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ЭтаКнига" autoCompressPictures="0" defaultThemeVersion="124226"/>
  <mc:AlternateContent xmlns:mc="http://schemas.openxmlformats.org/markup-compatibility/2006">
    <mc:Choice Requires="x15">
      <x15ac:absPath xmlns:x15ac="http://schemas.microsoft.com/office/spreadsheetml/2010/11/ac" url="G:\СОРЕВНОВАНИЯ\1 Соревнования на 2026 год\4 - Город ЗИМНИЙ фест-ль различные группы 14 марта 2026\"/>
    </mc:Choice>
  </mc:AlternateContent>
  <xr:revisionPtr revIDLastSave="0" documentId="13_ncr:1_{1B2768D2-9561-4AE5-BA65-685BDDCE5BF8}" xr6:coauthVersionLast="45" xr6:coauthVersionMax="47" xr10:uidLastSave="{00000000-0000-0000-0000-000000000000}"/>
  <bookViews>
    <workbookView xWindow="-108" yWindow="-108" windowWidth="23256" windowHeight="12576" tabRatio="548" activeTab="2" xr2:uid="{00000000-000D-0000-FFFF-FFFF00000000}"/>
  </bookViews>
  <sheets>
    <sheet name="Стартовые" sheetId="130" r:id="rId1"/>
    <sheet name="Протокол" sheetId="107" r:id="rId2"/>
    <sheet name="Многоборье" sheetId="139" r:id="rId3"/>
    <sheet name="ТТ ком" sheetId="131" r:id="rId4"/>
    <sheet name="дети" sheetId="135" r:id="rId5"/>
    <sheet name="Дом солнца" sheetId="138" r:id="rId6"/>
    <sheet name="60+" sheetId="136" r:id="rId7"/>
    <sheet name="Пр в дл" sheetId="137" r:id="rId8"/>
    <sheet name="Ступени" sheetId="108" r:id="rId9"/>
    <sheet name="30м" sheetId="123" r:id="rId10"/>
    <sheet name="60м" sheetId="125" r:id="rId11"/>
    <sheet name="100м" sheetId="126" r:id="rId12"/>
    <sheet name="1500м" sheetId="127" r:id="rId13"/>
    <sheet name="2000м" sheetId="128" r:id="rId14"/>
    <sheet name="3000м" sheetId="132" r:id="rId15"/>
    <sheet name="Подтягивание" sheetId="120" r:id="rId16"/>
    <sheet name="Гиря" sheetId="121" r:id="rId17"/>
    <sheet name="Отж. от пола" sheetId="116" r:id="rId18"/>
    <sheet name="Отж.от скамьи" sheetId="111" r:id="rId19"/>
    <sheet name="Отж.от стула" sheetId="114" r:id="rId20"/>
    <sheet name="Наклон" sheetId="113" r:id="rId21"/>
    <sheet name="Прыжок в длину" sheetId="122" r:id="rId22"/>
    <sheet name="Пресс" sheetId="117" r:id="rId23"/>
    <sheet name="Стрельба" sheetId="115" r:id="rId24"/>
    <sheet name="Метание 150г" sheetId="129" r:id="rId25"/>
    <sheet name="Метание 700г" sheetId="134" r:id="rId26"/>
    <sheet name="Метание 500г" sheetId="133" r:id="rId27"/>
    <sheet name="Плавание 50 м" sheetId="118" r:id="rId28"/>
    <sheet name="Плавание 25 м" sheetId="119" r:id="rId29"/>
    <sheet name="Пусто" sheetId="110" r:id="rId30"/>
  </sheets>
  <externalReferences>
    <externalReference r:id="rId31"/>
    <externalReference r:id="rId32"/>
  </externalReferences>
  <definedNames>
    <definedName name="Испытания">[1]Справочник!$K$3:$K$45</definedName>
    <definedName name="_xlnm.Print_Area" localSheetId="0">Стартовые!$A$1:$I$261</definedName>
    <definedName name="_xlnm.Print_Area" localSheetId="3">'ТТ ком'!$A$1:$D$17</definedName>
    <definedName name="Пол">[2]Справочник!$A$3:$A$4</definedName>
    <definedName name="Ступень">[2]Справочник!$E$3:$E$18</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K44" i="107" l="1"/>
  <c r="CK36" i="107"/>
  <c r="CK52" i="107" l="1"/>
  <c r="CK45" i="107"/>
  <c r="F14" i="137"/>
  <c r="G14" i="137" s="1"/>
  <c r="CJ9" i="138" l="1"/>
  <c r="CH9" i="138"/>
  <c r="CD9" i="138"/>
  <c r="CB9" i="138"/>
  <c r="BZ9" i="138"/>
  <c r="BV9" i="138"/>
  <c r="BP9" i="138"/>
  <c r="BL9" i="138"/>
  <c r="BJ9" i="138"/>
  <c r="BF9" i="138"/>
  <c r="BB9" i="138"/>
  <c r="V9" i="138"/>
  <c r="T9" i="138"/>
  <c r="R9" i="138"/>
  <c r="N9" i="138"/>
  <c r="L9" i="138"/>
  <c r="J9" i="138"/>
  <c r="F9" i="138"/>
  <c r="G9" i="138" s="1"/>
  <c r="BR9" i="138" s="1"/>
  <c r="CJ8" i="138"/>
  <c r="CH8" i="138"/>
  <c r="CD8" i="138"/>
  <c r="CB8" i="138"/>
  <c r="BZ8" i="138"/>
  <c r="BV8" i="138"/>
  <c r="BP8" i="138"/>
  <c r="BL8" i="138"/>
  <c r="BJ8" i="138"/>
  <c r="BF8" i="138"/>
  <c r="BB8" i="138"/>
  <c r="V8" i="138"/>
  <c r="T8" i="138"/>
  <c r="R8" i="138"/>
  <c r="N8" i="138"/>
  <c r="L8" i="138"/>
  <c r="J8" i="138"/>
  <c r="F8" i="138"/>
  <c r="G8" i="138" s="1"/>
  <c r="BR8" i="138" l="1"/>
  <c r="BN8" i="138"/>
  <c r="BH8" i="138"/>
  <c r="BN9" i="138"/>
  <c r="BH9" i="138"/>
  <c r="C167" i="130"/>
  <c r="D167" i="130"/>
  <c r="E167" i="130"/>
  <c r="F167" i="130"/>
  <c r="G167" i="130"/>
  <c r="H167" i="130"/>
  <c r="C168" i="130"/>
  <c r="D168" i="130"/>
  <c r="E168" i="130"/>
  <c r="F168" i="130"/>
  <c r="G168" i="130"/>
  <c r="H168" i="130"/>
  <c r="B168" i="130"/>
  <c r="B167" i="130"/>
  <c r="C164" i="130"/>
  <c r="D164" i="130"/>
  <c r="E164" i="130"/>
  <c r="H164" i="130"/>
  <c r="C165" i="130"/>
  <c r="D165" i="130"/>
  <c r="E165" i="130"/>
  <c r="H165" i="130"/>
  <c r="B165" i="130"/>
  <c r="B164" i="130"/>
  <c r="C151" i="130"/>
  <c r="D151" i="130"/>
  <c r="E151" i="130"/>
  <c r="H151" i="130"/>
  <c r="C152" i="130"/>
  <c r="D152" i="130"/>
  <c r="E152" i="130"/>
  <c r="H152" i="130"/>
  <c r="C153" i="130"/>
  <c r="D153" i="130"/>
  <c r="E153" i="130"/>
  <c r="H153" i="130"/>
  <c r="C154" i="130"/>
  <c r="D154" i="130"/>
  <c r="E154" i="130"/>
  <c r="H154" i="130"/>
  <c r="C155" i="130"/>
  <c r="D155" i="130"/>
  <c r="E155" i="130"/>
  <c r="H155" i="130"/>
  <c r="C156" i="130"/>
  <c r="D156" i="130"/>
  <c r="E156" i="130"/>
  <c r="H156" i="130"/>
  <c r="C157" i="130"/>
  <c r="D157" i="130"/>
  <c r="E157" i="130"/>
  <c r="H157" i="130"/>
  <c r="B152" i="130"/>
  <c r="B153" i="130"/>
  <c r="B154" i="130"/>
  <c r="B155" i="130"/>
  <c r="B156" i="130"/>
  <c r="B157" i="130"/>
  <c r="B151" i="130"/>
  <c r="C176" i="130"/>
  <c r="D176" i="130"/>
  <c r="E176" i="130"/>
  <c r="H176" i="130"/>
  <c r="C177" i="130"/>
  <c r="D177" i="130"/>
  <c r="E177" i="130"/>
  <c r="H177" i="130"/>
  <c r="C178" i="130"/>
  <c r="D178" i="130"/>
  <c r="E178" i="130"/>
  <c r="H178" i="130"/>
  <c r="C179" i="130"/>
  <c r="D179" i="130"/>
  <c r="E179" i="130"/>
  <c r="H179" i="130"/>
  <c r="C180" i="130"/>
  <c r="D180" i="130"/>
  <c r="E180" i="130"/>
  <c r="H180" i="130"/>
  <c r="C181" i="130"/>
  <c r="D181" i="130"/>
  <c r="E181" i="130"/>
  <c r="H181" i="130"/>
  <c r="C182" i="130"/>
  <c r="D182" i="130"/>
  <c r="E182" i="130"/>
  <c r="H182" i="130"/>
  <c r="C183" i="130"/>
  <c r="D183" i="130"/>
  <c r="E183" i="130"/>
  <c r="H183" i="130"/>
  <c r="C184" i="130"/>
  <c r="D184" i="130"/>
  <c r="E184" i="130"/>
  <c r="H184" i="130"/>
  <c r="C185" i="130"/>
  <c r="D185" i="130"/>
  <c r="E185" i="130"/>
  <c r="H185" i="130"/>
  <c r="C186" i="130"/>
  <c r="D186" i="130"/>
  <c r="E186" i="130"/>
  <c r="H186" i="130"/>
  <c r="C187" i="130"/>
  <c r="D187" i="130"/>
  <c r="E187" i="130"/>
  <c r="H187" i="130"/>
  <c r="B177" i="130"/>
  <c r="B178" i="130"/>
  <c r="B179" i="130"/>
  <c r="B180" i="130"/>
  <c r="B181" i="130"/>
  <c r="B182" i="130"/>
  <c r="B183" i="130"/>
  <c r="B184" i="130"/>
  <c r="B185" i="130"/>
  <c r="B186" i="130"/>
  <c r="B187" i="130"/>
  <c r="B176" i="130"/>
  <c r="C139" i="130"/>
  <c r="D139" i="130"/>
  <c r="E139" i="130"/>
  <c r="H139" i="130"/>
  <c r="C140" i="130"/>
  <c r="D140" i="130"/>
  <c r="E140" i="130"/>
  <c r="H140" i="130"/>
  <c r="C141" i="130"/>
  <c r="D141" i="130"/>
  <c r="E141" i="130"/>
  <c r="H141" i="130"/>
  <c r="C142" i="130"/>
  <c r="D142" i="130"/>
  <c r="E142" i="130"/>
  <c r="H142" i="130"/>
  <c r="C143" i="130"/>
  <c r="D143" i="130"/>
  <c r="E143" i="130"/>
  <c r="H143" i="130"/>
  <c r="C144" i="130"/>
  <c r="D144" i="130"/>
  <c r="E144" i="130"/>
  <c r="H144" i="130"/>
  <c r="B140" i="130"/>
  <c r="B141" i="130"/>
  <c r="B142" i="130"/>
  <c r="B143" i="130"/>
  <c r="B144" i="130"/>
  <c r="B139" i="130"/>
  <c r="CK9" i="138" l="1"/>
  <c r="CK8" i="138"/>
  <c r="C127" i="130"/>
  <c r="D127" i="130"/>
  <c r="E127" i="130"/>
  <c r="H127" i="130"/>
  <c r="C128" i="130"/>
  <c r="D128" i="130"/>
  <c r="E128" i="130"/>
  <c r="H128" i="130"/>
  <c r="C129" i="130"/>
  <c r="D129" i="130"/>
  <c r="E129" i="130"/>
  <c r="H129" i="130"/>
  <c r="C130" i="130"/>
  <c r="D130" i="130"/>
  <c r="E130" i="130"/>
  <c r="H130" i="130"/>
  <c r="C131" i="130"/>
  <c r="D131" i="130"/>
  <c r="E131" i="130"/>
  <c r="H131" i="130"/>
  <c r="C132" i="130"/>
  <c r="D132" i="130"/>
  <c r="E132" i="130"/>
  <c r="H132" i="130"/>
  <c r="B128" i="130"/>
  <c r="B129" i="130"/>
  <c r="B130" i="130"/>
  <c r="B131" i="130"/>
  <c r="B132" i="130"/>
  <c r="B127" i="130"/>
  <c r="C115" i="130"/>
  <c r="D115" i="130"/>
  <c r="E115" i="130"/>
  <c r="H115" i="130"/>
  <c r="C116" i="130"/>
  <c r="D116" i="130"/>
  <c r="E116" i="130"/>
  <c r="H116" i="130"/>
  <c r="C117" i="130"/>
  <c r="D117" i="130"/>
  <c r="E117" i="130"/>
  <c r="H117" i="130"/>
  <c r="C118" i="130"/>
  <c r="D118" i="130"/>
  <c r="E118" i="130"/>
  <c r="H118" i="130"/>
  <c r="C119" i="130"/>
  <c r="D119" i="130"/>
  <c r="E119" i="130"/>
  <c r="H119" i="130"/>
  <c r="C120" i="130"/>
  <c r="D120" i="130"/>
  <c r="E120" i="130"/>
  <c r="H120" i="130"/>
  <c r="B116" i="130"/>
  <c r="B117" i="130"/>
  <c r="B118" i="130"/>
  <c r="B119" i="130"/>
  <c r="B120" i="130"/>
  <c r="B115" i="130"/>
  <c r="C103" i="130"/>
  <c r="D103" i="130"/>
  <c r="E103" i="130"/>
  <c r="H103" i="130"/>
  <c r="C104" i="130"/>
  <c r="D104" i="130"/>
  <c r="E104" i="130"/>
  <c r="H104" i="130"/>
  <c r="C105" i="130"/>
  <c r="D105" i="130"/>
  <c r="E105" i="130"/>
  <c r="H105" i="130"/>
  <c r="C106" i="130"/>
  <c r="D106" i="130"/>
  <c r="E106" i="130"/>
  <c r="H106" i="130"/>
  <c r="C107" i="130"/>
  <c r="D107" i="130"/>
  <c r="E107" i="130"/>
  <c r="H107" i="130"/>
  <c r="C108" i="130"/>
  <c r="D108" i="130"/>
  <c r="E108" i="130"/>
  <c r="H108" i="130"/>
  <c r="B104" i="130"/>
  <c r="B105" i="130"/>
  <c r="B106" i="130"/>
  <c r="B107" i="130"/>
  <c r="B108" i="130"/>
  <c r="B103" i="130"/>
  <c r="C91" i="130"/>
  <c r="D91" i="130"/>
  <c r="E91" i="130"/>
  <c r="H91" i="130"/>
  <c r="C92" i="130"/>
  <c r="D92" i="130"/>
  <c r="E92" i="130"/>
  <c r="H92" i="130"/>
  <c r="C93" i="130"/>
  <c r="D93" i="130"/>
  <c r="E93" i="130"/>
  <c r="H93" i="130"/>
  <c r="C94" i="130"/>
  <c r="D94" i="130"/>
  <c r="E94" i="130"/>
  <c r="H94" i="130"/>
  <c r="C95" i="130"/>
  <c r="D95" i="130"/>
  <c r="E95" i="130"/>
  <c r="H95" i="130"/>
  <c r="C96" i="130"/>
  <c r="D96" i="130"/>
  <c r="E96" i="130"/>
  <c r="H96" i="130"/>
  <c r="B92" i="130"/>
  <c r="B93" i="130"/>
  <c r="B94" i="130"/>
  <c r="B95" i="130"/>
  <c r="B96" i="130"/>
  <c r="B91" i="130"/>
  <c r="C79" i="130"/>
  <c r="D79" i="130"/>
  <c r="E79" i="130"/>
  <c r="H79" i="130"/>
  <c r="C80" i="130"/>
  <c r="D80" i="130"/>
  <c r="E80" i="130"/>
  <c r="H80" i="130"/>
  <c r="C81" i="130"/>
  <c r="D81" i="130"/>
  <c r="E81" i="130"/>
  <c r="H81" i="130"/>
  <c r="C82" i="130"/>
  <c r="D82" i="130"/>
  <c r="E82" i="130"/>
  <c r="H82" i="130"/>
  <c r="C83" i="130"/>
  <c r="D83" i="130"/>
  <c r="E83" i="130"/>
  <c r="H83" i="130"/>
  <c r="C84" i="130"/>
  <c r="D84" i="130"/>
  <c r="E84" i="130"/>
  <c r="H84" i="130"/>
  <c r="B80" i="130"/>
  <c r="B81" i="130"/>
  <c r="B82" i="130"/>
  <c r="B83" i="130"/>
  <c r="B84" i="130"/>
  <c r="B79" i="130"/>
  <c r="C67" i="130"/>
  <c r="D67" i="130"/>
  <c r="E67" i="130"/>
  <c r="H67" i="130"/>
  <c r="C68" i="130"/>
  <c r="D68" i="130"/>
  <c r="E68" i="130"/>
  <c r="H68" i="130"/>
  <c r="C69" i="130"/>
  <c r="D69" i="130"/>
  <c r="E69" i="130"/>
  <c r="H69" i="130"/>
  <c r="C70" i="130"/>
  <c r="D70" i="130"/>
  <c r="E70" i="130"/>
  <c r="H70" i="130"/>
  <c r="C71" i="130"/>
  <c r="D71" i="130"/>
  <c r="E71" i="130"/>
  <c r="H71" i="130"/>
  <c r="C72" i="130"/>
  <c r="D72" i="130"/>
  <c r="E72" i="130"/>
  <c r="H72" i="130"/>
  <c r="B68" i="130"/>
  <c r="B69" i="130"/>
  <c r="B70" i="130"/>
  <c r="B71" i="130"/>
  <c r="B72" i="130"/>
  <c r="B67" i="130"/>
  <c r="H53" i="130"/>
  <c r="H54" i="130"/>
  <c r="H55" i="130"/>
  <c r="H56" i="130"/>
  <c r="H57" i="130"/>
  <c r="H58" i="130"/>
  <c r="H59" i="130"/>
  <c r="H60" i="130"/>
  <c r="C53" i="130"/>
  <c r="D53" i="130"/>
  <c r="E53" i="130"/>
  <c r="C54" i="130"/>
  <c r="D54" i="130"/>
  <c r="E54" i="130"/>
  <c r="C55" i="130"/>
  <c r="D55" i="130"/>
  <c r="E55" i="130"/>
  <c r="C56" i="130"/>
  <c r="D56" i="130"/>
  <c r="E56" i="130"/>
  <c r="C57" i="130"/>
  <c r="D57" i="130"/>
  <c r="E57" i="130"/>
  <c r="C58" i="130"/>
  <c r="D58" i="130"/>
  <c r="E58" i="130"/>
  <c r="C59" i="130"/>
  <c r="D59" i="130"/>
  <c r="E59" i="130"/>
  <c r="C60" i="130"/>
  <c r="D60" i="130"/>
  <c r="E60" i="130"/>
  <c r="B54" i="130"/>
  <c r="B55" i="130"/>
  <c r="B56" i="130"/>
  <c r="B57" i="130"/>
  <c r="B58" i="130"/>
  <c r="B59" i="130"/>
  <c r="B60" i="130"/>
  <c r="B53" i="130"/>
  <c r="C41" i="130"/>
  <c r="D41" i="130"/>
  <c r="E41" i="130"/>
  <c r="H41" i="130"/>
  <c r="C42" i="130"/>
  <c r="D42" i="130"/>
  <c r="E42" i="130"/>
  <c r="H42" i="130"/>
  <c r="C43" i="130"/>
  <c r="D43" i="130"/>
  <c r="E43" i="130"/>
  <c r="H43" i="130"/>
  <c r="C44" i="130"/>
  <c r="D44" i="130"/>
  <c r="E44" i="130"/>
  <c r="H44" i="130"/>
  <c r="C45" i="130"/>
  <c r="D45" i="130"/>
  <c r="E45" i="130"/>
  <c r="H45" i="130"/>
  <c r="C46" i="130"/>
  <c r="D46" i="130"/>
  <c r="E46" i="130"/>
  <c r="H46" i="130"/>
  <c r="B42" i="130"/>
  <c r="B43" i="130"/>
  <c r="B44" i="130"/>
  <c r="B45" i="130"/>
  <c r="B46" i="130"/>
  <c r="B41" i="130"/>
  <c r="C29" i="130"/>
  <c r="D29" i="130"/>
  <c r="E29" i="130"/>
  <c r="H29" i="130"/>
  <c r="C30" i="130"/>
  <c r="D30" i="130"/>
  <c r="E30" i="130"/>
  <c r="H30" i="130"/>
  <c r="C31" i="130"/>
  <c r="D31" i="130"/>
  <c r="E31" i="130"/>
  <c r="H31" i="130"/>
  <c r="C32" i="130"/>
  <c r="D32" i="130"/>
  <c r="E32" i="130"/>
  <c r="H32" i="130"/>
  <c r="C33" i="130"/>
  <c r="D33" i="130"/>
  <c r="E33" i="130"/>
  <c r="H33" i="130"/>
  <c r="C34" i="130"/>
  <c r="D34" i="130"/>
  <c r="E34" i="130"/>
  <c r="H34" i="130"/>
  <c r="B30" i="130"/>
  <c r="B31" i="130"/>
  <c r="B32" i="130"/>
  <c r="B33" i="130"/>
  <c r="B34" i="130"/>
  <c r="B29" i="130"/>
  <c r="C17" i="130"/>
  <c r="D17" i="130"/>
  <c r="E17" i="130"/>
  <c r="H17" i="130"/>
  <c r="C18" i="130"/>
  <c r="D18" i="130"/>
  <c r="E18" i="130"/>
  <c r="H18" i="130"/>
  <c r="C19" i="130"/>
  <c r="D19" i="130"/>
  <c r="E19" i="130"/>
  <c r="H19" i="130"/>
  <c r="C20" i="130"/>
  <c r="D20" i="130"/>
  <c r="E20" i="130"/>
  <c r="H20" i="130"/>
  <c r="C21" i="130"/>
  <c r="D21" i="130"/>
  <c r="E21" i="130"/>
  <c r="H21" i="130"/>
  <c r="C22" i="130"/>
  <c r="D22" i="130"/>
  <c r="E22" i="130"/>
  <c r="H22" i="130"/>
  <c r="B18" i="130"/>
  <c r="B19" i="130"/>
  <c r="B20" i="130"/>
  <c r="B21" i="130"/>
  <c r="B22" i="130"/>
  <c r="B17" i="130"/>
  <c r="C5" i="130"/>
  <c r="D5" i="130"/>
  <c r="E5" i="130"/>
  <c r="H5" i="130"/>
  <c r="C6" i="130"/>
  <c r="D6" i="130"/>
  <c r="E6" i="130"/>
  <c r="H6" i="130"/>
  <c r="C7" i="130"/>
  <c r="D7" i="130"/>
  <c r="E7" i="130"/>
  <c r="H7" i="130"/>
  <c r="C8" i="130"/>
  <c r="D8" i="130"/>
  <c r="E8" i="130"/>
  <c r="H8" i="130"/>
  <c r="C9" i="130"/>
  <c r="D9" i="130"/>
  <c r="E9" i="130"/>
  <c r="H9" i="130"/>
  <c r="C10" i="130"/>
  <c r="D10" i="130"/>
  <c r="E10" i="130"/>
  <c r="H10" i="130"/>
  <c r="B6" i="130"/>
  <c r="B7" i="130"/>
  <c r="B8" i="130"/>
  <c r="B9" i="130"/>
  <c r="B10" i="130"/>
  <c r="B5" i="130"/>
  <c r="CJ21" i="136"/>
  <c r="CH21" i="136"/>
  <c r="CD21" i="136"/>
  <c r="CB21" i="136"/>
  <c r="BZ21" i="136"/>
  <c r="BV21" i="136"/>
  <c r="BP21" i="136"/>
  <c r="BJ21" i="136"/>
  <c r="BH21" i="136"/>
  <c r="BF21" i="136"/>
  <c r="BB21" i="136"/>
  <c r="V21" i="136"/>
  <c r="T21" i="136"/>
  <c r="R21" i="136"/>
  <c r="N21" i="136"/>
  <c r="L21" i="136"/>
  <c r="J21" i="136"/>
  <c r="F21" i="136"/>
  <c r="CJ22" i="136"/>
  <c r="CH22" i="136"/>
  <c r="CD22" i="136"/>
  <c r="CB22" i="136"/>
  <c r="BZ22" i="136"/>
  <c r="BV22" i="136"/>
  <c r="BP22" i="136"/>
  <c r="BJ22" i="136"/>
  <c r="BH22" i="136"/>
  <c r="BF22" i="136"/>
  <c r="BB22" i="136"/>
  <c r="V22" i="136"/>
  <c r="T22" i="136"/>
  <c r="R22" i="136"/>
  <c r="N22" i="136"/>
  <c r="L22" i="136"/>
  <c r="J22" i="136"/>
  <c r="F22" i="136"/>
  <c r="CJ19" i="136"/>
  <c r="CH19" i="136"/>
  <c r="CD19" i="136"/>
  <c r="CB19" i="136"/>
  <c r="BZ19" i="136"/>
  <c r="BV19" i="136"/>
  <c r="BP19" i="136"/>
  <c r="BJ19" i="136"/>
  <c r="BH19" i="136"/>
  <c r="BF19" i="136"/>
  <c r="BB19" i="136"/>
  <c r="V19" i="136"/>
  <c r="T19" i="136"/>
  <c r="R19" i="136"/>
  <c r="N19" i="136"/>
  <c r="L19" i="136"/>
  <c r="J19" i="136"/>
  <c r="F19" i="136"/>
  <c r="CJ16" i="136"/>
  <c r="CH16" i="136"/>
  <c r="CD16" i="136"/>
  <c r="CB16" i="136"/>
  <c r="BZ16" i="136"/>
  <c r="BV16" i="136"/>
  <c r="BR16" i="136"/>
  <c r="BP16" i="136"/>
  <c r="BN16" i="136"/>
  <c r="BL16" i="136"/>
  <c r="BJ16" i="136"/>
  <c r="BH16" i="136"/>
  <c r="BF16" i="136"/>
  <c r="BB16" i="136"/>
  <c r="V16" i="136"/>
  <c r="T16" i="136"/>
  <c r="R16" i="136"/>
  <c r="N16" i="136"/>
  <c r="L16" i="136"/>
  <c r="J16" i="136"/>
  <c r="F16" i="136"/>
  <c r="CJ10" i="136"/>
  <c r="CH10" i="136"/>
  <c r="CD10" i="136"/>
  <c r="CB10" i="136"/>
  <c r="BZ10" i="136"/>
  <c r="BV10" i="136"/>
  <c r="BR10" i="136"/>
  <c r="BP10" i="136"/>
  <c r="BN10" i="136"/>
  <c r="BL10" i="136"/>
  <c r="BJ10" i="136"/>
  <c r="BH10" i="136"/>
  <c r="BF10" i="136"/>
  <c r="BB10" i="136"/>
  <c r="V10" i="136"/>
  <c r="T10" i="136"/>
  <c r="R10" i="136"/>
  <c r="N10" i="136"/>
  <c r="L10" i="136"/>
  <c r="J10" i="136"/>
  <c r="F10" i="136"/>
  <c r="CJ9" i="136"/>
  <c r="CH9" i="136"/>
  <c r="CD9" i="136"/>
  <c r="CB9" i="136"/>
  <c r="BZ9" i="136"/>
  <c r="BV9" i="136"/>
  <c r="BP9" i="136"/>
  <c r="BL9" i="136"/>
  <c r="BH9" i="136"/>
  <c r="BF9" i="136"/>
  <c r="BB9" i="136"/>
  <c r="V9" i="136"/>
  <c r="T9" i="136"/>
  <c r="R9" i="136"/>
  <c r="N9" i="136"/>
  <c r="L9" i="136"/>
  <c r="J9" i="136"/>
  <c r="F9" i="136"/>
  <c r="CJ13" i="136"/>
  <c r="CH13" i="136"/>
  <c r="CD13" i="136"/>
  <c r="CB13" i="136"/>
  <c r="BZ13" i="136"/>
  <c r="BV13" i="136"/>
  <c r="BP13" i="136"/>
  <c r="BL13" i="136"/>
  <c r="BH13" i="136"/>
  <c r="BF13" i="136"/>
  <c r="BB13" i="136"/>
  <c r="V13" i="136"/>
  <c r="T13" i="136"/>
  <c r="R13" i="136"/>
  <c r="N13" i="136"/>
  <c r="L13" i="136"/>
  <c r="J13" i="136"/>
  <c r="F13" i="136"/>
  <c r="CJ8" i="136"/>
  <c r="CH8" i="136"/>
  <c r="CD8" i="136"/>
  <c r="CB8" i="136"/>
  <c r="BZ8" i="136"/>
  <c r="BV8" i="136"/>
  <c r="BP8" i="136"/>
  <c r="BL8" i="136"/>
  <c r="BH8" i="136"/>
  <c r="BF8" i="136"/>
  <c r="BB8" i="136"/>
  <c r="V8" i="136"/>
  <c r="T8" i="136"/>
  <c r="R8" i="136"/>
  <c r="N8" i="136"/>
  <c r="L8" i="136"/>
  <c r="J8" i="136"/>
  <c r="F8" i="136"/>
  <c r="CJ15" i="136"/>
  <c r="CH15" i="136"/>
  <c r="CD15" i="136"/>
  <c r="CB15" i="136"/>
  <c r="BZ15" i="136"/>
  <c r="BV15" i="136"/>
  <c r="BP15" i="136"/>
  <c r="BL15" i="136"/>
  <c r="BH15" i="136"/>
  <c r="BF15" i="136"/>
  <c r="BB15" i="136"/>
  <c r="V15" i="136"/>
  <c r="T15" i="136"/>
  <c r="R15" i="136"/>
  <c r="N15" i="136"/>
  <c r="L15" i="136"/>
  <c r="J15" i="136"/>
  <c r="F15" i="136"/>
  <c r="CJ12" i="136"/>
  <c r="CH12" i="136"/>
  <c r="CD12" i="136"/>
  <c r="CB12" i="136"/>
  <c r="BZ12" i="136"/>
  <c r="BV12" i="136"/>
  <c r="BP12" i="136"/>
  <c r="BL12" i="136"/>
  <c r="BH12" i="136"/>
  <c r="BF12" i="136"/>
  <c r="BB12" i="136"/>
  <c r="V12" i="136"/>
  <c r="T12" i="136"/>
  <c r="R12" i="136"/>
  <c r="N12" i="136"/>
  <c r="L12" i="136"/>
  <c r="J12" i="136"/>
  <c r="F12" i="136"/>
  <c r="CJ23" i="136"/>
  <c r="CH23" i="136"/>
  <c r="CD23" i="136"/>
  <c r="CB23" i="136"/>
  <c r="BZ23" i="136"/>
  <c r="BV23" i="136"/>
  <c r="BP23" i="136"/>
  <c r="BJ23" i="136"/>
  <c r="BH23" i="136"/>
  <c r="BF23" i="136"/>
  <c r="BB23" i="136"/>
  <c r="V23" i="136"/>
  <c r="T23" i="136"/>
  <c r="R23" i="136"/>
  <c r="N23" i="136"/>
  <c r="L23" i="136"/>
  <c r="J23" i="136"/>
  <c r="F23" i="136"/>
  <c r="CJ18" i="136"/>
  <c r="CH18" i="136"/>
  <c r="CD18" i="136"/>
  <c r="CB18" i="136"/>
  <c r="BZ18" i="136"/>
  <c r="BV18" i="136"/>
  <c r="BP18" i="136"/>
  <c r="BJ18" i="136"/>
  <c r="BH18" i="136"/>
  <c r="BF18" i="136"/>
  <c r="BB18" i="136"/>
  <c r="V18" i="136"/>
  <c r="T18" i="136"/>
  <c r="R18" i="136"/>
  <c r="N18" i="136"/>
  <c r="L18" i="136"/>
  <c r="J18" i="136"/>
  <c r="F18" i="136"/>
  <c r="F8" i="135"/>
  <c r="F9" i="135"/>
  <c r="CJ9" i="135"/>
  <c r="CH9" i="135"/>
  <c r="CD9" i="135"/>
  <c r="CB9" i="135"/>
  <c r="BZ9" i="135"/>
  <c r="BV9" i="135"/>
  <c r="BP9" i="135"/>
  <c r="BL9" i="135"/>
  <c r="BJ9" i="135"/>
  <c r="BF9" i="135"/>
  <c r="BB9" i="135"/>
  <c r="V9" i="135"/>
  <c r="T9" i="135"/>
  <c r="R9" i="135"/>
  <c r="N9" i="135"/>
  <c r="L9" i="135"/>
  <c r="J9" i="135"/>
  <c r="CJ8" i="135"/>
  <c r="CH8" i="135"/>
  <c r="CD8" i="135"/>
  <c r="CB8" i="135"/>
  <c r="BZ8" i="135"/>
  <c r="BV8" i="135"/>
  <c r="BP8" i="135"/>
  <c r="BL8" i="135"/>
  <c r="BJ8" i="135"/>
  <c r="BF8" i="135"/>
  <c r="BB8" i="135"/>
  <c r="V8" i="135"/>
  <c r="T8" i="135"/>
  <c r="R8" i="135"/>
  <c r="N8" i="135"/>
  <c r="L8" i="135"/>
  <c r="J8" i="135"/>
  <c r="CD9" i="107"/>
  <c r="CD10" i="107"/>
  <c r="CD11" i="107"/>
  <c r="CD12" i="107"/>
  <c r="CD13" i="107"/>
  <c r="CD15" i="107"/>
  <c r="CD16" i="107"/>
  <c r="CD17" i="107"/>
  <c r="CD18" i="107"/>
  <c r="CD19" i="107"/>
  <c r="CD20" i="107"/>
  <c r="CD22" i="107"/>
  <c r="CD23" i="107"/>
  <c r="CD24" i="107"/>
  <c r="CD25" i="107"/>
  <c r="CD26" i="107"/>
  <c r="CD27" i="107"/>
  <c r="CD29" i="107"/>
  <c r="CD30" i="107"/>
  <c r="CD31" i="107"/>
  <c r="CD32" i="107"/>
  <c r="CD33" i="107"/>
  <c r="CD34" i="107"/>
  <c r="CD36" i="107"/>
  <c r="CD37" i="107"/>
  <c r="CD38" i="107"/>
  <c r="CD39" i="107"/>
  <c r="CD40" i="107"/>
  <c r="CD41" i="107"/>
  <c r="CD42" i="107"/>
  <c r="CD43" i="107"/>
  <c r="CD45" i="107"/>
  <c r="CD46" i="107"/>
  <c r="CD47" i="107"/>
  <c r="CD48" i="107"/>
  <c r="CD49" i="107"/>
  <c r="CD50" i="107"/>
  <c r="CD51" i="107"/>
  <c r="CD53" i="107"/>
  <c r="CD54" i="107"/>
  <c r="CD55" i="107"/>
  <c r="CD56" i="107"/>
  <c r="CD57" i="107"/>
  <c r="CD58" i="107"/>
  <c r="CD60" i="107"/>
  <c r="CD61" i="107"/>
  <c r="CD62" i="107"/>
  <c r="CD63" i="107"/>
  <c r="CD64" i="107"/>
  <c r="CD65" i="107"/>
  <c r="CD67" i="107"/>
  <c r="CD68" i="107"/>
  <c r="CD69" i="107"/>
  <c r="CD70" i="107"/>
  <c r="CD71" i="107"/>
  <c r="CD72" i="107"/>
  <c r="CD74" i="107"/>
  <c r="CD75" i="107"/>
  <c r="CD76" i="107"/>
  <c r="CD77" i="107"/>
  <c r="CD78" i="107"/>
  <c r="CD79" i="107"/>
  <c r="CD81" i="107"/>
  <c r="CD82" i="107"/>
  <c r="CD83" i="107"/>
  <c r="CD84" i="107"/>
  <c r="CD85" i="107"/>
  <c r="CD86" i="107"/>
  <c r="CD87" i="107"/>
  <c r="CD89" i="107"/>
  <c r="CD90" i="107"/>
  <c r="CD91" i="107"/>
  <c r="CD92" i="107"/>
  <c r="CD93" i="107"/>
  <c r="CD94" i="107"/>
  <c r="CD96" i="107"/>
  <c r="CD97" i="107"/>
  <c r="CD98" i="107"/>
  <c r="CD99" i="107"/>
  <c r="CD100" i="107"/>
  <c r="CD101" i="107"/>
  <c r="CD102" i="107"/>
  <c r="CD8" i="107"/>
  <c r="G9" i="135" l="1"/>
  <c r="F165" i="130"/>
  <c r="G8" i="135"/>
  <c r="F164" i="130"/>
  <c r="G18" i="136"/>
  <c r="F176" i="130"/>
  <c r="G12" i="136"/>
  <c r="F178" i="130"/>
  <c r="G8" i="136"/>
  <c r="F180" i="130"/>
  <c r="G9" i="136"/>
  <c r="F182" i="130"/>
  <c r="G16" i="136"/>
  <c r="F184" i="130"/>
  <c r="G22" i="136"/>
  <c r="F186" i="130"/>
  <c r="G23" i="136"/>
  <c r="F177" i="130"/>
  <c r="G15" i="136"/>
  <c r="F179" i="130"/>
  <c r="G13" i="136"/>
  <c r="F181" i="130"/>
  <c r="G10" i="136"/>
  <c r="F183" i="130"/>
  <c r="CK10" i="136"/>
  <c r="G19" i="136"/>
  <c r="F185" i="130"/>
  <c r="G21" i="136"/>
  <c r="F187" i="130"/>
  <c r="CK16" i="136"/>
  <c r="CB9" i="107"/>
  <c r="CB10" i="107"/>
  <c r="CB11" i="107"/>
  <c r="CB12" i="107"/>
  <c r="CB13" i="107"/>
  <c r="CB15" i="107"/>
  <c r="CB16" i="107"/>
  <c r="CB17" i="107"/>
  <c r="CB18" i="107"/>
  <c r="CB19" i="107"/>
  <c r="CB20" i="107"/>
  <c r="CB22" i="107"/>
  <c r="CB23" i="107"/>
  <c r="CB24" i="107"/>
  <c r="CB25" i="107"/>
  <c r="CB26" i="107"/>
  <c r="CB27" i="107"/>
  <c r="CB29" i="107"/>
  <c r="CB30" i="107"/>
  <c r="CB31" i="107"/>
  <c r="CB32" i="107"/>
  <c r="CB33" i="107"/>
  <c r="CB34" i="107"/>
  <c r="CB36" i="107"/>
  <c r="CB37" i="107"/>
  <c r="CB38" i="107"/>
  <c r="CB39" i="107"/>
  <c r="CB40" i="107"/>
  <c r="CB41" i="107"/>
  <c r="CB42" i="107"/>
  <c r="CB43" i="107"/>
  <c r="CB45" i="107"/>
  <c r="CB46" i="107"/>
  <c r="CB47" i="107"/>
  <c r="CB48" i="107"/>
  <c r="CB49" i="107"/>
  <c r="CB50" i="107"/>
  <c r="CB51" i="107"/>
  <c r="CB53" i="107"/>
  <c r="CB54" i="107"/>
  <c r="CB55" i="107"/>
  <c r="CB56" i="107"/>
  <c r="CB57" i="107"/>
  <c r="CB58" i="107"/>
  <c r="CB60" i="107"/>
  <c r="CB61" i="107"/>
  <c r="CB62" i="107"/>
  <c r="CB63" i="107"/>
  <c r="CB64" i="107"/>
  <c r="CB65" i="107"/>
  <c r="CB67" i="107"/>
  <c r="CB68" i="107"/>
  <c r="CB69" i="107"/>
  <c r="CB70" i="107"/>
  <c r="CB71" i="107"/>
  <c r="CB72" i="107"/>
  <c r="CB74" i="107"/>
  <c r="CB75" i="107"/>
  <c r="CB76" i="107"/>
  <c r="CB77" i="107"/>
  <c r="CB78" i="107"/>
  <c r="CB79" i="107"/>
  <c r="CB81" i="107"/>
  <c r="CB82" i="107"/>
  <c r="CB83" i="107"/>
  <c r="CB84" i="107"/>
  <c r="CB85" i="107"/>
  <c r="CB86" i="107"/>
  <c r="CB87" i="107"/>
  <c r="CB89" i="107"/>
  <c r="CB90" i="107"/>
  <c r="CB91" i="107"/>
  <c r="CB92" i="107"/>
  <c r="CB93" i="107"/>
  <c r="CB94" i="107"/>
  <c r="CB96" i="107"/>
  <c r="CB97" i="107"/>
  <c r="CB98" i="107"/>
  <c r="CB99" i="107"/>
  <c r="CB100" i="107"/>
  <c r="CB101" i="107"/>
  <c r="CB102" i="107"/>
  <c r="CB8" i="107"/>
  <c r="G183" i="130" l="1"/>
  <c r="G164" i="130"/>
  <c r="BR8" i="135"/>
  <c r="BN8" i="135"/>
  <c r="BH8" i="135"/>
  <c r="G165" i="130"/>
  <c r="BR9" i="135"/>
  <c r="BN9" i="135"/>
  <c r="BH9" i="135"/>
  <c r="G184" i="130"/>
  <c r="G185" i="130"/>
  <c r="BR19" i="136"/>
  <c r="BN19" i="136"/>
  <c r="BL19" i="136"/>
  <c r="G187" i="130"/>
  <c r="BR21" i="136"/>
  <c r="BN21" i="136"/>
  <c r="BL21" i="136"/>
  <c r="G181" i="130"/>
  <c r="BR13" i="136"/>
  <c r="BN13" i="136"/>
  <c r="BJ13" i="136"/>
  <c r="G179" i="130"/>
  <c r="BR15" i="136"/>
  <c r="BN15" i="136"/>
  <c r="BJ15" i="136"/>
  <c r="G177" i="130"/>
  <c r="BR23" i="136"/>
  <c r="BN23" i="136"/>
  <c r="BL23" i="136"/>
  <c r="G186" i="130"/>
  <c r="BL22" i="136"/>
  <c r="BR22" i="136"/>
  <c r="BN22" i="136"/>
  <c r="G182" i="130"/>
  <c r="BR9" i="136"/>
  <c r="BN9" i="136"/>
  <c r="BJ9" i="136"/>
  <c r="G180" i="130"/>
  <c r="BR8" i="136"/>
  <c r="BN8" i="136"/>
  <c r="BJ8" i="136"/>
  <c r="G178" i="130"/>
  <c r="BR12" i="136"/>
  <c r="BN12" i="136"/>
  <c r="BJ12" i="136"/>
  <c r="G176" i="130"/>
  <c r="BL18" i="136"/>
  <c r="BR18" i="136"/>
  <c r="BN18" i="136"/>
  <c r="T9" i="107"/>
  <c r="T10" i="107"/>
  <c r="T11" i="107"/>
  <c r="T12" i="107"/>
  <c r="T13" i="107"/>
  <c r="T15" i="107"/>
  <c r="T16" i="107"/>
  <c r="T17" i="107"/>
  <c r="T18" i="107"/>
  <c r="T19" i="107"/>
  <c r="T20" i="107"/>
  <c r="T22" i="107"/>
  <c r="T23" i="107"/>
  <c r="T24" i="107"/>
  <c r="T25" i="107"/>
  <c r="T26" i="107"/>
  <c r="T27" i="107"/>
  <c r="T29" i="107"/>
  <c r="T30" i="107"/>
  <c r="T31" i="107"/>
  <c r="T32" i="107"/>
  <c r="T33" i="107"/>
  <c r="T34" i="107"/>
  <c r="T36" i="107"/>
  <c r="T37" i="107"/>
  <c r="T38" i="107"/>
  <c r="T39" i="107"/>
  <c r="T40" i="107"/>
  <c r="T41" i="107"/>
  <c r="T42" i="107"/>
  <c r="T43" i="107"/>
  <c r="T45" i="107"/>
  <c r="T46" i="107"/>
  <c r="T47" i="107"/>
  <c r="T48" i="107"/>
  <c r="T49" i="107"/>
  <c r="T50" i="107"/>
  <c r="T51" i="107"/>
  <c r="T53" i="107"/>
  <c r="T54" i="107"/>
  <c r="T55" i="107"/>
  <c r="T56" i="107"/>
  <c r="T57" i="107"/>
  <c r="T58" i="107"/>
  <c r="T60" i="107"/>
  <c r="T61" i="107"/>
  <c r="T62" i="107"/>
  <c r="T63" i="107"/>
  <c r="T64" i="107"/>
  <c r="T65" i="107"/>
  <c r="T67" i="107"/>
  <c r="T68" i="107"/>
  <c r="T69" i="107"/>
  <c r="T70" i="107"/>
  <c r="T71" i="107"/>
  <c r="T72" i="107"/>
  <c r="T74" i="107"/>
  <c r="T75" i="107"/>
  <c r="T76" i="107"/>
  <c r="T77" i="107"/>
  <c r="T78" i="107"/>
  <c r="T79" i="107"/>
  <c r="T81" i="107"/>
  <c r="T82" i="107"/>
  <c r="T83" i="107"/>
  <c r="T84" i="107"/>
  <c r="T85" i="107"/>
  <c r="T86" i="107"/>
  <c r="T87" i="107"/>
  <c r="T89" i="107"/>
  <c r="T90" i="107"/>
  <c r="T91" i="107"/>
  <c r="T92" i="107"/>
  <c r="T93" i="107"/>
  <c r="T94" i="107"/>
  <c r="T96" i="107"/>
  <c r="T97" i="107"/>
  <c r="T98" i="107"/>
  <c r="T99" i="107"/>
  <c r="T100" i="107"/>
  <c r="T101" i="107"/>
  <c r="T102" i="107"/>
  <c r="T8" i="107"/>
  <c r="V9" i="107"/>
  <c r="V10" i="107"/>
  <c r="V11" i="107"/>
  <c r="V12" i="107"/>
  <c r="V13" i="107"/>
  <c r="V15" i="107"/>
  <c r="V16" i="107"/>
  <c r="V17" i="107"/>
  <c r="V18" i="107"/>
  <c r="V19" i="107"/>
  <c r="V20" i="107"/>
  <c r="V22" i="107"/>
  <c r="V23" i="107"/>
  <c r="V24" i="107"/>
  <c r="V25" i="107"/>
  <c r="V26" i="107"/>
  <c r="V27" i="107"/>
  <c r="V29" i="107"/>
  <c r="V30" i="107"/>
  <c r="V31" i="107"/>
  <c r="V32" i="107"/>
  <c r="V33" i="107"/>
  <c r="V34" i="107"/>
  <c r="V36" i="107"/>
  <c r="V37" i="107"/>
  <c r="V38" i="107"/>
  <c r="V39" i="107"/>
  <c r="V40" i="107"/>
  <c r="V41" i="107"/>
  <c r="V42" i="107"/>
  <c r="V43" i="107"/>
  <c r="V45" i="107"/>
  <c r="V46" i="107"/>
  <c r="V47" i="107"/>
  <c r="V48" i="107"/>
  <c r="V49" i="107"/>
  <c r="V50" i="107"/>
  <c r="V51" i="107"/>
  <c r="V53" i="107"/>
  <c r="V54" i="107"/>
  <c r="V55" i="107"/>
  <c r="V56" i="107"/>
  <c r="V57" i="107"/>
  <c r="V58" i="107"/>
  <c r="V60" i="107"/>
  <c r="V61" i="107"/>
  <c r="V62" i="107"/>
  <c r="V63" i="107"/>
  <c r="V64" i="107"/>
  <c r="V65" i="107"/>
  <c r="V67" i="107"/>
  <c r="V68" i="107"/>
  <c r="V69" i="107"/>
  <c r="V70" i="107"/>
  <c r="V71" i="107"/>
  <c r="V72" i="107"/>
  <c r="V74" i="107"/>
  <c r="V75" i="107"/>
  <c r="V76" i="107"/>
  <c r="V77" i="107"/>
  <c r="V78" i="107"/>
  <c r="V79" i="107"/>
  <c r="V81" i="107"/>
  <c r="V82" i="107"/>
  <c r="V83" i="107"/>
  <c r="V84" i="107"/>
  <c r="V85" i="107"/>
  <c r="V86" i="107"/>
  <c r="V87" i="107"/>
  <c r="V89" i="107"/>
  <c r="V90" i="107"/>
  <c r="V91" i="107"/>
  <c r="V92" i="107"/>
  <c r="V93" i="107"/>
  <c r="V94" i="107"/>
  <c r="V96" i="107"/>
  <c r="V97" i="107"/>
  <c r="V98" i="107"/>
  <c r="V99" i="107"/>
  <c r="V100" i="107"/>
  <c r="V101" i="107"/>
  <c r="V102" i="107"/>
  <c r="V8" i="107"/>
  <c r="BZ9" i="107"/>
  <c r="BZ10" i="107"/>
  <c r="BZ11" i="107"/>
  <c r="BZ12" i="107"/>
  <c r="BZ13" i="107"/>
  <c r="BZ15" i="107"/>
  <c r="BZ16" i="107"/>
  <c r="BZ17" i="107"/>
  <c r="BZ18" i="107"/>
  <c r="BZ19" i="107"/>
  <c r="BZ20" i="107"/>
  <c r="BZ22" i="107"/>
  <c r="BZ23" i="107"/>
  <c r="BZ24" i="107"/>
  <c r="BZ25" i="107"/>
  <c r="BZ26" i="107"/>
  <c r="BZ27" i="107"/>
  <c r="BZ29" i="107"/>
  <c r="BZ30" i="107"/>
  <c r="BZ31" i="107"/>
  <c r="BZ32" i="107"/>
  <c r="BZ33" i="107"/>
  <c r="BZ34" i="107"/>
  <c r="BZ36" i="107"/>
  <c r="BZ37" i="107"/>
  <c r="BZ38" i="107"/>
  <c r="BZ39" i="107"/>
  <c r="BZ40" i="107"/>
  <c r="BZ41" i="107"/>
  <c r="BZ42" i="107"/>
  <c r="BZ43" i="107"/>
  <c r="BZ45" i="107"/>
  <c r="BZ46" i="107"/>
  <c r="BZ47" i="107"/>
  <c r="BZ48" i="107"/>
  <c r="BZ49" i="107"/>
  <c r="BZ50" i="107"/>
  <c r="BZ51" i="107"/>
  <c r="BZ53" i="107"/>
  <c r="BZ54" i="107"/>
  <c r="BZ55" i="107"/>
  <c r="BZ56" i="107"/>
  <c r="BZ57" i="107"/>
  <c r="BZ58" i="107"/>
  <c r="BZ60" i="107"/>
  <c r="BZ61" i="107"/>
  <c r="BZ62" i="107"/>
  <c r="BZ63" i="107"/>
  <c r="BZ64" i="107"/>
  <c r="BZ65" i="107"/>
  <c r="BZ67" i="107"/>
  <c r="BZ68" i="107"/>
  <c r="BZ69" i="107"/>
  <c r="BZ70" i="107"/>
  <c r="BZ71" i="107"/>
  <c r="BZ72" i="107"/>
  <c r="BZ74" i="107"/>
  <c r="BZ75" i="107"/>
  <c r="BZ76" i="107"/>
  <c r="BZ77" i="107"/>
  <c r="BZ78" i="107"/>
  <c r="BZ79" i="107"/>
  <c r="BZ81" i="107"/>
  <c r="BZ82" i="107"/>
  <c r="BZ83" i="107"/>
  <c r="BZ84" i="107"/>
  <c r="BZ85" i="107"/>
  <c r="BZ86" i="107"/>
  <c r="BZ87" i="107"/>
  <c r="BZ89" i="107"/>
  <c r="BZ90" i="107"/>
  <c r="BZ91" i="107"/>
  <c r="BZ92" i="107"/>
  <c r="BZ93" i="107"/>
  <c r="BZ94" i="107"/>
  <c r="BZ96" i="107"/>
  <c r="BZ97" i="107"/>
  <c r="BZ98" i="107"/>
  <c r="BZ99" i="107"/>
  <c r="BZ100" i="107"/>
  <c r="BZ101" i="107"/>
  <c r="BZ102" i="107"/>
  <c r="BZ8" i="107"/>
  <c r="C2" i="131"/>
  <c r="A2" i="131"/>
  <c r="A1" i="131"/>
  <c r="CK9" i="135" l="1"/>
  <c r="CK8" i="135"/>
  <c r="CK12" i="136"/>
  <c r="CK8" i="136"/>
  <c r="CK19" i="136"/>
  <c r="CK9" i="136"/>
  <c r="CK23" i="136"/>
  <c r="CK15" i="136"/>
  <c r="CK13" i="136"/>
  <c r="CK21" i="136"/>
  <c r="CK18" i="136"/>
  <c r="CK22" i="136"/>
  <c r="G3" i="130"/>
  <c r="G228" i="130" s="1"/>
  <c r="B3" i="130"/>
  <c r="B216" i="130" s="1"/>
  <c r="B1" i="130"/>
  <c r="B250" i="130" s="1"/>
  <c r="B263" i="130"/>
  <c r="B251" i="130"/>
  <c r="B239" i="130"/>
  <c r="B227" i="130"/>
  <c r="B215" i="130"/>
  <c r="B203" i="130"/>
  <c r="B191" i="130"/>
  <c r="B161" i="130"/>
  <c r="B148" i="130"/>
  <c r="B136" i="130"/>
  <c r="B124" i="130"/>
  <c r="B112" i="130"/>
  <c r="B100" i="130"/>
  <c r="B88" i="130"/>
  <c r="B64" i="130"/>
  <c r="B50" i="130"/>
  <c r="B38" i="130"/>
  <c r="B26" i="130"/>
  <c r="B14" i="130"/>
  <c r="B76" i="130" s="1"/>
  <c r="G27" i="130" l="1"/>
  <c r="G113" i="130"/>
  <c r="G149" i="130"/>
  <c r="G174" i="130"/>
  <c r="G192" i="130"/>
  <c r="B39" i="130"/>
  <c r="B51" i="130"/>
  <c r="B65" i="130"/>
  <c r="B89" i="130"/>
  <c r="B101" i="130"/>
  <c r="B113" i="130"/>
  <c r="B174" i="130"/>
  <c r="B15" i="130"/>
  <c r="B77" i="130" s="1"/>
  <c r="B27" i="130"/>
  <c r="B125" i="130"/>
  <c r="B137" i="130"/>
  <c r="B192" i="130"/>
  <c r="G15" i="130"/>
  <c r="G77" i="130" s="1"/>
  <c r="G101" i="130"/>
  <c r="B228" i="130"/>
  <c r="B204" i="130"/>
  <c r="B252" i="130"/>
  <c r="B135" i="130"/>
  <c r="B49" i="130"/>
  <c r="B37" i="130"/>
  <c r="B190" i="130"/>
  <c r="B87" i="130"/>
  <c r="B123" i="130"/>
  <c r="B25" i="130"/>
  <c r="B63" i="130"/>
  <c r="B172" i="130"/>
  <c r="B238" i="130"/>
  <c r="B111" i="130"/>
  <c r="B13" i="130"/>
  <c r="B75" i="130" s="1"/>
  <c r="B226" i="130"/>
  <c r="G39" i="130"/>
  <c r="G216" i="130"/>
  <c r="G252" i="130"/>
  <c r="G137" i="130"/>
  <c r="G162" i="130"/>
  <c r="G240" i="130"/>
  <c r="G65" i="130"/>
  <c r="G89" i="130"/>
  <c r="H204" i="130"/>
  <c r="G264" i="130"/>
  <c r="G125" i="130"/>
  <c r="G51" i="130"/>
  <c r="B162" i="130"/>
  <c r="B240" i="130"/>
  <c r="B149" i="130"/>
  <c r="B264" i="130"/>
  <c r="B160" i="130"/>
  <c r="B214" i="130"/>
  <c r="B262" i="130"/>
  <c r="B99" i="130"/>
  <c r="B147" i="130"/>
  <c r="B202" i="130"/>
  <c r="R9" i="107" l="1"/>
  <c r="R10" i="107"/>
  <c r="R11" i="107"/>
  <c r="R12" i="107"/>
  <c r="R13" i="107"/>
  <c r="R15" i="107"/>
  <c r="R16" i="107"/>
  <c r="R17" i="107"/>
  <c r="R18" i="107"/>
  <c r="R19" i="107"/>
  <c r="R20" i="107"/>
  <c r="R22" i="107"/>
  <c r="R23" i="107"/>
  <c r="R24" i="107"/>
  <c r="R25" i="107"/>
  <c r="R26" i="107"/>
  <c r="R27" i="107"/>
  <c r="R29" i="107"/>
  <c r="R30" i="107"/>
  <c r="R31" i="107"/>
  <c r="R32" i="107"/>
  <c r="R33" i="107"/>
  <c r="R34" i="107"/>
  <c r="R36" i="107"/>
  <c r="R37" i="107"/>
  <c r="R38" i="107"/>
  <c r="R39" i="107"/>
  <c r="R40" i="107"/>
  <c r="R41" i="107"/>
  <c r="R42" i="107"/>
  <c r="R43" i="107"/>
  <c r="R45" i="107"/>
  <c r="R46" i="107"/>
  <c r="R47" i="107"/>
  <c r="R48" i="107"/>
  <c r="R49" i="107"/>
  <c r="R50" i="107"/>
  <c r="R51" i="107"/>
  <c r="R53" i="107"/>
  <c r="R54" i="107"/>
  <c r="R55" i="107"/>
  <c r="R56" i="107"/>
  <c r="R57" i="107"/>
  <c r="R58" i="107"/>
  <c r="R60" i="107"/>
  <c r="R61" i="107"/>
  <c r="R62" i="107"/>
  <c r="R63" i="107"/>
  <c r="R64" i="107"/>
  <c r="R65" i="107"/>
  <c r="R67" i="107"/>
  <c r="R68" i="107"/>
  <c r="R69" i="107"/>
  <c r="R70" i="107"/>
  <c r="R71" i="107"/>
  <c r="R72" i="107"/>
  <c r="R74" i="107"/>
  <c r="R75" i="107"/>
  <c r="R76" i="107"/>
  <c r="R77" i="107"/>
  <c r="R78" i="107"/>
  <c r="R79" i="107"/>
  <c r="R81" i="107"/>
  <c r="R82" i="107"/>
  <c r="R83" i="107"/>
  <c r="R84" i="107"/>
  <c r="R85" i="107"/>
  <c r="R86" i="107"/>
  <c r="R87" i="107"/>
  <c r="R89" i="107"/>
  <c r="R90" i="107"/>
  <c r="R91" i="107"/>
  <c r="R92" i="107"/>
  <c r="R93" i="107"/>
  <c r="R94" i="107"/>
  <c r="R96" i="107"/>
  <c r="R97" i="107"/>
  <c r="R98" i="107"/>
  <c r="R99" i="107"/>
  <c r="R100" i="107"/>
  <c r="R101" i="107"/>
  <c r="R102" i="107"/>
  <c r="R8" i="107"/>
  <c r="N9" i="107" l="1"/>
  <c r="N10" i="107"/>
  <c r="N11" i="107"/>
  <c r="N12" i="107"/>
  <c r="N13" i="107"/>
  <c r="N15" i="107"/>
  <c r="N16" i="107"/>
  <c r="N17" i="107"/>
  <c r="N18" i="107"/>
  <c r="N19" i="107"/>
  <c r="N20" i="107"/>
  <c r="N22" i="107"/>
  <c r="N23" i="107"/>
  <c r="N24" i="107"/>
  <c r="N25" i="107"/>
  <c r="N26" i="107"/>
  <c r="N27" i="107"/>
  <c r="N29" i="107"/>
  <c r="N30" i="107"/>
  <c r="N31" i="107"/>
  <c r="N32" i="107"/>
  <c r="N33" i="107"/>
  <c r="N34" i="107"/>
  <c r="N36" i="107"/>
  <c r="N37" i="107"/>
  <c r="N38" i="107"/>
  <c r="N39" i="107"/>
  <c r="N40" i="107"/>
  <c r="N41" i="107"/>
  <c r="N42" i="107"/>
  <c r="N43" i="107"/>
  <c r="N45" i="107"/>
  <c r="N46" i="107"/>
  <c r="N47" i="107"/>
  <c r="N48" i="107"/>
  <c r="N49" i="107"/>
  <c r="N50" i="107"/>
  <c r="N51" i="107"/>
  <c r="N53" i="107"/>
  <c r="N54" i="107"/>
  <c r="N55" i="107"/>
  <c r="N56" i="107"/>
  <c r="N57" i="107"/>
  <c r="N58" i="107"/>
  <c r="N60" i="107"/>
  <c r="N61" i="107"/>
  <c r="N62" i="107"/>
  <c r="N63" i="107"/>
  <c r="N64" i="107"/>
  <c r="N65" i="107"/>
  <c r="N67" i="107"/>
  <c r="N68" i="107"/>
  <c r="N69" i="107"/>
  <c r="N70" i="107"/>
  <c r="N71" i="107"/>
  <c r="N72" i="107"/>
  <c r="N74" i="107"/>
  <c r="N75" i="107"/>
  <c r="N76" i="107"/>
  <c r="N77" i="107"/>
  <c r="N78" i="107"/>
  <c r="N79" i="107"/>
  <c r="N81" i="107"/>
  <c r="N82" i="107"/>
  <c r="N83" i="107"/>
  <c r="N84" i="107"/>
  <c r="N85" i="107"/>
  <c r="N86" i="107"/>
  <c r="N87" i="107"/>
  <c r="N89" i="107"/>
  <c r="N90" i="107"/>
  <c r="N91" i="107"/>
  <c r="N92" i="107"/>
  <c r="N93" i="107"/>
  <c r="N94" i="107"/>
  <c r="N96" i="107"/>
  <c r="N97" i="107"/>
  <c r="N98" i="107"/>
  <c r="N99" i="107"/>
  <c r="N100" i="107"/>
  <c r="N101" i="107"/>
  <c r="N102" i="107"/>
  <c r="N8" i="107"/>
  <c r="L24" i="107" l="1"/>
  <c r="L25" i="107"/>
  <c r="L26" i="107"/>
  <c r="L27" i="107"/>
  <c r="L29" i="107"/>
  <c r="L30" i="107"/>
  <c r="L31" i="107"/>
  <c r="L32" i="107"/>
  <c r="L33" i="107"/>
  <c r="L34" i="107"/>
  <c r="L36" i="107"/>
  <c r="L37" i="107"/>
  <c r="L38" i="107"/>
  <c r="L39" i="107"/>
  <c r="L40" i="107"/>
  <c r="L41" i="107"/>
  <c r="L42" i="107"/>
  <c r="L43" i="107"/>
  <c r="L45" i="107"/>
  <c r="L46" i="107"/>
  <c r="L47" i="107"/>
  <c r="L48" i="107"/>
  <c r="L49" i="107"/>
  <c r="L50" i="107"/>
  <c r="L51" i="107"/>
  <c r="L53" i="107"/>
  <c r="L54" i="107"/>
  <c r="L55" i="107"/>
  <c r="L56" i="107"/>
  <c r="L57" i="107"/>
  <c r="L58" i="107"/>
  <c r="L60" i="107"/>
  <c r="L61" i="107"/>
  <c r="L62" i="107"/>
  <c r="L63" i="107"/>
  <c r="L64" i="107"/>
  <c r="L65" i="107"/>
  <c r="L67" i="107"/>
  <c r="L68" i="107"/>
  <c r="L69" i="107"/>
  <c r="L70" i="107"/>
  <c r="L71" i="107"/>
  <c r="L72" i="107"/>
  <c r="L74" i="107"/>
  <c r="L75" i="107"/>
  <c r="L76" i="107"/>
  <c r="L77" i="107"/>
  <c r="L78" i="107"/>
  <c r="L79" i="107"/>
  <c r="L81" i="107"/>
  <c r="L82" i="107"/>
  <c r="L83" i="107"/>
  <c r="L84" i="107"/>
  <c r="L85" i="107"/>
  <c r="L86" i="107"/>
  <c r="L87" i="107"/>
  <c r="L89" i="107"/>
  <c r="L90" i="107"/>
  <c r="L91" i="107"/>
  <c r="L92" i="107"/>
  <c r="L93" i="107"/>
  <c r="L94" i="107"/>
  <c r="L96" i="107"/>
  <c r="L97" i="107"/>
  <c r="L98" i="107"/>
  <c r="L99" i="107"/>
  <c r="L100" i="107"/>
  <c r="L101" i="107"/>
  <c r="L102" i="107"/>
  <c r="J9" i="107" l="1"/>
  <c r="J10" i="107"/>
  <c r="J11" i="107"/>
  <c r="J12" i="107"/>
  <c r="J13" i="107"/>
  <c r="J15" i="107"/>
  <c r="J16" i="107"/>
  <c r="J17" i="107"/>
  <c r="J18" i="107"/>
  <c r="J19" i="107"/>
  <c r="J20" i="107"/>
  <c r="J22" i="107"/>
  <c r="J23" i="107"/>
  <c r="J24" i="107"/>
  <c r="J25" i="107"/>
  <c r="J26" i="107"/>
  <c r="J27" i="107"/>
  <c r="J29" i="107"/>
  <c r="J30" i="107"/>
  <c r="J31" i="107"/>
  <c r="J32" i="107"/>
  <c r="J33" i="107"/>
  <c r="J34" i="107"/>
  <c r="J36" i="107"/>
  <c r="J37" i="107"/>
  <c r="J38" i="107"/>
  <c r="J39" i="107"/>
  <c r="J40" i="107"/>
  <c r="J41" i="107"/>
  <c r="J42" i="107"/>
  <c r="J43" i="107"/>
  <c r="J45" i="107"/>
  <c r="J46" i="107"/>
  <c r="J47" i="107"/>
  <c r="J48" i="107"/>
  <c r="J49" i="107"/>
  <c r="J50" i="107"/>
  <c r="J51" i="107"/>
  <c r="J53" i="107"/>
  <c r="J54" i="107"/>
  <c r="J55" i="107"/>
  <c r="J56" i="107"/>
  <c r="J57" i="107"/>
  <c r="J58" i="107"/>
  <c r="J60" i="107"/>
  <c r="J61" i="107"/>
  <c r="J62" i="107"/>
  <c r="J63" i="107"/>
  <c r="J64" i="107"/>
  <c r="J65" i="107"/>
  <c r="J67" i="107"/>
  <c r="J68" i="107"/>
  <c r="J69" i="107"/>
  <c r="J70" i="107"/>
  <c r="J71" i="107"/>
  <c r="J72" i="107"/>
  <c r="J74" i="107"/>
  <c r="J75" i="107"/>
  <c r="J76" i="107"/>
  <c r="J77" i="107"/>
  <c r="J78" i="107"/>
  <c r="J79" i="107"/>
  <c r="J81" i="107"/>
  <c r="J82" i="107"/>
  <c r="J83" i="107"/>
  <c r="J84" i="107"/>
  <c r="J85" i="107"/>
  <c r="J86" i="107"/>
  <c r="J87" i="107"/>
  <c r="J89" i="107"/>
  <c r="J90" i="107"/>
  <c r="J91" i="107"/>
  <c r="J92" i="107"/>
  <c r="J93" i="107"/>
  <c r="J94" i="107"/>
  <c r="J96" i="107"/>
  <c r="J97" i="107"/>
  <c r="J98" i="107"/>
  <c r="J99" i="107"/>
  <c r="J100" i="107"/>
  <c r="J101" i="107"/>
  <c r="J102" i="107"/>
  <c r="J8" i="107"/>
  <c r="BF67" i="107" l="1"/>
  <c r="BF68" i="107"/>
  <c r="BF69" i="107"/>
  <c r="BF70" i="107"/>
  <c r="BF71" i="107"/>
  <c r="BF72" i="107"/>
  <c r="BF74" i="107"/>
  <c r="BF75" i="107"/>
  <c r="BF76" i="107"/>
  <c r="BF77" i="107"/>
  <c r="BF78" i="107"/>
  <c r="BF79" i="107"/>
  <c r="BF81" i="107"/>
  <c r="BF82" i="107"/>
  <c r="BF83" i="107"/>
  <c r="BF84" i="107"/>
  <c r="BF85" i="107"/>
  <c r="BF86" i="107"/>
  <c r="BF87" i="107"/>
  <c r="BF89" i="107"/>
  <c r="BF90" i="107"/>
  <c r="BF91" i="107"/>
  <c r="BF92" i="107"/>
  <c r="BF93" i="107"/>
  <c r="BF94" i="107"/>
  <c r="BF96" i="107"/>
  <c r="BF97" i="107"/>
  <c r="BF98" i="107"/>
  <c r="BF99" i="107"/>
  <c r="BF100" i="107"/>
  <c r="BF101" i="107"/>
  <c r="BF102" i="107"/>
  <c r="CH9" i="107" l="1"/>
  <c r="CH10" i="107"/>
  <c r="CH11" i="107"/>
  <c r="CH12" i="107"/>
  <c r="CH13" i="107"/>
  <c r="CH15" i="107"/>
  <c r="CH16" i="107"/>
  <c r="CH17" i="107"/>
  <c r="CH18" i="107"/>
  <c r="CH19" i="107"/>
  <c r="CH20" i="107"/>
  <c r="CH22" i="107"/>
  <c r="CH23" i="107"/>
  <c r="CH24" i="107"/>
  <c r="CH25" i="107"/>
  <c r="CH26" i="107"/>
  <c r="CH27" i="107"/>
  <c r="CH29" i="107"/>
  <c r="CH30" i="107"/>
  <c r="CH31" i="107"/>
  <c r="CH32" i="107"/>
  <c r="CH33" i="107"/>
  <c r="CH34" i="107"/>
  <c r="CH36" i="107"/>
  <c r="CH37" i="107"/>
  <c r="CH38" i="107"/>
  <c r="CH39" i="107"/>
  <c r="CH40" i="107"/>
  <c r="CH41" i="107"/>
  <c r="CH42" i="107"/>
  <c r="CH43" i="107"/>
  <c r="CH45" i="107"/>
  <c r="CH46" i="107"/>
  <c r="CH47" i="107"/>
  <c r="CH48" i="107"/>
  <c r="CH49" i="107"/>
  <c r="CH50" i="107"/>
  <c r="CH51" i="107"/>
  <c r="CH53" i="107"/>
  <c r="CH54" i="107"/>
  <c r="CH55" i="107"/>
  <c r="CH56" i="107"/>
  <c r="CH57" i="107"/>
  <c r="CH58" i="107"/>
  <c r="CH60" i="107"/>
  <c r="CH61" i="107"/>
  <c r="CH62" i="107"/>
  <c r="CH63" i="107"/>
  <c r="CH64" i="107"/>
  <c r="CH65" i="107"/>
  <c r="CH67" i="107"/>
  <c r="CH68" i="107"/>
  <c r="CH69" i="107"/>
  <c r="CH70" i="107"/>
  <c r="CH71" i="107"/>
  <c r="CH72" i="107"/>
  <c r="CH74" i="107"/>
  <c r="CH75" i="107"/>
  <c r="CH76" i="107"/>
  <c r="CH77" i="107"/>
  <c r="CH78" i="107"/>
  <c r="CH79" i="107"/>
  <c r="CH81" i="107"/>
  <c r="CH82" i="107"/>
  <c r="CH83" i="107"/>
  <c r="CH84" i="107"/>
  <c r="CH85" i="107"/>
  <c r="CH86" i="107"/>
  <c r="CH87" i="107"/>
  <c r="CH89" i="107"/>
  <c r="CH90" i="107"/>
  <c r="CH91" i="107"/>
  <c r="CH92" i="107"/>
  <c r="CH93" i="107"/>
  <c r="CH94" i="107"/>
  <c r="CH96" i="107"/>
  <c r="CH97" i="107"/>
  <c r="CH98" i="107"/>
  <c r="CH99" i="107"/>
  <c r="CH100" i="107"/>
  <c r="CH101" i="107"/>
  <c r="CH102" i="107"/>
  <c r="CH8" i="107"/>
  <c r="BB9" i="107" l="1"/>
  <c r="BB10" i="107"/>
  <c r="BB11" i="107"/>
  <c r="BB12" i="107"/>
  <c r="BB13" i="107"/>
  <c r="BB15" i="107"/>
  <c r="BB16" i="107"/>
  <c r="BB17" i="107"/>
  <c r="BB18" i="107"/>
  <c r="BB19" i="107"/>
  <c r="BB20" i="107"/>
  <c r="BB22" i="107"/>
  <c r="BB23" i="107"/>
  <c r="BB24" i="107"/>
  <c r="BB25" i="107"/>
  <c r="BB26" i="107"/>
  <c r="BB27" i="107"/>
  <c r="BB29" i="107"/>
  <c r="BB30" i="107"/>
  <c r="BB31" i="107"/>
  <c r="BB32" i="107"/>
  <c r="BB33" i="107"/>
  <c r="BB34" i="107"/>
  <c r="BB36" i="107"/>
  <c r="BB37" i="107"/>
  <c r="BB38" i="107"/>
  <c r="BB39" i="107"/>
  <c r="BB40" i="107"/>
  <c r="BB41" i="107"/>
  <c r="BB42" i="107"/>
  <c r="BB43" i="107"/>
  <c r="BB45" i="107"/>
  <c r="BB46" i="107"/>
  <c r="BB47" i="107"/>
  <c r="BB48" i="107"/>
  <c r="BB49" i="107"/>
  <c r="BB50" i="107"/>
  <c r="BB51" i="107"/>
  <c r="BB53" i="107"/>
  <c r="BB54" i="107"/>
  <c r="BB55" i="107"/>
  <c r="BB56" i="107"/>
  <c r="BB57" i="107"/>
  <c r="BB58" i="107"/>
  <c r="BB60" i="107"/>
  <c r="BB61" i="107"/>
  <c r="BB62" i="107"/>
  <c r="BB63" i="107"/>
  <c r="BB64" i="107"/>
  <c r="BB65" i="107"/>
  <c r="BB67" i="107"/>
  <c r="BB68" i="107"/>
  <c r="BB69" i="107"/>
  <c r="BB70" i="107"/>
  <c r="BB71" i="107"/>
  <c r="BB72" i="107"/>
  <c r="BB74" i="107"/>
  <c r="BB75" i="107"/>
  <c r="BB76" i="107"/>
  <c r="BB77" i="107"/>
  <c r="BB78" i="107"/>
  <c r="BB79" i="107"/>
  <c r="BB81" i="107"/>
  <c r="BB82" i="107"/>
  <c r="BB83" i="107"/>
  <c r="BB84" i="107"/>
  <c r="BB85" i="107"/>
  <c r="BB86" i="107"/>
  <c r="BB87" i="107"/>
  <c r="BB89" i="107"/>
  <c r="BB90" i="107"/>
  <c r="BB91" i="107"/>
  <c r="BB92" i="107"/>
  <c r="BB93" i="107"/>
  <c r="BB94" i="107"/>
  <c r="BB96" i="107"/>
  <c r="BB97" i="107"/>
  <c r="BB98" i="107"/>
  <c r="BB99" i="107"/>
  <c r="BB100" i="107"/>
  <c r="BB101" i="107"/>
  <c r="BB102" i="107"/>
  <c r="BB8" i="107"/>
  <c r="BH23" i="107" l="1"/>
  <c r="BH33" i="107"/>
  <c r="BH63" i="107"/>
  <c r="BH85" i="107"/>
  <c r="BH97" i="107"/>
  <c r="BH100" i="107"/>
  <c r="BR23" i="107"/>
  <c r="BR33" i="107"/>
  <c r="BR63" i="107"/>
  <c r="BR85" i="107"/>
  <c r="BR97" i="107"/>
  <c r="BR100" i="107"/>
  <c r="BN23" i="107"/>
  <c r="BN33" i="107"/>
  <c r="BN42" i="107"/>
  <c r="BN63" i="107"/>
  <c r="BN85" i="107"/>
  <c r="BN100" i="107"/>
  <c r="BV40" i="107"/>
  <c r="BV41" i="107"/>
  <c r="BV42" i="107"/>
  <c r="BV43" i="107"/>
  <c r="BV45" i="107"/>
  <c r="BV46" i="107"/>
  <c r="BV47" i="107"/>
  <c r="BV48" i="107"/>
  <c r="BV49" i="107"/>
  <c r="BV50" i="107"/>
  <c r="BV51" i="107"/>
  <c r="BV53" i="107"/>
  <c r="BV54" i="107"/>
  <c r="BV55" i="107"/>
  <c r="BV56" i="107"/>
  <c r="BV57" i="107"/>
  <c r="BV58" i="107"/>
  <c r="BV60" i="107"/>
  <c r="BV61" i="107"/>
  <c r="BV62" i="107"/>
  <c r="BV63" i="107"/>
  <c r="BV64" i="107"/>
  <c r="BV65" i="107"/>
  <c r="BV67" i="107"/>
  <c r="BV68" i="107"/>
  <c r="BV69" i="107"/>
  <c r="BV70" i="107"/>
  <c r="BV71" i="107"/>
  <c r="BV72" i="107"/>
  <c r="BV74" i="107"/>
  <c r="BV75" i="107"/>
  <c r="BV76" i="107"/>
  <c r="BV77" i="107"/>
  <c r="BV78" i="107"/>
  <c r="BV79" i="107"/>
  <c r="BV81" i="107"/>
  <c r="BV82" i="107"/>
  <c r="BV83" i="107"/>
  <c r="BV84" i="107"/>
  <c r="BV85" i="107"/>
  <c r="BV86" i="107"/>
  <c r="BV87" i="107"/>
  <c r="BV89" i="107"/>
  <c r="BV90" i="107"/>
  <c r="BV91" i="107"/>
  <c r="BV92" i="107"/>
  <c r="BV93" i="107"/>
  <c r="BV94" i="107"/>
  <c r="BV96" i="107"/>
  <c r="BV97" i="107"/>
  <c r="BV98" i="107"/>
  <c r="BV99" i="107"/>
  <c r="BV100" i="107"/>
  <c r="BV101" i="107"/>
  <c r="BV102" i="107"/>
  <c r="CJ40" i="107"/>
  <c r="CJ41" i="107"/>
  <c r="CJ42" i="107"/>
  <c r="CJ43" i="107"/>
  <c r="CJ45" i="107"/>
  <c r="CJ46" i="107"/>
  <c r="CJ47" i="107"/>
  <c r="CJ48" i="107"/>
  <c r="CJ49" i="107"/>
  <c r="CJ50" i="107"/>
  <c r="CJ51" i="107"/>
  <c r="CJ53" i="107"/>
  <c r="CJ54" i="107"/>
  <c r="CJ55" i="107"/>
  <c r="CJ56" i="107"/>
  <c r="CJ57" i="107"/>
  <c r="CJ58" i="107"/>
  <c r="CJ60" i="107"/>
  <c r="CJ61" i="107"/>
  <c r="CJ62" i="107"/>
  <c r="CJ63" i="107"/>
  <c r="CJ64" i="107"/>
  <c r="CJ65" i="107"/>
  <c r="CJ67" i="107"/>
  <c r="CJ68" i="107"/>
  <c r="CJ69" i="107"/>
  <c r="CJ70" i="107"/>
  <c r="CJ71" i="107"/>
  <c r="CJ72" i="107"/>
  <c r="CJ74" i="107"/>
  <c r="CJ75" i="107"/>
  <c r="CJ76" i="107"/>
  <c r="CJ77" i="107"/>
  <c r="CJ78" i="107"/>
  <c r="CJ79" i="107"/>
  <c r="CJ81" i="107"/>
  <c r="CJ82" i="107"/>
  <c r="CJ83" i="107"/>
  <c r="CJ84" i="107"/>
  <c r="CJ85" i="107"/>
  <c r="CJ86" i="107"/>
  <c r="CJ87" i="107"/>
  <c r="CJ89" i="107"/>
  <c r="CJ90" i="107"/>
  <c r="CJ91" i="107"/>
  <c r="CJ92" i="107"/>
  <c r="CJ93" i="107"/>
  <c r="CJ94" i="107"/>
  <c r="CJ96" i="107"/>
  <c r="CJ97" i="107"/>
  <c r="CJ98" i="107"/>
  <c r="CJ99" i="107"/>
  <c r="CJ100" i="107"/>
  <c r="CJ101" i="107"/>
  <c r="CJ102" i="107"/>
  <c r="BJ9" i="107"/>
  <c r="BJ10" i="107"/>
  <c r="BJ11" i="107"/>
  <c r="BJ12" i="107"/>
  <c r="BJ13" i="107"/>
  <c r="BJ15" i="107"/>
  <c r="BJ16" i="107"/>
  <c r="BJ17" i="107"/>
  <c r="BJ18" i="107"/>
  <c r="BJ19" i="107"/>
  <c r="BJ20" i="107"/>
  <c r="BJ22" i="107"/>
  <c r="BJ23" i="107"/>
  <c r="BJ24" i="107"/>
  <c r="BJ25" i="107"/>
  <c r="BJ26" i="107"/>
  <c r="BJ27" i="107"/>
  <c r="BJ29" i="107"/>
  <c r="BJ30" i="107"/>
  <c r="BJ31" i="107"/>
  <c r="BJ32" i="107"/>
  <c r="BJ33" i="107"/>
  <c r="BJ34" i="107"/>
  <c r="BJ36" i="107"/>
  <c r="BJ37" i="107"/>
  <c r="BJ38" i="107"/>
  <c r="BJ39" i="107"/>
  <c r="BJ40" i="107"/>
  <c r="BJ41" i="107"/>
  <c r="BJ42" i="107"/>
  <c r="BJ43" i="107"/>
  <c r="BJ45" i="107"/>
  <c r="BJ46" i="107"/>
  <c r="BJ47" i="107"/>
  <c r="BJ48" i="107"/>
  <c r="BJ49" i="107"/>
  <c r="BJ50" i="107"/>
  <c r="BJ51" i="107"/>
  <c r="BJ53" i="107"/>
  <c r="BJ54" i="107"/>
  <c r="BJ55" i="107"/>
  <c r="BJ56" i="107"/>
  <c r="BJ57" i="107"/>
  <c r="BJ58" i="107"/>
  <c r="BJ60" i="107"/>
  <c r="BJ61" i="107"/>
  <c r="BJ62" i="107"/>
  <c r="BJ63" i="107"/>
  <c r="BJ64" i="107"/>
  <c r="BJ65" i="107"/>
  <c r="BJ67" i="107"/>
  <c r="BJ68" i="107"/>
  <c r="BJ69" i="107"/>
  <c r="BJ70" i="107"/>
  <c r="BJ71" i="107"/>
  <c r="BJ72" i="107"/>
  <c r="BJ74" i="107"/>
  <c r="BJ75" i="107"/>
  <c r="BJ76" i="107"/>
  <c r="BJ77" i="107"/>
  <c r="BJ78" i="107"/>
  <c r="BJ79" i="107"/>
  <c r="BJ81" i="107"/>
  <c r="BJ82" i="107"/>
  <c r="BJ83" i="107"/>
  <c r="BJ84" i="107"/>
  <c r="BJ85" i="107"/>
  <c r="BJ86" i="107"/>
  <c r="BJ87" i="107"/>
  <c r="BJ89" i="107"/>
  <c r="BJ90" i="107"/>
  <c r="BJ91" i="107"/>
  <c r="BJ92" i="107"/>
  <c r="BJ93" i="107"/>
  <c r="BJ94" i="107"/>
  <c r="BJ96" i="107"/>
  <c r="BJ97" i="107"/>
  <c r="BJ98" i="107"/>
  <c r="BJ99" i="107"/>
  <c r="BJ100" i="107"/>
  <c r="BJ101" i="107"/>
  <c r="BJ102" i="107"/>
  <c r="BL9" i="107"/>
  <c r="BL10" i="107"/>
  <c r="BL11" i="107"/>
  <c r="BL12" i="107"/>
  <c r="BL13" i="107"/>
  <c r="BL15" i="107"/>
  <c r="BL16" i="107"/>
  <c r="BL17" i="107"/>
  <c r="BL18" i="107"/>
  <c r="BL19" i="107"/>
  <c r="BL20" i="107"/>
  <c r="BL22" i="107"/>
  <c r="BL23" i="107"/>
  <c r="BL24" i="107"/>
  <c r="BL25" i="107"/>
  <c r="BL26" i="107"/>
  <c r="BL27" i="107"/>
  <c r="BL29" i="107"/>
  <c r="BL30" i="107"/>
  <c r="BL31" i="107"/>
  <c r="BL32" i="107"/>
  <c r="BL33" i="107"/>
  <c r="BL34" i="107"/>
  <c r="BL36" i="107"/>
  <c r="BL37" i="107"/>
  <c r="BL38" i="107"/>
  <c r="BL39" i="107"/>
  <c r="BL40" i="107"/>
  <c r="BL41" i="107"/>
  <c r="BL42" i="107"/>
  <c r="BL43" i="107"/>
  <c r="BL45" i="107"/>
  <c r="BL46" i="107"/>
  <c r="BL47" i="107"/>
  <c r="BL48" i="107"/>
  <c r="BL49" i="107"/>
  <c r="BL50" i="107"/>
  <c r="BL51" i="107"/>
  <c r="BL53" i="107"/>
  <c r="BL54" i="107"/>
  <c r="BL55" i="107"/>
  <c r="BL56" i="107"/>
  <c r="BL57" i="107"/>
  <c r="BL58" i="107"/>
  <c r="BL60" i="107"/>
  <c r="BL61" i="107"/>
  <c r="BL62" i="107"/>
  <c r="BL63" i="107"/>
  <c r="BL64" i="107"/>
  <c r="BL65" i="107"/>
  <c r="BL67" i="107"/>
  <c r="BL68" i="107"/>
  <c r="BL69" i="107"/>
  <c r="BL70" i="107"/>
  <c r="BL71" i="107"/>
  <c r="BL72" i="107"/>
  <c r="BL74" i="107"/>
  <c r="BL75" i="107"/>
  <c r="BL76" i="107"/>
  <c r="BL77" i="107"/>
  <c r="BL78" i="107"/>
  <c r="BL79" i="107"/>
  <c r="BL81" i="107"/>
  <c r="BL82" i="107"/>
  <c r="BL83" i="107"/>
  <c r="BL84" i="107"/>
  <c r="BL85" i="107"/>
  <c r="BL86" i="107"/>
  <c r="BL87" i="107"/>
  <c r="BL89" i="107"/>
  <c r="BL90" i="107"/>
  <c r="BL91" i="107"/>
  <c r="BL92" i="107"/>
  <c r="BL93" i="107"/>
  <c r="BL94" i="107"/>
  <c r="BL96" i="107"/>
  <c r="BL97" i="107"/>
  <c r="BL98" i="107"/>
  <c r="BL99" i="107"/>
  <c r="BL100" i="107"/>
  <c r="BL101" i="107"/>
  <c r="BL102" i="107"/>
  <c r="BL8" i="107"/>
  <c r="F93" i="107"/>
  <c r="F143" i="130" s="1"/>
  <c r="F94" i="107"/>
  <c r="F144" i="130" s="1"/>
  <c r="F96" i="107"/>
  <c r="F151" i="130" s="1"/>
  <c r="F97" i="107"/>
  <c r="F152" i="130" s="1"/>
  <c r="F98" i="107"/>
  <c r="F153" i="130" s="1"/>
  <c r="F99" i="107"/>
  <c r="F154" i="130" s="1"/>
  <c r="F100" i="107"/>
  <c r="F155" i="130" s="1"/>
  <c r="F101" i="107"/>
  <c r="F156" i="130" s="1"/>
  <c r="F102" i="107"/>
  <c r="F157" i="130" s="1"/>
  <c r="F46" i="107"/>
  <c r="F68" i="130" s="1"/>
  <c r="F47" i="107"/>
  <c r="F69" i="130" s="1"/>
  <c r="F48" i="107"/>
  <c r="F70" i="130" s="1"/>
  <c r="F49" i="107"/>
  <c r="F71" i="130" s="1"/>
  <c r="F50" i="107"/>
  <c r="F72" i="130" s="1"/>
  <c r="F51" i="107"/>
  <c r="F53" i="107"/>
  <c r="F79" i="130" s="1"/>
  <c r="F54" i="107"/>
  <c r="F80" i="130" s="1"/>
  <c r="F55" i="107"/>
  <c r="F81" i="130" s="1"/>
  <c r="F56" i="107"/>
  <c r="F82" i="130" s="1"/>
  <c r="F57" i="107"/>
  <c r="F83" i="130" s="1"/>
  <c r="F58" i="107"/>
  <c r="F84" i="130" s="1"/>
  <c r="F60" i="107"/>
  <c r="F91" i="130" s="1"/>
  <c r="F61" i="107"/>
  <c r="F92" i="130" s="1"/>
  <c r="F62" i="107"/>
  <c r="F93" i="130" s="1"/>
  <c r="F63" i="107"/>
  <c r="F94" i="130" s="1"/>
  <c r="F64" i="107"/>
  <c r="F95" i="130" s="1"/>
  <c r="F65" i="107"/>
  <c r="F96" i="130" s="1"/>
  <c r="F67" i="107"/>
  <c r="F103" i="130" s="1"/>
  <c r="F68" i="107"/>
  <c r="F104" i="130" s="1"/>
  <c r="F69" i="107"/>
  <c r="F105" i="130" s="1"/>
  <c r="F70" i="107"/>
  <c r="F106" i="130" s="1"/>
  <c r="F71" i="107"/>
  <c r="F107" i="130" s="1"/>
  <c r="F72" i="107"/>
  <c r="F108" i="130" s="1"/>
  <c r="F74" i="107"/>
  <c r="F115" i="130" s="1"/>
  <c r="F75" i="107"/>
  <c r="F116" i="130" s="1"/>
  <c r="F76" i="107"/>
  <c r="F117" i="130" s="1"/>
  <c r="F77" i="107"/>
  <c r="F118" i="130" s="1"/>
  <c r="F78" i="107"/>
  <c r="F119" i="130" s="1"/>
  <c r="F79" i="107"/>
  <c r="F120" i="130" s="1"/>
  <c r="F81" i="107"/>
  <c r="F127" i="130" s="1"/>
  <c r="F82" i="107"/>
  <c r="F128" i="130" s="1"/>
  <c r="F83" i="107"/>
  <c r="F129" i="130" s="1"/>
  <c r="F84" i="107"/>
  <c r="F130" i="130" s="1"/>
  <c r="F85" i="107"/>
  <c r="F131" i="130" s="1"/>
  <c r="F86" i="107"/>
  <c r="F132" i="130" s="1"/>
  <c r="F87" i="107"/>
  <c r="F89" i="107"/>
  <c r="F139" i="130" s="1"/>
  <c r="F90" i="107"/>
  <c r="F140" i="130" s="1"/>
  <c r="F91" i="107"/>
  <c r="F141" i="130" s="1"/>
  <c r="F92" i="107"/>
  <c r="F142" i="130" s="1"/>
  <c r="F9" i="107"/>
  <c r="F10" i="107"/>
  <c r="F11" i="107"/>
  <c r="F12" i="107"/>
  <c r="F13" i="107"/>
  <c r="F15" i="107"/>
  <c r="F16" i="107"/>
  <c r="F17" i="107"/>
  <c r="F18" i="107"/>
  <c r="F19" i="107"/>
  <c r="F20" i="107"/>
  <c r="F22" i="107"/>
  <c r="F23" i="107"/>
  <c r="F24" i="107"/>
  <c r="F25" i="107"/>
  <c r="F26" i="107"/>
  <c r="F27" i="107"/>
  <c r="F29" i="107"/>
  <c r="F30" i="107"/>
  <c r="F31" i="107"/>
  <c r="F32" i="107"/>
  <c r="F33" i="107"/>
  <c r="F34" i="107"/>
  <c r="F36" i="107"/>
  <c r="F37" i="107"/>
  <c r="F38" i="107"/>
  <c r="F39" i="107"/>
  <c r="F40" i="107"/>
  <c r="F41" i="107"/>
  <c r="F58" i="130" s="1"/>
  <c r="F42" i="107"/>
  <c r="F59" i="130" s="1"/>
  <c r="F43" i="107"/>
  <c r="F60" i="130" s="1"/>
  <c r="F45" i="107"/>
  <c r="F67" i="130" s="1"/>
  <c r="F8" i="107"/>
  <c r="G8" i="107" l="1"/>
  <c r="F5" i="130"/>
  <c r="G39" i="107"/>
  <c r="F56" i="130"/>
  <c r="G37" i="107"/>
  <c r="F54" i="130"/>
  <c r="G32" i="107"/>
  <c r="BH32" i="107" s="1"/>
  <c r="F44" i="130"/>
  <c r="G30" i="107"/>
  <c r="BH30" i="107" s="1"/>
  <c r="F42" i="130"/>
  <c r="G27" i="107"/>
  <c r="F34" i="130"/>
  <c r="G25" i="107"/>
  <c r="F32" i="130"/>
  <c r="G23" i="107"/>
  <c r="F30" i="130"/>
  <c r="G20" i="107"/>
  <c r="BH20" i="107" s="1"/>
  <c r="F22" i="130"/>
  <c r="G18" i="107"/>
  <c r="BH18" i="107" s="1"/>
  <c r="F20" i="130"/>
  <c r="G16" i="107"/>
  <c r="BH16" i="107" s="1"/>
  <c r="F18" i="130"/>
  <c r="G13" i="107"/>
  <c r="BH13" i="107" s="1"/>
  <c r="F10" i="130"/>
  <c r="G11" i="107"/>
  <c r="BH11" i="107" s="1"/>
  <c r="F8" i="130"/>
  <c r="G9" i="107"/>
  <c r="BH9" i="107" s="1"/>
  <c r="F6" i="130"/>
  <c r="G40" i="107"/>
  <c r="F57" i="130"/>
  <c r="G38" i="107"/>
  <c r="F55" i="130"/>
  <c r="G36" i="107"/>
  <c r="F53" i="130"/>
  <c r="G33" i="107"/>
  <c r="G45" i="130" s="1"/>
  <c r="F45" i="130"/>
  <c r="G31" i="107"/>
  <c r="BH31" i="107" s="1"/>
  <c r="F43" i="130"/>
  <c r="G29" i="107"/>
  <c r="BH29" i="107" s="1"/>
  <c r="F41" i="130"/>
  <c r="G26" i="107"/>
  <c r="F33" i="130"/>
  <c r="G24" i="107"/>
  <c r="F31" i="130"/>
  <c r="G22" i="107"/>
  <c r="F29" i="130"/>
  <c r="G19" i="107"/>
  <c r="BH19" i="107" s="1"/>
  <c r="F21" i="130"/>
  <c r="G17" i="107"/>
  <c r="BH17" i="107" s="1"/>
  <c r="F19" i="130"/>
  <c r="G15" i="107"/>
  <c r="BH15" i="107" s="1"/>
  <c r="F17" i="130"/>
  <c r="G12" i="107"/>
  <c r="BH12" i="107" s="1"/>
  <c r="F9" i="130"/>
  <c r="G10" i="107"/>
  <c r="BR10" i="107" s="1"/>
  <c r="F7" i="130"/>
  <c r="G34" i="107"/>
  <c r="BH34" i="107" s="1"/>
  <c r="F46" i="130"/>
  <c r="CK100" i="107"/>
  <c r="CK23" i="107"/>
  <c r="CK85" i="107"/>
  <c r="CK63" i="107"/>
  <c r="CK33" i="107"/>
  <c r="G101" i="107"/>
  <c r="G41" i="107"/>
  <c r="G89" i="107"/>
  <c r="BH89" i="107" s="1"/>
  <c r="G79" i="107"/>
  <c r="BN79" i="107" s="1"/>
  <c r="G70" i="107"/>
  <c r="G61" i="107"/>
  <c r="G51" i="107"/>
  <c r="G78" i="107"/>
  <c r="G86" i="107"/>
  <c r="G77" i="107"/>
  <c r="BN77" i="107" s="1"/>
  <c r="G68" i="107"/>
  <c r="G58" i="107"/>
  <c r="G49" i="107"/>
  <c r="G100" i="107"/>
  <c r="G85" i="107"/>
  <c r="G76" i="107"/>
  <c r="G67" i="107"/>
  <c r="G57" i="107"/>
  <c r="G48" i="107"/>
  <c r="G69" i="107"/>
  <c r="G84" i="107"/>
  <c r="G75" i="107"/>
  <c r="BN75" i="107" s="1"/>
  <c r="G65" i="107"/>
  <c r="G56" i="107"/>
  <c r="G47" i="107"/>
  <c r="G99" i="107"/>
  <c r="G60" i="107"/>
  <c r="G45" i="107"/>
  <c r="G92" i="107"/>
  <c r="BH92" i="107" s="1"/>
  <c r="G83" i="107"/>
  <c r="G74" i="107"/>
  <c r="G64" i="107"/>
  <c r="G55" i="107"/>
  <c r="G46" i="107"/>
  <c r="G98" i="107"/>
  <c r="G87" i="107"/>
  <c r="G43" i="107"/>
  <c r="G91" i="107"/>
  <c r="BH91" i="107" s="1"/>
  <c r="G82" i="107"/>
  <c r="G72" i="107"/>
  <c r="BR72" i="107" s="1"/>
  <c r="G63" i="107"/>
  <c r="G54" i="107"/>
  <c r="G97" i="107"/>
  <c r="BN97" i="107" s="1"/>
  <c r="CK97" i="107" s="1"/>
  <c r="G94" i="107"/>
  <c r="BH94" i="107" s="1"/>
  <c r="G50" i="107"/>
  <c r="G42" i="107"/>
  <c r="G90" i="107"/>
  <c r="BH90" i="107" s="1"/>
  <c r="G81" i="107"/>
  <c r="G71" i="107"/>
  <c r="BR71" i="107" s="1"/>
  <c r="G62" i="107"/>
  <c r="G53" i="107"/>
  <c r="G102" i="107"/>
  <c r="G96" i="107"/>
  <c r="G93" i="107"/>
  <c r="BH93" i="107" s="1"/>
  <c r="BP9" i="107"/>
  <c r="BP10" i="107"/>
  <c r="BP11" i="107"/>
  <c r="BP12" i="107"/>
  <c r="BP13" i="107"/>
  <c r="BP15" i="107"/>
  <c r="BP16" i="107"/>
  <c r="BP17" i="107"/>
  <c r="BP18" i="107"/>
  <c r="BP19" i="107"/>
  <c r="BP20" i="107"/>
  <c r="BP22" i="107"/>
  <c r="BP23" i="107"/>
  <c r="BP24" i="107"/>
  <c r="BP25" i="107"/>
  <c r="BP26" i="107"/>
  <c r="BP27" i="107"/>
  <c r="BP29" i="107"/>
  <c r="BP30" i="107"/>
  <c r="BP31" i="107"/>
  <c r="BP32" i="107"/>
  <c r="BP33" i="107"/>
  <c r="BP34" i="107"/>
  <c r="BP36" i="107"/>
  <c r="BP37" i="107"/>
  <c r="BP38" i="107"/>
  <c r="BP39" i="107"/>
  <c r="BP40" i="107"/>
  <c r="BP8" i="107"/>
  <c r="BH102" i="107" l="1"/>
  <c r="BR102" i="107"/>
  <c r="BN102" i="107"/>
  <c r="BH62" i="107"/>
  <c r="BN62" i="107"/>
  <c r="BR62" i="107"/>
  <c r="BN81" i="107"/>
  <c r="BH81" i="107"/>
  <c r="BR81" i="107"/>
  <c r="BH42" i="107"/>
  <c r="BR42" i="107"/>
  <c r="BH64" i="107"/>
  <c r="BN64" i="107"/>
  <c r="BR64" i="107"/>
  <c r="BH65" i="107"/>
  <c r="BR65" i="107"/>
  <c r="BN65" i="107"/>
  <c r="BH57" i="107"/>
  <c r="BN57" i="107"/>
  <c r="BR57" i="107"/>
  <c r="BR76" i="107"/>
  <c r="BH76" i="107"/>
  <c r="BN76" i="107"/>
  <c r="BN68" i="107"/>
  <c r="BH68" i="107"/>
  <c r="BR68" i="107"/>
  <c r="BR101" i="107"/>
  <c r="BN101" i="107"/>
  <c r="BN10" i="107"/>
  <c r="BH10" i="107"/>
  <c r="BR22" i="107"/>
  <c r="BN22" i="107"/>
  <c r="BH22" i="107"/>
  <c r="BN26" i="107"/>
  <c r="BH26" i="107"/>
  <c r="BR36" i="107"/>
  <c r="BN36" i="107"/>
  <c r="BR40" i="107"/>
  <c r="BN40" i="107"/>
  <c r="BH96" i="107"/>
  <c r="BR96" i="107"/>
  <c r="BN96" i="107"/>
  <c r="BH53" i="107"/>
  <c r="BN53" i="107"/>
  <c r="BR53" i="107"/>
  <c r="BH50" i="107"/>
  <c r="BN50" i="107"/>
  <c r="BR50" i="107"/>
  <c r="BN82" i="107"/>
  <c r="BH82" i="107"/>
  <c r="BR82" i="107"/>
  <c r="BH43" i="107"/>
  <c r="BN43" i="107"/>
  <c r="BR43" i="107"/>
  <c r="BH87" i="107"/>
  <c r="BR87" i="107"/>
  <c r="BH98" i="107"/>
  <c r="BR98" i="107"/>
  <c r="BN98" i="107"/>
  <c r="BH55" i="107"/>
  <c r="BN55" i="107"/>
  <c r="BR55" i="107"/>
  <c r="BR74" i="107"/>
  <c r="BN74" i="107"/>
  <c r="BH74" i="107"/>
  <c r="BH60" i="107"/>
  <c r="BN60" i="107"/>
  <c r="BR60" i="107"/>
  <c r="BH99" i="107"/>
  <c r="BR99" i="107"/>
  <c r="BN99" i="107"/>
  <c r="BH56" i="107"/>
  <c r="BR56" i="107"/>
  <c r="BN56" i="107"/>
  <c r="BN69" i="107"/>
  <c r="BH69" i="107"/>
  <c r="BR69" i="107"/>
  <c r="BH48" i="107"/>
  <c r="BN48" i="107"/>
  <c r="BR48" i="107"/>
  <c r="BN67" i="107"/>
  <c r="BH67" i="107"/>
  <c r="BR67" i="107"/>
  <c r="BH58" i="107"/>
  <c r="BR58" i="107"/>
  <c r="BN58" i="107"/>
  <c r="BR61" i="107"/>
  <c r="BH61" i="107"/>
  <c r="BN61" i="107"/>
  <c r="BH41" i="107"/>
  <c r="BN41" i="107"/>
  <c r="BR41" i="107"/>
  <c r="BH54" i="107"/>
  <c r="BR54" i="107"/>
  <c r="BN54" i="107"/>
  <c r="BH46" i="107"/>
  <c r="BN46" i="107"/>
  <c r="BR46" i="107"/>
  <c r="BN83" i="107"/>
  <c r="BH83" i="107"/>
  <c r="BR83" i="107"/>
  <c r="BH45" i="107"/>
  <c r="BR45" i="107"/>
  <c r="BN45" i="107"/>
  <c r="BH47" i="107"/>
  <c r="BR47" i="107"/>
  <c r="BN47" i="107"/>
  <c r="BN84" i="107"/>
  <c r="BH84" i="107"/>
  <c r="BR84" i="107"/>
  <c r="BH49" i="107"/>
  <c r="BR49" i="107"/>
  <c r="BN49" i="107"/>
  <c r="BN86" i="107"/>
  <c r="BH86" i="107"/>
  <c r="BR86" i="107"/>
  <c r="BR51" i="107"/>
  <c r="BN51" i="107"/>
  <c r="BN70" i="107"/>
  <c r="BH70" i="107"/>
  <c r="BR70" i="107"/>
  <c r="BN24" i="107"/>
  <c r="BH24" i="107"/>
  <c r="BR38" i="107"/>
  <c r="BN38" i="107"/>
  <c r="BH25" i="107"/>
  <c r="BN25" i="107"/>
  <c r="BH27" i="107"/>
  <c r="BN27" i="107"/>
  <c r="BN37" i="107"/>
  <c r="BR37" i="107"/>
  <c r="BN39" i="107"/>
  <c r="BR39" i="107"/>
  <c r="BR78" i="107"/>
  <c r="BH78" i="107"/>
  <c r="BN78" i="107"/>
  <c r="BH71" i="107"/>
  <c r="BN71" i="107"/>
  <c r="BR90" i="107"/>
  <c r="BN90" i="107"/>
  <c r="BP102" i="107"/>
  <c r="G157" i="130"/>
  <c r="BR94" i="107"/>
  <c r="BN94" i="107"/>
  <c r="BP97" i="107"/>
  <c r="G152" i="130"/>
  <c r="BP87" i="107"/>
  <c r="BN87" i="107"/>
  <c r="CK87" i="107" s="1"/>
  <c r="BP99" i="107"/>
  <c r="G154" i="130"/>
  <c r="BH75" i="107"/>
  <c r="BR75" i="107"/>
  <c r="BH79" i="107"/>
  <c r="BR79" i="107"/>
  <c r="BN93" i="107"/>
  <c r="BR93" i="107"/>
  <c r="BP96" i="107"/>
  <c r="G151" i="130"/>
  <c r="BH72" i="107"/>
  <c r="BN72" i="107"/>
  <c r="BN91" i="107"/>
  <c r="BR91" i="107"/>
  <c r="BP98" i="107"/>
  <c r="G153" i="130"/>
  <c r="BR92" i="107"/>
  <c r="BN92" i="107"/>
  <c r="BP100" i="107"/>
  <c r="G155" i="130"/>
  <c r="BH77" i="107"/>
  <c r="BR77" i="107"/>
  <c r="BP51" i="107"/>
  <c r="BH51" i="107"/>
  <c r="CK51" i="107" s="1"/>
  <c r="BN89" i="107"/>
  <c r="BR89" i="107"/>
  <c r="BP101" i="107"/>
  <c r="G156" i="130"/>
  <c r="BH101" i="107"/>
  <c r="CK101" i="107" s="1"/>
  <c r="G46" i="130"/>
  <c r="BR34" i="107"/>
  <c r="BN34" i="107"/>
  <c r="BN12" i="107"/>
  <c r="BR12" i="107"/>
  <c r="BN15" i="107"/>
  <c r="BR15" i="107"/>
  <c r="BN17" i="107"/>
  <c r="BR17" i="107"/>
  <c r="BN19" i="107"/>
  <c r="BR19" i="107"/>
  <c r="G31" i="130"/>
  <c r="BR24" i="107"/>
  <c r="CK24" i="107" s="1"/>
  <c r="G33" i="130"/>
  <c r="BR26" i="107"/>
  <c r="G41" i="130"/>
  <c r="BN29" i="107"/>
  <c r="BR29" i="107"/>
  <c r="G43" i="130"/>
  <c r="BN31" i="107"/>
  <c r="BR31" i="107"/>
  <c r="G53" i="130"/>
  <c r="BH36" i="107"/>
  <c r="G55" i="130"/>
  <c r="BH38" i="107"/>
  <c r="CK38" i="107" s="1"/>
  <c r="G57" i="130"/>
  <c r="BH40" i="107"/>
  <c r="CK40" i="107" s="1"/>
  <c r="BR9" i="107"/>
  <c r="BN9" i="107"/>
  <c r="BR11" i="107"/>
  <c r="BN11" i="107"/>
  <c r="BR13" i="107"/>
  <c r="BN13" i="107"/>
  <c r="BR16" i="107"/>
  <c r="BN16" i="107"/>
  <c r="BR18" i="107"/>
  <c r="BN18" i="107"/>
  <c r="BR20" i="107"/>
  <c r="BN20" i="107"/>
  <c r="G32" i="130"/>
  <c r="BR25" i="107"/>
  <c r="CK25" i="107" s="1"/>
  <c r="G34" i="130"/>
  <c r="BR27" i="107"/>
  <c r="CK27" i="107" s="1"/>
  <c r="G42" i="130"/>
  <c r="BR30" i="107"/>
  <c r="BN30" i="107"/>
  <c r="G44" i="130"/>
  <c r="BR32" i="107"/>
  <c r="BN32" i="107"/>
  <c r="G54" i="130"/>
  <c r="BH37" i="107"/>
  <c r="G56" i="130"/>
  <c r="BH39" i="107"/>
  <c r="BP93" i="107"/>
  <c r="G143" i="130"/>
  <c r="BP90" i="107"/>
  <c r="G140" i="130"/>
  <c r="BP91" i="107"/>
  <c r="G141" i="130"/>
  <c r="BP92" i="107"/>
  <c r="G142" i="130"/>
  <c r="BP94" i="107"/>
  <c r="G144" i="130"/>
  <c r="BP89" i="107"/>
  <c r="G139" i="130"/>
  <c r="BF53" i="107"/>
  <c r="G79" i="130"/>
  <c r="BP71" i="107"/>
  <c r="G107" i="130"/>
  <c r="BP50" i="107"/>
  <c r="G72" i="130"/>
  <c r="BP63" i="107"/>
  <c r="G94" i="130"/>
  <c r="BP82" i="107"/>
  <c r="G128" i="130"/>
  <c r="BF43" i="107"/>
  <c r="G60" i="130"/>
  <c r="BP46" i="107"/>
  <c r="G68" i="130"/>
  <c r="BP64" i="107"/>
  <c r="G95" i="130"/>
  <c r="BP83" i="107"/>
  <c r="G129" i="130"/>
  <c r="BF45" i="107"/>
  <c r="G67" i="130"/>
  <c r="BP56" i="107"/>
  <c r="G82" i="130"/>
  <c r="BP75" i="107"/>
  <c r="G116" i="130"/>
  <c r="BP69" i="107"/>
  <c r="G105" i="130"/>
  <c r="BF57" i="107"/>
  <c r="G83" i="130"/>
  <c r="BP76" i="107"/>
  <c r="G117" i="130"/>
  <c r="BP49" i="107"/>
  <c r="G71" i="130"/>
  <c r="BP68" i="107"/>
  <c r="G104" i="130"/>
  <c r="BP86" i="107"/>
  <c r="G132" i="130"/>
  <c r="BP70" i="107"/>
  <c r="G106" i="130"/>
  <c r="BP62" i="107"/>
  <c r="G93" i="130"/>
  <c r="BP81" i="107"/>
  <c r="G127" i="130"/>
  <c r="BP42" i="107"/>
  <c r="G59" i="130"/>
  <c r="BP54" i="107"/>
  <c r="G80" i="130"/>
  <c r="BP72" i="107"/>
  <c r="G108" i="130"/>
  <c r="BF55" i="107"/>
  <c r="G81" i="130"/>
  <c r="BP74" i="107"/>
  <c r="G115" i="130"/>
  <c r="BP60" i="107"/>
  <c r="G91" i="130"/>
  <c r="BP47" i="107"/>
  <c r="G69" i="130"/>
  <c r="BF65" i="107"/>
  <c r="G96" i="130"/>
  <c r="BP84" i="107"/>
  <c r="G130" i="130"/>
  <c r="BP48" i="107"/>
  <c r="G70" i="130"/>
  <c r="BP67" i="107"/>
  <c r="G103" i="130"/>
  <c r="BP85" i="107"/>
  <c r="G131" i="130"/>
  <c r="BP58" i="107"/>
  <c r="G84" i="130"/>
  <c r="BP77" i="107"/>
  <c r="G118" i="130"/>
  <c r="BP78" i="107"/>
  <c r="G119" i="130"/>
  <c r="BP61" i="107"/>
  <c r="G92" i="130"/>
  <c r="BP79" i="107"/>
  <c r="G120" i="130"/>
  <c r="BP41" i="107"/>
  <c r="G58" i="130"/>
  <c r="L10" i="107"/>
  <c r="G7" i="130"/>
  <c r="L12" i="107"/>
  <c r="G9" i="130"/>
  <c r="L15" i="107"/>
  <c r="G17" i="130"/>
  <c r="L17" i="107"/>
  <c r="G19" i="130"/>
  <c r="L19" i="107"/>
  <c r="G21" i="130"/>
  <c r="L22" i="107"/>
  <c r="G29" i="130"/>
  <c r="L9" i="107"/>
  <c r="G6" i="130"/>
  <c r="L11" i="107"/>
  <c r="G8" i="130"/>
  <c r="L13" i="107"/>
  <c r="G10" i="130"/>
  <c r="L16" i="107"/>
  <c r="G18" i="130"/>
  <c r="L18" i="107"/>
  <c r="G20" i="130"/>
  <c r="L20" i="107"/>
  <c r="G22" i="130"/>
  <c r="L23" i="107"/>
  <c r="G30" i="130"/>
  <c r="L8" i="107"/>
  <c r="G5" i="130"/>
  <c r="BF56" i="107"/>
  <c r="BF64" i="107"/>
  <c r="BF47" i="107"/>
  <c r="BF48" i="107"/>
  <c r="BF41" i="107"/>
  <c r="BF61" i="107"/>
  <c r="BF54" i="107"/>
  <c r="BF51" i="107"/>
  <c r="BF42" i="107"/>
  <c r="BF63" i="107"/>
  <c r="BF50" i="107"/>
  <c r="BF60" i="107"/>
  <c r="BF58" i="107"/>
  <c r="BF49" i="107"/>
  <c r="BP65" i="107"/>
  <c r="BP55" i="107"/>
  <c r="BP57" i="107"/>
  <c r="BF46" i="107"/>
  <c r="BP53" i="107"/>
  <c r="BP43" i="107"/>
  <c r="BP45" i="107"/>
  <c r="BF62" i="107"/>
  <c r="BF30" i="107"/>
  <c r="BF12" i="107"/>
  <c r="BF20" i="107"/>
  <c r="BF38" i="107"/>
  <c r="BF37" i="107"/>
  <c r="BF9" i="107"/>
  <c r="BF22" i="107"/>
  <c r="BF39" i="107"/>
  <c r="BF11" i="107"/>
  <c r="BF29" i="107"/>
  <c r="BF10" i="107"/>
  <c r="BF26" i="107"/>
  <c r="BF31" i="107"/>
  <c r="BF19" i="107"/>
  <c r="BF34" i="107"/>
  <c r="BF40" i="107"/>
  <c r="BF27" i="107"/>
  <c r="BF18" i="107"/>
  <c r="BF36" i="107"/>
  <c r="BF17" i="107"/>
  <c r="BF25" i="107"/>
  <c r="BF16" i="107"/>
  <c r="BF33" i="107"/>
  <c r="BF24" i="107"/>
  <c r="BF15" i="107"/>
  <c r="BF32" i="107"/>
  <c r="BF23" i="107"/>
  <c r="BF13" i="107"/>
  <c r="BF8" i="107"/>
  <c r="CJ17" i="107"/>
  <c r="BV17" i="107"/>
  <c r="CJ33" i="107"/>
  <c r="BV33" i="107"/>
  <c r="CJ15" i="107"/>
  <c r="BV15" i="107"/>
  <c r="CJ32" i="107"/>
  <c r="BV32" i="107"/>
  <c r="CJ23" i="107"/>
  <c r="BV23" i="107"/>
  <c r="CJ13" i="107"/>
  <c r="BV13" i="107"/>
  <c r="CJ36" i="107"/>
  <c r="BV36" i="107"/>
  <c r="CJ25" i="107"/>
  <c r="BV25" i="107"/>
  <c r="BJ8" i="107"/>
  <c r="CJ8" i="107"/>
  <c r="BV8" i="107"/>
  <c r="CJ31" i="107"/>
  <c r="BV31" i="107"/>
  <c r="CJ39" i="107"/>
  <c r="BV39" i="107"/>
  <c r="CJ30" i="107"/>
  <c r="BV30" i="107"/>
  <c r="CJ20" i="107"/>
  <c r="BV20" i="107"/>
  <c r="CJ11" i="107"/>
  <c r="BV11" i="107"/>
  <c r="CJ26" i="107"/>
  <c r="BV26" i="107"/>
  <c r="CJ16" i="107"/>
  <c r="BV16" i="107"/>
  <c r="CJ12" i="107"/>
  <c r="BV12" i="107"/>
  <c r="CJ38" i="107"/>
  <c r="BV38" i="107"/>
  <c r="CJ29" i="107"/>
  <c r="BV29" i="107"/>
  <c r="CJ19" i="107"/>
  <c r="BV19" i="107"/>
  <c r="CJ10" i="107"/>
  <c r="BV10" i="107"/>
  <c r="CJ34" i="107"/>
  <c r="BV34" i="107"/>
  <c r="CJ24" i="107"/>
  <c r="BV24" i="107"/>
  <c r="CJ22" i="107"/>
  <c r="BV22" i="107"/>
  <c r="CJ37" i="107"/>
  <c r="BV37" i="107"/>
  <c r="CJ27" i="107"/>
  <c r="BV27" i="107"/>
  <c r="CJ18" i="107"/>
  <c r="BV18" i="107"/>
  <c r="CJ9" i="107"/>
  <c r="BV9" i="107"/>
  <c r="BR8" i="107"/>
  <c r="BH8" i="107"/>
  <c r="BN8" i="107"/>
  <c r="CK39" i="107" l="1"/>
  <c r="CK37" i="107"/>
  <c r="CK26" i="107"/>
  <c r="CK30" i="107"/>
  <c r="CK31" i="107"/>
  <c r="CK19" i="107"/>
  <c r="CK17" i="107"/>
  <c r="CK15" i="107"/>
  <c r="CK12" i="107"/>
  <c r="CK89" i="107"/>
  <c r="CK77" i="107"/>
  <c r="CK91" i="107"/>
  <c r="CK72" i="107"/>
  <c r="CK93" i="107"/>
  <c r="CK79" i="107"/>
  <c r="CK75" i="107"/>
  <c r="CK71" i="107"/>
  <c r="CK96" i="107"/>
  <c r="CK10" i="107"/>
  <c r="CK86" i="107"/>
  <c r="CK84" i="107"/>
  <c r="CK46" i="107"/>
  <c r="CK41" i="107"/>
  <c r="CK58" i="107"/>
  <c r="CK48" i="107"/>
  <c r="CK56" i="107"/>
  <c r="CK99" i="107"/>
  <c r="CK60" i="107"/>
  <c r="CK55" i="107"/>
  <c r="CK98" i="107"/>
  <c r="CK43" i="107"/>
  <c r="CK50" i="107"/>
  <c r="CK68" i="107"/>
  <c r="CK57" i="107"/>
  <c r="CK65" i="107"/>
  <c r="CK64" i="107"/>
  <c r="CK42" i="107"/>
  <c r="CK62" i="107"/>
  <c r="CK102" i="107"/>
  <c r="CK94" i="107"/>
  <c r="CK90" i="107"/>
  <c r="CK70" i="107"/>
  <c r="CK49" i="107"/>
  <c r="CK47" i="107"/>
  <c r="CK83" i="107"/>
  <c r="CK54" i="107"/>
  <c r="CK61" i="107"/>
  <c r="CK67" i="107"/>
  <c r="CK69" i="107"/>
  <c r="CK74" i="107"/>
  <c r="CK82" i="107"/>
  <c r="CK53" i="107"/>
  <c r="CK22" i="107"/>
  <c r="CK76" i="107"/>
  <c r="CK81" i="107"/>
  <c r="CK78" i="107"/>
  <c r="CK28" i="107"/>
  <c r="C14" i="131" s="1"/>
  <c r="CK32" i="107"/>
  <c r="CK20" i="107"/>
  <c r="CK18" i="107"/>
  <c r="CK16" i="107"/>
  <c r="CK13" i="107"/>
  <c r="CK11" i="107"/>
  <c r="CK9" i="107"/>
  <c r="CK29" i="107"/>
  <c r="CK34" i="107"/>
  <c r="CK92" i="107"/>
  <c r="CK8" i="107"/>
  <c r="C6" i="131" l="1"/>
  <c r="CK66" i="107"/>
  <c r="CK73" i="107"/>
  <c r="C10" i="131" s="1"/>
  <c r="CK59" i="107"/>
  <c r="C7" i="131" s="1"/>
  <c r="CK95" i="107"/>
  <c r="C4" i="131" s="1"/>
  <c r="CK80" i="107"/>
  <c r="C13" i="131" s="1"/>
  <c r="CK88" i="107"/>
  <c r="C9" i="131" s="1"/>
  <c r="C15" i="131"/>
  <c r="C5" i="131"/>
  <c r="CK35" i="107"/>
  <c r="C11" i="131" s="1"/>
  <c r="CK21" i="107"/>
  <c r="C8" i="131" s="1"/>
  <c r="CK14" i="107"/>
  <c r="C12" i="131" s="1"/>
</calcChain>
</file>

<file path=xl/sharedStrings.xml><?xml version="1.0" encoding="utf-8"?>
<sst xmlns="http://schemas.openxmlformats.org/spreadsheetml/2006/main" count="95426" uniqueCount="3689">
  <si>
    <t>Очки</t>
  </si>
  <si>
    <t>Команда</t>
  </si>
  <si>
    <t>№</t>
  </si>
  <si>
    <t>Сумма очков</t>
  </si>
  <si>
    <t>м</t>
  </si>
  <si>
    <t>Бег на 30 м (с)</t>
  </si>
  <si>
    <t>Смешанное передвижение на 1000 м (мин,с)</t>
  </si>
  <si>
    <t>Бег на лыжах на 1000 м (мин, с)</t>
  </si>
  <si>
    <t>Смешанное передвижение по пересеченной местности на 1000 м (мин,с)</t>
  </si>
  <si>
    <t>Подтягивание из виса на высокой перекладине (количество раз)</t>
  </si>
  <si>
    <t>Подтягивание из виса лежа на низкой перекладине 90 см (количество раз)</t>
  </si>
  <si>
    <t>Cгибание и разгибание рук в упоре лежа на полу (количество раз)</t>
  </si>
  <si>
    <t>Наклон вперед из положения стоя на гимнастической скамье (от уровня скамьи - см)</t>
  </si>
  <si>
    <t>Прыжок в длину с места толчком двумя ногами (см)</t>
  </si>
  <si>
    <t>Поднимание туловища из положения лежа  на спине (количество раз за 1 мин)</t>
  </si>
  <si>
    <t>Челночный бег 3 х 10 м (с)</t>
  </si>
  <si>
    <t>Плавание 25 м (мин, с)</t>
  </si>
  <si>
    <t>59</t>
  </si>
  <si>
    <t>39</t>
  </si>
  <si>
    <t>25</t>
  </si>
  <si>
    <t>24</t>
  </si>
  <si>
    <t>Ступень</t>
  </si>
  <si>
    <t>Бег на 60 м (с)</t>
  </si>
  <si>
    <t>Бег на 100 м (с)</t>
  </si>
  <si>
    <t>Смешанное передвижение по пересеченной местности на 3 км (мин, с)</t>
  </si>
  <si>
    <t>Бег на 1000 м (мин, с)</t>
  </si>
  <si>
    <t>Бег на 1500 м (мин, с)</t>
  </si>
  <si>
    <t>Бег на 2000 м (мин, с)</t>
  </si>
  <si>
    <t>Бег на 3000 м (мин, с)</t>
  </si>
  <si>
    <t>Бег на лыжах на 2000 м (мин, с)</t>
  </si>
  <si>
    <t>Кросс на 2000 м (по пересеченной местности (мин, с)</t>
  </si>
  <si>
    <t>Кросс на 3000 м (по пересеченной местности (мин, с)</t>
  </si>
  <si>
    <t>Стрельба из положения сидя или стоя с опорой локтей о стол или стойку, дистанция – 10 м (очки): из пневматической винтовки с открытым прицелом</t>
  </si>
  <si>
    <t xml:space="preserve">Стрельба из пневматической  винтовки с диоптрическим прицелом, либо «электронного оружия» </t>
  </si>
  <si>
    <t>Бег на лыжах на 3000 м (мин, с)</t>
  </si>
  <si>
    <t>Кросс на 5000 м (по пересеченной местности (мин, с)</t>
  </si>
  <si>
    <t>Рывок гири 16 кг (количество раз)</t>
  </si>
  <si>
    <t>Плавание 50 м (мин, с)</t>
  </si>
  <si>
    <t>Метание спортивного снаряда весом 700 г (м)</t>
  </si>
  <si>
    <t>Метание спортивного снаряда весом 500 г (м)</t>
  </si>
  <si>
    <t>Бег на лыжах на 5000 м (мин, с)</t>
  </si>
  <si>
    <t>Метание мяча в цель, дистанция 6 м (кол-во попаданий)</t>
  </si>
  <si>
    <t xml:space="preserve"> Метание мяча весом 150 г (м) </t>
  </si>
  <si>
    <t>29</t>
  </si>
  <si>
    <t>27</t>
  </si>
  <si>
    <t>23</t>
  </si>
  <si>
    <t>21</t>
  </si>
  <si>
    <t>19</t>
  </si>
  <si>
    <t>17</t>
  </si>
  <si>
    <t>15</t>
  </si>
  <si>
    <t>13</t>
  </si>
  <si>
    <t>12</t>
  </si>
  <si>
    <t>11</t>
  </si>
  <si>
    <t>10</t>
  </si>
  <si>
    <t>9</t>
  </si>
  <si>
    <t>8</t>
  </si>
  <si>
    <t>7</t>
  </si>
  <si>
    <t>6</t>
  </si>
  <si>
    <t>5</t>
  </si>
  <si>
    <t>4</t>
  </si>
  <si>
    <t>3</t>
  </si>
  <si>
    <t>2</t>
  </si>
  <si>
    <t>1</t>
  </si>
  <si>
    <t>22</t>
  </si>
  <si>
    <t>20</t>
  </si>
  <si>
    <t>18</t>
  </si>
  <si>
    <t>16</t>
  </si>
  <si>
    <t>14</t>
  </si>
  <si>
    <t>28</t>
  </si>
  <si>
    <t>26</t>
  </si>
  <si>
    <t>Скандинавская ходьба на 3 км (мин, с)</t>
  </si>
  <si>
    <t>Смешанное передвижение на 2000 м (мин, с)</t>
  </si>
  <si>
    <t>Сгибание и разгибание рук в упоре о гимнастическую скамью(количество раз)</t>
  </si>
  <si>
    <t>Смешанное передвижение по пересеченной местности на 2 км (мин, с)</t>
  </si>
  <si>
    <t xml:space="preserve">Передвижение на лыжах на 2 км (мин, с) </t>
  </si>
  <si>
    <t xml:space="preserve">Передвижение на лыжах на 3 км (мин, с) </t>
  </si>
  <si>
    <t>Сгибание и разгибание рук в упоре о сиденье стула (количество раз)</t>
  </si>
  <si>
    <t xml:space="preserve">Сводный протокол выполнения государственных требований к физической подготовленности граждан Российской Федерации   </t>
  </si>
  <si>
    <t>ФИО</t>
  </si>
  <si>
    <t>УИН участника</t>
  </si>
  <si>
    <t>Дата рождения</t>
  </si>
  <si>
    <t>Пол</t>
  </si>
  <si>
    <t>Дата выполнения:</t>
  </si>
  <si>
    <t>Место выполнения:</t>
  </si>
  <si>
    <t>Лет</t>
  </si>
  <si>
    <t>лет</t>
  </si>
  <si>
    <t>ж</t>
  </si>
  <si>
    <t>очки</t>
  </si>
  <si>
    <t>V ступень (14-15 л.)</t>
  </si>
  <si>
    <t>мальчики</t>
  </si>
  <si>
    <t>II ступень (8-9 л.)</t>
  </si>
  <si>
    <t>III ступень (10-11 л.)</t>
  </si>
  <si>
    <t>IV ступень (12-13 л.)</t>
  </si>
  <si>
    <t>VI ступень (16-17 л.)</t>
  </si>
  <si>
    <t>VII ступень (18-19 л.)</t>
  </si>
  <si>
    <t>VIII ступень (20-24 л.)</t>
  </si>
  <si>
    <t>IX ступень (25-29 л.)</t>
  </si>
  <si>
    <t>X ступень (30-34 л.)</t>
  </si>
  <si>
    <t>XI ступень (35-39 л.)</t>
  </si>
  <si>
    <t>XII ступень (40-44 л.)</t>
  </si>
  <si>
    <t>XIII ступень (45-49 л.)</t>
  </si>
  <si>
    <t>XIV ступень (50-54 л.)</t>
  </si>
  <si>
    <t>XV ступень (55-59 л.)</t>
  </si>
  <si>
    <t>XVI ступень (60-64 л.)</t>
  </si>
  <si>
    <t>XVII ступень (65-69 л.)</t>
  </si>
  <si>
    <t>XVIII ступень (70л. и ст.)</t>
  </si>
  <si>
    <t>юноши</t>
  </si>
  <si>
    <t>мужчины</t>
  </si>
  <si>
    <t>девочки</t>
  </si>
  <si>
    <t>девушки</t>
  </si>
  <si>
    <t>женщины</t>
  </si>
  <si>
    <t>00:23.00</t>
  </si>
  <si>
    <t>00:23.10</t>
  </si>
  <si>
    <t>00:23.20</t>
  </si>
  <si>
    <t>00:23.30</t>
  </si>
  <si>
    <t>00:23.40</t>
  </si>
  <si>
    <t>00:23.50</t>
  </si>
  <si>
    <t>00:23.60</t>
  </si>
  <si>
    <t>00:23.70</t>
  </si>
  <si>
    <t>00:23.80</t>
  </si>
  <si>
    <t>00:23.90</t>
  </si>
  <si>
    <t>00:24.00</t>
  </si>
  <si>
    <t>00:24.10</t>
  </si>
  <si>
    <t>00:24.20</t>
  </si>
  <si>
    <t>00:24.30</t>
  </si>
  <si>
    <t>00:24.40</t>
  </si>
  <si>
    <t>00:24.50</t>
  </si>
  <si>
    <t>00:24.60</t>
  </si>
  <si>
    <t>00:24.70</t>
  </si>
  <si>
    <t>00:24.80</t>
  </si>
  <si>
    <t>00:24.90</t>
  </si>
  <si>
    <t>93</t>
  </si>
  <si>
    <t>00:25.00</t>
  </si>
  <si>
    <t>00:25.10</t>
  </si>
  <si>
    <t>00:25.20</t>
  </si>
  <si>
    <t>00:25.30</t>
  </si>
  <si>
    <t>00:25.40</t>
  </si>
  <si>
    <t>00:25.50</t>
  </si>
  <si>
    <t>00:25.60</t>
  </si>
  <si>
    <t>00:25.70</t>
  </si>
  <si>
    <t>00:25.80</t>
  </si>
  <si>
    <t>00:25.90</t>
  </si>
  <si>
    <t>00:26.00</t>
  </si>
  <si>
    <t>00:26.10</t>
  </si>
  <si>
    <t>00:26.20</t>
  </si>
  <si>
    <t>00:26.30</t>
  </si>
  <si>
    <t>00:26.40</t>
  </si>
  <si>
    <t>00:26.50</t>
  </si>
  <si>
    <t>94</t>
  </si>
  <si>
    <t>00:26.60</t>
  </si>
  <si>
    <t>00:26.70</t>
  </si>
  <si>
    <t>00:26.80</t>
  </si>
  <si>
    <t>00:26.90</t>
  </si>
  <si>
    <t>00:27.00</t>
  </si>
  <si>
    <t>00:27.10</t>
  </si>
  <si>
    <t>00:27.20</t>
  </si>
  <si>
    <t>00:27.30</t>
  </si>
  <si>
    <t>00:27.40</t>
  </si>
  <si>
    <t>00:27.50</t>
  </si>
  <si>
    <t>00:27.60</t>
  </si>
  <si>
    <t>00:27.70</t>
  </si>
  <si>
    <t>00:27.80</t>
  </si>
  <si>
    <t>00:27.90</t>
  </si>
  <si>
    <t>00:28.00</t>
  </si>
  <si>
    <t>00:28.10</t>
  </si>
  <si>
    <t>00:28.20</t>
  </si>
  <si>
    <t>00:28.30</t>
  </si>
  <si>
    <t>00:28.40</t>
  </si>
  <si>
    <t>00:28.50</t>
  </si>
  <si>
    <t>00:28.60</t>
  </si>
  <si>
    <t>00:28.70</t>
  </si>
  <si>
    <t>00:28.80</t>
  </si>
  <si>
    <t>00:28.90</t>
  </si>
  <si>
    <t>86</t>
  </si>
  <si>
    <t>00:29.00</t>
  </si>
  <si>
    <t>00:29.10</t>
  </si>
  <si>
    <t>00:29.20</t>
  </si>
  <si>
    <t>00:29.30</t>
  </si>
  <si>
    <t>00:29.40</t>
  </si>
  <si>
    <t>00:29.50</t>
  </si>
  <si>
    <t>00:29.60</t>
  </si>
  <si>
    <t>00:29.70</t>
  </si>
  <si>
    <t>00:29.80</t>
  </si>
  <si>
    <t>00:29.90</t>
  </si>
  <si>
    <t>00:30.00</t>
  </si>
  <si>
    <t>00:30.10</t>
  </si>
  <si>
    <t>00:30.20</t>
  </si>
  <si>
    <t>00:30.30</t>
  </si>
  <si>
    <t>00:30.40</t>
  </si>
  <si>
    <t>00:30.50</t>
  </si>
  <si>
    <t>00:30.60</t>
  </si>
  <si>
    <t>00:30.70</t>
  </si>
  <si>
    <t>00:30.80</t>
  </si>
  <si>
    <t>00:30.90</t>
  </si>
  <si>
    <t>00:31.00</t>
  </si>
  <si>
    <t>00:31.10</t>
  </si>
  <si>
    <t>00:31.20</t>
  </si>
  <si>
    <t>00:31.30</t>
  </si>
  <si>
    <t>00:31.40</t>
  </si>
  <si>
    <t>00:31.50</t>
  </si>
  <si>
    <t>00:31.60</t>
  </si>
  <si>
    <t>00:31.70</t>
  </si>
  <si>
    <t>00:31.80</t>
  </si>
  <si>
    <t>00:31.90</t>
  </si>
  <si>
    <t>00:32.00</t>
  </si>
  <si>
    <t>00:32.10</t>
  </si>
  <si>
    <t>00:32.20</t>
  </si>
  <si>
    <t>00:32.30</t>
  </si>
  <si>
    <t>00:32.40</t>
  </si>
  <si>
    <t>00:32.50</t>
  </si>
  <si>
    <t>00:32.60</t>
  </si>
  <si>
    <t>00:32.70</t>
  </si>
  <si>
    <t>00:32.80</t>
  </si>
  <si>
    <t>00:32.90</t>
  </si>
  <si>
    <t>00:33.00</t>
  </si>
  <si>
    <t>00:33.10</t>
  </si>
  <si>
    <t>00:33.20</t>
  </si>
  <si>
    <t>00:33.30</t>
  </si>
  <si>
    <t>00:33.40</t>
  </si>
  <si>
    <t>00:33.50</t>
  </si>
  <si>
    <t>00:33.60</t>
  </si>
  <si>
    <t>00:33.70</t>
  </si>
  <si>
    <t>00:33.80</t>
  </si>
  <si>
    <t>00:33.90</t>
  </si>
  <si>
    <t>00:34.00</t>
  </si>
  <si>
    <t>00:34.10</t>
  </si>
  <si>
    <t>00:34.20</t>
  </si>
  <si>
    <t>00:34.30</t>
  </si>
  <si>
    <t>00:34.40</t>
  </si>
  <si>
    <t>00:34.50</t>
  </si>
  <si>
    <t>00:34.60</t>
  </si>
  <si>
    <t>00:34.70</t>
  </si>
  <si>
    <t>00:34.80</t>
  </si>
  <si>
    <t>00:34.90</t>
  </si>
  <si>
    <t>00:35.00</t>
  </si>
  <si>
    <t>00:35.10</t>
  </si>
  <si>
    <t>00:35.20</t>
  </si>
  <si>
    <t>00:35.30</t>
  </si>
  <si>
    <t>00:35.40</t>
  </si>
  <si>
    <t>00:35.50</t>
  </si>
  <si>
    <t>00:35.60</t>
  </si>
  <si>
    <t>00:35.70</t>
  </si>
  <si>
    <t>00:35.80</t>
  </si>
  <si>
    <t>00:35.90</t>
  </si>
  <si>
    <t>00:36.00</t>
  </si>
  <si>
    <t>00:36.10</t>
  </si>
  <si>
    <t>00:36.20</t>
  </si>
  <si>
    <t>00:36.30</t>
  </si>
  <si>
    <t>00:36.40</t>
  </si>
  <si>
    <t>00:36.50</t>
  </si>
  <si>
    <t>00:36.60</t>
  </si>
  <si>
    <t>00:36.70</t>
  </si>
  <si>
    <t>00:36.80</t>
  </si>
  <si>
    <t>00:36.90</t>
  </si>
  <si>
    <t>00:37.00</t>
  </si>
  <si>
    <t>00:37.10</t>
  </si>
  <si>
    <t>00:37.20</t>
  </si>
  <si>
    <t>00:37.30</t>
  </si>
  <si>
    <t>00:37.40</t>
  </si>
  <si>
    <t>00:37.50</t>
  </si>
  <si>
    <t>00:37.60</t>
  </si>
  <si>
    <t>00:37.70</t>
  </si>
  <si>
    <t>00:37.80</t>
  </si>
  <si>
    <t>00:37.90</t>
  </si>
  <si>
    <t>00:38.00</t>
  </si>
  <si>
    <t>00:38.10</t>
  </si>
  <si>
    <t>00:38.20</t>
  </si>
  <si>
    <t>00:38.30</t>
  </si>
  <si>
    <t>00:38.40</t>
  </si>
  <si>
    <t>00:38.50</t>
  </si>
  <si>
    <t>00:38.60</t>
  </si>
  <si>
    <t>00:38.70</t>
  </si>
  <si>
    <t>00:38.80</t>
  </si>
  <si>
    <t>00:38.90</t>
  </si>
  <si>
    <t>00:39.00</t>
  </si>
  <si>
    <t>00:39.10</t>
  </si>
  <si>
    <t>00:39.20</t>
  </si>
  <si>
    <t>00:39.30</t>
  </si>
  <si>
    <t>00:39.40</t>
  </si>
  <si>
    <t>00:39.50</t>
  </si>
  <si>
    <t>00:39.60</t>
  </si>
  <si>
    <t>00:39.70</t>
  </si>
  <si>
    <t>00:39.80</t>
  </si>
  <si>
    <t>00:39.90</t>
  </si>
  <si>
    <t>00:40.00</t>
  </si>
  <si>
    <t>00:40.10</t>
  </si>
  <si>
    <t>00:40.20</t>
  </si>
  <si>
    <t>00:40.30</t>
  </si>
  <si>
    <t>00:40.40</t>
  </si>
  <si>
    <t>00:40.50</t>
  </si>
  <si>
    <t>00:40.60</t>
  </si>
  <si>
    <t>00:40.70</t>
  </si>
  <si>
    <t>00:40.80</t>
  </si>
  <si>
    <t>00:40.90</t>
  </si>
  <si>
    <t>00:41.00</t>
  </si>
  <si>
    <t>00:41.10</t>
  </si>
  <si>
    <t>00:41.01</t>
  </si>
  <si>
    <t>00:41.20</t>
  </si>
  <si>
    <t>00:41.02</t>
  </si>
  <si>
    <t>00:41.30</t>
  </si>
  <si>
    <t>00:41.03</t>
  </si>
  <si>
    <t>00:41.40</t>
  </si>
  <si>
    <t>00:41.04</t>
  </si>
  <si>
    <t>00:41.50</t>
  </si>
  <si>
    <t>00:41.05</t>
  </si>
  <si>
    <t>00:41.60</t>
  </si>
  <si>
    <t>00:41.06</t>
  </si>
  <si>
    <t>00:41.70</t>
  </si>
  <si>
    <t>00:41.07</t>
  </si>
  <si>
    <t>00:41.80</t>
  </si>
  <si>
    <t>00:41.08</t>
  </si>
  <si>
    <t>00:41.90</t>
  </si>
  <si>
    <t>00:41.09</t>
  </si>
  <si>
    <t>00:42.00</t>
  </si>
  <si>
    <t>00:42.10</t>
  </si>
  <si>
    <t>00:42.20</t>
  </si>
  <si>
    <t>00:42.30</t>
  </si>
  <si>
    <t>00:42.40</t>
  </si>
  <si>
    <t>00:42.50</t>
  </si>
  <si>
    <t>00:42.60</t>
  </si>
  <si>
    <t>00:42.70</t>
  </si>
  <si>
    <t>00:42.80</t>
  </si>
  <si>
    <t>00:42.90</t>
  </si>
  <si>
    <t>00:43.00</t>
  </si>
  <si>
    <t>00:43.10</t>
  </si>
  <si>
    <t>00:43.20</t>
  </si>
  <si>
    <t>00:43.30</t>
  </si>
  <si>
    <t>00:43.40</t>
  </si>
  <si>
    <t>00:43.50</t>
  </si>
  <si>
    <t>00:43.60</t>
  </si>
  <si>
    <t>00:43.70</t>
  </si>
  <si>
    <t>00:43.80</t>
  </si>
  <si>
    <t>00:43.90</t>
  </si>
  <si>
    <t>00:44.00</t>
  </si>
  <si>
    <t>00:44.10</t>
  </si>
  <si>
    <t>00:44.20</t>
  </si>
  <si>
    <t>00:44.30</t>
  </si>
  <si>
    <t>00:44.40</t>
  </si>
  <si>
    <t>00:44.50</t>
  </si>
  <si>
    <t>00:44.60</t>
  </si>
  <si>
    <t>00:44.70</t>
  </si>
  <si>
    <t>00:44.80</t>
  </si>
  <si>
    <t>00:44.90</t>
  </si>
  <si>
    <t>00:45.00</t>
  </si>
  <si>
    <t>00:45.10</t>
  </si>
  <si>
    <t>00:45.20</t>
  </si>
  <si>
    <t>00:45.30</t>
  </si>
  <si>
    <t>00:45.40</t>
  </si>
  <si>
    <t>00:45.50</t>
  </si>
  <si>
    <t>00:45.60</t>
  </si>
  <si>
    <t>00:45.70</t>
  </si>
  <si>
    <t>00:45.80</t>
  </si>
  <si>
    <t>00:45.90</t>
  </si>
  <si>
    <t>00:46.00</t>
  </si>
  <si>
    <t>00:46.10</t>
  </si>
  <si>
    <t>00:46.20</t>
  </si>
  <si>
    <t>00:46.30</t>
  </si>
  <si>
    <t>00:46.40</t>
  </si>
  <si>
    <t>00:46.50</t>
  </si>
  <si>
    <t>00:46.60</t>
  </si>
  <si>
    <t>00:46.70</t>
  </si>
  <si>
    <t>00:46.80</t>
  </si>
  <si>
    <t>00:46.90</t>
  </si>
  <si>
    <t>00:47.00</t>
  </si>
  <si>
    <t>00:47.10</t>
  </si>
  <si>
    <t>00:47.20</t>
  </si>
  <si>
    <t>00:47.30</t>
  </si>
  <si>
    <t>00:47.40</t>
  </si>
  <si>
    <t>00:47.50</t>
  </si>
  <si>
    <t>00:47.60</t>
  </si>
  <si>
    <t>00:47.70</t>
  </si>
  <si>
    <t>00:47.80</t>
  </si>
  <si>
    <t>00:47.90</t>
  </si>
  <si>
    <t>00:48.00</t>
  </si>
  <si>
    <t>00:48.10</t>
  </si>
  <si>
    <t>00:48.20</t>
  </si>
  <si>
    <t>00:48.30</t>
  </si>
  <si>
    <t>00:48.40</t>
  </si>
  <si>
    <t>00:48.50</t>
  </si>
  <si>
    <t>00:48.60</t>
  </si>
  <si>
    <t>00:48.70</t>
  </si>
  <si>
    <t>00:48.80</t>
  </si>
  <si>
    <t>00:48.90</t>
  </si>
  <si>
    <t>00:49.00</t>
  </si>
  <si>
    <t>00:49.10</t>
  </si>
  <si>
    <t>00:49.20</t>
  </si>
  <si>
    <t>00:49.30</t>
  </si>
  <si>
    <t>00:49.40</t>
  </si>
  <si>
    <t>00:49.50</t>
  </si>
  <si>
    <t>00:49.60</t>
  </si>
  <si>
    <t>00:49.70</t>
  </si>
  <si>
    <t>00:49.80</t>
  </si>
  <si>
    <t>00:49.90</t>
  </si>
  <si>
    <t>00:50.00</t>
  </si>
  <si>
    <t>00:50.10</t>
  </si>
  <si>
    <t>00:50.20</t>
  </si>
  <si>
    <t>00:50.30</t>
  </si>
  <si>
    <t>00:50.40</t>
  </si>
  <si>
    <t>00:50.50</t>
  </si>
  <si>
    <t>00:50.60</t>
  </si>
  <si>
    <t>00:50.70</t>
  </si>
  <si>
    <t>00:50.80</t>
  </si>
  <si>
    <t>00:50.90</t>
  </si>
  <si>
    <t>00:51.00</t>
  </si>
  <si>
    <t>00:51.10</t>
  </si>
  <si>
    <t>00:51.20</t>
  </si>
  <si>
    <t>00:51.30</t>
  </si>
  <si>
    <t>00:51.40</t>
  </si>
  <si>
    <t>00:51.50</t>
  </si>
  <si>
    <t>00:51.60</t>
  </si>
  <si>
    <t>00:51.70</t>
  </si>
  <si>
    <t>00:51.80</t>
  </si>
  <si>
    <t>00:51.90</t>
  </si>
  <si>
    <t>00:52.00</t>
  </si>
  <si>
    <t>00:52.10</t>
  </si>
  <si>
    <t>00:52.20</t>
  </si>
  <si>
    <t>00:52.30</t>
  </si>
  <si>
    <t>00:52.40</t>
  </si>
  <si>
    <t>00:52.50</t>
  </si>
  <si>
    <t>00:52.60</t>
  </si>
  <si>
    <t>00:52.70</t>
  </si>
  <si>
    <t>00:52.80</t>
  </si>
  <si>
    <t>00:52.90</t>
  </si>
  <si>
    <t>00:53.00</t>
  </si>
  <si>
    <t>00:53.10</t>
  </si>
  <si>
    <t>00:53.20</t>
  </si>
  <si>
    <t>00:53.30</t>
  </si>
  <si>
    <t>00:53.40</t>
  </si>
  <si>
    <t>00:53.50</t>
  </si>
  <si>
    <t>00:53.60</t>
  </si>
  <si>
    <t>00:53.70</t>
  </si>
  <si>
    <t>00:53.80</t>
  </si>
  <si>
    <t>00:53.90</t>
  </si>
  <si>
    <t>00:54.00</t>
  </si>
  <si>
    <t>00:54.10</t>
  </si>
  <si>
    <t>00:54.20</t>
  </si>
  <si>
    <t>00:54.30</t>
  </si>
  <si>
    <t>00:54.40</t>
  </si>
  <si>
    <t>00:54.50</t>
  </si>
  <si>
    <t>00:54.60</t>
  </si>
  <si>
    <t>00:54.70</t>
  </si>
  <si>
    <t>00:54.80</t>
  </si>
  <si>
    <t>00:54.90</t>
  </si>
  <si>
    <t>00:55.00</t>
  </si>
  <si>
    <t>00:55.10</t>
  </si>
  <si>
    <t>00:55.20</t>
  </si>
  <si>
    <t>00:55.30</t>
  </si>
  <si>
    <t>00:55.40</t>
  </si>
  <si>
    <t>00:55.50</t>
  </si>
  <si>
    <t>00:55.60</t>
  </si>
  <si>
    <t>00:55.70</t>
  </si>
  <si>
    <t>00:55.80</t>
  </si>
  <si>
    <t>00:55.90</t>
  </si>
  <si>
    <t>00:56.00</t>
  </si>
  <si>
    <t>00:56.10</t>
  </si>
  <si>
    <t>00:56.20</t>
  </si>
  <si>
    <t>00:56.30</t>
  </si>
  <si>
    <t>00:56.40</t>
  </si>
  <si>
    <t>00:56.50</t>
  </si>
  <si>
    <t>00:56.60</t>
  </si>
  <si>
    <t>00:56.70</t>
  </si>
  <si>
    <t>00:56.80</t>
  </si>
  <si>
    <t>00:56.90</t>
  </si>
  <si>
    <t>00:57.00</t>
  </si>
  <si>
    <t>00:57.10</t>
  </si>
  <si>
    <t>00:57.20</t>
  </si>
  <si>
    <t>00:57.30</t>
  </si>
  <si>
    <t>00:57.40</t>
  </si>
  <si>
    <t>00:57.50</t>
  </si>
  <si>
    <t>00:57.60</t>
  </si>
  <si>
    <t>00:57.70</t>
  </si>
  <si>
    <t>00:57.80</t>
  </si>
  <si>
    <t>00:57.90</t>
  </si>
  <si>
    <t>00:58.00</t>
  </si>
  <si>
    <t>00:58.10</t>
  </si>
  <si>
    <t>00:58.20</t>
  </si>
  <si>
    <t>00:58.30</t>
  </si>
  <si>
    <t>00:58.40</t>
  </si>
  <si>
    <t>00:58.50</t>
  </si>
  <si>
    <t>00:58.60</t>
  </si>
  <si>
    <t>00:58.70</t>
  </si>
  <si>
    <t>00:58.80</t>
  </si>
  <si>
    <t>00:58.90</t>
  </si>
  <si>
    <t>00:59.00</t>
  </si>
  <si>
    <t>00:59.10</t>
  </si>
  <si>
    <t>00:59.20</t>
  </si>
  <si>
    <t>00:59.30</t>
  </si>
  <si>
    <t>00:59.40</t>
  </si>
  <si>
    <t>00:59.50</t>
  </si>
  <si>
    <t>00:59.60</t>
  </si>
  <si>
    <t>00:59.70</t>
  </si>
  <si>
    <t>00:59.80</t>
  </si>
  <si>
    <t>00:59.90</t>
  </si>
  <si>
    <t>01:00.00</t>
  </si>
  <si>
    <t>01:00.10</t>
  </si>
  <si>
    <t>01:00.20</t>
  </si>
  <si>
    <t>01:00.30</t>
  </si>
  <si>
    <t>01:00.40</t>
  </si>
  <si>
    <t>01:00.50</t>
  </si>
  <si>
    <t>01:00.60</t>
  </si>
  <si>
    <t>01:00.70</t>
  </si>
  <si>
    <t>01:00.80</t>
  </si>
  <si>
    <t>01:00.90</t>
  </si>
  <si>
    <t>01:01.00</t>
  </si>
  <si>
    <t>01:01.10</t>
  </si>
  <si>
    <t>01:01.20</t>
  </si>
  <si>
    <t>01:01.30</t>
  </si>
  <si>
    <t>01:01.40</t>
  </si>
  <si>
    <t>01:01.50</t>
  </si>
  <si>
    <t>01:01.60</t>
  </si>
  <si>
    <t>01:01.70</t>
  </si>
  <si>
    <t>01:01.80</t>
  </si>
  <si>
    <t>01:01.90</t>
  </si>
  <si>
    <t>01:02.00</t>
  </si>
  <si>
    <t>01:02.10</t>
  </si>
  <si>
    <t>01:02.20</t>
  </si>
  <si>
    <t>01:02.30</t>
  </si>
  <si>
    <t>01:02.40</t>
  </si>
  <si>
    <t>01:02.50</t>
  </si>
  <si>
    <t>01:02.60</t>
  </si>
  <si>
    <t>01:02.70</t>
  </si>
  <si>
    <t>01:02.80</t>
  </si>
  <si>
    <t>01:02.90</t>
  </si>
  <si>
    <t>01:03.00</t>
  </si>
  <si>
    <t>01:03.10</t>
  </si>
  <si>
    <t>01:03.20</t>
  </si>
  <si>
    <t>01:03.30</t>
  </si>
  <si>
    <t>01:03.40</t>
  </si>
  <si>
    <t>01:03.50</t>
  </si>
  <si>
    <t>01:03.60</t>
  </si>
  <si>
    <t>01:03.70</t>
  </si>
  <si>
    <t>01:03.80</t>
  </si>
  <si>
    <t>01:03.90</t>
  </si>
  <si>
    <t>01:04.00</t>
  </si>
  <si>
    <t>01:04.10</t>
  </si>
  <si>
    <t>01:04.20</t>
  </si>
  <si>
    <t>01:04.30</t>
  </si>
  <si>
    <t>01:04.40</t>
  </si>
  <si>
    <t>01:04.50</t>
  </si>
  <si>
    <t>01:04.60</t>
  </si>
  <si>
    <t>01:04.70</t>
  </si>
  <si>
    <t>01:04.80</t>
  </si>
  <si>
    <t>01:04.90</t>
  </si>
  <si>
    <t>01:05.00</t>
  </si>
  <si>
    <t>01:05.10</t>
  </si>
  <si>
    <t>01:05.20</t>
  </si>
  <si>
    <t>01:05.30</t>
  </si>
  <si>
    <t>01:05.40</t>
  </si>
  <si>
    <t>01:05.50</t>
  </si>
  <si>
    <t>01:05.60</t>
  </si>
  <si>
    <t>01:05.70</t>
  </si>
  <si>
    <t>01:05.80</t>
  </si>
  <si>
    <t>01:05.90</t>
  </si>
  <si>
    <t>01:06.00</t>
  </si>
  <si>
    <t>01:06.10</t>
  </si>
  <si>
    <t>01:06.20</t>
  </si>
  <si>
    <t>01:06.30</t>
  </si>
  <si>
    <t>01:06.40</t>
  </si>
  <si>
    <t>01:06.50</t>
  </si>
  <si>
    <t>01:06.60</t>
  </si>
  <si>
    <t>01:06.70</t>
  </si>
  <si>
    <t>01:06.80</t>
  </si>
  <si>
    <t>01:06.90</t>
  </si>
  <si>
    <t>01:07.00</t>
  </si>
  <si>
    <t>01:07.10</t>
  </si>
  <si>
    <t>01:07.20</t>
  </si>
  <si>
    <t>01:07.30</t>
  </si>
  <si>
    <t>01:07.40</t>
  </si>
  <si>
    <t>01:07.50</t>
  </si>
  <si>
    <t>01:07.60</t>
  </si>
  <si>
    <t>01:07.70</t>
  </si>
  <si>
    <t>01:07.80</t>
  </si>
  <si>
    <t>01:07.90</t>
  </si>
  <si>
    <t>01:08.00</t>
  </si>
  <si>
    <t>01:08.10</t>
  </si>
  <si>
    <t>01:08.20</t>
  </si>
  <si>
    <t>01:08.30</t>
  </si>
  <si>
    <t>01:08.40</t>
  </si>
  <si>
    <t>01:08.50</t>
  </si>
  <si>
    <t>01:08.60</t>
  </si>
  <si>
    <t>01:08.70</t>
  </si>
  <si>
    <t>01:08.80</t>
  </si>
  <si>
    <t>01:08.90</t>
  </si>
  <si>
    <t>01:09.00</t>
  </si>
  <si>
    <t>01:09.10</t>
  </si>
  <si>
    <t>01:09.20</t>
  </si>
  <si>
    <t>01:09.30</t>
  </si>
  <si>
    <t>01:09.40</t>
  </si>
  <si>
    <t>01:09.50</t>
  </si>
  <si>
    <t>01:09.60</t>
  </si>
  <si>
    <t>01:09.70</t>
  </si>
  <si>
    <t>01:09.80</t>
  </si>
  <si>
    <t>01:09.90</t>
  </si>
  <si>
    <t>01:10.00</t>
  </si>
  <si>
    <t>01:10.10</t>
  </si>
  <si>
    <t>01:10.20</t>
  </si>
  <si>
    <t>01:10.30</t>
  </si>
  <si>
    <t>01:10.40</t>
  </si>
  <si>
    <t>01:10.50</t>
  </si>
  <si>
    <t>01:10.60</t>
  </si>
  <si>
    <t>01:10.70</t>
  </si>
  <si>
    <t>01:10.80</t>
  </si>
  <si>
    <t>01:10.90</t>
  </si>
  <si>
    <t>01:11.00</t>
  </si>
  <si>
    <t>01:11.10</t>
  </si>
  <si>
    <t>01:11.20</t>
  </si>
  <si>
    <t>01:11.30</t>
  </si>
  <si>
    <t>01:11.40</t>
  </si>
  <si>
    <t>01:11.50</t>
  </si>
  <si>
    <t>01:11.60</t>
  </si>
  <si>
    <t>01:11.70</t>
  </si>
  <si>
    <t>01:11.80</t>
  </si>
  <si>
    <t>01:11.90</t>
  </si>
  <si>
    <t>01:12.00</t>
  </si>
  <si>
    <t>01:12.10</t>
  </si>
  <si>
    <t>01:12.20</t>
  </si>
  <si>
    <t>01:12.30</t>
  </si>
  <si>
    <t>01:12.40</t>
  </si>
  <si>
    <t>01:12.50</t>
  </si>
  <si>
    <t>01:12.60</t>
  </si>
  <si>
    <t>01:12.70</t>
  </si>
  <si>
    <t>01:12.80</t>
  </si>
  <si>
    <t>01:12.90</t>
  </si>
  <si>
    <t>01:13.00</t>
  </si>
  <si>
    <t>01:13.10</t>
  </si>
  <si>
    <t>01:13.20</t>
  </si>
  <si>
    <t>01:13.30</t>
  </si>
  <si>
    <t>01:13.40</t>
  </si>
  <si>
    <t>01:13.50</t>
  </si>
  <si>
    <t>01:13.60</t>
  </si>
  <si>
    <t>01:13.70</t>
  </si>
  <si>
    <t>01:13.80</t>
  </si>
  <si>
    <t>01:13.90</t>
  </si>
  <si>
    <t>01:14.00</t>
  </si>
  <si>
    <t>01:14.10</t>
  </si>
  <si>
    <t>01:14.20</t>
  </si>
  <si>
    <t>01:14.30</t>
  </si>
  <si>
    <t>01:14.40</t>
  </si>
  <si>
    <t>01:14.50</t>
  </si>
  <si>
    <t>01:14.60</t>
  </si>
  <si>
    <t>01:14.70</t>
  </si>
  <si>
    <t>01:14.80</t>
  </si>
  <si>
    <t>01:14.90</t>
  </si>
  <si>
    <t>01:15.00</t>
  </si>
  <si>
    <t>01:15.10</t>
  </si>
  <si>
    <t>01:15.20</t>
  </si>
  <si>
    <t>01:15.30</t>
  </si>
  <si>
    <t>01:15.40</t>
  </si>
  <si>
    <t>01:15.50</t>
  </si>
  <si>
    <t>01:15.60</t>
  </si>
  <si>
    <t>01:15.70</t>
  </si>
  <si>
    <t>01:15.80</t>
  </si>
  <si>
    <t>01:15.90</t>
  </si>
  <si>
    <t>01:16.00</t>
  </si>
  <si>
    <t>01:16.10</t>
  </si>
  <si>
    <t>01:16.20</t>
  </si>
  <si>
    <t>01:16.30</t>
  </si>
  <si>
    <t>01:16.40</t>
  </si>
  <si>
    <t>01:16.50</t>
  </si>
  <si>
    <t>01:16.60</t>
  </si>
  <si>
    <t>01:16.70</t>
  </si>
  <si>
    <t>01:16.80</t>
  </si>
  <si>
    <t>01:16.90</t>
  </si>
  <si>
    <t>01:17.00</t>
  </si>
  <si>
    <t>01:17.10</t>
  </si>
  <si>
    <t>01:17.20</t>
  </si>
  <si>
    <t>01:17.30</t>
  </si>
  <si>
    <t>01:17.40</t>
  </si>
  <si>
    <t>01:17.50</t>
  </si>
  <si>
    <t>01:17.60</t>
  </si>
  <si>
    <t>01:17.70</t>
  </si>
  <si>
    <t>01:17.80</t>
  </si>
  <si>
    <t>01:17.90</t>
  </si>
  <si>
    <t>01:18.00</t>
  </si>
  <si>
    <t>01:18.10</t>
  </si>
  <si>
    <t>01:18.20</t>
  </si>
  <si>
    <t>01:18.30</t>
  </si>
  <si>
    <t>01:18.40</t>
  </si>
  <si>
    <t>01:18.50</t>
  </si>
  <si>
    <t>01:18.60</t>
  </si>
  <si>
    <t>01:18.70</t>
  </si>
  <si>
    <t>01:18.80</t>
  </si>
  <si>
    <t>01:18.90</t>
  </si>
  <si>
    <t>01:19.00</t>
  </si>
  <si>
    <t>01:19.10</t>
  </si>
  <si>
    <t>01:19.20</t>
  </si>
  <si>
    <t>01:19.30</t>
  </si>
  <si>
    <t>01:19.40</t>
  </si>
  <si>
    <t>01:19.50</t>
  </si>
  <si>
    <t>01:19.60</t>
  </si>
  <si>
    <t>01:19.70</t>
  </si>
  <si>
    <t>01:19.80</t>
  </si>
  <si>
    <t>01:19.90</t>
  </si>
  <si>
    <t>01:20.00</t>
  </si>
  <si>
    <t>01:20.10</t>
  </si>
  <si>
    <t>01:20.20</t>
  </si>
  <si>
    <t>01:20.30</t>
  </si>
  <si>
    <t>01:20.40</t>
  </si>
  <si>
    <t>01:20.50</t>
  </si>
  <si>
    <t>01:20.60</t>
  </si>
  <si>
    <t>01:20.70</t>
  </si>
  <si>
    <t>01:20.80</t>
  </si>
  <si>
    <t>01:20.90</t>
  </si>
  <si>
    <t>01:21.00</t>
  </si>
  <si>
    <t>01:21.10</t>
  </si>
  <si>
    <t>01:21.20</t>
  </si>
  <si>
    <t>01:21.30</t>
  </si>
  <si>
    <t>01:21.40</t>
  </si>
  <si>
    <t>01:21.50</t>
  </si>
  <si>
    <t>01:21.60</t>
  </si>
  <si>
    <t>01:21.70</t>
  </si>
  <si>
    <t>01:21.80</t>
  </si>
  <si>
    <t>01:21.90</t>
  </si>
  <si>
    <t>01:22.00</t>
  </si>
  <si>
    <t>01:22.10</t>
  </si>
  <si>
    <t>01:22.20</t>
  </si>
  <si>
    <t>01:22.30</t>
  </si>
  <si>
    <t>01:22.40</t>
  </si>
  <si>
    <t>01:22.50</t>
  </si>
  <si>
    <t>01:22.60</t>
  </si>
  <si>
    <t>01:22.70</t>
  </si>
  <si>
    <t>01:22.80</t>
  </si>
  <si>
    <t>01:22.90</t>
  </si>
  <si>
    <t>01:23.00</t>
  </si>
  <si>
    <t>01:23.10</t>
  </si>
  <si>
    <t>01:23.20</t>
  </si>
  <si>
    <t>01:23.30</t>
  </si>
  <si>
    <t>01:23.40</t>
  </si>
  <si>
    <t>01:23.50</t>
  </si>
  <si>
    <t>01:23.60</t>
  </si>
  <si>
    <t>01:23.70</t>
  </si>
  <si>
    <t>01:23.80</t>
  </si>
  <si>
    <t>01:23.90</t>
  </si>
  <si>
    <t>01:24.00</t>
  </si>
  <si>
    <t>01:24.10</t>
  </si>
  <si>
    <t>01:24.20</t>
  </si>
  <si>
    <t>01:24.30</t>
  </si>
  <si>
    <t>01:24.40</t>
  </si>
  <si>
    <t>01:24.50</t>
  </si>
  <si>
    <t>01:24.60</t>
  </si>
  <si>
    <t>01:24.70</t>
  </si>
  <si>
    <t>01:24.80</t>
  </si>
  <si>
    <t>01:24.90</t>
  </si>
  <si>
    <t>01:25.00</t>
  </si>
  <si>
    <t>01:25.10</t>
  </si>
  <si>
    <t>01:25.20</t>
  </si>
  <si>
    <t>01:25.30</t>
  </si>
  <si>
    <t>01:25.40</t>
  </si>
  <si>
    <t>01:25.50</t>
  </si>
  <si>
    <t>01:25.60</t>
  </si>
  <si>
    <t>01:25.70</t>
  </si>
  <si>
    <t>01:25.80</t>
  </si>
  <si>
    <t>01:25.90</t>
  </si>
  <si>
    <t>01:26.00</t>
  </si>
  <si>
    <t>01:26.10</t>
  </si>
  <si>
    <t>01:26.20</t>
  </si>
  <si>
    <t>01:26.30</t>
  </si>
  <si>
    <t>01:26.40</t>
  </si>
  <si>
    <t>01:26.50</t>
  </si>
  <si>
    <t>01:26.60</t>
  </si>
  <si>
    <t>01:26.70</t>
  </si>
  <si>
    <t>01:26.80</t>
  </si>
  <si>
    <t>01:26.90</t>
  </si>
  <si>
    <t>01:27.00</t>
  </si>
  <si>
    <t>01:27.10</t>
  </si>
  <si>
    <t>01:27.20</t>
  </si>
  <si>
    <t>01:27.30</t>
  </si>
  <si>
    <t>01:27.40</t>
  </si>
  <si>
    <t>01:27.50</t>
  </si>
  <si>
    <t>01:27.60</t>
  </si>
  <si>
    <t>01:27.70</t>
  </si>
  <si>
    <t>01:27.80</t>
  </si>
  <si>
    <t>01:27.90</t>
  </si>
  <si>
    <t>01:28.00</t>
  </si>
  <si>
    <t>01:28.10</t>
  </si>
  <si>
    <t>01:28.20</t>
  </si>
  <si>
    <t>01:28.30</t>
  </si>
  <si>
    <t>01:28.40</t>
  </si>
  <si>
    <t>01:28.50</t>
  </si>
  <si>
    <t>01:28.60</t>
  </si>
  <si>
    <t>01:28.70</t>
  </si>
  <si>
    <t>01:28.80</t>
  </si>
  <si>
    <t>01:28.90</t>
  </si>
  <si>
    <t>01:29.00</t>
  </si>
  <si>
    <t>01:29.10</t>
  </si>
  <si>
    <t>01:29.20</t>
  </si>
  <si>
    <t>01:29.30</t>
  </si>
  <si>
    <t>01:29.40</t>
  </si>
  <si>
    <t>01:29.50</t>
  </si>
  <si>
    <t>01:29.60</t>
  </si>
  <si>
    <t>01:29.70</t>
  </si>
  <si>
    <t>01:29.80</t>
  </si>
  <si>
    <t>01:29.90</t>
  </si>
  <si>
    <t>01:30.00</t>
  </si>
  <si>
    <t>01:30.10</t>
  </si>
  <si>
    <t>01:30.20</t>
  </si>
  <si>
    <t>01:30.30</t>
  </si>
  <si>
    <t>01:30.40</t>
  </si>
  <si>
    <t>01:30.50</t>
  </si>
  <si>
    <t>01:30.60</t>
  </si>
  <si>
    <t>01:30.70</t>
  </si>
  <si>
    <t>01:30.80</t>
  </si>
  <si>
    <t>01:30.90</t>
  </si>
  <si>
    <t>01:31.00</t>
  </si>
  <si>
    <t>01:31.10</t>
  </si>
  <si>
    <t>01:31.20</t>
  </si>
  <si>
    <t>01:31.30</t>
  </si>
  <si>
    <t>01:31.40</t>
  </si>
  <si>
    <t>01:31.50</t>
  </si>
  <si>
    <t>01:31.60</t>
  </si>
  <si>
    <t>01:31.70</t>
  </si>
  <si>
    <t>01:31.80</t>
  </si>
  <si>
    <t>01:31.90</t>
  </si>
  <si>
    <t>01:32.00</t>
  </si>
  <si>
    <t>01:32.10</t>
  </si>
  <si>
    <t>01:32.20</t>
  </si>
  <si>
    <t>01:32.30</t>
  </si>
  <si>
    <t>01:32.40</t>
  </si>
  <si>
    <t>01:32.50</t>
  </si>
  <si>
    <t>01:32.60</t>
  </si>
  <si>
    <t>01:32.70</t>
  </si>
  <si>
    <t>01:32.80</t>
  </si>
  <si>
    <t>01:32.90</t>
  </si>
  <si>
    <t>01:33.00</t>
  </si>
  <si>
    <t>01:33.10</t>
  </si>
  <si>
    <t>01:33.20</t>
  </si>
  <si>
    <t>01:33.30</t>
  </si>
  <si>
    <t>01:33.40</t>
  </si>
  <si>
    <t>01:33.50</t>
  </si>
  <si>
    <t>01:33.60</t>
  </si>
  <si>
    <t>01:33.70</t>
  </si>
  <si>
    <t>01:33.80</t>
  </si>
  <si>
    <t>01:33.90</t>
  </si>
  <si>
    <t>01:34.00</t>
  </si>
  <si>
    <t>01:34.10</t>
  </si>
  <si>
    <t>01:34.20</t>
  </si>
  <si>
    <t>01:34.30</t>
  </si>
  <si>
    <t>01:34.40</t>
  </si>
  <si>
    <t>01:34.50</t>
  </si>
  <si>
    <t>01:34.60</t>
  </si>
  <si>
    <t>01:34.70</t>
  </si>
  <si>
    <t>01:34.80</t>
  </si>
  <si>
    <t>01:34.90</t>
  </si>
  <si>
    <t>01:35.00</t>
  </si>
  <si>
    <t>01:35.10</t>
  </si>
  <si>
    <t>01:35.20</t>
  </si>
  <si>
    <t>01:35.30</t>
  </si>
  <si>
    <t>01:35.40</t>
  </si>
  <si>
    <t>01:35.50</t>
  </si>
  <si>
    <t>01:35.60</t>
  </si>
  <si>
    <t>01:35.70</t>
  </si>
  <si>
    <t>01:35.80</t>
  </si>
  <si>
    <t>01:35.90</t>
  </si>
  <si>
    <t>01:36.00</t>
  </si>
  <si>
    <t>01:36.10</t>
  </si>
  <si>
    <t>01:36.20</t>
  </si>
  <si>
    <t>01:36.30</t>
  </si>
  <si>
    <t>01:36.40</t>
  </si>
  <si>
    <t>01:36.50</t>
  </si>
  <si>
    <t>01:36.60</t>
  </si>
  <si>
    <t>01:36.70</t>
  </si>
  <si>
    <t>01:36.80</t>
  </si>
  <si>
    <t>01:36.90</t>
  </si>
  <si>
    <t>01:37.00</t>
  </si>
  <si>
    <t>01:37.10</t>
  </si>
  <si>
    <t>01:37.20</t>
  </si>
  <si>
    <t>01:37.30</t>
  </si>
  <si>
    <t>01:37.40</t>
  </si>
  <si>
    <t>01:37.50</t>
  </si>
  <si>
    <t>01:37.60</t>
  </si>
  <si>
    <t>01:37.70</t>
  </si>
  <si>
    <t>01:37.80</t>
  </si>
  <si>
    <t>01:37.90</t>
  </si>
  <si>
    <t>01:38.00</t>
  </si>
  <si>
    <t>01:38.10</t>
  </si>
  <si>
    <t>01:38.20</t>
  </si>
  <si>
    <t>01:38.30</t>
  </si>
  <si>
    <t>01:38.40</t>
  </si>
  <si>
    <t>01:38.50</t>
  </si>
  <si>
    <t>01:38.60</t>
  </si>
  <si>
    <t>01:38.70</t>
  </si>
  <si>
    <t>01:38.80</t>
  </si>
  <si>
    <t>01:38.90</t>
  </si>
  <si>
    <t>01:39.00</t>
  </si>
  <si>
    <t>01:39.10</t>
  </si>
  <si>
    <t>01:39.20</t>
  </si>
  <si>
    <t>01:39.30</t>
  </si>
  <si>
    <t>01:39.40</t>
  </si>
  <si>
    <t>01:39.50</t>
  </si>
  <si>
    <t>01:39.60</t>
  </si>
  <si>
    <t>01:39.70</t>
  </si>
  <si>
    <t>01:39.80</t>
  </si>
  <si>
    <t>01:39.90</t>
  </si>
  <si>
    <t>01:40.00</t>
  </si>
  <si>
    <t>01:40.10</t>
  </si>
  <si>
    <t>01:40.20</t>
  </si>
  <si>
    <t>01:40.30</t>
  </si>
  <si>
    <t>01:40.40</t>
  </si>
  <si>
    <t>01:40.50</t>
  </si>
  <si>
    <t>01:40.60</t>
  </si>
  <si>
    <t>01:40.70</t>
  </si>
  <si>
    <t>01:40.80</t>
  </si>
  <si>
    <t>01:40.90</t>
  </si>
  <si>
    <t>01:41.00</t>
  </si>
  <si>
    <t>01:41:00</t>
  </si>
  <si>
    <t>01:41.10</t>
  </si>
  <si>
    <t>01:41:10</t>
  </si>
  <si>
    <t>01:41.20</t>
  </si>
  <si>
    <t>01:41:20</t>
  </si>
  <si>
    <t>01:41.30</t>
  </si>
  <si>
    <t>01:41:30</t>
  </si>
  <si>
    <t>01:41.40</t>
  </si>
  <si>
    <t>01:41:40</t>
  </si>
  <si>
    <t>01:41.50</t>
  </si>
  <si>
    <t>01:41:50</t>
  </si>
  <si>
    <t>01:41.60</t>
  </si>
  <si>
    <t>01:41:60</t>
  </si>
  <si>
    <t>01:41.70</t>
  </si>
  <si>
    <t>01:41:70</t>
  </si>
  <si>
    <t>01:41.80</t>
  </si>
  <si>
    <t>01:41:80</t>
  </si>
  <si>
    <t>01:41.90</t>
  </si>
  <si>
    <t>01:41:90</t>
  </si>
  <si>
    <t>01:42.00</t>
  </si>
  <si>
    <t>01:42.10</t>
  </si>
  <si>
    <t>01:42.20</t>
  </si>
  <si>
    <t>01:42.30</t>
  </si>
  <si>
    <t>01:42.40</t>
  </si>
  <si>
    <t>01:42.50</t>
  </si>
  <si>
    <t>01:42.60</t>
  </si>
  <si>
    <t>01:42.70</t>
  </si>
  <si>
    <t>01:42.80</t>
  </si>
  <si>
    <t>01:42.90</t>
  </si>
  <si>
    <t>01:43.00</t>
  </si>
  <si>
    <t>01:43.10</t>
  </si>
  <si>
    <t>01:43.20</t>
  </si>
  <si>
    <t>01:43.30</t>
  </si>
  <si>
    <t>01:43.40</t>
  </si>
  <si>
    <t>01:43.50</t>
  </si>
  <si>
    <t>01:43.60</t>
  </si>
  <si>
    <t>01:43.70</t>
  </si>
  <si>
    <t>01:43.80</t>
  </si>
  <si>
    <t>01:43.90</t>
  </si>
  <si>
    <t>01:44.00</t>
  </si>
  <si>
    <t>01:44.10</t>
  </si>
  <si>
    <t>01:44.20</t>
  </si>
  <si>
    <t>01:44.30</t>
  </si>
  <si>
    <t>01:44.40</t>
  </si>
  <si>
    <t>01:44.50</t>
  </si>
  <si>
    <t>01:44.60</t>
  </si>
  <si>
    <t>01:44.70</t>
  </si>
  <si>
    <t>01:44.80</t>
  </si>
  <si>
    <t>01:44.90</t>
  </si>
  <si>
    <t>01:45.00</t>
  </si>
  <si>
    <t>01:45.10</t>
  </si>
  <si>
    <t>01:45.20</t>
  </si>
  <si>
    <t>01:45.30</t>
  </si>
  <si>
    <t>01:45.40</t>
  </si>
  <si>
    <t>01:45.50</t>
  </si>
  <si>
    <t>01:45.60</t>
  </si>
  <si>
    <t>01:45.70</t>
  </si>
  <si>
    <t>01:45.80</t>
  </si>
  <si>
    <t>01:45.90</t>
  </si>
  <si>
    <t>01:46.00</t>
  </si>
  <si>
    <t>01:46.10</t>
  </si>
  <si>
    <t>01:46.20</t>
  </si>
  <si>
    <t>01:46.30</t>
  </si>
  <si>
    <t>01:46.40</t>
  </si>
  <si>
    <t>01:46.50</t>
  </si>
  <si>
    <t>01:46.60</t>
  </si>
  <si>
    <t>01:46.70</t>
  </si>
  <si>
    <t>01:46.80</t>
  </si>
  <si>
    <t>01:46.90</t>
  </si>
  <si>
    <t>01:47.00</t>
  </si>
  <si>
    <t>01:47.10</t>
  </si>
  <si>
    <t>01:47.20</t>
  </si>
  <si>
    <t>01:47.30</t>
  </si>
  <si>
    <t>01:47.40</t>
  </si>
  <si>
    <t>01:47.50</t>
  </si>
  <si>
    <t>01:47.60</t>
  </si>
  <si>
    <t>01:47.70</t>
  </si>
  <si>
    <t>01:47.80</t>
  </si>
  <si>
    <t>01:47.90</t>
  </si>
  <si>
    <t>01:48.00</t>
  </si>
  <si>
    <t>01:48.10</t>
  </si>
  <si>
    <t>0</t>
  </si>
  <si>
    <t>01:48.20</t>
  </si>
  <si>
    <t>01:48.30</t>
  </si>
  <si>
    <t>01:48.40</t>
  </si>
  <si>
    <t>01:48.50</t>
  </si>
  <si>
    <t>01:48.60</t>
  </si>
  <si>
    <t>01:48.70</t>
  </si>
  <si>
    <t>01:48.80</t>
  </si>
  <si>
    <t>01:48.90</t>
  </si>
  <si>
    <t>01:49.00</t>
  </si>
  <si>
    <t>01:49.10</t>
  </si>
  <si>
    <t>01:49.20</t>
  </si>
  <si>
    <t>01:49.30</t>
  </si>
  <si>
    <t>01:49.40</t>
  </si>
  <si>
    <t>01:49.50</t>
  </si>
  <si>
    <t>01:49.60</t>
  </si>
  <si>
    <t>01:49.70</t>
  </si>
  <si>
    <t>01:49.80</t>
  </si>
  <si>
    <t>01:49.90</t>
  </si>
  <si>
    <t>01:50.00</t>
  </si>
  <si>
    <t>01:50.10</t>
  </si>
  <si>
    <t>01:50.20</t>
  </si>
  <si>
    <t>01:50.30</t>
  </si>
  <si>
    <t>01:50.40</t>
  </si>
  <si>
    <t>01:50.50</t>
  </si>
  <si>
    <t>01:50.60</t>
  </si>
  <si>
    <t>01:50.70</t>
  </si>
  <si>
    <t>01:50.80</t>
  </si>
  <si>
    <t>01:50.90</t>
  </si>
  <si>
    <t>01:51.00</t>
  </si>
  <si>
    <t>01:51.10</t>
  </si>
  <si>
    <t>01:51.20</t>
  </si>
  <si>
    <t>01:51.30</t>
  </si>
  <si>
    <t>01:51.40</t>
  </si>
  <si>
    <t>01:51.50</t>
  </si>
  <si>
    <t>01:51.60</t>
  </si>
  <si>
    <t>01:51.70</t>
  </si>
  <si>
    <t>01:51.80</t>
  </si>
  <si>
    <t>01:51.90</t>
  </si>
  <si>
    <t>01:52.00</t>
  </si>
  <si>
    <t>01:52.10</t>
  </si>
  <si>
    <t>01:52.20</t>
  </si>
  <si>
    <t>01:52.30</t>
  </si>
  <si>
    <t>01:52.40</t>
  </si>
  <si>
    <t>01:52.50</t>
  </si>
  <si>
    <t>01:52.60</t>
  </si>
  <si>
    <t>01:52.70</t>
  </si>
  <si>
    <t>01:52.80</t>
  </si>
  <si>
    <t>01:52.90</t>
  </si>
  <si>
    <t>01:53.00</t>
  </si>
  <si>
    <t>01:53.10</t>
  </si>
  <si>
    <t>01:53.20</t>
  </si>
  <si>
    <t>01:53.30</t>
  </si>
  <si>
    <t>01:53.40</t>
  </si>
  <si>
    <t>01:53.50</t>
  </si>
  <si>
    <t>01:53.60</t>
  </si>
  <si>
    <t>01:53.70</t>
  </si>
  <si>
    <t>01:53.80</t>
  </si>
  <si>
    <t>01:53.90</t>
  </si>
  <si>
    <t>01:54.00</t>
  </si>
  <si>
    <t>01:54.10</t>
  </si>
  <si>
    <t>01:54.20</t>
  </si>
  <si>
    <t>01:54.30</t>
  </si>
  <si>
    <t>01:54.40</t>
  </si>
  <si>
    <t>01:54.50</t>
  </si>
  <si>
    <t>01:54.60</t>
  </si>
  <si>
    <t>01:54.70</t>
  </si>
  <si>
    <t>01:54.80</t>
  </si>
  <si>
    <t>01:54.90</t>
  </si>
  <si>
    <t>01:55.00</t>
  </si>
  <si>
    <t>01:55.10</t>
  </si>
  <si>
    <t>01:55.20</t>
  </si>
  <si>
    <t>01:55.30</t>
  </si>
  <si>
    <t>01:55.40</t>
  </si>
  <si>
    <t>01:55.50</t>
  </si>
  <si>
    <t>01:55.60</t>
  </si>
  <si>
    <t>01:55.70</t>
  </si>
  <si>
    <t>01:55.80</t>
  </si>
  <si>
    <t>01:55.90</t>
  </si>
  <si>
    <t>01:56.00</t>
  </si>
  <si>
    <t>01:56.10</t>
  </si>
  <si>
    <t>01:56.20</t>
  </si>
  <si>
    <t>01:56.30</t>
  </si>
  <si>
    <t>01:56.40</t>
  </si>
  <si>
    <t>01:56.50</t>
  </si>
  <si>
    <t>01:56.60</t>
  </si>
  <si>
    <t>01:56.70</t>
  </si>
  <si>
    <t>01:56.80</t>
  </si>
  <si>
    <t>01:56.90</t>
  </si>
  <si>
    <t>01:57.00</t>
  </si>
  <si>
    <t>01:57.10</t>
  </si>
  <si>
    <t>01:57.20</t>
  </si>
  <si>
    <t>01:57.30</t>
  </si>
  <si>
    <t>01:57.40</t>
  </si>
  <si>
    <t>01:57.50</t>
  </si>
  <si>
    <t>01:57.60</t>
  </si>
  <si>
    <t>01:57.70</t>
  </si>
  <si>
    <t>01:57.80</t>
  </si>
  <si>
    <t>01:57.90</t>
  </si>
  <si>
    <t>01:58.00</t>
  </si>
  <si>
    <t>01:58.10</t>
  </si>
  <si>
    <t>01:58.20</t>
  </si>
  <si>
    <t>01:58.30</t>
  </si>
  <si>
    <t>01:58.40</t>
  </si>
  <si>
    <t>01:58.50</t>
  </si>
  <si>
    <t>01:58.60</t>
  </si>
  <si>
    <t>01:58.70</t>
  </si>
  <si>
    <t>01:58.80</t>
  </si>
  <si>
    <t>01:58.90</t>
  </si>
  <si>
    <t>01:59.00</t>
  </si>
  <si>
    <t>01:59.10</t>
  </si>
  <si>
    <t>01:59.20</t>
  </si>
  <si>
    <t>01:59.30</t>
  </si>
  <si>
    <t>01:59.40</t>
  </si>
  <si>
    <t>01:59.50</t>
  </si>
  <si>
    <t>01:59.60</t>
  </si>
  <si>
    <t>01:59.70</t>
  </si>
  <si>
    <t>01:59.80</t>
  </si>
  <si>
    <t>01:59.90</t>
  </si>
  <si>
    <t>02:00.00</t>
  </si>
  <si>
    <t>02:00.10</t>
  </si>
  <si>
    <t>02:00.20</t>
  </si>
  <si>
    <t>02:00.30</t>
  </si>
  <si>
    <t>02:00.40</t>
  </si>
  <si>
    <t>02:00.50</t>
  </si>
  <si>
    <t>02:00.60</t>
  </si>
  <si>
    <t>02:00.70</t>
  </si>
  <si>
    <t>02:00.80</t>
  </si>
  <si>
    <t>02:00.90</t>
  </si>
  <si>
    <t>02:01.00</t>
  </si>
  <si>
    <t>02:01.10</t>
  </si>
  <si>
    <t>02:01.20</t>
  </si>
  <si>
    <t>02:01.30</t>
  </si>
  <si>
    <t>02:01.40</t>
  </si>
  <si>
    <t>02:01.50</t>
  </si>
  <si>
    <t>02:01.60</t>
  </si>
  <si>
    <t>02:01.70</t>
  </si>
  <si>
    <t>02:01.80</t>
  </si>
  <si>
    <t>02:01.90</t>
  </si>
  <si>
    <t>02:02.00</t>
  </si>
  <si>
    <t>02:02.10</t>
  </si>
  <si>
    <t>02:02.20</t>
  </si>
  <si>
    <t>02:02.30</t>
  </si>
  <si>
    <t>02:02.40</t>
  </si>
  <si>
    <t>02:02.50</t>
  </si>
  <si>
    <t>02:02.60</t>
  </si>
  <si>
    <t>02:02.70</t>
  </si>
  <si>
    <t>02:02.80</t>
  </si>
  <si>
    <t>02:02.90</t>
  </si>
  <si>
    <t>02:03.00</t>
  </si>
  <si>
    <t>02:03.10</t>
  </si>
  <si>
    <t>02:03.20</t>
  </si>
  <si>
    <t>02:03.30</t>
  </si>
  <si>
    <t>02:03.40</t>
  </si>
  <si>
    <t>02:03.50</t>
  </si>
  <si>
    <t>02:03.60</t>
  </si>
  <si>
    <t>02:03.70</t>
  </si>
  <si>
    <t>02:03.80</t>
  </si>
  <si>
    <t>02:03.90</t>
  </si>
  <si>
    <t>02:04.00</t>
  </si>
  <si>
    <t>02:04.10</t>
  </si>
  <si>
    <t>02:04.20</t>
  </si>
  <si>
    <t>02:04.30</t>
  </si>
  <si>
    <t>02:04.40</t>
  </si>
  <si>
    <t>02:04.50</t>
  </si>
  <si>
    <t>02:04.60</t>
  </si>
  <si>
    <t>02:04.70</t>
  </si>
  <si>
    <t>02:04.80</t>
  </si>
  <si>
    <t>02:04.90</t>
  </si>
  <si>
    <t>02:05.00</t>
  </si>
  <si>
    <t>02:05.10</t>
  </si>
  <si>
    <t>02:05.20</t>
  </si>
  <si>
    <t>02:05.30</t>
  </si>
  <si>
    <t>02:05.40</t>
  </si>
  <si>
    <t>02:05.50</t>
  </si>
  <si>
    <t>02:05.60</t>
  </si>
  <si>
    <t>02:05.70</t>
  </si>
  <si>
    <t>02:05.80</t>
  </si>
  <si>
    <t>02:05.90</t>
  </si>
  <si>
    <t>02:06.00</t>
  </si>
  <si>
    <t>02:06.10</t>
  </si>
  <si>
    <t>02:06.20</t>
  </si>
  <si>
    <t>02:06.30</t>
  </si>
  <si>
    <t>02:06.40</t>
  </si>
  <si>
    <t>02:06.50</t>
  </si>
  <si>
    <t>02:06.60</t>
  </si>
  <si>
    <t>02:06.70</t>
  </si>
  <si>
    <t>02:06.80</t>
  </si>
  <si>
    <t>02:06.90</t>
  </si>
  <si>
    <t>02:07.00</t>
  </si>
  <si>
    <t>02:07.10</t>
  </si>
  <si>
    <t>02:07.20</t>
  </si>
  <si>
    <t>02:07.30</t>
  </si>
  <si>
    <t>02:07.40</t>
  </si>
  <si>
    <t>02:07.50</t>
  </si>
  <si>
    <t>02:07.60</t>
  </si>
  <si>
    <t>02:07.70</t>
  </si>
  <si>
    <t>02:07.80</t>
  </si>
  <si>
    <t>02:07.90</t>
  </si>
  <si>
    <t>02:08.00</t>
  </si>
  <si>
    <t>02:08.10</t>
  </si>
  <si>
    <t>02:08.20</t>
  </si>
  <si>
    <t>02:08.30</t>
  </si>
  <si>
    <t>02:08.40</t>
  </si>
  <si>
    <t>02:08.50</t>
  </si>
  <si>
    <t>02:08.60</t>
  </si>
  <si>
    <t>02:08.70</t>
  </si>
  <si>
    <t>02:08.80</t>
  </si>
  <si>
    <t>02:08.90</t>
  </si>
  <si>
    <t>02:09.00</t>
  </si>
  <si>
    <t>02:09.10</t>
  </si>
  <si>
    <t>02:09.20</t>
  </si>
  <si>
    <t>02:09.30</t>
  </si>
  <si>
    <t>02:09.40</t>
  </si>
  <si>
    <t>02:09.50</t>
  </si>
  <si>
    <t>02:09.60</t>
  </si>
  <si>
    <t>02:09.70</t>
  </si>
  <si>
    <t>02:09.80</t>
  </si>
  <si>
    <t>02:09.90</t>
  </si>
  <si>
    <t>02:10.00</t>
  </si>
  <si>
    <t>02:10.10</t>
  </si>
  <si>
    <t>02:10.20</t>
  </si>
  <si>
    <t>02:10.30</t>
  </si>
  <si>
    <t>02:10.40</t>
  </si>
  <si>
    <t>02:10.50</t>
  </si>
  <si>
    <t>02:10.60</t>
  </si>
  <si>
    <t>02:10.70</t>
  </si>
  <si>
    <t>02:10.80</t>
  </si>
  <si>
    <t>02:10.90</t>
  </si>
  <si>
    <t>02:11.00</t>
  </si>
  <si>
    <t>02:11.10</t>
  </si>
  <si>
    <t>02:11.20</t>
  </si>
  <si>
    <t>02:11.30</t>
  </si>
  <si>
    <t>02:11.40</t>
  </si>
  <si>
    <t>02:11.50</t>
  </si>
  <si>
    <t>02:11.60</t>
  </si>
  <si>
    <t>02:11.70</t>
  </si>
  <si>
    <t>02:11.80</t>
  </si>
  <si>
    <t>02:11.90</t>
  </si>
  <si>
    <t>02:12.00</t>
  </si>
  <si>
    <t>02:12.10</t>
  </si>
  <si>
    <t>02:12.20</t>
  </si>
  <si>
    <t>02:12.30</t>
  </si>
  <si>
    <t>02:12.40</t>
  </si>
  <si>
    <t>02:12.50</t>
  </si>
  <si>
    <t>02:12.60</t>
  </si>
  <si>
    <t>02:12.70</t>
  </si>
  <si>
    <t>02:12.80</t>
  </si>
  <si>
    <t>02:12.90</t>
  </si>
  <si>
    <t>02:13.00</t>
  </si>
  <si>
    <t>02:13.10</t>
  </si>
  <si>
    <t>02:13.20</t>
  </si>
  <si>
    <t>02:13.30</t>
  </si>
  <si>
    <t>02:13.40</t>
  </si>
  <si>
    <t>02:13.50</t>
  </si>
  <si>
    <t>02:13.60</t>
  </si>
  <si>
    <t>02:13.70</t>
  </si>
  <si>
    <t>02:13.80</t>
  </si>
  <si>
    <t>02:13.90</t>
  </si>
  <si>
    <t>02:14.00</t>
  </si>
  <si>
    <t>02:14.10</t>
  </si>
  <si>
    <t>02:14.20</t>
  </si>
  <si>
    <t>02:14.30</t>
  </si>
  <si>
    <t>02:14.40</t>
  </si>
  <si>
    <t>02:14.50</t>
  </si>
  <si>
    <t>02:14.60</t>
  </si>
  <si>
    <t>02:14.70</t>
  </si>
  <si>
    <t>02:14.80</t>
  </si>
  <si>
    <t>02:14.90</t>
  </si>
  <si>
    <t>02:15.00</t>
  </si>
  <si>
    <t>02:15.10</t>
  </si>
  <si>
    <t>02:15.20</t>
  </si>
  <si>
    <t>02:15.30</t>
  </si>
  <si>
    <t>02:15.40</t>
  </si>
  <si>
    <t>02:15.50</t>
  </si>
  <si>
    <t>02:15.60</t>
  </si>
  <si>
    <t>02:15.70</t>
  </si>
  <si>
    <t>02:15.80</t>
  </si>
  <si>
    <t>02:15.90</t>
  </si>
  <si>
    <t>02:16.00</t>
  </si>
  <si>
    <t>02:16.10</t>
  </si>
  <si>
    <t>02:16.20</t>
  </si>
  <si>
    <t>02:16.30</t>
  </si>
  <si>
    <t>02:16.40</t>
  </si>
  <si>
    <t>02:16.50</t>
  </si>
  <si>
    <t>02:16.60</t>
  </si>
  <si>
    <t>02:16.70</t>
  </si>
  <si>
    <t>02:16.80</t>
  </si>
  <si>
    <t>02:16.90</t>
  </si>
  <si>
    <t>02:17.00</t>
  </si>
  <si>
    <t>02:17.10</t>
  </si>
  <si>
    <t>02:17.20</t>
  </si>
  <si>
    <t>02:17.30</t>
  </si>
  <si>
    <t>02:17.40</t>
  </si>
  <si>
    <t>02:17.50</t>
  </si>
  <si>
    <t>02:17.60</t>
  </si>
  <si>
    <t>02:17.70</t>
  </si>
  <si>
    <t>02:17.80</t>
  </si>
  <si>
    <t>02:17.90</t>
  </si>
  <si>
    <t>02:18.00</t>
  </si>
  <si>
    <t>02:18.10</t>
  </si>
  <si>
    <t>02:18.20</t>
  </si>
  <si>
    <t>02:18.30</t>
  </si>
  <si>
    <t>02:18.40</t>
  </si>
  <si>
    <t>02:18.50</t>
  </si>
  <si>
    <t>02:18.60</t>
  </si>
  <si>
    <t>02:18.70</t>
  </si>
  <si>
    <t>02:18.80</t>
  </si>
  <si>
    <t>02:18.90</t>
  </si>
  <si>
    <t>02:19.00</t>
  </si>
  <si>
    <t>02:19.10</t>
  </si>
  <si>
    <t>02:19.20</t>
  </si>
  <si>
    <t>02:19.30</t>
  </si>
  <si>
    <t>02:19.40</t>
  </si>
  <si>
    <t>02:19.50</t>
  </si>
  <si>
    <t>02:19.60</t>
  </si>
  <si>
    <t>02:19.70</t>
  </si>
  <si>
    <t>02:19.80</t>
  </si>
  <si>
    <t>02:19.90</t>
  </si>
  <si>
    <t>02:20.00</t>
  </si>
  <si>
    <t>02:20.10</t>
  </si>
  <si>
    <t>02:20.20</t>
  </si>
  <si>
    <t>02:20.30</t>
  </si>
  <si>
    <t>02:20.40</t>
  </si>
  <si>
    <t>02:20.50</t>
  </si>
  <si>
    <t>02:20.60</t>
  </si>
  <si>
    <t>02:20.70</t>
  </si>
  <si>
    <t>02:20.80</t>
  </si>
  <si>
    <t>02:20.90</t>
  </si>
  <si>
    <t>02:21.00</t>
  </si>
  <si>
    <t>02:21.10</t>
  </si>
  <si>
    <t>02:21.20</t>
  </si>
  <si>
    <t>02:21.30</t>
  </si>
  <si>
    <t>02:21.40</t>
  </si>
  <si>
    <t>02:21.50</t>
  </si>
  <si>
    <t>02:21.60</t>
  </si>
  <si>
    <t>02:21.70</t>
  </si>
  <si>
    <t>02:21.80</t>
  </si>
  <si>
    <t>02:21.90</t>
  </si>
  <si>
    <t>02:22.00</t>
  </si>
  <si>
    <t>02:22.10</t>
  </si>
  <si>
    <t>02:22.20</t>
  </si>
  <si>
    <t>02:22.30</t>
  </si>
  <si>
    <t>02:22.40</t>
  </si>
  <si>
    <t>02:22.50</t>
  </si>
  <si>
    <t>02:22.60</t>
  </si>
  <si>
    <t>02:22.70</t>
  </si>
  <si>
    <t>02:22.80</t>
  </si>
  <si>
    <t>02:22.90</t>
  </si>
  <si>
    <t>02:23.00</t>
  </si>
  <si>
    <t>02:23.10</t>
  </si>
  <si>
    <t>02:23.20</t>
  </si>
  <si>
    <t>02:23.30</t>
  </si>
  <si>
    <t>02:23.40</t>
  </si>
  <si>
    <t>02:23.50</t>
  </si>
  <si>
    <t>02:23.60</t>
  </si>
  <si>
    <t>02:23.70</t>
  </si>
  <si>
    <t>02:23.80</t>
  </si>
  <si>
    <t>02:23.90</t>
  </si>
  <si>
    <t>02:24.00</t>
  </si>
  <si>
    <t>02:24.10</t>
  </si>
  <si>
    <t>02:24.20</t>
  </si>
  <si>
    <t>02:24.30</t>
  </si>
  <si>
    <t>02:24.40</t>
  </si>
  <si>
    <t>02:24.50</t>
  </si>
  <si>
    <t>02:24.60</t>
  </si>
  <si>
    <t>02:24.70</t>
  </si>
  <si>
    <t>02:24.80</t>
  </si>
  <si>
    <t>02:24.90</t>
  </si>
  <si>
    <t>02:25.00</t>
  </si>
  <si>
    <t>02:25.10</t>
  </si>
  <si>
    <t>02:25.20</t>
  </si>
  <si>
    <t>02:25.30</t>
  </si>
  <si>
    <t>02:25.40</t>
  </si>
  <si>
    <t>02:25.50</t>
  </si>
  <si>
    <t>02:25.60</t>
  </si>
  <si>
    <t>02:25.70</t>
  </si>
  <si>
    <t>02:25.80</t>
  </si>
  <si>
    <t>02:25.90</t>
  </si>
  <si>
    <t>02:26.00</t>
  </si>
  <si>
    <t>02:26.10</t>
  </si>
  <si>
    <t>02:26.20</t>
  </si>
  <si>
    <t>02:26.30</t>
  </si>
  <si>
    <t>02:26.40</t>
  </si>
  <si>
    <t>02:26.50</t>
  </si>
  <si>
    <t>02:26.60</t>
  </si>
  <si>
    <t>02:26.70</t>
  </si>
  <si>
    <t>02:26.80</t>
  </si>
  <si>
    <t>02:26.90</t>
  </si>
  <si>
    <t>02:27.00</t>
  </si>
  <si>
    <t>02:27.10</t>
  </si>
  <si>
    <t>02:27.20</t>
  </si>
  <si>
    <t>02:27.30</t>
  </si>
  <si>
    <t>46</t>
  </si>
  <si>
    <t>02:27.40</t>
  </si>
  <si>
    <t>02:27.50</t>
  </si>
  <si>
    <t>02:27.60</t>
  </si>
  <si>
    <t>02:27.70</t>
  </si>
  <si>
    <t>02:27.80</t>
  </si>
  <si>
    <t>02:27.90</t>
  </si>
  <si>
    <t>02:28.00</t>
  </si>
  <si>
    <t>02:28.10</t>
  </si>
  <si>
    <t>02:28.20</t>
  </si>
  <si>
    <t>02:28.30</t>
  </si>
  <si>
    <t>44</t>
  </si>
  <si>
    <t>02:28.40</t>
  </si>
  <si>
    <t>02:28.50</t>
  </si>
  <si>
    <t>02:28.60</t>
  </si>
  <si>
    <t>02:28.70</t>
  </si>
  <si>
    <t>02:28.80</t>
  </si>
  <si>
    <t>02:28.90</t>
  </si>
  <si>
    <t>02:29.00</t>
  </si>
  <si>
    <t>02:29.10</t>
  </si>
  <si>
    <t>02:29.20</t>
  </si>
  <si>
    <t>02:29.30</t>
  </si>
  <si>
    <t>02:29.40</t>
  </si>
  <si>
    <t>02:29.50</t>
  </si>
  <si>
    <t>02:29.60</t>
  </si>
  <si>
    <t>02:29.70</t>
  </si>
  <si>
    <t>02:29.80</t>
  </si>
  <si>
    <t>02:29.90</t>
  </si>
  <si>
    <t>02:30.00</t>
  </si>
  <si>
    <t>02:30.10</t>
  </si>
  <si>
    <t>02:30.20</t>
  </si>
  <si>
    <t>02:30.30</t>
  </si>
  <si>
    <t>02:30.40</t>
  </si>
  <si>
    <t>02:30.50</t>
  </si>
  <si>
    <t>02:30.60</t>
  </si>
  <si>
    <t>02:30.70</t>
  </si>
  <si>
    <t>02:30.80</t>
  </si>
  <si>
    <t>02:30.90</t>
  </si>
  <si>
    <t>02:31.00</t>
  </si>
  <si>
    <t>02:31.10</t>
  </si>
  <si>
    <t>02:31.20</t>
  </si>
  <si>
    <t>02:31.30</t>
  </si>
  <si>
    <t>02:31.40</t>
  </si>
  <si>
    <t>02:31.50</t>
  </si>
  <si>
    <t>02:31.60</t>
  </si>
  <si>
    <t>02:31.70</t>
  </si>
  <si>
    <t>02:31.80</t>
  </si>
  <si>
    <t>02:31.90</t>
  </si>
  <si>
    <t>02:32.00</t>
  </si>
  <si>
    <t>02:32.10</t>
  </si>
  <si>
    <t>02:32.20</t>
  </si>
  <si>
    <t>02:32.30</t>
  </si>
  <si>
    <t>02:32.40</t>
  </si>
  <si>
    <t>02:32.50</t>
  </si>
  <si>
    <t>02:32.60</t>
  </si>
  <si>
    <t>02:32.70</t>
  </si>
  <si>
    <t>02:32.80</t>
  </si>
  <si>
    <t>02:32.90</t>
  </si>
  <si>
    <t>02:33.00</t>
  </si>
  <si>
    <t>02:33.10</t>
  </si>
  <si>
    <t>02:33.20</t>
  </si>
  <si>
    <t>02:33.30</t>
  </si>
  <si>
    <t>02:33.40</t>
  </si>
  <si>
    <t>02:33.50</t>
  </si>
  <si>
    <t>02:33.60</t>
  </si>
  <si>
    <t>02:33.70</t>
  </si>
  <si>
    <t>02:33.80</t>
  </si>
  <si>
    <t>02:33.90</t>
  </si>
  <si>
    <t>02:34.00</t>
  </si>
  <si>
    <t>02:34.10</t>
  </si>
  <si>
    <t>02:34.20</t>
  </si>
  <si>
    <t>02:34.30</t>
  </si>
  <si>
    <t>02:34.40</t>
  </si>
  <si>
    <t>02:34.50</t>
  </si>
  <si>
    <t>02:34.60</t>
  </si>
  <si>
    <t>02:34.70</t>
  </si>
  <si>
    <t>02:34.80</t>
  </si>
  <si>
    <t>02:34.90</t>
  </si>
  <si>
    <t>02:35.00</t>
  </si>
  <si>
    <t>02:35.10</t>
  </si>
  <si>
    <t>02:35.20</t>
  </si>
  <si>
    <t>02:35.30</t>
  </si>
  <si>
    <t>02:35.40</t>
  </si>
  <si>
    <t>02:35.50</t>
  </si>
  <si>
    <t>02:35.60</t>
  </si>
  <si>
    <t>02:35.70</t>
  </si>
  <si>
    <t>02:35.80</t>
  </si>
  <si>
    <t>02:35.90</t>
  </si>
  <si>
    <t>02:36.00</t>
  </si>
  <si>
    <t>02:36.10</t>
  </si>
  <si>
    <t>02:36.20</t>
  </si>
  <si>
    <t>02:36.30</t>
  </si>
  <si>
    <t>02:36.40</t>
  </si>
  <si>
    <t>02:36.50</t>
  </si>
  <si>
    <t>02:36.60</t>
  </si>
  <si>
    <t>02:36.70</t>
  </si>
  <si>
    <t>02:36.80</t>
  </si>
  <si>
    <t>02:36.90</t>
  </si>
  <si>
    <t>02:37.00</t>
  </si>
  <si>
    <t>02:37.10</t>
  </si>
  <si>
    <t>02:37.20</t>
  </si>
  <si>
    <t>02:37.30</t>
  </si>
  <si>
    <t>02:37.40</t>
  </si>
  <si>
    <t>02:37.50</t>
  </si>
  <si>
    <t>02:37.60</t>
  </si>
  <si>
    <t>02:37.70</t>
  </si>
  <si>
    <t>02:37.80</t>
  </si>
  <si>
    <t>02:37.90</t>
  </si>
  <si>
    <t>02:38.00</t>
  </si>
  <si>
    <t>02:38.10</t>
  </si>
  <si>
    <t>02:38.20</t>
  </si>
  <si>
    <t>02:38.30</t>
  </si>
  <si>
    <t>02:38.40</t>
  </si>
  <si>
    <t>02:38.50</t>
  </si>
  <si>
    <t>02:38.60</t>
  </si>
  <si>
    <t>02:38.70</t>
  </si>
  <si>
    <t>02:38.80</t>
  </si>
  <si>
    <t>02:38.90</t>
  </si>
  <si>
    <t>02:39.00</t>
  </si>
  <si>
    <t>02:39.10</t>
  </si>
  <si>
    <t>02:39.20</t>
  </si>
  <si>
    <t>02:39.30</t>
  </si>
  <si>
    <t>02:39.40</t>
  </si>
  <si>
    <t>02:39.50</t>
  </si>
  <si>
    <t>02:39.60</t>
  </si>
  <si>
    <t>02:39.70</t>
  </si>
  <si>
    <t>02:39.80</t>
  </si>
  <si>
    <t>02:39.90</t>
  </si>
  <si>
    <t>02:40.00</t>
  </si>
  <si>
    <t>02:40.10</t>
  </si>
  <si>
    <t>02:40.20</t>
  </si>
  <si>
    <t>02:40.30</t>
  </si>
  <si>
    <t>02:40.40</t>
  </si>
  <si>
    <t>02:40.50</t>
  </si>
  <si>
    <t>02:40.60</t>
  </si>
  <si>
    <t>02:40.70</t>
  </si>
  <si>
    <t>02:40.80</t>
  </si>
  <si>
    <t>02:40.90</t>
  </si>
  <si>
    <t>02:41.00</t>
  </si>
  <si>
    <t>02:41.10</t>
  </si>
  <si>
    <t>02:41.20</t>
  </si>
  <si>
    <t>02:41.30</t>
  </si>
  <si>
    <t>02:41.40</t>
  </si>
  <si>
    <t>02:41.50</t>
  </si>
  <si>
    <t>02:41.60</t>
  </si>
  <si>
    <t>02:41.70</t>
  </si>
  <si>
    <t>02:41.80</t>
  </si>
  <si>
    <t>02:41.90</t>
  </si>
  <si>
    <t>02:42.00</t>
  </si>
  <si>
    <t>02:42.10</t>
  </si>
  <si>
    <t>02:42.20</t>
  </si>
  <si>
    <t>02:42.30</t>
  </si>
  <si>
    <t>02:42.40</t>
  </si>
  <si>
    <t>02:42.50</t>
  </si>
  <si>
    <t>02:42.60</t>
  </si>
  <si>
    <t>02:42.70</t>
  </si>
  <si>
    <t>02:42.80</t>
  </si>
  <si>
    <t>02:42.90</t>
  </si>
  <si>
    <t>02:43.00</t>
  </si>
  <si>
    <t>02:43.10</t>
  </si>
  <si>
    <t>02:43.20</t>
  </si>
  <si>
    <t>02:43.30</t>
  </si>
  <si>
    <t>02:43.40</t>
  </si>
  <si>
    <t>02:43.50</t>
  </si>
  <si>
    <t>02:43.60</t>
  </si>
  <si>
    <t>02:43.70</t>
  </si>
  <si>
    <t>02:43.80</t>
  </si>
  <si>
    <t>02:43.90</t>
  </si>
  <si>
    <t>02:44.00</t>
  </si>
  <si>
    <t>02:44.10</t>
  </si>
  <si>
    <t>02:44.20</t>
  </si>
  <si>
    <t>02:44.30</t>
  </si>
  <si>
    <t>02:44.40</t>
  </si>
  <si>
    <t>02:44.50</t>
  </si>
  <si>
    <t>02:44.60</t>
  </si>
  <si>
    <t>02:44.70</t>
  </si>
  <si>
    <t>02:44.80</t>
  </si>
  <si>
    <t>02:44.90</t>
  </si>
  <si>
    <t>02:45.00</t>
  </si>
  <si>
    <t>02:45.10</t>
  </si>
  <si>
    <t>02:45.20</t>
  </si>
  <si>
    <t>02:45.30</t>
  </si>
  <si>
    <t>02:45.40</t>
  </si>
  <si>
    <t>02:45.50</t>
  </si>
  <si>
    <t>02:45.60</t>
  </si>
  <si>
    <t>02:45.70</t>
  </si>
  <si>
    <t>02:45.80</t>
  </si>
  <si>
    <t>02:45.90</t>
  </si>
  <si>
    <t>02:46.00</t>
  </si>
  <si>
    <t>02:46.10</t>
  </si>
  <si>
    <t>02:46.20</t>
  </si>
  <si>
    <t>02:46.30</t>
  </si>
  <si>
    <t>02:46.40</t>
  </si>
  <si>
    <t>02:46.50</t>
  </si>
  <si>
    <t>02:46.60</t>
  </si>
  <si>
    <t>02:46.70</t>
  </si>
  <si>
    <t>02:46.80</t>
  </si>
  <si>
    <t>02:46.90</t>
  </si>
  <si>
    <t>02:47.00</t>
  </si>
  <si>
    <t>02:47.10</t>
  </si>
  <si>
    <t>02:47.20</t>
  </si>
  <si>
    <t>02:47.30</t>
  </si>
  <si>
    <t>02:47.40</t>
  </si>
  <si>
    <t>02:47.50</t>
  </si>
  <si>
    <t>02:47.60</t>
  </si>
  <si>
    <t>02:47.70</t>
  </si>
  <si>
    <t>02:47.80</t>
  </si>
  <si>
    <t>02:47.90</t>
  </si>
  <si>
    <t>02:48.00</t>
  </si>
  <si>
    <t>02:48.10</t>
  </si>
  <si>
    <t>02:48.20</t>
  </si>
  <si>
    <t>02:48.30</t>
  </si>
  <si>
    <t>02:48.40</t>
  </si>
  <si>
    <t>02:48.50</t>
  </si>
  <si>
    <t>02:48.60</t>
  </si>
  <si>
    <t>02:48.70</t>
  </si>
  <si>
    <t>02:48.80</t>
  </si>
  <si>
    <t>02:48.90</t>
  </si>
  <si>
    <t>02:49.00</t>
  </si>
  <si>
    <t>02:49.10</t>
  </si>
  <si>
    <t>02:49.20</t>
  </si>
  <si>
    <t>02:49.30</t>
  </si>
  <si>
    <t>02:49.40</t>
  </si>
  <si>
    <t>02:49.50</t>
  </si>
  <si>
    <t>02:49.60</t>
  </si>
  <si>
    <t>02:49.70</t>
  </si>
  <si>
    <t>02:49.80</t>
  </si>
  <si>
    <t>02:49.90</t>
  </si>
  <si>
    <t>02:50.00</t>
  </si>
  <si>
    <t>02:50.10</t>
  </si>
  <si>
    <t>02:50.20</t>
  </si>
  <si>
    <t>02:50.30</t>
  </si>
  <si>
    <t>02:50.40</t>
  </si>
  <si>
    <t>02:50.50</t>
  </si>
  <si>
    <t>02:50.60</t>
  </si>
  <si>
    <t>02:50.70</t>
  </si>
  <si>
    <t>02:50.80</t>
  </si>
  <si>
    <t>02:50.90</t>
  </si>
  <si>
    <t>02:51.00</t>
  </si>
  <si>
    <t>02:51.10</t>
  </si>
  <si>
    <t>02:51.20</t>
  </si>
  <si>
    <t>02:51.30</t>
  </si>
  <si>
    <t>02:51.40</t>
  </si>
  <si>
    <t>02:51.50</t>
  </si>
  <si>
    <t>02:51.60</t>
  </si>
  <si>
    <t>02:51.70</t>
  </si>
  <si>
    <t>02:51.80</t>
  </si>
  <si>
    <t>02:51.90</t>
  </si>
  <si>
    <t>02:52.00</t>
  </si>
  <si>
    <t>02:52.10</t>
  </si>
  <si>
    <t>02:52.20</t>
  </si>
  <si>
    <t>02:52.30</t>
  </si>
  <si>
    <t>02:52.40</t>
  </si>
  <si>
    <t>02:52.50</t>
  </si>
  <si>
    <t>02:52.60</t>
  </si>
  <si>
    <t>02:52.70</t>
  </si>
  <si>
    <t>02:52.80</t>
  </si>
  <si>
    <t>02:52.90</t>
  </si>
  <si>
    <t>02:53.00</t>
  </si>
  <si>
    <t>02:53.10</t>
  </si>
  <si>
    <t>02:53.20</t>
  </si>
  <si>
    <t>02:53.30</t>
  </si>
  <si>
    <t>02:53.40</t>
  </si>
  <si>
    <t>02:53.50</t>
  </si>
  <si>
    <t>02:53.60</t>
  </si>
  <si>
    <t>02:53.70</t>
  </si>
  <si>
    <t>02:53.80</t>
  </si>
  <si>
    <t>02:53.90</t>
  </si>
  <si>
    <t>02:54.00</t>
  </si>
  <si>
    <t>02:54.10</t>
  </si>
  <si>
    <t>02:54.20</t>
  </si>
  <si>
    <t>02:54.30</t>
  </si>
  <si>
    <t>02:54.40</t>
  </si>
  <si>
    <t>02:54.50</t>
  </si>
  <si>
    <t>02:54.60</t>
  </si>
  <si>
    <t>02:54.70</t>
  </si>
  <si>
    <t>02:54.80</t>
  </si>
  <si>
    <t>02:54.90</t>
  </si>
  <si>
    <t>02:55.00</t>
  </si>
  <si>
    <t>02:55.10</t>
  </si>
  <si>
    <t>02:55.20</t>
  </si>
  <si>
    <t>02:55.30</t>
  </si>
  <si>
    <t>02:55.40</t>
  </si>
  <si>
    <t>02:55.50</t>
  </si>
  <si>
    <t>02:55.60</t>
  </si>
  <si>
    <t>02:55.70</t>
  </si>
  <si>
    <t>02:55.80</t>
  </si>
  <si>
    <t>02:55.90</t>
  </si>
  <si>
    <t>02:56.00</t>
  </si>
  <si>
    <t>02:56.10</t>
  </si>
  <si>
    <t>02:56.20</t>
  </si>
  <si>
    <t>02:56.30</t>
  </si>
  <si>
    <t>02:56.40</t>
  </si>
  <si>
    <t>02:56.50</t>
  </si>
  <si>
    <t>02:56.60</t>
  </si>
  <si>
    <t>02:56.70</t>
  </si>
  <si>
    <t>02:56.80</t>
  </si>
  <si>
    <t>02:56.90</t>
  </si>
  <si>
    <t>02:57.00</t>
  </si>
  <si>
    <t>02:57.10</t>
  </si>
  <si>
    <t>02:57.20</t>
  </si>
  <si>
    <t>02:57.30</t>
  </si>
  <si>
    <t>02:57.40</t>
  </si>
  <si>
    <t>02:57.50</t>
  </si>
  <si>
    <t>02:57.60</t>
  </si>
  <si>
    <t>02:57.70</t>
  </si>
  <si>
    <t>02:57.80</t>
  </si>
  <si>
    <t>02:57.90</t>
  </si>
  <si>
    <t>02:58.00</t>
  </si>
  <si>
    <t>02:58.10</t>
  </si>
  <si>
    <t>02:58.20</t>
  </si>
  <si>
    <t>02:58.30</t>
  </si>
  <si>
    <t>02:58.40</t>
  </si>
  <si>
    <t>02:58.50</t>
  </si>
  <si>
    <t>02:58.60</t>
  </si>
  <si>
    <t>02:58.70</t>
  </si>
  <si>
    <t>02:58.80</t>
  </si>
  <si>
    <t>02:58.90</t>
  </si>
  <si>
    <t>02:59.00</t>
  </si>
  <si>
    <t>02:59.10</t>
  </si>
  <si>
    <t>02:59.20</t>
  </si>
  <si>
    <t>02:59.30</t>
  </si>
  <si>
    <t>02:59.40</t>
  </si>
  <si>
    <t>02:59.50</t>
  </si>
  <si>
    <t>02:59.60</t>
  </si>
  <si>
    <t>02:59.70</t>
  </si>
  <si>
    <t>02:59.80</t>
  </si>
  <si>
    <t>02:59.90</t>
  </si>
  <si>
    <t>03:00.00</t>
  </si>
  <si>
    <t>03:00.10</t>
  </si>
  <si>
    <t>03:00.20</t>
  </si>
  <si>
    <t>03:00.30</t>
  </si>
  <si>
    <t>03:00.40</t>
  </si>
  <si>
    <t>03:00.50</t>
  </si>
  <si>
    <t>03:00.60</t>
  </si>
  <si>
    <t>03:00.70</t>
  </si>
  <si>
    <t>03:00.80</t>
  </si>
  <si>
    <t>03:00.90</t>
  </si>
  <si>
    <t>03:01.00</t>
  </si>
  <si>
    <t>03:01.10</t>
  </si>
  <si>
    <t>03:01.20</t>
  </si>
  <si>
    <t>03:01.30</t>
  </si>
  <si>
    <t>03:01.40</t>
  </si>
  <si>
    <t>03:01.50</t>
  </si>
  <si>
    <t>03:01.60</t>
  </si>
  <si>
    <t>03:01.70</t>
  </si>
  <si>
    <t>03:01.80</t>
  </si>
  <si>
    <t>03:01.90</t>
  </si>
  <si>
    <t>03:02.00</t>
  </si>
  <si>
    <t>03:02.10</t>
  </si>
  <si>
    <t>03:02.20</t>
  </si>
  <si>
    <t>03:02.30</t>
  </si>
  <si>
    <t>03:02.40</t>
  </si>
  <si>
    <t>03:02.50</t>
  </si>
  <si>
    <t>03:02.60</t>
  </si>
  <si>
    <t>03:02.70</t>
  </si>
  <si>
    <t>03:02.80</t>
  </si>
  <si>
    <t>03:02.90</t>
  </si>
  <si>
    <t>03:03.00</t>
  </si>
  <si>
    <t>03:03.10</t>
  </si>
  <si>
    <t>03:03.20</t>
  </si>
  <si>
    <t>03:03.30</t>
  </si>
  <si>
    <t>03:03.40</t>
  </si>
  <si>
    <t>03:03.50</t>
  </si>
  <si>
    <t>03:03.60</t>
  </si>
  <si>
    <t>03:03.70</t>
  </si>
  <si>
    <t>03:03.80</t>
  </si>
  <si>
    <t>03:03.90</t>
  </si>
  <si>
    <t>03:04.00</t>
  </si>
  <si>
    <t>03:04.10</t>
  </si>
  <si>
    <t>03:04.20</t>
  </si>
  <si>
    <t>03:04.30</t>
  </si>
  <si>
    <t>03:04.40</t>
  </si>
  <si>
    <t>03:04.50</t>
  </si>
  <si>
    <t>03:04.60</t>
  </si>
  <si>
    <t>03:04.70</t>
  </si>
  <si>
    <t>03:04.80</t>
  </si>
  <si>
    <t>03:04.90</t>
  </si>
  <si>
    <t>03:05.00</t>
  </si>
  <si>
    <t>03:05.10</t>
  </si>
  <si>
    <t>03:05.20</t>
  </si>
  <si>
    <t>03:05.30</t>
  </si>
  <si>
    <t>03:05.40</t>
  </si>
  <si>
    <t>03:05.50</t>
  </si>
  <si>
    <t>03:05.60</t>
  </si>
  <si>
    <t>03:05.70</t>
  </si>
  <si>
    <t>03:05.80</t>
  </si>
  <si>
    <t>03:05.90</t>
  </si>
  <si>
    <t>03:06.00</t>
  </si>
  <si>
    <t>03:06.10</t>
  </si>
  <si>
    <t>03:06.20</t>
  </si>
  <si>
    <t>03:06.30</t>
  </si>
  <si>
    <t>03:06.40</t>
  </si>
  <si>
    <t>03:06.50</t>
  </si>
  <si>
    <t>03:06.60</t>
  </si>
  <si>
    <t>03:06.70</t>
  </si>
  <si>
    <t>03:06.80</t>
  </si>
  <si>
    <t>03:06.90</t>
  </si>
  <si>
    <t>03:07.00</t>
  </si>
  <si>
    <t>03:07.10</t>
  </si>
  <si>
    <t>03:07.20</t>
  </si>
  <si>
    <t>03:07.30</t>
  </si>
  <si>
    <t>03:07.40</t>
  </si>
  <si>
    <t>03:07.50</t>
  </si>
  <si>
    <t>03:07.60</t>
  </si>
  <si>
    <t>03:07.70</t>
  </si>
  <si>
    <t>03:07.80</t>
  </si>
  <si>
    <t>03:07.90</t>
  </si>
  <si>
    <t>03:08.00</t>
  </si>
  <si>
    <t>03:08.10</t>
  </si>
  <si>
    <t>03:08.20</t>
  </si>
  <si>
    <t>03:08.30</t>
  </si>
  <si>
    <t>03:08.40</t>
  </si>
  <si>
    <t>03:08.50</t>
  </si>
  <si>
    <t>03:08.60</t>
  </si>
  <si>
    <t>03:08.70</t>
  </si>
  <si>
    <t>03:08.80</t>
  </si>
  <si>
    <t>03:08.90</t>
  </si>
  <si>
    <t>03:09.00</t>
  </si>
  <si>
    <t>03:09.10</t>
  </si>
  <si>
    <t>03:09.20</t>
  </si>
  <si>
    <t>03:09.30</t>
  </si>
  <si>
    <t>03:09.40</t>
  </si>
  <si>
    <t>03:09.50</t>
  </si>
  <si>
    <t>03:09.60</t>
  </si>
  <si>
    <t>03:09.70</t>
  </si>
  <si>
    <t>03:09.80</t>
  </si>
  <si>
    <t>03:09.90</t>
  </si>
  <si>
    <t>03:10.00</t>
  </si>
  <si>
    <t>03:10.10</t>
  </si>
  <si>
    <t>03:10.20</t>
  </si>
  <si>
    <t>03:10.30</t>
  </si>
  <si>
    <t>03:10.40</t>
  </si>
  <si>
    <t>03:10.50</t>
  </si>
  <si>
    <t>03:10.60</t>
  </si>
  <si>
    <t>03:10.70</t>
  </si>
  <si>
    <t>03:10.80</t>
  </si>
  <si>
    <t>03:10.90</t>
  </si>
  <si>
    <t>03:11.00</t>
  </si>
  <si>
    <t>03:11.10</t>
  </si>
  <si>
    <t>03:11.20</t>
  </si>
  <si>
    <t>03:11.30</t>
  </si>
  <si>
    <t>03:11.40</t>
  </si>
  <si>
    <t>03:11.50</t>
  </si>
  <si>
    <t>03:11.60</t>
  </si>
  <si>
    <t>03:11.70</t>
  </si>
  <si>
    <t>03:11.80</t>
  </si>
  <si>
    <t>03:11.90</t>
  </si>
  <si>
    <t>03:12.00</t>
  </si>
  <si>
    <t>03:12.10</t>
  </si>
  <si>
    <t>03:12.20</t>
  </si>
  <si>
    <t>03:12.30</t>
  </si>
  <si>
    <t>03:12.40</t>
  </si>
  <si>
    <t>03:12.50</t>
  </si>
  <si>
    <t>03:12.60</t>
  </si>
  <si>
    <t>03:12.70</t>
  </si>
  <si>
    <t>03:12.80</t>
  </si>
  <si>
    <t>03:12.90</t>
  </si>
  <si>
    <t>03:13.00</t>
  </si>
  <si>
    <t>03:13.10</t>
  </si>
  <si>
    <t>03:13.20</t>
  </si>
  <si>
    <t>03:13.30</t>
  </si>
  <si>
    <t>03:13.40</t>
  </si>
  <si>
    <t>03:13.50</t>
  </si>
  <si>
    <t>03:13.60</t>
  </si>
  <si>
    <t>03:13.70</t>
  </si>
  <si>
    <t>03:13.80</t>
  </si>
  <si>
    <t>03:13.90</t>
  </si>
  <si>
    <t>03:14.00</t>
  </si>
  <si>
    <t>03:14.10</t>
  </si>
  <si>
    <t>03:14.20</t>
  </si>
  <si>
    <t>03:14.30</t>
  </si>
  <si>
    <t>03:14.40</t>
  </si>
  <si>
    <t>03:14.50</t>
  </si>
  <si>
    <t>03:14.60</t>
  </si>
  <si>
    <t>03:14.70</t>
  </si>
  <si>
    <t>03:14.80</t>
  </si>
  <si>
    <t>03:14.90</t>
  </si>
  <si>
    <t>03:15.00</t>
  </si>
  <si>
    <t>03:15.10</t>
  </si>
  <si>
    <t>03:15.20</t>
  </si>
  <si>
    <t>03:15.30</t>
  </si>
  <si>
    <t>03:15.40</t>
  </si>
  <si>
    <t>03:15.50</t>
  </si>
  <si>
    <t>03:15.60</t>
  </si>
  <si>
    <t>03:15.70</t>
  </si>
  <si>
    <t>03:15.80</t>
  </si>
  <si>
    <t>03:15.90</t>
  </si>
  <si>
    <t>03:16.00</t>
  </si>
  <si>
    <t>03:16.10</t>
  </si>
  <si>
    <t>03:16.20</t>
  </si>
  <si>
    <t>03:16.30</t>
  </si>
  <si>
    <t>03:16.40</t>
  </si>
  <si>
    <t>03:16.50</t>
  </si>
  <si>
    <t>03:16.60</t>
  </si>
  <si>
    <t>03:16.70</t>
  </si>
  <si>
    <t>03:16.80</t>
  </si>
  <si>
    <t>03:16.90</t>
  </si>
  <si>
    <t>03:17.00</t>
  </si>
  <si>
    <t>03:17.10</t>
  </si>
  <si>
    <t>03:17.20</t>
  </si>
  <si>
    <t>03:17.30</t>
  </si>
  <si>
    <t>03:17.40</t>
  </si>
  <si>
    <t>03:17.50</t>
  </si>
  <si>
    <t>03:17.60</t>
  </si>
  <si>
    <t>03:17.70</t>
  </si>
  <si>
    <t>03:17.80</t>
  </si>
  <si>
    <t>03:17.90</t>
  </si>
  <si>
    <t>03:18.00</t>
  </si>
  <si>
    <t>03:18.10</t>
  </si>
  <si>
    <t>03:18.20</t>
  </si>
  <si>
    <t>03:18.30</t>
  </si>
  <si>
    <t>03:18.40</t>
  </si>
  <si>
    <t>03:18.50</t>
  </si>
  <si>
    <t>03:18.60</t>
  </si>
  <si>
    <t>03:18.70</t>
  </si>
  <si>
    <t>03:18.80</t>
  </si>
  <si>
    <t>03:18.90</t>
  </si>
  <si>
    <t>03:19.00</t>
  </si>
  <si>
    <t>03:19.10</t>
  </si>
  <si>
    <t>03:19.20</t>
  </si>
  <si>
    <t>03:19.30</t>
  </si>
  <si>
    <t>03:19.40</t>
  </si>
  <si>
    <t>03:19.50</t>
  </si>
  <si>
    <t>03:19.60</t>
  </si>
  <si>
    <t>03:19.70</t>
  </si>
  <si>
    <t>03:19.80</t>
  </si>
  <si>
    <t>03:19.90</t>
  </si>
  <si>
    <t>03:20.00</t>
  </si>
  <si>
    <t>03:20.10</t>
  </si>
  <si>
    <t>03:20.20</t>
  </si>
  <si>
    <t>03:20.30</t>
  </si>
  <si>
    <t>03:20.40</t>
  </si>
  <si>
    <t>03:20.50</t>
  </si>
  <si>
    <t>03:20.60</t>
  </si>
  <si>
    <t>03:20.70</t>
  </si>
  <si>
    <t>03:20.80</t>
  </si>
  <si>
    <t>03:20.90</t>
  </si>
  <si>
    <t>03:21.00</t>
  </si>
  <si>
    <t>03:21.10</t>
  </si>
  <si>
    <t>03:21.20</t>
  </si>
  <si>
    <t>03:21.30</t>
  </si>
  <si>
    <t>03:21.40</t>
  </si>
  <si>
    <t>03:21.50</t>
  </si>
  <si>
    <t>03:21.60</t>
  </si>
  <si>
    <t>03:21.70</t>
  </si>
  <si>
    <t>03:21.80</t>
  </si>
  <si>
    <t>03:21.90</t>
  </si>
  <si>
    <t>03:22.00</t>
  </si>
  <si>
    <t>03:22.10</t>
  </si>
  <si>
    <t>03:22.20</t>
  </si>
  <si>
    <t>03:22.30</t>
  </si>
  <si>
    <t>03:22.40</t>
  </si>
  <si>
    <t>03:22.50</t>
  </si>
  <si>
    <t>03:22.60</t>
  </si>
  <si>
    <t>03:22.70</t>
  </si>
  <si>
    <t>03:22.80</t>
  </si>
  <si>
    <t>03:22.90</t>
  </si>
  <si>
    <t>03:23.00</t>
  </si>
  <si>
    <t>03:23.10</t>
  </si>
  <si>
    <t>03:23.20</t>
  </si>
  <si>
    <t>03:23.30</t>
  </si>
  <si>
    <t>03:23.40</t>
  </si>
  <si>
    <t>03:23.50</t>
  </si>
  <si>
    <t>03:23.60</t>
  </si>
  <si>
    <t>03:23.70</t>
  </si>
  <si>
    <t>03:23.80</t>
  </si>
  <si>
    <t>03:23.90</t>
  </si>
  <si>
    <t>03:24.00</t>
  </si>
  <si>
    <t>03:24.10</t>
  </si>
  <si>
    <t>03:24.20</t>
  </si>
  <si>
    <t>03:24.30</t>
  </si>
  <si>
    <t>03:24.40</t>
  </si>
  <si>
    <t>03:24.50</t>
  </si>
  <si>
    <t>03:24.60</t>
  </si>
  <si>
    <t>03:24.70</t>
  </si>
  <si>
    <t>03:24.80</t>
  </si>
  <si>
    <t>03:24.90</t>
  </si>
  <si>
    <t>03:25.00</t>
  </si>
  <si>
    <t>03:25.10</t>
  </si>
  <si>
    <t>03:25.20</t>
  </si>
  <si>
    <t>03:25.30</t>
  </si>
  <si>
    <t>03:25.40</t>
  </si>
  <si>
    <t>03:25.50</t>
  </si>
  <si>
    <t>03:25.60</t>
  </si>
  <si>
    <t>03:25.70</t>
  </si>
  <si>
    <t>03:25.80</t>
  </si>
  <si>
    <t>03:25.90</t>
  </si>
  <si>
    <t>03:26.00</t>
  </si>
  <si>
    <t>03:26.10</t>
  </si>
  <si>
    <t>03:26.20</t>
  </si>
  <si>
    <t>03:26.30</t>
  </si>
  <si>
    <t>03:26.40</t>
  </si>
  <si>
    <t>03:26.50</t>
  </si>
  <si>
    <t>03:26.60</t>
  </si>
  <si>
    <t>03:26.70</t>
  </si>
  <si>
    <t>03:26.80</t>
  </si>
  <si>
    <t>03:26.90</t>
  </si>
  <si>
    <t>03:27.00</t>
  </si>
  <si>
    <t>03:27.10</t>
  </si>
  <si>
    <t>03:27.20</t>
  </si>
  <si>
    <t>03:27.30</t>
  </si>
  <si>
    <t>03:27.40</t>
  </si>
  <si>
    <t>03:27.50</t>
  </si>
  <si>
    <t>03:27.60</t>
  </si>
  <si>
    <t>03:27.70</t>
  </si>
  <si>
    <t>03:27.80</t>
  </si>
  <si>
    <t>03:27.90</t>
  </si>
  <si>
    <t>03:28.00</t>
  </si>
  <si>
    <t>03:28.10</t>
  </si>
  <si>
    <t>03:28.20</t>
  </si>
  <si>
    <t>03:28.30</t>
  </si>
  <si>
    <t>03:28.40</t>
  </si>
  <si>
    <t>03:28.50</t>
  </si>
  <si>
    <t>03:28.60</t>
  </si>
  <si>
    <t>03:28.70</t>
  </si>
  <si>
    <t>03:28.80</t>
  </si>
  <si>
    <t>03:28.90</t>
  </si>
  <si>
    <t>03:29.00</t>
  </si>
  <si>
    <t>03:29.10</t>
  </si>
  <si>
    <t>03:29.20</t>
  </si>
  <si>
    <t>03:29.30</t>
  </si>
  <si>
    <t>03:29.40</t>
  </si>
  <si>
    <t>03:29.50</t>
  </si>
  <si>
    <t>03:29.60</t>
  </si>
  <si>
    <t>03:29.70</t>
  </si>
  <si>
    <t>03:29.80</t>
  </si>
  <si>
    <t>03:29.90</t>
  </si>
  <si>
    <t>03:30.00</t>
  </si>
  <si>
    <t>03:30.10</t>
  </si>
  <si>
    <t>03:30.20</t>
  </si>
  <si>
    <t>03:30.30</t>
  </si>
  <si>
    <t>03:30.40</t>
  </si>
  <si>
    <t>03:30.50</t>
  </si>
  <si>
    <t>03:30.60</t>
  </si>
  <si>
    <t>03:30.70</t>
  </si>
  <si>
    <t>03:30.80</t>
  </si>
  <si>
    <t>03:30.90</t>
  </si>
  <si>
    <t>03:31.00</t>
  </si>
  <si>
    <t>03:31.10</t>
  </si>
  <si>
    <t>03:31.20</t>
  </si>
  <si>
    <t>03:31.30</t>
  </si>
  <si>
    <t>03:31.40</t>
  </si>
  <si>
    <t>03:31.50</t>
  </si>
  <si>
    <t>03:31.60</t>
  </si>
  <si>
    <t>03:31.70</t>
  </si>
  <si>
    <t>03:31.80</t>
  </si>
  <si>
    <t>03:31.90</t>
  </si>
  <si>
    <t>03:32.00</t>
  </si>
  <si>
    <t>03:32.10</t>
  </si>
  <si>
    <t>03:32.20</t>
  </si>
  <si>
    <t>03:32.30</t>
  </si>
  <si>
    <t>03:32.40</t>
  </si>
  <si>
    <t>03:32.50</t>
  </si>
  <si>
    <t>03:32.60</t>
  </si>
  <si>
    <t>03:32.70</t>
  </si>
  <si>
    <t>03:32.80</t>
  </si>
  <si>
    <t>03:32.90</t>
  </si>
  <si>
    <t>03:33.00</t>
  </si>
  <si>
    <t>03:33.10</t>
  </si>
  <si>
    <t>03:33.20</t>
  </si>
  <si>
    <t>03:33.30</t>
  </si>
  <si>
    <t>03:33.40</t>
  </si>
  <si>
    <t>03:33.50</t>
  </si>
  <si>
    <t>03:33.60</t>
  </si>
  <si>
    <t>03:33.70</t>
  </si>
  <si>
    <t>03:33.80</t>
  </si>
  <si>
    <t>03:33.90</t>
  </si>
  <si>
    <t>03:34.00</t>
  </si>
  <si>
    <t>03:34.10</t>
  </si>
  <si>
    <t>03:34.20</t>
  </si>
  <si>
    <t>03:34.30</t>
  </si>
  <si>
    <t>03:34.40</t>
  </si>
  <si>
    <t>03:34.50</t>
  </si>
  <si>
    <t>03:34.60</t>
  </si>
  <si>
    <t>03:34.70</t>
  </si>
  <si>
    <t>03:34.80</t>
  </si>
  <si>
    <t>03:34.90</t>
  </si>
  <si>
    <t>03:35.00</t>
  </si>
  <si>
    <t>03:35.10</t>
  </si>
  <si>
    <t>03:35.20</t>
  </si>
  <si>
    <t>03:35.30</t>
  </si>
  <si>
    <t>03:35.40</t>
  </si>
  <si>
    <t>03:35.50</t>
  </si>
  <si>
    <t>03:35.60</t>
  </si>
  <si>
    <t>03:35.70</t>
  </si>
  <si>
    <t>03:35.80</t>
  </si>
  <si>
    <t>03:35.90</t>
  </si>
  <si>
    <t>03:36.00</t>
  </si>
  <si>
    <t>03:36.10</t>
  </si>
  <si>
    <t>03:36.20</t>
  </si>
  <si>
    <t>03:36.30</t>
  </si>
  <si>
    <t>03:36.40</t>
  </si>
  <si>
    <t>03:36.50</t>
  </si>
  <si>
    <t>03:36.60</t>
  </si>
  <si>
    <t>03:36.70</t>
  </si>
  <si>
    <t>03:36.80</t>
  </si>
  <si>
    <t>03:36.90</t>
  </si>
  <si>
    <t>03:37.00</t>
  </si>
  <si>
    <t>03:37.10</t>
  </si>
  <si>
    <t>03:37.20</t>
  </si>
  <si>
    <t>03:37.30</t>
  </si>
  <si>
    <t>03:37.40</t>
  </si>
  <si>
    <t>03:37.50</t>
  </si>
  <si>
    <t>03:37.60</t>
  </si>
  <si>
    <t>03:37.70</t>
  </si>
  <si>
    <t>03:37.80</t>
  </si>
  <si>
    <t>03:37.90</t>
  </si>
  <si>
    <t>03:38.00</t>
  </si>
  <si>
    <t>03:40.00</t>
  </si>
  <si>
    <t>03:42.00</t>
  </si>
  <si>
    <t>03:44.00</t>
  </si>
  <si>
    <t>03:46.00</t>
  </si>
  <si>
    <t>03:48.00</t>
  </si>
  <si>
    <t>03:50.00</t>
  </si>
  <si>
    <t>03:52.00</t>
  </si>
  <si>
    <t>03:54.00</t>
  </si>
  <si>
    <t>03:56.00</t>
  </si>
  <si>
    <t>03:58.00</t>
  </si>
  <si>
    <t>04:00.00</t>
  </si>
  <si>
    <t>04:02.00</t>
  </si>
  <si>
    <t>04:04.00</t>
  </si>
  <si>
    <t>04:06.00</t>
  </si>
  <si>
    <t>04:08.00</t>
  </si>
  <si>
    <t>00:22.90</t>
  </si>
  <si>
    <t>00:22.00</t>
  </si>
  <si>
    <t>00:22.10</t>
  </si>
  <si>
    <t>00:22.20</t>
  </si>
  <si>
    <t>00:22.30</t>
  </si>
  <si>
    <t>00:22.40</t>
  </si>
  <si>
    <t>00:22.50</t>
  </si>
  <si>
    <t>00:22.60</t>
  </si>
  <si>
    <t>00:22.70</t>
  </si>
  <si>
    <t>00:22.80</t>
  </si>
  <si>
    <t>00:21.00</t>
  </si>
  <si>
    <t>00:21.10</t>
  </si>
  <si>
    <t>00:21.20</t>
  </si>
  <si>
    <t>00:21.30</t>
  </si>
  <si>
    <t>00:21.40</t>
  </si>
  <si>
    <t>00:21.50</t>
  </si>
  <si>
    <t>00:21.60</t>
  </si>
  <si>
    <t>00:21.70</t>
  </si>
  <si>
    <t>00:21.80</t>
  </si>
  <si>
    <t>00:21.90</t>
  </si>
  <si>
    <t>00:20.00</t>
  </si>
  <si>
    <t>00:20.10</t>
  </si>
  <si>
    <t>00:20.20</t>
  </si>
  <si>
    <t>00:20.30</t>
  </si>
  <si>
    <t>00:20.40</t>
  </si>
  <si>
    <t>00:20.50</t>
  </si>
  <si>
    <t>00:20.60</t>
  </si>
  <si>
    <t>00:20.70</t>
  </si>
  <si>
    <t>00:20.80</t>
  </si>
  <si>
    <t>00:20.90</t>
  </si>
  <si>
    <t>00:19.00</t>
  </si>
  <si>
    <t>00:19.10</t>
  </si>
  <si>
    <t>00:19.20</t>
  </si>
  <si>
    <t>00:19.30</t>
  </si>
  <si>
    <t>00:19.40</t>
  </si>
  <si>
    <t>00:19.50</t>
  </si>
  <si>
    <t>00:19.60</t>
  </si>
  <si>
    <t>00:19.70</t>
  </si>
  <si>
    <t>00:19.80</t>
  </si>
  <si>
    <t>00:19.90</t>
  </si>
  <si>
    <t>00:18.00</t>
  </si>
  <si>
    <t>00:18.10</t>
  </si>
  <si>
    <t>00:18.20</t>
  </si>
  <si>
    <t>00:18.30</t>
  </si>
  <si>
    <t>00:18.40</t>
  </si>
  <si>
    <t>00:18.50</t>
  </si>
  <si>
    <t>00:18.60</t>
  </si>
  <si>
    <t>00:18.70</t>
  </si>
  <si>
    <t>00:18.80</t>
  </si>
  <si>
    <t>00:18.90</t>
  </si>
  <si>
    <t>00:17.00</t>
  </si>
  <si>
    <t>00:17.10</t>
  </si>
  <si>
    <t>00:17.20</t>
  </si>
  <si>
    <t>00:17.30</t>
  </si>
  <si>
    <t>00:17.40</t>
  </si>
  <si>
    <t>00:17.50</t>
  </si>
  <si>
    <t>00:17.60</t>
  </si>
  <si>
    <t>00:17.70</t>
  </si>
  <si>
    <t>00:17.80</t>
  </si>
  <si>
    <t>00:16.00</t>
  </si>
  <si>
    <t>00:16.10</t>
  </si>
  <si>
    <t>00:16.20</t>
  </si>
  <si>
    <t>00:16.30</t>
  </si>
  <si>
    <t>00:16.40</t>
  </si>
  <si>
    <t>00:16.50</t>
  </si>
  <si>
    <t>00:16.60</t>
  </si>
  <si>
    <t>00:16.70</t>
  </si>
  <si>
    <t>00:16.80</t>
  </si>
  <si>
    <t>00:16.90</t>
  </si>
  <si>
    <t>00:15.00</t>
  </si>
  <si>
    <t>00:15.10</t>
  </si>
  <si>
    <t>00:15.20</t>
  </si>
  <si>
    <t>00:15.30</t>
  </si>
  <si>
    <t>00:15.40</t>
  </si>
  <si>
    <t>00:15.50</t>
  </si>
  <si>
    <t>00:15.60</t>
  </si>
  <si>
    <t>00:15.70</t>
  </si>
  <si>
    <t>00:15.80</t>
  </si>
  <si>
    <t>00:15.90</t>
  </si>
  <si>
    <t>03:46.10</t>
  </si>
  <si>
    <t>03:46.20</t>
  </si>
  <si>
    <t>03:46.30</t>
  </si>
  <si>
    <t>03:46.40</t>
  </si>
  <si>
    <t>03:46.50</t>
  </si>
  <si>
    <t>03:46.60</t>
  </si>
  <si>
    <t>03:46.70</t>
  </si>
  <si>
    <t>03:46.80</t>
  </si>
  <si>
    <t>03:46.90</t>
  </si>
  <si>
    <t>03:47.00</t>
  </si>
  <si>
    <t>03:47.10</t>
  </si>
  <si>
    <t>03:47.20</t>
  </si>
  <si>
    <t>03:47.30</t>
  </si>
  <si>
    <t>03:47.40</t>
  </si>
  <si>
    <t>03:47.50</t>
  </si>
  <si>
    <t>03:47.60</t>
  </si>
  <si>
    <t>03:47.70</t>
  </si>
  <si>
    <t>03:47.80</t>
  </si>
  <si>
    <t>03:47.90</t>
  </si>
  <si>
    <t>03:38.10</t>
  </si>
  <si>
    <t>03:38.20</t>
  </si>
  <si>
    <t>03:38.30</t>
  </si>
  <si>
    <t>03:38.40</t>
  </si>
  <si>
    <t>03:38.50</t>
  </si>
  <si>
    <t>03:38.60</t>
  </si>
  <si>
    <t>03:38.70</t>
  </si>
  <si>
    <t>03:38.80</t>
  </si>
  <si>
    <t>03:38.90</t>
  </si>
  <si>
    <t>03:39.00</t>
  </si>
  <si>
    <t>03:39.10</t>
  </si>
  <si>
    <t>03:39.20</t>
  </si>
  <si>
    <t>03:39.30</t>
  </si>
  <si>
    <t>03:39.40</t>
  </si>
  <si>
    <t>03:39.50</t>
  </si>
  <si>
    <t>03:39.60</t>
  </si>
  <si>
    <t>03:39.70</t>
  </si>
  <si>
    <t>03:39.80</t>
  </si>
  <si>
    <t>03:39.90</t>
  </si>
  <si>
    <t>03:40.10</t>
  </si>
  <si>
    <t>03:40.20</t>
  </si>
  <si>
    <t>03:40.30</t>
  </si>
  <si>
    <t>03:40.40</t>
  </si>
  <si>
    <t>03:40.50</t>
  </si>
  <si>
    <t>03:40.60</t>
  </si>
  <si>
    <t>03:40.70</t>
  </si>
  <si>
    <t>03:40.80</t>
  </si>
  <si>
    <t>03:40.90</t>
  </si>
  <si>
    <t>03:41.00</t>
  </si>
  <si>
    <t>03:41.10</t>
  </si>
  <si>
    <t>03:41.20</t>
  </si>
  <si>
    <t>03:41.30</t>
  </si>
  <si>
    <t>03:41.40</t>
  </si>
  <si>
    <t>03:41.50</t>
  </si>
  <si>
    <t>03:41.60</t>
  </si>
  <si>
    <t>03:41.70</t>
  </si>
  <si>
    <t>03:41.80</t>
  </si>
  <si>
    <t>03:41.90</t>
  </si>
  <si>
    <t>03:42.10</t>
  </si>
  <si>
    <t>03:42.20</t>
  </si>
  <si>
    <t>03:42.30</t>
  </si>
  <si>
    <t>03:42.40</t>
  </si>
  <si>
    <t>03:42.50</t>
  </si>
  <si>
    <t>03:42.60</t>
  </si>
  <si>
    <t>03:42.70</t>
  </si>
  <si>
    <t>03:42.80</t>
  </si>
  <si>
    <t>03:42.90</t>
  </si>
  <si>
    <t>03:43.00</t>
  </si>
  <si>
    <t>03:43.10</t>
  </si>
  <si>
    <t>03:43.20</t>
  </si>
  <si>
    <t>03:43.30</t>
  </si>
  <si>
    <t>03:43.40</t>
  </si>
  <si>
    <t>03:43.50</t>
  </si>
  <si>
    <t>03:43.60</t>
  </si>
  <si>
    <t>03:43.70</t>
  </si>
  <si>
    <t>03:43.80</t>
  </si>
  <si>
    <t>03:43.90</t>
  </si>
  <si>
    <t>03:44.10</t>
  </si>
  <si>
    <t>03:44.20</t>
  </si>
  <si>
    <t>03:44.30</t>
  </si>
  <si>
    <t>03:44.40</t>
  </si>
  <si>
    <t>03:44.50</t>
  </si>
  <si>
    <t>03:44.60</t>
  </si>
  <si>
    <t>03:44.70</t>
  </si>
  <si>
    <t>03:44.80</t>
  </si>
  <si>
    <t>03:44.90</t>
  </si>
  <si>
    <t>03:45.00</t>
  </si>
  <si>
    <t>03:45.10</t>
  </si>
  <si>
    <t>03:45.20</t>
  </si>
  <si>
    <t>03:45.30</t>
  </si>
  <si>
    <t>03:45.40</t>
  </si>
  <si>
    <t>03:45.50</t>
  </si>
  <si>
    <t>03:45.60</t>
  </si>
  <si>
    <t>03:45.70</t>
  </si>
  <si>
    <t>03:45.80</t>
  </si>
  <si>
    <t>03:45.90</t>
  </si>
  <si>
    <t>03:48.10</t>
  </si>
  <si>
    <t>03:48.20</t>
  </si>
  <si>
    <t>03:48.30</t>
  </si>
  <si>
    <t>03:48.40</t>
  </si>
  <si>
    <t>03:48.50</t>
  </si>
  <si>
    <t>03:48.60</t>
  </si>
  <si>
    <t>03:48.70</t>
  </si>
  <si>
    <t>03:48.80</t>
  </si>
  <si>
    <t>03:48.90</t>
  </si>
  <si>
    <t>03:49.00</t>
  </si>
  <si>
    <t>03:49.10</t>
  </si>
  <si>
    <t>03:49.20</t>
  </si>
  <si>
    <t>03:49.30</t>
  </si>
  <si>
    <t>03:49.40</t>
  </si>
  <si>
    <t>03:49.50</t>
  </si>
  <si>
    <t>03:49.60</t>
  </si>
  <si>
    <t>03:49.70</t>
  </si>
  <si>
    <t>03:49.80</t>
  </si>
  <si>
    <t>03:49.90</t>
  </si>
  <si>
    <t>03:50.10</t>
  </si>
  <si>
    <t>03:50.20</t>
  </si>
  <si>
    <t>03:50.30</t>
  </si>
  <si>
    <t>03:50.40</t>
  </si>
  <si>
    <t>03:50.50</t>
  </si>
  <si>
    <t>03:50.60</t>
  </si>
  <si>
    <t>03:50.70</t>
  </si>
  <si>
    <t>03:50.80</t>
  </si>
  <si>
    <t>03:50.90</t>
  </si>
  <si>
    <t>03:51.00</t>
  </si>
  <si>
    <t>03:51.10</t>
  </si>
  <si>
    <t>03:51.20</t>
  </si>
  <si>
    <t>03:51.30</t>
  </si>
  <si>
    <t>03:51.40</t>
  </si>
  <si>
    <t>03:51.50</t>
  </si>
  <si>
    <t>03:51.60</t>
  </si>
  <si>
    <t>03:51.70</t>
  </si>
  <si>
    <t>03:51.80</t>
  </si>
  <si>
    <t>03:51.90</t>
  </si>
  <si>
    <t>03:52.10</t>
  </si>
  <si>
    <t>03:52.20</t>
  </si>
  <si>
    <t>03:52.30</t>
  </si>
  <si>
    <t>03:52.40</t>
  </si>
  <si>
    <t>03:52.50</t>
  </si>
  <si>
    <t>03:52.60</t>
  </si>
  <si>
    <t>03:52.70</t>
  </si>
  <si>
    <t>03:52.80</t>
  </si>
  <si>
    <t>03:52.90</t>
  </si>
  <si>
    <t>03:53.00</t>
  </si>
  <si>
    <t>03:53.10</t>
  </si>
  <si>
    <t>03:53.20</t>
  </si>
  <si>
    <t>03:53.30</t>
  </si>
  <si>
    <t>03:53.40</t>
  </si>
  <si>
    <t>03:53.50</t>
  </si>
  <si>
    <t>03:53.60</t>
  </si>
  <si>
    <t>03:53.70</t>
  </si>
  <si>
    <t>03:53.80</t>
  </si>
  <si>
    <t>03:53.90</t>
  </si>
  <si>
    <t>03:54.10</t>
  </si>
  <si>
    <t>03:54.20</t>
  </si>
  <si>
    <t>03:54.30</t>
  </si>
  <si>
    <t>03:54.40</t>
  </si>
  <si>
    <t>03:54.50</t>
  </si>
  <si>
    <t>03:54.60</t>
  </si>
  <si>
    <t>03:54.70</t>
  </si>
  <si>
    <t>03:54.80</t>
  </si>
  <si>
    <t>03:54.90</t>
  </si>
  <si>
    <t>03:55.00</t>
  </si>
  <si>
    <t>03:55.10</t>
  </si>
  <si>
    <t>03:55.20</t>
  </si>
  <si>
    <t>03:55.30</t>
  </si>
  <si>
    <t>03:55.40</t>
  </si>
  <si>
    <t>03:55.50</t>
  </si>
  <si>
    <t>03:55.60</t>
  </si>
  <si>
    <t>03:55.70</t>
  </si>
  <si>
    <t>03:55.80</t>
  </si>
  <si>
    <t>03:55.90</t>
  </si>
  <si>
    <t>03:56.10</t>
  </si>
  <si>
    <t>03:56.20</t>
  </si>
  <si>
    <t>03:56.30</t>
  </si>
  <si>
    <t>03:56.40</t>
  </si>
  <si>
    <t>03:56.50</t>
  </si>
  <si>
    <t>03:56.60</t>
  </si>
  <si>
    <t>03:56.70</t>
  </si>
  <si>
    <t>03:56.80</t>
  </si>
  <si>
    <t>03:56.90</t>
  </si>
  <si>
    <t>03:57.00</t>
  </si>
  <si>
    <t>03:57.10</t>
  </si>
  <si>
    <t>03:57.20</t>
  </si>
  <si>
    <t>03:57.30</t>
  </si>
  <si>
    <t>03:57.40</t>
  </si>
  <si>
    <t>03:57.50</t>
  </si>
  <si>
    <t>03:57.60</t>
  </si>
  <si>
    <t>03:57.70</t>
  </si>
  <si>
    <t>03:57.80</t>
  </si>
  <si>
    <t>03:57.90</t>
  </si>
  <si>
    <t>03:58.10</t>
  </si>
  <si>
    <t>03:58.20</t>
  </si>
  <si>
    <t>03:58.30</t>
  </si>
  <si>
    <t>03:58.40</t>
  </si>
  <si>
    <t>03:58.50</t>
  </si>
  <si>
    <t>03:58.60</t>
  </si>
  <si>
    <t>03:58.70</t>
  </si>
  <si>
    <t>03:58.80</t>
  </si>
  <si>
    <t>03:58.90</t>
  </si>
  <si>
    <t>03:59.00</t>
  </si>
  <si>
    <t>03:59.10</t>
  </si>
  <si>
    <t>03:59.20</t>
  </si>
  <si>
    <t>03:59.30</t>
  </si>
  <si>
    <t>03:59.40</t>
  </si>
  <si>
    <t>03:59.50</t>
  </si>
  <si>
    <t>03:59.60</t>
  </si>
  <si>
    <t>03:59.70</t>
  </si>
  <si>
    <t>03:59.80</t>
  </si>
  <si>
    <t>03:59.90</t>
  </si>
  <si>
    <t>04:00.10</t>
  </si>
  <si>
    <t>04:00.20</t>
  </si>
  <si>
    <t>04:00.30</t>
  </si>
  <si>
    <t>04:00.40</t>
  </si>
  <si>
    <t>04:00.50</t>
  </si>
  <si>
    <t>04:00.60</t>
  </si>
  <si>
    <t>04:00.70</t>
  </si>
  <si>
    <t>04:00.80</t>
  </si>
  <si>
    <t>04:00.90</t>
  </si>
  <si>
    <t>04:01.00</t>
  </si>
  <si>
    <t>04:01.10</t>
  </si>
  <si>
    <t>04:01.20</t>
  </si>
  <si>
    <t>04:01.30</t>
  </si>
  <si>
    <t>04:01.40</t>
  </si>
  <si>
    <t>04:01.50</t>
  </si>
  <si>
    <t>04:01.60</t>
  </si>
  <si>
    <t>04:01.70</t>
  </si>
  <si>
    <t>04:01.80</t>
  </si>
  <si>
    <t>04:01.90</t>
  </si>
  <si>
    <t>04:02.10</t>
  </si>
  <si>
    <t>04:02.20</t>
  </si>
  <si>
    <t>04:02.30</t>
  </si>
  <si>
    <t>04:02.40</t>
  </si>
  <si>
    <t>04:02.50</t>
  </si>
  <si>
    <t>04:02.60</t>
  </si>
  <si>
    <t>04:02.70</t>
  </si>
  <si>
    <t>04:02.80</t>
  </si>
  <si>
    <t>04:02.90</t>
  </si>
  <si>
    <t>04:03.00</t>
  </si>
  <si>
    <t>04:03.10</t>
  </si>
  <si>
    <t>04:03.20</t>
  </si>
  <si>
    <t>04:03.30</t>
  </si>
  <si>
    <t>04:03.40</t>
  </si>
  <si>
    <t>04:03.50</t>
  </si>
  <si>
    <t>04:03.60</t>
  </si>
  <si>
    <t>04:03.70</t>
  </si>
  <si>
    <t>04:03.80</t>
  </si>
  <si>
    <t>04:03.90</t>
  </si>
  <si>
    <t>04:04.10</t>
  </si>
  <si>
    <t>04:04.20</t>
  </si>
  <si>
    <t>04:04.30</t>
  </si>
  <si>
    <t>04:04.40</t>
  </si>
  <si>
    <t>04:04.50</t>
  </si>
  <si>
    <t>04:04.60</t>
  </si>
  <si>
    <t>04:04.70</t>
  </si>
  <si>
    <t>04:04.80</t>
  </si>
  <si>
    <t>04:04.90</t>
  </si>
  <si>
    <t>04:05.00</t>
  </si>
  <si>
    <t>04:05.10</t>
  </si>
  <si>
    <t>04:05.20</t>
  </si>
  <si>
    <t>04:05.30</t>
  </si>
  <si>
    <t>04:05.40</t>
  </si>
  <si>
    <t>04:05.50</t>
  </si>
  <si>
    <t>04:05.60</t>
  </si>
  <si>
    <t>04:05.70</t>
  </si>
  <si>
    <t>04:05.80</t>
  </si>
  <si>
    <t>04:05.90</t>
  </si>
  <si>
    <t>04:06.10</t>
  </si>
  <si>
    <t>04:06.20</t>
  </si>
  <si>
    <t>04:06.30</t>
  </si>
  <si>
    <t>04:06.40</t>
  </si>
  <si>
    <t>04:06.50</t>
  </si>
  <si>
    <t>04:06.60</t>
  </si>
  <si>
    <t>04:06.70</t>
  </si>
  <si>
    <t>04:06.80</t>
  </si>
  <si>
    <t>04:06.90</t>
  </si>
  <si>
    <t>04:07.00</t>
  </si>
  <si>
    <t>04:07.10</t>
  </si>
  <si>
    <t>04:07.20</t>
  </si>
  <si>
    <t>04:07.30</t>
  </si>
  <si>
    <t>04:07.40</t>
  </si>
  <si>
    <t>04:07.50</t>
  </si>
  <si>
    <t>04:07.60</t>
  </si>
  <si>
    <t>04:07.70</t>
  </si>
  <si>
    <t>04:07.80</t>
  </si>
  <si>
    <t>04:07.90</t>
  </si>
  <si>
    <t>04:50.00</t>
  </si>
  <si>
    <t>04:52.00</t>
  </si>
  <si>
    <t>04:54.00</t>
  </si>
  <si>
    <t>04:56.00</t>
  </si>
  <si>
    <t>04:58.00</t>
  </si>
  <si>
    <t>05:00.00</t>
  </si>
  <si>
    <t>05:02.00</t>
  </si>
  <si>
    <t>05:05.00</t>
  </si>
  <si>
    <t>05:08.00</t>
  </si>
  <si>
    <t>05:11.00</t>
  </si>
  <si>
    <t>05:14.00</t>
  </si>
  <si>
    <t>05:17.00</t>
  </si>
  <si>
    <t>05:20.00</t>
  </si>
  <si>
    <t>05:23.00</t>
  </si>
  <si>
    <t>05:26.00</t>
  </si>
  <si>
    <t>05:29.00</t>
  </si>
  <si>
    <t>05:32.00</t>
  </si>
  <si>
    <t>05:35.00</t>
  </si>
  <si>
    <t>05:38.00</t>
  </si>
  <si>
    <t>05:41.00</t>
  </si>
  <si>
    <t>05:44.00</t>
  </si>
  <si>
    <t>05:47.00</t>
  </si>
  <si>
    <t>05:50.00</t>
  </si>
  <si>
    <t>05:53.00</t>
  </si>
  <si>
    <t>05:56.00</t>
  </si>
  <si>
    <t>05:59.00</t>
  </si>
  <si>
    <t>06:02.00</t>
  </si>
  <si>
    <t>06:05.00</t>
  </si>
  <si>
    <t>06:08.00</t>
  </si>
  <si>
    <t>06:11.00</t>
  </si>
  <si>
    <t>06:14.00</t>
  </si>
  <si>
    <t>06:17.00</t>
  </si>
  <si>
    <t>06:20.00</t>
  </si>
  <si>
    <t>06:23.00</t>
  </si>
  <si>
    <t>06:26.00</t>
  </si>
  <si>
    <t>06:30.00</t>
  </si>
  <si>
    <t>06:34.00</t>
  </si>
  <si>
    <t>06:38.00</t>
  </si>
  <si>
    <t>06:40.00</t>
  </si>
  <si>
    <t>06:41.00</t>
  </si>
  <si>
    <t>06:42.00</t>
  </si>
  <si>
    <t>06:43.00</t>
  </si>
  <si>
    <t>06:46.00</t>
  </si>
  <si>
    <t>06:50.00</t>
  </si>
  <si>
    <t>06:52.00</t>
  </si>
  <si>
    <t>06:54.00</t>
  </si>
  <si>
    <t>06:57.00</t>
  </si>
  <si>
    <t>07:00.00</t>
  </si>
  <si>
    <t>07:03.00</t>
  </si>
  <si>
    <t>07:06.00</t>
  </si>
  <si>
    <t>07:09.00</t>
  </si>
  <si>
    <t>07:12.00</t>
  </si>
  <si>
    <t>07:15.00</t>
  </si>
  <si>
    <t>07:19.00</t>
  </si>
  <si>
    <t>07:23.00</t>
  </si>
  <si>
    <t>07:27.00</t>
  </si>
  <si>
    <t>07:31.00</t>
  </si>
  <si>
    <t>07:35.00</t>
  </si>
  <si>
    <t>07:40.00</t>
  </si>
  <si>
    <t>07:45.00</t>
  </si>
  <si>
    <t>08:00.00</t>
  </si>
  <si>
    <t>08:05.00</t>
  </si>
  <si>
    <t>08:06.00</t>
  </si>
  <si>
    <t>08:07.00</t>
  </si>
  <si>
    <t>08:08.00</t>
  </si>
  <si>
    <t>08:09.00</t>
  </si>
  <si>
    <t>08:10.00</t>
  </si>
  <si>
    <t>08:11.00</t>
  </si>
  <si>
    <t>08:12.00</t>
  </si>
  <si>
    <t>08:13.00</t>
  </si>
  <si>
    <t>08:14.00</t>
  </si>
  <si>
    <t>08:15.00</t>
  </si>
  <si>
    <t>08:16.00</t>
  </si>
  <si>
    <t>08:17.00</t>
  </si>
  <si>
    <t>08:30.00</t>
  </si>
  <si>
    <t>08:32.00</t>
  </si>
  <si>
    <t>08:34.00</t>
  </si>
  <si>
    <t>08:36.00</t>
  </si>
  <si>
    <t>08:38.00</t>
  </si>
  <si>
    <t>08:40.00</t>
  </si>
  <si>
    <t>08:43.00</t>
  </si>
  <si>
    <t>08:46.00</t>
  </si>
  <si>
    <t>08:49.00</t>
  </si>
  <si>
    <t>08:52.00</t>
  </si>
  <si>
    <t>08:55.00</t>
  </si>
  <si>
    <t>08:58.00</t>
  </si>
  <si>
    <t>09:01.00</t>
  </si>
  <si>
    <t>09:04.00</t>
  </si>
  <si>
    <t>09:07.00</t>
  </si>
  <si>
    <t>09:10.00</t>
  </si>
  <si>
    <t>09:13.00</t>
  </si>
  <si>
    <t>09:16.00</t>
  </si>
  <si>
    <t>09:19.00</t>
  </si>
  <si>
    <t>09:22.00</t>
  </si>
  <si>
    <t>09:25.00</t>
  </si>
  <si>
    <t>09:28.00</t>
  </si>
  <si>
    <t>09:31.00</t>
  </si>
  <si>
    <t>09:34.00</t>
  </si>
  <si>
    <t>09:17.00</t>
  </si>
  <si>
    <t>05:06.00</t>
  </si>
  <si>
    <t>05:10.00</t>
  </si>
  <si>
    <t>05:12.00</t>
  </si>
  <si>
    <t>05:16.00</t>
  </si>
  <si>
    <t>05:18.00</t>
  </si>
  <si>
    <t>05:22.00</t>
  </si>
  <si>
    <t>05:25.00</t>
  </si>
  <si>
    <t>05:28.00</t>
  </si>
  <si>
    <t>05:31.00</t>
  </si>
  <si>
    <t>05:34.00</t>
  </si>
  <si>
    <t>05:37.00</t>
  </si>
  <si>
    <t>05:40.00</t>
  </si>
  <si>
    <t>05:43.00</t>
  </si>
  <si>
    <t>05:46.00</t>
  </si>
  <si>
    <t>05:49.00</t>
  </si>
  <si>
    <t>05:52.00</t>
  </si>
  <si>
    <t>05:55.00</t>
  </si>
  <si>
    <t>05:58.00</t>
  </si>
  <si>
    <t>06:01.00</t>
  </si>
  <si>
    <t>06:04.00</t>
  </si>
  <si>
    <t>06:07.00</t>
  </si>
  <si>
    <t>06:10.00</t>
  </si>
  <si>
    <t>06:13.00</t>
  </si>
  <si>
    <t>06:16.00</t>
  </si>
  <si>
    <t>06:19.00</t>
  </si>
  <si>
    <t>06:22.00</t>
  </si>
  <si>
    <t>06:25.00</t>
  </si>
  <si>
    <t>06:28.00</t>
  </si>
  <si>
    <t>06:31.00</t>
  </si>
  <si>
    <t>06:58.00</t>
  </si>
  <si>
    <t>07:02.00</t>
  </si>
  <si>
    <t>07:05.00</t>
  </si>
  <si>
    <t>07:10.00</t>
  </si>
  <si>
    <t>07:14.00</t>
  </si>
  <si>
    <t>07:16.00</t>
  </si>
  <si>
    <t>07:18.00</t>
  </si>
  <si>
    <t>07:21.00</t>
  </si>
  <si>
    <t>07:24.00</t>
  </si>
  <si>
    <t>07:30.00</t>
  </si>
  <si>
    <t>07:33.00</t>
  </si>
  <si>
    <t>07:36.00</t>
  </si>
  <si>
    <t>07:39.00</t>
  </si>
  <si>
    <t>07:43.00</t>
  </si>
  <si>
    <t>07:47.00</t>
  </si>
  <si>
    <t>07:51.00</t>
  </si>
  <si>
    <t>07:55.00</t>
  </si>
  <si>
    <t>07:59.00</t>
  </si>
  <si>
    <t>08:04.00</t>
  </si>
  <si>
    <t>08:19.00</t>
  </si>
  <si>
    <t>08:24.00</t>
  </si>
  <si>
    <t>08:29.00</t>
  </si>
  <si>
    <t>08:33.00</t>
  </si>
  <si>
    <t>08:39.00</t>
  </si>
  <si>
    <t>08:42.00</t>
  </si>
  <si>
    <t>08:45.00</t>
  </si>
  <si>
    <t>08:48.00</t>
  </si>
  <si>
    <t>08:51.00</t>
  </si>
  <si>
    <t>08:54.00</t>
  </si>
  <si>
    <t>08:57.00</t>
  </si>
  <si>
    <t>09:00.00</t>
  </si>
  <si>
    <t>09:11.00</t>
  </si>
  <si>
    <t>09:15.00</t>
  </si>
  <si>
    <t>09:21.00</t>
  </si>
  <si>
    <t>09:23.00</t>
  </si>
  <si>
    <t>09:37.00</t>
  </si>
  <si>
    <t>09:40.00</t>
  </si>
  <si>
    <t>09:43.00</t>
  </si>
  <si>
    <t>09:46.00</t>
  </si>
  <si>
    <t>09:49.00</t>
  </si>
  <si>
    <t>09:52.00</t>
  </si>
  <si>
    <t>09:55.00</t>
  </si>
  <si>
    <t>09:58.00</t>
  </si>
  <si>
    <t>10:01.00</t>
  </si>
  <si>
    <t>10:04.00</t>
  </si>
  <si>
    <t>10:07.00</t>
  </si>
  <si>
    <t>10:10.00</t>
  </si>
  <si>
    <t>10:13.00</t>
  </si>
  <si>
    <t>04:51.00</t>
  </si>
  <si>
    <t>04:40.00</t>
  </si>
  <si>
    <t>04:41.00</t>
  </si>
  <si>
    <t>04:42.00</t>
  </si>
  <si>
    <t>04:43.00</t>
  </si>
  <si>
    <t>04.44.00</t>
  </si>
  <si>
    <t>04:45.00</t>
  </si>
  <si>
    <t>04:46.00</t>
  </si>
  <si>
    <t>04.47.00</t>
  </si>
  <si>
    <t>04.48.00</t>
  </si>
  <si>
    <t>04.49.00</t>
  </si>
  <si>
    <t>04:30.00</t>
  </si>
  <si>
    <t>04:31.00</t>
  </si>
  <si>
    <t>04:32.00</t>
  </si>
  <si>
    <t>04:33.00</t>
  </si>
  <si>
    <t>04:34.00</t>
  </si>
  <si>
    <t>04:35.00</t>
  </si>
  <si>
    <t>04:36.00</t>
  </si>
  <si>
    <t>04:37.00</t>
  </si>
  <si>
    <t>04:38.00</t>
  </si>
  <si>
    <t>04:39.00</t>
  </si>
  <si>
    <t>04:53.00</t>
  </si>
  <si>
    <t>04:55.00</t>
  </si>
  <si>
    <t>04:57.00</t>
  </si>
  <si>
    <t>04:59.00</t>
  </si>
  <si>
    <t>05:01.00</t>
  </si>
  <si>
    <t>05:03.00</t>
  </si>
  <si>
    <t>05:04.00</t>
  </si>
  <si>
    <t>05:07.00</t>
  </si>
  <si>
    <t>05:09.00</t>
  </si>
  <si>
    <t>05:13.00</t>
  </si>
  <si>
    <t>05:15.00</t>
  </si>
  <si>
    <t>05:19.00</t>
  </si>
  <si>
    <t>05:21.00</t>
  </si>
  <si>
    <t>05:24.00</t>
  </si>
  <si>
    <t>05:27.00</t>
  </si>
  <si>
    <t>05:30.00</t>
  </si>
  <si>
    <t>05:33.00</t>
  </si>
  <si>
    <t>05:36.00</t>
  </si>
  <si>
    <t>05:39.00</t>
  </si>
  <si>
    <t>05:42.00</t>
  </si>
  <si>
    <t>05:45.00</t>
  </si>
  <si>
    <t>05:48.00</t>
  </si>
  <si>
    <t>05:51.00</t>
  </si>
  <si>
    <t>05:54.00</t>
  </si>
  <si>
    <t>05:57.00</t>
  </si>
  <si>
    <t>06:00.00</t>
  </si>
  <si>
    <t>06:03.00</t>
  </si>
  <si>
    <t>06:06.00</t>
  </si>
  <si>
    <t>06:09.00</t>
  </si>
  <si>
    <t>06:12.00</t>
  </si>
  <si>
    <t>06:15.00</t>
  </si>
  <si>
    <t>06:18.00</t>
  </si>
  <si>
    <t>06:21.00</t>
  </si>
  <si>
    <t>06:24.00</t>
  </si>
  <si>
    <t>06:27.00</t>
  </si>
  <si>
    <t>06:29.00</t>
  </si>
  <si>
    <t>06:32.00</t>
  </si>
  <si>
    <t>06:33.00</t>
  </si>
  <si>
    <t>06:35.00</t>
  </si>
  <si>
    <t>06:36.00</t>
  </si>
  <si>
    <t>06:37.00</t>
  </si>
  <si>
    <t>06:39.00</t>
  </si>
  <si>
    <t>06:44.00</t>
  </si>
  <si>
    <t>06:45.00</t>
  </si>
  <si>
    <t>06:47.00</t>
  </si>
  <si>
    <t>06:48.00</t>
  </si>
  <si>
    <t>06:49.00</t>
  </si>
  <si>
    <t>06:51.00</t>
  </si>
  <si>
    <t>06:53.00</t>
  </si>
  <si>
    <t>06:55.00</t>
  </si>
  <si>
    <t>06:56.00</t>
  </si>
  <si>
    <t>06:59.00</t>
  </si>
  <si>
    <t>07:01.00</t>
  </si>
  <si>
    <t>07:04.00</t>
  </si>
  <si>
    <t>07:07.00</t>
  </si>
  <si>
    <t>07:08.00</t>
  </si>
  <si>
    <t>07:11.00</t>
  </si>
  <si>
    <t>07:13.00</t>
  </si>
  <si>
    <t>07:17.00</t>
  </si>
  <si>
    <t>07:20.00</t>
  </si>
  <si>
    <t>07:22.00</t>
  </si>
  <si>
    <t>07:25.00</t>
  </si>
  <si>
    <t>07:26.00</t>
  </si>
  <si>
    <t>07:28.00</t>
  </si>
  <si>
    <t>07:29.00</t>
  </si>
  <si>
    <t>07:32.00</t>
  </si>
  <si>
    <t>07:34.00</t>
  </si>
  <si>
    <t>07:37.00</t>
  </si>
  <si>
    <t>07:38.00</t>
  </si>
  <si>
    <t>07:41.00</t>
  </si>
  <si>
    <t>07:42.00</t>
  </si>
  <si>
    <t>07:44.00</t>
  </si>
  <si>
    <t>07:46.00</t>
  </si>
  <si>
    <t>07:48.00</t>
  </si>
  <si>
    <t>07:49.00</t>
  </si>
  <si>
    <t>07:50.00</t>
  </si>
  <si>
    <t>07:52.00</t>
  </si>
  <si>
    <t>07:53.00</t>
  </si>
  <si>
    <t>07:54.00</t>
  </si>
  <si>
    <t>07:56.00</t>
  </si>
  <si>
    <t>07:57.00</t>
  </si>
  <si>
    <t>07:58.00</t>
  </si>
  <si>
    <t>08:01.00</t>
  </si>
  <si>
    <t>08:02.00</t>
  </si>
  <si>
    <t>08:03.00</t>
  </si>
  <si>
    <t>08:18.00</t>
  </si>
  <si>
    <t>08:20.00</t>
  </si>
  <si>
    <t>08:21.00</t>
  </si>
  <si>
    <t>08:22.00</t>
  </si>
  <si>
    <t>08:23.00</t>
  </si>
  <si>
    <t>08:25.00</t>
  </si>
  <si>
    <t>08:26.00</t>
  </si>
  <si>
    <t>08:27.00</t>
  </si>
  <si>
    <t>08:28.00</t>
  </si>
  <si>
    <t>08:31.00</t>
  </si>
  <si>
    <t>08:35.00</t>
  </si>
  <si>
    <t>08:37.00</t>
  </si>
  <si>
    <t>08:41.00</t>
  </si>
  <si>
    <t>08:44.00</t>
  </si>
  <si>
    <t>08:47.00</t>
  </si>
  <si>
    <t>08:50.00</t>
  </si>
  <si>
    <t>08:53.00</t>
  </si>
  <si>
    <t>08:56.00</t>
  </si>
  <si>
    <t>08:59.00</t>
  </si>
  <si>
    <t>09:02.00</t>
  </si>
  <si>
    <t>09:03.00</t>
  </si>
  <si>
    <t>09:05.00</t>
  </si>
  <si>
    <t>09:06.00</t>
  </si>
  <si>
    <t>09:08.00</t>
  </si>
  <si>
    <t>09:09.00</t>
  </si>
  <si>
    <t>09:12.00</t>
  </si>
  <si>
    <t>09:14.00</t>
  </si>
  <si>
    <t>09:18.00</t>
  </si>
  <si>
    <t>09:20.00</t>
  </si>
  <si>
    <t>09:24.00</t>
  </si>
  <si>
    <t>09:26.00</t>
  </si>
  <si>
    <t>09:27.00</t>
  </si>
  <si>
    <t>09:29.00</t>
  </si>
  <si>
    <t>09:30.00</t>
  </si>
  <si>
    <t>09:32.00</t>
  </si>
  <si>
    <t>09:33.00</t>
  </si>
  <si>
    <t>09:35.00</t>
  </si>
  <si>
    <t>09:36.00</t>
  </si>
  <si>
    <t>09:38.00</t>
  </si>
  <si>
    <t>09:39.00</t>
  </si>
  <si>
    <t>09:41.00</t>
  </si>
  <si>
    <t>09:42.00</t>
  </si>
  <si>
    <t>09:44.00</t>
  </si>
  <si>
    <t>09:45.00</t>
  </si>
  <si>
    <t>09:47.00</t>
  </si>
  <si>
    <t>09:48.00</t>
  </si>
  <si>
    <t>09:50.00</t>
  </si>
  <si>
    <t>09:51.00</t>
  </si>
  <si>
    <t>09:53.00</t>
  </si>
  <si>
    <t>09:54.00</t>
  </si>
  <si>
    <t>09:56.00</t>
  </si>
  <si>
    <t>09:57.00</t>
  </si>
  <si>
    <t>09:59.00</t>
  </si>
  <si>
    <t>10:00.00</t>
  </si>
  <si>
    <t>10:02.00</t>
  </si>
  <si>
    <t>10:03.00</t>
  </si>
  <si>
    <t>10:05.00</t>
  </si>
  <si>
    <t>10:06.00</t>
  </si>
  <si>
    <t>10:08.00</t>
  </si>
  <si>
    <t>10:09.00</t>
  </si>
  <si>
    <t>10:11.00</t>
  </si>
  <si>
    <t>10:12.00</t>
  </si>
  <si>
    <t>10:14.00</t>
  </si>
  <si>
    <t>10:15.00</t>
  </si>
  <si>
    <t>10:16.00</t>
  </si>
  <si>
    <t>10:17.00</t>
  </si>
  <si>
    <t>10:18.00</t>
  </si>
  <si>
    <t>10:19.00</t>
  </si>
  <si>
    <t>10:20.00</t>
  </si>
  <si>
    <t>10:21.00</t>
  </si>
  <si>
    <t>10:22.00</t>
  </si>
  <si>
    <t>10:23.00</t>
  </si>
  <si>
    <t>10:24.00</t>
  </si>
  <si>
    <t>10:25.00</t>
  </si>
  <si>
    <t>10:26.00</t>
  </si>
  <si>
    <t>10:27.00</t>
  </si>
  <si>
    <t>10:28.00</t>
  </si>
  <si>
    <t>10:29.00</t>
  </si>
  <si>
    <t>10:30.00</t>
  </si>
  <si>
    <t>10:32.00</t>
  </si>
  <si>
    <t>10:35.00</t>
  </si>
  <si>
    <t>10:38.00</t>
  </si>
  <si>
    <t>10:41.00</t>
  </si>
  <si>
    <t>10:44.00</t>
  </si>
  <si>
    <t>10:47.00</t>
  </si>
  <si>
    <t>10:50.00</t>
  </si>
  <si>
    <t>10:53.00</t>
  </si>
  <si>
    <t>10:56.00</t>
  </si>
  <si>
    <t>11:00.00</t>
  </si>
  <si>
    <t>11:04.00</t>
  </si>
  <si>
    <t>11:08.00</t>
  </si>
  <si>
    <t>11:12.00</t>
  </si>
  <si>
    <t>11:16.00</t>
  </si>
  <si>
    <t>11:20.00</t>
  </si>
  <si>
    <t>11:24.00</t>
  </si>
  <si>
    <t>10:40.00</t>
  </si>
  <si>
    <t>10:45.00</t>
  </si>
  <si>
    <t>10:55.00</t>
  </si>
  <si>
    <t>11:05.00</t>
  </si>
  <si>
    <t>11:10.00</t>
  </si>
  <si>
    <t>11:22.00</t>
  </si>
  <si>
    <t>11:27.00</t>
  </si>
  <si>
    <t>11:32.00</t>
  </si>
  <si>
    <t>11:37.00</t>
  </si>
  <si>
    <t>11:42.00</t>
  </si>
  <si>
    <t>11:47.00</t>
  </si>
  <si>
    <t>11:52.00</t>
  </si>
  <si>
    <t>11:57.00</t>
  </si>
  <si>
    <t>12:02.00</t>
  </si>
  <si>
    <t>12:07.00</t>
  </si>
  <si>
    <t>12:12.00</t>
  </si>
  <si>
    <t>12:17.10</t>
  </si>
  <si>
    <t>12:22.00</t>
  </si>
  <si>
    <t>12:27.00</t>
  </si>
  <si>
    <t>12:32.00</t>
  </si>
  <si>
    <t>12:37.00</t>
  </si>
  <si>
    <t>12:40.00</t>
  </si>
  <si>
    <t>12:42.00</t>
  </si>
  <si>
    <t>12:45.00</t>
  </si>
  <si>
    <t>12:48.00</t>
  </si>
  <si>
    <t>12:51.00</t>
  </si>
  <si>
    <t>12:54.00</t>
  </si>
  <si>
    <t>12:57.00</t>
  </si>
  <si>
    <t>13:00.00</t>
  </si>
  <si>
    <t>13:04.00</t>
  </si>
  <si>
    <t>13:08.00</t>
  </si>
  <si>
    <t>13:12.00</t>
  </si>
  <si>
    <t>13:16.00</t>
  </si>
  <si>
    <t>13:20.00</t>
  </si>
  <si>
    <t>13:24.00</t>
  </si>
  <si>
    <t>13:28.00</t>
  </si>
  <si>
    <t>13:32.00</t>
  </si>
  <si>
    <t>13:36.00</t>
  </si>
  <si>
    <t>13:40.00</t>
  </si>
  <si>
    <t>13:44.00</t>
  </si>
  <si>
    <t>13:48.00</t>
  </si>
  <si>
    <t>13:52.00</t>
  </si>
  <si>
    <t>13:56.00</t>
  </si>
  <si>
    <t>14:00.00</t>
  </si>
  <si>
    <t>14:04.00</t>
  </si>
  <si>
    <t>14:08.00</t>
  </si>
  <si>
    <t>11:02.00</t>
  </si>
  <si>
    <t>11:15.00</t>
  </si>
  <si>
    <t>11:25.00</t>
  </si>
  <si>
    <t>11:30.00</t>
  </si>
  <si>
    <t>11:35.00</t>
  </si>
  <si>
    <t>11:40.00</t>
  </si>
  <si>
    <t>11:45.00</t>
  </si>
  <si>
    <t>11:50.00</t>
  </si>
  <si>
    <t>11:55.00</t>
  </si>
  <si>
    <t>12:00.00</t>
  </si>
  <si>
    <t>12:05.00</t>
  </si>
  <si>
    <t>12:10.00</t>
  </si>
  <si>
    <t>12:15.00</t>
  </si>
  <si>
    <t>12:20.00</t>
  </si>
  <si>
    <t>12:25.00</t>
  </si>
  <si>
    <t>12:26.00</t>
  </si>
  <si>
    <t>12:29.00</t>
  </si>
  <si>
    <t>12:35.00</t>
  </si>
  <si>
    <t>12:38.00</t>
  </si>
  <si>
    <t>12:41.00</t>
  </si>
  <si>
    <t>12:44.00</t>
  </si>
  <si>
    <t>12:47.00</t>
  </si>
  <si>
    <t>12:50.00</t>
  </si>
  <si>
    <t>12:53.00</t>
  </si>
  <si>
    <t>12:56.00</t>
  </si>
  <si>
    <t>13:10.00</t>
  </si>
  <si>
    <t>13:14.00</t>
  </si>
  <si>
    <t>13:18.00</t>
  </si>
  <si>
    <t>13:22.00</t>
  </si>
  <si>
    <t>13:26.00</t>
  </si>
  <si>
    <t>13:30.00</t>
  </si>
  <si>
    <t>13:34.00</t>
  </si>
  <si>
    <t>10:36.00</t>
  </si>
  <si>
    <t>10:48.00</t>
  </si>
  <si>
    <t>10:52.00</t>
  </si>
  <si>
    <t>11:06.00</t>
  </si>
  <si>
    <t>12:06.00</t>
  </si>
  <si>
    <t>12:24.00</t>
  </si>
  <si>
    <t>12:30.00</t>
  </si>
  <si>
    <t>12:34.00</t>
  </si>
  <si>
    <t>12:36.00</t>
  </si>
  <si>
    <t>12:59.00</t>
  </si>
  <si>
    <t>13:02.00</t>
  </si>
  <si>
    <t>13:06.00</t>
  </si>
  <si>
    <t>10:54.00</t>
  </si>
  <si>
    <t>10:58.00</t>
  </si>
  <si>
    <t>12:13.00</t>
  </si>
  <si>
    <t>12:18.00</t>
  </si>
  <si>
    <t>12:55.00</t>
  </si>
  <si>
    <t>13:05.00</t>
  </si>
  <si>
    <t>13:15.00</t>
  </si>
  <si>
    <t>13:25.00</t>
  </si>
  <si>
    <t>13:33.00</t>
  </si>
  <si>
    <t>13:39.00</t>
  </si>
  <si>
    <t>13:42.00</t>
  </si>
  <si>
    <t>13:45.00</t>
  </si>
  <si>
    <t>13:51.00</t>
  </si>
  <si>
    <t>13:54.00</t>
  </si>
  <si>
    <t>13:57.00</t>
  </si>
  <si>
    <t>14:03.00</t>
  </si>
  <si>
    <t>14:06.00</t>
  </si>
  <si>
    <t>14:09.00</t>
  </si>
  <si>
    <t>14:12.00</t>
  </si>
  <si>
    <t>14:15.00</t>
  </si>
  <si>
    <t>14:18.00</t>
  </si>
  <si>
    <t>14:21.00</t>
  </si>
  <si>
    <t>14:24.00</t>
  </si>
  <si>
    <t>14:27.00</t>
  </si>
  <si>
    <t>14:30.00</t>
  </si>
  <si>
    <t>14:33.00</t>
  </si>
  <si>
    <t>11:38.00</t>
  </si>
  <si>
    <t>11:41.00</t>
  </si>
  <si>
    <t>11:44.00</t>
  </si>
  <si>
    <t>11:48.00</t>
  </si>
  <si>
    <t>11:56.00</t>
  </si>
  <si>
    <t>12:46.00</t>
  </si>
  <si>
    <t>13:11.00</t>
  </si>
  <si>
    <t>13:46.00</t>
  </si>
  <si>
    <t>13:53.00</t>
  </si>
  <si>
    <t>14:05.00</t>
  </si>
  <si>
    <t>14:10.00</t>
  </si>
  <si>
    <t>14:20.00</t>
  </si>
  <si>
    <t>14:23.00</t>
  </si>
  <si>
    <t>14:26.00</t>
  </si>
  <si>
    <t>14:29.00</t>
  </si>
  <si>
    <t>14:32.00</t>
  </si>
  <si>
    <t>14:35.00</t>
  </si>
  <si>
    <t>14:38.00</t>
  </si>
  <si>
    <t>14:41.00</t>
  </si>
  <si>
    <t>14:44.00</t>
  </si>
  <si>
    <t>14:47.00</t>
  </si>
  <si>
    <t>14:50.00</t>
  </si>
  <si>
    <t>14:53.00</t>
  </si>
  <si>
    <t>14:56.00</t>
  </si>
  <si>
    <t>15:00.00</t>
  </si>
  <si>
    <t>15:04.00</t>
  </si>
  <si>
    <t>15:08.00</t>
  </si>
  <si>
    <t>15:12.00</t>
  </si>
  <si>
    <t>15:16.00</t>
  </si>
  <si>
    <t>15:20.00</t>
  </si>
  <si>
    <t>15:24.00</t>
  </si>
  <si>
    <t>15:28.00</t>
  </si>
  <si>
    <t>15:32.00</t>
  </si>
  <si>
    <t>15:36.00</t>
  </si>
  <si>
    <t>15:40.00</t>
  </si>
  <si>
    <t>15:44.00</t>
  </si>
  <si>
    <t>15:48.00</t>
  </si>
  <si>
    <t>10:33.00</t>
  </si>
  <si>
    <t>10:42.00</t>
  </si>
  <si>
    <t>10:51.00</t>
  </si>
  <si>
    <t>13:35.00</t>
  </si>
  <si>
    <t>13:50.00</t>
  </si>
  <si>
    <t>13:55.00</t>
  </si>
  <si>
    <t>14:25.00</t>
  </si>
  <si>
    <t>14:40.00</t>
  </si>
  <si>
    <t>14:59.00</t>
  </si>
  <si>
    <t>15:02.00</t>
  </si>
  <si>
    <t>15:05.00</t>
  </si>
  <si>
    <t>15:11.00</t>
  </si>
  <si>
    <t>15:14.00</t>
  </si>
  <si>
    <t>15:17.00</t>
  </si>
  <si>
    <t>15:23.00</t>
  </si>
  <si>
    <t>15:26.00</t>
  </si>
  <si>
    <t>15:29.00</t>
  </si>
  <si>
    <t>15:35.00</t>
  </si>
  <si>
    <t>15:38.00</t>
  </si>
  <si>
    <t>15:41.00</t>
  </si>
  <si>
    <t>15:47.00</t>
  </si>
  <si>
    <t>15:50.00</t>
  </si>
  <si>
    <t>15:53.00</t>
  </si>
  <si>
    <t>15:56.00</t>
  </si>
  <si>
    <t>15:59.00</t>
  </si>
  <si>
    <t>16:02.00</t>
  </si>
  <si>
    <t>11:03.00</t>
  </si>
  <si>
    <t>11:21.00</t>
  </si>
  <si>
    <t>12:04.00</t>
  </si>
  <si>
    <t>12:08.00</t>
  </si>
  <si>
    <t>13:58.00</t>
  </si>
  <si>
    <t>14:45.00</t>
  </si>
  <si>
    <t>14:55.00</t>
  </si>
  <si>
    <t>15:06.00</t>
  </si>
  <si>
    <t>15:42.00</t>
  </si>
  <si>
    <t>15:46.00</t>
  </si>
  <si>
    <t>15:54.00</t>
  </si>
  <si>
    <t>15:58.00</t>
  </si>
  <si>
    <t>16:06.00</t>
  </si>
  <si>
    <t>16:10.00</t>
  </si>
  <si>
    <t>16:14.00</t>
  </si>
  <si>
    <t>16:18.00</t>
  </si>
  <si>
    <t>16:22.00</t>
  </si>
  <si>
    <t>16:26.00</t>
  </si>
  <si>
    <t>16:30.00</t>
  </si>
  <si>
    <t>16:34.00</t>
  </si>
  <si>
    <t>16:38.00</t>
  </si>
  <si>
    <t>16:42.00</t>
  </si>
  <si>
    <t>16:46.00</t>
  </si>
  <si>
    <t>16:50.00</t>
  </si>
  <si>
    <t>10:59.00</t>
  </si>
  <si>
    <t>11:11.00</t>
  </si>
  <si>
    <t>11:18.00</t>
  </si>
  <si>
    <t>11:39.00</t>
  </si>
  <si>
    <t>13:23.00</t>
  </si>
  <si>
    <t>13:29.00</t>
  </si>
  <si>
    <t>13:38.00</t>
  </si>
  <si>
    <t>13:41.00</t>
  </si>
  <si>
    <t>13:47.00</t>
  </si>
  <si>
    <t>14:02.00</t>
  </si>
  <si>
    <t>14:14.00</t>
  </si>
  <si>
    <t>14:22.00</t>
  </si>
  <si>
    <t>14:34.00</t>
  </si>
  <si>
    <t>14:42.00</t>
  </si>
  <si>
    <t>14:46.00</t>
  </si>
  <si>
    <t>10:34.00</t>
  </si>
  <si>
    <t>10:46.00</t>
  </si>
  <si>
    <t>11:01.00</t>
  </si>
  <si>
    <t>11:26.00</t>
  </si>
  <si>
    <t>11:31.00</t>
  </si>
  <si>
    <t>11:43.00</t>
  </si>
  <si>
    <t>11:49.00</t>
  </si>
  <si>
    <t>13:37.00</t>
  </si>
  <si>
    <t>13:43.00</t>
  </si>
  <si>
    <t>13:49.00</t>
  </si>
  <si>
    <t>14:01.00</t>
  </si>
  <si>
    <t>14:13.00</t>
  </si>
  <si>
    <t>14:17.00</t>
  </si>
  <si>
    <t>15:10.00</t>
  </si>
  <si>
    <t>15:15.00</t>
  </si>
  <si>
    <t>11:13.00</t>
  </si>
  <si>
    <t>14:11.00</t>
  </si>
  <si>
    <t>14:39.00</t>
  </si>
  <si>
    <t>15:30.00</t>
  </si>
  <si>
    <t>16:00.00</t>
  </si>
  <si>
    <t>16:04.00</t>
  </si>
  <si>
    <t>16:08.00</t>
  </si>
  <si>
    <t>16:12.00</t>
  </si>
  <si>
    <t>16:16.00</t>
  </si>
  <si>
    <t>16:20.00</t>
  </si>
  <si>
    <t>16:24.00</t>
  </si>
  <si>
    <t>16:28.00</t>
  </si>
  <si>
    <t>16:33.00</t>
  </si>
  <si>
    <t>16:36.00</t>
  </si>
  <si>
    <t>16:39.00</t>
  </si>
  <si>
    <t>16:45.00</t>
  </si>
  <si>
    <t>16:48.00</t>
  </si>
  <si>
    <t>16:51.00</t>
  </si>
  <si>
    <t>16:54.00</t>
  </si>
  <si>
    <t>16:57.00</t>
  </si>
  <si>
    <t>17:00.00</t>
  </si>
  <si>
    <t>17:04.00</t>
  </si>
  <si>
    <t>17:08.00</t>
  </si>
  <si>
    <t>17:12.00</t>
  </si>
  <si>
    <t>17:16.00</t>
  </si>
  <si>
    <t>17:20.00</t>
  </si>
  <si>
    <t>17:24.00</t>
  </si>
  <si>
    <t>17:28.00</t>
  </si>
  <si>
    <t>17:32.00</t>
  </si>
  <si>
    <t>17:36.00</t>
  </si>
  <si>
    <t>17:40.00</t>
  </si>
  <si>
    <t>17:44.00</t>
  </si>
  <si>
    <t>17:48.00</t>
  </si>
  <si>
    <t>17:52.00</t>
  </si>
  <si>
    <t>17:56.00</t>
  </si>
  <si>
    <t>10:37.00</t>
  </si>
  <si>
    <t>12:52.00</t>
  </si>
  <si>
    <t>14:31.00</t>
  </si>
  <si>
    <t>14:54.00</t>
  </si>
  <si>
    <t>15:18.00</t>
  </si>
  <si>
    <t>15:34.00</t>
  </si>
  <si>
    <t>16:40.00</t>
  </si>
  <si>
    <t>17:05.00</t>
  </si>
  <si>
    <t>17:10.00</t>
  </si>
  <si>
    <t>17:15.00</t>
  </si>
  <si>
    <t>17:25.00</t>
  </si>
  <si>
    <t>17:30.00</t>
  </si>
  <si>
    <t>17:35.00</t>
  </si>
  <si>
    <t>17:43.00</t>
  </si>
  <si>
    <t>17:46.00</t>
  </si>
  <si>
    <t>17:49.00</t>
  </si>
  <si>
    <t>17:55.00</t>
  </si>
  <si>
    <t>17:58.00</t>
  </si>
  <si>
    <t>18:02.00</t>
  </si>
  <si>
    <t>18:06.00</t>
  </si>
  <si>
    <t>18:10.00</t>
  </si>
  <si>
    <t>18:14.00</t>
  </si>
  <si>
    <t>18:18.00</t>
  </si>
  <si>
    <t>18:22.00</t>
  </si>
  <si>
    <t>18:26.00</t>
  </si>
  <si>
    <t>18:30.00</t>
  </si>
  <si>
    <t>18:34.00</t>
  </si>
  <si>
    <t>18:38.00</t>
  </si>
  <si>
    <t>18:42.00</t>
  </si>
  <si>
    <t>18:46.00</t>
  </si>
  <si>
    <t>18:50.00</t>
  </si>
  <si>
    <t>18:54.00</t>
  </si>
  <si>
    <t>18:58.00</t>
  </si>
  <si>
    <t>19:02.00</t>
  </si>
  <si>
    <t>19:06.00</t>
  </si>
  <si>
    <t>19:10.00</t>
  </si>
  <si>
    <t>10:43.00</t>
  </si>
  <si>
    <t>11:36.00</t>
  </si>
  <si>
    <t>11:46.00</t>
  </si>
  <si>
    <t>11:51.00</t>
  </si>
  <si>
    <t>12:01.00</t>
  </si>
  <si>
    <t>12:19.00</t>
  </si>
  <si>
    <t>12:21.00</t>
  </si>
  <si>
    <t>14:16.00</t>
  </si>
  <si>
    <t>14:19.00</t>
  </si>
  <si>
    <t>14:28.00</t>
  </si>
  <si>
    <t>14:37.00</t>
  </si>
  <si>
    <t>14:48.00</t>
  </si>
  <si>
    <t>14:52.00</t>
  </si>
  <si>
    <t>14:36.00</t>
  </si>
  <si>
    <t>15:07.00</t>
  </si>
  <si>
    <t>15:21.00</t>
  </si>
  <si>
    <t>15:52.00</t>
  </si>
  <si>
    <t>16:32.00</t>
  </si>
  <si>
    <t>16:55.00</t>
  </si>
  <si>
    <t>18:04.00</t>
  </si>
  <si>
    <t>18:12.00</t>
  </si>
  <si>
    <t>18:16.00</t>
  </si>
  <si>
    <t>18:20.00</t>
  </si>
  <si>
    <t>18:25.00</t>
  </si>
  <si>
    <t>18:28.00</t>
  </si>
  <si>
    <t>18:31.00</t>
  </si>
  <si>
    <t>18:37.00</t>
  </si>
  <si>
    <t>18:40.00</t>
  </si>
  <si>
    <t>18:44.00</t>
  </si>
  <si>
    <t>18:48.00</t>
  </si>
  <si>
    <t>18:52.00</t>
  </si>
  <si>
    <t>18:56.00</t>
  </si>
  <si>
    <t>19:00.00</t>
  </si>
  <si>
    <t>19:04.00</t>
  </si>
  <si>
    <t>19:08.00</t>
  </si>
  <si>
    <t>19:12.00</t>
  </si>
  <si>
    <t>19:16.00</t>
  </si>
  <si>
    <t>19:20.00</t>
  </si>
  <si>
    <t>19:24.00</t>
  </si>
  <si>
    <t>19:28.00</t>
  </si>
  <si>
    <t>19:32.00</t>
  </si>
  <si>
    <t>19:36.00</t>
  </si>
  <si>
    <t>19:40.00</t>
  </si>
  <si>
    <t>19:44.00</t>
  </si>
  <si>
    <t>19:48.00</t>
  </si>
  <si>
    <t>11:34.00</t>
  </si>
  <si>
    <t>11:23.00</t>
  </si>
  <si>
    <t>13:31.00</t>
  </si>
  <si>
    <t>14:49.00</t>
  </si>
  <si>
    <t>16:13.00</t>
  </si>
  <si>
    <t>16:23.00</t>
  </si>
  <si>
    <t>16:43.00</t>
  </si>
  <si>
    <t>16:53.00</t>
  </si>
  <si>
    <t>17:03.00</t>
  </si>
  <si>
    <t>17:14.00</t>
  </si>
  <si>
    <t>18:00.00</t>
  </si>
  <si>
    <t>18:24.00</t>
  </si>
  <si>
    <t>18:36.00</t>
  </si>
  <si>
    <t>19:30.00</t>
  </si>
  <si>
    <t>19:50.00</t>
  </si>
  <si>
    <t>19:55.00</t>
  </si>
  <si>
    <t>20:00.00</t>
  </si>
  <si>
    <t>20:05.00</t>
  </si>
  <si>
    <t>20:10.00</t>
  </si>
  <si>
    <t>20:15.00</t>
  </si>
  <si>
    <t>20:20.00</t>
  </si>
  <si>
    <t>20:25.00</t>
  </si>
  <si>
    <t>20:30.00</t>
  </si>
  <si>
    <t>20:31.00</t>
  </si>
  <si>
    <t>20:34.00</t>
  </si>
  <si>
    <t>20:37.00</t>
  </si>
  <si>
    <t>20:40.00</t>
  </si>
  <si>
    <t>20:44.00</t>
  </si>
  <si>
    <t>20:48.00</t>
  </si>
  <si>
    <t>20:52.00</t>
  </si>
  <si>
    <t>20:56.00</t>
  </si>
  <si>
    <t>21:00.00</t>
  </si>
  <si>
    <t>21:04.00</t>
  </si>
  <si>
    <t>21:08.00</t>
  </si>
  <si>
    <t>21:12.00</t>
  </si>
  <si>
    <t>21:16.00</t>
  </si>
  <si>
    <t>21:20.00</t>
  </si>
  <si>
    <t>21:24.00</t>
  </si>
  <si>
    <t>21:28.00</t>
  </si>
  <si>
    <t>21:32.00</t>
  </si>
  <si>
    <t>21:36.00</t>
  </si>
  <si>
    <t>21:40.00</t>
  </si>
  <si>
    <t>21:44.00</t>
  </si>
  <si>
    <t>21:48.00</t>
  </si>
  <si>
    <t>21:52.00</t>
  </si>
  <si>
    <t>21:56.00</t>
  </si>
  <si>
    <t>22:00.00</t>
  </si>
  <si>
    <t>10:39.00</t>
  </si>
  <si>
    <t>10:31.00</t>
  </si>
  <si>
    <t>10:49.00</t>
  </si>
  <si>
    <t>10:57.00</t>
  </si>
  <si>
    <t>11:07.00</t>
  </si>
  <si>
    <t>11:09.00</t>
  </si>
  <si>
    <t>11:14.00</t>
  </si>
  <si>
    <t>11:17.00</t>
  </si>
  <si>
    <t>11:19.00</t>
  </si>
  <si>
    <t>11:28.00</t>
  </si>
  <si>
    <t>11:29.00</t>
  </si>
  <si>
    <t>11:33.00</t>
  </si>
  <si>
    <t>11:53.00</t>
  </si>
  <si>
    <t>11:54.00</t>
  </si>
  <si>
    <t>11:58.00</t>
  </si>
  <si>
    <t>11:59.00</t>
  </si>
  <si>
    <t>12:03.00</t>
  </si>
  <si>
    <t>12:09.00</t>
  </si>
  <si>
    <t>12:11.00</t>
  </si>
  <si>
    <t>12:14.00</t>
  </si>
  <si>
    <t>12:16.00</t>
  </si>
  <si>
    <t>12:23.00</t>
  </si>
  <si>
    <t>12:28.00</t>
  </si>
  <si>
    <t>12:31.00</t>
  </si>
  <si>
    <t>12:33.00</t>
  </si>
  <si>
    <t>12:39.00</t>
  </si>
  <si>
    <t>12:43.00</t>
  </si>
  <si>
    <t>12:49.00</t>
  </si>
  <si>
    <t>12:58.00</t>
  </si>
  <si>
    <t>13:01.00</t>
  </si>
  <si>
    <t>13:03.00</t>
  </si>
  <si>
    <t>13:07.00</t>
  </si>
  <si>
    <t>13:09.00</t>
  </si>
  <si>
    <t>13:13.00</t>
  </si>
  <si>
    <t>13:17.00</t>
  </si>
  <si>
    <t>13:19.00</t>
  </si>
  <si>
    <t>13:21.00</t>
  </si>
  <si>
    <t>13:27.00</t>
  </si>
  <si>
    <t>13:59.00</t>
  </si>
  <si>
    <t>14:43.00</t>
  </si>
  <si>
    <t>14:51.00</t>
  </si>
  <si>
    <t>14:57.00</t>
  </si>
  <si>
    <t>14:58.00</t>
  </si>
  <si>
    <t>15:01.00</t>
  </si>
  <si>
    <t>15:03.00</t>
  </si>
  <si>
    <t>15:09.00</t>
  </si>
  <si>
    <t>15:13.00</t>
  </si>
  <si>
    <t>15:19.00</t>
  </si>
  <si>
    <t>15:22.00</t>
  </si>
  <si>
    <t>15:25.00</t>
  </si>
  <si>
    <t>15:27.00</t>
  </si>
  <si>
    <t>15:31.00</t>
  </si>
  <si>
    <t>15:39.00</t>
  </si>
  <si>
    <t>15:37.00</t>
  </si>
  <si>
    <t>15:33.00</t>
  </si>
  <si>
    <t>15:43.00</t>
  </si>
  <si>
    <t>15:45.00</t>
  </si>
  <si>
    <t>15:49.00</t>
  </si>
  <si>
    <t>15:51.00</t>
  </si>
  <si>
    <t>15:55.00</t>
  </si>
  <si>
    <t>15:57.00</t>
  </si>
  <si>
    <t>16:01.00</t>
  </si>
  <si>
    <t>Фестиваль:</t>
  </si>
  <si>
    <t>Испытание:</t>
  </si>
  <si>
    <t xml:space="preserve">дата выполнения: </t>
  </si>
  <si>
    <t xml:space="preserve">Место выполнения: </t>
  </si>
  <si>
    <t>УИН</t>
  </si>
  <si>
    <t>Возрастная ступень</t>
  </si>
  <si>
    <t>Результат</t>
  </si>
  <si>
    <t>Судья на виде________________________________________</t>
  </si>
  <si>
    <t>Место</t>
  </si>
  <si>
    <t>16:03.00</t>
  </si>
  <si>
    <t>16:05.00</t>
  </si>
  <si>
    <t>16:07.00</t>
  </si>
  <si>
    <t>16:09.00</t>
  </si>
  <si>
    <t>16:11.00</t>
  </si>
  <si>
    <t>16:15.00</t>
  </si>
  <si>
    <t>16:17.00</t>
  </si>
  <si>
    <t>16:19.00</t>
  </si>
  <si>
    <t>16:21.00</t>
  </si>
  <si>
    <t>16:25.00</t>
  </si>
  <si>
    <t>16:27.00</t>
  </si>
  <si>
    <t>16:29.00</t>
  </si>
  <si>
    <t>16:31.00</t>
  </si>
  <si>
    <t>16:35.00</t>
  </si>
  <si>
    <t>16:37.00</t>
  </si>
  <si>
    <t>16:41.00</t>
  </si>
  <si>
    <t>16:44.00</t>
  </si>
  <si>
    <t>16:47.00</t>
  </si>
  <si>
    <t>16:49.00</t>
  </si>
  <si>
    <t>09:44.06</t>
  </si>
  <si>
    <t>09:44.05</t>
  </si>
  <si>
    <t>09:44.04</t>
  </si>
  <si>
    <t>09:44.03</t>
  </si>
  <si>
    <t>09:44.02</t>
  </si>
  <si>
    <t>09:44.01</t>
  </si>
  <si>
    <t>16:52.00</t>
  </si>
  <si>
    <t>16:56.00</t>
  </si>
  <si>
    <t>16:58.00</t>
  </si>
  <si>
    <t>16:59.00</t>
  </si>
  <si>
    <t>17:01.00</t>
  </si>
  <si>
    <t>17:02.00</t>
  </si>
  <si>
    <t>17:06.00</t>
  </si>
  <si>
    <t>17:07.00</t>
  </si>
  <si>
    <t>17:09.00</t>
  </si>
  <si>
    <t>17:11.00</t>
  </si>
  <si>
    <t>17:13.00</t>
  </si>
  <si>
    <t>17:17.00</t>
  </si>
  <si>
    <t>17:18.00</t>
  </si>
  <si>
    <t>17:19.00</t>
  </si>
  <si>
    <t>17:21.00</t>
  </si>
  <si>
    <t>17:22.00</t>
  </si>
  <si>
    <t>17:23.00</t>
  </si>
  <si>
    <t>17:26.00</t>
  </si>
  <si>
    <t>17:27.00</t>
  </si>
  <si>
    <t>17:29.00</t>
  </si>
  <si>
    <t>17:31.00</t>
  </si>
  <si>
    <t>17:33.00</t>
  </si>
  <si>
    <t>17:34.00</t>
  </si>
  <si>
    <t>17:37.00</t>
  </si>
  <si>
    <t>17:38.00</t>
  </si>
  <si>
    <t>17:39.00</t>
  </si>
  <si>
    <t>17:47.00</t>
  </si>
  <si>
    <t>17:45.00</t>
  </si>
  <si>
    <t>17:41.00</t>
  </si>
  <si>
    <t>17:42.00</t>
  </si>
  <si>
    <t>17:50.00</t>
  </si>
  <si>
    <t>17:51.00</t>
  </si>
  <si>
    <t>17:53.00</t>
  </si>
  <si>
    <t>17:54.00</t>
  </si>
  <si>
    <t>14:07.00</t>
  </si>
  <si>
    <t>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t>
  </si>
  <si>
    <t>Великий Новгород, ул. Вересова, д.8, МАУ "СШ №2"</t>
  </si>
  <si>
    <t>Павлюкова Татьяна Александровна</t>
  </si>
  <si>
    <t>Павлюков Андрей Васильевич</t>
  </si>
  <si>
    <t>Богидаева Жанна Радиславовна</t>
  </si>
  <si>
    <t>Васильева Валентина Николаевна</t>
  </si>
  <si>
    <t>Иванов Дмитрий Владимирович</t>
  </si>
  <si>
    <t>Иванова Мария Александровна</t>
  </si>
  <si>
    <t>ПАО "АКРОН" - 1</t>
  </si>
  <si>
    <t>ПАО "АКРОН" - 2</t>
  </si>
  <si>
    <t>24.01.1979</t>
  </si>
  <si>
    <t>21.08.1983</t>
  </si>
  <si>
    <t>21.11.1982</t>
  </si>
  <si>
    <t>29.04.1984</t>
  </si>
  <si>
    <t>04.04.1991</t>
  </si>
  <si>
    <t>26.09.1991</t>
  </si>
  <si>
    <t>25-53-0007650</t>
  </si>
  <si>
    <t>25-53-0026508</t>
  </si>
  <si>
    <t>25-53-0002358</t>
  </si>
  <si>
    <t>25-53-0007169</t>
  </si>
  <si>
    <t>26-53-0000494</t>
  </si>
  <si>
    <t>25-53-0022363</t>
  </si>
  <si>
    <t>Красильников Анатолий Юрьевич</t>
  </si>
  <si>
    <t>Григорьев Дмитрий Евгеньевич</t>
  </si>
  <si>
    <t>Воронецкий Олег Геннадьевич</t>
  </si>
  <si>
    <t>Сомова Елена Леонидовна</t>
  </si>
  <si>
    <t>Кузьмина Марина Алексеевна</t>
  </si>
  <si>
    <t>Лукина Анна Леонидовна</t>
  </si>
  <si>
    <t>26-53-0000977</t>
  </si>
  <si>
    <t>25-53-0011752</t>
  </si>
  <si>
    <t>26-53-0001048</t>
  </si>
  <si>
    <t>26-53-0001691</t>
  </si>
  <si>
    <t>26-53-0001765</t>
  </si>
  <si>
    <t>26-53-0001778</t>
  </si>
  <si>
    <t>20.11.1984</t>
  </si>
  <si>
    <t>16.08.1988</t>
  </si>
  <si>
    <t>17.05.1991</t>
  </si>
  <si>
    <t>02.10.1972</t>
  </si>
  <si>
    <t>02.08.1982</t>
  </si>
  <si>
    <t>10.06.1980</t>
  </si>
  <si>
    <t>Шарейко Юлия Ивановна</t>
  </si>
  <si>
    <t>Левкина Ирина Владимировна</t>
  </si>
  <si>
    <t>Бачурина Оксана Юрьевна</t>
  </si>
  <si>
    <t>Чазова Светлана Александровна</t>
  </si>
  <si>
    <t>Сорокина Яна Андреевна</t>
  </si>
  <si>
    <t>Юферев Сергей Евгеньевич</t>
  </si>
  <si>
    <t>ПАО "АКРОН" - 3</t>
  </si>
  <si>
    <t>26-53-0001310</t>
  </si>
  <si>
    <t>26-53-0001915</t>
  </si>
  <si>
    <t>26-53-0001864</t>
  </si>
  <si>
    <t>26-53-0001867</t>
  </si>
  <si>
    <t>25-53-0003435</t>
  </si>
  <si>
    <t>24-53-0003082</t>
  </si>
  <si>
    <t>15.04.1985</t>
  </si>
  <si>
    <t>15.03.1980</t>
  </si>
  <si>
    <t>09.10.1980</t>
  </si>
  <si>
    <t>22.08.1973</t>
  </si>
  <si>
    <t>07.06.1990</t>
  </si>
  <si>
    <t>24.03.1974</t>
  </si>
  <si>
    <t>НФ АО НПК СПП</t>
  </si>
  <si>
    <t xml:space="preserve">Кондрашкин Алексей Сергеевич </t>
  </si>
  <si>
    <t>Галиулина Альбина Рустамовна</t>
  </si>
  <si>
    <t>Родионов Павел Владимирович</t>
  </si>
  <si>
    <t>Капустин Владимир Александрович</t>
  </si>
  <si>
    <t>25-53-0010732</t>
  </si>
  <si>
    <t>23-53-0011798</t>
  </si>
  <si>
    <t>25-53-0001892</t>
  </si>
  <si>
    <t>25-53-0002613</t>
  </si>
  <si>
    <t>30.01.1985</t>
  </si>
  <si>
    <t>03.08.1991</t>
  </si>
  <si>
    <t>02.10.1980</t>
  </si>
  <si>
    <t>07.08.1974</t>
  </si>
  <si>
    <t>30.08.1988</t>
  </si>
  <si>
    <t>Корнелюк Константин Алексеевич</t>
  </si>
  <si>
    <t>Иванова Арина Викторовна</t>
  </si>
  <si>
    <t>Большева Алёна Дмитриевна</t>
  </si>
  <si>
    <t>Герасимов Николай Владимирович</t>
  </si>
  <si>
    <t>Олехнович Олег Юрьевич</t>
  </si>
  <si>
    <t>Кудрявцева Алина Витальевна</t>
  </si>
  <si>
    <t>Черницкая Анастасия Андреевна</t>
  </si>
  <si>
    <t>Кондаков Денис Сергеевич</t>
  </si>
  <si>
    <t xml:space="preserve">SMART-FINTESS </t>
  </si>
  <si>
    <t>25-53-0002739</t>
  </si>
  <si>
    <t>25-53-0002383</t>
  </si>
  <si>
    <t>25-53-0002389</t>
  </si>
  <si>
    <t>25-60-0001527</t>
  </si>
  <si>
    <t>25-53-0002802</t>
  </si>
  <si>
    <t>25-53-0002921</t>
  </si>
  <si>
    <t>25-53-0002953</t>
  </si>
  <si>
    <t>26-53-0001956</t>
  </si>
  <si>
    <t>11.06.1991</t>
  </si>
  <si>
    <t>01.12.2000</t>
  </si>
  <si>
    <t>22.06.2000</t>
  </si>
  <si>
    <t>04.05.2000</t>
  </si>
  <si>
    <t>25.09.1981</t>
  </si>
  <si>
    <t>11.03.1996</t>
  </si>
  <si>
    <t>24.07.2006</t>
  </si>
  <si>
    <t>11.01.1993</t>
  </si>
  <si>
    <t>Васильев Александр Юрьевич</t>
  </si>
  <si>
    <t>Храмов Павел Сергеевич</t>
  </si>
  <si>
    <t>Никитин Игорь Сергеевич</t>
  </si>
  <si>
    <t xml:space="preserve">Зимин Виктор Вячеславович </t>
  </si>
  <si>
    <t>Мумич Анастасия Валерьевна</t>
  </si>
  <si>
    <t>Колосов Александр Михайлович</t>
  </si>
  <si>
    <t>Дудовцева Валерия Дмитриевна</t>
  </si>
  <si>
    <t>ДАЙ ПЯТЬ</t>
  </si>
  <si>
    <t>19-53-0004230</t>
  </si>
  <si>
    <t>25-53-0002971</t>
  </si>
  <si>
    <t>25-53-0000639</t>
  </si>
  <si>
    <t>26-53-0001984</t>
  </si>
  <si>
    <t>25-53-0011379</t>
  </si>
  <si>
    <t>25-53-0003235</t>
  </si>
  <si>
    <t>26-39-0004784</t>
  </si>
  <si>
    <t>02.05.1984</t>
  </si>
  <si>
    <t>14.12.1980</t>
  </si>
  <si>
    <t>15.08.1977</t>
  </si>
  <si>
    <t>29.09.2003</t>
  </si>
  <si>
    <t>29.11.1990</t>
  </si>
  <si>
    <t>05.03.1974</t>
  </si>
  <si>
    <t>07.09.2004</t>
  </si>
  <si>
    <t>Петрова Анастасия Олеговна</t>
  </si>
  <si>
    <t>Иванов Антон Сергеевич</t>
  </si>
  <si>
    <t>Чухляев Константин Игоревич</t>
  </si>
  <si>
    <t>Корчевский Виталий Викторович</t>
  </si>
  <si>
    <t>Королева Виктория Андреевна</t>
  </si>
  <si>
    <t>УФСИН</t>
  </si>
  <si>
    <t>25-53-0000214</t>
  </si>
  <si>
    <t>18-53-0002876</t>
  </si>
  <si>
    <t>04.07.1991</t>
  </si>
  <si>
    <t>18.10.1982</t>
  </si>
  <si>
    <t>23.09.1987</t>
  </si>
  <si>
    <t>26.01.1984</t>
  </si>
  <si>
    <t>23.02.1997</t>
  </si>
  <si>
    <t>Иванов Олег Александрович</t>
  </si>
  <si>
    <t>23.04.1989</t>
  </si>
  <si>
    <t>25-53-0026426</t>
  </si>
  <si>
    <t>Коршунов Дмитрий Васильевич</t>
  </si>
  <si>
    <t>лично</t>
  </si>
  <si>
    <t>25-53-0014812</t>
  </si>
  <si>
    <t>13.08.1988</t>
  </si>
  <si>
    <t>Боева Елена Викторовна</t>
  </si>
  <si>
    <t>Гурбанов Мустафа Эльшан оглы</t>
  </si>
  <si>
    <t>Гурбанов Рамин Русифович</t>
  </si>
  <si>
    <t>Клименков Павел Андреевич</t>
  </si>
  <si>
    <t>Костюченкова Ирина Владимировна</t>
  </si>
  <si>
    <t>Азнауров Григорий Грачевич</t>
  </si>
  <si>
    <t>МАУДО «СШОР № 4»</t>
  </si>
  <si>
    <t>МАУДО «СШОР № 1»</t>
  </si>
  <si>
    <t>25-53-0017577</t>
  </si>
  <si>
    <t>25-51-0011836</t>
  </si>
  <si>
    <t>25-53-0021614</t>
  </si>
  <si>
    <t>16-53-0013023</t>
  </si>
  <si>
    <t>26-53-0002205</t>
  </si>
  <si>
    <t>12.08.1983</t>
  </si>
  <si>
    <t>19.06.2006</t>
  </si>
  <si>
    <t>04.09.2009</t>
  </si>
  <si>
    <t>26.02.1988</t>
  </si>
  <si>
    <t>22.11.1975</t>
  </si>
  <si>
    <t>12.07.1989</t>
  </si>
  <si>
    <t>Койнаш Артем Александрович</t>
  </si>
  <si>
    <t>Беспалов Евгений Евгеньевич</t>
  </si>
  <si>
    <t>Смирнов Владимир Викторович</t>
  </si>
  <si>
    <t>Байметов Александр Васильевич</t>
  </si>
  <si>
    <t>Моторигина Алена Романовна</t>
  </si>
  <si>
    <t>Ханукович Анна Сергеевна</t>
  </si>
  <si>
    <t>АО «НПО «Квант»</t>
  </si>
  <si>
    <t>26-53-0001788</t>
  </si>
  <si>
    <t>26-53-0001777</t>
  </si>
  <si>
    <t>26-53-0001789</t>
  </si>
  <si>
    <t>25-53-0002792</t>
  </si>
  <si>
    <t>25-53-0002781</t>
  </si>
  <si>
    <t>17-53-0003465</t>
  </si>
  <si>
    <t>01.08.1983</t>
  </si>
  <si>
    <t>24.11.2001</t>
  </si>
  <si>
    <t>07.03.1996</t>
  </si>
  <si>
    <t>12.06.1989</t>
  </si>
  <si>
    <t>14.02.2004</t>
  </si>
  <si>
    <t>03.12.2001</t>
  </si>
  <si>
    <t>Фоминский Михаил Александрович</t>
  </si>
  <si>
    <t>Чугунов Александ Петрович</t>
  </si>
  <si>
    <t>Графова Александра Владимировна</t>
  </si>
  <si>
    <t>Бородин Игорь Юрьевич</t>
  </si>
  <si>
    <t>Соловьёва Татьяна Викторовна</t>
  </si>
  <si>
    <t>МАУДО «СШ №3»</t>
  </si>
  <si>
    <t>МАУДО "СШ №2"</t>
  </si>
  <si>
    <t>25-35-0020808</t>
  </si>
  <si>
    <t>25-53-0017952</t>
  </si>
  <si>
    <t>25-53-0020552</t>
  </si>
  <si>
    <t>26-53-0002257</t>
  </si>
  <si>
    <t>26-53-0002260</t>
  </si>
  <si>
    <t>21.11.2001</t>
  </si>
  <si>
    <t>11.08.1979</t>
  </si>
  <si>
    <t>20.11.1983</t>
  </si>
  <si>
    <t>27.05.1979</t>
  </si>
  <si>
    <t>Волохина Ольга Николаевна</t>
  </si>
  <si>
    <t>26-53-0002031</t>
  </si>
  <si>
    <t>20.09.1983</t>
  </si>
  <si>
    <t>Волохин Тимофей Дмитриевич</t>
  </si>
  <si>
    <t>23-53-0004484</t>
  </si>
  <si>
    <t>31.01.2016</t>
  </si>
  <si>
    <t>Чухляева Анна Сергеевна</t>
  </si>
  <si>
    <t>25.04.1991</t>
  </si>
  <si>
    <t>26-53-0002032</t>
  </si>
  <si>
    <t>Данилов Алексей Валерьевич</t>
  </si>
  <si>
    <t>16.53-0006000</t>
  </si>
  <si>
    <t>22.12.1992</t>
  </si>
  <si>
    <t>Герасимова Людмила Сергеевна</t>
  </si>
  <si>
    <t>Тимофеев Александр Сергеевич</t>
  </si>
  <si>
    <t>Гришина Татьяна Владимировна</t>
  </si>
  <si>
    <t>Фахриев Максим Равильевич</t>
  </si>
  <si>
    <t>Кондрашов Илья Игоревич</t>
  </si>
  <si>
    <t>Шибанов Сергей Владимирович</t>
  </si>
  <si>
    <t>Ядрышников Александр Анатольевич</t>
  </si>
  <si>
    <t>Ростелеком</t>
  </si>
  <si>
    <t>26-53-0000531</t>
  </si>
  <si>
    <t>26-53-0001861</t>
  </si>
  <si>
    <t>26-53-0001849</t>
  </si>
  <si>
    <t>26-53-0001869</t>
  </si>
  <si>
    <t>26-78-0018034</t>
  </si>
  <si>
    <t>26-53-0001929</t>
  </si>
  <si>
    <t>26-53-0001890</t>
  </si>
  <si>
    <t>28.01.1983</t>
  </si>
  <si>
    <t>25.11.1986</t>
  </si>
  <si>
    <t>02.07.1980</t>
  </si>
  <si>
    <t>09.03.1986</t>
  </si>
  <si>
    <t>03.04.1985</t>
  </si>
  <si>
    <t>11.03.1994</t>
  </si>
  <si>
    <t>01.10.1982</t>
  </si>
  <si>
    <t>Горохова Нина Ивановна</t>
  </si>
  <si>
    <t>15.03.1950</t>
  </si>
  <si>
    <t>Егоров Алексей Михайлович</t>
  </si>
  <si>
    <t>16.03.1954</t>
  </si>
  <si>
    <t>Кононова Надежда Федоровна</t>
  </si>
  <si>
    <t>08.10.1958</t>
  </si>
  <si>
    <t>Сидоркин Михаил Иванович</t>
  </si>
  <si>
    <t>Чибисова Елена Янисовна</t>
  </si>
  <si>
    <t>15.03.1961</t>
  </si>
  <si>
    <t>Яковлева Марина Викторовна</t>
  </si>
  <si>
    <t>Страхова Надежда Григорьевна</t>
  </si>
  <si>
    <t>17.09.1963</t>
  </si>
  <si>
    <t>Шишкина Светлана Львовна</t>
  </si>
  <si>
    <t>13.10.1961</t>
  </si>
  <si>
    <t>Бендер Александр Николаевич</t>
  </si>
  <si>
    <t>24.11.1956</t>
  </si>
  <si>
    <t>МАУДО «СШОР № 4»+МАУДО «СШОР № 1»</t>
  </si>
  <si>
    <t>МАУДО "СШ №2"+МАУДО «СШ №3»</t>
  </si>
  <si>
    <t>07.02.1961</t>
  </si>
  <si>
    <t>25-53-0012209</t>
  </si>
  <si>
    <t>25-53-0013777</t>
  </si>
  <si>
    <t>Васильева Надежда Николаевна</t>
  </si>
  <si>
    <t>25-53-0002216</t>
  </si>
  <si>
    <t>02.08.1990</t>
  </si>
  <si>
    <t>23.10.1958</t>
  </si>
  <si>
    <t>Ханьков Иван Николаевич</t>
  </si>
  <si>
    <t>26-53-0002190</t>
  </si>
  <si>
    <t>Барабанщиков Антон Александрович</t>
  </si>
  <si>
    <t>25-53-0002629</t>
  </si>
  <si>
    <t>08.12.1984</t>
  </si>
  <si>
    <t>Сумарокова Татьяна Константиновна</t>
  </si>
  <si>
    <t>26.10.1950</t>
  </si>
  <si>
    <t>SMART-FINTESS лично</t>
  </si>
  <si>
    <t>Кондакова Олеся Александровна</t>
  </si>
  <si>
    <t>26-53-0002165</t>
  </si>
  <si>
    <t>11.09.1984</t>
  </si>
  <si>
    <t>ДАЙ ПЯТЬ лично</t>
  </si>
  <si>
    <t>Кроссфит</t>
  </si>
  <si>
    <t>Дмитриев Николай Владимирович</t>
  </si>
  <si>
    <t>26-53-0002277</t>
  </si>
  <si>
    <t>17.03.1987</t>
  </si>
  <si>
    <t>Гаврилов Александр Викторович</t>
  </si>
  <si>
    <t>26-53-0002278</t>
  </si>
  <si>
    <t>21.11.1976</t>
  </si>
  <si>
    <t>Черняков Вадим Михайлович</t>
  </si>
  <si>
    <t>26-53-0001731</t>
  </si>
  <si>
    <t>10.09.1981</t>
  </si>
  <si>
    <t>Игнатов Дмитрий Сергеевич</t>
  </si>
  <si>
    <t>23-53-0002324</t>
  </si>
  <si>
    <t>10.04.1982</t>
  </si>
  <si>
    <t>Андреев Александр Васильевич</t>
  </si>
  <si>
    <t>03.01.1955</t>
  </si>
  <si>
    <t>Косиков Анатольй Прокопьевич</t>
  </si>
  <si>
    <t>17.01.1942</t>
  </si>
  <si>
    <t>21-53-0002705</t>
  </si>
  <si>
    <t>29.08.1984</t>
  </si>
  <si>
    <t>Габерт Алексей Игоревич</t>
  </si>
  <si>
    <t>Дом солнца</t>
  </si>
  <si>
    <t>13.01.1990</t>
  </si>
  <si>
    <t>Семёнов Александр Викторович</t>
  </si>
  <si>
    <t>Сгибание и разгибание рук в упоре о сиденье стула</t>
  </si>
  <si>
    <t>Кожин Вячеслав Михайлович</t>
  </si>
  <si>
    <t>14.03.1974</t>
  </si>
  <si>
    <t>Кожин Егор Вячеславвич</t>
  </si>
  <si>
    <t>дети</t>
  </si>
  <si>
    <t>09.07.2009</t>
  </si>
  <si>
    <t>08.06.2002</t>
  </si>
  <si>
    <t>Прыжок в длину с места толчком двумя ногами</t>
  </si>
  <si>
    <t>26-53-0002097</t>
  </si>
  <si>
    <t>26-53-0002030</t>
  </si>
  <si>
    <t>Халява Александр Владимирович</t>
  </si>
  <si>
    <t>25-53-0002870</t>
  </si>
  <si>
    <t>Борисова Наталья Юрьевна</t>
  </si>
  <si>
    <t>29.05.1987</t>
  </si>
  <si>
    <t>лично (УФСИН)</t>
  </si>
  <si>
    <t xml:space="preserve">Секретарь соревнований: Дмитриева Н.Н./____________________  </t>
  </si>
  <si>
    <t>21.01.1990</t>
  </si>
  <si>
    <t>20.06.1969</t>
  </si>
  <si>
    <t>НРО ООО "Союз пенсионеров"</t>
  </si>
  <si>
    <t>Баранова Анна Владимировна</t>
  </si>
  <si>
    <t>Секретарь соревнований: Дмитриева Н.Н./____________________________</t>
  </si>
  <si>
    <t>в\к</t>
  </si>
  <si>
    <t>в/к</t>
  </si>
  <si>
    <t>Кроссфит Эссен Продакшн</t>
  </si>
  <si>
    <t>Кроссфит-Эссен Продакшн</t>
  </si>
  <si>
    <t xml:space="preserve">SMART-FITNESS УМВД </t>
  </si>
  <si>
    <t>SMART-FINTESS УМВД лично</t>
  </si>
  <si>
    <t>Общее количество</t>
  </si>
  <si>
    <t xml:space="preserve">Главный  судья соревнований: Савенков П.А. /_________________________                   </t>
  </si>
  <si>
    <t xml:space="preserve">Главный  судья соревнований: Савенков П.А./_________________________                   </t>
  </si>
  <si>
    <t>25-53-0026971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</si>
</sst>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quot;_-;\-* #,##0.00\ &quot;₽&quot;_-;_-* &quot;-&quot;??\ &quot;₽&quot;_-;_-@_-"/>
    <numFmt numFmtId="164" formatCode="mm:ss.0;@"/>
  </numFmts>
  <fonts count="30" x14ac:knownFonts="1">
    <font>
      <sz val="11"/>
      <color theme="1"/>
      <name val="Calibri"/>
      <family val="2"/>
      <charset val="204"/>
      <scheme val="minor"/>
    </font>
    <font>
      <sz val="12"/>
      <color theme="1"/>
      <name val="Arial"/>
      <family val="2"/>
      <charset val="204"/>
    </font>
    <font>
      <sz val="11"/>
      <color theme="1"/>
      <name val="Times New Roman"/>
      <family val="1"/>
    </font>
    <font>
      <sz val="11"/>
      <color theme="1"/>
      <name val="Times New Roman"/>
      <family val="1"/>
      <charset val="204"/>
    </font>
    <font>
      <b/>
      <sz val="11"/>
      <color theme="1"/>
      <name val="Calibri"/>
      <family val="2"/>
      <charset val="204"/>
      <scheme val="minor"/>
    </font>
    <font>
      <b/>
      <sz val="16"/>
      <color theme="1"/>
      <name val="Times New Roman"/>
      <family val="1"/>
      <charset val="204"/>
    </font>
    <font>
      <sz val="8"/>
      <name val="Calibri"/>
      <family val="2"/>
      <charset val="204"/>
      <scheme val="minor"/>
    </font>
    <font>
      <b/>
      <sz val="11"/>
      <color theme="1"/>
      <name val="Times New Roman"/>
      <family val="1"/>
      <charset val="204"/>
    </font>
    <font>
      <sz val="12"/>
      <color theme="1"/>
      <name val="Times New Roman"/>
      <family val="1"/>
      <charset val="204"/>
    </font>
    <font>
      <b/>
      <sz val="12"/>
      <color theme="1"/>
      <name val="Times New Roman"/>
      <family val="1"/>
      <charset val="204"/>
    </font>
    <font>
      <b/>
      <sz val="14"/>
      <color theme="1"/>
      <name val="Times New Roman"/>
      <family val="1"/>
      <charset val="204"/>
    </font>
    <font>
      <sz val="11"/>
      <color rgb="FF000000"/>
      <name val="Calibri"/>
      <family val="2"/>
      <charset val="204"/>
    </font>
    <font>
      <b/>
      <sz val="12"/>
      <name val="Times New Roman"/>
      <family val="1"/>
      <charset val="204"/>
    </font>
    <font>
      <b/>
      <sz val="12"/>
      <color theme="1"/>
      <name val="Calibri"/>
      <family val="2"/>
      <charset val="204"/>
      <scheme val="minor"/>
    </font>
    <font>
      <sz val="12"/>
      <color theme="1"/>
      <name val="Times New Roman"/>
      <family val="1"/>
    </font>
    <font>
      <sz val="11"/>
      <color theme="1"/>
      <name val="Calibri"/>
      <family val="2"/>
      <charset val="204"/>
      <scheme val="minor"/>
    </font>
    <font>
      <b/>
      <sz val="12"/>
      <color rgb="FF000000"/>
      <name val="Calibri"/>
      <family val="2"/>
      <charset val="204"/>
    </font>
    <font>
      <b/>
      <sz val="16"/>
      <color rgb="FF000000"/>
      <name val="Calibri"/>
      <family val="2"/>
      <charset val="204"/>
    </font>
    <font>
      <b/>
      <sz val="11"/>
      <color rgb="FF000000"/>
      <name val="Calibri"/>
      <family val="2"/>
      <charset val="204"/>
    </font>
    <font>
      <sz val="12"/>
      <color rgb="FF000000"/>
      <name val="Calibri"/>
      <family val="2"/>
      <charset val="204"/>
    </font>
    <font>
      <sz val="14"/>
      <color rgb="FF000000"/>
      <name val="Calibri"/>
      <family val="2"/>
      <charset val="204"/>
    </font>
    <font>
      <b/>
      <sz val="10"/>
      <name val="Times New Roman"/>
      <family val="1"/>
      <charset val="204"/>
    </font>
    <font>
      <b/>
      <sz val="14"/>
      <color rgb="FF000000"/>
      <name val="Times New Roman"/>
      <family val="1"/>
      <charset val="204"/>
    </font>
    <font>
      <sz val="14"/>
      <color rgb="FF000000"/>
      <name val="Times New Roman"/>
      <family val="1"/>
      <charset val="204"/>
    </font>
    <font>
      <sz val="12"/>
      <color rgb="FF000000"/>
      <name val="Times New Roman"/>
      <family val="1"/>
      <charset val="204"/>
    </font>
    <font>
      <sz val="16"/>
      <color rgb="FF000000"/>
      <name val="Calibri"/>
      <family val="2"/>
      <charset val="204"/>
    </font>
    <font>
      <b/>
      <sz val="12"/>
      <color theme="1"/>
      <name val="Arial"/>
      <family val="2"/>
      <charset val="204"/>
    </font>
    <font>
      <sz val="12"/>
      <color rgb="FFFF0000"/>
      <name val="Times New Roman"/>
      <family val="1"/>
    </font>
    <font>
      <sz val="12"/>
      <color rgb="FFFF0000"/>
      <name val="Arial"/>
      <family val="2"/>
      <charset val="204"/>
    </font>
    <font>
      <b/>
      <sz val="12"/>
      <color rgb="FFFF0000"/>
      <name val="Arial"/>
      <family val="2"/>
      <charset val="204"/>
    </font>
  </fonts>
  <fills count="9">
    <fill>
      <patternFill patternType="none"/>
    </fill>
    <fill>
      <patternFill patternType="gray125"/>
    </fill>
    <fill>
      <patternFill patternType="solid">
        <fgColor rgb="FF00B0F0"/>
        <bgColor indexed="64"/>
      </patternFill>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theme="6" tint="0.59999389629810485"/>
        <bgColor indexed="64"/>
      </patternFill>
    </fill>
    <fill>
      <patternFill patternType="solid">
        <fgColor rgb="FFFFC000"/>
        <bgColor indexed="64"/>
      </patternFill>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top style="thin">
        <color auto="1"/>
      </top>
      <bottom/>
      <diagonal/>
    </border>
  </borders>
  <cellStyleXfs count="3">
    <xf numFmtId="0" fontId="0" fillId="0" borderId="0"/>
    <xf numFmtId="0" fontId="11" fillId="0" borderId="0"/>
    <xf numFmtId="44" fontId="15" fillId="0" borderId="0" applyFont="0" applyFill="0" applyBorder="0" applyAlignment="0" applyProtection="0"/>
  </cellStyleXfs>
  <cellXfs count="154">
    <xf numFmtId="0" fontId="0" fillId="0" borderId="0" xfId="0"/>
    <xf numFmtId="0" fontId="1" fillId="0" borderId="0" xfId="0" applyFont="1" applyProtection="1">
      <protection locked="0"/>
    </xf>
    <xf numFmtId="49" fontId="2" fillId="0" borderId="1" xfId="0" applyNumberFormat="1" applyFont="1" applyBorder="1" applyAlignment="1">
      <alignment horizontal="center" vertical="top" wrapText="1"/>
    </xf>
    <xf numFmtId="49" fontId="3"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xf>
    <xf numFmtId="0" fontId="2" fillId="0" borderId="1" xfId="0" applyFont="1" applyBorder="1" applyAlignment="1">
      <alignment horizontal="center" vertical="center"/>
    </xf>
    <xf numFmtId="0" fontId="1" fillId="0" borderId="0" xfId="0" applyFont="1" applyAlignment="1" applyProtection="1">
      <alignment vertical="center"/>
      <protection locked="0"/>
    </xf>
    <xf numFmtId="0" fontId="3" fillId="0" borderId="1" xfId="0" applyFont="1" applyBorder="1" applyAlignment="1">
      <alignment horizontal="center" vertical="center"/>
    </xf>
    <xf numFmtId="49" fontId="7" fillId="0" borderId="1" xfId="0" applyNumberFormat="1" applyFont="1" applyBorder="1" applyAlignment="1">
      <alignment horizontal="center" vertical="center"/>
    </xf>
    <xf numFmtId="0" fontId="8" fillId="0" borderId="0" xfId="0" applyFont="1" applyAlignment="1" applyProtection="1">
      <alignment vertical="center"/>
      <protection locked="0"/>
    </xf>
    <xf numFmtId="0" fontId="10" fillId="0" borderId="0" xfId="0" applyFont="1" applyAlignment="1" applyProtection="1">
      <alignment vertical="center"/>
      <protection locked="0"/>
    </xf>
    <xf numFmtId="49" fontId="9"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xf>
    <xf numFmtId="14" fontId="10" fillId="0" borderId="0" xfId="0" applyNumberFormat="1" applyFont="1" applyAlignment="1" applyProtection="1">
      <alignment vertical="center"/>
      <protection locked="0"/>
    </xf>
    <xf numFmtId="14" fontId="10" fillId="0" borderId="0" xfId="0" applyNumberFormat="1" applyFont="1" applyAlignment="1" applyProtection="1">
      <alignment horizontal="left" vertical="center"/>
      <protection locked="0"/>
    </xf>
    <xf numFmtId="14" fontId="9" fillId="0" borderId="0" xfId="0" applyNumberFormat="1" applyFont="1" applyAlignment="1" applyProtection="1">
      <alignment horizontal="center" vertical="center"/>
      <protection locked="0"/>
    </xf>
    <xf numFmtId="14" fontId="9" fillId="0" borderId="0" xfId="0" applyNumberFormat="1" applyFont="1" applyAlignment="1" applyProtection="1">
      <alignment vertical="center"/>
      <protection locked="0"/>
    </xf>
    <xf numFmtId="0" fontId="4" fillId="0" borderId="1" xfId="0" applyFont="1" applyBorder="1" applyAlignment="1">
      <alignment horizontal="center" vertical="center"/>
    </xf>
    <xf numFmtId="0" fontId="0" fillId="0" borderId="1" xfId="0" applyBorder="1" applyAlignment="1">
      <alignment horizontal="center" vertical="center"/>
    </xf>
    <xf numFmtId="49" fontId="9" fillId="0" borderId="1" xfId="0" applyNumberFormat="1" applyFont="1" applyBorder="1" applyAlignment="1">
      <alignment horizontal="center" vertical="center" textRotation="90" wrapText="1"/>
    </xf>
    <xf numFmtId="0" fontId="12" fillId="0" borderId="2" xfId="1" applyFont="1" applyBorder="1" applyAlignment="1">
      <alignment horizontal="center" vertical="center" textRotation="90" wrapText="1"/>
    </xf>
    <xf numFmtId="49" fontId="7" fillId="0" borderId="1" xfId="0" applyNumberFormat="1" applyFont="1" applyBorder="1" applyAlignment="1">
      <alignment horizontal="center" vertical="top"/>
    </xf>
    <xf numFmtId="49" fontId="7" fillId="0" borderId="1" xfId="0" applyNumberFormat="1" applyFont="1" applyBorder="1" applyAlignment="1">
      <alignment horizontal="center" vertical="top" wrapText="1"/>
    </xf>
    <xf numFmtId="49" fontId="3" fillId="3" borderId="1" xfId="0" applyNumberFormat="1" applyFont="1" applyFill="1" applyBorder="1" applyAlignment="1">
      <alignment horizontal="center" vertical="center"/>
    </xf>
    <xf numFmtId="49" fontId="2" fillId="3" borderId="1" xfId="0" applyNumberFormat="1" applyFont="1" applyFill="1" applyBorder="1" applyAlignment="1">
      <alignment horizontal="center" vertical="center"/>
    </xf>
    <xf numFmtId="49" fontId="3" fillId="3" borderId="1" xfId="0" applyNumberFormat="1"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3" fillId="0" borderId="1" xfId="0" applyFont="1" applyBorder="1" applyAlignment="1">
      <alignment horizontal="center"/>
    </xf>
    <xf numFmtId="0" fontId="2" fillId="3" borderId="1" xfId="0" applyFont="1" applyFill="1" applyBorder="1" applyAlignment="1">
      <alignment horizontal="center" vertical="center" wrapText="1"/>
    </xf>
    <xf numFmtId="0" fontId="1" fillId="0" borderId="1" xfId="0" applyFont="1" applyBorder="1" applyAlignment="1" applyProtection="1">
      <alignment horizontal="center" vertical="center"/>
      <protection locked="0"/>
    </xf>
    <xf numFmtId="0" fontId="3" fillId="0" borderId="1" xfId="0" quotePrefix="1" applyFont="1" applyBorder="1" applyAlignment="1">
      <alignment horizontal="center" vertical="center" wrapText="1"/>
    </xf>
    <xf numFmtId="0" fontId="2" fillId="0" borderId="1" xfId="0" quotePrefix="1" applyFont="1" applyBorder="1" applyAlignment="1">
      <alignment horizontal="center" vertical="center" wrapText="1"/>
    </xf>
    <xf numFmtId="0" fontId="3" fillId="0" borderId="1" xfId="0" applyFont="1" applyBorder="1" applyAlignment="1">
      <alignment horizontal="center" vertical="top" wrapText="1"/>
    </xf>
    <xf numFmtId="0" fontId="7" fillId="0" borderId="1" xfId="0" applyFont="1" applyBorder="1" applyAlignment="1">
      <alignment horizontal="center" vertical="top" wrapText="1"/>
    </xf>
    <xf numFmtId="0" fontId="7" fillId="0" borderId="1" xfId="0" applyFont="1" applyBorder="1" applyAlignment="1">
      <alignment horizontal="center" vertical="top"/>
    </xf>
    <xf numFmtId="49" fontId="2" fillId="0" borderId="1" xfId="0" applyNumberFormat="1" applyFont="1" applyBorder="1" applyAlignment="1">
      <alignment horizontal="center"/>
    </xf>
    <xf numFmtId="0" fontId="7" fillId="0" borderId="1" xfId="0" applyFont="1" applyBorder="1" applyAlignment="1">
      <alignment horizontal="center" vertical="center" wrapText="1"/>
    </xf>
    <xf numFmtId="49" fontId="3" fillId="0" borderId="1" xfId="0" applyNumberFormat="1" applyFont="1" applyBorder="1" applyAlignment="1">
      <alignment horizontal="center"/>
    </xf>
    <xf numFmtId="49" fontId="8" fillId="0" borderId="1" xfId="0" applyNumberFormat="1" applyFont="1" applyBorder="1" applyAlignment="1">
      <alignment horizontal="center" vertical="center"/>
    </xf>
    <xf numFmtId="1" fontId="13" fillId="0" borderId="1" xfId="0" applyNumberFormat="1" applyFont="1" applyBorder="1" applyAlignment="1">
      <alignment horizontal="center" vertical="center"/>
    </xf>
    <xf numFmtId="0" fontId="9" fillId="0" borderId="1" xfId="0" applyFont="1" applyBorder="1" applyAlignment="1">
      <alignment horizontal="center" vertical="center"/>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8" fillId="0" borderId="1" xfId="0" applyFont="1" applyBorder="1" applyAlignment="1" applyProtection="1">
      <alignment horizontal="center" vertical="center"/>
      <protection locked="0"/>
    </xf>
    <xf numFmtId="0" fontId="9" fillId="6" borderId="1" xfId="0" applyFont="1" applyFill="1" applyBorder="1" applyAlignment="1">
      <alignment horizontal="center" vertical="center" wrapText="1"/>
    </xf>
    <xf numFmtId="0" fontId="14" fillId="0" borderId="1" xfId="0" applyFont="1" applyBorder="1" applyAlignment="1">
      <alignment horizontal="center" vertical="center" wrapText="1"/>
    </xf>
    <xf numFmtId="49" fontId="8" fillId="5" borderId="1" xfId="0" applyNumberFormat="1" applyFont="1" applyFill="1" applyBorder="1" applyAlignment="1">
      <alignment horizontal="center" vertical="center" wrapText="1"/>
    </xf>
    <xf numFmtId="49" fontId="14" fillId="0" borderId="1" xfId="0" applyNumberFormat="1" applyFont="1" applyBorder="1" applyAlignment="1">
      <alignment horizontal="center" vertical="center"/>
    </xf>
    <xf numFmtId="49" fontId="14" fillId="0" borderId="1" xfId="0" applyNumberFormat="1" applyFont="1" applyBorder="1" applyAlignment="1">
      <alignment horizontal="center" vertical="center" wrapText="1"/>
    </xf>
    <xf numFmtId="49" fontId="14" fillId="5"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top" wrapText="1"/>
    </xf>
    <xf numFmtId="49" fontId="7" fillId="0" borderId="1" xfId="0" applyNumberFormat="1" applyFont="1" applyBorder="1" applyAlignment="1">
      <alignment horizontal="center" vertical="center" wrapText="1"/>
    </xf>
    <xf numFmtId="49" fontId="8" fillId="7" borderId="1" xfId="0" applyNumberFormat="1" applyFont="1" applyFill="1" applyBorder="1" applyAlignment="1">
      <alignment horizontal="center" vertical="center" wrapText="1"/>
    </xf>
    <xf numFmtId="49" fontId="14" fillId="7" borderId="1" xfId="0" applyNumberFormat="1" applyFont="1" applyFill="1" applyBorder="1" applyAlignment="1">
      <alignment horizontal="center" vertical="center" wrapText="1"/>
    </xf>
    <xf numFmtId="47" fontId="8" fillId="0" borderId="1" xfId="0" applyNumberFormat="1" applyFont="1" applyBorder="1" applyAlignment="1">
      <alignment horizontal="center" vertical="center" wrapText="1"/>
    </xf>
    <xf numFmtId="0" fontId="0" fillId="0" borderId="1" xfId="0" applyBorder="1"/>
    <xf numFmtId="44" fontId="0" fillId="0" borderId="0" xfId="2" applyFont="1"/>
    <xf numFmtId="0" fontId="0" fillId="0" borderId="0" xfId="0" applyAlignment="1">
      <alignment vertical="center"/>
    </xf>
    <xf numFmtId="164" fontId="2" fillId="0" borderId="1" xfId="0" applyNumberFormat="1" applyFont="1" applyBorder="1" applyAlignment="1">
      <alignment horizontal="center" vertical="center" wrapText="1"/>
    </xf>
    <xf numFmtId="49" fontId="2" fillId="5" borderId="1" xfId="0" applyNumberFormat="1" applyFont="1" applyFill="1" applyBorder="1" applyAlignment="1">
      <alignment horizontal="center" vertical="center" wrapText="1"/>
    </xf>
    <xf numFmtId="0" fontId="9" fillId="7" borderId="1" xfId="0" applyFont="1" applyFill="1" applyBorder="1" applyAlignment="1">
      <alignment horizontal="center" vertical="center" wrapText="1"/>
    </xf>
    <xf numFmtId="0" fontId="16" fillId="0" borderId="0" xfId="1" applyFont="1" applyAlignment="1">
      <alignment horizontal="center" vertical="center" wrapText="1"/>
    </xf>
    <xf numFmtId="0" fontId="11" fillId="0" borderId="0" xfId="1"/>
    <xf numFmtId="0" fontId="18" fillId="0" borderId="0" xfId="1" applyFont="1" applyAlignment="1">
      <alignment horizontal="center" vertical="center" wrapText="1"/>
    </xf>
    <xf numFmtId="14" fontId="16" fillId="0" borderId="0" xfId="1" applyNumberFormat="1" applyFont="1" applyAlignment="1">
      <alignment horizontal="center" vertical="center" wrapText="1"/>
    </xf>
    <xf numFmtId="0" fontId="16" fillId="0" borderId="5" xfId="1" applyFont="1" applyBorder="1" applyAlignment="1">
      <alignment vertical="center" wrapText="1"/>
    </xf>
    <xf numFmtId="0" fontId="16" fillId="0" borderId="1" xfId="1" applyFont="1" applyBorder="1" applyAlignment="1">
      <alignment horizontal="center" vertical="center" wrapText="1"/>
    </xf>
    <xf numFmtId="0" fontId="19" fillId="0" borderId="1" xfId="1" applyFont="1" applyBorder="1" applyAlignment="1">
      <alignment horizontal="center" vertical="center"/>
    </xf>
    <xf numFmtId="49" fontId="20" fillId="0" borderId="1" xfId="1" applyNumberFormat="1" applyFont="1" applyBorder="1" applyAlignment="1">
      <alignment horizontal="center" vertical="center"/>
    </xf>
    <xf numFmtId="0" fontId="19" fillId="0" borderId="0" xfId="1" applyFont="1"/>
    <xf numFmtId="0" fontId="11" fillId="0" borderId="0" xfId="1" applyAlignment="1">
      <alignment horizontal="center"/>
    </xf>
    <xf numFmtId="0" fontId="19" fillId="0" borderId="0" xfId="1" applyFont="1" applyAlignment="1">
      <alignment vertical="center"/>
    </xf>
    <xf numFmtId="0" fontId="19" fillId="0" borderId="0" xfId="1" applyFont="1" applyAlignment="1">
      <alignment vertical="center" wrapText="1"/>
    </xf>
    <xf numFmtId="0" fontId="11" fillId="0" borderId="0" xfId="1" applyAlignment="1">
      <alignment horizontal="center" vertical="center"/>
    </xf>
    <xf numFmtId="0" fontId="20" fillId="0" borderId="1" xfId="1" applyFont="1" applyBorder="1" applyAlignment="1">
      <alignment horizontal="left" vertical="center" wrapText="1"/>
    </xf>
    <xf numFmtId="0" fontId="11" fillId="0" borderId="0" xfId="1" applyAlignment="1">
      <alignment wrapText="1"/>
    </xf>
    <xf numFmtId="14" fontId="12" fillId="0" borderId="0" xfId="1" applyNumberFormat="1" applyFont="1" applyAlignment="1">
      <alignment horizontal="center" vertical="center" wrapText="1"/>
    </xf>
    <xf numFmtId="0" fontId="21" fillId="0" borderId="5" xfId="1" applyFont="1" applyBorder="1" applyAlignment="1">
      <alignment vertical="center" wrapText="1"/>
    </xf>
    <xf numFmtId="0" fontId="22" fillId="0" borderId="1" xfId="1" applyFont="1" applyBorder="1" applyAlignment="1">
      <alignment horizontal="center" vertical="center" wrapText="1"/>
    </xf>
    <xf numFmtId="0" fontId="22" fillId="0" borderId="1" xfId="1" applyFont="1" applyBorder="1" applyAlignment="1">
      <alignment horizontal="center" vertical="center"/>
    </xf>
    <xf numFmtId="0" fontId="23" fillId="0" borderId="1" xfId="1" applyFont="1" applyBorder="1" applyAlignment="1">
      <alignment horizontal="center" vertical="center"/>
    </xf>
    <xf numFmtId="0" fontId="23" fillId="0" borderId="0" xfId="1" applyFont="1"/>
    <xf numFmtId="0" fontId="8" fillId="3" borderId="1" xfId="0" applyFont="1" applyFill="1" applyBorder="1" applyAlignment="1">
      <alignment horizontal="center" vertical="center"/>
    </xf>
    <xf numFmtId="0" fontId="1" fillId="0" borderId="1" xfId="0" applyFont="1" applyBorder="1" applyAlignment="1">
      <alignment horizontal="center" vertical="center"/>
    </xf>
    <xf numFmtId="49" fontId="8" fillId="0" borderId="1" xfId="0" applyNumberFormat="1" applyFont="1" applyBorder="1" applyAlignment="1">
      <alignment horizontal="left" vertical="center"/>
    </xf>
    <xf numFmtId="49" fontId="14" fillId="0" borderId="1" xfId="0" applyNumberFormat="1" applyFont="1" applyBorder="1" applyAlignment="1">
      <alignment horizontal="left" vertical="center"/>
    </xf>
    <xf numFmtId="0" fontId="2" fillId="5" borderId="1" xfId="0" applyFont="1" applyFill="1" applyBorder="1" applyAlignment="1">
      <alignment horizontal="center" vertical="center"/>
    </xf>
    <xf numFmtId="49" fontId="14" fillId="5" borderId="1" xfId="0" applyNumberFormat="1" applyFont="1" applyFill="1" applyBorder="1" applyAlignment="1">
      <alignment horizontal="left" vertical="center"/>
    </xf>
    <xf numFmtId="49" fontId="8" fillId="5" borderId="1" xfId="0" applyNumberFormat="1" applyFont="1" applyFill="1" applyBorder="1" applyAlignment="1">
      <alignment horizontal="center" vertical="center"/>
    </xf>
    <xf numFmtId="49" fontId="14" fillId="5" borderId="1" xfId="0" applyNumberFormat="1" applyFont="1" applyFill="1" applyBorder="1" applyAlignment="1">
      <alignment horizontal="center" vertical="center"/>
    </xf>
    <xf numFmtId="1" fontId="13" fillId="5" borderId="1" xfId="0" applyNumberFormat="1" applyFont="1" applyFill="1" applyBorder="1" applyAlignment="1">
      <alignment horizontal="center" vertical="center"/>
    </xf>
    <xf numFmtId="0" fontId="9" fillId="5" borderId="1" xfId="0" applyFont="1" applyFill="1" applyBorder="1" applyAlignment="1">
      <alignment horizontal="center" vertical="center"/>
    </xf>
    <xf numFmtId="0" fontId="8" fillId="5" borderId="1"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14" fillId="5" borderId="1" xfId="0" applyFont="1" applyFill="1" applyBorder="1" applyAlignment="1">
      <alignment horizontal="center" vertical="center" wrapText="1"/>
    </xf>
    <xf numFmtId="0" fontId="1" fillId="5" borderId="1" xfId="0" applyFont="1" applyFill="1" applyBorder="1" applyAlignment="1" applyProtection="1">
      <alignment horizontal="center" vertical="center"/>
      <protection locked="0"/>
    </xf>
    <xf numFmtId="0" fontId="8" fillId="5" borderId="1" xfId="0" applyFont="1" applyFill="1" applyBorder="1" applyAlignment="1" applyProtection="1">
      <alignment horizontal="center" vertical="center"/>
      <protection locked="0"/>
    </xf>
    <xf numFmtId="47" fontId="8" fillId="5" borderId="1" xfId="0" applyNumberFormat="1" applyFont="1" applyFill="1" applyBorder="1" applyAlignment="1">
      <alignment horizontal="center" vertical="center" wrapText="1"/>
    </xf>
    <xf numFmtId="0" fontId="1" fillId="5" borderId="1" xfId="0" applyFont="1" applyFill="1" applyBorder="1" applyAlignment="1">
      <alignment horizontal="center" vertical="center"/>
    </xf>
    <xf numFmtId="0" fontId="3" fillId="5" borderId="1" xfId="0" applyFont="1" applyFill="1" applyBorder="1" applyAlignment="1">
      <alignment horizontal="center" vertical="center"/>
    </xf>
    <xf numFmtId="0" fontId="24" fillId="0" borderId="1" xfId="1" applyFont="1" applyBorder="1" applyAlignment="1">
      <alignment horizontal="center" vertical="center"/>
    </xf>
    <xf numFmtId="49" fontId="25" fillId="0" borderId="1" xfId="1" applyNumberFormat="1" applyFont="1" applyBorder="1" applyAlignment="1">
      <alignment horizontal="left" vertical="center" wrapText="1"/>
    </xf>
    <xf numFmtId="0" fontId="19" fillId="0" borderId="1" xfId="1" applyFont="1" applyBorder="1" applyAlignment="1">
      <alignment horizontal="left" vertical="center"/>
    </xf>
    <xf numFmtId="49" fontId="25" fillId="0" borderId="1" xfId="1" applyNumberFormat="1" applyFont="1" applyBorder="1" applyAlignment="1">
      <alignment horizontal="center" vertical="center" wrapText="1"/>
    </xf>
    <xf numFmtId="49" fontId="25" fillId="0" borderId="1" xfId="1" applyNumberFormat="1" applyFont="1" applyBorder="1" applyAlignment="1">
      <alignment horizontal="center" vertical="center"/>
    </xf>
    <xf numFmtId="0" fontId="8" fillId="0" borderId="1" xfId="0" applyFont="1" applyBorder="1" applyProtection="1">
      <protection locked="0"/>
    </xf>
    <xf numFmtId="0" fontId="9" fillId="0" borderId="1" xfId="0" applyFont="1" applyBorder="1" applyAlignment="1" applyProtection="1">
      <alignment horizontal="center" vertical="center"/>
      <protection locked="0"/>
    </xf>
    <xf numFmtId="0" fontId="1" fillId="0" borderId="1" xfId="0" applyFont="1" applyBorder="1" applyProtection="1">
      <protection locked="0"/>
    </xf>
    <xf numFmtId="0" fontId="9" fillId="0" borderId="1" xfId="0" applyFont="1" applyBorder="1" applyAlignment="1" applyProtection="1">
      <alignment horizontal="center" vertical="center" textRotation="90"/>
      <protection locked="0"/>
    </xf>
    <xf numFmtId="0" fontId="26" fillId="0" borderId="1" xfId="0" applyFont="1" applyBorder="1" applyAlignment="1" applyProtection="1">
      <alignment horizontal="center" vertical="center"/>
      <protection locked="0"/>
    </xf>
    <xf numFmtId="0" fontId="9" fillId="4" borderId="1" xfId="0" applyFont="1" applyFill="1" applyBorder="1" applyAlignment="1">
      <alignment horizontal="center" vertical="center"/>
    </xf>
    <xf numFmtId="49" fontId="27" fillId="0" borderId="1" xfId="0" applyNumberFormat="1" applyFont="1" applyBorder="1" applyAlignment="1">
      <alignment horizontal="left" vertical="center"/>
    </xf>
    <xf numFmtId="0" fontId="9" fillId="8" borderId="1" xfId="0" applyFont="1" applyFill="1" applyBorder="1" applyAlignment="1">
      <alignment horizontal="center" vertical="center"/>
    </xf>
    <xf numFmtId="1" fontId="13" fillId="8" borderId="1" xfId="0" applyNumberFormat="1" applyFont="1" applyFill="1" applyBorder="1" applyAlignment="1">
      <alignment horizontal="center" vertical="center"/>
    </xf>
    <xf numFmtId="0" fontId="9" fillId="8" borderId="1" xfId="0" applyFont="1" applyFill="1" applyBorder="1" applyAlignment="1">
      <alignment horizontal="center" vertical="center" wrapText="1"/>
    </xf>
    <xf numFmtId="0" fontId="26" fillId="8" borderId="1" xfId="0" applyFont="1" applyFill="1" applyBorder="1" applyAlignment="1" applyProtection="1">
      <alignment horizontal="center" vertical="center"/>
      <protection locked="0"/>
    </xf>
    <xf numFmtId="49" fontId="9" fillId="8" borderId="1" xfId="0" applyNumberFormat="1" applyFont="1" applyFill="1" applyBorder="1" applyAlignment="1">
      <alignment horizontal="left" vertical="center"/>
    </xf>
    <xf numFmtId="49" fontId="9" fillId="8" borderId="1" xfId="0" applyNumberFormat="1" applyFont="1" applyFill="1" applyBorder="1" applyAlignment="1">
      <alignment horizontal="center" vertical="center"/>
    </xf>
    <xf numFmtId="49" fontId="9" fillId="8" borderId="1" xfId="0" applyNumberFormat="1" applyFont="1" applyFill="1" applyBorder="1" applyAlignment="1">
      <alignment horizontal="center" vertical="center" wrapText="1"/>
    </xf>
    <xf numFmtId="0" fontId="9" fillId="8" borderId="1" xfId="0" applyFont="1" applyFill="1" applyBorder="1" applyAlignment="1" applyProtection="1">
      <alignment horizontal="center" vertical="center"/>
      <protection locked="0"/>
    </xf>
    <xf numFmtId="0" fontId="26" fillId="8" borderId="1" xfId="0" applyFont="1" applyFill="1" applyBorder="1" applyAlignment="1">
      <alignment horizontal="center" vertical="center"/>
    </xf>
    <xf numFmtId="0" fontId="9" fillId="8" borderId="1" xfId="0" applyNumberFormat="1" applyFont="1" applyFill="1" applyBorder="1" applyAlignment="1">
      <alignment horizontal="center" vertical="center"/>
    </xf>
    <xf numFmtId="0" fontId="28" fillId="0" borderId="0" xfId="0" applyFont="1" applyProtection="1">
      <protection locked="0"/>
    </xf>
    <xf numFmtId="0" fontId="17" fillId="0" borderId="0" xfId="1" applyFont="1" applyAlignment="1">
      <alignment horizontal="center" vertical="center" wrapText="1"/>
    </xf>
    <xf numFmtId="0" fontId="16" fillId="0" borderId="5" xfId="1" applyFont="1" applyBorder="1" applyAlignment="1">
      <alignment horizontal="center" vertical="center" wrapText="1"/>
    </xf>
    <xf numFmtId="0" fontId="19" fillId="0" borderId="0" xfId="1" applyFont="1"/>
    <xf numFmtId="0" fontId="16" fillId="0" borderId="0" xfId="1" applyFont="1" applyAlignment="1">
      <alignment horizontal="center" vertical="center" wrapText="1"/>
    </xf>
    <xf numFmtId="14" fontId="16" fillId="0" borderId="5" xfId="1" applyNumberFormat="1" applyFont="1" applyBorder="1" applyAlignment="1">
      <alignment horizontal="center" vertical="center" wrapText="1"/>
    </xf>
    <xf numFmtId="0" fontId="19" fillId="0" borderId="6" xfId="1" applyFont="1" applyBorder="1"/>
    <xf numFmtId="14" fontId="10" fillId="0" borderId="5" xfId="0" applyNumberFormat="1" applyFont="1" applyBorder="1" applyAlignment="1" applyProtection="1">
      <alignment horizontal="left" vertical="center"/>
      <protection locked="0"/>
    </xf>
    <xf numFmtId="0" fontId="5" fillId="0" borderId="0" xfId="0" applyFont="1" applyAlignment="1" applyProtection="1">
      <alignment horizontal="center"/>
      <protection locked="0"/>
    </xf>
    <xf numFmtId="0" fontId="5" fillId="0" borderId="0" xfId="0" applyFont="1" applyAlignment="1" applyProtection="1">
      <alignment horizontal="center" vertical="center" wrapText="1"/>
      <protection locked="0"/>
    </xf>
    <xf numFmtId="0" fontId="22" fillId="0" borderId="0" xfId="1" applyFont="1" applyBorder="1" applyAlignment="1">
      <alignment horizontal="left"/>
    </xf>
    <xf numFmtId="0" fontId="22" fillId="0" borderId="0" xfId="1" applyFont="1" applyAlignment="1">
      <alignment horizontal="left"/>
    </xf>
    <xf numFmtId="0" fontId="12" fillId="0" borderId="0" xfId="1" applyFont="1" applyAlignment="1">
      <alignment horizontal="center" vertical="center" wrapText="1"/>
    </xf>
    <xf numFmtId="14" fontId="21" fillId="0" borderId="5" xfId="1" applyNumberFormat="1" applyFont="1" applyBorder="1" applyAlignment="1">
      <alignment horizontal="center" vertical="center" wrapText="1"/>
    </xf>
    <xf numFmtId="0" fontId="21" fillId="0" borderId="5" xfId="1" applyFont="1" applyBorder="1" applyAlignment="1">
      <alignment horizontal="center" vertical="center" wrapText="1"/>
    </xf>
    <xf numFmtId="0" fontId="22" fillId="0" borderId="6" xfId="1" applyFont="1" applyBorder="1" applyAlignment="1">
      <alignment horizontal="left"/>
    </xf>
    <xf numFmtId="0" fontId="5" fillId="0" borderId="0" xfId="0" applyFont="1" applyAlignment="1" applyProtection="1">
      <alignment horizontal="center" wrapText="1"/>
      <protection locked="0"/>
    </xf>
    <xf numFmtId="0" fontId="4" fillId="0" borderId="3" xfId="0" applyFont="1" applyBorder="1" applyAlignment="1">
      <alignment horizontal="center"/>
    </xf>
    <xf numFmtId="0" fontId="4" fillId="0" borderId="4" xfId="0" applyFont="1" applyBorder="1" applyAlignment="1">
      <alignment horizontal="center"/>
    </xf>
    <xf numFmtId="0" fontId="4" fillId="2" borderId="3" xfId="0" applyFont="1" applyFill="1" applyBorder="1" applyAlignment="1">
      <alignment horizontal="center"/>
    </xf>
    <xf numFmtId="0" fontId="4" fillId="2" borderId="4" xfId="0" applyFont="1" applyFill="1" applyBorder="1" applyAlignment="1">
      <alignment horizontal="center"/>
    </xf>
    <xf numFmtId="0" fontId="4" fillId="4" borderId="3" xfId="0" applyFont="1" applyFill="1" applyBorder="1" applyAlignment="1">
      <alignment horizontal="center"/>
    </xf>
    <xf numFmtId="0" fontId="4" fillId="4" borderId="4" xfId="0" applyFont="1" applyFill="1" applyBorder="1" applyAlignment="1">
      <alignment horizontal="center"/>
    </xf>
    <xf numFmtId="0" fontId="29" fillId="0" borderId="0" xfId="0" applyFont="1" applyProtection="1">
      <protection locked="0"/>
    </xf>
  </cellXfs>
  <cellStyles count="3">
    <cellStyle name="Денежный" xfId="2" builtinId="4"/>
    <cellStyle name="Обычный" xfId="0" builtinId="0"/>
    <cellStyle name="Обычный 2" xfId="1" xr:uid="{00000000-0005-0000-0000-000002000000}"/>
  </cellStyles>
  <dxfs count="661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2\&#1086;&#1073;&#1097;&#1080;&#1077;%20&#1076;&#1086;&#1082;&#1091;&#1084;&#1077;&#1085;&#1090;&#1099;\Users\&#1051;&#1102;&#1073;&#1086;&#1074;&#1100;\Desktop\&#1043;&#1058;&#1054;\Downloads\&#1057;&#1086;&#1088;&#1077;&#1074;&#1085;&#1086;&#1074;&#1072;&#1085;&#1080;&#1103;%202021\90-&#1083;&#1077;&#1090;&#1080;&#1102;%20&#1043;&#1058;&#1054;%2090%20&#1083;&#1080;&#1095;&#1085;&#1099;&#1093;%20&#1088;&#1077;&#1082;&#1086;&#1088;&#1076;&#1086;&#1074;2021\&#1055;&#1088;&#1080;&#1089;&#1083;&#1072;&#1085;&#1085;&#1099;&#1077;%20&#1087;&#1088;&#1086;&#1090;&#1086;&#1082;&#1086;&#1083;&#1099;%20&#1054;&#1059;\&#1057;&#1054;&#1064;%2036%20&#1086;&#1090;%2016.12.2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erv2\Users\&#1051;&#1102;&#1073;&#1086;&#1074;&#1100;\Desktop\&#1043;&#1058;&#1054;\run\user\1000\fly-fm-vfs\smb\GTO\secured\&#1057;&#1054;&#1056;&#1045;&#1042;&#1053;&#1054;&#1042;&#1040;&#1053;&#1048;&#1071;\&#1057;&#1086;&#1088;&#1077;&#1074;&#1085;&#1086;&#1074;&#1072;&#1085;&#1080;&#1103;%202021\90-&#1083;&#1077;&#1090;&#1080;&#1102;%20&#1043;&#1058;&#1054;%2090%20&#1083;&#1080;&#1095;&#1085;&#1099;&#1093;%20&#1088;&#1077;&#1082;&#1086;&#1088;&#1076;&#1086;&#1074;2021\&#1055;&#1088;&#1086;&#1090;&#1086;&#1082;&#1086;&#1083;&#1099;%20&#1054;&#1059;\&#1055;&#1088;&#1086;&#1090;&#1086;&#1082;&#1086;&#1083;&#1099;%20&#1087;&#1086;%20&#1083;.&#1072;&#1090;&#1083;&#1077;&#1090;&#1080;&#1082;&#1077;\&#1055;&#1088;&#1086;&#1090;&#1086;&#1082;&#1086;&#1083;%20&#1087;&#1086;%20&#1083;&#1105;&#1075;&#1082;&#1086;&#1081;%20&#1072;&#1090;&#1083;&#1077;&#1090;&#1080;&#1082;&#107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Протокол"/>
      <sheetName val="Справочник"/>
      <sheetName val="Дев 2021"/>
    </sheetNames>
    <sheetDataSet>
      <sheetData sheetId="0"/>
      <sheetData sheetId="1">
        <row r="3">
          <cell r="K3" t="str">
            <v>Челночный бег 3х10 м</v>
          </cell>
        </row>
        <row r="4">
          <cell r="K4" t="str">
            <v>Бег на 30 м</v>
          </cell>
        </row>
        <row r="5">
          <cell r="K5" t="str">
            <v>Бег на 60 м</v>
          </cell>
        </row>
        <row r="6">
          <cell r="K6" t="str">
            <v>Бег на 100 м</v>
          </cell>
        </row>
        <row r="7">
          <cell r="K7" t="str">
            <v>Бег на 1 км</v>
          </cell>
        </row>
        <row r="8">
          <cell r="K8" t="str">
            <v>Бег на 1,5 км</v>
          </cell>
        </row>
        <row r="9">
          <cell r="K9" t="str">
            <v xml:space="preserve">Бег на 2 км </v>
          </cell>
        </row>
        <row r="10">
          <cell r="K10" t="str">
            <v>Бег на 3 км</v>
          </cell>
        </row>
        <row r="11">
          <cell r="K11" t="str">
            <v xml:space="preserve">Подтягивание из виса на высокой перекладине </v>
          </cell>
        </row>
        <row r="12">
          <cell r="K12" t="str">
            <v>Подтягивание из виса лежа на низкой перекладине 90 см</v>
          </cell>
        </row>
        <row r="13">
          <cell r="K13" t="str">
            <v>Сгибание и разгибание рук в упоре лежа на полу</v>
          </cell>
        </row>
        <row r="14">
          <cell r="K14" t="str">
            <v>Сгибание и разгибание рук в упоре о гимнастическую скамью</v>
          </cell>
        </row>
        <row r="15">
          <cell r="K15" t="str">
            <v>Сгибание и разгибание рук в упоре о сиденье стула</v>
          </cell>
        </row>
        <row r="16">
          <cell r="K16" t="str">
            <v xml:space="preserve">Рывок гири 16 кг </v>
          </cell>
        </row>
        <row r="17">
          <cell r="K17" t="str">
            <v>Наклон вперед из положения стоя с прямыми ногами на гимнастической скамье</v>
          </cell>
        </row>
        <row r="18">
          <cell r="K18" t="str">
            <v>Прыжок в длину с места толчком двумя ногами</v>
          </cell>
        </row>
        <row r="19">
          <cell r="K19" t="str">
            <v>Прыжок в длину с разбега</v>
          </cell>
        </row>
        <row r="20">
          <cell r="K20" t="str">
            <v>Поднимание туловища из положения лежа на спине (количество раз за 1 минуту)</v>
          </cell>
        </row>
        <row r="21">
          <cell r="K21" t="str">
            <v>Метание теннисного мяча в цель, дистанция 6 м</v>
          </cell>
        </row>
        <row r="22">
          <cell r="K22" t="str">
            <v>Метание мяча весом 150 г</v>
          </cell>
        </row>
        <row r="23">
          <cell r="K23" t="str">
            <v xml:space="preserve">Метание спортивного снаряда весом 700 г </v>
          </cell>
        </row>
        <row r="24">
          <cell r="K24" t="str">
            <v>Метание спортивного снаряда весом 500 г</v>
          </cell>
        </row>
        <row r="25">
          <cell r="K25" t="str">
            <v>Бег на лыжах на 1 км</v>
          </cell>
        </row>
        <row r="26">
          <cell r="K26" t="str">
            <v>Бег на лыжах на 2 км</v>
          </cell>
        </row>
        <row r="27">
          <cell r="K27" t="str">
            <v>Бег на лыжах на 3 км</v>
          </cell>
        </row>
        <row r="28">
          <cell r="K28" t="str">
            <v>Бег на лыжах на 5 км</v>
          </cell>
        </row>
        <row r="29">
          <cell r="K29" t="str">
            <v>Передвижение на лыжах на 2 км</v>
          </cell>
        </row>
        <row r="30">
          <cell r="K30" t="str">
            <v>Передвижение на лыжах на 3 км</v>
          </cell>
        </row>
        <row r="31">
          <cell r="K31" t="str">
            <v>Кросс на 2 км по пересеченной местности</v>
          </cell>
        </row>
        <row r="32">
          <cell r="K32" t="str">
            <v>Кросс на 3 км по пересеченной местности</v>
          </cell>
        </row>
        <row r="33">
          <cell r="K33" t="str">
            <v>Кросс на 5 км по пересеченной местности</v>
          </cell>
        </row>
        <row r="34">
          <cell r="K34" t="str">
            <v>Смешанное передвижение на 1 км</v>
          </cell>
        </row>
        <row r="35">
          <cell r="K35" t="str">
            <v>Смешанное передвижение на 2 км</v>
          </cell>
        </row>
        <row r="36">
          <cell r="K36" t="str">
            <v>Смешанное передвижение по пересеченной местности на 1 км</v>
          </cell>
        </row>
        <row r="37">
          <cell r="K37" t="str">
            <v>Смешанное передвижение по пересеченной местности на 2 км</v>
          </cell>
        </row>
        <row r="38">
          <cell r="K38" t="str">
            <v>Смешанное передвижение по пересеченной местности на 3 км</v>
          </cell>
        </row>
        <row r="39">
          <cell r="K39" t="str">
            <v>Скандинавская ходьба на 3 км</v>
          </cell>
        </row>
        <row r="40">
          <cell r="K40" t="str">
            <v>Плавание 25 м</v>
          </cell>
        </row>
        <row r="41">
          <cell r="K41" t="str">
            <v>Плавание 50 м</v>
          </cell>
        </row>
        <row r="42">
          <cell r="K42" t="str">
            <v>Стрельба из пневматической винтовки</v>
          </cell>
        </row>
        <row r="43">
          <cell r="K43" t="str">
            <v>Стрельба из электронного оружия</v>
          </cell>
        </row>
        <row r="44">
          <cell r="K44" t="str">
            <v xml:space="preserve">Туристский поход с проверкой туристских навыков </v>
          </cell>
        </row>
        <row r="45">
          <cell r="K45" t="str">
            <v>Самозащита без оружия</v>
          </cell>
        </row>
      </sheetData>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Протокол"/>
      <sheetName val="Справочник"/>
    </sheetNames>
    <sheetDataSet>
      <sheetData sheetId="0" refreshError="1"/>
      <sheetData sheetId="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74"/>
  <sheetViews>
    <sheetView topLeftCell="A237" zoomScale="85" zoomScaleNormal="85" workbookViewId="0">
      <selection activeCell="B169" sqref="B169"/>
    </sheetView>
  </sheetViews>
  <sheetFormatPr defaultColWidth="9.109375" defaultRowHeight="15.6" x14ac:dyDescent="0.3"/>
  <cols>
    <col min="1" max="1" width="14.6640625" style="77" customWidth="1"/>
    <col min="2" max="2" width="41.6640625" style="77" customWidth="1"/>
    <col min="3" max="3" width="25.33203125" style="83" customWidth="1"/>
    <col min="4" max="4" width="18.109375" style="77" customWidth="1"/>
    <col min="5" max="5" width="14" style="77" customWidth="1"/>
    <col min="6" max="6" width="12.33203125" style="77" hidden="1" customWidth="1"/>
    <col min="7" max="7" width="12.6640625" style="77" customWidth="1"/>
    <col min="8" max="8" width="10.109375" style="77" customWidth="1"/>
    <col min="9" max="9" width="20.109375" style="77" customWidth="1"/>
    <col min="10" max="16384" width="9.109375" style="70"/>
  </cols>
  <sheetData>
    <row r="1" spans="1:10" ht="50.1" customHeight="1" x14ac:dyDescent="0.3">
      <c r="A1" s="69" t="s">
        <v>3301</v>
      </c>
      <c r="B1" s="134" t="str">
        <f>Протокол!A2</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1" s="134"/>
      <c r="D1" s="134"/>
      <c r="E1" s="134"/>
      <c r="F1" s="134"/>
      <c r="G1" s="134"/>
      <c r="H1" s="134"/>
      <c r="I1" s="134"/>
    </row>
    <row r="2" spans="1:10" ht="39.9" customHeight="1" x14ac:dyDescent="0.3">
      <c r="A2" s="69" t="s">
        <v>3302</v>
      </c>
      <c r="B2" s="131" t="s">
        <v>3665</v>
      </c>
      <c r="C2" s="131"/>
      <c r="D2" s="131"/>
      <c r="E2" s="131"/>
      <c r="F2" s="131"/>
      <c r="G2" s="131"/>
      <c r="H2" s="131"/>
      <c r="I2" s="131"/>
    </row>
    <row r="3" spans="1:10" ht="39.9" customHeight="1" x14ac:dyDescent="0.3">
      <c r="A3" s="71" t="s">
        <v>3303</v>
      </c>
      <c r="B3" s="72">
        <f>Протокол!B4</f>
        <v>46095</v>
      </c>
      <c r="C3" s="69"/>
      <c r="D3" s="132" t="s">
        <v>3304</v>
      </c>
      <c r="E3" s="132"/>
      <c r="F3" s="73"/>
      <c r="G3" s="135" t="str">
        <f>Протокол!B6</f>
        <v>Великий Новгород, ул. Вересова, д.8, МАУ "СШ №2"</v>
      </c>
      <c r="H3" s="132"/>
      <c r="I3" s="132"/>
    </row>
    <row r="4" spans="1:10" ht="39.9" customHeight="1" x14ac:dyDescent="0.3">
      <c r="A4" s="74" t="s">
        <v>2</v>
      </c>
      <c r="B4" s="74" t="s">
        <v>78</v>
      </c>
      <c r="C4" s="74" t="s">
        <v>1</v>
      </c>
      <c r="D4" s="74" t="s">
        <v>3305</v>
      </c>
      <c r="E4" s="74" t="s">
        <v>80</v>
      </c>
      <c r="F4" s="74"/>
      <c r="G4" s="74" t="s">
        <v>3306</v>
      </c>
      <c r="H4" s="74" t="s">
        <v>81</v>
      </c>
      <c r="I4" s="74" t="s">
        <v>3307</v>
      </c>
    </row>
    <row r="5" spans="1:10" ht="39.9" customHeight="1" x14ac:dyDescent="0.3">
      <c r="A5" s="75">
        <v>1</v>
      </c>
      <c r="B5" s="109" t="str">
        <f>Протокол!B8</f>
        <v>Павлюкова Татьяна Александровна</v>
      </c>
      <c r="C5" s="76" t="str">
        <f>Протокол!C8</f>
        <v>ПАО "АКРОН" - 1</v>
      </c>
      <c r="D5" s="76" t="str">
        <f>Протокол!D8</f>
        <v>25-53-0007650</v>
      </c>
      <c r="E5" s="76" t="str">
        <f>Протокол!E8</f>
        <v>24.01.1979</v>
      </c>
      <c r="F5" s="76">
        <f>Протокол!F8</f>
        <v>47</v>
      </c>
      <c r="G5" s="76">
        <f>Протокол!G8</f>
        <v>13</v>
      </c>
      <c r="H5" s="76" t="str">
        <f>Протокол!H8</f>
        <v>ж</v>
      </c>
      <c r="I5" s="75"/>
    </row>
    <row r="6" spans="1:10" ht="39.9" customHeight="1" x14ac:dyDescent="0.3">
      <c r="A6" s="75">
        <v>2</v>
      </c>
      <c r="B6" s="109" t="str">
        <f>Протокол!B9</f>
        <v>Павлюков Андрей Васильевич</v>
      </c>
      <c r="C6" s="76" t="str">
        <f>Протокол!C9</f>
        <v>ПАО "АКРОН" - 1</v>
      </c>
      <c r="D6" s="76" t="str">
        <f>Протокол!D9</f>
        <v>25-53-0022363</v>
      </c>
      <c r="E6" s="76" t="str">
        <f>Протокол!E9</f>
        <v>21.08.1983</v>
      </c>
      <c r="F6" s="76">
        <f>Протокол!F9</f>
        <v>42</v>
      </c>
      <c r="G6" s="76">
        <f>Протокол!G9</f>
        <v>12</v>
      </c>
      <c r="H6" s="76" t="str">
        <f>Протокол!H9</f>
        <v>м</v>
      </c>
      <c r="I6" s="75"/>
    </row>
    <row r="7" spans="1:10" ht="39.9" customHeight="1" x14ac:dyDescent="0.3">
      <c r="A7" s="75">
        <v>3</v>
      </c>
      <c r="B7" s="109" t="str">
        <f>Протокол!B10</f>
        <v>Богидаева Жанна Радиславовна</v>
      </c>
      <c r="C7" s="76" t="str">
        <f>Протокол!C10</f>
        <v>ПАО "АКРОН" - 1</v>
      </c>
      <c r="D7" s="76" t="str">
        <f>Протокол!D10</f>
        <v>25-53-0026508</v>
      </c>
      <c r="E7" s="76" t="str">
        <f>Протокол!E10</f>
        <v>21.11.1982</v>
      </c>
      <c r="F7" s="76">
        <f>Протокол!F10</f>
        <v>43</v>
      </c>
      <c r="G7" s="76">
        <f>Протокол!G10</f>
        <v>12</v>
      </c>
      <c r="H7" s="76" t="str">
        <f>Протокол!H10</f>
        <v>ж</v>
      </c>
      <c r="I7" s="75"/>
    </row>
    <row r="8" spans="1:10" ht="39.9" customHeight="1" x14ac:dyDescent="0.3">
      <c r="A8" s="75">
        <v>4</v>
      </c>
      <c r="B8" s="109" t="str">
        <f>Протокол!B11</f>
        <v>Васильева Валентина Николаевна</v>
      </c>
      <c r="C8" s="76" t="str">
        <f>Протокол!C11</f>
        <v>ПАО "АКРОН" - 1</v>
      </c>
      <c r="D8" s="76" t="str">
        <f>Протокол!D11</f>
        <v>25-53-0002358</v>
      </c>
      <c r="E8" s="76" t="str">
        <f>Протокол!E11</f>
        <v>29.04.1984</v>
      </c>
      <c r="F8" s="76">
        <f>Протокол!F11</f>
        <v>41</v>
      </c>
      <c r="G8" s="76">
        <f>Протокол!G11</f>
        <v>12</v>
      </c>
      <c r="H8" s="76" t="str">
        <f>Протокол!H11</f>
        <v>ж</v>
      </c>
      <c r="I8" s="75"/>
    </row>
    <row r="9" spans="1:10" ht="39.9" customHeight="1" x14ac:dyDescent="0.3">
      <c r="A9" s="75">
        <v>5</v>
      </c>
      <c r="B9" s="109" t="str">
        <f>Протокол!B12</f>
        <v>Иванов Дмитрий Владимирович</v>
      </c>
      <c r="C9" s="76" t="str">
        <f>Протокол!C12</f>
        <v>ПАО "АКРОН" - 1</v>
      </c>
      <c r="D9" s="76" t="str">
        <f>Протокол!D12</f>
        <v>25-53-0007169</v>
      </c>
      <c r="E9" s="76" t="str">
        <f>Протокол!E12</f>
        <v>04.04.1991</v>
      </c>
      <c r="F9" s="76">
        <f>Протокол!F12</f>
        <v>34</v>
      </c>
      <c r="G9" s="76">
        <f>Протокол!G12</f>
        <v>10</v>
      </c>
      <c r="H9" s="76" t="str">
        <f>Протокол!H12</f>
        <v>м</v>
      </c>
      <c r="I9" s="75"/>
    </row>
    <row r="10" spans="1:10" ht="39.9" customHeight="1" x14ac:dyDescent="0.3">
      <c r="A10" s="75">
        <v>6</v>
      </c>
      <c r="B10" s="109" t="str">
        <f>Протокол!B13</f>
        <v>Иванова Мария Александровна</v>
      </c>
      <c r="C10" s="76" t="str">
        <f>Протокол!C13</f>
        <v>ПАО "АКРОН" - 1</v>
      </c>
      <c r="D10" s="76" t="str">
        <f>Протокол!D13</f>
        <v>26-53-0000494</v>
      </c>
      <c r="E10" s="76" t="str">
        <f>Протокол!E13</f>
        <v>26.09.1991</v>
      </c>
      <c r="F10" s="76">
        <f>Протокол!F13</f>
        <v>34</v>
      </c>
      <c r="G10" s="76">
        <f>Протокол!G13</f>
        <v>10</v>
      </c>
      <c r="H10" s="76" t="str">
        <f>Протокол!H13</f>
        <v>ж</v>
      </c>
      <c r="I10" s="75"/>
    </row>
    <row r="11" spans="1:10" ht="39.9" customHeight="1" x14ac:dyDescent="0.3">
      <c r="A11" s="133" t="s">
        <v>3308</v>
      </c>
      <c r="B11" s="133"/>
      <c r="C11" s="133"/>
      <c r="D11" s="133"/>
      <c r="E11" s="133"/>
      <c r="F11" s="133"/>
      <c r="G11" s="133"/>
      <c r="H11" s="133"/>
      <c r="I11" s="133"/>
      <c r="J11" s="78"/>
    </row>
    <row r="12" spans="1:10" ht="39.9" customHeight="1" x14ac:dyDescent="0.3">
      <c r="A12" s="79"/>
      <c r="B12" s="79"/>
      <c r="C12" s="80"/>
      <c r="D12" s="79"/>
      <c r="E12" s="79"/>
      <c r="F12" s="79"/>
      <c r="G12" s="79"/>
      <c r="H12" s="79"/>
      <c r="I12" s="79"/>
      <c r="J12" s="81"/>
    </row>
    <row r="13" spans="1:10" ht="50.1" customHeight="1" x14ac:dyDescent="0.3">
      <c r="A13" s="69" t="s">
        <v>3301</v>
      </c>
      <c r="B13"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13" s="134"/>
      <c r="D13" s="134"/>
      <c r="E13" s="134"/>
      <c r="F13" s="134"/>
      <c r="G13" s="134"/>
      <c r="H13" s="134"/>
      <c r="I13" s="134"/>
    </row>
    <row r="14" spans="1:10" ht="39.9" customHeight="1" x14ac:dyDescent="0.3">
      <c r="A14" s="69" t="s">
        <v>3302</v>
      </c>
      <c r="B14" s="131" t="str">
        <f>B2</f>
        <v>Прыжок в длину с места толчком двумя ногами</v>
      </c>
      <c r="C14" s="131"/>
      <c r="D14" s="131"/>
      <c r="E14" s="131"/>
      <c r="F14" s="131"/>
      <c r="G14" s="131"/>
      <c r="H14" s="131"/>
      <c r="I14" s="131"/>
    </row>
    <row r="15" spans="1:10" ht="39.9" customHeight="1" x14ac:dyDescent="0.3">
      <c r="A15" s="71" t="s">
        <v>3303</v>
      </c>
      <c r="B15" s="72">
        <f>B3</f>
        <v>46095</v>
      </c>
      <c r="C15" s="69"/>
      <c r="D15" s="132" t="s">
        <v>3304</v>
      </c>
      <c r="E15" s="132"/>
      <c r="F15" s="73"/>
      <c r="G15" s="132" t="str">
        <f>G3</f>
        <v>Великий Новгород, ул. Вересова, д.8, МАУ "СШ №2"</v>
      </c>
      <c r="H15" s="132"/>
      <c r="I15" s="132"/>
    </row>
    <row r="16" spans="1:10" ht="39.9" customHeight="1" x14ac:dyDescent="0.3">
      <c r="A16" s="74" t="s">
        <v>2</v>
      </c>
      <c r="B16" s="74" t="s">
        <v>78</v>
      </c>
      <c r="C16" s="74" t="s">
        <v>1</v>
      </c>
      <c r="D16" s="74" t="s">
        <v>3305</v>
      </c>
      <c r="E16" s="74" t="s">
        <v>80</v>
      </c>
      <c r="F16" s="74"/>
      <c r="G16" s="74" t="s">
        <v>3306</v>
      </c>
      <c r="H16" s="74" t="s">
        <v>81</v>
      </c>
      <c r="I16" s="74" t="s">
        <v>3307</v>
      </c>
    </row>
    <row r="17" spans="1:10" ht="39.9" customHeight="1" x14ac:dyDescent="0.3">
      <c r="A17" s="75">
        <v>1</v>
      </c>
      <c r="B17" s="109" t="str">
        <f>Протокол!B15</f>
        <v>Красильников Анатолий Юрьевич</v>
      </c>
      <c r="C17" s="76" t="str">
        <f>Протокол!C15</f>
        <v>ПАО "АКРОН" - 2</v>
      </c>
      <c r="D17" s="76" t="str">
        <f>Протокол!D15</f>
        <v>26-53-0000977</v>
      </c>
      <c r="E17" s="76" t="str">
        <f>Протокол!E15</f>
        <v>20.11.1984</v>
      </c>
      <c r="F17" s="76">
        <f>Протокол!F15</f>
        <v>41</v>
      </c>
      <c r="G17" s="76">
        <f>Протокол!G15</f>
        <v>12</v>
      </c>
      <c r="H17" s="76" t="str">
        <f>Протокол!H15</f>
        <v>м</v>
      </c>
      <c r="I17" s="75"/>
    </row>
    <row r="18" spans="1:10" ht="39.9" customHeight="1" x14ac:dyDescent="0.3">
      <c r="A18" s="75">
        <v>2</v>
      </c>
      <c r="B18" s="109" t="str">
        <f>Протокол!B16</f>
        <v>Григорьев Дмитрий Евгеньевич</v>
      </c>
      <c r="C18" s="76" t="str">
        <f>Протокол!C16</f>
        <v>ПАО "АКРОН" - 2</v>
      </c>
      <c r="D18" s="76" t="str">
        <f>Протокол!D16</f>
        <v>25-53-0011752</v>
      </c>
      <c r="E18" s="76" t="str">
        <f>Протокол!E16</f>
        <v>16.08.1988</v>
      </c>
      <c r="F18" s="76">
        <f>Протокол!F16</f>
        <v>37</v>
      </c>
      <c r="G18" s="76">
        <f>Протокол!G16</f>
        <v>11</v>
      </c>
      <c r="H18" s="76" t="str">
        <f>Протокол!H16</f>
        <v>м</v>
      </c>
      <c r="I18" s="75"/>
    </row>
    <row r="19" spans="1:10" ht="39.9" customHeight="1" x14ac:dyDescent="0.3">
      <c r="A19" s="75">
        <v>3</v>
      </c>
      <c r="B19" s="109" t="str">
        <f>Протокол!B17</f>
        <v>Воронецкий Олег Геннадьевич</v>
      </c>
      <c r="C19" s="76" t="str">
        <f>Протокол!C17</f>
        <v>ПАО "АКРОН" - 2</v>
      </c>
      <c r="D19" s="76" t="str">
        <f>Протокол!D17</f>
        <v>26-53-0001048</v>
      </c>
      <c r="E19" s="76" t="str">
        <f>Протокол!E17</f>
        <v>17.05.1991</v>
      </c>
      <c r="F19" s="76">
        <f>Протокол!F17</f>
        <v>34</v>
      </c>
      <c r="G19" s="76">
        <f>Протокол!G17</f>
        <v>10</v>
      </c>
      <c r="H19" s="76" t="str">
        <f>Протокол!H17</f>
        <v>м</v>
      </c>
      <c r="I19" s="75"/>
    </row>
    <row r="20" spans="1:10" ht="39.9" customHeight="1" x14ac:dyDescent="0.3">
      <c r="A20" s="75">
        <v>4</v>
      </c>
      <c r="B20" s="109" t="str">
        <f>Протокол!B18</f>
        <v>Сомова Елена Леонидовна</v>
      </c>
      <c r="C20" s="76" t="str">
        <f>Протокол!C18</f>
        <v>ПАО "АКРОН" - 2</v>
      </c>
      <c r="D20" s="76" t="str">
        <f>Протокол!D18</f>
        <v>26-53-0001691</v>
      </c>
      <c r="E20" s="76" t="str">
        <f>Протокол!E18</f>
        <v>02.10.1972</v>
      </c>
      <c r="F20" s="76">
        <f>Протокол!F18</f>
        <v>53</v>
      </c>
      <c r="G20" s="76">
        <f>Протокол!G18</f>
        <v>14</v>
      </c>
      <c r="H20" s="76" t="str">
        <f>Протокол!H18</f>
        <v>ж</v>
      </c>
      <c r="I20" s="75"/>
    </row>
    <row r="21" spans="1:10" ht="39.9" customHeight="1" x14ac:dyDescent="0.3">
      <c r="A21" s="75">
        <v>5</v>
      </c>
      <c r="B21" s="109" t="str">
        <f>Протокол!B19</f>
        <v>Кузьмина Марина Алексеевна</v>
      </c>
      <c r="C21" s="76" t="str">
        <f>Протокол!C19</f>
        <v>ПАО "АКРОН" - 2</v>
      </c>
      <c r="D21" s="76" t="str">
        <f>Протокол!D19</f>
        <v>26-53-0001765</v>
      </c>
      <c r="E21" s="76" t="str">
        <f>Протокол!E19</f>
        <v>02.08.1982</v>
      </c>
      <c r="F21" s="76">
        <f>Протокол!F19</f>
        <v>43</v>
      </c>
      <c r="G21" s="76">
        <f>Протокол!G19</f>
        <v>12</v>
      </c>
      <c r="H21" s="76" t="str">
        <f>Протокол!H19</f>
        <v>ж</v>
      </c>
      <c r="I21" s="75"/>
    </row>
    <row r="22" spans="1:10" ht="39.9" customHeight="1" x14ac:dyDescent="0.3">
      <c r="A22" s="75">
        <v>6</v>
      </c>
      <c r="B22" s="109" t="str">
        <f>Протокол!B20</f>
        <v>Лукина Анна Леонидовна</v>
      </c>
      <c r="C22" s="76" t="str">
        <f>Протокол!C20</f>
        <v>ПАО "АКРОН" - 2</v>
      </c>
      <c r="D22" s="76" t="str">
        <f>Протокол!D20</f>
        <v>26-53-0001778</v>
      </c>
      <c r="E22" s="76" t="str">
        <f>Протокол!E20</f>
        <v>10.06.1980</v>
      </c>
      <c r="F22" s="76">
        <f>Протокол!F20</f>
        <v>45</v>
      </c>
      <c r="G22" s="76">
        <f>Протокол!G20</f>
        <v>13</v>
      </c>
      <c r="H22" s="76" t="str">
        <f>Протокол!H20</f>
        <v>ж</v>
      </c>
      <c r="I22" s="75"/>
    </row>
    <row r="23" spans="1:10" ht="39.9" customHeight="1" x14ac:dyDescent="0.3">
      <c r="A23" s="133" t="s">
        <v>3308</v>
      </c>
      <c r="B23" s="133"/>
      <c r="C23" s="133"/>
      <c r="D23" s="133"/>
      <c r="E23" s="133"/>
      <c r="F23" s="133"/>
      <c r="G23" s="133"/>
      <c r="H23" s="133"/>
      <c r="I23" s="133"/>
      <c r="J23" s="78"/>
    </row>
    <row r="24" spans="1:10" ht="39.9" customHeight="1" x14ac:dyDescent="0.3">
      <c r="A24" s="79"/>
      <c r="B24" s="79"/>
      <c r="C24" s="80"/>
      <c r="D24" s="79"/>
      <c r="E24" s="79"/>
      <c r="F24" s="79"/>
      <c r="G24" s="79"/>
      <c r="H24" s="79"/>
      <c r="I24" s="79"/>
      <c r="J24" s="81"/>
    </row>
    <row r="25" spans="1:10" ht="50.1" customHeight="1" x14ac:dyDescent="0.3">
      <c r="A25" s="69" t="s">
        <v>3301</v>
      </c>
      <c r="B25"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25" s="134"/>
      <c r="D25" s="134"/>
      <c r="E25" s="134"/>
      <c r="F25" s="134"/>
      <c r="G25" s="134"/>
      <c r="H25" s="134"/>
      <c r="I25" s="134"/>
    </row>
    <row r="26" spans="1:10" ht="39.9" customHeight="1" x14ac:dyDescent="0.3">
      <c r="A26" s="69" t="s">
        <v>3302</v>
      </c>
      <c r="B26" s="131" t="str">
        <f>B2</f>
        <v>Прыжок в длину с места толчком двумя ногами</v>
      </c>
      <c r="C26" s="131"/>
      <c r="D26" s="131"/>
      <c r="E26" s="131"/>
      <c r="F26" s="131"/>
      <c r="G26" s="131"/>
      <c r="H26" s="131"/>
      <c r="I26" s="131"/>
    </row>
    <row r="27" spans="1:10" ht="39.9" customHeight="1" x14ac:dyDescent="0.3">
      <c r="A27" s="71" t="s">
        <v>3303</v>
      </c>
      <c r="B27" s="72">
        <f>B3</f>
        <v>46095</v>
      </c>
      <c r="C27" s="69"/>
      <c r="D27" s="132" t="s">
        <v>3304</v>
      </c>
      <c r="E27" s="132"/>
      <c r="F27" s="73"/>
      <c r="G27" s="132" t="str">
        <f>G3</f>
        <v>Великий Новгород, ул. Вересова, д.8, МАУ "СШ №2"</v>
      </c>
      <c r="H27" s="132"/>
      <c r="I27" s="132"/>
    </row>
    <row r="28" spans="1:10" ht="39.9" customHeight="1" x14ac:dyDescent="0.3">
      <c r="A28" s="74" t="s">
        <v>2</v>
      </c>
      <c r="B28" s="74" t="s">
        <v>78</v>
      </c>
      <c r="C28" s="74" t="s">
        <v>1</v>
      </c>
      <c r="D28" s="74" t="s">
        <v>3305</v>
      </c>
      <c r="E28" s="74" t="s">
        <v>80</v>
      </c>
      <c r="F28" s="74"/>
      <c r="G28" s="74" t="s">
        <v>3306</v>
      </c>
      <c r="H28" s="74" t="s">
        <v>81</v>
      </c>
      <c r="I28" s="74" t="s">
        <v>3307</v>
      </c>
    </row>
    <row r="29" spans="1:10" ht="39.9" customHeight="1" x14ac:dyDescent="0.3">
      <c r="A29" s="75">
        <v>1</v>
      </c>
      <c r="B29" s="109" t="str">
        <f>Протокол!B22</f>
        <v>Шарейко Юлия Ивановна</v>
      </c>
      <c r="C29" s="76" t="str">
        <f>Протокол!C22</f>
        <v>ПАО "АКРОН" - 3</v>
      </c>
      <c r="D29" s="76" t="str">
        <f>Протокол!D22</f>
        <v>26-53-0001310</v>
      </c>
      <c r="E29" s="76" t="str">
        <f>Протокол!E22</f>
        <v>15.04.1985</v>
      </c>
      <c r="F29" s="76">
        <f>Протокол!F22</f>
        <v>40</v>
      </c>
      <c r="G29" s="76">
        <f>Протокол!G22</f>
        <v>12</v>
      </c>
      <c r="H29" s="76" t="str">
        <f>Протокол!H22</f>
        <v>ж</v>
      </c>
      <c r="I29" s="75"/>
    </row>
    <row r="30" spans="1:10" ht="39.9" customHeight="1" x14ac:dyDescent="0.3">
      <c r="A30" s="75">
        <v>2</v>
      </c>
      <c r="B30" s="109" t="str">
        <f>Протокол!B23</f>
        <v>Левкина Ирина Владимировна</v>
      </c>
      <c r="C30" s="76" t="str">
        <f>Протокол!C23</f>
        <v>ПАО "АКРОН" - 3</v>
      </c>
      <c r="D30" s="76" t="str">
        <f>Протокол!D23</f>
        <v>26-53-0001915</v>
      </c>
      <c r="E30" s="76" t="str">
        <f>Протокол!E23</f>
        <v>15.03.1980</v>
      </c>
      <c r="F30" s="76">
        <f>Протокол!F23</f>
        <v>45</v>
      </c>
      <c r="G30" s="76">
        <f>Протокол!G23</f>
        <v>13</v>
      </c>
      <c r="H30" s="76" t="str">
        <f>Протокол!H23</f>
        <v>ж</v>
      </c>
      <c r="I30" s="75"/>
    </row>
    <row r="31" spans="1:10" ht="39.9" customHeight="1" x14ac:dyDescent="0.3">
      <c r="A31" s="75">
        <v>3</v>
      </c>
      <c r="B31" s="109" t="str">
        <f>Протокол!B24</f>
        <v>Бачурина Оксана Юрьевна</v>
      </c>
      <c r="C31" s="76" t="str">
        <f>Протокол!C24</f>
        <v>ПАО "АКРОН" - 3</v>
      </c>
      <c r="D31" s="76" t="str">
        <f>Протокол!D24</f>
        <v>26-53-0001864</v>
      </c>
      <c r="E31" s="76" t="str">
        <f>Протокол!E24</f>
        <v>09.10.1980</v>
      </c>
      <c r="F31" s="76">
        <f>Протокол!F24</f>
        <v>45</v>
      </c>
      <c r="G31" s="76">
        <f>Протокол!G24</f>
        <v>13</v>
      </c>
      <c r="H31" s="76" t="str">
        <f>Протокол!H24</f>
        <v>ж</v>
      </c>
      <c r="I31" s="75"/>
    </row>
    <row r="32" spans="1:10" ht="39.9" customHeight="1" x14ac:dyDescent="0.3">
      <c r="A32" s="75">
        <v>4</v>
      </c>
      <c r="B32" s="109" t="str">
        <f>Протокол!B25</f>
        <v>Чазова Светлана Александровна</v>
      </c>
      <c r="C32" s="76" t="str">
        <f>Протокол!C25</f>
        <v>ПАО "АКРОН" - 3</v>
      </c>
      <c r="D32" s="76" t="str">
        <f>Протокол!D25</f>
        <v>26-53-0001867</v>
      </c>
      <c r="E32" s="76" t="str">
        <f>Протокол!E25</f>
        <v>22.08.1973</v>
      </c>
      <c r="F32" s="76">
        <f>Протокол!F25</f>
        <v>52</v>
      </c>
      <c r="G32" s="76">
        <f>Протокол!G25</f>
        <v>14</v>
      </c>
      <c r="H32" s="76" t="str">
        <f>Протокол!H25</f>
        <v>ж</v>
      </c>
      <c r="I32" s="75"/>
    </row>
    <row r="33" spans="1:10" ht="39.9" customHeight="1" x14ac:dyDescent="0.3">
      <c r="A33" s="75">
        <v>5</v>
      </c>
      <c r="B33" s="109" t="str">
        <f>Протокол!B26</f>
        <v>Сорокина Яна Андреевна</v>
      </c>
      <c r="C33" s="76" t="str">
        <f>Протокол!C26</f>
        <v>ПАО "АКРОН" - 3</v>
      </c>
      <c r="D33" s="76" t="str">
        <f>Протокол!D26</f>
        <v>25-53-0003435</v>
      </c>
      <c r="E33" s="76" t="str">
        <f>Протокол!E26</f>
        <v>07.06.1990</v>
      </c>
      <c r="F33" s="76">
        <f>Протокол!F26</f>
        <v>35</v>
      </c>
      <c r="G33" s="76">
        <f>Протокол!G26</f>
        <v>11</v>
      </c>
      <c r="H33" s="76" t="str">
        <f>Протокол!H26</f>
        <v>ж</v>
      </c>
      <c r="I33" s="75"/>
    </row>
    <row r="34" spans="1:10" ht="39.9" customHeight="1" x14ac:dyDescent="0.3">
      <c r="A34" s="75">
        <v>6</v>
      </c>
      <c r="B34" s="109" t="str">
        <f>Протокол!B27</f>
        <v>Юферев Сергей Евгеньевич</v>
      </c>
      <c r="C34" s="76" t="str">
        <f>Протокол!C27</f>
        <v>ПАО "АКРОН" - 3</v>
      </c>
      <c r="D34" s="76" t="str">
        <f>Протокол!D27</f>
        <v>24-53-0003082</v>
      </c>
      <c r="E34" s="76" t="str">
        <f>Протокол!E27</f>
        <v>24.03.1974</v>
      </c>
      <c r="F34" s="76">
        <f>Протокол!F27</f>
        <v>51</v>
      </c>
      <c r="G34" s="76">
        <f>Протокол!G27</f>
        <v>14</v>
      </c>
      <c r="H34" s="76" t="str">
        <f>Протокол!H27</f>
        <v>м</v>
      </c>
      <c r="I34" s="75"/>
    </row>
    <row r="35" spans="1:10" ht="39.9" customHeight="1" x14ac:dyDescent="0.3">
      <c r="A35" s="133" t="s">
        <v>3308</v>
      </c>
      <c r="B35" s="133"/>
      <c r="C35" s="133"/>
      <c r="D35" s="133"/>
      <c r="E35" s="133"/>
      <c r="F35" s="133"/>
      <c r="G35" s="133"/>
      <c r="H35" s="133"/>
      <c r="I35" s="133"/>
      <c r="J35" s="78"/>
    </row>
    <row r="36" spans="1:10" ht="39.9" customHeight="1" x14ac:dyDescent="0.3">
      <c r="A36" s="79"/>
      <c r="B36" s="79"/>
      <c r="C36" s="80"/>
      <c r="D36" s="79"/>
      <c r="E36" s="79"/>
      <c r="F36" s="79"/>
      <c r="G36" s="79"/>
      <c r="H36" s="79"/>
      <c r="I36" s="79"/>
      <c r="J36" s="81"/>
    </row>
    <row r="37" spans="1:10" ht="50.1" customHeight="1" x14ac:dyDescent="0.3">
      <c r="A37" s="69" t="s">
        <v>3301</v>
      </c>
      <c r="B37"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37" s="134"/>
      <c r="D37" s="134"/>
      <c r="E37" s="134"/>
      <c r="F37" s="134"/>
      <c r="G37" s="134"/>
      <c r="H37" s="134"/>
      <c r="I37" s="134"/>
    </row>
    <row r="38" spans="1:10" ht="39.9" customHeight="1" x14ac:dyDescent="0.3">
      <c r="A38" s="69" t="s">
        <v>3302</v>
      </c>
      <c r="B38" s="131" t="str">
        <f>B2</f>
        <v>Прыжок в длину с места толчком двумя ногами</v>
      </c>
      <c r="C38" s="131"/>
      <c r="D38" s="131"/>
      <c r="E38" s="131"/>
      <c r="F38" s="131"/>
      <c r="G38" s="131"/>
      <c r="H38" s="131"/>
      <c r="I38" s="131"/>
    </row>
    <row r="39" spans="1:10" ht="39.9" customHeight="1" x14ac:dyDescent="0.3">
      <c r="A39" s="71" t="s">
        <v>3303</v>
      </c>
      <c r="B39" s="72">
        <f>B3</f>
        <v>46095</v>
      </c>
      <c r="C39" s="69"/>
      <c r="D39" s="132" t="s">
        <v>3304</v>
      </c>
      <c r="E39" s="132"/>
      <c r="F39" s="73"/>
      <c r="G39" s="132" t="str">
        <f>G3</f>
        <v>Великий Новгород, ул. Вересова, д.8, МАУ "СШ №2"</v>
      </c>
      <c r="H39" s="132"/>
      <c r="I39" s="132"/>
    </row>
    <row r="40" spans="1:10" ht="39.9" customHeight="1" x14ac:dyDescent="0.3">
      <c r="A40" s="74" t="s">
        <v>2</v>
      </c>
      <c r="B40" s="74" t="s">
        <v>78</v>
      </c>
      <c r="C40" s="74" t="s">
        <v>1</v>
      </c>
      <c r="D40" s="74" t="s">
        <v>3305</v>
      </c>
      <c r="E40" s="74" t="s">
        <v>80</v>
      </c>
      <c r="F40" s="74"/>
      <c r="G40" s="74" t="s">
        <v>3306</v>
      </c>
      <c r="H40" s="74" t="s">
        <v>81</v>
      </c>
      <c r="I40" s="74" t="s">
        <v>3307</v>
      </c>
    </row>
    <row r="41" spans="1:10" ht="39.9" customHeight="1" x14ac:dyDescent="0.3">
      <c r="A41" s="75">
        <v>1</v>
      </c>
      <c r="B41" s="109" t="str">
        <f>Протокол!B29</f>
        <v xml:space="preserve">Кондрашкин Алексей Сергеевич </v>
      </c>
      <c r="C41" s="76" t="str">
        <f>Протокол!C29</f>
        <v>НФ АО НПК СПП</v>
      </c>
      <c r="D41" s="76" t="str">
        <f>Протокол!D29</f>
        <v>25-53-0010732</v>
      </c>
      <c r="E41" s="76" t="str">
        <f>Протокол!E29</f>
        <v>30.01.1985</v>
      </c>
      <c r="F41" s="76">
        <f>Протокол!F29</f>
        <v>41</v>
      </c>
      <c r="G41" s="76">
        <f>Протокол!G29</f>
        <v>12</v>
      </c>
      <c r="H41" s="76" t="str">
        <f>Протокол!H29</f>
        <v>м</v>
      </c>
      <c r="I41" s="75"/>
    </row>
    <row r="42" spans="1:10" ht="39.9" customHeight="1" x14ac:dyDescent="0.3">
      <c r="A42" s="75">
        <v>2</v>
      </c>
      <c r="B42" s="109" t="str">
        <f>Протокол!B30</f>
        <v>Галиулина Альбина Рустамовна</v>
      </c>
      <c r="C42" s="76" t="str">
        <f>Протокол!C30</f>
        <v>НФ АО НПК СПП</v>
      </c>
      <c r="D42" s="76" t="str">
        <f>Протокол!D30</f>
        <v>23-53-0011798</v>
      </c>
      <c r="E42" s="76" t="str">
        <f>Протокол!E30</f>
        <v>03.08.1991</v>
      </c>
      <c r="F42" s="76">
        <f>Протокол!F30</f>
        <v>34</v>
      </c>
      <c r="G42" s="76">
        <f>Протокол!G30</f>
        <v>10</v>
      </c>
      <c r="H42" s="76" t="str">
        <f>Протокол!H30</f>
        <v>ж</v>
      </c>
      <c r="I42" s="75"/>
    </row>
    <row r="43" spans="1:10" ht="39.9" customHeight="1" x14ac:dyDescent="0.3">
      <c r="A43" s="75">
        <v>3</v>
      </c>
      <c r="B43" s="109" t="str">
        <f>Протокол!B31</f>
        <v>Родионов Павел Владимирович</v>
      </c>
      <c r="C43" s="76" t="str">
        <f>Протокол!C31</f>
        <v>НФ АО НПК СПП</v>
      </c>
      <c r="D43" s="76" t="str">
        <f>Протокол!D31</f>
        <v>25-53-0001892</v>
      </c>
      <c r="E43" s="76" t="str">
        <f>Протокол!E31</f>
        <v>02.10.1980</v>
      </c>
      <c r="F43" s="76">
        <f>Протокол!F31</f>
        <v>45</v>
      </c>
      <c r="G43" s="76">
        <f>Протокол!G31</f>
        <v>13</v>
      </c>
      <c r="H43" s="76" t="str">
        <f>Протокол!H31</f>
        <v>м</v>
      </c>
      <c r="I43" s="75"/>
    </row>
    <row r="44" spans="1:10" ht="39.9" customHeight="1" x14ac:dyDescent="0.3">
      <c r="A44" s="75">
        <v>4</v>
      </c>
      <c r="B44" s="109" t="str">
        <f>Протокол!B32</f>
        <v>Ханьков Иван Николаевич</v>
      </c>
      <c r="C44" s="76" t="str">
        <f>Протокол!C32</f>
        <v>НФ АО НПК СПП</v>
      </c>
      <c r="D44" s="76" t="str">
        <f>Протокол!D32</f>
        <v>26-53-0002190</v>
      </c>
      <c r="E44" s="76" t="str">
        <f>Протокол!E32</f>
        <v>07.08.1974</v>
      </c>
      <c r="F44" s="76">
        <f>Протокол!F32</f>
        <v>51</v>
      </c>
      <c r="G44" s="76">
        <f>Протокол!G32</f>
        <v>14</v>
      </c>
      <c r="H44" s="76" t="str">
        <f>Протокол!H32</f>
        <v>м</v>
      </c>
      <c r="I44" s="75"/>
    </row>
    <row r="45" spans="1:10" ht="39.9" customHeight="1" x14ac:dyDescent="0.3">
      <c r="A45" s="75">
        <v>5</v>
      </c>
      <c r="B45" s="109" t="str">
        <f>Протокол!B33</f>
        <v>Капустин Владимир Александрович</v>
      </c>
      <c r="C45" s="76" t="str">
        <f>Протокол!C33</f>
        <v>НФ АО НПК СПП</v>
      </c>
      <c r="D45" s="76" t="str">
        <f>Протокол!D33</f>
        <v>25-53-0002613</v>
      </c>
      <c r="E45" s="76" t="str">
        <f>Протокол!E33</f>
        <v>30.08.1988</v>
      </c>
      <c r="F45" s="76">
        <f>Протокол!F33</f>
        <v>37</v>
      </c>
      <c r="G45" s="76">
        <f>Протокол!G33</f>
        <v>11</v>
      </c>
      <c r="H45" s="76" t="str">
        <f>Протокол!H33</f>
        <v>м</v>
      </c>
      <c r="I45" s="75"/>
    </row>
    <row r="46" spans="1:10" ht="39.9" customHeight="1" x14ac:dyDescent="0.3">
      <c r="A46" s="75">
        <v>6</v>
      </c>
      <c r="B46" s="109" t="str">
        <f>Протокол!B34</f>
        <v>Барабанщиков Антон Александрович</v>
      </c>
      <c r="C46" s="76" t="str">
        <f>Протокол!C34</f>
        <v>НФ АО НПК СПП</v>
      </c>
      <c r="D46" s="76" t="str">
        <f>Протокол!D34</f>
        <v>25-53-0002629</v>
      </c>
      <c r="E46" s="76" t="str">
        <f>Протокол!E34</f>
        <v>08.12.1984</v>
      </c>
      <c r="F46" s="76">
        <f>Протокол!F34</f>
        <v>41</v>
      </c>
      <c r="G46" s="76">
        <f>Протокол!G34</f>
        <v>12</v>
      </c>
      <c r="H46" s="76" t="str">
        <f>Протокол!H34</f>
        <v>м</v>
      </c>
      <c r="I46" s="75"/>
    </row>
    <row r="47" spans="1:10" ht="39.9" customHeight="1" x14ac:dyDescent="0.3">
      <c r="A47" s="133" t="s">
        <v>3308</v>
      </c>
      <c r="B47" s="133"/>
      <c r="C47" s="133"/>
      <c r="D47" s="133"/>
      <c r="E47" s="133"/>
      <c r="F47" s="133"/>
      <c r="G47" s="133"/>
      <c r="H47" s="133"/>
      <c r="I47" s="133"/>
      <c r="J47" s="78"/>
    </row>
    <row r="48" spans="1:10" ht="39.9" customHeight="1" x14ac:dyDescent="0.3">
      <c r="A48" s="79"/>
      <c r="B48" s="79"/>
      <c r="C48" s="80"/>
      <c r="D48" s="79"/>
      <c r="E48" s="79"/>
      <c r="F48" s="79"/>
      <c r="G48" s="79"/>
      <c r="H48" s="79"/>
      <c r="I48" s="79"/>
      <c r="J48" s="81"/>
    </row>
    <row r="49" spans="1:10" ht="50.1" customHeight="1" x14ac:dyDescent="0.3">
      <c r="A49" s="69" t="s">
        <v>3301</v>
      </c>
      <c r="B49"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49" s="134"/>
      <c r="D49" s="134"/>
      <c r="E49" s="134"/>
      <c r="F49" s="134"/>
      <c r="G49" s="134"/>
      <c r="H49" s="134"/>
      <c r="I49" s="134"/>
    </row>
    <row r="50" spans="1:10" ht="39.9" customHeight="1" x14ac:dyDescent="0.3">
      <c r="A50" s="69" t="s">
        <v>3302</v>
      </c>
      <c r="B50" s="131" t="str">
        <f>B2</f>
        <v>Прыжок в длину с места толчком двумя ногами</v>
      </c>
      <c r="C50" s="131"/>
      <c r="D50" s="131"/>
      <c r="E50" s="131"/>
      <c r="F50" s="131"/>
      <c r="G50" s="131"/>
      <c r="H50" s="131"/>
      <c r="I50" s="131"/>
    </row>
    <row r="51" spans="1:10" ht="39.9" customHeight="1" x14ac:dyDescent="0.3">
      <c r="A51" s="71" t="s">
        <v>3303</v>
      </c>
      <c r="B51" s="72">
        <f>B3</f>
        <v>46095</v>
      </c>
      <c r="C51" s="69"/>
      <c r="D51" s="132" t="s">
        <v>3304</v>
      </c>
      <c r="E51" s="132"/>
      <c r="F51" s="69"/>
      <c r="G51" s="132" t="str">
        <f>G3</f>
        <v>Великий Новгород, ул. Вересова, д.8, МАУ "СШ №2"</v>
      </c>
      <c r="H51" s="132"/>
      <c r="I51" s="132"/>
    </row>
    <row r="52" spans="1:10" ht="39.9" customHeight="1" x14ac:dyDescent="0.3">
      <c r="A52" s="74" t="s">
        <v>2</v>
      </c>
      <c r="B52" s="74" t="s">
        <v>78</v>
      </c>
      <c r="C52" s="74" t="s">
        <v>1</v>
      </c>
      <c r="D52" s="74" t="s">
        <v>3305</v>
      </c>
      <c r="E52" s="74" t="s">
        <v>80</v>
      </c>
      <c r="F52" s="74"/>
      <c r="G52" s="74" t="s">
        <v>3306</v>
      </c>
      <c r="H52" s="74" t="s">
        <v>81</v>
      </c>
      <c r="I52" s="74" t="s">
        <v>3307</v>
      </c>
    </row>
    <row r="53" spans="1:10" ht="39.9" customHeight="1" x14ac:dyDescent="0.3">
      <c r="A53" s="75">
        <v>1</v>
      </c>
      <c r="B53" s="109" t="str">
        <f>Протокол!B36</f>
        <v>Олехнович Олег Юрьевич</v>
      </c>
      <c r="C53" s="76" t="str">
        <f>Протокол!C36</f>
        <v xml:space="preserve">SMART-FITNESS УМВД </v>
      </c>
      <c r="D53" s="76" t="str">
        <f>Протокол!D36</f>
        <v>25-53-0002739</v>
      </c>
      <c r="E53" s="76" t="str">
        <f>Протокол!E36</f>
        <v>11.06.1991</v>
      </c>
      <c r="F53" s="76">
        <f>Протокол!F36</f>
        <v>34</v>
      </c>
      <c r="G53" s="76">
        <f>Протокол!G36</f>
        <v>10</v>
      </c>
      <c r="H53" s="76" t="str">
        <f>Протокол!H36</f>
        <v>м</v>
      </c>
      <c r="I53" s="75"/>
    </row>
    <row r="54" spans="1:10" ht="39.9" customHeight="1" x14ac:dyDescent="0.3">
      <c r="A54" s="75">
        <v>2</v>
      </c>
      <c r="B54" s="109" t="str">
        <f>Протокол!B37</f>
        <v>Кудрявцева Алина Витальевна</v>
      </c>
      <c r="C54" s="76" t="str">
        <f>Протокол!C37</f>
        <v xml:space="preserve">SMART-FITNESS УМВД </v>
      </c>
      <c r="D54" s="76" t="str">
        <f>Протокол!D37</f>
        <v>25-53-0002383</v>
      </c>
      <c r="E54" s="76" t="str">
        <f>Протокол!E37</f>
        <v>01.12.2000</v>
      </c>
      <c r="F54" s="76">
        <f>Протокол!F37</f>
        <v>25</v>
      </c>
      <c r="G54" s="76">
        <f>Протокол!G37</f>
        <v>9</v>
      </c>
      <c r="H54" s="76" t="str">
        <f>Протокол!H37</f>
        <v>ж</v>
      </c>
      <c r="I54" s="75"/>
    </row>
    <row r="55" spans="1:10" ht="39.9" customHeight="1" x14ac:dyDescent="0.3">
      <c r="A55" s="75">
        <v>3</v>
      </c>
      <c r="B55" s="109" t="str">
        <f>Протокол!B38</f>
        <v>Корнелюк Константин Алексеевич</v>
      </c>
      <c r="C55" s="76" t="str">
        <f>Протокол!C38</f>
        <v>SMART-FINTESS УМВД лично</v>
      </c>
      <c r="D55" s="76" t="str">
        <f>Протокол!D38</f>
        <v>25-53-0002389</v>
      </c>
      <c r="E55" s="76" t="str">
        <f>Протокол!E38</f>
        <v>22.06.2000</v>
      </c>
      <c r="F55" s="76">
        <f>Протокол!F38</f>
        <v>25</v>
      </c>
      <c r="G55" s="76">
        <f>Протокол!G38</f>
        <v>9</v>
      </c>
      <c r="H55" s="76" t="str">
        <f>Протокол!H38</f>
        <v>м</v>
      </c>
      <c r="I55" s="75"/>
    </row>
    <row r="56" spans="1:10" ht="39.9" customHeight="1" x14ac:dyDescent="0.3">
      <c r="A56" s="75">
        <v>4</v>
      </c>
      <c r="B56" s="109" t="str">
        <f>Протокол!B39</f>
        <v>Черницкая Анастасия Андреевна</v>
      </c>
      <c r="C56" s="76" t="str">
        <f>Протокол!C39</f>
        <v xml:space="preserve">SMART-FITNESS УМВД </v>
      </c>
      <c r="D56" s="76" t="str">
        <f>Протокол!D39</f>
        <v>25-60-0001527</v>
      </c>
      <c r="E56" s="76" t="str">
        <f>Протокол!E39</f>
        <v>04.05.2000</v>
      </c>
      <c r="F56" s="76">
        <f>Протокол!F39</f>
        <v>25</v>
      </c>
      <c r="G56" s="76">
        <f>Протокол!G39</f>
        <v>9</v>
      </c>
      <c r="H56" s="76" t="str">
        <f>Протокол!H39</f>
        <v>ж</v>
      </c>
      <c r="I56" s="75"/>
    </row>
    <row r="57" spans="1:10" ht="39.9" customHeight="1" x14ac:dyDescent="0.3">
      <c r="A57" s="75">
        <v>5</v>
      </c>
      <c r="B57" s="109" t="str">
        <f>Протокол!B40</f>
        <v>Кондаков Денис Сергеевич</v>
      </c>
      <c r="C57" s="76" t="str">
        <f>Протокол!C40</f>
        <v xml:space="preserve">SMART-FITNESS УМВД </v>
      </c>
      <c r="D57" s="76" t="str">
        <f>Протокол!D40</f>
        <v>25-53-0002802</v>
      </c>
      <c r="E57" s="76" t="str">
        <f>Протокол!E40</f>
        <v>25.09.1981</v>
      </c>
      <c r="F57" s="76">
        <f>Протокол!F40</f>
        <v>44</v>
      </c>
      <c r="G57" s="76">
        <f>Протокол!G40</f>
        <v>12</v>
      </c>
      <c r="H57" s="76" t="str">
        <f>Протокол!H40</f>
        <v>м</v>
      </c>
      <c r="I57" s="75"/>
    </row>
    <row r="58" spans="1:10" ht="39.9" customHeight="1" x14ac:dyDescent="0.3">
      <c r="A58" s="75">
        <v>6</v>
      </c>
      <c r="B58" s="109" t="str">
        <f>Протокол!B41</f>
        <v>Иванова Арина Викторовна</v>
      </c>
      <c r="C58" s="76" t="str">
        <f>Протокол!C41</f>
        <v xml:space="preserve">SMART-FITNESS УМВД </v>
      </c>
      <c r="D58" s="76" t="str">
        <f>Протокол!D41</f>
        <v>25-53-0002921</v>
      </c>
      <c r="E58" s="76" t="str">
        <f>Протокол!E41</f>
        <v>11.03.1996</v>
      </c>
      <c r="F58" s="76">
        <f>Протокол!F41</f>
        <v>30</v>
      </c>
      <c r="G58" s="76">
        <f>Протокол!G41</f>
        <v>10</v>
      </c>
      <c r="H58" s="76" t="str">
        <f>Протокол!H41</f>
        <v>ж</v>
      </c>
      <c r="I58" s="75"/>
    </row>
    <row r="59" spans="1:10" ht="39.9" customHeight="1" x14ac:dyDescent="0.3">
      <c r="A59" s="75">
        <v>7</v>
      </c>
      <c r="B59" s="109" t="str">
        <f>Протокол!B42</f>
        <v>Большева Алёна Дмитриевна</v>
      </c>
      <c r="C59" s="76" t="str">
        <f>Протокол!C42</f>
        <v>SMART-FINTESS УМВД лично</v>
      </c>
      <c r="D59" s="76" t="str">
        <f>Протокол!D42</f>
        <v>25-53-0002953</v>
      </c>
      <c r="E59" s="76" t="str">
        <f>Протокол!E42</f>
        <v>24.07.2006</v>
      </c>
      <c r="F59" s="76">
        <f>Протокол!F42</f>
        <v>19</v>
      </c>
      <c r="G59" s="76">
        <f>Протокол!G42</f>
        <v>7</v>
      </c>
      <c r="H59" s="76" t="str">
        <f>Протокол!H42</f>
        <v>ж</v>
      </c>
      <c r="I59" s="75"/>
    </row>
    <row r="60" spans="1:10" ht="39.9" customHeight="1" x14ac:dyDescent="0.3">
      <c r="A60" s="75">
        <v>8</v>
      </c>
      <c r="B60" s="109" t="str">
        <f>Протокол!B43</f>
        <v>Герасимов Николай Владимирович</v>
      </c>
      <c r="C60" s="76" t="str">
        <f>Протокол!C43</f>
        <v xml:space="preserve">SMART-FITNESS УМВД </v>
      </c>
      <c r="D60" s="76" t="str">
        <f>Протокол!D43</f>
        <v>26-53-0001956</v>
      </c>
      <c r="E60" s="76" t="str">
        <f>Протокол!E43</f>
        <v>11.01.1993</v>
      </c>
      <c r="F60" s="76">
        <f>Протокол!F43</f>
        <v>33</v>
      </c>
      <c r="G60" s="76">
        <f>Протокол!G43</f>
        <v>10</v>
      </c>
      <c r="H60" s="76" t="str">
        <f>Протокол!H43</f>
        <v>м</v>
      </c>
      <c r="I60" s="75"/>
    </row>
    <row r="61" spans="1:10" ht="39.9" customHeight="1" x14ac:dyDescent="0.3">
      <c r="A61" s="133" t="s">
        <v>3308</v>
      </c>
      <c r="B61" s="133"/>
      <c r="C61" s="133"/>
      <c r="D61" s="133"/>
      <c r="E61" s="133"/>
      <c r="F61" s="133"/>
      <c r="G61" s="133"/>
      <c r="H61" s="133"/>
      <c r="I61" s="133"/>
      <c r="J61" s="78"/>
    </row>
    <row r="62" spans="1:10" ht="39.9" customHeight="1" x14ac:dyDescent="0.3">
      <c r="A62" s="79"/>
      <c r="B62" s="79"/>
      <c r="C62" s="80"/>
      <c r="D62" s="79"/>
      <c r="E62" s="79"/>
      <c r="F62" s="79"/>
      <c r="G62" s="79"/>
      <c r="H62" s="79"/>
      <c r="I62" s="79"/>
      <c r="J62" s="81"/>
    </row>
    <row r="63" spans="1:10" ht="50.1" customHeight="1" x14ac:dyDescent="0.3">
      <c r="A63" s="69" t="s">
        <v>3301</v>
      </c>
      <c r="B63"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63" s="134"/>
      <c r="D63" s="134"/>
      <c r="E63" s="134"/>
      <c r="F63" s="134"/>
      <c r="G63" s="134"/>
      <c r="H63" s="134"/>
      <c r="I63" s="134"/>
    </row>
    <row r="64" spans="1:10" ht="39.9" customHeight="1" x14ac:dyDescent="0.3">
      <c r="A64" s="69" t="s">
        <v>3302</v>
      </c>
      <c r="B64" s="131" t="str">
        <f>B2</f>
        <v>Прыжок в длину с места толчком двумя ногами</v>
      </c>
      <c r="C64" s="131"/>
      <c r="D64" s="131"/>
      <c r="E64" s="131"/>
      <c r="F64" s="131"/>
      <c r="G64" s="131"/>
      <c r="H64" s="131"/>
      <c r="I64" s="131"/>
    </row>
    <row r="65" spans="1:10" ht="39.9" customHeight="1" x14ac:dyDescent="0.3">
      <c r="A65" s="71" t="s">
        <v>3303</v>
      </c>
      <c r="B65" s="72">
        <f>B3</f>
        <v>46095</v>
      </c>
      <c r="C65" s="69"/>
      <c r="D65" s="132" t="s">
        <v>3304</v>
      </c>
      <c r="E65" s="132"/>
      <c r="F65" s="69"/>
      <c r="G65" s="132" t="str">
        <f>G3</f>
        <v>Великий Новгород, ул. Вересова, д.8, МАУ "СШ №2"</v>
      </c>
      <c r="H65" s="132"/>
      <c r="I65" s="132"/>
    </row>
    <row r="66" spans="1:10" ht="39.9" customHeight="1" x14ac:dyDescent="0.3">
      <c r="A66" s="74" t="s">
        <v>2</v>
      </c>
      <c r="B66" s="74" t="s">
        <v>78</v>
      </c>
      <c r="C66" s="74" t="s">
        <v>1</v>
      </c>
      <c r="D66" s="74" t="s">
        <v>3305</v>
      </c>
      <c r="E66" s="74" t="s">
        <v>80</v>
      </c>
      <c r="F66" s="74"/>
      <c r="G66" s="74" t="s">
        <v>3306</v>
      </c>
      <c r="H66" s="74" t="s">
        <v>81</v>
      </c>
      <c r="I66" s="74" t="s">
        <v>3307</v>
      </c>
    </row>
    <row r="67" spans="1:10" ht="39.9" customHeight="1" x14ac:dyDescent="0.3">
      <c r="A67" s="75">
        <v>1</v>
      </c>
      <c r="B67" s="109" t="str">
        <f>Протокол!B45</f>
        <v>Васильев Александр Юрьевич</v>
      </c>
      <c r="C67" s="76" t="str">
        <f>Протокол!C45</f>
        <v>ДАЙ ПЯТЬ</v>
      </c>
      <c r="D67" s="76" t="str">
        <f>Протокол!D45</f>
        <v>19-53-0004230</v>
      </c>
      <c r="E67" s="76" t="str">
        <f>Протокол!E45</f>
        <v>02.05.1984</v>
      </c>
      <c r="F67" s="76">
        <f>Протокол!F45</f>
        <v>41</v>
      </c>
      <c r="G67" s="76">
        <f>Протокол!G45</f>
        <v>12</v>
      </c>
      <c r="H67" s="76" t="str">
        <f>Протокол!H45</f>
        <v>м</v>
      </c>
      <c r="I67" s="75"/>
    </row>
    <row r="68" spans="1:10" ht="39.9" customHeight="1" x14ac:dyDescent="0.3">
      <c r="A68" s="75">
        <v>2</v>
      </c>
      <c r="B68" s="109" t="str">
        <f>Протокол!B46</f>
        <v>Храмов Павел Сергеевич</v>
      </c>
      <c r="C68" s="76" t="str">
        <f>Протокол!C46</f>
        <v>ДАЙ ПЯТЬ</v>
      </c>
      <c r="D68" s="76" t="str">
        <f>Протокол!D46</f>
        <v>25-53-0002971</v>
      </c>
      <c r="E68" s="76" t="str">
        <f>Протокол!E46</f>
        <v>14.12.1980</v>
      </c>
      <c r="F68" s="76">
        <f>Протокол!F46</f>
        <v>45</v>
      </c>
      <c r="G68" s="76">
        <f>Протокол!G46</f>
        <v>13</v>
      </c>
      <c r="H68" s="76" t="str">
        <f>Протокол!H46</f>
        <v>м</v>
      </c>
      <c r="I68" s="75"/>
    </row>
    <row r="69" spans="1:10" ht="39.9" customHeight="1" x14ac:dyDescent="0.3">
      <c r="A69" s="75">
        <v>3</v>
      </c>
      <c r="B69" s="109" t="str">
        <f>Протокол!B47</f>
        <v>Никитин Игорь Сергеевич</v>
      </c>
      <c r="C69" s="76" t="str">
        <f>Протокол!C47</f>
        <v>ДАЙ ПЯТЬ</v>
      </c>
      <c r="D69" s="76" t="str">
        <f>Протокол!D47</f>
        <v>25-53-0000639</v>
      </c>
      <c r="E69" s="76" t="str">
        <f>Протокол!E47</f>
        <v>15.08.1977</v>
      </c>
      <c r="F69" s="76">
        <f>Протокол!F47</f>
        <v>48</v>
      </c>
      <c r="G69" s="76">
        <f>Протокол!G47</f>
        <v>13</v>
      </c>
      <c r="H69" s="76" t="str">
        <f>Протокол!H47</f>
        <v>м</v>
      </c>
      <c r="I69" s="75"/>
    </row>
    <row r="70" spans="1:10" ht="39.9" customHeight="1" x14ac:dyDescent="0.3">
      <c r="A70" s="75">
        <v>4</v>
      </c>
      <c r="B70" s="109" t="str">
        <f>Протокол!B48</f>
        <v xml:space="preserve">Зимин Виктор Вячеславович </v>
      </c>
      <c r="C70" s="76" t="str">
        <f>Протокол!C48</f>
        <v>ДАЙ ПЯТЬ</v>
      </c>
      <c r="D70" s="76" t="str">
        <f>Протокол!D48</f>
        <v>26-53-0001984</v>
      </c>
      <c r="E70" s="76" t="str">
        <f>Протокол!E48</f>
        <v>29.09.2003</v>
      </c>
      <c r="F70" s="76">
        <f>Протокол!F48</f>
        <v>22</v>
      </c>
      <c r="G70" s="76">
        <f>Протокол!G48</f>
        <v>8</v>
      </c>
      <c r="H70" s="76" t="str">
        <f>Протокол!H48</f>
        <v>м</v>
      </c>
      <c r="I70" s="75"/>
    </row>
    <row r="71" spans="1:10" ht="39.9" customHeight="1" x14ac:dyDescent="0.3">
      <c r="A71" s="75">
        <v>5</v>
      </c>
      <c r="B71" s="109" t="str">
        <f>Протокол!B49</f>
        <v>Мумич Анастасия Валерьевна</v>
      </c>
      <c r="C71" s="76" t="str">
        <f>Протокол!C49</f>
        <v>ДАЙ ПЯТЬ</v>
      </c>
      <c r="D71" s="76" t="str">
        <f>Протокол!D49</f>
        <v>25-53-0011379</v>
      </c>
      <c r="E71" s="76" t="str">
        <f>Протокол!E49</f>
        <v>29.11.1990</v>
      </c>
      <c r="F71" s="76">
        <f>Протокол!F49</f>
        <v>35</v>
      </c>
      <c r="G71" s="76">
        <f>Протокол!G49</f>
        <v>11</v>
      </c>
      <c r="H71" s="76" t="str">
        <f>Протокол!H49</f>
        <v>ж</v>
      </c>
      <c r="I71" s="75"/>
    </row>
    <row r="72" spans="1:10" ht="39.9" customHeight="1" x14ac:dyDescent="0.3">
      <c r="A72" s="75">
        <v>6</v>
      </c>
      <c r="B72" s="109" t="str">
        <f>Протокол!B50</f>
        <v>Колосов Александр Михайлович</v>
      </c>
      <c r="C72" s="76" t="str">
        <f>Протокол!C50</f>
        <v>ДАЙ ПЯТЬ</v>
      </c>
      <c r="D72" s="76" t="str">
        <f>Протокол!D50</f>
        <v>25-53-0003235</v>
      </c>
      <c r="E72" s="76" t="str">
        <f>Протокол!E50</f>
        <v>05.03.1974</v>
      </c>
      <c r="F72" s="76">
        <f>Протокол!F50</f>
        <v>52</v>
      </c>
      <c r="G72" s="76">
        <f>Протокол!G50</f>
        <v>14</v>
      </c>
      <c r="H72" s="76" t="str">
        <f>Протокол!H50</f>
        <v>м</v>
      </c>
      <c r="I72" s="75"/>
    </row>
    <row r="73" spans="1:10" ht="39.9" customHeight="1" x14ac:dyDescent="0.3">
      <c r="A73" s="133" t="s">
        <v>3308</v>
      </c>
      <c r="B73" s="133"/>
      <c r="C73" s="133"/>
      <c r="D73" s="133"/>
      <c r="E73" s="133"/>
      <c r="F73" s="133"/>
      <c r="G73" s="133"/>
      <c r="H73" s="133"/>
      <c r="I73" s="133"/>
      <c r="J73" s="78"/>
    </row>
    <row r="74" spans="1:10" ht="39.9" customHeight="1" x14ac:dyDescent="0.3">
      <c r="A74" s="79"/>
      <c r="B74" s="79"/>
      <c r="C74" s="80"/>
      <c r="D74" s="79"/>
      <c r="E74" s="79"/>
      <c r="F74" s="79"/>
      <c r="G74" s="79"/>
      <c r="H74" s="79"/>
      <c r="I74" s="79"/>
      <c r="J74" s="81"/>
    </row>
    <row r="75" spans="1:10" ht="50.1" customHeight="1" x14ac:dyDescent="0.3">
      <c r="A75" s="69" t="s">
        <v>3301</v>
      </c>
      <c r="B75" s="134" t="str">
        <f>B13</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75" s="134"/>
      <c r="D75" s="134"/>
      <c r="E75" s="134"/>
      <c r="F75" s="134"/>
      <c r="G75" s="134"/>
      <c r="H75" s="134"/>
      <c r="I75" s="134"/>
      <c r="J75" s="81"/>
    </row>
    <row r="76" spans="1:10" ht="39.9" customHeight="1" x14ac:dyDescent="0.3">
      <c r="A76" s="69" t="s">
        <v>3302</v>
      </c>
      <c r="B76" s="131" t="str">
        <f>B14</f>
        <v>Прыжок в длину с места толчком двумя ногами</v>
      </c>
      <c r="C76" s="131"/>
      <c r="D76" s="131"/>
      <c r="E76" s="131"/>
      <c r="F76" s="131"/>
      <c r="G76" s="131"/>
      <c r="H76" s="131"/>
      <c r="I76" s="131"/>
      <c r="J76" s="81"/>
    </row>
    <row r="77" spans="1:10" ht="39.9" customHeight="1" x14ac:dyDescent="0.3">
      <c r="A77" s="71" t="s">
        <v>3303</v>
      </c>
      <c r="B77" s="72">
        <f>B15</f>
        <v>46095</v>
      </c>
      <c r="C77" s="69"/>
      <c r="D77" s="132" t="s">
        <v>3304</v>
      </c>
      <c r="E77" s="132"/>
      <c r="F77" s="69"/>
      <c r="G77" s="132" t="str">
        <f>G15</f>
        <v>Великий Новгород, ул. Вересова, д.8, МАУ "СШ №2"</v>
      </c>
      <c r="H77" s="132"/>
      <c r="I77" s="132"/>
      <c r="J77" s="81"/>
    </row>
    <row r="78" spans="1:10" ht="39.9" customHeight="1" x14ac:dyDescent="0.3">
      <c r="A78" s="74" t="s">
        <v>2</v>
      </c>
      <c r="B78" s="74" t="s">
        <v>78</v>
      </c>
      <c r="C78" s="74" t="s">
        <v>1</v>
      </c>
      <c r="D78" s="74" t="s">
        <v>3305</v>
      </c>
      <c r="E78" s="74" t="s">
        <v>80</v>
      </c>
      <c r="F78" s="74"/>
      <c r="G78" s="74" t="s">
        <v>3306</v>
      </c>
      <c r="H78" s="74" t="s">
        <v>81</v>
      </c>
      <c r="I78" s="74" t="s">
        <v>3307</v>
      </c>
      <c r="J78" s="81"/>
    </row>
    <row r="79" spans="1:10" ht="39.9" customHeight="1" x14ac:dyDescent="0.3">
      <c r="A79" s="75">
        <v>1</v>
      </c>
      <c r="B79" s="109" t="str">
        <f>Протокол!B53</f>
        <v>Петрова Анастасия Олеговна</v>
      </c>
      <c r="C79" s="76" t="str">
        <f>Протокол!C53</f>
        <v>УФСИН</v>
      </c>
      <c r="D79" s="76" t="str">
        <f>Протокол!D53</f>
        <v>26-53-0002097</v>
      </c>
      <c r="E79" s="76" t="str">
        <f>Протокол!E53</f>
        <v>04.07.1991</v>
      </c>
      <c r="F79" s="76">
        <f>Протокол!F53</f>
        <v>34</v>
      </c>
      <c r="G79" s="76">
        <f>Протокол!G53</f>
        <v>10</v>
      </c>
      <c r="H79" s="76" t="str">
        <f>Протокол!H53</f>
        <v>ж</v>
      </c>
      <c r="I79" s="75"/>
      <c r="J79" s="81"/>
    </row>
    <row r="80" spans="1:10" ht="39.9" customHeight="1" x14ac:dyDescent="0.3">
      <c r="A80" s="75">
        <v>2</v>
      </c>
      <c r="B80" s="109" t="str">
        <f>Протокол!B54</f>
        <v>Иванов Антон Сергеевич</v>
      </c>
      <c r="C80" s="76" t="str">
        <f>Протокол!C54</f>
        <v>УФСИН</v>
      </c>
      <c r="D80" s="76" t="str">
        <f>Протокол!D54</f>
        <v>26-53-0002030</v>
      </c>
      <c r="E80" s="76" t="str">
        <f>Протокол!E54</f>
        <v>18.10.1982</v>
      </c>
      <c r="F80" s="76">
        <f>Протокол!F54</f>
        <v>43</v>
      </c>
      <c r="G80" s="76">
        <f>Протокол!G54</f>
        <v>12</v>
      </c>
      <c r="H80" s="76" t="str">
        <f>Протокол!H54</f>
        <v>м</v>
      </c>
      <c r="I80" s="75"/>
      <c r="J80" s="81"/>
    </row>
    <row r="81" spans="1:10" ht="39.9" customHeight="1" x14ac:dyDescent="0.3">
      <c r="A81" s="75">
        <v>3</v>
      </c>
      <c r="B81" s="109" t="str">
        <f>Протокол!B55</f>
        <v>Чухляев Константин Игоревич</v>
      </c>
      <c r="C81" s="76" t="str">
        <f>Протокол!C55</f>
        <v>УФСИН</v>
      </c>
      <c r="D81" s="76" t="str">
        <f>Протокол!D55</f>
        <v>25-53-0000214</v>
      </c>
      <c r="E81" s="76" t="str">
        <f>Протокол!E55</f>
        <v>23.09.1987</v>
      </c>
      <c r="F81" s="76">
        <f>Протокол!F55</f>
        <v>38</v>
      </c>
      <c r="G81" s="76">
        <f>Протокол!G55</f>
        <v>11</v>
      </c>
      <c r="H81" s="76" t="str">
        <f>Протокол!H55</f>
        <v>м</v>
      </c>
      <c r="I81" s="75"/>
      <c r="J81" s="81"/>
    </row>
    <row r="82" spans="1:10" ht="39.9" customHeight="1" x14ac:dyDescent="0.3">
      <c r="A82" s="75">
        <v>4</v>
      </c>
      <c r="B82" s="109" t="str">
        <f>Протокол!B56</f>
        <v>Халява Александр Владимирович</v>
      </c>
      <c r="C82" s="76" t="str">
        <f>Протокол!C56</f>
        <v>УФСИН</v>
      </c>
      <c r="D82" s="76" t="str">
        <f>Протокол!D56</f>
        <v>25-53-0002870</v>
      </c>
      <c r="E82" s="76" t="str">
        <f>Протокол!E56</f>
        <v>21.01.1990</v>
      </c>
      <c r="F82" s="76">
        <f>Протокол!F56</f>
        <v>36</v>
      </c>
      <c r="G82" s="76">
        <f>Протокол!G56</f>
        <v>11</v>
      </c>
      <c r="H82" s="76" t="str">
        <f>Протокол!H56</f>
        <v>м</v>
      </c>
      <c r="I82" s="75"/>
      <c r="J82" s="81"/>
    </row>
    <row r="83" spans="1:10" ht="39.9" customHeight="1" x14ac:dyDescent="0.3">
      <c r="A83" s="75">
        <v>5</v>
      </c>
      <c r="B83" s="109" t="str">
        <f>Протокол!B57</f>
        <v>Корчевский Виталий Викторович</v>
      </c>
      <c r="C83" s="76" t="str">
        <f>Протокол!C57</f>
        <v>УФСИН</v>
      </c>
      <c r="D83" s="76" t="str">
        <f>Протокол!D57</f>
        <v>18-53-0002876</v>
      </c>
      <c r="E83" s="76" t="str">
        <f>Протокол!E57</f>
        <v>26.01.1984</v>
      </c>
      <c r="F83" s="76">
        <f>Протокол!F57</f>
        <v>42</v>
      </c>
      <c r="G83" s="76">
        <f>Протокол!G57</f>
        <v>12</v>
      </c>
      <c r="H83" s="76" t="str">
        <f>Протокол!H57</f>
        <v>м</v>
      </c>
      <c r="I83" s="75"/>
      <c r="J83" s="81"/>
    </row>
    <row r="84" spans="1:10" ht="39.9" customHeight="1" x14ac:dyDescent="0.3">
      <c r="A84" s="75">
        <v>6</v>
      </c>
      <c r="B84" s="109" t="str">
        <f>Протокол!B58</f>
        <v>Королева Виктория Андреевна</v>
      </c>
      <c r="C84" s="76" t="str">
        <f>Протокол!C58</f>
        <v>УФСИН</v>
      </c>
      <c r="D84" s="76" t="str">
        <f>Протокол!D58</f>
        <v>25-53-0002870</v>
      </c>
      <c r="E84" s="76" t="str">
        <f>Протокол!E58</f>
        <v>23.02.1997</v>
      </c>
      <c r="F84" s="76">
        <f>Протокол!F58</f>
        <v>29</v>
      </c>
      <c r="G84" s="76">
        <f>Протокол!G58</f>
        <v>9</v>
      </c>
      <c r="H84" s="76" t="str">
        <f>Протокол!H58</f>
        <v>ж</v>
      </c>
      <c r="I84" s="75"/>
      <c r="J84" s="81"/>
    </row>
    <row r="85" spans="1:10" ht="39.9" customHeight="1" x14ac:dyDescent="0.3">
      <c r="A85" s="136" t="s">
        <v>3308</v>
      </c>
      <c r="B85" s="136"/>
      <c r="C85" s="136"/>
      <c r="D85" s="136"/>
      <c r="E85" s="136"/>
      <c r="F85" s="136"/>
      <c r="G85" s="136"/>
      <c r="H85" s="136"/>
      <c r="I85" s="136"/>
      <c r="J85" s="81"/>
    </row>
    <row r="86" spans="1:10" ht="39.9" customHeight="1" x14ac:dyDescent="0.3">
      <c r="A86" s="79"/>
      <c r="B86" s="79"/>
      <c r="C86" s="80"/>
      <c r="D86" s="79"/>
      <c r="E86" s="79"/>
      <c r="F86" s="79"/>
      <c r="G86" s="79"/>
      <c r="H86" s="79"/>
      <c r="I86" s="79"/>
      <c r="J86" s="81"/>
    </row>
    <row r="87" spans="1:10" ht="50.1" customHeight="1" x14ac:dyDescent="0.3">
      <c r="A87" s="69" t="s">
        <v>3301</v>
      </c>
      <c r="B87"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87" s="134"/>
      <c r="D87" s="134"/>
      <c r="E87" s="134"/>
      <c r="F87" s="134"/>
      <c r="G87" s="134"/>
      <c r="H87" s="134"/>
      <c r="I87" s="134"/>
    </row>
    <row r="88" spans="1:10" ht="39.9" customHeight="1" x14ac:dyDescent="0.3">
      <c r="A88" s="69" t="s">
        <v>3302</v>
      </c>
      <c r="B88" s="131" t="str">
        <f>B2</f>
        <v>Прыжок в длину с места толчком двумя ногами</v>
      </c>
      <c r="C88" s="131"/>
      <c r="D88" s="131"/>
      <c r="E88" s="131"/>
      <c r="F88" s="131"/>
      <c r="G88" s="131"/>
      <c r="H88" s="131"/>
      <c r="I88" s="131"/>
    </row>
    <row r="89" spans="1:10" ht="39.9" customHeight="1" x14ac:dyDescent="0.3">
      <c r="A89" s="71" t="s">
        <v>3303</v>
      </c>
      <c r="B89" s="72">
        <f>B3</f>
        <v>46095</v>
      </c>
      <c r="C89" s="69"/>
      <c r="D89" s="132" t="s">
        <v>3304</v>
      </c>
      <c r="E89" s="132"/>
      <c r="F89" s="73"/>
      <c r="G89" s="132" t="str">
        <f>G3</f>
        <v>Великий Новгород, ул. Вересова, д.8, МАУ "СШ №2"</v>
      </c>
      <c r="H89" s="132"/>
      <c r="I89" s="132"/>
    </row>
    <row r="90" spans="1:10" ht="39.9" customHeight="1" x14ac:dyDescent="0.3">
      <c r="A90" s="74" t="s">
        <v>2</v>
      </c>
      <c r="B90" s="74" t="s">
        <v>78</v>
      </c>
      <c r="C90" s="74" t="s">
        <v>1</v>
      </c>
      <c r="D90" s="74" t="s">
        <v>3305</v>
      </c>
      <c r="E90" s="74" t="s">
        <v>80</v>
      </c>
      <c r="F90" s="74"/>
      <c r="G90" s="74" t="s">
        <v>3306</v>
      </c>
      <c r="H90" s="74" t="s">
        <v>81</v>
      </c>
      <c r="I90" s="74" t="s">
        <v>3307</v>
      </c>
    </row>
    <row r="91" spans="1:10" ht="39.9" customHeight="1" x14ac:dyDescent="0.3">
      <c r="A91" s="75">
        <v>1</v>
      </c>
      <c r="B91" s="109" t="str">
        <f>Протокол!B60</f>
        <v>Боева Елена Викторовна</v>
      </c>
      <c r="C91" s="76" t="str">
        <f>Протокол!C60</f>
        <v>МАУДО «СШОР № 4»</v>
      </c>
      <c r="D91" s="76" t="str">
        <f>Протокол!D60</f>
        <v>25-53-0017577</v>
      </c>
      <c r="E91" s="76" t="str">
        <f>Протокол!E60</f>
        <v>12.08.1983</v>
      </c>
      <c r="F91" s="76">
        <f>Протокол!F60</f>
        <v>42</v>
      </c>
      <c r="G91" s="76">
        <f>Протокол!G60</f>
        <v>12</v>
      </c>
      <c r="H91" s="76" t="str">
        <f>Протокол!H60</f>
        <v>ж</v>
      </c>
      <c r="I91" s="75"/>
    </row>
    <row r="92" spans="1:10" ht="39.9" customHeight="1" x14ac:dyDescent="0.3">
      <c r="A92" s="75">
        <v>2</v>
      </c>
      <c r="B92" s="109" t="str">
        <f>Протокол!B61</f>
        <v>Гурбанов Мустафа Эльшан оглы</v>
      </c>
      <c r="C92" s="76" t="str">
        <f>Протокол!C61</f>
        <v>МАУДО «СШОР № 4»</v>
      </c>
      <c r="D92" s="76" t="str">
        <f>Протокол!D61</f>
        <v>25-51-0011836</v>
      </c>
      <c r="E92" s="76" t="str">
        <f>Протокол!E61</f>
        <v>19.06.2006</v>
      </c>
      <c r="F92" s="76">
        <f>Протокол!F61</f>
        <v>19</v>
      </c>
      <c r="G92" s="76">
        <f>Протокол!G61</f>
        <v>7</v>
      </c>
      <c r="H92" s="76" t="str">
        <f>Протокол!H61</f>
        <v>м</v>
      </c>
      <c r="I92" s="75"/>
    </row>
    <row r="93" spans="1:10" ht="39.9" customHeight="1" x14ac:dyDescent="0.3">
      <c r="A93" s="75">
        <v>3</v>
      </c>
      <c r="B93" s="109" t="str">
        <f>Протокол!B62</f>
        <v>Гурбанов Рамин Русифович</v>
      </c>
      <c r="C93" s="76" t="str">
        <f>Протокол!C62</f>
        <v>МАУДО «СШОР № 4»</v>
      </c>
      <c r="D93" s="76" t="str">
        <f>Протокол!D62</f>
        <v>25-53-0021614</v>
      </c>
      <c r="E93" s="76" t="str">
        <f>Протокол!E62</f>
        <v>04.09.2009</v>
      </c>
      <c r="F93" s="76">
        <f>Протокол!F62</f>
        <v>16</v>
      </c>
      <c r="G93" s="76">
        <f>Протокол!G62</f>
        <v>6</v>
      </c>
      <c r="H93" s="76" t="str">
        <f>Протокол!H62</f>
        <v>м</v>
      </c>
      <c r="I93" s="75"/>
    </row>
    <row r="94" spans="1:10" ht="39.9" customHeight="1" x14ac:dyDescent="0.3">
      <c r="A94" s="75">
        <v>4</v>
      </c>
      <c r="B94" s="109" t="str">
        <f>Протокол!B63</f>
        <v>Клименков Павел Андреевич</v>
      </c>
      <c r="C94" s="76" t="str">
        <f>Протокол!C63</f>
        <v>МАУДО «СШОР № 4»</v>
      </c>
      <c r="D94" s="76" t="str">
        <f>Протокол!D63</f>
        <v>16-53-0013023</v>
      </c>
      <c r="E94" s="76" t="str">
        <f>Протокол!E63</f>
        <v>26.02.1988</v>
      </c>
      <c r="F94" s="76">
        <f>Протокол!F63</f>
        <v>38</v>
      </c>
      <c r="G94" s="76">
        <f>Протокол!G63</f>
        <v>11</v>
      </c>
      <c r="H94" s="76" t="str">
        <f>Протокол!H63</f>
        <v>м</v>
      </c>
      <c r="I94" s="75"/>
    </row>
    <row r="95" spans="1:10" ht="39.9" customHeight="1" x14ac:dyDescent="0.3">
      <c r="A95" s="75">
        <v>5</v>
      </c>
      <c r="B95" s="109" t="str">
        <f>Протокол!B64</f>
        <v>Костюченкова Ирина Владимировна</v>
      </c>
      <c r="C95" s="76" t="str">
        <f>Протокол!C64</f>
        <v>МАУДО «СШОР № 1»</v>
      </c>
      <c r="D95" s="76" t="str">
        <f>Протокол!D64</f>
        <v>16-53-0013023</v>
      </c>
      <c r="E95" s="76" t="str">
        <f>Протокол!E64</f>
        <v>22.11.1975</v>
      </c>
      <c r="F95" s="76">
        <f>Протокол!F64</f>
        <v>50</v>
      </c>
      <c r="G95" s="76">
        <f>Протокол!G64</f>
        <v>14</v>
      </c>
      <c r="H95" s="76" t="str">
        <f>Протокол!H64</f>
        <v>ж</v>
      </c>
      <c r="I95" s="75"/>
    </row>
    <row r="96" spans="1:10" ht="39.9" customHeight="1" x14ac:dyDescent="0.3">
      <c r="A96" s="75">
        <v>6</v>
      </c>
      <c r="B96" s="109" t="str">
        <f>Протокол!B65</f>
        <v>Азнауров Григорий Грачевич</v>
      </c>
      <c r="C96" s="76" t="str">
        <f>Протокол!C65</f>
        <v>МАУДО «СШОР № 1»</v>
      </c>
      <c r="D96" s="76" t="str">
        <f>Протокол!D65</f>
        <v>26-53-0002205</v>
      </c>
      <c r="E96" s="76" t="str">
        <f>Протокол!E65</f>
        <v>12.07.1989</v>
      </c>
      <c r="F96" s="76">
        <f>Протокол!F65</f>
        <v>36</v>
      </c>
      <c r="G96" s="76">
        <f>Протокол!G65</f>
        <v>11</v>
      </c>
      <c r="H96" s="76" t="str">
        <f>Протокол!H65</f>
        <v>м</v>
      </c>
      <c r="I96" s="75"/>
    </row>
    <row r="97" spans="1:10" ht="39.9" customHeight="1" x14ac:dyDescent="0.3">
      <c r="A97" s="133" t="s">
        <v>3308</v>
      </c>
      <c r="B97" s="133"/>
      <c r="C97" s="133"/>
      <c r="D97" s="133"/>
      <c r="E97" s="133"/>
      <c r="F97" s="133"/>
      <c r="G97" s="133"/>
      <c r="H97" s="133"/>
      <c r="I97" s="133"/>
      <c r="J97" s="78"/>
    </row>
    <row r="98" spans="1:10" ht="39.9" customHeight="1" x14ac:dyDescent="0.3">
      <c r="A98" s="79"/>
      <c r="B98" s="79"/>
      <c r="C98" s="80"/>
      <c r="D98" s="79"/>
      <c r="E98" s="79"/>
      <c r="F98" s="79"/>
      <c r="G98" s="79"/>
      <c r="H98" s="79"/>
      <c r="I98" s="79"/>
      <c r="J98" s="81"/>
    </row>
    <row r="99" spans="1:10" ht="50.1" customHeight="1" x14ac:dyDescent="0.3">
      <c r="A99" s="69" t="s">
        <v>3301</v>
      </c>
      <c r="B99"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99" s="134"/>
      <c r="D99" s="134"/>
      <c r="E99" s="134"/>
      <c r="F99" s="134"/>
      <c r="G99" s="134"/>
      <c r="H99" s="134"/>
      <c r="I99" s="134"/>
    </row>
    <row r="100" spans="1:10" ht="39.9" customHeight="1" x14ac:dyDescent="0.3">
      <c r="A100" s="69" t="s">
        <v>3302</v>
      </c>
      <c r="B100" s="131" t="str">
        <f>B2</f>
        <v>Прыжок в длину с места толчком двумя ногами</v>
      </c>
      <c r="C100" s="131"/>
      <c r="D100" s="131"/>
      <c r="E100" s="131"/>
      <c r="F100" s="131"/>
      <c r="G100" s="131"/>
      <c r="H100" s="131"/>
      <c r="I100" s="131"/>
    </row>
    <row r="101" spans="1:10" ht="39.9" customHeight="1" x14ac:dyDescent="0.3">
      <c r="A101" s="71" t="s">
        <v>3303</v>
      </c>
      <c r="B101" s="72">
        <f>B3</f>
        <v>46095</v>
      </c>
      <c r="C101" s="69"/>
      <c r="D101" s="132" t="s">
        <v>3304</v>
      </c>
      <c r="E101" s="132"/>
      <c r="F101" s="69"/>
      <c r="G101" s="132" t="str">
        <f>G3</f>
        <v>Великий Новгород, ул. Вересова, д.8, МАУ "СШ №2"</v>
      </c>
      <c r="H101" s="132"/>
      <c r="I101" s="132"/>
    </row>
    <row r="102" spans="1:10" ht="39.9" customHeight="1" x14ac:dyDescent="0.3">
      <c r="A102" s="74" t="s">
        <v>2</v>
      </c>
      <c r="B102" s="74" t="s">
        <v>78</v>
      </c>
      <c r="C102" s="74" t="s">
        <v>1</v>
      </c>
      <c r="D102" s="74" t="s">
        <v>3305</v>
      </c>
      <c r="E102" s="74" t="s">
        <v>80</v>
      </c>
      <c r="F102" s="74"/>
      <c r="G102" s="74" t="s">
        <v>3306</v>
      </c>
      <c r="H102" s="74" t="s">
        <v>81</v>
      </c>
      <c r="I102" s="74" t="s">
        <v>3307</v>
      </c>
    </row>
    <row r="103" spans="1:10" ht="39.9" customHeight="1" x14ac:dyDescent="0.3">
      <c r="A103" s="75">
        <v>1</v>
      </c>
      <c r="B103" s="109" t="str">
        <f>Протокол!B67</f>
        <v>Койнаш Артем Александрович</v>
      </c>
      <c r="C103" s="76" t="str">
        <f>Протокол!C67</f>
        <v>АО «НПО «Квант»</v>
      </c>
      <c r="D103" s="76" t="str">
        <f>Протокол!D67</f>
        <v>26-53-0001788</v>
      </c>
      <c r="E103" s="76" t="str">
        <f>Протокол!E67</f>
        <v>01.08.1983</v>
      </c>
      <c r="F103" s="76">
        <f>Протокол!F67</f>
        <v>42</v>
      </c>
      <c r="G103" s="76">
        <f>Протокол!G67</f>
        <v>12</v>
      </c>
      <c r="H103" s="76" t="str">
        <f>Протокол!H67</f>
        <v>м</v>
      </c>
      <c r="I103" s="75"/>
    </row>
    <row r="104" spans="1:10" ht="39.9" customHeight="1" x14ac:dyDescent="0.3">
      <c r="A104" s="75">
        <v>2</v>
      </c>
      <c r="B104" s="109" t="str">
        <f>Протокол!B68</f>
        <v>Беспалов Евгений Евгеньевич</v>
      </c>
      <c r="C104" s="76" t="str">
        <f>Протокол!C68</f>
        <v>АО «НПО «Квант»</v>
      </c>
      <c r="D104" s="76" t="str">
        <f>Протокол!D68</f>
        <v>26-53-0001777</v>
      </c>
      <c r="E104" s="76" t="str">
        <f>Протокол!E68</f>
        <v>24.11.2001</v>
      </c>
      <c r="F104" s="76">
        <f>Протокол!F68</f>
        <v>24</v>
      </c>
      <c r="G104" s="76">
        <f>Протокол!G68</f>
        <v>8</v>
      </c>
      <c r="H104" s="76" t="str">
        <f>Протокол!H68</f>
        <v>м</v>
      </c>
      <c r="I104" s="75"/>
    </row>
    <row r="105" spans="1:10" ht="39.9" customHeight="1" x14ac:dyDescent="0.3">
      <c r="A105" s="75">
        <v>3</v>
      </c>
      <c r="B105" s="109" t="str">
        <f>Протокол!B69</f>
        <v>Смирнов Владимир Викторович</v>
      </c>
      <c r="C105" s="76" t="str">
        <f>Протокол!C69</f>
        <v>АО «НПО «Квант»</v>
      </c>
      <c r="D105" s="76" t="str">
        <f>Протокол!D69</f>
        <v>26-53-0001789</v>
      </c>
      <c r="E105" s="76" t="str">
        <f>Протокол!E69</f>
        <v>07.03.1996</v>
      </c>
      <c r="F105" s="76">
        <f>Протокол!F69</f>
        <v>30</v>
      </c>
      <c r="G105" s="76">
        <f>Протокол!G69</f>
        <v>10</v>
      </c>
      <c r="H105" s="76" t="str">
        <f>Протокол!H69</f>
        <v>м</v>
      </c>
      <c r="I105" s="75"/>
    </row>
    <row r="106" spans="1:10" ht="39.9" customHeight="1" x14ac:dyDescent="0.3">
      <c r="A106" s="75">
        <v>4</v>
      </c>
      <c r="B106" s="109" t="str">
        <f>Протокол!B70</f>
        <v>Байметов Александр Васильевич</v>
      </c>
      <c r="C106" s="76" t="str">
        <f>Протокол!C70</f>
        <v>АО «НПО «Квант»</v>
      </c>
      <c r="D106" s="76" t="str">
        <f>Протокол!D70</f>
        <v>25-53-0002792</v>
      </c>
      <c r="E106" s="76" t="str">
        <f>Протокол!E70</f>
        <v>12.06.1989</v>
      </c>
      <c r="F106" s="76">
        <f>Протокол!F70</f>
        <v>36</v>
      </c>
      <c r="G106" s="76">
        <f>Протокол!G70</f>
        <v>11</v>
      </c>
      <c r="H106" s="76" t="str">
        <f>Протокол!H70</f>
        <v>м</v>
      </c>
      <c r="I106" s="75"/>
    </row>
    <row r="107" spans="1:10" ht="39.9" customHeight="1" x14ac:dyDescent="0.3">
      <c r="A107" s="75">
        <v>5</v>
      </c>
      <c r="B107" s="109" t="str">
        <f>Протокол!B71</f>
        <v>Моторигина Алена Романовна</v>
      </c>
      <c r="C107" s="76" t="str">
        <f>Протокол!C71</f>
        <v>АО «НПО «Квант»</v>
      </c>
      <c r="D107" s="76" t="str">
        <f>Протокол!D71</f>
        <v>25-53-0002781</v>
      </c>
      <c r="E107" s="76" t="str">
        <f>Протокол!E71</f>
        <v>14.02.2004</v>
      </c>
      <c r="F107" s="76">
        <f>Протокол!F71</f>
        <v>22</v>
      </c>
      <c r="G107" s="76">
        <f>Протокол!G71</f>
        <v>8</v>
      </c>
      <c r="H107" s="76" t="str">
        <f>Протокол!H71</f>
        <v>ж</v>
      </c>
      <c r="I107" s="75"/>
    </row>
    <row r="108" spans="1:10" ht="39.9" customHeight="1" x14ac:dyDescent="0.3">
      <c r="A108" s="75">
        <v>6</v>
      </c>
      <c r="B108" s="109" t="str">
        <f>Протокол!B72</f>
        <v>Ханукович Анна Сергеевна</v>
      </c>
      <c r="C108" s="76" t="str">
        <f>Протокол!C72</f>
        <v>АО «НПО «Квант»</v>
      </c>
      <c r="D108" s="76" t="str">
        <f>Протокол!D72</f>
        <v>17-53-0003465</v>
      </c>
      <c r="E108" s="76" t="str">
        <f>Протокол!E72</f>
        <v>03.12.2001</v>
      </c>
      <c r="F108" s="76">
        <f>Протокол!F72</f>
        <v>24</v>
      </c>
      <c r="G108" s="76">
        <f>Протокол!G72</f>
        <v>8</v>
      </c>
      <c r="H108" s="76" t="str">
        <f>Протокол!H72</f>
        <v>ж</v>
      </c>
      <c r="I108" s="75"/>
    </row>
    <row r="109" spans="1:10" ht="39.9" customHeight="1" x14ac:dyDescent="0.3">
      <c r="A109" s="133" t="s">
        <v>3308</v>
      </c>
      <c r="B109" s="133"/>
      <c r="C109" s="133"/>
      <c r="D109" s="133"/>
      <c r="E109" s="133"/>
      <c r="F109" s="133"/>
      <c r="G109" s="133"/>
      <c r="H109" s="133"/>
      <c r="I109" s="133"/>
      <c r="J109" s="78"/>
    </row>
    <row r="110" spans="1:10" ht="39.9" customHeight="1" x14ac:dyDescent="0.3">
      <c r="A110" s="79"/>
      <c r="B110" s="79"/>
      <c r="C110" s="80"/>
      <c r="D110" s="79"/>
      <c r="E110" s="79"/>
      <c r="F110" s="79"/>
      <c r="G110" s="79"/>
      <c r="H110" s="79"/>
      <c r="I110" s="79"/>
      <c r="J110" s="81"/>
    </row>
    <row r="111" spans="1:10" ht="50.1" customHeight="1" x14ac:dyDescent="0.3">
      <c r="A111" s="69" t="s">
        <v>3301</v>
      </c>
      <c r="B111"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111" s="134"/>
      <c r="D111" s="134"/>
      <c r="E111" s="134"/>
      <c r="F111" s="134"/>
      <c r="G111" s="134"/>
      <c r="H111" s="134"/>
      <c r="I111" s="134"/>
    </row>
    <row r="112" spans="1:10" ht="39.9" customHeight="1" x14ac:dyDescent="0.3">
      <c r="A112" s="69" t="s">
        <v>3302</v>
      </c>
      <c r="B112" s="131" t="str">
        <f>B2</f>
        <v>Прыжок в длину с места толчком двумя ногами</v>
      </c>
      <c r="C112" s="131"/>
      <c r="D112" s="131"/>
      <c r="E112" s="131"/>
      <c r="F112" s="131"/>
      <c r="G112" s="131"/>
      <c r="H112" s="131"/>
      <c r="I112" s="131"/>
    </row>
    <row r="113" spans="1:10" ht="39.9" customHeight="1" x14ac:dyDescent="0.3">
      <c r="A113" s="71" t="s">
        <v>3303</v>
      </c>
      <c r="B113" s="72">
        <f>B3</f>
        <v>46095</v>
      </c>
      <c r="C113" s="69"/>
      <c r="D113" s="132" t="s">
        <v>3304</v>
      </c>
      <c r="E113" s="132"/>
      <c r="F113" s="69"/>
      <c r="G113" s="132" t="str">
        <f>G3</f>
        <v>Великий Новгород, ул. Вересова, д.8, МАУ "СШ №2"</v>
      </c>
      <c r="H113" s="132"/>
      <c r="I113" s="132"/>
    </row>
    <row r="114" spans="1:10" ht="39.9" customHeight="1" x14ac:dyDescent="0.3">
      <c r="A114" s="74" t="s">
        <v>2</v>
      </c>
      <c r="B114" s="74" t="s">
        <v>78</v>
      </c>
      <c r="C114" s="74" t="s">
        <v>1</v>
      </c>
      <c r="D114" s="74" t="s">
        <v>3305</v>
      </c>
      <c r="E114" s="74" t="s">
        <v>80</v>
      </c>
      <c r="F114" s="74"/>
      <c r="G114" s="74" t="s">
        <v>3306</v>
      </c>
      <c r="H114" s="74" t="s">
        <v>81</v>
      </c>
      <c r="I114" s="74" t="s">
        <v>3307</v>
      </c>
    </row>
    <row r="115" spans="1:10" ht="39.9" customHeight="1" x14ac:dyDescent="0.3">
      <c r="A115" s="75">
        <v>1</v>
      </c>
      <c r="B115" s="111" t="str">
        <f>Протокол!B74</f>
        <v>Фоминский Михаил Александрович</v>
      </c>
      <c r="C115" s="76" t="str">
        <f>Протокол!C74</f>
        <v>МАУДО "СШ №2"</v>
      </c>
      <c r="D115" s="76" t="str">
        <f>Протокол!D74</f>
        <v>25-35-0020808</v>
      </c>
      <c r="E115" s="76" t="str">
        <f>Протокол!E74</f>
        <v>21.11.2001</v>
      </c>
      <c r="F115" s="76">
        <f>Протокол!F74</f>
        <v>24</v>
      </c>
      <c r="G115" s="76">
        <f>Протокол!G74</f>
        <v>8</v>
      </c>
      <c r="H115" s="76" t="str">
        <f>Протокол!H74</f>
        <v>м</v>
      </c>
      <c r="I115" s="75"/>
    </row>
    <row r="116" spans="1:10" ht="39.9" customHeight="1" x14ac:dyDescent="0.3">
      <c r="A116" s="75">
        <v>2</v>
      </c>
      <c r="B116" s="111" t="str">
        <f>Протокол!B75</f>
        <v>Борисова Наталья Юрьевна</v>
      </c>
      <c r="C116" s="76" t="str">
        <f>Протокол!C75</f>
        <v>МАУДО «СШ №3»</v>
      </c>
      <c r="D116" s="76">
        <f>Протокол!D75</f>
        <v>0</v>
      </c>
      <c r="E116" s="76" t="str">
        <f>Протокол!E75</f>
        <v>29.05.1987</v>
      </c>
      <c r="F116" s="76">
        <f>Протокол!F75</f>
        <v>38</v>
      </c>
      <c r="G116" s="76">
        <f>Протокол!G75</f>
        <v>11</v>
      </c>
      <c r="H116" s="76" t="str">
        <f>Протокол!H75</f>
        <v>ж</v>
      </c>
      <c r="I116" s="75"/>
    </row>
    <row r="117" spans="1:10" ht="39.9" customHeight="1" x14ac:dyDescent="0.3">
      <c r="A117" s="75">
        <v>3</v>
      </c>
      <c r="B117" s="111" t="str">
        <f>Протокол!B76</f>
        <v>Чугунов Александ Петрович</v>
      </c>
      <c r="C117" s="76" t="str">
        <f>Протокол!C76</f>
        <v>МАУДО "СШ №2"</v>
      </c>
      <c r="D117" s="76" t="str">
        <f>Протокол!D76</f>
        <v>25-53-0017952</v>
      </c>
      <c r="E117" s="76" t="str">
        <f>Протокол!E76</f>
        <v>11.08.1979</v>
      </c>
      <c r="F117" s="76">
        <f>Протокол!F76</f>
        <v>46</v>
      </c>
      <c r="G117" s="76">
        <f>Протокол!G76</f>
        <v>13</v>
      </c>
      <c r="H117" s="76" t="str">
        <f>Протокол!H76</f>
        <v>м</v>
      </c>
      <c r="I117" s="75"/>
    </row>
    <row r="118" spans="1:10" ht="39.9" customHeight="1" x14ac:dyDescent="0.3">
      <c r="A118" s="75">
        <v>4</v>
      </c>
      <c r="B118" s="111" t="str">
        <f>Протокол!B77</f>
        <v>Графова Александра Владимировна</v>
      </c>
      <c r="C118" s="76" t="str">
        <f>Протокол!C77</f>
        <v>МАУДО «СШ №3»</v>
      </c>
      <c r="D118" s="76" t="str">
        <f>Протокол!D77</f>
        <v>25-53-0020552</v>
      </c>
      <c r="E118" s="76" t="str">
        <f>Протокол!E77</f>
        <v>20.11.1983</v>
      </c>
      <c r="F118" s="76">
        <f>Протокол!F77</f>
        <v>42</v>
      </c>
      <c r="G118" s="76">
        <f>Протокол!G77</f>
        <v>12</v>
      </c>
      <c r="H118" s="76" t="str">
        <f>Протокол!H77</f>
        <v>ж</v>
      </c>
      <c r="I118" s="75"/>
    </row>
    <row r="119" spans="1:10" ht="39.9" customHeight="1" x14ac:dyDescent="0.3">
      <c r="A119" s="75">
        <v>5</v>
      </c>
      <c r="B119" s="111" t="str">
        <f>Протокол!B78</f>
        <v>Бородин Игорь Юрьевич</v>
      </c>
      <c r="C119" s="76" t="str">
        <f>Протокол!C78</f>
        <v>МАУДО «СШ №3»</v>
      </c>
      <c r="D119" s="76" t="str">
        <f>Протокол!D78</f>
        <v>26-53-0002257</v>
      </c>
      <c r="E119" s="76" t="str">
        <f>Протокол!E78</f>
        <v>20.06.1969</v>
      </c>
      <c r="F119" s="76">
        <f>Протокол!F78</f>
        <v>56</v>
      </c>
      <c r="G119" s="76">
        <f>Протокол!G78</f>
        <v>15</v>
      </c>
      <c r="H119" s="76" t="str">
        <f>Протокол!H78</f>
        <v>м</v>
      </c>
      <c r="I119" s="75"/>
    </row>
    <row r="120" spans="1:10" ht="39.9" customHeight="1" x14ac:dyDescent="0.3">
      <c r="A120" s="75">
        <v>6</v>
      </c>
      <c r="B120" s="111" t="str">
        <f>Протокол!B79</f>
        <v>Соловьёва Татьяна Викторовна</v>
      </c>
      <c r="C120" s="76" t="str">
        <f>Протокол!C79</f>
        <v>МАУДО «СШ №3»</v>
      </c>
      <c r="D120" s="76" t="str">
        <f>Протокол!D79</f>
        <v>26-53-0002260</v>
      </c>
      <c r="E120" s="76" t="str">
        <f>Протокол!E79</f>
        <v>27.05.1979</v>
      </c>
      <c r="F120" s="76">
        <f>Протокол!F79</f>
        <v>46</v>
      </c>
      <c r="G120" s="76">
        <f>Протокол!G79</f>
        <v>13</v>
      </c>
      <c r="H120" s="76" t="str">
        <f>Протокол!H79</f>
        <v>ж</v>
      </c>
      <c r="I120" s="75"/>
    </row>
    <row r="121" spans="1:10" ht="39.9" customHeight="1" x14ac:dyDescent="0.3">
      <c r="A121" s="133" t="s">
        <v>3308</v>
      </c>
      <c r="B121" s="133"/>
      <c r="C121" s="133"/>
      <c r="D121" s="133"/>
      <c r="E121" s="133"/>
      <c r="F121" s="133"/>
      <c r="G121" s="133"/>
      <c r="H121" s="133"/>
      <c r="I121" s="133"/>
      <c r="J121" s="78"/>
    </row>
    <row r="122" spans="1:10" ht="39.9" customHeight="1" x14ac:dyDescent="0.3">
      <c r="A122" s="79"/>
      <c r="B122" s="79"/>
      <c r="C122" s="80"/>
      <c r="D122" s="79"/>
      <c r="E122" s="79"/>
      <c r="F122" s="79"/>
      <c r="G122" s="79"/>
      <c r="H122" s="79"/>
      <c r="I122" s="79"/>
      <c r="J122" s="81"/>
    </row>
    <row r="123" spans="1:10" ht="50.1" customHeight="1" x14ac:dyDescent="0.3">
      <c r="A123" s="69" t="s">
        <v>3301</v>
      </c>
      <c r="B123"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123" s="134"/>
      <c r="D123" s="134"/>
      <c r="E123" s="134"/>
      <c r="F123" s="134"/>
      <c r="G123" s="134"/>
      <c r="H123" s="134"/>
      <c r="I123" s="134"/>
    </row>
    <row r="124" spans="1:10" ht="39.9" customHeight="1" x14ac:dyDescent="0.3">
      <c r="A124" s="69" t="s">
        <v>3302</v>
      </c>
      <c r="B124" s="131" t="str">
        <f>B2</f>
        <v>Прыжок в длину с места толчком двумя ногами</v>
      </c>
      <c r="C124" s="131"/>
      <c r="D124" s="131"/>
      <c r="E124" s="131"/>
      <c r="F124" s="131"/>
      <c r="G124" s="131"/>
      <c r="H124" s="131"/>
      <c r="I124" s="131"/>
    </row>
    <row r="125" spans="1:10" ht="39.9" customHeight="1" x14ac:dyDescent="0.3">
      <c r="A125" s="71" t="s">
        <v>3303</v>
      </c>
      <c r="B125" s="72">
        <f>B3</f>
        <v>46095</v>
      </c>
      <c r="C125" s="69"/>
      <c r="D125" s="132" t="s">
        <v>3304</v>
      </c>
      <c r="E125" s="132"/>
      <c r="F125" s="69"/>
      <c r="G125" s="132" t="str">
        <f>G3</f>
        <v>Великий Новгород, ул. Вересова, д.8, МАУ "СШ №2"</v>
      </c>
      <c r="H125" s="132"/>
      <c r="I125" s="132"/>
    </row>
    <row r="126" spans="1:10" ht="39.9" customHeight="1" x14ac:dyDescent="0.3">
      <c r="A126" s="74" t="s">
        <v>2</v>
      </c>
      <c r="B126" s="74" t="s">
        <v>78</v>
      </c>
      <c r="C126" s="74" t="s">
        <v>1</v>
      </c>
      <c r="D126" s="74" t="s">
        <v>3305</v>
      </c>
      <c r="E126" s="74" t="s">
        <v>80</v>
      </c>
      <c r="F126" s="74"/>
      <c r="G126" s="74" t="s">
        <v>3306</v>
      </c>
      <c r="H126" s="74" t="s">
        <v>81</v>
      </c>
      <c r="I126" s="74" t="s">
        <v>3307</v>
      </c>
    </row>
    <row r="127" spans="1:10" ht="39.9" customHeight="1" x14ac:dyDescent="0.3">
      <c r="A127" s="75">
        <v>1</v>
      </c>
      <c r="B127" s="109" t="str">
        <f>Протокол!B81</f>
        <v>Герасимова Людмила Сергеевна</v>
      </c>
      <c r="C127" s="76" t="str">
        <f>Протокол!C81</f>
        <v>Ростелеком</v>
      </c>
      <c r="D127" s="76" t="str">
        <f>Протокол!D81</f>
        <v>26-53-0000531</v>
      </c>
      <c r="E127" s="76" t="str">
        <f>Протокол!E81</f>
        <v>28.01.1983</v>
      </c>
      <c r="F127" s="76">
        <f>Протокол!F81</f>
        <v>43</v>
      </c>
      <c r="G127" s="76">
        <f>Протокол!G81</f>
        <v>12</v>
      </c>
      <c r="H127" s="76" t="str">
        <f>Протокол!H81</f>
        <v>ж</v>
      </c>
      <c r="I127" s="75"/>
    </row>
    <row r="128" spans="1:10" ht="39.9" customHeight="1" x14ac:dyDescent="0.3">
      <c r="A128" s="75">
        <v>2</v>
      </c>
      <c r="B128" s="109" t="str">
        <f>Протокол!B82</f>
        <v>Тимофеев Александр Сергеевич</v>
      </c>
      <c r="C128" s="76" t="str">
        <f>Протокол!C82</f>
        <v>Ростелеком</v>
      </c>
      <c r="D128" s="76" t="str">
        <f>Протокол!D82</f>
        <v>26-53-0001861</v>
      </c>
      <c r="E128" s="76" t="str">
        <f>Протокол!E82</f>
        <v>25.11.1986</v>
      </c>
      <c r="F128" s="76">
        <f>Протокол!F82</f>
        <v>39</v>
      </c>
      <c r="G128" s="76">
        <f>Протокол!G82</f>
        <v>11</v>
      </c>
      <c r="H128" s="76" t="str">
        <f>Протокол!H82</f>
        <v>м</v>
      </c>
      <c r="I128" s="75"/>
    </row>
    <row r="129" spans="1:10" ht="39.9" customHeight="1" x14ac:dyDescent="0.3">
      <c r="A129" s="75">
        <v>3</v>
      </c>
      <c r="B129" s="109" t="str">
        <f>Протокол!B83</f>
        <v>Гришина Татьяна Владимировна</v>
      </c>
      <c r="C129" s="76" t="str">
        <f>Протокол!C83</f>
        <v>Ростелеком</v>
      </c>
      <c r="D129" s="76" t="str">
        <f>Протокол!D83</f>
        <v>26-53-0001849</v>
      </c>
      <c r="E129" s="76" t="str">
        <f>Протокол!E83</f>
        <v>02.07.1980</v>
      </c>
      <c r="F129" s="76">
        <f>Протокол!F83</f>
        <v>45</v>
      </c>
      <c r="G129" s="76">
        <f>Протокол!G83</f>
        <v>13</v>
      </c>
      <c r="H129" s="76" t="str">
        <f>Протокол!H83</f>
        <v>ж</v>
      </c>
      <c r="I129" s="75"/>
    </row>
    <row r="130" spans="1:10" ht="39.9" customHeight="1" x14ac:dyDescent="0.3">
      <c r="A130" s="75">
        <v>4</v>
      </c>
      <c r="B130" s="109" t="str">
        <f>Протокол!B84</f>
        <v>Фахриев Максим Равильевич</v>
      </c>
      <c r="C130" s="76" t="str">
        <f>Протокол!C84</f>
        <v>Ростелеком</v>
      </c>
      <c r="D130" s="76" t="str">
        <f>Протокол!D84</f>
        <v>26-53-0001869</v>
      </c>
      <c r="E130" s="76" t="str">
        <f>Протокол!E84</f>
        <v>09.03.1986</v>
      </c>
      <c r="F130" s="76">
        <f>Протокол!F84</f>
        <v>40</v>
      </c>
      <c r="G130" s="76">
        <f>Протокол!G84</f>
        <v>12</v>
      </c>
      <c r="H130" s="76" t="str">
        <f>Протокол!H84</f>
        <v>м</v>
      </c>
      <c r="I130" s="75"/>
    </row>
    <row r="131" spans="1:10" ht="39.9" customHeight="1" x14ac:dyDescent="0.3">
      <c r="A131" s="75">
        <v>5</v>
      </c>
      <c r="B131" s="109" t="str">
        <f>Протокол!B85</f>
        <v>Кондрашов Илья Игоревич</v>
      </c>
      <c r="C131" s="76" t="str">
        <f>Протокол!C85</f>
        <v>Ростелеком</v>
      </c>
      <c r="D131" s="76" t="str">
        <f>Протокол!D85</f>
        <v>26-78-0018034</v>
      </c>
      <c r="E131" s="76" t="str">
        <f>Протокол!E85</f>
        <v>03.04.1985</v>
      </c>
      <c r="F131" s="76">
        <f>Протокол!F85</f>
        <v>40</v>
      </c>
      <c r="G131" s="76">
        <f>Протокол!G85</f>
        <v>12</v>
      </c>
      <c r="H131" s="76" t="str">
        <f>Протокол!H85</f>
        <v>м</v>
      </c>
      <c r="I131" s="75"/>
    </row>
    <row r="132" spans="1:10" ht="39.9" customHeight="1" x14ac:dyDescent="0.3">
      <c r="A132" s="75">
        <v>6</v>
      </c>
      <c r="B132" s="109" t="str">
        <f>Протокол!B86</f>
        <v>Шибанов Сергей Владимирович</v>
      </c>
      <c r="C132" s="76" t="str">
        <f>Протокол!C86</f>
        <v>Ростелеком</v>
      </c>
      <c r="D132" s="76" t="str">
        <f>Протокол!D86</f>
        <v>26-53-0001929</v>
      </c>
      <c r="E132" s="76" t="str">
        <f>Протокол!E86</f>
        <v>11.03.1994</v>
      </c>
      <c r="F132" s="76">
        <f>Протокол!F86</f>
        <v>32</v>
      </c>
      <c r="G132" s="76">
        <f>Протокол!G86</f>
        <v>10</v>
      </c>
      <c r="H132" s="76" t="str">
        <f>Протокол!H86</f>
        <v>м</v>
      </c>
      <c r="I132" s="75"/>
    </row>
    <row r="133" spans="1:10" ht="39.9" customHeight="1" x14ac:dyDescent="0.3">
      <c r="A133" s="133" t="s">
        <v>3308</v>
      </c>
      <c r="B133" s="133"/>
      <c r="C133" s="133"/>
      <c r="D133" s="133"/>
      <c r="E133" s="133"/>
      <c r="F133" s="133"/>
      <c r="G133" s="133"/>
      <c r="H133" s="133"/>
      <c r="I133" s="133"/>
      <c r="J133" s="78"/>
    </row>
    <row r="134" spans="1:10" ht="39.9" customHeight="1" x14ac:dyDescent="0.3">
      <c r="A134" s="79"/>
      <c r="B134" s="79"/>
      <c r="C134" s="80"/>
      <c r="D134" s="79"/>
      <c r="E134" s="79"/>
      <c r="F134" s="79"/>
      <c r="G134" s="79"/>
      <c r="H134" s="79"/>
      <c r="I134" s="79"/>
      <c r="J134" s="81"/>
    </row>
    <row r="135" spans="1:10" ht="50.1" customHeight="1" x14ac:dyDescent="0.3">
      <c r="A135" s="69" t="s">
        <v>3301</v>
      </c>
      <c r="B135"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135" s="134"/>
      <c r="D135" s="134"/>
      <c r="E135" s="134"/>
      <c r="F135" s="134"/>
      <c r="G135" s="134"/>
      <c r="H135" s="134"/>
      <c r="I135" s="134"/>
    </row>
    <row r="136" spans="1:10" ht="39.9" customHeight="1" x14ac:dyDescent="0.3">
      <c r="A136" s="69" t="s">
        <v>3302</v>
      </c>
      <c r="B136" s="131" t="str">
        <f>B2</f>
        <v>Прыжок в длину с места толчком двумя ногами</v>
      </c>
      <c r="C136" s="131"/>
      <c r="D136" s="131"/>
      <c r="E136" s="131"/>
      <c r="F136" s="131"/>
      <c r="G136" s="131"/>
      <c r="H136" s="131"/>
      <c r="I136" s="131"/>
    </row>
    <row r="137" spans="1:10" ht="39.9" customHeight="1" x14ac:dyDescent="0.3">
      <c r="A137" s="71" t="s">
        <v>3303</v>
      </c>
      <c r="B137" s="72">
        <f>B3</f>
        <v>46095</v>
      </c>
      <c r="C137" s="69"/>
      <c r="D137" s="132" t="s">
        <v>3304</v>
      </c>
      <c r="E137" s="132"/>
      <c r="F137" s="69"/>
      <c r="G137" s="132" t="str">
        <f>G3</f>
        <v>Великий Новгород, ул. Вересова, д.8, МАУ "СШ №2"</v>
      </c>
      <c r="H137" s="132"/>
      <c r="I137" s="132"/>
    </row>
    <row r="138" spans="1:10" ht="39.9" customHeight="1" x14ac:dyDescent="0.3">
      <c r="A138" s="74" t="s">
        <v>2</v>
      </c>
      <c r="B138" s="74" t="s">
        <v>78</v>
      </c>
      <c r="C138" s="74" t="s">
        <v>1</v>
      </c>
      <c r="D138" s="74" t="s">
        <v>3305</v>
      </c>
      <c r="E138" s="74" t="s">
        <v>80</v>
      </c>
      <c r="F138" s="74"/>
      <c r="G138" s="74" t="s">
        <v>3306</v>
      </c>
      <c r="H138" s="74" t="s">
        <v>81</v>
      </c>
      <c r="I138" s="74" t="s">
        <v>3307</v>
      </c>
    </row>
    <row r="139" spans="1:10" ht="39.9" customHeight="1" x14ac:dyDescent="0.3">
      <c r="A139" s="75">
        <v>1</v>
      </c>
      <c r="B139" s="109" t="str">
        <f>Протокол!B89</f>
        <v>Дмитриев Николай Владимирович</v>
      </c>
      <c r="C139" s="76" t="str">
        <f>Протокол!C89</f>
        <v>Кроссфит-Эссен Продакшн</v>
      </c>
      <c r="D139" s="76" t="str">
        <f>Протокол!D89</f>
        <v>26-53-0002277</v>
      </c>
      <c r="E139" s="76" t="str">
        <f>Протокол!E89</f>
        <v>17.03.1987</v>
      </c>
      <c r="F139" s="76">
        <f>Протокол!F89</f>
        <v>38</v>
      </c>
      <c r="G139" s="76">
        <f>Протокол!G89</f>
        <v>11</v>
      </c>
      <c r="H139" s="76" t="str">
        <f>Протокол!H89</f>
        <v>м</v>
      </c>
      <c r="I139" s="75"/>
    </row>
    <row r="140" spans="1:10" ht="39.9" customHeight="1" x14ac:dyDescent="0.3">
      <c r="A140" s="75">
        <v>2</v>
      </c>
      <c r="B140" s="109" t="str">
        <f>Протокол!B90</f>
        <v>Гаврилов Александр Викторович</v>
      </c>
      <c r="C140" s="76" t="str">
        <f>Протокол!C90</f>
        <v>Кроссфит Эссен Продакшн</v>
      </c>
      <c r="D140" s="76" t="str">
        <f>Протокол!D90</f>
        <v>26-53-0002278</v>
      </c>
      <c r="E140" s="76" t="str">
        <f>Протокол!E90</f>
        <v>21.11.1976</v>
      </c>
      <c r="F140" s="76">
        <f>Протокол!F90</f>
        <v>49</v>
      </c>
      <c r="G140" s="76">
        <f>Протокол!G90</f>
        <v>13</v>
      </c>
      <c r="H140" s="76" t="str">
        <f>Протокол!H90</f>
        <v>м</v>
      </c>
      <c r="I140" s="75"/>
    </row>
    <row r="141" spans="1:10" ht="39.9" customHeight="1" x14ac:dyDescent="0.3">
      <c r="A141" s="75">
        <v>3</v>
      </c>
      <c r="B141" s="109" t="str">
        <f>Протокол!B91</f>
        <v>Волохина Ольга Николаевна</v>
      </c>
      <c r="C141" s="76" t="str">
        <f>Протокол!C91</f>
        <v>Кроссфит Эссен Продакшн</v>
      </c>
      <c r="D141" s="76" t="str">
        <f>Протокол!D91</f>
        <v>26-53-0002031</v>
      </c>
      <c r="E141" s="76" t="str">
        <f>Протокол!E91</f>
        <v>20.09.1983</v>
      </c>
      <c r="F141" s="76">
        <f>Протокол!F91</f>
        <v>42</v>
      </c>
      <c r="G141" s="76">
        <f>Протокол!G91</f>
        <v>12</v>
      </c>
      <c r="H141" s="76" t="str">
        <f>Протокол!H91</f>
        <v>ж</v>
      </c>
      <c r="I141" s="75"/>
    </row>
    <row r="142" spans="1:10" ht="39.9" customHeight="1" x14ac:dyDescent="0.3">
      <c r="A142" s="75">
        <v>4</v>
      </c>
      <c r="B142" s="109" t="str">
        <f>Протокол!B92</f>
        <v>Черняков Вадим Михайлович</v>
      </c>
      <c r="C142" s="76" t="str">
        <f>Протокол!C92</f>
        <v>Кроссфит Эссен Продакшн</v>
      </c>
      <c r="D142" s="76" t="str">
        <f>Протокол!D92</f>
        <v>26-53-0001731</v>
      </c>
      <c r="E142" s="76" t="str">
        <f>Протокол!E92</f>
        <v>10.09.1981</v>
      </c>
      <c r="F142" s="76">
        <f>Протокол!F92</f>
        <v>44</v>
      </c>
      <c r="G142" s="76">
        <f>Протокол!G92</f>
        <v>12</v>
      </c>
      <c r="H142" s="76" t="str">
        <f>Протокол!H92</f>
        <v>м</v>
      </c>
      <c r="I142" s="75"/>
    </row>
    <row r="143" spans="1:10" ht="39.9" customHeight="1" x14ac:dyDescent="0.3">
      <c r="A143" s="75">
        <v>5</v>
      </c>
      <c r="B143" s="109" t="str">
        <f>Протокол!B93</f>
        <v>Игнатов Дмитрий Сергеевич</v>
      </c>
      <c r="C143" s="76" t="str">
        <f>Протокол!C93</f>
        <v>Кроссфит Эссен Продакшн</v>
      </c>
      <c r="D143" s="76" t="str">
        <f>Протокол!D93</f>
        <v>23-53-0002324</v>
      </c>
      <c r="E143" s="76" t="str">
        <f>Протокол!E93</f>
        <v>10.04.1982</v>
      </c>
      <c r="F143" s="76">
        <f>Протокол!F93</f>
        <v>43</v>
      </c>
      <c r="G143" s="76">
        <f>Протокол!G93</f>
        <v>12</v>
      </c>
      <c r="H143" s="76" t="str">
        <f>Протокол!H93</f>
        <v>м</v>
      </c>
      <c r="I143" s="75"/>
    </row>
    <row r="144" spans="1:10" ht="39.9" customHeight="1" x14ac:dyDescent="0.3">
      <c r="A144" s="75">
        <v>6</v>
      </c>
      <c r="B144" s="109" t="str">
        <f>Протокол!B94</f>
        <v>Иванов Олег Александрович</v>
      </c>
      <c r="C144" s="76" t="str">
        <f>Протокол!C94</f>
        <v>Кроссфит Эссен Продакшн</v>
      </c>
      <c r="D144" s="76" t="str">
        <f>Протокол!D94</f>
        <v>25-53-0026426</v>
      </c>
      <c r="E144" s="76" t="str">
        <f>Протокол!E94</f>
        <v>23.04.1989</v>
      </c>
      <c r="F144" s="76">
        <f>Протокол!F94</f>
        <v>36</v>
      </c>
      <c r="G144" s="76">
        <f>Протокол!G94</f>
        <v>11</v>
      </c>
      <c r="H144" s="76" t="str">
        <f>Протокол!H94</f>
        <v>м</v>
      </c>
      <c r="I144" s="75"/>
    </row>
    <row r="145" spans="1:10" ht="39.9" customHeight="1" x14ac:dyDescent="0.3">
      <c r="A145" s="133" t="s">
        <v>3308</v>
      </c>
      <c r="B145" s="133"/>
      <c r="C145" s="133"/>
      <c r="D145" s="133"/>
      <c r="E145" s="133"/>
      <c r="F145" s="133"/>
      <c r="G145" s="133"/>
      <c r="H145" s="133"/>
      <c r="I145" s="133"/>
      <c r="J145" s="78"/>
    </row>
    <row r="146" spans="1:10" ht="39.9" customHeight="1" x14ac:dyDescent="0.3">
      <c r="A146" s="79"/>
      <c r="B146" s="79"/>
      <c r="C146" s="80"/>
      <c r="D146" s="79"/>
      <c r="E146" s="79"/>
      <c r="F146" s="79"/>
      <c r="G146" s="79"/>
      <c r="H146" s="79"/>
      <c r="I146" s="79"/>
      <c r="J146" s="81"/>
    </row>
    <row r="147" spans="1:10" ht="50.1" customHeight="1" x14ac:dyDescent="0.3">
      <c r="A147" s="69" t="s">
        <v>3301</v>
      </c>
      <c r="B147"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147" s="134"/>
      <c r="D147" s="134"/>
      <c r="E147" s="134"/>
      <c r="F147" s="134"/>
      <c r="G147" s="134"/>
      <c r="H147" s="134"/>
      <c r="I147" s="134"/>
    </row>
    <row r="148" spans="1:10" ht="39.9" customHeight="1" x14ac:dyDescent="0.3">
      <c r="A148" s="69" t="s">
        <v>3302</v>
      </c>
      <c r="B148" s="131" t="str">
        <f>B2</f>
        <v>Прыжок в длину с места толчком двумя ногами</v>
      </c>
      <c r="C148" s="131"/>
      <c r="D148" s="131"/>
      <c r="E148" s="131"/>
      <c r="F148" s="131"/>
      <c r="G148" s="131"/>
      <c r="H148" s="131"/>
      <c r="I148" s="131"/>
    </row>
    <row r="149" spans="1:10" ht="39.9" customHeight="1" x14ac:dyDescent="0.3">
      <c r="A149" s="71" t="s">
        <v>3303</v>
      </c>
      <c r="B149" s="72">
        <f>B3</f>
        <v>46095</v>
      </c>
      <c r="C149" s="69"/>
      <c r="D149" s="132" t="s">
        <v>3304</v>
      </c>
      <c r="E149" s="132"/>
      <c r="F149" s="73"/>
      <c r="G149" s="132" t="str">
        <f>G3</f>
        <v>Великий Новгород, ул. Вересова, д.8, МАУ "СШ №2"</v>
      </c>
      <c r="H149" s="132"/>
      <c r="I149" s="132"/>
    </row>
    <row r="150" spans="1:10" ht="39.9" customHeight="1" x14ac:dyDescent="0.3">
      <c r="A150" s="74" t="s">
        <v>2</v>
      </c>
      <c r="B150" s="74" t="s">
        <v>78</v>
      </c>
      <c r="C150" s="74" t="s">
        <v>1</v>
      </c>
      <c r="D150" s="74" t="s">
        <v>3305</v>
      </c>
      <c r="E150" s="74" t="s">
        <v>80</v>
      </c>
      <c r="F150" s="74"/>
      <c r="G150" s="74" t="s">
        <v>3306</v>
      </c>
      <c r="H150" s="74" t="s">
        <v>81</v>
      </c>
      <c r="I150" s="74" t="s">
        <v>3307</v>
      </c>
    </row>
    <row r="151" spans="1:10" ht="39.9" customHeight="1" x14ac:dyDescent="0.3">
      <c r="A151" s="75">
        <v>1</v>
      </c>
      <c r="B151" s="111" t="str">
        <f>Протокол!B96</f>
        <v>Кожин Вячеслав Михайлович</v>
      </c>
      <c r="C151" s="76" t="str">
        <f>Протокол!C96</f>
        <v>лично</v>
      </c>
      <c r="D151" s="76">
        <f>Протокол!D96</f>
        <v>0</v>
      </c>
      <c r="E151" s="76" t="str">
        <f>Протокол!E96</f>
        <v>14.03.1974</v>
      </c>
      <c r="F151" s="76">
        <f>Протокол!F96</f>
        <v>52</v>
      </c>
      <c r="G151" s="76">
        <f>Протокол!G96</f>
        <v>14</v>
      </c>
      <c r="H151" s="76" t="str">
        <f>Протокол!H96</f>
        <v>м</v>
      </c>
      <c r="I151" s="75"/>
    </row>
    <row r="152" spans="1:10" ht="39.9" customHeight="1" x14ac:dyDescent="0.3">
      <c r="A152" s="75">
        <v>2</v>
      </c>
      <c r="B152" s="111" t="str">
        <f>Протокол!B97</f>
        <v>Баранова Анна Владимировна</v>
      </c>
      <c r="C152" s="76" t="str">
        <f>Протокол!C97</f>
        <v>лично</v>
      </c>
      <c r="D152" s="76" t="str">
        <f>Протокол!D97</f>
        <v>21-53-0002705</v>
      </c>
      <c r="E152" s="76" t="str">
        <f>Протокол!E97</f>
        <v>29.08.1984</v>
      </c>
      <c r="F152" s="76">
        <f>Протокол!F97</f>
        <v>41</v>
      </c>
      <c r="G152" s="76">
        <f>Протокол!G97</f>
        <v>12</v>
      </c>
      <c r="H152" s="76" t="str">
        <f>Протокол!H97</f>
        <v>ж</v>
      </c>
      <c r="I152" s="75"/>
    </row>
    <row r="153" spans="1:10" ht="39.9" customHeight="1" x14ac:dyDescent="0.3">
      <c r="A153" s="75">
        <v>3</v>
      </c>
      <c r="B153" s="111" t="str">
        <f>Протокол!B98</f>
        <v>Кондакова Олеся Александровна</v>
      </c>
      <c r="C153" s="76" t="str">
        <f>Протокол!C98</f>
        <v>лично</v>
      </c>
      <c r="D153" s="76" t="str">
        <f>Протокол!D98</f>
        <v>26-53-0002165</v>
      </c>
      <c r="E153" s="76" t="str">
        <f>Протокол!E98</f>
        <v>11.09.1984</v>
      </c>
      <c r="F153" s="76">
        <f>Протокол!F98</f>
        <v>41</v>
      </c>
      <c r="G153" s="76">
        <f>Протокол!G98</f>
        <v>12</v>
      </c>
      <c r="H153" s="76" t="str">
        <f>Протокол!H98</f>
        <v>ж</v>
      </c>
      <c r="I153" s="75"/>
    </row>
    <row r="154" spans="1:10" ht="39.9" customHeight="1" x14ac:dyDescent="0.3">
      <c r="A154" s="75">
        <v>4</v>
      </c>
      <c r="B154" s="111" t="str">
        <f>Протокол!B99</f>
        <v>Васильева Надежда Николаевна</v>
      </c>
      <c r="C154" s="76" t="str">
        <f>Протокол!C99</f>
        <v>лично</v>
      </c>
      <c r="D154" s="76" t="str">
        <f>Протокол!D99</f>
        <v>25-53-0002216</v>
      </c>
      <c r="E154" s="76" t="str">
        <f>Протокол!E99</f>
        <v>02.08.1990</v>
      </c>
      <c r="F154" s="76">
        <f>Протокол!F99</f>
        <v>35</v>
      </c>
      <c r="G154" s="76">
        <f>Протокол!G99</f>
        <v>11</v>
      </c>
      <c r="H154" s="76" t="str">
        <f>Протокол!H99</f>
        <v>ж</v>
      </c>
      <c r="I154" s="75"/>
    </row>
    <row r="155" spans="1:10" ht="39.9" customHeight="1" x14ac:dyDescent="0.3">
      <c r="A155" s="75">
        <v>5</v>
      </c>
      <c r="B155" s="111" t="str">
        <f>Протокол!B100</f>
        <v>Данилов Алексей Валерьевич</v>
      </c>
      <c r="C155" s="76" t="str">
        <f>Протокол!C100</f>
        <v>лично</v>
      </c>
      <c r="D155" s="76" t="str">
        <f>Протокол!D100</f>
        <v>16.53-0006000</v>
      </c>
      <c r="E155" s="76" t="str">
        <f>Протокол!E100</f>
        <v>22.12.1992</v>
      </c>
      <c r="F155" s="76">
        <f>Протокол!F100</f>
        <v>33</v>
      </c>
      <c r="G155" s="76">
        <f>Протокол!G100</f>
        <v>10</v>
      </c>
      <c r="H155" s="76" t="str">
        <f>Протокол!H100</f>
        <v>м</v>
      </c>
      <c r="I155" s="75"/>
    </row>
    <row r="156" spans="1:10" ht="39.9" customHeight="1" x14ac:dyDescent="0.3">
      <c r="A156" s="75">
        <v>6</v>
      </c>
      <c r="B156" s="111" t="str">
        <f>Протокол!B101</f>
        <v>Чухляева Анна Сергеевна</v>
      </c>
      <c r="C156" s="76" t="str">
        <f>Протокол!C101</f>
        <v>лично (УФСИН)</v>
      </c>
      <c r="D156" s="76" t="str">
        <f>Протокол!D101</f>
        <v>26-53-0002032</v>
      </c>
      <c r="E156" s="76" t="str">
        <f>Протокол!E101</f>
        <v>25.04.1991</v>
      </c>
      <c r="F156" s="76">
        <f>Протокол!F101</f>
        <v>34</v>
      </c>
      <c r="G156" s="76">
        <f>Протокол!G101</f>
        <v>10</v>
      </c>
      <c r="H156" s="76" t="str">
        <f>Протокол!H101</f>
        <v>ж</v>
      </c>
      <c r="I156" s="75"/>
    </row>
    <row r="157" spans="1:10" ht="39.9" customHeight="1" x14ac:dyDescent="0.3">
      <c r="A157" s="75">
        <v>7</v>
      </c>
      <c r="B157" s="111" t="str">
        <f>Протокол!B102</f>
        <v>Коршунов Дмитрий Васильевич</v>
      </c>
      <c r="C157" s="76" t="str">
        <f>Протокол!C102</f>
        <v>лично</v>
      </c>
      <c r="D157" s="76" t="str">
        <f>Протокол!D102</f>
        <v>25-53-0014812</v>
      </c>
      <c r="E157" s="76" t="str">
        <f>Протокол!E102</f>
        <v>13.08.1988</v>
      </c>
      <c r="F157" s="76">
        <f>Протокол!F102</f>
        <v>37</v>
      </c>
      <c r="G157" s="76">
        <f>Протокол!G102</f>
        <v>11</v>
      </c>
      <c r="H157" s="76" t="str">
        <f>Протокол!H102</f>
        <v>м</v>
      </c>
      <c r="I157" s="75"/>
    </row>
    <row r="158" spans="1:10" ht="39.9" customHeight="1" x14ac:dyDescent="0.3">
      <c r="A158" s="133" t="s">
        <v>3308</v>
      </c>
      <c r="B158" s="133"/>
      <c r="C158" s="133"/>
      <c r="D158" s="133"/>
      <c r="E158" s="133"/>
      <c r="F158" s="133"/>
      <c r="G158" s="133"/>
      <c r="H158" s="133"/>
      <c r="I158" s="133"/>
      <c r="J158" s="78"/>
    </row>
    <row r="159" spans="1:10" ht="39.9" customHeight="1" x14ac:dyDescent="0.3">
      <c r="A159" s="79"/>
      <c r="B159" s="79"/>
      <c r="C159" s="80"/>
      <c r="D159" s="79"/>
      <c r="E159" s="79"/>
      <c r="F159" s="79"/>
      <c r="G159" s="79"/>
      <c r="H159" s="79"/>
      <c r="I159" s="79"/>
      <c r="J159" s="81"/>
    </row>
    <row r="160" spans="1:10" ht="50.1" customHeight="1" x14ac:dyDescent="0.3">
      <c r="A160" s="69" t="s">
        <v>3301</v>
      </c>
      <c r="B160"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160" s="134"/>
      <c r="D160" s="134"/>
      <c r="E160" s="134"/>
      <c r="F160" s="134"/>
      <c r="G160" s="134"/>
      <c r="H160" s="134"/>
      <c r="I160" s="134"/>
    </row>
    <row r="161" spans="1:10" ht="39.9" customHeight="1" x14ac:dyDescent="0.3">
      <c r="A161" s="69" t="s">
        <v>3302</v>
      </c>
      <c r="B161" s="131" t="str">
        <f>B2</f>
        <v>Прыжок в длину с места толчком двумя ногами</v>
      </c>
      <c r="C161" s="131"/>
      <c r="D161" s="131"/>
      <c r="E161" s="131"/>
      <c r="F161" s="131"/>
      <c r="G161" s="131"/>
      <c r="H161" s="131"/>
      <c r="I161" s="131"/>
    </row>
    <row r="162" spans="1:10" ht="39.9" customHeight="1" x14ac:dyDescent="0.3">
      <c r="A162" s="71" t="s">
        <v>3303</v>
      </c>
      <c r="B162" s="72">
        <f>B3</f>
        <v>46095</v>
      </c>
      <c r="C162" s="69"/>
      <c r="D162" s="132" t="s">
        <v>3304</v>
      </c>
      <c r="E162" s="132"/>
      <c r="F162" s="73"/>
      <c r="G162" s="132" t="str">
        <f>G3</f>
        <v>Великий Новгород, ул. Вересова, д.8, МАУ "СШ №2"</v>
      </c>
      <c r="H162" s="132"/>
      <c r="I162" s="132"/>
    </row>
    <row r="163" spans="1:10" ht="39.9" customHeight="1" x14ac:dyDescent="0.3">
      <c r="A163" s="74" t="s">
        <v>2</v>
      </c>
      <c r="B163" s="74" t="s">
        <v>78</v>
      </c>
      <c r="C163" s="74" t="s">
        <v>1</v>
      </c>
      <c r="D163" s="74" t="s">
        <v>3305</v>
      </c>
      <c r="E163" s="74" t="s">
        <v>80</v>
      </c>
      <c r="F163" s="74"/>
      <c r="G163" s="74" t="s">
        <v>3306</v>
      </c>
      <c r="H163" s="74" t="s">
        <v>81</v>
      </c>
      <c r="I163" s="74" t="s">
        <v>3307</v>
      </c>
    </row>
    <row r="164" spans="1:10" ht="39.9" customHeight="1" x14ac:dyDescent="0.3">
      <c r="A164" s="75">
        <v>1</v>
      </c>
      <c r="B164" s="112" t="str">
        <f>дети!B8</f>
        <v>Волохин Тимофей Дмитриевич</v>
      </c>
      <c r="C164" s="76" t="str">
        <f>дети!C8</f>
        <v>дети</v>
      </c>
      <c r="D164" s="76" t="str">
        <f>дети!D8</f>
        <v>23-53-0004484</v>
      </c>
      <c r="E164" s="76" t="str">
        <f>дети!E8</f>
        <v>31.01.2016</v>
      </c>
      <c r="F164" s="76">
        <f>дети!F8</f>
        <v>10</v>
      </c>
      <c r="G164" s="76">
        <f>дети!G8</f>
        <v>3</v>
      </c>
      <c r="H164" s="76" t="str">
        <f>дети!H8</f>
        <v>м</v>
      </c>
      <c r="I164" s="75"/>
    </row>
    <row r="165" spans="1:10" ht="39.9" customHeight="1" x14ac:dyDescent="0.3">
      <c r="A165" s="75">
        <v>2</v>
      </c>
      <c r="B165" s="112" t="str">
        <f>дети!B9</f>
        <v>Кожин Егор Вячеславвич</v>
      </c>
      <c r="C165" s="76" t="str">
        <f>дети!C9</f>
        <v>дети</v>
      </c>
      <c r="D165" s="76">
        <f>дети!D9</f>
        <v>0</v>
      </c>
      <c r="E165" s="76" t="str">
        <f>дети!E9</f>
        <v>09.07.2009</v>
      </c>
      <c r="F165" s="76">
        <f>дети!F9</f>
        <v>16</v>
      </c>
      <c r="G165" s="76">
        <f>дети!G9</f>
        <v>6</v>
      </c>
      <c r="H165" s="76" t="str">
        <f>дети!H9</f>
        <v>м</v>
      </c>
      <c r="I165" s="75"/>
    </row>
    <row r="166" spans="1:10" ht="39.9" customHeight="1" x14ac:dyDescent="0.3">
      <c r="A166" s="75">
        <v>3</v>
      </c>
      <c r="B166" s="110"/>
      <c r="C166" s="75"/>
      <c r="D166" s="75"/>
      <c r="E166" s="75"/>
      <c r="F166" s="75"/>
      <c r="G166" s="75"/>
      <c r="H166" s="75"/>
      <c r="I166" s="75"/>
    </row>
    <row r="167" spans="1:10" ht="39.9" customHeight="1" x14ac:dyDescent="0.3">
      <c r="A167" s="75">
        <v>4</v>
      </c>
      <c r="B167" s="111" t="e">
        <f>дети!#REF!</f>
        <v>#REF!</v>
      </c>
      <c r="C167" s="76" t="e">
        <f>дети!#REF!</f>
        <v>#REF!</v>
      </c>
      <c r="D167" s="76" t="e">
        <f>дети!#REF!</f>
        <v>#REF!</v>
      </c>
      <c r="E167" s="76" t="e">
        <f>дети!#REF!</f>
        <v>#REF!</v>
      </c>
      <c r="F167" s="76" t="e">
        <f>дети!#REF!</f>
        <v>#REF!</v>
      </c>
      <c r="G167" s="76" t="e">
        <f>дети!#REF!</f>
        <v>#REF!</v>
      </c>
      <c r="H167" s="76" t="e">
        <f>дети!#REF!</f>
        <v>#REF!</v>
      </c>
      <c r="I167" s="75"/>
    </row>
    <row r="168" spans="1:10" ht="39.9" customHeight="1" x14ac:dyDescent="0.3">
      <c r="A168" s="75">
        <v>5</v>
      </c>
      <c r="B168" s="111" t="e">
        <f>дети!#REF!</f>
        <v>#REF!</v>
      </c>
      <c r="C168" s="76" t="e">
        <f>дети!#REF!</f>
        <v>#REF!</v>
      </c>
      <c r="D168" s="76" t="e">
        <f>дети!#REF!</f>
        <v>#REF!</v>
      </c>
      <c r="E168" s="76" t="e">
        <f>дети!#REF!</f>
        <v>#REF!</v>
      </c>
      <c r="F168" s="76" t="e">
        <f>дети!#REF!</f>
        <v>#REF!</v>
      </c>
      <c r="G168" s="76" t="e">
        <f>дети!#REF!</f>
        <v>#REF!</v>
      </c>
      <c r="H168" s="76" t="e">
        <f>дети!#REF!</f>
        <v>#REF!</v>
      </c>
      <c r="I168" s="75"/>
    </row>
    <row r="169" spans="1:10" ht="39.9" customHeight="1" x14ac:dyDescent="0.3">
      <c r="A169" s="75">
        <v>6</v>
      </c>
      <c r="B169" s="110"/>
      <c r="C169" s="75"/>
      <c r="D169" s="75"/>
      <c r="E169" s="75"/>
      <c r="F169" s="75"/>
      <c r="G169" s="75"/>
      <c r="H169" s="75"/>
      <c r="I169" s="75"/>
    </row>
    <row r="170" spans="1:10" ht="39.9" customHeight="1" x14ac:dyDescent="0.3">
      <c r="A170" s="133" t="s">
        <v>3308</v>
      </c>
      <c r="B170" s="133"/>
      <c r="C170" s="133"/>
      <c r="D170" s="133"/>
      <c r="E170" s="133"/>
      <c r="F170" s="133"/>
      <c r="G170" s="133"/>
      <c r="H170" s="133"/>
      <c r="I170" s="133"/>
      <c r="J170" s="78"/>
    </row>
    <row r="171" spans="1:10" ht="39.9" customHeight="1" x14ac:dyDescent="0.3">
      <c r="A171" s="79"/>
      <c r="B171" s="79"/>
      <c r="C171" s="80"/>
      <c r="D171" s="79"/>
      <c r="E171" s="79"/>
      <c r="F171" s="79"/>
      <c r="G171" s="79"/>
      <c r="H171" s="79"/>
      <c r="I171" s="79"/>
      <c r="J171" s="81"/>
    </row>
    <row r="172" spans="1:10" ht="50.1" customHeight="1" x14ac:dyDescent="0.3">
      <c r="A172" s="69" t="s">
        <v>3301</v>
      </c>
      <c r="B172"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172" s="134"/>
      <c r="D172" s="134"/>
      <c r="E172" s="134"/>
      <c r="F172" s="134"/>
      <c r="G172" s="134"/>
      <c r="H172" s="134"/>
      <c r="I172" s="134"/>
    </row>
    <row r="173" spans="1:10" ht="39.9" customHeight="1" x14ac:dyDescent="0.3">
      <c r="A173" s="69" t="s">
        <v>3302</v>
      </c>
      <c r="B173" s="131" t="s">
        <v>3658</v>
      </c>
      <c r="C173" s="131"/>
      <c r="D173" s="131"/>
      <c r="E173" s="131"/>
      <c r="F173" s="131"/>
      <c r="G173" s="131"/>
      <c r="H173" s="131"/>
      <c r="I173" s="131"/>
    </row>
    <row r="174" spans="1:10" ht="39.9" customHeight="1" x14ac:dyDescent="0.3">
      <c r="A174" s="71" t="s">
        <v>3303</v>
      </c>
      <c r="B174" s="72">
        <f>B3</f>
        <v>46095</v>
      </c>
      <c r="C174" s="69"/>
      <c r="D174" s="132" t="s">
        <v>3304</v>
      </c>
      <c r="E174" s="132"/>
      <c r="F174" s="69"/>
      <c r="G174" s="132" t="str">
        <f>G3</f>
        <v>Великий Новгород, ул. Вересова, д.8, МАУ "СШ №2"</v>
      </c>
      <c r="H174" s="132"/>
      <c r="I174" s="132"/>
    </row>
    <row r="175" spans="1:10" ht="39.9" customHeight="1" x14ac:dyDescent="0.3">
      <c r="A175" s="74" t="s">
        <v>2</v>
      </c>
      <c r="B175" s="74" t="s">
        <v>78</v>
      </c>
      <c r="C175" s="74" t="s">
        <v>1</v>
      </c>
      <c r="D175" s="74" t="s">
        <v>3305</v>
      </c>
      <c r="E175" s="74" t="s">
        <v>80</v>
      </c>
      <c r="F175" s="74"/>
      <c r="G175" s="74" t="s">
        <v>3306</v>
      </c>
      <c r="H175" s="74" t="s">
        <v>81</v>
      </c>
      <c r="I175" s="74" t="s">
        <v>3307</v>
      </c>
    </row>
    <row r="176" spans="1:10" ht="39.9" customHeight="1" x14ac:dyDescent="0.3">
      <c r="A176" s="75">
        <v>1</v>
      </c>
      <c r="B176" s="109" t="str">
        <f>'60+'!B8</f>
        <v>Чибисова Елена Янисовна</v>
      </c>
      <c r="C176" s="76" t="str">
        <f>'60+'!C8</f>
        <v>НРО ООО "Союз пенсионеров"</v>
      </c>
      <c r="D176" s="76">
        <f>'60+'!D8</f>
        <v>0</v>
      </c>
      <c r="E176" s="76" t="str">
        <f>'60+'!E8</f>
        <v>15.03.1961</v>
      </c>
      <c r="F176" s="76">
        <f>'60+'!F8</f>
        <v>64</v>
      </c>
      <c r="G176" s="76">
        <f>'60+'!G8</f>
        <v>16</v>
      </c>
      <c r="H176" s="76" t="str">
        <f>'60+'!H8</f>
        <v>ж</v>
      </c>
      <c r="I176" s="75"/>
    </row>
    <row r="177" spans="1:10" ht="39.9" customHeight="1" x14ac:dyDescent="0.3">
      <c r="A177" s="75">
        <v>2</v>
      </c>
      <c r="B177" s="109" t="str">
        <f>'60+'!B9</f>
        <v>Страхова Надежда Григорьевна</v>
      </c>
      <c r="C177" s="76" t="str">
        <f>'60+'!C9</f>
        <v>НРО ООО "Союз пенсионеров"</v>
      </c>
      <c r="D177" s="76" t="str">
        <f>'60+'!D9</f>
        <v>25-53-0013777</v>
      </c>
      <c r="E177" s="76" t="str">
        <f>'60+'!E9</f>
        <v>17.09.1963</v>
      </c>
      <c r="F177" s="76">
        <f>'60+'!F9</f>
        <v>62</v>
      </c>
      <c r="G177" s="76">
        <f>'60+'!G9</f>
        <v>16</v>
      </c>
      <c r="H177" s="76" t="str">
        <f>'60+'!H9</f>
        <v>ж</v>
      </c>
      <c r="I177" s="75"/>
    </row>
    <row r="178" spans="1:10" ht="39.9" customHeight="1" x14ac:dyDescent="0.3">
      <c r="A178" s="75">
        <v>3</v>
      </c>
      <c r="B178" s="109" t="str">
        <f>'60+'!B10</f>
        <v>Шишкина Светлана Львовна</v>
      </c>
      <c r="C178" s="76" t="str">
        <f>'60+'!C10</f>
        <v>НРО ООО "Союз пенсионеров"</v>
      </c>
      <c r="D178" s="76">
        <f>'60+'!D10</f>
        <v>0</v>
      </c>
      <c r="E178" s="76" t="str">
        <f>'60+'!E10</f>
        <v>13.10.1961</v>
      </c>
      <c r="F178" s="76">
        <f>'60+'!F10</f>
        <v>64</v>
      </c>
      <c r="G178" s="76">
        <f>'60+'!G10</f>
        <v>16</v>
      </c>
      <c r="H178" s="76" t="str">
        <f>'60+'!H10</f>
        <v>ж</v>
      </c>
      <c r="I178" s="75"/>
    </row>
    <row r="179" spans="1:10" ht="39.9" customHeight="1" x14ac:dyDescent="0.3">
      <c r="A179" s="75">
        <v>4</v>
      </c>
      <c r="B179" s="109" t="str">
        <f>'60+'!B12</f>
        <v>Кононова Надежда Федоровна</v>
      </c>
      <c r="C179" s="76" t="str">
        <f>'60+'!C12</f>
        <v>НРО ООО "Союз пенсионеров"</v>
      </c>
      <c r="D179" s="76">
        <f>'60+'!D12</f>
        <v>0</v>
      </c>
      <c r="E179" s="76" t="str">
        <f>'60+'!E12</f>
        <v>08.10.1958</v>
      </c>
      <c r="F179" s="76">
        <f>'60+'!F12</f>
        <v>67</v>
      </c>
      <c r="G179" s="76">
        <f>'60+'!G12</f>
        <v>17</v>
      </c>
      <c r="H179" s="76" t="str">
        <f>'60+'!H12</f>
        <v>ж</v>
      </c>
      <c r="I179" s="75"/>
    </row>
    <row r="180" spans="1:10" ht="39.9" customHeight="1" x14ac:dyDescent="0.3">
      <c r="A180" s="75">
        <v>5</v>
      </c>
      <c r="B180" s="109" t="str">
        <f>'60+'!B13</f>
        <v>Яковлева Марина Викторовна</v>
      </c>
      <c r="C180" s="76" t="str">
        <f>'60+'!C13</f>
        <v>НРО ООО "Союз пенсионеров"</v>
      </c>
      <c r="D180" s="76">
        <f>'60+'!D13</f>
        <v>0</v>
      </c>
      <c r="E180" s="76" t="str">
        <f>'60+'!E13</f>
        <v>07.02.1961</v>
      </c>
      <c r="F180" s="76">
        <f>'60+'!F13</f>
        <v>65</v>
      </c>
      <c r="G180" s="76">
        <f>'60+'!G13</f>
        <v>17</v>
      </c>
      <c r="H180" s="76" t="str">
        <f>'60+'!H13</f>
        <v>ж</v>
      </c>
      <c r="I180" s="75"/>
    </row>
    <row r="181" spans="1:10" ht="39.9" customHeight="1" x14ac:dyDescent="0.3">
      <c r="A181" s="75">
        <v>6</v>
      </c>
      <c r="B181" s="109" t="str">
        <f>'60+'!B15</f>
        <v>Сидоркин Михаил Иванович</v>
      </c>
      <c r="C181" s="76" t="str">
        <f>'60+'!C15</f>
        <v>НРО ООО "Союз пенсионеров"</v>
      </c>
      <c r="D181" s="76">
        <f>'60+'!D15</f>
        <v>0</v>
      </c>
      <c r="E181" s="76" t="str">
        <f>'60+'!E15</f>
        <v>23.10.1958</v>
      </c>
      <c r="F181" s="76">
        <f>'60+'!F15</f>
        <v>67</v>
      </c>
      <c r="G181" s="76">
        <f>'60+'!G15</f>
        <v>17</v>
      </c>
      <c r="H181" s="76" t="str">
        <f>'60+'!H15</f>
        <v>м</v>
      </c>
      <c r="I181" s="75"/>
    </row>
    <row r="182" spans="1:10" ht="39.9" customHeight="1" x14ac:dyDescent="0.3">
      <c r="A182" s="75">
        <v>7</v>
      </c>
      <c r="B182" s="109" t="str">
        <f>'60+'!B16</f>
        <v>Бендер Александр Николаевич</v>
      </c>
      <c r="C182" s="76" t="str">
        <f>'60+'!C16</f>
        <v>НРО ООО "Союз пенсионеров"</v>
      </c>
      <c r="D182" s="76">
        <f>'60+'!D16</f>
        <v>0</v>
      </c>
      <c r="E182" s="76" t="str">
        <f>'60+'!E16</f>
        <v>24.11.1956</v>
      </c>
      <c r="F182" s="76">
        <f>'60+'!F16</f>
        <v>69</v>
      </c>
      <c r="G182" s="76">
        <f>'60+'!G16</f>
        <v>17</v>
      </c>
      <c r="H182" s="76" t="str">
        <f>'60+'!H16</f>
        <v>м</v>
      </c>
      <c r="I182" s="75"/>
    </row>
    <row r="183" spans="1:10" ht="39.9" customHeight="1" x14ac:dyDescent="0.3">
      <c r="A183" s="75">
        <v>8</v>
      </c>
      <c r="B183" s="109" t="str">
        <f>'60+'!B18</f>
        <v>Горохова Нина Ивановна</v>
      </c>
      <c r="C183" s="76" t="str">
        <f>'60+'!C18</f>
        <v>НРО ООО "Союз пенсионеров"</v>
      </c>
      <c r="D183" s="76">
        <f>'60+'!D18</f>
        <v>0</v>
      </c>
      <c r="E183" s="76" t="str">
        <f>'60+'!E18</f>
        <v>15.03.1950</v>
      </c>
      <c r="F183" s="76">
        <f>'60+'!F18</f>
        <v>75</v>
      </c>
      <c r="G183" s="76">
        <f>'60+'!G18</f>
        <v>18</v>
      </c>
      <c r="H183" s="76" t="str">
        <f>'60+'!H18</f>
        <v>ж</v>
      </c>
      <c r="I183" s="75"/>
    </row>
    <row r="184" spans="1:10" ht="39.9" customHeight="1" x14ac:dyDescent="0.3">
      <c r="A184" s="75">
        <v>9</v>
      </c>
      <c r="B184" s="109" t="str">
        <f>'60+'!B19</f>
        <v>Сумарокова Татьяна Константиновна</v>
      </c>
      <c r="C184" s="76" t="str">
        <f>'60+'!C19</f>
        <v>лично</v>
      </c>
      <c r="D184" s="76">
        <f>'60+'!D19</f>
        <v>0</v>
      </c>
      <c r="E184" s="76" t="str">
        <f>'60+'!E19</f>
        <v>26.10.1950</v>
      </c>
      <c r="F184" s="76">
        <f>'60+'!F19</f>
        <v>75</v>
      </c>
      <c r="G184" s="76">
        <f>'60+'!G19</f>
        <v>18</v>
      </c>
      <c r="H184" s="76" t="str">
        <f>'60+'!H19</f>
        <v>ж</v>
      </c>
      <c r="I184" s="75"/>
    </row>
    <row r="185" spans="1:10" ht="39.9" customHeight="1" x14ac:dyDescent="0.3">
      <c r="A185" s="75">
        <v>10</v>
      </c>
      <c r="B185" s="109" t="str">
        <f>'60+'!B21</f>
        <v>Косиков Анатольй Прокопьевич</v>
      </c>
      <c r="C185" s="76" t="str">
        <f>'60+'!C21</f>
        <v>лично</v>
      </c>
      <c r="D185" s="76">
        <f>'60+'!D21</f>
        <v>0</v>
      </c>
      <c r="E185" s="76" t="str">
        <f>'60+'!E21</f>
        <v>17.01.1942</v>
      </c>
      <c r="F185" s="76">
        <f>'60+'!F21</f>
        <v>84</v>
      </c>
      <c r="G185" s="76">
        <f>'60+'!G21</f>
        <v>18</v>
      </c>
      <c r="H185" s="76" t="str">
        <f>'60+'!H21</f>
        <v>м</v>
      </c>
      <c r="I185" s="75"/>
    </row>
    <row r="186" spans="1:10" ht="39.9" customHeight="1" x14ac:dyDescent="0.3">
      <c r="A186" s="75">
        <v>11</v>
      </c>
      <c r="B186" s="109" t="str">
        <f>'60+'!B22</f>
        <v>Андреев Александр Васильевич</v>
      </c>
      <c r="C186" s="76" t="str">
        <f>'60+'!C22</f>
        <v>лично</v>
      </c>
      <c r="D186" s="76">
        <f>'60+'!D22</f>
        <v>0</v>
      </c>
      <c r="E186" s="76" t="str">
        <f>'60+'!E22</f>
        <v>03.01.1955</v>
      </c>
      <c r="F186" s="76">
        <f>'60+'!F22</f>
        <v>71</v>
      </c>
      <c r="G186" s="76">
        <f>'60+'!G22</f>
        <v>18</v>
      </c>
      <c r="H186" s="76" t="str">
        <f>'60+'!H22</f>
        <v>м</v>
      </c>
      <c r="I186" s="75"/>
    </row>
    <row r="187" spans="1:10" ht="39.9" customHeight="1" x14ac:dyDescent="0.3">
      <c r="A187" s="75">
        <v>12</v>
      </c>
      <c r="B187" s="109" t="str">
        <f>'60+'!B23</f>
        <v>Егоров Алексей Михайлович</v>
      </c>
      <c r="C187" s="76" t="str">
        <f>'60+'!C23</f>
        <v>НРО ООО "Союз пенсионеров"</v>
      </c>
      <c r="D187" s="76" t="str">
        <f>'60+'!D23</f>
        <v>25-53-0012209</v>
      </c>
      <c r="E187" s="76" t="str">
        <f>'60+'!E23</f>
        <v>16.03.1954</v>
      </c>
      <c r="F187" s="76">
        <f>'60+'!F23</f>
        <v>71</v>
      </c>
      <c r="G187" s="76">
        <f>'60+'!G23</f>
        <v>18</v>
      </c>
      <c r="H187" s="76" t="str">
        <f>'60+'!H23</f>
        <v>м</v>
      </c>
      <c r="I187" s="75"/>
    </row>
    <row r="188" spans="1:10" ht="39.9" customHeight="1" x14ac:dyDescent="0.3">
      <c r="A188" s="133" t="s">
        <v>3308</v>
      </c>
      <c r="B188" s="133"/>
      <c r="C188" s="133"/>
      <c r="D188" s="133"/>
      <c r="E188" s="133"/>
      <c r="F188" s="133"/>
      <c r="G188" s="133"/>
      <c r="H188" s="133"/>
      <c r="I188" s="133"/>
      <c r="J188" s="78"/>
    </row>
    <row r="189" spans="1:10" ht="39.9" customHeight="1" x14ac:dyDescent="0.3">
      <c r="A189" s="79"/>
      <c r="B189" s="79"/>
      <c r="C189" s="80"/>
      <c r="D189" s="79"/>
      <c r="E189" s="79"/>
      <c r="F189" s="79"/>
      <c r="G189" s="79"/>
      <c r="H189" s="79"/>
      <c r="I189" s="79"/>
      <c r="J189" s="81"/>
    </row>
    <row r="190" spans="1:10" ht="50.1" customHeight="1" x14ac:dyDescent="0.3">
      <c r="A190" s="69" t="s">
        <v>3301</v>
      </c>
      <c r="B190"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190" s="134"/>
      <c r="D190" s="134"/>
      <c r="E190" s="134"/>
      <c r="F190" s="134"/>
      <c r="G190" s="134"/>
      <c r="H190" s="134"/>
      <c r="I190" s="134"/>
    </row>
    <row r="191" spans="1:10" ht="39.9" customHeight="1" x14ac:dyDescent="0.3">
      <c r="A191" s="69" t="s">
        <v>3302</v>
      </c>
      <c r="B191" s="131" t="str">
        <f>B2</f>
        <v>Прыжок в длину с места толчком двумя ногами</v>
      </c>
      <c r="C191" s="131"/>
      <c r="D191" s="131"/>
      <c r="E191" s="131"/>
      <c r="F191" s="131"/>
      <c r="G191" s="131"/>
      <c r="H191" s="131"/>
      <c r="I191" s="131"/>
    </row>
    <row r="192" spans="1:10" ht="39.9" customHeight="1" x14ac:dyDescent="0.3">
      <c r="A192" s="71" t="s">
        <v>3303</v>
      </c>
      <c r="B192" s="72">
        <f>B3</f>
        <v>46095</v>
      </c>
      <c r="C192" s="69"/>
      <c r="D192" s="132" t="s">
        <v>3304</v>
      </c>
      <c r="E192" s="132"/>
      <c r="F192" s="73"/>
      <c r="G192" s="132" t="str">
        <f>G3</f>
        <v>Великий Новгород, ул. Вересова, д.8, МАУ "СШ №2"</v>
      </c>
      <c r="H192" s="132"/>
      <c r="I192" s="132"/>
    </row>
    <row r="193" spans="1:10" ht="39.9" customHeight="1" x14ac:dyDescent="0.3">
      <c r="A193" s="74" t="s">
        <v>2</v>
      </c>
      <c r="B193" s="74" t="s">
        <v>78</v>
      </c>
      <c r="C193" s="74" t="s">
        <v>1</v>
      </c>
      <c r="D193" s="74" t="s">
        <v>3305</v>
      </c>
      <c r="E193" s="74" t="s">
        <v>80</v>
      </c>
      <c r="F193" s="74"/>
      <c r="G193" s="74" t="s">
        <v>3306</v>
      </c>
      <c r="H193" s="74" t="s">
        <v>81</v>
      </c>
      <c r="I193" s="74" t="s">
        <v>3307</v>
      </c>
    </row>
    <row r="194" spans="1:10" ht="39.9" customHeight="1" x14ac:dyDescent="0.3">
      <c r="A194" s="75">
        <v>1</v>
      </c>
      <c r="B194" s="110"/>
      <c r="C194" s="75"/>
      <c r="D194" s="75"/>
      <c r="E194" s="75"/>
      <c r="F194" s="75"/>
      <c r="G194" s="75"/>
      <c r="H194" s="75"/>
      <c r="I194" s="75"/>
    </row>
    <row r="195" spans="1:10" ht="39.9" customHeight="1" x14ac:dyDescent="0.3">
      <c r="A195" s="75">
        <v>2</v>
      </c>
      <c r="B195" s="110"/>
      <c r="C195" s="75"/>
      <c r="D195" s="75"/>
      <c r="E195" s="75"/>
      <c r="F195" s="75"/>
      <c r="G195" s="75"/>
      <c r="H195" s="75"/>
      <c r="I195" s="75"/>
    </row>
    <row r="196" spans="1:10" ht="39.9" customHeight="1" x14ac:dyDescent="0.3">
      <c r="A196" s="75">
        <v>3</v>
      </c>
      <c r="B196" s="110"/>
      <c r="C196" s="75"/>
      <c r="D196" s="75"/>
      <c r="E196" s="75"/>
      <c r="F196" s="75"/>
      <c r="G196" s="75"/>
      <c r="H196" s="75"/>
      <c r="I196" s="75"/>
    </row>
    <row r="197" spans="1:10" ht="39.9" customHeight="1" x14ac:dyDescent="0.3">
      <c r="A197" s="75">
        <v>4</v>
      </c>
      <c r="B197" s="110"/>
      <c r="C197" s="75"/>
      <c r="D197" s="75"/>
      <c r="E197" s="75"/>
      <c r="F197" s="75"/>
      <c r="G197" s="75"/>
      <c r="H197" s="75"/>
      <c r="I197" s="75"/>
    </row>
    <row r="198" spans="1:10" ht="39.9" customHeight="1" x14ac:dyDescent="0.3">
      <c r="A198" s="75">
        <v>5</v>
      </c>
      <c r="B198" s="110"/>
      <c r="C198" s="75"/>
      <c r="D198" s="75"/>
      <c r="E198" s="75"/>
      <c r="F198" s="75"/>
      <c r="G198" s="75"/>
      <c r="H198" s="75"/>
      <c r="I198" s="75"/>
    </row>
    <row r="199" spans="1:10" ht="39.9" customHeight="1" x14ac:dyDescent="0.3">
      <c r="A199" s="75">
        <v>6</v>
      </c>
      <c r="B199" s="110"/>
      <c r="C199" s="75"/>
      <c r="D199" s="75"/>
      <c r="E199" s="75"/>
      <c r="F199" s="75"/>
      <c r="G199" s="75"/>
      <c r="H199" s="75"/>
      <c r="I199" s="75"/>
    </row>
    <row r="200" spans="1:10" ht="39.9" customHeight="1" x14ac:dyDescent="0.3">
      <c r="A200" s="136" t="s">
        <v>3308</v>
      </c>
      <c r="B200" s="136"/>
      <c r="C200" s="136"/>
      <c r="D200" s="136"/>
      <c r="E200" s="136"/>
      <c r="F200" s="136"/>
      <c r="G200" s="136"/>
      <c r="H200" s="136"/>
      <c r="I200" s="136"/>
      <c r="J200" s="78"/>
    </row>
    <row r="201" spans="1:10" ht="39.9" customHeight="1" x14ac:dyDescent="0.3">
      <c r="A201" s="79"/>
      <c r="B201" s="79"/>
      <c r="C201" s="80"/>
      <c r="D201" s="79"/>
      <c r="E201" s="79"/>
      <c r="F201" s="79"/>
      <c r="G201" s="79"/>
      <c r="H201" s="79"/>
      <c r="I201" s="79"/>
      <c r="J201" s="81"/>
    </row>
    <row r="202" spans="1:10" ht="50.1" customHeight="1" x14ac:dyDescent="0.3">
      <c r="A202" s="69" t="s">
        <v>3301</v>
      </c>
      <c r="B202"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202" s="134"/>
      <c r="D202" s="134"/>
      <c r="E202" s="134"/>
      <c r="F202" s="134"/>
      <c r="G202" s="134"/>
      <c r="H202" s="134"/>
      <c r="I202" s="134"/>
    </row>
    <row r="203" spans="1:10" ht="39.9" customHeight="1" x14ac:dyDescent="0.3">
      <c r="A203" s="69" t="s">
        <v>3302</v>
      </c>
      <c r="B203" s="131" t="str">
        <f>B2</f>
        <v>Прыжок в длину с места толчком двумя ногами</v>
      </c>
      <c r="C203" s="131"/>
      <c r="D203" s="131"/>
      <c r="E203" s="131"/>
      <c r="F203" s="131"/>
      <c r="G203" s="131"/>
      <c r="H203" s="131"/>
      <c r="I203" s="131"/>
    </row>
    <row r="204" spans="1:10" ht="39.9" customHeight="1" x14ac:dyDescent="0.3">
      <c r="A204" s="71" t="s">
        <v>3303</v>
      </c>
      <c r="B204" s="72">
        <f>B3</f>
        <v>46095</v>
      </c>
      <c r="C204" s="69"/>
      <c r="D204" s="132" t="s">
        <v>3304</v>
      </c>
      <c r="E204" s="132"/>
      <c r="F204" s="69"/>
      <c r="G204" s="69"/>
      <c r="H204" s="132" t="str">
        <f>G3</f>
        <v>Великий Новгород, ул. Вересова, д.8, МАУ "СШ №2"</v>
      </c>
      <c r="I204" s="132"/>
    </row>
    <row r="205" spans="1:10" ht="39.9" customHeight="1" x14ac:dyDescent="0.3">
      <c r="A205" s="74" t="s">
        <v>2</v>
      </c>
      <c r="B205" s="74" t="s">
        <v>78</v>
      </c>
      <c r="C205" s="74" t="s">
        <v>1</v>
      </c>
      <c r="D205" s="74" t="s">
        <v>3305</v>
      </c>
      <c r="E205" s="74" t="s">
        <v>80</v>
      </c>
      <c r="F205" s="74"/>
      <c r="G205" s="74" t="s">
        <v>3306</v>
      </c>
      <c r="H205" s="74" t="s">
        <v>81</v>
      </c>
      <c r="I205" s="74" t="s">
        <v>3307</v>
      </c>
    </row>
    <row r="206" spans="1:10" ht="39.9" customHeight="1" x14ac:dyDescent="0.3">
      <c r="A206" s="75">
        <v>1</v>
      </c>
      <c r="B206" s="110"/>
      <c r="C206" s="75"/>
      <c r="D206" s="75"/>
      <c r="E206" s="75"/>
      <c r="F206" s="75"/>
      <c r="G206" s="75"/>
      <c r="H206" s="75"/>
      <c r="I206" s="75"/>
    </row>
    <row r="207" spans="1:10" ht="39.9" customHeight="1" x14ac:dyDescent="0.3">
      <c r="A207" s="75">
        <v>2</v>
      </c>
      <c r="B207" s="110"/>
      <c r="C207" s="75"/>
      <c r="D207" s="75"/>
      <c r="E207" s="75"/>
      <c r="F207" s="75"/>
      <c r="G207" s="75"/>
      <c r="H207" s="75"/>
      <c r="I207" s="75"/>
    </row>
    <row r="208" spans="1:10" ht="39.9" customHeight="1" x14ac:dyDescent="0.3">
      <c r="A208" s="75">
        <v>3</v>
      </c>
      <c r="B208" s="110"/>
      <c r="C208" s="75"/>
      <c r="D208" s="75"/>
      <c r="E208" s="75"/>
      <c r="F208" s="75"/>
      <c r="G208" s="75"/>
      <c r="H208" s="75"/>
      <c r="I208" s="75"/>
    </row>
    <row r="209" spans="1:10" ht="39.9" customHeight="1" x14ac:dyDescent="0.3">
      <c r="A209" s="75">
        <v>4</v>
      </c>
      <c r="B209" s="110"/>
      <c r="C209" s="75"/>
      <c r="D209" s="75"/>
      <c r="E209" s="75"/>
      <c r="F209" s="75"/>
      <c r="G209" s="75"/>
      <c r="H209" s="75"/>
      <c r="I209" s="75"/>
    </row>
    <row r="210" spans="1:10" ht="39.9" customHeight="1" x14ac:dyDescent="0.3">
      <c r="A210" s="75">
        <v>5</v>
      </c>
      <c r="B210" s="110"/>
      <c r="C210" s="75"/>
      <c r="D210" s="75"/>
      <c r="E210" s="75"/>
      <c r="F210" s="75"/>
      <c r="G210" s="75"/>
      <c r="H210" s="75"/>
      <c r="I210" s="75"/>
    </row>
    <row r="211" spans="1:10" ht="39.9" customHeight="1" x14ac:dyDescent="0.3">
      <c r="A211" s="75">
        <v>6</v>
      </c>
      <c r="B211" s="110"/>
      <c r="C211" s="75"/>
      <c r="D211" s="75"/>
      <c r="E211" s="75"/>
      <c r="F211" s="75"/>
      <c r="G211" s="75"/>
      <c r="H211" s="75"/>
      <c r="I211" s="75"/>
    </row>
    <row r="212" spans="1:10" ht="39.9" customHeight="1" x14ac:dyDescent="0.3">
      <c r="A212" s="133" t="s">
        <v>3308</v>
      </c>
      <c r="B212" s="133"/>
      <c r="C212" s="133"/>
      <c r="D212" s="133"/>
      <c r="E212" s="133"/>
      <c r="F212" s="133"/>
      <c r="G212" s="133"/>
      <c r="H212" s="133"/>
      <c r="I212" s="133"/>
      <c r="J212" s="78"/>
    </row>
    <row r="213" spans="1:10" ht="39.9" customHeight="1" x14ac:dyDescent="0.3">
      <c r="A213" s="79"/>
      <c r="B213" s="79"/>
      <c r="C213" s="80"/>
      <c r="D213" s="79"/>
      <c r="E213" s="79"/>
      <c r="F213" s="79"/>
      <c r="G213" s="79"/>
      <c r="H213" s="79"/>
      <c r="I213" s="79"/>
      <c r="J213" s="81"/>
    </row>
    <row r="214" spans="1:10" ht="50.1" customHeight="1" x14ac:dyDescent="0.3">
      <c r="A214" s="69" t="s">
        <v>3301</v>
      </c>
      <c r="B214"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214" s="134"/>
      <c r="D214" s="134"/>
      <c r="E214" s="134"/>
      <c r="F214" s="134"/>
      <c r="G214" s="134"/>
      <c r="H214" s="134"/>
      <c r="I214" s="134"/>
    </row>
    <row r="215" spans="1:10" ht="39.9" customHeight="1" x14ac:dyDescent="0.3">
      <c r="A215" s="69" t="s">
        <v>3302</v>
      </c>
      <c r="B215" s="131" t="str">
        <f>B2</f>
        <v>Прыжок в длину с места толчком двумя ногами</v>
      </c>
      <c r="C215" s="131"/>
      <c r="D215" s="131"/>
      <c r="E215" s="131"/>
      <c r="F215" s="131"/>
      <c r="G215" s="131"/>
      <c r="H215" s="131"/>
      <c r="I215" s="131"/>
    </row>
    <row r="216" spans="1:10" ht="39.9" customHeight="1" x14ac:dyDescent="0.3">
      <c r="A216" s="71" t="s">
        <v>3303</v>
      </c>
      <c r="B216" s="72">
        <f>B3</f>
        <v>46095</v>
      </c>
      <c r="C216" s="69"/>
      <c r="D216" s="132" t="s">
        <v>3304</v>
      </c>
      <c r="E216" s="132"/>
      <c r="F216" s="69"/>
      <c r="G216" s="132" t="str">
        <f>G3</f>
        <v>Великий Новгород, ул. Вересова, д.8, МАУ "СШ №2"</v>
      </c>
      <c r="H216" s="132"/>
      <c r="I216" s="132"/>
    </row>
    <row r="217" spans="1:10" ht="39.9" customHeight="1" x14ac:dyDescent="0.3">
      <c r="A217" s="74" t="s">
        <v>2</v>
      </c>
      <c r="B217" s="74" t="s">
        <v>78</v>
      </c>
      <c r="C217" s="74" t="s">
        <v>1</v>
      </c>
      <c r="D217" s="74" t="s">
        <v>3305</v>
      </c>
      <c r="E217" s="74" t="s">
        <v>80</v>
      </c>
      <c r="F217" s="74"/>
      <c r="G217" s="74" t="s">
        <v>3306</v>
      </c>
      <c r="H217" s="74" t="s">
        <v>81</v>
      </c>
      <c r="I217" s="74" t="s">
        <v>3307</v>
      </c>
    </row>
    <row r="218" spans="1:10" ht="39.9" customHeight="1" x14ac:dyDescent="0.3">
      <c r="A218" s="75">
        <v>1</v>
      </c>
      <c r="B218" s="110"/>
      <c r="C218" s="75"/>
      <c r="D218" s="75"/>
      <c r="E218" s="75"/>
      <c r="F218" s="75"/>
      <c r="G218" s="75"/>
      <c r="H218" s="75"/>
      <c r="I218" s="75"/>
    </row>
    <row r="219" spans="1:10" ht="39.9" customHeight="1" x14ac:dyDescent="0.3">
      <c r="A219" s="75">
        <v>2</v>
      </c>
      <c r="B219" s="110"/>
      <c r="C219" s="75"/>
      <c r="D219" s="75"/>
      <c r="E219" s="75"/>
      <c r="F219" s="75"/>
      <c r="G219" s="75"/>
      <c r="H219" s="75"/>
      <c r="I219" s="75"/>
    </row>
    <row r="220" spans="1:10" ht="39.9" customHeight="1" x14ac:dyDescent="0.3">
      <c r="A220" s="75">
        <v>3</v>
      </c>
      <c r="B220" s="110"/>
      <c r="C220" s="75"/>
      <c r="D220" s="75"/>
      <c r="E220" s="75"/>
      <c r="F220" s="75"/>
      <c r="G220" s="75"/>
      <c r="H220" s="75"/>
      <c r="I220" s="75"/>
    </row>
    <row r="221" spans="1:10" ht="39.9" customHeight="1" x14ac:dyDescent="0.3">
      <c r="A221" s="75">
        <v>4</v>
      </c>
      <c r="B221" s="110"/>
      <c r="C221" s="75"/>
      <c r="D221" s="75"/>
      <c r="E221" s="75"/>
      <c r="F221" s="75"/>
      <c r="G221" s="75"/>
      <c r="H221" s="75"/>
      <c r="I221" s="75"/>
    </row>
    <row r="222" spans="1:10" ht="39.9" customHeight="1" x14ac:dyDescent="0.3">
      <c r="A222" s="75">
        <v>5</v>
      </c>
      <c r="B222" s="110"/>
      <c r="C222" s="75"/>
      <c r="D222" s="75"/>
      <c r="E222" s="75"/>
      <c r="F222" s="75"/>
      <c r="G222" s="75"/>
      <c r="H222" s="75"/>
      <c r="I222" s="75"/>
    </row>
    <row r="223" spans="1:10" ht="39.9" customHeight="1" x14ac:dyDescent="0.3">
      <c r="A223" s="75">
        <v>6</v>
      </c>
      <c r="B223" s="110"/>
      <c r="C223" s="75"/>
      <c r="D223" s="75"/>
      <c r="E223" s="75"/>
      <c r="F223" s="75"/>
      <c r="G223" s="75"/>
      <c r="H223" s="75"/>
      <c r="I223" s="75"/>
    </row>
    <row r="224" spans="1:10" ht="39.9" customHeight="1" x14ac:dyDescent="0.3">
      <c r="A224" s="133" t="s">
        <v>3308</v>
      </c>
      <c r="B224" s="133"/>
      <c r="C224" s="133"/>
      <c r="D224" s="133"/>
      <c r="E224" s="133"/>
      <c r="F224" s="133"/>
      <c r="G224" s="133"/>
      <c r="H224" s="133"/>
      <c r="I224" s="133"/>
      <c r="J224" s="78"/>
    </row>
    <row r="225" spans="1:10" ht="39.9" customHeight="1" x14ac:dyDescent="0.3">
      <c r="A225" s="79"/>
      <c r="B225" s="79"/>
      <c r="C225" s="80"/>
      <c r="D225" s="79"/>
      <c r="E225" s="79"/>
      <c r="F225" s="79"/>
      <c r="G225" s="79"/>
      <c r="H225" s="79"/>
      <c r="I225" s="79"/>
      <c r="J225" s="81"/>
    </row>
    <row r="226" spans="1:10" ht="50.1" customHeight="1" x14ac:dyDescent="0.3">
      <c r="A226" s="69" t="s">
        <v>3301</v>
      </c>
      <c r="B226"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226" s="134"/>
      <c r="D226" s="134"/>
      <c r="E226" s="134"/>
      <c r="F226" s="134"/>
      <c r="G226" s="134"/>
      <c r="H226" s="134"/>
      <c r="I226" s="134"/>
    </row>
    <row r="227" spans="1:10" ht="39.9" customHeight="1" x14ac:dyDescent="0.3">
      <c r="A227" s="69" t="s">
        <v>3302</v>
      </c>
      <c r="B227" s="131" t="str">
        <f>B2</f>
        <v>Прыжок в длину с места толчком двумя ногами</v>
      </c>
      <c r="C227" s="131"/>
      <c r="D227" s="131"/>
      <c r="E227" s="131"/>
      <c r="F227" s="131"/>
      <c r="G227" s="131"/>
      <c r="H227" s="131"/>
      <c r="I227" s="131"/>
    </row>
    <row r="228" spans="1:10" ht="39.9" customHeight="1" x14ac:dyDescent="0.3">
      <c r="A228" s="71" t="s">
        <v>3303</v>
      </c>
      <c r="B228" s="72">
        <f>B3</f>
        <v>46095</v>
      </c>
      <c r="C228" s="69"/>
      <c r="D228" s="132" t="s">
        <v>3304</v>
      </c>
      <c r="E228" s="132"/>
      <c r="F228" s="69"/>
      <c r="G228" s="132" t="str">
        <f>G3</f>
        <v>Великий Новгород, ул. Вересова, д.8, МАУ "СШ №2"</v>
      </c>
      <c r="H228" s="132"/>
      <c r="I228" s="132"/>
    </row>
    <row r="229" spans="1:10" ht="39.9" customHeight="1" x14ac:dyDescent="0.3">
      <c r="A229" s="74" t="s">
        <v>2</v>
      </c>
      <c r="B229" s="74" t="s">
        <v>78</v>
      </c>
      <c r="C229" s="74" t="s">
        <v>1</v>
      </c>
      <c r="D229" s="74" t="s">
        <v>3305</v>
      </c>
      <c r="E229" s="74" t="s">
        <v>80</v>
      </c>
      <c r="F229" s="74"/>
      <c r="G229" s="74" t="s">
        <v>3306</v>
      </c>
      <c r="H229" s="74" t="s">
        <v>81</v>
      </c>
      <c r="I229" s="74" t="s">
        <v>3307</v>
      </c>
    </row>
    <row r="230" spans="1:10" ht="39.9" customHeight="1" x14ac:dyDescent="0.3">
      <c r="A230" s="75">
        <v>1</v>
      </c>
      <c r="B230" s="110"/>
      <c r="C230" s="75"/>
      <c r="D230" s="75"/>
      <c r="E230" s="75"/>
      <c r="F230" s="75"/>
      <c r="G230" s="75"/>
      <c r="H230" s="75"/>
      <c r="I230" s="75"/>
    </row>
    <row r="231" spans="1:10" ht="39.9" customHeight="1" x14ac:dyDescent="0.3">
      <c r="A231" s="75">
        <v>2</v>
      </c>
      <c r="B231" s="110"/>
      <c r="C231" s="75"/>
      <c r="D231" s="75"/>
      <c r="E231" s="75"/>
      <c r="F231" s="75"/>
      <c r="G231" s="75"/>
      <c r="H231" s="75"/>
      <c r="I231" s="75"/>
    </row>
    <row r="232" spans="1:10" ht="39.9" customHeight="1" x14ac:dyDescent="0.3">
      <c r="A232" s="75">
        <v>3</v>
      </c>
      <c r="B232" s="110"/>
      <c r="C232" s="75"/>
      <c r="D232" s="75"/>
      <c r="E232" s="75"/>
      <c r="F232" s="75"/>
      <c r="G232" s="75"/>
      <c r="H232" s="75"/>
      <c r="I232" s="75"/>
    </row>
    <row r="233" spans="1:10" ht="39.9" customHeight="1" x14ac:dyDescent="0.3">
      <c r="A233" s="75">
        <v>4</v>
      </c>
      <c r="B233" s="110"/>
      <c r="C233" s="75"/>
      <c r="D233" s="75"/>
      <c r="E233" s="75"/>
      <c r="F233" s="75"/>
      <c r="G233" s="75"/>
      <c r="H233" s="75"/>
      <c r="I233" s="75"/>
    </row>
    <row r="234" spans="1:10" ht="39.9" customHeight="1" x14ac:dyDescent="0.3">
      <c r="A234" s="75">
        <v>5</v>
      </c>
      <c r="B234" s="110"/>
      <c r="C234" s="75"/>
      <c r="D234" s="75"/>
      <c r="E234" s="75"/>
      <c r="F234" s="75"/>
      <c r="G234" s="75"/>
      <c r="H234" s="75"/>
      <c r="I234" s="75"/>
    </row>
    <row r="235" spans="1:10" ht="39.9" customHeight="1" x14ac:dyDescent="0.3">
      <c r="A235" s="75">
        <v>6</v>
      </c>
      <c r="B235" s="110"/>
      <c r="C235" s="75"/>
      <c r="D235" s="75"/>
      <c r="E235" s="75"/>
      <c r="F235" s="75"/>
      <c r="G235" s="75"/>
      <c r="H235" s="75"/>
      <c r="I235" s="75"/>
    </row>
    <row r="236" spans="1:10" ht="39.9" customHeight="1" x14ac:dyDescent="0.3">
      <c r="A236" s="133" t="s">
        <v>3308</v>
      </c>
      <c r="B236" s="133"/>
      <c r="C236" s="133"/>
      <c r="D236" s="133"/>
      <c r="E236" s="133"/>
      <c r="F236" s="133"/>
      <c r="G236" s="133"/>
      <c r="H236" s="133"/>
      <c r="I236" s="133"/>
      <c r="J236" s="78"/>
    </row>
    <row r="237" spans="1:10" ht="39.9" customHeight="1" x14ac:dyDescent="0.3">
      <c r="A237" s="79"/>
      <c r="B237" s="79"/>
      <c r="C237" s="80"/>
      <c r="D237" s="79"/>
      <c r="E237" s="79"/>
      <c r="F237" s="79"/>
      <c r="G237" s="79"/>
      <c r="H237" s="79"/>
      <c r="I237" s="79"/>
      <c r="J237" s="81"/>
    </row>
    <row r="238" spans="1:10" ht="50.1" customHeight="1" x14ac:dyDescent="0.3">
      <c r="A238" s="69" t="s">
        <v>3301</v>
      </c>
      <c r="B238"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238" s="134"/>
      <c r="D238" s="134"/>
      <c r="E238" s="134"/>
      <c r="F238" s="134"/>
      <c r="G238" s="134"/>
      <c r="H238" s="134"/>
      <c r="I238" s="134"/>
    </row>
    <row r="239" spans="1:10" ht="39.9" customHeight="1" x14ac:dyDescent="0.3">
      <c r="A239" s="69" t="s">
        <v>3302</v>
      </c>
      <c r="B239" s="131" t="str">
        <f>B2</f>
        <v>Прыжок в длину с места толчком двумя ногами</v>
      </c>
      <c r="C239" s="131"/>
      <c r="D239" s="131"/>
      <c r="E239" s="131"/>
      <c r="F239" s="131"/>
      <c r="G239" s="131"/>
      <c r="H239" s="131"/>
      <c r="I239" s="131"/>
    </row>
    <row r="240" spans="1:10" ht="39.9" customHeight="1" x14ac:dyDescent="0.3">
      <c r="A240" s="71" t="s">
        <v>3303</v>
      </c>
      <c r="B240" s="72">
        <f>B3</f>
        <v>46095</v>
      </c>
      <c r="C240" s="69"/>
      <c r="D240" s="132" t="s">
        <v>3304</v>
      </c>
      <c r="E240" s="132"/>
      <c r="F240" s="69"/>
      <c r="G240" s="132" t="str">
        <f>G3</f>
        <v>Великий Новгород, ул. Вересова, д.8, МАУ "СШ №2"</v>
      </c>
      <c r="H240" s="132"/>
      <c r="I240" s="132"/>
    </row>
    <row r="241" spans="1:10" ht="39.9" customHeight="1" x14ac:dyDescent="0.3">
      <c r="A241" s="74" t="s">
        <v>2</v>
      </c>
      <c r="B241" s="74" t="s">
        <v>78</v>
      </c>
      <c r="C241" s="74" t="s">
        <v>1</v>
      </c>
      <c r="D241" s="74" t="s">
        <v>3305</v>
      </c>
      <c r="E241" s="74" t="s">
        <v>80</v>
      </c>
      <c r="F241" s="74"/>
      <c r="G241" s="74" t="s">
        <v>3306</v>
      </c>
      <c r="H241" s="74" t="s">
        <v>81</v>
      </c>
      <c r="I241" s="74" t="s">
        <v>3307</v>
      </c>
    </row>
    <row r="242" spans="1:10" ht="39.9" customHeight="1" x14ac:dyDescent="0.3">
      <c r="A242" s="75">
        <v>1</v>
      </c>
      <c r="B242" s="110"/>
      <c r="C242" s="75"/>
      <c r="D242" s="75"/>
      <c r="E242" s="75"/>
      <c r="F242" s="75"/>
      <c r="G242" s="75"/>
      <c r="H242" s="75"/>
      <c r="I242" s="75"/>
    </row>
    <row r="243" spans="1:10" ht="39.9" customHeight="1" x14ac:dyDescent="0.3">
      <c r="A243" s="75">
        <v>2</v>
      </c>
      <c r="B243" s="110"/>
      <c r="C243" s="75"/>
      <c r="D243" s="75"/>
      <c r="E243" s="75"/>
      <c r="F243" s="75"/>
      <c r="G243" s="75"/>
      <c r="H243" s="75"/>
      <c r="I243" s="75"/>
    </row>
    <row r="244" spans="1:10" ht="39.75" customHeight="1" x14ac:dyDescent="0.3">
      <c r="A244" s="75">
        <v>3</v>
      </c>
      <c r="B244" s="110"/>
      <c r="C244" s="75"/>
      <c r="D244" s="75"/>
      <c r="E244" s="75"/>
      <c r="F244" s="75"/>
      <c r="G244" s="75"/>
      <c r="H244" s="75"/>
      <c r="I244" s="75"/>
    </row>
    <row r="245" spans="1:10" ht="39.9" customHeight="1" x14ac:dyDescent="0.3">
      <c r="A245" s="75">
        <v>4</v>
      </c>
      <c r="B245" s="110"/>
      <c r="C245" s="75"/>
      <c r="D245" s="75"/>
      <c r="E245" s="75"/>
      <c r="F245" s="75"/>
      <c r="G245" s="75"/>
      <c r="H245" s="75"/>
      <c r="I245" s="75"/>
    </row>
    <row r="246" spans="1:10" ht="39.9" customHeight="1" x14ac:dyDescent="0.3">
      <c r="A246" s="75">
        <v>5</v>
      </c>
      <c r="B246" s="110"/>
      <c r="C246" s="75"/>
      <c r="D246" s="75"/>
      <c r="E246" s="75"/>
      <c r="F246" s="75"/>
      <c r="G246" s="75"/>
      <c r="H246" s="75"/>
      <c r="I246" s="75"/>
    </row>
    <row r="247" spans="1:10" ht="39.9" customHeight="1" x14ac:dyDescent="0.3">
      <c r="A247" s="75">
        <v>6</v>
      </c>
      <c r="B247" s="110"/>
      <c r="C247" s="75"/>
      <c r="D247" s="75"/>
      <c r="E247" s="75"/>
      <c r="F247" s="75"/>
      <c r="G247" s="75"/>
      <c r="H247" s="75"/>
      <c r="I247" s="75"/>
    </row>
    <row r="248" spans="1:10" ht="39.9" customHeight="1" x14ac:dyDescent="0.3">
      <c r="A248" s="133" t="s">
        <v>3308</v>
      </c>
      <c r="B248" s="133"/>
      <c r="C248" s="133"/>
      <c r="D248" s="133"/>
      <c r="E248" s="133"/>
      <c r="F248" s="133"/>
      <c r="G248" s="133"/>
      <c r="H248" s="133"/>
      <c r="I248" s="133"/>
      <c r="J248" s="78"/>
    </row>
    <row r="249" spans="1:10" ht="39.9" customHeight="1" x14ac:dyDescent="0.3">
      <c r="A249" s="79"/>
      <c r="B249" s="79"/>
      <c r="C249" s="80"/>
      <c r="D249" s="79"/>
      <c r="E249" s="79"/>
      <c r="F249" s="79"/>
      <c r="G249" s="79"/>
      <c r="H249" s="79"/>
      <c r="I249" s="79"/>
      <c r="J249" s="81"/>
    </row>
    <row r="250" spans="1:10" ht="50.1" customHeight="1" x14ac:dyDescent="0.3">
      <c r="A250" s="69" t="s">
        <v>3301</v>
      </c>
      <c r="B250"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250" s="134"/>
      <c r="D250" s="134"/>
      <c r="E250" s="134"/>
      <c r="F250" s="134"/>
      <c r="G250" s="134"/>
      <c r="H250" s="134"/>
      <c r="I250" s="134"/>
    </row>
    <row r="251" spans="1:10" ht="39.9" customHeight="1" x14ac:dyDescent="0.3">
      <c r="A251" s="69" t="s">
        <v>3302</v>
      </c>
      <c r="B251" s="131" t="str">
        <f>B2</f>
        <v>Прыжок в длину с места толчком двумя ногами</v>
      </c>
      <c r="C251" s="131"/>
      <c r="D251" s="131"/>
      <c r="E251" s="131"/>
      <c r="F251" s="131"/>
      <c r="G251" s="131"/>
      <c r="H251" s="131"/>
      <c r="I251" s="131"/>
    </row>
    <row r="252" spans="1:10" ht="39.9" customHeight="1" x14ac:dyDescent="0.3">
      <c r="A252" s="71" t="s">
        <v>3303</v>
      </c>
      <c r="B252" s="72">
        <f>B3</f>
        <v>46095</v>
      </c>
      <c r="C252" s="69"/>
      <c r="D252" s="132" t="s">
        <v>3304</v>
      </c>
      <c r="E252" s="132"/>
      <c r="F252" s="69"/>
      <c r="G252" s="132" t="str">
        <f>G3</f>
        <v>Великий Новгород, ул. Вересова, д.8, МАУ "СШ №2"</v>
      </c>
      <c r="H252" s="132"/>
      <c r="I252" s="132"/>
    </row>
    <row r="253" spans="1:10" ht="39.9" customHeight="1" x14ac:dyDescent="0.3">
      <c r="A253" s="74" t="s">
        <v>2</v>
      </c>
      <c r="B253" s="74" t="s">
        <v>78</v>
      </c>
      <c r="C253" s="74" t="s">
        <v>1</v>
      </c>
      <c r="D253" s="74" t="s">
        <v>3305</v>
      </c>
      <c r="E253" s="74" t="s">
        <v>80</v>
      </c>
      <c r="F253" s="74"/>
      <c r="G253" s="74" t="s">
        <v>3306</v>
      </c>
      <c r="H253" s="74" t="s">
        <v>81</v>
      </c>
      <c r="I253" s="74" t="s">
        <v>3307</v>
      </c>
    </row>
    <row r="254" spans="1:10" ht="39.9" customHeight="1" x14ac:dyDescent="0.3">
      <c r="A254" s="75">
        <v>1</v>
      </c>
      <c r="B254" s="110"/>
      <c r="C254" s="75"/>
      <c r="D254" s="75"/>
      <c r="E254" s="75"/>
      <c r="F254" s="75"/>
      <c r="G254" s="75"/>
      <c r="H254" s="75"/>
      <c r="I254" s="75"/>
    </row>
    <row r="255" spans="1:10" ht="39.9" customHeight="1" x14ac:dyDescent="0.3">
      <c r="A255" s="75">
        <v>2</v>
      </c>
      <c r="B255" s="110"/>
      <c r="C255" s="75"/>
      <c r="D255" s="75"/>
      <c r="E255" s="75"/>
      <c r="F255" s="75"/>
      <c r="G255" s="75"/>
      <c r="H255" s="75"/>
      <c r="I255" s="75"/>
    </row>
    <row r="256" spans="1:10" ht="39.9" customHeight="1" x14ac:dyDescent="0.3">
      <c r="A256" s="75">
        <v>3</v>
      </c>
      <c r="B256" s="110"/>
      <c r="C256" s="75"/>
      <c r="D256" s="75"/>
      <c r="E256" s="75"/>
      <c r="F256" s="75"/>
      <c r="G256" s="75"/>
      <c r="H256" s="75"/>
      <c r="I256" s="75"/>
    </row>
    <row r="257" spans="1:10" ht="39.9" customHeight="1" x14ac:dyDescent="0.3">
      <c r="A257" s="75">
        <v>4</v>
      </c>
      <c r="B257" s="110"/>
      <c r="C257" s="75"/>
      <c r="D257" s="75"/>
      <c r="E257" s="75"/>
      <c r="F257" s="75"/>
      <c r="G257" s="75"/>
      <c r="H257" s="75"/>
      <c r="I257" s="75"/>
    </row>
    <row r="258" spans="1:10" ht="39.9" customHeight="1" x14ac:dyDescent="0.3">
      <c r="A258" s="75">
        <v>5</v>
      </c>
      <c r="B258" s="110"/>
      <c r="C258" s="75"/>
      <c r="D258" s="75"/>
      <c r="E258" s="75"/>
      <c r="F258" s="75"/>
      <c r="G258" s="75"/>
      <c r="H258" s="75"/>
      <c r="I258" s="75"/>
    </row>
    <row r="259" spans="1:10" ht="39.9" customHeight="1" x14ac:dyDescent="0.3">
      <c r="A259" s="75">
        <v>6</v>
      </c>
      <c r="B259" s="110"/>
      <c r="C259" s="75"/>
      <c r="D259" s="75"/>
      <c r="E259" s="75"/>
      <c r="F259" s="75"/>
      <c r="G259" s="75"/>
      <c r="H259" s="75"/>
      <c r="I259" s="75"/>
    </row>
    <row r="260" spans="1:10" ht="39.9" customHeight="1" x14ac:dyDescent="0.3">
      <c r="A260" s="133" t="s">
        <v>3308</v>
      </c>
      <c r="B260" s="133"/>
      <c r="C260" s="133"/>
      <c r="D260" s="133"/>
      <c r="E260" s="133"/>
      <c r="F260" s="133"/>
      <c r="G260" s="133"/>
      <c r="H260" s="133"/>
      <c r="I260" s="133"/>
      <c r="J260" s="78"/>
    </row>
    <row r="261" spans="1:10" ht="39.9" customHeight="1" x14ac:dyDescent="0.3">
      <c r="A261" s="79"/>
      <c r="B261" s="79"/>
      <c r="C261" s="80"/>
      <c r="D261" s="79"/>
      <c r="E261" s="79"/>
      <c r="F261" s="79"/>
      <c r="G261" s="79"/>
      <c r="H261" s="79"/>
      <c r="I261" s="79"/>
      <c r="J261" s="81"/>
    </row>
    <row r="262" spans="1:10" ht="50.1" customHeight="1" x14ac:dyDescent="0.3">
      <c r="A262" s="69" t="s">
        <v>3301</v>
      </c>
      <c r="B262" s="134" t="str">
        <f>B1</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C262" s="134"/>
      <c r="D262" s="134"/>
      <c r="E262" s="134"/>
      <c r="F262" s="134"/>
      <c r="G262" s="134"/>
      <c r="H262" s="134"/>
      <c r="I262" s="134"/>
    </row>
    <row r="263" spans="1:10" ht="39.9" customHeight="1" x14ac:dyDescent="0.3">
      <c r="A263" s="69" t="s">
        <v>3302</v>
      </c>
      <c r="B263" s="131" t="str">
        <f>B2</f>
        <v>Прыжок в длину с места толчком двумя ногами</v>
      </c>
      <c r="C263" s="131"/>
      <c r="D263" s="131"/>
      <c r="E263" s="131"/>
      <c r="F263" s="131"/>
      <c r="G263" s="131"/>
      <c r="H263" s="131"/>
      <c r="I263" s="131"/>
    </row>
    <row r="264" spans="1:10" ht="39.9" customHeight="1" x14ac:dyDescent="0.3">
      <c r="A264" s="71" t="s">
        <v>3303</v>
      </c>
      <c r="B264" s="72">
        <f>B3</f>
        <v>46095</v>
      </c>
      <c r="C264" s="69"/>
      <c r="D264" s="132" t="s">
        <v>3304</v>
      </c>
      <c r="E264" s="132"/>
      <c r="F264" s="69"/>
      <c r="G264" s="132" t="str">
        <f>G3</f>
        <v>Великий Новгород, ул. Вересова, д.8, МАУ "СШ №2"</v>
      </c>
      <c r="H264" s="132"/>
      <c r="I264" s="132"/>
    </row>
    <row r="265" spans="1:10" ht="39.9" customHeight="1" x14ac:dyDescent="0.3">
      <c r="A265" s="74" t="s">
        <v>2</v>
      </c>
      <c r="B265" s="74" t="s">
        <v>78</v>
      </c>
      <c r="C265" s="74" t="s">
        <v>1</v>
      </c>
      <c r="D265" s="74" t="s">
        <v>3305</v>
      </c>
      <c r="E265" s="74" t="s">
        <v>80</v>
      </c>
      <c r="F265" s="74"/>
      <c r="G265" s="74" t="s">
        <v>3306</v>
      </c>
      <c r="H265" s="74" t="s">
        <v>81</v>
      </c>
      <c r="I265" s="74" t="s">
        <v>3307</v>
      </c>
    </row>
    <row r="266" spans="1:10" ht="39.9" customHeight="1" x14ac:dyDescent="0.3">
      <c r="A266" s="75">
        <v>1</v>
      </c>
      <c r="B266" s="75"/>
      <c r="C266" s="82"/>
      <c r="D266" s="75"/>
      <c r="E266" s="75"/>
      <c r="F266" s="75"/>
      <c r="G266" s="75"/>
      <c r="H266" s="75"/>
      <c r="I266" s="75"/>
    </row>
    <row r="267" spans="1:10" ht="39.9" customHeight="1" x14ac:dyDescent="0.3">
      <c r="A267" s="75">
        <v>2</v>
      </c>
      <c r="B267" s="75"/>
      <c r="C267" s="82"/>
      <c r="D267" s="75"/>
      <c r="E267" s="75"/>
      <c r="F267" s="75"/>
      <c r="G267" s="75"/>
      <c r="H267" s="75"/>
      <c r="I267" s="75"/>
    </row>
    <row r="268" spans="1:10" ht="39.9" customHeight="1" x14ac:dyDescent="0.3">
      <c r="A268" s="75">
        <v>3</v>
      </c>
      <c r="B268" s="75"/>
      <c r="C268" s="82"/>
      <c r="D268" s="75"/>
      <c r="E268" s="75"/>
      <c r="F268" s="75"/>
      <c r="G268" s="75"/>
      <c r="H268" s="75"/>
      <c r="I268" s="75"/>
    </row>
    <row r="269" spans="1:10" ht="39.9" customHeight="1" x14ac:dyDescent="0.3">
      <c r="A269" s="75">
        <v>4</v>
      </c>
      <c r="B269" s="75"/>
      <c r="C269" s="82"/>
      <c r="D269" s="75"/>
      <c r="E269" s="75"/>
      <c r="F269" s="75"/>
      <c r="G269" s="75"/>
      <c r="H269" s="75"/>
      <c r="I269" s="75"/>
    </row>
    <row r="270" spans="1:10" ht="39.9" customHeight="1" x14ac:dyDescent="0.3">
      <c r="A270" s="75">
        <v>5</v>
      </c>
      <c r="B270" s="75"/>
      <c r="C270" s="82"/>
      <c r="D270" s="75"/>
      <c r="E270" s="75"/>
      <c r="F270" s="75"/>
      <c r="G270" s="75"/>
      <c r="H270" s="75"/>
      <c r="I270" s="75"/>
    </row>
    <row r="271" spans="1:10" ht="39.9" customHeight="1" x14ac:dyDescent="0.3">
      <c r="A271" s="75">
        <v>6</v>
      </c>
      <c r="B271" s="75"/>
      <c r="C271" s="82"/>
      <c r="D271" s="75"/>
      <c r="E271" s="75"/>
      <c r="F271" s="75"/>
      <c r="G271" s="75"/>
      <c r="H271" s="75"/>
      <c r="I271" s="75"/>
    </row>
    <row r="272" spans="1:10" ht="39.9" customHeight="1" x14ac:dyDescent="0.3">
      <c r="A272" s="75">
        <v>7</v>
      </c>
      <c r="B272" s="75"/>
      <c r="C272" s="82"/>
      <c r="D272" s="75"/>
      <c r="E272" s="75"/>
      <c r="F272" s="75"/>
      <c r="G272" s="75"/>
      <c r="H272" s="75"/>
      <c r="I272" s="75"/>
    </row>
    <row r="273" spans="1:10" ht="39.75" customHeight="1" x14ac:dyDescent="0.3">
      <c r="A273" s="75">
        <v>8</v>
      </c>
      <c r="B273" s="75"/>
      <c r="C273" s="82"/>
      <c r="D273" s="75"/>
      <c r="E273" s="75"/>
      <c r="F273" s="75"/>
      <c r="G273" s="75"/>
      <c r="H273" s="75"/>
      <c r="I273" s="75"/>
    </row>
    <row r="274" spans="1:10" ht="39.9" customHeight="1" x14ac:dyDescent="0.3">
      <c r="A274" s="133" t="s">
        <v>3308</v>
      </c>
      <c r="B274" s="133"/>
      <c r="C274" s="133"/>
      <c r="D274" s="133"/>
      <c r="E274" s="133"/>
      <c r="F274" s="133"/>
      <c r="G274" s="133"/>
      <c r="H274" s="133"/>
      <c r="I274" s="133"/>
      <c r="J274" s="78"/>
    </row>
  </sheetData>
  <mergeCells count="110">
    <mergeCell ref="B263:I263"/>
    <mergeCell ref="D264:E264"/>
    <mergeCell ref="G264:I264"/>
    <mergeCell ref="A274:I274"/>
    <mergeCell ref="B250:I250"/>
    <mergeCell ref="B251:I251"/>
    <mergeCell ref="D252:E252"/>
    <mergeCell ref="G252:I252"/>
    <mergeCell ref="A260:I260"/>
    <mergeCell ref="B262:I262"/>
    <mergeCell ref="A236:I236"/>
    <mergeCell ref="B238:I238"/>
    <mergeCell ref="B239:I239"/>
    <mergeCell ref="D240:E240"/>
    <mergeCell ref="G240:I240"/>
    <mergeCell ref="A248:I248"/>
    <mergeCell ref="D216:E216"/>
    <mergeCell ref="G216:I216"/>
    <mergeCell ref="A224:I224"/>
    <mergeCell ref="B226:I226"/>
    <mergeCell ref="B227:I227"/>
    <mergeCell ref="D228:E228"/>
    <mergeCell ref="G228:I228"/>
    <mergeCell ref="B203:I203"/>
    <mergeCell ref="D204:E204"/>
    <mergeCell ref="H204:I204"/>
    <mergeCell ref="A212:I212"/>
    <mergeCell ref="B214:I214"/>
    <mergeCell ref="B215:I215"/>
    <mergeCell ref="B190:I190"/>
    <mergeCell ref="B191:I191"/>
    <mergeCell ref="D192:E192"/>
    <mergeCell ref="G192:I192"/>
    <mergeCell ref="A200:I200"/>
    <mergeCell ref="B202:I202"/>
    <mergeCell ref="A170:I170"/>
    <mergeCell ref="B172:I172"/>
    <mergeCell ref="B173:I173"/>
    <mergeCell ref="D174:E174"/>
    <mergeCell ref="G174:I174"/>
    <mergeCell ref="A188:I188"/>
    <mergeCell ref="D149:E149"/>
    <mergeCell ref="G149:I149"/>
    <mergeCell ref="A158:I158"/>
    <mergeCell ref="B160:I160"/>
    <mergeCell ref="B161:I161"/>
    <mergeCell ref="D162:E162"/>
    <mergeCell ref="G162:I162"/>
    <mergeCell ref="B136:I136"/>
    <mergeCell ref="D137:E137"/>
    <mergeCell ref="G137:I137"/>
    <mergeCell ref="A145:I145"/>
    <mergeCell ref="B147:I147"/>
    <mergeCell ref="B148:I148"/>
    <mergeCell ref="B123:I123"/>
    <mergeCell ref="B124:I124"/>
    <mergeCell ref="D125:E125"/>
    <mergeCell ref="G125:I125"/>
    <mergeCell ref="A133:I133"/>
    <mergeCell ref="B135:I135"/>
    <mergeCell ref="A109:I109"/>
    <mergeCell ref="B111:I111"/>
    <mergeCell ref="B112:I112"/>
    <mergeCell ref="D113:E113"/>
    <mergeCell ref="G113:I113"/>
    <mergeCell ref="A121:I121"/>
    <mergeCell ref="D89:E89"/>
    <mergeCell ref="G89:I89"/>
    <mergeCell ref="A97:I97"/>
    <mergeCell ref="B99:I99"/>
    <mergeCell ref="B100:I100"/>
    <mergeCell ref="D101:E101"/>
    <mergeCell ref="G101:I101"/>
    <mergeCell ref="B76:I76"/>
    <mergeCell ref="D77:E77"/>
    <mergeCell ref="G77:I77"/>
    <mergeCell ref="A85:I85"/>
    <mergeCell ref="B87:I87"/>
    <mergeCell ref="B88:I88"/>
    <mergeCell ref="B63:I63"/>
    <mergeCell ref="B64:I64"/>
    <mergeCell ref="D65:E65"/>
    <mergeCell ref="G65:I65"/>
    <mergeCell ref="A73:I73"/>
    <mergeCell ref="B75:I75"/>
    <mergeCell ref="A47:I47"/>
    <mergeCell ref="B49:I49"/>
    <mergeCell ref="B50:I50"/>
    <mergeCell ref="D51:E51"/>
    <mergeCell ref="G51:I51"/>
    <mergeCell ref="A61:I61"/>
    <mergeCell ref="D27:E27"/>
    <mergeCell ref="G27:I27"/>
    <mergeCell ref="A35:I35"/>
    <mergeCell ref="B37:I37"/>
    <mergeCell ref="B38:I38"/>
    <mergeCell ref="D39:E39"/>
    <mergeCell ref="G39:I39"/>
    <mergeCell ref="B14:I14"/>
    <mergeCell ref="D15:E15"/>
    <mergeCell ref="G15:I15"/>
    <mergeCell ref="A23:I23"/>
    <mergeCell ref="B25:I25"/>
    <mergeCell ref="B26:I26"/>
    <mergeCell ref="B1:I1"/>
    <mergeCell ref="B2:I2"/>
    <mergeCell ref="D3:E3"/>
    <mergeCell ref="G3:I3"/>
    <mergeCell ref="A11:I11"/>
    <mergeCell ref="B13:I13"/>
  </mergeCells>
  <pageMargins left="0.19685039370078741" right="0.19685039370078741" top="0.78740157480314965" bottom="0.39370078740157483" header="0.31496062992125984" footer="0.31496062992125984"/>
  <pageSetup scale="64" orientation="portrait" r:id="rId1"/>
  <rowBreaks count="10" manualBreakCount="10">
    <brk id="24" max="8" man="1"/>
    <brk id="48" max="8" man="1"/>
    <brk id="74" max="8" man="1"/>
    <brk id="98" max="8" man="1"/>
    <brk id="122" max="8" man="1"/>
    <brk id="146" max="8" man="1"/>
    <brk id="171" max="8" man="1"/>
    <brk id="201" max="8" man="1"/>
    <brk id="225" max="8" man="1"/>
    <brk id="249"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L105"/>
  <sheetViews>
    <sheetView topLeftCell="A7" zoomScale="70" zoomScaleNormal="70" workbookViewId="0">
      <pane ySplit="1" topLeftCell="A95" activePane="bottomLeft" state="frozen"/>
      <selection activeCell="A7" sqref="A7"/>
      <selection pane="bottomLeft" activeCell="B105" sqref="B105:E105"/>
    </sheetView>
  </sheetViews>
  <sheetFormatPr defaultColWidth="8.6640625" defaultRowHeight="15" x14ac:dyDescent="0.25"/>
  <cols>
    <col min="1" max="1" width="5.33203125" style="1" customWidth="1"/>
    <col min="2" max="2" width="40" style="1" customWidth="1"/>
    <col min="3" max="3" width="32.44140625" style="1" customWidth="1"/>
    <col min="4" max="4" width="20.109375" style="1" customWidth="1"/>
    <col min="5" max="5" width="12.88671875" style="1" customWidth="1"/>
    <col min="6" max="6" width="7.44140625" style="1" customWidth="1"/>
    <col min="7" max="7" width="13.5546875" style="1" customWidth="1"/>
    <col min="8" max="8" width="8.109375" style="1" customWidth="1"/>
    <col min="9" max="9" width="10.6640625" style="1" hidden="1" customWidth="1"/>
    <col min="10" max="10" width="5.6640625" style="1" hidden="1" customWidth="1"/>
    <col min="11" max="11" width="10.6640625" style="1" hidden="1" customWidth="1"/>
    <col min="12" max="12" width="5.6640625" style="1" hidden="1" customWidth="1"/>
    <col min="13" max="13" width="10.6640625" style="1" hidden="1" customWidth="1"/>
    <col min="14" max="14" width="5.6640625" style="1" hidden="1" customWidth="1"/>
    <col min="15" max="15" width="10.6640625" style="1" hidden="1" customWidth="1"/>
    <col min="16" max="16" width="5.6640625" style="1" hidden="1" customWidth="1"/>
    <col min="17" max="17" width="10.6640625" style="1" hidden="1" customWidth="1"/>
    <col min="18" max="18" width="5.6640625" style="1" hidden="1" customWidth="1"/>
    <col min="19" max="19" width="10.6640625" style="1" hidden="1" customWidth="1"/>
    <col min="20" max="20" width="5.6640625" style="1" hidden="1" customWidth="1"/>
    <col min="21" max="21" width="10.6640625" style="1" hidden="1" customWidth="1"/>
    <col min="22" max="22" width="5.6640625" style="1" hidden="1" customWidth="1"/>
    <col min="23" max="23" width="10.6640625" style="1" hidden="1" customWidth="1"/>
    <col min="24" max="24" width="5.6640625" style="1" hidden="1" customWidth="1"/>
    <col min="25" max="25" width="10.6640625" style="1" hidden="1" customWidth="1"/>
    <col min="26" max="26" width="5.6640625" style="1" hidden="1" customWidth="1"/>
    <col min="27" max="27" width="10.6640625" style="1" hidden="1" customWidth="1"/>
    <col min="28" max="28" width="5.6640625" style="1" hidden="1" customWidth="1"/>
    <col min="29" max="29" width="10.6640625" style="1" hidden="1" customWidth="1"/>
    <col min="30" max="30" width="5.6640625" style="1" hidden="1" customWidth="1"/>
    <col min="31" max="31" width="10.6640625" style="1" hidden="1" customWidth="1"/>
    <col min="32" max="32" width="5.6640625" style="1" hidden="1" customWidth="1"/>
    <col min="33" max="33" width="10.6640625" style="1" hidden="1" customWidth="1"/>
    <col min="34" max="34" width="5.6640625" style="1" hidden="1" customWidth="1"/>
    <col min="35" max="35" width="10.6640625" style="1" hidden="1" customWidth="1"/>
    <col min="36" max="36" width="5.6640625" style="1" hidden="1" customWidth="1"/>
    <col min="37" max="37" width="10.6640625" style="1" hidden="1" customWidth="1"/>
    <col min="38" max="38" width="5.6640625" style="1" hidden="1" customWidth="1"/>
    <col min="39" max="39" width="10.6640625" style="1" hidden="1" customWidth="1"/>
    <col min="40" max="40" width="5.6640625" style="1" hidden="1" customWidth="1"/>
    <col min="41" max="41" width="10.6640625" style="1" hidden="1" customWidth="1"/>
    <col min="42" max="42" width="5.6640625" style="1" hidden="1" customWidth="1"/>
    <col min="43" max="43" width="10.6640625" style="1" hidden="1" customWidth="1"/>
    <col min="44" max="44" width="5.6640625" style="1" hidden="1" customWidth="1"/>
    <col min="45" max="45" width="10.6640625" style="1" hidden="1" customWidth="1"/>
    <col min="46" max="46" width="5.6640625" style="1" hidden="1" customWidth="1"/>
    <col min="47" max="47" width="10.6640625" style="1" hidden="1" customWidth="1"/>
    <col min="48" max="48" width="5.6640625" style="1" hidden="1" customWidth="1"/>
    <col min="49" max="49" width="10.6640625" style="1" hidden="1" customWidth="1"/>
    <col min="50" max="50" width="5.6640625" style="1" hidden="1" customWidth="1"/>
    <col min="51" max="51" width="10.6640625" style="1" hidden="1" customWidth="1"/>
    <col min="52" max="52" width="5.6640625" style="1" hidden="1" customWidth="1"/>
    <col min="53" max="53" width="10.6640625" style="1" hidden="1" customWidth="1"/>
    <col min="54" max="54" width="5.6640625" style="1" hidden="1" customWidth="1"/>
    <col min="55" max="55" width="10.6640625" style="1" hidden="1" customWidth="1"/>
    <col min="56" max="56" width="5.6640625" style="1" hidden="1" customWidth="1"/>
    <col min="57" max="57" width="10.6640625" style="1" hidden="1" customWidth="1"/>
    <col min="58" max="58" width="5.6640625" style="1" hidden="1" customWidth="1"/>
    <col min="59" max="59" width="10.6640625" style="1" customWidth="1"/>
    <col min="60" max="60" width="5.6640625" style="1" customWidth="1"/>
    <col min="61" max="61" width="10.6640625" style="1" hidden="1" customWidth="1"/>
    <col min="62" max="62" width="5.6640625" style="1" hidden="1" customWidth="1"/>
    <col min="63" max="63" width="10.6640625" style="1" hidden="1" customWidth="1"/>
    <col min="64" max="64" width="5.6640625" style="1" hidden="1" customWidth="1"/>
    <col min="65" max="65" width="10.6640625" style="1" customWidth="1"/>
    <col min="66" max="66" width="5.6640625" style="1" customWidth="1"/>
    <col min="67" max="67" width="10.6640625" style="1" hidden="1" customWidth="1"/>
    <col min="68" max="68" width="5.6640625" style="1" hidden="1" customWidth="1"/>
    <col min="69" max="69" width="10.6640625" style="1" customWidth="1"/>
    <col min="70" max="70" width="5.6640625" style="1" customWidth="1"/>
    <col min="71" max="71" width="10.6640625" style="1" hidden="1" customWidth="1"/>
    <col min="72" max="72" width="5.6640625" style="1" hidden="1" customWidth="1"/>
    <col min="73" max="73" width="10.6640625" style="1" hidden="1" customWidth="1"/>
    <col min="74" max="74" width="5.6640625" style="1" hidden="1" customWidth="1"/>
    <col min="75" max="75" width="10.6640625" style="1" hidden="1" customWidth="1"/>
    <col min="76" max="76" width="5.6640625" style="1" hidden="1" customWidth="1"/>
    <col min="77" max="77" width="10.6640625" style="1" hidden="1" customWidth="1"/>
    <col min="78" max="78" width="5.6640625" style="1" hidden="1" customWidth="1"/>
    <col min="79" max="79" width="10.6640625" style="1" hidden="1" customWidth="1"/>
    <col min="80" max="80" width="5.6640625" style="1" hidden="1" customWidth="1"/>
    <col min="81" max="81" width="10.6640625" style="1" hidden="1" customWidth="1"/>
    <col min="82" max="82" width="5.6640625" style="1" hidden="1" customWidth="1"/>
    <col min="83" max="83" width="10.6640625" style="1" hidden="1" customWidth="1"/>
    <col min="84" max="84" width="5.6640625" style="1" hidden="1" customWidth="1"/>
    <col min="85" max="85" width="10.6640625" style="1" hidden="1" customWidth="1"/>
    <col min="86" max="86" width="5.6640625" style="1" hidden="1" customWidth="1"/>
    <col min="87" max="87" width="10.6640625" style="1" hidden="1" customWidth="1"/>
    <col min="88" max="88" width="5.6640625" style="1" hidden="1" customWidth="1"/>
    <col min="89" max="16384" width="8.6640625" style="1"/>
  </cols>
  <sheetData>
    <row r="1" spans="1:89" ht="20.399999999999999" x14ac:dyDescent="0.35">
      <c r="A1" s="138" t="s">
        <v>77</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c r="AR1" s="138"/>
      <c r="AS1" s="138"/>
      <c r="AT1" s="138"/>
      <c r="AU1" s="138"/>
      <c r="AV1" s="138"/>
      <c r="AW1" s="138"/>
      <c r="AX1" s="138"/>
      <c r="AY1" s="138"/>
      <c r="AZ1" s="138"/>
      <c r="BA1" s="138"/>
      <c r="BB1" s="138"/>
      <c r="BC1" s="138"/>
      <c r="BD1" s="138"/>
      <c r="BE1" s="138"/>
      <c r="BF1" s="138"/>
      <c r="BG1" s="138"/>
      <c r="BH1" s="138"/>
      <c r="BI1" s="138"/>
      <c r="BJ1" s="138"/>
      <c r="BK1" s="138"/>
      <c r="BL1" s="138"/>
      <c r="BM1" s="138"/>
      <c r="BN1" s="138"/>
      <c r="BO1" s="138"/>
      <c r="BP1" s="138"/>
      <c r="BQ1" s="138"/>
      <c r="BR1" s="138"/>
      <c r="BS1" s="138"/>
      <c r="BT1" s="138"/>
      <c r="BU1" s="138"/>
      <c r="BV1" s="138"/>
      <c r="BW1" s="138"/>
      <c r="BX1" s="138"/>
      <c r="BY1" s="138"/>
      <c r="BZ1" s="138"/>
      <c r="CA1" s="138"/>
      <c r="CB1" s="138"/>
      <c r="CC1" s="138"/>
      <c r="CD1" s="138"/>
      <c r="CE1" s="138"/>
      <c r="CF1" s="138"/>
      <c r="CG1" s="138"/>
      <c r="CH1" s="138"/>
      <c r="CI1" s="138"/>
      <c r="CJ1" s="138"/>
      <c r="CK1" s="138"/>
    </row>
    <row r="2" spans="1:89" ht="57.75" customHeight="1" x14ac:dyDescent="0.25">
      <c r="A2" s="139" t="s">
        <v>3370</v>
      </c>
      <c r="B2" s="139"/>
      <c r="C2" s="139"/>
      <c r="D2" s="139"/>
      <c r="E2" s="139"/>
      <c r="F2" s="139"/>
      <c r="G2" s="139"/>
      <c r="H2" s="139"/>
      <c r="I2" s="139"/>
      <c r="J2" s="139"/>
      <c r="K2" s="139"/>
      <c r="L2" s="139"/>
      <c r="M2" s="139"/>
      <c r="N2" s="139"/>
      <c r="O2" s="139"/>
      <c r="P2" s="139"/>
      <c r="Q2" s="139"/>
      <c r="R2" s="139"/>
      <c r="S2" s="139"/>
      <c r="T2" s="139"/>
      <c r="U2" s="139"/>
      <c r="V2" s="139"/>
      <c r="W2" s="139"/>
      <c r="X2" s="139"/>
      <c r="Y2" s="139"/>
      <c r="Z2" s="139"/>
      <c r="AA2" s="139"/>
      <c r="AB2" s="139"/>
      <c r="AC2" s="139"/>
      <c r="AD2" s="139"/>
      <c r="AE2" s="139"/>
      <c r="AF2" s="139"/>
      <c r="AG2" s="139"/>
      <c r="AH2" s="139"/>
      <c r="AI2" s="139"/>
      <c r="AJ2" s="139"/>
      <c r="AK2" s="139"/>
      <c r="AL2" s="139"/>
      <c r="AM2" s="139"/>
      <c r="AN2" s="139"/>
      <c r="AO2" s="139"/>
      <c r="AP2" s="139"/>
      <c r="AQ2" s="139"/>
      <c r="AR2" s="139"/>
      <c r="AS2" s="139"/>
      <c r="AT2" s="139"/>
      <c r="AU2" s="139"/>
      <c r="AV2" s="139"/>
      <c r="AW2" s="139"/>
      <c r="AX2" s="139"/>
      <c r="AY2" s="139"/>
      <c r="AZ2" s="139"/>
      <c r="BA2" s="139"/>
      <c r="BB2" s="139"/>
      <c r="BC2" s="139"/>
      <c r="BD2" s="139"/>
      <c r="BE2" s="139"/>
      <c r="BF2" s="139"/>
      <c r="BG2" s="139"/>
      <c r="BH2" s="139"/>
      <c r="BI2" s="139"/>
      <c r="BJ2" s="139"/>
      <c r="BK2" s="139"/>
      <c r="BL2" s="139"/>
      <c r="BM2" s="139"/>
      <c r="BN2" s="139"/>
      <c r="BO2" s="139"/>
      <c r="BP2" s="139"/>
      <c r="BQ2" s="139"/>
      <c r="BR2" s="139"/>
      <c r="BS2" s="139"/>
      <c r="BT2" s="139"/>
      <c r="BU2" s="139"/>
      <c r="BV2" s="139"/>
      <c r="BW2" s="139"/>
      <c r="BX2" s="139"/>
      <c r="BY2" s="139"/>
      <c r="BZ2" s="139"/>
      <c r="CA2" s="139"/>
      <c r="CB2" s="139"/>
      <c r="CC2" s="139"/>
      <c r="CD2" s="139"/>
      <c r="CE2" s="139"/>
      <c r="CF2" s="139"/>
      <c r="CG2" s="139"/>
      <c r="CH2" s="139"/>
      <c r="CI2" s="139"/>
      <c r="CJ2" s="139"/>
      <c r="CK2" s="139"/>
    </row>
    <row r="3" spans="1:89" ht="17.399999999999999" x14ac:dyDescent="0.25">
      <c r="A3" s="11"/>
      <c r="B3" s="15" t="s">
        <v>82</v>
      </c>
      <c r="C3" s="14"/>
      <c r="D3" s="18"/>
      <c r="E3" s="18"/>
      <c r="F3" s="18"/>
      <c r="G3" s="18"/>
      <c r="H3" s="18"/>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row>
    <row r="4" spans="1:89" ht="17.399999999999999" x14ac:dyDescent="0.25">
      <c r="A4" s="11"/>
      <c r="B4" s="19">
        <v>46095</v>
      </c>
      <c r="C4" s="14"/>
      <c r="D4" s="21"/>
      <c r="E4" s="21"/>
      <c r="F4" s="21"/>
      <c r="G4" s="21"/>
      <c r="H4" s="2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row>
    <row r="5" spans="1:89" ht="17.399999999999999" x14ac:dyDescent="0.25">
      <c r="A5" s="11"/>
      <c r="B5" s="18" t="s">
        <v>83</v>
      </c>
      <c r="C5" s="18"/>
      <c r="D5" s="20"/>
      <c r="E5" s="20"/>
      <c r="F5" s="20"/>
      <c r="G5" s="20"/>
      <c r="H5" s="20"/>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row>
    <row r="6" spans="1:89" ht="17.399999999999999" x14ac:dyDescent="0.25">
      <c r="A6" s="11"/>
      <c r="B6" s="137" t="s">
        <v>3371</v>
      </c>
      <c r="C6" s="137"/>
      <c r="D6" s="20"/>
      <c r="E6" s="20"/>
      <c r="F6" s="20"/>
      <c r="G6" s="20"/>
      <c r="H6" s="20"/>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row>
    <row r="7" spans="1:89" ht="153" customHeight="1" x14ac:dyDescent="0.25">
      <c r="A7" s="13" t="s">
        <v>2</v>
      </c>
      <c r="B7" s="16" t="s">
        <v>78</v>
      </c>
      <c r="C7" s="16" t="s">
        <v>1</v>
      </c>
      <c r="D7" s="16" t="s">
        <v>79</v>
      </c>
      <c r="E7" s="16" t="s">
        <v>80</v>
      </c>
      <c r="F7" s="16" t="s">
        <v>84</v>
      </c>
      <c r="G7" s="16" t="s">
        <v>21</v>
      </c>
      <c r="H7" s="17" t="s">
        <v>81</v>
      </c>
      <c r="I7" s="2" t="s">
        <v>5</v>
      </c>
      <c r="J7" s="24" t="s">
        <v>87</v>
      </c>
      <c r="K7" s="2" t="s">
        <v>22</v>
      </c>
      <c r="L7" s="24" t="s">
        <v>87</v>
      </c>
      <c r="M7" s="2" t="s">
        <v>23</v>
      </c>
      <c r="N7" s="24" t="s">
        <v>87</v>
      </c>
      <c r="O7" s="2" t="s">
        <v>25</v>
      </c>
      <c r="P7" s="24" t="s">
        <v>87</v>
      </c>
      <c r="Q7" s="2" t="s">
        <v>26</v>
      </c>
      <c r="R7" s="24" t="s">
        <v>87</v>
      </c>
      <c r="S7" s="2" t="s">
        <v>27</v>
      </c>
      <c r="T7" s="24" t="s">
        <v>87</v>
      </c>
      <c r="U7" s="2" t="s">
        <v>28</v>
      </c>
      <c r="V7" s="24" t="s">
        <v>87</v>
      </c>
      <c r="W7" s="2" t="s">
        <v>7</v>
      </c>
      <c r="X7" s="24" t="s">
        <v>87</v>
      </c>
      <c r="Y7" s="2" t="s">
        <v>29</v>
      </c>
      <c r="Z7" s="24" t="s">
        <v>87</v>
      </c>
      <c r="AA7" s="2" t="s">
        <v>34</v>
      </c>
      <c r="AB7" s="24" t="s">
        <v>87</v>
      </c>
      <c r="AC7" s="2" t="s">
        <v>40</v>
      </c>
      <c r="AD7" s="24" t="s">
        <v>87</v>
      </c>
      <c r="AE7" s="2" t="s">
        <v>74</v>
      </c>
      <c r="AF7" s="24" t="s">
        <v>87</v>
      </c>
      <c r="AG7" s="2" t="s">
        <v>75</v>
      </c>
      <c r="AH7" s="24" t="s">
        <v>87</v>
      </c>
      <c r="AI7" s="2" t="s">
        <v>6</v>
      </c>
      <c r="AJ7" s="24" t="s">
        <v>87</v>
      </c>
      <c r="AK7" s="2" t="s">
        <v>71</v>
      </c>
      <c r="AL7" s="24" t="s">
        <v>87</v>
      </c>
      <c r="AM7" s="2" t="s">
        <v>8</v>
      </c>
      <c r="AN7" s="24" t="s">
        <v>87</v>
      </c>
      <c r="AO7" s="2" t="s">
        <v>73</v>
      </c>
      <c r="AP7" s="24" t="s">
        <v>87</v>
      </c>
      <c r="AQ7" s="2" t="s">
        <v>24</v>
      </c>
      <c r="AR7" s="24" t="s">
        <v>87</v>
      </c>
      <c r="AS7" s="2" t="s">
        <v>30</v>
      </c>
      <c r="AT7" s="24" t="s">
        <v>87</v>
      </c>
      <c r="AU7" s="2" t="s">
        <v>31</v>
      </c>
      <c r="AV7" s="24" t="s">
        <v>87</v>
      </c>
      <c r="AW7" s="2" t="s">
        <v>35</v>
      </c>
      <c r="AX7" s="24" t="s">
        <v>87</v>
      </c>
      <c r="AY7" s="2" t="s">
        <v>70</v>
      </c>
      <c r="AZ7" s="24" t="s">
        <v>87</v>
      </c>
      <c r="BA7" s="2" t="s">
        <v>9</v>
      </c>
      <c r="BB7" s="24" t="s">
        <v>87</v>
      </c>
      <c r="BC7" s="2" t="s">
        <v>10</v>
      </c>
      <c r="BD7" s="24" t="s">
        <v>87</v>
      </c>
      <c r="BE7" s="2" t="s">
        <v>36</v>
      </c>
      <c r="BF7" s="24" t="s">
        <v>87</v>
      </c>
      <c r="BG7" s="2" t="s">
        <v>11</v>
      </c>
      <c r="BH7" s="24" t="s">
        <v>87</v>
      </c>
      <c r="BI7" s="2" t="s">
        <v>72</v>
      </c>
      <c r="BJ7" s="24" t="s">
        <v>87</v>
      </c>
      <c r="BK7" s="2" t="s">
        <v>76</v>
      </c>
      <c r="BL7" s="24" t="s">
        <v>87</v>
      </c>
      <c r="BM7" s="2" t="s">
        <v>12</v>
      </c>
      <c r="BN7" s="24" t="s">
        <v>87</v>
      </c>
      <c r="BO7" s="2" t="s">
        <v>13</v>
      </c>
      <c r="BP7" s="24" t="s">
        <v>87</v>
      </c>
      <c r="BQ7" s="2" t="s">
        <v>14</v>
      </c>
      <c r="BR7" s="24" t="s">
        <v>87</v>
      </c>
      <c r="BS7" s="2" t="s">
        <v>32</v>
      </c>
      <c r="BT7" s="24" t="s">
        <v>87</v>
      </c>
      <c r="BU7" s="2" t="s">
        <v>33</v>
      </c>
      <c r="BV7" s="24" t="s">
        <v>87</v>
      </c>
      <c r="BW7" s="2" t="s">
        <v>41</v>
      </c>
      <c r="BX7" s="24" t="s">
        <v>87</v>
      </c>
      <c r="BY7" s="2" t="s">
        <v>42</v>
      </c>
      <c r="BZ7" s="24" t="s">
        <v>87</v>
      </c>
      <c r="CA7" s="2" t="s">
        <v>38</v>
      </c>
      <c r="CB7" s="24" t="s">
        <v>87</v>
      </c>
      <c r="CC7" s="2" t="s">
        <v>39</v>
      </c>
      <c r="CD7" s="24" t="s">
        <v>87</v>
      </c>
      <c r="CE7" s="2" t="s">
        <v>15</v>
      </c>
      <c r="CF7" s="24" t="s">
        <v>87</v>
      </c>
      <c r="CG7" s="2" t="s">
        <v>16</v>
      </c>
      <c r="CH7" s="24" t="s">
        <v>87</v>
      </c>
      <c r="CI7" s="2" t="s">
        <v>37</v>
      </c>
      <c r="CJ7" s="24" t="s">
        <v>87</v>
      </c>
      <c r="CK7" s="25" t="s">
        <v>3</v>
      </c>
    </row>
    <row r="8" spans="1:89" ht="20.100000000000001" customHeight="1" x14ac:dyDescent="0.25">
      <c r="A8" s="12" t="s">
        <v>62</v>
      </c>
      <c r="B8" s="92" t="s">
        <v>3372</v>
      </c>
      <c r="C8" s="46" t="s">
        <v>3378</v>
      </c>
      <c r="D8" s="46" t="s">
        <v>3386</v>
      </c>
      <c r="E8" s="46" t="s">
        <v>3380</v>
      </c>
      <c r="F8" s="47">
        <f>IF(E8="",0,INT(($B$4-E8)/365.25))</f>
        <v>47</v>
      </c>
      <c r="G8" s="48">
        <f>IFERROR(VLOOKUP(F8,Ступени!$A$2:$B$99,2,0),"")</f>
        <v>13</v>
      </c>
      <c r="H8" s="46" t="s">
        <v>86</v>
      </c>
      <c r="I8" s="49"/>
      <c r="J8" s="52">
        <f>IF(I8="",0,IF(AND(G8=2,H8="м"),VLOOKUP(I8,'30м'!$A$4:$B$71,2,0),IF(AND(G8=2,H8="ж"),VLOOKUP(I8,'30м'!$D$4:$E$71,2,0),IF(AND(G8=3,H8="м"),VLOOKUP(I8,'30м'!$G$4:$H$71,2,0),IF(AND(G8=3,H8="ж"),VLOOKUP(I8,'30м'!$J$4:$K$71,2,0),IF(AND(G8=4,H8="м"),VLOOKUP(I8,'30м'!$M$4:$N$71,2,0),IF(AND(G8=4,H8="ж"),VLOOKUP(I8,'30м'!$P$4:$Q$71,2,0),IF(AND(G8=5,H8="м"),VLOOKUP(I8,'30м'!$S$4:$T$71,2,0),IF(AND(G8=5,H8="ж"),VLOOKUP(I8,'30м'!$V$4:$W$71,2,0),"")))))))))</f>
        <v>0</v>
      </c>
      <c r="K8" s="49"/>
      <c r="L8" s="52">
        <f>IF(K8="",0,IF(AND(G8=4,H8="м"),VLOOKUP(K8,'60м'!$A$4:$B$129,2,0),IF(AND(G8=4,H8="ж"),VLOOKUP(K8,'60м'!$D$4:$E$129,2,0),IF(AND(G8=5,H8="м"),VLOOKUP(K8,'60м'!$G$4:$H$129,2,0),IF(AND(G8=5,H8="ж"),VLOOKUP(K8,'60м'!$J$4:$K$129,2,0),IF(AND(G8=6,H8="м"),VLOOKUP(K8,'60м'!$M$4:$N$129,2,0),IF(AND(G8=6,H8="ж"),VLOOKUP(K8,'60м'!$P$4:$Q$129,2,0),IF(AND(G8=7,H8="м"),VLOOKUP(K8,'60м'!$S$4:$T$129,2,0),IF(AND(G8=7,H8="ж"),VLOOKUP(K8,'60м'!$V$4:$W$129,2,0),IF(AND(G8=8,H8="м"),VLOOKUP(K8,'60м'!$Y$4:$Z$129,2,0),IF(AND(G8=8,H8="ж"),VLOOKUP(K8,'60м'!$AB$4:$AC$129,2,0),IF(AND(G8=9,H8="м"),VLOOKUP(K8,'60м'!$AE$4:$AF$129,2,0),IF(AND(G8=9,H8="ж"),VLOOKUP(K8,'60м'!$AH$4:$AI$129,2,0),IF(AND(G8=10,H8="м"),VLOOKUP(K8,'60м'!$AK$4:$AL$129,2,0),IF(AND(G8=10,H8="ж"),VLOOKUP(K8,'60м'!$AN$4:$AO$129,2,0),IF(AND(G8=11,H8="м"),VLOOKUP(K8,'60м'!$AQ$4:$AR$129,2,0),IF(AND(G8=11,H8="ж"),VLOOKUP(K8,'60м'!$AT$4:$AU$129,2,0),IF(AND(G8=12,H8="м"),VLOOKUP(K8,'60м'!$AW$4:$AX$129,2,0),IF(AND(G8=12,H8="ж"),VLOOKUP(K8,'60м'!$AZ$4:$BA$129,2,0),IF(AND(G8=13,H8="м"),VLOOKUP(K8,'60м'!$BC$4:$BD$129,2,0),IF(AND(G8=13,H8="ж"),VLOOKUP(K8,'60м'!$BF$4:$BG$129,2,0),"")))))))))))))))))))))</f>
        <v>0</v>
      </c>
      <c r="M8" s="49"/>
      <c r="N8" s="52">
        <f>IF(M8="",0,IF(AND(G8=6,H8="м"),VLOOKUP(M8,'100м'!$A$4:$B$134,2,0),IF(AND(G8=6,H8="ж"),VLOOKUP(M8,'100м'!$D$4:$E$134,2,0),IF(AND(G8=7,H8="м"),VLOOKUP(M8,'100м'!$G$4:$H$134,2,0),IF(AND(G8=7,H8="ж"),VLOOKUP(M8,'100м'!$J$4:$K$134,2,0),IF(AND(G8=8,H8="м"),VLOOKUP(M8,'100м'!$M$4:$N$134,2,0),IF(AND(G8=8,H8="ж"),VLOOKUP(M8,'100м'!$P$4:$Q$134,2,0),IF(AND(G8=9,H8="м"),VLOOKUP(M8,'100м'!$S$4:$T$134,2,0),IF(AND(G8=9,H8="ж"),VLOOKUP(M8,'100м'!$V$4:$W$134,2,0),"")))))))))</f>
        <v>0</v>
      </c>
      <c r="O8" s="50"/>
      <c r="P8" s="60"/>
      <c r="Q8" s="49"/>
      <c r="R8" s="52">
        <f>IF(Q8="",0,IF(AND(G8=4,H8="м"),VLOOKUP(Q8,'1500м'!$A$4:$B$364,2,0),IF(AND(G8=4,H8="ж"),VLOOKUP(Q8,'1500м'!$D$4:$E$364,2,0),"")))</f>
        <v>0</v>
      </c>
      <c r="S8" s="49"/>
      <c r="T8" s="68">
        <f>IF(S8="",0,IF(AND(G8=5,H8="м"),VLOOKUP(S8,'2000м'!$A$4:$B$780,2,0),IF(AND(G8=5,H8="ж"),VLOOKUP(S8,'2000м'!$D$4:$E$780,2,0),IF(AND(G8=6,H8="ж"),VLOOKUP(S8,'2000м'!$G$4:$H$780,2,0),IF(AND(G8=7,H8="ж"),VLOOKUP(S8,'2000м'!$J$4:$K$780,2,0),IF(AND(G8=8,H8="ж"),VLOOKUP(S8,'2000м'!$M$4:$N$780,2,0),""))))))</f>
        <v>0</v>
      </c>
      <c r="U8" s="49"/>
      <c r="V8" s="52">
        <f>IF(U8="",0,IF(AND(G8=6,H8="м"),VLOOKUP(U8,'3000м'!$A$4:$B$594,2,0),IF(AND(G8=7,H8="м"),VLOOKUP(U8,'3000м'!$D$4:$E$594,2,0),IF(AND(G8=8,H8="м"),VLOOKUP(U8,'3000м'!$G$4:$H$594,2,0),IF(AND(G8=9,H8="м"),VLOOKUP(U8,'3000м'!$J$4:$K$594,2,0),IF(AND(G8=10,H8="м"),VLOOKUP(U8,'3000м'!$M$4:$N$594,2,0),IF(AND(G8=11,H8="м"),VLOOKUP(U8,'3000м'!$P$4:$Q$594,2,0),"")))))))</f>
        <v>0</v>
      </c>
      <c r="W8" s="49"/>
      <c r="X8" s="50"/>
      <c r="Y8" s="49"/>
      <c r="Z8" s="50"/>
      <c r="AA8" s="49"/>
      <c r="AB8" s="50"/>
      <c r="AC8" s="49"/>
      <c r="AD8" s="50"/>
      <c r="AE8" s="49"/>
      <c r="AF8" s="50"/>
      <c r="AG8" s="50"/>
      <c r="AH8" s="50"/>
      <c r="AI8" s="50"/>
      <c r="AJ8" s="50"/>
      <c r="AK8" s="50"/>
      <c r="AL8" s="50"/>
      <c r="AM8" s="50"/>
      <c r="AN8" s="50"/>
      <c r="AO8" s="37"/>
      <c r="AP8" s="50"/>
      <c r="AQ8" s="37"/>
      <c r="AR8" s="50"/>
      <c r="AS8" s="37"/>
      <c r="AT8" s="50"/>
      <c r="AU8" s="37"/>
      <c r="AV8" s="50"/>
      <c r="AW8" s="37"/>
      <c r="AX8" s="50"/>
      <c r="AY8" s="37"/>
      <c r="AZ8" s="50"/>
      <c r="BA8" s="37"/>
      <c r="BB8" s="52">
        <f>IF(BA8="",0,IF(AND(G8=2,H8="м"),VLOOKUP(BA8,Подтягивание!$A$4:$B$79,2,0),IF(AND(G8=3,H8="м"),VLOOKUP(BA8,Подтягивание!$D$4:$E$79,2,0),IF(AND(G8=4,H8="м"),VLOOKUP(BA8,Подтягивание!$G$4:$H$79,2,0),IF(AND(G8=5,H8="м"),VLOOKUP(BA8,Подтягивание!$J$4:$K$79,2,0),IF(AND(G8=6,H8="м"),VLOOKUP(BA8,Подтягивание!$M$4:$N$79,2,0),IF(AND(G8=7,H8="м"),VLOOKUP(BA8,Подтягивание!$P$4:$Q$79,2,0),IF(AND(G8=8,H8="м"),VLOOKUP(BA8,Подтягивание!$S$4:$T$79,2,0),IF(AND(G8=9,H8="м"),VLOOKUP(BA8,Подтягивание!$V$4:$W$79,2,0),IF(AND(G8=10,H8="м"),VLOOKUP(BA8,Подтягивание!$Y$4:$Z$79,2,0),IF(AND(G8=11,H8="м"),VLOOKUP(BA8,Подтягивание!$AB$4:$AC$79,2,0),IF(AND(G8=12,H8="м"),VLOOKUP(BA8,Подтягивание!$AE$4:$AF$79,2,0),IF(AND(G8=13,H8="м"),VLOOKUP(BA8,Подтягивание!$AH$4:$AI$79,2,0),IF(AND(G8=14,H8="м"),VLOOKUP(BA8,Подтягивание!$AK$4:$AL$79,2,0),IF(AND(G8=15,H8="м"),VLOOKUP(BA8,Подтягивание!$AN$4:$AO$79,2,0),"")))))))))))))))</f>
        <v>0</v>
      </c>
      <c r="BC8" s="51"/>
      <c r="BD8" s="54"/>
      <c r="BE8" s="37"/>
      <c r="BF8" s="52">
        <f>IF(BE8="",0,IF(AND(G8=6,H8="м"),VLOOKUP(BE8,Гиря!$A$4:$B$166,2,0),IF(AND(G8=7,H8="м"),VLOOKUP(BE8,Гиря!$D$4:$E$166,2,0),IF(AND(G8=8,H8="м"),VLOOKUP(BE8,Гиря!$G$4:$H$166,2,0),IF(AND(G8=9,H8="м"),VLOOKUP(BE8,Гиря!$J$4:$K$166,2,0),IF(AND(G8=10,H8="м"),VLOOKUP(BE8,Гиря!$M$4:$N$166,2,0),IF(AND(G8=11,H8="м"),VLOOKUP(BE8,Гиря!$P$4:$Q$166,2,0),IF(AND(G8=12,H8="м"),VLOOKUP(BE8,Гиря!$S$4:$T$166,2,0),IF(AND(G8=13,H8="м"),VLOOKUP(BE8,Гиря!$V$4:$W$166,2,0),IF(AND(G8=14,H8="м"),VLOOKUP(BE8,Гиря!$Y$4:$Z$166,2,0),IF(AND(G8=15,H8="м"),VLOOKUP(BE8,Гиря!$AB$4:$AC$166,2,0),"")))))))))))</f>
        <v>0</v>
      </c>
      <c r="BG8" s="49">
        <v>1</v>
      </c>
      <c r="BH8" s="52">
        <f>IF(BG8="",0,IF(AND(G8=2,H8="м"),VLOOKUP(BG8,'Отж. от пола'!$A$4:$B$169,2,0),IF(AND(G8=2,H8="ж"),VLOOKUP(BG8,'Отж. от пола'!$D$4:$E$169,2,0),IF(AND(G8=3,H8="м"),VLOOKUP(BG8,'Отж. от пола'!$G$4:$H$169,2,0),IF(AND(G8=3,H8="ж"),VLOOKUP(BG8,'Отж. от пола'!$J$4:$K$169,2,0),IF(AND(G8=4,H8="м"),VLOOKUP(BG8,'Отж. от пола'!$M$4:$N$169,2,0),IF(AND(G8=4,H8="ж"),VLOOKUP(BG8,'Отж. от пола'!$P$4:$Q$169,2,0),IF(AND(G8=5,H8="м"),VLOOKUP(BG8,'Отж. от пола'!$S$4:$T$169,2,0),IF(AND(G8=5,H8="ж"),VLOOKUP(BG8,'Отж. от пола'!$V$4:$W$169,2,0),IF(AND(G8=6,H8="м"),VLOOKUP(BG8,'Отж. от пола'!$Y$4:$Z$169,2,0),IF(AND(G8=6,H8="ж"),VLOOKUP(BG8,'Отж. от пола'!$AB$4:$AC$169,2,0),IF(AND(G8=7,H8="м"),VLOOKUP(BG8,'Отж. от пола'!$AE$4:$AF$169,2,0),IF(AND(G8=7,H8="ж"),VLOOKUP(BG8,'Отж. от пола'!$AH$4:$AI$169,2,0),IF(AND(G8=8,H8="м"),VLOOKUP(BG8,'Отж. от пола'!$AK$4:$AL$169,2,0),IF(AND(G8=8,H8="ж"),VLOOKUP(BG8,'Отж. от пола'!$AN$4:$AO$169,2,0),IF(AND(G8=9,H8="м"),VLOOKUP(BG8,'Отж. от пола'!$AQ$4:$AR$169,2,0),IF(AND(G8=9,H8="ж"),VLOOKUP(BG8,'Отж. от пола'!$AT$4:$AU$169,2,0),IF(AND(G8=10,H8="м"),VLOOKUP(BG8,'Отж. от пола'!$AW$4:$AX$169,2,0),IF(AND(G8=10,H8="ж"),VLOOKUP(BG8,'Отж. от пола'!$AZ$4:$BA$169,2,0),IF(AND(G8=11,H8="м"),VLOOKUP(BG8,'Отж. от пола'!$BC$4:$BD$169,2,0),IF(AND(G8=11,H8="ж"),VLOOKUP(BG8,'Отж. от пола'!$BF$4:$BG$169,2,0),IF(AND(G8=12,H8="м"),VLOOKUP(BG8,'Отж. от пола'!$BI$4:$BJ$169,2,0),IF(AND(G8=12,H8="ж"),VLOOKUP(BG8,'Отж. от пола'!$BL$4:$BM$169,2,0),IF(AND(G8=13,H8="м"),VLOOKUP(BG8,'Отж. от пола'!$BO$4:$BP$169,2,0),IF(AND(G8=13,H8="ж"),VLOOKUP(BG8,'Отж. от пола'!$BR$4:$BS$169,2,0),IF(AND(G8=14,H8="м"),VLOOKUP(BG8,'Отж. от пола'!$BU$4:$BV$169,2,0),IF(AND(G8=14,H8="ж"),VLOOKUP(BG8,'Отж. от пола'!$BX$4:$BY$169,2,0),IF(AND(G8=15,H8="м"),VLOOKUP(BG8,'Отж. от пола'!$CA$4:$CB$169,2,0),IF(AND(G8=15,H8="ж"),VLOOKUP(BG8,'Отж. от пола'!$CD$4:$CE$169,2,0),"")))))))))))))))))))))))))))))</f>
        <v>17</v>
      </c>
      <c r="BI8" s="37"/>
      <c r="BJ8" s="52">
        <f>IF(BI8="",0,IF(AND(G8=16,H8="м"),VLOOKUP(BI8,'Отж.от скамьи'!$A$4:$B$79,2,0),IF(AND(G8=16,H8="ж"),VLOOKUP(BI8,'Отж.от скамьи'!$D$4:$E$79,2,0),IF(AND(G8=17,H8="м"),VLOOKUP(BI8,'Отж.от скамьи'!$G$4:$H$79,2,0),IF(AND(G8=17,H8="ж"),VLOOKUP(BI8,'Отж.от скамьи'!$J$4:$K$79,2,0),"")))))</f>
        <v>0</v>
      </c>
      <c r="BK8" s="53"/>
      <c r="BL8" s="52">
        <f>IF(BK8="",0,IF(AND(G8=18,H8="м"),VLOOKUP(BK8,'Отж.от стула'!$A$4:$B$68,2,0),IF(AND(G8=18,H8="ж"),VLOOKUP(BK8,'Отж.от стула'!$D$4:$E$69,2,0),"")))</f>
        <v>0</v>
      </c>
      <c r="BM8" s="49">
        <v>7</v>
      </c>
      <c r="BN8" s="52">
        <f>IF(BM8="",0,IF(AND(G8=2,H8="м"),VLOOKUP(BM8,Наклон!$A$4:$B$69,2,0),IF(AND(G8=2,H8="ж"),VLOOKUP(BM8,Наклон!$A$74:$B$139,2,0),IF(AND(G8=3,H8="м"),VLOOKUP(BM8,Наклон!$D$4:$E$69,2,0),IF(AND(G8=3,H8="ж"),VLOOKUP(BM8,Наклон!$D$74:$E$139,2,0),IF(AND(G8=4,H8="м"),VLOOKUP(BM8,Наклон!$G$4:$H$69,2,0),IF(AND(G8=4,H8="ж"),VLOOKUP(BM8,Наклон!$G$74:$H$139,2,0),IF(AND(G8=5,H8="м"),VLOOKUP(BM8,Наклон!$J$4:$K$69,2,0),IF(AND(G8=5,H8="ж"),VLOOKUP(BM8,Наклон!$J$74:$K$139,2,0),IF(AND(G8=6,H8="м"),VLOOKUP(BM8,Наклон!$M$4:$N$69,2,0),IF(AND(G8=6,H8="ж"),VLOOKUP(BM8,Наклон!$M$74:$N$139,2,0),IF(AND(G8=7,H8="м"),VLOOKUP(BM8,Наклон!$P$4:$Q$69,2,0),IF(AND(G8=7,H8="ж"),VLOOKUP(BM8,Наклон!$P$74:$Q$139,2,0),IF(AND(G8=8,H8="м"),VLOOKUP(BM8,Наклон!$S$4:$T$69,2,0),IF(AND(G8=8,H8="ж"),VLOOKUP(BM8,Наклон!$S$74:$T$139,2,0),IF(AND(G8=9,H8="м"),VLOOKUP(BM8,Наклон!$V$4:$W$69,2,0),IF(AND(G8=9,H8="ж"),VLOOKUP(BM8,Наклон!$V$74:$W$139,2,0),IF(AND(G8=10,H8="м"),VLOOKUP(BM8,Наклон!$Y$4:$Z$69,2,0),IF(AND(G8=10,H8="ж"),VLOOKUP(BM8,Наклон!$Y$74:$Z$139,2,0),IF(AND(G8=11,H8="м"),VLOOKUP(BM8,Наклон!$AB$4:$AC$69,2,0),IF(AND(G8=11,H8="ж"),VLOOKUP(BM8,Наклон!$AB$74:$AC$139,2,0),IF(AND(G8=12,H8="м"),VLOOKUP(BM8,Наклон!$AE$4:$AF$69,2,0),IF(AND(G8=12,H8="ж"),VLOOKUP(BM8,Наклон!$AE$74:$AF$139,2,0),IF(AND(G8=13,H8="м"),VLOOKUP(BM8,Наклон!$AH$4:$AI$69,2,0),IF(AND(G8=13,H8="ж"),VLOOKUP(BM8,Наклон!$AH$74:$AI$139,2,0),IF(AND(G8=14,H8="м"),VLOOKUP(BM8,Наклон!$AK$4:$AL$69,2,0),IF(AND(G8=14,H8="ж"),VLOOKUP(BM8,Наклон!$AK$74:$AL$139,2,0),IF(AND(G8=15,H8="м"),VLOOKUP(BM8,Наклон!$AN$4:$AO$69,2,0),IF(AND(G8=15,H8="ж"),VLOOKUP(BM8,Наклон!$AN$74:$AO$139,2,0),IF(AND(G8=16,H8="м"),VLOOKUP(BM8,Наклон!$AQ$4:$AR$69,2,0),IF(AND(G8=16,H8="ж"),VLOOKUP(BM8,Наклон!$AQ$74:$AR$139,2,0),IF(AND(G8=17,H8="м"),VLOOKUP(BM8,Наклон!$AT$4:$AU$69,2,0),IF(AND(G8=17,H8="ж"),VLOOKUP(BM8,Наклон!$AT$74:$AU$139,2,0),IF(AND(G8=18,H8="м"),VLOOKUP(BM8,Наклон!$AW$4:$AX$69,2,0),IF(AND(G8=18,H8="ж"),VLOOKUP(BM8,Наклон!$AW$74:$AX$139,2,0))))))))))))))))))))))))))))))))))))</f>
        <v>48</v>
      </c>
      <c r="BO8" s="49"/>
      <c r="BP8" s="52">
        <f>IF(BO8="",0,IF(AND(G8=2,H8="м"),VLOOKUP(BO8,'Прыжок в длину'!$A$4:$B$294,2,0),IF(AND(G8=2,H8="ж"),VLOOKUP(BO8,'Прыжок в длину'!$D$4:$E$294,2,0),IF(AND(G8=3,H8="м"),VLOOKUP(BO8,'Прыжок в длину'!$G$4:$H$294,2,0),IF(AND(G8=3,H8="ж"),VLOOKUP(BO8,'Прыжок в длину'!$J$4:$K$294,2,0),IF(AND(G8=4,H8="м"),VLOOKUP(BO8,'Прыжок в длину'!$M$4:$N$294,2,0),IF(AND(G8=4,H8="ж"),VLOOKUP(BO8,'Прыжок в длину'!$P$4:$Q$294,2,0),IF(AND(G8=5,H8="м"),VLOOKUP(BO8,'Прыжок в длину'!$S$4:$T$294,2,0),IF(AND(G8=5,H8="ж"),VLOOKUP(BO8,'Прыжок в длину'!$V$4:$W$294,2,0),IF(AND(G8=6,H8="м"),VLOOKUP(BO8,'Прыжок в длину'!$Y$4:$Z$294,2,0),IF(AND(G8=6,H8="ж"),VLOOKUP(BO8,'Прыжок в длину'!$AB$4:$AC$294,2,0),IF(AND(G8=7,H8="м"),VLOOKUP(BO8,'Прыжок в длину'!$AE$4:$AF$294,2,0),IF(AND(G8=7,H8="ж"),VLOOKUP(BO8,'Прыжок в длину'!$AH$4:$AI$294,2,0),IF(AND(G8=8,H8="м"),VLOOKUP(BO8,'Прыжок в длину'!$AK$4:$AL$294,2,0),IF(AND(G8=8,H8="ж"),VLOOKUP(BO8,'Прыжок в длину'!$AN$4:$AO$294,2,0),IF(AND(G8=9,H8="м"),VLOOKUP(BO8,'Прыжок в длину'!$AQ$4:$AR$294,2,0),IF(AND(G8=9,H8="ж"),VLOOKUP(BO8,'Прыжок в длину'!$AT$4:$AU$294,2,0),IF(AND(G8=10,H8="м"),VLOOKUP(BO8,'Прыжок в длину'!$AW$4:$AX$294,2,0),IF(AND(G8=10,H8="ж"),VLOOKUP(BO8,'Прыжок в длину'!$AZ$4:$BA$294,2,0),IF(AND(G8=11,H8="м"),VLOOKUP(BO8,'Прыжок в длину'!BC4:$BD$294,2,0),IF(AND(G8=11,H8="ж"),VLOOKUP(BO8,'Прыжок в длину'!$BF$4:$BG$294,2,0),"")))))))))))))))))))))</f>
        <v>0</v>
      </c>
      <c r="BQ8" s="49">
        <v>13</v>
      </c>
      <c r="BR8" s="52">
        <f>IF(BQ8="",0,IF(AND(G8=2,H8="м"),VLOOKUP(BQ8,Пресс!$A$4:$B$104,2,0),IF(AND(G8=2,H8="ж"),VLOOKUP(BQ8,Пресс!$D$4:$E$104,2,0),IF(AND(G8=3,H8="м"),VLOOKUP(BQ8,Пресс!$G$4:$H$104,2,0),IF(AND(G8=3,H8="ж"),VLOOKUP(BQ8,Пресс!$J$4:$K$104,2,0),IF(AND(G8=4,H8="м"),VLOOKUP(BQ8,Пресс!$M$4:$N$104,2,0),IF(AND(G8=4,H8="ж"),VLOOKUP(BQ8,Пресс!$P$4:$Q$104,2,0),IF(AND(G8=5,H8="м"),VLOOKUP(BQ8,Пресс!$S$4:$T$104,2,0),IF(AND(G8=5,H8="ж"),VLOOKUP(BQ8,Пресс!$V$4:$W$104,2,0),IF(AND(G8=6,H8="м"),VLOOKUP(BQ8,Пресс!$Y$4:$Z$104,2,0),IF(AND(G8=6,H8="ж"),VLOOKUP(BQ8,Пресс!$AB$4:$AC$104,2,0),IF(AND(G8=7,H8="м"),VLOOKUP(BQ8,Пресс!$AE$4:$AF$104,2,0),IF(AND(G8=7,H8="ж"),VLOOKUP(BQ8,Пресс!$AH$4:$AI$104,2,0),IF(AND(G8=8,H8="м"),VLOOKUP(BQ8,Пресс!$AK$4:$AL$104,2,0),IF(AND(G8=8,H8="ж"),VLOOKUP(BQ8,Пресс!$AN$4:$AO$104,2,0),IF(AND(G8=9,H8="м"),VLOOKUP(BQ8,Пресс!$AQ$4:$AR$104,2,0),IF(AND(G8=9,H8="ж"),VLOOKUP(BQ8,Пресс!$AT$4:$AU$104,2,0),IF(AND(G8=10,H8="м"),VLOOKUP(BQ8,Пресс!$AW$4:$AX$104,2,0),IF(AND(G8=10,H8="ж"),VLOOKUP(BQ8,Пресс!$AZ$4:$BA$104,2,0),IF(AND(G8=11,H8="м"),VLOOKUP(BQ8,Пресс!$BC$4:$BD$104,2,0),IF(AND(G8=11,H8="ж"),VLOOKUP(BQ8,Пресс!$BF$4:$BG$104,2,0),IF(AND(G8=12,H8="м"),VLOOKUP(BQ8,Пресс!$BI$4:$BJ$104,2,0),IF(AND(G8=12,H8="ж"),VLOOKUP(BQ8,Пресс!$BL$4:$BM$104,2,0),IF(AND(G8=13,H8="м"),VLOOKUP(BQ8,Пресс!$BO$4:$BP$104,2,0),IF(AND(G8=13,H8="ж"),VLOOKUP(BQ8,Пресс!$BR$4:$BS$104,2,0),IF(AND(G8=14,H8="м"),VLOOKUP(BQ8,Пресс!$BU$4:$BV$104,2,0),IF(AND(G8=14,H8="ж"),VLOOKUP(BQ8,Пресс!$BX$4:$BY$104,2,0),IF(AND(G8=15,H8="м"),VLOOKUP(BQ8,Пресс!$CA$4:$CB$104,2,0),IF(AND(G8=15,H8="ж"),VLOOKUP(BQ8,Пресс!$CD$4:$CE$104,2,0),IF(AND(G8=16,H8="м"),VLOOKUP(BQ8,Пресс!$CG$4:$CH$104,2,0),IF(AND(G8=16,H8="ж"),VLOOKUP(BQ8,Пресс!$CJ$4:$CK$104,2,0),IF(AND(G8=17,H8="м"),VLOOKUP(BQ8,Пресс!$CM$4:$CN$104,2,0),IF(AND(G8=17,H8="ж"),VLOOKUP(BQ8,Пресс!$CP$4:$CQ$104,2,0),IF(AND(G8=18,H8="м"),VLOOKUP(BQ8,Пресс!$CS$4:$CT$104,2,0),IF(AND(G8=18,H8="ж"),VLOOKUP(BQ8,Пресс!$CV$4:$CW$104,2,0),"")))))))))))))))))))))))))))))))))))</f>
        <v>40</v>
      </c>
      <c r="BS8" s="37"/>
      <c r="BT8" s="54"/>
      <c r="BU8" s="37"/>
      <c r="BV8" s="52">
        <f>IF(BU8="",0,IF(AND(G8=4,H8="м"),VLOOKUP(BU8,Стрельба!$A$4:$B$54,2,0),IF(AND(G8=4,H8="ж"),VLOOKUP(BU8,Стрельба!$D$4:$E$54,2,0),IF(AND(G8=5,H8="м"),VLOOKUP(BU8,Стрельба!$G$4:$H$54,2,0),IF(AND(G8=5,H8="ж"),VLOOKUP(BU8,Стрельба!$J$4:$K$54,2,0),IF(AND(G8=6,H8="м"),VLOOKUP(BU8,Стрельба!$M$4:$N$54,2,0),IF(AND(G8=6,H8="ж"),VLOOKUP(BU8,Стрельба!$P$4:$Q$54,2,0),IF(AND(G8=7,H8="м"),VLOOKUP(BU8,Стрельба!$S$4:$T$54,2,0),IF(AND(G8=7,H8="ж"),VLOOKUP(BU8,Стрельба!$V$4:$W$54,2,0),IF(AND(G8=8,H8="м"),VLOOKUP(BU8,Стрельба!$Y$4:$Z$54,2,0),IF(AND(G8=8,H8="ж"),VLOOKUP(BU8,Стрельба!$AB$4:$AC$54,2,0),IF(AND(G8=9,H8="м"),VLOOKUP(BU8,Стрельба!$AE$4:$AF$54,2,0),IF(AND(G8=9,H8="ж"),VLOOKUP(BU8,Стрельба!$AH$4:$AI$54,2,0),IF(AND(G8=10,H8="м"),VLOOKUP(BU8,Стрельба!$AK$4:$AL$54,2,0),IF(AND(G8=10,H8="ж"),VLOOKUP(BU8,Стрельба!$AN$4:$AO$54,2,0),IF(AND(G8=11,H8="м"),VLOOKUP(BU8,Стрельба!$AQ$4:$AR$54,2,0),IF(AND(G8=11,H8="ж"),VLOOKUP(BU8,Стрельба!$AT$4:$AU$54,2,0),IF(AND(G8=12,H8="м"),VLOOKUP(BU8,Стрельба!$AW$4:$AX$54,2,0),IF(AND(G8=12,H8="ж"),VLOOKUP(BU8,Стрельба!$AZ$4:$BA$54,2,0),IF(AND(G8=13,H8="м"),VLOOKUP(BU8,Стрельба!$BC$4:$BD$54,2,0),IF(AND(G8=13,H8="ж"),VLOOKUP(BU8,Стрельба!$BF$4:$BG$54,2,0),IF(AND(G8=14,H8="м"),VLOOKUP(BU8,Стрельба!$BI$4:$BJ$54,2,0),IF(AND(G8=14,H8="ж"),VLOOKUP(BU8,Стрельба!$BL$4:$BM$54,2,0),IF(AND(G8=15,H8="м"),VLOOKUP(BU8,Стрельба!$BO$4:$BP$54,2,0),IF(AND(G8=15,H8="ж"),VLOOKUP(BU8,Стрельба!$BR$4:$BS$54,2,0),"")))))))))))))))))))))))))</f>
        <v>0</v>
      </c>
      <c r="BW8" s="50"/>
      <c r="BX8" s="54"/>
      <c r="BY8" s="37"/>
      <c r="BZ8" s="52">
        <f>IF(BY8="",0,IF(AND(G8=3,H8="м"),VLOOKUP(BY8,'Метание 150г'!$A$4:$B$784,2,0),IF(AND(G8=3,H8="ж"),VLOOKUP(BY8,'Метание 150г'!$D$4:$E$784,2,0),IF(AND(G8=4,H8="м"),VLOOKUP(BY8,'Метание 150г'!$G$4:$H$784,2,0),IF(AND(G8=4,H8="ж"),VLOOKUP(BY8,'Метание 150г'!$J$4:$K$784,2,0),IF(AND(G8=5,H8="м"),VLOOKUP(BY8,'Метание 150г'!$M$4:$N$784,2,0),IF(AND(G8=5,H8="ж"),VLOOKUP(BY8,'Метание 150г'!$P$4:$Q$784,2,0),"")))))))</f>
        <v>0</v>
      </c>
      <c r="CA8" s="51"/>
      <c r="CB8" s="68">
        <f>IF(CA8="",0,IF(AND(G8=6,H8="м"),VLOOKUP(CA8,'Метание 700г'!$A$4:$B$574,2,0),IF(AND(G8=7,H8="м"),VLOOKUP(CA8,'Метание 700г'!$D$4:$E$574,2,0),IF(AND(G8=8,H8="м"),VLOOKUP(CA8,'Метание 700г'!$G$4:$H$574,2,0),""))))</f>
        <v>0</v>
      </c>
      <c r="CC8" s="51"/>
      <c r="CD8" s="52">
        <f>IF(CC8="",0,IF(AND(G8=6,H8="ж"),VLOOKUP(CC8,'Метание 500г'!$A$4:$B$565,2,0),IF(AND(G8=7,H8="ж"),VLOOKUP(CC8,'Метание 500г'!$D$4:$E$565,2,0),IF(AND(G8=8,H8="ж"),VLOOKUP(CC8,'Метание 500г'!$G$4:$H$565,2,0),IF(AND(G8=9,H8="ж"),VLOOKUP(CC8,'Метание 500г'!$J$4:$K$565,2,0),IF(AND(G8=10,H8="ж"),VLOOKUP(CC8,'Метание 500г'!$M$4:$N$565,2,0),IF(AND(G8=11,H8="ж"),VLOOKUP(CC8,'Метание 500г'!$P$4:$Q$565,2,0),"")))))))</f>
        <v>0</v>
      </c>
      <c r="CE8" s="50"/>
      <c r="CF8" s="54"/>
      <c r="CG8" s="62"/>
      <c r="CH8" s="52">
        <f>IF(CG8="",0,IF(AND(G8=2,H8="м"),VLOOKUP(CG8,'Плавание 25 м'!$A$4:$B$2333,2,0),IF(AND(G8=2,H8="ж"),VLOOKUP(CG8,'Плавание 25 м'!$D$4:$E$2333,2,0),IF(AND(G8=16,H8="м"),VLOOKUP(CG8,'Плавание 25 м'!$G$4:$H$2333,2,0),IF(AND(G8=16,H8="ж"),VLOOKUP(CG8,'Плавание 25 м'!$J$4:$K$2333,2,0),IF(AND(G8=17,H8="м"),VLOOKUP(CG8,'Плавание 25 м'!$M$4:$N$2333,2,0),IF(AND(G8=17,H8="ж"),VLOOKUP(CG8,'Плавание 25 м'!$P$4:$Q$2333,2,0),IF(AND(G8=18,H8="м"),VLOOKUP(CG8,'Плавание 25 м'!$S$4:$T$2333,2,0),IF(AND(G8=18,H8="ж"),VLOOKUP(CG8,'Плавание 25 м'!$V$4:$W$2333,2,0),"")))))))))</f>
        <v>0</v>
      </c>
      <c r="CI8" s="37"/>
      <c r="CJ8" s="52">
        <f>IF(CI8="",0,IF(AND(G8=3,H8="м"),VLOOKUP(CI8,'Плавание 50 м'!$A$4:$B$1954,2,0),IF(AND(G8=3,H8="ж"),VLOOKUP(CI8,'Плавание 50 м'!$D$4:$E$1954,2,0),IF(AND(G8=4,H8="м"),VLOOKUP(CI8,'Плавание 50 м'!$G$4:$H$1954,2,0),IF(AND(G8=4,H8="ж"),VLOOKUP(CI8,'Плавание 50 м'!$J$4:$K$1954,2,0),IF(AND(G8=5,H8="м"),VLOOKUP(CI8,'Плавание 50 м'!$M$4:$N$1954,2,0),IF(AND(G8=5,H8="ж"),VLOOKUP(CI8,'Плавание 50 м'!$P$4:$Q$1954,2,0),IF(AND(G8=6,H8="м"),VLOOKUP(CI8,'Плавание 50 м'!$S$4:$T$1954,2,0),IF(AND(G8=6,H8="ж"),VLOOKUP(CI8,'Плавание 50 м'!$V$4:$W$1954,2,0),IF(AND(G8=7,H8="м"),VLOOKUP(CI8,'Плавание 50 м'!$Y$4:$Z$1954,2,0),IF(AND(G8=7,H8="ж"),VLOOKUP(CI8,'Плавание 50 м'!$AB$4:$AC$1954,2,0),IF(AND(G8=8,H8="м"),VLOOKUP(CI8,'Плавание 50 м'!$AE$4:$AF$1954,2,0),IF(AND(G8=8,H8="ж"),VLOOKUP(CI8,'Плавание 50 м'!$AH$4:$AI$1954,2,0),IF(AND(G8=9,H8="м"),VLOOKUP(CI8,'Плавание 50 м'!$AK$4:$AL$1954,2,0),IF(AND(G8=9,H8="ж"),VLOOKUP(CI8,'Плавание 50 м'!$AN$4:$AO$1954,2,0),IF(AND(G8=10,H8="м"),VLOOKUP(CI8,'Плавание 50 м'!$AQ$4:$AR$1954,2,0),IF(AND(G8=10,H8="ж"),VLOOKUP(CI8,'Плавание 50 м'!$AT$4:$AU$1954,2,0),IF(AND(G8=11,H8="м"),VLOOKUP(CI8,'Плавание 50 м'!$AW$4:$AX$1954,2,0),IF(AND(G8=11,H8="ж"),VLOOKUP(CI8,'Плавание 50 м'!$AZ$4:$BA$1954,2,0),IF(AND(G8=12,H8="м"),VLOOKUP(CI8,'Плавание 50 м'!$BC$4:$BD$1954,2,0),IF(AND(G8=12,H8="ж"),VLOOKUP(CI8,'Плавание 50 м'!$BF$4:$BG$1954,2,0),IF(AND(G8=13,H8="м"),VLOOKUP(CI8,'Плавание 50 м'!$BI$4:$BJ$1954,2,0),IF(AND(G8=13,H8="ж"),VLOOKUP(CI8,'Плавание 50 м'!$BL$4:$BM$1954,2,0),IF(AND(G8=14,H8="м"),VLOOKUP(CI8,'Плавание 50 м'!$BO$4:$BP$1954,2,0),IF(AND(G8=14,H8="ж"),VLOOKUP(CI8,'Плавание 50 м'!$BR$4:$BS$1954,2,0),IF(AND(G8=15,H8="м"),VLOOKUP(CI8,'Плавание 50 м'!$BU$4:$BV$1954,2,0),IF(AND(G8=15,H8="ж"),VLOOKUP(CI8,'Плавание 50 м'!$BX$4:$BY$1954,2,0),"")))))))))))))))))))))))))))</f>
        <v>0</v>
      </c>
      <c r="CK8" s="91">
        <f>BR8+BN8+BH8</f>
        <v>105</v>
      </c>
    </row>
    <row r="9" spans="1:89" ht="20.100000000000001" customHeight="1" x14ac:dyDescent="0.25">
      <c r="A9" s="10" t="s">
        <v>61</v>
      </c>
      <c r="B9" s="93" t="s">
        <v>3373</v>
      </c>
      <c r="C9" s="46" t="s">
        <v>3378</v>
      </c>
      <c r="D9" s="55" t="s">
        <v>3391</v>
      </c>
      <c r="E9" s="55" t="s">
        <v>3381</v>
      </c>
      <c r="F9" s="47">
        <f t="shared" ref="F9:F93" si="0">IF(E9="",0,INT(($B$4-E9)/365.25))</f>
        <v>42</v>
      </c>
      <c r="G9" s="48">
        <f>IFERROR(VLOOKUP(F9,Ступени!$A$2:$B$99,2,0),"")</f>
        <v>12</v>
      </c>
      <c r="H9" s="55" t="s">
        <v>4</v>
      </c>
      <c r="I9" s="49"/>
      <c r="J9" s="52">
        <f>IF(I9="",0,IF(AND(G9=2,H9="м"),VLOOKUP(I9,'30м'!$A$4:$B$71,2,0),IF(AND(G9=2,H9="ж"),VLOOKUP(I9,'30м'!$D$4:$E$71,2,0),IF(AND(G9=3,H9="м"),VLOOKUP(I9,'30м'!$G$4:$H$71,2,0),IF(AND(G9=3,H9="ж"),VLOOKUP(I9,'30м'!$J$4:$K$71,2,0),IF(AND(G9=4,H9="м"),VLOOKUP(I9,'30м'!$M$4:$N$71,2,0),IF(AND(G9=4,H9="ж"),VLOOKUP(I9,'30м'!$P$4:$Q$71,2,0),IF(AND(G9=5,H9="м"),VLOOKUP(I9,'30м'!$S$4:$T$71,2,0),IF(AND(G9=5,H9="ж"),VLOOKUP(I9,'30м'!$V$4:$W$71,2,0),"")))))))))</f>
        <v>0</v>
      </c>
      <c r="K9" s="49"/>
      <c r="L9" s="52">
        <f>IF(K9="",0,IF(AND(G9=4,H9="м"),VLOOKUP(K9,'60м'!$A$4:$B$129,2,0),IF(AND(G9=4,H9="ж"),VLOOKUP(K9,'60м'!$D$4:$E$129,2,0),IF(AND(G9=5,H9="м"),VLOOKUP(K9,'60м'!$G$4:$H$129,2,0),IF(AND(G9=5,H9="ж"),VLOOKUP(K9,'60м'!$J$4:$K$129,2,0),IF(AND(G9=6,H9="м"),VLOOKUP(K9,'60м'!$M$4:$N$129,2,0),IF(AND(G9=6,H9="ж"),VLOOKUP(K9,'60м'!$P$4:$Q$129,2,0),IF(AND(G9=7,H9="м"),VLOOKUP(K9,'60м'!$S$4:$T$129,2,0),IF(AND(G9=7,H9="ж"),VLOOKUP(K9,'60м'!$V$4:$W$129,2,0),IF(AND(G9=8,H9="м"),VLOOKUP(K9,'60м'!$Y$4:$Z$129,2,0),IF(AND(G9=8,H9="ж"),VLOOKUP(K9,'60м'!$AB$4:$AC$129,2,0),IF(AND(G9=9,H9="м"),VLOOKUP(K9,'60м'!$AE$4:$AF$129,2,0),IF(AND(G9=9,H9="ж"),VLOOKUP(K9,'60м'!$AH$4:$AI$129,2,0),IF(AND(G9=10,H9="м"),VLOOKUP(K9,'60м'!$AK$4:$AL$129,2,0),IF(AND(G9=10,H9="ж"),VLOOKUP(K9,'60м'!$AN$4:$AO$129,2,0),IF(AND(G9=11,H9="м"),VLOOKUP(K9,'60м'!$AQ$4:$AR$129,2,0),IF(AND(G9=11,H9="ж"),VLOOKUP(K9,'60м'!$AT$4:$AU$129,2,0),IF(AND(G9=12,H9="м"),VLOOKUP(K9,'60м'!$AW$4:$AX$129,2,0),IF(AND(G9=12,H9="ж"),VLOOKUP(K9,'60м'!$AZ$4:$BA$129,2,0),IF(AND(G9=13,H9="м"),VLOOKUP(K9,'60м'!$BC$4:$BD$129,2,0),IF(AND(G9=13,H9="ж"),VLOOKUP(K9,'60м'!$BF$4:$BG$129,2,0),"")))))))))))))))))))))</f>
        <v>0</v>
      </c>
      <c r="M9" s="49"/>
      <c r="N9" s="52">
        <f>IF(M9="",0,IF(AND(G9=6,H9="м"),VLOOKUP(M9,'100м'!$A$4:$B$134,2,0),IF(AND(G9=6,H9="ж"),VLOOKUP(M9,'100м'!$D$4:$E$134,2,0),IF(AND(G9=7,H9="м"),VLOOKUP(M9,'100м'!$G$4:$H$134,2,0),IF(AND(G9=7,H9="ж"),VLOOKUP(M9,'100м'!$J$4:$K$134,2,0),IF(AND(G9=8,H9="м"),VLOOKUP(M9,'100м'!$M$4:$N$134,2,0),IF(AND(G9=8,H9="ж"),VLOOKUP(M9,'100м'!$P$4:$Q$134,2,0),IF(AND(G9=9,H9="м"),VLOOKUP(M9,'100м'!$S$4:$T$134,2,0),IF(AND(G9=9,H9="ж"),VLOOKUP(M9,'100м'!$V$4:$W$134,2,0),"")))))))))</f>
        <v>0</v>
      </c>
      <c r="O9" s="56"/>
      <c r="P9" s="61"/>
      <c r="Q9" s="49"/>
      <c r="R9" s="52">
        <f>IF(Q9="",0,IF(AND(G9=4,H9="м"),VLOOKUP(Q9,'1500м'!$A$4:$B$364,2,0),IF(AND(G9=4,H9="ж"),VLOOKUP(Q9,'1500м'!$D$4:$E$364,2,0),"")))</f>
        <v>0</v>
      </c>
      <c r="S9" s="49"/>
      <c r="T9" s="68">
        <f>IF(S9="",0,IF(AND(G9=5,H9="м"),VLOOKUP(S9,'2000м'!$A$4:$B$780,2,0),IF(AND(G9=5,H9="ж"),VLOOKUP(S9,'2000м'!$D$4:$E$780,2,0),IF(AND(G9=6,H9="ж"),VLOOKUP(S9,'2000м'!$G$4:$H$780,2,0),IF(AND(G9=7,H9="ж"),VLOOKUP(S9,'2000м'!$J$4:$K$780,2,0),IF(AND(G9=8,H9="ж"),VLOOKUP(S9,'2000м'!$M$4:$N$780,2,0),""))))))</f>
        <v>0</v>
      </c>
      <c r="U9" s="49"/>
      <c r="V9" s="52">
        <f>IF(U9="",0,IF(AND(G9=6,H9="м"),VLOOKUP(U9,'3000м'!$A$4:$B$594,2,0),IF(AND(G9=7,H9="м"),VLOOKUP(U9,'3000м'!$D$4:$E$594,2,0),IF(AND(G9=8,H9="м"),VLOOKUP(U9,'3000м'!$G$4:$H$594,2,0),IF(AND(G9=9,H9="м"),VLOOKUP(U9,'3000м'!$J$4:$K$594,2,0),IF(AND(G9=10,H9="м"),VLOOKUP(U9,'3000м'!$M$4:$N$594,2,0),IF(AND(G9=11,H9="м"),VLOOKUP(U9,'3000м'!$P$4:$Q$594,2,0),"")))))))</f>
        <v>0</v>
      </c>
      <c r="W9" s="56"/>
      <c r="X9" s="56"/>
      <c r="Y9" s="56"/>
      <c r="Z9" s="56"/>
      <c r="AA9" s="56"/>
      <c r="AB9" s="56"/>
      <c r="AC9" s="56"/>
      <c r="AD9" s="56"/>
      <c r="AE9" s="56"/>
      <c r="AF9" s="56"/>
      <c r="AG9" s="56"/>
      <c r="AH9" s="56"/>
      <c r="AI9" s="56"/>
      <c r="AJ9" s="56"/>
      <c r="AK9" s="56"/>
      <c r="AL9" s="56"/>
      <c r="AM9" s="56"/>
      <c r="AN9" s="56"/>
      <c r="AO9" s="37"/>
      <c r="AP9" s="56"/>
      <c r="AQ9" s="37"/>
      <c r="AR9" s="56"/>
      <c r="AS9" s="37"/>
      <c r="AT9" s="56"/>
      <c r="AU9" s="37"/>
      <c r="AV9" s="56"/>
      <c r="AW9" s="37"/>
      <c r="AX9" s="56"/>
      <c r="AY9" s="37"/>
      <c r="AZ9" s="56"/>
      <c r="BA9" s="37"/>
      <c r="BB9" s="52">
        <f>IF(BA9="",0,IF(AND(G9=2,H9="м"),VLOOKUP(BA9,Подтягивание!$A$4:$B$79,2,0),IF(AND(G9=3,H9="м"),VLOOKUP(BA9,Подтягивание!$D$4:$E$79,2,0),IF(AND(G9=4,H9="м"),VLOOKUP(BA9,Подтягивание!$G$4:$H$79,2,0),IF(AND(G9=5,H9="м"),VLOOKUP(BA9,Подтягивание!$J$4:$K$79,2,0),IF(AND(G9=6,H9="м"),VLOOKUP(BA9,Подтягивание!$M$4:$N$79,2,0),IF(AND(G9=7,H9="м"),VLOOKUP(BA9,Подтягивание!$P$4:$Q$79,2,0),IF(AND(G9=8,H9="м"),VLOOKUP(BA9,Подтягивание!$S$4:$T$79,2,0),IF(AND(G9=9,H9="м"),VLOOKUP(BA9,Подтягивание!$V$4:$W$79,2,0),IF(AND(G9=10,H9="м"),VLOOKUP(BA9,Подтягивание!$Y$4:$Z$79,2,0),IF(AND(G9=11,H9="м"),VLOOKUP(BA9,Подтягивание!$AB$4:$AC$79,2,0),IF(AND(G9=12,H9="м"),VLOOKUP(BA9,Подтягивание!$AE$4:$AF$79,2,0),IF(AND(G9=13,H9="м"),VLOOKUP(BA9,Подтягивание!$AH$4:$AI$79,2,0),IF(AND(G9=14,H9="м"),VLOOKUP(BA9,Подтягивание!$AK$4:$AL$79,2,0),IF(AND(G9=15,H9="м"),VLOOKUP(BA9,Подтягивание!$AN$4:$AO$79,2,0),"")))))))))))))))</f>
        <v>0</v>
      </c>
      <c r="BC9" s="51"/>
      <c r="BD9" s="57"/>
      <c r="BE9" s="37"/>
      <c r="BF9" s="52">
        <f>IF(BE9="",0,IF(AND(G9=6,H9="м"),VLOOKUP(BE9,Гиря!$A$4:$B$166,2,0),IF(AND(G9=7,H9="м"),VLOOKUP(BE9,Гиря!$D$4:$E$166,2,0),IF(AND(G9=8,H9="м"),VLOOKUP(BE9,Гиря!$G$4:$H$166,2,0),IF(AND(G9=9,H9="м"),VLOOKUP(BE9,Гиря!$J$4:$K$166,2,0),IF(AND(G9=10,H9="м"),VLOOKUP(BE9,Гиря!$M$4:$N$166,2,0),IF(AND(G9=11,H9="м"),VLOOKUP(BE9,Гиря!$P$4:$Q$166,2,0),IF(AND(G9=12,H9="м"),VLOOKUP(BE9,Гиря!$S$4:$T$166,2,0),IF(AND(G9=13,H9="м"),VLOOKUP(BE9,Гиря!$V$4:$W$166,2,0),IF(AND(G9=14,H9="м"),VLOOKUP(BE9,Гиря!$Y$4:$Z$166,2,0),IF(AND(G9=15,H9="м"),VLOOKUP(BE9,Гиря!$AB$4:$AC$166,2,0),"")))))))))))</f>
        <v>0</v>
      </c>
      <c r="BG9" s="49">
        <v>50</v>
      </c>
      <c r="BH9" s="52">
        <f>IF(BG9="",0,IF(AND(G9=2,H9="м"),VLOOKUP(BG9,'Отж. от пола'!$A$4:$B$169,2,0),IF(AND(G9=2,H9="ж"),VLOOKUP(BG9,'Отж. от пола'!$D$4:$E$169,2,0),IF(AND(G9=3,H9="м"),VLOOKUP(BG9,'Отж. от пола'!$G$4:$H$169,2,0),IF(AND(G9=3,H9="ж"),VLOOKUP(BG9,'Отж. от пола'!$J$4:$K$169,2,0),IF(AND(G9=4,H9="м"),VLOOKUP(BG9,'Отж. от пола'!$M$4:$N$169,2,0),IF(AND(G9=4,H9="ж"),VLOOKUP(BG9,'Отж. от пола'!$P$4:$Q$169,2,0),IF(AND(G9=5,H9="м"),VLOOKUP(BG9,'Отж. от пола'!$S$4:$T$169,2,0),IF(AND(G9=5,H9="ж"),VLOOKUP(BG9,'Отж. от пола'!$V$4:$W$169,2,0),IF(AND(G9=6,H9="м"),VLOOKUP(BG9,'Отж. от пола'!$Y$4:$Z$169,2,0),IF(AND(G9=6,H9="ж"),VLOOKUP(BG9,'Отж. от пола'!$AB$4:$AC$169,2,0),IF(AND(G9=7,H9="м"),VLOOKUP(BG9,'Отж. от пола'!$AE$4:$AF$169,2,0),IF(AND(G9=7,H9="ж"),VLOOKUP(BG9,'Отж. от пола'!$AH$4:$AI$169,2,0),IF(AND(G9=8,H9="м"),VLOOKUP(BG9,'Отж. от пола'!$AK$4:$AL$169,2,0),IF(AND(G9=8,H9="ж"),VLOOKUP(BG9,'Отж. от пола'!$AN$4:$AO$169,2,0),IF(AND(G9=9,H9="м"),VLOOKUP(BG9,'Отж. от пола'!$AQ$4:$AR$169,2,0),IF(AND(G9=9,H9="ж"),VLOOKUP(BG9,'Отж. от пола'!$AT$4:$AU$169,2,0),IF(AND(G9=10,H9="м"),VLOOKUP(BG9,'Отж. от пола'!$AW$4:$AX$169,2,0),IF(AND(G9=10,H9="ж"),VLOOKUP(BG9,'Отж. от пола'!$AZ$4:$BA$169,2,0),IF(AND(G9=11,H9="м"),VLOOKUP(BG9,'Отж. от пола'!$BC$4:$BD$169,2,0),IF(AND(G9=11,H9="ж"),VLOOKUP(BG9,'Отж. от пола'!$BF$4:$BG$169,2,0),IF(AND(G9=12,H9="м"),VLOOKUP(BG9,'Отж. от пола'!$BI$4:$BJ$169,2,0),IF(AND(G9=12,H9="ж"),VLOOKUP(BG9,'Отж. от пола'!$BL$4:$BM$169,2,0),IF(AND(G9=13,H9="м"),VLOOKUP(BG9,'Отж. от пола'!$BO$4:$BP$169,2,0),IF(AND(G9=13,H9="ж"),VLOOKUP(BG9,'Отж. от пола'!$BR$4:$BS$169,2,0),IF(AND(G9=14,H9="м"),VLOOKUP(BG9,'Отж. от пола'!$BU$4:$BV$169,2,0),IF(AND(G9=14,H9="ж"),VLOOKUP(BG9,'Отж. от пола'!$BX$4:$BY$169,2,0),IF(AND(G9=15,H9="м"),VLOOKUP(BG9,'Отж. от пола'!$CA$4:$CB$169,2,0),IF(AND(G9=15,H9="ж"),VLOOKUP(BG9,'Отж. от пола'!$CD$4:$CE$169,2,0),"")))))))))))))))))))))))))))))</f>
        <v>69</v>
      </c>
      <c r="BI9" s="37"/>
      <c r="BJ9" s="52">
        <f>IF(BI9="",0,IF(AND(G9=16,H9="м"),VLOOKUP(BI9,'Отж.от скамьи'!$A$4:$B$79,2,0),IF(AND(G9=16,H9="ж"),VLOOKUP(BI9,'Отж.от скамьи'!$D$4:$E$79,2,0),IF(AND(G9=17,H9="м"),VLOOKUP(BI9,'Отж.от скамьи'!$G$4:$H$79,2,0),IF(AND(G9=17,H9="ж"),VLOOKUP(BI9,'Отж.от скамьи'!$J$4:$K$79,2,0),"")))))</f>
        <v>0</v>
      </c>
      <c r="BK9" s="53"/>
      <c r="BL9" s="52">
        <f>IF(BK9="",0,IF(AND(G9=18,H9="м"),VLOOKUP(BK9,'Отж.от стула'!$A$4:$B$68,2,0),IF(AND(G9=18,H9="ж"),VLOOKUP(BK9,'Отж.от стула'!$D$4:$E$69,2,0),"")))</f>
        <v>0</v>
      </c>
      <c r="BM9" s="49">
        <v>26</v>
      </c>
      <c r="BN9" s="52">
        <f>IF(BM9="",0,IF(AND(G9=2,H9="м"),VLOOKUP(BM9,Наклон!$A$4:$B$69,2,0),IF(AND(G9=2,H9="ж"),VLOOKUP(BM9,Наклон!$A$74:$B$139,2,0),IF(AND(G9=3,H9="м"),VLOOKUP(BM9,Наклон!$D$4:$E$69,2,0),IF(AND(G9=3,H9="ж"),VLOOKUP(BM9,Наклон!$D$74:$E$139,2,0),IF(AND(G9=4,H9="м"),VLOOKUP(BM9,Наклон!$G$4:$H$69,2,0),IF(AND(G9=4,H9="ж"),VLOOKUP(BM9,Наклон!$G$74:$H$139,2,0),IF(AND(G9=5,H9="м"),VLOOKUP(BM9,Наклон!$J$4:$K$69,2,0),IF(AND(G9=5,H9="ж"),VLOOKUP(BM9,Наклон!$J$74:$K$139,2,0),IF(AND(G9=6,H9="м"),VLOOKUP(BM9,Наклон!$M$4:$N$69,2,0),IF(AND(G9=6,H9="ж"),VLOOKUP(BM9,Наклон!$M$74:$N$139,2,0),IF(AND(G9=7,H9="м"),VLOOKUP(BM9,Наклон!$P$4:$Q$69,2,0),IF(AND(G9=7,H9="ж"),VLOOKUP(BM9,Наклон!$P$74:$Q$139,2,0),IF(AND(G9=8,H9="м"),VLOOKUP(BM9,Наклон!$S$4:$T$69,2,0),IF(AND(G9=8,H9="ж"),VLOOKUP(BM9,Наклон!$S$74:$T$139,2,0),IF(AND(G9=9,H9="м"),VLOOKUP(BM9,Наклон!$V$4:$W$69,2,0),IF(AND(G9=9,H9="ж"),VLOOKUP(BM9,Наклон!$V$74:$W$139,2,0),IF(AND(G9=10,H9="м"),VLOOKUP(BM9,Наклон!$Y$4:$Z$69,2,0),IF(AND(G9=10,H9="ж"),VLOOKUP(BM9,Наклон!$Y$74:$Z$139,2,0),IF(AND(G9=11,H9="м"),VLOOKUP(BM9,Наклон!$AB$4:$AC$69,2,0),IF(AND(G9=11,H9="ж"),VLOOKUP(BM9,Наклон!$AB$74:$AC$139,2,0),IF(AND(G9=12,H9="м"),VLOOKUP(BM9,Наклон!$AE$4:$AF$69,2,0),IF(AND(G9=12,H9="ж"),VLOOKUP(BM9,Наклон!$AE$74:$AF$139,2,0),IF(AND(G9=13,H9="м"),VLOOKUP(BM9,Наклон!$AH$4:$AI$69,2,0),IF(AND(G9=13,H9="ж"),VLOOKUP(BM9,Наклон!$AH$74:$AI$139,2,0),IF(AND(G9=14,H9="м"),VLOOKUP(BM9,Наклон!$AK$4:$AL$69,2,0),IF(AND(G9=14,H9="ж"),VLOOKUP(BM9,Наклон!$AK$74:$AL$139,2,0),IF(AND(G9=15,H9="м"),VLOOKUP(BM9,Наклон!$AN$4:$AO$69,2,0),IF(AND(G9=15,H9="ж"),VLOOKUP(BM9,Наклон!$AN$74:$AO$139,2,0),IF(AND(G9=16,H9="м"),VLOOKUP(BM9,Наклон!$AQ$4:$AR$69,2,0),IF(AND(G9=16,H9="ж"),VLOOKUP(BM9,Наклон!$AQ$74:$AR$139,2,0),IF(AND(G9=17,H9="м"),VLOOKUP(BM9,Наклон!$AT$4:$AU$69,2,0),IF(AND(G9=17,H9="ж"),VLOOKUP(BM9,Наклон!$AT$74:$AU$139,2,0),IF(AND(G9=18,H9="м"),VLOOKUP(BM9,Наклон!$AW$4:$AX$69,2,0),IF(AND(G9=18,H9="ж"),VLOOKUP(BM9,Наклон!$AW$74:$AX$139,2,0))))))))))))))))))))))))))))))))))))</f>
        <v>90</v>
      </c>
      <c r="BO9" s="49"/>
      <c r="BP9" s="52">
        <f>IF(BO9="",0,IF(AND(G9=2,H9="м"),VLOOKUP(BO9,'Прыжок в длину'!$A$4:$B$294,2,0),IF(AND(G9=2,H9="ж"),VLOOKUP(BO9,'Прыжок в длину'!$D$4:$E$294,2,0),IF(AND(G9=3,H9="м"),VLOOKUP(BO9,'Прыжок в длину'!$G$4:$H$294,2,0),IF(AND(G9=3,H9="ж"),VLOOKUP(BO9,'Прыжок в длину'!$J$4:$K$294,2,0),IF(AND(G9=4,H9="м"),VLOOKUP(BO9,'Прыжок в длину'!$M$4:$N$294,2,0),IF(AND(G9=4,H9="ж"),VLOOKUP(BO9,'Прыжок в длину'!$P$4:$Q$294,2,0),IF(AND(G9=5,H9="м"),VLOOKUP(BO9,'Прыжок в длину'!$S$4:$T$294,2,0),IF(AND(G9=5,H9="ж"),VLOOKUP(BO9,'Прыжок в длину'!$V$4:$W$294,2,0),IF(AND(G9=6,H9="м"),VLOOKUP(BO9,'Прыжок в длину'!$Y$4:$Z$294,2,0),IF(AND(G9=6,H9="ж"),VLOOKUP(BO9,'Прыжок в длину'!$AB$4:$AC$294,2,0),IF(AND(G9=7,H9="м"),VLOOKUP(BO9,'Прыжок в длину'!$AE$4:$AF$294,2,0),IF(AND(G9=7,H9="ж"),VLOOKUP(BO9,'Прыжок в длину'!$AH$4:$AI$294,2,0),IF(AND(G9=8,H9="м"),VLOOKUP(BO9,'Прыжок в длину'!$AK$4:$AL$294,2,0),IF(AND(G9=8,H9="ж"),VLOOKUP(BO9,'Прыжок в длину'!$AN$4:$AO$294,2,0),IF(AND(G9=9,H9="м"),VLOOKUP(BO9,'Прыжок в длину'!$AQ$4:$AR$294,2,0),IF(AND(G9=9,H9="ж"),VLOOKUP(BO9,'Прыжок в длину'!$AT$4:$AU$294,2,0),IF(AND(G9=10,H9="м"),VLOOKUP(BO9,'Прыжок в длину'!$AW$4:$AX$294,2,0),IF(AND(G9=10,H9="ж"),VLOOKUP(BO9,'Прыжок в длину'!$AZ$4:$BA$294,2,0),IF(AND(G9=11,H9="м"),VLOOKUP(BO9,'Прыжок в длину'!BC5:$BD$294,2,0),IF(AND(G9=11,H9="ж"),VLOOKUP(BO9,'Прыжок в длину'!$BF$4:$BG$294,2,0),"")))))))))))))))))))))</f>
        <v>0</v>
      </c>
      <c r="BQ9" s="49">
        <v>35</v>
      </c>
      <c r="BR9" s="52">
        <f>IF(BQ9="",0,IF(AND(G9=2,H9="м"),VLOOKUP(BQ9,Пресс!$A$4:$B$104,2,0),IF(AND(G9=2,H9="ж"),VLOOKUP(BQ9,Пресс!$D$4:$E$104,2,0),IF(AND(G9=3,H9="м"),VLOOKUP(BQ9,Пресс!$G$4:$H$104,2,0),IF(AND(G9=3,H9="ж"),VLOOKUP(BQ9,Пресс!$J$4:$K$104,2,0),IF(AND(G9=4,H9="м"),VLOOKUP(BQ9,Пресс!$M$4:$N$104,2,0),IF(AND(G9=4,H9="ж"),VLOOKUP(BQ9,Пресс!$P$4:$Q$104,2,0),IF(AND(G9=5,H9="м"),VLOOKUP(BQ9,Пресс!$S$4:$T$104,2,0),IF(AND(G9=5,H9="ж"),VLOOKUP(BQ9,Пресс!$V$4:$W$104,2,0),IF(AND(G9=6,H9="м"),VLOOKUP(BQ9,Пресс!$Y$4:$Z$104,2,0),IF(AND(G9=6,H9="ж"),VLOOKUP(BQ9,Пресс!$AB$4:$AC$104,2,0),IF(AND(G9=7,H9="м"),VLOOKUP(BQ9,Пресс!$AE$4:$AF$104,2,0),IF(AND(G9=7,H9="ж"),VLOOKUP(BQ9,Пресс!$AH$4:$AI$104,2,0),IF(AND(G9=8,H9="м"),VLOOKUP(BQ9,Пресс!$AK$4:$AL$104,2,0),IF(AND(G9=8,H9="ж"),VLOOKUP(BQ9,Пресс!$AN$4:$AO$104,2,0),IF(AND(G9=9,H9="м"),VLOOKUP(BQ9,Пресс!$AQ$4:$AR$104,2,0),IF(AND(G9=9,H9="ж"),VLOOKUP(BQ9,Пресс!$AT$4:$AU$104,2,0),IF(AND(G9=10,H9="м"),VLOOKUP(BQ9,Пресс!$AW$4:$AX$104,2,0),IF(AND(G9=10,H9="ж"),VLOOKUP(BQ9,Пресс!$AZ$4:$BA$104,2,0),IF(AND(G9=11,H9="м"),VLOOKUP(BQ9,Пресс!$BC$4:$BD$104,2,0),IF(AND(G9=11,H9="ж"),VLOOKUP(BQ9,Пресс!$BF$4:$BG$104,2,0),IF(AND(G9=12,H9="м"),VLOOKUP(BQ9,Пресс!$BI$4:$BJ$104,2,0),IF(AND(G9=12,H9="ж"),VLOOKUP(BQ9,Пресс!$BL$4:$BM$104,2,0),IF(AND(G9=13,H9="м"),VLOOKUP(BQ9,Пресс!$BO$4:$BP$104,2,0),IF(AND(G9=13,H9="ж"),VLOOKUP(BQ9,Пресс!$BR$4:$BS$104,2,0),IF(AND(G9=14,H9="м"),VLOOKUP(BQ9,Пресс!$BU$4:$BV$104,2,0),IF(AND(G9=14,H9="ж"),VLOOKUP(BQ9,Пресс!$BX$4:$BY$104,2,0),IF(AND(G9=15,H9="м"),VLOOKUP(BQ9,Пресс!$CA$4:$CB$104,2,0),IF(AND(G9=15,H9="ж"),VLOOKUP(BQ9,Пресс!$CD$4:$CE$104,2,0),IF(AND(G9=16,H9="м"),VLOOKUP(BQ9,Пресс!$CG$4:$CH$104,2,0),IF(AND(G9=16,H9="ж"),VLOOKUP(BQ9,Пресс!$CJ$4:$CK$104,2,0),IF(AND(G9=17,H9="м"),VLOOKUP(BQ9,Пресс!$CM$4:$CN$104,2,0),IF(AND(G9=17,H9="ж"),VLOOKUP(BQ9,Пресс!$CP$4:$CQ$104,2,0),IF(AND(G9=18,H9="м"),VLOOKUP(BQ9,Пресс!$CS$4:$CT$104,2,0),IF(AND(G9=18,H9="ж"),VLOOKUP(BQ9,Пресс!$CV$4:$CW$104,2,0),"")))))))))))))))))))))))))))))))))))</f>
        <v>59</v>
      </c>
      <c r="BS9" s="37"/>
      <c r="BT9" s="57"/>
      <c r="BU9" s="37"/>
      <c r="BV9" s="52">
        <f>IF(BU9="",0,IF(AND(G9=4,H9="м"),VLOOKUP(BU9,Стрельба!$A$4:$B$54,2,0),IF(AND(G9=4,H9="ж"),VLOOKUP(BU9,Стрельба!$D$4:$E$54,2,0),IF(AND(G9=5,H9="м"),VLOOKUP(BU9,Стрельба!$G$4:$H$54,2,0),IF(AND(G9=5,H9="ж"),VLOOKUP(BU9,Стрельба!$J$4:$K$54,2,0),IF(AND(G9=6,H9="м"),VLOOKUP(BU9,Стрельба!$M$4:$N$54,2,0),IF(AND(G9=6,H9="ж"),VLOOKUP(BU9,Стрельба!$P$4:$Q$54,2,0),IF(AND(G9=7,H9="м"),VLOOKUP(BU9,Стрельба!$S$4:$T$54,2,0),IF(AND(G9=7,H9="ж"),VLOOKUP(BU9,Стрельба!$V$4:$W$54,2,0),IF(AND(G9=8,H9="м"),VLOOKUP(BU9,Стрельба!$Y$4:$Z$54,2,0),IF(AND(G9=8,H9="ж"),VLOOKUP(BU9,Стрельба!$AB$4:$AC$54,2,0),IF(AND(G9=9,H9="м"),VLOOKUP(BU9,Стрельба!$AE$4:$AF$54,2,0),IF(AND(G9=9,H9="ж"),VLOOKUP(BU9,Стрельба!$AH$4:$AI$54,2,0),IF(AND(G9=10,H9="м"),VLOOKUP(BU9,Стрельба!$AK$4:$AL$54,2,0),IF(AND(G9=10,H9="ж"),VLOOKUP(BU9,Стрельба!$AN$4:$AO$54,2,0),IF(AND(G9=11,H9="м"),VLOOKUP(BU9,Стрельба!$AQ$4:$AR$54,2,0),IF(AND(G9=11,H9="ж"),VLOOKUP(BU9,Стрельба!$AT$4:$AU$54,2,0),IF(AND(G9=12,H9="м"),VLOOKUP(BU9,Стрельба!$AW$4:$AX$54,2,0),IF(AND(G9=12,H9="ж"),VLOOKUP(BU9,Стрельба!$AZ$4:$BA$54,2,0),IF(AND(G9=13,H9="м"),VLOOKUP(BU9,Стрельба!$BC$4:$BD$54,2,0),IF(AND(G9=13,H9="ж"),VLOOKUP(BU9,Стрельба!$BF$4:$BG$54,2,0),IF(AND(G9=14,H9="м"),VLOOKUP(BU9,Стрельба!$BI$4:$BJ$54,2,0),IF(AND(G9=14,H9="ж"),VLOOKUP(BU9,Стрельба!$BL$4:$BM$54,2,0),IF(AND(G9=15,H9="м"),VLOOKUP(BU9,Стрельба!$BO$4:$BP$54,2,0),IF(AND(G9=15,H9="ж"),VLOOKUP(BU9,Стрельба!$BR$4:$BS$54,2,0),"")))))))))))))))))))))))))</f>
        <v>0</v>
      </c>
      <c r="BW9" s="56"/>
      <c r="BX9" s="57"/>
      <c r="BY9" s="37"/>
      <c r="BZ9" s="52">
        <f>IF(BY9="",0,IF(AND(G9=3,H9="м"),VLOOKUP(BY9,'Метание 150г'!$A$4:$B$784,2,0),IF(AND(G9=3,H9="ж"),VLOOKUP(BY9,'Метание 150г'!$D$4:$E$784,2,0),IF(AND(G9=4,H9="м"),VLOOKUP(BY9,'Метание 150г'!$G$4:$H$784,2,0),IF(AND(G9=4,H9="ж"),VLOOKUP(BY9,'Метание 150г'!$J$4:$K$784,2,0),IF(AND(G9=5,H9="м"),VLOOKUP(BY9,'Метание 150г'!$M$4:$N$784,2,0),IF(AND(G9=5,H9="ж"),VLOOKUP(BY9,'Метание 150г'!$P$4:$Q$784,2,0),"")))))))</f>
        <v>0</v>
      </c>
      <c r="CA9" s="51"/>
      <c r="CB9" s="68">
        <f>IF(CA9="",0,IF(AND(G9=6,H9="м"),VLOOKUP(CA9,'Метание 700г'!$A$4:$B$574,2,0),IF(AND(G9=7,H9="м"),VLOOKUP(CA9,'Метание 700г'!$D$4:$E$574,2,0),IF(AND(G9=8,H9="м"),VLOOKUP(CA9,'Метание 700г'!$G$4:$H$574,2,0),""))))</f>
        <v>0</v>
      </c>
      <c r="CC9" s="51"/>
      <c r="CD9" s="52">
        <f>IF(CC9="",0,IF(AND(G9=6,H9="ж"),VLOOKUP(CC9,'Метание 500г'!$A$4:$B$565,2,0),IF(AND(G9=7,H9="ж"),VLOOKUP(CC9,'Метание 500г'!$D$4:$E$565,2,0),IF(AND(G9=8,H9="ж"),VLOOKUP(CC9,'Метание 500г'!$G$4:$H$565,2,0),IF(AND(G9=9,H9="ж"),VLOOKUP(CC9,'Метание 500г'!$J$4:$K$565,2,0),IF(AND(G9=10,H9="ж"),VLOOKUP(CC9,'Метание 500г'!$M$4:$N$565,2,0),IF(AND(G9=11,H9="ж"),VLOOKUP(CC9,'Метание 500г'!$P$4:$Q$565,2,0),"")))))))</f>
        <v>0</v>
      </c>
      <c r="CE9" s="56"/>
      <c r="CF9" s="57"/>
      <c r="CG9" s="62"/>
      <c r="CH9" s="52">
        <f>IF(CG9="",0,IF(AND(G9=2,H9="м"),VLOOKUP(CG9,'Плавание 25 м'!$A$4:$B$2333,2,0),IF(AND(G9=2,H9="ж"),VLOOKUP(CG9,'Плавание 25 м'!$D$4:$E$2333,2,0),IF(AND(G9=16,H9="м"),VLOOKUP(CG9,'Плавание 25 м'!$G$4:$H$2333,2,0),IF(AND(G9=16,H9="ж"),VLOOKUP(CG9,'Плавание 25 м'!$J$4:$K$2333,2,0),IF(AND(G9=17,H9="м"),VLOOKUP(CG9,'Плавание 25 м'!$M$4:$N$2333,2,0),IF(AND(G9=17,H9="ж"),VLOOKUP(CG9,'Плавание 25 м'!$P$4:$Q$2333,2,0),IF(AND(G9=18,H9="м"),VLOOKUP(CG9,'Плавание 25 м'!$S$4:$T$2333,2,0),IF(AND(G9=18,H9="ж"),VLOOKUP(CG9,'Плавание 25 м'!$V$4:$W$2333,2,0),"")))))))))</f>
        <v>0</v>
      </c>
      <c r="CI9" s="37"/>
      <c r="CJ9" s="52">
        <f>IF(CI9="",0,IF(AND(G9=3,H9="м"),VLOOKUP(CI9,'Плавание 50 м'!$A$4:$B$1954,2,0),IF(AND(G9=3,H9="ж"),VLOOKUP(CI9,'Плавание 50 м'!$D$4:$E$1954,2,0),IF(AND(G9=4,H9="м"),VLOOKUP(CI9,'Плавание 50 м'!$G$4:$H$1954,2,0),IF(AND(G9=4,H9="ж"),VLOOKUP(CI9,'Плавание 50 м'!$J$4:$K$1954,2,0),IF(AND(G9=5,H9="м"),VLOOKUP(CI9,'Плавание 50 м'!$M$4:$N$1954,2,0),IF(AND(G9=5,H9="ж"),VLOOKUP(CI9,'Плавание 50 м'!$P$4:$Q$1954,2,0),IF(AND(G9=6,H9="м"),VLOOKUP(CI9,'Плавание 50 м'!$S$4:$T$1954,2,0),IF(AND(G9=6,H9="ж"),VLOOKUP(CI9,'Плавание 50 м'!$V$4:$W$1954,2,0),IF(AND(G9=7,H9="м"),VLOOKUP(CI9,'Плавание 50 м'!$Y$4:$Z$1954,2,0),IF(AND(G9=7,H9="ж"),VLOOKUP(CI9,'Плавание 50 м'!$AB$4:$AC$1954,2,0),IF(AND(G9=8,H9="м"),VLOOKUP(CI9,'Плавание 50 м'!$AE$4:$AF$1954,2,0),IF(AND(G9=8,H9="ж"),VLOOKUP(CI9,'Плавание 50 м'!$AH$4:$AI$1954,2,0),IF(AND(G9=9,H9="м"),VLOOKUP(CI9,'Плавание 50 м'!$AK$4:$AL$1954,2,0),IF(AND(G9=9,H9="ж"),VLOOKUP(CI9,'Плавание 50 м'!$AN$4:$AO$1954,2,0),IF(AND(G9=10,H9="м"),VLOOKUP(CI9,'Плавание 50 м'!$AQ$4:$AR$1954,2,0),IF(AND(G9=10,H9="ж"),VLOOKUP(CI9,'Плавание 50 м'!$AT$4:$AU$1954,2,0),IF(AND(G9=11,H9="м"),VLOOKUP(CI9,'Плавание 50 м'!$AW$4:$AX$1954,2,0),IF(AND(G9=11,H9="ж"),VLOOKUP(CI9,'Плавание 50 м'!$AZ$4:$BA$1954,2,0),IF(AND(G9=12,H9="м"),VLOOKUP(CI9,'Плавание 50 м'!$BC$4:$BD$1954,2,0),IF(AND(G9=12,H9="ж"),VLOOKUP(CI9,'Плавание 50 м'!$BF$4:$BG$1954,2,0),IF(AND(G9=13,H9="м"),VLOOKUP(CI9,'Плавание 50 м'!$BI$4:$BJ$1954,2,0),IF(AND(G9=13,H9="ж"),VLOOKUP(CI9,'Плавание 50 м'!$BL$4:$BM$1954,2,0),IF(AND(G9=14,H9="м"),VLOOKUP(CI9,'Плавание 50 м'!$BO$4:$BP$1954,2,0),IF(AND(G9=14,H9="ж"),VLOOKUP(CI9,'Плавание 50 м'!$BR$4:$BS$1954,2,0),IF(AND(G9=15,H9="м"),VLOOKUP(CI9,'Плавание 50 м'!$BU$4:$BV$1954,2,0),IF(AND(G9=15,H9="ж"),VLOOKUP(CI9,'Плавание 50 м'!$BX$4:$BY$1954,2,0),"")))))))))))))))))))))))))))</f>
        <v>0</v>
      </c>
      <c r="CK9" s="91">
        <f t="shared" ref="CK9:CK82" si="1">BR9+BN9+BH9</f>
        <v>218</v>
      </c>
    </row>
    <row r="10" spans="1:89" ht="20.100000000000001" customHeight="1" x14ac:dyDescent="0.25">
      <c r="A10" s="12" t="s">
        <v>60</v>
      </c>
      <c r="B10" s="93" t="s">
        <v>3374</v>
      </c>
      <c r="C10" s="46" t="s">
        <v>3378</v>
      </c>
      <c r="D10" s="55" t="s">
        <v>3387</v>
      </c>
      <c r="E10" s="55" t="s">
        <v>3382</v>
      </c>
      <c r="F10" s="47">
        <f t="shared" si="0"/>
        <v>43</v>
      </c>
      <c r="G10" s="48">
        <f>IFERROR(VLOOKUP(F10,Ступени!$A$2:$B$99,2,0),"")</f>
        <v>12</v>
      </c>
      <c r="H10" s="55" t="s">
        <v>86</v>
      </c>
      <c r="I10" s="49"/>
      <c r="J10" s="52">
        <f>IF(I10="",0,IF(AND(G10=2,H10="м"),VLOOKUP(I10,'30м'!$A$4:$B$71,2,0),IF(AND(G10=2,H10="ж"),VLOOKUP(I10,'30м'!$D$4:$E$71,2,0),IF(AND(G10=3,H10="м"),VLOOKUP(I10,'30м'!$G$4:$H$71,2,0),IF(AND(G10=3,H10="ж"),VLOOKUP(I10,'30м'!$J$4:$K$71,2,0),IF(AND(G10=4,H10="м"),VLOOKUP(I10,'30м'!$M$4:$N$71,2,0),IF(AND(G10=4,H10="ж"),VLOOKUP(I10,'30м'!$P$4:$Q$71,2,0),IF(AND(G10=5,H10="м"),VLOOKUP(I10,'30м'!$S$4:$T$71,2,0),IF(AND(G10=5,H10="ж"),VLOOKUP(I10,'30м'!$V$4:$W$71,2,0),"")))))))))</f>
        <v>0</v>
      </c>
      <c r="K10" s="49"/>
      <c r="L10" s="52">
        <f>IF(K10="",0,IF(AND(G10=4,H10="м"),VLOOKUP(K10,'60м'!$A$4:$B$129,2,0),IF(AND(G10=4,H10="ж"),VLOOKUP(K10,'60м'!$D$4:$E$129,2,0),IF(AND(G10=5,H10="м"),VLOOKUP(K10,'60м'!$G$4:$H$129,2,0),IF(AND(G10=5,H10="ж"),VLOOKUP(K10,'60м'!$J$4:$K$129,2,0),IF(AND(G10=6,H10="м"),VLOOKUP(K10,'60м'!$M$4:$N$129,2,0),IF(AND(G10=6,H10="ж"),VLOOKUP(K10,'60м'!$P$4:$Q$129,2,0),IF(AND(G10=7,H10="м"),VLOOKUP(K10,'60м'!$S$4:$T$129,2,0),IF(AND(G10=7,H10="ж"),VLOOKUP(K10,'60м'!$V$4:$W$129,2,0),IF(AND(G10=8,H10="м"),VLOOKUP(K10,'60м'!$Y$4:$Z$129,2,0),IF(AND(G10=8,H10="ж"),VLOOKUP(K10,'60м'!$AB$4:$AC$129,2,0),IF(AND(G10=9,H10="м"),VLOOKUP(K10,'60м'!$AE$4:$AF$129,2,0),IF(AND(G10=9,H10="ж"),VLOOKUP(K10,'60м'!$AH$4:$AI$129,2,0),IF(AND(G10=10,H10="м"),VLOOKUP(K10,'60м'!$AK$4:$AL$129,2,0),IF(AND(G10=10,H10="ж"),VLOOKUP(K10,'60м'!$AN$4:$AO$129,2,0),IF(AND(G10=11,H10="м"),VLOOKUP(K10,'60м'!$AQ$4:$AR$129,2,0),IF(AND(G10=11,H10="ж"),VLOOKUP(K10,'60м'!$AT$4:$AU$129,2,0),IF(AND(G10=12,H10="м"),VLOOKUP(K10,'60м'!$AW$4:$AX$129,2,0),IF(AND(G10=12,H10="ж"),VLOOKUP(K10,'60м'!$AZ$4:$BA$129,2,0),IF(AND(G10=13,H10="м"),VLOOKUP(K10,'60м'!$BC$4:$BD$129,2,0),IF(AND(G10=13,H10="ж"),VLOOKUP(K10,'60м'!$BF$4:$BG$129,2,0),"")))))))))))))))))))))</f>
        <v>0</v>
      </c>
      <c r="M10" s="49"/>
      <c r="N10" s="52">
        <f>IF(M10="",0,IF(AND(G10=6,H10="м"),VLOOKUP(M10,'100м'!$A$4:$B$134,2,0),IF(AND(G10=6,H10="ж"),VLOOKUP(M10,'100м'!$D$4:$E$134,2,0),IF(AND(G10=7,H10="м"),VLOOKUP(M10,'100м'!$G$4:$H$134,2,0),IF(AND(G10=7,H10="ж"),VLOOKUP(M10,'100м'!$J$4:$K$134,2,0),IF(AND(G10=8,H10="м"),VLOOKUP(M10,'100м'!$M$4:$N$134,2,0),IF(AND(G10=8,H10="ж"),VLOOKUP(M10,'100м'!$P$4:$Q$134,2,0),IF(AND(G10=9,H10="м"),VLOOKUP(M10,'100м'!$S$4:$T$134,2,0),IF(AND(G10=9,H10="ж"),VLOOKUP(M10,'100м'!$V$4:$W$134,2,0),"")))))))))</f>
        <v>0</v>
      </c>
      <c r="O10" s="56"/>
      <c r="P10" s="61"/>
      <c r="Q10" s="49"/>
      <c r="R10" s="52">
        <f>IF(Q10="",0,IF(AND(G10=4,H10="м"),VLOOKUP(Q10,'1500м'!$A$4:$B$364,2,0),IF(AND(G10=4,H10="ж"),VLOOKUP(Q10,'1500м'!$D$4:$E$364,2,0),"")))</f>
        <v>0</v>
      </c>
      <c r="S10" s="49"/>
      <c r="T10" s="68">
        <f>IF(S10="",0,IF(AND(G10=5,H10="м"),VLOOKUP(S10,'2000м'!$A$4:$B$780,2,0),IF(AND(G10=5,H10="ж"),VLOOKUP(S10,'2000м'!$D$4:$E$780,2,0),IF(AND(G10=6,H10="ж"),VLOOKUP(S10,'2000м'!$G$4:$H$780,2,0),IF(AND(G10=7,H10="ж"),VLOOKUP(S10,'2000м'!$J$4:$K$780,2,0),IF(AND(G10=8,H10="ж"),VLOOKUP(S10,'2000м'!$M$4:$N$780,2,0),""))))))</f>
        <v>0</v>
      </c>
      <c r="U10" s="49"/>
      <c r="V10" s="52">
        <f>IF(U10="",0,IF(AND(G10=6,H10="м"),VLOOKUP(U10,'3000м'!$A$4:$B$594,2,0),IF(AND(G10=7,H10="м"),VLOOKUP(U10,'3000м'!$D$4:$E$594,2,0),IF(AND(G10=8,H10="м"),VLOOKUP(U10,'3000м'!$G$4:$H$594,2,0),IF(AND(G10=9,H10="м"),VLOOKUP(U10,'3000м'!$J$4:$K$594,2,0),IF(AND(G10=10,H10="м"),VLOOKUP(U10,'3000м'!$M$4:$N$594,2,0),IF(AND(G10=11,H10="м"),VLOOKUP(U10,'3000м'!$P$4:$Q$594,2,0),"")))))))</f>
        <v>0</v>
      </c>
      <c r="W10" s="53"/>
      <c r="X10" s="56"/>
      <c r="Y10" s="56"/>
      <c r="Z10" s="56"/>
      <c r="AA10" s="56"/>
      <c r="AB10" s="56"/>
      <c r="AC10" s="56"/>
      <c r="AD10" s="56"/>
      <c r="AE10" s="56"/>
      <c r="AF10" s="56"/>
      <c r="AG10" s="56"/>
      <c r="AH10" s="56"/>
      <c r="AI10" s="56"/>
      <c r="AJ10" s="56"/>
      <c r="AK10" s="56"/>
      <c r="AL10" s="56"/>
      <c r="AM10" s="56"/>
      <c r="AN10" s="56"/>
      <c r="AO10" s="37"/>
      <c r="AP10" s="56"/>
      <c r="AQ10" s="37"/>
      <c r="AR10" s="56"/>
      <c r="AS10" s="37"/>
      <c r="AT10" s="56"/>
      <c r="AU10" s="37"/>
      <c r="AV10" s="56"/>
      <c r="AW10" s="37"/>
      <c r="AX10" s="56"/>
      <c r="AY10" s="37"/>
      <c r="AZ10" s="56"/>
      <c r="BA10" s="37"/>
      <c r="BB10" s="52">
        <f>IF(BA10="",0,IF(AND(G10=2,H10="м"),VLOOKUP(BA10,Подтягивание!$A$4:$B$79,2,0),IF(AND(G10=3,H10="м"),VLOOKUP(BA10,Подтягивание!$D$4:$E$79,2,0),IF(AND(G10=4,H10="м"),VLOOKUP(BA10,Подтягивание!$G$4:$H$79,2,0),IF(AND(G10=5,H10="м"),VLOOKUP(BA10,Подтягивание!$J$4:$K$79,2,0),IF(AND(G10=6,H10="м"),VLOOKUP(BA10,Подтягивание!$M$4:$N$79,2,0),IF(AND(G10=7,H10="м"),VLOOKUP(BA10,Подтягивание!$P$4:$Q$79,2,0),IF(AND(G10=8,H10="м"),VLOOKUP(BA10,Подтягивание!$S$4:$T$79,2,0),IF(AND(G10=9,H10="м"),VLOOKUP(BA10,Подтягивание!$V$4:$W$79,2,0),IF(AND(G10=10,H10="м"),VLOOKUP(BA10,Подтягивание!$Y$4:$Z$79,2,0),IF(AND(G10=11,H10="м"),VLOOKUP(BA10,Подтягивание!$AB$4:$AC$79,2,0),IF(AND(G10=12,H10="м"),VLOOKUP(BA10,Подтягивание!$AE$4:$AF$79,2,0),IF(AND(G10=13,H10="м"),VLOOKUP(BA10,Подтягивание!$AH$4:$AI$79,2,0),IF(AND(G10=14,H10="м"),VLOOKUP(BA10,Подтягивание!$AK$4:$AL$79,2,0),IF(AND(G10=15,H10="м"),VLOOKUP(BA10,Подтягивание!$AN$4:$AO$79,2,0),"")))))))))))))))</f>
        <v>0</v>
      </c>
      <c r="BC10" s="51"/>
      <c r="BD10" s="57"/>
      <c r="BE10" s="37"/>
      <c r="BF10" s="52">
        <f>IF(BE10="",0,IF(AND(G10=6,H10="м"),VLOOKUP(BE10,Гиря!$A$4:$B$166,2,0),IF(AND(G10=7,H10="м"),VLOOKUP(BE10,Гиря!$D$4:$E$166,2,0),IF(AND(G10=8,H10="м"),VLOOKUP(BE10,Гиря!$G$4:$H$166,2,0),IF(AND(G10=9,H10="м"),VLOOKUP(BE10,Гиря!$J$4:$K$166,2,0),IF(AND(G10=10,H10="м"),VLOOKUP(BE10,Гиря!$M$4:$N$166,2,0),IF(AND(G10=11,H10="м"),VLOOKUP(BE10,Гиря!$P$4:$Q$166,2,0),IF(AND(G10=12,H10="м"),VLOOKUP(BE10,Гиря!$S$4:$T$166,2,0),IF(AND(G10=13,H10="м"),VLOOKUP(BE10,Гиря!$V$4:$W$166,2,0),IF(AND(G10=14,H10="м"),VLOOKUP(BE10,Гиря!$Y$4:$Z$166,2,0),IF(AND(G10=15,H10="м"),VLOOKUP(BE10,Гиря!$AB$4:$AC$166,2,0),"")))))))))))</f>
        <v>0</v>
      </c>
      <c r="BG10" s="49">
        <v>0</v>
      </c>
      <c r="BH10" s="52">
        <f>IF(BG10="",0,IF(AND(G10=2,H10="м"),VLOOKUP(BG10,'Отж. от пола'!$A$4:$B$169,2,0),IF(AND(G10=2,H10="ж"),VLOOKUP(BG10,'Отж. от пола'!$D$4:$E$169,2,0),IF(AND(G10=3,H10="м"),VLOOKUP(BG10,'Отж. от пола'!$G$4:$H$169,2,0),IF(AND(G10=3,H10="ж"),VLOOKUP(BG10,'Отж. от пола'!$J$4:$K$169,2,0),IF(AND(G10=4,H10="м"),VLOOKUP(BG10,'Отж. от пола'!$M$4:$N$169,2,0),IF(AND(G10=4,H10="ж"),VLOOKUP(BG10,'Отж. от пола'!$P$4:$Q$169,2,0),IF(AND(G10=5,H10="м"),VLOOKUP(BG10,'Отж. от пола'!$S$4:$T$169,2,0),IF(AND(G10=5,H10="ж"),VLOOKUP(BG10,'Отж. от пола'!$V$4:$W$169,2,0),IF(AND(G10=6,H10="м"),VLOOKUP(BG10,'Отж. от пола'!$Y$4:$Z$169,2,0),IF(AND(G10=6,H10="ж"),VLOOKUP(BG10,'Отж. от пола'!$AB$4:$AC$169,2,0),IF(AND(G10=7,H10="м"),VLOOKUP(BG10,'Отж. от пола'!$AE$4:$AF$169,2,0),IF(AND(G10=7,H10="ж"),VLOOKUP(BG10,'Отж. от пола'!$AH$4:$AI$169,2,0),IF(AND(G10=8,H10="м"),VLOOKUP(BG10,'Отж. от пола'!$AK$4:$AL$169,2,0),IF(AND(G10=8,H10="ж"),VLOOKUP(BG10,'Отж. от пола'!$AN$4:$AO$169,2,0),IF(AND(G10=9,H10="м"),VLOOKUP(BG10,'Отж. от пола'!$AQ$4:$AR$169,2,0),IF(AND(G10=9,H10="ж"),VLOOKUP(BG10,'Отж. от пола'!$AT$4:$AU$169,2,0),IF(AND(G10=10,H10="м"),VLOOKUP(BG10,'Отж. от пола'!$AW$4:$AX$169,2,0),IF(AND(G10=10,H10="ж"),VLOOKUP(BG10,'Отж. от пола'!$AZ$4:$BA$169,2,0),IF(AND(G10=11,H10="м"),VLOOKUP(BG10,'Отж. от пола'!$BC$4:$BD$169,2,0),IF(AND(G10=11,H10="ж"),VLOOKUP(BG10,'Отж. от пола'!$BF$4:$BG$169,2,0),IF(AND(G10=12,H10="м"),VLOOKUP(BG10,'Отж. от пола'!$BI$4:$BJ$169,2,0),IF(AND(G10=12,H10="ж"),VLOOKUP(BG10,'Отж. от пола'!$BL$4:$BM$169,2,0),IF(AND(G10=13,H10="м"),VLOOKUP(BG10,'Отж. от пола'!$BO$4:$BP$169,2,0),IF(AND(G10=13,H10="ж"),VLOOKUP(BG10,'Отж. от пола'!$BR$4:$BS$169,2,0),IF(AND(G10=14,H10="м"),VLOOKUP(BG10,'Отж. от пола'!$BU$4:$BV$169,2,0),IF(AND(G10=14,H10="ж"),VLOOKUP(BG10,'Отж. от пола'!$BX$4:$BY$169,2,0),IF(AND(G10=15,H10="м"),VLOOKUP(BG10,'Отж. от пола'!$CA$4:$CB$169,2,0),IF(AND(G10=15,H10="ж"),VLOOKUP(BG10,'Отж. от пола'!$CD$4:$CE$169,2,0),"")))))))))))))))))))))))))))))</f>
        <v>0</v>
      </c>
      <c r="BI10" s="37"/>
      <c r="BJ10" s="52">
        <f>IF(BI10="",0,IF(AND(G10=16,H10="м"),VLOOKUP(BI10,'Отж.от скамьи'!$A$4:$B$79,2,0),IF(AND(G10=16,H10="ж"),VLOOKUP(BI10,'Отж.от скамьи'!$D$4:$E$79,2,0),IF(AND(G10=17,H10="м"),VLOOKUP(BI10,'Отж.от скамьи'!$G$4:$H$79,2,0),IF(AND(G10=17,H10="ж"),VLOOKUP(BI10,'Отж.от скамьи'!$J$4:$K$79,2,0),"")))))</f>
        <v>0</v>
      </c>
      <c r="BK10" s="53"/>
      <c r="BL10" s="52">
        <f>IF(BK10="",0,IF(AND(G10=18,H10="м"),VLOOKUP(BK10,'Отж.от стула'!$A$4:$B$68,2,0),IF(AND(G10=18,H10="ж"),VLOOKUP(BK10,'Отж.от стула'!$D$4:$E$69,2,0),"")))</f>
        <v>0</v>
      </c>
      <c r="BM10" s="49">
        <v>14</v>
      </c>
      <c r="BN10" s="52">
        <f>IF(BM10="",0,IF(AND(G10=2,H10="м"),VLOOKUP(BM10,Наклон!$A$4:$B$69,2,0),IF(AND(G10=2,H10="ж"),VLOOKUP(BM10,Наклон!$A$74:$B$139,2,0),IF(AND(G10=3,H10="м"),VLOOKUP(BM10,Наклон!$D$4:$E$69,2,0),IF(AND(G10=3,H10="ж"),VLOOKUP(BM10,Наклон!$D$74:$E$139,2,0),IF(AND(G10=4,H10="м"),VLOOKUP(BM10,Наклон!$G$4:$H$69,2,0),IF(AND(G10=4,H10="ж"),VLOOKUP(BM10,Наклон!$G$74:$H$139,2,0),IF(AND(G10=5,H10="м"),VLOOKUP(BM10,Наклон!$J$4:$K$69,2,0),IF(AND(G10=5,H10="ж"),VLOOKUP(BM10,Наклон!$J$74:$K$139,2,0),IF(AND(G10=6,H10="м"),VLOOKUP(BM10,Наклон!$M$4:$N$69,2,0),IF(AND(G10=6,H10="ж"),VLOOKUP(BM10,Наклон!$M$74:$N$139,2,0),IF(AND(G10=7,H10="м"),VLOOKUP(BM10,Наклон!$P$4:$Q$69,2,0),IF(AND(G10=7,H10="ж"),VLOOKUP(BM10,Наклон!$P$74:$Q$139,2,0),IF(AND(G10=8,H10="м"),VLOOKUP(BM10,Наклон!$S$4:$T$69,2,0),IF(AND(G10=8,H10="ж"),VLOOKUP(BM10,Наклон!$S$74:$T$139,2,0),IF(AND(G10=9,H10="м"),VLOOKUP(BM10,Наклон!$V$4:$W$69,2,0),IF(AND(G10=9,H10="ж"),VLOOKUP(BM10,Наклон!$V$74:$W$139,2,0),IF(AND(G10=10,H10="м"),VLOOKUP(BM10,Наклон!$Y$4:$Z$69,2,0),IF(AND(G10=10,H10="ж"),VLOOKUP(BM10,Наклон!$Y$74:$Z$139,2,0),IF(AND(G10=11,H10="м"),VLOOKUP(BM10,Наклон!$AB$4:$AC$69,2,0),IF(AND(G10=11,H10="ж"),VLOOKUP(BM10,Наклон!$AB$74:$AC$139,2,0),IF(AND(G10=12,H10="м"),VLOOKUP(BM10,Наклон!$AE$4:$AF$69,2,0),IF(AND(G10=12,H10="ж"),VLOOKUP(BM10,Наклон!$AE$74:$AF$139,2,0),IF(AND(G10=13,H10="м"),VLOOKUP(BM10,Наклон!$AH$4:$AI$69,2,0),IF(AND(G10=13,H10="ж"),VLOOKUP(BM10,Наклон!$AH$74:$AI$139,2,0),IF(AND(G10=14,H10="м"),VLOOKUP(BM10,Наклон!$AK$4:$AL$69,2,0),IF(AND(G10=14,H10="ж"),VLOOKUP(BM10,Наклон!$AK$74:$AL$139,2,0),IF(AND(G10=15,H10="м"),VLOOKUP(BM10,Наклон!$AN$4:$AO$69,2,0),IF(AND(G10=15,H10="ж"),VLOOKUP(BM10,Наклон!$AN$74:$AO$139,2,0),IF(AND(G10=16,H10="м"),VLOOKUP(BM10,Наклон!$AQ$4:$AR$69,2,0),IF(AND(G10=16,H10="ж"),VLOOKUP(BM10,Наклон!$AQ$74:$AR$139,2,0),IF(AND(G10=17,H10="м"),VLOOKUP(BM10,Наклон!$AT$4:$AU$69,2,0),IF(AND(G10=17,H10="ж"),VLOOKUP(BM10,Наклон!$AT$74:$AU$139,2,0),IF(AND(G10=18,H10="м"),VLOOKUP(BM10,Наклон!$AW$4:$AX$69,2,0),IF(AND(G10=18,H10="ж"),VLOOKUP(BM10,Наклон!$AW$74:$AX$139,2,0))))))))))))))))))))))))))))))))))))</f>
        <v>63</v>
      </c>
      <c r="BO10" s="49"/>
      <c r="BP10" s="52">
        <f>IF(BO10="",0,IF(AND(G10=2,H10="м"),VLOOKUP(BO10,'Прыжок в длину'!$A$4:$B$294,2,0),IF(AND(G10=2,H10="ж"),VLOOKUP(BO10,'Прыжок в длину'!$D$4:$E$294,2,0),IF(AND(G10=3,H10="м"),VLOOKUP(BO10,'Прыжок в длину'!$G$4:$H$294,2,0),IF(AND(G10=3,H10="ж"),VLOOKUP(BO10,'Прыжок в длину'!$J$4:$K$294,2,0),IF(AND(G10=4,H10="м"),VLOOKUP(BO10,'Прыжок в длину'!$M$4:$N$294,2,0),IF(AND(G10=4,H10="ж"),VLOOKUP(BO10,'Прыжок в длину'!$P$4:$Q$294,2,0),IF(AND(G10=5,H10="м"),VLOOKUP(BO10,'Прыжок в длину'!$S$4:$T$294,2,0),IF(AND(G10=5,H10="ж"),VLOOKUP(BO10,'Прыжок в длину'!$V$4:$W$294,2,0),IF(AND(G10=6,H10="м"),VLOOKUP(BO10,'Прыжок в длину'!$Y$4:$Z$294,2,0),IF(AND(G10=6,H10="ж"),VLOOKUP(BO10,'Прыжок в длину'!$AB$4:$AC$294,2,0),IF(AND(G10=7,H10="м"),VLOOKUP(BO10,'Прыжок в длину'!$AE$4:$AF$294,2,0),IF(AND(G10=7,H10="ж"),VLOOKUP(BO10,'Прыжок в длину'!$AH$4:$AI$294,2,0),IF(AND(G10=8,H10="м"),VLOOKUP(BO10,'Прыжок в длину'!$AK$4:$AL$294,2,0),IF(AND(G10=8,H10="ж"),VLOOKUP(BO10,'Прыжок в длину'!$AN$4:$AO$294,2,0),IF(AND(G10=9,H10="м"),VLOOKUP(BO10,'Прыжок в длину'!$AQ$4:$AR$294,2,0),IF(AND(G10=9,H10="ж"),VLOOKUP(BO10,'Прыжок в длину'!$AT$4:$AU$294,2,0),IF(AND(G10=10,H10="м"),VLOOKUP(BO10,'Прыжок в длину'!$AW$4:$AX$294,2,0),IF(AND(G10=10,H10="ж"),VLOOKUP(BO10,'Прыжок в длину'!$AZ$4:$BA$294,2,0),IF(AND(G10=11,H10="м"),VLOOKUP(BO10,'Прыжок в длину'!BC6:$BD$294,2,0),IF(AND(G10=11,H10="ж"),VLOOKUP(BO10,'Прыжок в длину'!$BF$4:$BG$294,2,0),"")))))))))))))))))))))</f>
        <v>0</v>
      </c>
      <c r="BQ10" s="49">
        <v>0</v>
      </c>
      <c r="BR10" s="52">
        <f>IF(BQ10="",0,IF(AND(G10=2,H10="м"),VLOOKUP(BQ10,Пресс!$A$4:$B$104,2,0),IF(AND(G10=2,H10="ж"),VLOOKUP(BQ10,Пресс!$D$4:$E$104,2,0),IF(AND(G10=3,H10="м"),VLOOKUP(BQ10,Пресс!$G$4:$H$104,2,0),IF(AND(G10=3,H10="ж"),VLOOKUP(BQ10,Пресс!$J$4:$K$104,2,0),IF(AND(G10=4,H10="м"),VLOOKUP(BQ10,Пресс!$M$4:$N$104,2,0),IF(AND(G10=4,H10="ж"),VLOOKUP(BQ10,Пресс!$P$4:$Q$104,2,0),IF(AND(G10=5,H10="м"),VLOOKUP(BQ10,Пресс!$S$4:$T$104,2,0),IF(AND(G10=5,H10="ж"),VLOOKUP(BQ10,Пресс!$V$4:$W$104,2,0),IF(AND(G10=6,H10="м"),VLOOKUP(BQ10,Пресс!$Y$4:$Z$104,2,0),IF(AND(G10=6,H10="ж"),VLOOKUP(BQ10,Пресс!$AB$4:$AC$104,2,0),IF(AND(G10=7,H10="м"),VLOOKUP(BQ10,Пресс!$AE$4:$AF$104,2,0),IF(AND(G10=7,H10="ж"),VLOOKUP(BQ10,Пресс!$AH$4:$AI$104,2,0),IF(AND(G10=8,H10="м"),VLOOKUP(BQ10,Пресс!$AK$4:$AL$104,2,0),IF(AND(G10=8,H10="ж"),VLOOKUP(BQ10,Пресс!$AN$4:$AO$104,2,0),IF(AND(G10=9,H10="м"),VLOOKUP(BQ10,Пресс!$AQ$4:$AR$104,2,0),IF(AND(G10=9,H10="ж"),VLOOKUP(BQ10,Пресс!$AT$4:$AU$104,2,0),IF(AND(G10=10,H10="м"),VLOOKUP(BQ10,Пресс!$AW$4:$AX$104,2,0),IF(AND(G10=10,H10="ж"),VLOOKUP(BQ10,Пресс!$AZ$4:$BA$104,2,0),IF(AND(G10=11,H10="м"),VLOOKUP(BQ10,Пресс!$BC$4:$BD$104,2,0),IF(AND(G10=11,H10="ж"),VLOOKUP(BQ10,Пресс!$BF$4:$BG$104,2,0),IF(AND(G10=12,H10="м"),VLOOKUP(BQ10,Пресс!$BI$4:$BJ$104,2,0),IF(AND(G10=12,H10="ж"),VLOOKUP(BQ10,Пресс!$BL$4:$BM$104,2,0),IF(AND(G10=13,H10="м"),VLOOKUP(BQ10,Пресс!$BO$4:$BP$104,2,0),IF(AND(G10=13,H10="ж"),VLOOKUP(BQ10,Пресс!$BR$4:$BS$104,2,0),IF(AND(G10=14,H10="м"),VLOOKUP(BQ10,Пресс!$BU$4:$BV$104,2,0),IF(AND(G10=14,H10="ж"),VLOOKUP(BQ10,Пресс!$BX$4:$BY$104,2,0),IF(AND(G10=15,H10="м"),VLOOKUP(BQ10,Пресс!$CA$4:$CB$104,2,0),IF(AND(G10=15,H10="ж"),VLOOKUP(BQ10,Пресс!$CD$4:$CE$104,2,0),IF(AND(G10=16,H10="м"),VLOOKUP(BQ10,Пресс!$CG$4:$CH$104,2,0),IF(AND(G10=16,H10="ж"),VLOOKUP(BQ10,Пресс!$CJ$4:$CK$104,2,0),IF(AND(G10=17,H10="м"),VLOOKUP(BQ10,Пресс!$CM$4:$CN$104,2,0),IF(AND(G10=17,H10="ж"),VLOOKUP(BQ10,Пресс!$CP$4:$CQ$104,2,0),IF(AND(G10=18,H10="м"),VLOOKUP(BQ10,Пресс!$CS$4:$CT$104,2,0),IF(AND(G10=18,H10="ж"),VLOOKUP(BQ10,Пресс!$CV$4:$CW$104,2,0),"")))))))))))))))))))))))))))))))))))</f>
        <v>0</v>
      </c>
      <c r="BS10" s="37"/>
      <c r="BT10" s="57"/>
      <c r="BU10" s="37"/>
      <c r="BV10" s="52">
        <f>IF(BU10="",0,IF(AND(G10=4,H10="м"),VLOOKUP(BU10,Стрельба!$A$4:$B$54,2,0),IF(AND(G10=4,H10="ж"),VLOOKUP(BU10,Стрельба!$D$4:$E$54,2,0),IF(AND(G10=5,H10="м"),VLOOKUP(BU10,Стрельба!$G$4:$H$54,2,0),IF(AND(G10=5,H10="ж"),VLOOKUP(BU10,Стрельба!$J$4:$K$54,2,0),IF(AND(G10=6,H10="м"),VLOOKUP(BU10,Стрельба!$M$4:$N$54,2,0),IF(AND(G10=6,H10="ж"),VLOOKUP(BU10,Стрельба!$P$4:$Q$54,2,0),IF(AND(G10=7,H10="м"),VLOOKUP(BU10,Стрельба!$S$4:$T$54,2,0),IF(AND(G10=7,H10="ж"),VLOOKUP(BU10,Стрельба!$V$4:$W$54,2,0),IF(AND(G10=8,H10="м"),VLOOKUP(BU10,Стрельба!$Y$4:$Z$54,2,0),IF(AND(G10=8,H10="ж"),VLOOKUP(BU10,Стрельба!$AB$4:$AC$54,2,0),IF(AND(G10=9,H10="м"),VLOOKUP(BU10,Стрельба!$AE$4:$AF$54,2,0),IF(AND(G10=9,H10="ж"),VLOOKUP(BU10,Стрельба!$AH$4:$AI$54,2,0),IF(AND(G10=10,H10="м"),VLOOKUP(BU10,Стрельба!$AK$4:$AL$54,2,0),IF(AND(G10=10,H10="ж"),VLOOKUP(BU10,Стрельба!$AN$4:$AO$54,2,0),IF(AND(G10=11,H10="м"),VLOOKUP(BU10,Стрельба!$AQ$4:$AR$54,2,0),IF(AND(G10=11,H10="ж"),VLOOKUP(BU10,Стрельба!$AT$4:$AU$54,2,0),IF(AND(G10=12,H10="м"),VLOOKUP(BU10,Стрельба!$AW$4:$AX$54,2,0),IF(AND(G10=12,H10="ж"),VLOOKUP(BU10,Стрельба!$AZ$4:$BA$54,2,0),IF(AND(G10=13,H10="м"),VLOOKUP(BU10,Стрельба!$BC$4:$BD$54,2,0),IF(AND(G10=13,H10="ж"),VLOOKUP(BU10,Стрельба!$BF$4:$BG$54,2,0),IF(AND(G10=14,H10="м"),VLOOKUP(BU10,Стрельба!$BI$4:$BJ$54,2,0),IF(AND(G10=14,H10="ж"),VLOOKUP(BU10,Стрельба!$BL$4:$BM$54,2,0),IF(AND(G10=15,H10="м"),VLOOKUP(BU10,Стрельба!$BO$4:$BP$54,2,0),IF(AND(G10=15,H10="ж"),VLOOKUP(BU10,Стрельба!$BR$4:$BS$54,2,0),"")))))))))))))))))))))))))</f>
        <v>0</v>
      </c>
      <c r="BW10" s="56"/>
      <c r="BX10" s="57"/>
      <c r="BY10" s="37"/>
      <c r="BZ10" s="52">
        <f>IF(BY10="",0,IF(AND(G10=3,H10="м"),VLOOKUP(BY10,'Метание 150г'!$A$4:$B$784,2,0),IF(AND(G10=3,H10="ж"),VLOOKUP(BY10,'Метание 150г'!$D$4:$E$784,2,0),IF(AND(G10=4,H10="м"),VLOOKUP(BY10,'Метание 150г'!$G$4:$H$784,2,0),IF(AND(G10=4,H10="ж"),VLOOKUP(BY10,'Метание 150г'!$J$4:$K$784,2,0),IF(AND(G10=5,H10="м"),VLOOKUP(BY10,'Метание 150г'!$M$4:$N$784,2,0),IF(AND(G10=5,H10="ж"),VLOOKUP(BY10,'Метание 150г'!$P$4:$Q$784,2,0),"")))))))</f>
        <v>0</v>
      </c>
      <c r="CA10" s="51"/>
      <c r="CB10" s="68">
        <f>IF(CA10="",0,IF(AND(G10=6,H10="м"),VLOOKUP(CA10,'Метание 700г'!$A$4:$B$574,2,0),IF(AND(G10=7,H10="м"),VLOOKUP(CA10,'Метание 700г'!$D$4:$E$574,2,0),IF(AND(G10=8,H10="м"),VLOOKUP(CA10,'Метание 700г'!$G$4:$H$574,2,0),""))))</f>
        <v>0</v>
      </c>
      <c r="CC10" s="51"/>
      <c r="CD10" s="52">
        <f>IF(CC10="",0,IF(AND(G10=6,H10="ж"),VLOOKUP(CC10,'Метание 500г'!$A$4:$B$565,2,0),IF(AND(G10=7,H10="ж"),VLOOKUP(CC10,'Метание 500г'!$D$4:$E$565,2,0),IF(AND(G10=8,H10="ж"),VLOOKUP(CC10,'Метание 500г'!$G$4:$H$565,2,0),IF(AND(G10=9,H10="ж"),VLOOKUP(CC10,'Метание 500г'!$J$4:$K$565,2,0),IF(AND(G10=10,H10="ж"),VLOOKUP(CC10,'Метание 500г'!$M$4:$N$565,2,0),IF(AND(G10=11,H10="ж"),VLOOKUP(CC10,'Метание 500г'!$P$4:$Q$565,2,0),"")))))))</f>
        <v>0</v>
      </c>
      <c r="CE10" s="56"/>
      <c r="CF10" s="57"/>
      <c r="CG10" s="62"/>
      <c r="CH10" s="52">
        <f>IF(CG10="",0,IF(AND(G10=2,H10="м"),VLOOKUP(CG10,'Плавание 25 м'!$A$4:$B$2333,2,0),IF(AND(G10=2,H10="ж"),VLOOKUP(CG10,'Плавание 25 м'!$D$4:$E$2333,2,0),IF(AND(G10=16,H10="м"),VLOOKUP(CG10,'Плавание 25 м'!$G$4:$H$2333,2,0),IF(AND(G10=16,H10="ж"),VLOOKUP(CG10,'Плавание 25 м'!$J$4:$K$2333,2,0),IF(AND(G10=17,H10="м"),VLOOKUP(CG10,'Плавание 25 м'!$M$4:$N$2333,2,0),IF(AND(G10=17,H10="ж"),VLOOKUP(CG10,'Плавание 25 м'!$P$4:$Q$2333,2,0),IF(AND(G10=18,H10="м"),VLOOKUP(CG10,'Плавание 25 м'!$S$4:$T$2333,2,0),IF(AND(G10=18,H10="ж"),VLOOKUP(CG10,'Плавание 25 м'!$V$4:$W$2333,2,0),"")))))))))</f>
        <v>0</v>
      </c>
      <c r="CI10" s="37"/>
      <c r="CJ10" s="52">
        <f>IF(CI10="",0,IF(AND(G10=3,H10="м"),VLOOKUP(CI10,'Плавание 50 м'!$A$4:$B$1954,2,0),IF(AND(G10=3,H10="ж"),VLOOKUP(CI10,'Плавание 50 м'!$D$4:$E$1954,2,0),IF(AND(G10=4,H10="м"),VLOOKUP(CI10,'Плавание 50 м'!$G$4:$H$1954,2,0),IF(AND(G10=4,H10="ж"),VLOOKUP(CI10,'Плавание 50 м'!$J$4:$K$1954,2,0),IF(AND(G10=5,H10="м"),VLOOKUP(CI10,'Плавание 50 м'!$M$4:$N$1954,2,0),IF(AND(G10=5,H10="ж"),VLOOKUP(CI10,'Плавание 50 м'!$P$4:$Q$1954,2,0),IF(AND(G10=6,H10="м"),VLOOKUP(CI10,'Плавание 50 м'!$S$4:$T$1954,2,0),IF(AND(G10=6,H10="ж"),VLOOKUP(CI10,'Плавание 50 м'!$V$4:$W$1954,2,0),IF(AND(G10=7,H10="м"),VLOOKUP(CI10,'Плавание 50 м'!$Y$4:$Z$1954,2,0),IF(AND(G10=7,H10="ж"),VLOOKUP(CI10,'Плавание 50 м'!$AB$4:$AC$1954,2,0),IF(AND(G10=8,H10="м"),VLOOKUP(CI10,'Плавание 50 м'!$AE$4:$AF$1954,2,0),IF(AND(G10=8,H10="ж"),VLOOKUP(CI10,'Плавание 50 м'!$AH$4:$AI$1954,2,0),IF(AND(G10=9,H10="м"),VLOOKUP(CI10,'Плавание 50 м'!$AK$4:$AL$1954,2,0),IF(AND(G10=9,H10="ж"),VLOOKUP(CI10,'Плавание 50 м'!$AN$4:$AO$1954,2,0),IF(AND(G10=10,H10="м"),VLOOKUP(CI10,'Плавание 50 м'!$AQ$4:$AR$1954,2,0),IF(AND(G10=10,H10="ж"),VLOOKUP(CI10,'Плавание 50 м'!$AT$4:$AU$1954,2,0),IF(AND(G10=11,H10="м"),VLOOKUP(CI10,'Плавание 50 м'!$AW$4:$AX$1954,2,0),IF(AND(G10=11,H10="ж"),VLOOKUP(CI10,'Плавание 50 м'!$AZ$4:$BA$1954,2,0),IF(AND(G10=12,H10="м"),VLOOKUP(CI10,'Плавание 50 м'!$BC$4:$BD$1954,2,0),IF(AND(G10=12,H10="ж"),VLOOKUP(CI10,'Плавание 50 м'!$BF$4:$BG$1954,2,0),IF(AND(G10=13,H10="м"),VLOOKUP(CI10,'Плавание 50 м'!$BI$4:$BJ$1954,2,0),IF(AND(G10=13,H10="ж"),VLOOKUP(CI10,'Плавание 50 м'!$BL$4:$BM$1954,2,0),IF(AND(G10=14,H10="м"),VLOOKUP(CI10,'Плавание 50 м'!$BO$4:$BP$1954,2,0),IF(AND(G10=14,H10="ж"),VLOOKUP(CI10,'Плавание 50 м'!$BR$4:$BS$1954,2,0),IF(AND(G10=15,H10="м"),VLOOKUP(CI10,'Плавание 50 м'!$BU$4:$BV$1954,2,0),IF(AND(G10=15,H10="ж"),VLOOKUP(CI10,'Плавание 50 м'!$BX$4:$BY$1954,2,0),"")))))))))))))))))))))))))))</f>
        <v>0</v>
      </c>
      <c r="CK10" s="91">
        <f t="shared" si="1"/>
        <v>63</v>
      </c>
    </row>
    <row r="11" spans="1:89" ht="20.100000000000001" customHeight="1" x14ac:dyDescent="0.25">
      <c r="A11" s="10" t="s">
        <v>59</v>
      </c>
      <c r="B11" s="93" t="s">
        <v>3375</v>
      </c>
      <c r="C11" s="46" t="s">
        <v>3378</v>
      </c>
      <c r="D11" s="55" t="s">
        <v>3388</v>
      </c>
      <c r="E11" s="55" t="s">
        <v>3383</v>
      </c>
      <c r="F11" s="47">
        <f t="shared" si="0"/>
        <v>41</v>
      </c>
      <c r="G11" s="48">
        <f>IFERROR(VLOOKUP(F11,Ступени!$A$2:$B$99,2,0),"")</f>
        <v>12</v>
      </c>
      <c r="H11" s="55" t="s">
        <v>86</v>
      </c>
      <c r="I11" s="49"/>
      <c r="J11" s="52">
        <f>IF(I11="",0,IF(AND(G11=2,H11="м"),VLOOKUP(I11,'30м'!$A$4:$B$71,2,0),IF(AND(G11=2,H11="ж"),VLOOKUP(I11,'30м'!$D$4:$E$71,2,0),IF(AND(G11=3,H11="м"),VLOOKUP(I11,'30м'!$G$4:$H$71,2,0),IF(AND(G11=3,H11="ж"),VLOOKUP(I11,'30м'!$J$4:$K$71,2,0),IF(AND(G11=4,H11="м"),VLOOKUP(I11,'30м'!$M$4:$N$71,2,0),IF(AND(G11=4,H11="ж"),VLOOKUP(I11,'30м'!$P$4:$Q$71,2,0),IF(AND(G11=5,H11="м"),VLOOKUP(I11,'30м'!$S$4:$T$71,2,0),IF(AND(G11=5,H11="ж"),VLOOKUP(I11,'30м'!$V$4:$W$71,2,0),"")))))))))</f>
        <v>0</v>
      </c>
      <c r="K11" s="49"/>
      <c r="L11" s="52">
        <f>IF(K11="",0,IF(AND(G11=4,H11="м"),VLOOKUP(K11,'60м'!$A$4:$B$129,2,0),IF(AND(G11=4,H11="ж"),VLOOKUP(K11,'60м'!$D$4:$E$129,2,0),IF(AND(G11=5,H11="м"),VLOOKUP(K11,'60м'!$G$4:$H$129,2,0),IF(AND(G11=5,H11="ж"),VLOOKUP(K11,'60м'!$J$4:$K$129,2,0),IF(AND(G11=6,H11="м"),VLOOKUP(K11,'60м'!$M$4:$N$129,2,0),IF(AND(G11=6,H11="ж"),VLOOKUP(K11,'60м'!$P$4:$Q$129,2,0),IF(AND(G11=7,H11="м"),VLOOKUP(K11,'60м'!$S$4:$T$129,2,0),IF(AND(G11=7,H11="ж"),VLOOKUP(K11,'60м'!$V$4:$W$129,2,0),IF(AND(G11=8,H11="м"),VLOOKUP(K11,'60м'!$Y$4:$Z$129,2,0),IF(AND(G11=8,H11="ж"),VLOOKUP(K11,'60м'!$AB$4:$AC$129,2,0),IF(AND(G11=9,H11="м"),VLOOKUP(K11,'60м'!$AE$4:$AF$129,2,0),IF(AND(G11=9,H11="ж"),VLOOKUP(K11,'60м'!$AH$4:$AI$129,2,0),IF(AND(G11=10,H11="м"),VLOOKUP(K11,'60м'!$AK$4:$AL$129,2,0),IF(AND(G11=10,H11="ж"),VLOOKUP(K11,'60м'!$AN$4:$AO$129,2,0),IF(AND(G11=11,H11="м"),VLOOKUP(K11,'60м'!$AQ$4:$AR$129,2,0),IF(AND(G11=11,H11="ж"),VLOOKUP(K11,'60м'!$AT$4:$AU$129,2,0),IF(AND(G11=12,H11="м"),VLOOKUP(K11,'60м'!$AW$4:$AX$129,2,0),IF(AND(G11=12,H11="ж"),VLOOKUP(K11,'60м'!$AZ$4:$BA$129,2,0),IF(AND(G11=13,H11="м"),VLOOKUP(K11,'60м'!$BC$4:$BD$129,2,0),IF(AND(G11=13,H11="ж"),VLOOKUP(K11,'60м'!$BF$4:$BG$129,2,0),"")))))))))))))))))))))</f>
        <v>0</v>
      </c>
      <c r="M11" s="49"/>
      <c r="N11" s="52">
        <f>IF(M11="",0,IF(AND(G11=6,H11="м"),VLOOKUP(M11,'100м'!$A$4:$B$134,2,0),IF(AND(G11=6,H11="ж"),VLOOKUP(M11,'100м'!$D$4:$E$134,2,0),IF(AND(G11=7,H11="м"),VLOOKUP(M11,'100м'!$G$4:$H$134,2,0),IF(AND(G11=7,H11="ж"),VLOOKUP(M11,'100м'!$J$4:$K$134,2,0),IF(AND(G11=8,H11="м"),VLOOKUP(M11,'100м'!$M$4:$N$134,2,0),IF(AND(G11=8,H11="ж"),VLOOKUP(M11,'100м'!$P$4:$Q$134,2,0),IF(AND(G11=9,H11="м"),VLOOKUP(M11,'100м'!$S$4:$T$134,2,0),IF(AND(G11=9,H11="ж"),VLOOKUP(M11,'100м'!$V$4:$W$134,2,0),"")))))))))</f>
        <v>0</v>
      </c>
      <c r="O11" s="56"/>
      <c r="P11" s="61"/>
      <c r="Q11" s="49"/>
      <c r="R11" s="52">
        <f>IF(Q11="",0,IF(AND(G11=4,H11="м"),VLOOKUP(Q11,'1500м'!$A$4:$B$364,2,0),IF(AND(G11=4,H11="ж"),VLOOKUP(Q11,'1500м'!$D$4:$E$364,2,0),"")))</f>
        <v>0</v>
      </c>
      <c r="S11" s="49"/>
      <c r="T11" s="68">
        <f>IF(S11="",0,IF(AND(G11=5,H11="м"),VLOOKUP(S11,'2000м'!$A$4:$B$780,2,0),IF(AND(G11=5,H11="ж"),VLOOKUP(S11,'2000м'!$D$4:$E$780,2,0),IF(AND(G11=6,H11="ж"),VLOOKUP(S11,'2000м'!$G$4:$H$780,2,0),IF(AND(G11=7,H11="ж"),VLOOKUP(S11,'2000м'!$J$4:$K$780,2,0),IF(AND(G11=8,H11="ж"),VLOOKUP(S11,'2000м'!$M$4:$N$780,2,0),""))))))</f>
        <v>0</v>
      </c>
      <c r="U11" s="49"/>
      <c r="V11" s="52">
        <f>IF(U11="",0,IF(AND(G11=6,H11="м"),VLOOKUP(U11,'3000м'!$A$4:$B$594,2,0),IF(AND(G11=7,H11="м"),VLOOKUP(U11,'3000м'!$D$4:$E$594,2,0),IF(AND(G11=8,H11="м"),VLOOKUP(U11,'3000м'!$G$4:$H$594,2,0),IF(AND(G11=9,H11="м"),VLOOKUP(U11,'3000м'!$J$4:$K$594,2,0),IF(AND(G11=10,H11="м"),VLOOKUP(U11,'3000м'!$M$4:$N$594,2,0),IF(AND(G11=11,H11="м"),VLOOKUP(U11,'3000м'!$P$4:$Q$594,2,0),"")))))))</f>
        <v>0</v>
      </c>
      <c r="W11" s="53"/>
      <c r="X11" s="56"/>
      <c r="Y11" s="56"/>
      <c r="Z11" s="56"/>
      <c r="AA11" s="56"/>
      <c r="AB11" s="56"/>
      <c r="AC11" s="56"/>
      <c r="AD11" s="56"/>
      <c r="AE11" s="56"/>
      <c r="AF11" s="56"/>
      <c r="AG11" s="56"/>
      <c r="AH11" s="56"/>
      <c r="AI11" s="56"/>
      <c r="AJ11" s="56"/>
      <c r="AK11" s="56"/>
      <c r="AL11" s="56"/>
      <c r="AM11" s="56"/>
      <c r="AN11" s="56"/>
      <c r="AO11" s="37"/>
      <c r="AP11" s="56"/>
      <c r="AQ11" s="37"/>
      <c r="AR11" s="56"/>
      <c r="AS11" s="37"/>
      <c r="AT11" s="56"/>
      <c r="AU11" s="37"/>
      <c r="AV11" s="56"/>
      <c r="AW11" s="37"/>
      <c r="AX11" s="56"/>
      <c r="AY11" s="37"/>
      <c r="AZ11" s="56"/>
      <c r="BA11" s="37"/>
      <c r="BB11" s="52">
        <f>IF(BA11="",0,IF(AND(G11=2,H11="м"),VLOOKUP(BA11,Подтягивание!$A$4:$B$79,2,0),IF(AND(G11=3,H11="м"),VLOOKUP(BA11,Подтягивание!$D$4:$E$79,2,0),IF(AND(G11=4,H11="м"),VLOOKUP(BA11,Подтягивание!$G$4:$H$79,2,0),IF(AND(G11=5,H11="м"),VLOOKUP(BA11,Подтягивание!$J$4:$K$79,2,0),IF(AND(G11=6,H11="м"),VLOOKUP(BA11,Подтягивание!$M$4:$N$79,2,0),IF(AND(G11=7,H11="м"),VLOOKUP(BA11,Подтягивание!$P$4:$Q$79,2,0),IF(AND(G11=8,H11="м"),VLOOKUP(BA11,Подтягивание!$S$4:$T$79,2,0),IF(AND(G11=9,H11="м"),VLOOKUP(BA11,Подтягивание!$V$4:$W$79,2,0),IF(AND(G11=10,H11="м"),VLOOKUP(BA11,Подтягивание!$Y$4:$Z$79,2,0),IF(AND(G11=11,H11="м"),VLOOKUP(BA11,Подтягивание!$AB$4:$AC$79,2,0),IF(AND(G11=12,H11="м"),VLOOKUP(BA11,Подтягивание!$AE$4:$AF$79,2,0),IF(AND(G11=13,H11="м"),VLOOKUP(BA11,Подтягивание!$AH$4:$AI$79,2,0),IF(AND(G11=14,H11="м"),VLOOKUP(BA11,Подтягивание!$AK$4:$AL$79,2,0),IF(AND(G11=15,H11="м"),VLOOKUP(BA11,Подтягивание!$AN$4:$AO$79,2,0),"")))))))))))))))</f>
        <v>0</v>
      </c>
      <c r="BC11" s="51"/>
      <c r="BD11" s="57"/>
      <c r="BE11" s="37"/>
      <c r="BF11" s="52">
        <f>IF(BE11="",0,IF(AND(G11=6,H11="м"),VLOOKUP(BE11,Гиря!$A$4:$B$166,2,0),IF(AND(G11=7,H11="м"),VLOOKUP(BE11,Гиря!$D$4:$E$166,2,0),IF(AND(G11=8,H11="м"),VLOOKUP(BE11,Гиря!$G$4:$H$166,2,0),IF(AND(G11=9,H11="м"),VLOOKUP(BE11,Гиря!$J$4:$K$166,2,0),IF(AND(G11=10,H11="м"),VLOOKUP(BE11,Гиря!$M$4:$N$166,2,0),IF(AND(G11=11,H11="м"),VLOOKUP(BE11,Гиря!$P$4:$Q$166,2,0),IF(AND(G11=12,H11="м"),VLOOKUP(BE11,Гиря!$S$4:$T$166,2,0),IF(AND(G11=13,H11="м"),VLOOKUP(BE11,Гиря!$V$4:$W$166,2,0),IF(AND(G11=14,H11="м"),VLOOKUP(BE11,Гиря!$Y$4:$Z$166,2,0),IF(AND(G11=15,H11="м"),VLOOKUP(BE11,Гиря!$AB$4:$AC$166,2,0),"")))))))))))</f>
        <v>0</v>
      </c>
      <c r="BG11" s="49">
        <v>16</v>
      </c>
      <c r="BH11" s="52">
        <f>IF(BG11="",0,IF(AND(G11=2,H11="м"),VLOOKUP(BG11,'Отж. от пола'!$A$4:$B$169,2,0),IF(AND(G11=2,H11="ж"),VLOOKUP(BG11,'Отж. от пола'!$D$4:$E$169,2,0),IF(AND(G11=3,H11="м"),VLOOKUP(BG11,'Отж. от пола'!$G$4:$H$169,2,0),IF(AND(G11=3,H11="ж"),VLOOKUP(BG11,'Отж. от пола'!$J$4:$K$169,2,0),IF(AND(G11=4,H11="м"),VLOOKUP(BG11,'Отж. от пола'!$M$4:$N$169,2,0),IF(AND(G11=4,H11="ж"),VLOOKUP(BG11,'Отж. от пола'!$P$4:$Q$169,2,0),IF(AND(G11=5,H11="м"),VLOOKUP(BG11,'Отж. от пола'!$S$4:$T$169,2,0),IF(AND(G11=5,H11="ж"),VLOOKUP(BG11,'Отж. от пола'!$V$4:$W$169,2,0),IF(AND(G11=6,H11="м"),VLOOKUP(BG11,'Отж. от пола'!$Y$4:$Z$169,2,0),IF(AND(G11=6,H11="ж"),VLOOKUP(BG11,'Отж. от пола'!$AB$4:$AC$169,2,0),IF(AND(G11=7,H11="м"),VLOOKUP(BG11,'Отж. от пола'!$AE$4:$AF$169,2,0),IF(AND(G11=7,H11="ж"),VLOOKUP(BG11,'Отж. от пола'!$AH$4:$AI$169,2,0),IF(AND(G11=8,H11="м"),VLOOKUP(BG11,'Отж. от пола'!$AK$4:$AL$169,2,0),IF(AND(G11=8,H11="ж"),VLOOKUP(BG11,'Отж. от пола'!$AN$4:$AO$169,2,0),IF(AND(G11=9,H11="м"),VLOOKUP(BG11,'Отж. от пола'!$AQ$4:$AR$169,2,0),IF(AND(G11=9,H11="ж"),VLOOKUP(BG11,'Отж. от пола'!$AT$4:$AU$169,2,0),IF(AND(G11=10,H11="м"),VLOOKUP(BG11,'Отж. от пола'!$AW$4:$AX$169,2,0),IF(AND(G11=10,H11="ж"),VLOOKUP(BG11,'Отж. от пола'!$AZ$4:$BA$169,2,0),IF(AND(G11=11,H11="м"),VLOOKUP(BG11,'Отж. от пола'!$BC$4:$BD$169,2,0),IF(AND(G11=11,H11="ж"),VLOOKUP(BG11,'Отж. от пола'!$BF$4:$BG$169,2,0),IF(AND(G11=12,H11="м"),VLOOKUP(BG11,'Отж. от пола'!$BI$4:$BJ$169,2,0),IF(AND(G11=12,H11="ж"),VLOOKUP(BG11,'Отж. от пола'!$BL$4:$BM$169,2,0),IF(AND(G11=13,H11="м"),VLOOKUP(BG11,'Отж. от пола'!$BO$4:$BP$169,2,0),IF(AND(G11=13,H11="ж"),VLOOKUP(BG11,'Отж. от пола'!$BR$4:$BS$169,2,0),IF(AND(G11=14,H11="м"),VLOOKUP(BG11,'Отж. от пола'!$BU$4:$BV$169,2,0),IF(AND(G11=14,H11="ж"),VLOOKUP(BG11,'Отж. от пола'!$BX$4:$BY$169,2,0),IF(AND(G11=15,H11="м"),VLOOKUP(BG11,'Отж. от пола'!$CA$4:$CB$169,2,0),IF(AND(G11=15,H11="ж"),VLOOKUP(BG11,'Отж. от пола'!$CD$4:$CE$169,2,0),"")))))))))))))))))))))))))))))</f>
        <v>63</v>
      </c>
      <c r="BI11" s="37"/>
      <c r="BJ11" s="52">
        <f>IF(BI11="",0,IF(AND(G11=16,H11="м"),VLOOKUP(BI11,'Отж.от скамьи'!$A$4:$B$79,2,0),IF(AND(G11=16,H11="ж"),VLOOKUP(BI11,'Отж.от скамьи'!$D$4:$E$79,2,0),IF(AND(G11=17,H11="м"),VLOOKUP(BI11,'Отж.от скамьи'!$G$4:$H$79,2,0),IF(AND(G11=17,H11="ж"),VLOOKUP(BI11,'Отж.от скамьи'!$J$4:$K$79,2,0),"")))))</f>
        <v>0</v>
      </c>
      <c r="BK11" s="53"/>
      <c r="BL11" s="52">
        <f>IF(BK11="",0,IF(AND(G11=18,H11="м"),VLOOKUP(BK11,'Отж.от стула'!$A$4:$B$68,2,0),IF(AND(G11=18,H11="ж"),VLOOKUP(BK11,'Отж.от стула'!$D$4:$E$69,2,0),"")))</f>
        <v>0</v>
      </c>
      <c r="BM11" s="49">
        <v>18</v>
      </c>
      <c r="BN11" s="52">
        <f>IF(BM11="",0,IF(AND(G11=2,H11="м"),VLOOKUP(BM11,Наклон!$A$4:$B$69,2,0),IF(AND(G11=2,H11="ж"),VLOOKUP(BM11,Наклон!$A$74:$B$139,2,0),IF(AND(G11=3,H11="м"),VLOOKUP(BM11,Наклон!$D$4:$E$69,2,0),IF(AND(G11=3,H11="ж"),VLOOKUP(BM11,Наклон!$D$74:$E$139,2,0),IF(AND(G11=4,H11="м"),VLOOKUP(BM11,Наклон!$G$4:$H$69,2,0),IF(AND(G11=4,H11="ж"),VLOOKUP(BM11,Наклон!$G$74:$H$139,2,0),IF(AND(G11=5,H11="м"),VLOOKUP(BM11,Наклон!$J$4:$K$69,2,0),IF(AND(G11=5,H11="ж"),VLOOKUP(BM11,Наклон!$J$74:$K$139,2,0),IF(AND(G11=6,H11="м"),VLOOKUP(BM11,Наклон!$M$4:$N$69,2,0),IF(AND(G11=6,H11="ж"),VLOOKUP(BM11,Наклон!$M$74:$N$139,2,0),IF(AND(G11=7,H11="м"),VLOOKUP(BM11,Наклон!$P$4:$Q$69,2,0),IF(AND(G11=7,H11="ж"),VLOOKUP(BM11,Наклон!$P$74:$Q$139,2,0),IF(AND(G11=8,H11="м"),VLOOKUP(BM11,Наклон!$S$4:$T$69,2,0),IF(AND(G11=8,H11="ж"),VLOOKUP(BM11,Наклон!$S$74:$T$139,2,0),IF(AND(G11=9,H11="м"),VLOOKUP(BM11,Наклон!$V$4:$W$69,2,0),IF(AND(G11=9,H11="ж"),VLOOKUP(BM11,Наклон!$V$74:$W$139,2,0),IF(AND(G11=10,H11="м"),VLOOKUP(BM11,Наклон!$Y$4:$Z$69,2,0),IF(AND(G11=10,H11="ж"),VLOOKUP(BM11,Наклон!$Y$74:$Z$139,2,0),IF(AND(G11=11,H11="м"),VLOOKUP(BM11,Наклон!$AB$4:$AC$69,2,0),IF(AND(G11=11,H11="ж"),VLOOKUP(BM11,Наклон!$AB$74:$AC$139,2,0),IF(AND(G11=12,H11="м"),VLOOKUP(BM11,Наклон!$AE$4:$AF$69,2,0),IF(AND(G11=12,H11="ж"),VLOOKUP(BM11,Наклон!$AE$74:$AF$139,2,0),IF(AND(G11=13,H11="м"),VLOOKUP(BM11,Наклон!$AH$4:$AI$69,2,0),IF(AND(G11=13,H11="ж"),VLOOKUP(BM11,Наклон!$AH$74:$AI$139,2,0),IF(AND(G11=14,H11="м"),VLOOKUP(BM11,Наклон!$AK$4:$AL$69,2,0),IF(AND(G11=14,H11="ж"),VLOOKUP(BM11,Наклон!$AK$74:$AL$139,2,0),IF(AND(G11=15,H11="м"),VLOOKUP(BM11,Наклон!$AN$4:$AO$69,2,0),IF(AND(G11=15,H11="ж"),VLOOKUP(BM11,Наклон!$AN$74:$AO$139,2,0),IF(AND(G11=16,H11="м"),VLOOKUP(BM11,Наклон!$AQ$4:$AR$69,2,0),IF(AND(G11=16,H11="ж"),VLOOKUP(BM11,Наклон!$AQ$74:$AR$139,2,0),IF(AND(G11=17,H11="м"),VLOOKUP(BM11,Наклон!$AT$4:$AU$69,2,0),IF(AND(G11=17,H11="ж"),VLOOKUP(BM11,Наклон!$AT$74:$AU$139,2,0),IF(AND(G11=18,H11="м"),VLOOKUP(BM11,Наклон!$AW$4:$AX$69,2,0),IF(AND(G11=18,H11="ж"),VLOOKUP(BM11,Наклон!$AW$74:$AX$139,2,0))))))))))))))))))))))))))))))))))))</f>
        <v>71</v>
      </c>
      <c r="BO11" s="49"/>
      <c r="BP11" s="52">
        <f>IF(BO11="",0,IF(AND(G11=2,H11="м"),VLOOKUP(BO11,'Прыжок в длину'!$A$4:$B$294,2,0),IF(AND(G11=2,H11="ж"),VLOOKUP(BO11,'Прыжок в длину'!$D$4:$E$294,2,0),IF(AND(G11=3,H11="м"),VLOOKUP(BO11,'Прыжок в длину'!$G$4:$H$294,2,0),IF(AND(G11=3,H11="ж"),VLOOKUP(BO11,'Прыжок в длину'!$J$4:$K$294,2,0),IF(AND(G11=4,H11="м"),VLOOKUP(BO11,'Прыжок в длину'!$M$4:$N$294,2,0),IF(AND(G11=4,H11="ж"),VLOOKUP(BO11,'Прыжок в длину'!$P$4:$Q$294,2,0),IF(AND(G11=5,H11="м"),VLOOKUP(BO11,'Прыжок в длину'!$S$4:$T$294,2,0),IF(AND(G11=5,H11="ж"),VLOOKUP(BO11,'Прыжок в длину'!$V$4:$W$294,2,0),IF(AND(G11=6,H11="м"),VLOOKUP(BO11,'Прыжок в длину'!$Y$4:$Z$294,2,0),IF(AND(G11=6,H11="ж"),VLOOKUP(BO11,'Прыжок в длину'!$AB$4:$AC$294,2,0),IF(AND(G11=7,H11="м"),VLOOKUP(BO11,'Прыжок в длину'!$AE$4:$AF$294,2,0),IF(AND(G11=7,H11="ж"),VLOOKUP(BO11,'Прыжок в длину'!$AH$4:$AI$294,2,0),IF(AND(G11=8,H11="м"),VLOOKUP(BO11,'Прыжок в длину'!$AK$4:$AL$294,2,0),IF(AND(G11=8,H11="ж"),VLOOKUP(BO11,'Прыжок в длину'!$AN$4:$AO$294,2,0),IF(AND(G11=9,H11="м"),VLOOKUP(BO11,'Прыжок в длину'!$AQ$4:$AR$294,2,0),IF(AND(G11=9,H11="ж"),VLOOKUP(BO11,'Прыжок в длину'!$AT$4:$AU$294,2,0),IF(AND(G11=10,H11="м"),VLOOKUP(BO11,'Прыжок в длину'!$AW$4:$AX$294,2,0),IF(AND(G11=10,H11="ж"),VLOOKUP(BO11,'Прыжок в длину'!$AZ$4:$BA$294,2,0),IF(AND(G11=11,H11="м"),VLOOKUP(BO11,'Прыжок в длину'!BC7:$BD$294,2,0),IF(AND(G11=11,H11="ж"),VLOOKUP(BO11,'Прыжок в длину'!$BF$4:$BG$294,2,0),"")))))))))))))))))))))</f>
        <v>0</v>
      </c>
      <c r="BQ11" s="49">
        <v>37</v>
      </c>
      <c r="BR11" s="52">
        <f>IF(BQ11="",0,IF(AND(G11=2,H11="м"),VLOOKUP(BQ11,Пресс!$A$4:$B$104,2,0),IF(AND(G11=2,H11="ж"),VLOOKUP(BQ11,Пресс!$D$4:$E$104,2,0),IF(AND(G11=3,H11="м"),VLOOKUP(BQ11,Пресс!$G$4:$H$104,2,0),IF(AND(G11=3,H11="ж"),VLOOKUP(BQ11,Пресс!$J$4:$K$104,2,0),IF(AND(G11=4,H11="м"),VLOOKUP(BQ11,Пресс!$M$4:$N$104,2,0),IF(AND(G11=4,H11="ж"),VLOOKUP(BQ11,Пресс!$P$4:$Q$104,2,0),IF(AND(G11=5,H11="м"),VLOOKUP(BQ11,Пресс!$S$4:$T$104,2,0),IF(AND(G11=5,H11="ж"),VLOOKUP(BQ11,Пресс!$V$4:$W$104,2,0),IF(AND(G11=6,H11="м"),VLOOKUP(BQ11,Пресс!$Y$4:$Z$104,2,0),IF(AND(G11=6,H11="ж"),VLOOKUP(BQ11,Пресс!$AB$4:$AC$104,2,0),IF(AND(G11=7,H11="м"),VLOOKUP(BQ11,Пресс!$AE$4:$AF$104,2,0),IF(AND(G11=7,H11="ж"),VLOOKUP(BQ11,Пресс!$AH$4:$AI$104,2,0),IF(AND(G11=8,H11="м"),VLOOKUP(BQ11,Пресс!$AK$4:$AL$104,2,0),IF(AND(G11=8,H11="ж"),VLOOKUP(BQ11,Пресс!$AN$4:$AO$104,2,0),IF(AND(G11=9,H11="м"),VLOOKUP(BQ11,Пресс!$AQ$4:$AR$104,2,0),IF(AND(G11=9,H11="ж"),VLOOKUP(BQ11,Пресс!$AT$4:$AU$104,2,0),IF(AND(G11=10,H11="м"),VLOOKUP(BQ11,Пресс!$AW$4:$AX$104,2,0),IF(AND(G11=10,H11="ж"),VLOOKUP(BQ11,Пресс!$AZ$4:$BA$104,2,0),IF(AND(G11=11,H11="м"),VLOOKUP(BQ11,Пресс!$BC$4:$BD$104,2,0),IF(AND(G11=11,H11="ж"),VLOOKUP(BQ11,Пресс!$BF$4:$BG$104,2,0),IF(AND(G11=12,H11="м"),VLOOKUP(BQ11,Пресс!$BI$4:$BJ$104,2,0),IF(AND(G11=12,H11="ж"),VLOOKUP(BQ11,Пресс!$BL$4:$BM$104,2,0),IF(AND(G11=13,H11="м"),VLOOKUP(BQ11,Пресс!$BO$4:$BP$104,2,0),IF(AND(G11=13,H11="ж"),VLOOKUP(BQ11,Пресс!$BR$4:$BS$104,2,0),IF(AND(G11=14,H11="м"),VLOOKUP(BQ11,Пресс!$BU$4:$BV$104,2,0),IF(AND(G11=14,H11="ж"),VLOOKUP(BQ11,Пресс!$BX$4:$BY$104,2,0),IF(AND(G11=15,H11="м"),VLOOKUP(BQ11,Пресс!$CA$4:$CB$104,2,0),IF(AND(G11=15,H11="ж"),VLOOKUP(BQ11,Пресс!$CD$4:$CE$104,2,0),IF(AND(G11=16,H11="м"),VLOOKUP(BQ11,Пресс!$CG$4:$CH$104,2,0),IF(AND(G11=16,H11="ж"),VLOOKUP(BQ11,Пресс!$CJ$4:$CK$104,2,0),IF(AND(G11=17,H11="м"),VLOOKUP(BQ11,Пресс!$CM$4:$CN$104,2,0),IF(AND(G11=17,H11="ж"),VLOOKUP(BQ11,Пресс!$CP$4:$CQ$104,2,0),IF(AND(G11=18,H11="м"),VLOOKUP(BQ11,Пресс!$CS$4:$CT$104,2,0),IF(AND(G11=18,H11="ж"),VLOOKUP(BQ11,Пресс!$CV$4:$CW$104,2,0),"")))))))))))))))))))))))))))))))))))</f>
        <v>66</v>
      </c>
      <c r="BS11" s="37"/>
      <c r="BT11" s="57"/>
      <c r="BU11" s="37"/>
      <c r="BV11" s="52">
        <f>IF(BU11="",0,IF(AND(G11=4,H11="м"),VLOOKUP(BU11,Стрельба!$A$4:$B$54,2,0),IF(AND(G11=4,H11="ж"),VLOOKUP(BU11,Стрельба!$D$4:$E$54,2,0),IF(AND(G11=5,H11="м"),VLOOKUP(BU11,Стрельба!$G$4:$H$54,2,0),IF(AND(G11=5,H11="ж"),VLOOKUP(BU11,Стрельба!$J$4:$K$54,2,0),IF(AND(G11=6,H11="м"),VLOOKUP(BU11,Стрельба!$M$4:$N$54,2,0),IF(AND(G11=6,H11="ж"),VLOOKUP(BU11,Стрельба!$P$4:$Q$54,2,0),IF(AND(G11=7,H11="м"),VLOOKUP(BU11,Стрельба!$S$4:$T$54,2,0),IF(AND(G11=7,H11="ж"),VLOOKUP(BU11,Стрельба!$V$4:$W$54,2,0),IF(AND(G11=8,H11="м"),VLOOKUP(BU11,Стрельба!$Y$4:$Z$54,2,0),IF(AND(G11=8,H11="ж"),VLOOKUP(BU11,Стрельба!$AB$4:$AC$54,2,0),IF(AND(G11=9,H11="м"),VLOOKUP(BU11,Стрельба!$AE$4:$AF$54,2,0),IF(AND(G11=9,H11="ж"),VLOOKUP(BU11,Стрельба!$AH$4:$AI$54,2,0),IF(AND(G11=10,H11="м"),VLOOKUP(BU11,Стрельба!$AK$4:$AL$54,2,0),IF(AND(G11=10,H11="ж"),VLOOKUP(BU11,Стрельба!$AN$4:$AO$54,2,0),IF(AND(G11=11,H11="м"),VLOOKUP(BU11,Стрельба!$AQ$4:$AR$54,2,0),IF(AND(G11=11,H11="ж"),VLOOKUP(BU11,Стрельба!$AT$4:$AU$54,2,0),IF(AND(G11=12,H11="м"),VLOOKUP(BU11,Стрельба!$AW$4:$AX$54,2,0),IF(AND(G11=12,H11="ж"),VLOOKUP(BU11,Стрельба!$AZ$4:$BA$54,2,0),IF(AND(G11=13,H11="м"),VLOOKUP(BU11,Стрельба!$BC$4:$BD$54,2,0),IF(AND(G11=13,H11="ж"),VLOOKUP(BU11,Стрельба!$BF$4:$BG$54,2,0),IF(AND(G11=14,H11="м"),VLOOKUP(BU11,Стрельба!$BI$4:$BJ$54,2,0),IF(AND(G11=14,H11="ж"),VLOOKUP(BU11,Стрельба!$BL$4:$BM$54,2,0),IF(AND(G11=15,H11="м"),VLOOKUP(BU11,Стрельба!$BO$4:$BP$54,2,0),IF(AND(G11=15,H11="ж"),VLOOKUP(BU11,Стрельба!$BR$4:$BS$54,2,0),"")))))))))))))))))))))))))</f>
        <v>0</v>
      </c>
      <c r="BW11" s="56"/>
      <c r="BX11" s="57"/>
      <c r="BY11" s="37"/>
      <c r="BZ11" s="52">
        <f>IF(BY11="",0,IF(AND(G11=3,H11="м"),VLOOKUP(BY11,'Метание 150г'!$A$4:$B$784,2,0),IF(AND(G11=3,H11="ж"),VLOOKUP(BY11,'Метание 150г'!$D$4:$E$784,2,0),IF(AND(G11=4,H11="м"),VLOOKUP(BY11,'Метание 150г'!$G$4:$H$784,2,0),IF(AND(G11=4,H11="ж"),VLOOKUP(BY11,'Метание 150г'!$J$4:$K$784,2,0),IF(AND(G11=5,H11="м"),VLOOKUP(BY11,'Метание 150г'!$M$4:$N$784,2,0),IF(AND(G11=5,H11="ж"),VLOOKUP(BY11,'Метание 150г'!$P$4:$Q$784,2,0),"")))))))</f>
        <v>0</v>
      </c>
      <c r="CA11" s="51"/>
      <c r="CB11" s="68">
        <f>IF(CA11="",0,IF(AND(G11=6,H11="м"),VLOOKUP(CA11,'Метание 700г'!$A$4:$B$574,2,0),IF(AND(G11=7,H11="м"),VLOOKUP(CA11,'Метание 700г'!$D$4:$E$574,2,0),IF(AND(G11=8,H11="м"),VLOOKUP(CA11,'Метание 700г'!$G$4:$H$574,2,0),""))))</f>
        <v>0</v>
      </c>
      <c r="CC11" s="51"/>
      <c r="CD11" s="52">
        <f>IF(CC11="",0,IF(AND(G11=6,H11="ж"),VLOOKUP(CC11,'Метание 500г'!$A$4:$B$565,2,0),IF(AND(G11=7,H11="ж"),VLOOKUP(CC11,'Метание 500г'!$D$4:$E$565,2,0),IF(AND(G11=8,H11="ж"),VLOOKUP(CC11,'Метание 500г'!$G$4:$H$565,2,0),IF(AND(G11=9,H11="ж"),VLOOKUP(CC11,'Метание 500г'!$J$4:$K$565,2,0),IF(AND(G11=10,H11="ж"),VLOOKUP(CC11,'Метание 500г'!$M$4:$N$565,2,0),IF(AND(G11=11,H11="ж"),VLOOKUP(CC11,'Метание 500г'!$P$4:$Q$565,2,0),"")))))))</f>
        <v>0</v>
      </c>
      <c r="CE11" s="56"/>
      <c r="CF11" s="57"/>
      <c r="CG11" s="62"/>
      <c r="CH11" s="52">
        <f>IF(CG11="",0,IF(AND(G11=2,H11="м"),VLOOKUP(CG11,'Плавание 25 м'!$A$4:$B$2333,2,0),IF(AND(G11=2,H11="ж"),VLOOKUP(CG11,'Плавание 25 м'!$D$4:$E$2333,2,0),IF(AND(G11=16,H11="м"),VLOOKUP(CG11,'Плавание 25 м'!$G$4:$H$2333,2,0),IF(AND(G11=16,H11="ж"),VLOOKUP(CG11,'Плавание 25 м'!$J$4:$K$2333,2,0),IF(AND(G11=17,H11="м"),VLOOKUP(CG11,'Плавание 25 м'!$M$4:$N$2333,2,0),IF(AND(G11=17,H11="ж"),VLOOKUP(CG11,'Плавание 25 м'!$P$4:$Q$2333,2,0),IF(AND(G11=18,H11="м"),VLOOKUP(CG11,'Плавание 25 м'!$S$4:$T$2333,2,0),IF(AND(G11=18,H11="ж"),VLOOKUP(CG11,'Плавание 25 м'!$V$4:$W$2333,2,0),"")))))))))</f>
        <v>0</v>
      </c>
      <c r="CI11" s="37"/>
      <c r="CJ11" s="52">
        <f>IF(CI11="",0,IF(AND(G11=3,H11="м"),VLOOKUP(CI11,'Плавание 50 м'!$A$4:$B$1954,2,0),IF(AND(G11=3,H11="ж"),VLOOKUP(CI11,'Плавание 50 м'!$D$4:$E$1954,2,0),IF(AND(G11=4,H11="м"),VLOOKUP(CI11,'Плавание 50 м'!$G$4:$H$1954,2,0),IF(AND(G11=4,H11="ж"),VLOOKUP(CI11,'Плавание 50 м'!$J$4:$K$1954,2,0),IF(AND(G11=5,H11="м"),VLOOKUP(CI11,'Плавание 50 м'!$M$4:$N$1954,2,0),IF(AND(G11=5,H11="ж"),VLOOKUP(CI11,'Плавание 50 м'!$P$4:$Q$1954,2,0),IF(AND(G11=6,H11="м"),VLOOKUP(CI11,'Плавание 50 м'!$S$4:$T$1954,2,0),IF(AND(G11=6,H11="ж"),VLOOKUP(CI11,'Плавание 50 м'!$V$4:$W$1954,2,0),IF(AND(G11=7,H11="м"),VLOOKUP(CI11,'Плавание 50 м'!$Y$4:$Z$1954,2,0),IF(AND(G11=7,H11="ж"),VLOOKUP(CI11,'Плавание 50 м'!$AB$4:$AC$1954,2,0),IF(AND(G11=8,H11="м"),VLOOKUP(CI11,'Плавание 50 м'!$AE$4:$AF$1954,2,0),IF(AND(G11=8,H11="ж"),VLOOKUP(CI11,'Плавание 50 м'!$AH$4:$AI$1954,2,0),IF(AND(G11=9,H11="м"),VLOOKUP(CI11,'Плавание 50 м'!$AK$4:$AL$1954,2,0),IF(AND(G11=9,H11="ж"),VLOOKUP(CI11,'Плавание 50 м'!$AN$4:$AO$1954,2,0),IF(AND(G11=10,H11="м"),VLOOKUP(CI11,'Плавание 50 м'!$AQ$4:$AR$1954,2,0),IF(AND(G11=10,H11="ж"),VLOOKUP(CI11,'Плавание 50 м'!$AT$4:$AU$1954,2,0),IF(AND(G11=11,H11="м"),VLOOKUP(CI11,'Плавание 50 м'!$AW$4:$AX$1954,2,0),IF(AND(G11=11,H11="ж"),VLOOKUP(CI11,'Плавание 50 м'!$AZ$4:$BA$1954,2,0),IF(AND(G11=12,H11="м"),VLOOKUP(CI11,'Плавание 50 м'!$BC$4:$BD$1954,2,0),IF(AND(G11=12,H11="ж"),VLOOKUP(CI11,'Плавание 50 м'!$BF$4:$BG$1954,2,0),IF(AND(G11=13,H11="м"),VLOOKUP(CI11,'Плавание 50 м'!$BI$4:$BJ$1954,2,0),IF(AND(G11=13,H11="ж"),VLOOKUP(CI11,'Плавание 50 м'!$BL$4:$BM$1954,2,0),IF(AND(G11=14,H11="м"),VLOOKUP(CI11,'Плавание 50 м'!$BO$4:$BP$1954,2,0),IF(AND(G11=14,H11="ж"),VLOOKUP(CI11,'Плавание 50 м'!$BR$4:$BS$1954,2,0),IF(AND(G11=15,H11="м"),VLOOKUP(CI11,'Плавание 50 м'!$BU$4:$BV$1954,2,0),IF(AND(G11=15,H11="ж"),VLOOKUP(CI11,'Плавание 50 м'!$BX$4:$BY$1954,2,0),"")))))))))))))))))))))))))))</f>
        <v>0</v>
      </c>
      <c r="CK11" s="91">
        <f t="shared" si="1"/>
        <v>200</v>
      </c>
    </row>
    <row r="12" spans="1:89" ht="20.100000000000001" customHeight="1" x14ac:dyDescent="0.25">
      <c r="A12" s="12" t="s">
        <v>58</v>
      </c>
      <c r="B12" s="93" t="s">
        <v>3376</v>
      </c>
      <c r="C12" s="46" t="s">
        <v>3378</v>
      </c>
      <c r="D12" s="55" t="s">
        <v>3389</v>
      </c>
      <c r="E12" s="55" t="s">
        <v>3384</v>
      </c>
      <c r="F12" s="47">
        <f t="shared" si="0"/>
        <v>34</v>
      </c>
      <c r="G12" s="48">
        <f>IFERROR(VLOOKUP(F12,Ступени!$A$2:$B$99,2,0),"")</f>
        <v>10</v>
      </c>
      <c r="H12" s="55" t="s">
        <v>4</v>
      </c>
      <c r="I12" s="49"/>
      <c r="J12" s="52">
        <f>IF(I12="",0,IF(AND(G12=2,H12="м"),VLOOKUP(I12,'30м'!$A$4:$B$71,2,0),IF(AND(G12=2,H12="ж"),VLOOKUP(I12,'30м'!$D$4:$E$71,2,0),IF(AND(G12=3,H12="м"),VLOOKUP(I12,'30м'!$G$4:$H$71,2,0),IF(AND(G12=3,H12="ж"),VLOOKUP(I12,'30м'!$J$4:$K$71,2,0),IF(AND(G12=4,H12="м"),VLOOKUP(I12,'30м'!$M$4:$N$71,2,0),IF(AND(G12=4,H12="ж"),VLOOKUP(I12,'30м'!$P$4:$Q$71,2,0),IF(AND(G12=5,H12="м"),VLOOKUP(I12,'30м'!$S$4:$T$71,2,0),IF(AND(G12=5,H12="ж"),VLOOKUP(I12,'30м'!$V$4:$W$71,2,0),"")))))))))</f>
        <v>0</v>
      </c>
      <c r="K12" s="49"/>
      <c r="L12" s="52">
        <f>IF(K12="",0,IF(AND(G12=4,H12="м"),VLOOKUP(K12,'60м'!$A$4:$B$129,2,0),IF(AND(G12=4,H12="ж"),VLOOKUP(K12,'60м'!$D$4:$E$129,2,0),IF(AND(G12=5,H12="м"),VLOOKUP(K12,'60м'!$G$4:$H$129,2,0),IF(AND(G12=5,H12="ж"),VLOOKUP(K12,'60м'!$J$4:$K$129,2,0),IF(AND(G12=6,H12="м"),VLOOKUP(K12,'60м'!$M$4:$N$129,2,0),IF(AND(G12=6,H12="ж"),VLOOKUP(K12,'60м'!$P$4:$Q$129,2,0),IF(AND(G12=7,H12="м"),VLOOKUP(K12,'60м'!$S$4:$T$129,2,0),IF(AND(G12=7,H12="ж"),VLOOKUP(K12,'60м'!$V$4:$W$129,2,0),IF(AND(G12=8,H12="м"),VLOOKUP(K12,'60м'!$Y$4:$Z$129,2,0),IF(AND(G12=8,H12="ж"),VLOOKUP(K12,'60м'!$AB$4:$AC$129,2,0),IF(AND(G12=9,H12="м"),VLOOKUP(K12,'60м'!$AE$4:$AF$129,2,0),IF(AND(G12=9,H12="ж"),VLOOKUP(K12,'60м'!$AH$4:$AI$129,2,0),IF(AND(G12=10,H12="м"),VLOOKUP(K12,'60м'!$AK$4:$AL$129,2,0),IF(AND(G12=10,H12="ж"),VLOOKUP(K12,'60м'!$AN$4:$AO$129,2,0),IF(AND(G12=11,H12="м"),VLOOKUP(K12,'60м'!$AQ$4:$AR$129,2,0),IF(AND(G12=11,H12="ж"),VLOOKUP(K12,'60м'!$AT$4:$AU$129,2,0),IF(AND(G12=12,H12="м"),VLOOKUP(K12,'60м'!$AW$4:$AX$129,2,0),IF(AND(G12=12,H12="ж"),VLOOKUP(K12,'60м'!$AZ$4:$BA$129,2,0),IF(AND(G12=13,H12="м"),VLOOKUP(K12,'60м'!$BC$4:$BD$129,2,0),IF(AND(G12=13,H12="ж"),VLOOKUP(K12,'60м'!$BF$4:$BG$129,2,0),"")))))))))))))))))))))</f>
        <v>0</v>
      </c>
      <c r="M12" s="49"/>
      <c r="N12" s="52">
        <f>IF(M12="",0,IF(AND(G12=6,H12="м"),VLOOKUP(M12,'100м'!$A$4:$B$134,2,0),IF(AND(G12=6,H12="ж"),VLOOKUP(M12,'100м'!$D$4:$E$134,2,0),IF(AND(G12=7,H12="м"),VLOOKUP(M12,'100м'!$G$4:$H$134,2,0),IF(AND(G12=7,H12="ж"),VLOOKUP(M12,'100м'!$J$4:$K$134,2,0),IF(AND(G12=8,H12="м"),VLOOKUP(M12,'100м'!$M$4:$N$134,2,0),IF(AND(G12=8,H12="ж"),VLOOKUP(M12,'100м'!$P$4:$Q$134,2,0),IF(AND(G12=9,H12="м"),VLOOKUP(M12,'100м'!$S$4:$T$134,2,0),IF(AND(G12=9,H12="ж"),VLOOKUP(M12,'100м'!$V$4:$W$134,2,0),"")))))))))</f>
        <v>0</v>
      </c>
      <c r="O12" s="56"/>
      <c r="P12" s="61"/>
      <c r="Q12" s="49"/>
      <c r="R12" s="52">
        <f>IF(Q12="",0,IF(AND(G12=4,H12="м"),VLOOKUP(Q12,'1500м'!$A$4:$B$364,2,0),IF(AND(G12=4,H12="ж"),VLOOKUP(Q12,'1500м'!$D$4:$E$364,2,0),"")))</f>
        <v>0</v>
      </c>
      <c r="S12" s="49"/>
      <c r="T12" s="68">
        <f>IF(S12="",0,IF(AND(G12=5,H12="м"),VLOOKUP(S12,'2000м'!$A$4:$B$780,2,0),IF(AND(G12=5,H12="ж"),VLOOKUP(S12,'2000м'!$D$4:$E$780,2,0),IF(AND(G12=6,H12="ж"),VLOOKUP(S12,'2000м'!$G$4:$H$780,2,0),IF(AND(G12=7,H12="ж"),VLOOKUP(S12,'2000м'!$J$4:$K$780,2,0),IF(AND(G12=8,H12="ж"),VLOOKUP(S12,'2000м'!$M$4:$N$780,2,0),""))))))</f>
        <v>0</v>
      </c>
      <c r="U12" s="49"/>
      <c r="V12" s="52">
        <f>IF(U12="",0,IF(AND(G12=6,H12="м"),VLOOKUP(U12,'3000м'!$A$4:$B$594,2,0),IF(AND(G12=7,H12="м"),VLOOKUP(U12,'3000м'!$D$4:$E$594,2,0),IF(AND(G12=8,H12="м"),VLOOKUP(U12,'3000м'!$G$4:$H$594,2,0),IF(AND(G12=9,H12="м"),VLOOKUP(U12,'3000м'!$J$4:$K$594,2,0),IF(AND(G12=10,H12="м"),VLOOKUP(U12,'3000м'!$M$4:$N$594,2,0),IF(AND(G12=11,H12="м"),VLOOKUP(U12,'3000м'!$P$4:$Q$594,2,0),"")))))))</f>
        <v>0</v>
      </c>
      <c r="W12" s="53"/>
      <c r="X12" s="56"/>
      <c r="Y12" s="56"/>
      <c r="Z12" s="56"/>
      <c r="AA12" s="56"/>
      <c r="AB12" s="56"/>
      <c r="AC12" s="53"/>
      <c r="AD12" s="56"/>
      <c r="AE12" s="53"/>
      <c r="AF12" s="56"/>
      <c r="AG12" s="56"/>
      <c r="AH12" s="56"/>
      <c r="AI12" s="56"/>
      <c r="AJ12" s="56"/>
      <c r="AK12" s="56"/>
      <c r="AL12" s="56"/>
      <c r="AM12" s="56"/>
      <c r="AN12" s="56"/>
      <c r="AO12" s="37"/>
      <c r="AP12" s="56"/>
      <c r="AQ12" s="37"/>
      <c r="AR12" s="56"/>
      <c r="AS12" s="37"/>
      <c r="AT12" s="56"/>
      <c r="AU12" s="37"/>
      <c r="AV12" s="56"/>
      <c r="AW12" s="37"/>
      <c r="AX12" s="56"/>
      <c r="AY12" s="37"/>
      <c r="AZ12" s="56"/>
      <c r="BA12" s="37"/>
      <c r="BB12" s="52">
        <f>IF(BA12="",0,IF(AND(G12=2,H12="м"),VLOOKUP(BA12,Подтягивание!$A$4:$B$79,2,0),IF(AND(G12=3,H12="м"),VLOOKUP(BA12,Подтягивание!$D$4:$E$79,2,0),IF(AND(G12=4,H12="м"),VLOOKUP(BA12,Подтягивание!$G$4:$H$79,2,0),IF(AND(G12=5,H12="м"),VLOOKUP(BA12,Подтягивание!$J$4:$K$79,2,0),IF(AND(G12=6,H12="м"),VLOOKUP(BA12,Подтягивание!$M$4:$N$79,2,0),IF(AND(G12=7,H12="м"),VLOOKUP(BA12,Подтягивание!$P$4:$Q$79,2,0),IF(AND(G12=8,H12="м"),VLOOKUP(BA12,Подтягивание!$S$4:$T$79,2,0),IF(AND(G12=9,H12="м"),VLOOKUP(BA12,Подтягивание!$V$4:$W$79,2,0),IF(AND(G12=10,H12="м"),VLOOKUP(BA12,Подтягивание!$Y$4:$Z$79,2,0),IF(AND(G12=11,H12="м"),VLOOKUP(BA12,Подтягивание!$AB$4:$AC$79,2,0),IF(AND(G12=12,H12="м"),VLOOKUP(BA12,Подтягивание!$AE$4:$AF$79,2,0),IF(AND(G12=13,H12="м"),VLOOKUP(BA12,Подтягивание!$AH$4:$AI$79,2,0),IF(AND(G12=14,H12="м"),VLOOKUP(BA12,Подтягивание!$AK$4:$AL$79,2,0),IF(AND(G12=15,H12="м"),VLOOKUP(BA12,Подтягивание!$AN$4:$AO$79,2,0),"")))))))))))))))</f>
        <v>0</v>
      </c>
      <c r="BC12" s="51"/>
      <c r="BD12" s="57"/>
      <c r="BE12" s="37"/>
      <c r="BF12" s="52">
        <f>IF(BE12="",0,IF(AND(G12=6,H12="м"),VLOOKUP(BE12,Гиря!$A$4:$B$166,2,0),IF(AND(G12=7,H12="м"),VLOOKUP(BE12,Гиря!$D$4:$E$166,2,0),IF(AND(G12=8,H12="м"),VLOOKUP(BE12,Гиря!$G$4:$H$166,2,0),IF(AND(G12=9,H12="м"),VLOOKUP(BE12,Гиря!$J$4:$K$166,2,0),IF(AND(G12=10,H12="м"),VLOOKUP(BE12,Гиря!$M$4:$N$166,2,0),IF(AND(G12=11,H12="м"),VLOOKUP(BE12,Гиря!$P$4:$Q$166,2,0),IF(AND(G12=12,H12="м"),VLOOKUP(BE12,Гиря!$S$4:$T$166,2,0),IF(AND(G12=13,H12="м"),VLOOKUP(BE12,Гиря!$V$4:$W$166,2,0),IF(AND(G12=14,H12="м"),VLOOKUP(BE12,Гиря!$Y$4:$Z$166,2,0),IF(AND(G12=15,H12="м"),VLOOKUP(BE12,Гиря!$AB$4:$AC$166,2,0),"")))))))))))</f>
        <v>0</v>
      </c>
      <c r="BG12" s="49">
        <v>50</v>
      </c>
      <c r="BH12" s="52">
        <f>IF(BG12="",0,IF(AND(G12=2,H12="м"),VLOOKUP(BG12,'Отж. от пола'!$A$4:$B$169,2,0),IF(AND(G12=2,H12="ж"),VLOOKUP(BG12,'Отж. от пола'!$D$4:$E$169,2,0),IF(AND(G12=3,H12="м"),VLOOKUP(BG12,'Отж. от пола'!$G$4:$H$169,2,0),IF(AND(G12=3,H12="ж"),VLOOKUP(BG12,'Отж. от пола'!$J$4:$K$169,2,0),IF(AND(G12=4,H12="м"),VLOOKUP(BG12,'Отж. от пола'!$M$4:$N$169,2,0),IF(AND(G12=4,H12="ж"),VLOOKUP(BG12,'Отж. от пола'!$P$4:$Q$169,2,0),IF(AND(G12=5,H12="м"),VLOOKUP(BG12,'Отж. от пола'!$S$4:$T$169,2,0),IF(AND(G12=5,H12="ж"),VLOOKUP(BG12,'Отж. от пола'!$V$4:$W$169,2,0),IF(AND(G12=6,H12="м"),VLOOKUP(BG12,'Отж. от пола'!$Y$4:$Z$169,2,0),IF(AND(G12=6,H12="ж"),VLOOKUP(BG12,'Отж. от пола'!$AB$4:$AC$169,2,0),IF(AND(G12=7,H12="м"),VLOOKUP(BG12,'Отж. от пола'!$AE$4:$AF$169,2,0),IF(AND(G12=7,H12="ж"),VLOOKUP(BG12,'Отж. от пола'!$AH$4:$AI$169,2,0),IF(AND(G12=8,H12="м"),VLOOKUP(BG12,'Отж. от пола'!$AK$4:$AL$169,2,0),IF(AND(G12=8,H12="ж"),VLOOKUP(BG12,'Отж. от пола'!$AN$4:$AO$169,2,0),IF(AND(G12=9,H12="м"),VLOOKUP(BG12,'Отж. от пола'!$AQ$4:$AR$169,2,0),IF(AND(G12=9,H12="ж"),VLOOKUP(BG12,'Отж. от пола'!$AT$4:$AU$169,2,0),IF(AND(G12=10,H12="м"),VLOOKUP(BG12,'Отж. от пола'!$AW$4:$AX$169,2,0),IF(AND(G12=10,H12="ж"),VLOOKUP(BG12,'Отж. от пола'!$AZ$4:$BA$169,2,0),IF(AND(G12=11,H12="м"),VLOOKUP(BG12,'Отж. от пола'!$BC$4:$BD$169,2,0),IF(AND(G12=11,H12="ж"),VLOOKUP(BG12,'Отж. от пола'!$BF$4:$BG$169,2,0),IF(AND(G12=12,H12="м"),VLOOKUP(BG12,'Отж. от пола'!$BI$4:$BJ$169,2,0),IF(AND(G12=12,H12="ж"),VLOOKUP(BG12,'Отж. от пола'!$BL$4:$BM$169,2,0),IF(AND(G12=13,H12="м"),VLOOKUP(BG12,'Отж. от пола'!$BO$4:$BP$169,2,0),IF(AND(G12=13,H12="ж"),VLOOKUP(BG12,'Отж. от пола'!$BR$4:$BS$169,2,0),IF(AND(G12=14,H12="м"),VLOOKUP(BG12,'Отж. от пола'!$BU$4:$BV$169,2,0),IF(AND(G12=14,H12="ж"),VLOOKUP(BG12,'Отж. от пола'!$BX$4:$BY$169,2,0),IF(AND(G12=15,H12="м"),VLOOKUP(BG12,'Отж. от пола'!$CA$4:$CB$169,2,0),IF(AND(G12=15,H12="ж"),VLOOKUP(BG12,'Отж. от пола'!$CD$4:$CE$169,2,0),"")))))))))))))))))))))))))))))</f>
        <v>68</v>
      </c>
      <c r="BI12" s="37"/>
      <c r="BJ12" s="52">
        <f>IF(BI12="",0,IF(AND(G12=16,H12="м"),VLOOKUP(BI12,'Отж.от скамьи'!$A$4:$B$79,2,0),IF(AND(G12=16,H12="ж"),VLOOKUP(BI12,'Отж.от скамьи'!$D$4:$E$79,2,0),IF(AND(G12=17,H12="м"),VLOOKUP(BI12,'Отж.от скамьи'!$G$4:$H$79,2,0),IF(AND(G12=17,H12="ж"),VLOOKUP(BI12,'Отж.от скамьи'!$J$4:$K$79,2,0),"")))))</f>
        <v>0</v>
      </c>
      <c r="BK12" s="53"/>
      <c r="BL12" s="52">
        <f>IF(BK12="",0,IF(AND(G12=18,H12="м"),VLOOKUP(BK12,'Отж.от стула'!$A$4:$B$68,2,0),IF(AND(G12=18,H12="ж"),VLOOKUP(BK12,'Отж.от стула'!$D$4:$E$69,2,0),"")))</f>
        <v>0</v>
      </c>
      <c r="BM12" s="49">
        <v>15</v>
      </c>
      <c r="BN12" s="52">
        <f>IF(BM12="",0,IF(AND(G12=2,H12="м"),VLOOKUP(BM12,Наклон!$A$4:$B$69,2,0),IF(AND(G12=2,H12="ж"),VLOOKUP(BM12,Наклон!$A$74:$B$139,2,0),IF(AND(G12=3,H12="м"),VLOOKUP(BM12,Наклон!$D$4:$E$69,2,0),IF(AND(G12=3,H12="ж"),VLOOKUP(BM12,Наклон!$D$74:$E$139,2,0),IF(AND(G12=4,H12="м"),VLOOKUP(BM12,Наклон!$G$4:$H$69,2,0),IF(AND(G12=4,H12="ж"),VLOOKUP(BM12,Наклон!$G$74:$H$139,2,0),IF(AND(G12=5,H12="м"),VLOOKUP(BM12,Наклон!$J$4:$K$69,2,0),IF(AND(G12=5,H12="ж"),VLOOKUP(BM12,Наклон!$J$74:$K$139,2,0),IF(AND(G12=6,H12="м"),VLOOKUP(BM12,Наклон!$M$4:$N$69,2,0),IF(AND(G12=6,H12="ж"),VLOOKUP(BM12,Наклон!$M$74:$N$139,2,0),IF(AND(G12=7,H12="м"),VLOOKUP(BM12,Наклон!$P$4:$Q$69,2,0),IF(AND(G12=7,H12="ж"),VLOOKUP(BM12,Наклон!$P$74:$Q$139,2,0),IF(AND(G12=8,H12="м"),VLOOKUP(BM12,Наклон!$S$4:$T$69,2,0),IF(AND(G12=8,H12="ж"),VLOOKUP(BM12,Наклон!$S$74:$T$139,2,0),IF(AND(G12=9,H12="м"),VLOOKUP(BM12,Наклон!$V$4:$W$69,2,0),IF(AND(G12=9,H12="ж"),VLOOKUP(BM12,Наклон!$V$74:$W$139,2,0),IF(AND(G12=10,H12="м"),VLOOKUP(BM12,Наклон!$Y$4:$Z$69,2,0),IF(AND(G12=10,H12="ж"),VLOOKUP(BM12,Наклон!$Y$74:$Z$139,2,0),IF(AND(G12=11,H12="м"),VLOOKUP(BM12,Наклон!$AB$4:$AC$69,2,0),IF(AND(G12=11,H12="ж"),VLOOKUP(BM12,Наклон!$AB$74:$AC$139,2,0),IF(AND(G12=12,H12="м"),VLOOKUP(BM12,Наклон!$AE$4:$AF$69,2,0),IF(AND(G12=12,H12="ж"),VLOOKUP(BM12,Наклон!$AE$74:$AF$139,2,0),IF(AND(G12=13,H12="м"),VLOOKUP(BM12,Наклон!$AH$4:$AI$69,2,0),IF(AND(G12=13,H12="ж"),VLOOKUP(BM12,Наклон!$AH$74:$AI$139,2,0),IF(AND(G12=14,H12="м"),VLOOKUP(BM12,Наклон!$AK$4:$AL$69,2,0),IF(AND(G12=14,H12="ж"),VLOOKUP(BM12,Наклон!$AK$74:$AL$139,2,0),IF(AND(G12=15,H12="м"),VLOOKUP(BM12,Наклон!$AN$4:$AO$69,2,0),IF(AND(G12=15,H12="ж"),VLOOKUP(BM12,Наклон!$AN$74:$AO$139,2,0),IF(AND(G12=16,H12="м"),VLOOKUP(BM12,Наклон!$AQ$4:$AR$69,2,0),IF(AND(G12=16,H12="ж"),VLOOKUP(BM12,Наклон!$AQ$74:$AR$139,2,0),IF(AND(G12=17,H12="м"),VLOOKUP(BM12,Наклон!$AT$4:$AU$69,2,0),IF(AND(G12=17,H12="ж"),VLOOKUP(BM12,Наклон!$AT$74:$AU$139,2,0),IF(AND(G12=18,H12="м"),VLOOKUP(BM12,Наклон!$AW$4:$AX$69,2,0),IF(AND(G12=18,H12="ж"),VLOOKUP(BM12,Наклон!$AW$74:$AX$139,2,0))))))))))))))))))))))))))))))))))))</f>
        <v>68</v>
      </c>
      <c r="BO12" s="49"/>
      <c r="BP12" s="52">
        <f>IF(BO12="",0,IF(AND(G12=2,H12="м"),VLOOKUP(BO12,'Прыжок в длину'!$A$4:$B$294,2,0),IF(AND(G12=2,H12="ж"),VLOOKUP(BO12,'Прыжок в длину'!$D$4:$E$294,2,0),IF(AND(G12=3,H12="м"),VLOOKUP(BO12,'Прыжок в длину'!$G$4:$H$294,2,0),IF(AND(G12=3,H12="ж"),VLOOKUP(BO12,'Прыжок в длину'!$J$4:$K$294,2,0),IF(AND(G12=4,H12="м"),VLOOKUP(BO12,'Прыжок в длину'!$M$4:$N$294,2,0),IF(AND(G12=4,H12="ж"),VLOOKUP(BO12,'Прыжок в длину'!$P$4:$Q$294,2,0),IF(AND(G12=5,H12="м"),VLOOKUP(BO12,'Прыжок в длину'!$S$4:$T$294,2,0),IF(AND(G12=5,H12="ж"),VLOOKUP(BO12,'Прыжок в длину'!$V$4:$W$294,2,0),IF(AND(G12=6,H12="м"),VLOOKUP(BO12,'Прыжок в длину'!$Y$4:$Z$294,2,0),IF(AND(G12=6,H12="ж"),VLOOKUP(BO12,'Прыжок в длину'!$AB$4:$AC$294,2,0),IF(AND(G12=7,H12="м"),VLOOKUP(BO12,'Прыжок в длину'!$AE$4:$AF$294,2,0),IF(AND(G12=7,H12="ж"),VLOOKUP(BO12,'Прыжок в длину'!$AH$4:$AI$294,2,0),IF(AND(G12=8,H12="м"),VLOOKUP(BO12,'Прыжок в длину'!$AK$4:$AL$294,2,0),IF(AND(G12=8,H12="ж"),VLOOKUP(BO12,'Прыжок в длину'!$AN$4:$AO$294,2,0),IF(AND(G12=9,H12="м"),VLOOKUP(BO12,'Прыжок в длину'!$AQ$4:$AR$294,2,0),IF(AND(G12=9,H12="ж"),VLOOKUP(BO12,'Прыжок в длину'!$AT$4:$AU$294,2,0),IF(AND(G12=10,H12="м"),VLOOKUP(BO12,'Прыжок в длину'!$AW$4:$AX$294,2,0),IF(AND(G12=10,H12="ж"),VLOOKUP(BO12,'Прыжок в длину'!$AZ$4:$BA$294,2,0),IF(AND(G12=11,H12="м"),VLOOKUP(BO12,'Прыжок в длину'!BC8:$BD$294,2,0),IF(AND(G12=11,H12="ж"),VLOOKUP(BO12,'Прыжок в длину'!$BF$4:$BG$294,2,0),"")))))))))))))))))))))</f>
        <v>0</v>
      </c>
      <c r="BQ12" s="49">
        <v>47</v>
      </c>
      <c r="BR12" s="52">
        <f>IF(BQ12="",0,IF(AND(G12=2,H12="м"),VLOOKUP(BQ12,Пресс!$A$4:$B$104,2,0),IF(AND(G12=2,H12="ж"),VLOOKUP(BQ12,Пресс!$D$4:$E$104,2,0),IF(AND(G12=3,H12="м"),VLOOKUP(BQ12,Пресс!$G$4:$H$104,2,0),IF(AND(G12=3,H12="ж"),VLOOKUP(BQ12,Пресс!$J$4:$K$104,2,0),IF(AND(G12=4,H12="м"),VLOOKUP(BQ12,Пресс!$M$4:$N$104,2,0),IF(AND(G12=4,H12="ж"),VLOOKUP(BQ12,Пресс!$P$4:$Q$104,2,0),IF(AND(G12=5,H12="м"),VLOOKUP(BQ12,Пресс!$S$4:$T$104,2,0),IF(AND(G12=5,H12="ж"),VLOOKUP(BQ12,Пресс!$V$4:$W$104,2,0),IF(AND(G12=6,H12="м"),VLOOKUP(BQ12,Пресс!$Y$4:$Z$104,2,0),IF(AND(G12=6,H12="ж"),VLOOKUP(BQ12,Пресс!$AB$4:$AC$104,2,0),IF(AND(G12=7,H12="м"),VLOOKUP(BQ12,Пресс!$AE$4:$AF$104,2,0),IF(AND(G12=7,H12="ж"),VLOOKUP(BQ12,Пресс!$AH$4:$AI$104,2,0),IF(AND(G12=8,H12="м"),VLOOKUP(BQ12,Пресс!$AK$4:$AL$104,2,0),IF(AND(G12=8,H12="ж"),VLOOKUP(BQ12,Пресс!$AN$4:$AO$104,2,0),IF(AND(G12=9,H12="м"),VLOOKUP(BQ12,Пресс!$AQ$4:$AR$104,2,0),IF(AND(G12=9,H12="ж"),VLOOKUP(BQ12,Пресс!$AT$4:$AU$104,2,0),IF(AND(G12=10,H12="м"),VLOOKUP(BQ12,Пресс!$AW$4:$AX$104,2,0),IF(AND(G12=10,H12="ж"),VLOOKUP(BQ12,Пресс!$AZ$4:$BA$104,2,0),IF(AND(G12=11,H12="м"),VLOOKUP(BQ12,Пресс!$BC$4:$BD$104,2,0),IF(AND(G12=11,H12="ж"),VLOOKUP(BQ12,Пресс!$BF$4:$BG$104,2,0),IF(AND(G12=12,H12="м"),VLOOKUP(BQ12,Пресс!$BI$4:$BJ$104,2,0),IF(AND(G12=12,H12="ж"),VLOOKUP(BQ12,Пресс!$BL$4:$BM$104,2,0),IF(AND(G12=13,H12="м"),VLOOKUP(BQ12,Пресс!$BO$4:$BP$104,2,0),IF(AND(G12=13,H12="ж"),VLOOKUP(BQ12,Пресс!$BR$4:$BS$104,2,0),IF(AND(G12=14,H12="м"),VLOOKUP(BQ12,Пресс!$BU$4:$BV$104,2,0),IF(AND(G12=14,H12="ж"),VLOOKUP(BQ12,Пресс!$BX$4:$BY$104,2,0),IF(AND(G12=15,H12="м"),VLOOKUP(BQ12,Пресс!$CA$4:$CB$104,2,0),IF(AND(G12=15,H12="ж"),VLOOKUP(BQ12,Пресс!$CD$4:$CE$104,2,0),IF(AND(G12=16,H12="м"),VLOOKUP(BQ12,Пресс!$CG$4:$CH$104,2,0),IF(AND(G12=16,H12="ж"),VLOOKUP(BQ12,Пресс!$CJ$4:$CK$104,2,0),IF(AND(G12=17,H12="м"),VLOOKUP(BQ12,Пресс!$CM$4:$CN$104,2,0),IF(AND(G12=17,H12="ж"),VLOOKUP(BQ12,Пресс!$CP$4:$CQ$104,2,0),IF(AND(G12=18,H12="м"),VLOOKUP(BQ12,Пресс!$CS$4:$CT$104,2,0),IF(AND(G12=18,H12="ж"),VLOOKUP(BQ12,Пресс!$CV$4:$CW$104,2,0),"")))))))))))))))))))))))))))))))))))</f>
        <v>63</v>
      </c>
      <c r="BS12" s="37"/>
      <c r="BT12" s="57"/>
      <c r="BU12" s="37"/>
      <c r="BV12" s="52">
        <f>IF(BU12="",0,IF(AND(G12=4,H12="м"),VLOOKUP(BU12,Стрельба!$A$4:$B$54,2,0),IF(AND(G12=4,H12="ж"),VLOOKUP(BU12,Стрельба!$D$4:$E$54,2,0),IF(AND(G12=5,H12="м"),VLOOKUP(BU12,Стрельба!$G$4:$H$54,2,0),IF(AND(G12=5,H12="ж"),VLOOKUP(BU12,Стрельба!$J$4:$K$54,2,0),IF(AND(G12=6,H12="м"),VLOOKUP(BU12,Стрельба!$M$4:$N$54,2,0),IF(AND(G12=6,H12="ж"),VLOOKUP(BU12,Стрельба!$P$4:$Q$54,2,0),IF(AND(G12=7,H12="м"),VLOOKUP(BU12,Стрельба!$S$4:$T$54,2,0),IF(AND(G12=7,H12="ж"),VLOOKUP(BU12,Стрельба!$V$4:$W$54,2,0),IF(AND(G12=8,H12="м"),VLOOKUP(BU12,Стрельба!$Y$4:$Z$54,2,0),IF(AND(G12=8,H12="ж"),VLOOKUP(BU12,Стрельба!$AB$4:$AC$54,2,0),IF(AND(G12=9,H12="м"),VLOOKUP(BU12,Стрельба!$AE$4:$AF$54,2,0),IF(AND(G12=9,H12="ж"),VLOOKUP(BU12,Стрельба!$AH$4:$AI$54,2,0),IF(AND(G12=10,H12="м"),VLOOKUP(BU12,Стрельба!$AK$4:$AL$54,2,0),IF(AND(G12=10,H12="ж"),VLOOKUP(BU12,Стрельба!$AN$4:$AO$54,2,0),IF(AND(G12=11,H12="м"),VLOOKUP(BU12,Стрельба!$AQ$4:$AR$54,2,0),IF(AND(G12=11,H12="ж"),VLOOKUP(BU12,Стрельба!$AT$4:$AU$54,2,0),IF(AND(G12=12,H12="м"),VLOOKUP(BU12,Стрельба!$AW$4:$AX$54,2,0),IF(AND(G12=12,H12="ж"),VLOOKUP(BU12,Стрельба!$AZ$4:$BA$54,2,0),IF(AND(G12=13,H12="м"),VLOOKUP(BU12,Стрельба!$BC$4:$BD$54,2,0),IF(AND(G12=13,H12="ж"),VLOOKUP(BU12,Стрельба!$BF$4:$BG$54,2,0),IF(AND(G12=14,H12="м"),VLOOKUP(BU12,Стрельба!$BI$4:$BJ$54,2,0),IF(AND(G12=14,H12="ж"),VLOOKUP(BU12,Стрельба!$BL$4:$BM$54,2,0),IF(AND(G12=15,H12="м"),VLOOKUP(BU12,Стрельба!$BO$4:$BP$54,2,0),IF(AND(G12=15,H12="ж"),VLOOKUP(BU12,Стрельба!$BR$4:$BS$54,2,0),"")))))))))))))))))))))))))</f>
        <v>0</v>
      </c>
      <c r="BW12" s="56"/>
      <c r="BX12" s="57"/>
      <c r="BY12" s="37"/>
      <c r="BZ12" s="52">
        <f>IF(BY12="",0,IF(AND(G12=3,H12="м"),VLOOKUP(BY12,'Метание 150г'!$A$4:$B$784,2,0),IF(AND(G12=3,H12="ж"),VLOOKUP(BY12,'Метание 150г'!$D$4:$E$784,2,0),IF(AND(G12=4,H12="м"),VLOOKUP(BY12,'Метание 150г'!$G$4:$H$784,2,0),IF(AND(G12=4,H12="ж"),VLOOKUP(BY12,'Метание 150г'!$J$4:$K$784,2,0),IF(AND(G12=5,H12="м"),VLOOKUP(BY12,'Метание 150г'!$M$4:$N$784,2,0),IF(AND(G12=5,H12="ж"),VLOOKUP(BY12,'Метание 150г'!$P$4:$Q$784,2,0),"")))))))</f>
        <v>0</v>
      </c>
      <c r="CA12" s="51"/>
      <c r="CB12" s="68">
        <f>IF(CA12="",0,IF(AND(G12=6,H12="м"),VLOOKUP(CA12,'Метание 700г'!$A$4:$B$574,2,0),IF(AND(G12=7,H12="м"),VLOOKUP(CA12,'Метание 700г'!$D$4:$E$574,2,0),IF(AND(G12=8,H12="м"),VLOOKUP(CA12,'Метание 700г'!$G$4:$H$574,2,0),""))))</f>
        <v>0</v>
      </c>
      <c r="CC12" s="51"/>
      <c r="CD12" s="52">
        <f>IF(CC12="",0,IF(AND(G12=6,H12="ж"),VLOOKUP(CC12,'Метание 500г'!$A$4:$B$565,2,0),IF(AND(G12=7,H12="ж"),VLOOKUP(CC12,'Метание 500г'!$D$4:$E$565,2,0),IF(AND(G12=8,H12="ж"),VLOOKUP(CC12,'Метание 500г'!$G$4:$H$565,2,0),IF(AND(G12=9,H12="ж"),VLOOKUP(CC12,'Метание 500г'!$J$4:$K$565,2,0),IF(AND(G12=10,H12="ж"),VLOOKUP(CC12,'Метание 500г'!$M$4:$N$565,2,0),IF(AND(G12=11,H12="ж"),VLOOKUP(CC12,'Метание 500г'!$P$4:$Q$565,2,0),"")))))))</f>
        <v>0</v>
      </c>
      <c r="CE12" s="56"/>
      <c r="CF12" s="57"/>
      <c r="CG12" s="62"/>
      <c r="CH12" s="52">
        <f>IF(CG12="",0,IF(AND(G12=2,H12="м"),VLOOKUP(CG12,'Плавание 25 м'!$A$4:$B$2333,2,0),IF(AND(G12=2,H12="ж"),VLOOKUP(CG12,'Плавание 25 м'!$D$4:$E$2333,2,0),IF(AND(G12=16,H12="м"),VLOOKUP(CG12,'Плавание 25 м'!$G$4:$H$2333,2,0),IF(AND(G12=16,H12="ж"),VLOOKUP(CG12,'Плавание 25 м'!$J$4:$K$2333,2,0),IF(AND(G12=17,H12="м"),VLOOKUP(CG12,'Плавание 25 м'!$M$4:$N$2333,2,0),IF(AND(G12=17,H12="ж"),VLOOKUP(CG12,'Плавание 25 м'!$P$4:$Q$2333,2,0),IF(AND(G12=18,H12="м"),VLOOKUP(CG12,'Плавание 25 м'!$S$4:$T$2333,2,0),IF(AND(G12=18,H12="ж"),VLOOKUP(CG12,'Плавание 25 м'!$V$4:$W$2333,2,0),"")))))))))</f>
        <v>0</v>
      </c>
      <c r="CI12" s="37"/>
      <c r="CJ12" s="52">
        <f>IF(CI12="",0,IF(AND(G12=3,H12="м"),VLOOKUP(CI12,'Плавание 50 м'!$A$4:$B$1954,2,0),IF(AND(G12=3,H12="ж"),VLOOKUP(CI12,'Плавание 50 м'!$D$4:$E$1954,2,0),IF(AND(G12=4,H12="м"),VLOOKUP(CI12,'Плавание 50 м'!$G$4:$H$1954,2,0),IF(AND(G12=4,H12="ж"),VLOOKUP(CI12,'Плавание 50 м'!$J$4:$K$1954,2,0),IF(AND(G12=5,H12="м"),VLOOKUP(CI12,'Плавание 50 м'!$M$4:$N$1954,2,0),IF(AND(G12=5,H12="ж"),VLOOKUP(CI12,'Плавание 50 м'!$P$4:$Q$1954,2,0),IF(AND(G12=6,H12="м"),VLOOKUP(CI12,'Плавание 50 м'!$S$4:$T$1954,2,0),IF(AND(G12=6,H12="ж"),VLOOKUP(CI12,'Плавание 50 м'!$V$4:$W$1954,2,0),IF(AND(G12=7,H12="м"),VLOOKUP(CI12,'Плавание 50 м'!$Y$4:$Z$1954,2,0),IF(AND(G12=7,H12="ж"),VLOOKUP(CI12,'Плавание 50 м'!$AB$4:$AC$1954,2,0),IF(AND(G12=8,H12="м"),VLOOKUP(CI12,'Плавание 50 м'!$AE$4:$AF$1954,2,0),IF(AND(G12=8,H12="ж"),VLOOKUP(CI12,'Плавание 50 м'!$AH$4:$AI$1954,2,0),IF(AND(G12=9,H12="м"),VLOOKUP(CI12,'Плавание 50 м'!$AK$4:$AL$1954,2,0),IF(AND(G12=9,H12="ж"),VLOOKUP(CI12,'Плавание 50 м'!$AN$4:$AO$1954,2,0),IF(AND(G12=10,H12="м"),VLOOKUP(CI12,'Плавание 50 м'!$AQ$4:$AR$1954,2,0),IF(AND(G12=10,H12="ж"),VLOOKUP(CI12,'Плавание 50 м'!$AT$4:$AU$1954,2,0),IF(AND(G12=11,H12="м"),VLOOKUP(CI12,'Плавание 50 м'!$AW$4:$AX$1954,2,0),IF(AND(G12=11,H12="ж"),VLOOKUP(CI12,'Плавание 50 м'!$AZ$4:$BA$1954,2,0),IF(AND(G12=12,H12="м"),VLOOKUP(CI12,'Плавание 50 м'!$BC$4:$BD$1954,2,0),IF(AND(G12=12,H12="ж"),VLOOKUP(CI12,'Плавание 50 м'!$BF$4:$BG$1954,2,0),IF(AND(G12=13,H12="м"),VLOOKUP(CI12,'Плавание 50 м'!$BI$4:$BJ$1954,2,0),IF(AND(G12=13,H12="ж"),VLOOKUP(CI12,'Плавание 50 м'!$BL$4:$BM$1954,2,0),IF(AND(G12=14,H12="м"),VLOOKUP(CI12,'Плавание 50 м'!$BO$4:$BP$1954,2,0),IF(AND(G12=14,H12="ж"),VLOOKUP(CI12,'Плавание 50 м'!$BR$4:$BS$1954,2,0),IF(AND(G12=15,H12="м"),VLOOKUP(CI12,'Плавание 50 м'!$BU$4:$BV$1954,2,0),IF(AND(G12=15,H12="ж"),VLOOKUP(CI12,'Плавание 50 м'!$BX$4:$BY$1954,2,0),"")))))))))))))))))))))))))))</f>
        <v>0</v>
      </c>
      <c r="CK12" s="91">
        <f t="shared" si="1"/>
        <v>199</v>
      </c>
    </row>
    <row r="13" spans="1:89" ht="20.100000000000001" customHeight="1" x14ac:dyDescent="0.25">
      <c r="A13" s="10" t="s">
        <v>57</v>
      </c>
      <c r="B13" s="93" t="s">
        <v>3377</v>
      </c>
      <c r="C13" s="46" t="s">
        <v>3378</v>
      </c>
      <c r="D13" s="55" t="s">
        <v>3390</v>
      </c>
      <c r="E13" s="55" t="s">
        <v>3385</v>
      </c>
      <c r="F13" s="47">
        <f t="shared" si="0"/>
        <v>34</v>
      </c>
      <c r="G13" s="48">
        <f>IFERROR(VLOOKUP(F13,Ступени!$A$2:$B$99,2,0),"")</f>
        <v>10</v>
      </c>
      <c r="H13" s="55" t="s">
        <v>86</v>
      </c>
      <c r="I13" s="49"/>
      <c r="J13" s="52">
        <f>IF(I13="",0,IF(AND(G13=2,H13="м"),VLOOKUP(I13,'30м'!$A$4:$B$71,2,0),IF(AND(G13=2,H13="ж"),VLOOKUP(I13,'30м'!$D$4:$E$71,2,0),IF(AND(G13=3,H13="м"),VLOOKUP(I13,'30м'!$G$4:$H$71,2,0),IF(AND(G13=3,H13="ж"),VLOOKUP(I13,'30м'!$J$4:$K$71,2,0),IF(AND(G13=4,H13="м"),VLOOKUP(I13,'30м'!$M$4:$N$71,2,0),IF(AND(G13=4,H13="ж"),VLOOKUP(I13,'30м'!$P$4:$Q$71,2,0),IF(AND(G13=5,H13="м"),VLOOKUP(I13,'30м'!$S$4:$T$71,2,0),IF(AND(G13=5,H13="ж"),VLOOKUP(I13,'30м'!$V$4:$W$71,2,0),"")))))))))</f>
        <v>0</v>
      </c>
      <c r="K13" s="49"/>
      <c r="L13" s="52">
        <f>IF(K13="",0,IF(AND(G13=4,H13="м"),VLOOKUP(K13,'60м'!$A$4:$B$129,2,0),IF(AND(G13=4,H13="ж"),VLOOKUP(K13,'60м'!$D$4:$E$129,2,0),IF(AND(G13=5,H13="м"),VLOOKUP(K13,'60м'!$G$4:$H$129,2,0),IF(AND(G13=5,H13="ж"),VLOOKUP(K13,'60м'!$J$4:$K$129,2,0),IF(AND(G13=6,H13="м"),VLOOKUP(K13,'60м'!$M$4:$N$129,2,0),IF(AND(G13=6,H13="ж"),VLOOKUP(K13,'60м'!$P$4:$Q$129,2,0),IF(AND(G13=7,H13="м"),VLOOKUP(K13,'60м'!$S$4:$T$129,2,0),IF(AND(G13=7,H13="ж"),VLOOKUP(K13,'60м'!$V$4:$W$129,2,0),IF(AND(G13=8,H13="м"),VLOOKUP(K13,'60м'!$Y$4:$Z$129,2,0),IF(AND(G13=8,H13="ж"),VLOOKUP(K13,'60м'!$AB$4:$AC$129,2,0),IF(AND(G13=9,H13="м"),VLOOKUP(K13,'60м'!$AE$4:$AF$129,2,0),IF(AND(G13=9,H13="ж"),VLOOKUP(K13,'60м'!$AH$4:$AI$129,2,0),IF(AND(G13=10,H13="м"),VLOOKUP(K13,'60м'!$AK$4:$AL$129,2,0),IF(AND(G13=10,H13="ж"),VLOOKUP(K13,'60м'!$AN$4:$AO$129,2,0),IF(AND(G13=11,H13="м"),VLOOKUP(K13,'60м'!$AQ$4:$AR$129,2,0),IF(AND(G13=11,H13="ж"),VLOOKUP(K13,'60м'!$AT$4:$AU$129,2,0),IF(AND(G13=12,H13="м"),VLOOKUP(K13,'60м'!$AW$4:$AX$129,2,0),IF(AND(G13=12,H13="ж"),VLOOKUP(K13,'60м'!$AZ$4:$BA$129,2,0),IF(AND(G13=13,H13="м"),VLOOKUP(K13,'60м'!$BC$4:$BD$129,2,0),IF(AND(G13=13,H13="ж"),VLOOKUP(K13,'60м'!$BF$4:$BG$129,2,0),"")))))))))))))))))))))</f>
        <v>0</v>
      </c>
      <c r="M13" s="49"/>
      <c r="N13" s="52">
        <f>IF(M13="",0,IF(AND(G13=6,H13="м"),VLOOKUP(M13,'100м'!$A$4:$B$134,2,0),IF(AND(G13=6,H13="ж"),VLOOKUP(M13,'100м'!$D$4:$E$134,2,0),IF(AND(G13=7,H13="м"),VLOOKUP(M13,'100м'!$G$4:$H$134,2,0),IF(AND(G13=7,H13="ж"),VLOOKUP(M13,'100м'!$J$4:$K$134,2,0),IF(AND(G13=8,H13="м"),VLOOKUP(M13,'100м'!$M$4:$N$134,2,0),IF(AND(G13=8,H13="ж"),VLOOKUP(M13,'100м'!$P$4:$Q$134,2,0),IF(AND(G13=9,H13="м"),VLOOKUP(M13,'100м'!$S$4:$T$134,2,0),IF(AND(G13=9,H13="ж"),VLOOKUP(M13,'100м'!$V$4:$W$134,2,0),"")))))))))</f>
        <v>0</v>
      </c>
      <c r="O13" s="56"/>
      <c r="P13" s="61"/>
      <c r="Q13" s="49"/>
      <c r="R13" s="52">
        <f>IF(Q13="",0,IF(AND(G13=4,H13="м"),VLOOKUP(Q13,'1500м'!$A$4:$B$364,2,0),IF(AND(G13=4,H13="ж"),VLOOKUP(Q13,'1500м'!$D$4:$E$364,2,0),"")))</f>
        <v>0</v>
      </c>
      <c r="S13" s="49"/>
      <c r="T13" s="68">
        <f>IF(S13="",0,IF(AND(G13=5,H13="м"),VLOOKUP(S13,'2000м'!$A$4:$B$780,2,0),IF(AND(G13=5,H13="ж"),VLOOKUP(S13,'2000м'!$D$4:$E$780,2,0),IF(AND(G13=6,H13="ж"),VLOOKUP(S13,'2000м'!$G$4:$H$780,2,0),IF(AND(G13=7,H13="ж"),VLOOKUP(S13,'2000м'!$J$4:$K$780,2,0),IF(AND(G13=8,H13="ж"),VLOOKUP(S13,'2000м'!$M$4:$N$780,2,0),""))))))</f>
        <v>0</v>
      </c>
      <c r="U13" s="49"/>
      <c r="V13" s="52">
        <f>IF(U13="",0,IF(AND(G13=6,H13="м"),VLOOKUP(U13,'3000м'!$A$4:$B$594,2,0),IF(AND(G13=7,H13="м"),VLOOKUP(U13,'3000м'!$D$4:$E$594,2,0),IF(AND(G13=8,H13="м"),VLOOKUP(U13,'3000м'!$G$4:$H$594,2,0),IF(AND(G13=9,H13="м"),VLOOKUP(U13,'3000м'!$J$4:$K$594,2,0),IF(AND(G13=10,H13="м"),VLOOKUP(U13,'3000м'!$M$4:$N$594,2,0),IF(AND(G13=11,H13="м"),VLOOKUP(U13,'3000м'!$P$4:$Q$594,2,0),"")))))))</f>
        <v>0</v>
      </c>
      <c r="W13" s="53"/>
      <c r="X13" s="56"/>
      <c r="Y13" s="53"/>
      <c r="Z13" s="56"/>
      <c r="AA13" s="56"/>
      <c r="AB13" s="56"/>
      <c r="AC13" s="56"/>
      <c r="AD13" s="56"/>
      <c r="AE13" s="56"/>
      <c r="AF13" s="56"/>
      <c r="AG13" s="56"/>
      <c r="AH13" s="56"/>
      <c r="AI13" s="56"/>
      <c r="AJ13" s="56"/>
      <c r="AK13" s="56"/>
      <c r="AL13" s="56"/>
      <c r="AM13" s="56"/>
      <c r="AN13" s="56"/>
      <c r="AO13" s="37"/>
      <c r="AP13" s="56"/>
      <c r="AQ13" s="37"/>
      <c r="AR13" s="56"/>
      <c r="AS13" s="37"/>
      <c r="AT13" s="56"/>
      <c r="AU13" s="37"/>
      <c r="AV13" s="56"/>
      <c r="AW13" s="37"/>
      <c r="AX13" s="56"/>
      <c r="AY13" s="37"/>
      <c r="AZ13" s="56"/>
      <c r="BA13" s="37"/>
      <c r="BB13" s="52">
        <f>IF(BA13="",0,IF(AND(G13=2,H13="м"),VLOOKUP(BA13,Подтягивание!$A$4:$B$79,2,0),IF(AND(G13=3,H13="м"),VLOOKUP(BA13,Подтягивание!$D$4:$E$79,2,0),IF(AND(G13=4,H13="м"),VLOOKUP(BA13,Подтягивание!$G$4:$H$79,2,0),IF(AND(G13=5,H13="м"),VLOOKUP(BA13,Подтягивание!$J$4:$K$79,2,0),IF(AND(G13=6,H13="м"),VLOOKUP(BA13,Подтягивание!$M$4:$N$79,2,0),IF(AND(G13=7,H13="м"),VLOOKUP(BA13,Подтягивание!$P$4:$Q$79,2,0),IF(AND(G13=8,H13="м"),VLOOKUP(BA13,Подтягивание!$S$4:$T$79,2,0),IF(AND(G13=9,H13="м"),VLOOKUP(BA13,Подтягивание!$V$4:$W$79,2,0),IF(AND(G13=10,H13="м"),VLOOKUP(BA13,Подтягивание!$Y$4:$Z$79,2,0),IF(AND(G13=11,H13="м"),VLOOKUP(BA13,Подтягивание!$AB$4:$AC$79,2,0),IF(AND(G13=12,H13="м"),VLOOKUP(BA13,Подтягивание!$AE$4:$AF$79,2,0),IF(AND(G13=13,H13="м"),VLOOKUP(BA13,Подтягивание!$AH$4:$AI$79,2,0),IF(AND(G13=14,H13="м"),VLOOKUP(BA13,Подтягивание!$AK$4:$AL$79,2,0),IF(AND(G13=15,H13="м"),VLOOKUP(BA13,Подтягивание!$AN$4:$AO$79,2,0),"")))))))))))))))</f>
        <v>0</v>
      </c>
      <c r="BC13" s="51"/>
      <c r="BD13" s="57"/>
      <c r="BE13" s="37"/>
      <c r="BF13" s="52">
        <f>IF(BE13="",0,IF(AND(G13=6,H13="м"),VLOOKUP(BE13,Гиря!$A$4:$B$166,2,0),IF(AND(G13=7,H13="м"),VLOOKUP(BE13,Гиря!$D$4:$E$166,2,0),IF(AND(G13=8,H13="м"),VLOOKUP(BE13,Гиря!$G$4:$H$166,2,0),IF(AND(G13=9,H13="м"),VLOOKUP(BE13,Гиря!$J$4:$K$166,2,0),IF(AND(G13=10,H13="м"),VLOOKUP(BE13,Гиря!$M$4:$N$166,2,0),IF(AND(G13=11,H13="м"),VLOOKUP(BE13,Гиря!$P$4:$Q$166,2,0),IF(AND(G13=12,H13="м"),VLOOKUP(BE13,Гиря!$S$4:$T$166,2,0),IF(AND(G13=13,H13="м"),VLOOKUP(BE13,Гиря!$V$4:$W$166,2,0),IF(AND(G13=14,H13="м"),VLOOKUP(BE13,Гиря!$Y$4:$Z$166,2,0),IF(AND(G13=15,H13="м"),VLOOKUP(BE13,Гиря!$AB$4:$AC$166,2,0),"")))))))))))</f>
        <v>0</v>
      </c>
      <c r="BG13" s="49">
        <v>0</v>
      </c>
      <c r="BH13" s="52">
        <f>IF(BG13="",0,IF(AND(G13=2,H13="м"),VLOOKUP(BG13,'Отж. от пола'!$A$4:$B$169,2,0),IF(AND(G13=2,H13="ж"),VLOOKUP(BG13,'Отж. от пола'!$D$4:$E$169,2,0),IF(AND(G13=3,H13="м"),VLOOKUP(BG13,'Отж. от пола'!$G$4:$H$169,2,0),IF(AND(G13=3,H13="ж"),VLOOKUP(BG13,'Отж. от пола'!$J$4:$K$169,2,0),IF(AND(G13=4,H13="м"),VLOOKUP(BG13,'Отж. от пола'!$M$4:$N$169,2,0),IF(AND(G13=4,H13="ж"),VLOOKUP(BG13,'Отж. от пола'!$P$4:$Q$169,2,0),IF(AND(G13=5,H13="м"),VLOOKUP(BG13,'Отж. от пола'!$S$4:$T$169,2,0),IF(AND(G13=5,H13="ж"),VLOOKUP(BG13,'Отж. от пола'!$V$4:$W$169,2,0),IF(AND(G13=6,H13="м"),VLOOKUP(BG13,'Отж. от пола'!$Y$4:$Z$169,2,0),IF(AND(G13=6,H13="ж"),VLOOKUP(BG13,'Отж. от пола'!$AB$4:$AC$169,2,0),IF(AND(G13=7,H13="м"),VLOOKUP(BG13,'Отж. от пола'!$AE$4:$AF$169,2,0),IF(AND(G13=7,H13="ж"),VLOOKUP(BG13,'Отж. от пола'!$AH$4:$AI$169,2,0),IF(AND(G13=8,H13="м"),VLOOKUP(BG13,'Отж. от пола'!$AK$4:$AL$169,2,0),IF(AND(G13=8,H13="ж"),VLOOKUP(BG13,'Отж. от пола'!$AN$4:$AO$169,2,0),IF(AND(G13=9,H13="м"),VLOOKUP(BG13,'Отж. от пола'!$AQ$4:$AR$169,2,0),IF(AND(G13=9,H13="ж"),VLOOKUP(BG13,'Отж. от пола'!$AT$4:$AU$169,2,0),IF(AND(G13=10,H13="м"),VLOOKUP(BG13,'Отж. от пола'!$AW$4:$AX$169,2,0),IF(AND(G13=10,H13="ж"),VLOOKUP(BG13,'Отж. от пола'!$AZ$4:$BA$169,2,0),IF(AND(G13=11,H13="м"),VLOOKUP(BG13,'Отж. от пола'!$BC$4:$BD$169,2,0),IF(AND(G13=11,H13="ж"),VLOOKUP(BG13,'Отж. от пола'!$BF$4:$BG$169,2,0),IF(AND(G13=12,H13="м"),VLOOKUP(BG13,'Отж. от пола'!$BI$4:$BJ$169,2,0),IF(AND(G13=12,H13="ж"),VLOOKUP(BG13,'Отж. от пола'!$BL$4:$BM$169,2,0),IF(AND(G13=13,H13="м"),VLOOKUP(BG13,'Отж. от пола'!$BO$4:$BP$169,2,0),IF(AND(G13=13,H13="ж"),VLOOKUP(BG13,'Отж. от пола'!$BR$4:$BS$169,2,0),IF(AND(G13=14,H13="м"),VLOOKUP(BG13,'Отж. от пола'!$BU$4:$BV$169,2,0),IF(AND(G13=14,H13="ж"),VLOOKUP(BG13,'Отж. от пола'!$BX$4:$BY$169,2,0),IF(AND(G13=15,H13="м"),VLOOKUP(BG13,'Отж. от пола'!$CA$4:$CB$169,2,0),IF(AND(G13=15,H13="ж"),VLOOKUP(BG13,'Отж. от пола'!$CD$4:$CE$169,2,0),"")))))))))))))))))))))))))))))</f>
        <v>0</v>
      </c>
      <c r="BI13" s="37"/>
      <c r="BJ13" s="52">
        <f>IF(BI13="",0,IF(AND(G13=16,H13="м"),VLOOKUP(BI13,'Отж.от скамьи'!$A$4:$B$79,2,0),IF(AND(G13=16,H13="ж"),VLOOKUP(BI13,'Отж.от скамьи'!$D$4:$E$79,2,0),IF(AND(G13=17,H13="м"),VLOOKUP(BI13,'Отж.от скамьи'!$G$4:$H$79,2,0),IF(AND(G13=17,H13="ж"),VLOOKUP(BI13,'Отж.от скамьи'!$J$4:$K$79,2,0),"")))))</f>
        <v>0</v>
      </c>
      <c r="BK13" s="53"/>
      <c r="BL13" s="52">
        <f>IF(BK13="",0,IF(AND(G13=18,H13="м"),VLOOKUP(BK13,'Отж.от стула'!$A$4:$B$68,2,0),IF(AND(G13=18,H13="ж"),VLOOKUP(BK13,'Отж.от стула'!$D$4:$E$69,2,0),"")))</f>
        <v>0</v>
      </c>
      <c r="BM13" s="49">
        <v>13</v>
      </c>
      <c r="BN13" s="52">
        <f>IF(BM13="",0,IF(AND(G13=2,H13="м"),VLOOKUP(BM13,Наклон!$A$4:$B$69,2,0),IF(AND(G13=2,H13="ж"),VLOOKUP(BM13,Наклон!$A$74:$B$139,2,0),IF(AND(G13=3,H13="м"),VLOOKUP(BM13,Наклон!$D$4:$E$69,2,0),IF(AND(G13=3,H13="ж"),VLOOKUP(BM13,Наклон!$D$74:$E$139,2,0),IF(AND(G13=4,H13="м"),VLOOKUP(BM13,Наклон!$G$4:$H$69,2,0),IF(AND(G13=4,H13="ж"),VLOOKUP(BM13,Наклон!$G$74:$H$139,2,0),IF(AND(G13=5,H13="м"),VLOOKUP(BM13,Наклон!$J$4:$K$69,2,0),IF(AND(G13=5,H13="ж"),VLOOKUP(BM13,Наклон!$J$74:$K$139,2,0),IF(AND(G13=6,H13="м"),VLOOKUP(BM13,Наклон!$M$4:$N$69,2,0),IF(AND(G13=6,H13="ж"),VLOOKUP(BM13,Наклон!$M$74:$N$139,2,0),IF(AND(G13=7,H13="м"),VLOOKUP(BM13,Наклон!$P$4:$Q$69,2,0),IF(AND(G13=7,H13="ж"),VLOOKUP(BM13,Наклон!$P$74:$Q$139,2,0),IF(AND(G13=8,H13="м"),VLOOKUP(BM13,Наклон!$S$4:$T$69,2,0),IF(AND(G13=8,H13="ж"),VLOOKUP(BM13,Наклон!$S$74:$T$139,2,0),IF(AND(G13=9,H13="м"),VLOOKUP(BM13,Наклон!$V$4:$W$69,2,0),IF(AND(G13=9,H13="ж"),VLOOKUP(BM13,Наклон!$V$74:$W$139,2,0),IF(AND(G13=10,H13="м"),VLOOKUP(BM13,Наклон!$Y$4:$Z$69,2,0),IF(AND(G13=10,H13="ж"),VLOOKUP(BM13,Наклон!$Y$74:$Z$139,2,0),IF(AND(G13=11,H13="м"),VLOOKUP(BM13,Наклон!$AB$4:$AC$69,2,0),IF(AND(G13=11,H13="ж"),VLOOKUP(BM13,Наклон!$AB$74:$AC$139,2,0),IF(AND(G13=12,H13="м"),VLOOKUP(BM13,Наклон!$AE$4:$AF$69,2,0),IF(AND(G13=12,H13="ж"),VLOOKUP(BM13,Наклон!$AE$74:$AF$139,2,0),IF(AND(G13=13,H13="м"),VLOOKUP(BM13,Наклон!$AH$4:$AI$69,2,0),IF(AND(G13=13,H13="ж"),VLOOKUP(BM13,Наклон!$AH$74:$AI$139,2,0),IF(AND(G13=14,H13="м"),VLOOKUP(BM13,Наклон!$AK$4:$AL$69,2,0),IF(AND(G13=14,H13="ж"),VLOOKUP(BM13,Наклон!$AK$74:$AL$139,2,0),IF(AND(G13=15,H13="м"),VLOOKUP(BM13,Наклон!$AN$4:$AO$69,2,0),IF(AND(G13=15,H13="ж"),VLOOKUP(BM13,Наклон!$AN$74:$AO$139,2,0),IF(AND(G13=16,H13="м"),VLOOKUP(BM13,Наклон!$AQ$4:$AR$69,2,0),IF(AND(G13=16,H13="ж"),VLOOKUP(BM13,Наклон!$AQ$74:$AR$139,2,0),IF(AND(G13=17,H13="м"),VLOOKUP(BM13,Наклон!$AT$4:$AU$69,2,0),IF(AND(G13=17,H13="ж"),VLOOKUP(BM13,Наклон!$AT$74:$AU$139,2,0),IF(AND(G13=18,H13="м"),VLOOKUP(BM13,Наклон!$AW$4:$AX$69,2,0),IF(AND(G13=18,H13="ж"),VLOOKUP(BM13,Наклон!$AW$74:$AX$139,2,0))))))))))))))))))))))))))))))))))))</f>
        <v>60</v>
      </c>
      <c r="BO13" s="49"/>
      <c r="BP13" s="52">
        <f>IF(BO13="",0,IF(AND(G13=2,H13="м"),VLOOKUP(BO13,'Прыжок в длину'!$A$4:$B$294,2,0),IF(AND(G13=2,H13="ж"),VLOOKUP(BO13,'Прыжок в длину'!$D$4:$E$294,2,0),IF(AND(G13=3,H13="м"),VLOOKUP(BO13,'Прыжок в длину'!$G$4:$H$294,2,0),IF(AND(G13=3,H13="ж"),VLOOKUP(BO13,'Прыжок в длину'!$J$4:$K$294,2,0),IF(AND(G13=4,H13="м"),VLOOKUP(BO13,'Прыжок в длину'!$M$4:$N$294,2,0),IF(AND(G13=4,H13="ж"),VLOOKUP(BO13,'Прыжок в длину'!$P$4:$Q$294,2,0),IF(AND(G13=5,H13="м"),VLOOKUP(BO13,'Прыжок в длину'!$S$4:$T$294,2,0),IF(AND(G13=5,H13="ж"),VLOOKUP(BO13,'Прыжок в длину'!$V$4:$W$294,2,0),IF(AND(G13=6,H13="м"),VLOOKUP(BO13,'Прыжок в длину'!$Y$4:$Z$294,2,0),IF(AND(G13=6,H13="ж"),VLOOKUP(BO13,'Прыжок в длину'!$AB$4:$AC$294,2,0),IF(AND(G13=7,H13="м"),VLOOKUP(BO13,'Прыжок в длину'!$AE$4:$AF$294,2,0),IF(AND(G13=7,H13="ж"),VLOOKUP(BO13,'Прыжок в длину'!$AH$4:$AI$294,2,0),IF(AND(G13=8,H13="м"),VLOOKUP(BO13,'Прыжок в длину'!$AK$4:$AL$294,2,0),IF(AND(G13=8,H13="ж"),VLOOKUP(BO13,'Прыжок в длину'!$AN$4:$AO$294,2,0),IF(AND(G13=9,H13="м"),VLOOKUP(BO13,'Прыжок в длину'!$AQ$4:$AR$294,2,0),IF(AND(G13=9,H13="ж"),VLOOKUP(BO13,'Прыжок в длину'!$AT$4:$AU$294,2,0),IF(AND(G13=10,H13="м"),VLOOKUP(BO13,'Прыжок в длину'!$AW$4:$AX$294,2,0),IF(AND(G13=10,H13="ж"),VLOOKUP(BO13,'Прыжок в длину'!$AZ$4:$BA$294,2,0),IF(AND(G13=11,H13="м"),VLOOKUP(BO13,'Прыжок в длину'!BC9:$BD$294,2,0),IF(AND(G13=11,H13="ж"),VLOOKUP(BO13,'Прыжок в длину'!$BF$4:$BG$294,2,0),"")))))))))))))))))))))</f>
        <v>0</v>
      </c>
      <c r="BQ13" s="49">
        <v>25</v>
      </c>
      <c r="BR13" s="52">
        <f>IF(BQ13="",0,IF(AND(G13=2,H13="м"),VLOOKUP(BQ13,Пресс!$A$4:$B$104,2,0),IF(AND(G13=2,H13="ж"),VLOOKUP(BQ13,Пресс!$D$4:$E$104,2,0),IF(AND(G13=3,H13="м"),VLOOKUP(BQ13,Пресс!$G$4:$H$104,2,0),IF(AND(G13=3,H13="ж"),VLOOKUP(BQ13,Пресс!$J$4:$K$104,2,0),IF(AND(G13=4,H13="м"),VLOOKUP(BQ13,Пресс!$M$4:$N$104,2,0),IF(AND(G13=4,H13="ж"),VLOOKUP(BQ13,Пресс!$P$4:$Q$104,2,0),IF(AND(G13=5,H13="м"),VLOOKUP(BQ13,Пресс!$S$4:$T$104,2,0),IF(AND(G13=5,H13="ж"),VLOOKUP(BQ13,Пресс!$V$4:$W$104,2,0),IF(AND(G13=6,H13="м"),VLOOKUP(BQ13,Пресс!$Y$4:$Z$104,2,0),IF(AND(G13=6,H13="ж"),VLOOKUP(BQ13,Пресс!$AB$4:$AC$104,2,0),IF(AND(G13=7,H13="м"),VLOOKUP(BQ13,Пресс!$AE$4:$AF$104,2,0),IF(AND(G13=7,H13="ж"),VLOOKUP(BQ13,Пресс!$AH$4:$AI$104,2,0),IF(AND(G13=8,H13="м"),VLOOKUP(BQ13,Пресс!$AK$4:$AL$104,2,0),IF(AND(G13=8,H13="ж"),VLOOKUP(BQ13,Пресс!$AN$4:$AO$104,2,0),IF(AND(G13=9,H13="м"),VLOOKUP(BQ13,Пресс!$AQ$4:$AR$104,2,0),IF(AND(G13=9,H13="ж"),VLOOKUP(BQ13,Пресс!$AT$4:$AU$104,2,0),IF(AND(G13=10,H13="м"),VLOOKUP(BQ13,Пресс!$AW$4:$AX$104,2,0),IF(AND(G13=10,H13="ж"),VLOOKUP(BQ13,Пресс!$AZ$4:$BA$104,2,0),IF(AND(G13=11,H13="м"),VLOOKUP(BQ13,Пресс!$BC$4:$BD$104,2,0),IF(AND(G13=11,H13="ж"),VLOOKUP(BQ13,Пресс!$BF$4:$BG$104,2,0),IF(AND(G13=12,H13="м"),VLOOKUP(BQ13,Пресс!$BI$4:$BJ$104,2,0),IF(AND(G13=12,H13="ж"),VLOOKUP(BQ13,Пресс!$BL$4:$BM$104,2,0),IF(AND(G13=13,H13="м"),VLOOKUP(BQ13,Пресс!$BO$4:$BP$104,2,0),IF(AND(G13=13,H13="ж"),VLOOKUP(BQ13,Пресс!$BR$4:$BS$104,2,0),IF(AND(G13=14,H13="м"),VLOOKUP(BQ13,Пресс!$BU$4:$BV$104,2,0),IF(AND(G13=14,H13="ж"),VLOOKUP(BQ13,Пресс!$BX$4:$BY$104,2,0),IF(AND(G13=15,H13="м"),VLOOKUP(BQ13,Пресс!$CA$4:$CB$104,2,0),IF(AND(G13=15,H13="ж"),VLOOKUP(BQ13,Пресс!$CD$4:$CE$104,2,0),IF(AND(G13=16,H13="м"),VLOOKUP(BQ13,Пресс!$CG$4:$CH$104,2,0),IF(AND(G13=16,H13="ж"),VLOOKUP(BQ13,Пресс!$CJ$4:$CK$104,2,0),IF(AND(G13=17,H13="м"),VLOOKUP(BQ13,Пресс!$CM$4:$CN$104,2,0),IF(AND(G13=17,H13="ж"),VLOOKUP(BQ13,Пресс!$CP$4:$CQ$104,2,0),IF(AND(G13=18,H13="м"),VLOOKUP(BQ13,Пресс!$CS$4:$CT$104,2,0),IF(AND(G13=18,H13="ж"),VLOOKUP(BQ13,Пресс!$CV$4:$CW$104,2,0),"")))))))))))))))))))))))))))))))))))</f>
        <v>44</v>
      </c>
      <c r="BS13" s="37"/>
      <c r="BT13" s="57"/>
      <c r="BU13" s="37"/>
      <c r="BV13" s="52">
        <f>IF(BU13="",0,IF(AND(G13=4,H13="м"),VLOOKUP(BU13,Стрельба!$A$4:$B$54,2,0),IF(AND(G13=4,H13="ж"),VLOOKUP(BU13,Стрельба!$D$4:$E$54,2,0),IF(AND(G13=5,H13="м"),VLOOKUP(BU13,Стрельба!$G$4:$H$54,2,0),IF(AND(G13=5,H13="ж"),VLOOKUP(BU13,Стрельба!$J$4:$K$54,2,0),IF(AND(G13=6,H13="м"),VLOOKUP(BU13,Стрельба!$M$4:$N$54,2,0),IF(AND(G13=6,H13="ж"),VLOOKUP(BU13,Стрельба!$P$4:$Q$54,2,0),IF(AND(G13=7,H13="м"),VLOOKUP(BU13,Стрельба!$S$4:$T$54,2,0),IF(AND(G13=7,H13="ж"),VLOOKUP(BU13,Стрельба!$V$4:$W$54,2,0),IF(AND(G13=8,H13="м"),VLOOKUP(BU13,Стрельба!$Y$4:$Z$54,2,0),IF(AND(G13=8,H13="ж"),VLOOKUP(BU13,Стрельба!$AB$4:$AC$54,2,0),IF(AND(G13=9,H13="м"),VLOOKUP(BU13,Стрельба!$AE$4:$AF$54,2,0),IF(AND(G13=9,H13="ж"),VLOOKUP(BU13,Стрельба!$AH$4:$AI$54,2,0),IF(AND(G13=10,H13="м"),VLOOKUP(BU13,Стрельба!$AK$4:$AL$54,2,0),IF(AND(G13=10,H13="ж"),VLOOKUP(BU13,Стрельба!$AN$4:$AO$54,2,0),IF(AND(G13=11,H13="м"),VLOOKUP(BU13,Стрельба!$AQ$4:$AR$54,2,0),IF(AND(G13=11,H13="ж"),VLOOKUP(BU13,Стрельба!$AT$4:$AU$54,2,0),IF(AND(G13=12,H13="м"),VLOOKUP(BU13,Стрельба!$AW$4:$AX$54,2,0),IF(AND(G13=12,H13="ж"),VLOOKUP(BU13,Стрельба!$AZ$4:$BA$54,2,0),IF(AND(G13=13,H13="м"),VLOOKUP(BU13,Стрельба!$BC$4:$BD$54,2,0),IF(AND(G13=13,H13="ж"),VLOOKUP(BU13,Стрельба!$BF$4:$BG$54,2,0),IF(AND(G13=14,H13="м"),VLOOKUP(BU13,Стрельба!$BI$4:$BJ$54,2,0),IF(AND(G13=14,H13="ж"),VLOOKUP(BU13,Стрельба!$BL$4:$BM$54,2,0),IF(AND(G13=15,H13="м"),VLOOKUP(BU13,Стрельба!$BO$4:$BP$54,2,0),IF(AND(G13=15,H13="ж"),VLOOKUP(BU13,Стрельба!$BR$4:$BS$54,2,0),"")))))))))))))))))))))))))</f>
        <v>0</v>
      </c>
      <c r="BW13" s="56"/>
      <c r="BX13" s="57"/>
      <c r="BY13" s="37"/>
      <c r="BZ13" s="52">
        <f>IF(BY13="",0,IF(AND(G13=3,H13="м"),VLOOKUP(BY13,'Метание 150г'!$A$4:$B$784,2,0),IF(AND(G13=3,H13="ж"),VLOOKUP(BY13,'Метание 150г'!$D$4:$E$784,2,0),IF(AND(G13=4,H13="м"),VLOOKUP(BY13,'Метание 150г'!$G$4:$H$784,2,0),IF(AND(G13=4,H13="ж"),VLOOKUP(BY13,'Метание 150г'!$J$4:$K$784,2,0),IF(AND(G13=5,H13="м"),VLOOKUP(BY13,'Метание 150г'!$M$4:$N$784,2,0),IF(AND(G13=5,H13="ж"),VLOOKUP(BY13,'Метание 150г'!$P$4:$Q$784,2,0),"")))))))</f>
        <v>0</v>
      </c>
      <c r="CA13" s="51"/>
      <c r="CB13" s="68">
        <f>IF(CA13="",0,IF(AND(G13=6,H13="м"),VLOOKUP(CA13,'Метание 700г'!$A$4:$B$574,2,0),IF(AND(G13=7,H13="м"),VLOOKUP(CA13,'Метание 700г'!$D$4:$E$574,2,0),IF(AND(G13=8,H13="м"),VLOOKUP(CA13,'Метание 700г'!$G$4:$H$574,2,0),""))))</f>
        <v>0</v>
      </c>
      <c r="CC13" s="51"/>
      <c r="CD13" s="52">
        <f>IF(CC13="",0,IF(AND(G13=6,H13="ж"),VLOOKUP(CC13,'Метание 500г'!$A$4:$B$565,2,0),IF(AND(G13=7,H13="ж"),VLOOKUP(CC13,'Метание 500г'!$D$4:$E$565,2,0),IF(AND(G13=8,H13="ж"),VLOOKUP(CC13,'Метание 500г'!$G$4:$H$565,2,0),IF(AND(G13=9,H13="ж"),VLOOKUP(CC13,'Метание 500г'!$J$4:$K$565,2,0),IF(AND(G13=10,H13="ж"),VLOOKUP(CC13,'Метание 500г'!$M$4:$N$565,2,0),IF(AND(G13=11,H13="ж"),VLOOKUP(CC13,'Метание 500г'!$P$4:$Q$565,2,0),"")))))))</f>
        <v>0</v>
      </c>
      <c r="CE13" s="56"/>
      <c r="CF13" s="57"/>
      <c r="CG13" s="62"/>
      <c r="CH13" s="52">
        <f>IF(CG13="",0,IF(AND(G13=2,H13="м"),VLOOKUP(CG13,'Плавание 25 м'!$A$4:$B$2333,2,0),IF(AND(G13=2,H13="ж"),VLOOKUP(CG13,'Плавание 25 м'!$D$4:$E$2333,2,0),IF(AND(G13=16,H13="м"),VLOOKUP(CG13,'Плавание 25 м'!$G$4:$H$2333,2,0),IF(AND(G13=16,H13="ж"),VLOOKUP(CG13,'Плавание 25 м'!$J$4:$K$2333,2,0),IF(AND(G13=17,H13="м"),VLOOKUP(CG13,'Плавание 25 м'!$M$4:$N$2333,2,0),IF(AND(G13=17,H13="ж"),VLOOKUP(CG13,'Плавание 25 м'!$P$4:$Q$2333,2,0),IF(AND(G13=18,H13="м"),VLOOKUP(CG13,'Плавание 25 м'!$S$4:$T$2333,2,0),IF(AND(G13=18,H13="ж"),VLOOKUP(CG13,'Плавание 25 м'!$V$4:$W$2333,2,0),"")))))))))</f>
        <v>0</v>
      </c>
      <c r="CI13" s="37"/>
      <c r="CJ13" s="52">
        <f>IF(CI13="",0,IF(AND(G13=3,H13="м"),VLOOKUP(CI13,'Плавание 50 м'!$A$4:$B$1954,2,0),IF(AND(G13=3,H13="ж"),VLOOKUP(CI13,'Плавание 50 м'!$D$4:$E$1954,2,0),IF(AND(G13=4,H13="м"),VLOOKUP(CI13,'Плавание 50 м'!$G$4:$H$1954,2,0),IF(AND(G13=4,H13="ж"),VLOOKUP(CI13,'Плавание 50 м'!$J$4:$K$1954,2,0),IF(AND(G13=5,H13="м"),VLOOKUP(CI13,'Плавание 50 м'!$M$4:$N$1954,2,0),IF(AND(G13=5,H13="ж"),VLOOKUP(CI13,'Плавание 50 м'!$P$4:$Q$1954,2,0),IF(AND(G13=6,H13="м"),VLOOKUP(CI13,'Плавание 50 м'!$S$4:$T$1954,2,0),IF(AND(G13=6,H13="ж"),VLOOKUP(CI13,'Плавание 50 м'!$V$4:$W$1954,2,0),IF(AND(G13=7,H13="м"),VLOOKUP(CI13,'Плавание 50 м'!$Y$4:$Z$1954,2,0),IF(AND(G13=7,H13="ж"),VLOOKUP(CI13,'Плавание 50 м'!$AB$4:$AC$1954,2,0),IF(AND(G13=8,H13="м"),VLOOKUP(CI13,'Плавание 50 м'!$AE$4:$AF$1954,2,0),IF(AND(G13=8,H13="ж"),VLOOKUP(CI13,'Плавание 50 м'!$AH$4:$AI$1954,2,0),IF(AND(G13=9,H13="м"),VLOOKUP(CI13,'Плавание 50 м'!$AK$4:$AL$1954,2,0),IF(AND(G13=9,H13="ж"),VLOOKUP(CI13,'Плавание 50 м'!$AN$4:$AO$1954,2,0),IF(AND(G13=10,H13="м"),VLOOKUP(CI13,'Плавание 50 м'!$AQ$4:$AR$1954,2,0),IF(AND(G13=10,H13="ж"),VLOOKUP(CI13,'Плавание 50 м'!$AT$4:$AU$1954,2,0),IF(AND(G13=11,H13="м"),VLOOKUP(CI13,'Плавание 50 м'!$AW$4:$AX$1954,2,0),IF(AND(G13=11,H13="ж"),VLOOKUP(CI13,'Плавание 50 м'!$AZ$4:$BA$1954,2,0),IF(AND(G13=12,H13="м"),VLOOKUP(CI13,'Плавание 50 м'!$BC$4:$BD$1954,2,0),IF(AND(G13=12,H13="ж"),VLOOKUP(CI13,'Плавание 50 м'!$BF$4:$BG$1954,2,0),IF(AND(G13=13,H13="м"),VLOOKUP(CI13,'Плавание 50 м'!$BI$4:$BJ$1954,2,0),IF(AND(G13=13,H13="ж"),VLOOKUP(CI13,'Плавание 50 м'!$BL$4:$BM$1954,2,0),IF(AND(G13=14,H13="м"),VLOOKUP(CI13,'Плавание 50 м'!$BO$4:$BP$1954,2,0),IF(AND(G13=14,H13="ж"),VLOOKUP(CI13,'Плавание 50 м'!$BR$4:$BS$1954,2,0),IF(AND(G13=15,H13="м"),VLOOKUP(CI13,'Плавание 50 м'!$BU$4:$BV$1954,2,0),IF(AND(G13=15,H13="ж"),VLOOKUP(CI13,'Плавание 50 м'!$BX$4:$BY$1954,2,0),"")))))))))))))))))))))))))))</f>
        <v>0</v>
      </c>
      <c r="CK13" s="91">
        <f t="shared" si="1"/>
        <v>104</v>
      </c>
    </row>
    <row r="14" spans="1:89" ht="20.100000000000001" customHeight="1" x14ac:dyDescent="0.25">
      <c r="A14" s="94"/>
      <c r="B14" s="95"/>
      <c r="C14" s="96"/>
      <c r="D14" s="97"/>
      <c r="E14" s="97"/>
      <c r="F14" s="98"/>
      <c r="G14" s="99"/>
      <c r="H14" s="97"/>
      <c r="I14" s="100"/>
      <c r="J14" s="101"/>
      <c r="K14" s="100"/>
      <c r="L14" s="101"/>
      <c r="M14" s="100"/>
      <c r="N14" s="101"/>
      <c r="O14" s="57"/>
      <c r="P14" s="57"/>
      <c r="Q14" s="100"/>
      <c r="R14" s="101"/>
      <c r="S14" s="100"/>
      <c r="T14" s="101"/>
      <c r="U14" s="100"/>
      <c r="V14" s="101"/>
      <c r="W14" s="102"/>
      <c r="X14" s="57"/>
      <c r="Y14" s="102"/>
      <c r="Z14" s="57"/>
      <c r="AA14" s="57"/>
      <c r="AB14" s="57"/>
      <c r="AC14" s="57"/>
      <c r="AD14" s="57"/>
      <c r="AE14" s="57"/>
      <c r="AF14" s="57"/>
      <c r="AG14" s="57"/>
      <c r="AH14" s="57"/>
      <c r="AI14" s="57"/>
      <c r="AJ14" s="57"/>
      <c r="AK14" s="57"/>
      <c r="AL14" s="57"/>
      <c r="AM14" s="57"/>
      <c r="AN14" s="57"/>
      <c r="AO14" s="103"/>
      <c r="AP14" s="57"/>
      <c r="AQ14" s="103"/>
      <c r="AR14" s="57"/>
      <c r="AS14" s="103"/>
      <c r="AT14" s="57"/>
      <c r="AU14" s="103"/>
      <c r="AV14" s="57"/>
      <c r="AW14" s="103"/>
      <c r="AX14" s="57"/>
      <c r="AY14" s="103"/>
      <c r="AZ14" s="57"/>
      <c r="BA14" s="103"/>
      <c r="BB14" s="101"/>
      <c r="BC14" s="104"/>
      <c r="BD14" s="57"/>
      <c r="BE14" s="103"/>
      <c r="BF14" s="101"/>
      <c r="BG14" s="100"/>
      <c r="BH14" s="101"/>
      <c r="BI14" s="103"/>
      <c r="BJ14" s="101"/>
      <c r="BK14" s="102"/>
      <c r="BL14" s="101"/>
      <c r="BM14" s="100"/>
      <c r="BN14" s="101"/>
      <c r="BO14" s="100"/>
      <c r="BP14" s="101"/>
      <c r="BQ14" s="100"/>
      <c r="BR14" s="101"/>
      <c r="BS14" s="103"/>
      <c r="BT14" s="57"/>
      <c r="BU14" s="103"/>
      <c r="BV14" s="101"/>
      <c r="BW14" s="57"/>
      <c r="BX14" s="57"/>
      <c r="BY14" s="103"/>
      <c r="BZ14" s="101"/>
      <c r="CA14" s="104"/>
      <c r="CB14" s="101"/>
      <c r="CC14" s="104"/>
      <c r="CD14" s="101"/>
      <c r="CE14" s="57"/>
      <c r="CF14" s="57"/>
      <c r="CG14" s="105"/>
      <c r="CH14" s="101"/>
      <c r="CI14" s="103"/>
      <c r="CJ14" s="101"/>
      <c r="CK14" s="106">
        <f>SUM(CK8:CK13)</f>
        <v>889</v>
      </c>
    </row>
    <row r="15" spans="1:89" ht="20.100000000000001" customHeight="1" x14ac:dyDescent="0.25">
      <c r="A15" s="12" t="s">
        <v>56</v>
      </c>
      <c r="B15" s="93" t="s">
        <v>3392</v>
      </c>
      <c r="C15" s="46" t="s">
        <v>3379</v>
      </c>
      <c r="D15" s="55" t="s">
        <v>3398</v>
      </c>
      <c r="E15" s="55" t="s">
        <v>3404</v>
      </c>
      <c r="F15" s="47">
        <f t="shared" si="0"/>
        <v>41</v>
      </c>
      <c r="G15" s="48">
        <f>IFERROR(VLOOKUP(F15,Ступени!$A$2:$B$99,2,0),"")</f>
        <v>12</v>
      </c>
      <c r="H15" s="55" t="s">
        <v>4</v>
      </c>
      <c r="I15" s="49"/>
      <c r="J15" s="52">
        <f>IF(I15="",0,IF(AND(G15=2,H15="м"),VLOOKUP(I15,'30м'!$A$4:$B$71,2,0),IF(AND(G15=2,H15="ж"),VLOOKUP(I15,'30м'!$D$4:$E$71,2,0),IF(AND(G15=3,H15="м"),VLOOKUP(I15,'30м'!$G$4:$H$71,2,0),IF(AND(G15=3,H15="ж"),VLOOKUP(I15,'30м'!$J$4:$K$71,2,0),IF(AND(G15=4,H15="м"),VLOOKUP(I15,'30м'!$M$4:$N$71,2,0),IF(AND(G15=4,H15="ж"),VLOOKUP(I15,'30м'!$P$4:$Q$71,2,0),IF(AND(G15=5,H15="м"),VLOOKUP(I15,'30м'!$S$4:$T$71,2,0),IF(AND(G15=5,H15="ж"),VLOOKUP(I15,'30м'!$V$4:$W$71,2,0),"")))))))))</f>
        <v>0</v>
      </c>
      <c r="K15" s="49"/>
      <c r="L15" s="52">
        <f>IF(K15="",0,IF(AND(G15=4,H15="м"),VLOOKUP(K15,'60м'!$A$4:$B$129,2,0),IF(AND(G15=4,H15="ж"),VLOOKUP(K15,'60м'!$D$4:$E$129,2,0),IF(AND(G15=5,H15="м"),VLOOKUP(K15,'60м'!$G$4:$H$129,2,0),IF(AND(G15=5,H15="ж"),VLOOKUP(K15,'60м'!$J$4:$K$129,2,0),IF(AND(G15=6,H15="м"),VLOOKUP(K15,'60м'!$M$4:$N$129,2,0),IF(AND(G15=6,H15="ж"),VLOOKUP(K15,'60м'!$P$4:$Q$129,2,0),IF(AND(G15=7,H15="м"),VLOOKUP(K15,'60м'!$S$4:$T$129,2,0),IF(AND(G15=7,H15="ж"),VLOOKUP(K15,'60м'!$V$4:$W$129,2,0),IF(AND(G15=8,H15="м"),VLOOKUP(K15,'60м'!$Y$4:$Z$129,2,0),IF(AND(G15=8,H15="ж"),VLOOKUP(K15,'60м'!$AB$4:$AC$129,2,0),IF(AND(G15=9,H15="м"),VLOOKUP(K15,'60м'!$AE$4:$AF$129,2,0),IF(AND(G15=9,H15="ж"),VLOOKUP(K15,'60м'!$AH$4:$AI$129,2,0),IF(AND(G15=10,H15="м"),VLOOKUP(K15,'60м'!$AK$4:$AL$129,2,0),IF(AND(G15=10,H15="ж"),VLOOKUP(K15,'60м'!$AN$4:$AO$129,2,0),IF(AND(G15=11,H15="м"),VLOOKUP(K15,'60м'!$AQ$4:$AR$129,2,0),IF(AND(G15=11,H15="ж"),VLOOKUP(K15,'60м'!$AT$4:$AU$129,2,0),IF(AND(G15=12,H15="м"),VLOOKUP(K15,'60м'!$AW$4:$AX$129,2,0),IF(AND(G15=12,H15="ж"),VLOOKUP(K15,'60м'!$AZ$4:$BA$129,2,0),IF(AND(G15=13,H15="м"),VLOOKUP(K15,'60м'!$BC$4:$BD$129,2,0),IF(AND(G15=13,H15="ж"),VLOOKUP(K15,'60м'!$BF$4:$BG$129,2,0),"")))))))))))))))))))))</f>
        <v>0</v>
      </c>
      <c r="M15" s="49"/>
      <c r="N15" s="52">
        <f>IF(M15="",0,IF(AND(G15=6,H15="м"),VLOOKUP(M15,'100м'!$A$4:$B$134,2,0),IF(AND(G15=6,H15="ж"),VLOOKUP(M15,'100м'!$D$4:$E$134,2,0),IF(AND(G15=7,H15="м"),VLOOKUP(M15,'100м'!$G$4:$H$134,2,0),IF(AND(G15=7,H15="ж"),VLOOKUP(M15,'100м'!$J$4:$K$134,2,0),IF(AND(G15=8,H15="м"),VLOOKUP(M15,'100м'!$M$4:$N$134,2,0),IF(AND(G15=8,H15="ж"),VLOOKUP(M15,'100м'!$P$4:$Q$134,2,0),IF(AND(G15=9,H15="м"),VLOOKUP(M15,'100м'!$S$4:$T$134,2,0),IF(AND(G15=9,H15="ж"),VLOOKUP(M15,'100м'!$V$4:$W$134,2,0),"")))))))))</f>
        <v>0</v>
      </c>
      <c r="O15" s="56"/>
      <c r="P15" s="61"/>
      <c r="Q15" s="49"/>
      <c r="R15" s="52">
        <f>IF(Q15="",0,IF(AND(G15=4,H15="м"),VLOOKUP(Q15,'1500м'!$A$4:$B$364,2,0),IF(AND(G15=4,H15="ж"),VLOOKUP(Q15,'1500м'!$D$4:$E$364,2,0),"")))</f>
        <v>0</v>
      </c>
      <c r="S15" s="49"/>
      <c r="T15" s="68">
        <f>IF(S15="",0,IF(AND(G15=5,H15="м"),VLOOKUP(S15,'2000м'!$A$4:$B$780,2,0),IF(AND(G15=5,H15="ж"),VLOOKUP(S15,'2000м'!$D$4:$E$780,2,0),IF(AND(G15=6,H15="ж"),VLOOKUP(S15,'2000м'!$G$4:$H$780,2,0),IF(AND(G15=7,H15="ж"),VLOOKUP(S15,'2000м'!$J$4:$K$780,2,0),IF(AND(G15=8,H15="ж"),VLOOKUP(S15,'2000м'!$M$4:$N$780,2,0),""))))))</f>
        <v>0</v>
      </c>
      <c r="U15" s="49"/>
      <c r="V15" s="52">
        <f>IF(U15="",0,IF(AND(G15=6,H15="м"),VLOOKUP(U15,'3000м'!$A$4:$B$594,2,0),IF(AND(G15=7,H15="м"),VLOOKUP(U15,'3000м'!$D$4:$E$594,2,0),IF(AND(G15=8,H15="м"),VLOOKUP(U15,'3000м'!$G$4:$H$594,2,0),IF(AND(G15=9,H15="м"),VLOOKUP(U15,'3000м'!$J$4:$K$594,2,0),IF(AND(G15=10,H15="м"),VLOOKUP(U15,'3000м'!$M$4:$N$594,2,0),IF(AND(G15=11,H15="м"),VLOOKUP(U15,'3000м'!$P$4:$Q$594,2,0),"")))))))</f>
        <v>0</v>
      </c>
      <c r="W15" s="53"/>
      <c r="X15" s="56"/>
      <c r="Y15" s="56"/>
      <c r="Z15" s="56"/>
      <c r="AA15" s="56"/>
      <c r="AB15" s="56"/>
      <c r="AC15" s="56"/>
      <c r="AD15" s="56"/>
      <c r="AE15" s="56"/>
      <c r="AF15" s="56"/>
      <c r="AG15" s="56"/>
      <c r="AH15" s="56"/>
      <c r="AI15" s="56"/>
      <c r="AJ15" s="56"/>
      <c r="AK15" s="56"/>
      <c r="AL15" s="56"/>
      <c r="AM15" s="56"/>
      <c r="AN15" s="56"/>
      <c r="AO15" s="37"/>
      <c r="AP15" s="56"/>
      <c r="AQ15" s="37"/>
      <c r="AR15" s="56"/>
      <c r="AS15" s="37"/>
      <c r="AT15" s="56"/>
      <c r="AU15" s="37"/>
      <c r="AV15" s="56"/>
      <c r="AW15" s="37"/>
      <c r="AX15" s="56"/>
      <c r="AY15" s="37"/>
      <c r="AZ15" s="56"/>
      <c r="BA15" s="37"/>
      <c r="BB15" s="52">
        <f>IF(BA15="",0,IF(AND(G15=2,H15="м"),VLOOKUP(BA15,Подтягивание!$A$4:$B$79,2,0),IF(AND(G15=3,H15="м"),VLOOKUP(BA15,Подтягивание!$D$4:$E$79,2,0),IF(AND(G15=4,H15="м"),VLOOKUP(BA15,Подтягивание!$G$4:$H$79,2,0),IF(AND(G15=5,H15="м"),VLOOKUP(BA15,Подтягивание!$J$4:$K$79,2,0),IF(AND(G15=6,H15="м"),VLOOKUP(BA15,Подтягивание!$M$4:$N$79,2,0),IF(AND(G15=7,H15="м"),VLOOKUP(BA15,Подтягивание!$P$4:$Q$79,2,0),IF(AND(G15=8,H15="м"),VLOOKUP(BA15,Подтягивание!$S$4:$T$79,2,0),IF(AND(G15=9,H15="м"),VLOOKUP(BA15,Подтягивание!$V$4:$W$79,2,0),IF(AND(G15=10,H15="м"),VLOOKUP(BA15,Подтягивание!$Y$4:$Z$79,2,0),IF(AND(G15=11,H15="м"),VLOOKUP(BA15,Подтягивание!$AB$4:$AC$79,2,0),IF(AND(G15=12,H15="м"),VLOOKUP(BA15,Подтягивание!$AE$4:$AF$79,2,0),IF(AND(G15=13,H15="м"),VLOOKUP(BA15,Подтягивание!$AH$4:$AI$79,2,0),IF(AND(G15=14,H15="м"),VLOOKUP(BA15,Подтягивание!$AK$4:$AL$79,2,0),IF(AND(G15=15,H15="м"),VLOOKUP(BA15,Подтягивание!$AN$4:$AO$79,2,0),"")))))))))))))))</f>
        <v>0</v>
      </c>
      <c r="BC15" s="51"/>
      <c r="BD15" s="57"/>
      <c r="BE15" s="37"/>
      <c r="BF15" s="52">
        <f>IF(BE15="",0,IF(AND(G15=6,H15="м"),VLOOKUP(BE15,Гиря!$A$4:$B$166,2,0),IF(AND(G15=7,H15="м"),VLOOKUP(BE15,Гиря!$D$4:$E$166,2,0),IF(AND(G15=8,H15="м"),VLOOKUP(BE15,Гиря!$G$4:$H$166,2,0),IF(AND(G15=9,H15="м"),VLOOKUP(BE15,Гиря!$J$4:$K$166,2,0),IF(AND(G15=10,H15="м"),VLOOKUP(BE15,Гиря!$M$4:$N$166,2,0),IF(AND(G15=11,H15="м"),VLOOKUP(BE15,Гиря!$P$4:$Q$166,2,0),IF(AND(G15=12,H15="м"),VLOOKUP(BE15,Гиря!$S$4:$T$166,2,0),IF(AND(G15=13,H15="м"),VLOOKUP(BE15,Гиря!$V$4:$W$166,2,0),IF(AND(G15=14,H15="м"),VLOOKUP(BE15,Гиря!$Y$4:$Z$166,2,0),IF(AND(G15=15,H15="м"),VLOOKUP(BE15,Гиря!$AB$4:$AC$166,2,0),"")))))))))))</f>
        <v>0</v>
      </c>
      <c r="BG15" s="49">
        <v>47</v>
      </c>
      <c r="BH15" s="52">
        <f>IF(BG15="",0,IF(AND(G15=2,H15="м"),VLOOKUP(BG15,'Отж. от пола'!$A$4:$B$169,2,0),IF(AND(G15=2,H15="ж"),VLOOKUP(BG15,'Отж. от пола'!$D$4:$E$169,2,0),IF(AND(G15=3,H15="м"),VLOOKUP(BG15,'Отж. от пола'!$G$4:$H$169,2,0),IF(AND(G15=3,H15="ж"),VLOOKUP(BG15,'Отж. от пола'!$J$4:$K$169,2,0),IF(AND(G15=4,H15="м"),VLOOKUP(BG15,'Отж. от пола'!$M$4:$N$169,2,0),IF(AND(G15=4,H15="ж"),VLOOKUP(BG15,'Отж. от пола'!$P$4:$Q$169,2,0),IF(AND(G15=5,H15="м"),VLOOKUP(BG15,'Отж. от пола'!$S$4:$T$169,2,0),IF(AND(G15=5,H15="ж"),VLOOKUP(BG15,'Отж. от пола'!$V$4:$W$169,2,0),IF(AND(G15=6,H15="м"),VLOOKUP(BG15,'Отж. от пола'!$Y$4:$Z$169,2,0),IF(AND(G15=6,H15="ж"),VLOOKUP(BG15,'Отж. от пола'!$AB$4:$AC$169,2,0),IF(AND(G15=7,H15="м"),VLOOKUP(BG15,'Отж. от пола'!$AE$4:$AF$169,2,0),IF(AND(G15=7,H15="ж"),VLOOKUP(BG15,'Отж. от пола'!$AH$4:$AI$169,2,0),IF(AND(G15=8,H15="м"),VLOOKUP(BG15,'Отж. от пола'!$AK$4:$AL$169,2,0),IF(AND(G15=8,H15="ж"),VLOOKUP(BG15,'Отж. от пола'!$AN$4:$AO$169,2,0),IF(AND(G15=9,H15="м"),VLOOKUP(BG15,'Отж. от пола'!$AQ$4:$AR$169,2,0),IF(AND(G15=9,H15="ж"),VLOOKUP(BG15,'Отж. от пола'!$AT$4:$AU$169,2,0),IF(AND(G15=10,H15="м"),VLOOKUP(BG15,'Отж. от пола'!$AW$4:$AX$169,2,0),IF(AND(G15=10,H15="ж"),VLOOKUP(BG15,'Отж. от пола'!$AZ$4:$BA$169,2,0),IF(AND(G15=11,H15="м"),VLOOKUP(BG15,'Отж. от пола'!$BC$4:$BD$169,2,0),IF(AND(G15=11,H15="ж"),VLOOKUP(BG15,'Отж. от пола'!$BF$4:$BG$169,2,0),IF(AND(G15=12,H15="м"),VLOOKUP(BG15,'Отж. от пола'!$BI$4:$BJ$169,2,0),IF(AND(G15=12,H15="ж"),VLOOKUP(BG15,'Отж. от пола'!$BL$4:$BM$169,2,0),IF(AND(G15=13,H15="м"),VLOOKUP(BG15,'Отж. от пола'!$BO$4:$BP$169,2,0),IF(AND(G15=13,H15="ж"),VLOOKUP(BG15,'Отж. от пола'!$BR$4:$BS$169,2,0),IF(AND(G15=14,H15="м"),VLOOKUP(BG15,'Отж. от пола'!$BU$4:$BV$169,2,0),IF(AND(G15=14,H15="ж"),VLOOKUP(BG15,'Отж. от пола'!$BX$4:$BY$169,2,0),IF(AND(G15=15,H15="м"),VLOOKUP(BG15,'Отж. от пола'!$CA$4:$CB$169,2,0),IF(AND(G15=15,H15="ж"),VLOOKUP(BG15,'Отж. от пола'!$CD$4:$CE$169,2,0),"")))))))))))))))))))))))))))))</f>
        <v>67</v>
      </c>
      <c r="BI15" s="37"/>
      <c r="BJ15" s="52">
        <f>IF(BI15="",0,IF(AND(G15=16,H15="м"),VLOOKUP(BI15,'Отж.от скамьи'!$A$4:$B$79,2,0),IF(AND(G15=16,H15="ж"),VLOOKUP(BI15,'Отж.от скамьи'!$D$4:$E$79,2,0),IF(AND(G15=17,H15="м"),VLOOKUP(BI15,'Отж.от скамьи'!$G$4:$H$79,2,0),IF(AND(G15=17,H15="ж"),VLOOKUP(BI15,'Отж.от скамьи'!$J$4:$K$79,2,0),"")))))</f>
        <v>0</v>
      </c>
      <c r="BK15" s="53"/>
      <c r="BL15" s="52">
        <f>IF(BK15="",0,IF(AND(G15=18,H15="м"),VLOOKUP(BK15,'Отж.от стула'!$A$4:$B$68,2,0),IF(AND(G15=18,H15="ж"),VLOOKUP(BK15,'Отж.от стула'!$D$4:$E$69,2,0),"")))</f>
        <v>0</v>
      </c>
      <c r="BM15" s="49">
        <v>9</v>
      </c>
      <c r="BN15" s="52">
        <f>IF(BM15="",0,IF(AND(G15=2,H15="м"),VLOOKUP(BM15,Наклон!$A$4:$B$69,2,0),IF(AND(G15=2,H15="ж"),VLOOKUP(BM15,Наклон!$A$74:$B$139,2,0),IF(AND(G15=3,H15="м"),VLOOKUP(BM15,Наклон!$D$4:$E$69,2,0),IF(AND(G15=3,H15="ж"),VLOOKUP(BM15,Наклон!$D$74:$E$139,2,0),IF(AND(G15=4,H15="м"),VLOOKUP(BM15,Наклон!$G$4:$H$69,2,0),IF(AND(G15=4,H15="ж"),VLOOKUP(BM15,Наклон!$G$74:$H$139,2,0),IF(AND(G15=5,H15="м"),VLOOKUP(BM15,Наклон!$J$4:$K$69,2,0),IF(AND(G15=5,H15="ж"),VLOOKUP(BM15,Наклон!$J$74:$K$139,2,0),IF(AND(G15=6,H15="м"),VLOOKUP(BM15,Наклон!$M$4:$N$69,2,0),IF(AND(G15=6,H15="ж"),VLOOKUP(BM15,Наклон!$M$74:$N$139,2,0),IF(AND(G15=7,H15="м"),VLOOKUP(BM15,Наклон!$P$4:$Q$69,2,0),IF(AND(G15=7,H15="ж"),VLOOKUP(BM15,Наклон!$P$74:$Q$139,2,0),IF(AND(G15=8,H15="м"),VLOOKUP(BM15,Наклон!$S$4:$T$69,2,0),IF(AND(G15=8,H15="ж"),VLOOKUP(BM15,Наклон!$S$74:$T$139,2,0),IF(AND(G15=9,H15="м"),VLOOKUP(BM15,Наклон!$V$4:$W$69,2,0),IF(AND(G15=9,H15="ж"),VLOOKUP(BM15,Наклон!$V$74:$W$139,2,0),IF(AND(G15=10,H15="м"),VLOOKUP(BM15,Наклон!$Y$4:$Z$69,2,0),IF(AND(G15=10,H15="ж"),VLOOKUP(BM15,Наклон!$Y$74:$Z$139,2,0),IF(AND(G15=11,H15="м"),VLOOKUP(BM15,Наклон!$AB$4:$AC$69,2,0),IF(AND(G15=11,H15="ж"),VLOOKUP(BM15,Наклон!$AB$74:$AC$139,2,0),IF(AND(G15=12,H15="м"),VLOOKUP(BM15,Наклон!$AE$4:$AF$69,2,0),IF(AND(G15=12,H15="ж"),VLOOKUP(BM15,Наклон!$AE$74:$AF$139,2,0),IF(AND(G15=13,H15="м"),VLOOKUP(BM15,Наклон!$AH$4:$AI$69,2,0),IF(AND(G15=13,H15="ж"),VLOOKUP(BM15,Наклон!$AH$74:$AI$139,2,0),IF(AND(G15=14,H15="м"),VLOOKUP(BM15,Наклон!$AK$4:$AL$69,2,0),IF(AND(G15=14,H15="ж"),VLOOKUP(BM15,Наклон!$AK$74:$AL$139,2,0),IF(AND(G15=15,H15="м"),VLOOKUP(BM15,Наклон!$AN$4:$AO$69,2,0),IF(AND(G15=15,H15="ж"),VLOOKUP(BM15,Наклон!$AN$74:$AO$139,2,0),IF(AND(G15=16,H15="м"),VLOOKUP(BM15,Наклон!$AQ$4:$AR$69,2,0),IF(AND(G15=16,H15="ж"),VLOOKUP(BM15,Наклон!$AQ$74:$AR$139,2,0),IF(AND(G15=17,H15="м"),VLOOKUP(BM15,Наклон!$AT$4:$AU$69,2,0),IF(AND(G15=17,H15="ж"),VLOOKUP(BM15,Наклон!$AT$74:$AU$139,2,0),IF(AND(G15=18,H15="м"),VLOOKUP(BM15,Наклон!$AW$4:$AX$69,2,0),IF(AND(G15=18,H15="ж"),VLOOKUP(BM15,Наклон!$AW$74:$AX$139,2,0))))))))))))))))))))))))))))))))))))</f>
        <v>60</v>
      </c>
      <c r="BO15" s="49"/>
      <c r="BP15" s="52">
        <f>IF(BO15="",0,IF(AND(G15=2,H15="м"),VLOOKUP(BO15,'Прыжок в длину'!$A$4:$B$294,2,0),IF(AND(G15=2,H15="ж"),VLOOKUP(BO15,'Прыжок в длину'!$D$4:$E$294,2,0),IF(AND(G15=3,H15="м"),VLOOKUP(BO15,'Прыжок в длину'!$G$4:$H$294,2,0),IF(AND(G15=3,H15="ж"),VLOOKUP(BO15,'Прыжок в длину'!$J$4:$K$294,2,0),IF(AND(G15=4,H15="м"),VLOOKUP(BO15,'Прыжок в длину'!$M$4:$N$294,2,0),IF(AND(G15=4,H15="ж"),VLOOKUP(BO15,'Прыжок в длину'!$P$4:$Q$294,2,0),IF(AND(G15=5,H15="м"),VLOOKUP(BO15,'Прыжок в длину'!$S$4:$T$294,2,0),IF(AND(G15=5,H15="ж"),VLOOKUP(BO15,'Прыжок в длину'!$V$4:$W$294,2,0),IF(AND(G15=6,H15="м"),VLOOKUP(BO15,'Прыжок в длину'!$Y$4:$Z$294,2,0),IF(AND(G15=6,H15="ж"),VLOOKUP(BO15,'Прыжок в длину'!$AB$4:$AC$294,2,0),IF(AND(G15=7,H15="м"),VLOOKUP(BO15,'Прыжок в длину'!$AE$4:$AF$294,2,0),IF(AND(G15=7,H15="ж"),VLOOKUP(BO15,'Прыжок в длину'!$AH$4:$AI$294,2,0),IF(AND(G15=8,H15="м"),VLOOKUP(BO15,'Прыжок в длину'!$AK$4:$AL$294,2,0),IF(AND(G15=8,H15="ж"),VLOOKUP(BO15,'Прыжок в длину'!$AN$4:$AO$294,2,0),IF(AND(G15=9,H15="м"),VLOOKUP(BO15,'Прыжок в длину'!$AQ$4:$AR$294,2,0),IF(AND(G15=9,H15="ж"),VLOOKUP(BO15,'Прыжок в длину'!$AT$4:$AU$294,2,0),IF(AND(G15=10,H15="м"),VLOOKUP(BO15,'Прыжок в длину'!$AW$4:$AX$294,2,0),IF(AND(G15=10,H15="ж"),VLOOKUP(BO15,'Прыжок в длину'!$AZ$4:$BA$294,2,0),IF(AND(G15=11,H15="м"),VLOOKUP(BO15,'Прыжок в длину'!BC10:$BD$294,2,0),IF(AND(G15=11,H15="ж"),VLOOKUP(BO15,'Прыжок в длину'!$BF$4:$BG$294,2,0),"")))))))))))))))))))))</f>
        <v>0</v>
      </c>
      <c r="BQ15" s="49">
        <v>42</v>
      </c>
      <c r="BR15" s="52">
        <f>IF(BQ15="",0,IF(AND(G15=2,H15="м"),VLOOKUP(BQ15,Пресс!$A$4:$B$104,2,0),IF(AND(G15=2,H15="ж"),VLOOKUP(BQ15,Пресс!$D$4:$E$104,2,0),IF(AND(G15=3,H15="м"),VLOOKUP(BQ15,Пресс!$G$4:$H$104,2,0),IF(AND(G15=3,H15="ж"),VLOOKUP(BQ15,Пресс!$J$4:$K$104,2,0),IF(AND(G15=4,H15="м"),VLOOKUP(BQ15,Пресс!$M$4:$N$104,2,0),IF(AND(G15=4,H15="ж"),VLOOKUP(BQ15,Пресс!$P$4:$Q$104,2,0),IF(AND(G15=5,H15="м"),VLOOKUP(BQ15,Пресс!$S$4:$T$104,2,0),IF(AND(G15=5,H15="ж"),VLOOKUP(BQ15,Пресс!$V$4:$W$104,2,0),IF(AND(G15=6,H15="м"),VLOOKUP(BQ15,Пресс!$Y$4:$Z$104,2,0),IF(AND(G15=6,H15="ж"),VLOOKUP(BQ15,Пресс!$AB$4:$AC$104,2,0),IF(AND(G15=7,H15="м"),VLOOKUP(BQ15,Пресс!$AE$4:$AF$104,2,0),IF(AND(G15=7,H15="ж"),VLOOKUP(BQ15,Пресс!$AH$4:$AI$104,2,0),IF(AND(G15=8,H15="м"),VLOOKUP(BQ15,Пресс!$AK$4:$AL$104,2,0),IF(AND(G15=8,H15="ж"),VLOOKUP(BQ15,Пресс!$AN$4:$AO$104,2,0),IF(AND(G15=9,H15="м"),VLOOKUP(BQ15,Пресс!$AQ$4:$AR$104,2,0),IF(AND(G15=9,H15="ж"),VLOOKUP(BQ15,Пресс!$AT$4:$AU$104,2,0),IF(AND(G15=10,H15="м"),VLOOKUP(BQ15,Пресс!$AW$4:$AX$104,2,0),IF(AND(G15=10,H15="ж"),VLOOKUP(BQ15,Пресс!$AZ$4:$BA$104,2,0),IF(AND(G15=11,H15="м"),VLOOKUP(BQ15,Пресс!$BC$4:$BD$104,2,0),IF(AND(G15=11,H15="ж"),VLOOKUP(BQ15,Пресс!$BF$4:$BG$104,2,0),IF(AND(G15=12,H15="м"),VLOOKUP(BQ15,Пресс!$BI$4:$BJ$104,2,0),IF(AND(G15=12,H15="ж"),VLOOKUP(BQ15,Пресс!$BL$4:$BM$104,2,0),IF(AND(G15=13,H15="м"),VLOOKUP(BQ15,Пресс!$BO$4:$BP$104,2,0),IF(AND(G15=13,H15="ж"),VLOOKUP(BQ15,Пресс!$BR$4:$BS$104,2,0),IF(AND(G15=14,H15="м"),VLOOKUP(BQ15,Пресс!$BU$4:$BV$104,2,0),IF(AND(G15=14,H15="ж"),VLOOKUP(BQ15,Пресс!$BX$4:$BY$104,2,0),IF(AND(G15=15,H15="м"),VLOOKUP(BQ15,Пресс!$CA$4:$CB$104,2,0),IF(AND(G15=15,H15="ж"),VLOOKUP(BQ15,Пресс!$CD$4:$CE$104,2,0),IF(AND(G15=16,H15="м"),VLOOKUP(BQ15,Пресс!$CG$4:$CH$104,2,0),IF(AND(G15=16,H15="ж"),VLOOKUP(BQ15,Пресс!$CJ$4:$CK$104,2,0),IF(AND(G15=17,H15="м"),VLOOKUP(BQ15,Пресс!$CM$4:$CN$104,2,0),IF(AND(G15=17,H15="ж"),VLOOKUP(BQ15,Пресс!$CP$4:$CQ$104,2,0),IF(AND(G15=18,H15="м"),VLOOKUP(BQ15,Пресс!$CS$4:$CT$104,2,0),IF(AND(G15=18,H15="ж"),VLOOKUP(BQ15,Пресс!$CV$4:$CW$104,2,0),"")))))))))))))))))))))))))))))))))))</f>
        <v>63</v>
      </c>
      <c r="BS15" s="37"/>
      <c r="BT15" s="57"/>
      <c r="BU15" s="37"/>
      <c r="BV15" s="52">
        <f>IF(BU15="",0,IF(AND(G15=4,H15="м"),VLOOKUP(BU15,Стрельба!$A$4:$B$54,2,0),IF(AND(G15=4,H15="ж"),VLOOKUP(BU15,Стрельба!$D$4:$E$54,2,0),IF(AND(G15=5,H15="м"),VLOOKUP(BU15,Стрельба!$G$4:$H$54,2,0),IF(AND(G15=5,H15="ж"),VLOOKUP(BU15,Стрельба!$J$4:$K$54,2,0),IF(AND(G15=6,H15="м"),VLOOKUP(BU15,Стрельба!$M$4:$N$54,2,0),IF(AND(G15=6,H15="ж"),VLOOKUP(BU15,Стрельба!$P$4:$Q$54,2,0),IF(AND(G15=7,H15="м"),VLOOKUP(BU15,Стрельба!$S$4:$T$54,2,0),IF(AND(G15=7,H15="ж"),VLOOKUP(BU15,Стрельба!$V$4:$W$54,2,0),IF(AND(G15=8,H15="м"),VLOOKUP(BU15,Стрельба!$Y$4:$Z$54,2,0),IF(AND(G15=8,H15="ж"),VLOOKUP(BU15,Стрельба!$AB$4:$AC$54,2,0),IF(AND(G15=9,H15="м"),VLOOKUP(BU15,Стрельба!$AE$4:$AF$54,2,0),IF(AND(G15=9,H15="ж"),VLOOKUP(BU15,Стрельба!$AH$4:$AI$54,2,0),IF(AND(G15=10,H15="м"),VLOOKUP(BU15,Стрельба!$AK$4:$AL$54,2,0),IF(AND(G15=10,H15="ж"),VLOOKUP(BU15,Стрельба!$AN$4:$AO$54,2,0),IF(AND(G15=11,H15="м"),VLOOKUP(BU15,Стрельба!$AQ$4:$AR$54,2,0),IF(AND(G15=11,H15="ж"),VLOOKUP(BU15,Стрельба!$AT$4:$AU$54,2,0),IF(AND(G15=12,H15="м"),VLOOKUP(BU15,Стрельба!$AW$4:$AX$54,2,0),IF(AND(G15=12,H15="ж"),VLOOKUP(BU15,Стрельба!$AZ$4:$BA$54,2,0),IF(AND(G15=13,H15="м"),VLOOKUP(BU15,Стрельба!$BC$4:$BD$54,2,0),IF(AND(G15=13,H15="ж"),VLOOKUP(BU15,Стрельба!$BF$4:$BG$54,2,0),IF(AND(G15=14,H15="м"),VLOOKUP(BU15,Стрельба!$BI$4:$BJ$54,2,0),IF(AND(G15=14,H15="ж"),VLOOKUP(BU15,Стрельба!$BL$4:$BM$54,2,0),IF(AND(G15=15,H15="м"),VLOOKUP(BU15,Стрельба!$BO$4:$BP$54,2,0),IF(AND(G15=15,H15="ж"),VLOOKUP(BU15,Стрельба!$BR$4:$BS$54,2,0),"")))))))))))))))))))))))))</f>
        <v>0</v>
      </c>
      <c r="BW15" s="56"/>
      <c r="BX15" s="57"/>
      <c r="BY15" s="37"/>
      <c r="BZ15" s="52">
        <f>IF(BY15="",0,IF(AND(G15=3,H15="м"),VLOOKUP(BY15,'Метание 150г'!$A$4:$B$784,2,0),IF(AND(G15=3,H15="ж"),VLOOKUP(BY15,'Метание 150г'!$D$4:$E$784,2,0),IF(AND(G15=4,H15="м"),VLOOKUP(BY15,'Метание 150г'!$G$4:$H$784,2,0),IF(AND(G15=4,H15="ж"),VLOOKUP(BY15,'Метание 150г'!$J$4:$K$784,2,0),IF(AND(G15=5,H15="м"),VLOOKUP(BY15,'Метание 150г'!$M$4:$N$784,2,0),IF(AND(G15=5,H15="ж"),VLOOKUP(BY15,'Метание 150г'!$P$4:$Q$784,2,0),"")))))))</f>
        <v>0</v>
      </c>
      <c r="CA15" s="51"/>
      <c r="CB15" s="68">
        <f>IF(CA15="",0,IF(AND(G15=6,H15="м"),VLOOKUP(CA15,'Метание 700г'!$A$4:$B$574,2,0),IF(AND(G15=7,H15="м"),VLOOKUP(CA15,'Метание 700г'!$D$4:$E$574,2,0),IF(AND(G15=8,H15="м"),VLOOKUP(CA15,'Метание 700г'!$G$4:$H$574,2,0),""))))</f>
        <v>0</v>
      </c>
      <c r="CC15" s="51"/>
      <c r="CD15" s="52">
        <f>IF(CC15="",0,IF(AND(G15=6,H15="ж"),VLOOKUP(CC15,'Метание 500г'!$A$4:$B$565,2,0),IF(AND(G15=7,H15="ж"),VLOOKUP(CC15,'Метание 500г'!$D$4:$E$565,2,0),IF(AND(G15=8,H15="ж"),VLOOKUP(CC15,'Метание 500г'!$G$4:$H$565,2,0),IF(AND(G15=9,H15="ж"),VLOOKUP(CC15,'Метание 500г'!$J$4:$K$565,2,0),IF(AND(G15=10,H15="ж"),VLOOKUP(CC15,'Метание 500г'!$M$4:$N$565,2,0),IF(AND(G15=11,H15="ж"),VLOOKUP(CC15,'Метание 500г'!$P$4:$Q$565,2,0),"")))))))</f>
        <v>0</v>
      </c>
      <c r="CE15" s="56"/>
      <c r="CF15" s="57"/>
      <c r="CG15" s="62"/>
      <c r="CH15" s="52">
        <f>IF(CG15="",0,IF(AND(G15=2,H15="м"),VLOOKUP(CG15,'Плавание 25 м'!$A$4:$B$2333,2,0),IF(AND(G15=2,H15="ж"),VLOOKUP(CG15,'Плавание 25 м'!$D$4:$E$2333,2,0),IF(AND(G15=16,H15="м"),VLOOKUP(CG15,'Плавание 25 м'!$G$4:$H$2333,2,0),IF(AND(G15=16,H15="ж"),VLOOKUP(CG15,'Плавание 25 м'!$J$4:$K$2333,2,0),IF(AND(G15=17,H15="м"),VLOOKUP(CG15,'Плавание 25 м'!$M$4:$N$2333,2,0),IF(AND(G15=17,H15="ж"),VLOOKUP(CG15,'Плавание 25 м'!$P$4:$Q$2333,2,0),IF(AND(G15=18,H15="м"),VLOOKUP(CG15,'Плавание 25 м'!$S$4:$T$2333,2,0),IF(AND(G15=18,H15="ж"),VLOOKUP(CG15,'Плавание 25 м'!$V$4:$W$2333,2,0),"")))))))))</f>
        <v>0</v>
      </c>
      <c r="CI15" s="37"/>
      <c r="CJ15" s="52">
        <f>IF(CI15="",0,IF(AND(G15=3,H15="м"),VLOOKUP(CI15,'Плавание 50 м'!$A$4:$B$1954,2,0),IF(AND(G15=3,H15="ж"),VLOOKUP(CI15,'Плавание 50 м'!$D$4:$E$1954,2,0),IF(AND(G15=4,H15="м"),VLOOKUP(CI15,'Плавание 50 м'!$G$4:$H$1954,2,0),IF(AND(G15=4,H15="ж"),VLOOKUP(CI15,'Плавание 50 м'!$J$4:$K$1954,2,0),IF(AND(G15=5,H15="м"),VLOOKUP(CI15,'Плавание 50 м'!$M$4:$N$1954,2,0),IF(AND(G15=5,H15="ж"),VLOOKUP(CI15,'Плавание 50 м'!$P$4:$Q$1954,2,0),IF(AND(G15=6,H15="м"),VLOOKUP(CI15,'Плавание 50 м'!$S$4:$T$1954,2,0),IF(AND(G15=6,H15="ж"),VLOOKUP(CI15,'Плавание 50 м'!$V$4:$W$1954,2,0),IF(AND(G15=7,H15="м"),VLOOKUP(CI15,'Плавание 50 м'!$Y$4:$Z$1954,2,0),IF(AND(G15=7,H15="ж"),VLOOKUP(CI15,'Плавание 50 м'!$AB$4:$AC$1954,2,0),IF(AND(G15=8,H15="м"),VLOOKUP(CI15,'Плавание 50 м'!$AE$4:$AF$1954,2,0),IF(AND(G15=8,H15="ж"),VLOOKUP(CI15,'Плавание 50 м'!$AH$4:$AI$1954,2,0),IF(AND(G15=9,H15="м"),VLOOKUP(CI15,'Плавание 50 м'!$AK$4:$AL$1954,2,0),IF(AND(G15=9,H15="ж"),VLOOKUP(CI15,'Плавание 50 м'!$AN$4:$AO$1954,2,0),IF(AND(G15=10,H15="м"),VLOOKUP(CI15,'Плавание 50 м'!$AQ$4:$AR$1954,2,0),IF(AND(G15=10,H15="ж"),VLOOKUP(CI15,'Плавание 50 м'!$AT$4:$AU$1954,2,0),IF(AND(G15=11,H15="м"),VLOOKUP(CI15,'Плавание 50 м'!$AW$4:$AX$1954,2,0),IF(AND(G15=11,H15="ж"),VLOOKUP(CI15,'Плавание 50 м'!$AZ$4:$BA$1954,2,0),IF(AND(G15=12,H15="м"),VLOOKUP(CI15,'Плавание 50 м'!$BC$4:$BD$1954,2,0),IF(AND(G15=12,H15="ж"),VLOOKUP(CI15,'Плавание 50 м'!$BF$4:$BG$1954,2,0),IF(AND(G15=13,H15="м"),VLOOKUP(CI15,'Плавание 50 м'!$BI$4:$BJ$1954,2,0),IF(AND(G15=13,H15="ж"),VLOOKUP(CI15,'Плавание 50 м'!$BL$4:$BM$1954,2,0),IF(AND(G15=14,H15="м"),VLOOKUP(CI15,'Плавание 50 м'!$BO$4:$BP$1954,2,0),IF(AND(G15=14,H15="ж"),VLOOKUP(CI15,'Плавание 50 м'!$BR$4:$BS$1954,2,0),IF(AND(G15=15,H15="м"),VLOOKUP(CI15,'Плавание 50 м'!$BU$4:$BV$1954,2,0),IF(AND(G15=15,H15="ж"),VLOOKUP(CI15,'Плавание 50 м'!$BX$4:$BY$1954,2,0),"")))))))))))))))))))))))))))</f>
        <v>0</v>
      </c>
      <c r="CK15" s="91">
        <f t="shared" si="1"/>
        <v>190</v>
      </c>
    </row>
    <row r="16" spans="1:89" ht="20.100000000000001" customHeight="1" x14ac:dyDescent="0.25">
      <c r="A16" s="10" t="s">
        <v>55</v>
      </c>
      <c r="B16" s="93" t="s">
        <v>3393</v>
      </c>
      <c r="C16" s="46" t="s">
        <v>3379</v>
      </c>
      <c r="D16" s="55" t="s">
        <v>3399</v>
      </c>
      <c r="E16" s="55" t="s">
        <v>3405</v>
      </c>
      <c r="F16" s="47">
        <f t="shared" si="0"/>
        <v>37</v>
      </c>
      <c r="G16" s="48">
        <f>IFERROR(VLOOKUP(F16,Ступени!$A$2:$B$99,2,0),"")</f>
        <v>11</v>
      </c>
      <c r="H16" s="55" t="s">
        <v>4</v>
      </c>
      <c r="I16" s="49"/>
      <c r="J16" s="52">
        <f>IF(I16="",0,IF(AND(G16=2,H16="м"),VLOOKUP(I16,'30м'!$A$4:$B$71,2,0),IF(AND(G16=2,H16="ж"),VLOOKUP(I16,'30м'!$D$4:$E$71,2,0),IF(AND(G16=3,H16="м"),VLOOKUP(I16,'30м'!$G$4:$H$71,2,0),IF(AND(G16=3,H16="ж"),VLOOKUP(I16,'30м'!$J$4:$K$71,2,0),IF(AND(G16=4,H16="м"),VLOOKUP(I16,'30м'!$M$4:$N$71,2,0),IF(AND(G16=4,H16="ж"),VLOOKUP(I16,'30м'!$P$4:$Q$71,2,0),IF(AND(G16=5,H16="м"),VLOOKUP(I16,'30м'!$S$4:$T$71,2,0),IF(AND(G16=5,H16="ж"),VLOOKUP(I16,'30м'!$V$4:$W$71,2,0),"")))))))))</f>
        <v>0</v>
      </c>
      <c r="K16" s="49"/>
      <c r="L16" s="52">
        <f>IF(K16="",0,IF(AND(G16=4,H16="м"),VLOOKUP(K16,'60м'!$A$4:$B$129,2,0),IF(AND(G16=4,H16="ж"),VLOOKUP(K16,'60м'!$D$4:$E$129,2,0),IF(AND(G16=5,H16="м"),VLOOKUP(K16,'60м'!$G$4:$H$129,2,0),IF(AND(G16=5,H16="ж"),VLOOKUP(K16,'60м'!$J$4:$K$129,2,0),IF(AND(G16=6,H16="м"),VLOOKUP(K16,'60м'!$M$4:$N$129,2,0),IF(AND(G16=6,H16="ж"),VLOOKUP(K16,'60м'!$P$4:$Q$129,2,0),IF(AND(G16=7,H16="м"),VLOOKUP(K16,'60м'!$S$4:$T$129,2,0),IF(AND(G16=7,H16="ж"),VLOOKUP(K16,'60м'!$V$4:$W$129,2,0),IF(AND(G16=8,H16="м"),VLOOKUP(K16,'60м'!$Y$4:$Z$129,2,0),IF(AND(G16=8,H16="ж"),VLOOKUP(K16,'60м'!$AB$4:$AC$129,2,0),IF(AND(G16=9,H16="м"),VLOOKUP(K16,'60м'!$AE$4:$AF$129,2,0),IF(AND(G16=9,H16="ж"),VLOOKUP(K16,'60м'!$AH$4:$AI$129,2,0),IF(AND(G16=10,H16="м"),VLOOKUP(K16,'60м'!$AK$4:$AL$129,2,0),IF(AND(G16=10,H16="ж"),VLOOKUP(K16,'60м'!$AN$4:$AO$129,2,0),IF(AND(G16=11,H16="м"),VLOOKUP(K16,'60м'!$AQ$4:$AR$129,2,0),IF(AND(G16=11,H16="ж"),VLOOKUP(K16,'60м'!$AT$4:$AU$129,2,0),IF(AND(G16=12,H16="м"),VLOOKUP(K16,'60м'!$AW$4:$AX$129,2,0),IF(AND(G16=12,H16="ж"),VLOOKUP(K16,'60м'!$AZ$4:$BA$129,2,0),IF(AND(G16=13,H16="м"),VLOOKUP(K16,'60м'!$BC$4:$BD$129,2,0),IF(AND(G16=13,H16="ж"),VLOOKUP(K16,'60м'!$BF$4:$BG$129,2,0),"")))))))))))))))))))))</f>
        <v>0</v>
      </c>
      <c r="M16" s="49"/>
      <c r="N16" s="52">
        <f>IF(M16="",0,IF(AND(G16=6,H16="м"),VLOOKUP(M16,'100м'!$A$4:$B$134,2,0),IF(AND(G16=6,H16="ж"),VLOOKUP(M16,'100м'!$D$4:$E$134,2,0),IF(AND(G16=7,H16="м"),VLOOKUP(M16,'100м'!$G$4:$H$134,2,0),IF(AND(G16=7,H16="ж"),VLOOKUP(M16,'100м'!$J$4:$K$134,2,0),IF(AND(G16=8,H16="м"),VLOOKUP(M16,'100м'!$M$4:$N$134,2,0),IF(AND(G16=8,H16="ж"),VLOOKUP(M16,'100м'!$P$4:$Q$134,2,0),IF(AND(G16=9,H16="м"),VLOOKUP(M16,'100м'!$S$4:$T$134,2,0),IF(AND(G16=9,H16="ж"),VLOOKUP(M16,'100м'!$V$4:$W$134,2,0),"")))))))))</f>
        <v>0</v>
      </c>
      <c r="O16" s="56"/>
      <c r="P16" s="61"/>
      <c r="Q16" s="49"/>
      <c r="R16" s="52">
        <f>IF(Q16="",0,IF(AND(G16=4,H16="м"),VLOOKUP(Q16,'1500м'!$A$4:$B$364,2,0),IF(AND(G16=4,H16="ж"),VLOOKUP(Q16,'1500м'!$D$4:$E$364,2,0),"")))</f>
        <v>0</v>
      </c>
      <c r="S16" s="49"/>
      <c r="T16" s="68">
        <f>IF(S16="",0,IF(AND(G16=5,H16="м"),VLOOKUP(S16,'2000м'!$A$4:$B$780,2,0),IF(AND(G16=5,H16="ж"),VLOOKUP(S16,'2000м'!$D$4:$E$780,2,0),IF(AND(G16=6,H16="ж"),VLOOKUP(S16,'2000м'!$G$4:$H$780,2,0),IF(AND(G16=7,H16="ж"),VLOOKUP(S16,'2000м'!$J$4:$K$780,2,0),IF(AND(G16=8,H16="ж"),VLOOKUP(S16,'2000м'!$M$4:$N$780,2,0),""))))))</f>
        <v>0</v>
      </c>
      <c r="U16" s="49"/>
      <c r="V16" s="52">
        <f>IF(U16="",0,IF(AND(G16=6,H16="м"),VLOOKUP(U16,'3000м'!$A$4:$B$594,2,0),IF(AND(G16=7,H16="м"),VLOOKUP(U16,'3000м'!$D$4:$E$594,2,0),IF(AND(G16=8,H16="м"),VLOOKUP(U16,'3000м'!$G$4:$H$594,2,0),IF(AND(G16=9,H16="м"),VLOOKUP(U16,'3000м'!$J$4:$K$594,2,0),IF(AND(G16=10,H16="м"),VLOOKUP(U16,'3000м'!$M$4:$N$594,2,0),IF(AND(G16=11,H16="м"),VLOOKUP(U16,'3000м'!$P$4:$Q$594,2,0),"")))))))</f>
        <v>0</v>
      </c>
      <c r="W16" s="53"/>
      <c r="X16" s="56"/>
      <c r="Y16" s="56"/>
      <c r="Z16" s="56"/>
      <c r="AA16" s="56"/>
      <c r="AB16" s="56"/>
      <c r="AC16" s="56"/>
      <c r="AD16" s="56"/>
      <c r="AE16" s="56"/>
      <c r="AF16" s="56"/>
      <c r="AG16" s="56"/>
      <c r="AH16" s="56"/>
      <c r="AI16" s="56"/>
      <c r="AJ16" s="56"/>
      <c r="AK16" s="56"/>
      <c r="AL16" s="56"/>
      <c r="AM16" s="56"/>
      <c r="AN16" s="56"/>
      <c r="AO16" s="37"/>
      <c r="AP16" s="56"/>
      <c r="AQ16" s="37"/>
      <c r="AR16" s="56"/>
      <c r="AS16" s="37"/>
      <c r="AT16" s="56"/>
      <c r="AU16" s="37"/>
      <c r="AV16" s="56"/>
      <c r="AW16" s="37"/>
      <c r="AX16" s="56"/>
      <c r="AY16" s="37"/>
      <c r="AZ16" s="56"/>
      <c r="BA16" s="37"/>
      <c r="BB16" s="52">
        <f>IF(BA16="",0,IF(AND(G16=2,H16="м"),VLOOKUP(BA16,Подтягивание!$A$4:$B$79,2,0),IF(AND(G16=3,H16="м"),VLOOKUP(BA16,Подтягивание!$D$4:$E$79,2,0),IF(AND(G16=4,H16="м"),VLOOKUP(BA16,Подтягивание!$G$4:$H$79,2,0),IF(AND(G16=5,H16="м"),VLOOKUP(BA16,Подтягивание!$J$4:$K$79,2,0),IF(AND(G16=6,H16="м"),VLOOKUP(BA16,Подтягивание!$M$4:$N$79,2,0),IF(AND(G16=7,H16="м"),VLOOKUP(BA16,Подтягивание!$P$4:$Q$79,2,0),IF(AND(G16=8,H16="м"),VLOOKUP(BA16,Подтягивание!$S$4:$T$79,2,0),IF(AND(G16=9,H16="м"),VLOOKUP(BA16,Подтягивание!$V$4:$W$79,2,0),IF(AND(G16=10,H16="м"),VLOOKUP(BA16,Подтягивание!$Y$4:$Z$79,2,0),IF(AND(G16=11,H16="м"),VLOOKUP(BA16,Подтягивание!$AB$4:$AC$79,2,0),IF(AND(G16=12,H16="м"),VLOOKUP(BA16,Подтягивание!$AE$4:$AF$79,2,0),IF(AND(G16=13,H16="м"),VLOOKUP(BA16,Подтягивание!$AH$4:$AI$79,2,0),IF(AND(G16=14,H16="м"),VLOOKUP(BA16,Подтягивание!$AK$4:$AL$79,2,0),IF(AND(G16=15,H16="м"),VLOOKUP(BA16,Подтягивание!$AN$4:$AO$79,2,0),"")))))))))))))))</f>
        <v>0</v>
      </c>
      <c r="BC16" s="51"/>
      <c r="BD16" s="57"/>
      <c r="BE16" s="37"/>
      <c r="BF16" s="52">
        <f>IF(BE16="",0,IF(AND(G16=6,H16="м"),VLOOKUP(BE16,Гиря!$A$4:$B$166,2,0),IF(AND(G16=7,H16="м"),VLOOKUP(BE16,Гиря!$D$4:$E$166,2,0),IF(AND(G16=8,H16="м"),VLOOKUP(BE16,Гиря!$G$4:$H$166,2,0),IF(AND(G16=9,H16="м"),VLOOKUP(BE16,Гиря!$J$4:$K$166,2,0),IF(AND(G16=10,H16="м"),VLOOKUP(BE16,Гиря!$M$4:$N$166,2,0),IF(AND(G16=11,H16="м"),VLOOKUP(BE16,Гиря!$P$4:$Q$166,2,0),IF(AND(G16=12,H16="м"),VLOOKUP(BE16,Гиря!$S$4:$T$166,2,0),IF(AND(G16=13,H16="м"),VLOOKUP(BE16,Гиря!$V$4:$W$166,2,0),IF(AND(G16=14,H16="м"),VLOOKUP(BE16,Гиря!$Y$4:$Z$166,2,0),IF(AND(G16=15,H16="м"),VLOOKUP(BE16,Гиря!$AB$4:$AC$166,2,0),"")))))))))))</f>
        <v>0</v>
      </c>
      <c r="BG16" s="49">
        <v>50</v>
      </c>
      <c r="BH16" s="52">
        <f>IF(BG16="",0,IF(AND(G16=2,H16="м"),VLOOKUP(BG16,'Отж. от пола'!$A$4:$B$169,2,0),IF(AND(G16=2,H16="ж"),VLOOKUP(BG16,'Отж. от пола'!$D$4:$E$169,2,0),IF(AND(G16=3,H16="м"),VLOOKUP(BG16,'Отж. от пола'!$G$4:$H$169,2,0),IF(AND(G16=3,H16="ж"),VLOOKUP(BG16,'Отж. от пола'!$J$4:$K$169,2,0),IF(AND(G16=4,H16="м"),VLOOKUP(BG16,'Отж. от пола'!$M$4:$N$169,2,0),IF(AND(G16=4,H16="ж"),VLOOKUP(BG16,'Отж. от пола'!$P$4:$Q$169,2,0),IF(AND(G16=5,H16="м"),VLOOKUP(BG16,'Отж. от пола'!$S$4:$T$169,2,0),IF(AND(G16=5,H16="ж"),VLOOKUP(BG16,'Отж. от пола'!$V$4:$W$169,2,0),IF(AND(G16=6,H16="м"),VLOOKUP(BG16,'Отж. от пола'!$Y$4:$Z$169,2,0),IF(AND(G16=6,H16="ж"),VLOOKUP(BG16,'Отж. от пола'!$AB$4:$AC$169,2,0),IF(AND(G16=7,H16="м"),VLOOKUP(BG16,'Отж. от пола'!$AE$4:$AF$169,2,0),IF(AND(G16=7,H16="ж"),VLOOKUP(BG16,'Отж. от пола'!$AH$4:$AI$169,2,0),IF(AND(G16=8,H16="м"),VLOOKUP(BG16,'Отж. от пола'!$AK$4:$AL$169,2,0),IF(AND(G16=8,H16="ж"),VLOOKUP(BG16,'Отж. от пола'!$AN$4:$AO$169,2,0),IF(AND(G16=9,H16="м"),VLOOKUP(BG16,'Отж. от пола'!$AQ$4:$AR$169,2,0),IF(AND(G16=9,H16="ж"),VLOOKUP(BG16,'Отж. от пола'!$AT$4:$AU$169,2,0),IF(AND(G16=10,H16="м"),VLOOKUP(BG16,'Отж. от пола'!$AW$4:$AX$169,2,0),IF(AND(G16=10,H16="ж"),VLOOKUP(BG16,'Отж. от пола'!$AZ$4:$BA$169,2,0),IF(AND(G16=11,H16="м"),VLOOKUP(BG16,'Отж. от пола'!$BC$4:$BD$169,2,0),IF(AND(G16=11,H16="ж"),VLOOKUP(BG16,'Отж. от пола'!$BF$4:$BG$169,2,0),IF(AND(G16=12,H16="м"),VLOOKUP(BG16,'Отж. от пола'!$BI$4:$BJ$169,2,0),IF(AND(G16=12,H16="ж"),VLOOKUP(BG16,'Отж. от пола'!$BL$4:$BM$169,2,0),IF(AND(G16=13,H16="м"),VLOOKUP(BG16,'Отж. от пола'!$BO$4:$BP$169,2,0),IF(AND(G16=13,H16="ж"),VLOOKUP(BG16,'Отж. от пола'!$BR$4:$BS$169,2,0),IF(AND(G16=14,H16="м"),VLOOKUP(BG16,'Отж. от пола'!$BU$4:$BV$169,2,0),IF(AND(G16=14,H16="ж"),VLOOKUP(BG16,'Отж. от пола'!$BX$4:$BY$169,2,0),IF(AND(G16=15,H16="м"),VLOOKUP(BG16,'Отж. от пола'!$CA$4:$CB$169,2,0),IF(AND(G16=15,H16="ж"),VLOOKUP(BG16,'Отж. от пола'!$CD$4:$CE$169,2,0),"")))))))))))))))))))))))))))))</f>
        <v>70</v>
      </c>
      <c r="BI16" s="37"/>
      <c r="BJ16" s="52">
        <f>IF(BI16="",0,IF(AND(G16=16,H16="м"),VLOOKUP(BI16,'Отж.от скамьи'!$A$4:$B$79,2,0),IF(AND(G16=16,H16="ж"),VLOOKUP(BI16,'Отж.от скамьи'!$D$4:$E$79,2,0),IF(AND(G16=17,H16="м"),VLOOKUP(BI16,'Отж.от скамьи'!$G$4:$H$79,2,0),IF(AND(G16=17,H16="ж"),VLOOKUP(BI16,'Отж.от скамьи'!$J$4:$K$79,2,0),"")))))</f>
        <v>0</v>
      </c>
      <c r="BK16" s="53"/>
      <c r="BL16" s="52">
        <f>IF(BK16="",0,IF(AND(G16=18,H16="м"),VLOOKUP(BK16,'Отж.от стула'!$A$4:$B$68,2,0),IF(AND(G16=18,H16="ж"),VLOOKUP(BK16,'Отж.от стула'!$D$4:$E$69,2,0),"")))</f>
        <v>0</v>
      </c>
      <c r="BM16" s="49">
        <v>14</v>
      </c>
      <c r="BN16" s="52">
        <f>IF(BM16="",0,IF(AND(G16=2,H16="м"),VLOOKUP(BM16,Наклон!$A$4:$B$69,2,0),IF(AND(G16=2,H16="ж"),VLOOKUP(BM16,Наклон!$A$74:$B$139,2,0),IF(AND(G16=3,H16="м"),VLOOKUP(BM16,Наклон!$D$4:$E$69,2,0),IF(AND(G16=3,H16="ж"),VLOOKUP(BM16,Наклон!$D$74:$E$139,2,0),IF(AND(G16=4,H16="м"),VLOOKUP(BM16,Наклон!$G$4:$H$69,2,0),IF(AND(G16=4,H16="ж"),VLOOKUP(BM16,Наклон!$G$74:$H$139,2,0),IF(AND(G16=5,H16="м"),VLOOKUP(BM16,Наклон!$J$4:$K$69,2,0),IF(AND(G16=5,H16="ж"),VLOOKUP(BM16,Наклон!$J$74:$K$139,2,0),IF(AND(G16=6,H16="м"),VLOOKUP(BM16,Наклон!$M$4:$N$69,2,0),IF(AND(G16=6,H16="ж"),VLOOKUP(BM16,Наклон!$M$74:$N$139,2,0),IF(AND(G16=7,H16="м"),VLOOKUP(BM16,Наклон!$P$4:$Q$69,2,0),IF(AND(G16=7,H16="ж"),VLOOKUP(BM16,Наклон!$P$74:$Q$139,2,0),IF(AND(G16=8,H16="м"),VLOOKUP(BM16,Наклон!$S$4:$T$69,2,0),IF(AND(G16=8,H16="ж"),VLOOKUP(BM16,Наклон!$S$74:$T$139,2,0),IF(AND(G16=9,H16="м"),VLOOKUP(BM16,Наклон!$V$4:$W$69,2,0),IF(AND(G16=9,H16="ж"),VLOOKUP(BM16,Наклон!$V$74:$W$139,2,0),IF(AND(G16=10,H16="м"),VLOOKUP(BM16,Наклон!$Y$4:$Z$69,2,0),IF(AND(G16=10,H16="ж"),VLOOKUP(BM16,Наклон!$Y$74:$Z$139,2,0),IF(AND(G16=11,H16="м"),VLOOKUP(BM16,Наклон!$AB$4:$AC$69,2,0),IF(AND(G16=11,H16="ж"),VLOOKUP(BM16,Наклон!$AB$74:$AC$139,2,0),IF(AND(G16=12,H16="м"),VLOOKUP(BM16,Наклон!$AE$4:$AF$69,2,0),IF(AND(G16=12,H16="ж"),VLOOKUP(BM16,Наклон!$AE$74:$AF$139,2,0),IF(AND(G16=13,H16="м"),VLOOKUP(BM16,Наклон!$AH$4:$AI$69,2,0),IF(AND(G16=13,H16="ж"),VLOOKUP(BM16,Наклон!$AH$74:$AI$139,2,0),IF(AND(G16=14,H16="м"),VLOOKUP(BM16,Наклон!$AK$4:$AL$69,2,0),IF(AND(G16=14,H16="ж"),VLOOKUP(BM16,Наклон!$AK$74:$AL$139,2,0),IF(AND(G16=15,H16="м"),VLOOKUP(BM16,Наклон!$AN$4:$AO$69,2,0),IF(AND(G16=15,H16="ж"),VLOOKUP(BM16,Наклон!$AN$74:$AO$139,2,0),IF(AND(G16=16,H16="м"),VLOOKUP(BM16,Наклон!$AQ$4:$AR$69,2,0),IF(AND(G16=16,H16="ж"),VLOOKUP(BM16,Наклон!$AQ$74:$AR$139,2,0),IF(AND(G16=17,H16="м"),VLOOKUP(BM16,Наклон!$AT$4:$AU$69,2,0),IF(AND(G16=17,H16="ж"),VLOOKUP(BM16,Наклон!$AT$74:$AU$139,2,0),IF(AND(G16=18,H16="м"),VLOOKUP(BM16,Наклон!$AW$4:$AX$69,2,0),IF(AND(G16=18,H16="ж"),VLOOKUP(BM16,Наклон!$AW$74:$AX$139,2,0))))))))))))))))))))))))))))))))))))</f>
        <v>68</v>
      </c>
      <c r="BO16" s="49"/>
      <c r="BP16" s="52">
        <f>IF(BO16="",0,IF(AND(G16=2,H16="м"),VLOOKUP(BO16,'Прыжок в длину'!$A$4:$B$294,2,0),IF(AND(G16=2,H16="ж"),VLOOKUP(BO16,'Прыжок в длину'!$D$4:$E$294,2,0),IF(AND(G16=3,H16="м"),VLOOKUP(BO16,'Прыжок в длину'!$G$4:$H$294,2,0),IF(AND(G16=3,H16="ж"),VLOOKUP(BO16,'Прыжок в длину'!$J$4:$K$294,2,0),IF(AND(G16=4,H16="м"),VLOOKUP(BO16,'Прыжок в длину'!$M$4:$N$294,2,0),IF(AND(G16=4,H16="ж"),VLOOKUP(BO16,'Прыжок в длину'!$P$4:$Q$294,2,0),IF(AND(G16=5,H16="м"),VLOOKUP(BO16,'Прыжок в длину'!$S$4:$T$294,2,0),IF(AND(G16=5,H16="ж"),VLOOKUP(BO16,'Прыжок в длину'!$V$4:$W$294,2,0),IF(AND(G16=6,H16="м"),VLOOKUP(BO16,'Прыжок в длину'!$Y$4:$Z$294,2,0),IF(AND(G16=6,H16="ж"),VLOOKUP(BO16,'Прыжок в длину'!$AB$4:$AC$294,2,0),IF(AND(G16=7,H16="м"),VLOOKUP(BO16,'Прыжок в длину'!$AE$4:$AF$294,2,0),IF(AND(G16=7,H16="ж"),VLOOKUP(BO16,'Прыжок в длину'!$AH$4:$AI$294,2,0),IF(AND(G16=8,H16="м"),VLOOKUP(BO16,'Прыжок в длину'!$AK$4:$AL$294,2,0),IF(AND(G16=8,H16="ж"),VLOOKUP(BO16,'Прыжок в длину'!$AN$4:$AO$294,2,0),IF(AND(G16=9,H16="м"),VLOOKUP(BO16,'Прыжок в длину'!$AQ$4:$AR$294,2,0),IF(AND(G16=9,H16="ж"),VLOOKUP(BO16,'Прыжок в длину'!$AT$4:$AU$294,2,0),IF(AND(G16=10,H16="м"),VLOOKUP(BO16,'Прыжок в длину'!$AW$4:$AX$294,2,0),IF(AND(G16=10,H16="ж"),VLOOKUP(BO16,'Прыжок в длину'!$AZ$4:$BA$294,2,0),IF(AND(G16=11,H16="м"),VLOOKUP(BO16,'Прыжок в длину'!BC11:$BD$294,2,0),IF(AND(G16=11,H16="ж"),VLOOKUP(BO16,'Прыжок в длину'!$BF$4:$BG$294,2,0),"")))))))))))))))))))))</f>
        <v>0</v>
      </c>
      <c r="BQ16" s="49">
        <v>47</v>
      </c>
      <c r="BR16" s="52">
        <f>IF(BQ16="",0,IF(AND(G16=2,H16="м"),VLOOKUP(BQ16,Пресс!$A$4:$B$104,2,0),IF(AND(G16=2,H16="ж"),VLOOKUP(BQ16,Пресс!$D$4:$E$104,2,0),IF(AND(G16=3,H16="м"),VLOOKUP(BQ16,Пресс!$G$4:$H$104,2,0),IF(AND(G16=3,H16="ж"),VLOOKUP(BQ16,Пресс!$J$4:$K$104,2,0),IF(AND(G16=4,H16="м"),VLOOKUP(BQ16,Пресс!$M$4:$N$104,2,0),IF(AND(G16=4,H16="ж"),VLOOKUP(BQ16,Пресс!$P$4:$Q$104,2,0),IF(AND(G16=5,H16="м"),VLOOKUP(BQ16,Пресс!$S$4:$T$104,2,0),IF(AND(G16=5,H16="ж"),VLOOKUP(BQ16,Пресс!$V$4:$W$104,2,0),IF(AND(G16=6,H16="м"),VLOOKUP(BQ16,Пресс!$Y$4:$Z$104,2,0),IF(AND(G16=6,H16="ж"),VLOOKUP(BQ16,Пресс!$AB$4:$AC$104,2,0),IF(AND(G16=7,H16="м"),VLOOKUP(BQ16,Пресс!$AE$4:$AF$104,2,0),IF(AND(G16=7,H16="ж"),VLOOKUP(BQ16,Пресс!$AH$4:$AI$104,2,0),IF(AND(G16=8,H16="м"),VLOOKUP(BQ16,Пресс!$AK$4:$AL$104,2,0),IF(AND(G16=8,H16="ж"),VLOOKUP(BQ16,Пресс!$AN$4:$AO$104,2,0),IF(AND(G16=9,H16="м"),VLOOKUP(BQ16,Пресс!$AQ$4:$AR$104,2,0),IF(AND(G16=9,H16="ж"),VLOOKUP(BQ16,Пресс!$AT$4:$AU$104,2,0),IF(AND(G16=10,H16="м"),VLOOKUP(BQ16,Пресс!$AW$4:$AX$104,2,0),IF(AND(G16=10,H16="ж"),VLOOKUP(BQ16,Пресс!$AZ$4:$BA$104,2,0),IF(AND(G16=11,H16="м"),VLOOKUP(BQ16,Пресс!$BC$4:$BD$104,2,0),IF(AND(G16=11,H16="ж"),VLOOKUP(BQ16,Пресс!$BF$4:$BG$104,2,0),IF(AND(G16=12,H16="м"),VLOOKUP(BQ16,Пресс!$BI$4:$BJ$104,2,0),IF(AND(G16=12,H16="ж"),VLOOKUP(BQ16,Пресс!$BL$4:$BM$104,2,0),IF(AND(G16=13,H16="м"),VLOOKUP(BQ16,Пресс!$BO$4:$BP$104,2,0),IF(AND(G16=13,H16="ж"),VLOOKUP(BQ16,Пресс!$BR$4:$BS$104,2,0),IF(AND(G16=14,H16="м"),VLOOKUP(BQ16,Пресс!$BU$4:$BV$104,2,0),IF(AND(G16=14,H16="ж"),VLOOKUP(BQ16,Пресс!$BX$4:$BY$104,2,0),IF(AND(G16=15,H16="м"),VLOOKUP(BQ16,Пресс!$CA$4:$CB$104,2,0),IF(AND(G16=15,H16="ж"),VLOOKUP(BQ16,Пресс!$CD$4:$CE$104,2,0),IF(AND(G16=16,H16="м"),VLOOKUP(BQ16,Пресс!$CG$4:$CH$104,2,0),IF(AND(G16=16,H16="ж"),VLOOKUP(BQ16,Пресс!$CJ$4:$CK$104,2,0),IF(AND(G16=17,H16="м"),VLOOKUP(BQ16,Пресс!$CM$4:$CN$104,2,0),IF(AND(G16=17,H16="ж"),VLOOKUP(BQ16,Пресс!$CP$4:$CQ$104,2,0),IF(AND(G16=18,H16="м"),VLOOKUP(BQ16,Пресс!$CS$4:$CT$104,2,0),IF(AND(G16=18,H16="ж"),VLOOKUP(BQ16,Пресс!$CV$4:$CW$104,2,0),"")))))))))))))))))))))))))))))))))))</f>
        <v>64</v>
      </c>
      <c r="BS16" s="37"/>
      <c r="BT16" s="57"/>
      <c r="BU16" s="37"/>
      <c r="BV16" s="52">
        <f>IF(BU16="",0,IF(AND(G16=4,H16="м"),VLOOKUP(BU16,Стрельба!$A$4:$B$54,2,0),IF(AND(G16=4,H16="ж"),VLOOKUP(BU16,Стрельба!$D$4:$E$54,2,0),IF(AND(G16=5,H16="м"),VLOOKUP(BU16,Стрельба!$G$4:$H$54,2,0),IF(AND(G16=5,H16="ж"),VLOOKUP(BU16,Стрельба!$J$4:$K$54,2,0),IF(AND(G16=6,H16="м"),VLOOKUP(BU16,Стрельба!$M$4:$N$54,2,0),IF(AND(G16=6,H16="ж"),VLOOKUP(BU16,Стрельба!$P$4:$Q$54,2,0),IF(AND(G16=7,H16="м"),VLOOKUP(BU16,Стрельба!$S$4:$T$54,2,0),IF(AND(G16=7,H16="ж"),VLOOKUP(BU16,Стрельба!$V$4:$W$54,2,0),IF(AND(G16=8,H16="м"),VLOOKUP(BU16,Стрельба!$Y$4:$Z$54,2,0),IF(AND(G16=8,H16="ж"),VLOOKUP(BU16,Стрельба!$AB$4:$AC$54,2,0),IF(AND(G16=9,H16="м"),VLOOKUP(BU16,Стрельба!$AE$4:$AF$54,2,0),IF(AND(G16=9,H16="ж"),VLOOKUP(BU16,Стрельба!$AH$4:$AI$54,2,0),IF(AND(G16=10,H16="м"),VLOOKUP(BU16,Стрельба!$AK$4:$AL$54,2,0),IF(AND(G16=10,H16="ж"),VLOOKUP(BU16,Стрельба!$AN$4:$AO$54,2,0),IF(AND(G16=11,H16="м"),VLOOKUP(BU16,Стрельба!$AQ$4:$AR$54,2,0),IF(AND(G16=11,H16="ж"),VLOOKUP(BU16,Стрельба!$AT$4:$AU$54,2,0),IF(AND(G16=12,H16="м"),VLOOKUP(BU16,Стрельба!$AW$4:$AX$54,2,0),IF(AND(G16=12,H16="ж"),VLOOKUP(BU16,Стрельба!$AZ$4:$BA$54,2,0),IF(AND(G16=13,H16="м"),VLOOKUP(BU16,Стрельба!$BC$4:$BD$54,2,0),IF(AND(G16=13,H16="ж"),VLOOKUP(BU16,Стрельба!$BF$4:$BG$54,2,0),IF(AND(G16=14,H16="м"),VLOOKUP(BU16,Стрельба!$BI$4:$BJ$54,2,0),IF(AND(G16=14,H16="ж"),VLOOKUP(BU16,Стрельба!$BL$4:$BM$54,2,0),IF(AND(G16=15,H16="м"),VLOOKUP(BU16,Стрельба!$BO$4:$BP$54,2,0),IF(AND(G16=15,H16="ж"),VLOOKUP(BU16,Стрельба!$BR$4:$BS$54,2,0),"")))))))))))))))))))))))))</f>
        <v>0</v>
      </c>
      <c r="BW16" s="56"/>
      <c r="BX16" s="57"/>
      <c r="BY16" s="37"/>
      <c r="BZ16" s="52">
        <f>IF(BY16="",0,IF(AND(G16=3,H16="м"),VLOOKUP(BY16,'Метание 150г'!$A$4:$B$784,2,0),IF(AND(G16=3,H16="ж"),VLOOKUP(BY16,'Метание 150г'!$D$4:$E$784,2,0),IF(AND(G16=4,H16="м"),VLOOKUP(BY16,'Метание 150г'!$G$4:$H$784,2,0),IF(AND(G16=4,H16="ж"),VLOOKUP(BY16,'Метание 150г'!$J$4:$K$784,2,0),IF(AND(G16=5,H16="м"),VLOOKUP(BY16,'Метание 150г'!$M$4:$N$784,2,0),IF(AND(G16=5,H16="ж"),VLOOKUP(BY16,'Метание 150г'!$P$4:$Q$784,2,0),"")))))))</f>
        <v>0</v>
      </c>
      <c r="CA16" s="51"/>
      <c r="CB16" s="68">
        <f>IF(CA16="",0,IF(AND(G16=6,H16="м"),VLOOKUP(CA16,'Метание 700г'!$A$4:$B$574,2,0),IF(AND(G16=7,H16="м"),VLOOKUP(CA16,'Метание 700г'!$D$4:$E$574,2,0),IF(AND(G16=8,H16="м"),VLOOKUP(CA16,'Метание 700г'!$G$4:$H$574,2,0),""))))</f>
        <v>0</v>
      </c>
      <c r="CC16" s="51"/>
      <c r="CD16" s="52">
        <f>IF(CC16="",0,IF(AND(G16=6,H16="ж"),VLOOKUP(CC16,'Метание 500г'!$A$4:$B$565,2,0),IF(AND(G16=7,H16="ж"),VLOOKUP(CC16,'Метание 500г'!$D$4:$E$565,2,0),IF(AND(G16=8,H16="ж"),VLOOKUP(CC16,'Метание 500г'!$G$4:$H$565,2,0),IF(AND(G16=9,H16="ж"),VLOOKUP(CC16,'Метание 500г'!$J$4:$K$565,2,0),IF(AND(G16=10,H16="ж"),VLOOKUP(CC16,'Метание 500г'!$M$4:$N$565,2,0),IF(AND(G16=11,H16="ж"),VLOOKUP(CC16,'Метание 500г'!$P$4:$Q$565,2,0),"")))))))</f>
        <v>0</v>
      </c>
      <c r="CE16" s="56"/>
      <c r="CF16" s="57"/>
      <c r="CG16" s="62"/>
      <c r="CH16" s="52">
        <f>IF(CG16="",0,IF(AND(G16=2,H16="м"),VLOOKUP(CG16,'Плавание 25 м'!$A$4:$B$2333,2,0),IF(AND(G16=2,H16="ж"),VLOOKUP(CG16,'Плавание 25 м'!$D$4:$E$2333,2,0),IF(AND(G16=16,H16="м"),VLOOKUP(CG16,'Плавание 25 м'!$G$4:$H$2333,2,0),IF(AND(G16=16,H16="ж"),VLOOKUP(CG16,'Плавание 25 м'!$J$4:$K$2333,2,0),IF(AND(G16=17,H16="м"),VLOOKUP(CG16,'Плавание 25 м'!$M$4:$N$2333,2,0),IF(AND(G16=17,H16="ж"),VLOOKUP(CG16,'Плавание 25 м'!$P$4:$Q$2333,2,0),IF(AND(G16=18,H16="м"),VLOOKUP(CG16,'Плавание 25 м'!$S$4:$T$2333,2,0),IF(AND(G16=18,H16="ж"),VLOOKUP(CG16,'Плавание 25 м'!$V$4:$W$2333,2,0),"")))))))))</f>
        <v>0</v>
      </c>
      <c r="CI16" s="37"/>
      <c r="CJ16" s="52">
        <f>IF(CI16="",0,IF(AND(G16=3,H16="м"),VLOOKUP(CI16,'Плавание 50 м'!$A$4:$B$1954,2,0),IF(AND(G16=3,H16="ж"),VLOOKUP(CI16,'Плавание 50 м'!$D$4:$E$1954,2,0),IF(AND(G16=4,H16="м"),VLOOKUP(CI16,'Плавание 50 м'!$G$4:$H$1954,2,0),IF(AND(G16=4,H16="ж"),VLOOKUP(CI16,'Плавание 50 м'!$J$4:$K$1954,2,0),IF(AND(G16=5,H16="м"),VLOOKUP(CI16,'Плавание 50 м'!$M$4:$N$1954,2,0),IF(AND(G16=5,H16="ж"),VLOOKUP(CI16,'Плавание 50 м'!$P$4:$Q$1954,2,0),IF(AND(G16=6,H16="м"),VLOOKUP(CI16,'Плавание 50 м'!$S$4:$T$1954,2,0),IF(AND(G16=6,H16="ж"),VLOOKUP(CI16,'Плавание 50 м'!$V$4:$W$1954,2,0),IF(AND(G16=7,H16="м"),VLOOKUP(CI16,'Плавание 50 м'!$Y$4:$Z$1954,2,0),IF(AND(G16=7,H16="ж"),VLOOKUP(CI16,'Плавание 50 м'!$AB$4:$AC$1954,2,0),IF(AND(G16=8,H16="м"),VLOOKUP(CI16,'Плавание 50 м'!$AE$4:$AF$1954,2,0),IF(AND(G16=8,H16="ж"),VLOOKUP(CI16,'Плавание 50 м'!$AH$4:$AI$1954,2,0),IF(AND(G16=9,H16="м"),VLOOKUP(CI16,'Плавание 50 м'!$AK$4:$AL$1954,2,0),IF(AND(G16=9,H16="ж"),VLOOKUP(CI16,'Плавание 50 м'!$AN$4:$AO$1954,2,0),IF(AND(G16=10,H16="м"),VLOOKUP(CI16,'Плавание 50 м'!$AQ$4:$AR$1954,2,0),IF(AND(G16=10,H16="ж"),VLOOKUP(CI16,'Плавание 50 м'!$AT$4:$AU$1954,2,0),IF(AND(G16=11,H16="м"),VLOOKUP(CI16,'Плавание 50 м'!$AW$4:$AX$1954,2,0),IF(AND(G16=11,H16="ж"),VLOOKUP(CI16,'Плавание 50 м'!$AZ$4:$BA$1954,2,0),IF(AND(G16=12,H16="м"),VLOOKUP(CI16,'Плавание 50 м'!$BC$4:$BD$1954,2,0),IF(AND(G16=12,H16="ж"),VLOOKUP(CI16,'Плавание 50 м'!$BF$4:$BG$1954,2,0),IF(AND(G16=13,H16="м"),VLOOKUP(CI16,'Плавание 50 м'!$BI$4:$BJ$1954,2,0),IF(AND(G16=13,H16="ж"),VLOOKUP(CI16,'Плавание 50 м'!$BL$4:$BM$1954,2,0),IF(AND(G16=14,H16="м"),VLOOKUP(CI16,'Плавание 50 м'!$BO$4:$BP$1954,2,0),IF(AND(G16=14,H16="ж"),VLOOKUP(CI16,'Плавание 50 м'!$BR$4:$BS$1954,2,0),IF(AND(G16=15,H16="м"),VLOOKUP(CI16,'Плавание 50 м'!$BU$4:$BV$1954,2,0),IF(AND(G16=15,H16="ж"),VLOOKUP(CI16,'Плавание 50 м'!$BX$4:$BY$1954,2,0),"")))))))))))))))))))))))))))</f>
        <v>0</v>
      </c>
      <c r="CK16" s="91">
        <f t="shared" si="1"/>
        <v>202</v>
      </c>
    </row>
    <row r="17" spans="1:89" ht="20.100000000000001" customHeight="1" x14ac:dyDescent="0.25">
      <c r="A17" s="12" t="s">
        <v>54</v>
      </c>
      <c r="B17" s="93" t="s">
        <v>3394</v>
      </c>
      <c r="C17" s="46" t="s">
        <v>3379</v>
      </c>
      <c r="D17" s="55" t="s">
        <v>3400</v>
      </c>
      <c r="E17" s="55" t="s">
        <v>3406</v>
      </c>
      <c r="F17" s="47">
        <f t="shared" si="0"/>
        <v>34</v>
      </c>
      <c r="G17" s="48">
        <f>IFERROR(VLOOKUP(F17,Ступени!$A$2:$B$99,2,0),"")</f>
        <v>10</v>
      </c>
      <c r="H17" s="55" t="s">
        <v>4</v>
      </c>
      <c r="I17" s="49"/>
      <c r="J17" s="52">
        <f>IF(I17="",0,IF(AND(G17=2,H17="м"),VLOOKUP(I17,'30м'!$A$4:$B$71,2,0),IF(AND(G17=2,H17="ж"),VLOOKUP(I17,'30м'!$D$4:$E$71,2,0),IF(AND(G17=3,H17="м"),VLOOKUP(I17,'30м'!$G$4:$H$71,2,0),IF(AND(G17=3,H17="ж"),VLOOKUP(I17,'30м'!$J$4:$K$71,2,0),IF(AND(G17=4,H17="м"),VLOOKUP(I17,'30м'!$M$4:$N$71,2,0),IF(AND(G17=4,H17="ж"),VLOOKUP(I17,'30м'!$P$4:$Q$71,2,0),IF(AND(G17=5,H17="м"),VLOOKUP(I17,'30м'!$S$4:$T$71,2,0),IF(AND(G17=5,H17="ж"),VLOOKUP(I17,'30м'!$V$4:$W$71,2,0),"")))))))))</f>
        <v>0</v>
      </c>
      <c r="K17" s="49"/>
      <c r="L17" s="52">
        <f>IF(K17="",0,IF(AND(G17=4,H17="м"),VLOOKUP(K17,'60м'!$A$4:$B$129,2,0),IF(AND(G17=4,H17="ж"),VLOOKUP(K17,'60м'!$D$4:$E$129,2,0),IF(AND(G17=5,H17="м"),VLOOKUP(K17,'60м'!$G$4:$H$129,2,0),IF(AND(G17=5,H17="ж"),VLOOKUP(K17,'60м'!$J$4:$K$129,2,0),IF(AND(G17=6,H17="м"),VLOOKUP(K17,'60м'!$M$4:$N$129,2,0),IF(AND(G17=6,H17="ж"),VLOOKUP(K17,'60м'!$P$4:$Q$129,2,0),IF(AND(G17=7,H17="м"),VLOOKUP(K17,'60м'!$S$4:$T$129,2,0),IF(AND(G17=7,H17="ж"),VLOOKUP(K17,'60м'!$V$4:$W$129,2,0),IF(AND(G17=8,H17="м"),VLOOKUP(K17,'60м'!$Y$4:$Z$129,2,0),IF(AND(G17=8,H17="ж"),VLOOKUP(K17,'60м'!$AB$4:$AC$129,2,0),IF(AND(G17=9,H17="м"),VLOOKUP(K17,'60м'!$AE$4:$AF$129,2,0),IF(AND(G17=9,H17="ж"),VLOOKUP(K17,'60м'!$AH$4:$AI$129,2,0),IF(AND(G17=10,H17="м"),VLOOKUP(K17,'60м'!$AK$4:$AL$129,2,0),IF(AND(G17=10,H17="ж"),VLOOKUP(K17,'60м'!$AN$4:$AO$129,2,0),IF(AND(G17=11,H17="м"),VLOOKUP(K17,'60м'!$AQ$4:$AR$129,2,0),IF(AND(G17=11,H17="ж"),VLOOKUP(K17,'60м'!$AT$4:$AU$129,2,0),IF(AND(G17=12,H17="м"),VLOOKUP(K17,'60м'!$AW$4:$AX$129,2,0),IF(AND(G17=12,H17="ж"),VLOOKUP(K17,'60м'!$AZ$4:$BA$129,2,0),IF(AND(G17=13,H17="м"),VLOOKUP(K17,'60м'!$BC$4:$BD$129,2,0),IF(AND(G17=13,H17="ж"),VLOOKUP(K17,'60м'!$BF$4:$BG$129,2,0),"")))))))))))))))))))))</f>
        <v>0</v>
      </c>
      <c r="M17" s="49"/>
      <c r="N17" s="52">
        <f>IF(M17="",0,IF(AND(G17=6,H17="м"),VLOOKUP(M17,'100м'!$A$4:$B$134,2,0),IF(AND(G17=6,H17="ж"),VLOOKUP(M17,'100м'!$D$4:$E$134,2,0),IF(AND(G17=7,H17="м"),VLOOKUP(M17,'100м'!$G$4:$H$134,2,0),IF(AND(G17=7,H17="ж"),VLOOKUP(M17,'100м'!$J$4:$K$134,2,0),IF(AND(G17=8,H17="м"),VLOOKUP(M17,'100м'!$M$4:$N$134,2,0),IF(AND(G17=8,H17="ж"),VLOOKUP(M17,'100м'!$P$4:$Q$134,2,0),IF(AND(G17=9,H17="м"),VLOOKUP(M17,'100м'!$S$4:$T$134,2,0),IF(AND(G17=9,H17="ж"),VLOOKUP(M17,'100м'!$V$4:$W$134,2,0),"")))))))))</f>
        <v>0</v>
      </c>
      <c r="O17" s="56"/>
      <c r="P17" s="61"/>
      <c r="Q17" s="49"/>
      <c r="R17" s="52">
        <f>IF(Q17="",0,IF(AND(G17=4,H17="м"),VLOOKUP(Q17,'1500м'!$A$4:$B$364,2,0),IF(AND(G17=4,H17="ж"),VLOOKUP(Q17,'1500м'!$D$4:$E$364,2,0),"")))</f>
        <v>0</v>
      </c>
      <c r="S17" s="49"/>
      <c r="T17" s="68">
        <f>IF(S17="",0,IF(AND(G17=5,H17="м"),VLOOKUP(S17,'2000м'!$A$4:$B$780,2,0),IF(AND(G17=5,H17="ж"),VLOOKUP(S17,'2000м'!$D$4:$E$780,2,0),IF(AND(G17=6,H17="ж"),VLOOKUP(S17,'2000м'!$G$4:$H$780,2,0),IF(AND(G17=7,H17="ж"),VLOOKUP(S17,'2000м'!$J$4:$K$780,2,0),IF(AND(G17=8,H17="ж"),VLOOKUP(S17,'2000м'!$M$4:$N$780,2,0),""))))))</f>
        <v>0</v>
      </c>
      <c r="U17" s="49"/>
      <c r="V17" s="52">
        <f>IF(U17="",0,IF(AND(G17=6,H17="м"),VLOOKUP(U17,'3000м'!$A$4:$B$594,2,0),IF(AND(G17=7,H17="м"),VLOOKUP(U17,'3000м'!$D$4:$E$594,2,0),IF(AND(G17=8,H17="м"),VLOOKUP(U17,'3000м'!$G$4:$H$594,2,0),IF(AND(G17=9,H17="м"),VLOOKUP(U17,'3000м'!$J$4:$K$594,2,0),IF(AND(G17=10,H17="м"),VLOOKUP(U17,'3000м'!$M$4:$N$594,2,0),IF(AND(G17=11,H17="м"),VLOOKUP(U17,'3000м'!$P$4:$Q$594,2,0),"")))))))</f>
        <v>0</v>
      </c>
      <c r="W17" s="53"/>
      <c r="X17" s="56"/>
      <c r="Y17" s="56"/>
      <c r="Z17" s="56"/>
      <c r="AA17" s="56"/>
      <c r="AB17" s="56"/>
      <c r="AC17" s="53"/>
      <c r="AD17" s="56"/>
      <c r="AE17" s="53"/>
      <c r="AF17" s="56"/>
      <c r="AG17" s="56"/>
      <c r="AH17" s="56"/>
      <c r="AI17" s="56"/>
      <c r="AJ17" s="56"/>
      <c r="AK17" s="56"/>
      <c r="AL17" s="56"/>
      <c r="AM17" s="56"/>
      <c r="AN17" s="56"/>
      <c r="AO17" s="37"/>
      <c r="AP17" s="56"/>
      <c r="AQ17" s="37"/>
      <c r="AR17" s="56"/>
      <c r="AS17" s="37"/>
      <c r="AT17" s="56"/>
      <c r="AU17" s="37"/>
      <c r="AV17" s="56"/>
      <c r="AW17" s="37"/>
      <c r="AX17" s="56"/>
      <c r="AY17" s="37"/>
      <c r="AZ17" s="56"/>
      <c r="BA17" s="37"/>
      <c r="BB17" s="52">
        <f>IF(BA17="",0,IF(AND(G17=2,H17="м"),VLOOKUP(BA17,Подтягивание!$A$4:$B$79,2,0),IF(AND(G17=3,H17="м"),VLOOKUP(BA17,Подтягивание!$D$4:$E$79,2,0),IF(AND(G17=4,H17="м"),VLOOKUP(BA17,Подтягивание!$G$4:$H$79,2,0),IF(AND(G17=5,H17="м"),VLOOKUP(BA17,Подтягивание!$J$4:$K$79,2,0),IF(AND(G17=6,H17="м"),VLOOKUP(BA17,Подтягивание!$M$4:$N$79,2,0),IF(AND(G17=7,H17="м"),VLOOKUP(BA17,Подтягивание!$P$4:$Q$79,2,0),IF(AND(G17=8,H17="м"),VLOOKUP(BA17,Подтягивание!$S$4:$T$79,2,0),IF(AND(G17=9,H17="м"),VLOOKUP(BA17,Подтягивание!$V$4:$W$79,2,0),IF(AND(G17=10,H17="м"),VLOOKUP(BA17,Подтягивание!$Y$4:$Z$79,2,0),IF(AND(G17=11,H17="м"),VLOOKUP(BA17,Подтягивание!$AB$4:$AC$79,2,0),IF(AND(G17=12,H17="м"),VLOOKUP(BA17,Подтягивание!$AE$4:$AF$79,2,0),IF(AND(G17=13,H17="м"),VLOOKUP(BA17,Подтягивание!$AH$4:$AI$79,2,0),IF(AND(G17=14,H17="м"),VLOOKUP(BA17,Подтягивание!$AK$4:$AL$79,2,0),IF(AND(G17=15,H17="м"),VLOOKUP(BA17,Подтягивание!$AN$4:$AO$79,2,0),"")))))))))))))))</f>
        <v>0</v>
      </c>
      <c r="BC17" s="51"/>
      <c r="BD17" s="57"/>
      <c r="BE17" s="37"/>
      <c r="BF17" s="52">
        <f>IF(BE17="",0,IF(AND(G17=6,H17="м"),VLOOKUP(BE17,Гиря!$A$4:$B$166,2,0),IF(AND(G17=7,H17="м"),VLOOKUP(BE17,Гиря!$D$4:$E$166,2,0),IF(AND(G17=8,H17="м"),VLOOKUP(BE17,Гиря!$G$4:$H$166,2,0),IF(AND(G17=9,H17="м"),VLOOKUP(BE17,Гиря!$J$4:$K$166,2,0),IF(AND(G17=10,H17="м"),VLOOKUP(BE17,Гиря!$M$4:$N$166,2,0),IF(AND(G17=11,H17="м"),VLOOKUP(BE17,Гиря!$P$4:$Q$166,2,0),IF(AND(G17=12,H17="м"),VLOOKUP(BE17,Гиря!$S$4:$T$166,2,0),IF(AND(G17=13,H17="м"),VLOOKUP(BE17,Гиря!$V$4:$W$166,2,0),IF(AND(G17=14,H17="м"),VLOOKUP(BE17,Гиря!$Y$4:$Z$166,2,0),IF(AND(G17=15,H17="м"),VLOOKUP(BE17,Гиря!$AB$4:$AC$166,2,0),"")))))))))))</f>
        <v>0</v>
      </c>
      <c r="BG17" s="49">
        <v>70</v>
      </c>
      <c r="BH17" s="52">
        <f>IF(BG17="",0,IF(AND(G17=2,H17="м"),VLOOKUP(BG17,'Отж. от пола'!$A$4:$B$169,2,0),IF(AND(G17=2,H17="ж"),VLOOKUP(BG17,'Отж. от пола'!$D$4:$E$169,2,0),IF(AND(G17=3,H17="м"),VLOOKUP(BG17,'Отж. от пола'!$G$4:$H$169,2,0),IF(AND(G17=3,H17="ж"),VLOOKUP(BG17,'Отж. от пола'!$J$4:$K$169,2,0),IF(AND(G17=4,H17="м"),VLOOKUP(BG17,'Отж. от пола'!$M$4:$N$169,2,0),IF(AND(G17=4,H17="ж"),VLOOKUP(BG17,'Отж. от пола'!$P$4:$Q$169,2,0),IF(AND(G17=5,H17="м"),VLOOKUP(BG17,'Отж. от пола'!$S$4:$T$169,2,0),IF(AND(G17=5,H17="ж"),VLOOKUP(BG17,'Отж. от пола'!$V$4:$W$169,2,0),IF(AND(G17=6,H17="м"),VLOOKUP(BG17,'Отж. от пола'!$Y$4:$Z$169,2,0),IF(AND(G17=6,H17="ж"),VLOOKUP(BG17,'Отж. от пола'!$AB$4:$AC$169,2,0),IF(AND(G17=7,H17="м"),VLOOKUP(BG17,'Отж. от пола'!$AE$4:$AF$169,2,0),IF(AND(G17=7,H17="ж"),VLOOKUP(BG17,'Отж. от пола'!$AH$4:$AI$169,2,0),IF(AND(G17=8,H17="м"),VLOOKUP(BG17,'Отж. от пола'!$AK$4:$AL$169,2,0),IF(AND(G17=8,H17="ж"),VLOOKUP(BG17,'Отж. от пола'!$AN$4:$AO$169,2,0),IF(AND(G17=9,H17="м"),VLOOKUP(BG17,'Отж. от пола'!$AQ$4:$AR$169,2,0),IF(AND(G17=9,H17="ж"),VLOOKUP(BG17,'Отж. от пола'!$AT$4:$AU$169,2,0),IF(AND(G17=10,H17="м"),VLOOKUP(BG17,'Отж. от пола'!$AW$4:$AX$169,2,0),IF(AND(G17=10,H17="ж"),VLOOKUP(BG17,'Отж. от пола'!$AZ$4:$BA$169,2,0),IF(AND(G17=11,H17="м"),VLOOKUP(BG17,'Отж. от пола'!$BC$4:$BD$169,2,0),IF(AND(G17=11,H17="ж"),VLOOKUP(BG17,'Отж. от пола'!$BF$4:$BG$169,2,0),IF(AND(G17=12,H17="м"),VLOOKUP(BG17,'Отж. от пола'!$BI$4:$BJ$169,2,0),IF(AND(G17=12,H17="ж"),VLOOKUP(BG17,'Отж. от пола'!$BL$4:$BM$169,2,0),IF(AND(G17=13,H17="м"),VLOOKUP(BG17,'Отж. от пола'!$BO$4:$BP$169,2,0),IF(AND(G17=13,H17="ж"),VLOOKUP(BG17,'Отж. от пола'!$BR$4:$BS$169,2,0),IF(AND(G17=14,H17="м"),VLOOKUP(BG17,'Отж. от пола'!$BU$4:$BV$169,2,0),IF(AND(G17=14,H17="ж"),VLOOKUP(BG17,'Отж. от пола'!$BX$4:$BY$169,2,0),IF(AND(G17=15,H17="м"),VLOOKUP(BG17,'Отж. от пола'!$CA$4:$CB$169,2,0),IF(AND(G17=15,H17="ж"),VLOOKUP(BG17,'Отж. от пола'!$CD$4:$CE$169,2,0),"")))))))))))))))))))))))))))))</f>
        <v>78</v>
      </c>
      <c r="BI17" s="37"/>
      <c r="BJ17" s="52">
        <f>IF(BI17="",0,IF(AND(G17=16,H17="м"),VLOOKUP(BI17,'Отж.от скамьи'!$A$4:$B$79,2,0),IF(AND(G17=16,H17="ж"),VLOOKUP(BI17,'Отж.от скамьи'!$D$4:$E$79,2,0),IF(AND(G17=17,H17="м"),VLOOKUP(BI17,'Отж.от скамьи'!$G$4:$H$79,2,0),IF(AND(G17=17,H17="ж"),VLOOKUP(BI17,'Отж.от скамьи'!$J$4:$K$79,2,0),"")))))</f>
        <v>0</v>
      </c>
      <c r="BK17" s="53"/>
      <c r="BL17" s="52">
        <f>IF(BK17="",0,IF(AND(G17=18,H17="м"),VLOOKUP(BK17,'Отж.от стула'!$A$4:$B$68,2,0),IF(AND(G17=18,H17="ж"),VLOOKUP(BK17,'Отж.от стула'!$D$4:$E$69,2,0),"")))</f>
        <v>0</v>
      </c>
      <c r="BM17" s="49">
        <v>17</v>
      </c>
      <c r="BN17" s="52">
        <f>IF(BM17="",0,IF(AND(G17=2,H17="м"),VLOOKUP(BM17,Наклон!$A$4:$B$69,2,0),IF(AND(G17=2,H17="ж"),VLOOKUP(BM17,Наклон!$A$74:$B$139,2,0),IF(AND(G17=3,H17="м"),VLOOKUP(BM17,Наклон!$D$4:$E$69,2,0),IF(AND(G17=3,H17="ж"),VLOOKUP(BM17,Наклон!$D$74:$E$139,2,0),IF(AND(G17=4,H17="м"),VLOOKUP(BM17,Наклон!$G$4:$H$69,2,0),IF(AND(G17=4,H17="ж"),VLOOKUP(BM17,Наклон!$G$74:$H$139,2,0),IF(AND(G17=5,H17="м"),VLOOKUP(BM17,Наклон!$J$4:$K$69,2,0),IF(AND(G17=5,H17="ж"),VLOOKUP(BM17,Наклон!$J$74:$K$139,2,0),IF(AND(G17=6,H17="м"),VLOOKUP(BM17,Наклон!$M$4:$N$69,2,0),IF(AND(G17=6,H17="ж"),VLOOKUP(BM17,Наклон!$M$74:$N$139,2,0),IF(AND(G17=7,H17="м"),VLOOKUP(BM17,Наклон!$P$4:$Q$69,2,0),IF(AND(G17=7,H17="ж"),VLOOKUP(BM17,Наклон!$P$74:$Q$139,2,0),IF(AND(G17=8,H17="м"),VLOOKUP(BM17,Наклон!$S$4:$T$69,2,0),IF(AND(G17=8,H17="ж"),VLOOKUP(BM17,Наклон!$S$74:$T$139,2,0),IF(AND(G17=9,H17="м"),VLOOKUP(BM17,Наклон!$V$4:$W$69,2,0),IF(AND(G17=9,H17="ж"),VLOOKUP(BM17,Наклон!$V$74:$W$139,2,0),IF(AND(G17=10,H17="м"),VLOOKUP(BM17,Наклон!$Y$4:$Z$69,2,0),IF(AND(G17=10,H17="ж"),VLOOKUP(BM17,Наклон!$Y$74:$Z$139,2,0),IF(AND(G17=11,H17="м"),VLOOKUP(BM17,Наклон!$AB$4:$AC$69,2,0),IF(AND(G17=11,H17="ж"),VLOOKUP(BM17,Наклон!$AB$74:$AC$139,2,0),IF(AND(G17=12,H17="м"),VLOOKUP(BM17,Наклон!$AE$4:$AF$69,2,0),IF(AND(G17=12,H17="ж"),VLOOKUP(BM17,Наклон!$AE$74:$AF$139,2,0),IF(AND(G17=13,H17="м"),VLOOKUP(BM17,Наклон!$AH$4:$AI$69,2,0),IF(AND(G17=13,H17="ж"),VLOOKUP(BM17,Наклон!$AH$74:$AI$139,2,0),IF(AND(G17=14,H17="м"),VLOOKUP(BM17,Наклон!$AK$4:$AL$69,2,0),IF(AND(G17=14,H17="ж"),VLOOKUP(BM17,Наклон!$AK$74:$AL$139,2,0),IF(AND(G17=15,H17="м"),VLOOKUP(BM17,Наклон!$AN$4:$AO$69,2,0),IF(AND(G17=15,H17="ж"),VLOOKUP(BM17,Наклон!$AN$74:$AO$139,2,0),IF(AND(G17=16,H17="м"),VLOOKUP(BM17,Наклон!$AQ$4:$AR$69,2,0),IF(AND(G17=16,H17="ж"),VLOOKUP(BM17,Наклон!$AQ$74:$AR$139,2,0),IF(AND(G17=17,H17="м"),VLOOKUP(BM17,Наклон!$AT$4:$AU$69,2,0),IF(AND(G17=17,H17="ж"),VLOOKUP(BM17,Наклон!$AT$74:$AU$139,2,0),IF(AND(G17=18,H17="м"),VLOOKUP(BM17,Наклон!$AW$4:$AX$69,2,0),IF(AND(G17=18,H17="ж"),VLOOKUP(BM17,Наклон!$AW$74:$AX$139,2,0))))))))))))))))))))))))))))))))))))</f>
        <v>72</v>
      </c>
      <c r="BO17" s="49"/>
      <c r="BP17" s="52">
        <f>IF(BO17="",0,IF(AND(G17=2,H17="м"),VLOOKUP(BO17,'Прыжок в длину'!$A$4:$B$294,2,0),IF(AND(G17=2,H17="ж"),VLOOKUP(BO17,'Прыжок в длину'!$D$4:$E$294,2,0),IF(AND(G17=3,H17="м"),VLOOKUP(BO17,'Прыжок в длину'!$G$4:$H$294,2,0),IF(AND(G17=3,H17="ж"),VLOOKUP(BO17,'Прыжок в длину'!$J$4:$K$294,2,0),IF(AND(G17=4,H17="м"),VLOOKUP(BO17,'Прыжок в длину'!$M$4:$N$294,2,0),IF(AND(G17=4,H17="ж"),VLOOKUP(BO17,'Прыжок в длину'!$P$4:$Q$294,2,0),IF(AND(G17=5,H17="м"),VLOOKUP(BO17,'Прыжок в длину'!$S$4:$T$294,2,0),IF(AND(G17=5,H17="ж"),VLOOKUP(BO17,'Прыжок в длину'!$V$4:$W$294,2,0),IF(AND(G17=6,H17="м"),VLOOKUP(BO17,'Прыжок в длину'!$Y$4:$Z$294,2,0),IF(AND(G17=6,H17="ж"),VLOOKUP(BO17,'Прыжок в длину'!$AB$4:$AC$294,2,0),IF(AND(G17=7,H17="м"),VLOOKUP(BO17,'Прыжок в длину'!$AE$4:$AF$294,2,0),IF(AND(G17=7,H17="ж"),VLOOKUP(BO17,'Прыжок в длину'!$AH$4:$AI$294,2,0),IF(AND(G17=8,H17="м"),VLOOKUP(BO17,'Прыжок в длину'!$AK$4:$AL$294,2,0),IF(AND(G17=8,H17="ж"),VLOOKUP(BO17,'Прыжок в длину'!$AN$4:$AO$294,2,0),IF(AND(G17=9,H17="м"),VLOOKUP(BO17,'Прыжок в длину'!$AQ$4:$AR$294,2,0),IF(AND(G17=9,H17="ж"),VLOOKUP(BO17,'Прыжок в длину'!$AT$4:$AU$294,2,0),IF(AND(G17=10,H17="м"),VLOOKUP(BO17,'Прыжок в длину'!$AW$4:$AX$294,2,0),IF(AND(G17=10,H17="ж"),VLOOKUP(BO17,'Прыжок в длину'!$AZ$4:$BA$294,2,0),IF(AND(G17=11,H17="м"),VLOOKUP(BO17,'Прыжок в длину'!BC12:$BD$294,2,0),IF(AND(G17=11,H17="ж"),VLOOKUP(BO17,'Прыжок в длину'!$BF$4:$BG$294,2,0),"")))))))))))))))))))))</f>
        <v>0</v>
      </c>
      <c r="BQ17" s="49">
        <v>39</v>
      </c>
      <c r="BR17" s="52">
        <f>IF(BQ17="",0,IF(AND(G17=2,H17="м"),VLOOKUP(BQ17,Пресс!$A$4:$B$104,2,0),IF(AND(G17=2,H17="ж"),VLOOKUP(BQ17,Пресс!$D$4:$E$104,2,0),IF(AND(G17=3,H17="м"),VLOOKUP(BQ17,Пресс!$G$4:$H$104,2,0),IF(AND(G17=3,H17="ж"),VLOOKUP(BQ17,Пресс!$J$4:$K$104,2,0),IF(AND(G17=4,H17="м"),VLOOKUP(BQ17,Пресс!$M$4:$N$104,2,0),IF(AND(G17=4,H17="ж"),VLOOKUP(BQ17,Пресс!$P$4:$Q$104,2,0),IF(AND(G17=5,H17="м"),VLOOKUP(BQ17,Пресс!$S$4:$T$104,2,0),IF(AND(G17=5,H17="ж"),VLOOKUP(BQ17,Пресс!$V$4:$W$104,2,0),IF(AND(G17=6,H17="м"),VLOOKUP(BQ17,Пресс!$Y$4:$Z$104,2,0),IF(AND(G17=6,H17="ж"),VLOOKUP(BQ17,Пресс!$AB$4:$AC$104,2,0),IF(AND(G17=7,H17="м"),VLOOKUP(BQ17,Пресс!$AE$4:$AF$104,2,0),IF(AND(G17=7,H17="ж"),VLOOKUP(BQ17,Пресс!$AH$4:$AI$104,2,0),IF(AND(G17=8,H17="м"),VLOOKUP(BQ17,Пресс!$AK$4:$AL$104,2,0),IF(AND(G17=8,H17="ж"),VLOOKUP(BQ17,Пресс!$AN$4:$AO$104,2,0),IF(AND(G17=9,H17="м"),VLOOKUP(BQ17,Пресс!$AQ$4:$AR$104,2,0),IF(AND(G17=9,H17="ж"),VLOOKUP(BQ17,Пресс!$AT$4:$AU$104,2,0),IF(AND(G17=10,H17="м"),VLOOKUP(BQ17,Пресс!$AW$4:$AX$104,2,0),IF(AND(G17=10,H17="ж"),VLOOKUP(BQ17,Пресс!$AZ$4:$BA$104,2,0),IF(AND(G17=11,H17="м"),VLOOKUP(BQ17,Пресс!$BC$4:$BD$104,2,0),IF(AND(G17=11,H17="ж"),VLOOKUP(BQ17,Пресс!$BF$4:$BG$104,2,0),IF(AND(G17=12,H17="м"),VLOOKUP(BQ17,Пресс!$BI$4:$BJ$104,2,0),IF(AND(G17=12,H17="ж"),VLOOKUP(BQ17,Пресс!$BL$4:$BM$104,2,0),IF(AND(G17=13,H17="м"),VLOOKUP(BQ17,Пресс!$BO$4:$BP$104,2,0),IF(AND(G17=13,H17="ж"),VLOOKUP(BQ17,Пресс!$BR$4:$BS$104,2,0),IF(AND(G17=14,H17="м"),VLOOKUP(BQ17,Пресс!$BU$4:$BV$104,2,0),IF(AND(G17=14,H17="ж"),VLOOKUP(BQ17,Пресс!$BX$4:$BY$104,2,0),IF(AND(G17=15,H17="м"),VLOOKUP(BQ17,Пресс!$CA$4:$CB$104,2,0),IF(AND(G17=15,H17="ж"),VLOOKUP(BQ17,Пресс!$CD$4:$CE$104,2,0),IF(AND(G17=16,H17="м"),VLOOKUP(BQ17,Пресс!$CG$4:$CH$104,2,0),IF(AND(G17=16,H17="ж"),VLOOKUP(BQ17,Пресс!$CJ$4:$CK$104,2,0),IF(AND(G17=17,H17="м"),VLOOKUP(BQ17,Пресс!$CM$4:$CN$104,2,0),IF(AND(G17=17,H17="ж"),VLOOKUP(BQ17,Пресс!$CP$4:$CQ$104,2,0),IF(AND(G17=18,H17="м"),VLOOKUP(BQ17,Пресс!$CS$4:$CT$104,2,0),IF(AND(G17=18,H17="ж"),VLOOKUP(BQ17,Пресс!$CV$4:$CW$104,2,0),"")))))))))))))))))))))))))))))))))))</f>
        <v>55</v>
      </c>
      <c r="BS17" s="37"/>
      <c r="BT17" s="57"/>
      <c r="BU17" s="37"/>
      <c r="BV17" s="52">
        <f>IF(BU17="",0,IF(AND(G17=4,H17="м"),VLOOKUP(BU17,Стрельба!$A$4:$B$54,2,0),IF(AND(G17=4,H17="ж"),VLOOKUP(BU17,Стрельба!$D$4:$E$54,2,0),IF(AND(G17=5,H17="м"),VLOOKUP(BU17,Стрельба!$G$4:$H$54,2,0),IF(AND(G17=5,H17="ж"),VLOOKUP(BU17,Стрельба!$J$4:$K$54,2,0),IF(AND(G17=6,H17="м"),VLOOKUP(BU17,Стрельба!$M$4:$N$54,2,0),IF(AND(G17=6,H17="ж"),VLOOKUP(BU17,Стрельба!$P$4:$Q$54,2,0),IF(AND(G17=7,H17="м"),VLOOKUP(BU17,Стрельба!$S$4:$T$54,2,0),IF(AND(G17=7,H17="ж"),VLOOKUP(BU17,Стрельба!$V$4:$W$54,2,0),IF(AND(G17=8,H17="м"),VLOOKUP(BU17,Стрельба!$Y$4:$Z$54,2,0),IF(AND(G17=8,H17="ж"),VLOOKUP(BU17,Стрельба!$AB$4:$AC$54,2,0),IF(AND(G17=9,H17="м"),VLOOKUP(BU17,Стрельба!$AE$4:$AF$54,2,0),IF(AND(G17=9,H17="ж"),VLOOKUP(BU17,Стрельба!$AH$4:$AI$54,2,0),IF(AND(G17=10,H17="м"),VLOOKUP(BU17,Стрельба!$AK$4:$AL$54,2,0),IF(AND(G17=10,H17="ж"),VLOOKUP(BU17,Стрельба!$AN$4:$AO$54,2,0),IF(AND(G17=11,H17="м"),VLOOKUP(BU17,Стрельба!$AQ$4:$AR$54,2,0),IF(AND(G17=11,H17="ж"),VLOOKUP(BU17,Стрельба!$AT$4:$AU$54,2,0),IF(AND(G17=12,H17="м"),VLOOKUP(BU17,Стрельба!$AW$4:$AX$54,2,0),IF(AND(G17=12,H17="ж"),VLOOKUP(BU17,Стрельба!$AZ$4:$BA$54,2,0),IF(AND(G17=13,H17="м"),VLOOKUP(BU17,Стрельба!$BC$4:$BD$54,2,0),IF(AND(G17=13,H17="ж"),VLOOKUP(BU17,Стрельба!$BF$4:$BG$54,2,0),IF(AND(G17=14,H17="м"),VLOOKUP(BU17,Стрельба!$BI$4:$BJ$54,2,0),IF(AND(G17=14,H17="ж"),VLOOKUP(BU17,Стрельба!$BL$4:$BM$54,2,0),IF(AND(G17=15,H17="м"),VLOOKUP(BU17,Стрельба!$BO$4:$BP$54,2,0),IF(AND(G17=15,H17="ж"),VLOOKUP(BU17,Стрельба!$BR$4:$BS$54,2,0),"")))))))))))))))))))))))))</f>
        <v>0</v>
      </c>
      <c r="BW17" s="56"/>
      <c r="BX17" s="57"/>
      <c r="BY17" s="37"/>
      <c r="BZ17" s="52">
        <f>IF(BY17="",0,IF(AND(G17=3,H17="м"),VLOOKUP(BY17,'Метание 150г'!$A$4:$B$784,2,0),IF(AND(G17=3,H17="ж"),VLOOKUP(BY17,'Метание 150г'!$D$4:$E$784,2,0),IF(AND(G17=4,H17="м"),VLOOKUP(BY17,'Метание 150г'!$G$4:$H$784,2,0),IF(AND(G17=4,H17="ж"),VLOOKUP(BY17,'Метание 150г'!$J$4:$K$784,2,0),IF(AND(G17=5,H17="м"),VLOOKUP(BY17,'Метание 150г'!$M$4:$N$784,2,0),IF(AND(G17=5,H17="ж"),VLOOKUP(BY17,'Метание 150г'!$P$4:$Q$784,2,0),"")))))))</f>
        <v>0</v>
      </c>
      <c r="CA17" s="51"/>
      <c r="CB17" s="68">
        <f>IF(CA17="",0,IF(AND(G17=6,H17="м"),VLOOKUP(CA17,'Метание 700г'!$A$4:$B$574,2,0),IF(AND(G17=7,H17="м"),VLOOKUP(CA17,'Метание 700г'!$D$4:$E$574,2,0),IF(AND(G17=8,H17="м"),VLOOKUP(CA17,'Метание 700г'!$G$4:$H$574,2,0),""))))</f>
        <v>0</v>
      </c>
      <c r="CC17" s="51"/>
      <c r="CD17" s="52">
        <f>IF(CC17="",0,IF(AND(G17=6,H17="ж"),VLOOKUP(CC17,'Метание 500г'!$A$4:$B$565,2,0),IF(AND(G17=7,H17="ж"),VLOOKUP(CC17,'Метание 500г'!$D$4:$E$565,2,0),IF(AND(G17=8,H17="ж"),VLOOKUP(CC17,'Метание 500г'!$G$4:$H$565,2,0),IF(AND(G17=9,H17="ж"),VLOOKUP(CC17,'Метание 500г'!$J$4:$K$565,2,0),IF(AND(G17=10,H17="ж"),VLOOKUP(CC17,'Метание 500г'!$M$4:$N$565,2,0),IF(AND(G17=11,H17="ж"),VLOOKUP(CC17,'Метание 500г'!$P$4:$Q$565,2,0),"")))))))</f>
        <v>0</v>
      </c>
      <c r="CE17" s="56"/>
      <c r="CF17" s="57"/>
      <c r="CG17" s="62"/>
      <c r="CH17" s="52">
        <f>IF(CG17="",0,IF(AND(G17=2,H17="м"),VLOOKUP(CG17,'Плавание 25 м'!$A$4:$B$2333,2,0),IF(AND(G17=2,H17="ж"),VLOOKUP(CG17,'Плавание 25 м'!$D$4:$E$2333,2,0),IF(AND(G17=16,H17="м"),VLOOKUP(CG17,'Плавание 25 м'!$G$4:$H$2333,2,0),IF(AND(G17=16,H17="ж"),VLOOKUP(CG17,'Плавание 25 м'!$J$4:$K$2333,2,0),IF(AND(G17=17,H17="м"),VLOOKUP(CG17,'Плавание 25 м'!$M$4:$N$2333,2,0),IF(AND(G17=17,H17="ж"),VLOOKUP(CG17,'Плавание 25 м'!$P$4:$Q$2333,2,0),IF(AND(G17=18,H17="м"),VLOOKUP(CG17,'Плавание 25 м'!$S$4:$T$2333,2,0),IF(AND(G17=18,H17="ж"),VLOOKUP(CG17,'Плавание 25 м'!$V$4:$W$2333,2,0),"")))))))))</f>
        <v>0</v>
      </c>
      <c r="CI17" s="37"/>
      <c r="CJ17" s="52">
        <f>IF(CI17="",0,IF(AND(G17=3,H17="м"),VLOOKUP(CI17,'Плавание 50 м'!$A$4:$B$1954,2,0),IF(AND(G17=3,H17="ж"),VLOOKUP(CI17,'Плавание 50 м'!$D$4:$E$1954,2,0),IF(AND(G17=4,H17="м"),VLOOKUP(CI17,'Плавание 50 м'!$G$4:$H$1954,2,0),IF(AND(G17=4,H17="ж"),VLOOKUP(CI17,'Плавание 50 м'!$J$4:$K$1954,2,0),IF(AND(G17=5,H17="м"),VLOOKUP(CI17,'Плавание 50 м'!$M$4:$N$1954,2,0),IF(AND(G17=5,H17="ж"),VLOOKUP(CI17,'Плавание 50 м'!$P$4:$Q$1954,2,0),IF(AND(G17=6,H17="м"),VLOOKUP(CI17,'Плавание 50 м'!$S$4:$T$1954,2,0),IF(AND(G17=6,H17="ж"),VLOOKUP(CI17,'Плавание 50 м'!$V$4:$W$1954,2,0),IF(AND(G17=7,H17="м"),VLOOKUP(CI17,'Плавание 50 м'!$Y$4:$Z$1954,2,0),IF(AND(G17=7,H17="ж"),VLOOKUP(CI17,'Плавание 50 м'!$AB$4:$AC$1954,2,0),IF(AND(G17=8,H17="м"),VLOOKUP(CI17,'Плавание 50 м'!$AE$4:$AF$1954,2,0),IF(AND(G17=8,H17="ж"),VLOOKUP(CI17,'Плавание 50 м'!$AH$4:$AI$1954,2,0),IF(AND(G17=9,H17="м"),VLOOKUP(CI17,'Плавание 50 м'!$AK$4:$AL$1954,2,0),IF(AND(G17=9,H17="ж"),VLOOKUP(CI17,'Плавание 50 м'!$AN$4:$AO$1954,2,0),IF(AND(G17=10,H17="м"),VLOOKUP(CI17,'Плавание 50 м'!$AQ$4:$AR$1954,2,0),IF(AND(G17=10,H17="ж"),VLOOKUP(CI17,'Плавание 50 м'!$AT$4:$AU$1954,2,0),IF(AND(G17=11,H17="м"),VLOOKUP(CI17,'Плавание 50 м'!$AW$4:$AX$1954,2,0),IF(AND(G17=11,H17="ж"),VLOOKUP(CI17,'Плавание 50 м'!$AZ$4:$BA$1954,2,0),IF(AND(G17=12,H17="м"),VLOOKUP(CI17,'Плавание 50 м'!$BC$4:$BD$1954,2,0),IF(AND(G17=12,H17="ж"),VLOOKUP(CI17,'Плавание 50 м'!$BF$4:$BG$1954,2,0),IF(AND(G17=13,H17="м"),VLOOKUP(CI17,'Плавание 50 м'!$BI$4:$BJ$1954,2,0),IF(AND(G17=13,H17="ж"),VLOOKUP(CI17,'Плавание 50 м'!$BL$4:$BM$1954,2,0),IF(AND(G17=14,H17="м"),VLOOKUP(CI17,'Плавание 50 м'!$BO$4:$BP$1954,2,0),IF(AND(G17=14,H17="ж"),VLOOKUP(CI17,'Плавание 50 м'!$BR$4:$BS$1954,2,0),IF(AND(G17=15,H17="м"),VLOOKUP(CI17,'Плавание 50 м'!$BU$4:$BV$1954,2,0),IF(AND(G17=15,H17="ж"),VLOOKUP(CI17,'Плавание 50 м'!$BX$4:$BY$1954,2,0),"")))))))))))))))))))))))))))</f>
        <v>0</v>
      </c>
      <c r="CK17" s="91">
        <f t="shared" si="1"/>
        <v>205</v>
      </c>
    </row>
    <row r="18" spans="1:89" ht="20.100000000000001" customHeight="1" x14ac:dyDescent="0.25">
      <c r="A18" s="10" t="s">
        <v>53</v>
      </c>
      <c r="B18" s="93" t="s">
        <v>3395</v>
      </c>
      <c r="C18" s="46" t="s">
        <v>3379</v>
      </c>
      <c r="D18" s="55" t="s">
        <v>3401</v>
      </c>
      <c r="E18" s="55" t="s">
        <v>3407</v>
      </c>
      <c r="F18" s="47">
        <f t="shared" si="0"/>
        <v>53</v>
      </c>
      <c r="G18" s="48">
        <f>IFERROR(VLOOKUP(F18,Ступени!$A$2:$B$99,2,0),"")</f>
        <v>14</v>
      </c>
      <c r="H18" s="55" t="s">
        <v>86</v>
      </c>
      <c r="I18" s="49"/>
      <c r="J18" s="52">
        <f>IF(I18="",0,IF(AND(G18=2,H18="м"),VLOOKUP(I18,'30м'!$A$4:$B$71,2,0),IF(AND(G18=2,H18="ж"),VLOOKUP(I18,'30м'!$D$4:$E$71,2,0),IF(AND(G18=3,H18="м"),VLOOKUP(I18,'30м'!$G$4:$H$71,2,0),IF(AND(G18=3,H18="ж"),VLOOKUP(I18,'30м'!$J$4:$K$71,2,0),IF(AND(G18=4,H18="м"),VLOOKUP(I18,'30м'!$M$4:$N$71,2,0),IF(AND(G18=4,H18="ж"),VLOOKUP(I18,'30м'!$P$4:$Q$71,2,0),IF(AND(G18=5,H18="м"),VLOOKUP(I18,'30м'!$S$4:$T$71,2,0),IF(AND(G18=5,H18="ж"),VLOOKUP(I18,'30м'!$V$4:$W$71,2,0),"")))))))))</f>
        <v>0</v>
      </c>
      <c r="K18" s="49"/>
      <c r="L18" s="52">
        <f>IF(K18="",0,IF(AND(G18=4,H18="м"),VLOOKUP(K18,'60м'!$A$4:$B$129,2,0),IF(AND(G18=4,H18="ж"),VLOOKUP(K18,'60м'!$D$4:$E$129,2,0),IF(AND(G18=5,H18="м"),VLOOKUP(K18,'60м'!$G$4:$H$129,2,0),IF(AND(G18=5,H18="ж"),VLOOKUP(K18,'60м'!$J$4:$K$129,2,0),IF(AND(G18=6,H18="м"),VLOOKUP(K18,'60м'!$M$4:$N$129,2,0),IF(AND(G18=6,H18="ж"),VLOOKUP(K18,'60м'!$P$4:$Q$129,2,0),IF(AND(G18=7,H18="м"),VLOOKUP(K18,'60м'!$S$4:$T$129,2,0),IF(AND(G18=7,H18="ж"),VLOOKUP(K18,'60м'!$V$4:$W$129,2,0),IF(AND(G18=8,H18="м"),VLOOKUP(K18,'60м'!$Y$4:$Z$129,2,0),IF(AND(G18=8,H18="ж"),VLOOKUP(K18,'60м'!$AB$4:$AC$129,2,0),IF(AND(G18=9,H18="м"),VLOOKUP(K18,'60м'!$AE$4:$AF$129,2,0),IF(AND(G18=9,H18="ж"),VLOOKUP(K18,'60м'!$AH$4:$AI$129,2,0),IF(AND(G18=10,H18="м"),VLOOKUP(K18,'60м'!$AK$4:$AL$129,2,0),IF(AND(G18=10,H18="ж"),VLOOKUP(K18,'60м'!$AN$4:$AO$129,2,0),IF(AND(G18=11,H18="м"),VLOOKUP(K18,'60м'!$AQ$4:$AR$129,2,0),IF(AND(G18=11,H18="ж"),VLOOKUP(K18,'60м'!$AT$4:$AU$129,2,0),IF(AND(G18=12,H18="м"),VLOOKUP(K18,'60м'!$AW$4:$AX$129,2,0),IF(AND(G18=12,H18="ж"),VLOOKUP(K18,'60м'!$AZ$4:$BA$129,2,0),IF(AND(G18=13,H18="м"),VLOOKUP(K18,'60м'!$BC$4:$BD$129,2,0),IF(AND(G18=13,H18="ж"),VLOOKUP(K18,'60м'!$BF$4:$BG$129,2,0),"")))))))))))))))))))))</f>
        <v>0</v>
      </c>
      <c r="M18" s="49"/>
      <c r="N18" s="52">
        <f>IF(M18="",0,IF(AND(G18=6,H18="м"),VLOOKUP(M18,'100м'!$A$4:$B$134,2,0),IF(AND(G18=6,H18="ж"),VLOOKUP(M18,'100м'!$D$4:$E$134,2,0),IF(AND(G18=7,H18="м"),VLOOKUP(M18,'100м'!$G$4:$H$134,2,0),IF(AND(G18=7,H18="ж"),VLOOKUP(M18,'100м'!$J$4:$K$134,2,0),IF(AND(G18=8,H18="м"),VLOOKUP(M18,'100м'!$M$4:$N$134,2,0),IF(AND(G18=8,H18="ж"),VLOOKUP(M18,'100м'!$P$4:$Q$134,2,0),IF(AND(G18=9,H18="м"),VLOOKUP(M18,'100м'!$S$4:$T$134,2,0),IF(AND(G18=9,H18="ж"),VLOOKUP(M18,'100м'!$V$4:$W$134,2,0),"")))))))))</f>
        <v>0</v>
      </c>
      <c r="O18" s="56"/>
      <c r="P18" s="61"/>
      <c r="Q18" s="49"/>
      <c r="R18" s="52">
        <f>IF(Q18="",0,IF(AND(G18=4,H18="м"),VLOOKUP(Q18,'1500м'!$A$4:$B$364,2,0),IF(AND(G18=4,H18="ж"),VLOOKUP(Q18,'1500м'!$D$4:$E$364,2,0),"")))</f>
        <v>0</v>
      </c>
      <c r="S18" s="49"/>
      <c r="T18" s="68">
        <f>IF(S18="",0,IF(AND(G18=5,H18="м"),VLOOKUP(S18,'2000м'!$A$4:$B$780,2,0),IF(AND(G18=5,H18="ж"),VLOOKUP(S18,'2000м'!$D$4:$E$780,2,0),IF(AND(G18=6,H18="ж"),VLOOKUP(S18,'2000м'!$G$4:$H$780,2,0),IF(AND(G18=7,H18="ж"),VLOOKUP(S18,'2000м'!$J$4:$K$780,2,0),IF(AND(G18=8,H18="ж"),VLOOKUP(S18,'2000м'!$M$4:$N$780,2,0),""))))))</f>
        <v>0</v>
      </c>
      <c r="U18" s="49"/>
      <c r="V18" s="52">
        <f>IF(U18="",0,IF(AND(G18=6,H18="м"),VLOOKUP(U18,'3000м'!$A$4:$B$594,2,0),IF(AND(G18=7,H18="м"),VLOOKUP(U18,'3000м'!$D$4:$E$594,2,0),IF(AND(G18=8,H18="м"),VLOOKUP(U18,'3000м'!$G$4:$H$594,2,0),IF(AND(G18=9,H18="м"),VLOOKUP(U18,'3000м'!$J$4:$K$594,2,0),IF(AND(G18=10,H18="м"),VLOOKUP(U18,'3000м'!$M$4:$N$594,2,0),IF(AND(G18=11,H18="м"),VLOOKUP(U18,'3000м'!$P$4:$Q$594,2,0),"")))))))</f>
        <v>0</v>
      </c>
      <c r="W18" s="53"/>
      <c r="X18" s="56"/>
      <c r="Y18" s="56"/>
      <c r="Z18" s="56"/>
      <c r="AA18" s="56"/>
      <c r="AB18" s="56"/>
      <c r="AC18" s="56"/>
      <c r="AD18" s="56"/>
      <c r="AE18" s="56"/>
      <c r="AF18" s="56"/>
      <c r="AG18" s="56"/>
      <c r="AH18" s="56"/>
      <c r="AI18" s="56"/>
      <c r="AJ18" s="56"/>
      <c r="AK18" s="56"/>
      <c r="AL18" s="56"/>
      <c r="AM18" s="56"/>
      <c r="AN18" s="56"/>
      <c r="AO18" s="37"/>
      <c r="AP18" s="56"/>
      <c r="AQ18" s="37"/>
      <c r="AR18" s="56"/>
      <c r="AS18" s="37"/>
      <c r="AT18" s="56"/>
      <c r="AU18" s="37"/>
      <c r="AV18" s="56"/>
      <c r="AW18" s="37"/>
      <c r="AX18" s="56"/>
      <c r="AY18" s="37"/>
      <c r="AZ18" s="56"/>
      <c r="BA18" s="37"/>
      <c r="BB18" s="52">
        <f>IF(BA18="",0,IF(AND(G18=2,H18="м"),VLOOKUP(BA18,Подтягивание!$A$4:$B$79,2,0),IF(AND(G18=3,H18="м"),VLOOKUP(BA18,Подтягивание!$D$4:$E$79,2,0),IF(AND(G18=4,H18="м"),VLOOKUP(BA18,Подтягивание!$G$4:$H$79,2,0),IF(AND(G18=5,H18="м"),VLOOKUP(BA18,Подтягивание!$J$4:$K$79,2,0),IF(AND(G18=6,H18="м"),VLOOKUP(BA18,Подтягивание!$M$4:$N$79,2,0),IF(AND(G18=7,H18="м"),VLOOKUP(BA18,Подтягивание!$P$4:$Q$79,2,0),IF(AND(G18=8,H18="м"),VLOOKUP(BA18,Подтягивание!$S$4:$T$79,2,0),IF(AND(G18=9,H18="м"),VLOOKUP(BA18,Подтягивание!$V$4:$W$79,2,0),IF(AND(G18=10,H18="м"),VLOOKUP(BA18,Подтягивание!$Y$4:$Z$79,2,0),IF(AND(G18=11,H18="м"),VLOOKUP(BA18,Подтягивание!$AB$4:$AC$79,2,0),IF(AND(G18=12,H18="м"),VLOOKUP(BA18,Подтягивание!$AE$4:$AF$79,2,0),IF(AND(G18=13,H18="м"),VLOOKUP(BA18,Подтягивание!$AH$4:$AI$79,2,0),IF(AND(G18=14,H18="м"),VLOOKUP(BA18,Подтягивание!$AK$4:$AL$79,2,0),IF(AND(G18=15,H18="м"),VLOOKUP(BA18,Подтягивание!$AN$4:$AO$79,2,0),"")))))))))))))))</f>
        <v>0</v>
      </c>
      <c r="BC18" s="51"/>
      <c r="BD18" s="57"/>
      <c r="BE18" s="37"/>
      <c r="BF18" s="52">
        <f>IF(BE18="",0,IF(AND(G18=6,H18="м"),VLOOKUP(BE18,Гиря!$A$4:$B$166,2,0),IF(AND(G18=7,H18="м"),VLOOKUP(BE18,Гиря!$D$4:$E$166,2,0),IF(AND(G18=8,H18="м"),VLOOKUP(BE18,Гиря!$G$4:$H$166,2,0),IF(AND(G18=9,H18="м"),VLOOKUP(BE18,Гиря!$J$4:$K$166,2,0),IF(AND(G18=10,H18="м"),VLOOKUP(BE18,Гиря!$M$4:$N$166,2,0),IF(AND(G18=11,H18="м"),VLOOKUP(BE18,Гиря!$P$4:$Q$166,2,0),IF(AND(G18=12,H18="м"),VLOOKUP(BE18,Гиря!$S$4:$T$166,2,0),IF(AND(G18=13,H18="м"),VLOOKUP(BE18,Гиря!$V$4:$W$166,2,0),IF(AND(G18=14,H18="м"),VLOOKUP(BE18,Гиря!$Y$4:$Z$166,2,0),IF(AND(G18=15,H18="м"),VLOOKUP(BE18,Гиря!$AB$4:$AC$166,2,0),"")))))))))))</f>
        <v>0</v>
      </c>
      <c r="BG18" s="49">
        <v>17</v>
      </c>
      <c r="BH18" s="52">
        <f>IF(BG18="",0,IF(AND(G18=2,H18="м"),VLOOKUP(BG18,'Отж. от пола'!$A$4:$B$169,2,0),IF(AND(G18=2,H18="ж"),VLOOKUP(BG18,'Отж. от пола'!$D$4:$E$169,2,0),IF(AND(G18=3,H18="м"),VLOOKUP(BG18,'Отж. от пола'!$G$4:$H$169,2,0),IF(AND(G18=3,H18="ж"),VLOOKUP(BG18,'Отж. от пола'!$J$4:$K$169,2,0),IF(AND(G18=4,H18="м"),VLOOKUP(BG18,'Отж. от пола'!$M$4:$N$169,2,0),IF(AND(G18=4,H18="ж"),VLOOKUP(BG18,'Отж. от пола'!$P$4:$Q$169,2,0),IF(AND(G18=5,H18="м"),VLOOKUP(BG18,'Отж. от пола'!$S$4:$T$169,2,0),IF(AND(G18=5,H18="ж"),VLOOKUP(BG18,'Отж. от пола'!$V$4:$W$169,2,0),IF(AND(G18=6,H18="м"),VLOOKUP(BG18,'Отж. от пола'!$Y$4:$Z$169,2,0),IF(AND(G18=6,H18="ж"),VLOOKUP(BG18,'Отж. от пола'!$AB$4:$AC$169,2,0),IF(AND(G18=7,H18="м"),VLOOKUP(BG18,'Отж. от пола'!$AE$4:$AF$169,2,0),IF(AND(G18=7,H18="ж"),VLOOKUP(BG18,'Отж. от пола'!$AH$4:$AI$169,2,0),IF(AND(G18=8,H18="м"),VLOOKUP(BG18,'Отж. от пола'!$AK$4:$AL$169,2,0),IF(AND(G18=8,H18="ж"),VLOOKUP(BG18,'Отж. от пола'!$AN$4:$AO$169,2,0),IF(AND(G18=9,H18="м"),VLOOKUP(BG18,'Отж. от пола'!$AQ$4:$AR$169,2,0),IF(AND(G18=9,H18="ж"),VLOOKUP(BG18,'Отж. от пола'!$AT$4:$AU$169,2,0),IF(AND(G18=10,H18="м"),VLOOKUP(BG18,'Отж. от пола'!$AW$4:$AX$169,2,0),IF(AND(G18=10,H18="ж"),VLOOKUP(BG18,'Отж. от пола'!$AZ$4:$BA$169,2,0),IF(AND(G18=11,H18="м"),VLOOKUP(BG18,'Отж. от пола'!$BC$4:$BD$169,2,0),IF(AND(G18=11,H18="ж"),VLOOKUP(BG18,'Отж. от пола'!$BF$4:$BG$169,2,0),IF(AND(G18=12,H18="м"),VLOOKUP(BG18,'Отж. от пола'!$BI$4:$BJ$169,2,0),IF(AND(G18=12,H18="ж"),VLOOKUP(BG18,'Отж. от пола'!$BL$4:$BM$169,2,0),IF(AND(G18=13,H18="м"),VLOOKUP(BG18,'Отж. от пола'!$BO$4:$BP$169,2,0),IF(AND(G18=13,H18="ж"),VLOOKUP(BG18,'Отж. от пола'!$BR$4:$BS$169,2,0),IF(AND(G18=14,H18="м"),VLOOKUP(BG18,'Отж. от пола'!$BU$4:$BV$169,2,0),IF(AND(G18=14,H18="ж"),VLOOKUP(BG18,'Отж. от пола'!$BX$4:$BY$169,2,0),IF(AND(G18=15,H18="м"),VLOOKUP(BG18,'Отж. от пола'!$CA$4:$CB$169,2,0),IF(AND(G18=15,H18="ж"),VLOOKUP(BG18,'Отж. от пола'!$CD$4:$CE$169,2,0),"")))))))))))))))))))))))))))))</f>
        <v>64</v>
      </c>
      <c r="BI18" s="37"/>
      <c r="BJ18" s="52">
        <f>IF(BI18="",0,IF(AND(G18=16,H18="м"),VLOOKUP(BI18,'Отж.от скамьи'!$A$4:$B$79,2,0),IF(AND(G18=16,H18="ж"),VLOOKUP(BI18,'Отж.от скамьи'!$D$4:$E$79,2,0),IF(AND(G18=17,H18="м"),VLOOKUP(BI18,'Отж.от скамьи'!$G$4:$H$79,2,0),IF(AND(G18=17,H18="ж"),VLOOKUP(BI18,'Отж.от скамьи'!$J$4:$K$79,2,0),"")))))</f>
        <v>0</v>
      </c>
      <c r="BK18" s="53"/>
      <c r="BL18" s="52">
        <f>IF(BK18="",0,IF(AND(G18=18,H18="м"),VLOOKUP(BK18,'Отж.от стула'!$A$4:$B$68,2,0),IF(AND(G18=18,H18="ж"),VLOOKUP(BK18,'Отж.от стула'!$D$4:$E$69,2,0),"")))</f>
        <v>0</v>
      </c>
      <c r="BM18" s="49">
        <v>18</v>
      </c>
      <c r="BN18" s="52">
        <f>IF(BM18="",0,IF(AND(G18=2,H18="м"),VLOOKUP(BM18,Наклон!$A$4:$B$69,2,0),IF(AND(G18=2,H18="ж"),VLOOKUP(BM18,Наклон!$A$74:$B$139,2,0),IF(AND(G18=3,H18="м"),VLOOKUP(BM18,Наклон!$D$4:$E$69,2,0),IF(AND(G18=3,H18="ж"),VLOOKUP(BM18,Наклон!$D$74:$E$139,2,0),IF(AND(G18=4,H18="м"),VLOOKUP(BM18,Наклон!$G$4:$H$69,2,0),IF(AND(G18=4,H18="ж"),VLOOKUP(BM18,Наклон!$G$74:$H$139,2,0),IF(AND(G18=5,H18="м"),VLOOKUP(BM18,Наклон!$J$4:$K$69,2,0),IF(AND(G18=5,H18="ж"),VLOOKUP(BM18,Наклон!$J$74:$K$139,2,0),IF(AND(G18=6,H18="м"),VLOOKUP(BM18,Наклон!$M$4:$N$69,2,0),IF(AND(G18=6,H18="ж"),VLOOKUP(BM18,Наклон!$M$74:$N$139,2,0),IF(AND(G18=7,H18="м"),VLOOKUP(BM18,Наклон!$P$4:$Q$69,2,0),IF(AND(G18=7,H18="ж"),VLOOKUP(BM18,Наклон!$P$74:$Q$139,2,0),IF(AND(G18=8,H18="м"),VLOOKUP(BM18,Наклон!$S$4:$T$69,2,0),IF(AND(G18=8,H18="ж"),VLOOKUP(BM18,Наклон!$S$74:$T$139,2,0),IF(AND(G18=9,H18="м"),VLOOKUP(BM18,Наклон!$V$4:$W$69,2,0),IF(AND(G18=9,H18="ж"),VLOOKUP(BM18,Наклон!$V$74:$W$139,2,0),IF(AND(G18=10,H18="м"),VLOOKUP(BM18,Наклон!$Y$4:$Z$69,2,0),IF(AND(G18=10,H18="ж"),VLOOKUP(BM18,Наклон!$Y$74:$Z$139,2,0),IF(AND(G18=11,H18="м"),VLOOKUP(BM18,Наклон!$AB$4:$AC$69,2,0),IF(AND(G18=11,H18="ж"),VLOOKUP(BM18,Наклон!$AB$74:$AC$139,2,0),IF(AND(G18=12,H18="м"),VLOOKUP(BM18,Наклон!$AE$4:$AF$69,2,0),IF(AND(G18=12,H18="ж"),VLOOKUP(BM18,Наклон!$AE$74:$AF$139,2,0),IF(AND(G18=13,H18="м"),VLOOKUP(BM18,Наклон!$AH$4:$AI$69,2,0),IF(AND(G18=13,H18="ж"),VLOOKUP(BM18,Наклон!$AH$74:$AI$139,2,0),IF(AND(G18=14,H18="м"),VLOOKUP(BM18,Наклон!$AK$4:$AL$69,2,0),IF(AND(G18=14,H18="ж"),VLOOKUP(BM18,Наклон!$AK$74:$AL$139,2,0),IF(AND(G18=15,H18="м"),VLOOKUP(BM18,Наклон!$AN$4:$AO$69,2,0),IF(AND(G18=15,H18="ж"),VLOOKUP(BM18,Наклон!$AN$74:$AO$139,2,0),IF(AND(G18=16,H18="м"),VLOOKUP(BM18,Наклон!$AQ$4:$AR$69,2,0),IF(AND(G18=16,H18="ж"),VLOOKUP(BM18,Наклон!$AQ$74:$AR$139,2,0),IF(AND(G18=17,H18="м"),VLOOKUP(BM18,Наклон!$AT$4:$AU$69,2,0),IF(AND(G18=17,H18="ж"),VLOOKUP(BM18,Наклон!$AT$74:$AU$139,2,0),IF(AND(G18=18,H18="м"),VLOOKUP(BM18,Наклон!$AW$4:$AX$69,2,0),IF(AND(G18=18,H18="ж"),VLOOKUP(BM18,Наклон!$AW$74:$AX$139,2,0))))))))))))))))))))))))))))))))))))</f>
        <v>79</v>
      </c>
      <c r="BO18" s="49"/>
      <c r="BP18" s="52">
        <f>IF(BO18="",0,IF(AND(G18=2,H18="м"),VLOOKUP(BO18,'Прыжок в длину'!$A$4:$B$294,2,0),IF(AND(G18=2,H18="ж"),VLOOKUP(BO18,'Прыжок в длину'!$D$4:$E$294,2,0),IF(AND(G18=3,H18="м"),VLOOKUP(BO18,'Прыжок в длину'!$G$4:$H$294,2,0),IF(AND(G18=3,H18="ж"),VLOOKUP(BO18,'Прыжок в длину'!$J$4:$K$294,2,0),IF(AND(G18=4,H18="м"),VLOOKUP(BO18,'Прыжок в длину'!$M$4:$N$294,2,0),IF(AND(G18=4,H18="ж"),VLOOKUP(BO18,'Прыжок в длину'!$P$4:$Q$294,2,0),IF(AND(G18=5,H18="м"),VLOOKUP(BO18,'Прыжок в длину'!$S$4:$T$294,2,0),IF(AND(G18=5,H18="ж"),VLOOKUP(BO18,'Прыжок в длину'!$V$4:$W$294,2,0),IF(AND(G18=6,H18="м"),VLOOKUP(BO18,'Прыжок в длину'!$Y$4:$Z$294,2,0),IF(AND(G18=6,H18="ж"),VLOOKUP(BO18,'Прыжок в длину'!$AB$4:$AC$294,2,0),IF(AND(G18=7,H18="м"),VLOOKUP(BO18,'Прыжок в длину'!$AE$4:$AF$294,2,0),IF(AND(G18=7,H18="ж"),VLOOKUP(BO18,'Прыжок в длину'!$AH$4:$AI$294,2,0),IF(AND(G18=8,H18="м"),VLOOKUP(BO18,'Прыжок в длину'!$AK$4:$AL$294,2,0),IF(AND(G18=8,H18="ж"),VLOOKUP(BO18,'Прыжок в длину'!$AN$4:$AO$294,2,0),IF(AND(G18=9,H18="м"),VLOOKUP(BO18,'Прыжок в длину'!$AQ$4:$AR$294,2,0),IF(AND(G18=9,H18="ж"),VLOOKUP(BO18,'Прыжок в длину'!$AT$4:$AU$294,2,0),IF(AND(G18=10,H18="м"),VLOOKUP(BO18,'Прыжок в длину'!$AW$4:$AX$294,2,0),IF(AND(G18=10,H18="ж"),VLOOKUP(BO18,'Прыжок в длину'!$AZ$4:$BA$294,2,0),IF(AND(G18=11,H18="м"),VLOOKUP(BO18,'Прыжок в длину'!BC13:$BD$294,2,0),IF(AND(G18=11,H18="ж"),VLOOKUP(BO18,'Прыжок в длину'!$BF$4:$BG$294,2,0),"")))))))))))))))))))))</f>
        <v>0</v>
      </c>
      <c r="BQ18" s="49">
        <v>39</v>
      </c>
      <c r="BR18" s="52">
        <f>IF(BQ18="",0,IF(AND(G18=2,H18="м"),VLOOKUP(BQ18,Пресс!$A$4:$B$104,2,0),IF(AND(G18=2,H18="ж"),VLOOKUP(BQ18,Пресс!$D$4:$E$104,2,0),IF(AND(G18=3,H18="м"),VLOOKUP(BQ18,Пресс!$G$4:$H$104,2,0),IF(AND(G18=3,H18="ж"),VLOOKUP(BQ18,Пресс!$J$4:$K$104,2,0),IF(AND(G18=4,H18="м"),VLOOKUP(BQ18,Пресс!$M$4:$N$104,2,0),IF(AND(G18=4,H18="ж"),VLOOKUP(BQ18,Пресс!$P$4:$Q$104,2,0),IF(AND(G18=5,H18="м"),VLOOKUP(BQ18,Пресс!$S$4:$T$104,2,0),IF(AND(G18=5,H18="ж"),VLOOKUP(BQ18,Пресс!$V$4:$W$104,2,0),IF(AND(G18=6,H18="м"),VLOOKUP(BQ18,Пресс!$Y$4:$Z$104,2,0),IF(AND(G18=6,H18="ж"),VLOOKUP(BQ18,Пресс!$AB$4:$AC$104,2,0),IF(AND(G18=7,H18="м"),VLOOKUP(BQ18,Пресс!$AE$4:$AF$104,2,0),IF(AND(G18=7,H18="ж"),VLOOKUP(BQ18,Пресс!$AH$4:$AI$104,2,0),IF(AND(G18=8,H18="м"),VLOOKUP(BQ18,Пресс!$AK$4:$AL$104,2,0),IF(AND(G18=8,H18="ж"),VLOOKUP(BQ18,Пресс!$AN$4:$AO$104,2,0),IF(AND(G18=9,H18="м"),VLOOKUP(BQ18,Пресс!$AQ$4:$AR$104,2,0),IF(AND(G18=9,H18="ж"),VLOOKUP(BQ18,Пресс!$AT$4:$AU$104,2,0),IF(AND(G18=10,H18="м"),VLOOKUP(BQ18,Пресс!$AW$4:$AX$104,2,0),IF(AND(G18=10,H18="ж"),VLOOKUP(BQ18,Пресс!$AZ$4:$BA$104,2,0),IF(AND(G18=11,H18="м"),VLOOKUP(BQ18,Пресс!$BC$4:$BD$104,2,0),IF(AND(G18=11,H18="ж"),VLOOKUP(BQ18,Пресс!$BF$4:$BG$104,2,0),IF(AND(G18=12,H18="м"),VLOOKUP(BQ18,Пресс!$BI$4:$BJ$104,2,0),IF(AND(G18=12,H18="ж"),VLOOKUP(BQ18,Пресс!$BL$4:$BM$104,2,0),IF(AND(G18=13,H18="м"),VLOOKUP(BQ18,Пресс!$BO$4:$BP$104,2,0),IF(AND(G18=13,H18="ж"),VLOOKUP(BQ18,Пресс!$BR$4:$BS$104,2,0),IF(AND(G18=14,H18="м"),VLOOKUP(BQ18,Пресс!$BU$4:$BV$104,2,0),IF(AND(G18=14,H18="ж"),VLOOKUP(BQ18,Пресс!$BX$4:$BY$104,2,0),IF(AND(G18=15,H18="м"),VLOOKUP(BQ18,Пресс!$CA$4:$CB$104,2,0),IF(AND(G18=15,H18="ж"),VLOOKUP(BQ18,Пресс!$CD$4:$CE$104,2,0),IF(AND(G18=16,H18="м"),VLOOKUP(BQ18,Пресс!$CG$4:$CH$104,2,0),IF(AND(G18=16,H18="ж"),VLOOKUP(BQ18,Пресс!$CJ$4:$CK$104,2,0),IF(AND(G18=17,H18="м"),VLOOKUP(BQ18,Пресс!$CM$4:$CN$104,2,0),IF(AND(G18=17,H18="ж"),VLOOKUP(BQ18,Пресс!$CP$4:$CQ$104,2,0),IF(AND(G18=18,H18="м"),VLOOKUP(BQ18,Пресс!$CS$4:$CT$104,2,0),IF(AND(G18=18,H18="ж"),VLOOKUP(BQ18,Пресс!$CV$4:$CW$104,2,0),"")))))))))))))))))))))))))))))))))))</f>
        <v>74</v>
      </c>
      <c r="BS18" s="37"/>
      <c r="BT18" s="57"/>
      <c r="BU18" s="37"/>
      <c r="BV18" s="52">
        <f>IF(BU18="",0,IF(AND(G18=4,H18="м"),VLOOKUP(BU18,Стрельба!$A$4:$B$54,2,0),IF(AND(G18=4,H18="ж"),VLOOKUP(BU18,Стрельба!$D$4:$E$54,2,0),IF(AND(G18=5,H18="м"),VLOOKUP(BU18,Стрельба!$G$4:$H$54,2,0),IF(AND(G18=5,H18="ж"),VLOOKUP(BU18,Стрельба!$J$4:$K$54,2,0),IF(AND(G18=6,H18="м"),VLOOKUP(BU18,Стрельба!$M$4:$N$54,2,0),IF(AND(G18=6,H18="ж"),VLOOKUP(BU18,Стрельба!$P$4:$Q$54,2,0),IF(AND(G18=7,H18="м"),VLOOKUP(BU18,Стрельба!$S$4:$T$54,2,0),IF(AND(G18=7,H18="ж"),VLOOKUP(BU18,Стрельба!$V$4:$W$54,2,0),IF(AND(G18=8,H18="м"),VLOOKUP(BU18,Стрельба!$Y$4:$Z$54,2,0),IF(AND(G18=8,H18="ж"),VLOOKUP(BU18,Стрельба!$AB$4:$AC$54,2,0),IF(AND(G18=9,H18="м"),VLOOKUP(BU18,Стрельба!$AE$4:$AF$54,2,0),IF(AND(G18=9,H18="ж"),VLOOKUP(BU18,Стрельба!$AH$4:$AI$54,2,0),IF(AND(G18=10,H18="м"),VLOOKUP(BU18,Стрельба!$AK$4:$AL$54,2,0),IF(AND(G18=10,H18="ж"),VLOOKUP(BU18,Стрельба!$AN$4:$AO$54,2,0),IF(AND(G18=11,H18="м"),VLOOKUP(BU18,Стрельба!$AQ$4:$AR$54,2,0),IF(AND(G18=11,H18="ж"),VLOOKUP(BU18,Стрельба!$AT$4:$AU$54,2,0),IF(AND(G18=12,H18="м"),VLOOKUP(BU18,Стрельба!$AW$4:$AX$54,2,0),IF(AND(G18=12,H18="ж"),VLOOKUP(BU18,Стрельба!$AZ$4:$BA$54,2,0),IF(AND(G18=13,H18="м"),VLOOKUP(BU18,Стрельба!$BC$4:$BD$54,2,0),IF(AND(G18=13,H18="ж"),VLOOKUP(BU18,Стрельба!$BF$4:$BG$54,2,0),IF(AND(G18=14,H18="м"),VLOOKUP(BU18,Стрельба!$BI$4:$BJ$54,2,0),IF(AND(G18=14,H18="ж"),VLOOKUP(BU18,Стрельба!$BL$4:$BM$54,2,0),IF(AND(G18=15,H18="м"),VLOOKUP(BU18,Стрельба!$BO$4:$BP$54,2,0),IF(AND(G18=15,H18="ж"),VLOOKUP(BU18,Стрельба!$BR$4:$BS$54,2,0),"")))))))))))))))))))))))))</f>
        <v>0</v>
      </c>
      <c r="BW18" s="56"/>
      <c r="BX18" s="57"/>
      <c r="BY18" s="37"/>
      <c r="BZ18" s="52">
        <f>IF(BY18="",0,IF(AND(G18=3,H18="м"),VLOOKUP(BY18,'Метание 150г'!$A$4:$B$784,2,0),IF(AND(G18=3,H18="ж"),VLOOKUP(BY18,'Метание 150г'!$D$4:$E$784,2,0),IF(AND(G18=4,H18="м"),VLOOKUP(BY18,'Метание 150г'!$G$4:$H$784,2,0),IF(AND(G18=4,H18="ж"),VLOOKUP(BY18,'Метание 150г'!$J$4:$K$784,2,0),IF(AND(G18=5,H18="м"),VLOOKUP(BY18,'Метание 150г'!$M$4:$N$784,2,0),IF(AND(G18=5,H18="ж"),VLOOKUP(BY18,'Метание 150г'!$P$4:$Q$784,2,0),"")))))))</f>
        <v>0</v>
      </c>
      <c r="CA18" s="51"/>
      <c r="CB18" s="68">
        <f>IF(CA18="",0,IF(AND(G18=6,H18="м"),VLOOKUP(CA18,'Метание 700г'!$A$4:$B$574,2,0),IF(AND(G18=7,H18="м"),VLOOKUP(CA18,'Метание 700г'!$D$4:$E$574,2,0),IF(AND(G18=8,H18="м"),VLOOKUP(CA18,'Метание 700г'!$G$4:$H$574,2,0),""))))</f>
        <v>0</v>
      </c>
      <c r="CC18" s="51"/>
      <c r="CD18" s="52">
        <f>IF(CC18="",0,IF(AND(G18=6,H18="ж"),VLOOKUP(CC18,'Метание 500г'!$A$4:$B$565,2,0),IF(AND(G18=7,H18="ж"),VLOOKUP(CC18,'Метание 500г'!$D$4:$E$565,2,0),IF(AND(G18=8,H18="ж"),VLOOKUP(CC18,'Метание 500г'!$G$4:$H$565,2,0),IF(AND(G18=9,H18="ж"),VLOOKUP(CC18,'Метание 500г'!$J$4:$K$565,2,0),IF(AND(G18=10,H18="ж"),VLOOKUP(CC18,'Метание 500г'!$M$4:$N$565,2,0),IF(AND(G18=11,H18="ж"),VLOOKUP(CC18,'Метание 500г'!$P$4:$Q$565,2,0),"")))))))</f>
        <v>0</v>
      </c>
      <c r="CE18" s="56"/>
      <c r="CF18" s="57"/>
      <c r="CG18" s="62"/>
      <c r="CH18" s="52">
        <f>IF(CG18="",0,IF(AND(G18=2,H18="м"),VLOOKUP(CG18,'Плавание 25 м'!$A$4:$B$2333,2,0),IF(AND(G18=2,H18="ж"),VLOOKUP(CG18,'Плавание 25 м'!$D$4:$E$2333,2,0),IF(AND(G18=16,H18="м"),VLOOKUP(CG18,'Плавание 25 м'!$G$4:$H$2333,2,0),IF(AND(G18=16,H18="ж"),VLOOKUP(CG18,'Плавание 25 м'!$J$4:$K$2333,2,0),IF(AND(G18=17,H18="м"),VLOOKUP(CG18,'Плавание 25 м'!$M$4:$N$2333,2,0),IF(AND(G18=17,H18="ж"),VLOOKUP(CG18,'Плавание 25 м'!$P$4:$Q$2333,2,0),IF(AND(G18=18,H18="м"),VLOOKUP(CG18,'Плавание 25 м'!$S$4:$T$2333,2,0),IF(AND(G18=18,H18="ж"),VLOOKUP(CG18,'Плавание 25 м'!$V$4:$W$2333,2,0),"")))))))))</f>
        <v>0</v>
      </c>
      <c r="CI18" s="37"/>
      <c r="CJ18" s="52">
        <f>IF(CI18="",0,IF(AND(G18=3,H18="м"),VLOOKUP(CI18,'Плавание 50 м'!$A$4:$B$1954,2,0),IF(AND(G18=3,H18="ж"),VLOOKUP(CI18,'Плавание 50 м'!$D$4:$E$1954,2,0),IF(AND(G18=4,H18="м"),VLOOKUP(CI18,'Плавание 50 м'!$G$4:$H$1954,2,0),IF(AND(G18=4,H18="ж"),VLOOKUP(CI18,'Плавание 50 м'!$J$4:$K$1954,2,0),IF(AND(G18=5,H18="м"),VLOOKUP(CI18,'Плавание 50 м'!$M$4:$N$1954,2,0),IF(AND(G18=5,H18="ж"),VLOOKUP(CI18,'Плавание 50 м'!$P$4:$Q$1954,2,0),IF(AND(G18=6,H18="м"),VLOOKUP(CI18,'Плавание 50 м'!$S$4:$T$1954,2,0),IF(AND(G18=6,H18="ж"),VLOOKUP(CI18,'Плавание 50 м'!$V$4:$W$1954,2,0),IF(AND(G18=7,H18="м"),VLOOKUP(CI18,'Плавание 50 м'!$Y$4:$Z$1954,2,0),IF(AND(G18=7,H18="ж"),VLOOKUP(CI18,'Плавание 50 м'!$AB$4:$AC$1954,2,0),IF(AND(G18=8,H18="м"),VLOOKUP(CI18,'Плавание 50 м'!$AE$4:$AF$1954,2,0),IF(AND(G18=8,H18="ж"),VLOOKUP(CI18,'Плавание 50 м'!$AH$4:$AI$1954,2,0),IF(AND(G18=9,H18="м"),VLOOKUP(CI18,'Плавание 50 м'!$AK$4:$AL$1954,2,0),IF(AND(G18=9,H18="ж"),VLOOKUP(CI18,'Плавание 50 м'!$AN$4:$AO$1954,2,0),IF(AND(G18=10,H18="м"),VLOOKUP(CI18,'Плавание 50 м'!$AQ$4:$AR$1954,2,0),IF(AND(G18=10,H18="ж"),VLOOKUP(CI18,'Плавание 50 м'!$AT$4:$AU$1954,2,0),IF(AND(G18=11,H18="м"),VLOOKUP(CI18,'Плавание 50 м'!$AW$4:$AX$1954,2,0),IF(AND(G18=11,H18="ж"),VLOOKUP(CI18,'Плавание 50 м'!$AZ$4:$BA$1954,2,0),IF(AND(G18=12,H18="м"),VLOOKUP(CI18,'Плавание 50 м'!$BC$4:$BD$1954,2,0),IF(AND(G18=12,H18="ж"),VLOOKUP(CI18,'Плавание 50 м'!$BF$4:$BG$1954,2,0),IF(AND(G18=13,H18="м"),VLOOKUP(CI18,'Плавание 50 м'!$BI$4:$BJ$1954,2,0),IF(AND(G18=13,H18="ж"),VLOOKUP(CI18,'Плавание 50 м'!$BL$4:$BM$1954,2,0),IF(AND(G18=14,H18="м"),VLOOKUP(CI18,'Плавание 50 м'!$BO$4:$BP$1954,2,0),IF(AND(G18=14,H18="ж"),VLOOKUP(CI18,'Плавание 50 м'!$BR$4:$BS$1954,2,0),IF(AND(G18=15,H18="м"),VLOOKUP(CI18,'Плавание 50 м'!$BU$4:$BV$1954,2,0),IF(AND(G18=15,H18="ж"),VLOOKUP(CI18,'Плавание 50 м'!$BX$4:$BY$1954,2,0),"")))))))))))))))))))))))))))</f>
        <v>0</v>
      </c>
      <c r="CK18" s="91">
        <f t="shared" si="1"/>
        <v>217</v>
      </c>
    </row>
    <row r="19" spans="1:89" ht="20.100000000000001" customHeight="1" x14ac:dyDescent="0.25">
      <c r="A19" s="12" t="s">
        <v>52</v>
      </c>
      <c r="B19" s="93" t="s">
        <v>3396</v>
      </c>
      <c r="C19" s="46" t="s">
        <v>3379</v>
      </c>
      <c r="D19" s="55" t="s">
        <v>3402</v>
      </c>
      <c r="E19" s="55" t="s">
        <v>3408</v>
      </c>
      <c r="F19" s="47">
        <f t="shared" si="0"/>
        <v>43</v>
      </c>
      <c r="G19" s="48">
        <f>IFERROR(VLOOKUP(F19,Ступени!$A$2:$B$99,2,0),"")</f>
        <v>12</v>
      </c>
      <c r="H19" s="55" t="s">
        <v>86</v>
      </c>
      <c r="I19" s="49"/>
      <c r="J19" s="52">
        <f>IF(I19="",0,IF(AND(G19=2,H19="м"),VLOOKUP(I19,'30м'!$A$4:$B$71,2,0),IF(AND(G19=2,H19="ж"),VLOOKUP(I19,'30м'!$D$4:$E$71,2,0),IF(AND(G19=3,H19="м"),VLOOKUP(I19,'30м'!$G$4:$H$71,2,0),IF(AND(G19=3,H19="ж"),VLOOKUP(I19,'30м'!$J$4:$K$71,2,0),IF(AND(G19=4,H19="м"),VLOOKUP(I19,'30м'!$M$4:$N$71,2,0),IF(AND(G19=4,H19="ж"),VLOOKUP(I19,'30м'!$P$4:$Q$71,2,0),IF(AND(G19=5,H19="м"),VLOOKUP(I19,'30м'!$S$4:$T$71,2,0),IF(AND(G19=5,H19="ж"),VLOOKUP(I19,'30м'!$V$4:$W$71,2,0),"")))))))))</f>
        <v>0</v>
      </c>
      <c r="K19" s="49"/>
      <c r="L19" s="52">
        <f>IF(K19="",0,IF(AND(G19=4,H19="м"),VLOOKUP(K19,'60м'!$A$4:$B$129,2,0),IF(AND(G19=4,H19="ж"),VLOOKUP(K19,'60м'!$D$4:$E$129,2,0),IF(AND(G19=5,H19="м"),VLOOKUP(K19,'60м'!$G$4:$H$129,2,0),IF(AND(G19=5,H19="ж"),VLOOKUP(K19,'60м'!$J$4:$K$129,2,0),IF(AND(G19=6,H19="м"),VLOOKUP(K19,'60м'!$M$4:$N$129,2,0),IF(AND(G19=6,H19="ж"),VLOOKUP(K19,'60м'!$P$4:$Q$129,2,0),IF(AND(G19=7,H19="м"),VLOOKUP(K19,'60м'!$S$4:$T$129,2,0),IF(AND(G19=7,H19="ж"),VLOOKUP(K19,'60м'!$V$4:$W$129,2,0),IF(AND(G19=8,H19="м"),VLOOKUP(K19,'60м'!$Y$4:$Z$129,2,0),IF(AND(G19=8,H19="ж"),VLOOKUP(K19,'60м'!$AB$4:$AC$129,2,0),IF(AND(G19=9,H19="м"),VLOOKUP(K19,'60м'!$AE$4:$AF$129,2,0),IF(AND(G19=9,H19="ж"),VLOOKUP(K19,'60м'!$AH$4:$AI$129,2,0),IF(AND(G19=10,H19="м"),VLOOKUP(K19,'60м'!$AK$4:$AL$129,2,0),IF(AND(G19=10,H19="ж"),VLOOKUP(K19,'60м'!$AN$4:$AO$129,2,0),IF(AND(G19=11,H19="м"),VLOOKUP(K19,'60м'!$AQ$4:$AR$129,2,0),IF(AND(G19=11,H19="ж"),VLOOKUP(K19,'60м'!$AT$4:$AU$129,2,0),IF(AND(G19=12,H19="м"),VLOOKUP(K19,'60м'!$AW$4:$AX$129,2,0),IF(AND(G19=12,H19="ж"),VLOOKUP(K19,'60м'!$AZ$4:$BA$129,2,0),IF(AND(G19=13,H19="м"),VLOOKUP(K19,'60м'!$BC$4:$BD$129,2,0),IF(AND(G19=13,H19="ж"),VLOOKUP(K19,'60м'!$BF$4:$BG$129,2,0),"")))))))))))))))))))))</f>
        <v>0</v>
      </c>
      <c r="M19" s="49"/>
      <c r="N19" s="52">
        <f>IF(M19="",0,IF(AND(G19=6,H19="м"),VLOOKUP(M19,'100м'!$A$4:$B$134,2,0),IF(AND(G19=6,H19="ж"),VLOOKUP(M19,'100м'!$D$4:$E$134,2,0),IF(AND(G19=7,H19="м"),VLOOKUP(M19,'100м'!$G$4:$H$134,2,0),IF(AND(G19=7,H19="ж"),VLOOKUP(M19,'100м'!$J$4:$K$134,2,0),IF(AND(G19=8,H19="м"),VLOOKUP(M19,'100м'!$M$4:$N$134,2,0),IF(AND(G19=8,H19="ж"),VLOOKUP(M19,'100м'!$P$4:$Q$134,2,0),IF(AND(G19=9,H19="м"),VLOOKUP(M19,'100м'!$S$4:$T$134,2,0),IF(AND(G19=9,H19="ж"),VLOOKUP(M19,'100м'!$V$4:$W$134,2,0),"")))))))))</f>
        <v>0</v>
      </c>
      <c r="O19" s="56"/>
      <c r="P19" s="61"/>
      <c r="Q19" s="49"/>
      <c r="R19" s="52">
        <f>IF(Q19="",0,IF(AND(G19=4,H19="м"),VLOOKUP(Q19,'1500м'!$A$4:$B$364,2,0),IF(AND(G19=4,H19="ж"),VLOOKUP(Q19,'1500м'!$D$4:$E$364,2,0),"")))</f>
        <v>0</v>
      </c>
      <c r="S19" s="49"/>
      <c r="T19" s="68">
        <f>IF(S19="",0,IF(AND(G19=5,H19="м"),VLOOKUP(S19,'2000м'!$A$4:$B$780,2,0),IF(AND(G19=5,H19="ж"),VLOOKUP(S19,'2000м'!$D$4:$E$780,2,0),IF(AND(G19=6,H19="ж"),VLOOKUP(S19,'2000м'!$G$4:$H$780,2,0),IF(AND(G19=7,H19="ж"),VLOOKUP(S19,'2000м'!$J$4:$K$780,2,0),IF(AND(G19=8,H19="ж"),VLOOKUP(S19,'2000м'!$M$4:$N$780,2,0),""))))))</f>
        <v>0</v>
      </c>
      <c r="U19" s="49"/>
      <c r="V19" s="52">
        <f>IF(U19="",0,IF(AND(G19=6,H19="м"),VLOOKUP(U19,'3000м'!$A$4:$B$594,2,0),IF(AND(G19=7,H19="м"),VLOOKUP(U19,'3000м'!$D$4:$E$594,2,0),IF(AND(G19=8,H19="м"),VLOOKUP(U19,'3000м'!$G$4:$H$594,2,0),IF(AND(G19=9,H19="м"),VLOOKUP(U19,'3000м'!$J$4:$K$594,2,0),IF(AND(G19=10,H19="м"),VLOOKUP(U19,'3000м'!$M$4:$N$594,2,0),IF(AND(G19=11,H19="м"),VLOOKUP(U19,'3000м'!$P$4:$Q$594,2,0),"")))))))</f>
        <v>0</v>
      </c>
      <c r="W19" s="53"/>
      <c r="X19" s="56"/>
      <c r="Y19" s="53"/>
      <c r="Z19" s="56"/>
      <c r="AA19" s="56"/>
      <c r="AB19" s="56"/>
      <c r="AC19" s="56"/>
      <c r="AD19" s="56"/>
      <c r="AE19" s="56"/>
      <c r="AF19" s="56"/>
      <c r="AG19" s="56"/>
      <c r="AH19" s="56"/>
      <c r="AI19" s="56"/>
      <c r="AJ19" s="56"/>
      <c r="AK19" s="56"/>
      <c r="AL19" s="56"/>
      <c r="AM19" s="56"/>
      <c r="AN19" s="56"/>
      <c r="AO19" s="37"/>
      <c r="AP19" s="56"/>
      <c r="AQ19" s="37"/>
      <c r="AR19" s="56"/>
      <c r="AS19" s="37"/>
      <c r="AT19" s="56"/>
      <c r="AU19" s="37"/>
      <c r="AV19" s="56"/>
      <c r="AW19" s="37"/>
      <c r="AX19" s="56"/>
      <c r="AY19" s="37"/>
      <c r="AZ19" s="56"/>
      <c r="BA19" s="37"/>
      <c r="BB19" s="52">
        <f>IF(BA19="",0,IF(AND(G19=2,H19="м"),VLOOKUP(BA19,Подтягивание!$A$4:$B$79,2,0),IF(AND(G19=3,H19="м"),VLOOKUP(BA19,Подтягивание!$D$4:$E$79,2,0),IF(AND(G19=4,H19="м"),VLOOKUP(BA19,Подтягивание!$G$4:$H$79,2,0),IF(AND(G19=5,H19="м"),VLOOKUP(BA19,Подтягивание!$J$4:$K$79,2,0),IF(AND(G19=6,H19="м"),VLOOKUP(BA19,Подтягивание!$M$4:$N$79,2,0),IF(AND(G19=7,H19="м"),VLOOKUP(BA19,Подтягивание!$P$4:$Q$79,2,0),IF(AND(G19=8,H19="м"),VLOOKUP(BA19,Подтягивание!$S$4:$T$79,2,0),IF(AND(G19=9,H19="м"),VLOOKUP(BA19,Подтягивание!$V$4:$W$79,2,0),IF(AND(G19=10,H19="м"),VLOOKUP(BA19,Подтягивание!$Y$4:$Z$79,2,0),IF(AND(G19=11,H19="м"),VLOOKUP(BA19,Подтягивание!$AB$4:$AC$79,2,0),IF(AND(G19=12,H19="м"),VLOOKUP(BA19,Подтягивание!$AE$4:$AF$79,2,0),IF(AND(G19=13,H19="м"),VLOOKUP(BA19,Подтягивание!$AH$4:$AI$79,2,0),IF(AND(G19=14,H19="м"),VLOOKUP(BA19,Подтягивание!$AK$4:$AL$79,2,0),IF(AND(G19=15,H19="м"),VLOOKUP(BA19,Подтягивание!$AN$4:$AO$79,2,0),"")))))))))))))))</f>
        <v>0</v>
      </c>
      <c r="BC19" s="51"/>
      <c r="BD19" s="57"/>
      <c r="BE19" s="37"/>
      <c r="BF19" s="52">
        <f>IF(BE19="",0,IF(AND(G19=6,H19="м"),VLOOKUP(BE19,Гиря!$A$4:$B$166,2,0),IF(AND(G19=7,H19="м"),VLOOKUP(BE19,Гиря!$D$4:$E$166,2,0),IF(AND(G19=8,H19="м"),VLOOKUP(BE19,Гиря!$G$4:$H$166,2,0),IF(AND(G19=9,H19="м"),VLOOKUP(BE19,Гиря!$J$4:$K$166,2,0),IF(AND(G19=10,H19="м"),VLOOKUP(BE19,Гиря!$M$4:$N$166,2,0),IF(AND(G19=11,H19="м"),VLOOKUP(BE19,Гиря!$P$4:$Q$166,2,0),IF(AND(G19=12,H19="м"),VLOOKUP(BE19,Гиря!$S$4:$T$166,2,0),IF(AND(G19=13,H19="м"),VLOOKUP(BE19,Гиря!$V$4:$W$166,2,0),IF(AND(G19=14,H19="м"),VLOOKUP(BE19,Гиря!$Y$4:$Z$166,2,0),IF(AND(G19=15,H19="м"),VLOOKUP(BE19,Гиря!$AB$4:$AC$166,2,0),"")))))))))))</f>
        <v>0</v>
      </c>
      <c r="BG19" s="49">
        <v>13</v>
      </c>
      <c r="BH19" s="52">
        <f>IF(BG19="",0,IF(AND(G19=2,H19="м"),VLOOKUP(BG19,'Отж. от пола'!$A$4:$B$169,2,0),IF(AND(G19=2,H19="ж"),VLOOKUP(BG19,'Отж. от пола'!$D$4:$E$169,2,0),IF(AND(G19=3,H19="м"),VLOOKUP(BG19,'Отж. от пола'!$G$4:$H$169,2,0),IF(AND(G19=3,H19="ж"),VLOOKUP(BG19,'Отж. от пола'!$J$4:$K$169,2,0),IF(AND(G19=4,H19="м"),VLOOKUP(BG19,'Отж. от пола'!$M$4:$N$169,2,0),IF(AND(G19=4,H19="ж"),VLOOKUP(BG19,'Отж. от пола'!$P$4:$Q$169,2,0),IF(AND(G19=5,H19="м"),VLOOKUP(BG19,'Отж. от пола'!$S$4:$T$169,2,0),IF(AND(G19=5,H19="ж"),VLOOKUP(BG19,'Отж. от пола'!$V$4:$W$169,2,0),IF(AND(G19=6,H19="м"),VLOOKUP(BG19,'Отж. от пола'!$Y$4:$Z$169,2,0),IF(AND(G19=6,H19="ж"),VLOOKUP(BG19,'Отж. от пола'!$AB$4:$AC$169,2,0),IF(AND(G19=7,H19="м"),VLOOKUP(BG19,'Отж. от пола'!$AE$4:$AF$169,2,0),IF(AND(G19=7,H19="ж"),VLOOKUP(BG19,'Отж. от пола'!$AH$4:$AI$169,2,0),IF(AND(G19=8,H19="м"),VLOOKUP(BG19,'Отж. от пола'!$AK$4:$AL$169,2,0),IF(AND(G19=8,H19="ж"),VLOOKUP(BG19,'Отж. от пола'!$AN$4:$AO$169,2,0),IF(AND(G19=9,H19="м"),VLOOKUP(BG19,'Отж. от пола'!$AQ$4:$AR$169,2,0),IF(AND(G19=9,H19="ж"),VLOOKUP(BG19,'Отж. от пола'!$AT$4:$AU$169,2,0),IF(AND(G19=10,H19="м"),VLOOKUP(BG19,'Отж. от пола'!$AW$4:$AX$169,2,0),IF(AND(G19=10,H19="ж"),VLOOKUP(BG19,'Отж. от пола'!$AZ$4:$BA$169,2,0),IF(AND(G19=11,H19="м"),VLOOKUP(BG19,'Отж. от пола'!$BC$4:$BD$169,2,0),IF(AND(G19=11,H19="ж"),VLOOKUP(BG19,'Отж. от пола'!$BF$4:$BG$169,2,0),IF(AND(G19=12,H19="м"),VLOOKUP(BG19,'Отж. от пола'!$BI$4:$BJ$169,2,0),IF(AND(G19=12,H19="ж"),VLOOKUP(BG19,'Отж. от пола'!$BL$4:$BM$169,2,0),IF(AND(G19=13,H19="м"),VLOOKUP(BG19,'Отж. от пола'!$BO$4:$BP$169,2,0),IF(AND(G19=13,H19="ж"),VLOOKUP(BG19,'Отж. от пола'!$BR$4:$BS$169,2,0),IF(AND(G19=14,H19="м"),VLOOKUP(BG19,'Отж. от пола'!$BU$4:$BV$169,2,0),IF(AND(G19=14,H19="ж"),VLOOKUP(BG19,'Отж. от пола'!$BX$4:$BY$169,2,0),IF(AND(G19=15,H19="м"),VLOOKUP(BG19,'Отж. от пола'!$CA$4:$CB$169,2,0),IF(AND(G19=15,H19="ж"),VLOOKUP(BG19,'Отж. от пола'!$CD$4:$CE$169,2,0),"")))))))))))))))))))))))))))))</f>
        <v>61</v>
      </c>
      <c r="BI19" s="37"/>
      <c r="BJ19" s="52">
        <f>IF(BI19="",0,IF(AND(G19=16,H19="м"),VLOOKUP(BI19,'Отж.от скамьи'!$A$4:$B$79,2,0),IF(AND(G19=16,H19="ж"),VLOOKUP(BI19,'Отж.от скамьи'!$D$4:$E$79,2,0),IF(AND(G19=17,H19="м"),VLOOKUP(BI19,'Отж.от скамьи'!$G$4:$H$79,2,0),IF(AND(G19=17,H19="ж"),VLOOKUP(BI19,'Отж.от скамьи'!$J$4:$K$79,2,0),"")))))</f>
        <v>0</v>
      </c>
      <c r="BK19" s="53"/>
      <c r="BL19" s="52">
        <f>IF(BK19="",0,IF(AND(G19=18,H19="м"),VLOOKUP(BK19,'Отж.от стула'!$A$4:$B$68,2,0),IF(AND(G19=18,H19="ж"),VLOOKUP(BK19,'Отж.от стула'!$D$4:$E$69,2,0),"")))</f>
        <v>0</v>
      </c>
      <c r="BM19" s="49">
        <v>13</v>
      </c>
      <c r="BN19" s="52">
        <f>IF(BM19="",0,IF(AND(G19=2,H19="м"),VLOOKUP(BM19,Наклон!$A$4:$B$69,2,0),IF(AND(G19=2,H19="ж"),VLOOKUP(BM19,Наклон!$A$74:$B$139,2,0),IF(AND(G19=3,H19="м"),VLOOKUP(BM19,Наклон!$D$4:$E$69,2,0),IF(AND(G19=3,H19="ж"),VLOOKUP(BM19,Наклон!$D$74:$E$139,2,0),IF(AND(G19=4,H19="м"),VLOOKUP(BM19,Наклон!$G$4:$H$69,2,0),IF(AND(G19=4,H19="ж"),VLOOKUP(BM19,Наклон!$G$74:$H$139,2,0),IF(AND(G19=5,H19="м"),VLOOKUP(BM19,Наклон!$J$4:$K$69,2,0),IF(AND(G19=5,H19="ж"),VLOOKUP(BM19,Наклон!$J$74:$K$139,2,0),IF(AND(G19=6,H19="м"),VLOOKUP(BM19,Наклон!$M$4:$N$69,2,0),IF(AND(G19=6,H19="ж"),VLOOKUP(BM19,Наклон!$M$74:$N$139,2,0),IF(AND(G19=7,H19="м"),VLOOKUP(BM19,Наклон!$P$4:$Q$69,2,0),IF(AND(G19=7,H19="ж"),VLOOKUP(BM19,Наклон!$P$74:$Q$139,2,0),IF(AND(G19=8,H19="м"),VLOOKUP(BM19,Наклон!$S$4:$T$69,2,0),IF(AND(G19=8,H19="ж"),VLOOKUP(BM19,Наклон!$S$74:$T$139,2,0),IF(AND(G19=9,H19="м"),VLOOKUP(BM19,Наклон!$V$4:$W$69,2,0),IF(AND(G19=9,H19="ж"),VLOOKUP(BM19,Наклон!$V$74:$W$139,2,0),IF(AND(G19=10,H19="м"),VLOOKUP(BM19,Наклон!$Y$4:$Z$69,2,0),IF(AND(G19=10,H19="ж"),VLOOKUP(BM19,Наклон!$Y$74:$Z$139,2,0),IF(AND(G19=11,H19="м"),VLOOKUP(BM19,Наклон!$AB$4:$AC$69,2,0),IF(AND(G19=11,H19="ж"),VLOOKUP(BM19,Наклон!$AB$74:$AC$139,2,0),IF(AND(G19=12,H19="м"),VLOOKUP(BM19,Наклон!$AE$4:$AF$69,2,0),IF(AND(G19=12,H19="ж"),VLOOKUP(BM19,Наклон!$AE$74:$AF$139,2,0),IF(AND(G19=13,H19="м"),VLOOKUP(BM19,Наклон!$AH$4:$AI$69,2,0),IF(AND(G19=13,H19="ж"),VLOOKUP(BM19,Наклон!$AH$74:$AI$139,2,0),IF(AND(G19=14,H19="м"),VLOOKUP(BM19,Наклон!$AK$4:$AL$69,2,0),IF(AND(G19=14,H19="ж"),VLOOKUP(BM19,Наклон!$AK$74:$AL$139,2,0),IF(AND(G19=15,H19="м"),VLOOKUP(BM19,Наклон!$AN$4:$AO$69,2,0),IF(AND(G19=15,H19="ж"),VLOOKUP(BM19,Наклон!$AN$74:$AO$139,2,0),IF(AND(G19=16,H19="м"),VLOOKUP(BM19,Наклон!$AQ$4:$AR$69,2,0),IF(AND(G19=16,H19="ж"),VLOOKUP(BM19,Наклон!$AQ$74:$AR$139,2,0),IF(AND(G19=17,H19="м"),VLOOKUP(BM19,Наклон!$AT$4:$AU$69,2,0),IF(AND(G19=17,H19="ж"),VLOOKUP(BM19,Наклон!$AT$74:$AU$139,2,0),IF(AND(G19=18,H19="м"),VLOOKUP(BM19,Наклон!$AW$4:$AX$69,2,0),IF(AND(G19=18,H19="ж"),VLOOKUP(BM19,Наклон!$AW$74:$AX$139,2,0))))))))))))))))))))))))))))))))))))</f>
        <v>62</v>
      </c>
      <c r="BO19" s="49"/>
      <c r="BP19" s="52">
        <f>IF(BO19="",0,IF(AND(G19=2,H19="м"),VLOOKUP(BO19,'Прыжок в длину'!$A$4:$B$294,2,0),IF(AND(G19=2,H19="ж"),VLOOKUP(BO19,'Прыжок в длину'!$D$4:$E$294,2,0),IF(AND(G19=3,H19="м"),VLOOKUP(BO19,'Прыжок в длину'!$G$4:$H$294,2,0),IF(AND(G19=3,H19="ж"),VLOOKUP(BO19,'Прыжок в длину'!$J$4:$K$294,2,0),IF(AND(G19=4,H19="м"),VLOOKUP(BO19,'Прыжок в длину'!$M$4:$N$294,2,0),IF(AND(G19=4,H19="ж"),VLOOKUP(BO19,'Прыжок в длину'!$P$4:$Q$294,2,0),IF(AND(G19=5,H19="м"),VLOOKUP(BO19,'Прыжок в длину'!$S$4:$T$294,2,0),IF(AND(G19=5,H19="ж"),VLOOKUP(BO19,'Прыжок в длину'!$V$4:$W$294,2,0),IF(AND(G19=6,H19="м"),VLOOKUP(BO19,'Прыжок в длину'!$Y$4:$Z$294,2,0),IF(AND(G19=6,H19="ж"),VLOOKUP(BO19,'Прыжок в длину'!$AB$4:$AC$294,2,0),IF(AND(G19=7,H19="м"),VLOOKUP(BO19,'Прыжок в длину'!$AE$4:$AF$294,2,0),IF(AND(G19=7,H19="ж"),VLOOKUP(BO19,'Прыжок в длину'!$AH$4:$AI$294,2,0),IF(AND(G19=8,H19="м"),VLOOKUP(BO19,'Прыжок в длину'!$AK$4:$AL$294,2,0),IF(AND(G19=8,H19="ж"),VLOOKUP(BO19,'Прыжок в длину'!$AN$4:$AO$294,2,0),IF(AND(G19=9,H19="м"),VLOOKUP(BO19,'Прыжок в длину'!$AQ$4:$AR$294,2,0),IF(AND(G19=9,H19="ж"),VLOOKUP(BO19,'Прыжок в длину'!$AT$4:$AU$294,2,0),IF(AND(G19=10,H19="м"),VLOOKUP(BO19,'Прыжок в длину'!$AW$4:$AX$294,2,0),IF(AND(G19=10,H19="ж"),VLOOKUP(BO19,'Прыжок в длину'!$AZ$4:$BA$294,2,0),IF(AND(G19=11,H19="м"),VLOOKUP(BO19,'Прыжок в длину'!BC14:$BD$294,2,0),IF(AND(G19=11,H19="ж"),VLOOKUP(BO19,'Прыжок в длину'!$BF$4:$BG$294,2,0),"")))))))))))))))))))))</f>
        <v>0</v>
      </c>
      <c r="BQ19" s="49">
        <v>23</v>
      </c>
      <c r="BR19" s="52">
        <f>IF(BQ19="",0,IF(AND(G19=2,H19="м"),VLOOKUP(BQ19,Пресс!$A$4:$B$104,2,0),IF(AND(G19=2,H19="ж"),VLOOKUP(BQ19,Пресс!$D$4:$E$104,2,0),IF(AND(G19=3,H19="м"),VLOOKUP(BQ19,Пресс!$G$4:$H$104,2,0),IF(AND(G19=3,H19="ж"),VLOOKUP(BQ19,Пресс!$J$4:$K$104,2,0),IF(AND(G19=4,H19="м"),VLOOKUP(BQ19,Пресс!$M$4:$N$104,2,0),IF(AND(G19=4,H19="ж"),VLOOKUP(BQ19,Пресс!$P$4:$Q$104,2,0),IF(AND(G19=5,H19="м"),VLOOKUP(BQ19,Пресс!$S$4:$T$104,2,0),IF(AND(G19=5,H19="ж"),VLOOKUP(BQ19,Пресс!$V$4:$W$104,2,0),IF(AND(G19=6,H19="м"),VLOOKUP(BQ19,Пресс!$Y$4:$Z$104,2,0),IF(AND(G19=6,H19="ж"),VLOOKUP(BQ19,Пресс!$AB$4:$AC$104,2,0),IF(AND(G19=7,H19="м"),VLOOKUP(BQ19,Пресс!$AE$4:$AF$104,2,0),IF(AND(G19=7,H19="ж"),VLOOKUP(BQ19,Пресс!$AH$4:$AI$104,2,0),IF(AND(G19=8,H19="м"),VLOOKUP(BQ19,Пресс!$AK$4:$AL$104,2,0),IF(AND(G19=8,H19="ж"),VLOOKUP(BQ19,Пресс!$AN$4:$AO$104,2,0),IF(AND(G19=9,H19="м"),VLOOKUP(BQ19,Пресс!$AQ$4:$AR$104,2,0),IF(AND(G19=9,H19="ж"),VLOOKUP(BQ19,Пресс!$AT$4:$AU$104,2,0),IF(AND(G19=10,H19="м"),VLOOKUP(BQ19,Пресс!$AW$4:$AX$104,2,0),IF(AND(G19=10,H19="ж"),VLOOKUP(BQ19,Пресс!$AZ$4:$BA$104,2,0),IF(AND(G19=11,H19="м"),VLOOKUP(BQ19,Пресс!$BC$4:$BD$104,2,0),IF(AND(G19=11,H19="ж"),VLOOKUP(BQ19,Пресс!$BF$4:$BG$104,2,0),IF(AND(G19=12,H19="м"),VLOOKUP(BQ19,Пресс!$BI$4:$BJ$104,2,0),IF(AND(G19=12,H19="ж"),VLOOKUP(BQ19,Пресс!$BL$4:$BM$104,2,0),IF(AND(G19=13,H19="м"),VLOOKUP(BQ19,Пресс!$BO$4:$BP$104,2,0),IF(AND(G19=13,H19="ж"),VLOOKUP(BQ19,Пресс!$BR$4:$BS$104,2,0),IF(AND(G19=14,H19="м"),VLOOKUP(BQ19,Пресс!$BU$4:$BV$104,2,0),IF(AND(G19=14,H19="ж"),VLOOKUP(BQ19,Пресс!$BX$4:$BY$104,2,0),IF(AND(G19=15,H19="м"),VLOOKUP(BQ19,Пресс!$CA$4:$CB$104,2,0),IF(AND(G19=15,H19="ж"),VLOOKUP(BQ19,Пресс!$CD$4:$CE$104,2,0),IF(AND(G19=16,H19="м"),VLOOKUP(BQ19,Пресс!$CG$4:$CH$104,2,0),IF(AND(G19=16,H19="ж"),VLOOKUP(BQ19,Пресс!$CJ$4:$CK$104,2,0),IF(AND(G19=17,H19="м"),VLOOKUP(BQ19,Пресс!$CM$4:$CN$104,2,0),IF(AND(G19=17,H19="ж"),VLOOKUP(BQ19,Пресс!$CP$4:$CQ$104,2,0),IF(AND(G19=18,H19="м"),VLOOKUP(BQ19,Пресс!$CS$4:$CT$104,2,0),IF(AND(G19=18,H19="ж"),VLOOKUP(BQ19,Пресс!$CV$4:$CW$104,2,0),"")))))))))))))))))))))))))))))))))))</f>
        <v>54</v>
      </c>
      <c r="BS19" s="37"/>
      <c r="BT19" s="57"/>
      <c r="BU19" s="37"/>
      <c r="BV19" s="52">
        <f>IF(BU19="",0,IF(AND(G19=4,H19="м"),VLOOKUP(BU19,Стрельба!$A$4:$B$54,2,0),IF(AND(G19=4,H19="ж"),VLOOKUP(BU19,Стрельба!$D$4:$E$54,2,0),IF(AND(G19=5,H19="м"),VLOOKUP(BU19,Стрельба!$G$4:$H$54,2,0),IF(AND(G19=5,H19="ж"),VLOOKUP(BU19,Стрельба!$J$4:$K$54,2,0),IF(AND(G19=6,H19="м"),VLOOKUP(BU19,Стрельба!$M$4:$N$54,2,0),IF(AND(G19=6,H19="ж"),VLOOKUP(BU19,Стрельба!$P$4:$Q$54,2,0),IF(AND(G19=7,H19="м"),VLOOKUP(BU19,Стрельба!$S$4:$T$54,2,0),IF(AND(G19=7,H19="ж"),VLOOKUP(BU19,Стрельба!$V$4:$W$54,2,0),IF(AND(G19=8,H19="м"),VLOOKUP(BU19,Стрельба!$Y$4:$Z$54,2,0),IF(AND(G19=8,H19="ж"),VLOOKUP(BU19,Стрельба!$AB$4:$AC$54,2,0),IF(AND(G19=9,H19="м"),VLOOKUP(BU19,Стрельба!$AE$4:$AF$54,2,0),IF(AND(G19=9,H19="ж"),VLOOKUP(BU19,Стрельба!$AH$4:$AI$54,2,0),IF(AND(G19=10,H19="м"),VLOOKUP(BU19,Стрельба!$AK$4:$AL$54,2,0),IF(AND(G19=10,H19="ж"),VLOOKUP(BU19,Стрельба!$AN$4:$AO$54,2,0),IF(AND(G19=11,H19="м"),VLOOKUP(BU19,Стрельба!$AQ$4:$AR$54,2,0),IF(AND(G19=11,H19="ж"),VLOOKUP(BU19,Стрельба!$AT$4:$AU$54,2,0),IF(AND(G19=12,H19="м"),VLOOKUP(BU19,Стрельба!$AW$4:$AX$54,2,0),IF(AND(G19=12,H19="ж"),VLOOKUP(BU19,Стрельба!$AZ$4:$BA$54,2,0),IF(AND(G19=13,H19="м"),VLOOKUP(BU19,Стрельба!$BC$4:$BD$54,2,0),IF(AND(G19=13,H19="ж"),VLOOKUP(BU19,Стрельба!$BF$4:$BG$54,2,0),IF(AND(G19=14,H19="м"),VLOOKUP(BU19,Стрельба!$BI$4:$BJ$54,2,0),IF(AND(G19=14,H19="ж"),VLOOKUP(BU19,Стрельба!$BL$4:$BM$54,2,0),IF(AND(G19=15,H19="м"),VLOOKUP(BU19,Стрельба!$BO$4:$BP$54,2,0),IF(AND(G19=15,H19="ж"),VLOOKUP(BU19,Стрельба!$BR$4:$BS$54,2,0),"")))))))))))))))))))))))))</f>
        <v>0</v>
      </c>
      <c r="BW19" s="56"/>
      <c r="BX19" s="57"/>
      <c r="BY19" s="37"/>
      <c r="BZ19" s="52">
        <f>IF(BY19="",0,IF(AND(G19=3,H19="м"),VLOOKUP(BY19,'Метание 150г'!$A$4:$B$784,2,0),IF(AND(G19=3,H19="ж"),VLOOKUP(BY19,'Метание 150г'!$D$4:$E$784,2,0),IF(AND(G19=4,H19="м"),VLOOKUP(BY19,'Метание 150г'!$G$4:$H$784,2,0),IF(AND(G19=4,H19="ж"),VLOOKUP(BY19,'Метание 150г'!$J$4:$K$784,2,0),IF(AND(G19=5,H19="м"),VLOOKUP(BY19,'Метание 150г'!$M$4:$N$784,2,0),IF(AND(G19=5,H19="ж"),VLOOKUP(BY19,'Метание 150г'!$P$4:$Q$784,2,0),"")))))))</f>
        <v>0</v>
      </c>
      <c r="CA19" s="51"/>
      <c r="CB19" s="68">
        <f>IF(CA19="",0,IF(AND(G19=6,H19="м"),VLOOKUP(CA19,'Метание 700г'!$A$4:$B$574,2,0),IF(AND(G19=7,H19="м"),VLOOKUP(CA19,'Метание 700г'!$D$4:$E$574,2,0),IF(AND(G19=8,H19="м"),VLOOKUP(CA19,'Метание 700г'!$G$4:$H$574,2,0),""))))</f>
        <v>0</v>
      </c>
      <c r="CC19" s="51"/>
      <c r="CD19" s="52">
        <f>IF(CC19="",0,IF(AND(G19=6,H19="ж"),VLOOKUP(CC19,'Метание 500г'!$A$4:$B$565,2,0),IF(AND(G19=7,H19="ж"),VLOOKUP(CC19,'Метание 500г'!$D$4:$E$565,2,0),IF(AND(G19=8,H19="ж"),VLOOKUP(CC19,'Метание 500г'!$G$4:$H$565,2,0),IF(AND(G19=9,H19="ж"),VLOOKUP(CC19,'Метание 500г'!$J$4:$K$565,2,0),IF(AND(G19=10,H19="ж"),VLOOKUP(CC19,'Метание 500г'!$M$4:$N$565,2,0),IF(AND(G19=11,H19="ж"),VLOOKUP(CC19,'Метание 500г'!$P$4:$Q$565,2,0),"")))))))</f>
        <v>0</v>
      </c>
      <c r="CE19" s="56"/>
      <c r="CF19" s="57"/>
      <c r="CG19" s="62"/>
      <c r="CH19" s="52">
        <f>IF(CG19="",0,IF(AND(G19=2,H19="м"),VLOOKUP(CG19,'Плавание 25 м'!$A$4:$B$2333,2,0),IF(AND(G19=2,H19="ж"),VLOOKUP(CG19,'Плавание 25 м'!$D$4:$E$2333,2,0),IF(AND(G19=16,H19="м"),VLOOKUP(CG19,'Плавание 25 м'!$G$4:$H$2333,2,0),IF(AND(G19=16,H19="ж"),VLOOKUP(CG19,'Плавание 25 м'!$J$4:$K$2333,2,0),IF(AND(G19=17,H19="м"),VLOOKUP(CG19,'Плавание 25 м'!$M$4:$N$2333,2,0),IF(AND(G19=17,H19="ж"),VLOOKUP(CG19,'Плавание 25 м'!$P$4:$Q$2333,2,0),IF(AND(G19=18,H19="м"),VLOOKUP(CG19,'Плавание 25 м'!$S$4:$T$2333,2,0),IF(AND(G19=18,H19="ж"),VLOOKUP(CG19,'Плавание 25 м'!$V$4:$W$2333,2,0),"")))))))))</f>
        <v>0</v>
      </c>
      <c r="CI19" s="37"/>
      <c r="CJ19" s="52">
        <f>IF(CI19="",0,IF(AND(G19=3,H19="м"),VLOOKUP(CI19,'Плавание 50 м'!$A$4:$B$1954,2,0),IF(AND(G19=3,H19="ж"),VLOOKUP(CI19,'Плавание 50 м'!$D$4:$E$1954,2,0),IF(AND(G19=4,H19="м"),VLOOKUP(CI19,'Плавание 50 м'!$G$4:$H$1954,2,0),IF(AND(G19=4,H19="ж"),VLOOKUP(CI19,'Плавание 50 м'!$J$4:$K$1954,2,0),IF(AND(G19=5,H19="м"),VLOOKUP(CI19,'Плавание 50 м'!$M$4:$N$1954,2,0),IF(AND(G19=5,H19="ж"),VLOOKUP(CI19,'Плавание 50 м'!$P$4:$Q$1954,2,0),IF(AND(G19=6,H19="м"),VLOOKUP(CI19,'Плавание 50 м'!$S$4:$T$1954,2,0),IF(AND(G19=6,H19="ж"),VLOOKUP(CI19,'Плавание 50 м'!$V$4:$W$1954,2,0),IF(AND(G19=7,H19="м"),VLOOKUP(CI19,'Плавание 50 м'!$Y$4:$Z$1954,2,0),IF(AND(G19=7,H19="ж"),VLOOKUP(CI19,'Плавание 50 м'!$AB$4:$AC$1954,2,0),IF(AND(G19=8,H19="м"),VLOOKUP(CI19,'Плавание 50 м'!$AE$4:$AF$1954,2,0),IF(AND(G19=8,H19="ж"),VLOOKUP(CI19,'Плавание 50 м'!$AH$4:$AI$1954,2,0),IF(AND(G19=9,H19="м"),VLOOKUP(CI19,'Плавание 50 м'!$AK$4:$AL$1954,2,0),IF(AND(G19=9,H19="ж"),VLOOKUP(CI19,'Плавание 50 м'!$AN$4:$AO$1954,2,0),IF(AND(G19=10,H19="м"),VLOOKUP(CI19,'Плавание 50 м'!$AQ$4:$AR$1954,2,0),IF(AND(G19=10,H19="ж"),VLOOKUP(CI19,'Плавание 50 м'!$AT$4:$AU$1954,2,0),IF(AND(G19=11,H19="м"),VLOOKUP(CI19,'Плавание 50 м'!$AW$4:$AX$1954,2,0),IF(AND(G19=11,H19="ж"),VLOOKUP(CI19,'Плавание 50 м'!$AZ$4:$BA$1954,2,0),IF(AND(G19=12,H19="м"),VLOOKUP(CI19,'Плавание 50 м'!$BC$4:$BD$1954,2,0),IF(AND(G19=12,H19="ж"),VLOOKUP(CI19,'Плавание 50 м'!$BF$4:$BG$1954,2,0),IF(AND(G19=13,H19="м"),VLOOKUP(CI19,'Плавание 50 м'!$BI$4:$BJ$1954,2,0),IF(AND(G19=13,H19="ж"),VLOOKUP(CI19,'Плавание 50 м'!$BL$4:$BM$1954,2,0),IF(AND(G19=14,H19="м"),VLOOKUP(CI19,'Плавание 50 м'!$BO$4:$BP$1954,2,0),IF(AND(G19=14,H19="ж"),VLOOKUP(CI19,'Плавание 50 м'!$BR$4:$BS$1954,2,0),IF(AND(G19=15,H19="м"),VLOOKUP(CI19,'Плавание 50 м'!$BU$4:$BV$1954,2,0),IF(AND(G19=15,H19="ж"),VLOOKUP(CI19,'Плавание 50 м'!$BX$4:$BY$1954,2,0),"")))))))))))))))))))))))))))</f>
        <v>0</v>
      </c>
      <c r="CK19" s="91">
        <f t="shared" si="1"/>
        <v>177</v>
      </c>
    </row>
    <row r="20" spans="1:89" ht="20.100000000000001" customHeight="1" x14ac:dyDescent="0.25">
      <c r="A20" s="10" t="s">
        <v>51</v>
      </c>
      <c r="B20" s="93" t="s">
        <v>3397</v>
      </c>
      <c r="C20" s="46" t="s">
        <v>3379</v>
      </c>
      <c r="D20" s="55" t="s">
        <v>3403</v>
      </c>
      <c r="E20" s="55" t="s">
        <v>3409</v>
      </c>
      <c r="F20" s="47">
        <f t="shared" si="0"/>
        <v>45</v>
      </c>
      <c r="G20" s="48">
        <f>IFERROR(VLOOKUP(F20,Ступени!$A$2:$B$99,2,0),"")</f>
        <v>13</v>
      </c>
      <c r="H20" s="55" t="s">
        <v>86</v>
      </c>
      <c r="I20" s="49"/>
      <c r="J20" s="52">
        <f>IF(I20="",0,IF(AND(G20=2,H20="м"),VLOOKUP(I20,'30м'!$A$4:$B$71,2,0),IF(AND(G20=2,H20="ж"),VLOOKUP(I20,'30м'!$D$4:$E$71,2,0),IF(AND(G20=3,H20="м"),VLOOKUP(I20,'30м'!$G$4:$H$71,2,0),IF(AND(G20=3,H20="ж"),VLOOKUP(I20,'30м'!$J$4:$K$71,2,0),IF(AND(G20=4,H20="м"),VLOOKUP(I20,'30м'!$M$4:$N$71,2,0),IF(AND(G20=4,H20="ж"),VLOOKUP(I20,'30м'!$P$4:$Q$71,2,0),IF(AND(G20=5,H20="м"),VLOOKUP(I20,'30м'!$S$4:$T$71,2,0),IF(AND(G20=5,H20="ж"),VLOOKUP(I20,'30м'!$V$4:$W$71,2,0),"")))))))))</f>
        <v>0</v>
      </c>
      <c r="K20" s="49"/>
      <c r="L20" s="52">
        <f>IF(K20="",0,IF(AND(G20=4,H20="м"),VLOOKUP(K20,'60м'!$A$4:$B$129,2,0),IF(AND(G20=4,H20="ж"),VLOOKUP(K20,'60м'!$D$4:$E$129,2,0),IF(AND(G20=5,H20="м"),VLOOKUP(K20,'60м'!$G$4:$H$129,2,0),IF(AND(G20=5,H20="ж"),VLOOKUP(K20,'60м'!$J$4:$K$129,2,0),IF(AND(G20=6,H20="м"),VLOOKUP(K20,'60м'!$M$4:$N$129,2,0),IF(AND(G20=6,H20="ж"),VLOOKUP(K20,'60м'!$P$4:$Q$129,2,0),IF(AND(G20=7,H20="м"),VLOOKUP(K20,'60м'!$S$4:$T$129,2,0),IF(AND(G20=7,H20="ж"),VLOOKUP(K20,'60м'!$V$4:$W$129,2,0),IF(AND(G20=8,H20="м"),VLOOKUP(K20,'60м'!$Y$4:$Z$129,2,0),IF(AND(G20=8,H20="ж"),VLOOKUP(K20,'60м'!$AB$4:$AC$129,2,0),IF(AND(G20=9,H20="м"),VLOOKUP(K20,'60м'!$AE$4:$AF$129,2,0),IF(AND(G20=9,H20="ж"),VLOOKUP(K20,'60м'!$AH$4:$AI$129,2,0),IF(AND(G20=10,H20="м"),VLOOKUP(K20,'60м'!$AK$4:$AL$129,2,0),IF(AND(G20=10,H20="ж"),VLOOKUP(K20,'60м'!$AN$4:$AO$129,2,0),IF(AND(G20=11,H20="м"),VLOOKUP(K20,'60м'!$AQ$4:$AR$129,2,0),IF(AND(G20=11,H20="ж"),VLOOKUP(K20,'60м'!$AT$4:$AU$129,2,0),IF(AND(G20=12,H20="м"),VLOOKUP(K20,'60м'!$AW$4:$AX$129,2,0),IF(AND(G20=12,H20="ж"),VLOOKUP(K20,'60м'!$AZ$4:$BA$129,2,0),IF(AND(G20=13,H20="м"),VLOOKUP(K20,'60м'!$BC$4:$BD$129,2,0),IF(AND(G20=13,H20="ж"),VLOOKUP(K20,'60м'!$BF$4:$BG$129,2,0),"")))))))))))))))))))))</f>
        <v>0</v>
      </c>
      <c r="M20" s="49"/>
      <c r="N20" s="52">
        <f>IF(M20="",0,IF(AND(G20=6,H20="м"),VLOOKUP(M20,'100м'!$A$4:$B$134,2,0),IF(AND(G20=6,H20="ж"),VLOOKUP(M20,'100м'!$D$4:$E$134,2,0),IF(AND(G20=7,H20="м"),VLOOKUP(M20,'100м'!$G$4:$H$134,2,0),IF(AND(G20=7,H20="ж"),VLOOKUP(M20,'100м'!$J$4:$K$134,2,0),IF(AND(G20=8,H20="м"),VLOOKUP(M20,'100м'!$M$4:$N$134,2,0),IF(AND(G20=8,H20="ж"),VLOOKUP(M20,'100м'!$P$4:$Q$134,2,0),IF(AND(G20=9,H20="м"),VLOOKUP(M20,'100м'!$S$4:$T$134,2,0),IF(AND(G20=9,H20="ж"),VLOOKUP(M20,'100м'!$V$4:$W$134,2,0),"")))))))))</f>
        <v>0</v>
      </c>
      <c r="O20" s="56"/>
      <c r="P20" s="61"/>
      <c r="Q20" s="49"/>
      <c r="R20" s="52">
        <f>IF(Q20="",0,IF(AND(G20=4,H20="м"),VLOOKUP(Q20,'1500м'!$A$4:$B$364,2,0),IF(AND(G20=4,H20="ж"),VLOOKUP(Q20,'1500м'!$D$4:$E$364,2,0),"")))</f>
        <v>0</v>
      </c>
      <c r="S20" s="49"/>
      <c r="T20" s="68">
        <f>IF(S20="",0,IF(AND(G20=5,H20="м"),VLOOKUP(S20,'2000м'!$A$4:$B$780,2,0),IF(AND(G20=5,H20="ж"),VLOOKUP(S20,'2000м'!$D$4:$E$780,2,0),IF(AND(G20=6,H20="ж"),VLOOKUP(S20,'2000м'!$G$4:$H$780,2,0),IF(AND(G20=7,H20="ж"),VLOOKUP(S20,'2000м'!$J$4:$K$780,2,0),IF(AND(G20=8,H20="ж"),VLOOKUP(S20,'2000м'!$M$4:$N$780,2,0),""))))))</f>
        <v>0</v>
      </c>
      <c r="U20" s="49"/>
      <c r="V20" s="52">
        <f>IF(U20="",0,IF(AND(G20=6,H20="м"),VLOOKUP(U20,'3000м'!$A$4:$B$594,2,0),IF(AND(G20=7,H20="м"),VLOOKUP(U20,'3000м'!$D$4:$E$594,2,0),IF(AND(G20=8,H20="м"),VLOOKUP(U20,'3000м'!$G$4:$H$594,2,0),IF(AND(G20=9,H20="м"),VLOOKUP(U20,'3000м'!$J$4:$K$594,2,0),IF(AND(G20=10,H20="м"),VLOOKUP(U20,'3000м'!$M$4:$N$594,2,0),IF(AND(G20=11,H20="м"),VLOOKUP(U20,'3000м'!$P$4:$Q$594,2,0),"")))))))</f>
        <v>0</v>
      </c>
      <c r="W20" s="53"/>
      <c r="X20" s="56"/>
      <c r="Y20" s="56"/>
      <c r="Z20" s="56"/>
      <c r="AA20" s="56"/>
      <c r="AB20" s="56"/>
      <c r="AC20" s="53"/>
      <c r="AD20" s="56"/>
      <c r="AE20" s="53"/>
      <c r="AF20" s="56"/>
      <c r="AG20" s="56"/>
      <c r="AH20" s="56"/>
      <c r="AI20" s="56"/>
      <c r="AJ20" s="56"/>
      <c r="AK20" s="56"/>
      <c r="AL20" s="56"/>
      <c r="AM20" s="56"/>
      <c r="AN20" s="56"/>
      <c r="AO20" s="37"/>
      <c r="AP20" s="56"/>
      <c r="AQ20" s="37"/>
      <c r="AR20" s="56"/>
      <c r="AS20" s="37"/>
      <c r="AT20" s="56"/>
      <c r="AU20" s="37"/>
      <c r="AV20" s="56"/>
      <c r="AW20" s="37"/>
      <c r="AX20" s="56"/>
      <c r="AY20" s="37"/>
      <c r="AZ20" s="56"/>
      <c r="BA20" s="37"/>
      <c r="BB20" s="52">
        <f>IF(BA20="",0,IF(AND(G20=2,H20="м"),VLOOKUP(BA20,Подтягивание!$A$4:$B$79,2,0),IF(AND(G20=3,H20="м"),VLOOKUP(BA20,Подтягивание!$D$4:$E$79,2,0),IF(AND(G20=4,H20="м"),VLOOKUP(BA20,Подтягивание!$G$4:$H$79,2,0),IF(AND(G20=5,H20="м"),VLOOKUP(BA20,Подтягивание!$J$4:$K$79,2,0),IF(AND(G20=6,H20="м"),VLOOKUP(BA20,Подтягивание!$M$4:$N$79,2,0),IF(AND(G20=7,H20="м"),VLOOKUP(BA20,Подтягивание!$P$4:$Q$79,2,0),IF(AND(G20=8,H20="м"),VLOOKUP(BA20,Подтягивание!$S$4:$T$79,2,0),IF(AND(G20=9,H20="м"),VLOOKUP(BA20,Подтягивание!$V$4:$W$79,2,0),IF(AND(G20=10,H20="м"),VLOOKUP(BA20,Подтягивание!$Y$4:$Z$79,2,0),IF(AND(G20=11,H20="м"),VLOOKUP(BA20,Подтягивание!$AB$4:$AC$79,2,0),IF(AND(G20=12,H20="м"),VLOOKUP(BA20,Подтягивание!$AE$4:$AF$79,2,0),IF(AND(G20=13,H20="м"),VLOOKUP(BA20,Подтягивание!$AH$4:$AI$79,2,0),IF(AND(G20=14,H20="м"),VLOOKUP(BA20,Подтягивание!$AK$4:$AL$79,2,0),IF(AND(G20=15,H20="м"),VLOOKUP(BA20,Подтягивание!$AN$4:$AO$79,2,0),"")))))))))))))))</f>
        <v>0</v>
      </c>
      <c r="BC20" s="51"/>
      <c r="BD20" s="57"/>
      <c r="BE20" s="37"/>
      <c r="BF20" s="52">
        <f>IF(BE20="",0,IF(AND(G20=6,H20="м"),VLOOKUP(BE20,Гиря!$A$4:$B$166,2,0),IF(AND(G20=7,H20="м"),VLOOKUP(BE20,Гиря!$D$4:$E$166,2,0),IF(AND(G20=8,H20="м"),VLOOKUP(BE20,Гиря!$G$4:$H$166,2,0),IF(AND(G20=9,H20="м"),VLOOKUP(BE20,Гиря!$J$4:$K$166,2,0),IF(AND(G20=10,H20="м"),VLOOKUP(BE20,Гиря!$M$4:$N$166,2,0),IF(AND(G20=11,H20="м"),VLOOKUP(BE20,Гиря!$P$4:$Q$166,2,0),IF(AND(G20=12,H20="м"),VLOOKUP(BE20,Гиря!$S$4:$T$166,2,0),IF(AND(G20=13,H20="м"),VLOOKUP(BE20,Гиря!$V$4:$W$166,2,0),IF(AND(G20=14,H20="м"),VLOOKUP(BE20,Гиря!$Y$4:$Z$166,2,0),IF(AND(G20=15,H20="м"),VLOOKUP(BE20,Гиря!$AB$4:$AC$166,2,0),"")))))))))))</f>
        <v>0</v>
      </c>
      <c r="BG20" s="49">
        <v>3</v>
      </c>
      <c r="BH20" s="52">
        <f>IF(BG20="",0,IF(AND(G20=2,H20="м"),VLOOKUP(BG20,'Отж. от пола'!$A$4:$B$169,2,0),IF(AND(G20=2,H20="ж"),VLOOKUP(BG20,'Отж. от пола'!$D$4:$E$169,2,0),IF(AND(G20=3,H20="м"),VLOOKUP(BG20,'Отж. от пола'!$G$4:$H$169,2,0),IF(AND(G20=3,H20="ж"),VLOOKUP(BG20,'Отж. от пола'!$J$4:$K$169,2,0),IF(AND(G20=4,H20="м"),VLOOKUP(BG20,'Отж. от пола'!$M$4:$N$169,2,0),IF(AND(G20=4,H20="ж"),VLOOKUP(BG20,'Отж. от пола'!$P$4:$Q$169,2,0),IF(AND(G20=5,H20="м"),VLOOKUP(BG20,'Отж. от пола'!$S$4:$T$169,2,0),IF(AND(G20=5,H20="ж"),VLOOKUP(BG20,'Отж. от пола'!$V$4:$W$169,2,0),IF(AND(G20=6,H20="м"),VLOOKUP(BG20,'Отж. от пола'!$Y$4:$Z$169,2,0),IF(AND(G20=6,H20="ж"),VLOOKUP(BG20,'Отж. от пола'!$AB$4:$AC$169,2,0),IF(AND(G20=7,H20="м"),VLOOKUP(BG20,'Отж. от пола'!$AE$4:$AF$169,2,0),IF(AND(G20=7,H20="ж"),VLOOKUP(BG20,'Отж. от пола'!$AH$4:$AI$169,2,0),IF(AND(G20=8,H20="м"),VLOOKUP(BG20,'Отж. от пола'!$AK$4:$AL$169,2,0),IF(AND(G20=8,H20="ж"),VLOOKUP(BG20,'Отж. от пола'!$AN$4:$AO$169,2,0),IF(AND(G20=9,H20="м"),VLOOKUP(BG20,'Отж. от пола'!$AQ$4:$AR$169,2,0),IF(AND(G20=9,H20="ж"),VLOOKUP(BG20,'Отж. от пола'!$AT$4:$AU$169,2,0),IF(AND(G20=10,H20="м"),VLOOKUP(BG20,'Отж. от пола'!$AW$4:$AX$169,2,0),IF(AND(G20=10,H20="ж"),VLOOKUP(BG20,'Отж. от пола'!$AZ$4:$BA$169,2,0),IF(AND(G20=11,H20="м"),VLOOKUP(BG20,'Отж. от пола'!$BC$4:$BD$169,2,0),IF(AND(G20=11,H20="ж"),VLOOKUP(BG20,'Отж. от пола'!$BF$4:$BG$169,2,0),IF(AND(G20=12,H20="м"),VLOOKUP(BG20,'Отж. от пола'!$BI$4:$BJ$169,2,0),IF(AND(G20=12,H20="ж"),VLOOKUP(BG20,'Отж. от пола'!$BL$4:$BM$169,2,0),IF(AND(G20=13,H20="м"),VLOOKUP(BG20,'Отж. от пола'!$BO$4:$BP$169,2,0),IF(AND(G20=13,H20="ж"),VLOOKUP(BG20,'Отж. от пола'!$BR$4:$BS$169,2,0),IF(AND(G20=14,H20="м"),VLOOKUP(BG20,'Отж. от пола'!$BU$4:$BV$169,2,0),IF(AND(G20=14,H20="ж"),VLOOKUP(BG20,'Отж. от пола'!$BX$4:$BY$169,2,0),IF(AND(G20=15,H20="м"),VLOOKUP(BG20,'Отж. от пола'!$CA$4:$CB$169,2,0),IF(AND(G20=15,H20="ж"),VLOOKUP(BG20,'Отж. от пола'!$CD$4:$CE$169,2,0),"")))))))))))))))))))))))))))))</f>
        <v>28</v>
      </c>
      <c r="BI20" s="37"/>
      <c r="BJ20" s="52">
        <f>IF(BI20="",0,IF(AND(G20=16,H20="м"),VLOOKUP(BI20,'Отж.от скамьи'!$A$4:$B$79,2,0),IF(AND(G20=16,H20="ж"),VLOOKUP(BI20,'Отж.от скамьи'!$D$4:$E$79,2,0),IF(AND(G20=17,H20="м"),VLOOKUP(BI20,'Отж.от скамьи'!$G$4:$H$79,2,0),IF(AND(G20=17,H20="ж"),VLOOKUP(BI20,'Отж.от скамьи'!$J$4:$K$79,2,0),"")))))</f>
        <v>0</v>
      </c>
      <c r="BK20" s="53"/>
      <c r="BL20" s="52">
        <f>IF(BK20="",0,IF(AND(G20=18,H20="м"),VLOOKUP(BK20,'Отж.от стула'!$A$4:$B$68,2,0),IF(AND(G20=18,H20="ж"),VLOOKUP(BK20,'Отж.от стула'!$D$4:$E$69,2,0),"")))</f>
        <v>0</v>
      </c>
      <c r="BM20" s="49">
        <v>15</v>
      </c>
      <c r="BN20" s="52">
        <f>IF(BM20="",0,IF(AND(G20=2,H20="м"),VLOOKUP(BM20,Наклон!$A$4:$B$69,2,0),IF(AND(G20=2,H20="ж"),VLOOKUP(BM20,Наклон!$A$74:$B$139,2,0),IF(AND(G20=3,H20="м"),VLOOKUP(BM20,Наклон!$D$4:$E$69,2,0),IF(AND(G20=3,H20="ж"),VLOOKUP(BM20,Наклон!$D$74:$E$139,2,0),IF(AND(G20=4,H20="м"),VLOOKUP(BM20,Наклон!$G$4:$H$69,2,0),IF(AND(G20=4,H20="ж"),VLOOKUP(BM20,Наклон!$G$74:$H$139,2,0),IF(AND(G20=5,H20="м"),VLOOKUP(BM20,Наклон!$J$4:$K$69,2,0),IF(AND(G20=5,H20="ж"),VLOOKUP(BM20,Наклон!$J$74:$K$139,2,0),IF(AND(G20=6,H20="м"),VLOOKUP(BM20,Наклон!$M$4:$N$69,2,0),IF(AND(G20=6,H20="ж"),VLOOKUP(BM20,Наклон!$M$74:$N$139,2,0),IF(AND(G20=7,H20="м"),VLOOKUP(BM20,Наклон!$P$4:$Q$69,2,0),IF(AND(G20=7,H20="ж"),VLOOKUP(BM20,Наклон!$P$74:$Q$139,2,0),IF(AND(G20=8,H20="м"),VLOOKUP(BM20,Наклон!$S$4:$T$69,2,0),IF(AND(G20=8,H20="ж"),VLOOKUP(BM20,Наклон!$S$74:$T$139,2,0),IF(AND(G20=9,H20="м"),VLOOKUP(BM20,Наклон!$V$4:$W$69,2,0),IF(AND(G20=9,H20="ж"),VLOOKUP(BM20,Наклон!$V$74:$W$139,2,0),IF(AND(G20=10,H20="м"),VLOOKUP(BM20,Наклон!$Y$4:$Z$69,2,0),IF(AND(G20=10,H20="ж"),VLOOKUP(BM20,Наклон!$Y$74:$Z$139,2,0),IF(AND(G20=11,H20="м"),VLOOKUP(BM20,Наклон!$AB$4:$AC$69,2,0),IF(AND(G20=11,H20="ж"),VLOOKUP(BM20,Наклон!$AB$74:$AC$139,2,0),IF(AND(G20=12,H20="м"),VLOOKUP(BM20,Наклон!$AE$4:$AF$69,2,0),IF(AND(G20=12,H20="ж"),VLOOKUP(BM20,Наклон!$AE$74:$AF$139,2,0),IF(AND(G20=13,H20="м"),VLOOKUP(BM20,Наклон!$AH$4:$AI$69,2,0),IF(AND(G20=13,H20="ж"),VLOOKUP(BM20,Наклон!$AH$74:$AI$139,2,0),IF(AND(G20=14,H20="м"),VLOOKUP(BM20,Наклон!$AK$4:$AL$69,2,0),IF(AND(G20=14,H20="ж"),VLOOKUP(BM20,Наклон!$AK$74:$AL$139,2,0),IF(AND(G20=15,H20="м"),VLOOKUP(BM20,Наклон!$AN$4:$AO$69,2,0),IF(AND(G20=15,H20="ж"),VLOOKUP(BM20,Наклон!$AN$74:$AO$139,2,0),IF(AND(G20=16,H20="м"),VLOOKUP(BM20,Наклон!$AQ$4:$AR$69,2,0),IF(AND(G20=16,H20="ж"),VLOOKUP(BM20,Наклон!$AQ$74:$AR$139,2,0),IF(AND(G20=17,H20="м"),VLOOKUP(BM20,Наклон!$AT$4:$AU$69,2,0),IF(AND(G20=17,H20="ж"),VLOOKUP(BM20,Наклон!$AT$74:$AU$139,2,0),IF(AND(G20=18,H20="м"),VLOOKUP(BM20,Наклон!$AW$4:$AX$69,2,0),IF(AND(G20=18,H20="ж"),VLOOKUP(BM20,Наклон!$AW$74:$AX$139,2,0))))))))))))))))))))))))))))))))))))</f>
        <v>69</v>
      </c>
      <c r="BO20" s="49"/>
      <c r="BP20" s="52">
        <f>IF(BO20="",0,IF(AND(G20=2,H20="м"),VLOOKUP(BO20,'Прыжок в длину'!$A$4:$B$294,2,0),IF(AND(G20=2,H20="ж"),VLOOKUP(BO20,'Прыжок в длину'!$D$4:$E$294,2,0),IF(AND(G20=3,H20="м"),VLOOKUP(BO20,'Прыжок в длину'!$G$4:$H$294,2,0),IF(AND(G20=3,H20="ж"),VLOOKUP(BO20,'Прыжок в длину'!$J$4:$K$294,2,0),IF(AND(G20=4,H20="м"),VLOOKUP(BO20,'Прыжок в длину'!$M$4:$N$294,2,0),IF(AND(G20=4,H20="ж"),VLOOKUP(BO20,'Прыжок в длину'!$P$4:$Q$294,2,0),IF(AND(G20=5,H20="м"),VLOOKUP(BO20,'Прыжок в длину'!$S$4:$T$294,2,0),IF(AND(G20=5,H20="ж"),VLOOKUP(BO20,'Прыжок в длину'!$V$4:$W$294,2,0),IF(AND(G20=6,H20="м"),VLOOKUP(BO20,'Прыжок в длину'!$Y$4:$Z$294,2,0),IF(AND(G20=6,H20="ж"),VLOOKUP(BO20,'Прыжок в длину'!$AB$4:$AC$294,2,0),IF(AND(G20=7,H20="м"),VLOOKUP(BO20,'Прыжок в длину'!$AE$4:$AF$294,2,0),IF(AND(G20=7,H20="ж"),VLOOKUP(BO20,'Прыжок в длину'!$AH$4:$AI$294,2,0),IF(AND(G20=8,H20="м"),VLOOKUP(BO20,'Прыжок в длину'!$AK$4:$AL$294,2,0),IF(AND(G20=8,H20="ж"),VLOOKUP(BO20,'Прыжок в длину'!$AN$4:$AO$294,2,0),IF(AND(G20=9,H20="м"),VLOOKUP(BO20,'Прыжок в длину'!$AQ$4:$AR$294,2,0),IF(AND(G20=9,H20="ж"),VLOOKUP(BO20,'Прыжок в длину'!$AT$4:$AU$294,2,0),IF(AND(G20=10,H20="м"),VLOOKUP(BO20,'Прыжок в длину'!$AW$4:$AX$294,2,0),IF(AND(G20=10,H20="ж"),VLOOKUP(BO20,'Прыжок в длину'!$AZ$4:$BA$294,2,0),IF(AND(G20=11,H20="м"),VLOOKUP(BO20,'Прыжок в длину'!BC15:$BD$294,2,0),IF(AND(G20=11,H20="ж"),VLOOKUP(BO20,'Прыжок в длину'!$BF$4:$BG$294,2,0),"")))))))))))))))))))))</f>
        <v>0</v>
      </c>
      <c r="BQ20" s="49">
        <v>26</v>
      </c>
      <c r="BR20" s="52">
        <f>IF(BQ20="",0,IF(AND(G20=2,H20="м"),VLOOKUP(BQ20,Пресс!$A$4:$B$104,2,0),IF(AND(G20=2,H20="ж"),VLOOKUP(BQ20,Пресс!$D$4:$E$104,2,0),IF(AND(G20=3,H20="м"),VLOOKUP(BQ20,Пресс!$G$4:$H$104,2,0),IF(AND(G20=3,H20="ж"),VLOOKUP(BQ20,Пресс!$J$4:$K$104,2,0),IF(AND(G20=4,H20="м"),VLOOKUP(BQ20,Пресс!$M$4:$N$104,2,0),IF(AND(G20=4,H20="ж"),VLOOKUP(BQ20,Пресс!$P$4:$Q$104,2,0),IF(AND(G20=5,H20="м"),VLOOKUP(BQ20,Пресс!$S$4:$T$104,2,0),IF(AND(G20=5,H20="ж"),VLOOKUP(BQ20,Пресс!$V$4:$W$104,2,0),IF(AND(G20=6,H20="м"),VLOOKUP(BQ20,Пресс!$Y$4:$Z$104,2,0),IF(AND(G20=6,H20="ж"),VLOOKUP(BQ20,Пресс!$AB$4:$AC$104,2,0),IF(AND(G20=7,H20="м"),VLOOKUP(BQ20,Пресс!$AE$4:$AF$104,2,0),IF(AND(G20=7,H20="ж"),VLOOKUP(BQ20,Пресс!$AH$4:$AI$104,2,0),IF(AND(G20=8,H20="м"),VLOOKUP(BQ20,Пресс!$AK$4:$AL$104,2,0),IF(AND(G20=8,H20="ж"),VLOOKUP(BQ20,Пресс!$AN$4:$AO$104,2,0),IF(AND(G20=9,H20="м"),VLOOKUP(BQ20,Пресс!$AQ$4:$AR$104,2,0),IF(AND(G20=9,H20="ж"),VLOOKUP(BQ20,Пресс!$AT$4:$AU$104,2,0),IF(AND(G20=10,H20="м"),VLOOKUP(BQ20,Пресс!$AW$4:$AX$104,2,0),IF(AND(G20=10,H20="ж"),VLOOKUP(BQ20,Пресс!$AZ$4:$BA$104,2,0),IF(AND(G20=11,H20="м"),VLOOKUP(BQ20,Пресс!$BC$4:$BD$104,2,0),IF(AND(G20=11,H20="ж"),VLOOKUP(BQ20,Пресс!$BF$4:$BG$104,2,0),IF(AND(G20=12,H20="м"),VLOOKUP(BQ20,Пресс!$BI$4:$BJ$104,2,0),IF(AND(G20=12,H20="ж"),VLOOKUP(BQ20,Пресс!$BL$4:$BM$104,2,0),IF(AND(G20=13,H20="м"),VLOOKUP(BQ20,Пресс!$BO$4:$BP$104,2,0),IF(AND(G20=13,H20="ж"),VLOOKUP(BQ20,Пресс!$BR$4:$BS$104,2,0),IF(AND(G20=14,H20="м"),VLOOKUP(BQ20,Пресс!$BU$4:$BV$104,2,0),IF(AND(G20=14,H20="ж"),VLOOKUP(BQ20,Пресс!$BX$4:$BY$104,2,0),IF(AND(G20=15,H20="м"),VLOOKUP(BQ20,Пресс!$CA$4:$CB$104,2,0),IF(AND(G20=15,H20="ж"),VLOOKUP(BQ20,Пресс!$CD$4:$CE$104,2,0),IF(AND(G20=16,H20="м"),VLOOKUP(BQ20,Пресс!$CG$4:$CH$104,2,0),IF(AND(G20=16,H20="ж"),VLOOKUP(BQ20,Пресс!$CJ$4:$CK$104,2,0),IF(AND(G20=17,H20="м"),VLOOKUP(BQ20,Пресс!$CM$4:$CN$104,2,0),IF(AND(G20=17,H20="ж"),VLOOKUP(BQ20,Пресс!$CP$4:$CQ$104,2,0),IF(AND(G20=18,H20="м"),VLOOKUP(BQ20,Пресс!$CS$4:$CT$104,2,0),IF(AND(G20=18,H20="ж"),VLOOKUP(BQ20,Пресс!$CV$4:$CW$104,2,0),"")))))))))))))))))))))))))))))))))))</f>
        <v>62</v>
      </c>
      <c r="BS20" s="37"/>
      <c r="BT20" s="57"/>
      <c r="BU20" s="37"/>
      <c r="BV20" s="52">
        <f>IF(BU20="",0,IF(AND(G20=4,H20="м"),VLOOKUP(BU20,Стрельба!$A$4:$B$54,2,0),IF(AND(G20=4,H20="ж"),VLOOKUP(BU20,Стрельба!$D$4:$E$54,2,0),IF(AND(G20=5,H20="м"),VLOOKUP(BU20,Стрельба!$G$4:$H$54,2,0),IF(AND(G20=5,H20="ж"),VLOOKUP(BU20,Стрельба!$J$4:$K$54,2,0),IF(AND(G20=6,H20="м"),VLOOKUP(BU20,Стрельба!$M$4:$N$54,2,0),IF(AND(G20=6,H20="ж"),VLOOKUP(BU20,Стрельба!$P$4:$Q$54,2,0),IF(AND(G20=7,H20="м"),VLOOKUP(BU20,Стрельба!$S$4:$T$54,2,0),IF(AND(G20=7,H20="ж"),VLOOKUP(BU20,Стрельба!$V$4:$W$54,2,0),IF(AND(G20=8,H20="м"),VLOOKUP(BU20,Стрельба!$Y$4:$Z$54,2,0),IF(AND(G20=8,H20="ж"),VLOOKUP(BU20,Стрельба!$AB$4:$AC$54,2,0),IF(AND(G20=9,H20="м"),VLOOKUP(BU20,Стрельба!$AE$4:$AF$54,2,0),IF(AND(G20=9,H20="ж"),VLOOKUP(BU20,Стрельба!$AH$4:$AI$54,2,0),IF(AND(G20=10,H20="м"),VLOOKUP(BU20,Стрельба!$AK$4:$AL$54,2,0),IF(AND(G20=10,H20="ж"),VLOOKUP(BU20,Стрельба!$AN$4:$AO$54,2,0),IF(AND(G20=11,H20="м"),VLOOKUP(BU20,Стрельба!$AQ$4:$AR$54,2,0),IF(AND(G20=11,H20="ж"),VLOOKUP(BU20,Стрельба!$AT$4:$AU$54,2,0),IF(AND(G20=12,H20="м"),VLOOKUP(BU20,Стрельба!$AW$4:$AX$54,2,0),IF(AND(G20=12,H20="ж"),VLOOKUP(BU20,Стрельба!$AZ$4:$BA$54,2,0),IF(AND(G20=13,H20="м"),VLOOKUP(BU20,Стрельба!$BC$4:$BD$54,2,0),IF(AND(G20=13,H20="ж"),VLOOKUP(BU20,Стрельба!$BF$4:$BG$54,2,0),IF(AND(G20=14,H20="м"),VLOOKUP(BU20,Стрельба!$BI$4:$BJ$54,2,0),IF(AND(G20=14,H20="ж"),VLOOKUP(BU20,Стрельба!$BL$4:$BM$54,2,0),IF(AND(G20=15,H20="м"),VLOOKUP(BU20,Стрельба!$BO$4:$BP$54,2,0),IF(AND(G20=15,H20="ж"),VLOOKUP(BU20,Стрельба!$BR$4:$BS$54,2,0),"")))))))))))))))))))))))))</f>
        <v>0</v>
      </c>
      <c r="BW20" s="56"/>
      <c r="BX20" s="57"/>
      <c r="BY20" s="37"/>
      <c r="BZ20" s="52">
        <f>IF(BY20="",0,IF(AND(G20=3,H20="м"),VLOOKUP(BY20,'Метание 150г'!$A$4:$B$784,2,0),IF(AND(G20=3,H20="ж"),VLOOKUP(BY20,'Метание 150г'!$D$4:$E$784,2,0),IF(AND(G20=4,H20="м"),VLOOKUP(BY20,'Метание 150г'!$G$4:$H$784,2,0),IF(AND(G20=4,H20="ж"),VLOOKUP(BY20,'Метание 150г'!$J$4:$K$784,2,0),IF(AND(G20=5,H20="м"),VLOOKUP(BY20,'Метание 150г'!$M$4:$N$784,2,0),IF(AND(G20=5,H20="ж"),VLOOKUP(BY20,'Метание 150г'!$P$4:$Q$784,2,0),"")))))))</f>
        <v>0</v>
      </c>
      <c r="CA20" s="51"/>
      <c r="CB20" s="68">
        <f>IF(CA20="",0,IF(AND(G20=6,H20="м"),VLOOKUP(CA20,'Метание 700г'!$A$4:$B$574,2,0),IF(AND(G20=7,H20="м"),VLOOKUP(CA20,'Метание 700г'!$D$4:$E$574,2,0),IF(AND(G20=8,H20="м"),VLOOKUP(CA20,'Метание 700г'!$G$4:$H$574,2,0),""))))</f>
        <v>0</v>
      </c>
      <c r="CC20" s="51"/>
      <c r="CD20" s="52">
        <f>IF(CC20="",0,IF(AND(G20=6,H20="ж"),VLOOKUP(CC20,'Метание 500г'!$A$4:$B$565,2,0),IF(AND(G20=7,H20="ж"),VLOOKUP(CC20,'Метание 500г'!$D$4:$E$565,2,0),IF(AND(G20=8,H20="ж"),VLOOKUP(CC20,'Метание 500г'!$G$4:$H$565,2,0),IF(AND(G20=9,H20="ж"),VLOOKUP(CC20,'Метание 500г'!$J$4:$K$565,2,0),IF(AND(G20=10,H20="ж"),VLOOKUP(CC20,'Метание 500г'!$M$4:$N$565,2,0),IF(AND(G20=11,H20="ж"),VLOOKUP(CC20,'Метание 500г'!$P$4:$Q$565,2,0),"")))))))</f>
        <v>0</v>
      </c>
      <c r="CE20" s="56"/>
      <c r="CF20" s="57"/>
      <c r="CG20" s="62"/>
      <c r="CH20" s="52">
        <f>IF(CG20="",0,IF(AND(G20=2,H20="м"),VLOOKUP(CG20,'Плавание 25 м'!$A$4:$B$2333,2,0),IF(AND(G20=2,H20="ж"),VLOOKUP(CG20,'Плавание 25 м'!$D$4:$E$2333,2,0),IF(AND(G20=16,H20="м"),VLOOKUP(CG20,'Плавание 25 м'!$G$4:$H$2333,2,0),IF(AND(G20=16,H20="ж"),VLOOKUP(CG20,'Плавание 25 м'!$J$4:$K$2333,2,0),IF(AND(G20=17,H20="м"),VLOOKUP(CG20,'Плавание 25 м'!$M$4:$N$2333,2,0),IF(AND(G20=17,H20="ж"),VLOOKUP(CG20,'Плавание 25 м'!$P$4:$Q$2333,2,0),IF(AND(G20=18,H20="м"),VLOOKUP(CG20,'Плавание 25 м'!$S$4:$T$2333,2,0),IF(AND(G20=18,H20="ж"),VLOOKUP(CG20,'Плавание 25 м'!$V$4:$W$2333,2,0),"")))))))))</f>
        <v>0</v>
      </c>
      <c r="CI20" s="37"/>
      <c r="CJ20" s="52">
        <f>IF(CI20="",0,IF(AND(G20=3,H20="м"),VLOOKUP(CI20,'Плавание 50 м'!$A$4:$B$1954,2,0),IF(AND(G20=3,H20="ж"),VLOOKUP(CI20,'Плавание 50 м'!$D$4:$E$1954,2,0),IF(AND(G20=4,H20="м"),VLOOKUP(CI20,'Плавание 50 м'!$G$4:$H$1954,2,0),IF(AND(G20=4,H20="ж"),VLOOKUP(CI20,'Плавание 50 м'!$J$4:$K$1954,2,0),IF(AND(G20=5,H20="м"),VLOOKUP(CI20,'Плавание 50 м'!$M$4:$N$1954,2,0),IF(AND(G20=5,H20="ж"),VLOOKUP(CI20,'Плавание 50 м'!$P$4:$Q$1954,2,0),IF(AND(G20=6,H20="м"),VLOOKUP(CI20,'Плавание 50 м'!$S$4:$T$1954,2,0),IF(AND(G20=6,H20="ж"),VLOOKUP(CI20,'Плавание 50 м'!$V$4:$W$1954,2,0),IF(AND(G20=7,H20="м"),VLOOKUP(CI20,'Плавание 50 м'!$Y$4:$Z$1954,2,0),IF(AND(G20=7,H20="ж"),VLOOKUP(CI20,'Плавание 50 м'!$AB$4:$AC$1954,2,0),IF(AND(G20=8,H20="м"),VLOOKUP(CI20,'Плавание 50 м'!$AE$4:$AF$1954,2,0),IF(AND(G20=8,H20="ж"),VLOOKUP(CI20,'Плавание 50 м'!$AH$4:$AI$1954,2,0),IF(AND(G20=9,H20="м"),VLOOKUP(CI20,'Плавание 50 м'!$AK$4:$AL$1954,2,0),IF(AND(G20=9,H20="ж"),VLOOKUP(CI20,'Плавание 50 м'!$AN$4:$AO$1954,2,0),IF(AND(G20=10,H20="м"),VLOOKUP(CI20,'Плавание 50 м'!$AQ$4:$AR$1954,2,0),IF(AND(G20=10,H20="ж"),VLOOKUP(CI20,'Плавание 50 м'!$AT$4:$AU$1954,2,0),IF(AND(G20=11,H20="м"),VLOOKUP(CI20,'Плавание 50 м'!$AW$4:$AX$1954,2,0),IF(AND(G20=11,H20="ж"),VLOOKUP(CI20,'Плавание 50 м'!$AZ$4:$BA$1954,2,0),IF(AND(G20=12,H20="м"),VLOOKUP(CI20,'Плавание 50 м'!$BC$4:$BD$1954,2,0),IF(AND(G20=12,H20="ж"),VLOOKUP(CI20,'Плавание 50 м'!$BF$4:$BG$1954,2,0),IF(AND(G20=13,H20="м"),VLOOKUP(CI20,'Плавание 50 м'!$BI$4:$BJ$1954,2,0),IF(AND(G20=13,H20="ж"),VLOOKUP(CI20,'Плавание 50 м'!$BL$4:$BM$1954,2,0),IF(AND(G20=14,H20="м"),VLOOKUP(CI20,'Плавание 50 м'!$BO$4:$BP$1954,2,0),IF(AND(G20=14,H20="ж"),VLOOKUP(CI20,'Плавание 50 м'!$BR$4:$BS$1954,2,0),IF(AND(G20=15,H20="м"),VLOOKUP(CI20,'Плавание 50 м'!$BU$4:$BV$1954,2,0),IF(AND(G20=15,H20="ж"),VLOOKUP(CI20,'Плавание 50 м'!$BX$4:$BY$1954,2,0),"")))))))))))))))))))))))))))</f>
        <v>0</v>
      </c>
      <c r="CK20" s="91">
        <f t="shared" si="1"/>
        <v>159</v>
      </c>
    </row>
    <row r="21" spans="1:89" ht="20.100000000000001" customHeight="1" x14ac:dyDescent="0.25">
      <c r="A21" s="94"/>
      <c r="B21" s="95"/>
      <c r="C21" s="96"/>
      <c r="D21" s="97"/>
      <c r="E21" s="97"/>
      <c r="F21" s="98"/>
      <c r="G21" s="99"/>
      <c r="H21" s="97"/>
      <c r="I21" s="100"/>
      <c r="J21" s="101"/>
      <c r="K21" s="100"/>
      <c r="L21" s="101"/>
      <c r="M21" s="100"/>
      <c r="N21" s="101"/>
      <c r="O21" s="57"/>
      <c r="P21" s="57"/>
      <c r="Q21" s="100"/>
      <c r="R21" s="101"/>
      <c r="S21" s="100"/>
      <c r="T21" s="101"/>
      <c r="U21" s="100"/>
      <c r="V21" s="101"/>
      <c r="W21" s="102"/>
      <c r="X21" s="57"/>
      <c r="Y21" s="57"/>
      <c r="Z21" s="57"/>
      <c r="AA21" s="57"/>
      <c r="AB21" s="57"/>
      <c r="AC21" s="102"/>
      <c r="AD21" s="57"/>
      <c r="AE21" s="102"/>
      <c r="AF21" s="57"/>
      <c r="AG21" s="57"/>
      <c r="AH21" s="57"/>
      <c r="AI21" s="57"/>
      <c r="AJ21" s="57"/>
      <c r="AK21" s="57"/>
      <c r="AL21" s="57"/>
      <c r="AM21" s="57"/>
      <c r="AN21" s="57"/>
      <c r="AO21" s="103"/>
      <c r="AP21" s="57"/>
      <c r="AQ21" s="103"/>
      <c r="AR21" s="57"/>
      <c r="AS21" s="103"/>
      <c r="AT21" s="57"/>
      <c r="AU21" s="103"/>
      <c r="AV21" s="57"/>
      <c r="AW21" s="103"/>
      <c r="AX21" s="57"/>
      <c r="AY21" s="103"/>
      <c r="AZ21" s="57"/>
      <c r="BA21" s="103"/>
      <c r="BB21" s="101"/>
      <c r="BC21" s="104"/>
      <c r="BD21" s="57"/>
      <c r="BE21" s="103"/>
      <c r="BF21" s="101"/>
      <c r="BG21" s="100"/>
      <c r="BH21" s="101"/>
      <c r="BI21" s="103"/>
      <c r="BJ21" s="101"/>
      <c r="BK21" s="102"/>
      <c r="BL21" s="101"/>
      <c r="BM21" s="100"/>
      <c r="BN21" s="101"/>
      <c r="BO21" s="100"/>
      <c r="BP21" s="101"/>
      <c r="BQ21" s="100"/>
      <c r="BR21" s="101"/>
      <c r="BS21" s="103"/>
      <c r="BT21" s="57"/>
      <c r="BU21" s="103"/>
      <c r="BV21" s="101"/>
      <c r="BW21" s="57"/>
      <c r="BX21" s="57"/>
      <c r="BY21" s="103"/>
      <c r="BZ21" s="101"/>
      <c r="CA21" s="104"/>
      <c r="CB21" s="101"/>
      <c r="CC21" s="104"/>
      <c r="CD21" s="101"/>
      <c r="CE21" s="57"/>
      <c r="CF21" s="57"/>
      <c r="CG21" s="105"/>
      <c r="CH21" s="101"/>
      <c r="CI21" s="103"/>
      <c r="CJ21" s="101"/>
      <c r="CK21" s="106">
        <f>SUM(CK15:CK20)</f>
        <v>1150</v>
      </c>
    </row>
    <row r="22" spans="1:89" ht="20.100000000000001" customHeight="1" x14ac:dyDescent="0.25">
      <c r="A22" s="12" t="s">
        <v>50</v>
      </c>
      <c r="B22" s="93" t="s">
        <v>3410</v>
      </c>
      <c r="C22" s="46" t="s">
        <v>3416</v>
      </c>
      <c r="D22" s="55" t="s">
        <v>3417</v>
      </c>
      <c r="E22" s="55" t="s">
        <v>3423</v>
      </c>
      <c r="F22" s="47">
        <f t="shared" si="0"/>
        <v>40</v>
      </c>
      <c r="G22" s="48">
        <f>IFERROR(VLOOKUP(F22,Ступени!$A$2:$B$99,2,0),"")</f>
        <v>12</v>
      </c>
      <c r="H22" s="55" t="s">
        <v>86</v>
      </c>
      <c r="I22" s="49"/>
      <c r="J22" s="52">
        <f>IF(I22="",0,IF(AND(G22=2,H22="м"),VLOOKUP(I22,'30м'!$A$4:$B$71,2,0),IF(AND(G22=2,H22="ж"),VLOOKUP(I22,'30м'!$D$4:$E$71,2,0),IF(AND(G22=3,H22="м"),VLOOKUP(I22,'30м'!$G$4:$H$71,2,0),IF(AND(G22=3,H22="ж"),VLOOKUP(I22,'30м'!$J$4:$K$71,2,0),IF(AND(G22=4,H22="м"),VLOOKUP(I22,'30м'!$M$4:$N$71,2,0),IF(AND(G22=4,H22="ж"),VLOOKUP(I22,'30м'!$P$4:$Q$71,2,0),IF(AND(G22=5,H22="м"),VLOOKUP(I22,'30м'!$S$4:$T$71,2,0),IF(AND(G22=5,H22="ж"),VLOOKUP(I22,'30м'!$V$4:$W$71,2,0),"")))))))))</f>
        <v>0</v>
      </c>
      <c r="K22" s="49"/>
      <c r="L22" s="52">
        <f>IF(K22="",0,IF(AND(G22=4,H22="м"),VLOOKUP(K22,'60м'!$A$4:$B$129,2,0),IF(AND(G22=4,H22="ж"),VLOOKUP(K22,'60м'!$D$4:$E$129,2,0),IF(AND(G22=5,H22="м"),VLOOKUP(K22,'60м'!$G$4:$H$129,2,0),IF(AND(G22=5,H22="ж"),VLOOKUP(K22,'60м'!$J$4:$K$129,2,0),IF(AND(G22=6,H22="м"),VLOOKUP(K22,'60м'!$M$4:$N$129,2,0),IF(AND(G22=6,H22="ж"),VLOOKUP(K22,'60м'!$P$4:$Q$129,2,0),IF(AND(G22=7,H22="м"),VLOOKUP(K22,'60м'!$S$4:$T$129,2,0),IF(AND(G22=7,H22="ж"),VLOOKUP(K22,'60м'!$V$4:$W$129,2,0),IF(AND(G22=8,H22="м"),VLOOKUP(K22,'60м'!$Y$4:$Z$129,2,0),IF(AND(G22=8,H22="ж"),VLOOKUP(K22,'60м'!$AB$4:$AC$129,2,0),IF(AND(G22=9,H22="м"),VLOOKUP(K22,'60м'!$AE$4:$AF$129,2,0),IF(AND(G22=9,H22="ж"),VLOOKUP(K22,'60м'!$AH$4:$AI$129,2,0),IF(AND(G22=10,H22="м"),VLOOKUP(K22,'60м'!$AK$4:$AL$129,2,0),IF(AND(G22=10,H22="ж"),VLOOKUP(K22,'60м'!$AN$4:$AO$129,2,0),IF(AND(G22=11,H22="м"),VLOOKUP(K22,'60м'!$AQ$4:$AR$129,2,0),IF(AND(G22=11,H22="ж"),VLOOKUP(K22,'60м'!$AT$4:$AU$129,2,0),IF(AND(G22=12,H22="м"),VLOOKUP(K22,'60м'!$AW$4:$AX$129,2,0),IF(AND(G22=12,H22="ж"),VLOOKUP(K22,'60м'!$AZ$4:$BA$129,2,0),IF(AND(G22=13,H22="м"),VLOOKUP(K22,'60м'!$BC$4:$BD$129,2,0),IF(AND(G22=13,H22="ж"),VLOOKUP(K22,'60м'!$BF$4:$BG$129,2,0),"")))))))))))))))))))))</f>
        <v>0</v>
      </c>
      <c r="M22" s="49"/>
      <c r="N22" s="52">
        <f>IF(M22="",0,IF(AND(G22=6,H22="м"),VLOOKUP(M22,'100м'!$A$4:$B$134,2,0),IF(AND(G22=6,H22="ж"),VLOOKUP(M22,'100м'!$D$4:$E$134,2,0),IF(AND(G22=7,H22="м"),VLOOKUP(M22,'100м'!$G$4:$H$134,2,0),IF(AND(G22=7,H22="ж"),VLOOKUP(M22,'100м'!$J$4:$K$134,2,0),IF(AND(G22=8,H22="м"),VLOOKUP(M22,'100м'!$M$4:$N$134,2,0),IF(AND(G22=8,H22="ж"),VLOOKUP(M22,'100м'!$P$4:$Q$134,2,0),IF(AND(G22=9,H22="м"),VLOOKUP(M22,'100м'!$S$4:$T$134,2,0),IF(AND(G22=9,H22="ж"),VLOOKUP(M22,'100м'!$V$4:$W$134,2,0),"")))))))))</f>
        <v>0</v>
      </c>
      <c r="O22" s="56"/>
      <c r="P22" s="61"/>
      <c r="Q22" s="49"/>
      <c r="R22" s="52">
        <f>IF(Q22="",0,IF(AND(G22=4,H22="м"),VLOOKUP(Q22,'1500м'!$A$4:$B$364,2,0),IF(AND(G22=4,H22="ж"),VLOOKUP(Q22,'1500м'!$D$4:$E$364,2,0),"")))</f>
        <v>0</v>
      </c>
      <c r="S22" s="49"/>
      <c r="T22" s="68">
        <f>IF(S22="",0,IF(AND(G22=5,H22="м"),VLOOKUP(S22,'2000м'!$A$4:$B$780,2,0),IF(AND(G22=5,H22="ж"),VLOOKUP(S22,'2000м'!$D$4:$E$780,2,0),IF(AND(G22=6,H22="ж"),VLOOKUP(S22,'2000м'!$G$4:$H$780,2,0),IF(AND(G22=7,H22="ж"),VLOOKUP(S22,'2000м'!$J$4:$K$780,2,0),IF(AND(G22=8,H22="ж"),VLOOKUP(S22,'2000м'!$M$4:$N$780,2,0),""))))))</f>
        <v>0</v>
      </c>
      <c r="U22" s="49"/>
      <c r="V22" s="52">
        <f>IF(U22="",0,IF(AND(G22=6,H22="м"),VLOOKUP(U22,'3000м'!$A$4:$B$594,2,0),IF(AND(G22=7,H22="м"),VLOOKUP(U22,'3000м'!$D$4:$E$594,2,0),IF(AND(G22=8,H22="м"),VLOOKUP(U22,'3000м'!$G$4:$H$594,2,0),IF(AND(G22=9,H22="м"),VLOOKUP(U22,'3000м'!$J$4:$K$594,2,0),IF(AND(G22=10,H22="м"),VLOOKUP(U22,'3000м'!$M$4:$N$594,2,0),IF(AND(G22=11,H22="м"),VLOOKUP(U22,'3000м'!$P$4:$Q$594,2,0),"")))))))</f>
        <v>0</v>
      </c>
      <c r="W22" s="53"/>
      <c r="X22" s="56"/>
      <c r="Y22" s="56"/>
      <c r="Z22" s="56"/>
      <c r="AA22" s="56"/>
      <c r="AB22" s="56"/>
      <c r="AC22" s="56"/>
      <c r="AD22" s="56"/>
      <c r="AE22" s="56"/>
      <c r="AF22" s="56"/>
      <c r="AG22" s="56"/>
      <c r="AH22" s="56"/>
      <c r="AI22" s="56"/>
      <c r="AJ22" s="56"/>
      <c r="AK22" s="56"/>
      <c r="AL22" s="56"/>
      <c r="AM22" s="56"/>
      <c r="AN22" s="56"/>
      <c r="AO22" s="37"/>
      <c r="AP22" s="56"/>
      <c r="AQ22" s="37"/>
      <c r="AR22" s="56"/>
      <c r="AS22" s="37"/>
      <c r="AT22" s="56"/>
      <c r="AU22" s="37"/>
      <c r="AV22" s="56"/>
      <c r="AW22" s="37"/>
      <c r="AX22" s="56"/>
      <c r="AY22" s="37"/>
      <c r="AZ22" s="56"/>
      <c r="BA22" s="37"/>
      <c r="BB22" s="52">
        <f>IF(BA22="",0,IF(AND(G22=2,H22="м"),VLOOKUP(BA22,Подтягивание!$A$4:$B$79,2,0),IF(AND(G22=3,H22="м"),VLOOKUP(BA22,Подтягивание!$D$4:$E$79,2,0),IF(AND(G22=4,H22="м"),VLOOKUP(BA22,Подтягивание!$G$4:$H$79,2,0),IF(AND(G22=5,H22="м"),VLOOKUP(BA22,Подтягивание!$J$4:$K$79,2,0),IF(AND(G22=6,H22="м"),VLOOKUP(BA22,Подтягивание!$M$4:$N$79,2,0),IF(AND(G22=7,H22="м"),VLOOKUP(BA22,Подтягивание!$P$4:$Q$79,2,0),IF(AND(G22=8,H22="м"),VLOOKUP(BA22,Подтягивание!$S$4:$T$79,2,0),IF(AND(G22=9,H22="м"),VLOOKUP(BA22,Подтягивание!$V$4:$W$79,2,0),IF(AND(G22=10,H22="м"),VLOOKUP(BA22,Подтягивание!$Y$4:$Z$79,2,0),IF(AND(G22=11,H22="м"),VLOOKUP(BA22,Подтягивание!$AB$4:$AC$79,2,0),IF(AND(G22=12,H22="м"),VLOOKUP(BA22,Подтягивание!$AE$4:$AF$79,2,0),IF(AND(G22=13,H22="м"),VLOOKUP(BA22,Подтягивание!$AH$4:$AI$79,2,0),IF(AND(G22=14,H22="м"),VLOOKUP(BA22,Подтягивание!$AK$4:$AL$79,2,0),IF(AND(G22=15,H22="м"),VLOOKUP(BA22,Подтягивание!$AN$4:$AO$79,2,0),"")))))))))))))))</f>
        <v>0</v>
      </c>
      <c r="BC22" s="51"/>
      <c r="BD22" s="57"/>
      <c r="BE22" s="37"/>
      <c r="BF22" s="52">
        <f>IF(BE22="",0,IF(AND(G22=6,H22="м"),VLOOKUP(BE22,Гиря!$A$4:$B$166,2,0),IF(AND(G22=7,H22="м"),VLOOKUP(BE22,Гиря!$D$4:$E$166,2,0),IF(AND(G22=8,H22="м"),VLOOKUP(BE22,Гиря!$G$4:$H$166,2,0),IF(AND(G22=9,H22="м"),VLOOKUP(BE22,Гиря!$J$4:$K$166,2,0),IF(AND(G22=10,H22="м"),VLOOKUP(BE22,Гиря!$M$4:$N$166,2,0),IF(AND(G22=11,H22="м"),VLOOKUP(BE22,Гиря!$P$4:$Q$166,2,0),IF(AND(G22=12,H22="м"),VLOOKUP(BE22,Гиря!$S$4:$T$166,2,0),IF(AND(G22=13,H22="м"),VLOOKUP(BE22,Гиря!$V$4:$W$166,2,0),IF(AND(G22=14,H22="м"),VLOOKUP(BE22,Гиря!$Y$4:$Z$166,2,0),IF(AND(G22=15,H22="м"),VLOOKUP(BE22,Гиря!$AB$4:$AC$166,2,0),"")))))))))))</f>
        <v>0</v>
      </c>
      <c r="BG22" s="49">
        <v>0</v>
      </c>
      <c r="BH22" s="52">
        <f>IF(BG22="",0,IF(AND(G22=2,H22="м"),VLOOKUP(BG22,'Отж. от пола'!$A$4:$B$169,2,0),IF(AND(G22=2,H22="ж"),VLOOKUP(BG22,'Отж. от пола'!$D$4:$E$169,2,0),IF(AND(G22=3,H22="м"),VLOOKUP(BG22,'Отж. от пола'!$G$4:$H$169,2,0),IF(AND(G22=3,H22="ж"),VLOOKUP(BG22,'Отж. от пола'!$J$4:$K$169,2,0),IF(AND(G22=4,H22="м"),VLOOKUP(BG22,'Отж. от пола'!$M$4:$N$169,2,0),IF(AND(G22=4,H22="ж"),VLOOKUP(BG22,'Отж. от пола'!$P$4:$Q$169,2,0),IF(AND(G22=5,H22="м"),VLOOKUP(BG22,'Отж. от пола'!$S$4:$T$169,2,0),IF(AND(G22=5,H22="ж"),VLOOKUP(BG22,'Отж. от пола'!$V$4:$W$169,2,0),IF(AND(G22=6,H22="м"),VLOOKUP(BG22,'Отж. от пола'!$Y$4:$Z$169,2,0),IF(AND(G22=6,H22="ж"),VLOOKUP(BG22,'Отж. от пола'!$AB$4:$AC$169,2,0),IF(AND(G22=7,H22="м"),VLOOKUP(BG22,'Отж. от пола'!$AE$4:$AF$169,2,0),IF(AND(G22=7,H22="ж"),VLOOKUP(BG22,'Отж. от пола'!$AH$4:$AI$169,2,0),IF(AND(G22=8,H22="м"),VLOOKUP(BG22,'Отж. от пола'!$AK$4:$AL$169,2,0),IF(AND(G22=8,H22="ж"),VLOOKUP(BG22,'Отж. от пола'!$AN$4:$AO$169,2,0),IF(AND(G22=9,H22="м"),VLOOKUP(BG22,'Отж. от пола'!$AQ$4:$AR$169,2,0),IF(AND(G22=9,H22="ж"),VLOOKUP(BG22,'Отж. от пола'!$AT$4:$AU$169,2,0),IF(AND(G22=10,H22="м"),VLOOKUP(BG22,'Отж. от пола'!$AW$4:$AX$169,2,0),IF(AND(G22=10,H22="ж"),VLOOKUP(BG22,'Отж. от пола'!$AZ$4:$BA$169,2,0),IF(AND(G22=11,H22="м"),VLOOKUP(BG22,'Отж. от пола'!$BC$4:$BD$169,2,0),IF(AND(G22=11,H22="ж"),VLOOKUP(BG22,'Отж. от пола'!$BF$4:$BG$169,2,0),IF(AND(G22=12,H22="м"),VLOOKUP(BG22,'Отж. от пола'!$BI$4:$BJ$169,2,0),IF(AND(G22=12,H22="ж"),VLOOKUP(BG22,'Отж. от пола'!$BL$4:$BM$169,2,0),IF(AND(G22=13,H22="м"),VLOOKUP(BG22,'Отж. от пола'!$BO$4:$BP$169,2,0),IF(AND(G22=13,H22="ж"),VLOOKUP(BG22,'Отж. от пола'!$BR$4:$BS$169,2,0),IF(AND(G22=14,H22="м"),VLOOKUP(BG22,'Отж. от пола'!$BU$4:$BV$169,2,0),IF(AND(G22=14,H22="ж"),VLOOKUP(BG22,'Отж. от пола'!$BX$4:$BY$169,2,0),IF(AND(G22=15,H22="м"),VLOOKUP(BG22,'Отж. от пола'!$CA$4:$CB$169,2,0),IF(AND(G22=15,H22="ж"),VLOOKUP(BG22,'Отж. от пола'!$CD$4:$CE$169,2,0),"")))))))))))))))))))))))))))))</f>
        <v>0</v>
      </c>
      <c r="BI22" s="37"/>
      <c r="BJ22" s="52">
        <f>IF(BI22="",0,IF(AND(G22=16,H22="м"),VLOOKUP(BI22,'Отж.от скамьи'!$A$4:$B$79,2,0),IF(AND(G22=16,H22="ж"),VLOOKUP(BI22,'Отж.от скамьи'!$D$4:$E$79,2,0),IF(AND(G22=17,H22="м"),VLOOKUP(BI22,'Отж.от скамьи'!$G$4:$H$79,2,0),IF(AND(G22=17,H22="ж"),VLOOKUP(BI22,'Отж.от скамьи'!$J$4:$K$79,2,0),"")))))</f>
        <v>0</v>
      </c>
      <c r="BK22" s="53"/>
      <c r="BL22" s="52">
        <f>IF(BK22="",0,IF(AND(G22=18,H22="м"),VLOOKUP(BK22,'Отж.от стула'!$A$4:$B$68,2,0),IF(AND(G22=18,H22="ж"),VLOOKUP(BK22,'Отж.от стула'!$D$4:$E$69,2,0),"")))</f>
        <v>0</v>
      </c>
      <c r="BM22" s="49">
        <v>17</v>
      </c>
      <c r="BN22" s="52">
        <f>IF(BM22="",0,IF(AND(G22=2,H22="м"),VLOOKUP(BM22,Наклон!$A$4:$B$69,2,0),IF(AND(G22=2,H22="ж"),VLOOKUP(BM22,Наклон!$A$74:$B$139,2,0),IF(AND(G22=3,H22="м"),VLOOKUP(BM22,Наклон!$D$4:$E$69,2,0),IF(AND(G22=3,H22="ж"),VLOOKUP(BM22,Наклон!$D$74:$E$139,2,0),IF(AND(G22=4,H22="м"),VLOOKUP(BM22,Наклон!$G$4:$H$69,2,0),IF(AND(G22=4,H22="ж"),VLOOKUP(BM22,Наклон!$G$74:$H$139,2,0),IF(AND(G22=5,H22="м"),VLOOKUP(BM22,Наклон!$J$4:$K$69,2,0),IF(AND(G22=5,H22="ж"),VLOOKUP(BM22,Наклон!$J$74:$K$139,2,0),IF(AND(G22=6,H22="м"),VLOOKUP(BM22,Наклон!$M$4:$N$69,2,0),IF(AND(G22=6,H22="ж"),VLOOKUP(BM22,Наклон!$M$74:$N$139,2,0),IF(AND(G22=7,H22="м"),VLOOKUP(BM22,Наклон!$P$4:$Q$69,2,0),IF(AND(G22=7,H22="ж"),VLOOKUP(BM22,Наклон!$P$74:$Q$139,2,0),IF(AND(G22=8,H22="м"),VLOOKUP(BM22,Наклон!$S$4:$T$69,2,0),IF(AND(G22=8,H22="ж"),VLOOKUP(BM22,Наклон!$S$74:$T$139,2,0),IF(AND(G22=9,H22="м"),VLOOKUP(BM22,Наклон!$V$4:$W$69,2,0),IF(AND(G22=9,H22="ж"),VLOOKUP(BM22,Наклон!$V$74:$W$139,2,0),IF(AND(G22=10,H22="м"),VLOOKUP(BM22,Наклон!$Y$4:$Z$69,2,0),IF(AND(G22=10,H22="ж"),VLOOKUP(BM22,Наклон!$Y$74:$Z$139,2,0),IF(AND(G22=11,H22="м"),VLOOKUP(BM22,Наклон!$AB$4:$AC$69,2,0),IF(AND(G22=11,H22="ж"),VLOOKUP(BM22,Наклон!$AB$74:$AC$139,2,0),IF(AND(G22=12,H22="м"),VLOOKUP(BM22,Наклон!$AE$4:$AF$69,2,0),IF(AND(G22=12,H22="ж"),VLOOKUP(BM22,Наклон!$AE$74:$AF$139,2,0),IF(AND(G22=13,H22="м"),VLOOKUP(BM22,Наклон!$AH$4:$AI$69,2,0),IF(AND(G22=13,H22="ж"),VLOOKUP(BM22,Наклон!$AH$74:$AI$139,2,0),IF(AND(G22=14,H22="м"),VLOOKUP(BM22,Наклон!$AK$4:$AL$69,2,0),IF(AND(G22=14,H22="ж"),VLOOKUP(BM22,Наклон!$AK$74:$AL$139,2,0),IF(AND(G22=15,H22="м"),VLOOKUP(BM22,Наклон!$AN$4:$AO$69,2,0),IF(AND(G22=15,H22="ж"),VLOOKUP(BM22,Наклон!$AN$74:$AO$139,2,0),IF(AND(G22=16,H22="м"),VLOOKUP(BM22,Наклон!$AQ$4:$AR$69,2,0),IF(AND(G22=16,H22="ж"),VLOOKUP(BM22,Наклон!$AQ$74:$AR$139,2,0),IF(AND(G22=17,H22="м"),VLOOKUP(BM22,Наклон!$AT$4:$AU$69,2,0),IF(AND(G22=17,H22="ж"),VLOOKUP(BM22,Наклон!$AT$74:$AU$139,2,0),IF(AND(G22=18,H22="м"),VLOOKUP(BM22,Наклон!$AW$4:$AX$69,2,0),IF(AND(G22=18,H22="ж"),VLOOKUP(BM22,Наклон!$AW$74:$AX$139,2,0))))))))))))))))))))))))))))))))))))</f>
        <v>69</v>
      </c>
      <c r="BO22" s="49"/>
      <c r="BP22" s="52">
        <f>IF(BO22="",0,IF(AND(G22=2,H22="м"),VLOOKUP(BO22,'Прыжок в длину'!$A$4:$B$294,2,0),IF(AND(G22=2,H22="ж"),VLOOKUP(BO22,'Прыжок в длину'!$D$4:$E$294,2,0),IF(AND(G22=3,H22="м"),VLOOKUP(BO22,'Прыжок в длину'!$G$4:$H$294,2,0),IF(AND(G22=3,H22="ж"),VLOOKUP(BO22,'Прыжок в длину'!$J$4:$K$294,2,0),IF(AND(G22=4,H22="м"),VLOOKUP(BO22,'Прыжок в длину'!$M$4:$N$294,2,0),IF(AND(G22=4,H22="ж"),VLOOKUP(BO22,'Прыжок в длину'!$P$4:$Q$294,2,0),IF(AND(G22=5,H22="м"),VLOOKUP(BO22,'Прыжок в длину'!$S$4:$T$294,2,0),IF(AND(G22=5,H22="ж"),VLOOKUP(BO22,'Прыжок в длину'!$V$4:$W$294,2,0),IF(AND(G22=6,H22="м"),VLOOKUP(BO22,'Прыжок в длину'!$Y$4:$Z$294,2,0),IF(AND(G22=6,H22="ж"),VLOOKUP(BO22,'Прыжок в длину'!$AB$4:$AC$294,2,0),IF(AND(G22=7,H22="м"),VLOOKUP(BO22,'Прыжок в длину'!$AE$4:$AF$294,2,0),IF(AND(G22=7,H22="ж"),VLOOKUP(BO22,'Прыжок в длину'!$AH$4:$AI$294,2,0),IF(AND(G22=8,H22="м"),VLOOKUP(BO22,'Прыжок в длину'!$AK$4:$AL$294,2,0),IF(AND(G22=8,H22="ж"),VLOOKUP(BO22,'Прыжок в длину'!$AN$4:$AO$294,2,0),IF(AND(G22=9,H22="м"),VLOOKUP(BO22,'Прыжок в длину'!$AQ$4:$AR$294,2,0),IF(AND(G22=9,H22="ж"),VLOOKUP(BO22,'Прыжок в длину'!$AT$4:$AU$294,2,0),IF(AND(G22=10,H22="м"),VLOOKUP(BO22,'Прыжок в длину'!$AW$4:$AX$294,2,0),IF(AND(G22=10,H22="ж"),VLOOKUP(BO22,'Прыжок в длину'!$AZ$4:$BA$294,2,0),IF(AND(G22=11,H22="м"),VLOOKUP(BO22,'Прыжок в длину'!BC16:$BD$294,2,0),IF(AND(G22=11,H22="ж"),VLOOKUP(BO22,'Прыжок в длину'!$BF$4:$BG$294,2,0),"")))))))))))))))))))))</f>
        <v>0</v>
      </c>
      <c r="BQ22" s="49">
        <v>26</v>
      </c>
      <c r="BR22" s="52">
        <f>IF(BQ22="",0,IF(AND(G22=2,H22="м"),VLOOKUP(BQ22,Пресс!$A$4:$B$104,2,0),IF(AND(G22=2,H22="ж"),VLOOKUP(BQ22,Пресс!$D$4:$E$104,2,0),IF(AND(G22=3,H22="м"),VLOOKUP(BQ22,Пресс!$G$4:$H$104,2,0),IF(AND(G22=3,H22="ж"),VLOOKUP(BQ22,Пресс!$J$4:$K$104,2,0),IF(AND(G22=4,H22="м"),VLOOKUP(BQ22,Пресс!$M$4:$N$104,2,0),IF(AND(G22=4,H22="ж"),VLOOKUP(BQ22,Пресс!$P$4:$Q$104,2,0),IF(AND(G22=5,H22="м"),VLOOKUP(BQ22,Пресс!$S$4:$T$104,2,0),IF(AND(G22=5,H22="ж"),VLOOKUP(BQ22,Пресс!$V$4:$W$104,2,0),IF(AND(G22=6,H22="м"),VLOOKUP(BQ22,Пресс!$Y$4:$Z$104,2,0),IF(AND(G22=6,H22="ж"),VLOOKUP(BQ22,Пресс!$AB$4:$AC$104,2,0),IF(AND(G22=7,H22="м"),VLOOKUP(BQ22,Пресс!$AE$4:$AF$104,2,0),IF(AND(G22=7,H22="ж"),VLOOKUP(BQ22,Пресс!$AH$4:$AI$104,2,0),IF(AND(G22=8,H22="м"),VLOOKUP(BQ22,Пресс!$AK$4:$AL$104,2,0),IF(AND(G22=8,H22="ж"),VLOOKUP(BQ22,Пресс!$AN$4:$AO$104,2,0),IF(AND(G22=9,H22="м"),VLOOKUP(BQ22,Пресс!$AQ$4:$AR$104,2,0),IF(AND(G22=9,H22="ж"),VLOOKUP(BQ22,Пресс!$AT$4:$AU$104,2,0),IF(AND(G22=10,H22="м"),VLOOKUP(BQ22,Пресс!$AW$4:$AX$104,2,0),IF(AND(G22=10,H22="ж"),VLOOKUP(BQ22,Пресс!$AZ$4:$BA$104,2,0),IF(AND(G22=11,H22="м"),VLOOKUP(BQ22,Пресс!$BC$4:$BD$104,2,0),IF(AND(G22=11,H22="ж"),VLOOKUP(BQ22,Пресс!$BF$4:$BG$104,2,0),IF(AND(G22=12,H22="м"),VLOOKUP(BQ22,Пресс!$BI$4:$BJ$104,2,0),IF(AND(G22=12,H22="ж"),VLOOKUP(BQ22,Пресс!$BL$4:$BM$104,2,0),IF(AND(G22=13,H22="м"),VLOOKUP(BQ22,Пресс!$BO$4:$BP$104,2,0),IF(AND(G22=13,H22="ж"),VLOOKUP(BQ22,Пресс!$BR$4:$BS$104,2,0),IF(AND(G22=14,H22="м"),VLOOKUP(BQ22,Пресс!$BU$4:$BV$104,2,0),IF(AND(G22=14,H22="ж"),VLOOKUP(BQ22,Пресс!$BX$4:$BY$104,2,0),IF(AND(G22=15,H22="м"),VLOOKUP(BQ22,Пресс!$CA$4:$CB$104,2,0),IF(AND(G22=15,H22="ж"),VLOOKUP(BQ22,Пресс!$CD$4:$CE$104,2,0),IF(AND(G22=16,H22="м"),VLOOKUP(BQ22,Пресс!$CG$4:$CH$104,2,0),IF(AND(G22=16,H22="ж"),VLOOKUP(BQ22,Пресс!$CJ$4:$CK$104,2,0),IF(AND(G22=17,H22="м"),VLOOKUP(BQ22,Пресс!$CM$4:$CN$104,2,0),IF(AND(G22=17,H22="ж"),VLOOKUP(BQ22,Пресс!$CP$4:$CQ$104,2,0),IF(AND(G22=18,H22="м"),VLOOKUP(BQ22,Пресс!$CS$4:$CT$104,2,0),IF(AND(G22=18,H22="ж"),VLOOKUP(BQ22,Пресс!$CV$4:$CW$104,2,0),"")))))))))))))))))))))))))))))))))))</f>
        <v>60</v>
      </c>
      <c r="BS22" s="37"/>
      <c r="BT22" s="57"/>
      <c r="BU22" s="37"/>
      <c r="BV22" s="52">
        <f>IF(BU22="",0,IF(AND(G22=4,H22="м"),VLOOKUP(BU22,Стрельба!$A$4:$B$54,2,0),IF(AND(G22=4,H22="ж"),VLOOKUP(BU22,Стрельба!$D$4:$E$54,2,0),IF(AND(G22=5,H22="м"),VLOOKUP(BU22,Стрельба!$G$4:$H$54,2,0),IF(AND(G22=5,H22="ж"),VLOOKUP(BU22,Стрельба!$J$4:$K$54,2,0),IF(AND(G22=6,H22="м"),VLOOKUP(BU22,Стрельба!$M$4:$N$54,2,0),IF(AND(G22=6,H22="ж"),VLOOKUP(BU22,Стрельба!$P$4:$Q$54,2,0),IF(AND(G22=7,H22="м"),VLOOKUP(BU22,Стрельба!$S$4:$T$54,2,0),IF(AND(G22=7,H22="ж"),VLOOKUP(BU22,Стрельба!$V$4:$W$54,2,0),IF(AND(G22=8,H22="м"),VLOOKUP(BU22,Стрельба!$Y$4:$Z$54,2,0),IF(AND(G22=8,H22="ж"),VLOOKUP(BU22,Стрельба!$AB$4:$AC$54,2,0),IF(AND(G22=9,H22="м"),VLOOKUP(BU22,Стрельба!$AE$4:$AF$54,2,0),IF(AND(G22=9,H22="ж"),VLOOKUP(BU22,Стрельба!$AH$4:$AI$54,2,0),IF(AND(G22=10,H22="м"),VLOOKUP(BU22,Стрельба!$AK$4:$AL$54,2,0),IF(AND(G22=10,H22="ж"),VLOOKUP(BU22,Стрельба!$AN$4:$AO$54,2,0),IF(AND(G22=11,H22="м"),VLOOKUP(BU22,Стрельба!$AQ$4:$AR$54,2,0),IF(AND(G22=11,H22="ж"),VLOOKUP(BU22,Стрельба!$AT$4:$AU$54,2,0),IF(AND(G22=12,H22="м"),VLOOKUP(BU22,Стрельба!$AW$4:$AX$54,2,0),IF(AND(G22=12,H22="ж"),VLOOKUP(BU22,Стрельба!$AZ$4:$BA$54,2,0),IF(AND(G22=13,H22="м"),VLOOKUP(BU22,Стрельба!$BC$4:$BD$54,2,0),IF(AND(G22=13,H22="ж"),VLOOKUP(BU22,Стрельба!$BF$4:$BG$54,2,0),IF(AND(G22=14,H22="м"),VLOOKUP(BU22,Стрельба!$BI$4:$BJ$54,2,0),IF(AND(G22=14,H22="ж"),VLOOKUP(BU22,Стрельба!$BL$4:$BM$54,2,0),IF(AND(G22=15,H22="м"),VLOOKUP(BU22,Стрельба!$BO$4:$BP$54,2,0),IF(AND(G22=15,H22="ж"),VLOOKUP(BU22,Стрельба!$BR$4:$BS$54,2,0),"")))))))))))))))))))))))))</f>
        <v>0</v>
      </c>
      <c r="BW22" s="56"/>
      <c r="BX22" s="57"/>
      <c r="BY22" s="37"/>
      <c r="BZ22" s="52">
        <f>IF(BY22="",0,IF(AND(G22=3,H22="м"),VLOOKUP(BY22,'Метание 150г'!$A$4:$B$784,2,0),IF(AND(G22=3,H22="ж"),VLOOKUP(BY22,'Метание 150г'!$D$4:$E$784,2,0),IF(AND(G22=4,H22="м"),VLOOKUP(BY22,'Метание 150г'!$G$4:$H$784,2,0),IF(AND(G22=4,H22="ж"),VLOOKUP(BY22,'Метание 150г'!$J$4:$K$784,2,0),IF(AND(G22=5,H22="м"),VLOOKUP(BY22,'Метание 150г'!$M$4:$N$784,2,0),IF(AND(G22=5,H22="ж"),VLOOKUP(BY22,'Метание 150г'!$P$4:$Q$784,2,0),"")))))))</f>
        <v>0</v>
      </c>
      <c r="CA22" s="51"/>
      <c r="CB22" s="68">
        <f>IF(CA22="",0,IF(AND(G22=6,H22="м"),VLOOKUP(CA22,'Метание 700г'!$A$4:$B$574,2,0),IF(AND(G22=7,H22="м"),VLOOKUP(CA22,'Метание 700г'!$D$4:$E$574,2,0),IF(AND(G22=8,H22="м"),VLOOKUP(CA22,'Метание 700г'!$G$4:$H$574,2,0),""))))</f>
        <v>0</v>
      </c>
      <c r="CC22" s="51"/>
      <c r="CD22" s="52">
        <f>IF(CC22="",0,IF(AND(G22=6,H22="ж"),VLOOKUP(CC22,'Метание 500г'!$A$4:$B$565,2,0),IF(AND(G22=7,H22="ж"),VLOOKUP(CC22,'Метание 500г'!$D$4:$E$565,2,0),IF(AND(G22=8,H22="ж"),VLOOKUP(CC22,'Метание 500г'!$G$4:$H$565,2,0),IF(AND(G22=9,H22="ж"),VLOOKUP(CC22,'Метание 500г'!$J$4:$K$565,2,0),IF(AND(G22=10,H22="ж"),VLOOKUP(CC22,'Метание 500г'!$M$4:$N$565,2,0),IF(AND(G22=11,H22="ж"),VLOOKUP(CC22,'Метание 500г'!$P$4:$Q$565,2,0),"")))))))</f>
        <v>0</v>
      </c>
      <c r="CE22" s="56"/>
      <c r="CF22" s="57"/>
      <c r="CG22" s="62"/>
      <c r="CH22" s="52">
        <f>IF(CG22="",0,IF(AND(G22=2,H22="м"),VLOOKUP(CG22,'Плавание 25 м'!$A$4:$B$2333,2,0),IF(AND(G22=2,H22="ж"),VLOOKUP(CG22,'Плавание 25 м'!$D$4:$E$2333,2,0),IF(AND(G22=16,H22="м"),VLOOKUP(CG22,'Плавание 25 м'!$G$4:$H$2333,2,0),IF(AND(G22=16,H22="ж"),VLOOKUP(CG22,'Плавание 25 м'!$J$4:$K$2333,2,0),IF(AND(G22=17,H22="м"),VLOOKUP(CG22,'Плавание 25 м'!$M$4:$N$2333,2,0),IF(AND(G22=17,H22="ж"),VLOOKUP(CG22,'Плавание 25 м'!$P$4:$Q$2333,2,0),IF(AND(G22=18,H22="м"),VLOOKUP(CG22,'Плавание 25 м'!$S$4:$T$2333,2,0),IF(AND(G22=18,H22="ж"),VLOOKUP(CG22,'Плавание 25 м'!$V$4:$W$2333,2,0),"")))))))))</f>
        <v>0</v>
      </c>
      <c r="CI22" s="37"/>
      <c r="CJ22" s="52">
        <f>IF(CI22="",0,IF(AND(G22=3,H22="м"),VLOOKUP(CI22,'Плавание 50 м'!$A$4:$B$1954,2,0),IF(AND(G22=3,H22="ж"),VLOOKUP(CI22,'Плавание 50 м'!$D$4:$E$1954,2,0),IF(AND(G22=4,H22="м"),VLOOKUP(CI22,'Плавание 50 м'!$G$4:$H$1954,2,0),IF(AND(G22=4,H22="ж"),VLOOKUP(CI22,'Плавание 50 м'!$J$4:$K$1954,2,0),IF(AND(G22=5,H22="м"),VLOOKUP(CI22,'Плавание 50 м'!$M$4:$N$1954,2,0),IF(AND(G22=5,H22="ж"),VLOOKUP(CI22,'Плавание 50 м'!$P$4:$Q$1954,2,0),IF(AND(G22=6,H22="м"),VLOOKUP(CI22,'Плавание 50 м'!$S$4:$T$1954,2,0),IF(AND(G22=6,H22="ж"),VLOOKUP(CI22,'Плавание 50 м'!$V$4:$W$1954,2,0),IF(AND(G22=7,H22="м"),VLOOKUP(CI22,'Плавание 50 м'!$Y$4:$Z$1954,2,0),IF(AND(G22=7,H22="ж"),VLOOKUP(CI22,'Плавание 50 м'!$AB$4:$AC$1954,2,0),IF(AND(G22=8,H22="м"),VLOOKUP(CI22,'Плавание 50 м'!$AE$4:$AF$1954,2,0),IF(AND(G22=8,H22="ж"),VLOOKUP(CI22,'Плавание 50 м'!$AH$4:$AI$1954,2,0),IF(AND(G22=9,H22="м"),VLOOKUP(CI22,'Плавание 50 м'!$AK$4:$AL$1954,2,0),IF(AND(G22=9,H22="ж"),VLOOKUP(CI22,'Плавание 50 м'!$AN$4:$AO$1954,2,0),IF(AND(G22=10,H22="м"),VLOOKUP(CI22,'Плавание 50 м'!$AQ$4:$AR$1954,2,0),IF(AND(G22=10,H22="ж"),VLOOKUP(CI22,'Плавание 50 м'!$AT$4:$AU$1954,2,0),IF(AND(G22=11,H22="м"),VLOOKUP(CI22,'Плавание 50 м'!$AW$4:$AX$1954,2,0),IF(AND(G22=11,H22="ж"),VLOOKUP(CI22,'Плавание 50 м'!$AZ$4:$BA$1954,2,0),IF(AND(G22=12,H22="м"),VLOOKUP(CI22,'Плавание 50 м'!$BC$4:$BD$1954,2,0),IF(AND(G22=12,H22="ж"),VLOOKUP(CI22,'Плавание 50 м'!$BF$4:$BG$1954,2,0),IF(AND(G22=13,H22="м"),VLOOKUP(CI22,'Плавание 50 м'!$BI$4:$BJ$1954,2,0),IF(AND(G22=13,H22="ж"),VLOOKUP(CI22,'Плавание 50 м'!$BL$4:$BM$1954,2,0),IF(AND(G22=14,H22="м"),VLOOKUP(CI22,'Плавание 50 м'!$BO$4:$BP$1954,2,0),IF(AND(G22=14,H22="ж"),VLOOKUP(CI22,'Плавание 50 м'!$BR$4:$BS$1954,2,0),IF(AND(G22=15,H22="м"),VLOOKUP(CI22,'Плавание 50 м'!$BU$4:$BV$1954,2,0),IF(AND(G22=15,H22="ж"),VLOOKUP(CI22,'Плавание 50 м'!$BX$4:$BY$1954,2,0),"")))))))))))))))))))))))))))</f>
        <v>0</v>
      </c>
      <c r="CK22" s="91">
        <f t="shared" si="1"/>
        <v>129</v>
      </c>
    </row>
    <row r="23" spans="1:89" ht="20.100000000000001" customHeight="1" x14ac:dyDescent="0.25">
      <c r="A23" s="10" t="s">
        <v>67</v>
      </c>
      <c r="B23" s="93" t="s">
        <v>3411</v>
      </c>
      <c r="C23" s="55" t="s">
        <v>3416</v>
      </c>
      <c r="D23" s="55" t="s">
        <v>3418</v>
      </c>
      <c r="E23" s="55" t="s">
        <v>3424</v>
      </c>
      <c r="F23" s="47">
        <f t="shared" si="0"/>
        <v>45</v>
      </c>
      <c r="G23" s="48">
        <f>IFERROR(VLOOKUP(F23,Ступени!$A$2:$B$99,2,0),"")</f>
        <v>13</v>
      </c>
      <c r="H23" s="55" t="s">
        <v>86</v>
      </c>
      <c r="I23" s="49"/>
      <c r="J23" s="52">
        <f>IF(I23="",0,IF(AND(G23=2,H23="м"),VLOOKUP(I23,'30м'!$A$4:$B$71,2,0),IF(AND(G23=2,H23="ж"),VLOOKUP(I23,'30м'!$D$4:$E$71,2,0),IF(AND(G23=3,H23="м"),VLOOKUP(I23,'30м'!$G$4:$H$71,2,0),IF(AND(G23=3,H23="ж"),VLOOKUP(I23,'30м'!$J$4:$K$71,2,0),IF(AND(G23=4,H23="м"),VLOOKUP(I23,'30м'!$M$4:$N$71,2,0),IF(AND(G23=4,H23="ж"),VLOOKUP(I23,'30м'!$P$4:$Q$71,2,0),IF(AND(G23=5,H23="м"),VLOOKUP(I23,'30м'!$S$4:$T$71,2,0),IF(AND(G23=5,H23="ж"),VLOOKUP(I23,'30м'!$V$4:$W$71,2,0),"")))))))))</f>
        <v>0</v>
      </c>
      <c r="K23" s="49"/>
      <c r="L23" s="52">
        <f>IF(K23="",0,IF(AND(G23=4,H23="м"),VLOOKUP(K23,'60м'!$A$4:$B$129,2,0),IF(AND(G23=4,H23="ж"),VLOOKUP(K23,'60м'!$D$4:$E$129,2,0),IF(AND(G23=5,H23="м"),VLOOKUP(K23,'60м'!$G$4:$H$129,2,0),IF(AND(G23=5,H23="ж"),VLOOKUP(K23,'60м'!$J$4:$K$129,2,0),IF(AND(G23=6,H23="м"),VLOOKUP(K23,'60м'!$M$4:$N$129,2,0),IF(AND(G23=6,H23="ж"),VLOOKUP(K23,'60м'!$P$4:$Q$129,2,0),IF(AND(G23=7,H23="м"),VLOOKUP(K23,'60м'!$S$4:$T$129,2,0),IF(AND(G23=7,H23="ж"),VLOOKUP(K23,'60м'!$V$4:$W$129,2,0),IF(AND(G23=8,H23="м"),VLOOKUP(K23,'60м'!$Y$4:$Z$129,2,0),IF(AND(G23=8,H23="ж"),VLOOKUP(K23,'60м'!$AB$4:$AC$129,2,0),IF(AND(G23=9,H23="м"),VLOOKUP(K23,'60м'!$AE$4:$AF$129,2,0),IF(AND(G23=9,H23="ж"),VLOOKUP(K23,'60м'!$AH$4:$AI$129,2,0),IF(AND(G23=10,H23="м"),VLOOKUP(K23,'60м'!$AK$4:$AL$129,2,0),IF(AND(G23=10,H23="ж"),VLOOKUP(K23,'60м'!$AN$4:$AO$129,2,0),IF(AND(G23=11,H23="м"),VLOOKUP(K23,'60м'!$AQ$4:$AR$129,2,0),IF(AND(G23=11,H23="ж"),VLOOKUP(K23,'60м'!$AT$4:$AU$129,2,0),IF(AND(G23=12,H23="м"),VLOOKUP(K23,'60м'!$AW$4:$AX$129,2,0),IF(AND(G23=12,H23="ж"),VLOOKUP(K23,'60м'!$AZ$4:$BA$129,2,0),IF(AND(G23=13,H23="м"),VLOOKUP(K23,'60м'!$BC$4:$BD$129,2,0),IF(AND(G23=13,H23="ж"),VLOOKUP(K23,'60м'!$BF$4:$BG$129,2,0),"")))))))))))))))))))))</f>
        <v>0</v>
      </c>
      <c r="M23" s="49"/>
      <c r="N23" s="52">
        <f>IF(M23="",0,IF(AND(G23=6,H23="м"),VLOOKUP(M23,'100м'!$A$4:$B$134,2,0),IF(AND(G23=6,H23="ж"),VLOOKUP(M23,'100м'!$D$4:$E$134,2,0),IF(AND(G23=7,H23="м"),VLOOKUP(M23,'100м'!$G$4:$H$134,2,0),IF(AND(G23=7,H23="ж"),VLOOKUP(M23,'100м'!$J$4:$K$134,2,0),IF(AND(G23=8,H23="м"),VLOOKUP(M23,'100м'!$M$4:$N$134,2,0),IF(AND(G23=8,H23="ж"),VLOOKUP(M23,'100м'!$P$4:$Q$134,2,0),IF(AND(G23=9,H23="м"),VLOOKUP(M23,'100м'!$S$4:$T$134,2,0),IF(AND(G23=9,H23="ж"),VLOOKUP(M23,'100м'!$V$4:$W$134,2,0),"")))))))))</f>
        <v>0</v>
      </c>
      <c r="O23" s="56"/>
      <c r="P23" s="61"/>
      <c r="Q23" s="49"/>
      <c r="R23" s="52">
        <f>IF(Q23="",0,IF(AND(G23=4,H23="м"),VLOOKUP(Q23,'1500м'!$A$4:$B$364,2,0),IF(AND(G23=4,H23="ж"),VLOOKUP(Q23,'1500м'!$D$4:$E$364,2,0),"")))</f>
        <v>0</v>
      </c>
      <c r="S23" s="49"/>
      <c r="T23" s="68">
        <f>IF(S23="",0,IF(AND(G23=5,H23="м"),VLOOKUP(S23,'2000м'!$A$4:$B$780,2,0),IF(AND(G23=5,H23="ж"),VLOOKUP(S23,'2000м'!$D$4:$E$780,2,0),IF(AND(G23=6,H23="ж"),VLOOKUP(S23,'2000м'!$G$4:$H$780,2,0),IF(AND(G23=7,H23="ж"),VLOOKUP(S23,'2000м'!$J$4:$K$780,2,0),IF(AND(G23=8,H23="ж"),VLOOKUP(S23,'2000м'!$M$4:$N$780,2,0),""))))))</f>
        <v>0</v>
      </c>
      <c r="U23" s="49"/>
      <c r="V23" s="52">
        <f>IF(U23="",0,IF(AND(G23=6,H23="м"),VLOOKUP(U23,'3000м'!$A$4:$B$594,2,0),IF(AND(G23=7,H23="м"),VLOOKUP(U23,'3000м'!$D$4:$E$594,2,0),IF(AND(G23=8,H23="м"),VLOOKUP(U23,'3000м'!$G$4:$H$594,2,0),IF(AND(G23=9,H23="м"),VLOOKUP(U23,'3000м'!$J$4:$K$594,2,0),IF(AND(G23=10,H23="м"),VLOOKUP(U23,'3000м'!$M$4:$N$594,2,0),IF(AND(G23=11,H23="м"),VLOOKUP(U23,'3000м'!$P$4:$Q$594,2,0),"")))))))</f>
        <v>0</v>
      </c>
      <c r="W23" s="53"/>
      <c r="X23" s="56"/>
      <c r="Y23" s="56"/>
      <c r="Z23" s="56"/>
      <c r="AA23" s="56"/>
      <c r="AB23" s="56"/>
      <c r="AC23" s="56"/>
      <c r="AD23" s="56"/>
      <c r="AE23" s="56"/>
      <c r="AF23" s="56"/>
      <c r="AG23" s="56"/>
      <c r="AH23" s="56"/>
      <c r="AI23" s="56"/>
      <c r="AJ23" s="56"/>
      <c r="AK23" s="56"/>
      <c r="AL23" s="56"/>
      <c r="AM23" s="56"/>
      <c r="AN23" s="56"/>
      <c r="AO23" s="37"/>
      <c r="AP23" s="56"/>
      <c r="AQ23" s="37"/>
      <c r="AR23" s="56"/>
      <c r="AS23" s="37"/>
      <c r="AT23" s="56"/>
      <c r="AU23" s="37"/>
      <c r="AV23" s="56"/>
      <c r="AW23" s="37"/>
      <c r="AX23" s="56"/>
      <c r="AY23" s="37"/>
      <c r="AZ23" s="56"/>
      <c r="BA23" s="37"/>
      <c r="BB23" s="52">
        <f>IF(BA23="",0,IF(AND(G23=2,H23="м"),VLOOKUP(BA23,Подтягивание!$A$4:$B$79,2,0),IF(AND(G23=3,H23="м"),VLOOKUP(BA23,Подтягивание!$D$4:$E$79,2,0),IF(AND(G23=4,H23="м"),VLOOKUP(BA23,Подтягивание!$G$4:$H$79,2,0),IF(AND(G23=5,H23="м"),VLOOKUP(BA23,Подтягивание!$J$4:$K$79,2,0),IF(AND(G23=6,H23="м"),VLOOKUP(BA23,Подтягивание!$M$4:$N$79,2,0),IF(AND(G23=7,H23="м"),VLOOKUP(BA23,Подтягивание!$P$4:$Q$79,2,0),IF(AND(G23=8,H23="м"),VLOOKUP(BA23,Подтягивание!$S$4:$T$79,2,0),IF(AND(G23=9,H23="м"),VLOOKUP(BA23,Подтягивание!$V$4:$W$79,2,0),IF(AND(G23=10,H23="м"),VLOOKUP(BA23,Подтягивание!$Y$4:$Z$79,2,0),IF(AND(G23=11,H23="м"),VLOOKUP(BA23,Подтягивание!$AB$4:$AC$79,2,0),IF(AND(G23=12,H23="м"),VLOOKUP(BA23,Подтягивание!$AE$4:$AF$79,2,0),IF(AND(G23=13,H23="м"),VLOOKUP(BA23,Подтягивание!$AH$4:$AI$79,2,0),IF(AND(G23=14,H23="м"),VLOOKUP(BA23,Подтягивание!$AK$4:$AL$79,2,0),IF(AND(G23=15,H23="м"),VLOOKUP(BA23,Подтягивание!$AN$4:$AO$79,2,0),"")))))))))))))))</f>
        <v>0</v>
      </c>
      <c r="BC23" s="51"/>
      <c r="BD23" s="57"/>
      <c r="BE23" s="37"/>
      <c r="BF23" s="52">
        <f>IF(BE23="",0,IF(AND(G23=6,H23="м"),VLOOKUP(BE23,Гиря!$A$4:$B$166,2,0),IF(AND(G23=7,H23="м"),VLOOKUP(BE23,Гиря!$D$4:$E$166,2,0),IF(AND(G23=8,H23="м"),VLOOKUP(BE23,Гиря!$G$4:$H$166,2,0),IF(AND(G23=9,H23="м"),VLOOKUP(BE23,Гиря!$J$4:$K$166,2,0),IF(AND(G23=10,H23="м"),VLOOKUP(BE23,Гиря!$M$4:$N$166,2,0),IF(AND(G23=11,H23="м"),VLOOKUP(BE23,Гиря!$P$4:$Q$166,2,0),IF(AND(G23=12,H23="м"),VLOOKUP(BE23,Гиря!$S$4:$T$166,2,0),IF(AND(G23=13,H23="м"),VLOOKUP(BE23,Гиря!$V$4:$W$166,2,0),IF(AND(G23=14,H23="м"),VLOOKUP(BE23,Гиря!$Y$4:$Z$166,2,0),IF(AND(G23=15,H23="м"),VLOOKUP(BE23,Гиря!$AB$4:$AC$166,2,0),"")))))))))))</f>
        <v>0</v>
      </c>
      <c r="BG23" s="49"/>
      <c r="BH23" s="52">
        <f>IF(BG23="",0,IF(AND(G23=2,H23="м"),VLOOKUP(BG23,'Отж. от пола'!$A$4:$B$169,2,0),IF(AND(G23=2,H23="ж"),VLOOKUP(BG23,'Отж. от пола'!$D$4:$E$169,2,0),IF(AND(G23=3,H23="м"),VLOOKUP(BG23,'Отж. от пола'!$G$4:$H$169,2,0),IF(AND(G23=3,H23="ж"),VLOOKUP(BG23,'Отж. от пола'!$J$4:$K$169,2,0),IF(AND(G23=4,H23="м"),VLOOKUP(BG23,'Отж. от пола'!$M$4:$N$169,2,0),IF(AND(G23=4,H23="ж"),VLOOKUP(BG23,'Отж. от пола'!$P$4:$Q$169,2,0),IF(AND(G23=5,H23="м"),VLOOKUP(BG23,'Отж. от пола'!$S$4:$T$169,2,0),IF(AND(G23=5,H23="ж"),VLOOKUP(BG23,'Отж. от пола'!$V$4:$W$169,2,0),IF(AND(G23=6,H23="м"),VLOOKUP(BG23,'Отж. от пола'!$Y$4:$Z$169,2,0),IF(AND(G23=6,H23="ж"),VLOOKUP(BG23,'Отж. от пола'!$AB$4:$AC$169,2,0),IF(AND(G23=7,H23="м"),VLOOKUP(BG23,'Отж. от пола'!$AE$4:$AF$169,2,0),IF(AND(G23=7,H23="ж"),VLOOKUP(BG23,'Отж. от пола'!$AH$4:$AI$169,2,0),IF(AND(G23=8,H23="м"),VLOOKUP(BG23,'Отж. от пола'!$AK$4:$AL$169,2,0),IF(AND(G23=8,H23="ж"),VLOOKUP(BG23,'Отж. от пола'!$AN$4:$AO$169,2,0),IF(AND(G23=9,H23="м"),VLOOKUP(BG23,'Отж. от пола'!$AQ$4:$AR$169,2,0),IF(AND(G23=9,H23="ж"),VLOOKUP(BG23,'Отж. от пола'!$AT$4:$AU$169,2,0),IF(AND(G23=10,H23="м"),VLOOKUP(BG23,'Отж. от пола'!$AW$4:$AX$169,2,0),IF(AND(G23=10,H23="ж"),VLOOKUP(BG23,'Отж. от пола'!$AZ$4:$BA$169,2,0),IF(AND(G23=11,H23="м"),VLOOKUP(BG23,'Отж. от пола'!$BC$4:$BD$169,2,0),IF(AND(G23=11,H23="ж"),VLOOKUP(BG23,'Отж. от пола'!$BF$4:$BG$169,2,0),IF(AND(G23=12,H23="м"),VLOOKUP(BG23,'Отж. от пола'!$BI$4:$BJ$169,2,0),IF(AND(G23=12,H23="ж"),VLOOKUP(BG23,'Отж. от пола'!$BL$4:$BM$169,2,0),IF(AND(G23=13,H23="м"),VLOOKUP(BG23,'Отж. от пола'!$BO$4:$BP$169,2,0),IF(AND(G23=13,H23="ж"),VLOOKUP(BG23,'Отж. от пола'!$BR$4:$BS$169,2,0),IF(AND(G23=14,H23="м"),VLOOKUP(BG23,'Отж. от пола'!$BU$4:$BV$169,2,0),IF(AND(G23=14,H23="ж"),VLOOKUP(BG23,'Отж. от пола'!$BX$4:$BY$169,2,0),IF(AND(G23=15,H23="м"),VLOOKUP(BG23,'Отж. от пола'!$CA$4:$CB$169,2,0),IF(AND(G23=15,H23="ж"),VLOOKUP(BG23,'Отж. от пола'!$CD$4:$CE$169,2,0),"")))))))))))))))))))))))))))))</f>
        <v>0</v>
      </c>
      <c r="BI23" s="37"/>
      <c r="BJ23" s="52">
        <f>IF(BI23="",0,IF(AND(G23=16,H23="м"),VLOOKUP(BI23,'Отж.от скамьи'!$A$4:$B$79,2,0),IF(AND(G23=16,H23="ж"),VLOOKUP(BI23,'Отж.от скамьи'!$D$4:$E$79,2,0),IF(AND(G23=17,H23="м"),VLOOKUP(BI23,'Отж.от скамьи'!$G$4:$H$79,2,0),IF(AND(G23=17,H23="ж"),VLOOKUP(BI23,'Отж.от скамьи'!$J$4:$K$79,2,0),"")))))</f>
        <v>0</v>
      </c>
      <c r="BK23" s="53"/>
      <c r="BL23" s="52">
        <f>IF(BK23="",0,IF(AND(G23=18,H23="м"),VLOOKUP(BK23,'Отж.от стула'!$A$4:$B$68,2,0),IF(AND(G23=18,H23="ж"),VLOOKUP(BK23,'Отж.от стула'!$D$4:$E$69,2,0),"")))</f>
        <v>0</v>
      </c>
      <c r="BM23" s="49"/>
      <c r="BN23" s="52">
        <f>IF(BM23="",0,IF(AND(G23=2,H23="м"),VLOOKUP(BM23,Наклон!$A$4:$B$69,2,0),IF(AND(G23=2,H23="ж"),VLOOKUP(BM23,Наклон!$A$74:$B$139,2,0),IF(AND(G23=3,H23="м"),VLOOKUP(BM23,Наклон!$D$4:$E$69,2,0),IF(AND(G23=3,H23="ж"),VLOOKUP(BM23,Наклон!$D$74:$E$139,2,0),IF(AND(G23=4,H23="м"),VLOOKUP(BM23,Наклон!$G$4:$H$69,2,0),IF(AND(G23=4,H23="ж"),VLOOKUP(BM23,Наклон!$G$74:$H$139,2,0),IF(AND(G23=5,H23="м"),VLOOKUP(BM23,Наклон!$J$4:$K$69,2,0),IF(AND(G23=5,H23="ж"),VLOOKUP(BM23,Наклон!$J$74:$K$139,2,0),IF(AND(G23=6,H23="м"),VLOOKUP(BM23,Наклон!$M$4:$N$69,2,0),IF(AND(G23=6,H23="ж"),VLOOKUP(BM23,Наклон!$M$74:$N$139,2,0),IF(AND(G23=7,H23="м"),VLOOKUP(BM23,Наклон!$P$4:$Q$69,2,0),IF(AND(G23=7,H23="ж"),VLOOKUP(BM23,Наклон!$P$74:$Q$139,2,0),IF(AND(G23=8,H23="м"),VLOOKUP(BM23,Наклон!$S$4:$T$69,2,0),IF(AND(G23=8,H23="ж"),VLOOKUP(BM23,Наклон!$S$74:$T$139,2,0),IF(AND(G23=9,H23="м"),VLOOKUP(BM23,Наклон!$V$4:$W$69,2,0),IF(AND(G23=9,H23="ж"),VLOOKUP(BM23,Наклон!$V$74:$W$139,2,0),IF(AND(G23=10,H23="м"),VLOOKUP(BM23,Наклон!$Y$4:$Z$69,2,0),IF(AND(G23=10,H23="ж"),VLOOKUP(BM23,Наклон!$Y$74:$Z$139,2,0),IF(AND(G23=11,H23="м"),VLOOKUP(BM23,Наклон!$AB$4:$AC$69,2,0),IF(AND(G23=11,H23="ж"),VLOOKUP(BM23,Наклон!$AB$74:$AC$139,2,0),IF(AND(G23=12,H23="м"),VLOOKUP(BM23,Наклон!$AE$4:$AF$69,2,0),IF(AND(G23=12,H23="ж"),VLOOKUP(BM23,Наклон!$AE$74:$AF$139,2,0),IF(AND(G23=13,H23="м"),VLOOKUP(BM23,Наклон!$AH$4:$AI$69,2,0),IF(AND(G23=13,H23="ж"),VLOOKUP(BM23,Наклон!$AH$74:$AI$139,2,0),IF(AND(G23=14,H23="м"),VLOOKUP(BM23,Наклон!$AK$4:$AL$69,2,0),IF(AND(G23=14,H23="ж"),VLOOKUP(BM23,Наклон!$AK$74:$AL$139,2,0),IF(AND(G23=15,H23="м"),VLOOKUP(BM23,Наклон!$AN$4:$AO$69,2,0),IF(AND(G23=15,H23="ж"),VLOOKUP(BM23,Наклон!$AN$74:$AO$139,2,0),IF(AND(G23=16,H23="м"),VLOOKUP(BM23,Наклон!$AQ$4:$AR$69,2,0),IF(AND(G23=16,H23="ж"),VLOOKUP(BM23,Наклон!$AQ$74:$AR$139,2,0),IF(AND(G23=17,H23="м"),VLOOKUP(BM23,Наклон!$AT$4:$AU$69,2,0),IF(AND(G23=17,H23="ж"),VLOOKUP(BM23,Наклон!$AT$74:$AU$139,2,0),IF(AND(G23=18,H23="м"),VLOOKUP(BM23,Наклон!$AW$4:$AX$69,2,0),IF(AND(G23=18,H23="ж"),VLOOKUP(BM23,Наклон!$AW$74:$AX$139,2,0))))))))))))))))))))))))))))))))))))</f>
        <v>0</v>
      </c>
      <c r="BO23" s="49"/>
      <c r="BP23" s="52">
        <f>IF(BO23="",0,IF(AND(G23=2,H23="м"),VLOOKUP(BO23,'Прыжок в длину'!$A$4:$B$294,2,0),IF(AND(G23=2,H23="ж"),VLOOKUP(BO23,'Прыжок в длину'!$D$4:$E$294,2,0),IF(AND(G23=3,H23="м"),VLOOKUP(BO23,'Прыжок в длину'!$G$4:$H$294,2,0),IF(AND(G23=3,H23="ж"),VLOOKUP(BO23,'Прыжок в длину'!$J$4:$K$294,2,0),IF(AND(G23=4,H23="м"),VLOOKUP(BO23,'Прыжок в длину'!$M$4:$N$294,2,0),IF(AND(G23=4,H23="ж"),VLOOKUP(BO23,'Прыжок в длину'!$P$4:$Q$294,2,0),IF(AND(G23=5,H23="м"),VLOOKUP(BO23,'Прыжок в длину'!$S$4:$T$294,2,0),IF(AND(G23=5,H23="ж"),VLOOKUP(BO23,'Прыжок в длину'!$V$4:$W$294,2,0),IF(AND(G23=6,H23="м"),VLOOKUP(BO23,'Прыжок в длину'!$Y$4:$Z$294,2,0),IF(AND(G23=6,H23="ж"),VLOOKUP(BO23,'Прыжок в длину'!$AB$4:$AC$294,2,0),IF(AND(G23=7,H23="м"),VLOOKUP(BO23,'Прыжок в длину'!$AE$4:$AF$294,2,0),IF(AND(G23=7,H23="ж"),VLOOKUP(BO23,'Прыжок в длину'!$AH$4:$AI$294,2,0),IF(AND(G23=8,H23="м"),VLOOKUP(BO23,'Прыжок в длину'!$AK$4:$AL$294,2,0),IF(AND(G23=8,H23="ж"),VLOOKUP(BO23,'Прыжок в длину'!$AN$4:$AO$294,2,0),IF(AND(G23=9,H23="м"),VLOOKUP(BO23,'Прыжок в длину'!$AQ$4:$AR$294,2,0),IF(AND(G23=9,H23="ж"),VLOOKUP(BO23,'Прыжок в длину'!$AT$4:$AU$294,2,0),IF(AND(G23=10,H23="м"),VLOOKUP(BO23,'Прыжок в длину'!$AW$4:$AX$294,2,0),IF(AND(G23=10,H23="ж"),VLOOKUP(BO23,'Прыжок в длину'!$AZ$4:$BA$294,2,0),IF(AND(G23=11,H23="м"),VLOOKUP(BO23,'Прыжок в длину'!BC17:$BD$294,2,0),IF(AND(G23=11,H23="ж"),VLOOKUP(BO23,'Прыжок в длину'!$BF$4:$BG$294,2,0),"")))))))))))))))))))))</f>
        <v>0</v>
      </c>
      <c r="BQ23" s="49"/>
      <c r="BR23" s="52">
        <f>IF(BQ23="",0,IF(AND(G23=2,H23="м"),VLOOKUP(BQ23,Пресс!$A$4:$B$104,2,0),IF(AND(G23=2,H23="ж"),VLOOKUP(BQ23,Пресс!$D$4:$E$104,2,0),IF(AND(G23=3,H23="м"),VLOOKUP(BQ23,Пресс!$G$4:$H$104,2,0),IF(AND(G23=3,H23="ж"),VLOOKUP(BQ23,Пресс!$J$4:$K$104,2,0),IF(AND(G23=4,H23="м"),VLOOKUP(BQ23,Пресс!$M$4:$N$104,2,0),IF(AND(G23=4,H23="ж"),VLOOKUP(BQ23,Пресс!$P$4:$Q$104,2,0),IF(AND(G23=5,H23="м"),VLOOKUP(BQ23,Пресс!$S$4:$T$104,2,0),IF(AND(G23=5,H23="ж"),VLOOKUP(BQ23,Пресс!$V$4:$W$104,2,0),IF(AND(G23=6,H23="м"),VLOOKUP(BQ23,Пресс!$Y$4:$Z$104,2,0),IF(AND(G23=6,H23="ж"),VLOOKUP(BQ23,Пресс!$AB$4:$AC$104,2,0),IF(AND(G23=7,H23="м"),VLOOKUP(BQ23,Пресс!$AE$4:$AF$104,2,0),IF(AND(G23=7,H23="ж"),VLOOKUP(BQ23,Пресс!$AH$4:$AI$104,2,0),IF(AND(G23=8,H23="м"),VLOOKUP(BQ23,Пресс!$AK$4:$AL$104,2,0),IF(AND(G23=8,H23="ж"),VLOOKUP(BQ23,Пресс!$AN$4:$AO$104,2,0),IF(AND(G23=9,H23="м"),VLOOKUP(BQ23,Пресс!$AQ$4:$AR$104,2,0),IF(AND(G23=9,H23="ж"),VLOOKUP(BQ23,Пресс!$AT$4:$AU$104,2,0),IF(AND(G23=10,H23="м"),VLOOKUP(BQ23,Пресс!$AW$4:$AX$104,2,0),IF(AND(G23=10,H23="ж"),VLOOKUP(BQ23,Пресс!$AZ$4:$BA$104,2,0),IF(AND(G23=11,H23="м"),VLOOKUP(BQ23,Пресс!$BC$4:$BD$104,2,0),IF(AND(G23=11,H23="ж"),VLOOKUP(BQ23,Пресс!$BF$4:$BG$104,2,0),IF(AND(G23=12,H23="м"),VLOOKUP(BQ23,Пресс!$BI$4:$BJ$104,2,0),IF(AND(G23=12,H23="ж"),VLOOKUP(BQ23,Пресс!$BL$4:$BM$104,2,0),IF(AND(G23=13,H23="м"),VLOOKUP(BQ23,Пресс!$BO$4:$BP$104,2,0),IF(AND(G23=13,H23="ж"),VLOOKUP(BQ23,Пресс!$BR$4:$BS$104,2,0),IF(AND(G23=14,H23="м"),VLOOKUP(BQ23,Пресс!$BU$4:$BV$104,2,0),IF(AND(G23=14,H23="ж"),VLOOKUP(BQ23,Пресс!$BX$4:$BY$104,2,0),IF(AND(G23=15,H23="м"),VLOOKUP(BQ23,Пресс!$CA$4:$CB$104,2,0),IF(AND(G23=15,H23="ж"),VLOOKUP(BQ23,Пресс!$CD$4:$CE$104,2,0),IF(AND(G23=16,H23="м"),VLOOKUP(BQ23,Пресс!$CG$4:$CH$104,2,0),IF(AND(G23=16,H23="ж"),VLOOKUP(BQ23,Пресс!$CJ$4:$CK$104,2,0),IF(AND(G23=17,H23="м"),VLOOKUP(BQ23,Пресс!$CM$4:$CN$104,2,0),IF(AND(G23=17,H23="ж"),VLOOKUP(BQ23,Пресс!$CP$4:$CQ$104,2,0),IF(AND(G23=18,H23="м"),VLOOKUP(BQ23,Пресс!$CS$4:$CT$104,2,0),IF(AND(G23=18,H23="ж"),VLOOKUP(BQ23,Пресс!$CV$4:$CW$104,2,0),"")))))))))))))))))))))))))))))))))))</f>
        <v>0</v>
      </c>
      <c r="BS23" s="37"/>
      <c r="BT23" s="57"/>
      <c r="BU23" s="37"/>
      <c r="BV23" s="52">
        <f>IF(BU23="",0,IF(AND(G23=4,H23="м"),VLOOKUP(BU23,Стрельба!$A$4:$B$54,2,0),IF(AND(G23=4,H23="ж"),VLOOKUP(BU23,Стрельба!$D$4:$E$54,2,0),IF(AND(G23=5,H23="м"),VLOOKUP(BU23,Стрельба!$G$4:$H$54,2,0),IF(AND(G23=5,H23="ж"),VLOOKUP(BU23,Стрельба!$J$4:$K$54,2,0),IF(AND(G23=6,H23="м"),VLOOKUP(BU23,Стрельба!$M$4:$N$54,2,0),IF(AND(G23=6,H23="ж"),VLOOKUP(BU23,Стрельба!$P$4:$Q$54,2,0),IF(AND(G23=7,H23="м"),VLOOKUP(BU23,Стрельба!$S$4:$T$54,2,0),IF(AND(G23=7,H23="ж"),VLOOKUP(BU23,Стрельба!$V$4:$W$54,2,0),IF(AND(G23=8,H23="м"),VLOOKUP(BU23,Стрельба!$Y$4:$Z$54,2,0),IF(AND(G23=8,H23="ж"),VLOOKUP(BU23,Стрельба!$AB$4:$AC$54,2,0),IF(AND(G23=9,H23="м"),VLOOKUP(BU23,Стрельба!$AE$4:$AF$54,2,0),IF(AND(G23=9,H23="ж"),VLOOKUP(BU23,Стрельба!$AH$4:$AI$54,2,0),IF(AND(G23=10,H23="м"),VLOOKUP(BU23,Стрельба!$AK$4:$AL$54,2,0),IF(AND(G23=10,H23="ж"),VLOOKUP(BU23,Стрельба!$AN$4:$AO$54,2,0),IF(AND(G23=11,H23="м"),VLOOKUP(BU23,Стрельба!$AQ$4:$AR$54,2,0),IF(AND(G23=11,H23="ж"),VLOOKUP(BU23,Стрельба!$AT$4:$AU$54,2,0),IF(AND(G23=12,H23="м"),VLOOKUP(BU23,Стрельба!$AW$4:$AX$54,2,0),IF(AND(G23=12,H23="ж"),VLOOKUP(BU23,Стрельба!$AZ$4:$BA$54,2,0),IF(AND(G23=13,H23="м"),VLOOKUP(BU23,Стрельба!$BC$4:$BD$54,2,0),IF(AND(G23=13,H23="ж"),VLOOKUP(BU23,Стрельба!$BF$4:$BG$54,2,0),IF(AND(G23=14,H23="м"),VLOOKUP(BU23,Стрельба!$BI$4:$BJ$54,2,0),IF(AND(G23=14,H23="ж"),VLOOKUP(BU23,Стрельба!$BL$4:$BM$54,2,0),IF(AND(G23=15,H23="м"),VLOOKUP(BU23,Стрельба!$BO$4:$BP$54,2,0),IF(AND(G23=15,H23="ж"),VLOOKUP(BU23,Стрельба!$BR$4:$BS$54,2,0),"")))))))))))))))))))))))))</f>
        <v>0</v>
      </c>
      <c r="BW23" s="56"/>
      <c r="BX23" s="57"/>
      <c r="BY23" s="37"/>
      <c r="BZ23" s="52">
        <f>IF(BY23="",0,IF(AND(G23=3,H23="м"),VLOOKUP(BY23,'Метание 150г'!$A$4:$B$784,2,0),IF(AND(G23=3,H23="ж"),VLOOKUP(BY23,'Метание 150г'!$D$4:$E$784,2,0),IF(AND(G23=4,H23="м"),VLOOKUP(BY23,'Метание 150г'!$G$4:$H$784,2,0),IF(AND(G23=4,H23="ж"),VLOOKUP(BY23,'Метание 150г'!$J$4:$K$784,2,0),IF(AND(G23=5,H23="м"),VLOOKUP(BY23,'Метание 150г'!$M$4:$N$784,2,0),IF(AND(G23=5,H23="ж"),VLOOKUP(BY23,'Метание 150г'!$P$4:$Q$784,2,0),"")))))))</f>
        <v>0</v>
      </c>
      <c r="CA23" s="51"/>
      <c r="CB23" s="68">
        <f>IF(CA23="",0,IF(AND(G23=6,H23="м"),VLOOKUP(CA23,'Метание 700г'!$A$4:$B$574,2,0),IF(AND(G23=7,H23="м"),VLOOKUP(CA23,'Метание 700г'!$D$4:$E$574,2,0),IF(AND(G23=8,H23="м"),VLOOKUP(CA23,'Метание 700г'!$G$4:$H$574,2,0),""))))</f>
        <v>0</v>
      </c>
      <c r="CC23" s="51"/>
      <c r="CD23" s="52">
        <f>IF(CC23="",0,IF(AND(G23=6,H23="ж"),VLOOKUP(CC23,'Метание 500г'!$A$4:$B$565,2,0),IF(AND(G23=7,H23="ж"),VLOOKUP(CC23,'Метание 500г'!$D$4:$E$565,2,0),IF(AND(G23=8,H23="ж"),VLOOKUP(CC23,'Метание 500г'!$G$4:$H$565,2,0),IF(AND(G23=9,H23="ж"),VLOOKUP(CC23,'Метание 500г'!$J$4:$K$565,2,0),IF(AND(G23=10,H23="ж"),VLOOKUP(CC23,'Метание 500г'!$M$4:$N$565,2,0),IF(AND(G23=11,H23="ж"),VLOOKUP(CC23,'Метание 500г'!$P$4:$Q$565,2,0),"")))))))</f>
        <v>0</v>
      </c>
      <c r="CE23" s="56"/>
      <c r="CF23" s="57"/>
      <c r="CG23" s="62"/>
      <c r="CH23" s="52">
        <f>IF(CG23="",0,IF(AND(G23=2,H23="м"),VLOOKUP(CG23,'Плавание 25 м'!$A$4:$B$2333,2,0),IF(AND(G23=2,H23="ж"),VLOOKUP(CG23,'Плавание 25 м'!$D$4:$E$2333,2,0),IF(AND(G23=16,H23="м"),VLOOKUP(CG23,'Плавание 25 м'!$G$4:$H$2333,2,0),IF(AND(G23=16,H23="ж"),VLOOKUP(CG23,'Плавание 25 м'!$J$4:$K$2333,2,0),IF(AND(G23=17,H23="м"),VLOOKUP(CG23,'Плавание 25 м'!$M$4:$N$2333,2,0),IF(AND(G23=17,H23="ж"),VLOOKUP(CG23,'Плавание 25 м'!$P$4:$Q$2333,2,0),IF(AND(G23=18,H23="м"),VLOOKUP(CG23,'Плавание 25 м'!$S$4:$T$2333,2,0),IF(AND(G23=18,H23="ж"),VLOOKUP(CG23,'Плавание 25 м'!$V$4:$W$2333,2,0),"")))))))))</f>
        <v>0</v>
      </c>
      <c r="CI23" s="37"/>
      <c r="CJ23" s="52">
        <f>IF(CI23="",0,IF(AND(G23=3,H23="м"),VLOOKUP(CI23,'Плавание 50 м'!$A$4:$B$1954,2,0),IF(AND(G23=3,H23="ж"),VLOOKUP(CI23,'Плавание 50 м'!$D$4:$E$1954,2,0),IF(AND(G23=4,H23="м"),VLOOKUP(CI23,'Плавание 50 м'!$G$4:$H$1954,2,0),IF(AND(G23=4,H23="ж"),VLOOKUP(CI23,'Плавание 50 м'!$J$4:$K$1954,2,0),IF(AND(G23=5,H23="м"),VLOOKUP(CI23,'Плавание 50 м'!$M$4:$N$1954,2,0),IF(AND(G23=5,H23="ж"),VLOOKUP(CI23,'Плавание 50 м'!$P$4:$Q$1954,2,0),IF(AND(G23=6,H23="м"),VLOOKUP(CI23,'Плавание 50 м'!$S$4:$T$1954,2,0),IF(AND(G23=6,H23="ж"),VLOOKUP(CI23,'Плавание 50 м'!$V$4:$W$1954,2,0),IF(AND(G23=7,H23="м"),VLOOKUP(CI23,'Плавание 50 м'!$Y$4:$Z$1954,2,0),IF(AND(G23=7,H23="ж"),VLOOKUP(CI23,'Плавание 50 м'!$AB$4:$AC$1954,2,0),IF(AND(G23=8,H23="м"),VLOOKUP(CI23,'Плавание 50 м'!$AE$4:$AF$1954,2,0),IF(AND(G23=8,H23="ж"),VLOOKUP(CI23,'Плавание 50 м'!$AH$4:$AI$1954,2,0),IF(AND(G23=9,H23="м"),VLOOKUP(CI23,'Плавание 50 м'!$AK$4:$AL$1954,2,0),IF(AND(G23=9,H23="ж"),VLOOKUP(CI23,'Плавание 50 м'!$AN$4:$AO$1954,2,0),IF(AND(G23=10,H23="м"),VLOOKUP(CI23,'Плавание 50 м'!$AQ$4:$AR$1954,2,0),IF(AND(G23=10,H23="ж"),VLOOKUP(CI23,'Плавание 50 м'!$AT$4:$AU$1954,2,0),IF(AND(G23=11,H23="м"),VLOOKUP(CI23,'Плавание 50 м'!$AW$4:$AX$1954,2,0),IF(AND(G23=11,H23="ж"),VLOOKUP(CI23,'Плавание 50 м'!$AZ$4:$BA$1954,2,0),IF(AND(G23=12,H23="м"),VLOOKUP(CI23,'Плавание 50 м'!$BC$4:$BD$1954,2,0),IF(AND(G23=12,H23="ж"),VLOOKUP(CI23,'Плавание 50 м'!$BF$4:$BG$1954,2,0),IF(AND(G23=13,H23="м"),VLOOKUP(CI23,'Плавание 50 м'!$BI$4:$BJ$1954,2,0),IF(AND(G23=13,H23="ж"),VLOOKUP(CI23,'Плавание 50 м'!$BL$4:$BM$1954,2,0),IF(AND(G23=14,H23="м"),VLOOKUP(CI23,'Плавание 50 м'!$BO$4:$BP$1954,2,0),IF(AND(G23=14,H23="ж"),VLOOKUP(CI23,'Плавание 50 м'!$BR$4:$BS$1954,2,0),IF(AND(G23=15,H23="м"),VLOOKUP(CI23,'Плавание 50 м'!$BU$4:$BV$1954,2,0),IF(AND(G23=15,H23="ж"),VLOOKUP(CI23,'Плавание 50 м'!$BX$4:$BY$1954,2,0),"")))))))))))))))))))))))))))</f>
        <v>0</v>
      </c>
      <c r="CK23" s="91">
        <f t="shared" si="1"/>
        <v>0</v>
      </c>
    </row>
    <row r="24" spans="1:89" ht="20.100000000000001" customHeight="1" x14ac:dyDescent="0.25">
      <c r="A24" s="12" t="s">
        <v>49</v>
      </c>
      <c r="B24" s="93" t="s">
        <v>3412</v>
      </c>
      <c r="C24" s="55" t="s">
        <v>3416</v>
      </c>
      <c r="D24" s="55" t="s">
        <v>3419</v>
      </c>
      <c r="E24" s="55" t="s">
        <v>3425</v>
      </c>
      <c r="F24" s="47">
        <f t="shared" si="0"/>
        <v>45</v>
      </c>
      <c r="G24" s="48">
        <f>IFERROR(VLOOKUP(F24,Ступени!$A$2:$B$99,2,0),"")</f>
        <v>13</v>
      </c>
      <c r="H24" s="55" t="s">
        <v>86</v>
      </c>
      <c r="I24" s="49"/>
      <c r="J24" s="52">
        <f>IF(I24="",0,IF(AND(G24=2,H24="м"),VLOOKUP(I24,'30м'!$A$4:$B$71,2,0),IF(AND(G24=2,H24="ж"),VLOOKUP(I24,'30м'!$D$4:$E$71,2,0),IF(AND(G24=3,H24="м"),VLOOKUP(I24,'30м'!$G$4:$H$71,2,0),IF(AND(G24=3,H24="ж"),VLOOKUP(I24,'30м'!$J$4:$K$71,2,0),IF(AND(G24=4,H24="м"),VLOOKUP(I24,'30м'!$M$4:$N$71,2,0),IF(AND(G24=4,H24="ж"),VLOOKUP(I24,'30м'!$P$4:$Q$71,2,0),IF(AND(G24=5,H24="м"),VLOOKUP(I24,'30м'!$S$4:$T$71,2,0),IF(AND(G24=5,H24="ж"),VLOOKUP(I24,'30м'!$V$4:$W$71,2,0),"")))))))))</f>
        <v>0</v>
      </c>
      <c r="K24" s="49"/>
      <c r="L24" s="52">
        <f>IF(K24="",0,IF(AND(G24=4,H24="м"),VLOOKUP(K24,'60м'!$A$4:$B$129,2,0),IF(AND(G24=4,H24="ж"),VLOOKUP(K24,'60м'!$D$4:$E$129,2,0),IF(AND(G24=5,H24="м"),VLOOKUP(K24,'60м'!$G$4:$H$129,2,0),IF(AND(G24=5,H24="ж"),VLOOKUP(K24,'60м'!$J$4:$K$129,2,0),IF(AND(G24=6,H24="м"),VLOOKUP(K24,'60м'!$M$4:$N$129,2,0),IF(AND(G24=6,H24="ж"),VLOOKUP(K24,'60м'!$P$4:$Q$129,2,0),IF(AND(G24=7,H24="м"),VLOOKUP(K24,'60м'!$S$4:$T$129,2,0),IF(AND(G24=7,H24="ж"),VLOOKUP(K24,'60м'!$V$4:$W$129,2,0),IF(AND(G24=8,H24="м"),VLOOKUP(K24,'60м'!$Y$4:$Z$129,2,0),IF(AND(G24=8,H24="ж"),VLOOKUP(K24,'60м'!$AB$4:$AC$129,2,0),IF(AND(G24=9,H24="м"),VLOOKUP(K24,'60м'!$AE$4:$AF$129,2,0),IF(AND(G24=9,H24="ж"),VLOOKUP(K24,'60м'!$AH$4:$AI$129,2,0),IF(AND(G24=10,H24="м"),VLOOKUP(K24,'60м'!$AK$4:$AL$129,2,0),IF(AND(G24=10,H24="ж"),VLOOKUP(K24,'60м'!$AN$4:$AO$129,2,0),IF(AND(G24=11,H24="м"),VLOOKUP(K24,'60м'!$AQ$4:$AR$129,2,0),IF(AND(G24=11,H24="ж"),VLOOKUP(K24,'60м'!$AT$4:$AU$129,2,0),IF(AND(G24=12,H24="м"),VLOOKUP(K24,'60м'!$AW$4:$AX$129,2,0),IF(AND(G24=12,H24="ж"),VLOOKUP(K24,'60м'!$AZ$4:$BA$129,2,0),IF(AND(G24=13,H24="м"),VLOOKUP(K24,'60м'!$BC$4:$BD$129,2,0),IF(AND(G24=13,H24="ж"),VLOOKUP(K24,'60м'!$BF$4:$BG$129,2,0),"")))))))))))))))))))))</f>
        <v>0</v>
      </c>
      <c r="M24" s="49"/>
      <c r="N24" s="52">
        <f>IF(M24="",0,IF(AND(G24=6,H24="м"),VLOOKUP(M24,'100м'!$A$4:$B$134,2,0),IF(AND(G24=6,H24="ж"),VLOOKUP(M24,'100м'!$D$4:$E$134,2,0),IF(AND(G24=7,H24="м"),VLOOKUP(M24,'100м'!$G$4:$H$134,2,0),IF(AND(G24=7,H24="ж"),VLOOKUP(M24,'100м'!$J$4:$K$134,2,0),IF(AND(G24=8,H24="м"),VLOOKUP(M24,'100м'!$M$4:$N$134,2,0),IF(AND(G24=8,H24="ж"),VLOOKUP(M24,'100м'!$P$4:$Q$134,2,0),IF(AND(G24=9,H24="м"),VLOOKUP(M24,'100м'!$S$4:$T$134,2,0),IF(AND(G24=9,H24="ж"),VLOOKUP(M24,'100м'!$V$4:$W$134,2,0),"")))))))))</f>
        <v>0</v>
      </c>
      <c r="O24" s="56"/>
      <c r="P24" s="61"/>
      <c r="Q24" s="49"/>
      <c r="R24" s="52">
        <f>IF(Q24="",0,IF(AND(G24=4,H24="м"),VLOOKUP(Q24,'1500м'!$A$4:$B$364,2,0),IF(AND(G24=4,H24="ж"),VLOOKUP(Q24,'1500м'!$D$4:$E$364,2,0),"")))</f>
        <v>0</v>
      </c>
      <c r="S24" s="49"/>
      <c r="T24" s="68">
        <f>IF(S24="",0,IF(AND(G24=5,H24="м"),VLOOKUP(S24,'2000м'!$A$4:$B$780,2,0),IF(AND(G24=5,H24="ж"),VLOOKUP(S24,'2000м'!$D$4:$E$780,2,0),IF(AND(G24=6,H24="ж"),VLOOKUP(S24,'2000м'!$G$4:$H$780,2,0),IF(AND(G24=7,H24="ж"),VLOOKUP(S24,'2000м'!$J$4:$K$780,2,0),IF(AND(G24=8,H24="ж"),VLOOKUP(S24,'2000м'!$M$4:$N$780,2,0),""))))))</f>
        <v>0</v>
      </c>
      <c r="U24" s="49"/>
      <c r="V24" s="52">
        <f>IF(U24="",0,IF(AND(G24=6,H24="м"),VLOOKUP(U24,'3000м'!$A$4:$B$594,2,0),IF(AND(G24=7,H24="м"),VLOOKUP(U24,'3000м'!$D$4:$E$594,2,0),IF(AND(G24=8,H24="м"),VLOOKUP(U24,'3000м'!$G$4:$H$594,2,0),IF(AND(G24=9,H24="м"),VLOOKUP(U24,'3000м'!$J$4:$K$594,2,0),IF(AND(G24=10,H24="м"),VLOOKUP(U24,'3000м'!$M$4:$N$594,2,0),IF(AND(G24=11,H24="м"),VLOOKUP(U24,'3000м'!$P$4:$Q$594,2,0),"")))))))</f>
        <v>0</v>
      </c>
      <c r="W24" s="53"/>
      <c r="X24" s="56"/>
      <c r="Y24" s="53"/>
      <c r="Z24" s="56"/>
      <c r="AA24" s="56"/>
      <c r="AB24" s="56"/>
      <c r="AC24" s="53"/>
      <c r="AD24" s="56"/>
      <c r="AE24" s="53"/>
      <c r="AF24" s="56"/>
      <c r="AG24" s="56"/>
      <c r="AH24" s="56"/>
      <c r="AI24" s="56"/>
      <c r="AJ24" s="56"/>
      <c r="AK24" s="56"/>
      <c r="AL24" s="56"/>
      <c r="AM24" s="56"/>
      <c r="AN24" s="56"/>
      <c r="AO24" s="37"/>
      <c r="AP24" s="56"/>
      <c r="AQ24" s="37"/>
      <c r="AR24" s="56"/>
      <c r="AS24" s="37"/>
      <c r="AT24" s="56"/>
      <c r="AU24" s="37"/>
      <c r="AV24" s="56"/>
      <c r="AW24" s="37"/>
      <c r="AX24" s="56"/>
      <c r="AY24" s="37"/>
      <c r="AZ24" s="56"/>
      <c r="BA24" s="37"/>
      <c r="BB24" s="52">
        <f>IF(BA24="",0,IF(AND(G24=2,H24="м"),VLOOKUP(BA24,Подтягивание!$A$4:$B$79,2,0),IF(AND(G24=3,H24="м"),VLOOKUP(BA24,Подтягивание!$D$4:$E$79,2,0),IF(AND(G24=4,H24="м"),VLOOKUP(BA24,Подтягивание!$G$4:$H$79,2,0),IF(AND(G24=5,H24="м"),VLOOKUP(BA24,Подтягивание!$J$4:$K$79,2,0),IF(AND(G24=6,H24="м"),VLOOKUP(BA24,Подтягивание!$M$4:$N$79,2,0),IF(AND(G24=7,H24="м"),VLOOKUP(BA24,Подтягивание!$P$4:$Q$79,2,0),IF(AND(G24=8,H24="м"),VLOOKUP(BA24,Подтягивание!$S$4:$T$79,2,0),IF(AND(G24=9,H24="м"),VLOOKUP(BA24,Подтягивание!$V$4:$W$79,2,0),IF(AND(G24=10,H24="м"),VLOOKUP(BA24,Подтягивание!$Y$4:$Z$79,2,0),IF(AND(G24=11,H24="м"),VLOOKUP(BA24,Подтягивание!$AB$4:$AC$79,2,0),IF(AND(G24=12,H24="м"),VLOOKUP(BA24,Подтягивание!$AE$4:$AF$79,2,0),IF(AND(G24=13,H24="м"),VLOOKUP(BA24,Подтягивание!$AH$4:$AI$79,2,0),IF(AND(G24=14,H24="м"),VLOOKUP(BA24,Подтягивание!$AK$4:$AL$79,2,0),IF(AND(G24=15,H24="м"),VLOOKUP(BA24,Подтягивание!$AN$4:$AO$79,2,0),"")))))))))))))))</f>
        <v>0</v>
      </c>
      <c r="BC24" s="51"/>
      <c r="BD24" s="57"/>
      <c r="BE24" s="37"/>
      <c r="BF24" s="52">
        <f>IF(BE24="",0,IF(AND(G24=6,H24="м"),VLOOKUP(BE24,Гиря!$A$4:$B$166,2,0),IF(AND(G24=7,H24="м"),VLOOKUP(BE24,Гиря!$D$4:$E$166,2,0),IF(AND(G24=8,H24="м"),VLOOKUP(BE24,Гиря!$G$4:$H$166,2,0),IF(AND(G24=9,H24="м"),VLOOKUP(BE24,Гиря!$J$4:$K$166,2,0),IF(AND(G24=10,H24="м"),VLOOKUP(BE24,Гиря!$M$4:$N$166,2,0),IF(AND(G24=11,H24="м"),VLOOKUP(BE24,Гиря!$P$4:$Q$166,2,0),IF(AND(G24=12,H24="м"),VLOOKUP(BE24,Гиря!$S$4:$T$166,2,0),IF(AND(G24=13,H24="м"),VLOOKUP(BE24,Гиря!$V$4:$W$166,2,0),IF(AND(G24=14,H24="м"),VLOOKUP(BE24,Гиря!$Y$4:$Z$166,2,0),IF(AND(G24=15,H24="м"),VLOOKUP(BE24,Гиря!$AB$4:$AC$166,2,0),"")))))))))))</f>
        <v>0</v>
      </c>
      <c r="BG24" s="49">
        <v>0</v>
      </c>
      <c r="BH24" s="52">
        <f>IF(BG24="",0,IF(AND(G24=2,H24="м"),VLOOKUP(BG24,'Отж. от пола'!$A$4:$B$169,2,0),IF(AND(G24=2,H24="ж"),VLOOKUP(BG24,'Отж. от пола'!$D$4:$E$169,2,0),IF(AND(G24=3,H24="м"),VLOOKUP(BG24,'Отж. от пола'!$G$4:$H$169,2,0),IF(AND(G24=3,H24="ж"),VLOOKUP(BG24,'Отж. от пола'!$J$4:$K$169,2,0),IF(AND(G24=4,H24="м"),VLOOKUP(BG24,'Отж. от пола'!$M$4:$N$169,2,0),IF(AND(G24=4,H24="ж"),VLOOKUP(BG24,'Отж. от пола'!$P$4:$Q$169,2,0),IF(AND(G24=5,H24="м"),VLOOKUP(BG24,'Отж. от пола'!$S$4:$T$169,2,0),IF(AND(G24=5,H24="ж"),VLOOKUP(BG24,'Отж. от пола'!$V$4:$W$169,2,0),IF(AND(G24=6,H24="м"),VLOOKUP(BG24,'Отж. от пола'!$Y$4:$Z$169,2,0),IF(AND(G24=6,H24="ж"),VLOOKUP(BG24,'Отж. от пола'!$AB$4:$AC$169,2,0),IF(AND(G24=7,H24="м"),VLOOKUP(BG24,'Отж. от пола'!$AE$4:$AF$169,2,0),IF(AND(G24=7,H24="ж"),VLOOKUP(BG24,'Отж. от пола'!$AH$4:$AI$169,2,0),IF(AND(G24=8,H24="м"),VLOOKUP(BG24,'Отж. от пола'!$AK$4:$AL$169,2,0),IF(AND(G24=8,H24="ж"),VLOOKUP(BG24,'Отж. от пола'!$AN$4:$AO$169,2,0),IF(AND(G24=9,H24="м"),VLOOKUP(BG24,'Отж. от пола'!$AQ$4:$AR$169,2,0),IF(AND(G24=9,H24="ж"),VLOOKUP(BG24,'Отж. от пола'!$AT$4:$AU$169,2,0),IF(AND(G24=10,H24="м"),VLOOKUP(BG24,'Отж. от пола'!$AW$4:$AX$169,2,0),IF(AND(G24=10,H24="ж"),VLOOKUP(BG24,'Отж. от пола'!$AZ$4:$BA$169,2,0),IF(AND(G24=11,H24="м"),VLOOKUP(BG24,'Отж. от пола'!$BC$4:$BD$169,2,0),IF(AND(G24=11,H24="ж"),VLOOKUP(BG24,'Отж. от пола'!$BF$4:$BG$169,2,0),IF(AND(G24=12,H24="м"),VLOOKUP(BG24,'Отж. от пола'!$BI$4:$BJ$169,2,0),IF(AND(G24=12,H24="ж"),VLOOKUP(BG24,'Отж. от пола'!$BL$4:$BM$169,2,0),IF(AND(G24=13,H24="м"),VLOOKUP(BG24,'Отж. от пола'!$BO$4:$BP$169,2,0),IF(AND(G24=13,H24="ж"),VLOOKUP(BG24,'Отж. от пола'!$BR$4:$BS$169,2,0),IF(AND(G24=14,H24="м"),VLOOKUP(BG24,'Отж. от пола'!$BU$4:$BV$169,2,0),IF(AND(G24=14,H24="ж"),VLOOKUP(BG24,'Отж. от пола'!$BX$4:$BY$169,2,0),IF(AND(G24=15,H24="м"),VLOOKUP(BG24,'Отж. от пола'!$CA$4:$CB$169,2,0),IF(AND(G24=15,H24="ж"),VLOOKUP(BG24,'Отж. от пола'!$CD$4:$CE$169,2,0),"")))))))))))))))))))))))))))))</f>
        <v>0</v>
      </c>
      <c r="BI24" s="37"/>
      <c r="BJ24" s="52">
        <f>IF(BI24="",0,IF(AND(G24=16,H24="м"),VLOOKUP(BI24,'Отж.от скамьи'!$A$4:$B$79,2,0),IF(AND(G24=16,H24="ж"),VLOOKUP(BI24,'Отж.от скамьи'!$D$4:$E$79,2,0),IF(AND(G24=17,H24="м"),VLOOKUP(BI24,'Отж.от скамьи'!$G$4:$H$79,2,0),IF(AND(G24=17,H24="ж"),VLOOKUP(BI24,'Отж.от скамьи'!$J$4:$K$79,2,0),"")))))</f>
        <v>0</v>
      </c>
      <c r="BK24" s="53"/>
      <c r="BL24" s="52">
        <f>IF(BK24="",0,IF(AND(G24=18,H24="м"),VLOOKUP(BK24,'Отж.от стула'!$A$4:$B$68,2,0),IF(AND(G24=18,H24="ж"),VLOOKUP(BK24,'Отж.от стула'!$D$4:$E$69,2,0),"")))</f>
        <v>0</v>
      </c>
      <c r="BM24" s="49">
        <v>11</v>
      </c>
      <c r="BN24" s="52">
        <f>IF(BM24="",0,IF(AND(G24=2,H24="м"),VLOOKUP(BM24,Наклон!$A$4:$B$69,2,0),IF(AND(G24=2,H24="ж"),VLOOKUP(BM24,Наклон!$A$74:$B$139,2,0),IF(AND(G24=3,H24="м"),VLOOKUP(BM24,Наклон!$D$4:$E$69,2,0),IF(AND(G24=3,H24="ж"),VLOOKUP(BM24,Наклон!$D$74:$E$139,2,0),IF(AND(G24=4,H24="м"),VLOOKUP(BM24,Наклон!$G$4:$H$69,2,0),IF(AND(G24=4,H24="ж"),VLOOKUP(BM24,Наклон!$G$74:$H$139,2,0),IF(AND(G24=5,H24="м"),VLOOKUP(BM24,Наклон!$J$4:$K$69,2,0),IF(AND(G24=5,H24="ж"),VLOOKUP(BM24,Наклон!$J$74:$K$139,2,0),IF(AND(G24=6,H24="м"),VLOOKUP(BM24,Наклон!$M$4:$N$69,2,0),IF(AND(G24=6,H24="ж"),VLOOKUP(BM24,Наклон!$M$74:$N$139,2,0),IF(AND(G24=7,H24="м"),VLOOKUP(BM24,Наклон!$P$4:$Q$69,2,0),IF(AND(G24=7,H24="ж"),VLOOKUP(BM24,Наклон!$P$74:$Q$139,2,0),IF(AND(G24=8,H24="м"),VLOOKUP(BM24,Наклон!$S$4:$T$69,2,0),IF(AND(G24=8,H24="ж"),VLOOKUP(BM24,Наклон!$S$74:$T$139,2,0),IF(AND(G24=9,H24="м"),VLOOKUP(BM24,Наклон!$V$4:$W$69,2,0),IF(AND(G24=9,H24="ж"),VLOOKUP(BM24,Наклон!$V$74:$W$139,2,0),IF(AND(G24=10,H24="м"),VLOOKUP(BM24,Наклон!$Y$4:$Z$69,2,0),IF(AND(G24=10,H24="ж"),VLOOKUP(BM24,Наклон!$Y$74:$Z$139,2,0),IF(AND(G24=11,H24="м"),VLOOKUP(BM24,Наклон!$AB$4:$AC$69,2,0),IF(AND(G24=11,H24="ж"),VLOOKUP(BM24,Наклон!$AB$74:$AC$139,2,0),IF(AND(G24=12,H24="м"),VLOOKUP(BM24,Наклон!$AE$4:$AF$69,2,0),IF(AND(G24=12,H24="ж"),VLOOKUP(BM24,Наклон!$AE$74:$AF$139,2,0),IF(AND(G24=13,H24="м"),VLOOKUP(BM24,Наклон!$AH$4:$AI$69,2,0),IF(AND(G24=13,H24="ж"),VLOOKUP(BM24,Наклон!$AH$74:$AI$139,2,0),IF(AND(G24=14,H24="м"),VLOOKUP(BM24,Наклон!$AK$4:$AL$69,2,0),IF(AND(G24=14,H24="ж"),VLOOKUP(BM24,Наклон!$AK$74:$AL$139,2,0),IF(AND(G24=15,H24="м"),VLOOKUP(BM24,Наклон!$AN$4:$AO$69,2,0),IF(AND(G24=15,H24="ж"),VLOOKUP(BM24,Наклон!$AN$74:$AO$139,2,0),IF(AND(G24=16,H24="м"),VLOOKUP(BM24,Наклон!$AQ$4:$AR$69,2,0),IF(AND(G24=16,H24="ж"),VLOOKUP(BM24,Наклон!$AQ$74:$AR$139,2,0),IF(AND(G24=17,H24="м"),VLOOKUP(BM24,Наклон!$AT$4:$AU$69,2,0),IF(AND(G24=17,H24="ж"),VLOOKUP(BM24,Наклон!$AT$74:$AU$139,2,0),IF(AND(G24=18,H24="м"),VLOOKUP(BM24,Наклон!$AW$4:$AX$69,2,0),IF(AND(G24=18,H24="ж"),VLOOKUP(BM24,Наклон!$AW$74:$AX$139,2,0))))))))))))))))))))))))))))))))))))</f>
        <v>61</v>
      </c>
      <c r="BO24" s="49"/>
      <c r="BP24" s="52">
        <f>IF(BO24="",0,IF(AND(G24=2,H24="м"),VLOOKUP(BO24,'Прыжок в длину'!$A$4:$B$294,2,0),IF(AND(G24=2,H24="ж"),VLOOKUP(BO24,'Прыжок в длину'!$D$4:$E$294,2,0),IF(AND(G24=3,H24="м"),VLOOKUP(BO24,'Прыжок в длину'!$G$4:$H$294,2,0),IF(AND(G24=3,H24="ж"),VLOOKUP(BO24,'Прыжок в длину'!$J$4:$K$294,2,0),IF(AND(G24=4,H24="м"),VLOOKUP(BO24,'Прыжок в длину'!$M$4:$N$294,2,0),IF(AND(G24=4,H24="ж"),VLOOKUP(BO24,'Прыжок в длину'!$P$4:$Q$294,2,0),IF(AND(G24=5,H24="м"),VLOOKUP(BO24,'Прыжок в длину'!$S$4:$T$294,2,0),IF(AND(G24=5,H24="ж"),VLOOKUP(BO24,'Прыжок в длину'!$V$4:$W$294,2,0),IF(AND(G24=6,H24="м"),VLOOKUP(BO24,'Прыжок в длину'!$Y$4:$Z$294,2,0),IF(AND(G24=6,H24="ж"),VLOOKUP(BO24,'Прыжок в длину'!$AB$4:$AC$294,2,0),IF(AND(G24=7,H24="м"),VLOOKUP(BO24,'Прыжок в длину'!$AE$4:$AF$294,2,0),IF(AND(G24=7,H24="ж"),VLOOKUP(BO24,'Прыжок в длину'!$AH$4:$AI$294,2,0),IF(AND(G24=8,H24="м"),VLOOKUP(BO24,'Прыжок в длину'!$AK$4:$AL$294,2,0),IF(AND(G24=8,H24="ж"),VLOOKUP(BO24,'Прыжок в длину'!$AN$4:$AO$294,2,0),IF(AND(G24=9,H24="м"),VLOOKUP(BO24,'Прыжок в длину'!$AQ$4:$AR$294,2,0),IF(AND(G24=9,H24="ж"),VLOOKUP(BO24,'Прыжок в длину'!$AT$4:$AU$294,2,0),IF(AND(G24=10,H24="м"),VLOOKUP(BO24,'Прыжок в длину'!$AW$4:$AX$294,2,0),IF(AND(G24=10,H24="ж"),VLOOKUP(BO24,'Прыжок в длину'!$AZ$4:$BA$294,2,0),IF(AND(G24=11,H24="м"),VLOOKUP(BO24,'Прыжок в длину'!BC18:$BD$294,2,0),IF(AND(G24=11,H24="ж"),VLOOKUP(BO24,'Прыжок в длину'!$BF$4:$BG$294,2,0),"")))))))))))))))))))))</f>
        <v>0</v>
      </c>
      <c r="BQ24" s="49">
        <v>14</v>
      </c>
      <c r="BR24" s="52">
        <f>IF(BQ24="",0,IF(AND(G24=2,H24="м"),VLOOKUP(BQ24,Пресс!$A$4:$B$104,2,0),IF(AND(G24=2,H24="ж"),VLOOKUP(BQ24,Пресс!$D$4:$E$104,2,0),IF(AND(G24=3,H24="м"),VLOOKUP(BQ24,Пресс!$G$4:$H$104,2,0),IF(AND(G24=3,H24="ж"),VLOOKUP(BQ24,Пресс!$J$4:$K$104,2,0),IF(AND(G24=4,H24="м"),VLOOKUP(BQ24,Пресс!$M$4:$N$104,2,0),IF(AND(G24=4,H24="ж"),VLOOKUP(BQ24,Пресс!$P$4:$Q$104,2,0),IF(AND(G24=5,H24="м"),VLOOKUP(BQ24,Пресс!$S$4:$T$104,2,0),IF(AND(G24=5,H24="ж"),VLOOKUP(BQ24,Пресс!$V$4:$W$104,2,0),IF(AND(G24=6,H24="м"),VLOOKUP(BQ24,Пресс!$Y$4:$Z$104,2,0),IF(AND(G24=6,H24="ж"),VLOOKUP(BQ24,Пресс!$AB$4:$AC$104,2,0),IF(AND(G24=7,H24="м"),VLOOKUP(BQ24,Пресс!$AE$4:$AF$104,2,0),IF(AND(G24=7,H24="ж"),VLOOKUP(BQ24,Пресс!$AH$4:$AI$104,2,0),IF(AND(G24=8,H24="м"),VLOOKUP(BQ24,Пресс!$AK$4:$AL$104,2,0),IF(AND(G24=8,H24="ж"),VLOOKUP(BQ24,Пресс!$AN$4:$AO$104,2,0),IF(AND(G24=9,H24="м"),VLOOKUP(BQ24,Пресс!$AQ$4:$AR$104,2,0),IF(AND(G24=9,H24="ж"),VLOOKUP(BQ24,Пресс!$AT$4:$AU$104,2,0),IF(AND(G24=10,H24="м"),VLOOKUP(BQ24,Пресс!$AW$4:$AX$104,2,0),IF(AND(G24=10,H24="ж"),VLOOKUP(BQ24,Пресс!$AZ$4:$BA$104,2,0),IF(AND(G24=11,H24="м"),VLOOKUP(BQ24,Пресс!$BC$4:$BD$104,2,0),IF(AND(G24=11,H24="ж"),VLOOKUP(BQ24,Пресс!$BF$4:$BG$104,2,0),IF(AND(G24=12,H24="м"),VLOOKUP(BQ24,Пресс!$BI$4:$BJ$104,2,0),IF(AND(G24=12,H24="ж"),VLOOKUP(BQ24,Пресс!$BL$4:$BM$104,2,0),IF(AND(G24=13,H24="м"),VLOOKUP(BQ24,Пресс!$BO$4:$BP$104,2,0),IF(AND(G24=13,H24="ж"),VLOOKUP(BQ24,Пресс!$BR$4:$BS$104,2,0),IF(AND(G24=14,H24="м"),VLOOKUP(BQ24,Пресс!$BU$4:$BV$104,2,0),IF(AND(G24=14,H24="ж"),VLOOKUP(BQ24,Пресс!$BX$4:$BY$104,2,0),IF(AND(G24=15,H24="м"),VLOOKUP(BQ24,Пресс!$CA$4:$CB$104,2,0),IF(AND(G24=15,H24="ж"),VLOOKUP(BQ24,Пресс!$CD$4:$CE$104,2,0),IF(AND(G24=16,H24="м"),VLOOKUP(BQ24,Пресс!$CG$4:$CH$104,2,0),IF(AND(G24=16,H24="ж"),VLOOKUP(BQ24,Пресс!$CJ$4:$CK$104,2,0),IF(AND(G24=17,H24="м"),VLOOKUP(BQ24,Пресс!$CM$4:$CN$104,2,0),IF(AND(G24=17,H24="ж"),VLOOKUP(BQ24,Пресс!$CP$4:$CQ$104,2,0),IF(AND(G24=18,H24="м"),VLOOKUP(BQ24,Пресс!$CS$4:$CT$104,2,0),IF(AND(G24=18,H24="ж"),VLOOKUP(BQ24,Пресс!$CV$4:$CW$104,2,0),"")))))))))))))))))))))))))))))))))))</f>
        <v>44</v>
      </c>
      <c r="BS24" s="37"/>
      <c r="BT24" s="57"/>
      <c r="BU24" s="37"/>
      <c r="BV24" s="52">
        <f>IF(BU24="",0,IF(AND(G24=4,H24="м"),VLOOKUP(BU24,Стрельба!$A$4:$B$54,2,0),IF(AND(G24=4,H24="ж"),VLOOKUP(BU24,Стрельба!$D$4:$E$54,2,0),IF(AND(G24=5,H24="м"),VLOOKUP(BU24,Стрельба!$G$4:$H$54,2,0),IF(AND(G24=5,H24="ж"),VLOOKUP(BU24,Стрельба!$J$4:$K$54,2,0),IF(AND(G24=6,H24="м"),VLOOKUP(BU24,Стрельба!$M$4:$N$54,2,0),IF(AND(G24=6,H24="ж"),VLOOKUP(BU24,Стрельба!$P$4:$Q$54,2,0),IF(AND(G24=7,H24="м"),VLOOKUP(BU24,Стрельба!$S$4:$T$54,2,0),IF(AND(G24=7,H24="ж"),VLOOKUP(BU24,Стрельба!$V$4:$W$54,2,0),IF(AND(G24=8,H24="м"),VLOOKUP(BU24,Стрельба!$Y$4:$Z$54,2,0),IF(AND(G24=8,H24="ж"),VLOOKUP(BU24,Стрельба!$AB$4:$AC$54,2,0),IF(AND(G24=9,H24="м"),VLOOKUP(BU24,Стрельба!$AE$4:$AF$54,2,0),IF(AND(G24=9,H24="ж"),VLOOKUP(BU24,Стрельба!$AH$4:$AI$54,2,0),IF(AND(G24=10,H24="м"),VLOOKUP(BU24,Стрельба!$AK$4:$AL$54,2,0),IF(AND(G24=10,H24="ж"),VLOOKUP(BU24,Стрельба!$AN$4:$AO$54,2,0),IF(AND(G24=11,H24="м"),VLOOKUP(BU24,Стрельба!$AQ$4:$AR$54,2,0),IF(AND(G24=11,H24="ж"),VLOOKUP(BU24,Стрельба!$AT$4:$AU$54,2,0),IF(AND(G24=12,H24="м"),VLOOKUP(BU24,Стрельба!$AW$4:$AX$54,2,0),IF(AND(G24=12,H24="ж"),VLOOKUP(BU24,Стрельба!$AZ$4:$BA$54,2,0),IF(AND(G24=13,H24="м"),VLOOKUP(BU24,Стрельба!$BC$4:$BD$54,2,0),IF(AND(G24=13,H24="ж"),VLOOKUP(BU24,Стрельба!$BF$4:$BG$54,2,0),IF(AND(G24=14,H24="м"),VLOOKUP(BU24,Стрельба!$BI$4:$BJ$54,2,0),IF(AND(G24=14,H24="ж"),VLOOKUP(BU24,Стрельба!$BL$4:$BM$54,2,0),IF(AND(G24=15,H24="м"),VLOOKUP(BU24,Стрельба!$BO$4:$BP$54,2,0),IF(AND(G24=15,H24="ж"),VLOOKUP(BU24,Стрельба!$BR$4:$BS$54,2,0),"")))))))))))))))))))))))))</f>
        <v>0</v>
      </c>
      <c r="BW24" s="56"/>
      <c r="BX24" s="57"/>
      <c r="BY24" s="37"/>
      <c r="BZ24" s="52">
        <f>IF(BY24="",0,IF(AND(G24=3,H24="м"),VLOOKUP(BY24,'Метание 150г'!$A$4:$B$784,2,0),IF(AND(G24=3,H24="ж"),VLOOKUP(BY24,'Метание 150г'!$D$4:$E$784,2,0),IF(AND(G24=4,H24="м"),VLOOKUP(BY24,'Метание 150г'!$G$4:$H$784,2,0),IF(AND(G24=4,H24="ж"),VLOOKUP(BY24,'Метание 150г'!$J$4:$K$784,2,0),IF(AND(G24=5,H24="м"),VLOOKUP(BY24,'Метание 150г'!$M$4:$N$784,2,0),IF(AND(G24=5,H24="ж"),VLOOKUP(BY24,'Метание 150г'!$P$4:$Q$784,2,0),"")))))))</f>
        <v>0</v>
      </c>
      <c r="CA24" s="51"/>
      <c r="CB24" s="68">
        <f>IF(CA24="",0,IF(AND(G24=6,H24="м"),VLOOKUP(CA24,'Метание 700г'!$A$4:$B$574,2,0),IF(AND(G24=7,H24="м"),VLOOKUP(CA24,'Метание 700г'!$D$4:$E$574,2,0),IF(AND(G24=8,H24="м"),VLOOKUP(CA24,'Метание 700г'!$G$4:$H$574,2,0),""))))</f>
        <v>0</v>
      </c>
      <c r="CC24" s="51"/>
      <c r="CD24" s="52">
        <f>IF(CC24="",0,IF(AND(G24=6,H24="ж"),VLOOKUP(CC24,'Метание 500г'!$A$4:$B$565,2,0),IF(AND(G24=7,H24="ж"),VLOOKUP(CC24,'Метание 500г'!$D$4:$E$565,2,0),IF(AND(G24=8,H24="ж"),VLOOKUP(CC24,'Метание 500г'!$G$4:$H$565,2,0),IF(AND(G24=9,H24="ж"),VLOOKUP(CC24,'Метание 500г'!$J$4:$K$565,2,0),IF(AND(G24=10,H24="ж"),VLOOKUP(CC24,'Метание 500г'!$M$4:$N$565,2,0),IF(AND(G24=11,H24="ж"),VLOOKUP(CC24,'Метание 500г'!$P$4:$Q$565,2,0),"")))))))</f>
        <v>0</v>
      </c>
      <c r="CE24" s="56"/>
      <c r="CF24" s="57"/>
      <c r="CG24" s="62"/>
      <c r="CH24" s="52">
        <f>IF(CG24="",0,IF(AND(G24=2,H24="м"),VLOOKUP(CG24,'Плавание 25 м'!$A$4:$B$2333,2,0),IF(AND(G24=2,H24="ж"),VLOOKUP(CG24,'Плавание 25 м'!$D$4:$E$2333,2,0),IF(AND(G24=16,H24="м"),VLOOKUP(CG24,'Плавание 25 м'!$G$4:$H$2333,2,0),IF(AND(G24=16,H24="ж"),VLOOKUP(CG24,'Плавание 25 м'!$J$4:$K$2333,2,0),IF(AND(G24=17,H24="м"),VLOOKUP(CG24,'Плавание 25 м'!$M$4:$N$2333,2,0),IF(AND(G24=17,H24="ж"),VLOOKUP(CG24,'Плавание 25 м'!$P$4:$Q$2333,2,0),IF(AND(G24=18,H24="м"),VLOOKUP(CG24,'Плавание 25 м'!$S$4:$T$2333,2,0),IF(AND(G24=18,H24="ж"),VLOOKUP(CG24,'Плавание 25 м'!$V$4:$W$2333,2,0),"")))))))))</f>
        <v>0</v>
      </c>
      <c r="CI24" s="37"/>
      <c r="CJ24" s="52">
        <f>IF(CI24="",0,IF(AND(G24=3,H24="м"),VLOOKUP(CI24,'Плавание 50 м'!$A$4:$B$1954,2,0),IF(AND(G24=3,H24="ж"),VLOOKUP(CI24,'Плавание 50 м'!$D$4:$E$1954,2,0),IF(AND(G24=4,H24="м"),VLOOKUP(CI24,'Плавание 50 м'!$G$4:$H$1954,2,0),IF(AND(G24=4,H24="ж"),VLOOKUP(CI24,'Плавание 50 м'!$J$4:$K$1954,2,0),IF(AND(G24=5,H24="м"),VLOOKUP(CI24,'Плавание 50 м'!$M$4:$N$1954,2,0),IF(AND(G24=5,H24="ж"),VLOOKUP(CI24,'Плавание 50 м'!$P$4:$Q$1954,2,0),IF(AND(G24=6,H24="м"),VLOOKUP(CI24,'Плавание 50 м'!$S$4:$T$1954,2,0),IF(AND(G24=6,H24="ж"),VLOOKUP(CI24,'Плавание 50 м'!$V$4:$W$1954,2,0),IF(AND(G24=7,H24="м"),VLOOKUP(CI24,'Плавание 50 м'!$Y$4:$Z$1954,2,0),IF(AND(G24=7,H24="ж"),VLOOKUP(CI24,'Плавание 50 м'!$AB$4:$AC$1954,2,0),IF(AND(G24=8,H24="м"),VLOOKUP(CI24,'Плавание 50 м'!$AE$4:$AF$1954,2,0),IF(AND(G24=8,H24="ж"),VLOOKUP(CI24,'Плавание 50 м'!$AH$4:$AI$1954,2,0),IF(AND(G24=9,H24="м"),VLOOKUP(CI24,'Плавание 50 м'!$AK$4:$AL$1954,2,0),IF(AND(G24=9,H24="ж"),VLOOKUP(CI24,'Плавание 50 м'!$AN$4:$AO$1954,2,0),IF(AND(G24=10,H24="м"),VLOOKUP(CI24,'Плавание 50 м'!$AQ$4:$AR$1954,2,0),IF(AND(G24=10,H24="ж"),VLOOKUP(CI24,'Плавание 50 м'!$AT$4:$AU$1954,2,0),IF(AND(G24=11,H24="м"),VLOOKUP(CI24,'Плавание 50 м'!$AW$4:$AX$1954,2,0),IF(AND(G24=11,H24="ж"),VLOOKUP(CI24,'Плавание 50 м'!$AZ$4:$BA$1954,2,0),IF(AND(G24=12,H24="м"),VLOOKUP(CI24,'Плавание 50 м'!$BC$4:$BD$1954,2,0),IF(AND(G24=12,H24="ж"),VLOOKUP(CI24,'Плавание 50 м'!$BF$4:$BG$1954,2,0),IF(AND(G24=13,H24="м"),VLOOKUP(CI24,'Плавание 50 м'!$BI$4:$BJ$1954,2,0),IF(AND(G24=13,H24="ж"),VLOOKUP(CI24,'Плавание 50 м'!$BL$4:$BM$1954,2,0),IF(AND(G24=14,H24="м"),VLOOKUP(CI24,'Плавание 50 м'!$BO$4:$BP$1954,2,0),IF(AND(G24=14,H24="ж"),VLOOKUP(CI24,'Плавание 50 м'!$BR$4:$BS$1954,2,0),IF(AND(G24=15,H24="м"),VLOOKUP(CI24,'Плавание 50 м'!$BU$4:$BV$1954,2,0),IF(AND(G24=15,H24="ж"),VLOOKUP(CI24,'Плавание 50 м'!$BX$4:$BY$1954,2,0),"")))))))))))))))))))))))))))</f>
        <v>0</v>
      </c>
      <c r="CK24" s="91">
        <f t="shared" si="1"/>
        <v>105</v>
      </c>
    </row>
    <row r="25" spans="1:89" ht="20.100000000000001" customHeight="1" x14ac:dyDescent="0.25">
      <c r="A25" s="10" t="s">
        <v>66</v>
      </c>
      <c r="B25" s="93" t="s">
        <v>3413</v>
      </c>
      <c r="C25" s="55" t="s">
        <v>3416</v>
      </c>
      <c r="D25" s="55" t="s">
        <v>3420</v>
      </c>
      <c r="E25" s="55" t="s">
        <v>3426</v>
      </c>
      <c r="F25" s="47">
        <f t="shared" si="0"/>
        <v>52</v>
      </c>
      <c r="G25" s="48">
        <f>IFERROR(VLOOKUP(F25,Ступени!$A$2:$B$99,2,0),"")</f>
        <v>14</v>
      </c>
      <c r="H25" s="55" t="s">
        <v>86</v>
      </c>
      <c r="I25" s="49"/>
      <c r="J25" s="52">
        <f>IF(I25="",0,IF(AND(G25=2,H25="м"),VLOOKUP(I25,'30м'!$A$4:$B$71,2,0),IF(AND(G25=2,H25="ж"),VLOOKUP(I25,'30м'!$D$4:$E$71,2,0),IF(AND(G25=3,H25="м"),VLOOKUP(I25,'30м'!$G$4:$H$71,2,0),IF(AND(G25=3,H25="ж"),VLOOKUP(I25,'30м'!$J$4:$K$71,2,0),IF(AND(G25=4,H25="м"),VLOOKUP(I25,'30м'!$M$4:$N$71,2,0),IF(AND(G25=4,H25="ж"),VLOOKUP(I25,'30м'!$P$4:$Q$71,2,0),IF(AND(G25=5,H25="м"),VLOOKUP(I25,'30м'!$S$4:$T$71,2,0),IF(AND(G25=5,H25="ж"),VLOOKUP(I25,'30м'!$V$4:$W$71,2,0),"")))))))))</f>
        <v>0</v>
      </c>
      <c r="K25" s="49"/>
      <c r="L25" s="52">
        <f>IF(K25="",0,IF(AND(G25=4,H25="м"),VLOOKUP(K25,'60м'!$A$4:$B$129,2,0),IF(AND(G25=4,H25="ж"),VLOOKUP(K25,'60м'!$D$4:$E$129,2,0),IF(AND(G25=5,H25="м"),VLOOKUP(K25,'60м'!$G$4:$H$129,2,0),IF(AND(G25=5,H25="ж"),VLOOKUP(K25,'60м'!$J$4:$K$129,2,0),IF(AND(G25=6,H25="м"),VLOOKUP(K25,'60м'!$M$4:$N$129,2,0),IF(AND(G25=6,H25="ж"),VLOOKUP(K25,'60м'!$P$4:$Q$129,2,0),IF(AND(G25=7,H25="м"),VLOOKUP(K25,'60м'!$S$4:$T$129,2,0),IF(AND(G25=7,H25="ж"),VLOOKUP(K25,'60м'!$V$4:$W$129,2,0),IF(AND(G25=8,H25="м"),VLOOKUP(K25,'60м'!$Y$4:$Z$129,2,0),IF(AND(G25=8,H25="ж"),VLOOKUP(K25,'60м'!$AB$4:$AC$129,2,0),IF(AND(G25=9,H25="м"),VLOOKUP(K25,'60м'!$AE$4:$AF$129,2,0),IF(AND(G25=9,H25="ж"),VLOOKUP(K25,'60м'!$AH$4:$AI$129,2,0),IF(AND(G25=10,H25="м"),VLOOKUP(K25,'60м'!$AK$4:$AL$129,2,0),IF(AND(G25=10,H25="ж"),VLOOKUP(K25,'60м'!$AN$4:$AO$129,2,0),IF(AND(G25=11,H25="м"),VLOOKUP(K25,'60м'!$AQ$4:$AR$129,2,0),IF(AND(G25=11,H25="ж"),VLOOKUP(K25,'60м'!$AT$4:$AU$129,2,0),IF(AND(G25=12,H25="м"),VLOOKUP(K25,'60м'!$AW$4:$AX$129,2,0),IF(AND(G25=12,H25="ж"),VLOOKUP(K25,'60м'!$AZ$4:$BA$129,2,0),IF(AND(G25=13,H25="м"),VLOOKUP(K25,'60м'!$BC$4:$BD$129,2,0),IF(AND(G25=13,H25="ж"),VLOOKUP(K25,'60м'!$BF$4:$BG$129,2,0),"")))))))))))))))))))))</f>
        <v>0</v>
      </c>
      <c r="M25" s="49"/>
      <c r="N25" s="52">
        <f>IF(M25="",0,IF(AND(G25=6,H25="м"),VLOOKUP(M25,'100м'!$A$4:$B$134,2,0),IF(AND(G25=6,H25="ж"),VLOOKUP(M25,'100м'!$D$4:$E$134,2,0),IF(AND(G25=7,H25="м"),VLOOKUP(M25,'100м'!$G$4:$H$134,2,0),IF(AND(G25=7,H25="ж"),VLOOKUP(M25,'100м'!$J$4:$K$134,2,0),IF(AND(G25=8,H25="м"),VLOOKUP(M25,'100м'!$M$4:$N$134,2,0),IF(AND(G25=8,H25="ж"),VLOOKUP(M25,'100м'!$P$4:$Q$134,2,0),IF(AND(G25=9,H25="м"),VLOOKUP(M25,'100м'!$S$4:$T$134,2,0),IF(AND(G25=9,H25="ж"),VLOOKUP(M25,'100м'!$V$4:$W$134,2,0),"")))))))))</f>
        <v>0</v>
      </c>
      <c r="O25" s="56"/>
      <c r="P25" s="61"/>
      <c r="Q25" s="49"/>
      <c r="R25" s="52">
        <f>IF(Q25="",0,IF(AND(G25=4,H25="м"),VLOOKUP(Q25,'1500м'!$A$4:$B$364,2,0),IF(AND(G25=4,H25="ж"),VLOOKUP(Q25,'1500м'!$D$4:$E$364,2,0),"")))</f>
        <v>0</v>
      </c>
      <c r="S25" s="49"/>
      <c r="T25" s="68">
        <f>IF(S25="",0,IF(AND(G25=5,H25="м"),VLOOKUP(S25,'2000м'!$A$4:$B$780,2,0),IF(AND(G25=5,H25="ж"),VLOOKUP(S25,'2000м'!$D$4:$E$780,2,0),IF(AND(G25=6,H25="ж"),VLOOKUP(S25,'2000м'!$G$4:$H$780,2,0),IF(AND(G25=7,H25="ж"),VLOOKUP(S25,'2000м'!$J$4:$K$780,2,0),IF(AND(G25=8,H25="ж"),VLOOKUP(S25,'2000м'!$M$4:$N$780,2,0),""))))))</f>
        <v>0</v>
      </c>
      <c r="U25" s="49"/>
      <c r="V25" s="52">
        <f>IF(U25="",0,IF(AND(G25=6,H25="м"),VLOOKUP(U25,'3000м'!$A$4:$B$594,2,0),IF(AND(G25=7,H25="м"),VLOOKUP(U25,'3000м'!$D$4:$E$594,2,0),IF(AND(G25=8,H25="м"),VLOOKUP(U25,'3000м'!$G$4:$H$594,2,0),IF(AND(G25=9,H25="м"),VLOOKUP(U25,'3000м'!$J$4:$K$594,2,0),IF(AND(G25=10,H25="м"),VLOOKUP(U25,'3000м'!$M$4:$N$594,2,0),IF(AND(G25=11,H25="м"),VLOOKUP(U25,'3000м'!$P$4:$Q$594,2,0),"")))))))</f>
        <v>0</v>
      </c>
      <c r="W25" s="53"/>
      <c r="X25" s="56"/>
      <c r="Y25" s="56"/>
      <c r="Z25" s="56"/>
      <c r="AA25" s="56"/>
      <c r="AB25" s="56"/>
      <c r="AC25" s="56"/>
      <c r="AD25" s="56"/>
      <c r="AE25" s="56"/>
      <c r="AF25" s="56"/>
      <c r="AG25" s="56"/>
      <c r="AH25" s="56"/>
      <c r="AI25" s="56"/>
      <c r="AJ25" s="56"/>
      <c r="AK25" s="56"/>
      <c r="AL25" s="56"/>
      <c r="AM25" s="56"/>
      <c r="AN25" s="56"/>
      <c r="AO25" s="37"/>
      <c r="AP25" s="56"/>
      <c r="AQ25" s="37"/>
      <c r="AR25" s="56"/>
      <c r="AS25" s="37"/>
      <c r="AT25" s="56"/>
      <c r="AU25" s="37"/>
      <c r="AV25" s="56"/>
      <c r="AW25" s="37"/>
      <c r="AX25" s="56"/>
      <c r="AY25" s="37"/>
      <c r="AZ25" s="56"/>
      <c r="BA25" s="37"/>
      <c r="BB25" s="52">
        <f>IF(BA25="",0,IF(AND(G25=2,H25="м"),VLOOKUP(BA25,Подтягивание!$A$4:$B$79,2,0),IF(AND(G25=3,H25="м"),VLOOKUP(BA25,Подтягивание!$D$4:$E$79,2,0),IF(AND(G25=4,H25="м"),VLOOKUP(BA25,Подтягивание!$G$4:$H$79,2,0),IF(AND(G25=5,H25="м"),VLOOKUP(BA25,Подтягивание!$J$4:$K$79,2,0),IF(AND(G25=6,H25="м"),VLOOKUP(BA25,Подтягивание!$M$4:$N$79,2,0),IF(AND(G25=7,H25="м"),VLOOKUP(BA25,Подтягивание!$P$4:$Q$79,2,0),IF(AND(G25=8,H25="м"),VLOOKUP(BA25,Подтягивание!$S$4:$T$79,2,0),IF(AND(G25=9,H25="м"),VLOOKUP(BA25,Подтягивание!$V$4:$W$79,2,0),IF(AND(G25=10,H25="м"),VLOOKUP(BA25,Подтягивание!$Y$4:$Z$79,2,0),IF(AND(G25=11,H25="м"),VLOOKUP(BA25,Подтягивание!$AB$4:$AC$79,2,0),IF(AND(G25=12,H25="м"),VLOOKUP(BA25,Подтягивание!$AE$4:$AF$79,2,0),IF(AND(G25=13,H25="м"),VLOOKUP(BA25,Подтягивание!$AH$4:$AI$79,2,0),IF(AND(G25=14,H25="м"),VLOOKUP(BA25,Подтягивание!$AK$4:$AL$79,2,0),IF(AND(G25=15,H25="м"),VLOOKUP(BA25,Подтягивание!$AN$4:$AO$79,2,0),"")))))))))))))))</f>
        <v>0</v>
      </c>
      <c r="BC25" s="51"/>
      <c r="BD25" s="57"/>
      <c r="BE25" s="37"/>
      <c r="BF25" s="52">
        <f>IF(BE25="",0,IF(AND(G25=6,H25="м"),VLOOKUP(BE25,Гиря!$A$4:$B$166,2,0),IF(AND(G25=7,H25="м"),VLOOKUP(BE25,Гиря!$D$4:$E$166,2,0),IF(AND(G25=8,H25="м"),VLOOKUP(BE25,Гиря!$G$4:$H$166,2,0),IF(AND(G25=9,H25="м"),VLOOKUP(BE25,Гиря!$J$4:$K$166,2,0),IF(AND(G25=10,H25="м"),VLOOKUP(BE25,Гиря!$M$4:$N$166,2,0),IF(AND(G25=11,H25="м"),VLOOKUP(BE25,Гиря!$P$4:$Q$166,2,0),IF(AND(G25=12,H25="м"),VLOOKUP(BE25,Гиря!$S$4:$T$166,2,0),IF(AND(G25=13,H25="м"),VLOOKUP(BE25,Гиря!$V$4:$W$166,2,0),IF(AND(G25=14,H25="м"),VLOOKUP(BE25,Гиря!$Y$4:$Z$166,2,0),IF(AND(G25=15,H25="м"),VLOOKUP(BE25,Гиря!$AB$4:$AC$166,2,0),"")))))))))))</f>
        <v>0</v>
      </c>
      <c r="BG25" s="49">
        <v>4</v>
      </c>
      <c r="BH25" s="52">
        <f>IF(BG25="",0,IF(AND(G25=2,H25="м"),VLOOKUP(BG25,'Отж. от пола'!$A$4:$B$169,2,0),IF(AND(G25=2,H25="ж"),VLOOKUP(BG25,'Отж. от пола'!$D$4:$E$169,2,0),IF(AND(G25=3,H25="м"),VLOOKUP(BG25,'Отж. от пола'!$G$4:$H$169,2,0),IF(AND(G25=3,H25="ж"),VLOOKUP(BG25,'Отж. от пола'!$J$4:$K$169,2,0),IF(AND(G25=4,H25="м"),VLOOKUP(BG25,'Отж. от пола'!$M$4:$N$169,2,0),IF(AND(G25=4,H25="ж"),VLOOKUP(BG25,'Отж. от пола'!$P$4:$Q$169,2,0),IF(AND(G25=5,H25="м"),VLOOKUP(BG25,'Отж. от пола'!$S$4:$T$169,2,0),IF(AND(G25=5,H25="ж"),VLOOKUP(BG25,'Отж. от пола'!$V$4:$W$169,2,0),IF(AND(G25=6,H25="м"),VLOOKUP(BG25,'Отж. от пола'!$Y$4:$Z$169,2,0),IF(AND(G25=6,H25="ж"),VLOOKUP(BG25,'Отж. от пола'!$AB$4:$AC$169,2,0),IF(AND(G25=7,H25="м"),VLOOKUP(BG25,'Отж. от пола'!$AE$4:$AF$169,2,0),IF(AND(G25=7,H25="ж"),VLOOKUP(BG25,'Отж. от пола'!$AH$4:$AI$169,2,0),IF(AND(G25=8,H25="м"),VLOOKUP(BG25,'Отж. от пола'!$AK$4:$AL$169,2,0),IF(AND(G25=8,H25="ж"),VLOOKUP(BG25,'Отж. от пола'!$AN$4:$AO$169,2,0),IF(AND(G25=9,H25="м"),VLOOKUP(BG25,'Отж. от пола'!$AQ$4:$AR$169,2,0),IF(AND(G25=9,H25="ж"),VLOOKUP(BG25,'Отж. от пола'!$AT$4:$AU$169,2,0),IF(AND(G25=10,H25="м"),VLOOKUP(BG25,'Отж. от пола'!$AW$4:$AX$169,2,0),IF(AND(G25=10,H25="ж"),VLOOKUP(BG25,'Отж. от пола'!$AZ$4:$BA$169,2,0),IF(AND(G25=11,H25="м"),VLOOKUP(BG25,'Отж. от пола'!$BC$4:$BD$169,2,0),IF(AND(G25=11,H25="ж"),VLOOKUP(BG25,'Отж. от пола'!$BF$4:$BG$169,2,0),IF(AND(G25=12,H25="м"),VLOOKUP(BG25,'Отж. от пола'!$BI$4:$BJ$169,2,0),IF(AND(G25=12,H25="ж"),VLOOKUP(BG25,'Отж. от пола'!$BL$4:$BM$169,2,0),IF(AND(G25=13,H25="м"),VLOOKUP(BG25,'Отж. от пола'!$BO$4:$BP$169,2,0),IF(AND(G25=13,H25="ж"),VLOOKUP(BG25,'Отж. от пола'!$BR$4:$BS$169,2,0),IF(AND(G25=14,H25="м"),VLOOKUP(BG25,'Отж. от пола'!$BU$4:$BV$169,2,0),IF(AND(G25=14,H25="ж"),VLOOKUP(BG25,'Отж. от пола'!$BX$4:$BY$169,2,0),IF(AND(G25=15,H25="м"),VLOOKUP(BG25,'Отж. от пола'!$CA$4:$CB$169,2,0),IF(AND(G25=15,H25="ж"),VLOOKUP(BG25,'Отж. от пола'!$CD$4:$CE$169,2,0),"")))))))))))))))))))))))))))))</f>
        <v>35</v>
      </c>
      <c r="BI25" s="37"/>
      <c r="BJ25" s="52">
        <f>IF(BI25="",0,IF(AND(G25=16,H25="м"),VLOOKUP(BI25,'Отж.от скамьи'!$A$4:$B$79,2,0),IF(AND(G25=16,H25="ж"),VLOOKUP(BI25,'Отж.от скамьи'!$D$4:$E$79,2,0),IF(AND(G25=17,H25="м"),VLOOKUP(BI25,'Отж.от скамьи'!$G$4:$H$79,2,0),IF(AND(G25=17,H25="ж"),VLOOKUP(BI25,'Отж.от скамьи'!$J$4:$K$79,2,0),"")))))</f>
        <v>0</v>
      </c>
      <c r="BK25" s="53"/>
      <c r="BL25" s="52">
        <f>IF(BK25="",0,IF(AND(G25=18,H25="м"),VLOOKUP(BK25,'Отж.от стула'!$A$4:$B$68,2,0),IF(AND(G25=18,H25="ж"),VLOOKUP(BK25,'Отж.от стула'!$D$4:$E$69,2,0),"")))</f>
        <v>0</v>
      </c>
      <c r="BM25" s="49">
        <v>12</v>
      </c>
      <c r="BN25" s="52">
        <f>IF(BM25="",0,IF(AND(G25=2,H25="м"),VLOOKUP(BM25,Наклон!$A$4:$B$69,2,0),IF(AND(G25=2,H25="ж"),VLOOKUP(BM25,Наклон!$A$74:$B$139,2,0),IF(AND(G25=3,H25="м"),VLOOKUP(BM25,Наклон!$D$4:$E$69,2,0),IF(AND(G25=3,H25="ж"),VLOOKUP(BM25,Наклон!$D$74:$E$139,2,0),IF(AND(G25=4,H25="м"),VLOOKUP(BM25,Наклон!$G$4:$H$69,2,0),IF(AND(G25=4,H25="ж"),VLOOKUP(BM25,Наклон!$G$74:$H$139,2,0),IF(AND(G25=5,H25="м"),VLOOKUP(BM25,Наклон!$J$4:$K$69,2,0),IF(AND(G25=5,H25="ж"),VLOOKUP(BM25,Наклон!$J$74:$K$139,2,0),IF(AND(G25=6,H25="м"),VLOOKUP(BM25,Наклон!$M$4:$N$69,2,0),IF(AND(G25=6,H25="ж"),VLOOKUP(BM25,Наклон!$M$74:$N$139,2,0),IF(AND(G25=7,H25="м"),VLOOKUP(BM25,Наклон!$P$4:$Q$69,2,0),IF(AND(G25=7,H25="ж"),VLOOKUP(BM25,Наклон!$P$74:$Q$139,2,0),IF(AND(G25=8,H25="м"),VLOOKUP(BM25,Наклон!$S$4:$T$69,2,0),IF(AND(G25=8,H25="ж"),VLOOKUP(BM25,Наклон!$S$74:$T$139,2,0),IF(AND(G25=9,H25="м"),VLOOKUP(BM25,Наклон!$V$4:$W$69,2,0),IF(AND(G25=9,H25="ж"),VLOOKUP(BM25,Наклон!$V$74:$W$139,2,0),IF(AND(G25=10,H25="м"),VLOOKUP(BM25,Наклон!$Y$4:$Z$69,2,0),IF(AND(G25=10,H25="ж"),VLOOKUP(BM25,Наклон!$Y$74:$Z$139,2,0),IF(AND(G25=11,H25="м"),VLOOKUP(BM25,Наклон!$AB$4:$AC$69,2,0),IF(AND(G25=11,H25="ж"),VLOOKUP(BM25,Наклон!$AB$74:$AC$139,2,0),IF(AND(G25=12,H25="м"),VLOOKUP(BM25,Наклон!$AE$4:$AF$69,2,0),IF(AND(G25=12,H25="ж"),VLOOKUP(BM25,Наклон!$AE$74:$AF$139,2,0),IF(AND(G25=13,H25="м"),VLOOKUP(BM25,Наклон!$AH$4:$AI$69,2,0),IF(AND(G25=13,H25="ж"),VLOOKUP(BM25,Наклон!$AH$74:$AI$139,2,0),IF(AND(G25=14,H25="м"),VLOOKUP(BM25,Наклон!$AK$4:$AL$69,2,0),IF(AND(G25=14,H25="ж"),VLOOKUP(BM25,Наклон!$AK$74:$AL$139,2,0),IF(AND(G25=15,H25="м"),VLOOKUP(BM25,Наклон!$AN$4:$AO$69,2,0),IF(AND(G25=15,H25="ж"),VLOOKUP(BM25,Наклон!$AN$74:$AO$139,2,0),IF(AND(G25=16,H25="м"),VLOOKUP(BM25,Наклон!$AQ$4:$AR$69,2,0),IF(AND(G25=16,H25="ж"),VLOOKUP(BM25,Наклон!$AQ$74:$AR$139,2,0),IF(AND(G25=17,H25="м"),VLOOKUP(BM25,Наклон!$AT$4:$AU$69,2,0),IF(AND(G25=17,H25="ж"),VLOOKUP(BM25,Наклон!$AT$74:$AU$139,2,0),IF(AND(G25=18,H25="м"),VLOOKUP(BM25,Наклон!$AW$4:$AX$69,2,0),IF(AND(G25=18,H25="ж"),VLOOKUP(BM25,Наклон!$AW$74:$AX$139,2,0))))))))))))))))))))))))))))))))))))</f>
        <v>66</v>
      </c>
      <c r="BO25" s="49"/>
      <c r="BP25" s="52">
        <f>IF(BO25="",0,IF(AND(G25=2,H25="м"),VLOOKUP(BO25,'Прыжок в длину'!$A$4:$B$294,2,0),IF(AND(G25=2,H25="ж"),VLOOKUP(BO25,'Прыжок в длину'!$D$4:$E$294,2,0),IF(AND(G25=3,H25="м"),VLOOKUP(BO25,'Прыжок в длину'!$G$4:$H$294,2,0),IF(AND(G25=3,H25="ж"),VLOOKUP(BO25,'Прыжок в длину'!$J$4:$K$294,2,0),IF(AND(G25=4,H25="м"),VLOOKUP(BO25,'Прыжок в длину'!$M$4:$N$294,2,0),IF(AND(G25=4,H25="ж"),VLOOKUP(BO25,'Прыжок в длину'!$P$4:$Q$294,2,0),IF(AND(G25=5,H25="м"),VLOOKUP(BO25,'Прыжок в длину'!$S$4:$T$294,2,0),IF(AND(G25=5,H25="ж"),VLOOKUP(BO25,'Прыжок в длину'!$V$4:$W$294,2,0),IF(AND(G25=6,H25="м"),VLOOKUP(BO25,'Прыжок в длину'!$Y$4:$Z$294,2,0),IF(AND(G25=6,H25="ж"),VLOOKUP(BO25,'Прыжок в длину'!$AB$4:$AC$294,2,0),IF(AND(G25=7,H25="м"),VLOOKUP(BO25,'Прыжок в длину'!$AE$4:$AF$294,2,0),IF(AND(G25=7,H25="ж"),VLOOKUP(BO25,'Прыжок в длину'!$AH$4:$AI$294,2,0),IF(AND(G25=8,H25="м"),VLOOKUP(BO25,'Прыжок в длину'!$AK$4:$AL$294,2,0),IF(AND(G25=8,H25="ж"),VLOOKUP(BO25,'Прыжок в длину'!$AN$4:$AO$294,2,0),IF(AND(G25=9,H25="м"),VLOOKUP(BO25,'Прыжок в длину'!$AQ$4:$AR$294,2,0),IF(AND(G25=9,H25="ж"),VLOOKUP(BO25,'Прыжок в длину'!$AT$4:$AU$294,2,0),IF(AND(G25=10,H25="м"),VLOOKUP(BO25,'Прыжок в длину'!$AW$4:$AX$294,2,0),IF(AND(G25=10,H25="ж"),VLOOKUP(BO25,'Прыжок в длину'!$AZ$4:$BA$294,2,0),IF(AND(G25=11,H25="м"),VLOOKUP(BO25,'Прыжок в длину'!BC19:$BD$294,2,0),IF(AND(G25=11,H25="ж"),VLOOKUP(BO25,'Прыжок в длину'!$BF$4:$BG$294,2,0),"")))))))))))))))))))))</f>
        <v>0</v>
      </c>
      <c r="BQ25" s="49">
        <v>15</v>
      </c>
      <c r="BR25" s="52">
        <f>IF(BQ25="",0,IF(AND(G25=2,H25="м"),VLOOKUP(BQ25,Пресс!$A$4:$B$104,2,0),IF(AND(G25=2,H25="ж"),VLOOKUP(BQ25,Пресс!$D$4:$E$104,2,0),IF(AND(G25=3,H25="м"),VLOOKUP(BQ25,Пресс!$G$4:$H$104,2,0),IF(AND(G25=3,H25="ж"),VLOOKUP(BQ25,Пресс!$J$4:$K$104,2,0),IF(AND(G25=4,H25="м"),VLOOKUP(BQ25,Пресс!$M$4:$N$104,2,0),IF(AND(G25=4,H25="ж"),VLOOKUP(BQ25,Пресс!$P$4:$Q$104,2,0),IF(AND(G25=5,H25="м"),VLOOKUP(BQ25,Пресс!$S$4:$T$104,2,0),IF(AND(G25=5,H25="ж"),VLOOKUP(BQ25,Пресс!$V$4:$W$104,2,0),IF(AND(G25=6,H25="м"),VLOOKUP(BQ25,Пресс!$Y$4:$Z$104,2,0),IF(AND(G25=6,H25="ж"),VLOOKUP(BQ25,Пресс!$AB$4:$AC$104,2,0),IF(AND(G25=7,H25="м"),VLOOKUP(BQ25,Пресс!$AE$4:$AF$104,2,0),IF(AND(G25=7,H25="ж"),VLOOKUP(BQ25,Пресс!$AH$4:$AI$104,2,0),IF(AND(G25=8,H25="м"),VLOOKUP(BQ25,Пресс!$AK$4:$AL$104,2,0),IF(AND(G25=8,H25="ж"),VLOOKUP(BQ25,Пресс!$AN$4:$AO$104,2,0),IF(AND(G25=9,H25="м"),VLOOKUP(BQ25,Пресс!$AQ$4:$AR$104,2,0),IF(AND(G25=9,H25="ж"),VLOOKUP(BQ25,Пресс!$AT$4:$AU$104,2,0),IF(AND(G25=10,H25="м"),VLOOKUP(BQ25,Пресс!$AW$4:$AX$104,2,0),IF(AND(G25=10,H25="ж"),VLOOKUP(BQ25,Пресс!$AZ$4:$BA$104,2,0),IF(AND(G25=11,H25="м"),VLOOKUP(BQ25,Пресс!$BC$4:$BD$104,2,0),IF(AND(G25=11,H25="ж"),VLOOKUP(BQ25,Пресс!$BF$4:$BG$104,2,0),IF(AND(G25=12,H25="м"),VLOOKUP(BQ25,Пресс!$BI$4:$BJ$104,2,0),IF(AND(G25=12,H25="ж"),VLOOKUP(BQ25,Пресс!$BL$4:$BM$104,2,0),IF(AND(G25=13,H25="м"),VLOOKUP(BQ25,Пресс!$BO$4:$BP$104,2,0),IF(AND(G25=13,H25="ж"),VLOOKUP(BQ25,Пресс!$BR$4:$BS$104,2,0),IF(AND(G25=14,H25="м"),VLOOKUP(BQ25,Пресс!$BU$4:$BV$104,2,0),IF(AND(G25=14,H25="ж"),VLOOKUP(BQ25,Пресс!$BX$4:$BY$104,2,0),IF(AND(G25=15,H25="м"),VLOOKUP(BQ25,Пресс!$CA$4:$CB$104,2,0),IF(AND(G25=15,H25="ж"),VLOOKUP(BQ25,Пресс!$CD$4:$CE$104,2,0),IF(AND(G25=16,H25="м"),VLOOKUP(BQ25,Пресс!$CG$4:$CH$104,2,0),IF(AND(G25=16,H25="ж"),VLOOKUP(BQ25,Пресс!$CJ$4:$CK$104,2,0),IF(AND(G25=17,H25="м"),VLOOKUP(BQ25,Пресс!$CM$4:$CN$104,2,0),IF(AND(G25=17,H25="ж"),VLOOKUP(BQ25,Пресс!$CP$4:$CQ$104,2,0),IF(AND(G25=18,H25="м"),VLOOKUP(BQ25,Пресс!$CS$4:$CT$104,2,0),IF(AND(G25=18,H25="ж"),VLOOKUP(BQ25,Пресс!$CV$4:$CW$104,2,0),"")))))))))))))))))))))))))))))))))))</f>
        <v>50</v>
      </c>
      <c r="BS25" s="37"/>
      <c r="BT25" s="57"/>
      <c r="BU25" s="37"/>
      <c r="BV25" s="52">
        <f>IF(BU25="",0,IF(AND(G25=4,H25="м"),VLOOKUP(BU25,Стрельба!$A$4:$B$54,2,0),IF(AND(G25=4,H25="ж"),VLOOKUP(BU25,Стрельба!$D$4:$E$54,2,0),IF(AND(G25=5,H25="м"),VLOOKUP(BU25,Стрельба!$G$4:$H$54,2,0),IF(AND(G25=5,H25="ж"),VLOOKUP(BU25,Стрельба!$J$4:$K$54,2,0),IF(AND(G25=6,H25="м"),VLOOKUP(BU25,Стрельба!$M$4:$N$54,2,0),IF(AND(G25=6,H25="ж"),VLOOKUP(BU25,Стрельба!$P$4:$Q$54,2,0),IF(AND(G25=7,H25="м"),VLOOKUP(BU25,Стрельба!$S$4:$T$54,2,0),IF(AND(G25=7,H25="ж"),VLOOKUP(BU25,Стрельба!$V$4:$W$54,2,0),IF(AND(G25=8,H25="м"),VLOOKUP(BU25,Стрельба!$Y$4:$Z$54,2,0),IF(AND(G25=8,H25="ж"),VLOOKUP(BU25,Стрельба!$AB$4:$AC$54,2,0),IF(AND(G25=9,H25="м"),VLOOKUP(BU25,Стрельба!$AE$4:$AF$54,2,0),IF(AND(G25=9,H25="ж"),VLOOKUP(BU25,Стрельба!$AH$4:$AI$54,2,0),IF(AND(G25=10,H25="м"),VLOOKUP(BU25,Стрельба!$AK$4:$AL$54,2,0),IF(AND(G25=10,H25="ж"),VLOOKUP(BU25,Стрельба!$AN$4:$AO$54,2,0),IF(AND(G25=11,H25="м"),VLOOKUP(BU25,Стрельба!$AQ$4:$AR$54,2,0),IF(AND(G25=11,H25="ж"),VLOOKUP(BU25,Стрельба!$AT$4:$AU$54,2,0),IF(AND(G25=12,H25="м"),VLOOKUP(BU25,Стрельба!$AW$4:$AX$54,2,0),IF(AND(G25=12,H25="ж"),VLOOKUP(BU25,Стрельба!$AZ$4:$BA$54,2,0),IF(AND(G25=13,H25="м"),VLOOKUP(BU25,Стрельба!$BC$4:$BD$54,2,0),IF(AND(G25=13,H25="ж"),VLOOKUP(BU25,Стрельба!$BF$4:$BG$54,2,0),IF(AND(G25=14,H25="м"),VLOOKUP(BU25,Стрельба!$BI$4:$BJ$54,2,0),IF(AND(G25=14,H25="ж"),VLOOKUP(BU25,Стрельба!$BL$4:$BM$54,2,0),IF(AND(G25=15,H25="м"),VLOOKUP(BU25,Стрельба!$BO$4:$BP$54,2,0),IF(AND(G25=15,H25="ж"),VLOOKUP(BU25,Стрельба!$BR$4:$BS$54,2,0),"")))))))))))))))))))))))))</f>
        <v>0</v>
      </c>
      <c r="BW25" s="56"/>
      <c r="BX25" s="57"/>
      <c r="BY25" s="37"/>
      <c r="BZ25" s="52">
        <f>IF(BY25="",0,IF(AND(G25=3,H25="м"),VLOOKUP(BY25,'Метание 150г'!$A$4:$B$784,2,0),IF(AND(G25=3,H25="ж"),VLOOKUP(BY25,'Метание 150г'!$D$4:$E$784,2,0),IF(AND(G25=4,H25="м"),VLOOKUP(BY25,'Метание 150г'!$G$4:$H$784,2,0),IF(AND(G25=4,H25="ж"),VLOOKUP(BY25,'Метание 150г'!$J$4:$K$784,2,0),IF(AND(G25=5,H25="м"),VLOOKUP(BY25,'Метание 150г'!$M$4:$N$784,2,0),IF(AND(G25=5,H25="ж"),VLOOKUP(BY25,'Метание 150г'!$P$4:$Q$784,2,0),"")))))))</f>
        <v>0</v>
      </c>
      <c r="CA25" s="51"/>
      <c r="CB25" s="68">
        <f>IF(CA25="",0,IF(AND(G25=6,H25="м"),VLOOKUP(CA25,'Метание 700г'!$A$4:$B$574,2,0),IF(AND(G25=7,H25="м"),VLOOKUP(CA25,'Метание 700г'!$D$4:$E$574,2,0),IF(AND(G25=8,H25="м"),VLOOKUP(CA25,'Метание 700г'!$G$4:$H$574,2,0),""))))</f>
        <v>0</v>
      </c>
      <c r="CC25" s="51"/>
      <c r="CD25" s="52">
        <f>IF(CC25="",0,IF(AND(G25=6,H25="ж"),VLOOKUP(CC25,'Метание 500г'!$A$4:$B$565,2,0),IF(AND(G25=7,H25="ж"),VLOOKUP(CC25,'Метание 500г'!$D$4:$E$565,2,0),IF(AND(G25=8,H25="ж"),VLOOKUP(CC25,'Метание 500г'!$G$4:$H$565,2,0),IF(AND(G25=9,H25="ж"),VLOOKUP(CC25,'Метание 500г'!$J$4:$K$565,2,0),IF(AND(G25=10,H25="ж"),VLOOKUP(CC25,'Метание 500г'!$M$4:$N$565,2,0),IF(AND(G25=11,H25="ж"),VLOOKUP(CC25,'Метание 500г'!$P$4:$Q$565,2,0),"")))))))</f>
        <v>0</v>
      </c>
      <c r="CE25" s="56"/>
      <c r="CF25" s="57"/>
      <c r="CG25" s="62"/>
      <c r="CH25" s="52">
        <f>IF(CG25="",0,IF(AND(G25=2,H25="м"),VLOOKUP(CG25,'Плавание 25 м'!$A$4:$B$2333,2,0),IF(AND(G25=2,H25="ж"),VLOOKUP(CG25,'Плавание 25 м'!$D$4:$E$2333,2,0),IF(AND(G25=16,H25="м"),VLOOKUP(CG25,'Плавание 25 м'!$G$4:$H$2333,2,0),IF(AND(G25=16,H25="ж"),VLOOKUP(CG25,'Плавание 25 м'!$J$4:$K$2333,2,0),IF(AND(G25=17,H25="м"),VLOOKUP(CG25,'Плавание 25 м'!$M$4:$N$2333,2,0),IF(AND(G25=17,H25="ж"),VLOOKUP(CG25,'Плавание 25 м'!$P$4:$Q$2333,2,0),IF(AND(G25=18,H25="м"),VLOOKUP(CG25,'Плавание 25 м'!$S$4:$T$2333,2,0),IF(AND(G25=18,H25="ж"),VLOOKUP(CG25,'Плавание 25 м'!$V$4:$W$2333,2,0),"")))))))))</f>
        <v>0</v>
      </c>
      <c r="CI25" s="37"/>
      <c r="CJ25" s="52">
        <f>IF(CI25="",0,IF(AND(G25=3,H25="м"),VLOOKUP(CI25,'Плавание 50 м'!$A$4:$B$1954,2,0),IF(AND(G25=3,H25="ж"),VLOOKUP(CI25,'Плавание 50 м'!$D$4:$E$1954,2,0),IF(AND(G25=4,H25="м"),VLOOKUP(CI25,'Плавание 50 м'!$G$4:$H$1954,2,0),IF(AND(G25=4,H25="ж"),VLOOKUP(CI25,'Плавание 50 м'!$J$4:$K$1954,2,0),IF(AND(G25=5,H25="м"),VLOOKUP(CI25,'Плавание 50 м'!$M$4:$N$1954,2,0),IF(AND(G25=5,H25="ж"),VLOOKUP(CI25,'Плавание 50 м'!$P$4:$Q$1954,2,0),IF(AND(G25=6,H25="м"),VLOOKUP(CI25,'Плавание 50 м'!$S$4:$T$1954,2,0),IF(AND(G25=6,H25="ж"),VLOOKUP(CI25,'Плавание 50 м'!$V$4:$W$1954,2,0),IF(AND(G25=7,H25="м"),VLOOKUP(CI25,'Плавание 50 м'!$Y$4:$Z$1954,2,0),IF(AND(G25=7,H25="ж"),VLOOKUP(CI25,'Плавание 50 м'!$AB$4:$AC$1954,2,0),IF(AND(G25=8,H25="м"),VLOOKUP(CI25,'Плавание 50 м'!$AE$4:$AF$1954,2,0),IF(AND(G25=8,H25="ж"),VLOOKUP(CI25,'Плавание 50 м'!$AH$4:$AI$1954,2,0),IF(AND(G25=9,H25="м"),VLOOKUP(CI25,'Плавание 50 м'!$AK$4:$AL$1954,2,0),IF(AND(G25=9,H25="ж"),VLOOKUP(CI25,'Плавание 50 м'!$AN$4:$AO$1954,2,0),IF(AND(G25=10,H25="м"),VLOOKUP(CI25,'Плавание 50 м'!$AQ$4:$AR$1954,2,0),IF(AND(G25=10,H25="ж"),VLOOKUP(CI25,'Плавание 50 м'!$AT$4:$AU$1954,2,0),IF(AND(G25=11,H25="м"),VLOOKUP(CI25,'Плавание 50 м'!$AW$4:$AX$1954,2,0),IF(AND(G25=11,H25="ж"),VLOOKUP(CI25,'Плавание 50 м'!$AZ$4:$BA$1954,2,0),IF(AND(G25=12,H25="м"),VLOOKUP(CI25,'Плавание 50 м'!$BC$4:$BD$1954,2,0),IF(AND(G25=12,H25="ж"),VLOOKUP(CI25,'Плавание 50 м'!$BF$4:$BG$1954,2,0),IF(AND(G25=13,H25="м"),VLOOKUP(CI25,'Плавание 50 м'!$BI$4:$BJ$1954,2,0),IF(AND(G25=13,H25="ж"),VLOOKUP(CI25,'Плавание 50 м'!$BL$4:$BM$1954,2,0),IF(AND(G25=14,H25="м"),VLOOKUP(CI25,'Плавание 50 м'!$BO$4:$BP$1954,2,0),IF(AND(G25=14,H25="ж"),VLOOKUP(CI25,'Плавание 50 м'!$BR$4:$BS$1954,2,0),IF(AND(G25=15,H25="м"),VLOOKUP(CI25,'Плавание 50 м'!$BU$4:$BV$1954,2,0),IF(AND(G25=15,H25="ж"),VLOOKUP(CI25,'Плавание 50 м'!$BX$4:$BY$1954,2,0),"")))))))))))))))))))))))))))</f>
        <v>0</v>
      </c>
      <c r="CK25" s="91">
        <f t="shared" si="1"/>
        <v>151</v>
      </c>
    </row>
    <row r="26" spans="1:89" ht="20.100000000000001" customHeight="1" x14ac:dyDescent="0.25">
      <c r="A26" s="12" t="s">
        <v>48</v>
      </c>
      <c r="B26" s="93" t="s">
        <v>3414</v>
      </c>
      <c r="C26" s="55" t="s">
        <v>3416</v>
      </c>
      <c r="D26" s="55" t="s">
        <v>3421</v>
      </c>
      <c r="E26" s="55" t="s">
        <v>3427</v>
      </c>
      <c r="F26" s="47">
        <f t="shared" si="0"/>
        <v>35</v>
      </c>
      <c r="G26" s="48">
        <f>IFERROR(VLOOKUP(F26,Ступени!$A$2:$B$99,2,0),"")</f>
        <v>11</v>
      </c>
      <c r="H26" s="55" t="s">
        <v>86</v>
      </c>
      <c r="I26" s="49"/>
      <c r="J26" s="52">
        <f>IF(I26="",0,IF(AND(G26=2,H26="м"),VLOOKUP(I26,'30м'!$A$4:$B$71,2,0),IF(AND(G26=2,H26="ж"),VLOOKUP(I26,'30м'!$D$4:$E$71,2,0),IF(AND(G26=3,H26="м"),VLOOKUP(I26,'30м'!$G$4:$H$71,2,0),IF(AND(G26=3,H26="ж"),VLOOKUP(I26,'30м'!$J$4:$K$71,2,0),IF(AND(G26=4,H26="м"),VLOOKUP(I26,'30м'!$M$4:$N$71,2,0),IF(AND(G26=4,H26="ж"),VLOOKUP(I26,'30м'!$P$4:$Q$71,2,0),IF(AND(G26=5,H26="м"),VLOOKUP(I26,'30м'!$S$4:$T$71,2,0),IF(AND(G26=5,H26="ж"),VLOOKUP(I26,'30м'!$V$4:$W$71,2,0),"")))))))))</f>
        <v>0</v>
      </c>
      <c r="K26" s="49"/>
      <c r="L26" s="52">
        <f>IF(K26="",0,IF(AND(G26=4,H26="м"),VLOOKUP(K26,'60м'!$A$4:$B$129,2,0),IF(AND(G26=4,H26="ж"),VLOOKUP(K26,'60м'!$D$4:$E$129,2,0),IF(AND(G26=5,H26="м"),VLOOKUP(K26,'60м'!$G$4:$H$129,2,0),IF(AND(G26=5,H26="ж"),VLOOKUP(K26,'60м'!$J$4:$K$129,2,0),IF(AND(G26=6,H26="м"),VLOOKUP(K26,'60м'!$M$4:$N$129,2,0),IF(AND(G26=6,H26="ж"),VLOOKUP(K26,'60м'!$P$4:$Q$129,2,0),IF(AND(G26=7,H26="м"),VLOOKUP(K26,'60м'!$S$4:$T$129,2,0),IF(AND(G26=7,H26="ж"),VLOOKUP(K26,'60м'!$V$4:$W$129,2,0),IF(AND(G26=8,H26="м"),VLOOKUP(K26,'60м'!$Y$4:$Z$129,2,0),IF(AND(G26=8,H26="ж"),VLOOKUP(K26,'60м'!$AB$4:$AC$129,2,0),IF(AND(G26=9,H26="м"),VLOOKUP(K26,'60м'!$AE$4:$AF$129,2,0),IF(AND(G26=9,H26="ж"),VLOOKUP(K26,'60м'!$AH$4:$AI$129,2,0),IF(AND(G26=10,H26="м"),VLOOKUP(K26,'60м'!$AK$4:$AL$129,2,0),IF(AND(G26=10,H26="ж"),VLOOKUP(K26,'60м'!$AN$4:$AO$129,2,0),IF(AND(G26=11,H26="м"),VLOOKUP(K26,'60м'!$AQ$4:$AR$129,2,0),IF(AND(G26=11,H26="ж"),VLOOKUP(K26,'60м'!$AT$4:$AU$129,2,0),IF(AND(G26=12,H26="м"),VLOOKUP(K26,'60м'!$AW$4:$AX$129,2,0),IF(AND(G26=12,H26="ж"),VLOOKUP(K26,'60м'!$AZ$4:$BA$129,2,0),IF(AND(G26=13,H26="м"),VLOOKUP(K26,'60м'!$BC$4:$BD$129,2,0),IF(AND(G26=13,H26="ж"),VLOOKUP(K26,'60м'!$BF$4:$BG$129,2,0),"")))))))))))))))))))))</f>
        <v>0</v>
      </c>
      <c r="M26" s="49"/>
      <c r="N26" s="52">
        <f>IF(M26="",0,IF(AND(G26=6,H26="м"),VLOOKUP(M26,'100м'!$A$4:$B$134,2,0),IF(AND(G26=6,H26="ж"),VLOOKUP(M26,'100м'!$D$4:$E$134,2,0),IF(AND(G26=7,H26="м"),VLOOKUP(M26,'100м'!$G$4:$H$134,2,0),IF(AND(G26=7,H26="ж"),VLOOKUP(M26,'100м'!$J$4:$K$134,2,0),IF(AND(G26=8,H26="м"),VLOOKUP(M26,'100м'!$M$4:$N$134,2,0),IF(AND(G26=8,H26="ж"),VLOOKUP(M26,'100м'!$P$4:$Q$134,2,0),IF(AND(G26=9,H26="м"),VLOOKUP(M26,'100м'!$S$4:$T$134,2,0),IF(AND(G26=9,H26="ж"),VLOOKUP(M26,'100м'!$V$4:$W$134,2,0),"")))))))))</f>
        <v>0</v>
      </c>
      <c r="O26" s="56"/>
      <c r="P26" s="61"/>
      <c r="Q26" s="49"/>
      <c r="R26" s="52">
        <f>IF(Q26="",0,IF(AND(G26=4,H26="м"),VLOOKUP(Q26,'1500м'!$A$4:$B$364,2,0),IF(AND(G26=4,H26="ж"),VLOOKUP(Q26,'1500м'!$D$4:$E$364,2,0),"")))</f>
        <v>0</v>
      </c>
      <c r="S26" s="49"/>
      <c r="T26" s="68">
        <f>IF(S26="",0,IF(AND(G26=5,H26="м"),VLOOKUP(S26,'2000м'!$A$4:$B$780,2,0),IF(AND(G26=5,H26="ж"),VLOOKUP(S26,'2000м'!$D$4:$E$780,2,0),IF(AND(G26=6,H26="ж"),VLOOKUP(S26,'2000м'!$G$4:$H$780,2,0),IF(AND(G26=7,H26="ж"),VLOOKUP(S26,'2000м'!$J$4:$K$780,2,0),IF(AND(G26=8,H26="ж"),VLOOKUP(S26,'2000м'!$M$4:$N$780,2,0),""))))))</f>
        <v>0</v>
      </c>
      <c r="U26" s="49"/>
      <c r="V26" s="52">
        <f>IF(U26="",0,IF(AND(G26=6,H26="м"),VLOOKUP(U26,'3000м'!$A$4:$B$594,2,0),IF(AND(G26=7,H26="м"),VLOOKUP(U26,'3000м'!$D$4:$E$594,2,0),IF(AND(G26=8,H26="м"),VLOOKUP(U26,'3000м'!$G$4:$H$594,2,0),IF(AND(G26=9,H26="м"),VLOOKUP(U26,'3000м'!$J$4:$K$594,2,0),IF(AND(G26=10,H26="м"),VLOOKUP(U26,'3000м'!$M$4:$N$594,2,0),IF(AND(G26=11,H26="м"),VLOOKUP(U26,'3000м'!$P$4:$Q$594,2,0),"")))))))</f>
        <v>0</v>
      </c>
      <c r="W26" s="53"/>
      <c r="X26" s="56"/>
      <c r="Y26" s="56"/>
      <c r="Z26" s="56"/>
      <c r="AA26" s="56"/>
      <c r="AB26" s="56"/>
      <c r="AC26" s="53"/>
      <c r="AD26" s="56"/>
      <c r="AE26" s="53"/>
      <c r="AF26" s="56"/>
      <c r="AG26" s="56"/>
      <c r="AH26" s="56"/>
      <c r="AI26" s="56"/>
      <c r="AJ26" s="56"/>
      <c r="AK26" s="56"/>
      <c r="AL26" s="56"/>
      <c r="AM26" s="56"/>
      <c r="AN26" s="56"/>
      <c r="AO26" s="37"/>
      <c r="AP26" s="56"/>
      <c r="AQ26" s="37"/>
      <c r="AR26" s="56"/>
      <c r="AS26" s="37"/>
      <c r="AT26" s="56"/>
      <c r="AU26" s="37"/>
      <c r="AV26" s="56"/>
      <c r="AW26" s="37"/>
      <c r="AX26" s="56"/>
      <c r="AY26" s="37"/>
      <c r="AZ26" s="56"/>
      <c r="BA26" s="37"/>
      <c r="BB26" s="52">
        <f>IF(BA26="",0,IF(AND(G26=2,H26="м"),VLOOKUP(BA26,Подтягивание!$A$4:$B$79,2,0),IF(AND(G26=3,H26="м"),VLOOKUP(BA26,Подтягивание!$D$4:$E$79,2,0),IF(AND(G26=4,H26="м"),VLOOKUP(BA26,Подтягивание!$G$4:$H$79,2,0),IF(AND(G26=5,H26="м"),VLOOKUP(BA26,Подтягивание!$J$4:$K$79,2,0),IF(AND(G26=6,H26="м"),VLOOKUP(BA26,Подтягивание!$M$4:$N$79,2,0),IF(AND(G26=7,H26="м"),VLOOKUP(BA26,Подтягивание!$P$4:$Q$79,2,0),IF(AND(G26=8,H26="м"),VLOOKUP(BA26,Подтягивание!$S$4:$T$79,2,0),IF(AND(G26=9,H26="м"),VLOOKUP(BA26,Подтягивание!$V$4:$W$79,2,0),IF(AND(G26=10,H26="м"),VLOOKUP(BA26,Подтягивание!$Y$4:$Z$79,2,0),IF(AND(G26=11,H26="м"),VLOOKUP(BA26,Подтягивание!$AB$4:$AC$79,2,0),IF(AND(G26=12,H26="м"),VLOOKUP(BA26,Подтягивание!$AE$4:$AF$79,2,0),IF(AND(G26=13,H26="м"),VLOOKUP(BA26,Подтягивание!$AH$4:$AI$79,2,0),IF(AND(G26=14,H26="м"),VLOOKUP(BA26,Подтягивание!$AK$4:$AL$79,2,0),IF(AND(G26=15,H26="м"),VLOOKUP(BA26,Подтягивание!$AN$4:$AO$79,2,0),"")))))))))))))))</f>
        <v>0</v>
      </c>
      <c r="BC26" s="51"/>
      <c r="BD26" s="57"/>
      <c r="BE26" s="37"/>
      <c r="BF26" s="52">
        <f>IF(BE26="",0,IF(AND(G26=6,H26="м"),VLOOKUP(BE26,Гиря!$A$4:$B$166,2,0),IF(AND(G26=7,H26="м"),VLOOKUP(BE26,Гиря!$D$4:$E$166,2,0),IF(AND(G26=8,H26="м"),VLOOKUP(BE26,Гиря!$G$4:$H$166,2,0),IF(AND(G26=9,H26="м"),VLOOKUP(BE26,Гиря!$J$4:$K$166,2,0),IF(AND(G26=10,H26="м"),VLOOKUP(BE26,Гиря!$M$4:$N$166,2,0),IF(AND(G26=11,H26="м"),VLOOKUP(BE26,Гиря!$P$4:$Q$166,2,0),IF(AND(G26=12,H26="м"),VLOOKUP(BE26,Гиря!$S$4:$T$166,2,0),IF(AND(G26=13,H26="м"),VLOOKUP(BE26,Гиря!$V$4:$W$166,2,0),IF(AND(G26=14,H26="м"),VLOOKUP(BE26,Гиря!$Y$4:$Z$166,2,0),IF(AND(G26=15,H26="м"),VLOOKUP(BE26,Гиря!$AB$4:$AC$166,2,0),"")))))))))))</f>
        <v>0</v>
      </c>
      <c r="BG26" s="49">
        <v>4</v>
      </c>
      <c r="BH26" s="52">
        <f>IF(BG26="",0,IF(AND(G26=2,H26="м"),VLOOKUP(BG26,'Отж. от пола'!$A$4:$B$169,2,0),IF(AND(G26=2,H26="ж"),VLOOKUP(BG26,'Отж. от пола'!$D$4:$E$169,2,0),IF(AND(G26=3,H26="м"),VLOOKUP(BG26,'Отж. от пола'!$G$4:$H$169,2,0),IF(AND(G26=3,H26="ж"),VLOOKUP(BG26,'Отж. от пола'!$J$4:$K$169,2,0),IF(AND(G26=4,H26="м"),VLOOKUP(BG26,'Отж. от пола'!$M$4:$N$169,2,0),IF(AND(G26=4,H26="ж"),VLOOKUP(BG26,'Отж. от пола'!$P$4:$Q$169,2,0),IF(AND(G26=5,H26="м"),VLOOKUP(BG26,'Отж. от пола'!$S$4:$T$169,2,0),IF(AND(G26=5,H26="ж"),VLOOKUP(BG26,'Отж. от пола'!$V$4:$W$169,2,0),IF(AND(G26=6,H26="м"),VLOOKUP(BG26,'Отж. от пола'!$Y$4:$Z$169,2,0),IF(AND(G26=6,H26="ж"),VLOOKUP(BG26,'Отж. от пола'!$AB$4:$AC$169,2,0),IF(AND(G26=7,H26="м"),VLOOKUP(BG26,'Отж. от пола'!$AE$4:$AF$169,2,0),IF(AND(G26=7,H26="ж"),VLOOKUP(BG26,'Отж. от пола'!$AH$4:$AI$169,2,0),IF(AND(G26=8,H26="м"),VLOOKUP(BG26,'Отж. от пола'!$AK$4:$AL$169,2,0),IF(AND(G26=8,H26="ж"),VLOOKUP(BG26,'Отж. от пола'!$AN$4:$AO$169,2,0),IF(AND(G26=9,H26="м"),VLOOKUP(BG26,'Отж. от пола'!$AQ$4:$AR$169,2,0),IF(AND(G26=9,H26="ж"),VLOOKUP(BG26,'Отж. от пола'!$AT$4:$AU$169,2,0),IF(AND(G26=10,H26="м"),VLOOKUP(BG26,'Отж. от пола'!$AW$4:$AX$169,2,0),IF(AND(G26=10,H26="ж"),VLOOKUP(BG26,'Отж. от пола'!$AZ$4:$BA$169,2,0),IF(AND(G26=11,H26="м"),VLOOKUP(BG26,'Отж. от пола'!$BC$4:$BD$169,2,0),IF(AND(G26=11,H26="ж"),VLOOKUP(BG26,'Отж. от пола'!$BF$4:$BG$169,2,0),IF(AND(G26=12,H26="м"),VLOOKUP(BG26,'Отж. от пола'!$BI$4:$BJ$169,2,0),IF(AND(G26=12,H26="ж"),VLOOKUP(BG26,'Отж. от пола'!$BL$4:$BM$169,2,0),IF(AND(G26=13,H26="м"),VLOOKUP(BG26,'Отж. от пола'!$BO$4:$BP$169,2,0),IF(AND(G26=13,H26="ж"),VLOOKUP(BG26,'Отж. от пола'!$BR$4:$BS$169,2,0),IF(AND(G26=14,H26="м"),VLOOKUP(BG26,'Отж. от пола'!$BU$4:$BV$169,2,0),IF(AND(G26=14,H26="ж"),VLOOKUP(BG26,'Отж. от пола'!$BX$4:$BY$169,2,0),IF(AND(G26=15,H26="м"),VLOOKUP(BG26,'Отж. от пола'!$CA$4:$CB$169,2,0),IF(AND(G26=15,H26="ж"),VLOOKUP(BG26,'Отж. от пола'!$CD$4:$CE$169,2,0),"")))))))))))))))))))))))))))))</f>
        <v>25</v>
      </c>
      <c r="BI26" s="37"/>
      <c r="BJ26" s="52">
        <f>IF(BI26="",0,IF(AND(G26=16,H26="м"),VLOOKUP(BI26,'Отж.от скамьи'!$A$4:$B$79,2,0),IF(AND(G26=16,H26="ж"),VLOOKUP(BI26,'Отж.от скамьи'!$D$4:$E$79,2,0),IF(AND(G26=17,H26="м"),VLOOKUP(BI26,'Отж.от скамьи'!$G$4:$H$79,2,0),IF(AND(G26=17,H26="ж"),VLOOKUP(BI26,'Отж.от скамьи'!$J$4:$K$79,2,0),"")))))</f>
        <v>0</v>
      </c>
      <c r="BK26" s="53"/>
      <c r="BL26" s="52">
        <f>IF(BK26="",0,IF(AND(G26=18,H26="м"),VLOOKUP(BK26,'Отж.от стула'!$A$4:$B$68,2,0),IF(AND(G26=18,H26="ж"),VLOOKUP(BK26,'Отж.от стула'!$D$4:$E$69,2,0),"")))</f>
        <v>0</v>
      </c>
      <c r="BM26" s="49">
        <v>10</v>
      </c>
      <c r="BN26" s="52">
        <f>IF(BM26="",0,IF(AND(G26=2,H26="м"),VLOOKUP(BM26,Наклон!$A$4:$B$69,2,0),IF(AND(G26=2,H26="ж"),VLOOKUP(BM26,Наклон!$A$74:$B$139,2,0),IF(AND(G26=3,H26="м"),VLOOKUP(BM26,Наклон!$D$4:$E$69,2,0),IF(AND(G26=3,H26="ж"),VLOOKUP(BM26,Наклон!$D$74:$E$139,2,0),IF(AND(G26=4,H26="м"),VLOOKUP(BM26,Наклон!$G$4:$H$69,2,0),IF(AND(G26=4,H26="ж"),VLOOKUP(BM26,Наклон!$G$74:$H$139,2,0),IF(AND(G26=5,H26="м"),VLOOKUP(BM26,Наклон!$J$4:$K$69,2,0),IF(AND(G26=5,H26="ж"),VLOOKUP(BM26,Наклон!$J$74:$K$139,2,0),IF(AND(G26=6,H26="м"),VLOOKUP(BM26,Наклон!$M$4:$N$69,2,0),IF(AND(G26=6,H26="ж"),VLOOKUP(BM26,Наклон!$M$74:$N$139,2,0),IF(AND(G26=7,H26="м"),VLOOKUP(BM26,Наклон!$P$4:$Q$69,2,0),IF(AND(G26=7,H26="ж"),VLOOKUP(BM26,Наклон!$P$74:$Q$139,2,0),IF(AND(G26=8,H26="м"),VLOOKUP(BM26,Наклон!$S$4:$T$69,2,0),IF(AND(G26=8,H26="ж"),VLOOKUP(BM26,Наклон!$S$74:$T$139,2,0),IF(AND(G26=9,H26="м"),VLOOKUP(BM26,Наклон!$V$4:$W$69,2,0),IF(AND(G26=9,H26="ж"),VLOOKUP(BM26,Наклон!$V$74:$W$139,2,0),IF(AND(G26=10,H26="м"),VLOOKUP(BM26,Наклон!$Y$4:$Z$69,2,0),IF(AND(G26=10,H26="ж"),VLOOKUP(BM26,Наклон!$Y$74:$Z$139,2,0),IF(AND(G26=11,H26="м"),VLOOKUP(BM26,Наклон!$AB$4:$AC$69,2,0),IF(AND(G26=11,H26="ж"),VLOOKUP(BM26,Наклон!$AB$74:$AC$139,2,0),IF(AND(G26=12,H26="м"),VLOOKUP(BM26,Наклон!$AE$4:$AF$69,2,0),IF(AND(G26=12,H26="ж"),VLOOKUP(BM26,Наклон!$AE$74:$AF$139,2,0),IF(AND(G26=13,H26="м"),VLOOKUP(BM26,Наклон!$AH$4:$AI$69,2,0),IF(AND(G26=13,H26="ж"),VLOOKUP(BM26,Наклон!$AH$74:$AI$139,2,0),IF(AND(G26=14,H26="м"),VLOOKUP(BM26,Наклон!$AK$4:$AL$69,2,0),IF(AND(G26=14,H26="ж"),VLOOKUP(BM26,Наклон!$AK$74:$AL$139,2,0),IF(AND(G26=15,H26="м"),VLOOKUP(BM26,Наклон!$AN$4:$AO$69,2,0),IF(AND(G26=15,H26="ж"),VLOOKUP(BM26,Наклон!$AN$74:$AO$139,2,0),IF(AND(G26=16,H26="м"),VLOOKUP(BM26,Наклон!$AQ$4:$AR$69,2,0),IF(AND(G26=16,H26="ж"),VLOOKUP(BM26,Наклон!$AQ$74:$AR$139,2,0),IF(AND(G26=17,H26="м"),VLOOKUP(BM26,Наклон!$AT$4:$AU$69,2,0),IF(AND(G26=17,H26="ж"),VLOOKUP(BM26,Наклон!$AT$74:$AU$139,2,0),IF(AND(G26=18,H26="м"),VLOOKUP(BM26,Наклон!$AW$4:$AX$69,2,0),IF(AND(G26=18,H26="ж"),VLOOKUP(BM26,Наклон!$AW$74:$AX$139,2,0))))))))))))))))))))))))))))))))))))</f>
        <v>52</v>
      </c>
      <c r="BO26" s="49"/>
      <c r="BP26" s="52">
        <f>IF(BO26="",0,IF(AND(G26=2,H26="м"),VLOOKUP(BO26,'Прыжок в длину'!$A$4:$B$294,2,0),IF(AND(G26=2,H26="ж"),VLOOKUP(BO26,'Прыжок в длину'!$D$4:$E$294,2,0),IF(AND(G26=3,H26="м"),VLOOKUP(BO26,'Прыжок в длину'!$G$4:$H$294,2,0),IF(AND(G26=3,H26="ж"),VLOOKUP(BO26,'Прыжок в длину'!$J$4:$K$294,2,0),IF(AND(G26=4,H26="м"),VLOOKUP(BO26,'Прыжок в длину'!$M$4:$N$294,2,0),IF(AND(G26=4,H26="ж"),VLOOKUP(BO26,'Прыжок в длину'!$P$4:$Q$294,2,0),IF(AND(G26=5,H26="м"),VLOOKUP(BO26,'Прыжок в длину'!$S$4:$T$294,2,0),IF(AND(G26=5,H26="ж"),VLOOKUP(BO26,'Прыжок в длину'!$V$4:$W$294,2,0),IF(AND(G26=6,H26="м"),VLOOKUP(BO26,'Прыжок в длину'!$Y$4:$Z$294,2,0),IF(AND(G26=6,H26="ж"),VLOOKUP(BO26,'Прыжок в длину'!$AB$4:$AC$294,2,0),IF(AND(G26=7,H26="м"),VLOOKUP(BO26,'Прыжок в длину'!$AE$4:$AF$294,2,0),IF(AND(G26=7,H26="ж"),VLOOKUP(BO26,'Прыжок в длину'!$AH$4:$AI$294,2,0),IF(AND(G26=8,H26="м"),VLOOKUP(BO26,'Прыжок в длину'!$AK$4:$AL$294,2,0),IF(AND(G26=8,H26="ж"),VLOOKUP(BO26,'Прыжок в длину'!$AN$4:$AO$294,2,0),IF(AND(G26=9,H26="м"),VLOOKUP(BO26,'Прыжок в длину'!$AQ$4:$AR$294,2,0),IF(AND(G26=9,H26="ж"),VLOOKUP(BO26,'Прыжок в длину'!$AT$4:$AU$294,2,0),IF(AND(G26=10,H26="м"),VLOOKUP(BO26,'Прыжок в длину'!$AW$4:$AX$294,2,0),IF(AND(G26=10,H26="ж"),VLOOKUP(BO26,'Прыжок в длину'!$AZ$4:$BA$294,2,0),IF(AND(G26=11,H26="м"),VLOOKUP(BO26,'Прыжок в длину'!BC20:$BD$294,2,0),IF(AND(G26=11,H26="ж"),VLOOKUP(BO26,'Прыжок в длину'!$BF$4:$BG$294,2,0),"")))))))))))))))))))))</f>
        <v>0</v>
      </c>
      <c r="BQ26" s="49">
        <v>16</v>
      </c>
      <c r="BR26" s="52">
        <f>IF(BQ26="",0,IF(AND(G26=2,H26="м"),VLOOKUP(BQ26,Пресс!$A$4:$B$104,2,0),IF(AND(G26=2,H26="ж"),VLOOKUP(BQ26,Пресс!$D$4:$E$104,2,0),IF(AND(G26=3,H26="м"),VLOOKUP(BQ26,Пресс!$G$4:$H$104,2,0),IF(AND(G26=3,H26="ж"),VLOOKUP(BQ26,Пресс!$J$4:$K$104,2,0),IF(AND(G26=4,H26="м"),VLOOKUP(BQ26,Пресс!$M$4:$N$104,2,0),IF(AND(G26=4,H26="ж"),VLOOKUP(BQ26,Пресс!$P$4:$Q$104,2,0),IF(AND(G26=5,H26="м"),VLOOKUP(BQ26,Пресс!$S$4:$T$104,2,0),IF(AND(G26=5,H26="ж"),VLOOKUP(BQ26,Пресс!$V$4:$W$104,2,0),IF(AND(G26=6,H26="м"),VLOOKUP(BQ26,Пресс!$Y$4:$Z$104,2,0),IF(AND(G26=6,H26="ж"),VLOOKUP(BQ26,Пресс!$AB$4:$AC$104,2,0),IF(AND(G26=7,H26="м"),VLOOKUP(BQ26,Пресс!$AE$4:$AF$104,2,0),IF(AND(G26=7,H26="ж"),VLOOKUP(BQ26,Пресс!$AH$4:$AI$104,2,0),IF(AND(G26=8,H26="м"),VLOOKUP(BQ26,Пресс!$AK$4:$AL$104,2,0),IF(AND(G26=8,H26="ж"),VLOOKUP(BQ26,Пресс!$AN$4:$AO$104,2,0),IF(AND(G26=9,H26="м"),VLOOKUP(BQ26,Пресс!$AQ$4:$AR$104,2,0),IF(AND(G26=9,H26="ж"),VLOOKUP(BQ26,Пресс!$AT$4:$AU$104,2,0),IF(AND(G26=10,H26="м"),VLOOKUP(BQ26,Пресс!$AW$4:$AX$104,2,0),IF(AND(G26=10,H26="ж"),VLOOKUP(BQ26,Пресс!$AZ$4:$BA$104,2,0),IF(AND(G26=11,H26="м"),VLOOKUP(BQ26,Пресс!$BC$4:$BD$104,2,0),IF(AND(G26=11,H26="ж"),VLOOKUP(BQ26,Пресс!$BF$4:$BG$104,2,0),IF(AND(G26=12,H26="м"),VLOOKUP(BQ26,Пресс!$BI$4:$BJ$104,2,0),IF(AND(G26=12,H26="ж"),VLOOKUP(BQ26,Пресс!$BL$4:$BM$104,2,0),IF(AND(G26=13,H26="м"),VLOOKUP(BQ26,Пресс!$BO$4:$BP$104,2,0),IF(AND(G26=13,H26="ж"),VLOOKUP(BQ26,Пресс!$BR$4:$BS$104,2,0),IF(AND(G26=14,H26="м"),VLOOKUP(BQ26,Пресс!$BU$4:$BV$104,2,0),IF(AND(G26=14,H26="ж"),VLOOKUP(BQ26,Пресс!$BX$4:$BY$104,2,0),IF(AND(G26=15,H26="м"),VLOOKUP(BQ26,Пресс!$CA$4:$CB$104,2,0),IF(AND(G26=15,H26="ж"),VLOOKUP(BQ26,Пресс!$CD$4:$CE$104,2,0),IF(AND(G26=16,H26="м"),VLOOKUP(BQ26,Пресс!$CG$4:$CH$104,2,0),IF(AND(G26=16,H26="ж"),VLOOKUP(BQ26,Пресс!$CJ$4:$CK$104,2,0),IF(AND(G26=17,H26="м"),VLOOKUP(BQ26,Пресс!$CM$4:$CN$104,2,0),IF(AND(G26=17,H26="ж"),VLOOKUP(BQ26,Пресс!$CP$4:$CQ$104,2,0),IF(AND(G26=18,H26="м"),VLOOKUP(BQ26,Пресс!$CS$4:$CT$104,2,0),IF(AND(G26=18,H26="ж"),VLOOKUP(BQ26,Пресс!$CV$4:$CW$104,2,0),"")))))))))))))))))))))))))))))))))))</f>
        <v>27</v>
      </c>
      <c r="BS26" s="37"/>
      <c r="BT26" s="57"/>
      <c r="BU26" s="37"/>
      <c r="BV26" s="52">
        <f>IF(BU26="",0,IF(AND(G26=4,H26="м"),VLOOKUP(BU26,Стрельба!$A$4:$B$54,2,0),IF(AND(G26=4,H26="ж"),VLOOKUP(BU26,Стрельба!$D$4:$E$54,2,0),IF(AND(G26=5,H26="м"),VLOOKUP(BU26,Стрельба!$G$4:$H$54,2,0),IF(AND(G26=5,H26="ж"),VLOOKUP(BU26,Стрельба!$J$4:$K$54,2,0),IF(AND(G26=6,H26="м"),VLOOKUP(BU26,Стрельба!$M$4:$N$54,2,0),IF(AND(G26=6,H26="ж"),VLOOKUP(BU26,Стрельба!$P$4:$Q$54,2,0),IF(AND(G26=7,H26="м"),VLOOKUP(BU26,Стрельба!$S$4:$T$54,2,0),IF(AND(G26=7,H26="ж"),VLOOKUP(BU26,Стрельба!$V$4:$W$54,2,0),IF(AND(G26=8,H26="м"),VLOOKUP(BU26,Стрельба!$Y$4:$Z$54,2,0),IF(AND(G26=8,H26="ж"),VLOOKUP(BU26,Стрельба!$AB$4:$AC$54,2,0),IF(AND(G26=9,H26="м"),VLOOKUP(BU26,Стрельба!$AE$4:$AF$54,2,0),IF(AND(G26=9,H26="ж"),VLOOKUP(BU26,Стрельба!$AH$4:$AI$54,2,0),IF(AND(G26=10,H26="м"),VLOOKUP(BU26,Стрельба!$AK$4:$AL$54,2,0),IF(AND(G26=10,H26="ж"),VLOOKUP(BU26,Стрельба!$AN$4:$AO$54,2,0),IF(AND(G26=11,H26="м"),VLOOKUP(BU26,Стрельба!$AQ$4:$AR$54,2,0),IF(AND(G26=11,H26="ж"),VLOOKUP(BU26,Стрельба!$AT$4:$AU$54,2,0),IF(AND(G26=12,H26="м"),VLOOKUP(BU26,Стрельба!$AW$4:$AX$54,2,0),IF(AND(G26=12,H26="ж"),VLOOKUP(BU26,Стрельба!$AZ$4:$BA$54,2,0),IF(AND(G26=13,H26="м"),VLOOKUP(BU26,Стрельба!$BC$4:$BD$54,2,0),IF(AND(G26=13,H26="ж"),VLOOKUP(BU26,Стрельба!$BF$4:$BG$54,2,0),IF(AND(G26=14,H26="м"),VLOOKUP(BU26,Стрельба!$BI$4:$BJ$54,2,0),IF(AND(G26=14,H26="ж"),VLOOKUP(BU26,Стрельба!$BL$4:$BM$54,2,0),IF(AND(G26=15,H26="м"),VLOOKUP(BU26,Стрельба!$BO$4:$BP$54,2,0),IF(AND(G26=15,H26="ж"),VLOOKUP(BU26,Стрельба!$BR$4:$BS$54,2,0),"")))))))))))))))))))))))))</f>
        <v>0</v>
      </c>
      <c r="BW26" s="56"/>
      <c r="BX26" s="57"/>
      <c r="BY26" s="37"/>
      <c r="BZ26" s="52">
        <f>IF(BY26="",0,IF(AND(G26=3,H26="м"),VLOOKUP(BY26,'Метание 150г'!$A$4:$B$784,2,0),IF(AND(G26=3,H26="ж"),VLOOKUP(BY26,'Метание 150г'!$D$4:$E$784,2,0),IF(AND(G26=4,H26="м"),VLOOKUP(BY26,'Метание 150г'!$G$4:$H$784,2,0),IF(AND(G26=4,H26="ж"),VLOOKUP(BY26,'Метание 150г'!$J$4:$K$784,2,0),IF(AND(G26=5,H26="м"),VLOOKUP(BY26,'Метание 150г'!$M$4:$N$784,2,0),IF(AND(G26=5,H26="ж"),VLOOKUP(BY26,'Метание 150г'!$P$4:$Q$784,2,0),"")))))))</f>
        <v>0</v>
      </c>
      <c r="CA26" s="51"/>
      <c r="CB26" s="68">
        <f>IF(CA26="",0,IF(AND(G26=6,H26="м"),VLOOKUP(CA26,'Метание 700г'!$A$4:$B$574,2,0),IF(AND(G26=7,H26="м"),VLOOKUP(CA26,'Метание 700г'!$D$4:$E$574,2,0),IF(AND(G26=8,H26="м"),VLOOKUP(CA26,'Метание 700г'!$G$4:$H$574,2,0),""))))</f>
        <v>0</v>
      </c>
      <c r="CC26" s="51"/>
      <c r="CD26" s="52">
        <f>IF(CC26="",0,IF(AND(G26=6,H26="ж"),VLOOKUP(CC26,'Метание 500г'!$A$4:$B$565,2,0),IF(AND(G26=7,H26="ж"),VLOOKUP(CC26,'Метание 500г'!$D$4:$E$565,2,0),IF(AND(G26=8,H26="ж"),VLOOKUP(CC26,'Метание 500г'!$G$4:$H$565,2,0),IF(AND(G26=9,H26="ж"),VLOOKUP(CC26,'Метание 500г'!$J$4:$K$565,2,0),IF(AND(G26=10,H26="ж"),VLOOKUP(CC26,'Метание 500г'!$M$4:$N$565,2,0),IF(AND(G26=11,H26="ж"),VLOOKUP(CC26,'Метание 500г'!$P$4:$Q$565,2,0),"")))))))</f>
        <v>0</v>
      </c>
      <c r="CE26" s="56"/>
      <c r="CF26" s="57"/>
      <c r="CG26" s="62"/>
      <c r="CH26" s="52">
        <f>IF(CG26="",0,IF(AND(G26=2,H26="м"),VLOOKUP(CG26,'Плавание 25 м'!$A$4:$B$2333,2,0),IF(AND(G26=2,H26="ж"),VLOOKUP(CG26,'Плавание 25 м'!$D$4:$E$2333,2,0),IF(AND(G26=16,H26="м"),VLOOKUP(CG26,'Плавание 25 м'!$G$4:$H$2333,2,0),IF(AND(G26=16,H26="ж"),VLOOKUP(CG26,'Плавание 25 м'!$J$4:$K$2333,2,0),IF(AND(G26=17,H26="м"),VLOOKUP(CG26,'Плавание 25 м'!$M$4:$N$2333,2,0),IF(AND(G26=17,H26="ж"),VLOOKUP(CG26,'Плавание 25 м'!$P$4:$Q$2333,2,0),IF(AND(G26=18,H26="м"),VLOOKUP(CG26,'Плавание 25 м'!$S$4:$T$2333,2,0),IF(AND(G26=18,H26="ж"),VLOOKUP(CG26,'Плавание 25 м'!$V$4:$W$2333,2,0),"")))))))))</f>
        <v>0</v>
      </c>
      <c r="CI26" s="37"/>
      <c r="CJ26" s="52">
        <f>IF(CI26="",0,IF(AND(G26=3,H26="м"),VLOOKUP(CI26,'Плавание 50 м'!$A$4:$B$1954,2,0),IF(AND(G26=3,H26="ж"),VLOOKUP(CI26,'Плавание 50 м'!$D$4:$E$1954,2,0),IF(AND(G26=4,H26="м"),VLOOKUP(CI26,'Плавание 50 м'!$G$4:$H$1954,2,0),IF(AND(G26=4,H26="ж"),VLOOKUP(CI26,'Плавание 50 м'!$J$4:$K$1954,2,0),IF(AND(G26=5,H26="м"),VLOOKUP(CI26,'Плавание 50 м'!$M$4:$N$1954,2,0),IF(AND(G26=5,H26="ж"),VLOOKUP(CI26,'Плавание 50 м'!$P$4:$Q$1954,2,0),IF(AND(G26=6,H26="м"),VLOOKUP(CI26,'Плавание 50 м'!$S$4:$T$1954,2,0),IF(AND(G26=6,H26="ж"),VLOOKUP(CI26,'Плавание 50 м'!$V$4:$W$1954,2,0),IF(AND(G26=7,H26="м"),VLOOKUP(CI26,'Плавание 50 м'!$Y$4:$Z$1954,2,0),IF(AND(G26=7,H26="ж"),VLOOKUP(CI26,'Плавание 50 м'!$AB$4:$AC$1954,2,0),IF(AND(G26=8,H26="м"),VLOOKUP(CI26,'Плавание 50 м'!$AE$4:$AF$1954,2,0),IF(AND(G26=8,H26="ж"),VLOOKUP(CI26,'Плавание 50 м'!$AH$4:$AI$1954,2,0),IF(AND(G26=9,H26="м"),VLOOKUP(CI26,'Плавание 50 м'!$AK$4:$AL$1954,2,0),IF(AND(G26=9,H26="ж"),VLOOKUP(CI26,'Плавание 50 м'!$AN$4:$AO$1954,2,0),IF(AND(G26=10,H26="м"),VLOOKUP(CI26,'Плавание 50 м'!$AQ$4:$AR$1954,2,0),IF(AND(G26=10,H26="ж"),VLOOKUP(CI26,'Плавание 50 м'!$AT$4:$AU$1954,2,0),IF(AND(G26=11,H26="м"),VLOOKUP(CI26,'Плавание 50 м'!$AW$4:$AX$1954,2,0),IF(AND(G26=11,H26="ж"),VLOOKUP(CI26,'Плавание 50 м'!$AZ$4:$BA$1954,2,0),IF(AND(G26=12,H26="м"),VLOOKUP(CI26,'Плавание 50 м'!$BC$4:$BD$1954,2,0),IF(AND(G26=12,H26="ж"),VLOOKUP(CI26,'Плавание 50 м'!$BF$4:$BG$1954,2,0),IF(AND(G26=13,H26="м"),VLOOKUP(CI26,'Плавание 50 м'!$BI$4:$BJ$1954,2,0),IF(AND(G26=13,H26="ж"),VLOOKUP(CI26,'Плавание 50 м'!$BL$4:$BM$1954,2,0),IF(AND(G26=14,H26="м"),VLOOKUP(CI26,'Плавание 50 м'!$BO$4:$BP$1954,2,0),IF(AND(G26=14,H26="ж"),VLOOKUP(CI26,'Плавание 50 м'!$BR$4:$BS$1954,2,0),IF(AND(G26=15,H26="м"),VLOOKUP(CI26,'Плавание 50 м'!$BU$4:$BV$1954,2,0),IF(AND(G26=15,H26="ж"),VLOOKUP(CI26,'Плавание 50 м'!$BX$4:$BY$1954,2,0),"")))))))))))))))))))))))))))</f>
        <v>0</v>
      </c>
      <c r="CK26" s="91">
        <f t="shared" si="1"/>
        <v>104</v>
      </c>
    </row>
    <row r="27" spans="1:89" ht="20.100000000000001" customHeight="1" x14ac:dyDescent="0.25">
      <c r="A27" s="10" t="s">
        <v>65</v>
      </c>
      <c r="B27" s="93" t="s">
        <v>3415</v>
      </c>
      <c r="C27" s="55" t="s">
        <v>3416</v>
      </c>
      <c r="D27" s="55" t="s">
        <v>3422</v>
      </c>
      <c r="E27" s="55" t="s">
        <v>3428</v>
      </c>
      <c r="F27" s="47">
        <f t="shared" si="0"/>
        <v>51</v>
      </c>
      <c r="G27" s="48">
        <f>IFERROR(VLOOKUP(F27,Ступени!$A$2:$B$99,2,0),"")</f>
        <v>14</v>
      </c>
      <c r="H27" s="55" t="s">
        <v>4</v>
      </c>
      <c r="I27" s="49"/>
      <c r="J27" s="52">
        <f>IF(I27="",0,IF(AND(G27=2,H27="м"),VLOOKUP(I27,'30м'!$A$4:$B$71,2,0),IF(AND(G27=2,H27="ж"),VLOOKUP(I27,'30м'!$D$4:$E$71,2,0),IF(AND(G27=3,H27="м"),VLOOKUP(I27,'30м'!$G$4:$H$71,2,0),IF(AND(G27=3,H27="ж"),VLOOKUP(I27,'30м'!$J$4:$K$71,2,0),IF(AND(G27=4,H27="м"),VLOOKUP(I27,'30м'!$M$4:$N$71,2,0),IF(AND(G27=4,H27="ж"),VLOOKUP(I27,'30м'!$P$4:$Q$71,2,0),IF(AND(G27=5,H27="м"),VLOOKUP(I27,'30м'!$S$4:$T$71,2,0),IF(AND(G27=5,H27="ж"),VLOOKUP(I27,'30м'!$V$4:$W$71,2,0),"")))))))))</f>
        <v>0</v>
      </c>
      <c r="K27" s="49"/>
      <c r="L27" s="52">
        <f>IF(K27="",0,IF(AND(G27=4,H27="м"),VLOOKUP(K27,'60м'!$A$4:$B$129,2,0),IF(AND(G27=4,H27="ж"),VLOOKUP(K27,'60м'!$D$4:$E$129,2,0),IF(AND(G27=5,H27="м"),VLOOKUP(K27,'60м'!$G$4:$H$129,2,0),IF(AND(G27=5,H27="ж"),VLOOKUP(K27,'60м'!$J$4:$K$129,2,0),IF(AND(G27=6,H27="м"),VLOOKUP(K27,'60м'!$M$4:$N$129,2,0),IF(AND(G27=6,H27="ж"),VLOOKUP(K27,'60м'!$P$4:$Q$129,2,0),IF(AND(G27=7,H27="м"),VLOOKUP(K27,'60м'!$S$4:$T$129,2,0),IF(AND(G27=7,H27="ж"),VLOOKUP(K27,'60м'!$V$4:$W$129,2,0),IF(AND(G27=8,H27="м"),VLOOKUP(K27,'60м'!$Y$4:$Z$129,2,0),IF(AND(G27=8,H27="ж"),VLOOKUP(K27,'60м'!$AB$4:$AC$129,2,0),IF(AND(G27=9,H27="м"),VLOOKUP(K27,'60м'!$AE$4:$AF$129,2,0),IF(AND(G27=9,H27="ж"),VLOOKUP(K27,'60м'!$AH$4:$AI$129,2,0),IF(AND(G27=10,H27="м"),VLOOKUP(K27,'60м'!$AK$4:$AL$129,2,0),IF(AND(G27=10,H27="ж"),VLOOKUP(K27,'60м'!$AN$4:$AO$129,2,0),IF(AND(G27=11,H27="м"),VLOOKUP(K27,'60м'!$AQ$4:$AR$129,2,0),IF(AND(G27=11,H27="ж"),VLOOKUP(K27,'60м'!$AT$4:$AU$129,2,0),IF(AND(G27=12,H27="м"),VLOOKUP(K27,'60м'!$AW$4:$AX$129,2,0),IF(AND(G27=12,H27="ж"),VLOOKUP(K27,'60м'!$AZ$4:$BA$129,2,0),IF(AND(G27=13,H27="м"),VLOOKUP(K27,'60м'!$BC$4:$BD$129,2,0),IF(AND(G27=13,H27="ж"),VLOOKUP(K27,'60м'!$BF$4:$BG$129,2,0),"")))))))))))))))))))))</f>
        <v>0</v>
      </c>
      <c r="M27" s="49"/>
      <c r="N27" s="52">
        <f>IF(M27="",0,IF(AND(G27=6,H27="м"),VLOOKUP(M27,'100м'!$A$4:$B$134,2,0),IF(AND(G27=6,H27="ж"),VLOOKUP(M27,'100м'!$D$4:$E$134,2,0),IF(AND(G27=7,H27="м"),VLOOKUP(M27,'100м'!$G$4:$H$134,2,0),IF(AND(G27=7,H27="ж"),VLOOKUP(M27,'100м'!$J$4:$K$134,2,0),IF(AND(G27=8,H27="м"),VLOOKUP(M27,'100м'!$M$4:$N$134,2,0),IF(AND(G27=8,H27="ж"),VLOOKUP(M27,'100м'!$P$4:$Q$134,2,0),IF(AND(G27=9,H27="м"),VLOOKUP(M27,'100м'!$S$4:$T$134,2,0),IF(AND(G27=9,H27="ж"),VLOOKUP(M27,'100м'!$V$4:$W$134,2,0),"")))))))))</f>
        <v>0</v>
      </c>
      <c r="O27" s="56"/>
      <c r="P27" s="61"/>
      <c r="Q27" s="49"/>
      <c r="R27" s="52">
        <f>IF(Q27="",0,IF(AND(G27=4,H27="м"),VLOOKUP(Q27,'1500м'!$A$4:$B$364,2,0),IF(AND(G27=4,H27="ж"),VLOOKUP(Q27,'1500м'!$D$4:$E$364,2,0),"")))</f>
        <v>0</v>
      </c>
      <c r="S27" s="49"/>
      <c r="T27" s="68">
        <f>IF(S27="",0,IF(AND(G27=5,H27="м"),VLOOKUP(S27,'2000м'!$A$4:$B$780,2,0),IF(AND(G27=5,H27="ж"),VLOOKUP(S27,'2000м'!$D$4:$E$780,2,0),IF(AND(G27=6,H27="ж"),VLOOKUP(S27,'2000м'!$G$4:$H$780,2,0),IF(AND(G27=7,H27="ж"),VLOOKUP(S27,'2000м'!$J$4:$K$780,2,0),IF(AND(G27=8,H27="ж"),VLOOKUP(S27,'2000м'!$M$4:$N$780,2,0),""))))))</f>
        <v>0</v>
      </c>
      <c r="U27" s="49"/>
      <c r="V27" s="52">
        <f>IF(U27="",0,IF(AND(G27=6,H27="м"),VLOOKUP(U27,'3000м'!$A$4:$B$594,2,0),IF(AND(G27=7,H27="м"),VLOOKUP(U27,'3000м'!$D$4:$E$594,2,0),IF(AND(G27=8,H27="м"),VLOOKUP(U27,'3000м'!$G$4:$H$594,2,0),IF(AND(G27=9,H27="м"),VLOOKUP(U27,'3000м'!$J$4:$K$594,2,0),IF(AND(G27=10,H27="м"),VLOOKUP(U27,'3000м'!$M$4:$N$594,2,0),IF(AND(G27=11,H27="м"),VLOOKUP(U27,'3000м'!$P$4:$Q$594,2,0),"")))))))</f>
        <v>0</v>
      </c>
      <c r="W27" s="53"/>
      <c r="X27" s="56"/>
      <c r="Y27" s="56"/>
      <c r="Z27" s="56"/>
      <c r="AA27" s="56"/>
      <c r="AB27" s="56"/>
      <c r="AC27" s="56"/>
      <c r="AD27" s="56"/>
      <c r="AE27" s="56"/>
      <c r="AF27" s="56"/>
      <c r="AG27" s="56"/>
      <c r="AH27" s="56"/>
      <c r="AI27" s="56"/>
      <c r="AJ27" s="56"/>
      <c r="AK27" s="56"/>
      <c r="AL27" s="56"/>
      <c r="AM27" s="56"/>
      <c r="AN27" s="56"/>
      <c r="AO27" s="37"/>
      <c r="AP27" s="56"/>
      <c r="AQ27" s="37"/>
      <c r="AR27" s="56"/>
      <c r="AS27" s="37"/>
      <c r="AT27" s="56"/>
      <c r="AU27" s="37"/>
      <c r="AV27" s="56"/>
      <c r="AW27" s="37"/>
      <c r="AX27" s="56"/>
      <c r="AY27" s="37"/>
      <c r="AZ27" s="56"/>
      <c r="BA27" s="37"/>
      <c r="BB27" s="52">
        <f>IF(BA27="",0,IF(AND(G27=2,H27="м"),VLOOKUP(BA27,Подтягивание!$A$4:$B$79,2,0),IF(AND(G27=3,H27="м"),VLOOKUP(BA27,Подтягивание!$D$4:$E$79,2,0),IF(AND(G27=4,H27="м"),VLOOKUP(BA27,Подтягивание!$G$4:$H$79,2,0),IF(AND(G27=5,H27="м"),VLOOKUP(BA27,Подтягивание!$J$4:$K$79,2,0),IF(AND(G27=6,H27="м"),VLOOKUP(BA27,Подтягивание!$M$4:$N$79,2,0),IF(AND(G27=7,H27="м"),VLOOKUP(BA27,Подтягивание!$P$4:$Q$79,2,0),IF(AND(G27=8,H27="м"),VLOOKUP(BA27,Подтягивание!$S$4:$T$79,2,0),IF(AND(G27=9,H27="м"),VLOOKUP(BA27,Подтягивание!$V$4:$W$79,2,0),IF(AND(G27=10,H27="м"),VLOOKUP(BA27,Подтягивание!$Y$4:$Z$79,2,0),IF(AND(G27=11,H27="м"),VLOOKUP(BA27,Подтягивание!$AB$4:$AC$79,2,0),IF(AND(G27=12,H27="м"),VLOOKUP(BA27,Подтягивание!$AE$4:$AF$79,2,0),IF(AND(G27=13,H27="м"),VLOOKUP(BA27,Подтягивание!$AH$4:$AI$79,2,0),IF(AND(G27=14,H27="м"),VLOOKUP(BA27,Подтягивание!$AK$4:$AL$79,2,0),IF(AND(G27=15,H27="м"),VLOOKUP(BA27,Подтягивание!$AN$4:$AO$79,2,0),"")))))))))))))))</f>
        <v>0</v>
      </c>
      <c r="BC27" s="51"/>
      <c r="BD27" s="57"/>
      <c r="BE27" s="37"/>
      <c r="BF27" s="52">
        <f>IF(BE27="",0,IF(AND(G27=6,H27="м"),VLOOKUP(BE27,Гиря!$A$4:$B$166,2,0),IF(AND(G27=7,H27="м"),VLOOKUP(BE27,Гиря!$D$4:$E$166,2,0),IF(AND(G27=8,H27="м"),VLOOKUP(BE27,Гиря!$G$4:$H$166,2,0),IF(AND(G27=9,H27="м"),VLOOKUP(BE27,Гиря!$J$4:$K$166,2,0),IF(AND(G27=10,H27="м"),VLOOKUP(BE27,Гиря!$M$4:$N$166,2,0),IF(AND(G27=11,H27="м"),VLOOKUP(BE27,Гиря!$P$4:$Q$166,2,0),IF(AND(G27=12,H27="м"),VLOOKUP(BE27,Гиря!$S$4:$T$166,2,0),IF(AND(G27=13,H27="м"),VLOOKUP(BE27,Гиря!$V$4:$W$166,2,0),IF(AND(G27=14,H27="м"),VLOOKUP(BE27,Гиря!$Y$4:$Z$166,2,0),IF(AND(G27=15,H27="м"),VLOOKUP(BE27,Гиря!$AB$4:$AC$166,2,0),"")))))))))))</f>
        <v>0</v>
      </c>
      <c r="BG27" s="49">
        <v>50</v>
      </c>
      <c r="BH27" s="52">
        <f>IF(BG27="",0,IF(AND(G27=2,H27="м"),VLOOKUP(BG27,'Отж. от пола'!$A$4:$B$169,2,0),IF(AND(G27=2,H27="ж"),VLOOKUP(BG27,'Отж. от пола'!$D$4:$E$169,2,0),IF(AND(G27=3,H27="м"),VLOOKUP(BG27,'Отж. от пола'!$G$4:$H$169,2,0),IF(AND(G27=3,H27="ж"),VLOOKUP(BG27,'Отж. от пола'!$J$4:$K$169,2,0),IF(AND(G27=4,H27="м"),VLOOKUP(BG27,'Отж. от пола'!$M$4:$N$169,2,0),IF(AND(G27=4,H27="ж"),VLOOKUP(BG27,'Отж. от пола'!$P$4:$Q$169,2,0),IF(AND(G27=5,H27="м"),VLOOKUP(BG27,'Отж. от пола'!$S$4:$T$169,2,0),IF(AND(G27=5,H27="ж"),VLOOKUP(BG27,'Отж. от пола'!$V$4:$W$169,2,0),IF(AND(G27=6,H27="м"),VLOOKUP(BG27,'Отж. от пола'!$Y$4:$Z$169,2,0),IF(AND(G27=6,H27="ж"),VLOOKUP(BG27,'Отж. от пола'!$AB$4:$AC$169,2,0),IF(AND(G27=7,H27="м"),VLOOKUP(BG27,'Отж. от пола'!$AE$4:$AF$169,2,0),IF(AND(G27=7,H27="ж"),VLOOKUP(BG27,'Отж. от пола'!$AH$4:$AI$169,2,0),IF(AND(G27=8,H27="м"),VLOOKUP(BG27,'Отж. от пола'!$AK$4:$AL$169,2,0),IF(AND(G27=8,H27="ж"),VLOOKUP(BG27,'Отж. от пола'!$AN$4:$AO$169,2,0),IF(AND(G27=9,H27="м"),VLOOKUP(BG27,'Отж. от пола'!$AQ$4:$AR$169,2,0),IF(AND(G27=9,H27="ж"),VLOOKUP(BG27,'Отж. от пола'!$AT$4:$AU$169,2,0),IF(AND(G27=10,H27="м"),VLOOKUP(BG27,'Отж. от пола'!$AW$4:$AX$169,2,0),IF(AND(G27=10,H27="ж"),VLOOKUP(BG27,'Отж. от пола'!$AZ$4:$BA$169,2,0),IF(AND(G27=11,H27="м"),VLOOKUP(BG27,'Отж. от пола'!$BC$4:$BD$169,2,0),IF(AND(G27=11,H27="ж"),VLOOKUP(BG27,'Отж. от пола'!$BF$4:$BG$169,2,0),IF(AND(G27=12,H27="м"),VLOOKUP(BG27,'Отж. от пола'!$BI$4:$BJ$169,2,0),IF(AND(G27=12,H27="ж"),VLOOKUP(BG27,'Отж. от пола'!$BL$4:$BM$169,2,0),IF(AND(G27=13,H27="м"),VLOOKUP(BG27,'Отж. от пола'!$BO$4:$BP$169,2,0),IF(AND(G27=13,H27="ж"),VLOOKUP(BG27,'Отж. от пола'!$BR$4:$BS$169,2,0),IF(AND(G27=14,H27="м"),VLOOKUP(BG27,'Отж. от пола'!$BU$4:$BV$169,2,0),IF(AND(G27=14,H27="ж"),VLOOKUP(BG27,'Отж. от пола'!$BX$4:$BY$169,2,0),IF(AND(G27=15,H27="м"),VLOOKUP(BG27,'Отж. от пола'!$CA$4:$CB$169,2,0),IF(AND(G27=15,H27="ж"),VLOOKUP(BG27,'Отж. от пола'!$CD$4:$CE$169,2,0),"")))))))))))))))))))))))))))))</f>
        <v>75</v>
      </c>
      <c r="BI27" s="37"/>
      <c r="BJ27" s="52">
        <f>IF(BI27="",0,IF(AND(G27=16,H27="м"),VLOOKUP(BI27,'Отж.от скамьи'!$A$4:$B$79,2,0),IF(AND(G27=16,H27="ж"),VLOOKUP(BI27,'Отж.от скамьи'!$D$4:$E$79,2,0),IF(AND(G27=17,H27="м"),VLOOKUP(BI27,'Отж.от скамьи'!$G$4:$H$79,2,0),IF(AND(G27=17,H27="ж"),VLOOKUP(BI27,'Отж.от скамьи'!$J$4:$K$79,2,0),"")))))</f>
        <v>0</v>
      </c>
      <c r="BK27" s="53"/>
      <c r="BL27" s="52">
        <f>IF(BK27="",0,IF(AND(G27=18,H27="м"),VLOOKUP(BK27,'Отж.от стула'!$A$4:$B$68,2,0),IF(AND(G27=18,H27="ж"),VLOOKUP(BK27,'Отж.от стула'!$D$4:$E$69,2,0),"")))</f>
        <v>0</v>
      </c>
      <c r="BM27" s="49">
        <v>14</v>
      </c>
      <c r="BN27" s="52">
        <f>IF(BM27="",0,IF(AND(G27=2,H27="м"),VLOOKUP(BM27,Наклон!$A$4:$B$69,2,0),IF(AND(G27=2,H27="ж"),VLOOKUP(BM27,Наклон!$A$74:$B$139,2,0),IF(AND(G27=3,H27="м"),VLOOKUP(BM27,Наклон!$D$4:$E$69,2,0),IF(AND(G27=3,H27="ж"),VLOOKUP(BM27,Наклон!$D$74:$E$139,2,0),IF(AND(G27=4,H27="м"),VLOOKUP(BM27,Наклон!$G$4:$H$69,2,0),IF(AND(G27=4,H27="ж"),VLOOKUP(BM27,Наклон!$G$74:$H$139,2,0),IF(AND(G27=5,H27="м"),VLOOKUP(BM27,Наклон!$J$4:$K$69,2,0),IF(AND(G27=5,H27="ж"),VLOOKUP(BM27,Наклон!$J$74:$K$139,2,0),IF(AND(G27=6,H27="м"),VLOOKUP(BM27,Наклон!$M$4:$N$69,2,0),IF(AND(G27=6,H27="ж"),VLOOKUP(BM27,Наклон!$M$74:$N$139,2,0),IF(AND(G27=7,H27="м"),VLOOKUP(BM27,Наклон!$P$4:$Q$69,2,0),IF(AND(G27=7,H27="ж"),VLOOKUP(BM27,Наклон!$P$74:$Q$139,2,0),IF(AND(G27=8,H27="м"),VLOOKUP(BM27,Наклон!$S$4:$T$69,2,0),IF(AND(G27=8,H27="ж"),VLOOKUP(BM27,Наклон!$S$74:$T$139,2,0),IF(AND(G27=9,H27="м"),VLOOKUP(BM27,Наклон!$V$4:$W$69,2,0),IF(AND(G27=9,H27="ж"),VLOOKUP(BM27,Наклон!$V$74:$W$139,2,0),IF(AND(G27=10,H27="м"),VLOOKUP(BM27,Наклон!$Y$4:$Z$69,2,0),IF(AND(G27=10,H27="ж"),VLOOKUP(BM27,Наклон!$Y$74:$Z$139,2,0),IF(AND(G27=11,H27="м"),VLOOKUP(BM27,Наклон!$AB$4:$AC$69,2,0),IF(AND(G27=11,H27="ж"),VLOOKUP(BM27,Наклон!$AB$74:$AC$139,2,0),IF(AND(G27=12,H27="м"),VLOOKUP(BM27,Наклон!$AE$4:$AF$69,2,0),IF(AND(G27=12,H27="ж"),VLOOKUP(BM27,Наклон!$AE$74:$AF$139,2,0),IF(AND(G27=13,H27="м"),VLOOKUP(BM27,Наклон!$AH$4:$AI$69,2,0),IF(AND(G27=13,H27="ж"),VLOOKUP(BM27,Наклон!$AH$74:$AI$139,2,0),IF(AND(G27=14,H27="м"),VLOOKUP(BM27,Наклон!$AK$4:$AL$69,2,0),IF(AND(G27=14,H27="ж"),VLOOKUP(BM27,Наклон!$AK$74:$AL$139,2,0),IF(AND(G27=15,H27="м"),VLOOKUP(BM27,Наклон!$AN$4:$AO$69,2,0),IF(AND(G27=15,H27="ж"),VLOOKUP(BM27,Наклон!$AN$74:$AO$139,2,0),IF(AND(G27=16,H27="м"),VLOOKUP(BM27,Наклон!$AQ$4:$AR$69,2,0),IF(AND(G27=16,H27="ж"),VLOOKUP(BM27,Наклон!$AQ$74:$AR$139,2,0),IF(AND(G27=17,H27="м"),VLOOKUP(BM27,Наклон!$AT$4:$AU$69,2,0),IF(AND(G27=17,H27="ж"),VLOOKUP(BM27,Наклон!$AT$74:$AU$139,2,0),IF(AND(G27=18,H27="м"),VLOOKUP(BM27,Наклон!$AW$4:$AX$69,2,0),IF(AND(G27=18,H27="ж"),VLOOKUP(BM27,Наклон!$AW$74:$AX$139,2,0))))))))))))))))))))))))))))))))))))</f>
        <v>74</v>
      </c>
      <c r="BO27" s="49"/>
      <c r="BP27" s="52">
        <f>IF(BO27="",0,IF(AND(G27=2,H27="м"),VLOOKUP(BO27,'Прыжок в длину'!$A$4:$B$294,2,0),IF(AND(G27=2,H27="ж"),VLOOKUP(BO27,'Прыжок в длину'!$D$4:$E$294,2,0),IF(AND(G27=3,H27="м"),VLOOKUP(BO27,'Прыжок в длину'!$G$4:$H$294,2,0),IF(AND(G27=3,H27="ж"),VLOOKUP(BO27,'Прыжок в длину'!$J$4:$K$294,2,0),IF(AND(G27=4,H27="м"),VLOOKUP(BO27,'Прыжок в длину'!$M$4:$N$294,2,0),IF(AND(G27=4,H27="ж"),VLOOKUP(BO27,'Прыжок в длину'!$P$4:$Q$294,2,0),IF(AND(G27=5,H27="м"),VLOOKUP(BO27,'Прыжок в длину'!$S$4:$T$294,2,0),IF(AND(G27=5,H27="ж"),VLOOKUP(BO27,'Прыжок в длину'!$V$4:$W$294,2,0),IF(AND(G27=6,H27="м"),VLOOKUP(BO27,'Прыжок в длину'!$Y$4:$Z$294,2,0),IF(AND(G27=6,H27="ж"),VLOOKUP(BO27,'Прыжок в длину'!$AB$4:$AC$294,2,0),IF(AND(G27=7,H27="м"),VLOOKUP(BO27,'Прыжок в длину'!$AE$4:$AF$294,2,0),IF(AND(G27=7,H27="ж"),VLOOKUP(BO27,'Прыжок в длину'!$AH$4:$AI$294,2,0),IF(AND(G27=8,H27="м"),VLOOKUP(BO27,'Прыжок в длину'!$AK$4:$AL$294,2,0),IF(AND(G27=8,H27="ж"),VLOOKUP(BO27,'Прыжок в длину'!$AN$4:$AO$294,2,0),IF(AND(G27=9,H27="м"),VLOOKUP(BO27,'Прыжок в длину'!$AQ$4:$AR$294,2,0),IF(AND(G27=9,H27="ж"),VLOOKUP(BO27,'Прыжок в длину'!$AT$4:$AU$294,2,0),IF(AND(G27=10,H27="м"),VLOOKUP(BO27,'Прыжок в длину'!$AW$4:$AX$294,2,0),IF(AND(G27=10,H27="ж"),VLOOKUP(BO27,'Прыжок в длину'!$AZ$4:$BA$294,2,0),IF(AND(G27=11,H27="м"),VLOOKUP(BO27,'Прыжок в длину'!BC21:$BD$294,2,0),IF(AND(G27=11,H27="ж"),VLOOKUP(BO27,'Прыжок в длину'!$BF$4:$BG$294,2,0),"")))))))))))))))))))))</f>
        <v>0</v>
      </c>
      <c r="BQ27" s="49">
        <v>29</v>
      </c>
      <c r="BR27" s="52">
        <f>IF(BQ27="",0,IF(AND(G27=2,H27="м"),VLOOKUP(BQ27,Пресс!$A$4:$B$104,2,0),IF(AND(G27=2,H27="ж"),VLOOKUP(BQ27,Пресс!$D$4:$E$104,2,0),IF(AND(G27=3,H27="м"),VLOOKUP(BQ27,Пресс!$G$4:$H$104,2,0),IF(AND(G27=3,H27="ж"),VLOOKUP(BQ27,Пресс!$J$4:$K$104,2,0),IF(AND(G27=4,H27="м"),VLOOKUP(BQ27,Пресс!$M$4:$N$104,2,0),IF(AND(G27=4,H27="ж"),VLOOKUP(BQ27,Пресс!$P$4:$Q$104,2,0),IF(AND(G27=5,H27="м"),VLOOKUP(BQ27,Пресс!$S$4:$T$104,2,0),IF(AND(G27=5,H27="ж"),VLOOKUP(BQ27,Пресс!$V$4:$W$104,2,0),IF(AND(G27=6,H27="м"),VLOOKUP(BQ27,Пресс!$Y$4:$Z$104,2,0),IF(AND(G27=6,H27="ж"),VLOOKUP(BQ27,Пресс!$AB$4:$AC$104,2,0),IF(AND(G27=7,H27="м"),VLOOKUP(BQ27,Пресс!$AE$4:$AF$104,2,0),IF(AND(G27=7,H27="ж"),VLOOKUP(BQ27,Пресс!$AH$4:$AI$104,2,0),IF(AND(G27=8,H27="м"),VLOOKUP(BQ27,Пресс!$AK$4:$AL$104,2,0),IF(AND(G27=8,H27="ж"),VLOOKUP(BQ27,Пресс!$AN$4:$AO$104,2,0),IF(AND(G27=9,H27="м"),VLOOKUP(BQ27,Пресс!$AQ$4:$AR$104,2,0),IF(AND(G27=9,H27="ж"),VLOOKUP(BQ27,Пресс!$AT$4:$AU$104,2,0),IF(AND(G27=10,H27="м"),VLOOKUP(BQ27,Пресс!$AW$4:$AX$104,2,0),IF(AND(G27=10,H27="ж"),VLOOKUP(BQ27,Пресс!$AZ$4:$BA$104,2,0),IF(AND(G27=11,H27="м"),VLOOKUP(BQ27,Пресс!$BC$4:$BD$104,2,0),IF(AND(G27=11,H27="ж"),VLOOKUP(BQ27,Пресс!$BF$4:$BG$104,2,0),IF(AND(G27=12,H27="м"),VLOOKUP(BQ27,Пресс!$BI$4:$BJ$104,2,0),IF(AND(G27=12,H27="ж"),VLOOKUP(BQ27,Пресс!$BL$4:$BM$104,2,0),IF(AND(G27=13,H27="м"),VLOOKUP(BQ27,Пресс!$BO$4:$BP$104,2,0),IF(AND(G27=13,H27="ж"),VLOOKUP(BQ27,Пресс!$BR$4:$BS$104,2,0),IF(AND(G27=14,H27="м"),VLOOKUP(BQ27,Пресс!$BU$4:$BV$104,2,0),IF(AND(G27=14,H27="ж"),VLOOKUP(BQ27,Пресс!$BX$4:$BY$104,2,0),IF(AND(G27=15,H27="м"),VLOOKUP(BQ27,Пресс!$CA$4:$CB$104,2,0),IF(AND(G27=15,H27="ж"),VLOOKUP(BQ27,Пресс!$CD$4:$CE$104,2,0),IF(AND(G27=16,H27="м"),VLOOKUP(BQ27,Пресс!$CG$4:$CH$104,2,0),IF(AND(G27=16,H27="ж"),VLOOKUP(BQ27,Пресс!$CJ$4:$CK$104,2,0),IF(AND(G27=17,H27="м"),VLOOKUP(BQ27,Пресс!$CM$4:$CN$104,2,0),IF(AND(G27=17,H27="ж"),VLOOKUP(BQ27,Пресс!$CP$4:$CQ$104,2,0),IF(AND(G27=18,H27="м"),VLOOKUP(BQ27,Пресс!$CS$4:$CT$104,2,0),IF(AND(G27=18,H27="ж"),VLOOKUP(BQ27,Пресс!$CV$4:$CW$104,2,0),"")))))))))))))))))))))))))))))))))))</f>
        <v>61</v>
      </c>
      <c r="BS27" s="37"/>
      <c r="BT27" s="57"/>
      <c r="BU27" s="37"/>
      <c r="BV27" s="52">
        <f>IF(BU27="",0,IF(AND(G27=4,H27="м"),VLOOKUP(BU27,Стрельба!$A$4:$B$54,2,0),IF(AND(G27=4,H27="ж"),VLOOKUP(BU27,Стрельба!$D$4:$E$54,2,0),IF(AND(G27=5,H27="м"),VLOOKUP(BU27,Стрельба!$G$4:$H$54,2,0),IF(AND(G27=5,H27="ж"),VLOOKUP(BU27,Стрельба!$J$4:$K$54,2,0),IF(AND(G27=6,H27="м"),VLOOKUP(BU27,Стрельба!$M$4:$N$54,2,0),IF(AND(G27=6,H27="ж"),VLOOKUP(BU27,Стрельба!$P$4:$Q$54,2,0),IF(AND(G27=7,H27="м"),VLOOKUP(BU27,Стрельба!$S$4:$T$54,2,0),IF(AND(G27=7,H27="ж"),VLOOKUP(BU27,Стрельба!$V$4:$W$54,2,0),IF(AND(G27=8,H27="м"),VLOOKUP(BU27,Стрельба!$Y$4:$Z$54,2,0),IF(AND(G27=8,H27="ж"),VLOOKUP(BU27,Стрельба!$AB$4:$AC$54,2,0),IF(AND(G27=9,H27="м"),VLOOKUP(BU27,Стрельба!$AE$4:$AF$54,2,0),IF(AND(G27=9,H27="ж"),VLOOKUP(BU27,Стрельба!$AH$4:$AI$54,2,0),IF(AND(G27=10,H27="м"),VLOOKUP(BU27,Стрельба!$AK$4:$AL$54,2,0),IF(AND(G27=10,H27="ж"),VLOOKUP(BU27,Стрельба!$AN$4:$AO$54,2,0),IF(AND(G27=11,H27="м"),VLOOKUP(BU27,Стрельба!$AQ$4:$AR$54,2,0),IF(AND(G27=11,H27="ж"),VLOOKUP(BU27,Стрельба!$AT$4:$AU$54,2,0),IF(AND(G27=12,H27="м"),VLOOKUP(BU27,Стрельба!$AW$4:$AX$54,2,0),IF(AND(G27=12,H27="ж"),VLOOKUP(BU27,Стрельба!$AZ$4:$BA$54,2,0),IF(AND(G27=13,H27="м"),VLOOKUP(BU27,Стрельба!$BC$4:$BD$54,2,0),IF(AND(G27=13,H27="ж"),VLOOKUP(BU27,Стрельба!$BF$4:$BG$54,2,0),IF(AND(G27=14,H27="м"),VLOOKUP(BU27,Стрельба!$BI$4:$BJ$54,2,0),IF(AND(G27=14,H27="ж"),VLOOKUP(BU27,Стрельба!$BL$4:$BM$54,2,0),IF(AND(G27=15,H27="м"),VLOOKUP(BU27,Стрельба!$BO$4:$BP$54,2,0),IF(AND(G27=15,H27="ж"),VLOOKUP(BU27,Стрельба!$BR$4:$BS$54,2,0),"")))))))))))))))))))))))))</f>
        <v>0</v>
      </c>
      <c r="BW27" s="56"/>
      <c r="BX27" s="57"/>
      <c r="BY27" s="37"/>
      <c r="BZ27" s="52">
        <f>IF(BY27="",0,IF(AND(G27=3,H27="м"),VLOOKUP(BY27,'Метание 150г'!$A$4:$B$784,2,0),IF(AND(G27=3,H27="ж"),VLOOKUP(BY27,'Метание 150г'!$D$4:$E$784,2,0),IF(AND(G27=4,H27="м"),VLOOKUP(BY27,'Метание 150г'!$G$4:$H$784,2,0),IF(AND(G27=4,H27="ж"),VLOOKUP(BY27,'Метание 150г'!$J$4:$K$784,2,0),IF(AND(G27=5,H27="м"),VLOOKUP(BY27,'Метание 150г'!$M$4:$N$784,2,0),IF(AND(G27=5,H27="ж"),VLOOKUP(BY27,'Метание 150г'!$P$4:$Q$784,2,0),"")))))))</f>
        <v>0</v>
      </c>
      <c r="CA27" s="51"/>
      <c r="CB27" s="68">
        <f>IF(CA27="",0,IF(AND(G27=6,H27="м"),VLOOKUP(CA27,'Метание 700г'!$A$4:$B$574,2,0),IF(AND(G27=7,H27="м"),VLOOKUP(CA27,'Метание 700г'!$D$4:$E$574,2,0),IF(AND(G27=8,H27="м"),VLOOKUP(CA27,'Метание 700г'!$G$4:$H$574,2,0),""))))</f>
        <v>0</v>
      </c>
      <c r="CC27" s="51"/>
      <c r="CD27" s="52">
        <f>IF(CC27="",0,IF(AND(G27=6,H27="ж"),VLOOKUP(CC27,'Метание 500г'!$A$4:$B$565,2,0),IF(AND(G27=7,H27="ж"),VLOOKUP(CC27,'Метание 500г'!$D$4:$E$565,2,0),IF(AND(G27=8,H27="ж"),VLOOKUP(CC27,'Метание 500г'!$G$4:$H$565,2,0),IF(AND(G27=9,H27="ж"),VLOOKUP(CC27,'Метание 500г'!$J$4:$K$565,2,0),IF(AND(G27=10,H27="ж"),VLOOKUP(CC27,'Метание 500г'!$M$4:$N$565,2,0),IF(AND(G27=11,H27="ж"),VLOOKUP(CC27,'Метание 500г'!$P$4:$Q$565,2,0),"")))))))</f>
        <v>0</v>
      </c>
      <c r="CE27" s="56"/>
      <c r="CF27" s="57"/>
      <c r="CG27" s="62"/>
      <c r="CH27" s="52">
        <f>IF(CG27="",0,IF(AND(G27=2,H27="м"),VLOOKUP(CG27,'Плавание 25 м'!$A$4:$B$2333,2,0),IF(AND(G27=2,H27="ж"),VLOOKUP(CG27,'Плавание 25 м'!$D$4:$E$2333,2,0),IF(AND(G27=16,H27="м"),VLOOKUP(CG27,'Плавание 25 м'!$G$4:$H$2333,2,0),IF(AND(G27=16,H27="ж"),VLOOKUP(CG27,'Плавание 25 м'!$J$4:$K$2333,2,0),IF(AND(G27=17,H27="м"),VLOOKUP(CG27,'Плавание 25 м'!$M$4:$N$2333,2,0),IF(AND(G27=17,H27="ж"),VLOOKUP(CG27,'Плавание 25 м'!$P$4:$Q$2333,2,0),IF(AND(G27=18,H27="м"),VLOOKUP(CG27,'Плавание 25 м'!$S$4:$T$2333,2,0),IF(AND(G27=18,H27="ж"),VLOOKUP(CG27,'Плавание 25 м'!$V$4:$W$2333,2,0),"")))))))))</f>
        <v>0</v>
      </c>
      <c r="CI27" s="37"/>
      <c r="CJ27" s="52">
        <f>IF(CI27="",0,IF(AND(G27=3,H27="м"),VLOOKUP(CI27,'Плавание 50 м'!$A$4:$B$1954,2,0),IF(AND(G27=3,H27="ж"),VLOOKUP(CI27,'Плавание 50 м'!$D$4:$E$1954,2,0),IF(AND(G27=4,H27="м"),VLOOKUP(CI27,'Плавание 50 м'!$G$4:$H$1954,2,0),IF(AND(G27=4,H27="ж"),VLOOKUP(CI27,'Плавание 50 м'!$J$4:$K$1954,2,0),IF(AND(G27=5,H27="м"),VLOOKUP(CI27,'Плавание 50 м'!$M$4:$N$1954,2,0),IF(AND(G27=5,H27="ж"),VLOOKUP(CI27,'Плавание 50 м'!$P$4:$Q$1954,2,0),IF(AND(G27=6,H27="м"),VLOOKUP(CI27,'Плавание 50 м'!$S$4:$T$1954,2,0),IF(AND(G27=6,H27="ж"),VLOOKUP(CI27,'Плавание 50 м'!$V$4:$W$1954,2,0),IF(AND(G27=7,H27="м"),VLOOKUP(CI27,'Плавание 50 м'!$Y$4:$Z$1954,2,0),IF(AND(G27=7,H27="ж"),VLOOKUP(CI27,'Плавание 50 м'!$AB$4:$AC$1954,2,0),IF(AND(G27=8,H27="м"),VLOOKUP(CI27,'Плавание 50 м'!$AE$4:$AF$1954,2,0),IF(AND(G27=8,H27="ж"),VLOOKUP(CI27,'Плавание 50 м'!$AH$4:$AI$1954,2,0),IF(AND(G27=9,H27="м"),VLOOKUP(CI27,'Плавание 50 м'!$AK$4:$AL$1954,2,0),IF(AND(G27=9,H27="ж"),VLOOKUP(CI27,'Плавание 50 м'!$AN$4:$AO$1954,2,0),IF(AND(G27=10,H27="м"),VLOOKUP(CI27,'Плавание 50 м'!$AQ$4:$AR$1954,2,0),IF(AND(G27=10,H27="ж"),VLOOKUP(CI27,'Плавание 50 м'!$AT$4:$AU$1954,2,0),IF(AND(G27=11,H27="м"),VLOOKUP(CI27,'Плавание 50 м'!$AW$4:$AX$1954,2,0),IF(AND(G27=11,H27="ж"),VLOOKUP(CI27,'Плавание 50 м'!$AZ$4:$BA$1954,2,0),IF(AND(G27=12,H27="м"),VLOOKUP(CI27,'Плавание 50 м'!$BC$4:$BD$1954,2,0),IF(AND(G27=12,H27="ж"),VLOOKUP(CI27,'Плавание 50 м'!$BF$4:$BG$1954,2,0),IF(AND(G27=13,H27="м"),VLOOKUP(CI27,'Плавание 50 м'!$BI$4:$BJ$1954,2,0),IF(AND(G27=13,H27="ж"),VLOOKUP(CI27,'Плавание 50 м'!$BL$4:$BM$1954,2,0),IF(AND(G27=14,H27="м"),VLOOKUP(CI27,'Плавание 50 м'!$BO$4:$BP$1954,2,0),IF(AND(G27=14,H27="ж"),VLOOKUP(CI27,'Плавание 50 м'!$BR$4:$BS$1954,2,0),IF(AND(G27=15,H27="м"),VLOOKUP(CI27,'Плавание 50 м'!$BU$4:$BV$1954,2,0),IF(AND(G27=15,H27="ж"),VLOOKUP(CI27,'Плавание 50 м'!$BX$4:$BY$1954,2,0),"")))))))))))))))))))))))))))</f>
        <v>0</v>
      </c>
      <c r="CK27" s="91">
        <f t="shared" si="1"/>
        <v>210</v>
      </c>
    </row>
    <row r="28" spans="1:89" ht="20.100000000000001" customHeight="1" x14ac:dyDescent="0.25">
      <c r="A28" s="94"/>
      <c r="B28" s="97"/>
      <c r="C28" s="97"/>
      <c r="D28" s="97"/>
      <c r="E28" s="97"/>
      <c r="F28" s="98"/>
      <c r="G28" s="99"/>
      <c r="H28" s="97"/>
      <c r="I28" s="100"/>
      <c r="J28" s="101"/>
      <c r="K28" s="100"/>
      <c r="L28" s="101"/>
      <c r="M28" s="100"/>
      <c r="N28" s="101"/>
      <c r="O28" s="57"/>
      <c r="P28" s="57"/>
      <c r="Q28" s="100"/>
      <c r="R28" s="101"/>
      <c r="S28" s="100"/>
      <c r="T28" s="101"/>
      <c r="U28" s="100"/>
      <c r="V28" s="101"/>
      <c r="W28" s="102"/>
      <c r="X28" s="57"/>
      <c r="Y28" s="57"/>
      <c r="Z28" s="57"/>
      <c r="AA28" s="57"/>
      <c r="AB28" s="57"/>
      <c r="AC28" s="57"/>
      <c r="AD28" s="57"/>
      <c r="AE28" s="57"/>
      <c r="AF28" s="57"/>
      <c r="AG28" s="57"/>
      <c r="AH28" s="57"/>
      <c r="AI28" s="57"/>
      <c r="AJ28" s="57"/>
      <c r="AK28" s="57"/>
      <c r="AL28" s="57"/>
      <c r="AM28" s="57"/>
      <c r="AN28" s="57"/>
      <c r="AO28" s="103"/>
      <c r="AP28" s="57"/>
      <c r="AQ28" s="103"/>
      <c r="AR28" s="57"/>
      <c r="AS28" s="103"/>
      <c r="AT28" s="57"/>
      <c r="AU28" s="103"/>
      <c r="AV28" s="57"/>
      <c r="AW28" s="103"/>
      <c r="AX28" s="57"/>
      <c r="AY28" s="103"/>
      <c r="AZ28" s="57"/>
      <c r="BA28" s="103"/>
      <c r="BB28" s="101"/>
      <c r="BC28" s="104"/>
      <c r="BD28" s="57"/>
      <c r="BE28" s="103"/>
      <c r="BF28" s="101"/>
      <c r="BG28" s="100"/>
      <c r="BH28" s="101"/>
      <c r="BI28" s="103"/>
      <c r="BJ28" s="101"/>
      <c r="BK28" s="102"/>
      <c r="BL28" s="101"/>
      <c r="BM28" s="100"/>
      <c r="BN28" s="101"/>
      <c r="BO28" s="100"/>
      <c r="BP28" s="101"/>
      <c r="BQ28" s="100"/>
      <c r="BR28" s="101"/>
      <c r="BS28" s="103"/>
      <c r="BT28" s="57"/>
      <c r="BU28" s="103"/>
      <c r="BV28" s="101"/>
      <c r="BW28" s="57"/>
      <c r="BX28" s="57"/>
      <c r="BY28" s="103"/>
      <c r="BZ28" s="101"/>
      <c r="CA28" s="104"/>
      <c r="CB28" s="101"/>
      <c r="CC28" s="104"/>
      <c r="CD28" s="101"/>
      <c r="CE28" s="57"/>
      <c r="CF28" s="57"/>
      <c r="CG28" s="105"/>
      <c r="CH28" s="101"/>
      <c r="CI28" s="103"/>
      <c r="CJ28" s="101"/>
      <c r="CK28" s="106">
        <f>SUM(CK22:CK27)</f>
        <v>699</v>
      </c>
    </row>
    <row r="29" spans="1:89" ht="20.100000000000001" customHeight="1" x14ac:dyDescent="0.25">
      <c r="A29" s="12" t="s">
        <v>47</v>
      </c>
      <c r="B29" s="93" t="s">
        <v>3430</v>
      </c>
      <c r="C29" s="55" t="s">
        <v>3429</v>
      </c>
      <c r="D29" s="55" t="s">
        <v>3434</v>
      </c>
      <c r="E29" s="55" t="s">
        <v>3438</v>
      </c>
      <c r="F29" s="47">
        <f t="shared" si="0"/>
        <v>41</v>
      </c>
      <c r="G29" s="48">
        <f>IFERROR(VLOOKUP(F29,Ступени!$A$2:$B$99,2,0),"")</f>
        <v>12</v>
      </c>
      <c r="H29" s="55" t="s">
        <v>4</v>
      </c>
      <c r="I29" s="49"/>
      <c r="J29" s="52">
        <f>IF(I29="",0,IF(AND(G29=2,H29="м"),VLOOKUP(I29,'30м'!$A$4:$B$71,2,0),IF(AND(G29=2,H29="ж"),VLOOKUP(I29,'30м'!$D$4:$E$71,2,0),IF(AND(G29=3,H29="м"),VLOOKUP(I29,'30м'!$G$4:$H$71,2,0),IF(AND(G29=3,H29="ж"),VLOOKUP(I29,'30м'!$J$4:$K$71,2,0),IF(AND(G29=4,H29="м"),VLOOKUP(I29,'30м'!$M$4:$N$71,2,0),IF(AND(G29=4,H29="ж"),VLOOKUP(I29,'30м'!$P$4:$Q$71,2,0),IF(AND(G29=5,H29="м"),VLOOKUP(I29,'30м'!$S$4:$T$71,2,0),IF(AND(G29=5,H29="ж"),VLOOKUP(I29,'30м'!$V$4:$W$71,2,0),"")))))))))</f>
        <v>0</v>
      </c>
      <c r="K29" s="49"/>
      <c r="L29" s="52">
        <f>IF(K29="",0,IF(AND(G29=4,H29="м"),VLOOKUP(K29,'60м'!$A$4:$B$129,2,0),IF(AND(G29=4,H29="ж"),VLOOKUP(K29,'60м'!$D$4:$E$129,2,0),IF(AND(G29=5,H29="м"),VLOOKUP(K29,'60м'!$G$4:$H$129,2,0),IF(AND(G29=5,H29="ж"),VLOOKUP(K29,'60м'!$J$4:$K$129,2,0),IF(AND(G29=6,H29="м"),VLOOKUP(K29,'60м'!$M$4:$N$129,2,0),IF(AND(G29=6,H29="ж"),VLOOKUP(K29,'60м'!$P$4:$Q$129,2,0),IF(AND(G29=7,H29="м"),VLOOKUP(K29,'60м'!$S$4:$T$129,2,0),IF(AND(G29=7,H29="ж"),VLOOKUP(K29,'60м'!$V$4:$W$129,2,0),IF(AND(G29=8,H29="м"),VLOOKUP(K29,'60м'!$Y$4:$Z$129,2,0),IF(AND(G29=8,H29="ж"),VLOOKUP(K29,'60м'!$AB$4:$AC$129,2,0),IF(AND(G29=9,H29="м"),VLOOKUP(K29,'60м'!$AE$4:$AF$129,2,0),IF(AND(G29=9,H29="ж"),VLOOKUP(K29,'60м'!$AH$4:$AI$129,2,0),IF(AND(G29=10,H29="м"),VLOOKUP(K29,'60м'!$AK$4:$AL$129,2,0),IF(AND(G29=10,H29="ж"),VLOOKUP(K29,'60м'!$AN$4:$AO$129,2,0),IF(AND(G29=11,H29="м"),VLOOKUP(K29,'60м'!$AQ$4:$AR$129,2,0),IF(AND(G29=11,H29="ж"),VLOOKUP(K29,'60м'!$AT$4:$AU$129,2,0),IF(AND(G29=12,H29="м"),VLOOKUP(K29,'60м'!$AW$4:$AX$129,2,0),IF(AND(G29=12,H29="ж"),VLOOKUP(K29,'60м'!$AZ$4:$BA$129,2,0),IF(AND(G29=13,H29="м"),VLOOKUP(K29,'60м'!$BC$4:$BD$129,2,0),IF(AND(G29=13,H29="ж"),VLOOKUP(K29,'60м'!$BF$4:$BG$129,2,0),"")))))))))))))))))))))</f>
        <v>0</v>
      </c>
      <c r="M29" s="49"/>
      <c r="N29" s="52">
        <f>IF(M29="",0,IF(AND(G29=6,H29="м"),VLOOKUP(M29,'100м'!$A$4:$B$134,2,0),IF(AND(G29=6,H29="ж"),VLOOKUP(M29,'100м'!$D$4:$E$134,2,0),IF(AND(G29=7,H29="м"),VLOOKUP(M29,'100м'!$G$4:$H$134,2,0),IF(AND(G29=7,H29="ж"),VLOOKUP(M29,'100м'!$J$4:$K$134,2,0),IF(AND(G29=8,H29="м"),VLOOKUP(M29,'100м'!$M$4:$N$134,2,0),IF(AND(G29=8,H29="ж"),VLOOKUP(M29,'100м'!$P$4:$Q$134,2,0),IF(AND(G29=9,H29="м"),VLOOKUP(M29,'100м'!$S$4:$T$134,2,0),IF(AND(G29=9,H29="ж"),VLOOKUP(M29,'100м'!$V$4:$W$134,2,0),"")))))))))</f>
        <v>0</v>
      </c>
      <c r="O29" s="56"/>
      <c r="P29" s="61"/>
      <c r="Q29" s="49"/>
      <c r="R29" s="52">
        <f>IF(Q29="",0,IF(AND(G29=4,H29="м"),VLOOKUP(Q29,'1500м'!$A$4:$B$364,2,0),IF(AND(G29=4,H29="ж"),VLOOKUP(Q29,'1500м'!$D$4:$E$364,2,0),"")))</f>
        <v>0</v>
      </c>
      <c r="S29" s="49"/>
      <c r="T29" s="68">
        <f>IF(S29="",0,IF(AND(G29=5,H29="м"),VLOOKUP(S29,'2000м'!$A$4:$B$780,2,0),IF(AND(G29=5,H29="ж"),VLOOKUP(S29,'2000м'!$D$4:$E$780,2,0),IF(AND(G29=6,H29="ж"),VLOOKUP(S29,'2000м'!$G$4:$H$780,2,0),IF(AND(G29=7,H29="ж"),VLOOKUP(S29,'2000м'!$J$4:$K$780,2,0),IF(AND(G29=8,H29="ж"),VLOOKUP(S29,'2000м'!$M$4:$N$780,2,0),""))))))</f>
        <v>0</v>
      </c>
      <c r="U29" s="49"/>
      <c r="V29" s="52">
        <f>IF(U29="",0,IF(AND(G29=6,H29="м"),VLOOKUP(U29,'3000м'!$A$4:$B$594,2,0),IF(AND(G29=7,H29="м"),VLOOKUP(U29,'3000м'!$D$4:$E$594,2,0),IF(AND(G29=8,H29="м"),VLOOKUP(U29,'3000м'!$G$4:$H$594,2,0),IF(AND(G29=9,H29="м"),VLOOKUP(U29,'3000м'!$J$4:$K$594,2,0),IF(AND(G29=10,H29="м"),VLOOKUP(U29,'3000м'!$M$4:$N$594,2,0),IF(AND(G29=11,H29="м"),VLOOKUP(U29,'3000м'!$P$4:$Q$594,2,0),"")))))))</f>
        <v>0</v>
      </c>
      <c r="W29" s="53"/>
      <c r="X29" s="56"/>
      <c r="Y29" s="53"/>
      <c r="Z29" s="56"/>
      <c r="AA29" s="56"/>
      <c r="AB29" s="56"/>
      <c r="AC29" s="53"/>
      <c r="AD29" s="56"/>
      <c r="AE29" s="53"/>
      <c r="AF29" s="56"/>
      <c r="AG29" s="56"/>
      <c r="AH29" s="56"/>
      <c r="AI29" s="56"/>
      <c r="AJ29" s="56"/>
      <c r="AK29" s="56"/>
      <c r="AL29" s="56"/>
      <c r="AM29" s="56"/>
      <c r="AN29" s="56"/>
      <c r="AO29" s="37"/>
      <c r="AP29" s="56"/>
      <c r="AQ29" s="37"/>
      <c r="AR29" s="56"/>
      <c r="AS29" s="37"/>
      <c r="AT29" s="56"/>
      <c r="AU29" s="37"/>
      <c r="AV29" s="56"/>
      <c r="AW29" s="37"/>
      <c r="AX29" s="56"/>
      <c r="AY29" s="37"/>
      <c r="AZ29" s="56"/>
      <c r="BA29" s="37"/>
      <c r="BB29" s="52">
        <f>IF(BA29="",0,IF(AND(G29=2,H29="м"),VLOOKUP(BA29,Подтягивание!$A$4:$B$79,2,0),IF(AND(G29=3,H29="м"),VLOOKUP(BA29,Подтягивание!$D$4:$E$79,2,0),IF(AND(G29=4,H29="м"),VLOOKUP(BA29,Подтягивание!$G$4:$H$79,2,0),IF(AND(G29=5,H29="м"),VLOOKUP(BA29,Подтягивание!$J$4:$K$79,2,0),IF(AND(G29=6,H29="м"),VLOOKUP(BA29,Подтягивание!$M$4:$N$79,2,0),IF(AND(G29=7,H29="м"),VLOOKUP(BA29,Подтягивание!$P$4:$Q$79,2,0),IF(AND(G29=8,H29="м"),VLOOKUP(BA29,Подтягивание!$S$4:$T$79,2,0),IF(AND(G29=9,H29="м"),VLOOKUP(BA29,Подтягивание!$V$4:$W$79,2,0),IF(AND(G29=10,H29="м"),VLOOKUP(BA29,Подтягивание!$Y$4:$Z$79,2,0),IF(AND(G29=11,H29="м"),VLOOKUP(BA29,Подтягивание!$AB$4:$AC$79,2,0),IF(AND(G29=12,H29="м"),VLOOKUP(BA29,Подтягивание!$AE$4:$AF$79,2,0),IF(AND(G29=13,H29="м"),VLOOKUP(BA29,Подтягивание!$AH$4:$AI$79,2,0),IF(AND(G29=14,H29="м"),VLOOKUP(BA29,Подтягивание!$AK$4:$AL$79,2,0),IF(AND(G29=15,H29="м"),VLOOKUP(BA29,Подтягивание!$AN$4:$AO$79,2,0),"")))))))))))))))</f>
        <v>0</v>
      </c>
      <c r="BC29" s="51"/>
      <c r="BD29" s="57"/>
      <c r="BE29" s="37"/>
      <c r="BF29" s="52">
        <f>IF(BE29="",0,IF(AND(G29=6,H29="м"),VLOOKUP(BE29,Гиря!$A$4:$B$166,2,0),IF(AND(G29=7,H29="м"),VLOOKUP(BE29,Гиря!$D$4:$E$166,2,0),IF(AND(G29=8,H29="м"),VLOOKUP(BE29,Гиря!$G$4:$H$166,2,0),IF(AND(G29=9,H29="м"),VLOOKUP(BE29,Гиря!$J$4:$K$166,2,0),IF(AND(G29=10,H29="м"),VLOOKUP(BE29,Гиря!$M$4:$N$166,2,0),IF(AND(G29=11,H29="м"),VLOOKUP(BE29,Гиря!$P$4:$Q$166,2,0),IF(AND(G29=12,H29="м"),VLOOKUP(BE29,Гиря!$S$4:$T$166,2,0),IF(AND(G29=13,H29="м"),VLOOKUP(BE29,Гиря!$V$4:$W$166,2,0),IF(AND(G29=14,H29="м"),VLOOKUP(BE29,Гиря!$Y$4:$Z$166,2,0),IF(AND(G29=15,H29="м"),VLOOKUP(BE29,Гиря!$AB$4:$AC$166,2,0),"")))))))))))</f>
        <v>0</v>
      </c>
      <c r="BG29" s="49">
        <v>32</v>
      </c>
      <c r="BH29" s="52">
        <f>IF(BG29="",0,IF(AND(G29=2,H29="м"),VLOOKUP(BG29,'Отж. от пола'!$A$4:$B$169,2,0),IF(AND(G29=2,H29="ж"),VLOOKUP(BG29,'Отж. от пола'!$D$4:$E$169,2,0),IF(AND(G29=3,H29="м"),VLOOKUP(BG29,'Отж. от пола'!$G$4:$H$169,2,0),IF(AND(G29=3,H29="ж"),VLOOKUP(BG29,'Отж. от пола'!$J$4:$K$169,2,0),IF(AND(G29=4,H29="м"),VLOOKUP(BG29,'Отж. от пола'!$M$4:$N$169,2,0),IF(AND(G29=4,H29="ж"),VLOOKUP(BG29,'Отж. от пола'!$P$4:$Q$169,2,0),IF(AND(G29=5,H29="м"),VLOOKUP(BG29,'Отж. от пола'!$S$4:$T$169,2,0),IF(AND(G29=5,H29="ж"),VLOOKUP(BG29,'Отж. от пола'!$V$4:$W$169,2,0),IF(AND(G29=6,H29="м"),VLOOKUP(BG29,'Отж. от пола'!$Y$4:$Z$169,2,0),IF(AND(G29=6,H29="ж"),VLOOKUP(BG29,'Отж. от пола'!$AB$4:$AC$169,2,0),IF(AND(G29=7,H29="м"),VLOOKUP(BG29,'Отж. от пола'!$AE$4:$AF$169,2,0),IF(AND(G29=7,H29="ж"),VLOOKUP(BG29,'Отж. от пола'!$AH$4:$AI$169,2,0),IF(AND(G29=8,H29="м"),VLOOKUP(BG29,'Отж. от пола'!$AK$4:$AL$169,2,0),IF(AND(G29=8,H29="ж"),VLOOKUP(BG29,'Отж. от пола'!$AN$4:$AO$169,2,0),IF(AND(G29=9,H29="м"),VLOOKUP(BG29,'Отж. от пола'!$AQ$4:$AR$169,2,0),IF(AND(G29=9,H29="ж"),VLOOKUP(BG29,'Отж. от пола'!$AT$4:$AU$169,2,0),IF(AND(G29=10,H29="м"),VLOOKUP(BG29,'Отж. от пола'!$AW$4:$AX$169,2,0),IF(AND(G29=10,H29="ж"),VLOOKUP(BG29,'Отж. от пола'!$AZ$4:$BA$169,2,0),IF(AND(G29=11,H29="м"),VLOOKUP(BG29,'Отж. от пола'!$BC$4:$BD$169,2,0),IF(AND(G29=11,H29="ж"),VLOOKUP(BG29,'Отж. от пола'!$BF$4:$BG$169,2,0),IF(AND(G29=12,H29="м"),VLOOKUP(BG29,'Отж. от пола'!$BI$4:$BJ$169,2,0),IF(AND(G29=12,H29="ж"),VLOOKUP(BG29,'Отж. от пола'!$BL$4:$BM$169,2,0),IF(AND(G29=13,H29="м"),VLOOKUP(BG29,'Отж. от пола'!$BO$4:$BP$169,2,0),IF(AND(G29=13,H29="ж"),VLOOKUP(BG29,'Отж. от пола'!$BR$4:$BS$169,2,0),IF(AND(G29=14,H29="м"),VLOOKUP(BG29,'Отж. от пола'!$BU$4:$BV$169,2,0),IF(AND(G29=14,H29="ж"),VLOOKUP(BG29,'Отж. от пола'!$BX$4:$BY$169,2,0),IF(AND(G29=15,H29="м"),VLOOKUP(BG29,'Отж. от пола'!$CA$4:$CB$169,2,0),IF(AND(G29=15,H29="ж"),VLOOKUP(BG29,'Отж. от пола'!$CD$4:$CE$169,2,0),"")))))))))))))))))))))))))))))</f>
        <v>61</v>
      </c>
      <c r="BI29" s="37"/>
      <c r="BJ29" s="52">
        <f>IF(BI29="",0,IF(AND(G29=16,H29="м"),VLOOKUP(BI29,'Отж.от скамьи'!$A$4:$B$79,2,0),IF(AND(G29=16,H29="ж"),VLOOKUP(BI29,'Отж.от скамьи'!$D$4:$E$79,2,0),IF(AND(G29=17,H29="м"),VLOOKUP(BI29,'Отж.от скамьи'!$G$4:$H$79,2,0),IF(AND(G29=17,H29="ж"),VLOOKUP(BI29,'Отж.от скамьи'!$J$4:$K$79,2,0),"")))))</f>
        <v>0</v>
      </c>
      <c r="BK29" s="53"/>
      <c r="BL29" s="52">
        <f>IF(BK29="",0,IF(AND(G29=18,H29="м"),VLOOKUP(BK29,'Отж.от стула'!$A$4:$B$68,2,0),IF(AND(G29=18,H29="ж"),VLOOKUP(BK29,'Отж.от стула'!$D$4:$E$69,2,0),"")))</f>
        <v>0</v>
      </c>
      <c r="BM29" s="49">
        <v>13</v>
      </c>
      <c r="BN29" s="52">
        <f>IF(BM29="",0,IF(AND(G29=2,H29="м"),VLOOKUP(BM29,Наклон!$A$4:$B$69,2,0),IF(AND(G29=2,H29="ж"),VLOOKUP(BM29,Наклон!$A$74:$B$139,2,0),IF(AND(G29=3,H29="м"),VLOOKUP(BM29,Наклон!$D$4:$E$69,2,0),IF(AND(G29=3,H29="ж"),VLOOKUP(BM29,Наклон!$D$74:$E$139,2,0),IF(AND(G29=4,H29="м"),VLOOKUP(BM29,Наклон!$G$4:$H$69,2,0),IF(AND(G29=4,H29="ж"),VLOOKUP(BM29,Наклон!$G$74:$H$139,2,0),IF(AND(G29=5,H29="м"),VLOOKUP(BM29,Наклон!$J$4:$K$69,2,0),IF(AND(G29=5,H29="ж"),VLOOKUP(BM29,Наклон!$J$74:$K$139,2,0),IF(AND(G29=6,H29="м"),VLOOKUP(BM29,Наклон!$M$4:$N$69,2,0),IF(AND(G29=6,H29="ж"),VLOOKUP(BM29,Наклон!$M$74:$N$139,2,0),IF(AND(G29=7,H29="м"),VLOOKUP(BM29,Наклон!$P$4:$Q$69,2,0),IF(AND(G29=7,H29="ж"),VLOOKUP(BM29,Наклон!$P$74:$Q$139,2,0),IF(AND(G29=8,H29="м"),VLOOKUP(BM29,Наклон!$S$4:$T$69,2,0),IF(AND(G29=8,H29="ж"),VLOOKUP(BM29,Наклон!$S$74:$T$139,2,0),IF(AND(G29=9,H29="м"),VLOOKUP(BM29,Наклон!$V$4:$W$69,2,0),IF(AND(G29=9,H29="ж"),VLOOKUP(BM29,Наклон!$V$74:$W$139,2,0),IF(AND(G29=10,H29="м"),VLOOKUP(BM29,Наклон!$Y$4:$Z$69,2,0),IF(AND(G29=10,H29="ж"),VLOOKUP(BM29,Наклон!$Y$74:$Z$139,2,0),IF(AND(G29=11,H29="м"),VLOOKUP(BM29,Наклон!$AB$4:$AC$69,2,0),IF(AND(G29=11,H29="ж"),VLOOKUP(BM29,Наклон!$AB$74:$AC$139,2,0),IF(AND(G29=12,H29="м"),VLOOKUP(BM29,Наклон!$AE$4:$AF$69,2,0),IF(AND(G29=12,H29="ж"),VLOOKUP(BM29,Наклон!$AE$74:$AF$139,2,0),IF(AND(G29=13,H29="м"),VLOOKUP(BM29,Наклон!$AH$4:$AI$69,2,0),IF(AND(G29=13,H29="ж"),VLOOKUP(BM29,Наклон!$AH$74:$AI$139,2,0),IF(AND(G29=14,H29="м"),VLOOKUP(BM29,Наклон!$AK$4:$AL$69,2,0),IF(AND(G29=14,H29="ж"),VLOOKUP(BM29,Наклон!$AK$74:$AL$139,2,0),IF(AND(G29=15,H29="м"),VLOOKUP(BM29,Наклон!$AN$4:$AO$69,2,0),IF(AND(G29=15,H29="ж"),VLOOKUP(BM29,Наклон!$AN$74:$AO$139,2,0),IF(AND(G29=16,H29="м"),VLOOKUP(BM29,Наклон!$AQ$4:$AR$69,2,0),IF(AND(G29=16,H29="ж"),VLOOKUP(BM29,Наклон!$AQ$74:$AR$139,2,0),IF(AND(G29=17,H29="м"),VLOOKUP(BM29,Наклон!$AT$4:$AU$69,2,0),IF(AND(G29=17,H29="ж"),VLOOKUP(BM29,Наклон!$AT$74:$AU$139,2,0),IF(AND(G29=18,H29="м"),VLOOKUP(BM29,Наклон!$AW$4:$AX$69,2,0),IF(AND(G29=18,H29="ж"),VLOOKUP(BM29,Наклон!$AW$74:$AX$139,2,0))))))))))))))))))))))))))))))))))))</f>
        <v>68</v>
      </c>
      <c r="BO29" s="49"/>
      <c r="BP29" s="52">
        <f>IF(BO29="",0,IF(AND(G29=2,H29="м"),VLOOKUP(BO29,'Прыжок в длину'!$A$4:$B$294,2,0),IF(AND(G29=2,H29="ж"),VLOOKUP(BO29,'Прыжок в длину'!$D$4:$E$294,2,0),IF(AND(G29=3,H29="м"),VLOOKUP(BO29,'Прыжок в длину'!$G$4:$H$294,2,0),IF(AND(G29=3,H29="ж"),VLOOKUP(BO29,'Прыжок в длину'!$J$4:$K$294,2,0),IF(AND(G29=4,H29="м"),VLOOKUP(BO29,'Прыжок в длину'!$M$4:$N$294,2,0),IF(AND(G29=4,H29="ж"),VLOOKUP(BO29,'Прыжок в длину'!$P$4:$Q$294,2,0),IF(AND(G29=5,H29="м"),VLOOKUP(BO29,'Прыжок в длину'!$S$4:$T$294,2,0),IF(AND(G29=5,H29="ж"),VLOOKUP(BO29,'Прыжок в длину'!$V$4:$W$294,2,0),IF(AND(G29=6,H29="м"),VLOOKUP(BO29,'Прыжок в длину'!$Y$4:$Z$294,2,0),IF(AND(G29=6,H29="ж"),VLOOKUP(BO29,'Прыжок в длину'!$AB$4:$AC$294,2,0),IF(AND(G29=7,H29="м"),VLOOKUP(BO29,'Прыжок в длину'!$AE$4:$AF$294,2,0),IF(AND(G29=7,H29="ж"),VLOOKUP(BO29,'Прыжок в длину'!$AH$4:$AI$294,2,0),IF(AND(G29=8,H29="м"),VLOOKUP(BO29,'Прыжок в длину'!$AK$4:$AL$294,2,0),IF(AND(G29=8,H29="ж"),VLOOKUP(BO29,'Прыжок в длину'!$AN$4:$AO$294,2,0),IF(AND(G29=9,H29="м"),VLOOKUP(BO29,'Прыжок в длину'!$AQ$4:$AR$294,2,0),IF(AND(G29=9,H29="ж"),VLOOKUP(BO29,'Прыжок в длину'!$AT$4:$AU$294,2,0),IF(AND(G29=10,H29="м"),VLOOKUP(BO29,'Прыжок в длину'!$AW$4:$AX$294,2,0),IF(AND(G29=10,H29="ж"),VLOOKUP(BO29,'Прыжок в длину'!$AZ$4:$BA$294,2,0),IF(AND(G29=11,H29="м"),VLOOKUP(BO29,'Прыжок в длину'!BC22:$BD$294,2,0),IF(AND(G29=11,H29="ж"),VLOOKUP(BO29,'Прыжок в длину'!$BF$4:$BG$294,2,0),"")))))))))))))))))))))</f>
        <v>0</v>
      </c>
      <c r="BQ29" s="49">
        <v>36</v>
      </c>
      <c r="BR29" s="52">
        <f>IF(BQ29="",0,IF(AND(G29=2,H29="м"),VLOOKUP(BQ29,Пресс!$A$4:$B$104,2,0),IF(AND(G29=2,H29="ж"),VLOOKUP(BQ29,Пресс!$D$4:$E$104,2,0),IF(AND(G29=3,H29="м"),VLOOKUP(BQ29,Пресс!$G$4:$H$104,2,0),IF(AND(G29=3,H29="ж"),VLOOKUP(BQ29,Пресс!$J$4:$K$104,2,0),IF(AND(G29=4,H29="м"),VLOOKUP(BQ29,Пресс!$M$4:$N$104,2,0),IF(AND(G29=4,H29="ж"),VLOOKUP(BQ29,Пресс!$P$4:$Q$104,2,0),IF(AND(G29=5,H29="м"),VLOOKUP(BQ29,Пресс!$S$4:$T$104,2,0),IF(AND(G29=5,H29="ж"),VLOOKUP(BQ29,Пресс!$V$4:$W$104,2,0),IF(AND(G29=6,H29="м"),VLOOKUP(BQ29,Пресс!$Y$4:$Z$104,2,0),IF(AND(G29=6,H29="ж"),VLOOKUP(BQ29,Пресс!$AB$4:$AC$104,2,0),IF(AND(G29=7,H29="м"),VLOOKUP(BQ29,Пресс!$AE$4:$AF$104,2,0),IF(AND(G29=7,H29="ж"),VLOOKUP(BQ29,Пресс!$AH$4:$AI$104,2,0),IF(AND(G29=8,H29="м"),VLOOKUP(BQ29,Пресс!$AK$4:$AL$104,2,0),IF(AND(G29=8,H29="ж"),VLOOKUP(BQ29,Пресс!$AN$4:$AO$104,2,0),IF(AND(G29=9,H29="м"),VLOOKUP(BQ29,Пресс!$AQ$4:$AR$104,2,0),IF(AND(G29=9,H29="ж"),VLOOKUP(BQ29,Пресс!$AT$4:$AU$104,2,0),IF(AND(G29=10,H29="м"),VLOOKUP(BQ29,Пресс!$AW$4:$AX$104,2,0),IF(AND(G29=10,H29="ж"),VLOOKUP(BQ29,Пресс!$AZ$4:$BA$104,2,0),IF(AND(G29=11,H29="м"),VLOOKUP(BQ29,Пресс!$BC$4:$BD$104,2,0),IF(AND(G29=11,H29="ж"),VLOOKUP(BQ29,Пресс!$BF$4:$BG$104,2,0),IF(AND(G29=12,H29="м"),VLOOKUP(BQ29,Пресс!$BI$4:$BJ$104,2,0),IF(AND(G29=12,H29="ж"),VLOOKUP(BQ29,Пресс!$BL$4:$BM$104,2,0),IF(AND(G29=13,H29="м"),VLOOKUP(BQ29,Пресс!$BO$4:$BP$104,2,0),IF(AND(G29=13,H29="ж"),VLOOKUP(BQ29,Пресс!$BR$4:$BS$104,2,0),IF(AND(G29=14,H29="м"),VLOOKUP(BQ29,Пресс!$BU$4:$BV$104,2,0),IF(AND(G29=14,H29="ж"),VLOOKUP(BQ29,Пресс!$BX$4:$BY$104,2,0),IF(AND(G29=15,H29="м"),VLOOKUP(BQ29,Пресс!$CA$4:$CB$104,2,0),IF(AND(G29=15,H29="ж"),VLOOKUP(BQ29,Пресс!$CD$4:$CE$104,2,0),IF(AND(G29=16,H29="м"),VLOOKUP(BQ29,Пресс!$CG$4:$CH$104,2,0),IF(AND(G29=16,H29="ж"),VLOOKUP(BQ29,Пресс!$CJ$4:$CK$104,2,0),IF(AND(G29=17,H29="м"),VLOOKUP(BQ29,Пресс!$CM$4:$CN$104,2,0),IF(AND(G29=17,H29="ж"),VLOOKUP(BQ29,Пресс!$CP$4:$CQ$104,2,0),IF(AND(G29=18,H29="м"),VLOOKUP(BQ29,Пресс!$CS$4:$CT$104,2,0),IF(AND(G29=18,H29="ж"),VLOOKUP(BQ29,Пресс!$CV$4:$CW$104,2,0),"")))))))))))))))))))))))))))))))))))</f>
        <v>60</v>
      </c>
      <c r="BS29" s="37"/>
      <c r="BT29" s="57"/>
      <c r="BU29" s="37"/>
      <c r="BV29" s="52">
        <f>IF(BU29="",0,IF(AND(G29=4,H29="м"),VLOOKUP(BU29,Стрельба!$A$4:$B$54,2,0),IF(AND(G29=4,H29="ж"),VLOOKUP(BU29,Стрельба!$D$4:$E$54,2,0),IF(AND(G29=5,H29="м"),VLOOKUP(BU29,Стрельба!$G$4:$H$54,2,0),IF(AND(G29=5,H29="ж"),VLOOKUP(BU29,Стрельба!$J$4:$K$54,2,0),IF(AND(G29=6,H29="м"),VLOOKUP(BU29,Стрельба!$M$4:$N$54,2,0),IF(AND(G29=6,H29="ж"),VLOOKUP(BU29,Стрельба!$P$4:$Q$54,2,0),IF(AND(G29=7,H29="м"),VLOOKUP(BU29,Стрельба!$S$4:$T$54,2,0),IF(AND(G29=7,H29="ж"),VLOOKUP(BU29,Стрельба!$V$4:$W$54,2,0),IF(AND(G29=8,H29="м"),VLOOKUP(BU29,Стрельба!$Y$4:$Z$54,2,0),IF(AND(G29=8,H29="ж"),VLOOKUP(BU29,Стрельба!$AB$4:$AC$54,2,0),IF(AND(G29=9,H29="м"),VLOOKUP(BU29,Стрельба!$AE$4:$AF$54,2,0),IF(AND(G29=9,H29="ж"),VLOOKUP(BU29,Стрельба!$AH$4:$AI$54,2,0),IF(AND(G29=10,H29="м"),VLOOKUP(BU29,Стрельба!$AK$4:$AL$54,2,0),IF(AND(G29=10,H29="ж"),VLOOKUP(BU29,Стрельба!$AN$4:$AO$54,2,0),IF(AND(G29=11,H29="м"),VLOOKUP(BU29,Стрельба!$AQ$4:$AR$54,2,0),IF(AND(G29=11,H29="ж"),VLOOKUP(BU29,Стрельба!$AT$4:$AU$54,2,0),IF(AND(G29=12,H29="м"),VLOOKUP(BU29,Стрельба!$AW$4:$AX$54,2,0),IF(AND(G29=12,H29="ж"),VLOOKUP(BU29,Стрельба!$AZ$4:$BA$54,2,0),IF(AND(G29=13,H29="м"),VLOOKUP(BU29,Стрельба!$BC$4:$BD$54,2,0),IF(AND(G29=13,H29="ж"),VLOOKUP(BU29,Стрельба!$BF$4:$BG$54,2,0),IF(AND(G29=14,H29="м"),VLOOKUP(BU29,Стрельба!$BI$4:$BJ$54,2,0),IF(AND(G29=14,H29="ж"),VLOOKUP(BU29,Стрельба!$BL$4:$BM$54,2,0),IF(AND(G29=15,H29="м"),VLOOKUP(BU29,Стрельба!$BO$4:$BP$54,2,0),IF(AND(G29=15,H29="ж"),VLOOKUP(BU29,Стрельба!$BR$4:$BS$54,2,0),"")))))))))))))))))))))))))</f>
        <v>0</v>
      </c>
      <c r="BW29" s="56"/>
      <c r="BX29" s="57"/>
      <c r="BY29" s="37"/>
      <c r="BZ29" s="52">
        <f>IF(BY29="",0,IF(AND(G29=3,H29="м"),VLOOKUP(BY29,'Метание 150г'!$A$4:$B$784,2,0),IF(AND(G29=3,H29="ж"),VLOOKUP(BY29,'Метание 150г'!$D$4:$E$784,2,0),IF(AND(G29=4,H29="м"),VLOOKUP(BY29,'Метание 150г'!$G$4:$H$784,2,0),IF(AND(G29=4,H29="ж"),VLOOKUP(BY29,'Метание 150г'!$J$4:$K$784,2,0),IF(AND(G29=5,H29="м"),VLOOKUP(BY29,'Метание 150г'!$M$4:$N$784,2,0),IF(AND(G29=5,H29="ж"),VLOOKUP(BY29,'Метание 150г'!$P$4:$Q$784,2,0),"")))))))</f>
        <v>0</v>
      </c>
      <c r="CA29" s="51"/>
      <c r="CB29" s="68">
        <f>IF(CA29="",0,IF(AND(G29=6,H29="м"),VLOOKUP(CA29,'Метание 700г'!$A$4:$B$574,2,0),IF(AND(G29=7,H29="м"),VLOOKUP(CA29,'Метание 700г'!$D$4:$E$574,2,0),IF(AND(G29=8,H29="м"),VLOOKUP(CA29,'Метание 700г'!$G$4:$H$574,2,0),""))))</f>
        <v>0</v>
      </c>
      <c r="CC29" s="51"/>
      <c r="CD29" s="52">
        <f>IF(CC29="",0,IF(AND(G29=6,H29="ж"),VLOOKUP(CC29,'Метание 500г'!$A$4:$B$565,2,0),IF(AND(G29=7,H29="ж"),VLOOKUP(CC29,'Метание 500г'!$D$4:$E$565,2,0),IF(AND(G29=8,H29="ж"),VLOOKUP(CC29,'Метание 500г'!$G$4:$H$565,2,0),IF(AND(G29=9,H29="ж"),VLOOKUP(CC29,'Метание 500г'!$J$4:$K$565,2,0),IF(AND(G29=10,H29="ж"),VLOOKUP(CC29,'Метание 500г'!$M$4:$N$565,2,0),IF(AND(G29=11,H29="ж"),VLOOKUP(CC29,'Метание 500г'!$P$4:$Q$565,2,0),"")))))))</f>
        <v>0</v>
      </c>
      <c r="CE29" s="56"/>
      <c r="CF29" s="57"/>
      <c r="CG29" s="62"/>
      <c r="CH29" s="52">
        <f>IF(CG29="",0,IF(AND(G29=2,H29="м"),VLOOKUP(CG29,'Плавание 25 м'!$A$4:$B$2333,2,0),IF(AND(G29=2,H29="ж"),VLOOKUP(CG29,'Плавание 25 м'!$D$4:$E$2333,2,0),IF(AND(G29=16,H29="м"),VLOOKUP(CG29,'Плавание 25 м'!$G$4:$H$2333,2,0),IF(AND(G29=16,H29="ж"),VLOOKUP(CG29,'Плавание 25 м'!$J$4:$K$2333,2,0),IF(AND(G29=17,H29="м"),VLOOKUP(CG29,'Плавание 25 м'!$M$4:$N$2333,2,0),IF(AND(G29=17,H29="ж"),VLOOKUP(CG29,'Плавание 25 м'!$P$4:$Q$2333,2,0),IF(AND(G29=18,H29="м"),VLOOKUP(CG29,'Плавание 25 м'!$S$4:$T$2333,2,0),IF(AND(G29=18,H29="ж"),VLOOKUP(CG29,'Плавание 25 м'!$V$4:$W$2333,2,0),"")))))))))</f>
        <v>0</v>
      </c>
      <c r="CI29" s="37"/>
      <c r="CJ29" s="52">
        <f>IF(CI29="",0,IF(AND(G29=3,H29="м"),VLOOKUP(CI29,'Плавание 50 м'!$A$4:$B$1954,2,0),IF(AND(G29=3,H29="ж"),VLOOKUP(CI29,'Плавание 50 м'!$D$4:$E$1954,2,0),IF(AND(G29=4,H29="м"),VLOOKUP(CI29,'Плавание 50 м'!$G$4:$H$1954,2,0),IF(AND(G29=4,H29="ж"),VLOOKUP(CI29,'Плавание 50 м'!$J$4:$K$1954,2,0),IF(AND(G29=5,H29="м"),VLOOKUP(CI29,'Плавание 50 м'!$M$4:$N$1954,2,0),IF(AND(G29=5,H29="ж"),VLOOKUP(CI29,'Плавание 50 м'!$P$4:$Q$1954,2,0),IF(AND(G29=6,H29="м"),VLOOKUP(CI29,'Плавание 50 м'!$S$4:$T$1954,2,0),IF(AND(G29=6,H29="ж"),VLOOKUP(CI29,'Плавание 50 м'!$V$4:$W$1954,2,0),IF(AND(G29=7,H29="м"),VLOOKUP(CI29,'Плавание 50 м'!$Y$4:$Z$1954,2,0),IF(AND(G29=7,H29="ж"),VLOOKUP(CI29,'Плавание 50 м'!$AB$4:$AC$1954,2,0),IF(AND(G29=8,H29="м"),VLOOKUP(CI29,'Плавание 50 м'!$AE$4:$AF$1954,2,0),IF(AND(G29=8,H29="ж"),VLOOKUP(CI29,'Плавание 50 м'!$AH$4:$AI$1954,2,0),IF(AND(G29=9,H29="м"),VLOOKUP(CI29,'Плавание 50 м'!$AK$4:$AL$1954,2,0),IF(AND(G29=9,H29="ж"),VLOOKUP(CI29,'Плавание 50 м'!$AN$4:$AO$1954,2,0),IF(AND(G29=10,H29="м"),VLOOKUP(CI29,'Плавание 50 м'!$AQ$4:$AR$1954,2,0),IF(AND(G29=10,H29="ж"),VLOOKUP(CI29,'Плавание 50 м'!$AT$4:$AU$1954,2,0),IF(AND(G29=11,H29="м"),VLOOKUP(CI29,'Плавание 50 м'!$AW$4:$AX$1954,2,0),IF(AND(G29=11,H29="ж"),VLOOKUP(CI29,'Плавание 50 м'!$AZ$4:$BA$1954,2,0),IF(AND(G29=12,H29="м"),VLOOKUP(CI29,'Плавание 50 м'!$BC$4:$BD$1954,2,0),IF(AND(G29=12,H29="ж"),VLOOKUP(CI29,'Плавание 50 м'!$BF$4:$BG$1954,2,0),IF(AND(G29=13,H29="м"),VLOOKUP(CI29,'Плавание 50 м'!$BI$4:$BJ$1954,2,0),IF(AND(G29=13,H29="ж"),VLOOKUP(CI29,'Плавание 50 м'!$BL$4:$BM$1954,2,0),IF(AND(G29=14,H29="м"),VLOOKUP(CI29,'Плавание 50 м'!$BO$4:$BP$1954,2,0),IF(AND(G29=14,H29="ж"),VLOOKUP(CI29,'Плавание 50 м'!$BR$4:$BS$1954,2,0),IF(AND(G29=15,H29="м"),VLOOKUP(CI29,'Плавание 50 м'!$BU$4:$BV$1954,2,0),IF(AND(G29=15,H29="ж"),VLOOKUP(CI29,'Плавание 50 м'!$BX$4:$BY$1954,2,0),"")))))))))))))))))))))))))))</f>
        <v>0</v>
      </c>
      <c r="CK29" s="91">
        <f t="shared" si="1"/>
        <v>189</v>
      </c>
    </row>
    <row r="30" spans="1:89" ht="20.100000000000001" customHeight="1" x14ac:dyDescent="0.25">
      <c r="A30" s="10" t="s">
        <v>64</v>
      </c>
      <c r="B30" s="93" t="s">
        <v>3431</v>
      </c>
      <c r="C30" s="55" t="s">
        <v>3429</v>
      </c>
      <c r="D30" s="55" t="s">
        <v>3435</v>
      </c>
      <c r="E30" s="55" t="s">
        <v>3439</v>
      </c>
      <c r="F30" s="47">
        <f t="shared" si="0"/>
        <v>34</v>
      </c>
      <c r="G30" s="48">
        <f>IFERROR(VLOOKUP(F30,Ступени!$A$2:$B$99,2,0),"")</f>
        <v>10</v>
      </c>
      <c r="H30" s="55" t="s">
        <v>86</v>
      </c>
      <c r="I30" s="49"/>
      <c r="J30" s="52">
        <f>IF(I30="",0,IF(AND(G30=2,H30="м"),VLOOKUP(I30,'30м'!$A$4:$B$71,2,0),IF(AND(G30=2,H30="ж"),VLOOKUP(I30,'30м'!$D$4:$E$71,2,0),IF(AND(G30=3,H30="м"),VLOOKUP(I30,'30м'!$G$4:$H$71,2,0),IF(AND(G30=3,H30="ж"),VLOOKUP(I30,'30м'!$J$4:$K$71,2,0),IF(AND(G30=4,H30="м"),VLOOKUP(I30,'30м'!$M$4:$N$71,2,0),IF(AND(G30=4,H30="ж"),VLOOKUP(I30,'30м'!$P$4:$Q$71,2,0),IF(AND(G30=5,H30="м"),VLOOKUP(I30,'30м'!$S$4:$T$71,2,0),IF(AND(G30=5,H30="ж"),VLOOKUP(I30,'30м'!$V$4:$W$71,2,0),"")))))))))</f>
        <v>0</v>
      </c>
      <c r="K30" s="49"/>
      <c r="L30" s="52">
        <f>IF(K30="",0,IF(AND(G30=4,H30="м"),VLOOKUP(K30,'60м'!$A$4:$B$129,2,0),IF(AND(G30=4,H30="ж"),VLOOKUP(K30,'60м'!$D$4:$E$129,2,0),IF(AND(G30=5,H30="м"),VLOOKUP(K30,'60м'!$G$4:$H$129,2,0),IF(AND(G30=5,H30="ж"),VLOOKUP(K30,'60м'!$J$4:$K$129,2,0),IF(AND(G30=6,H30="м"),VLOOKUP(K30,'60м'!$M$4:$N$129,2,0),IF(AND(G30=6,H30="ж"),VLOOKUP(K30,'60м'!$P$4:$Q$129,2,0),IF(AND(G30=7,H30="м"),VLOOKUP(K30,'60м'!$S$4:$T$129,2,0),IF(AND(G30=7,H30="ж"),VLOOKUP(K30,'60м'!$V$4:$W$129,2,0),IF(AND(G30=8,H30="м"),VLOOKUP(K30,'60м'!$Y$4:$Z$129,2,0),IF(AND(G30=8,H30="ж"),VLOOKUP(K30,'60м'!$AB$4:$AC$129,2,0),IF(AND(G30=9,H30="м"),VLOOKUP(K30,'60м'!$AE$4:$AF$129,2,0),IF(AND(G30=9,H30="ж"),VLOOKUP(K30,'60м'!$AH$4:$AI$129,2,0),IF(AND(G30=10,H30="м"),VLOOKUP(K30,'60м'!$AK$4:$AL$129,2,0),IF(AND(G30=10,H30="ж"),VLOOKUP(K30,'60м'!$AN$4:$AO$129,2,0),IF(AND(G30=11,H30="м"),VLOOKUP(K30,'60м'!$AQ$4:$AR$129,2,0),IF(AND(G30=11,H30="ж"),VLOOKUP(K30,'60м'!$AT$4:$AU$129,2,0),IF(AND(G30=12,H30="м"),VLOOKUP(K30,'60м'!$AW$4:$AX$129,2,0),IF(AND(G30=12,H30="ж"),VLOOKUP(K30,'60м'!$AZ$4:$BA$129,2,0),IF(AND(G30=13,H30="м"),VLOOKUP(K30,'60м'!$BC$4:$BD$129,2,0),IF(AND(G30=13,H30="ж"),VLOOKUP(K30,'60м'!$BF$4:$BG$129,2,0),"")))))))))))))))))))))</f>
        <v>0</v>
      </c>
      <c r="M30" s="49"/>
      <c r="N30" s="52">
        <f>IF(M30="",0,IF(AND(G30=6,H30="м"),VLOOKUP(M30,'100м'!$A$4:$B$134,2,0),IF(AND(G30=6,H30="ж"),VLOOKUP(M30,'100м'!$D$4:$E$134,2,0),IF(AND(G30=7,H30="м"),VLOOKUP(M30,'100м'!$G$4:$H$134,2,0),IF(AND(G30=7,H30="ж"),VLOOKUP(M30,'100м'!$J$4:$K$134,2,0),IF(AND(G30=8,H30="м"),VLOOKUP(M30,'100м'!$M$4:$N$134,2,0),IF(AND(G30=8,H30="ж"),VLOOKUP(M30,'100м'!$P$4:$Q$134,2,0),IF(AND(G30=9,H30="м"),VLOOKUP(M30,'100м'!$S$4:$T$134,2,0),IF(AND(G30=9,H30="ж"),VLOOKUP(M30,'100м'!$V$4:$W$134,2,0),"")))))))))</f>
        <v>0</v>
      </c>
      <c r="O30" s="56"/>
      <c r="P30" s="61"/>
      <c r="Q30" s="49"/>
      <c r="R30" s="52">
        <f>IF(Q30="",0,IF(AND(G30=4,H30="м"),VLOOKUP(Q30,'1500м'!$A$4:$B$364,2,0),IF(AND(G30=4,H30="ж"),VLOOKUP(Q30,'1500м'!$D$4:$E$364,2,0),"")))</f>
        <v>0</v>
      </c>
      <c r="S30" s="49"/>
      <c r="T30" s="68">
        <f>IF(S30="",0,IF(AND(G30=5,H30="м"),VLOOKUP(S30,'2000м'!$A$4:$B$780,2,0),IF(AND(G30=5,H30="ж"),VLOOKUP(S30,'2000м'!$D$4:$E$780,2,0),IF(AND(G30=6,H30="ж"),VLOOKUP(S30,'2000м'!$G$4:$H$780,2,0),IF(AND(G30=7,H30="ж"),VLOOKUP(S30,'2000м'!$J$4:$K$780,2,0),IF(AND(G30=8,H30="ж"),VLOOKUP(S30,'2000м'!$M$4:$N$780,2,0),""))))))</f>
        <v>0</v>
      </c>
      <c r="U30" s="49"/>
      <c r="V30" s="52">
        <f>IF(U30="",0,IF(AND(G30=6,H30="м"),VLOOKUP(U30,'3000м'!$A$4:$B$594,2,0),IF(AND(G30=7,H30="м"),VLOOKUP(U30,'3000м'!$D$4:$E$594,2,0),IF(AND(G30=8,H30="м"),VLOOKUP(U30,'3000м'!$G$4:$H$594,2,0),IF(AND(G30=9,H30="м"),VLOOKUP(U30,'3000м'!$J$4:$K$594,2,0),IF(AND(G30=10,H30="м"),VLOOKUP(U30,'3000м'!$M$4:$N$594,2,0),IF(AND(G30=11,H30="м"),VLOOKUP(U30,'3000м'!$P$4:$Q$594,2,0),"")))))))</f>
        <v>0</v>
      </c>
      <c r="W30" s="53"/>
      <c r="X30" s="56"/>
      <c r="Y30" s="56"/>
      <c r="Z30" s="56"/>
      <c r="AA30" s="56"/>
      <c r="AB30" s="56"/>
      <c r="AC30" s="56"/>
      <c r="AD30" s="56"/>
      <c r="AE30" s="56"/>
      <c r="AF30" s="56"/>
      <c r="AG30" s="56"/>
      <c r="AH30" s="56"/>
      <c r="AI30" s="56"/>
      <c r="AJ30" s="56"/>
      <c r="AK30" s="56"/>
      <c r="AL30" s="56"/>
      <c r="AM30" s="56"/>
      <c r="AN30" s="56"/>
      <c r="AO30" s="37"/>
      <c r="AP30" s="56"/>
      <c r="AQ30" s="37"/>
      <c r="AR30" s="56"/>
      <c r="AS30" s="37"/>
      <c r="AT30" s="56"/>
      <c r="AU30" s="37"/>
      <c r="AV30" s="56"/>
      <c r="AW30" s="37"/>
      <c r="AX30" s="56"/>
      <c r="AY30" s="37"/>
      <c r="AZ30" s="56"/>
      <c r="BA30" s="37"/>
      <c r="BB30" s="52">
        <f>IF(BA30="",0,IF(AND(G30=2,H30="м"),VLOOKUP(BA30,Подтягивание!$A$4:$B$79,2,0),IF(AND(G30=3,H30="м"),VLOOKUP(BA30,Подтягивание!$D$4:$E$79,2,0),IF(AND(G30=4,H30="м"),VLOOKUP(BA30,Подтягивание!$G$4:$H$79,2,0),IF(AND(G30=5,H30="м"),VLOOKUP(BA30,Подтягивание!$J$4:$K$79,2,0),IF(AND(G30=6,H30="м"),VLOOKUP(BA30,Подтягивание!$M$4:$N$79,2,0),IF(AND(G30=7,H30="м"),VLOOKUP(BA30,Подтягивание!$P$4:$Q$79,2,0),IF(AND(G30=8,H30="м"),VLOOKUP(BA30,Подтягивание!$S$4:$T$79,2,0),IF(AND(G30=9,H30="м"),VLOOKUP(BA30,Подтягивание!$V$4:$W$79,2,0),IF(AND(G30=10,H30="м"),VLOOKUP(BA30,Подтягивание!$Y$4:$Z$79,2,0),IF(AND(G30=11,H30="м"),VLOOKUP(BA30,Подтягивание!$AB$4:$AC$79,2,0),IF(AND(G30=12,H30="м"),VLOOKUP(BA30,Подтягивание!$AE$4:$AF$79,2,0),IF(AND(G30=13,H30="м"),VLOOKUP(BA30,Подтягивание!$AH$4:$AI$79,2,0),IF(AND(G30=14,H30="м"),VLOOKUP(BA30,Подтягивание!$AK$4:$AL$79,2,0),IF(AND(G30=15,H30="м"),VLOOKUP(BA30,Подтягивание!$AN$4:$AO$79,2,0),"")))))))))))))))</f>
        <v>0</v>
      </c>
      <c r="BC30" s="51"/>
      <c r="BD30" s="57"/>
      <c r="BE30" s="37"/>
      <c r="BF30" s="52">
        <f>IF(BE30="",0,IF(AND(G30=6,H30="м"),VLOOKUP(BE30,Гиря!$A$4:$B$166,2,0),IF(AND(G30=7,H30="м"),VLOOKUP(BE30,Гиря!$D$4:$E$166,2,0),IF(AND(G30=8,H30="м"),VLOOKUP(BE30,Гиря!$G$4:$H$166,2,0),IF(AND(G30=9,H30="м"),VLOOKUP(BE30,Гиря!$J$4:$K$166,2,0),IF(AND(G30=10,H30="м"),VLOOKUP(BE30,Гиря!$M$4:$N$166,2,0),IF(AND(G30=11,H30="м"),VLOOKUP(BE30,Гиря!$P$4:$Q$166,2,0),IF(AND(G30=12,H30="м"),VLOOKUP(BE30,Гиря!$S$4:$T$166,2,0),IF(AND(G30=13,H30="м"),VLOOKUP(BE30,Гиря!$V$4:$W$166,2,0),IF(AND(G30=14,H30="м"),VLOOKUP(BE30,Гиря!$Y$4:$Z$166,2,0),IF(AND(G30=15,H30="м"),VLOOKUP(BE30,Гиря!$AB$4:$AC$166,2,0),"")))))))))))</f>
        <v>0</v>
      </c>
      <c r="BG30" s="49">
        <v>30</v>
      </c>
      <c r="BH30" s="52">
        <f>IF(BG30="",0,IF(AND(G30=2,H30="м"),VLOOKUP(BG30,'Отж. от пола'!$A$4:$B$169,2,0),IF(AND(G30=2,H30="ж"),VLOOKUP(BG30,'Отж. от пола'!$D$4:$E$169,2,0),IF(AND(G30=3,H30="м"),VLOOKUP(BG30,'Отж. от пола'!$G$4:$H$169,2,0),IF(AND(G30=3,H30="ж"),VLOOKUP(BG30,'Отж. от пола'!$J$4:$K$169,2,0),IF(AND(G30=4,H30="м"),VLOOKUP(BG30,'Отж. от пола'!$M$4:$N$169,2,0),IF(AND(G30=4,H30="ж"),VLOOKUP(BG30,'Отж. от пола'!$P$4:$Q$169,2,0),IF(AND(G30=5,H30="м"),VLOOKUP(BG30,'Отж. от пола'!$S$4:$T$169,2,0),IF(AND(G30=5,H30="ж"),VLOOKUP(BG30,'Отж. от пола'!$V$4:$W$169,2,0),IF(AND(G30=6,H30="м"),VLOOKUP(BG30,'Отж. от пола'!$Y$4:$Z$169,2,0),IF(AND(G30=6,H30="ж"),VLOOKUP(BG30,'Отж. от пола'!$AB$4:$AC$169,2,0),IF(AND(G30=7,H30="м"),VLOOKUP(BG30,'Отж. от пола'!$AE$4:$AF$169,2,0),IF(AND(G30=7,H30="ж"),VLOOKUP(BG30,'Отж. от пола'!$AH$4:$AI$169,2,0),IF(AND(G30=8,H30="м"),VLOOKUP(BG30,'Отж. от пола'!$AK$4:$AL$169,2,0),IF(AND(G30=8,H30="ж"),VLOOKUP(BG30,'Отж. от пола'!$AN$4:$AO$169,2,0),IF(AND(G30=9,H30="м"),VLOOKUP(BG30,'Отж. от пола'!$AQ$4:$AR$169,2,0),IF(AND(G30=9,H30="ж"),VLOOKUP(BG30,'Отж. от пола'!$AT$4:$AU$169,2,0),IF(AND(G30=10,H30="м"),VLOOKUP(BG30,'Отж. от пола'!$AW$4:$AX$169,2,0),IF(AND(G30=10,H30="ж"),VLOOKUP(BG30,'Отж. от пола'!$AZ$4:$BA$169,2,0),IF(AND(G30=11,H30="м"),VLOOKUP(BG30,'Отж. от пола'!$BC$4:$BD$169,2,0),IF(AND(G30=11,H30="ж"),VLOOKUP(BG30,'Отж. от пола'!$BF$4:$BG$169,2,0),IF(AND(G30=12,H30="м"),VLOOKUP(BG30,'Отж. от пола'!$BI$4:$BJ$169,2,0),IF(AND(G30=12,H30="ж"),VLOOKUP(BG30,'Отж. от пола'!$BL$4:$BM$169,2,0),IF(AND(G30=13,H30="м"),VLOOKUP(BG30,'Отж. от пола'!$BO$4:$BP$169,2,0),IF(AND(G30=13,H30="ж"),VLOOKUP(BG30,'Отж. от пола'!$BR$4:$BS$169,2,0),IF(AND(G30=14,H30="м"),VLOOKUP(BG30,'Отж. от пола'!$BU$4:$BV$169,2,0),IF(AND(G30=14,H30="ж"),VLOOKUP(BG30,'Отж. от пола'!$BX$4:$BY$169,2,0),IF(AND(G30=15,H30="м"),VLOOKUP(BG30,'Отж. от пола'!$CA$4:$CB$169,2,0),IF(AND(G30=15,H30="ж"),VLOOKUP(BG30,'Отж. от пола'!$CD$4:$CE$169,2,0),"")))))))))))))))))))))))))))))</f>
        <v>68</v>
      </c>
      <c r="BI30" s="37"/>
      <c r="BJ30" s="52">
        <f>IF(BI30="",0,IF(AND(G30=16,H30="м"),VLOOKUP(BI30,'Отж.от скамьи'!$A$4:$B$79,2,0),IF(AND(G30=16,H30="ж"),VLOOKUP(BI30,'Отж.от скамьи'!$D$4:$E$79,2,0),IF(AND(G30=17,H30="м"),VLOOKUP(BI30,'Отж.от скамьи'!$G$4:$H$79,2,0),IF(AND(G30=17,H30="ж"),VLOOKUP(BI30,'Отж.от скамьи'!$J$4:$K$79,2,0),"")))))</f>
        <v>0</v>
      </c>
      <c r="BK30" s="53"/>
      <c r="BL30" s="52">
        <f>IF(BK30="",0,IF(AND(G30=18,H30="м"),VLOOKUP(BK30,'Отж.от стула'!$A$4:$B$68,2,0),IF(AND(G30=18,H30="ж"),VLOOKUP(BK30,'Отж.от стула'!$D$4:$E$69,2,0),"")))</f>
        <v>0</v>
      </c>
      <c r="BM30" s="49">
        <v>28</v>
      </c>
      <c r="BN30" s="52">
        <f>IF(BM30="",0,IF(AND(G30=2,H30="м"),VLOOKUP(BM30,Наклон!$A$4:$B$69,2,0),IF(AND(G30=2,H30="ж"),VLOOKUP(BM30,Наклон!$A$74:$B$139,2,0),IF(AND(G30=3,H30="м"),VLOOKUP(BM30,Наклон!$D$4:$E$69,2,0),IF(AND(G30=3,H30="ж"),VLOOKUP(BM30,Наклон!$D$74:$E$139,2,0),IF(AND(G30=4,H30="м"),VLOOKUP(BM30,Наклон!$G$4:$H$69,2,0),IF(AND(G30=4,H30="ж"),VLOOKUP(BM30,Наклон!$G$74:$H$139,2,0),IF(AND(G30=5,H30="м"),VLOOKUP(BM30,Наклон!$J$4:$K$69,2,0),IF(AND(G30=5,H30="ж"),VLOOKUP(BM30,Наклон!$J$74:$K$139,2,0),IF(AND(G30=6,H30="м"),VLOOKUP(BM30,Наклон!$M$4:$N$69,2,0),IF(AND(G30=6,H30="ж"),VLOOKUP(BM30,Наклон!$M$74:$N$139,2,0),IF(AND(G30=7,H30="м"),VLOOKUP(BM30,Наклон!$P$4:$Q$69,2,0),IF(AND(G30=7,H30="ж"),VLOOKUP(BM30,Наклон!$P$74:$Q$139,2,0),IF(AND(G30=8,H30="м"),VLOOKUP(BM30,Наклон!$S$4:$T$69,2,0),IF(AND(G30=8,H30="ж"),VLOOKUP(BM30,Наклон!$S$74:$T$139,2,0),IF(AND(G30=9,H30="м"),VLOOKUP(BM30,Наклон!$V$4:$W$69,2,0),IF(AND(G30=9,H30="ж"),VLOOKUP(BM30,Наклон!$V$74:$W$139,2,0),IF(AND(G30=10,H30="м"),VLOOKUP(BM30,Наклон!$Y$4:$Z$69,2,0),IF(AND(G30=10,H30="ж"),VLOOKUP(BM30,Наклон!$Y$74:$Z$139,2,0),IF(AND(G30=11,H30="м"),VLOOKUP(BM30,Наклон!$AB$4:$AC$69,2,0),IF(AND(G30=11,H30="ж"),VLOOKUP(BM30,Наклон!$AB$74:$AC$139,2,0),IF(AND(G30=12,H30="м"),VLOOKUP(BM30,Наклон!$AE$4:$AF$69,2,0),IF(AND(G30=12,H30="ж"),VLOOKUP(BM30,Наклон!$AE$74:$AF$139,2,0),IF(AND(G30=13,H30="м"),VLOOKUP(BM30,Наклон!$AH$4:$AI$69,2,0),IF(AND(G30=13,H30="ж"),VLOOKUP(BM30,Наклон!$AH$74:$AI$139,2,0),IF(AND(G30=14,H30="м"),VLOOKUP(BM30,Наклон!$AK$4:$AL$69,2,0),IF(AND(G30=14,H30="ж"),VLOOKUP(BM30,Наклон!$AK$74:$AL$139,2,0),IF(AND(G30=15,H30="м"),VLOOKUP(BM30,Наклон!$AN$4:$AO$69,2,0),IF(AND(G30=15,H30="ж"),VLOOKUP(BM30,Наклон!$AN$74:$AO$139,2,0),IF(AND(G30=16,H30="м"),VLOOKUP(BM30,Наклон!$AQ$4:$AR$69,2,0),IF(AND(G30=16,H30="ж"),VLOOKUP(BM30,Наклон!$AQ$74:$AR$139,2,0),IF(AND(G30=17,H30="м"),VLOOKUP(BM30,Наклон!$AT$4:$AU$69,2,0),IF(AND(G30=17,H30="ж"),VLOOKUP(BM30,Наклон!$AT$74:$AU$139,2,0),IF(AND(G30=18,H30="м"),VLOOKUP(BM30,Наклон!$AW$4:$AX$69,2,0),IF(AND(G30=18,H30="ж"),VLOOKUP(BM30,Наклон!$AW$74:$AX$139,2,0))))))))))))))))))))))))))))))))))))</f>
        <v>86</v>
      </c>
      <c r="BO30" s="49"/>
      <c r="BP30" s="52">
        <f>IF(BO30="",0,IF(AND(G30=2,H30="м"),VLOOKUP(BO30,'Прыжок в длину'!$A$4:$B$294,2,0),IF(AND(G30=2,H30="ж"),VLOOKUP(BO30,'Прыжок в длину'!$D$4:$E$294,2,0),IF(AND(G30=3,H30="м"),VLOOKUP(BO30,'Прыжок в длину'!$G$4:$H$294,2,0),IF(AND(G30=3,H30="ж"),VLOOKUP(BO30,'Прыжок в длину'!$J$4:$K$294,2,0),IF(AND(G30=4,H30="м"),VLOOKUP(BO30,'Прыжок в длину'!$M$4:$N$294,2,0),IF(AND(G30=4,H30="ж"),VLOOKUP(BO30,'Прыжок в длину'!$P$4:$Q$294,2,0),IF(AND(G30=5,H30="м"),VLOOKUP(BO30,'Прыжок в длину'!$S$4:$T$294,2,0),IF(AND(G30=5,H30="ж"),VLOOKUP(BO30,'Прыжок в длину'!$V$4:$W$294,2,0),IF(AND(G30=6,H30="м"),VLOOKUP(BO30,'Прыжок в длину'!$Y$4:$Z$294,2,0),IF(AND(G30=6,H30="ж"),VLOOKUP(BO30,'Прыжок в длину'!$AB$4:$AC$294,2,0),IF(AND(G30=7,H30="м"),VLOOKUP(BO30,'Прыжок в длину'!$AE$4:$AF$294,2,0),IF(AND(G30=7,H30="ж"),VLOOKUP(BO30,'Прыжок в длину'!$AH$4:$AI$294,2,0),IF(AND(G30=8,H30="м"),VLOOKUP(BO30,'Прыжок в длину'!$AK$4:$AL$294,2,0),IF(AND(G30=8,H30="ж"),VLOOKUP(BO30,'Прыжок в длину'!$AN$4:$AO$294,2,0),IF(AND(G30=9,H30="м"),VLOOKUP(BO30,'Прыжок в длину'!$AQ$4:$AR$294,2,0),IF(AND(G30=9,H30="ж"),VLOOKUP(BO30,'Прыжок в длину'!$AT$4:$AU$294,2,0),IF(AND(G30=10,H30="м"),VLOOKUP(BO30,'Прыжок в длину'!$AW$4:$AX$294,2,0),IF(AND(G30=10,H30="ж"),VLOOKUP(BO30,'Прыжок в длину'!$AZ$4:$BA$294,2,0),IF(AND(G30=11,H30="м"),VLOOKUP(BO30,'Прыжок в длину'!BC23:$BD$294,2,0),IF(AND(G30=11,H30="ж"),VLOOKUP(BO30,'Прыжок в длину'!$BF$4:$BG$294,2,0),"")))))))))))))))))))))</f>
        <v>0</v>
      </c>
      <c r="BQ30" s="49">
        <v>47</v>
      </c>
      <c r="BR30" s="52">
        <f>IF(BQ30="",0,IF(AND(G30=2,H30="м"),VLOOKUP(BQ30,Пресс!$A$4:$B$104,2,0),IF(AND(G30=2,H30="ж"),VLOOKUP(BQ30,Пресс!$D$4:$E$104,2,0),IF(AND(G30=3,H30="м"),VLOOKUP(BQ30,Пресс!$G$4:$H$104,2,0),IF(AND(G30=3,H30="ж"),VLOOKUP(BQ30,Пресс!$J$4:$K$104,2,0),IF(AND(G30=4,H30="м"),VLOOKUP(BQ30,Пресс!$M$4:$N$104,2,0),IF(AND(G30=4,H30="ж"),VLOOKUP(BQ30,Пресс!$P$4:$Q$104,2,0),IF(AND(G30=5,H30="м"),VLOOKUP(BQ30,Пресс!$S$4:$T$104,2,0),IF(AND(G30=5,H30="ж"),VLOOKUP(BQ30,Пресс!$V$4:$W$104,2,0),IF(AND(G30=6,H30="м"),VLOOKUP(BQ30,Пресс!$Y$4:$Z$104,2,0),IF(AND(G30=6,H30="ж"),VLOOKUP(BQ30,Пресс!$AB$4:$AC$104,2,0),IF(AND(G30=7,H30="м"),VLOOKUP(BQ30,Пресс!$AE$4:$AF$104,2,0),IF(AND(G30=7,H30="ж"),VLOOKUP(BQ30,Пресс!$AH$4:$AI$104,2,0),IF(AND(G30=8,H30="м"),VLOOKUP(BQ30,Пресс!$AK$4:$AL$104,2,0),IF(AND(G30=8,H30="ж"),VLOOKUP(BQ30,Пресс!$AN$4:$AO$104,2,0),IF(AND(G30=9,H30="м"),VLOOKUP(BQ30,Пресс!$AQ$4:$AR$104,2,0),IF(AND(G30=9,H30="ж"),VLOOKUP(BQ30,Пресс!$AT$4:$AU$104,2,0),IF(AND(G30=10,H30="м"),VLOOKUP(BQ30,Пресс!$AW$4:$AX$104,2,0),IF(AND(G30=10,H30="ж"),VLOOKUP(BQ30,Пресс!$AZ$4:$BA$104,2,0),IF(AND(G30=11,H30="м"),VLOOKUP(BQ30,Пресс!$BC$4:$BD$104,2,0),IF(AND(G30=11,H30="ж"),VLOOKUP(BQ30,Пресс!$BF$4:$BG$104,2,0),IF(AND(G30=12,H30="м"),VLOOKUP(BQ30,Пресс!$BI$4:$BJ$104,2,0),IF(AND(G30=12,H30="ж"),VLOOKUP(BQ30,Пресс!$BL$4:$BM$104,2,0),IF(AND(G30=13,H30="м"),VLOOKUP(BQ30,Пресс!$BO$4:$BP$104,2,0),IF(AND(G30=13,H30="ж"),VLOOKUP(BQ30,Пресс!$BR$4:$BS$104,2,0),IF(AND(G30=14,H30="м"),VLOOKUP(BQ30,Пресс!$BU$4:$BV$104,2,0),IF(AND(G30=14,H30="ж"),VLOOKUP(BQ30,Пресс!$BX$4:$BY$104,2,0),IF(AND(G30=15,H30="м"),VLOOKUP(BQ30,Пресс!$CA$4:$CB$104,2,0),IF(AND(G30=15,H30="ж"),VLOOKUP(BQ30,Пресс!$CD$4:$CE$104,2,0),IF(AND(G30=16,H30="м"),VLOOKUP(BQ30,Пресс!$CG$4:$CH$104,2,0),IF(AND(G30=16,H30="ж"),VLOOKUP(BQ30,Пресс!$CJ$4:$CK$104,2,0),IF(AND(G30=17,H30="м"),VLOOKUP(BQ30,Пресс!$CM$4:$CN$104,2,0),IF(AND(G30=17,H30="ж"),VLOOKUP(BQ30,Пресс!$CP$4:$CQ$104,2,0),IF(AND(G30=18,H30="м"),VLOOKUP(BQ30,Пресс!$CS$4:$CT$104,2,0),IF(AND(G30=18,H30="ж"),VLOOKUP(BQ30,Пресс!$CV$4:$CW$104,2,0),"")))))))))))))))))))))))))))))))))))</f>
        <v>69</v>
      </c>
      <c r="BS30" s="37"/>
      <c r="BT30" s="57"/>
      <c r="BU30" s="37"/>
      <c r="BV30" s="52">
        <f>IF(BU30="",0,IF(AND(G30=4,H30="м"),VLOOKUP(BU30,Стрельба!$A$4:$B$54,2,0),IF(AND(G30=4,H30="ж"),VLOOKUP(BU30,Стрельба!$D$4:$E$54,2,0),IF(AND(G30=5,H30="м"),VLOOKUP(BU30,Стрельба!$G$4:$H$54,2,0),IF(AND(G30=5,H30="ж"),VLOOKUP(BU30,Стрельба!$J$4:$K$54,2,0),IF(AND(G30=6,H30="м"),VLOOKUP(BU30,Стрельба!$M$4:$N$54,2,0),IF(AND(G30=6,H30="ж"),VLOOKUP(BU30,Стрельба!$P$4:$Q$54,2,0),IF(AND(G30=7,H30="м"),VLOOKUP(BU30,Стрельба!$S$4:$T$54,2,0),IF(AND(G30=7,H30="ж"),VLOOKUP(BU30,Стрельба!$V$4:$W$54,2,0),IF(AND(G30=8,H30="м"),VLOOKUP(BU30,Стрельба!$Y$4:$Z$54,2,0),IF(AND(G30=8,H30="ж"),VLOOKUP(BU30,Стрельба!$AB$4:$AC$54,2,0),IF(AND(G30=9,H30="м"),VLOOKUP(BU30,Стрельба!$AE$4:$AF$54,2,0),IF(AND(G30=9,H30="ж"),VLOOKUP(BU30,Стрельба!$AH$4:$AI$54,2,0),IF(AND(G30=10,H30="м"),VLOOKUP(BU30,Стрельба!$AK$4:$AL$54,2,0),IF(AND(G30=10,H30="ж"),VLOOKUP(BU30,Стрельба!$AN$4:$AO$54,2,0),IF(AND(G30=11,H30="м"),VLOOKUP(BU30,Стрельба!$AQ$4:$AR$54,2,0),IF(AND(G30=11,H30="ж"),VLOOKUP(BU30,Стрельба!$AT$4:$AU$54,2,0),IF(AND(G30=12,H30="м"),VLOOKUP(BU30,Стрельба!$AW$4:$AX$54,2,0),IF(AND(G30=12,H30="ж"),VLOOKUP(BU30,Стрельба!$AZ$4:$BA$54,2,0),IF(AND(G30=13,H30="м"),VLOOKUP(BU30,Стрельба!$BC$4:$BD$54,2,0),IF(AND(G30=13,H30="ж"),VLOOKUP(BU30,Стрельба!$BF$4:$BG$54,2,0),IF(AND(G30=14,H30="м"),VLOOKUP(BU30,Стрельба!$BI$4:$BJ$54,2,0),IF(AND(G30=14,H30="ж"),VLOOKUP(BU30,Стрельба!$BL$4:$BM$54,2,0),IF(AND(G30=15,H30="м"),VLOOKUP(BU30,Стрельба!$BO$4:$BP$54,2,0),IF(AND(G30=15,H30="ж"),VLOOKUP(BU30,Стрельба!$BR$4:$BS$54,2,0),"")))))))))))))))))))))))))</f>
        <v>0</v>
      </c>
      <c r="BW30" s="56"/>
      <c r="BX30" s="57"/>
      <c r="BY30" s="37"/>
      <c r="BZ30" s="52">
        <f>IF(BY30="",0,IF(AND(G30=3,H30="м"),VLOOKUP(BY30,'Метание 150г'!$A$4:$B$784,2,0),IF(AND(G30=3,H30="ж"),VLOOKUP(BY30,'Метание 150г'!$D$4:$E$784,2,0),IF(AND(G30=4,H30="м"),VLOOKUP(BY30,'Метание 150г'!$G$4:$H$784,2,0),IF(AND(G30=4,H30="ж"),VLOOKUP(BY30,'Метание 150г'!$J$4:$K$784,2,0),IF(AND(G30=5,H30="м"),VLOOKUP(BY30,'Метание 150г'!$M$4:$N$784,2,0),IF(AND(G30=5,H30="ж"),VLOOKUP(BY30,'Метание 150г'!$P$4:$Q$784,2,0),"")))))))</f>
        <v>0</v>
      </c>
      <c r="CA30" s="51"/>
      <c r="CB30" s="68">
        <f>IF(CA30="",0,IF(AND(G30=6,H30="м"),VLOOKUP(CA30,'Метание 700г'!$A$4:$B$574,2,0),IF(AND(G30=7,H30="м"),VLOOKUP(CA30,'Метание 700г'!$D$4:$E$574,2,0),IF(AND(G30=8,H30="м"),VLOOKUP(CA30,'Метание 700г'!$G$4:$H$574,2,0),""))))</f>
        <v>0</v>
      </c>
      <c r="CC30" s="51"/>
      <c r="CD30" s="52">
        <f>IF(CC30="",0,IF(AND(G30=6,H30="ж"),VLOOKUP(CC30,'Метание 500г'!$A$4:$B$565,2,0),IF(AND(G30=7,H30="ж"),VLOOKUP(CC30,'Метание 500г'!$D$4:$E$565,2,0),IF(AND(G30=8,H30="ж"),VLOOKUP(CC30,'Метание 500г'!$G$4:$H$565,2,0),IF(AND(G30=9,H30="ж"),VLOOKUP(CC30,'Метание 500г'!$J$4:$K$565,2,0),IF(AND(G30=10,H30="ж"),VLOOKUP(CC30,'Метание 500г'!$M$4:$N$565,2,0),IF(AND(G30=11,H30="ж"),VLOOKUP(CC30,'Метание 500г'!$P$4:$Q$565,2,0),"")))))))</f>
        <v>0</v>
      </c>
      <c r="CE30" s="56"/>
      <c r="CF30" s="57"/>
      <c r="CG30" s="62"/>
      <c r="CH30" s="52">
        <f>IF(CG30="",0,IF(AND(G30=2,H30="м"),VLOOKUP(CG30,'Плавание 25 м'!$A$4:$B$2333,2,0),IF(AND(G30=2,H30="ж"),VLOOKUP(CG30,'Плавание 25 м'!$D$4:$E$2333,2,0),IF(AND(G30=16,H30="м"),VLOOKUP(CG30,'Плавание 25 м'!$G$4:$H$2333,2,0),IF(AND(G30=16,H30="ж"),VLOOKUP(CG30,'Плавание 25 м'!$J$4:$K$2333,2,0),IF(AND(G30=17,H30="м"),VLOOKUP(CG30,'Плавание 25 м'!$M$4:$N$2333,2,0),IF(AND(G30=17,H30="ж"),VLOOKUP(CG30,'Плавание 25 м'!$P$4:$Q$2333,2,0),IF(AND(G30=18,H30="м"),VLOOKUP(CG30,'Плавание 25 м'!$S$4:$T$2333,2,0),IF(AND(G30=18,H30="ж"),VLOOKUP(CG30,'Плавание 25 м'!$V$4:$W$2333,2,0),"")))))))))</f>
        <v>0</v>
      </c>
      <c r="CI30" s="37"/>
      <c r="CJ30" s="52">
        <f>IF(CI30="",0,IF(AND(G30=3,H30="м"),VLOOKUP(CI30,'Плавание 50 м'!$A$4:$B$1954,2,0),IF(AND(G30=3,H30="ж"),VLOOKUP(CI30,'Плавание 50 м'!$D$4:$E$1954,2,0),IF(AND(G30=4,H30="м"),VLOOKUP(CI30,'Плавание 50 м'!$G$4:$H$1954,2,0),IF(AND(G30=4,H30="ж"),VLOOKUP(CI30,'Плавание 50 м'!$J$4:$K$1954,2,0),IF(AND(G30=5,H30="м"),VLOOKUP(CI30,'Плавание 50 м'!$M$4:$N$1954,2,0),IF(AND(G30=5,H30="ж"),VLOOKUP(CI30,'Плавание 50 м'!$P$4:$Q$1954,2,0),IF(AND(G30=6,H30="м"),VLOOKUP(CI30,'Плавание 50 м'!$S$4:$T$1954,2,0),IF(AND(G30=6,H30="ж"),VLOOKUP(CI30,'Плавание 50 м'!$V$4:$W$1954,2,0),IF(AND(G30=7,H30="м"),VLOOKUP(CI30,'Плавание 50 м'!$Y$4:$Z$1954,2,0),IF(AND(G30=7,H30="ж"),VLOOKUP(CI30,'Плавание 50 м'!$AB$4:$AC$1954,2,0),IF(AND(G30=8,H30="м"),VLOOKUP(CI30,'Плавание 50 м'!$AE$4:$AF$1954,2,0),IF(AND(G30=8,H30="ж"),VLOOKUP(CI30,'Плавание 50 м'!$AH$4:$AI$1954,2,0),IF(AND(G30=9,H30="м"),VLOOKUP(CI30,'Плавание 50 м'!$AK$4:$AL$1954,2,0),IF(AND(G30=9,H30="ж"),VLOOKUP(CI30,'Плавание 50 м'!$AN$4:$AO$1954,2,0),IF(AND(G30=10,H30="м"),VLOOKUP(CI30,'Плавание 50 м'!$AQ$4:$AR$1954,2,0),IF(AND(G30=10,H30="ж"),VLOOKUP(CI30,'Плавание 50 м'!$AT$4:$AU$1954,2,0),IF(AND(G30=11,H30="м"),VLOOKUP(CI30,'Плавание 50 м'!$AW$4:$AX$1954,2,0),IF(AND(G30=11,H30="ж"),VLOOKUP(CI30,'Плавание 50 м'!$AZ$4:$BA$1954,2,0),IF(AND(G30=12,H30="м"),VLOOKUP(CI30,'Плавание 50 м'!$BC$4:$BD$1954,2,0),IF(AND(G30=12,H30="ж"),VLOOKUP(CI30,'Плавание 50 м'!$BF$4:$BG$1954,2,0),IF(AND(G30=13,H30="м"),VLOOKUP(CI30,'Плавание 50 м'!$BI$4:$BJ$1954,2,0),IF(AND(G30=13,H30="ж"),VLOOKUP(CI30,'Плавание 50 м'!$BL$4:$BM$1954,2,0),IF(AND(G30=14,H30="м"),VLOOKUP(CI30,'Плавание 50 м'!$BO$4:$BP$1954,2,0),IF(AND(G30=14,H30="ж"),VLOOKUP(CI30,'Плавание 50 м'!$BR$4:$BS$1954,2,0),IF(AND(G30=15,H30="м"),VLOOKUP(CI30,'Плавание 50 м'!$BU$4:$BV$1954,2,0),IF(AND(G30=15,H30="ж"),VLOOKUP(CI30,'Плавание 50 м'!$BX$4:$BY$1954,2,0),"")))))))))))))))))))))))))))</f>
        <v>0</v>
      </c>
      <c r="CK30" s="91">
        <f t="shared" si="1"/>
        <v>223</v>
      </c>
    </row>
    <row r="31" spans="1:89" ht="20.100000000000001" customHeight="1" x14ac:dyDescent="0.25">
      <c r="A31" s="12" t="s">
        <v>46</v>
      </c>
      <c r="B31" s="93" t="s">
        <v>3432</v>
      </c>
      <c r="C31" s="55" t="s">
        <v>3429</v>
      </c>
      <c r="D31" s="55" t="s">
        <v>3436</v>
      </c>
      <c r="E31" s="55" t="s">
        <v>3440</v>
      </c>
      <c r="F31" s="47">
        <f t="shared" si="0"/>
        <v>45</v>
      </c>
      <c r="G31" s="48">
        <f>IFERROR(VLOOKUP(F31,Ступени!$A$2:$B$99,2,0),"")</f>
        <v>13</v>
      </c>
      <c r="H31" s="55" t="s">
        <v>4</v>
      </c>
      <c r="I31" s="49"/>
      <c r="J31" s="52">
        <f>IF(I31="",0,IF(AND(G31=2,H31="м"),VLOOKUP(I31,'30м'!$A$4:$B$71,2,0),IF(AND(G31=2,H31="ж"),VLOOKUP(I31,'30м'!$D$4:$E$71,2,0),IF(AND(G31=3,H31="м"),VLOOKUP(I31,'30м'!$G$4:$H$71,2,0),IF(AND(G31=3,H31="ж"),VLOOKUP(I31,'30м'!$J$4:$K$71,2,0),IF(AND(G31=4,H31="м"),VLOOKUP(I31,'30м'!$M$4:$N$71,2,0),IF(AND(G31=4,H31="ж"),VLOOKUP(I31,'30м'!$P$4:$Q$71,2,0),IF(AND(G31=5,H31="м"),VLOOKUP(I31,'30м'!$S$4:$T$71,2,0),IF(AND(G31=5,H31="ж"),VLOOKUP(I31,'30м'!$V$4:$W$71,2,0),"")))))))))</f>
        <v>0</v>
      </c>
      <c r="K31" s="49"/>
      <c r="L31" s="52">
        <f>IF(K31="",0,IF(AND(G31=4,H31="м"),VLOOKUP(K31,'60м'!$A$4:$B$129,2,0),IF(AND(G31=4,H31="ж"),VLOOKUP(K31,'60м'!$D$4:$E$129,2,0),IF(AND(G31=5,H31="м"),VLOOKUP(K31,'60м'!$G$4:$H$129,2,0),IF(AND(G31=5,H31="ж"),VLOOKUP(K31,'60м'!$J$4:$K$129,2,0),IF(AND(G31=6,H31="м"),VLOOKUP(K31,'60м'!$M$4:$N$129,2,0),IF(AND(G31=6,H31="ж"),VLOOKUP(K31,'60м'!$P$4:$Q$129,2,0),IF(AND(G31=7,H31="м"),VLOOKUP(K31,'60м'!$S$4:$T$129,2,0),IF(AND(G31=7,H31="ж"),VLOOKUP(K31,'60м'!$V$4:$W$129,2,0),IF(AND(G31=8,H31="м"),VLOOKUP(K31,'60м'!$Y$4:$Z$129,2,0),IF(AND(G31=8,H31="ж"),VLOOKUP(K31,'60м'!$AB$4:$AC$129,2,0),IF(AND(G31=9,H31="м"),VLOOKUP(K31,'60м'!$AE$4:$AF$129,2,0),IF(AND(G31=9,H31="ж"),VLOOKUP(K31,'60м'!$AH$4:$AI$129,2,0),IF(AND(G31=10,H31="м"),VLOOKUP(K31,'60м'!$AK$4:$AL$129,2,0),IF(AND(G31=10,H31="ж"),VLOOKUP(K31,'60м'!$AN$4:$AO$129,2,0),IF(AND(G31=11,H31="м"),VLOOKUP(K31,'60м'!$AQ$4:$AR$129,2,0),IF(AND(G31=11,H31="ж"),VLOOKUP(K31,'60м'!$AT$4:$AU$129,2,0),IF(AND(G31=12,H31="м"),VLOOKUP(K31,'60м'!$AW$4:$AX$129,2,0),IF(AND(G31=12,H31="ж"),VLOOKUP(K31,'60м'!$AZ$4:$BA$129,2,0),IF(AND(G31=13,H31="м"),VLOOKUP(K31,'60м'!$BC$4:$BD$129,2,0),IF(AND(G31=13,H31="ж"),VLOOKUP(K31,'60м'!$BF$4:$BG$129,2,0),"")))))))))))))))))))))</f>
        <v>0</v>
      </c>
      <c r="M31" s="49"/>
      <c r="N31" s="52">
        <f>IF(M31="",0,IF(AND(G31=6,H31="м"),VLOOKUP(M31,'100м'!$A$4:$B$134,2,0),IF(AND(G31=6,H31="ж"),VLOOKUP(M31,'100м'!$D$4:$E$134,2,0),IF(AND(G31=7,H31="м"),VLOOKUP(M31,'100м'!$G$4:$H$134,2,0),IF(AND(G31=7,H31="ж"),VLOOKUP(M31,'100м'!$J$4:$K$134,2,0),IF(AND(G31=8,H31="м"),VLOOKUP(M31,'100м'!$M$4:$N$134,2,0),IF(AND(G31=8,H31="ж"),VLOOKUP(M31,'100м'!$P$4:$Q$134,2,0),IF(AND(G31=9,H31="м"),VLOOKUP(M31,'100м'!$S$4:$T$134,2,0),IF(AND(G31=9,H31="ж"),VLOOKUP(M31,'100м'!$V$4:$W$134,2,0),"")))))))))</f>
        <v>0</v>
      </c>
      <c r="O31" s="56"/>
      <c r="P31" s="61"/>
      <c r="Q31" s="49"/>
      <c r="R31" s="52">
        <f>IF(Q31="",0,IF(AND(G31=4,H31="м"),VLOOKUP(Q31,'1500м'!$A$4:$B$364,2,0),IF(AND(G31=4,H31="ж"),VLOOKUP(Q31,'1500м'!$D$4:$E$364,2,0),"")))</f>
        <v>0</v>
      </c>
      <c r="S31" s="49"/>
      <c r="T31" s="68">
        <f>IF(S31="",0,IF(AND(G31=5,H31="м"),VLOOKUP(S31,'2000м'!$A$4:$B$780,2,0),IF(AND(G31=5,H31="ж"),VLOOKUP(S31,'2000м'!$D$4:$E$780,2,0),IF(AND(G31=6,H31="ж"),VLOOKUP(S31,'2000м'!$G$4:$H$780,2,0),IF(AND(G31=7,H31="ж"),VLOOKUP(S31,'2000м'!$J$4:$K$780,2,0),IF(AND(G31=8,H31="ж"),VLOOKUP(S31,'2000м'!$M$4:$N$780,2,0),""))))))</f>
        <v>0</v>
      </c>
      <c r="U31" s="49"/>
      <c r="V31" s="52">
        <f>IF(U31="",0,IF(AND(G31=6,H31="м"),VLOOKUP(U31,'3000м'!$A$4:$B$594,2,0),IF(AND(G31=7,H31="м"),VLOOKUP(U31,'3000м'!$D$4:$E$594,2,0),IF(AND(G31=8,H31="м"),VLOOKUP(U31,'3000м'!$G$4:$H$594,2,0),IF(AND(G31=9,H31="м"),VLOOKUP(U31,'3000м'!$J$4:$K$594,2,0),IF(AND(G31=10,H31="м"),VLOOKUP(U31,'3000м'!$M$4:$N$594,2,0),IF(AND(G31=11,H31="м"),VLOOKUP(U31,'3000м'!$P$4:$Q$594,2,0),"")))))))</f>
        <v>0</v>
      </c>
      <c r="W31" s="53"/>
      <c r="X31" s="56"/>
      <c r="Y31" s="56"/>
      <c r="Z31" s="56"/>
      <c r="AA31" s="56"/>
      <c r="AB31" s="56"/>
      <c r="AC31" s="53"/>
      <c r="AD31" s="56"/>
      <c r="AE31" s="53"/>
      <c r="AF31" s="56"/>
      <c r="AG31" s="56"/>
      <c r="AH31" s="56"/>
      <c r="AI31" s="56"/>
      <c r="AJ31" s="56"/>
      <c r="AK31" s="56"/>
      <c r="AL31" s="56"/>
      <c r="AM31" s="56"/>
      <c r="AN31" s="56"/>
      <c r="AO31" s="37"/>
      <c r="AP31" s="56"/>
      <c r="AQ31" s="37"/>
      <c r="AR31" s="56"/>
      <c r="AS31" s="37"/>
      <c r="AT31" s="56"/>
      <c r="AU31" s="37"/>
      <c r="AV31" s="56"/>
      <c r="AW31" s="37"/>
      <c r="AX31" s="56"/>
      <c r="AY31" s="37"/>
      <c r="AZ31" s="56"/>
      <c r="BA31" s="37"/>
      <c r="BB31" s="52">
        <f>IF(BA31="",0,IF(AND(G31=2,H31="м"),VLOOKUP(BA31,Подтягивание!$A$4:$B$79,2,0),IF(AND(G31=3,H31="м"),VLOOKUP(BA31,Подтягивание!$D$4:$E$79,2,0),IF(AND(G31=4,H31="м"),VLOOKUP(BA31,Подтягивание!$G$4:$H$79,2,0),IF(AND(G31=5,H31="м"),VLOOKUP(BA31,Подтягивание!$J$4:$K$79,2,0),IF(AND(G31=6,H31="м"),VLOOKUP(BA31,Подтягивание!$M$4:$N$79,2,0),IF(AND(G31=7,H31="м"),VLOOKUP(BA31,Подтягивание!$P$4:$Q$79,2,0),IF(AND(G31=8,H31="м"),VLOOKUP(BA31,Подтягивание!$S$4:$T$79,2,0),IF(AND(G31=9,H31="м"),VLOOKUP(BA31,Подтягивание!$V$4:$W$79,2,0),IF(AND(G31=10,H31="м"),VLOOKUP(BA31,Подтягивание!$Y$4:$Z$79,2,0),IF(AND(G31=11,H31="м"),VLOOKUP(BA31,Подтягивание!$AB$4:$AC$79,2,0),IF(AND(G31=12,H31="м"),VLOOKUP(BA31,Подтягивание!$AE$4:$AF$79,2,0),IF(AND(G31=13,H31="м"),VLOOKUP(BA31,Подтягивание!$AH$4:$AI$79,2,0),IF(AND(G31=14,H31="м"),VLOOKUP(BA31,Подтягивание!$AK$4:$AL$79,2,0),IF(AND(G31=15,H31="м"),VLOOKUP(BA31,Подтягивание!$AN$4:$AO$79,2,0),"")))))))))))))))</f>
        <v>0</v>
      </c>
      <c r="BC31" s="51"/>
      <c r="BD31" s="57"/>
      <c r="BE31" s="37"/>
      <c r="BF31" s="52">
        <f>IF(BE31="",0,IF(AND(G31=6,H31="м"),VLOOKUP(BE31,Гиря!$A$4:$B$166,2,0),IF(AND(G31=7,H31="м"),VLOOKUP(BE31,Гиря!$D$4:$E$166,2,0),IF(AND(G31=8,H31="м"),VLOOKUP(BE31,Гиря!$G$4:$H$166,2,0),IF(AND(G31=9,H31="м"),VLOOKUP(BE31,Гиря!$J$4:$K$166,2,0),IF(AND(G31=10,H31="м"),VLOOKUP(BE31,Гиря!$M$4:$N$166,2,0),IF(AND(G31=11,H31="м"),VLOOKUP(BE31,Гиря!$P$4:$Q$166,2,0),IF(AND(G31=12,H31="м"),VLOOKUP(BE31,Гиря!$S$4:$T$166,2,0),IF(AND(G31=13,H31="м"),VLOOKUP(BE31,Гиря!$V$4:$W$166,2,0),IF(AND(G31=14,H31="м"),VLOOKUP(BE31,Гиря!$Y$4:$Z$166,2,0),IF(AND(G31=15,H31="м"),VLOOKUP(BE31,Гиря!$AB$4:$AC$166,2,0),"")))))))))))</f>
        <v>0</v>
      </c>
      <c r="BG31" s="49">
        <v>30</v>
      </c>
      <c r="BH31" s="52">
        <f>IF(BG31="",0,IF(AND(G31=2,H31="м"),VLOOKUP(BG31,'Отж. от пола'!$A$4:$B$169,2,0),IF(AND(G31=2,H31="ж"),VLOOKUP(BG31,'Отж. от пола'!$D$4:$E$169,2,0),IF(AND(G31=3,H31="м"),VLOOKUP(BG31,'Отж. от пола'!$G$4:$H$169,2,0),IF(AND(G31=3,H31="ж"),VLOOKUP(BG31,'Отж. от пола'!$J$4:$K$169,2,0),IF(AND(G31=4,H31="м"),VLOOKUP(BG31,'Отж. от пола'!$M$4:$N$169,2,0),IF(AND(G31=4,H31="ж"),VLOOKUP(BG31,'Отж. от пола'!$P$4:$Q$169,2,0),IF(AND(G31=5,H31="м"),VLOOKUP(BG31,'Отж. от пола'!$S$4:$T$169,2,0),IF(AND(G31=5,H31="ж"),VLOOKUP(BG31,'Отж. от пола'!$V$4:$W$169,2,0),IF(AND(G31=6,H31="м"),VLOOKUP(BG31,'Отж. от пола'!$Y$4:$Z$169,2,0),IF(AND(G31=6,H31="ж"),VLOOKUP(BG31,'Отж. от пола'!$AB$4:$AC$169,2,0),IF(AND(G31=7,H31="м"),VLOOKUP(BG31,'Отж. от пола'!$AE$4:$AF$169,2,0),IF(AND(G31=7,H31="ж"),VLOOKUP(BG31,'Отж. от пола'!$AH$4:$AI$169,2,0),IF(AND(G31=8,H31="м"),VLOOKUP(BG31,'Отж. от пола'!$AK$4:$AL$169,2,0),IF(AND(G31=8,H31="ж"),VLOOKUP(BG31,'Отж. от пола'!$AN$4:$AO$169,2,0),IF(AND(G31=9,H31="м"),VLOOKUP(BG31,'Отж. от пола'!$AQ$4:$AR$169,2,0),IF(AND(G31=9,H31="ж"),VLOOKUP(BG31,'Отж. от пола'!$AT$4:$AU$169,2,0),IF(AND(G31=10,H31="м"),VLOOKUP(BG31,'Отж. от пола'!$AW$4:$AX$169,2,0),IF(AND(G31=10,H31="ж"),VLOOKUP(BG31,'Отж. от пола'!$AZ$4:$BA$169,2,0),IF(AND(G31=11,H31="м"),VLOOKUP(BG31,'Отж. от пола'!$BC$4:$BD$169,2,0),IF(AND(G31=11,H31="ж"),VLOOKUP(BG31,'Отж. от пола'!$BF$4:$BG$169,2,0),IF(AND(G31=12,H31="м"),VLOOKUP(BG31,'Отж. от пола'!$BI$4:$BJ$169,2,0),IF(AND(G31=12,H31="ж"),VLOOKUP(BG31,'Отж. от пола'!$BL$4:$BM$169,2,0),IF(AND(G31=13,H31="м"),VLOOKUP(BG31,'Отж. от пола'!$BO$4:$BP$169,2,0),IF(AND(G31=13,H31="ж"),VLOOKUP(BG31,'Отж. от пола'!$BR$4:$BS$169,2,0),IF(AND(G31=14,H31="м"),VLOOKUP(BG31,'Отж. от пола'!$BU$4:$BV$169,2,0),IF(AND(G31=14,H31="ж"),VLOOKUP(BG31,'Отж. от пола'!$BX$4:$BY$169,2,0),IF(AND(G31=15,H31="м"),VLOOKUP(BG31,'Отж. от пола'!$CA$4:$CB$169,2,0),IF(AND(G31=15,H31="ж"),VLOOKUP(BG31,'Отж. от пола'!$CD$4:$CE$169,2,0),"")))))))))))))))))))))))))))))</f>
        <v>61</v>
      </c>
      <c r="BI31" s="37"/>
      <c r="BJ31" s="52">
        <f>IF(BI31="",0,IF(AND(G31=16,H31="м"),VLOOKUP(BI31,'Отж.от скамьи'!$A$4:$B$79,2,0),IF(AND(G31=16,H31="ж"),VLOOKUP(BI31,'Отж.от скамьи'!$D$4:$E$79,2,0),IF(AND(G31=17,H31="м"),VLOOKUP(BI31,'Отж.от скамьи'!$G$4:$H$79,2,0),IF(AND(G31=17,H31="ж"),VLOOKUP(BI31,'Отж.от скамьи'!$J$4:$K$79,2,0),"")))))</f>
        <v>0</v>
      </c>
      <c r="BK31" s="53"/>
      <c r="BL31" s="52">
        <f>IF(BK31="",0,IF(AND(G31=18,H31="м"),VLOOKUP(BK31,'Отж.от стула'!$A$4:$B$68,2,0),IF(AND(G31=18,H31="ж"),VLOOKUP(BK31,'Отж.от стула'!$D$4:$E$69,2,0),"")))</f>
        <v>0</v>
      </c>
      <c r="BM31" s="49">
        <v>9</v>
      </c>
      <c r="BN31" s="52">
        <f>IF(BM31="",0,IF(AND(G31=2,H31="м"),VLOOKUP(BM31,Наклон!$A$4:$B$69,2,0),IF(AND(G31=2,H31="ж"),VLOOKUP(BM31,Наклон!$A$74:$B$139,2,0),IF(AND(G31=3,H31="м"),VLOOKUP(BM31,Наклон!$D$4:$E$69,2,0),IF(AND(G31=3,H31="ж"),VLOOKUP(BM31,Наклон!$D$74:$E$139,2,0),IF(AND(G31=4,H31="м"),VLOOKUP(BM31,Наклон!$G$4:$H$69,2,0),IF(AND(G31=4,H31="ж"),VLOOKUP(BM31,Наклон!$G$74:$H$139,2,0),IF(AND(G31=5,H31="м"),VLOOKUP(BM31,Наклон!$J$4:$K$69,2,0),IF(AND(G31=5,H31="ж"),VLOOKUP(BM31,Наклон!$J$74:$K$139,2,0),IF(AND(G31=6,H31="м"),VLOOKUP(BM31,Наклон!$M$4:$N$69,2,0),IF(AND(G31=6,H31="ж"),VLOOKUP(BM31,Наклон!$M$74:$N$139,2,0),IF(AND(G31=7,H31="м"),VLOOKUP(BM31,Наклон!$P$4:$Q$69,2,0),IF(AND(G31=7,H31="ж"),VLOOKUP(BM31,Наклон!$P$74:$Q$139,2,0),IF(AND(G31=8,H31="м"),VLOOKUP(BM31,Наклон!$S$4:$T$69,2,0),IF(AND(G31=8,H31="ж"),VLOOKUP(BM31,Наклон!$S$74:$T$139,2,0),IF(AND(G31=9,H31="м"),VLOOKUP(BM31,Наклон!$V$4:$W$69,2,0),IF(AND(G31=9,H31="ж"),VLOOKUP(BM31,Наклон!$V$74:$W$139,2,0),IF(AND(G31=10,H31="м"),VLOOKUP(BM31,Наклон!$Y$4:$Z$69,2,0),IF(AND(G31=10,H31="ж"),VLOOKUP(BM31,Наклон!$Y$74:$Z$139,2,0),IF(AND(G31=11,H31="м"),VLOOKUP(BM31,Наклон!$AB$4:$AC$69,2,0),IF(AND(G31=11,H31="ж"),VLOOKUP(BM31,Наклон!$AB$74:$AC$139,2,0),IF(AND(G31=12,H31="м"),VLOOKUP(BM31,Наклон!$AE$4:$AF$69,2,0),IF(AND(G31=12,H31="ж"),VLOOKUP(BM31,Наклон!$AE$74:$AF$139,2,0),IF(AND(G31=13,H31="м"),VLOOKUP(BM31,Наклон!$AH$4:$AI$69,2,0),IF(AND(G31=13,H31="ж"),VLOOKUP(BM31,Наклон!$AH$74:$AI$139,2,0),IF(AND(G31=14,H31="м"),VLOOKUP(BM31,Наклон!$AK$4:$AL$69,2,0),IF(AND(G31=14,H31="ж"),VLOOKUP(BM31,Наклон!$AK$74:$AL$139,2,0),IF(AND(G31=15,H31="м"),VLOOKUP(BM31,Наклон!$AN$4:$AO$69,2,0),IF(AND(G31=15,H31="ж"),VLOOKUP(BM31,Наклон!$AN$74:$AO$139,2,0),IF(AND(G31=16,H31="м"),VLOOKUP(BM31,Наклон!$AQ$4:$AR$69,2,0),IF(AND(G31=16,H31="ж"),VLOOKUP(BM31,Наклон!$AQ$74:$AR$139,2,0),IF(AND(G31=17,H31="м"),VLOOKUP(BM31,Наклон!$AT$4:$AU$69,2,0),IF(AND(G31=17,H31="ж"),VLOOKUP(BM31,Наклон!$AT$74:$AU$139,2,0),IF(AND(G31=18,H31="м"),VLOOKUP(BM31,Наклон!$AW$4:$AX$69,2,0),IF(AND(G31=18,H31="ж"),VLOOKUP(BM31,Наклон!$AW$74:$AX$139,2,0))))))))))))))))))))))))))))))))))))</f>
        <v>62</v>
      </c>
      <c r="BO31" s="49"/>
      <c r="BP31" s="52">
        <f>IF(BO31="",0,IF(AND(G31=2,H31="м"),VLOOKUP(BO31,'Прыжок в длину'!$A$4:$B$294,2,0),IF(AND(G31=2,H31="ж"),VLOOKUP(BO31,'Прыжок в длину'!$D$4:$E$294,2,0),IF(AND(G31=3,H31="м"),VLOOKUP(BO31,'Прыжок в длину'!$G$4:$H$294,2,0),IF(AND(G31=3,H31="ж"),VLOOKUP(BO31,'Прыжок в длину'!$J$4:$K$294,2,0),IF(AND(G31=4,H31="м"),VLOOKUP(BO31,'Прыжок в длину'!$M$4:$N$294,2,0),IF(AND(G31=4,H31="ж"),VLOOKUP(BO31,'Прыжок в длину'!$P$4:$Q$294,2,0),IF(AND(G31=5,H31="м"),VLOOKUP(BO31,'Прыжок в длину'!$S$4:$T$294,2,0),IF(AND(G31=5,H31="ж"),VLOOKUP(BO31,'Прыжок в длину'!$V$4:$W$294,2,0),IF(AND(G31=6,H31="м"),VLOOKUP(BO31,'Прыжок в длину'!$Y$4:$Z$294,2,0),IF(AND(G31=6,H31="ж"),VLOOKUP(BO31,'Прыжок в длину'!$AB$4:$AC$294,2,0),IF(AND(G31=7,H31="м"),VLOOKUP(BO31,'Прыжок в длину'!$AE$4:$AF$294,2,0),IF(AND(G31=7,H31="ж"),VLOOKUP(BO31,'Прыжок в длину'!$AH$4:$AI$294,2,0),IF(AND(G31=8,H31="м"),VLOOKUP(BO31,'Прыжок в длину'!$AK$4:$AL$294,2,0),IF(AND(G31=8,H31="ж"),VLOOKUP(BO31,'Прыжок в длину'!$AN$4:$AO$294,2,0),IF(AND(G31=9,H31="м"),VLOOKUP(BO31,'Прыжок в длину'!$AQ$4:$AR$294,2,0),IF(AND(G31=9,H31="ж"),VLOOKUP(BO31,'Прыжок в длину'!$AT$4:$AU$294,2,0),IF(AND(G31=10,H31="м"),VLOOKUP(BO31,'Прыжок в длину'!$AW$4:$AX$294,2,0),IF(AND(G31=10,H31="ж"),VLOOKUP(BO31,'Прыжок в длину'!$AZ$4:$BA$294,2,0),IF(AND(G31=11,H31="м"),VLOOKUP(BO31,'Прыжок в длину'!BC24:$BD$294,2,0),IF(AND(G31=11,H31="ж"),VLOOKUP(BO31,'Прыжок в длину'!$BF$4:$BG$294,2,0),"")))))))))))))))))))))</f>
        <v>0</v>
      </c>
      <c r="BQ31" s="49">
        <v>41</v>
      </c>
      <c r="BR31" s="52">
        <f>IF(BQ31="",0,IF(AND(G31=2,H31="м"),VLOOKUP(BQ31,Пресс!$A$4:$B$104,2,0),IF(AND(G31=2,H31="ж"),VLOOKUP(BQ31,Пресс!$D$4:$E$104,2,0),IF(AND(G31=3,H31="м"),VLOOKUP(BQ31,Пресс!$G$4:$H$104,2,0),IF(AND(G31=3,H31="ж"),VLOOKUP(BQ31,Пресс!$J$4:$K$104,2,0),IF(AND(G31=4,H31="м"),VLOOKUP(BQ31,Пресс!$M$4:$N$104,2,0),IF(AND(G31=4,H31="ж"),VLOOKUP(BQ31,Пресс!$P$4:$Q$104,2,0),IF(AND(G31=5,H31="м"),VLOOKUP(BQ31,Пресс!$S$4:$T$104,2,0),IF(AND(G31=5,H31="ж"),VLOOKUP(BQ31,Пресс!$V$4:$W$104,2,0),IF(AND(G31=6,H31="м"),VLOOKUP(BQ31,Пресс!$Y$4:$Z$104,2,0),IF(AND(G31=6,H31="ж"),VLOOKUP(BQ31,Пресс!$AB$4:$AC$104,2,0),IF(AND(G31=7,H31="м"),VLOOKUP(BQ31,Пресс!$AE$4:$AF$104,2,0),IF(AND(G31=7,H31="ж"),VLOOKUP(BQ31,Пресс!$AH$4:$AI$104,2,0),IF(AND(G31=8,H31="м"),VLOOKUP(BQ31,Пресс!$AK$4:$AL$104,2,0),IF(AND(G31=8,H31="ж"),VLOOKUP(BQ31,Пресс!$AN$4:$AO$104,2,0),IF(AND(G31=9,H31="м"),VLOOKUP(BQ31,Пресс!$AQ$4:$AR$104,2,0),IF(AND(G31=9,H31="ж"),VLOOKUP(BQ31,Пресс!$AT$4:$AU$104,2,0),IF(AND(G31=10,H31="м"),VLOOKUP(BQ31,Пресс!$AW$4:$AX$104,2,0),IF(AND(G31=10,H31="ж"),VLOOKUP(BQ31,Пресс!$AZ$4:$BA$104,2,0),IF(AND(G31=11,H31="м"),VLOOKUP(BQ31,Пресс!$BC$4:$BD$104,2,0),IF(AND(G31=11,H31="ж"),VLOOKUP(BQ31,Пресс!$BF$4:$BG$104,2,0),IF(AND(G31=12,H31="м"),VLOOKUP(BQ31,Пресс!$BI$4:$BJ$104,2,0),IF(AND(G31=12,H31="ж"),VLOOKUP(BQ31,Пресс!$BL$4:$BM$104,2,0),IF(AND(G31=13,H31="м"),VLOOKUP(BQ31,Пресс!$BO$4:$BP$104,2,0),IF(AND(G31=13,H31="ж"),VLOOKUP(BQ31,Пресс!$BR$4:$BS$104,2,0),IF(AND(G31=14,H31="м"),VLOOKUP(BQ31,Пресс!$BU$4:$BV$104,2,0),IF(AND(G31=14,H31="ж"),VLOOKUP(BQ31,Пресс!$BX$4:$BY$104,2,0),IF(AND(G31=15,H31="м"),VLOOKUP(BQ31,Пресс!$CA$4:$CB$104,2,0),IF(AND(G31=15,H31="ж"),VLOOKUP(BQ31,Пресс!$CD$4:$CE$104,2,0),IF(AND(G31=16,H31="м"),VLOOKUP(BQ31,Пресс!$CG$4:$CH$104,2,0),IF(AND(G31=16,H31="ж"),VLOOKUP(BQ31,Пресс!$CJ$4:$CK$104,2,0),IF(AND(G31=17,H31="м"),VLOOKUP(BQ31,Пресс!$CM$4:$CN$104,2,0),IF(AND(G31=17,H31="ж"),VLOOKUP(BQ31,Пресс!$CP$4:$CQ$104,2,0),IF(AND(G31=18,H31="м"),VLOOKUP(BQ31,Пресс!$CS$4:$CT$104,2,0),IF(AND(G31=18,H31="ж"),VLOOKUP(BQ31,Пресс!$CV$4:$CW$104,2,0),"")))))))))))))))))))))))))))))))))))</f>
        <v>65</v>
      </c>
      <c r="BS31" s="37"/>
      <c r="BT31" s="57"/>
      <c r="BU31" s="37"/>
      <c r="BV31" s="52">
        <f>IF(BU31="",0,IF(AND(G31=4,H31="м"),VLOOKUP(BU31,Стрельба!$A$4:$B$54,2,0),IF(AND(G31=4,H31="ж"),VLOOKUP(BU31,Стрельба!$D$4:$E$54,2,0),IF(AND(G31=5,H31="м"),VLOOKUP(BU31,Стрельба!$G$4:$H$54,2,0),IF(AND(G31=5,H31="ж"),VLOOKUP(BU31,Стрельба!$J$4:$K$54,2,0),IF(AND(G31=6,H31="м"),VLOOKUP(BU31,Стрельба!$M$4:$N$54,2,0),IF(AND(G31=6,H31="ж"),VLOOKUP(BU31,Стрельба!$P$4:$Q$54,2,0),IF(AND(G31=7,H31="м"),VLOOKUP(BU31,Стрельба!$S$4:$T$54,2,0),IF(AND(G31=7,H31="ж"),VLOOKUP(BU31,Стрельба!$V$4:$W$54,2,0),IF(AND(G31=8,H31="м"),VLOOKUP(BU31,Стрельба!$Y$4:$Z$54,2,0),IF(AND(G31=8,H31="ж"),VLOOKUP(BU31,Стрельба!$AB$4:$AC$54,2,0),IF(AND(G31=9,H31="м"),VLOOKUP(BU31,Стрельба!$AE$4:$AF$54,2,0),IF(AND(G31=9,H31="ж"),VLOOKUP(BU31,Стрельба!$AH$4:$AI$54,2,0),IF(AND(G31=10,H31="м"),VLOOKUP(BU31,Стрельба!$AK$4:$AL$54,2,0),IF(AND(G31=10,H31="ж"),VLOOKUP(BU31,Стрельба!$AN$4:$AO$54,2,0),IF(AND(G31=11,H31="м"),VLOOKUP(BU31,Стрельба!$AQ$4:$AR$54,2,0),IF(AND(G31=11,H31="ж"),VLOOKUP(BU31,Стрельба!$AT$4:$AU$54,2,0),IF(AND(G31=12,H31="м"),VLOOKUP(BU31,Стрельба!$AW$4:$AX$54,2,0),IF(AND(G31=12,H31="ж"),VLOOKUP(BU31,Стрельба!$AZ$4:$BA$54,2,0),IF(AND(G31=13,H31="м"),VLOOKUP(BU31,Стрельба!$BC$4:$BD$54,2,0),IF(AND(G31=13,H31="ж"),VLOOKUP(BU31,Стрельба!$BF$4:$BG$54,2,0),IF(AND(G31=14,H31="м"),VLOOKUP(BU31,Стрельба!$BI$4:$BJ$54,2,0),IF(AND(G31=14,H31="ж"),VLOOKUP(BU31,Стрельба!$BL$4:$BM$54,2,0),IF(AND(G31=15,H31="м"),VLOOKUP(BU31,Стрельба!$BO$4:$BP$54,2,0),IF(AND(G31=15,H31="ж"),VLOOKUP(BU31,Стрельба!$BR$4:$BS$54,2,0),"")))))))))))))))))))))))))</f>
        <v>0</v>
      </c>
      <c r="BW31" s="56"/>
      <c r="BX31" s="57"/>
      <c r="BY31" s="37"/>
      <c r="BZ31" s="52">
        <f>IF(BY31="",0,IF(AND(G31=3,H31="м"),VLOOKUP(BY31,'Метание 150г'!$A$4:$B$784,2,0),IF(AND(G31=3,H31="ж"),VLOOKUP(BY31,'Метание 150г'!$D$4:$E$784,2,0),IF(AND(G31=4,H31="м"),VLOOKUP(BY31,'Метание 150г'!$G$4:$H$784,2,0),IF(AND(G31=4,H31="ж"),VLOOKUP(BY31,'Метание 150г'!$J$4:$K$784,2,0),IF(AND(G31=5,H31="м"),VLOOKUP(BY31,'Метание 150г'!$M$4:$N$784,2,0),IF(AND(G31=5,H31="ж"),VLOOKUP(BY31,'Метание 150г'!$P$4:$Q$784,2,0),"")))))))</f>
        <v>0</v>
      </c>
      <c r="CA31" s="51"/>
      <c r="CB31" s="68">
        <f>IF(CA31="",0,IF(AND(G31=6,H31="м"),VLOOKUP(CA31,'Метание 700г'!$A$4:$B$574,2,0),IF(AND(G31=7,H31="м"),VLOOKUP(CA31,'Метание 700г'!$D$4:$E$574,2,0),IF(AND(G31=8,H31="м"),VLOOKUP(CA31,'Метание 700г'!$G$4:$H$574,2,0),""))))</f>
        <v>0</v>
      </c>
      <c r="CC31" s="51"/>
      <c r="CD31" s="52">
        <f>IF(CC31="",0,IF(AND(G31=6,H31="ж"),VLOOKUP(CC31,'Метание 500г'!$A$4:$B$565,2,0),IF(AND(G31=7,H31="ж"),VLOOKUP(CC31,'Метание 500г'!$D$4:$E$565,2,0),IF(AND(G31=8,H31="ж"),VLOOKUP(CC31,'Метание 500г'!$G$4:$H$565,2,0),IF(AND(G31=9,H31="ж"),VLOOKUP(CC31,'Метание 500г'!$J$4:$K$565,2,0),IF(AND(G31=10,H31="ж"),VLOOKUP(CC31,'Метание 500г'!$M$4:$N$565,2,0),IF(AND(G31=11,H31="ж"),VLOOKUP(CC31,'Метание 500г'!$P$4:$Q$565,2,0),"")))))))</f>
        <v>0</v>
      </c>
      <c r="CE31" s="56"/>
      <c r="CF31" s="57"/>
      <c r="CG31" s="62"/>
      <c r="CH31" s="52">
        <f>IF(CG31="",0,IF(AND(G31=2,H31="м"),VLOOKUP(CG31,'Плавание 25 м'!$A$4:$B$2333,2,0),IF(AND(G31=2,H31="ж"),VLOOKUP(CG31,'Плавание 25 м'!$D$4:$E$2333,2,0),IF(AND(G31=16,H31="м"),VLOOKUP(CG31,'Плавание 25 м'!$G$4:$H$2333,2,0),IF(AND(G31=16,H31="ж"),VLOOKUP(CG31,'Плавание 25 м'!$J$4:$K$2333,2,0),IF(AND(G31=17,H31="м"),VLOOKUP(CG31,'Плавание 25 м'!$M$4:$N$2333,2,0),IF(AND(G31=17,H31="ж"),VLOOKUP(CG31,'Плавание 25 м'!$P$4:$Q$2333,2,0),IF(AND(G31=18,H31="м"),VLOOKUP(CG31,'Плавание 25 м'!$S$4:$T$2333,2,0),IF(AND(G31=18,H31="ж"),VLOOKUP(CG31,'Плавание 25 м'!$V$4:$W$2333,2,0),"")))))))))</f>
        <v>0</v>
      </c>
      <c r="CI31" s="37"/>
      <c r="CJ31" s="52">
        <f>IF(CI31="",0,IF(AND(G31=3,H31="м"),VLOOKUP(CI31,'Плавание 50 м'!$A$4:$B$1954,2,0),IF(AND(G31=3,H31="ж"),VLOOKUP(CI31,'Плавание 50 м'!$D$4:$E$1954,2,0),IF(AND(G31=4,H31="м"),VLOOKUP(CI31,'Плавание 50 м'!$G$4:$H$1954,2,0),IF(AND(G31=4,H31="ж"),VLOOKUP(CI31,'Плавание 50 м'!$J$4:$K$1954,2,0),IF(AND(G31=5,H31="м"),VLOOKUP(CI31,'Плавание 50 м'!$M$4:$N$1954,2,0),IF(AND(G31=5,H31="ж"),VLOOKUP(CI31,'Плавание 50 м'!$P$4:$Q$1954,2,0),IF(AND(G31=6,H31="м"),VLOOKUP(CI31,'Плавание 50 м'!$S$4:$T$1954,2,0),IF(AND(G31=6,H31="ж"),VLOOKUP(CI31,'Плавание 50 м'!$V$4:$W$1954,2,0),IF(AND(G31=7,H31="м"),VLOOKUP(CI31,'Плавание 50 м'!$Y$4:$Z$1954,2,0),IF(AND(G31=7,H31="ж"),VLOOKUP(CI31,'Плавание 50 м'!$AB$4:$AC$1954,2,0),IF(AND(G31=8,H31="м"),VLOOKUP(CI31,'Плавание 50 м'!$AE$4:$AF$1954,2,0),IF(AND(G31=8,H31="ж"),VLOOKUP(CI31,'Плавание 50 м'!$AH$4:$AI$1954,2,0),IF(AND(G31=9,H31="м"),VLOOKUP(CI31,'Плавание 50 м'!$AK$4:$AL$1954,2,0),IF(AND(G31=9,H31="ж"),VLOOKUP(CI31,'Плавание 50 м'!$AN$4:$AO$1954,2,0),IF(AND(G31=10,H31="м"),VLOOKUP(CI31,'Плавание 50 м'!$AQ$4:$AR$1954,2,0),IF(AND(G31=10,H31="ж"),VLOOKUP(CI31,'Плавание 50 м'!$AT$4:$AU$1954,2,0),IF(AND(G31=11,H31="м"),VLOOKUP(CI31,'Плавание 50 м'!$AW$4:$AX$1954,2,0),IF(AND(G31=11,H31="ж"),VLOOKUP(CI31,'Плавание 50 м'!$AZ$4:$BA$1954,2,0),IF(AND(G31=12,H31="м"),VLOOKUP(CI31,'Плавание 50 м'!$BC$4:$BD$1954,2,0),IF(AND(G31=12,H31="ж"),VLOOKUP(CI31,'Плавание 50 м'!$BF$4:$BG$1954,2,0),IF(AND(G31=13,H31="м"),VLOOKUP(CI31,'Плавание 50 м'!$BI$4:$BJ$1954,2,0),IF(AND(G31=13,H31="ж"),VLOOKUP(CI31,'Плавание 50 м'!$BL$4:$BM$1954,2,0),IF(AND(G31=14,H31="м"),VLOOKUP(CI31,'Плавание 50 м'!$BO$4:$BP$1954,2,0),IF(AND(G31=14,H31="ж"),VLOOKUP(CI31,'Плавание 50 м'!$BR$4:$BS$1954,2,0),IF(AND(G31=15,H31="м"),VLOOKUP(CI31,'Плавание 50 м'!$BU$4:$BV$1954,2,0),IF(AND(G31=15,H31="ж"),VLOOKUP(CI31,'Плавание 50 м'!$BX$4:$BY$1954,2,0),"")))))))))))))))))))))))))))</f>
        <v>0</v>
      </c>
      <c r="CK31" s="91">
        <f t="shared" si="1"/>
        <v>188</v>
      </c>
    </row>
    <row r="32" spans="1:89" ht="20.100000000000001" customHeight="1" x14ac:dyDescent="0.25">
      <c r="A32" s="10" t="s">
        <v>63</v>
      </c>
      <c r="B32" s="93" t="s">
        <v>3623</v>
      </c>
      <c r="C32" s="55" t="s">
        <v>3429</v>
      </c>
      <c r="D32" s="55" t="s">
        <v>3624</v>
      </c>
      <c r="E32" s="55" t="s">
        <v>3441</v>
      </c>
      <c r="F32" s="47">
        <f t="shared" si="0"/>
        <v>51</v>
      </c>
      <c r="G32" s="48">
        <f>IFERROR(VLOOKUP(F32,Ступени!$A$2:$B$99,2,0),"")</f>
        <v>14</v>
      </c>
      <c r="H32" s="55" t="s">
        <v>4</v>
      </c>
      <c r="I32" s="49"/>
      <c r="J32" s="52">
        <f>IF(I32="",0,IF(AND(G32=2,H32="м"),VLOOKUP(I32,'30м'!$A$4:$B$71,2,0),IF(AND(G32=2,H32="ж"),VLOOKUP(I32,'30м'!$D$4:$E$71,2,0),IF(AND(G32=3,H32="м"),VLOOKUP(I32,'30м'!$G$4:$H$71,2,0),IF(AND(G32=3,H32="ж"),VLOOKUP(I32,'30м'!$J$4:$K$71,2,0),IF(AND(G32=4,H32="м"),VLOOKUP(I32,'30м'!$M$4:$N$71,2,0),IF(AND(G32=4,H32="ж"),VLOOKUP(I32,'30м'!$P$4:$Q$71,2,0),IF(AND(G32=5,H32="м"),VLOOKUP(I32,'30м'!$S$4:$T$71,2,0),IF(AND(G32=5,H32="ж"),VLOOKUP(I32,'30м'!$V$4:$W$71,2,0),"")))))))))</f>
        <v>0</v>
      </c>
      <c r="K32" s="49"/>
      <c r="L32" s="52">
        <f>IF(K32="",0,IF(AND(G32=4,H32="м"),VLOOKUP(K32,'60м'!$A$4:$B$129,2,0),IF(AND(G32=4,H32="ж"),VLOOKUP(K32,'60м'!$D$4:$E$129,2,0),IF(AND(G32=5,H32="м"),VLOOKUP(K32,'60м'!$G$4:$H$129,2,0),IF(AND(G32=5,H32="ж"),VLOOKUP(K32,'60м'!$J$4:$K$129,2,0),IF(AND(G32=6,H32="м"),VLOOKUP(K32,'60м'!$M$4:$N$129,2,0),IF(AND(G32=6,H32="ж"),VLOOKUP(K32,'60м'!$P$4:$Q$129,2,0),IF(AND(G32=7,H32="м"),VLOOKUP(K32,'60м'!$S$4:$T$129,2,0),IF(AND(G32=7,H32="ж"),VLOOKUP(K32,'60м'!$V$4:$W$129,2,0),IF(AND(G32=8,H32="м"),VLOOKUP(K32,'60м'!$Y$4:$Z$129,2,0),IF(AND(G32=8,H32="ж"),VLOOKUP(K32,'60м'!$AB$4:$AC$129,2,0),IF(AND(G32=9,H32="м"),VLOOKUP(K32,'60м'!$AE$4:$AF$129,2,0),IF(AND(G32=9,H32="ж"),VLOOKUP(K32,'60м'!$AH$4:$AI$129,2,0),IF(AND(G32=10,H32="м"),VLOOKUP(K32,'60м'!$AK$4:$AL$129,2,0),IF(AND(G32=10,H32="ж"),VLOOKUP(K32,'60м'!$AN$4:$AO$129,2,0),IF(AND(G32=11,H32="м"),VLOOKUP(K32,'60м'!$AQ$4:$AR$129,2,0),IF(AND(G32=11,H32="ж"),VLOOKUP(K32,'60м'!$AT$4:$AU$129,2,0),IF(AND(G32=12,H32="м"),VLOOKUP(K32,'60м'!$AW$4:$AX$129,2,0),IF(AND(G32=12,H32="ж"),VLOOKUP(K32,'60м'!$AZ$4:$BA$129,2,0),IF(AND(G32=13,H32="м"),VLOOKUP(K32,'60м'!$BC$4:$BD$129,2,0),IF(AND(G32=13,H32="ж"),VLOOKUP(K32,'60м'!$BF$4:$BG$129,2,0),"")))))))))))))))))))))</f>
        <v>0</v>
      </c>
      <c r="M32" s="49"/>
      <c r="N32" s="52">
        <f>IF(M32="",0,IF(AND(G32=6,H32="м"),VLOOKUP(M32,'100м'!$A$4:$B$134,2,0),IF(AND(G32=6,H32="ж"),VLOOKUP(M32,'100м'!$D$4:$E$134,2,0),IF(AND(G32=7,H32="м"),VLOOKUP(M32,'100м'!$G$4:$H$134,2,0),IF(AND(G32=7,H32="ж"),VLOOKUP(M32,'100м'!$J$4:$K$134,2,0),IF(AND(G32=8,H32="м"),VLOOKUP(M32,'100м'!$M$4:$N$134,2,0),IF(AND(G32=8,H32="ж"),VLOOKUP(M32,'100м'!$P$4:$Q$134,2,0),IF(AND(G32=9,H32="м"),VLOOKUP(M32,'100м'!$S$4:$T$134,2,0),IF(AND(G32=9,H32="ж"),VLOOKUP(M32,'100м'!$V$4:$W$134,2,0),"")))))))))</f>
        <v>0</v>
      </c>
      <c r="O32" s="56"/>
      <c r="P32" s="61"/>
      <c r="Q32" s="49"/>
      <c r="R32" s="52">
        <f>IF(Q32="",0,IF(AND(G32=4,H32="м"),VLOOKUP(Q32,'1500м'!$A$4:$B$364,2,0),IF(AND(G32=4,H32="ж"),VLOOKUP(Q32,'1500м'!$D$4:$E$364,2,0),"")))</f>
        <v>0</v>
      </c>
      <c r="S32" s="49"/>
      <c r="T32" s="68">
        <f>IF(S32="",0,IF(AND(G32=5,H32="м"),VLOOKUP(S32,'2000м'!$A$4:$B$780,2,0),IF(AND(G32=5,H32="ж"),VLOOKUP(S32,'2000м'!$D$4:$E$780,2,0),IF(AND(G32=6,H32="ж"),VLOOKUP(S32,'2000м'!$G$4:$H$780,2,0),IF(AND(G32=7,H32="ж"),VLOOKUP(S32,'2000м'!$J$4:$K$780,2,0),IF(AND(G32=8,H32="ж"),VLOOKUP(S32,'2000м'!$M$4:$N$780,2,0),""))))))</f>
        <v>0</v>
      </c>
      <c r="U32" s="49"/>
      <c r="V32" s="52">
        <f>IF(U32="",0,IF(AND(G32=6,H32="м"),VLOOKUP(U32,'3000м'!$A$4:$B$594,2,0),IF(AND(G32=7,H32="м"),VLOOKUP(U32,'3000м'!$D$4:$E$594,2,0),IF(AND(G32=8,H32="м"),VLOOKUP(U32,'3000м'!$G$4:$H$594,2,0),IF(AND(G32=9,H32="м"),VLOOKUP(U32,'3000м'!$J$4:$K$594,2,0),IF(AND(G32=10,H32="м"),VLOOKUP(U32,'3000м'!$M$4:$N$594,2,0),IF(AND(G32=11,H32="м"),VLOOKUP(U32,'3000м'!$P$4:$Q$594,2,0),"")))))))</f>
        <v>0</v>
      </c>
      <c r="W32" s="53"/>
      <c r="X32" s="56"/>
      <c r="Y32" s="53"/>
      <c r="Z32" s="56"/>
      <c r="AA32" s="56"/>
      <c r="AB32" s="56"/>
      <c r="AC32" s="56"/>
      <c r="AD32" s="56"/>
      <c r="AE32" s="56"/>
      <c r="AF32" s="56"/>
      <c r="AG32" s="56"/>
      <c r="AH32" s="56"/>
      <c r="AI32" s="56"/>
      <c r="AJ32" s="56"/>
      <c r="AK32" s="56"/>
      <c r="AL32" s="56"/>
      <c r="AM32" s="56"/>
      <c r="AN32" s="56"/>
      <c r="AO32" s="37"/>
      <c r="AP32" s="56"/>
      <c r="AQ32" s="37"/>
      <c r="AR32" s="56"/>
      <c r="AS32" s="37"/>
      <c r="AT32" s="56"/>
      <c r="AU32" s="37"/>
      <c r="AV32" s="56"/>
      <c r="AW32" s="37"/>
      <c r="AX32" s="56"/>
      <c r="AY32" s="37"/>
      <c r="AZ32" s="56"/>
      <c r="BA32" s="37"/>
      <c r="BB32" s="52">
        <f>IF(BA32="",0,IF(AND(G32=2,H32="м"),VLOOKUP(BA32,Подтягивание!$A$4:$B$79,2,0),IF(AND(G32=3,H32="м"),VLOOKUP(BA32,Подтягивание!$D$4:$E$79,2,0),IF(AND(G32=4,H32="м"),VLOOKUP(BA32,Подтягивание!$G$4:$H$79,2,0),IF(AND(G32=5,H32="м"),VLOOKUP(BA32,Подтягивание!$J$4:$K$79,2,0),IF(AND(G32=6,H32="м"),VLOOKUP(BA32,Подтягивание!$M$4:$N$79,2,0),IF(AND(G32=7,H32="м"),VLOOKUP(BA32,Подтягивание!$P$4:$Q$79,2,0),IF(AND(G32=8,H32="м"),VLOOKUP(BA32,Подтягивание!$S$4:$T$79,2,0),IF(AND(G32=9,H32="м"),VLOOKUP(BA32,Подтягивание!$V$4:$W$79,2,0),IF(AND(G32=10,H32="м"),VLOOKUP(BA32,Подтягивание!$Y$4:$Z$79,2,0),IF(AND(G32=11,H32="м"),VLOOKUP(BA32,Подтягивание!$AB$4:$AC$79,2,0),IF(AND(G32=12,H32="м"),VLOOKUP(BA32,Подтягивание!$AE$4:$AF$79,2,0),IF(AND(G32=13,H32="м"),VLOOKUP(BA32,Подтягивание!$AH$4:$AI$79,2,0),IF(AND(G32=14,H32="м"),VLOOKUP(BA32,Подтягивание!$AK$4:$AL$79,2,0),IF(AND(G32=15,H32="м"),VLOOKUP(BA32,Подтягивание!$AN$4:$AO$79,2,0),"")))))))))))))))</f>
        <v>0</v>
      </c>
      <c r="BC32" s="51"/>
      <c r="BD32" s="57"/>
      <c r="BE32" s="37"/>
      <c r="BF32" s="52">
        <f>IF(BE32="",0,IF(AND(G32=6,H32="м"),VLOOKUP(BE32,Гиря!$A$4:$B$166,2,0),IF(AND(G32=7,H32="м"),VLOOKUP(BE32,Гиря!$D$4:$E$166,2,0),IF(AND(G32=8,H32="м"),VLOOKUP(BE32,Гиря!$G$4:$H$166,2,0),IF(AND(G32=9,H32="м"),VLOOKUP(BE32,Гиря!$J$4:$K$166,2,0),IF(AND(G32=10,H32="м"),VLOOKUP(BE32,Гиря!$M$4:$N$166,2,0),IF(AND(G32=11,H32="м"),VLOOKUP(BE32,Гиря!$P$4:$Q$166,2,0),IF(AND(G32=12,H32="м"),VLOOKUP(BE32,Гиря!$S$4:$T$166,2,0),IF(AND(G32=13,H32="м"),VLOOKUP(BE32,Гиря!$V$4:$W$166,2,0),IF(AND(G32=14,H32="м"),VLOOKUP(BE32,Гиря!$Y$4:$Z$166,2,0),IF(AND(G32=15,H32="м"),VLOOKUP(BE32,Гиря!$AB$4:$AC$166,2,0),"")))))))))))</f>
        <v>0</v>
      </c>
      <c r="BG32" s="49">
        <v>37</v>
      </c>
      <c r="BH32" s="52">
        <f>IF(BG32="",0,IF(AND(G32=2,H32="м"),VLOOKUP(BG32,'Отж. от пола'!$A$4:$B$169,2,0),IF(AND(G32=2,H32="ж"),VLOOKUP(BG32,'Отж. от пола'!$D$4:$E$169,2,0),IF(AND(G32=3,H32="м"),VLOOKUP(BG32,'Отж. от пола'!$G$4:$H$169,2,0),IF(AND(G32=3,H32="ж"),VLOOKUP(BG32,'Отж. от пола'!$J$4:$K$169,2,0),IF(AND(G32=4,H32="м"),VLOOKUP(BG32,'Отж. от пола'!$M$4:$N$169,2,0),IF(AND(G32=4,H32="ж"),VLOOKUP(BG32,'Отж. от пола'!$P$4:$Q$169,2,0),IF(AND(G32=5,H32="м"),VLOOKUP(BG32,'Отж. от пола'!$S$4:$T$169,2,0),IF(AND(G32=5,H32="ж"),VLOOKUP(BG32,'Отж. от пола'!$V$4:$W$169,2,0),IF(AND(G32=6,H32="м"),VLOOKUP(BG32,'Отж. от пола'!$Y$4:$Z$169,2,0),IF(AND(G32=6,H32="ж"),VLOOKUP(BG32,'Отж. от пола'!$AB$4:$AC$169,2,0),IF(AND(G32=7,H32="м"),VLOOKUP(BG32,'Отж. от пола'!$AE$4:$AF$169,2,0),IF(AND(G32=7,H32="ж"),VLOOKUP(BG32,'Отж. от пола'!$AH$4:$AI$169,2,0),IF(AND(G32=8,H32="м"),VLOOKUP(BG32,'Отж. от пола'!$AK$4:$AL$169,2,0),IF(AND(G32=8,H32="ж"),VLOOKUP(BG32,'Отж. от пола'!$AN$4:$AO$169,2,0),IF(AND(G32=9,H32="м"),VLOOKUP(BG32,'Отж. от пола'!$AQ$4:$AR$169,2,0),IF(AND(G32=9,H32="ж"),VLOOKUP(BG32,'Отж. от пола'!$AT$4:$AU$169,2,0),IF(AND(G32=10,H32="м"),VLOOKUP(BG32,'Отж. от пола'!$AW$4:$AX$169,2,0),IF(AND(G32=10,H32="ж"),VLOOKUP(BG32,'Отж. от пола'!$AZ$4:$BA$169,2,0),IF(AND(G32=11,H32="м"),VLOOKUP(BG32,'Отж. от пола'!$BC$4:$BD$169,2,0),IF(AND(G32=11,H32="ж"),VLOOKUP(BG32,'Отж. от пола'!$BF$4:$BG$169,2,0),IF(AND(G32=12,H32="м"),VLOOKUP(BG32,'Отж. от пола'!$BI$4:$BJ$169,2,0),IF(AND(G32=12,H32="ж"),VLOOKUP(BG32,'Отж. от пола'!$BL$4:$BM$169,2,0),IF(AND(G32=13,H32="м"),VLOOKUP(BG32,'Отж. от пола'!$BO$4:$BP$169,2,0),IF(AND(G32=13,H32="ж"),VLOOKUP(BG32,'Отж. от пола'!$BR$4:$BS$169,2,0),IF(AND(G32=14,H32="м"),VLOOKUP(BG32,'Отж. от пола'!$BU$4:$BV$169,2,0),IF(AND(G32=14,H32="ж"),VLOOKUP(BG32,'Отж. от пола'!$BX$4:$BY$169,2,0),IF(AND(G32=15,H32="м"),VLOOKUP(BG32,'Отж. от пола'!$CA$4:$CB$169,2,0),IF(AND(G32=15,H32="ж"),VLOOKUP(BG32,'Отж. от пола'!$CD$4:$CE$169,2,0),"")))))))))))))))))))))))))))))</f>
        <v>66</v>
      </c>
      <c r="BI32" s="37"/>
      <c r="BJ32" s="52">
        <f>IF(BI32="",0,IF(AND(G32=16,H32="м"),VLOOKUP(BI32,'Отж.от скамьи'!$A$4:$B$79,2,0),IF(AND(G32=16,H32="ж"),VLOOKUP(BI32,'Отж.от скамьи'!$D$4:$E$79,2,0),IF(AND(G32=17,H32="м"),VLOOKUP(BI32,'Отж.от скамьи'!$G$4:$H$79,2,0),IF(AND(G32=17,H32="ж"),VLOOKUP(BI32,'Отж.от скамьи'!$J$4:$K$79,2,0),"")))))</f>
        <v>0</v>
      </c>
      <c r="BK32" s="53"/>
      <c r="BL32" s="52">
        <f>IF(BK32="",0,IF(AND(G32=18,H32="м"),VLOOKUP(BK32,'Отж.от стула'!$A$4:$B$68,2,0),IF(AND(G32=18,H32="ж"),VLOOKUP(BK32,'Отж.от стула'!$D$4:$E$69,2,0),"")))</f>
        <v>0</v>
      </c>
      <c r="BM32" s="49">
        <v>7</v>
      </c>
      <c r="BN32" s="52">
        <f>IF(BM32="",0,IF(AND(G32=2,H32="м"),VLOOKUP(BM32,Наклон!$A$4:$B$69,2,0),IF(AND(G32=2,H32="ж"),VLOOKUP(BM32,Наклон!$A$74:$B$139,2,0),IF(AND(G32=3,H32="м"),VLOOKUP(BM32,Наклон!$D$4:$E$69,2,0),IF(AND(G32=3,H32="ж"),VLOOKUP(BM32,Наклон!$D$74:$E$139,2,0),IF(AND(G32=4,H32="м"),VLOOKUP(BM32,Наклон!$G$4:$H$69,2,0),IF(AND(G32=4,H32="ж"),VLOOKUP(BM32,Наклон!$G$74:$H$139,2,0),IF(AND(G32=5,H32="м"),VLOOKUP(BM32,Наклон!$J$4:$K$69,2,0),IF(AND(G32=5,H32="ж"),VLOOKUP(BM32,Наклон!$J$74:$K$139,2,0),IF(AND(G32=6,H32="м"),VLOOKUP(BM32,Наклон!$M$4:$N$69,2,0),IF(AND(G32=6,H32="ж"),VLOOKUP(BM32,Наклон!$M$74:$N$139,2,0),IF(AND(G32=7,H32="м"),VLOOKUP(BM32,Наклон!$P$4:$Q$69,2,0),IF(AND(G32=7,H32="ж"),VLOOKUP(BM32,Наклон!$P$74:$Q$139,2,0),IF(AND(G32=8,H32="м"),VLOOKUP(BM32,Наклон!$S$4:$T$69,2,0),IF(AND(G32=8,H32="ж"),VLOOKUP(BM32,Наклон!$S$74:$T$139,2,0),IF(AND(G32=9,H32="м"),VLOOKUP(BM32,Наклон!$V$4:$W$69,2,0),IF(AND(G32=9,H32="ж"),VLOOKUP(BM32,Наклон!$V$74:$W$139,2,0),IF(AND(G32=10,H32="м"),VLOOKUP(BM32,Наклон!$Y$4:$Z$69,2,0),IF(AND(G32=10,H32="ж"),VLOOKUP(BM32,Наклон!$Y$74:$Z$139,2,0),IF(AND(G32=11,H32="м"),VLOOKUP(BM32,Наклон!$AB$4:$AC$69,2,0),IF(AND(G32=11,H32="ж"),VLOOKUP(BM32,Наклон!$AB$74:$AC$139,2,0),IF(AND(G32=12,H32="м"),VLOOKUP(BM32,Наклон!$AE$4:$AF$69,2,0),IF(AND(G32=12,H32="ж"),VLOOKUP(BM32,Наклон!$AE$74:$AF$139,2,0),IF(AND(G32=13,H32="м"),VLOOKUP(BM32,Наклон!$AH$4:$AI$69,2,0),IF(AND(G32=13,H32="ж"),VLOOKUP(BM32,Наклон!$AH$74:$AI$139,2,0),IF(AND(G32=14,H32="м"),VLOOKUP(BM32,Наклон!$AK$4:$AL$69,2,0),IF(AND(G32=14,H32="ж"),VLOOKUP(BM32,Наклон!$AK$74:$AL$139,2,0),IF(AND(G32=15,H32="м"),VLOOKUP(BM32,Наклон!$AN$4:$AO$69,2,0),IF(AND(G32=15,H32="ж"),VLOOKUP(BM32,Наклон!$AN$74:$AO$139,2,0),IF(AND(G32=16,H32="м"),VLOOKUP(BM32,Наклон!$AQ$4:$AR$69,2,0),IF(AND(G32=16,H32="ж"),VLOOKUP(BM32,Наклон!$AQ$74:$AR$139,2,0),IF(AND(G32=17,H32="м"),VLOOKUP(BM32,Наклон!$AT$4:$AU$69,2,0),IF(AND(G32=17,H32="ж"),VLOOKUP(BM32,Наклон!$AT$74:$AU$139,2,0),IF(AND(G32=18,H32="м"),VLOOKUP(BM32,Наклон!$AW$4:$AX$69,2,0),IF(AND(G32=18,H32="ж"),VLOOKUP(BM32,Наклон!$AW$74:$AX$139,2,0))))))))))))))))))))))))))))))))))))</f>
        <v>60</v>
      </c>
      <c r="BO32" s="49"/>
      <c r="BP32" s="52">
        <f>IF(BO32="",0,IF(AND(G32=2,H32="м"),VLOOKUP(BO32,'Прыжок в длину'!$A$4:$B$294,2,0),IF(AND(G32=2,H32="ж"),VLOOKUP(BO32,'Прыжок в длину'!$D$4:$E$294,2,0),IF(AND(G32=3,H32="м"),VLOOKUP(BO32,'Прыжок в длину'!$G$4:$H$294,2,0),IF(AND(G32=3,H32="ж"),VLOOKUP(BO32,'Прыжок в длину'!$J$4:$K$294,2,0),IF(AND(G32=4,H32="м"),VLOOKUP(BO32,'Прыжок в длину'!$M$4:$N$294,2,0),IF(AND(G32=4,H32="ж"),VLOOKUP(BO32,'Прыжок в длину'!$P$4:$Q$294,2,0),IF(AND(G32=5,H32="м"),VLOOKUP(BO32,'Прыжок в длину'!$S$4:$T$294,2,0),IF(AND(G32=5,H32="ж"),VLOOKUP(BO32,'Прыжок в длину'!$V$4:$W$294,2,0),IF(AND(G32=6,H32="м"),VLOOKUP(BO32,'Прыжок в длину'!$Y$4:$Z$294,2,0),IF(AND(G32=6,H32="ж"),VLOOKUP(BO32,'Прыжок в длину'!$AB$4:$AC$294,2,0),IF(AND(G32=7,H32="м"),VLOOKUP(BO32,'Прыжок в длину'!$AE$4:$AF$294,2,0),IF(AND(G32=7,H32="ж"),VLOOKUP(BO32,'Прыжок в длину'!$AH$4:$AI$294,2,0),IF(AND(G32=8,H32="м"),VLOOKUP(BO32,'Прыжок в длину'!$AK$4:$AL$294,2,0),IF(AND(G32=8,H32="ж"),VLOOKUP(BO32,'Прыжок в длину'!$AN$4:$AO$294,2,0),IF(AND(G32=9,H32="м"),VLOOKUP(BO32,'Прыжок в длину'!$AQ$4:$AR$294,2,0),IF(AND(G32=9,H32="ж"),VLOOKUP(BO32,'Прыжок в длину'!$AT$4:$AU$294,2,0),IF(AND(G32=10,H32="м"),VLOOKUP(BO32,'Прыжок в длину'!$AW$4:$AX$294,2,0),IF(AND(G32=10,H32="ж"),VLOOKUP(BO32,'Прыжок в длину'!$AZ$4:$BA$294,2,0),IF(AND(G32=11,H32="м"),VLOOKUP(BO32,'Прыжок в длину'!BC25:$BD$294,2,0),IF(AND(G32=11,H32="ж"),VLOOKUP(BO32,'Прыжок в длину'!$BF$4:$BG$294,2,0),"")))))))))))))))))))))</f>
        <v>0</v>
      </c>
      <c r="BQ32" s="49">
        <v>51</v>
      </c>
      <c r="BR32" s="52">
        <f>IF(BQ32="",0,IF(AND(G32=2,H32="м"),VLOOKUP(BQ32,Пресс!$A$4:$B$104,2,0),IF(AND(G32=2,H32="ж"),VLOOKUP(BQ32,Пресс!$D$4:$E$104,2,0),IF(AND(G32=3,H32="м"),VLOOKUP(BQ32,Пресс!$G$4:$H$104,2,0),IF(AND(G32=3,H32="ж"),VLOOKUP(BQ32,Пресс!$J$4:$K$104,2,0),IF(AND(G32=4,H32="м"),VLOOKUP(BQ32,Пресс!$M$4:$N$104,2,0),IF(AND(G32=4,H32="ж"),VLOOKUP(BQ32,Пресс!$P$4:$Q$104,2,0),IF(AND(G32=5,H32="м"),VLOOKUP(BQ32,Пресс!$S$4:$T$104,2,0),IF(AND(G32=5,H32="ж"),VLOOKUP(BQ32,Пресс!$V$4:$W$104,2,0),IF(AND(G32=6,H32="м"),VLOOKUP(BQ32,Пресс!$Y$4:$Z$104,2,0),IF(AND(G32=6,H32="ж"),VLOOKUP(BQ32,Пресс!$AB$4:$AC$104,2,0),IF(AND(G32=7,H32="м"),VLOOKUP(BQ32,Пресс!$AE$4:$AF$104,2,0),IF(AND(G32=7,H32="ж"),VLOOKUP(BQ32,Пресс!$AH$4:$AI$104,2,0),IF(AND(G32=8,H32="м"),VLOOKUP(BQ32,Пресс!$AK$4:$AL$104,2,0),IF(AND(G32=8,H32="ж"),VLOOKUP(BQ32,Пресс!$AN$4:$AO$104,2,0),IF(AND(G32=9,H32="м"),VLOOKUP(BQ32,Пресс!$AQ$4:$AR$104,2,0),IF(AND(G32=9,H32="ж"),VLOOKUP(BQ32,Пресс!$AT$4:$AU$104,2,0),IF(AND(G32=10,H32="м"),VLOOKUP(BQ32,Пресс!$AW$4:$AX$104,2,0),IF(AND(G32=10,H32="ж"),VLOOKUP(BQ32,Пресс!$AZ$4:$BA$104,2,0),IF(AND(G32=11,H32="м"),VLOOKUP(BQ32,Пресс!$BC$4:$BD$104,2,0),IF(AND(G32=11,H32="ж"),VLOOKUP(BQ32,Пресс!$BF$4:$BG$104,2,0),IF(AND(G32=12,H32="м"),VLOOKUP(BQ32,Пресс!$BI$4:$BJ$104,2,0),IF(AND(G32=12,H32="ж"),VLOOKUP(BQ32,Пресс!$BL$4:$BM$104,2,0),IF(AND(G32=13,H32="м"),VLOOKUP(BQ32,Пресс!$BO$4:$BP$104,2,0),IF(AND(G32=13,H32="ж"),VLOOKUP(BQ32,Пресс!$BR$4:$BS$104,2,0),IF(AND(G32=14,H32="м"),VLOOKUP(BQ32,Пресс!$BU$4:$BV$104,2,0),IF(AND(G32=14,H32="ж"),VLOOKUP(BQ32,Пресс!$BX$4:$BY$104,2,0),IF(AND(G32=15,H32="м"),VLOOKUP(BQ32,Пресс!$CA$4:$CB$104,2,0),IF(AND(G32=15,H32="ж"),VLOOKUP(BQ32,Пресс!$CD$4:$CE$104,2,0),IF(AND(G32=16,H32="м"),VLOOKUP(BQ32,Пресс!$CG$4:$CH$104,2,0),IF(AND(G32=16,H32="ж"),VLOOKUP(BQ32,Пресс!$CJ$4:$CK$104,2,0),IF(AND(G32=17,H32="м"),VLOOKUP(BQ32,Пресс!$CM$4:$CN$104,2,0),IF(AND(G32=17,H32="ж"),VLOOKUP(BQ32,Пресс!$CP$4:$CQ$104,2,0),IF(AND(G32=18,H32="м"),VLOOKUP(BQ32,Пресс!$CS$4:$CT$104,2,0),IF(AND(G32=18,H32="ж"),VLOOKUP(BQ32,Пресс!$CV$4:$CW$104,2,0),"")))))))))))))))))))))))))))))))))))</f>
        <v>78</v>
      </c>
      <c r="BS32" s="37"/>
      <c r="BT32" s="57"/>
      <c r="BU32" s="37"/>
      <c r="BV32" s="52">
        <f>IF(BU32="",0,IF(AND(G32=4,H32="м"),VLOOKUP(BU32,Стрельба!$A$4:$B$54,2,0),IF(AND(G32=4,H32="ж"),VLOOKUP(BU32,Стрельба!$D$4:$E$54,2,0),IF(AND(G32=5,H32="м"),VLOOKUP(BU32,Стрельба!$G$4:$H$54,2,0),IF(AND(G32=5,H32="ж"),VLOOKUP(BU32,Стрельба!$J$4:$K$54,2,0),IF(AND(G32=6,H32="м"),VLOOKUP(BU32,Стрельба!$M$4:$N$54,2,0),IF(AND(G32=6,H32="ж"),VLOOKUP(BU32,Стрельба!$P$4:$Q$54,2,0),IF(AND(G32=7,H32="м"),VLOOKUP(BU32,Стрельба!$S$4:$T$54,2,0),IF(AND(G32=7,H32="ж"),VLOOKUP(BU32,Стрельба!$V$4:$W$54,2,0),IF(AND(G32=8,H32="м"),VLOOKUP(BU32,Стрельба!$Y$4:$Z$54,2,0),IF(AND(G32=8,H32="ж"),VLOOKUP(BU32,Стрельба!$AB$4:$AC$54,2,0),IF(AND(G32=9,H32="м"),VLOOKUP(BU32,Стрельба!$AE$4:$AF$54,2,0),IF(AND(G32=9,H32="ж"),VLOOKUP(BU32,Стрельба!$AH$4:$AI$54,2,0),IF(AND(G32=10,H32="м"),VLOOKUP(BU32,Стрельба!$AK$4:$AL$54,2,0),IF(AND(G32=10,H32="ж"),VLOOKUP(BU32,Стрельба!$AN$4:$AO$54,2,0),IF(AND(G32=11,H32="м"),VLOOKUP(BU32,Стрельба!$AQ$4:$AR$54,2,0),IF(AND(G32=11,H32="ж"),VLOOKUP(BU32,Стрельба!$AT$4:$AU$54,2,0),IF(AND(G32=12,H32="м"),VLOOKUP(BU32,Стрельба!$AW$4:$AX$54,2,0),IF(AND(G32=12,H32="ж"),VLOOKUP(BU32,Стрельба!$AZ$4:$BA$54,2,0),IF(AND(G32=13,H32="м"),VLOOKUP(BU32,Стрельба!$BC$4:$BD$54,2,0),IF(AND(G32=13,H32="ж"),VLOOKUP(BU32,Стрельба!$BF$4:$BG$54,2,0),IF(AND(G32=14,H32="м"),VLOOKUP(BU32,Стрельба!$BI$4:$BJ$54,2,0),IF(AND(G32=14,H32="ж"),VLOOKUP(BU32,Стрельба!$BL$4:$BM$54,2,0),IF(AND(G32=15,H32="м"),VLOOKUP(BU32,Стрельба!$BO$4:$BP$54,2,0),IF(AND(G32=15,H32="ж"),VLOOKUP(BU32,Стрельба!$BR$4:$BS$54,2,0),"")))))))))))))))))))))))))</f>
        <v>0</v>
      </c>
      <c r="BW32" s="56"/>
      <c r="BX32" s="57"/>
      <c r="BY32" s="37"/>
      <c r="BZ32" s="52">
        <f>IF(BY32="",0,IF(AND(G32=3,H32="м"),VLOOKUP(BY32,'Метание 150г'!$A$4:$B$784,2,0),IF(AND(G32=3,H32="ж"),VLOOKUP(BY32,'Метание 150г'!$D$4:$E$784,2,0),IF(AND(G32=4,H32="м"),VLOOKUP(BY32,'Метание 150г'!$G$4:$H$784,2,0),IF(AND(G32=4,H32="ж"),VLOOKUP(BY32,'Метание 150г'!$J$4:$K$784,2,0),IF(AND(G32=5,H32="м"),VLOOKUP(BY32,'Метание 150г'!$M$4:$N$784,2,0),IF(AND(G32=5,H32="ж"),VLOOKUP(BY32,'Метание 150г'!$P$4:$Q$784,2,0),"")))))))</f>
        <v>0</v>
      </c>
      <c r="CA32" s="51"/>
      <c r="CB32" s="68">
        <f>IF(CA32="",0,IF(AND(G32=6,H32="м"),VLOOKUP(CA32,'Метание 700г'!$A$4:$B$574,2,0),IF(AND(G32=7,H32="м"),VLOOKUP(CA32,'Метание 700г'!$D$4:$E$574,2,0),IF(AND(G32=8,H32="м"),VLOOKUP(CA32,'Метание 700г'!$G$4:$H$574,2,0),""))))</f>
        <v>0</v>
      </c>
      <c r="CC32" s="51"/>
      <c r="CD32" s="52">
        <f>IF(CC32="",0,IF(AND(G32=6,H32="ж"),VLOOKUP(CC32,'Метание 500г'!$A$4:$B$565,2,0),IF(AND(G32=7,H32="ж"),VLOOKUP(CC32,'Метание 500г'!$D$4:$E$565,2,0),IF(AND(G32=8,H32="ж"),VLOOKUP(CC32,'Метание 500г'!$G$4:$H$565,2,0),IF(AND(G32=9,H32="ж"),VLOOKUP(CC32,'Метание 500г'!$J$4:$K$565,2,0),IF(AND(G32=10,H32="ж"),VLOOKUP(CC32,'Метание 500г'!$M$4:$N$565,2,0),IF(AND(G32=11,H32="ж"),VLOOKUP(CC32,'Метание 500г'!$P$4:$Q$565,2,0),"")))))))</f>
        <v>0</v>
      </c>
      <c r="CE32" s="56"/>
      <c r="CF32" s="57"/>
      <c r="CG32" s="62"/>
      <c r="CH32" s="52">
        <f>IF(CG32="",0,IF(AND(G32=2,H32="м"),VLOOKUP(CG32,'Плавание 25 м'!$A$4:$B$2333,2,0),IF(AND(G32=2,H32="ж"),VLOOKUP(CG32,'Плавание 25 м'!$D$4:$E$2333,2,0),IF(AND(G32=16,H32="м"),VLOOKUP(CG32,'Плавание 25 м'!$G$4:$H$2333,2,0),IF(AND(G32=16,H32="ж"),VLOOKUP(CG32,'Плавание 25 м'!$J$4:$K$2333,2,0),IF(AND(G32=17,H32="м"),VLOOKUP(CG32,'Плавание 25 м'!$M$4:$N$2333,2,0),IF(AND(G32=17,H32="ж"),VLOOKUP(CG32,'Плавание 25 м'!$P$4:$Q$2333,2,0),IF(AND(G32=18,H32="м"),VLOOKUP(CG32,'Плавание 25 м'!$S$4:$T$2333,2,0),IF(AND(G32=18,H32="ж"),VLOOKUP(CG32,'Плавание 25 м'!$V$4:$W$2333,2,0),"")))))))))</f>
        <v>0</v>
      </c>
      <c r="CI32" s="37"/>
      <c r="CJ32" s="52">
        <f>IF(CI32="",0,IF(AND(G32=3,H32="м"),VLOOKUP(CI32,'Плавание 50 м'!$A$4:$B$1954,2,0),IF(AND(G32=3,H32="ж"),VLOOKUP(CI32,'Плавание 50 м'!$D$4:$E$1954,2,0),IF(AND(G32=4,H32="м"),VLOOKUP(CI32,'Плавание 50 м'!$G$4:$H$1954,2,0),IF(AND(G32=4,H32="ж"),VLOOKUP(CI32,'Плавание 50 м'!$J$4:$K$1954,2,0),IF(AND(G32=5,H32="м"),VLOOKUP(CI32,'Плавание 50 м'!$M$4:$N$1954,2,0),IF(AND(G32=5,H32="ж"),VLOOKUP(CI32,'Плавание 50 м'!$P$4:$Q$1954,2,0),IF(AND(G32=6,H32="м"),VLOOKUP(CI32,'Плавание 50 м'!$S$4:$T$1954,2,0),IF(AND(G32=6,H32="ж"),VLOOKUP(CI32,'Плавание 50 м'!$V$4:$W$1954,2,0),IF(AND(G32=7,H32="м"),VLOOKUP(CI32,'Плавание 50 м'!$Y$4:$Z$1954,2,0),IF(AND(G32=7,H32="ж"),VLOOKUP(CI32,'Плавание 50 м'!$AB$4:$AC$1954,2,0),IF(AND(G32=8,H32="м"),VLOOKUP(CI32,'Плавание 50 м'!$AE$4:$AF$1954,2,0),IF(AND(G32=8,H32="ж"),VLOOKUP(CI32,'Плавание 50 м'!$AH$4:$AI$1954,2,0),IF(AND(G32=9,H32="м"),VLOOKUP(CI32,'Плавание 50 м'!$AK$4:$AL$1954,2,0),IF(AND(G32=9,H32="ж"),VLOOKUP(CI32,'Плавание 50 м'!$AN$4:$AO$1954,2,0),IF(AND(G32=10,H32="м"),VLOOKUP(CI32,'Плавание 50 м'!$AQ$4:$AR$1954,2,0),IF(AND(G32=10,H32="ж"),VLOOKUP(CI32,'Плавание 50 м'!$AT$4:$AU$1954,2,0),IF(AND(G32=11,H32="м"),VLOOKUP(CI32,'Плавание 50 м'!$AW$4:$AX$1954,2,0),IF(AND(G32=11,H32="ж"),VLOOKUP(CI32,'Плавание 50 м'!$AZ$4:$BA$1954,2,0),IF(AND(G32=12,H32="м"),VLOOKUP(CI32,'Плавание 50 м'!$BC$4:$BD$1954,2,0),IF(AND(G32=12,H32="ж"),VLOOKUP(CI32,'Плавание 50 м'!$BF$4:$BG$1954,2,0),IF(AND(G32=13,H32="м"),VLOOKUP(CI32,'Плавание 50 м'!$BI$4:$BJ$1954,2,0),IF(AND(G32=13,H32="ж"),VLOOKUP(CI32,'Плавание 50 м'!$BL$4:$BM$1954,2,0),IF(AND(G32=14,H32="м"),VLOOKUP(CI32,'Плавание 50 м'!$BO$4:$BP$1954,2,0),IF(AND(G32=14,H32="ж"),VLOOKUP(CI32,'Плавание 50 м'!$BR$4:$BS$1954,2,0),IF(AND(G32=15,H32="м"),VLOOKUP(CI32,'Плавание 50 м'!$BU$4:$BV$1954,2,0),IF(AND(G32=15,H32="ж"),VLOOKUP(CI32,'Плавание 50 м'!$BX$4:$BY$1954,2,0),"")))))))))))))))))))))))))))</f>
        <v>0</v>
      </c>
      <c r="CK32" s="91">
        <f t="shared" si="1"/>
        <v>204</v>
      </c>
    </row>
    <row r="33" spans="1:90" ht="20.100000000000001" customHeight="1" x14ac:dyDescent="0.25">
      <c r="A33" s="12" t="s">
        <v>45</v>
      </c>
      <c r="B33" s="93" t="s">
        <v>3433</v>
      </c>
      <c r="C33" s="55" t="s">
        <v>3429</v>
      </c>
      <c r="D33" s="55" t="s">
        <v>3437</v>
      </c>
      <c r="E33" s="55" t="s">
        <v>3442</v>
      </c>
      <c r="F33" s="47">
        <f t="shared" si="0"/>
        <v>37</v>
      </c>
      <c r="G33" s="48">
        <f>IFERROR(VLOOKUP(F33,Ступени!$A$2:$B$99,2,0),"")</f>
        <v>11</v>
      </c>
      <c r="H33" s="55" t="s">
        <v>4</v>
      </c>
      <c r="I33" s="49"/>
      <c r="J33" s="52">
        <f>IF(I33="",0,IF(AND(G33=2,H33="м"),VLOOKUP(I33,'30м'!$A$4:$B$71,2,0),IF(AND(G33=2,H33="ж"),VLOOKUP(I33,'30м'!$D$4:$E$71,2,0),IF(AND(G33=3,H33="м"),VLOOKUP(I33,'30м'!$G$4:$H$71,2,0),IF(AND(G33=3,H33="ж"),VLOOKUP(I33,'30м'!$J$4:$K$71,2,0),IF(AND(G33=4,H33="м"),VLOOKUP(I33,'30м'!$M$4:$N$71,2,0),IF(AND(G33=4,H33="ж"),VLOOKUP(I33,'30м'!$P$4:$Q$71,2,0),IF(AND(G33=5,H33="м"),VLOOKUP(I33,'30м'!$S$4:$T$71,2,0),IF(AND(G33=5,H33="ж"),VLOOKUP(I33,'30м'!$V$4:$W$71,2,0),"")))))))))</f>
        <v>0</v>
      </c>
      <c r="K33" s="49"/>
      <c r="L33" s="52">
        <f>IF(K33="",0,IF(AND(G33=4,H33="м"),VLOOKUP(K33,'60м'!$A$4:$B$129,2,0),IF(AND(G33=4,H33="ж"),VLOOKUP(K33,'60м'!$D$4:$E$129,2,0),IF(AND(G33=5,H33="м"),VLOOKUP(K33,'60м'!$G$4:$H$129,2,0),IF(AND(G33=5,H33="ж"),VLOOKUP(K33,'60м'!$J$4:$K$129,2,0),IF(AND(G33=6,H33="м"),VLOOKUP(K33,'60м'!$M$4:$N$129,2,0),IF(AND(G33=6,H33="ж"),VLOOKUP(K33,'60м'!$P$4:$Q$129,2,0),IF(AND(G33=7,H33="м"),VLOOKUP(K33,'60м'!$S$4:$T$129,2,0),IF(AND(G33=7,H33="ж"),VLOOKUP(K33,'60м'!$V$4:$W$129,2,0),IF(AND(G33=8,H33="м"),VLOOKUP(K33,'60м'!$Y$4:$Z$129,2,0),IF(AND(G33=8,H33="ж"),VLOOKUP(K33,'60м'!$AB$4:$AC$129,2,0),IF(AND(G33=9,H33="м"),VLOOKUP(K33,'60м'!$AE$4:$AF$129,2,0),IF(AND(G33=9,H33="ж"),VLOOKUP(K33,'60м'!$AH$4:$AI$129,2,0),IF(AND(G33=10,H33="м"),VLOOKUP(K33,'60м'!$AK$4:$AL$129,2,0),IF(AND(G33=10,H33="ж"),VLOOKUP(K33,'60м'!$AN$4:$AO$129,2,0),IF(AND(G33=11,H33="м"),VLOOKUP(K33,'60м'!$AQ$4:$AR$129,2,0),IF(AND(G33=11,H33="ж"),VLOOKUP(K33,'60м'!$AT$4:$AU$129,2,0),IF(AND(G33=12,H33="м"),VLOOKUP(K33,'60м'!$AW$4:$AX$129,2,0),IF(AND(G33=12,H33="ж"),VLOOKUP(K33,'60м'!$AZ$4:$BA$129,2,0),IF(AND(G33=13,H33="м"),VLOOKUP(K33,'60м'!$BC$4:$BD$129,2,0),IF(AND(G33=13,H33="ж"),VLOOKUP(K33,'60м'!$BF$4:$BG$129,2,0),"")))))))))))))))))))))</f>
        <v>0</v>
      </c>
      <c r="M33" s="49"/>
      <c r="N33" s="52">
        <f>IF(M33="",0,IF(AND(G33=6,H33="м"),VLOOKUP(M33,'100м'!$A$4:$B$134,2,0),IF(AND(G33=6,H33="ж"),VLOOKUP(M33,'100м'!$D$4:$E$134,2,0),IF(AND(G33=7,H33="м"),VLOOKUP(M33,'100м'!$G$4:$H$134,2,0),IF(AND(G33=7,H33="ж"),VLOOKUP(M33,'100м'!$J$4:$K$134,2,0),IF(AND(G33=8,H33="м"),VLOOKUP(M33,'100м'!$M$4:$N$134,2,0),IF(AND(G33=8,H33="ж"),VLOOKUP(M33,'100м'!$P$4:$Q$134,2,0),IF(AND(G33=9,H33="м"),VLOOKUP(M33,'100м'!$S$4:$T$134,2,0),IF(AND(G33=9,H33="ж"),VLOOKUP(M33,'100м'!$V$4:$W$134,2,0),"")))))))))</f>
        <v>0</v>
      </c>
      <c r="O33" s="56"/>
      <c r="P33" s="61"/>
      <c r="Q33" s="49"/>
      <c r="R33" s="52">
        <f>IF(Q33="",0,IF(AND(G33=4,H33="м"),VLOOKUP(Q33,'1500м'!$A$4:$B$364,2,0),IF(AND(G33=4,H33="ж"),VLOOKUP(Q33,'1500м'!$D$4:$E$364,2,0),"")))</f>
        <v>0</v>
      </c>
      <c r="S33" s="49"/>
      <c r="T33" s="68">
        <f>IF(S33="",0,IF(AND(G33=5,H33="м"),VLOOKUP(S33,'2000м'!$A$4:$B$780,2,0),IF(AND(G33=5,H33="ж"),VLOOKUP(S33,'2000м'!$D$4:$E$780,2,0),IF(AND(G33=6,H33="ж"),VLOOKUP(S33,'2000м'!$G$4:$H$780,2,0),IF(AND(G33=7,H33="ж"),VLOOKUP(S33,'2000м'!$J$4:$K$780,2,0),IF(AND(G33=8,H33="ж"),VLOOKUP(S33,'2000м'!$M$4:$N$780,2,0),""))))))</f>
        <v>0</v>
      </c>
      <c r="U33" s="49"/>
      <c r="V33" s="52">
        <f>IF(U33="",0,IF(AND(G33=6,H33="м"),VLOOKUP(U33,'3000м'!$A$4:$B$594,2,0),IF(AND(G33=7,H33="м"),VLOOKUP(U33,'3000м'!$D$4:$E$594,2,0),IF(AND(G33=8,H33="м"),VLOOKUP(U33,'3000м'!$G$4:$H$594,2,0),IF(AND(G33=9,H33="м"),VLOOKUP(U33,'3000м'!$J$4:$K$594,2,0),IF(AND(G33=10,H33="м"),VLOOKUP(U33,'3000м'!$M$4:$N$594,2,0),IF(AND(G33=11,H33="м"),VLOOKUP(U33,'3000м'!$P$4:$Q$594,2,0),"")))))))</f>
        <v>0</v>
      </c>
      <c r="W33" s="53"/>
      <c r="X33" s="56"/>
      <c r="Y33" s="56"/>
      <c r="Z33" s="56"/>
      <c r="AA33" s="56"/>
      <c r="AB33" s="56"/>
      <c r="AC33" s="53"/>
      <c r="AD33" s="56"/>
      <c r="AE33" s="53"/>
      <c r="AF33" s="56"/>
      <c r="AG33" s="56"/>
      <c r="AH33" s="56"/>
      <c r="AI33" s="56"/>
      <c r="AJ33" s="56"/>
      <c r="AK33" s="56"/>
      <c r="AL33" s="56"/>
      <c r="AM33" s="56"/>
      <c r="AN33" s="56"/>
      <c r="AO33" s="37"/>
      <c r="AP33" s="56"/>
      <c r="AQ33" s="37"/>
      <c r="AR33" s="56"/>
      <c r="AS33" s="37"/>
      <c r="AT33" s="56"/>
      <c r="AU33" s="37"/>
      <c r="AV33" s="56"/>
      <c r="AW33" s="37"/>
      <c r="AX33" s="56"/>
      <c r="AY33" s="37"/>
      <c r="AZ33" s="56"/>
      <c r="BA33" s="37"/>
      <c r="BB33" s="52">
        <f>IF(BA33="",0,IF(AND(G33=2,H33="м"),VLOOKUP(BA33,Подтягивание!$A$4:$B$79,2,0),IF(AND(G33=3,H33="м"),VLOOKUP(BA33,Подтягивание!$D$4:$E$79,2,0),IF(AND(G33=4,H33="м"),VLOOKUP(BA33,Подтягивание!$G$4:$H$79,2,0),IF(AND(G33=5,H33="м"),VLOOKUP(BA33,Подтягивание!$J$4:$K$79,2,0),IF(AND(G33=6,H33="м"),VLOOKUP(BA33,Подтягивание!$M$4:$N$79,2,0),IF(AND(G33=7,H33="м"),VLOOKUP(BA33,Подтягивание!$P$4:$Q$79,2,0),IF(AND(G33=8,H33="м"),VLOOKUP(BA33,Подтягивание!$S$4:$T$79,2,0),IF(AND(G33=9,H33="м"),VLOOKUP(BA33,Подтягивание!$V$4:$W$79,2,0),IF(AND(G33=10,H33="м"),VLOOKUP(BA33,Подтягивание!$Y$4:$Z$79,2,0),IF(AND(G33=11,H33="м"),VLOOKUP(BA33,Подтягивание!$AB$4:$AC$79,2,0),IF(AND(G33=12,H33="м"),VLOOKUP(BA33,Подтягивание!$AE$4:$AF$79,2,0),IF(AND(G33=13,H33="м"),VLOOKUP(BA33,Подтягивание!$AH$4:$AI$79,2,0),IF(AND(G33=14,H33="м"),VLOOKUP(BA33,Подтягивание!$AK$4:$AL$79,2,0),IF(AND(G33=15,H33="м"),VLOOKUP(BA33,Подтягивание!$AN$4:$AO$79,2,0),"")))))))))))))))</f>
        <v>0</v>
      </c>
      <c r="BC33" s="51"/>
      <c r="BD33" s="57"/>
      <c r="BE33" s="37"/>
      <c r="BF33" s="52">
        <f>IF(BE33="",0,IF(AND(G33=6,H33="м"),VLOOKUP(BE33,Гиря!$A$4:$B$166,2,0),IF(AND(G33=7,H33="м"),VLOOKUP(BE33,Гиря!$D$4:$E$166,2,0),IF(AND(G33=8,H33="м"),VLOOKUP(BE33,Гиря!$G$4:$H$166,2,0),IF(AND(G33=9,H33="м"),VLOOKUP(BE33,Гиря!$J$4:$K$166,2,0),IF(AND(G33=10,H33="м"),VLOOKUP(BE33,Гиря!$M$4:$N$166,2,0),IF(AND(G33=11,H33="м"),VLOOKUP(BE33,Гиря!$P$4:$Q$166,2,0),IF(AND(G33=12,H33="м"),VLOOKUP(BE33,Гиря!$S$4:$T$166,2,0),IF(AND(G33=13,H33="м"),VLOOKUP(BE33,Гиря!$V$4:$W$166,2,0),IF(AND(G33=14,H33="м"),VLOOKUP(BE33,Гиря!$Y$4:$Z$166,2,0),IF(AND(G33=15,H33="м"),VLOOKUP(BE33,Гиря!$AB$4:$AC$166,2,0),"")))))))))))</f>
        <v>0</v>
      </c>
      <c r="BG33" s="49"/>
      <c r="BH33" s="52">
        <f>IF(BG33="",0,IF(AND(G33=2,H33="м"),VLOOKUP(BG33,'Отж. от пола'!$A$4:$B$169,2,0),IF(AND(G33=2,H33="ж"),VLOOKUP(BG33,'Отж. от пола'!$D$4:$E$169,2,0),IF(AND(G33=3,H33="м"),VLOOKUP(BG33,'Отж. от пола'!$G$4:$H$169,2,0),IF(AND(G33=3,H33="ж"),VLOOKUP(BG33,'Отж. от пола'!$J$4:$K$169,2,0),IF(AND(G33=4,H33="м"),VLOOKUP(BG33,'Отж. от пола'!$M$4:$N$169,2,0),IF(AND(G33=4,H33="ж"),VLOOKUP(BG33,'Отж. от пола'!$P$4:$Q$169,2,0),IF(AND(G33=5,H33="м"),VLOOKUP(BG33,'Отж. от пола'!$S$4:$T$169,2,0),IF(AND(G33=5,H33="ж"),VLOOKUP(BG33,'Отж. от пола'!$V$4:$W$169,2,0),IF(AND(G33=6,H33="м"),VLOOKUP(BG33,'Отж. от пола'!$Y$4:$Z$169,2,0),IF(AND(G33=6,H33="ж"),VLOOKUP(BG33,'Отж. от пола'!$AB$4:$AC$169,2,0),IF(AND(G33=7,H33="м"),VLOOKUP(BG33,'Отж. от пола'!$AE$4:$AF$169,2,0),IF(AND(G33=7,H33="ж"),VLOOKUP(BG33,'Отж. от пола'!$AH$4:$AI$169,2,0),IF(AND(G33=8,H33="м"),VLOOKUP(BG33,'Отж. от пола'!$AK$4:$AL$169,2,0),IF(AND(G33=8,H33="ж"),VLOOKUP(BG33,'Отж. от пола'!$AN$4:$AO$169,2,0),IF(AND(G33=9,H33="м"),VLOOKUP(BG33,'Отж. от пола'!$AQ$4:$AR$169,2,0),IF(AND(G33=9,H33="ж"),VLOOKUP(BG33,'Отж. от пола'!$AT$4:$AU$169,2,0),IF(AND(G33=10,H33="м"),VLOOKUP(BG33,'Отж. от пола'!$AW$4:$AX$169,2,0),IF(AND(G33=10,H33="ж"),VLOOKUP(BG33,'Отж. от пола'!$AZ$4:$BA$169,2,0),IF(AND(G33=11,H33="м"),VLOOKUP(BG33,'Отж. от пола'!$BC$4:$BD$169,2,0),IF(AND(G33=11,H33="ж"),VLOOKUP(BG33,'Отж. от пола'!$BF$4:$BG$169,2,0),IF(AND(G33=12,H33="м"),VLOOKUP(BG33,'Отж. от пола'!$BI$4:$BJ$169,2,0),IF(AND(G33=12,H33="ж"),VLOOKUP(BG33,'Отж. от пола'!$BL$4:$BM$169,2,0),IF(AND(G33=13,H33="м"),VLOOKUP(BG33,'Отж. от пола'!$BO$4:$BP$169,2,0),IF(AND(G33=13,H33="ж"),VLOOKUP(BG33,'Отж. от пола'!$BR$4:$BS$169,2,0),IF(AND(G33=14,H33="м"),VLOOKUP(BG33,'Отж. от пола'!$BU$4:$BV$169,2,0),IF(AND(G33=14,H33="ж"),VLOOKUP(BG33,'Отж. от пола'!$BX$4:$BY$169,2,0),IF(AND(G33=15,H33="м"),VLOOKUP(BG33,'Отж. от пола'!$CA$4:$CB$169,2,0),IF(AND(G33=15,H33="ж"),VLOOKUP(BG33,'Отж. от пола'!$CD$4:$CE$169,2,0),"")))))))))))))))))))))))))))))</f>
        <v>0</v>
      </c>
      <c r="BI33" s="37"/>
      <c r="BJ33" s="52">
        <f>IF(BI33="",0,IF(AND(G33=16,H33="м"),VLOOKUP(BI33,'Отж.от скамьи'!$A$4:$B$79,2,0),IF(AND(G33=16,H33="ж"),VLOOKUP(BI33,'Отж.от скамьи'!$D$4:$E$79,2,0),IF(AND(G33=17,H33="м"),VLOOKUP(BI33,'Отж.от скамьи'!$G$4:$H$79,2,0),IF(AND(G33=17,H33="ж"),VLOOKUP(BI33,'Отж.от скамьи'!$J$4:$K$79,2,0),"")))))</f>
        <v>0</v>
      </c>
      <c r="BK33" s="53"/>
      <c r="BL33" s="52">
        <f>IF(BK33="",0,IF(AND(G33=18,H33="м"),VLOOKUP(BK33,'Отж.от стула'!$A$4:$B$68,2,0),IF(AND(G33=18,H33="ж"),VLOOKUP(BK33,'Отж.от стула'!$D$4:$E$69,2,0),"")))</f>
        <v>0</v>
      </c>
      <c r="BM33" s="49"/>
      <c r="BN33" s="52">
        <f>IF(BM33="",0,IF(AND(G33=2,H33="м"),VLOOKUP(BM33,Наклон!$A$4:$B$69,2,0),IF(AND(G33=2,H33="ж"),VLOOKUP(BM33,Наклон!$A$74:$B$139,2,0),IF(AND(G33=3,H33="м"),VLOOKUP(BM33,Наклон!$D$4:$E$69,2,0),IF(AND(G33=3,H33="ж"),VLOOKUP(BM33,Наклон!$D$74:$E$139,2,0),IF(AND(G33=4,H33="м"),VLOOKUP(BM33,Наклон!$G$4:$H$69,2,0),IF(AND(G33=4,H33="ж"),VLOOKUP(BM33,Наклон!$G$74:$H$139,2,0),IF(AND(G33=5,H33="м"),VLOOKUP(BM33,Наклон!$J$4:$K$69,2,0),IF(AND(G33=5,H33="ж"),VLOOKUP(BM33,Наклон!$J$74:$K$139,2,0),IF(AND(G33=6,H33="м"),VLOOKUP(BM33,Наклон!$M$4:$N$69,2,0),IF(AND(G33=6,H33="ж"),VLOOKUP(BM33,Наклон!$M$74:$N$139,2,0),IF(AND(G33=7,H33="м"),VLOOKUP(BM33,Наклон!$P$4:$Q$69,2,0),IF(AND(G33=7,H33="ж"),VLOOKUP(BM33,Наклон!$P$74:$Q$139,2,0),IF(AND(G33=8,H33="м"),VLOOKUP(BM33,Наклон!$S$4:$T$69,2,0),IF(AND(G33=8,H33="ж"),VLOOKUP(BM33,Наклон!$S$74:$T$139,2,0),IF(AND(G33=9,H33="м"),VLOOKUP(BM33,Наклон!$V$4:$W$69,2,0),IF(AND(G33=9,H33="ж"),VLOOKUP(BM33,Наклон!$V$74:$W$139,2,0),IF(AND(G33=10,H33="м"),VLOOKUP(BM33,Наклон!$Y$4:$Z$69,2,0),IF(AND(G33=10,H33="ж"),VLOOKUP(BM33,Наклон!$Y$74:$Z$139,2,0),IF(AND(G33=11,H33="м"),VLOOKUP(BM33,Наклон!$AB$4:$AC$69,2,0),IF(AND(G33=11,H33="ж"),VLOOKUP(BM33,Наклон!$AB$74:$AC$139,2,0),IF(AND(G33=12,H33="м"),VLOOKUP(BM33,Наклон!$AE$4:$AF$69,2,0),IF(AND(G33=12,H33="ж"),VLOOKUP(BM33,Наклон!$AE$74:$AF$139,2,0),IF(AND(G33=13,H33="м"),VLOOKUP(BM33,Наклон!$AH$4:$AI$69,2,0),IF(AND(G33=13,H33="ж"),VLOOKUP(BM33,Наклон!$AH$74:$AI$139,2,0),IF(AND(G33=14,H33="м"),VLOOKUP(BM33,Наклон!$AK$4:$AL$69,2,0),IF(AND(G33=14,H33="ж"),VLOOKUP(BM33,Наклон!$AK$74:$AL$139,2,0),IF(AND(G33=15,H33="м"),VLOOKUP(BM33,Наклон!$AN$4:$AO$69,2,0),IF(AND(G33=15,H33="ж"),VLOOKUP(BM33,Наклон!$AN$74:$AO$139,2,0),IF(AND(G33=16,H33="м"),VLOOKUP(BM33,Наклон!$AQ$4:$AR$69,2,0),IF(AND(G33=16,H33="ж"),VLOOKUP(BM33,Наклон!$AQ$74:$AR$139,2,0),IF(AND(G33=17,H33="м"),VLOOKUP(BM33,Наклон!$AT$4:$AU$69,2,0),IF(AND(G33=17,H33="ж"),VLOOKUP(BM33,Наклон!$AT$74:$AU$139,2,0),IF(AND(G33=18,H33="м"),VLOOKUP(BM33,Наклон!$AW$4:$AX$69,2,0),IF(AND(G33=18,H33="ж"),VLOOKUP(BM33,Наклон!$AW$74:$AX$139,2,0))))))))))))))))))))))))))))))))))))</f>
        <v>0</v>
      </c>
      <c r="BO33" s="49"/>
      <c r="BP33" s="52">
        <f>IF(BO33="",0,IF(AND(G33=2,H33="м"),VLOOKUP(BO33,'Прыжок в длину'!$A$4:$B$294,2,0),IF(AND(G33=2,H33="ж"),VLOOKUP(BO33,'Прыжок в длину'!$D$4:$E$294,2,0),IF(AND(G33=3,H33="м"),VLOOKUP(BO33,'Прыжок в длину'!$G$4:$H$294,2,0),IF(AND(G33=3,H33="ж"),VLOOKUP(BO33,'Прыжок в длину'!$J$4:$K$294,2,0),IF(AND(G33=4,H33="м"),VLOOKUP(BO33,'Прыжок в длину'!$M$4:$N$294,2,0),IF(AND(G33=4,H33="ж"),VLOOKUP(BO33,'Прыжок в длину'!$P$4:$Q$294,2,0),IF(AND(G33=5,H33="м"),VLOOKUP(BO33,'Прыжок в длину'!$S$4:$T$294,2,0),IF(AND(G33=5,H33="ж"),VLOOKUP(BO33,'Прыжок в длину'!$V$4:$W$294,2,0),IF(AND(G33=6,H33="м"),VLOOKUP(BO33,'Прыжок в длину'!$Y$4:$Z$294,2,0),IF(AND(G33=6,H33="ж"),VLOOKUP(BO33,'Прыжок в длину'!$AB$4:$AC$294,2,0),IF(AND(G33=7,H33="м"),VLOOKUP(BO33,'Прыжок в длину'!$AE$4:$AF$294,2,0),IF(AND(G33=7,H33="ж"),VLOOKUP(BO33,'Прыжок в длину'!$AH$4:$AI$294,2,0),IF(AND(G33=8,H33="м"),VLOOKUP(BO33,'Прыжок в длину'!$AK$4:$AL$294,2,0),IF(AND(G33=8,H33="ж"),VLOOKUP(BO33,'Прыжок в длину'!$AN$4:$AO$294,2,0),IF(AND(G33=9,H33="м"),VLOOKUP(BO33,'Прыжок в длину'!$AQ$4:$AR$294,2,0),IF(AND(G33=9,H33="ж"),VLOOKUP(BO33,'Прыжок в длину'!$AT$4:$AU$294,2,0),IF(AND(G33=10,H33="м"),VLOOKUP(BO33,'Прыжок в длину'!$AW$4:$AX$294,2,0),IF(AND(G33=10,H33="ж"),VLOOKUP(BO33,'Прыжок в длину'!$AZ$4:$BA$294,2,0),IF(AND(G33=11,H33="м"),VLOOKUP(BO33,'Прыжок в длину'!BC26:$BD$294,2,0),IF(AND(G33=11,H33="ж"),VLOOKUP(BO33,'Прыжок в длину'!$BF$4:$BG$294,2,0),"")))))))))))))))))))))</f>
        <v>0</v>
      </c>
      <c r="BQ33" s="49"/>
      <c r="BR33" s="52">
        <f>IF(BQ33="",0,IF(AND(G33=2,H33="м"),VLOOKUP(BQ33,Пресс!$A$4:$B$104,2,0),IF(AND(G33=2,H33="ж"),VLOOKUP(BQ33,Пресс!$D$4:$E$104,2,0),IF(AND(G33=3,H33="м"),VLOOKUP(BQ33,Пресс!$G$4:$H$104,2,0),IF(AND(G33=3,H33="ж"),VLOOKUP(BQ33,Пресс!$J$4:$K$104,2,0),IF(AND(G33=4,H33="м"),VLOOKUP(BQ33,Пресс!$M$4:$N$104,2,0),IF(AND(G33=4,H33="ж"),VLOOKUP(BQ33,Пресс!$P$4:$Q$104,2,0),IF(AND(G33=5,H33="м"),VLOOKUP(BQ33,Пресс!$S$4:$T$104,2,0),IF(AND(G33=5,H33="ж"),VLOOKUP(BQ33,Пресс!$V$4:$W$104,2,0),IF(AND(G33=6,H33="м"),VLOOKUP(BQ33,Пресс!$Y$4:$Z$104,2,0),IF(AND(G33=6,H33="ж"),VLOOKUP(BQ33,Пресс!$AB$4:$AC$104,2,0),IF(AND(G33=7,H33="м"),VLOOKUP(BQ33,Пресс!$AE$4:$AF$104,2,0),IF(AND(G33=7,H33="ж"),VLOOKUP(BQ33,Пресс!$AH$4:$AI$104,2,0),IF(AND(G33=8,H33="м"),VLOOKUP(BQ33,Пресс!$AK$4:$AL$104,2,0),IF(AND(G33=8,H33="ж"),VLOOKUP(BQ33,Пресс!$AN$4:$AO$104,2,0),IF(AND(G33=9,H33="м"),VLOOKUP(BQ33,Пресс!$AQ$4:$AR$104,2,0),IF(AND(G33=9,H33="ж"),VLOOKUP(BQ33,Пресс!$AT$4:$AU$104,2,0),IF(AND(G33=10,H33="м"),VLOOKUP(BQ33,Пресс!$AW$4:$AX$104,2,0),IF(AND(G33=10,H33="ж"),VLOOKUP(BQ33,Пресс!$AZ$4:$BA$104,2,0),IF(AND(G33=11,H33="м"),VLOOKUP(BQ33,Пресс!$BC$4:$BD$104,2,0),IF(AND(G33=11,H33="ж"),VLOOKUP(BQ33,Пресс!$BF$4:$BG$104,2,0),IF(AND(G33=12,H33="м"),VLOOKUP(BQ33,Пресс!$BI$4:$BJ$104,2,0),IF(AND(G33=12,H33="ж"),VLOOKUP(BQ33,Пресс!$BL$4:$BM$104,2,0),IF(AND(G33=13,H33="м"),VLOOKUP(BQ33,Пресс!$BO$4:$BP$104,2,0),IF(AND(G33=13,H33="ж"),VLOOKUP(BQ33,Пресс!$BR$4:$BS$104,2,0),IF(AND(G33=14,H33="м"),VLOOKUP(BQ33,Пресс!$BU$4:$BV$104,2,0),IF(AND(G33=14,H33="ж"),VLOOKUP(BQ33,Пресс!$BX$4:$BY$104,2,0),IF(AND(G33=15,H33="м"),VLOOKUP(BQ33,Пресс!$CA$4:$CB$104,2,0),IF(AND(G33=15,H33="ж"),VLOOKUP(BQ33,Пресс!$CD$4:$CE$104,2,0),IF(AND(G33=16,H33="м"),VLOOKUP(BQ33,Пресс!$CG$4:$CH$104,2,0),IF(AND(G33=16,H33="ж"),VLOOKUP(BQ33,Пресс!$CJ$4:$CK$104,2,0),IF(AND(G33=17,H33="м"),VLOOKUP(BQ33,Пресс!$CM$4:$CN$104,2,0),IF(AND(G33=17,H33="ж"),VLOOKUP(BQ33,Пресс!$CP$4:$CQ$104,2,0),IF(AND(G33=18,H33="м"),VLOOKUP(BQ33,Пресс!$CS$4:$CT$104,2,0),IF(AND(G33=18,H33="ж"),VLOOKUP(BQ33,Пресс!$CV$4:$CW$104,2,0),"")))))))))))))))))))))))))))))))))))</f>
        <v>0</v>
      </c>
      <c r="BS33" s="37"/>
      <c r="BT33" s="57"/>
      <c r="BU33" s="37"/>
      <c r="BV33" s="52">
        <f>IF(BU33="",0,IF(AND(G33=4,H33="м"),VLOOKUP(BU33,Стрельба!$A$4:$B$54,2,0),IF(AND(G33=4,H33="ж"),VLOOKUP(BU33,Стрельба!$D$4:$E$54,2,0),IF(AND(G33=5,H33="м"),VLOOKUP(BU33,Стрельба!$G$4:$H$54,2,0),IF(AND(G33=5,H33="ж"),VLOOKUP(BU33,Стрельба!$J$4:$K$54,2,0),IF(AND(G33=6,H33="м"),VLOOKUP(BU33,Стрельба!$M$4:$N$54,2,0),IF(AND(G33=6,H33="ж"),VLOOKUP(BU33,Стрельба!$P$4:$Q$54,2,0),IF(AND(G33=7,H33="м"),VLOOKUP(BU33,Стрельба!$S$4:$T$54,2,0),IF(AND(G33=7,H33="ж"),VLOOKUP(BU33,Стрельба!$V$4:$W$54,2,0),IF(AND(G33=8,H33="м"),VLOOKUP(BU33,Стрельба!$Y$4:$Z$54,2,0),IF(AND(G33=8,H33="ж"),VLOOKUP(BU33,Стрельба!$AB$4:$AC$54,2,0),IF(AND(G33=9,H33="м"),VLOOKUP(BU33,Стрельба!$AE$4:$AF$54,2,0),IF(AND(G33=9,H33="ж"),VLOOKUP(BU33,Стрельба!$AH$4:$AI$54,2,0),IF(AND(G33=10,H33="м"),VLOOKUP(BU33,Стрельба!$AK$4:$AL$54,2,0),IF(AND(G33=10,H33="ж"),VLOOKUP(BU33,Стрельба!$AN$4:$AO$54,2,0),IF(AND(G33=11,H33="м"),VLOOKUP(BU33,Стрельба!$AQ$4:$AR$54,2,0),IF(AND(G33=11,H33="ж"),VLOOKUP(BU33,Стрельба!$AT$4:$AU$54,2,0),IF(AND(G33=12,H33="м"),VLOOKUP(BU33,Стрельба!$AW$4:$AX$54,2,0),IF(AND(G33=12,H33="ж"),VLOOKUP(BU33,Стрельба!$AZ$4:$BA$54,2,0),IF(AND(G33=13,H33="м"),VLOOKUP(BU33,Стрельба!$BC$4:$BD$54,2,0),IF(AND(G33=13,H33="ж"),VLOOKUP(BU33,Стрельба!$BF$4:$BG$54,2,0),IF(AND(G33=14,H33="м"),VLOOKUP(BU33,Стрельба!$BI$4:$BJ$54,2,0),IF(AND(G33=14,H33="ж"),VLOOKUP(BU33,Стрельба!$BL$4:$BM$54,2,0),IF(AND(G33=15,H33="м"),VLOOKUP(BU33,Стрельба!$BO$4:$BP$54,2,0),IF(AND(G33=15,H33="ж"),VLOOKUP(BU33,Стрельба!$BR$4:$BS$54,2,0),"")))))))))))))))))))))))))</f>
        <v>0</v>
      </c>
      <c r="BW33" s="56"/>
      <c r="BX33" s="57"/>
      <c r="BY33" s="37"/>
      <c r="BZ33" s="52">
        <f>IF(BY33="",0,IF(AND(G33=3,H33="м"),VLOOKUP(BY33,'Метание 150г'!$A$4:$B$784,2,0),IF(AND(G33=3,H33="ж"),VLOOKUP(BY33,'Метание 150г'!$D$4:$E$784,2,0),IF(AND(G33=4,H33="м"),VLOOKUP(BY33,'Метание 150г'!$G$4:$H$784,2,0),IF(AND(G33=4,H33="ж"),VLOOKUP(BY33,'Метание 150г'!$J$4:$K$784,2,0),IF(AND(G33=5,H33="м"),VLOOKUP(BY33,'Метание 150г'!$M$4:$N$784,2,0),IF(AND(G33=5,H33="ж"),VLOOKUP(BY33,'Метание 150г'!$P$4:$Q$784,2,0),"")))))))</f>
        <v>0</v>
      </c>
      <c r="CA33" s="51"/>
      <c r="CB33" s="68">
        <f>IF(CA33="",0,IF(AND(G33=6,H33="м"),VLOOKUP(CA33,'Метание 700г'!$A$4:$B$574,2,0),IF(AND(G33=7,H33="м"),VLOOKUP(CA33,'Метание 700г'!$D$4:$E$574,2,0),IF(AND(G33=8,H33="м"),VLOOKUP(CA33,'Метание 700г'!$G$4:$H$574,2,0),""))))</f>
        <v>0</v>
      </c>
      <c r="CC33" s="51"/>
      <c r="CD33" s="52">
        <f>IF(CC33="",0,IF(AND(G33=6,H33="ж"),VLOOKUP(CC33,'Метание 500г'!$A$4:$B$565,2,0),IF(AND(G33=7,H33="ж"),VLOOKUP(CC33,'Метание 500г'!$D$4:$E$565,2,0),IF(AND(G33=8,H33="ж"),VLOOKUP(CC33,'Метание 500г'!$G$4:$H$565,2,0),IF(AND(G33=9,H33="ж"),VLOOKUP(CC33,'Метание 500г'!$J$4:$K$565,2,0),IF(AND(G33=10,H33="ж"),VLOOKUP(CC33,'Метание 500г'!$M$4:$N$565,2,0),IF(AND(G33=11,H33="ж"),VLOOKUP(CC33,'Метание 500г'!$P$4:$Q$565,2,0),"")))))))</f>
        <v>0</v>
      </c>
      <c r="CE33" s="56"/>
      <c r="CF33" s="57"/>
      <c r="CG33" s="62"/>
      <c r="CH33" s="52">
        <f>IF(CG33="",0,IF(AND(G33=2,H33="м"),VLOOKUP(CG33,'Плавание 25 м'!$A$4:$B$2333,2,0),IF(AND(G33=2,H33="ж"),VLOOKUP(CG33,'Плавание 25 м'!$D$4:$E$2333,2,0),IF(AND(G33=16,H33="м"),VLOOKUP(CG33,'Плавание 25 м'!$G$4:$H$2333,2,0),IF(AND(G33=16,H33="ж"),VLOOKUP(CG33,'Плавание 25 м'!$J$4:$K$2333,2,0),IF(AND(G33=17,H33="м"),VLOOKUP(CG33,'Плавание 25 м'!$M$4:$N$2333,2,0),IF(AND(G33=17,H33="ж"),VLOOKUP(CG33,'Плавание 25 м'!$P$4:$Q$2333,2,0),IF(AND(G33=18,H33="м"),VLOOKUP(CG33,'Плавание 25 м'!$S$4:$T$2333,2,0),IF(AND(G33=18,H33="ж"),VLOOKUP(CG33,'Плавание 25 м'!$V$4:$W$2333,2,0),"")))))))))</f>
        <v>0</v>
      </c>
      <c r="CI33" s="37"/>
      <c r="CJ33" s="52">
        <f>IF(CI33="",0,IF(AND(G33=3,H33="м"),VLOOKUP(CI33,'Плавание 50 м'!$A$4:$B$1954,2,0),IF(AND(G33=3,H33="ж"),VLOOKUP(CI33,'Плавание 50 м'!$D$4:$E$1954,2,0),IF(AND(G33=4,H33="м"),VLOOKUP(CI33,'Плавание 50 м'!$G$4:$H$1954,2,0),IF(AND(G33=4,H33="ж"),VLOOKUP(CI33,'Плавание 50 м'!$J$4:$K$1954,2,0),IF(AND(G33=5,H33="м"),VLOOKUP(CI33,'Плавание 50 м'!$M$4:$N$1954,2,0),IF(AND(G33=5,H33="ж"),VLOOKUP(CI33,'Плавание 50 м'!$P$4:$Q$1954,2,0),IF(AND(G33=6,H33="м"),VLOOKUP(CI33,'Плавание 50 м'!$S$4:$T$1954,2,0),IF(AND(G33=6,H33="ж"),VLOOKUP(CI33,'Плавание 50 м'!$V$4:$W$1954,2,0),IF(AND(G33=7,H33="м"),VLOOKUP(CI33,'Плавание 50 м'!$Y$4:$Z$1954,2,0),IF(AND(G33=7,H33="ж"),VLOOKUP(CI33,'Плавание 50 м'!$AB$4:$AC$1954,2,0),IF(AND(G33=8,H33="м"),VLOOKUP(CI33,'Плавание 50 м'!$AE$4:$AF$1954,2,0),IF(AND(G33=8,H33="ж"),VLOOKUP(CI33,'Плавание 50 м'!$AH$4:$AI$1954,2,0),IF(AND(G33=9,H33="м"),VLOOKUP(CI33,'Плавание 50 м'!$AK$4:$AL$1954,2,0),IF(AND(G33=9,H33="ж"),VLOOKUP(CI33,'Плавание 50 м'!$AN$4:$AO$1954,2,0),IF(AND(G33=10,H33="м"),VLOOKUP(CI33,'Плавание 50 м'!$AQ$4:$AR$1954,2,0),IF(AND(G33=10,H33="ж"),VLOOKUP(CI33,'Плавание 50 м'!$AT$4:$AU$1954,2,0),IF(AND(G33=11,H33="м"),VLOOKUP(CI33,'Плавание 50 м'!$AW$4:$AX$1954,2,0),IF(AND(G33=11,H33="ж"),VLOOKUP(CI33,'Плавание 50 м'!$AZ$4:$BA$1954,2,0),IF(AND(G33=12,H33="м"),VLOOKUP(CI33,'Плавание 50 м'!$BC$4:$BD$1954,2,0),IF(AND(G33=12,H33="ж"),VLOOKUP(CI33,'Плавание 50 м'!$BF$4:$BG$1954,2,0),IF(AND(G33=13,H33="м"),VLOOKUP(CI33,'Плавание 50 м'!$BI$4:$BJ$1954,2,0),IF(AND(G33=13,H33="ж"),VLOOKUP(CI33,'Плавание 50 м'!$BL$4:$BM$1954,2,0),IF(AND(G33=14,H33="м"),VLOOKUP(CI33,'Плавание 50 м'!$BO$4:$BP$1954,2,0),IF(AND(G33=14,H33="ж"),VLOOKUP(CI33,'Плавание 50 м'!$BR$4:$BS$1954,2,0),IF(AND(G33=15,H33="м"),VLOOKUP(CI33,'Плавание 50 м'!$BU$4:$BV$1954,2,0),IF(AND(G33=15,H33="ж"),VLOOKUP(CI33,'Плавание 50 м'!$BX$4:$BY$1954,2,0),"")))))))))))))))))))))))))))</f>
        <v>0</v>
      </c>
      <c r="CK33" s="91">
        <f t="shared" si="1"/>
        <v>0</v>
      </c>
    </row>
    <row r="34" spans="1:90" ht="20.100000000000001" customHeight="1" x14ac:dyDescent="0.25">
      <c r="A34" s="10" t="s">
        <v>20</v>
      </c>
      <c r="B34" s="93" t="s">
        <v>3625</v>
      </c>
      <c r="C34" s="55" t="s">
        <v>3429</v>
      </c>
      <c r="D34" s="55" t="s">
        <v>3626</v>
      </c>
      <c r="E34" s="55" t="s">
        <v>3627</v>
      </c>
      <c r="F34" s="47">
        <f t="shared" si="0"/>
        <v>41</v>
      </c>
      <c r="G34" s="48">
        <f>IFERROR(VLOOKUP(F34,Ступени!$A$2:$B$99,2,0),"")</f>
        <v>12</v>
      </c>
      <c r="H34" s="55" t="s">
        <v>4</v>
      </c>
      <c r="I34" s="49"/>
      <c r="J34" s="52">
        <f>IF(I34="",0,IF(AND(G34=2,H34="м"),VLOOKUP(I34,'30м'!$A$4:$B$71,2,0),IF(AND(G34=2,H34="ж"),VLOOKUP(I34,'30м'!$D$4:$E$71,2,0),IF(AND(G34=3,H34="м"),VLOOKUP(I34,'30м'!$G$4:$H$71,2,0),IF(AND(G34=3,H34="ж"),VLOOKUP(I34,'30м'!$J$4:$K$71,2,0),IF(AND(G34=4,H34="м"),VLOOKUP(I34,'30м'!$M$4:$N$71,2,0),IF(AND(G34=4,H34="ж"),VLOOKUP(I34,'30м'!$P$4:$Q$71,2,0),IF(AND(G34=5,H34="м"),VLOOKUP(I34,'30м'!$S$4:$T$71,2,0),IF(AND(G34=5,H34="ж"),VLOOKUP(I34,'30м'!$V$4:$W$71,2,0),"")))))))))</f>
        <v>0</v>
      </c>
      <c r="K34" s="49"/>
      <c r="L34" s="52">
        <f>IF(K34="",0,IF(AND(G34=4,H34="м"),VLOOKUP(K34,'60м'!$A$4:$B$129,2,0),IF(AND(G34=4,H34="ж"),VLOOKUP(K34,'60м'!$D$4:$E$129,2,0),IF(AND(G34=5,H34="м"),VLOOKUP(K34,'60м'!$G$4:$H$129,2,0),IF(AND(G34=5,H34="ж"),VLOOKUP(K34,'60м'!$J$4:$K$129,2,0),IF(AND(G34=6,H34="м"),VLOOKUP(K34,'60м'!$M$4:$N$129,2,0),IF(AND(G34=6,H34="ж"),VLOOKUP(K34,'60м'!$P$4:$Q$129,2,0),IF(AND(G34=7,H34="м"),VLOOKUP(K34,'60м'!$S$4:$T$129,2,0),IF(AND(G34=7,H34="ж"),VLOOKUP(K34,'60м'!$V$4:$W$129,2,0),IF(AND(G34=8,H34="м"),VLOOKUP(K34,'60м'!$Y$4:$Z$129,2,0),IF(AND(G34=8,H34="ж"),VLOOKUP(K34,'60м'!$AB$4:$AC$129,2,0),IF(AND(G34=9,H34="м"),VLOOKUP(K34,'60м'!$AE$4:$AF$129,2,0),IF(AND(G34=9,H34="ж"),VLOOKUP(K34,'60м'!$AH$4:$AI$129,2,0),IF(AND(G34=10,H34="м"),VLOOKUP(K34,'60м'!$AK$4:$AL$129,2,0),IF(AND(G34=10,H34="ж"),VLOOKUP(K34,'60м'!$AN$4:$AO$129,2,0),IF(AND(G34=11,H34="м"),VLOOKUP(K34,'60м'!$AQ$4:$AR$129,2,0),IF(AND(G34=11,H34="ж"),VLOOKUP(K34,'60м'!$AT$4:$AU$129,2,0),IF(AND(G34=12,H34="м"),VLOOKUP(K34,'60м'!$AW$4:$AX$129,2,0),IF(AND(G34=12,H34="ж"),VLOOKUP(K34,'60м'!$AZ$4:$BA$129,2,0),IF(AND(G34=13,H34="м"),VLOOKUP(K34,'60м'!$BC$4:$BD$129,2,0),IF(AND(G34=13,H34="ж"),VLOOKUP(K34,'60м'!$BF$4:$BG$129,2,0),"")))))))))))))))))))))</f>
        <v>0</v>
      </c>
      <c r="M34" s="49"/>
      <c r="N34" s="52">
        <f>IF(M34="",0,IF(AND(G34=6,H34="м"),VLOOKUP(M34,'100м'!$A$4:$B$134,2,0),IF(AND(G34=6,H34="ж"),VLOOKUP(M34,'100м'!$D$4:$E$134,2,0),IF(AND(G34=7,H34="м"),VLOOKUP(M34,'100м'!$G$4:$H$134,2,0),IF(AND(G34=7,H34="ж"),VLOOKUP(M34,'100м'!$J$4:$K$134,2,0),IF(AND(G34=8,H34="м"),VLOOKUP(M34,'100м'!$M$4:$N$134,2,0),IF(AND(G34=8,H34="ж"),VLOOKUP(M34,'100м'!$P$4:$Q$134,2,0),IF(AND(G34=9,H34="м"),VLOOKUP(M34,'100м'!$S$4:$T$134,2,0),IF(AND(G34=9,H34="ж"),VLOOKUP(M34,'100м'!$V$4:$W$134,2,0),"")))))))))</f>
        <v>0</v>
      </c>
      <c r="O34" s="56"/>
      <c r="P34" s="61"/>
      <c r="Q34" s="49"/>
      <c r="R34" s="52">
        <f>IF(Q34="",0,IF(AND(G34=4,H34="м"),VLOOKUP(Q34,'1500м'!$A$4:$B$364,2,0),IF(AND(G34=4,H34="ж"),VLOOKUP(Q34,'1500м'!$D$4:$E$364,2,0),"")))</f>
        <v>0</v>
      </c>
      <c r="S34" s="49"/>
      <c r="T34" s="68">
        <f>IF(S34="",0,IF(AND(G34=5,H34="м"),VLOOKUP(S34,'2000м'!$A$4:$B$780,2,0),IF(AND(G34=5,H34="ж"),VLOOKUP(S34,'2000м'!$D$4:$E$780,2,0),IF(AND(G34=6,H34="ж"),VLOOKUP(S34,'2000м'!$G$4:$H$780,2,0),IF(AND(G34=7,H34="ж"),VLOOKUP(S34,'2000м'!$J$4:$K$780,2,0),IF(AND(G34=8,H34="ж"),VLOOKUP(S34,'2000м'!$M$4:$N$780,2,0),""))))))</f>
        <v>0</v>
      </c>
      <c r="U34" s="49"/>
      <c r="V34" s="52">
        <f>IF(U34="",0,IF(AND(G34=6,H34="м"),VLOOKUP(U34,'3000м'!$A$4:$B$594,2,0),IF(AND(G34=7,H34="м"),VLOOKUP(U34,'3000м'!$D$4:$E$594,2,0),IF(AND(G34=8,H34="м"),VLOOKUP(U34,'3000м'!$G$4:$H$594,2,0),IF(AND(G34=9,H34="м"),VLOOKUP(U34,'3000м'!$J$4:$K$594,2,0),IF(AND(G34=10,H34="м"),VLOOKUP(U34,'3000м'!$M$4:$N$594,2,0),IF(AND(G34=11,H34="м"),VLOOKUP(U34,'3000м'!$P$4:$Q$594,2,0),"")))))))</f>
        <v>0</v>
      </c>
      <c r="W34" s="53"/>
      <c r="X34" s="56"/>
      <c r="Y34" s="53"/>
      <c r="Z34" s="56"/>
      <c r="AA34" s="56"/>
      <c r="AB34" s="56"/>
      <c r="AC34" s="56"/>
      <c r="AD34" s="56"/>
      <c r="AE34" s="56"/>
      <c r="AF34" s="56"/>
      <c r="AG34" s="56"/>
      <c r="AH34" s="56"/>
      <c r="AI34" s="56"/>
      <c r="AJ34" s="56"/>
      <c r="AK34" s="56"/>
      <c r="AL34" s="56"/>
      <c r="AM34" s="56"/>
      <c r="AN34" s="56"/>
      <c r="AO34" s="37"/>
      <c r="AP34" s="56"/>
      <c r="AQ34" s="37"/>
      <c r="AR34" s="56"/>
      <c r="AS34" s="37"/>
      <c r="AT34" s="56"/>
      <c r="AU34" s="37"/>
      <c r="AV34" s="56"/>
      <c r="AW34" s="37"/>
      <c r="AX34" s="56"/>
      <c r="AY34" s="37"/>
      <c r="AZ34" s="56"/>
      <c r="BA34" s="37"/>
      <c r="BB34" s="52">
        <f>IF(BA34="",0,IF(AND(G34=2,H34="м"),VLOOKUP(BA34,Подтягивание!$A$4:$B$79,2,0),IF(AND(G34=3,H34="м"),VLOOKUP(BA34,Подтягивание!$D$4:$E$79,2,0),IF(AND(G34=4,H34="м"),VLOOKUP(BA34,Подтягивание!$G$4:$H$79,2,0),IF(AND(G34=5,H34="м"),VLOOKUP(BA34,Подтягивание!$J$4:$K$79,2,0),IF(AND(G34=6,H34="м"),VLOOKUP(BA34,Подтягивание!$M$4:$N$79,2,0),IF(AND(G34=7,H34="м"),VLOOKUP(BA34,Подтягивание!$P$4:$Q$79,2,0),IF(AND(G34=8,H34="м"),VLOOKUP(BA34,Подтягивание!$S$4:$T$79,2,0),IF(AND(G34=9,H34="м"),VLOOKUP(BA34,Подтягивание!$V$4:$W$79,2,0),IF(AND(G34=10,H34="м"),VLOOKUP(BA34,Подтягивание!$Y$4:$Z$79,2,0),IF(AND(G34=11,H34="м"),VLOOKUP(BA34,Подтягивание!$AB$4:$AC$79,2,0),IF(AND(G34=12,H34="м"),VLOOKUP(BA34,Подтягивание!$AE$4:$AF$79,2,0),IF(AND(G34=13,H34="м"),VLOOKUP(BA34,Подтягивание!$AH$4:$AI$79,2,0),IF(AND(G34=14,H34="м"),VLOOKUP(BA34,Подтягивание!$AK$4:$AL$79,2,0),IF(AND(G34=15,H34="м"),VLOOKUP(BA34,Подтягивание!$AN$4:$AO$79,2,0),"")))))))))))))))</f>
        <v>0</v>
      </c>
      <c r="BC34" s="51"/>
      <c r="BD34" s="57"/>
      <c r="BE34" s="37"/>
      <c r="BF34" s="52">
        <f>IF(BE34="",0,IF(AND(G34=6,H34="м"),VLOOKUP(BE34,Гиря!$A$4:$B$166,2,0),IF(AND(G34=7,H34="м"),VLOOKUP(BE34,Гиря!$D$4:$E$166,2,0),IF(AND(G34=8,H34="м"),VLOOKUP(BE34,Гиря!$G$4:$H$166,2,0),IF(AND(G34=9,H34="м"),VLOOKUP(BE34,Гиря!$J$4:$K$166,2,0),IF(AND(G34=10,H34="м"),VLOOKUP(BE34,Гиря!$M$4:$N$166,2,0),IF(AND(G34=11,H34="м"),VLOOKUP(BE34,Гиря!$P$4:$Q$166,2,0),IF(AND(G34=12,H34="м"),VLOOKUP(BE34,Гиря!$S$4:$T$166,2,0),IF(AND(G34=13,H34="м"),VLOOKUP(BE34,Гиря!$V$4:$W$166,2,0),IF(AND(G34=14,H34="м"),VLOOKUP(BE34,Гиря!$Y$4:$Z$166,2,0),IF(AND(G34=15,H34="м"),VLOOKUP(BE34,Гиря!$AB$4:$AC$166,2,0),"")))))))))))</f>
        <v>0</v>
      </c>
      <c r="BG34" s="49">
        <v>30</v>
      </c>
      <c r="BH34" s="52">
        <f>IF(BG34="",0,IF(AND(G34=2,H34="м"),VLOOKUP(BG34,'Отж. от пола'!$A$4:$B$169,2,0),IF(AND(G34=2,H34="ж"),VLOOKUP(BG34,'Отж. от пола'!$D$4:$E$169,2,0),IF(AND(G34=3,H34="м"),VLOOKUP(BG34,'Отж. от пола'!$G$4:$H$169,2,0),IF(AND(G34=3,H34="ж"),VLOOKUP(BG34,'Отж. от пола'!$J$4:$K$169,2,0),IF(AND(G34=4,H34="м"),VLOOKUP(BG34,'Отж. от пола'!$M$4:$N$169,2,0),IF(AND(G34=4,H34="ж"),VLOOKUP(BG34,'Отж. от пола'!$P$4:$Q$169,2,0),IF(AND(G34=5,H34="м"),VLOOKUP(BG34,'Отж. от пола'!$S$4:$T$169,2,0),IF(AND(G34=5,H34="ж"),VLOOKUP(BG34,'Отж. от пола'!$V$4:$W$169,2,0),IF(AND(G34=6,H34="м"),VLOOKUP(BG34,'Отж. от пола'!$Y$4:$Z$169,2,0),IF(AND(G34=6,H34="ж"),VLOOKUP(BG34,'Отж. от пола'!$AB$4:$AC$169,2,0),IF(AND(G34=7,H34="м"),VLOOKUP(BG34,'Отж. от пола'!$AE$4:$AF$169,2,0),IF(AND(G34=7,H34="ж"),VLOOKUP(BG34,'Отж. от пола'!$AH$4:$AI$169,2,0),IF(AND(G34=8,H34="м"),VLOOKUP(BG34,'Отж. от пола'!$AK$4:$AL$169,2,0),IF(AND(G34=8,H34="ж"),VLOOKUP(BG34,'Отж. от пола'!$AN$4:$AO$169,2,0),IF(AND(G34=9,H34="м"),VLOOKUP(BG34,'Отж. от пола'!$AQ$4:$AR$169,2,0),IF(AND(G34=9,H34="ж"),VLOOKUP(BG34,'Отж. от пола'!$AT$4:$AU$169,2,0),IF(AND(G34=10,H34="м"),VLOOKUP(BG34,'Отж. от пола'!$AW$4:$AX$169,2,0),IF(AND(G34=10,H34="ж"),VLOOKUP(BG34,'Отж. от пола'!$AZ$4:$BA$169,2,0),IF(AND(G34=11,H34="м"),VLOOKUP(BG34,'Отж. от пола'!$BC$4:$BD$169,2,0),IF(AND(G34=11,H34="ж"),VLOOKUP(BG34,'Отж. от пола'!$BF$4:$BG$169,2,0),IF(AND(G34=12,H34="м"),VLOOKUP(BG34,'Отж. от пола'!$BI$4:$BJ$169,2,0),IF(AND(G34=12,H34="ж"),VLOOKUP(BG34,'Отж. от пола'!$BL$4:$BM$169,2,0),IF(AND(G34=13,H34="м"),VLOOKUP(BG34,'Отж. от пола'!$BO$4:$BP$169,2,0),IF(AND(G34=13,H34="ж"),VLOOKUP(BG34,'Отж. от пола'!$BR$4:$BS$169,2,0),IF(AND(G34=14,H34="м"),VLOOKUP(BG34,'Отж. от пола'!$BU$4:$BV$169,2,0),IF(AND(G34=14,H34="ж"),VLOOKUP(BG34,'Отж. от пола'!$BX$4:$BY$169,2,0),IF(AND(G34=15,H34="м"),VLOOKUP(BG34,'Отж. от пола'!$CA$4:$CB$169,2,0),IF(AND(G34=15,H34="ж"),VLOOKUP(BG34,'Отж. от пола'!$CD$4:$CE$169,2,0),"")))))))))))))))))))))))))))))</f>
        <v>60</v>
      </c>
      <c r="BI34" s="37"/>
      <c r="BJ34" s="52">
        <f>IF(BI34="",0,IF(AND(G34=16,H34="м"),VLOOKUP(BI34,'Отж.от скамьи'!$A$4:$B$79,2,0),IF(AND(G34=16,H34="ж"),VLOOKUP(BI34,'Отж.от скамьи'!$D$4:$E$79,2,0),IF(AND(G34=17,H34="м"),VLOOKUP(BI34,'Отж.от скамьи'!$G$4:$H$79,2,0),IF(AND(G34=17,H34="ж"),VLOOKUP(BI34,'Отж.от скамьи'!$J$4:$K$79,2,0),"")))))</f>
        <v>0</v>
      </c>
      <c r="BK34" s="53"/>
      <c r="BL34" s="52">
        <f>IF(BK34="",0,IF(AND(G34=18,H34="м"),VLOOKUP(BK34,'Отж.от стула'!$A$4:$B$68,2,0),IF(AND(G34=18,H34="ж"),VLOOKUP(BK34,'Отж.от стула'!$D$4:$E$69,2,0),"")))</f>
        <v>0</v>
      </c>
      <c r="BM34" s="49">
        <v>8</v>
      </c>
      <c r="BN34" s="52">
        <f>IF(BM34="",0,IF(AND(G34=2,H34="м"),VLOOKUP(BM34,Наклон!$A$4:$B$69,2,0),IF(AND(G34=2,H34="ж"),VLOOKUP(BM34,Наклон!$A$74:$B$139,2,0),IF(AND(G34=3,H34="м"),VLOOKUP(BM34,Наклон!$D$4:$E$69,2,0),IF(AND(G34=3,H34="ж"),VLOOKUP(BM34,Наклон!$D$74:$E$139,2,0),IF(AND(G34=4,H34="м"),VLOOKUP(BM34,Наклон!$G$4:$H$69,2,0),IF(AND(G34=4,H34="ж"),VLOOKUP(BM34,Наклон!$G$74:$H$139,2,0),IF(AND(G34=5,H34="м"),VLOOKUP(BM34,Наклон!$J$4:$K$69,2,0),IF(AND(G34=5,H34="ж"),VLOOKUP(BM34,Наклон!$J$74:$K$139,2,0),IF(AND(G34=6,H34="м"),VLOOKUP(BM34,Наклон!$M$4:$N$69,2,0),IF(AND(G34=6,H34="ж"),VLOOKUP(BM34,Наклон!$M$74:$N$139,2,0),IF(AND(G34=7,H34="м"),VLOOKUP(BM34,Наклон!$P$4:$Q$69,2,0),IF(AND(G34=7,H34="ж"),VLOOKUP(BM34,Наклон!$P$74:$Q$139,2,0),IF(AND(G34=8,H34="м"),VLOOKUP(BM34,Наклон!$S$4:$T$69,2,0),IF(AND(G34=8,H34="ж"),VLOOKUP(BM34,Наклон!$S$74:$T$139,2,0),IF(AND(G34=9,H34="м"),VLOOKUP(BM34,Наклон!$V$4:$W$69,2,0),IF(AND(G34=9,H34="ж"),VLOOKUP(BM34,Наклон!$V$74:$W$139,2,0),IF(AND(G34=10,H34="м"),VLOOKUP(BM34,Наклон!$Y$4:$Z$69,2,0),IF(AND(G34=10,H34="ж"),VLOOKUP(BM34,Наклон!$Y$74:$Z$139,2,0),IF(AND(G34=11,H34="м"),VLOOKUP(BM34,Наклон!$AB$4:$AC$69,2,0),IF(AND(G34=11,H34="ж"),VLOOKUP(BM34,Наклон!$AB$74:$AC$139,2,0),IF(AND(G34=12,H34="м"),VLOOKUP(BM34,Наклон!$AE$4:$AF$69,2,0),IF(AND(G34=12,H34="ж"),VLOOKUP(BM34,Наклон!$AE$74:$AF$139,2,0),IF(AND(G34=13,H34="м"),VLOOKUP(BM34,Наклон!$AH$4:$AI$69,2,0),IF(AND(G34=13,H34="ж"),VLOOKUP(BM34,Наклон!$AH$74:$AI$139,2,0),IF(AND(G34=14,H34="м"),VLOOKUP(BM34,Наклон!$AK$4:$AL$69,2,0),IF(AND(G34=14,H34="ж"),VLOOKUP(BM34,Наклон!$AK$74:$AL$139,2,0),IF(AND(G34=15,H34="м"),VLOOKUP(BM34,Наклон!$AN$4:$AO$69,2,0),IF(AND(G34=15,H34="ж"),VLOOKUP(BM34,Наклон!$AN$74:$AO$139,2,0),IF(AND(G34=16,H34="м"),VLOOKUP(BM34,Наклон!$AQ$4:$AR$69,2,0),IF(AND(G34=16,H34="ж"),VLOOKUP(BM34,Наклон!$AQ$74:$AR$139,2,0),IF(AND(G34=17,H34="м"),VLOOKUP(BM34,Наклон!$AT$4:$AU$69,2,0),IF(AND(G34=17,H34="ж"),VLOOKUP(BM34,Наклон!$AT$74:$AU$139,2,0),IF(AND(G34=18,H34="м"),VLOOKUP(BM34,Наклон!$AW$4:$AX$69,2,0),IF(AND(G34=18,H34="ж"),VLOOKUP(BM34,Наклон!$AW$74:$AX$139,2,0))))))))))))))))))))))))))))))))))))</f>
        <v>56</v>
      </c>
      <c r="BO34" s="49"/>
      <c r="BP34" s="52">
        <f>IF(BO34="",0,IF(AND(G34=2,H34="м"),VLOOKUP(BO34,'Прыжок в длину'!$A$4:$B$294,2,0),IF(AND(G34=2,H34="ж"),VLOOKUP(BO34,'Прыжок в длину'!$D$4:$E$294,2,0),IF(AND(G34=3,H34="м"),VLOOKUP(BO34,'Прыжок в длину'!$G$4:$H$294,2,0),IF(AND(G34=3,H34="ж"),VLOOKUP(BO34,'Прыжок в длину'!$J$4:$K$294,2,0),IF(AND(G34=4,H34="м"),VLOOKUP(BO34,'Прыжок в длину'!$M$4:$N$294,2,0),IF(AND(G34=4,H34="ж"),VLOOKUP(BO34,'Прыжок в длину'!$P$4:$Q$294,2,0),IF(AND(G34=5,H34="м"),VLOOKUP(BO34,'Прыжок в длину'!$S$4:$T$294,2,0),IF(AND(G34=5,H34="ж"),VLOOKUP(BO34,'Прыжок в длину'!$V$4:$W$294,2,0),IF(AND(G34=6,H34="м"),VLOOKUP(BO34,'Прыжок в длину'!$Y$4:$Z$294,2,0),IF(AND(G34=6,H34="ж"),VLOOKUP(BO34,'Прыжок в длину'!$AB$4:$AC$294,2,0),IF(AND(G34=7,H34="м"),VLOOKUP(BO34,'Прыжок в длину'!$AE$4:$AF$294,2,0),IF(AND(G34=7,H34="ж"),VLOOKUP(BO34,'Прыжок в длину'!$AH$4:$AI$294,2,0),IF(AND(G34=8,H34="м"),VLOOKUP(BO34,'Прыжок в длину'!$AK$4:$AL$294,2,0),IF(AND(G34=8,H34="ж"),VLOOKUP(BO34,'Прыжок в длину'!$AN$4:$AO$294,2,0),IF(AND(G34=9,H34="м"),VLOOKUP(BO34,'Прыжок в длину'!$AQ$4:$AR$294,2,0),IF(AND(G34=9,H34="ж"),VLOOKUP(BO34,'Прыжок в длину'!$AT$4:$AU$294,2,0),IF(AND(G34=10,H34="м"),VLOOKUP(BO34,'Прыжок в длину'!$AW$4:$AX$294,2,0),IF(AND(G34=10,H34="ж"),VLOOKUP(BO34,'Прыжок в длину'!$AZ$4:$BA$294,2,0),IF(AND(G34=11,H34="м"),VLOOKUP(BO34,'Прыжок в длину'!BC27:$BD$294,2,0),IF(AND(G34=11,H34="ж"),VLOOKUP(BO34,'Прыжок в длину'!$BF$4:$BG$294,2,0),"")))))))))))))))))))))</f>
        <v>0</v>
      </c>
      <c r="BQ34" s="49">
        <v>32</v>
      </c>
      <c r="BR34" s="52">
        <f>IF(BQ34="",0,IF(AND(G34=2,H34="м"),VLOOKUP(BQ34,Пресс!$A$4:$B$104,2,0),IF(AND(G34=2,H34="ж"),VLOOKUP(BQ34,Пресс!$D$4:$E$104,2,0),IF(AND(G34=3,H34="м"),VLOOKUP(BQ34,Пресс!$G$4:$H$104,2,0),IF(AND(G34=3,H34="ж"),VLOOKUP(BQ34,Пресс!$J$4:$K$104,2,0),IF(AND(G34=4,H34="м"),VLOOKUP(BQ34,Пресс!$M$4:$N$104,2,0),IF(AND(G34=4,H34="ж"),VLOOKUP(BQ34,Пресс!$P$4:$Q$104,2,0),IF(AND(G34=5,H34="м"),VLOOKUP(BQ34,Пресс!$S$4:$T$104,2,0),IF(AND(G34=5,H34="ж"),VLOOKUP(BQ34,Пресс!$V$4:$W$104,2,0),IF(AND(G34=6,H34="м"),VLOOKUP(BQ34,Пресс!$Y$4:$Z$104,2,0),IF(AND(G34=6,H34="ж"),VLOOKUP(BQ34,Пресс!$AB$4:$AC$104,2,0),IF(AND(G34=7,H34="м"),VLOOKUP(BQ34,Пресс!$AE$4:$AF$104,2,0),IF(AND(G34=7,H34="ж"),VLOOKUP(BQ34,Пресс!$AH$4:$AI$104,2,0),IF(AND(G34=8,H34="м"),VLOOKUP(BQ34,Пресс!$AK$4:$AL$104,2,0),IF(AND(G34=8,H34="ж"),VLOOKUP(BQ34,Пресс!$AN$4:$AO$104,2,0),IF(AND(G34=9,H34="м"),VLOOKUP(BQ34,Пресс!$AQ$4:$AR$104,2,0),IF(AND(G34=9,H34="ж"),VLOOKUP(BQ34,Пресс!$AT$4:$AU$104,2,0),IF(AND(G34=10,H34="м"),VLOOKUP(BQ34,Пресс!$AW$4:$AX$104,2,0),IF(AND(G34=10,H34="ж"),VLOOKUP(BQ34,Пресс!$AZ$4:$BA$104,2,0),IF(AND(G34=11,H34="м"),VLOOKUP(BQ34,Пресс!$BC$4:$BD$104,2,0),IF(AND(G34=11,H34="ж"),VLOOKUP(BQ34,Пресс!$BF$4:$BG$104,2,0),IF(AND(G34=12,H34="м"),VLOOKUP(BQ34,Пресс!$BI$4:$BJ$104,2,0),IF(AND(G34=12,H34="ж"),VLOOKUP(BQ34,Пресс!$BL$4:$BM$104,2,0),IF(AND(G34=13,H34="м"),VLOOKUP(BQ34,Пресс!$BO$4:$BP$104,2,0),IF(AND(G34=13,H34="ж"),VLOOKUP(BQ34,Пресс!$BR$4:$BS$104,2,0),IF(AND(G34=14,H34="м"),VLOOKUP(BQ34,Пресс!$BU$4:$BV$104,2,0),IF(AND(G34=14,H34="ж"),VLOOKUP(BQ34,Пресс!$BX$4:$BY$104,2,0),IF(AND(G34=15,H34="м"),VLOOKUP(BQ34,Пресс!$CA$4:$CB$104,2,0),IF(AND(G34=15,H34="ж"),VLOOKUP(BQ34,Пресс!$CD$4:$CE$104,2,0),IF(AND(G34=16,H34="м"),VLOOKUP(BQ34,Пресс!$CG$4:$CH$104,2,0),IF(AND(G34=16,H34="ж"),VLOOKUP(BQ34,Пресс!$CJ$4:$CK$104,2,0),IF(AND(G34=17,H34="м"),VLOOKUP(BQ34,Пресс!$CM$4:$CN$104,2,0),IF(AND(G34=17,H34="ж"),VLOOKUP(BQ34,Пресс!$CP$4:$CQ$104,2,0),IF(AND(G34=18,H34="м"),VLOOKUP(BQ34,Пресс!$CS$4:$CT$104,2,0),IF(AND(G34=18,H34="ж"),VLOOKUP(BQ34,Пресс!$CV$4:$CW$104,2,0),"")))))))))))))))))))))))))))))))))))</f>
        <v>51</v>
      </c>
      <c r="BS34" s="37"/>
      <c r="BT34" s="57"/>
      <c r="BU34" s="37"/>
      <c r="BV34" s="52">
        <f>IF(BU34="",0,IF(AND(G34=4,H34="м"),VLOOKUP(BU34,Стрельба!$A$4:$B$54,2,0),IF(AND(G34=4,H34="ж"),VLOOKUP(BU34,Стрельба!$D$4:$E$54,2,0),IF(AND(G34=5,H34="м"),VLOOKUP(BU34,Стрельба!$G$4:$H$54,2,0),IF(AND(G34=5,H34="ж"),VLOOKUP(BU34,Стрельба!$J$4:$K$54,2,0),IF(AND(G34=6,H34="м"),VLOOKUP(BU34,Стрельба!$M$4:$N$54,2,0),IF(AND(G34=6,H34="ж"),VLOOKUP(BU34,Стрельба!$P$4:$Q$54,2,0),IF(AND(G34=7,H34="м"),VLOOKUP(BU34,Стрельба!$S$4:$T$54,2,0),IF(AND(G34=7,H34="ж"),VLOOKUP(BU34,Стрельба!$V$4:$W$54,2,0),IF(AND(G34=8,H34="м"),VLOOKUP(BU34,Стрельба!$Y$4:$Z$54,2,0),IF(AND(G34=8,H34="ж"),VLOOKUP(BU34,Стрельба!$AB$4:$AC$54,2,0),IF(AND(G34=9,H34="м"),VLOOKUP(BU34,Стрельба!$AE$4:$AF$54,2,0),IF(AND(G34=9,H34="ж"),VLOOKUP(BU34,Стрельба!$AH$4:$AI$54,2,0),IF(AND(G34=10,H34="м"),VLOOKUP(BU34,Стрельба!$AK$4:$AL$54,2,0),IF(AND(G34=10,H34="ж"),VLOOKUP(BU34,Стрельба!$AN$4:$AO$54,2,0),IF(AND(G34=11,H34="м"),VLOOKUP(BU34,Стрельба!$AQ$4:$AR$54,2,0),IF(AND(G34=11,H34="ж"),VLOOKUP(BU34,Стрельба!$AT$4:$AU$54,2,0),IF(AND(G34=12,H34="м"),VLOOKUP(BU34,Стрельба!$AW$4:$AX$54,2,0),IF(AND(G34=12,H34="ж"),VLOOKUP(BU34,Стрельба!$AZ$4:$BA$54,2,0),IF(AND(G34=13,H34="м"),VLOOKUP(BU34,Стрельба!$BC$4:$BD$54,2,0),IF(AND(G34=13,H34="ж"),VLOOKUP(BU34,Стрельба!$BF$4:$BG$54,2,0),IF(AND(G34=14,H34="м"),VLOOKUP(BU34,Стрельба!$BI$4:$BJ$54,2,0),IF(AND(G34=14,H34="ж"),VLOOKUP(BU34,Стрельба!$BL$4:$BM$54,2,0),IF(AND(G34=15,H34="м"),VLOOKUP(BU34,Стрельба!$BO$4:$BP$54,2,0),IF(AND(G34=15,H34="ж"),VLOOKUP(BU34,Стрельба!$BR$4:$BS$54,2,0),"")))))))))))))))))))))))))</f>
        <v>0</v>
      </c>
      <c r="BW34" s="56"/>
      <c r="BX34" s="57"/>
      <c r="BY34" s="37"/>
      <c r="BZ34" s="52">
        <f>IF(BY34="",0,IF(AND(G34=3,H34="м"),VLOOKUP(BY34,'Метание 150г'!$A$4:$B$784,2,0),IF(AND(G34=3,H34="ж"),VLOOKUP(BY34,'Метание 150г'!$D$4:$E$784,2,0),IF(AND(G34=4,H34="м"),VLOOKUP(BY34,'Метание 150г'!$G$4:$H$784,2,0),IF(AND(G34=4,H34="ж"),VLOOKUP(BY34,'Метание 150г'!$J$4:$K$784,2,0),IF(AND(G34=5,H34="м"),VLOOKUP(BY34,'Метание 150г'!$M$4:$N$784,2,0),IF(AND(G34=5,H34="ж"),VLOOKUP(BY34,'Метание 150г'!$P$4:$Q$784,2,0),"")))))))</f>
        <v>0</v>
      </c>
      <c r="CA34" s="51"/>
      <c r="CB34" s="68">
        <f>IF(CA34="",0,IF(AND(G34=6,H34="м"),VLOOKUP(CA34,'Метание 700г'!$A$4:$B$574,2,0),IF(AND(G34=7,H34="м"),VLOOKUP(CA34,'Метание 700г'!$D$4:$E$574,2,0),IF(AND(G34=8,H34="м"),VLOOKUP(CA34,'Метание 700г'!$G$4:$H$574,2,0),""))))</f>
        <v>0</v>
      </c>
      <c r="CC34" s="51"/>
      <c r="CD34" s="52">
        <f>IF(CC34="",0,IF(AND(G34=6,H34="ж"),VLOOKUP(CC34,'Метание 500г'!$A$4:$B$565,2,0),IF(AND(G34=7,H34="ж"),VLOOKUP(CC34,'Метание 500г'!$D$4:$E$565,2,0),IF(AND(G34=8,H34="ж"),VLOOKUP(CC34,'Метание 500г'!$G$4:$H$565,2,0),IF(AND(G34=9,H34="ж"),VLOOKUP(CC34,'Метание 500г'!$J$4:$K$565,2,0),IF(AND(G34=10,H34="ж"),VLOOKUP(CC34,'Метание 500г'!$M$4:$N$565,2,0),IF(AND(G34=11,H34="ж"),VLOOKUP(CC34,'Метание 500г'!$P$4:$Q$565,2,0),"")))))))</f>
        <v>0</v>
      </c>
      <c r="CE34" s="56"/>
      <c r="CF34" s="57"/>
      <c r="CG34" s="62"/>
      <c r="CH34" s="52">
        <f>IF(CG34="",0,IF(AND(G34=2,H34="м"),VLOOKUP(CG34,'Плавание 25 м'!$A$4:$B$2333,2,0),IF(AND(G34=2,H34="ж"),VLOOKUP(CG34,'Плавание 25 м'!$D$4:$E$2333,2,0),IF(AND(G34=16,H34="м"),VLOOKUP(CG34,'Плавание 25 м'!$G$4:$H$2333,2,0),IF(AND(G34=16,H34="ж"),VLOOKUP(CG34,'Плавание 25 м'!$J$4:$K$2333,2,0),IF(AND(G34=17,H34="м"),VLOOKUP(CG34,'Плавание 25 м'!$M$4:$N$2333,2,0),IF(AND(G34=17,H34="ж"),VLOOKUP(CG34,'Плавание 25 м'!$P$4:$Q$2333,2,0),IF(AND(G34=18,H34="м"),VLOOKUP(CG34,'Плавание 25 м'!$S$4:$T$2333,2,0),IF(AND(G34=18,H34="ж"),VLOOKUP(CG34,'Плавание 25 м'!$V$4:$W$2333,2,0),"")))))))))</f>
        <v>0</v>
      </c>
      <c r="CI34" s="37"/>
      <c r="CJ34" s="52">
        <f>IF(CI34="",0,IF(AND(G34=3,H34="м"),VLOOKUP(CI34,'Плавание 50 м'!$A$4:$B$1954,2,0),IF(AND(G34=3,H34="ж"),VLOOKUP(CI34,'Плавание 50 м'!$D$4:$E$1954,2,0),IF(AND(G34=4,H34="м"),VLOOKUP(CI34,'Плавание 50 м'!$G$4:$H$1954,2,0),IF(AND(G34=4,H34="ж"),VLOOKUP(CI34,'Плавание 50 м'!$J$4:$K$1954,2,0),IF(AND(G34=5,H34="м"),VLOOKUP(CI34,'Плавание 50 м'!$M$4:$N$1954,2,0),IF(AND(G34=5,H34="ж"),VLOOKUP(CI34,'Плавание 50 м'!$P$4:$Q$1954,2,0),IF(AND(G34=6,H34="м"),VLOOKUP(CI34,'Плавание 50 м'!$S$4:$T$1954,2,0),IF(AND(G34=6,H34="ж"),VLOOKUP(CI34,'Плавание 50 м'!$V$4:$W$1954,2,0),IF(AND(G34=7,H34="м"),VLOOKUP(CI34,'Плавание 50 м'!$Y$4:$Z$1954,2,0),IF(AND(G34=7,H34="ж"),VLOOKUP(CI34,'Плавание 50 м'!$AB$4:$AC$1954,2,0),IF(AND(G34=8,H34="м"),VLOOKUP(CI34,'Плавание 50 м'!$AE$4:$AF$1954,2,0),IF(AND(G34=8,H34="ж"),VLOOKUP(CI34,'Плавание 50 м'!$AH$4:$AI$1954,2,0),IF(AND(G34=9,H34="м"),VLOOKUP(CI34,'Плавание 50 м'!$AK$4:$AL$1954,2,0),IF(AND(G34=9,H34="ж"),VLOOKUP(CI34,'Плавание 50 м'!$AN$4:$AO$1954,2,0),IF(AND(G34=10,H34="м"),VLOOKUP(CI34,'Плавание 50 м'!$AQ$4:$AR$1954,2,0),IF(AND(G34=10,H34="ж"),VLOOKUP(CI34,'Плавание 50 м'!$AT$4:$AU$1954,2,0),IF(AND(G34=11,H34="м"),VLOOKUP(CI34,'Плавание 50 м'!$AW$4:$AX$1954,2,0),IF(AND(G34=11,H34="ж"),VLOOKUP(CI34,'Плавание 50 м'!$AZ$4:$BA$1954,2,0),IF(AND(G34=12,H34="м"),VLOOKUP(CI34,'Плавание 50 м'!$BC$4:$BD$1954,2,0),IF(AND(G34=12,H34="ж"),VLOOKUP(CI34,'Плавание 50 м'!$BF$4:$BG$1954,2,0),IF(AND(G34=13,H34="м"),VLOOKUP(CI34,'Плавание 50 м'!$BI$4:$BJ$1954,2,0),IF(AND(G34=13,H34="ж"),VLOOKUP(CI34,'Плавание 50 м'!$BL$4:$BM$1954,2,0),IF(AND(G34=14,H34="м"),VLOOKUP(CI34,'Плавание 50 м'!$BO$4:$BP$1954,2,0),IF(AND(G34=14,H34="ж"),VLOOKUP(CI34,'Плавание 50 м'!$BR$4:$BS$1954,2,0),IF(AND(G34=15,H34="м"),VLOOKUP(CI34,'Плавание 50 м'!$BU$4:$BV$1954,2,0),IF(AND(G34=15,H34="ж"),VLOOKUP(CI34,'Плавание 50 м'!$BX$4:$BY$1954,2,0),"")))))))))))))))))))))))))))</f>
        <v>0</v>
      </c>
      <c r="CK34" s="91">
        <f t="shared" si="1"/>
        <v>167</v>
      </c>
    </row>
    <row r="35" spans="1:90" ht="20.100000000000001" customHeight="1" x14ac:dyDescent="0.25">
      <c r="A35" s="94"/>
      <c r="B35" s="97"/>
      <c r="C35" s="97"/>
      <c r="D35" s="97"/>
      <c r="E35" s="97"/>
      <c r="F35" s="98"/>
      <c r="G35" s="99"/>
      <c r="H35" s="97"/>
      <c r="I35" s="100"/>
      <c r="J35" s="101"/>
      <c r="K35" s="100"/>
      <c r="L35" s="101"/>
      <c r="M35" s="100"/>
      <c r="N35" s="101"/>
      <c r="O35" s="57"/>
      <c r="P35" s="57"/>
      <c r="Q35" s="100"/>
      <c r="R35" s="101"/>
      <c r="S35" s="100"/>
      <c r="T35" s="101"/>
      <c r="U35" s="100"/>
      <c r="V35" s="101"/>
      <c r="W35" s="102"/>
      <c r="X35" s="57"/>
      <c r="Y35" s="102"/>
      <c r="Z35" s="57"/>
      <c r="AA35" s="57"/>
      <c r="AB35" s="57"/>
      <c r="AC35" s="57"/>
      <c r="AD35" s="57"/>
      <c r="AE35" s="57"/>
      <c r="AF35" s="57"/>
      <c r="AG35" s="57"/>
      <c r="AH35" s="57"/>
      <c r="AI35" s="57"/>
      <c r="AJ35" s="57"/>
      <c r="AK35" s="57"/>
      <c r="AL35" s="57"/>
      <c r="AM35" s="57"/>
      <c r="AN35" s="57"/>
      <c r="AO35" s="103"/>
      <c r="AP35" s="57"/>
      <c r="AQ35" s="103"/>
      <c r="AR35" s="57"/>
      <c r="AS35" s="103"/>
      <c r="AT35" s="57"/>
      <c r="AU35" s="103"/>
      <c r="AV35" s="57"/>
      <c r="AW35" s="103"/>
      <c r="AX35" s="57"/>
      <c r="AY35" s="103"/>
      <c r="AZ35" s="57"/>
      <c r="BA35" s="103"/>
      <c r="BB35" s="101"/>
      <c r="BC35" s="104"/>
      <c r="BD35" s="57"/>
      <c r="BE35" s="103"/>
      <c r="BF35" s="101"/>
      <c r="BG35" s="100"/>
      <c r="BH35" s="101"/>
      <c r="BI35" s="103"/>
      <c r="BJ35" s="101"/>
      <c r="BK35" s="102"/>
      <c r="BL35" s="101"/>
      <c r="BM35" s="100"/>
      <c r="BN35" s="101"/>
      <c r="BO35" s="100"/>
      <c r="BP35" s="101"/>
      <c r="BQ35" s="100"/>
      <c r="BR35" s="101"/>
      <c r="BS35" s="103"/>
      <c r="BT35" s="57"/>
      <c r="BU35" s="103"/>
      <c r="BV35" s="101"/>
      <c r="BW35" s="57"/>
      <c r="BX35" s="57"/>
      <c r="BY35" s="103"/>
      <c r="BZ35" s="101"/>
      <c r="CA35" s="104"/>
      <c r="CB35" s="101"/>
      <c r="CC35" s="104"/>
      <c r="CD35" s="101"/>
      <c r="CE35" s="57"/>
      <c r="CF35" s="57"/>
      <c r="CG35" s="105"/>
      <c r="CH35" s="101"/>
      <c r="CI35" s="103"/>
      <c r="CJ35" s="101"/>
      <c r="CK35" s="106">
        <f>SUM(CK29:CK34)</f>
        <v>971</v>
      </c>
    </row>
    <row r="36" spans="1:90" ht="20.100000000000001" customHeight="1" x14ac:dyDescent="0.25">
      <c r="A36" s="12" t="s">
        <v>19</v>
      </c>
      <c r="B36" s="93" t="s">
        <v>3447</v>
      </c>
      <c r="C36" s="55" t="s">
        <v>3683</v>
      </c>
      <c r="D36" s="55" t="s">
        <v>3452</v>
      </c>
      <c r="E36" s="55" t="s">
        <v>3460</v>
      </c>
      <c r="F36" s="47">
        <f t="shared" si="0"/>
        <v>34</v>
      </c>
      <c r="G36" s="48">
        <f>IFERROR(VLOOKUP(F36,Ступени!$A$2:$B$99,2,0),"")</f>
        <v>10</v>
      </c>
      <c r="H36" s="55" t="s">
        <v>4</v>
      </c>
      <c r="I36" s="49"/>
      <c r="J36" s="52">
        <f>IF(I36="",0,IF(AND(G36=2,H36="м"),VLOOKUP(I36,'30м'!$A$4:$B$71,2,0),IF(AND(G36=2,H36="ж"),VLOOKUP(I36,'30м'!$D$4:$E$71,2,0),IF(AND(G36=3,H36="м"),VLOOKUP(I36,'30м'!$G$4:$H$71,2,0),IF(AND(G36=3,H36="ж"),VLOOKUP(I36,'30м'!$J$4:$K$71,2,0),IF(AND(G36=4,H36="м"),VLOOKUP(I36,'30м'!$M$4:$N$71,2,0),IF(AND(G36=4,H36="ж"),VLOOKUP(I36,'30м'!$P$4:$Q$71,2,0),IF(AND(G36=5,H36="м"),VLOOKUP(I36,'30м'!$S$4:$T$71,2,0),IF(AND(G36=5,H36="ж"),VLOOKUP(I36,'30м'!$V$4:$W$71,2,0),"")))))))))</f>
        <v>0</v>
      </c>
      <c r="K36" s="49"/>
      <c r="L36" s="52">
        <f>IF(K36="",0,IF(AND(G36=4,H36="м"),VLOOKUP(K36,'60м'!$A$4:$B$129,2,0),IF(AND(G36=4,H36="ж"),VLOOKUP(K36,'60м'!$D$4:$E$129,2,0),IF(AND(G36=5,H36="м"),VLOOKUP(K36,'60м'!$G$4:$H$129,2,0),IF(AND(G36=5,H36="ж"),VLOOKUP(K36,'60м'!$J$4:$K$129,2,0),IF(AND(G36=6,H36="м"),VLOOKUP(K36,'60м'!$M$4:$N$129,2,0),IF(AND(G36=6,H36="ж"),VLOOKUP(K36,'60м'!$P$4:$Q$129,2,0),IF(AND(G36=7,H36="м"),VLOOKUP(K36,'60м'!$S$4:$T$129,2,0),IF(AND(G36=7,H36="ж"),VLOOKUP(K36,'60м'!$V$4:$W$129,2,0),IF(AND(G36=8,H36="м"),VLOOKUP(K36,'60м'!$Y$4:$Z$129,2,0),IF(AND(G36=8,H36="ж"),VLOOKUP(K36,'60м'!$AB$4:$AC$129,2,0),IF(AND(G36=9,H36="м"),VLOOKUP(K36,'60м'!$AE$4:$AF$129,2,0),IF(AND(G36=9,H36="ж"),VLOOKUP(K36,'60м'!$AH$4:$AI$129,2,0),IF(AND(G36=10,H36="м"),VLOOKUP(K36,'60м'!$AK$4:$AL$129,2,0),IF(AND(G36=10,H36="ж"),VLOOKUP(K36,'60м'!$AN$4:$AO$129,2,0),IF(AND(G36=11,H36="м"),VLOOKUP(K36,'60м'!$AQ$4:$AR$129,2,0),IF(AND(G36=11,H36="ж"),VLOOKUP(K36,'60м'!$AT$4:$AU$129,2,0),IF(AND(G36=12,H36="м"),VLOOKUP(K36,'60м'!$AW$4:$AX$129,2,0),IF(AND(G36=12,H36="ж"),VLOOKUP(K36,'60м'!$AZ$4:$BA$129,2,0),IF(AND(G36=13,H36="м"),VLOOKUP(K36,'60м'!$BC$4:$BD$129,2,0),IF(AND(G36=13,H36="ж"),VLOOKUP(K36,'60м'!$BF$4:$BG$129,2,0),"")))))))))))))))))))))</f>
        <v>0</v>
      </c>
      <c r="M36" s="49"/>
      <c r="N36" s="52">
        <f>IF(M36="",0,IF(AND(G36=6,H36="м"),VLOOKUP(M36,'100м'!$A$4:$B$134,2,0),IF(AND(G36=6,H36="ж"),VLOOKUP(M36,'100м'!$D$4:$E$134,2,0),IF(AND(G36=7,H36="м"),VLOOKUP(M36,'100м'!$G$4:$H$134,2,0),IF(AND(G36=7,H36="ж"),VLOOKUP(M36,'100м'!$J$4:$K$134,2,0),IF(AND(G36=8,H36="м"),VLOOKUP(M36,'100м'!$M$4:$N$134,2,0),IF(AND(G36=8,H36="ж"),VLOOKUP(M36,'100м'!$P$4:$Q$134,2,0),IF(AND(G36=9,H36="м"),VLOOKUP(M36,'100м'!$S$4:$T$134,2,0),IF(AND(G36=9,H36="ж"),VLOOKUP(M36,'100м'!$V$4:$W$134,2,0),"")))))))))</f>
        <v>0</v>
      </c>
      <c r="O36" s="56"/>
      <c r="P36" s="61"/>
      <c r="Q36" s="49"/>
      <c r="R36" s="52">
        <f>IF(Q36="",0,IF(AND(G36=4,H36="м"),VLOOKUP(Q36,'1500м'!$A$4:$B$364,2,0),IF(AND(G36=4,H36="ж"),VLOOKUP(Q36,'1500м'!$D$4:$E$364,2,0),"")))</f>
        <v>0</v>
      </c>
      <c r="S36" s="49"/>
      <c r="T36" s="68">
        <f>IF(S36="",0,IF(AND(G36=5,H36="м"),VLOOKUP(S36,'2000м'!$A$4:$B$780,2,0),IF(AND(G36=5,H36="ж"),VLOOKUP(S36,'2000м'!$D$4:$E$780,2,0),IF(AND(G36=6,H36="ж"),VLOOKUP(S36,'2000м'!$G$4:$H$780,2,0),IF(AND(G36=7,H36="ж"),VLOOKUP(S36,'2000м'!$J$4:$K$780,2,0),IF(AND(G36=8,H36="ж"),VLOOKUP(S36,'2000м'!$M$4:$N$780,2,0),""))))))</f>
        <v>0</v>
      </c>
      <c r="U36" s="49"/>
      <c r="V36" s="52">
        <f>IF(U36="",0,IF(AND(G36=6,H36="м"),VLOOKUP(U36,'3000м'!$A$4:$B$594,2,0),IF(AND(G36=7,H36="м"),VLOOKUP(U36,'3000м'!$D$4:$E$594,2,0),IF(AND(G36=8,H36="м"),VLOOKUP(U36,'3000м'!$G$4:$H$594,2,0),IF(AND(G36=9,H36="м"),VLOOKUP(U36,'3000м'!$J$4:$K$594,2,0),IF(AND(G36=10,H36="м"),VLOOKUP(U36,'3000м'!$M$4:$N$594,2,0),IF(AND(G36=11,H36="м"),VLOOKUP(U36,'3000м'!$P$4:$Q$594,2,0),"")))))))</f>
        <v>0</v>
      </c>
      <c r="W36" s="53"/>
      <c r="X36" s="56"/>
      <c r="Y36" s="56"/>
      <c r="Z36" s="56"/>
      <c r="AA36" s="56"/>
      <c r="AB36" s="56"/>
      <c r="AC36" s="53"/>
      <c r="AD36" s="56"/>
      <c r="AE36" s="53"/>
      <c r="AF36" s="56"/>
      <c r="AG36" s="56"/>
      <c r="AH36" s="56"/>
      <c r="AI36" s="56"/>
      <c r="AJ36" s="56"/>
      <c r="AK36" s="56"/>
      <c r="AL36" s="56"/>
      <c r="AM36" s="56"/>
      <c r="AN36" s="56"/>
      <c r="AO36" s="37"/>
      <c r="AP36" s="56"/>
      <c r="AQ36" s="37"/>
      <c r="AR36" s="56"/>
      <c r="AS36" s="37"/>
      <c r="AT36" s="56"/>
      <c r="AU36" s="37"/>
      <c r="AV36" s="56"/>
      <c r="AW36" s="37"/>
      <c r="AX36" s="56"/>
      <c r="AY36" s="37"/>
      <c r="AZ36" s="56"/>
      <c r="BA36" s="37"/>
      <c r="BB36" s="52">
        <f>IF(BA36="",0,IF(AND(G36=2,H36="м"),VLOOKUP(BA36,Подтягивание!$A$4:$B$79,2,0),IF(AND(G36=3,H36="м"),VLOOKUP(BA36,Подтягивание!$D$4:$E$79,2,0),IF(AND(G36=4,H36="м"),VLOOKUP(BA36,Подтягивание!$G$4:$H$79,2,0),IF(AND(G36=5,H36="м"),VLOOKUP(BA36,Подтягивание!$J$4:$K$79,2,0),IF(AND(G36=6,H36="м"),VLOOKUP(BA36,Подтягивание!$M$4:$N$79,2,0),IF(AND(G36=7,H36="м"),VLOOKUP(BA36,Подтягивание!$P$4:$Q$79,2,0),IF(AND(G36=8,H36="м"),VLOOKUP(BA36,Подтягивание!$S$4:$T$79,2,0),IF(AND(G36=9,H36="м"),VLOOKUP(BA36,Подтягивание!$V$4:$W$79,2,0),IF(AND(G36=10,H36="м"),VLOOKUP(BA36,Подтягивание!$Y$4:$Z$79,2,0),IF(AND(G36=11,H36="м"),VLOOKUP(BA36,Подтягивание!$AB$4:$AC$79,2,0),IF(AND(G36=12,H36="м"),VLOOKUP(BA36,Подтягивание!$AE$4:$AF$79,2,0),IF(AND(G36=13,H36="м"),VLOOKUP(BA36,Подтягивание!$AH$4:$AI$79,2,0),IF(AND(G36=14,H36="м"),VLOOKUP(BA36,Подтягивание!$AK$4:$AL$79,2,0),IF(AND(G36=15,H36="м"),VLOOKUP(BA36,Подтягивание!$AN$4:$AO$79,2,0),"")))))))))))))))</f>
        <v>0</v>
      </c>
      <c r="BC36" s="51"/>
      <c r="BD36" s="57"/>
      <c r="BE36" s="37"/>
      <c r="BF36" s="52">
        <f>IF(BE36="",0,IF(AND(G36=6,H36="м"),VLOOKUP(BE36,Гиря!$A$4:$B$166,2,0),IF(AND(G36=7,H36="м"),VLOOKUP(BE36,Гиря!$D$4:$E$166,2,0),IF(AND(G36=8,H36="м"),VLOOKUP(BE36,Гиря!$G$4:$H$166,2,0),IF(AND(G36=9,H36="м"),VLOOKUP(BE36,Гиря!$J$4:$K$166,2,0),IF(AND(G36=10,H36="м"),VLOOKUP(BE36,Гиря!$M$4:$N$166,2,0),IF(AND(G36=11,H36="м"),VLOOKUP(BE36,Гиря!$P$4:$Q$166,2,0),IF(AND(G36=12,H36="м"),VLOOKUP(BE36,Гиря!$S$4:$T$166,2,0),IF(AND(G36=13,H36="м"),VLOOKUP(BE36,Гиря!$V$4:$W$166,2,0),IF(AND(G36=14,H36="м"),VLOOKUP(BE36,Гиря!$Y$4:$Z$166,2,0),IF(AND(G36=15,H36="м"),VLOOKUP(BE36,Гиря!$AB$4:$AC$166,2,0),"")))))))))))</f>
        <v>0</v>
      </c>
      <c r="BG36" s="49">
        <v>80</v>
      </c>
      <c r="BH36" s="52">
        <f>IF(BG36="",0,IF(AND(G36=2,H36="м"),VLOOKUP(BG36,'Отж. от пола'!$A$4:$B$169,2,0),IF(AND(G36=2,H36="ж"),VLOOKUP(BG36,'Отж. от пола'!$D$4:$E$169,2,0),IF(AND(G36=3,H36="м"),VLOOKUP(BG36,'Отж. от пола'!$G$4:$H$169,2,0),IF(AND(G36=3,H36="ж"),VLOOKUP(BG36,'Отж. от пола'!$J$4:$K$169,2,0),IF(AND(G36=4,H36="м"),VLOOKUP(BG36,'Отж. от пола'!$M$4:$N$169,2,0),IF(AND(G36=4,H36="ж"),VLOOKUP(BG36,'Отж. от пола'!$P$4:$Q$169,2,0),IF(AND(G36=5,H36="м"),VLOOKUP(BG36,'Отж. от пола'!$S$4:$T$169,2,0),IF(AND(G36=5,H36="ж"),VLOOKUP(BG36,'Отж. от пола'!$V$4:$W$169,2,0),IF(AND(G36=6,H36="м"),VLOOKUP(BG36,'Отж. от пола'!$Y$4:$Z$169,2,0),IF(AND(G36=6,H36="ж"),VLOOKUP(BG36,'Отж. от пола'!$AB$4:$AC$169,2,0),IF(AND(G36=7,H36="м"),VLOOKUP(BG36,'Отж. от пола'!$AE$4:$AF$169,2,0),IF(AND(G36=7,H36="ж"),VLOOKUP(BG36,'Отж. от пола'!$AH$4:$AI$169,2,0),IF(AND(G36=8,H36="м"),VLOOKUP(BG36,'Отж. от пола'!$AK$4:$AL$169,2,0),IF(AND(G36=8,H36="ж"),VLOOKUP(BG36,'Отж. от пола'!$AN$4:$AO$169,2,0),IF(AND(G36=9,H36="м"),VLOOKUP(BG36,'Отж. от пола'!$AQ$4:$AR$169,2,0),IF(AND(G36=9,H36="ж"),VLOOKUP(BG36,'Отж. от пола'!$AT$4:$AU$169,2,0),IF(AND(G36=10,H36="м"),VLOOKUP(BG36,'Отж. от пола'!$AW$4:$AX$169,2,0),IF(AND(G36=10,H36="ж"),VLOOKUP(BG36,'Отж. от пола'!$AZ$4:$BA$169,2,0),IF(AND(G36=11,H36="м"),VLOOKUP(BG36,'Отж. от пола'!$BC$4:$BD$169,2,0),IF(AND(G36=11,H36="ж"),VLOOKUP(BG36,'Отж. от пола'!$BF$4:$BG$169,2,0),IF(AND(G36=12,H36="м"),VLOOKUP(BG36,'Отж. от пола'!$BI$4:$BJ$169,2,0),IF(AND(G36=12,H36="ж"),VLOOKUP(BG36,'Отж. от пола'!$BL$4:$BM$169,2,0),IF(AND(G36=13,H36="м"),VLOOKUP(BG36,'Отж. от пола'!$BO$4:$BP$169,2,0),IF(AND(G36=13,H36="ж"),VLOOKUP(BG36,'Отж. от пола'!$BR$4:$BS$169,2,0),IF(AND(G36=14,H36="м"),VLOOKUP(BG36,'Отж. от пола'!$BU$4:$BV$169,2,0),IF(AND(G36=14,H36="ж"),VLOOKUP(BG36,'Отж. от пола'!$BX$4:$BY$169,2,0),IF(AND(G36=15,H36="м"),VLOOKUP(BG36,'Отж. от пола'!$CA$4:$CB$169,2,0),IF(AND(G36=15,H36="ж"),VLOOKUP(BG36,'Отж. от пола'!$CD$4:$CE$169,2,0),"")))))))))))))))))))))))))))))</f>
        <v>83</v>
      </c>
      <c r="BI36" s="37"/>
      <c r="BJ36" s="52">
        <f>IF(BI36="",0,IF(AND(G36=16,H36="м"),VLOOKUP(BI36,'Отж.от скамьи'!$A$4:$B$79,2,0),IF(AND(G36=16,H36="ж"),VLOOKUP(BI36,'Отж.от скамьи'!$D$4:$E$79,2,0),IF(AND(G36=17,H36="м"),VLOOKUP(BI36,'Отж.от скамьи'!$G$4:$H$79,2,0),IF(AND(G36=17,H36="ж"),VLOOKUP(BI36,'Отж.от скамьи'!$J$4:$K$79,2,0),"")))))</f>
        <v>0</v>
      </c>
      <c r="BK36" s="53"/>
      <c r="BL36" s="52">
        <f>IF(BK36="",0,IF(AND(G36=18,H36="м"),VLOOKUP(BK36,'Отж.от стула'!$A$4:$B$68,2,0),IF(AND(G36=18,H36="ж"),VLOOKUP(BK36,'Отж.от стула'!$D$4:$E$69,2,0),"")))</f>
        <v>0</v>
      </c>
      <c r="BM36" s="49">
        <v>25</v>
      </c>
      <c r="BN36" s="52">
        <f>IF(BM36="",0,IF(AND(G36=2,H36="м"),VLOOKUP(BM36,Наклон!$A$4:$B$69,2,0),IF(AND(G36=2,H36="ж"),VLOOKUP(BM36,Наклон!$A$74:$B$139,2,0),IF(AND(G36=3,H36="м"),VLOOKUP(BM36,Наклон!$D$4:$E$69,2,0),IF(AND(G36=3,H36="ж"),VLOOKUP(BM36,Наклон!$D$74:$E$139,2,0),IF(AND(G36=4,H36="м"),VLOOKUP(BM36,Наклон!$G$4:$H$69,2,0),IF(AND(G36=4,H36="ж"),VLOOKUP(BM36,Наклон!$G$74:$H$139,2,0),IF(AND(G36=5,H36="м"),VLOOKUP(BM36,Наклон!$J$4:$K$69,2,0),IF(AND(G36=5,H36="ж"),VLOOKUP(BM36,Наклон!$J$74:$K$139,2,0),IF(AND(G36=6,H36="м"),VLOOKUP(BM36,Наклон!$M$4:$N$69,2,0),IF(AND(G36=6,H36="ж"),VLOOKUP(BM36,Наклон!$M$74:$N$139,2,0),IF(AND(G36=7,H36="м"),VLOOKUP(BM36,Наклон!$P$4:$Q$69,2,0),IF(AND(G36=7,H36="ж"),VLOOKUP(BM36,Наклон!$P$74:$Q$139,2,0),IF(AND(G36=8,H36="м"),VLOOKUP(BM36,Наклон!$S$4:$T$69,2,0),IF(AND(G36=8,H36="ж"),VLOOKUP(BM36,Наклон!$S$74:$T$139,2,0),IF(AND(G36=9,H36="м"),VLOOKUP(BM36,Наклон!$V$4:$W$69,2,0),IF(AND(G36=9,H36="ж"),VLOOKUP(BM36,Наклон!$V$74:$W$139,2,0),IF(AND(G36=10,H36="м"),VLOOKUP(BM36,Наклон!$Y$4:$Z$69,2,0),IF(AND(G36=10,H36="ж"),VLOOKUP(BM36,Наклон!$Y$74:$Z$139,2,0),IF(AND(G36=11,H36="м"),VLOOKUP(BM36,Наклон!$AB$4:$AC$69,2,0),IF(AND(G36=11,H36="ж"),VLOOKUP(BM36,Наклон!$AB$74:$AC$139,2,0),IF(AND(G36=12,H36="м"),VLOOKUP(BM36,Наклон!$AE$4:$AF$69,2,0),IF(AND(G36=12,H36="ж"),VLOOKUP(BM36,Наклон!$AE$74:$AF$139,2,0),IF(AND(G36=13,H36="м"),VLOOKUP(BM36,Наклон!$AH$4:$AI$69,2,0),IF(AND(G36=13,H36="ж"),VLOOKUP(BM36,Наклон!$AH$74:$AI$139,2,0),IF(AND(G36=14,H36="м"),VLOOKUP(BM36,Наклон!$AK$4:$AL$69,2,0),IF(AND(G36=14,H36="ж"),VLOOKUP(BM36,Наклон!$AK$74:$AL$139,2,0),IF(AND(G36=15,H36="м"),VLOOKUP(BM36,Наклон!$AN$4:$AO$69,2,0),IF(AND(G36=15,H36="ж"),VLOOKUP(BM36,Наклон!$AN$74:$AO$139,2,0),IF(AND(G36=16,H36="м"),VLOOKUP(BM36,Наклон!$AQ$4:$AR$69,2,0),IF(AND(G36=16,H36="ж"),VLOOKUP(BM36,Наклон!$AQ$74:$AR$139,2,0),IF(AND(G36=17,H36="м"),VLOOKUP(BM36,Наклон!$AT$4:$AU$69,2,0),IF(AND(G36=17,H36="ж"),VLOOKUP(BM36,Наклон!$AT$74:$AU$139,2,0),IF(AND(G36=18,H36="м"),VLOOKUP(BM36,Наклон!$AW$4:$AX$69,2,0),IF(AND(G36=18,H36="ж"),VLOOKUP(BM36,Наклон!$AW$74:$AX$139,2,0))))))))))))))))))))))))))))))))))))</f>
        <v>86</v>
      </c>
      <c r="BO36" s="49"/>
      <c r="BP36" s="52">
        <f>IF(BO36="",0,IF(AND(G36=2,H36="м"),VLOOKUP(BO36,'Прыжок в длину'!$A$4:$B$294,2,0),IF(AND(G36=2,H36="ж"),VLOOKUP(BO36,'Прыжок в длину'!$D$4:$E$294,2,0),IF(AND(G36=3,H36="м"),VLOOKUP(BO36,'Прыжок в длину'!$G$4:$H$294,2,0),IF(AND(G36=3,H36="ж"),VLOOKUP(BO36,'Прыжок в длину'!$J$4:$K$294,2,0),IF(AND(G36=4,H36="м"),VLOOKUP(BO36,'Прыжок в длину'!$M$4:$N$294,2,0),IF(AND(G36=4,H36="ж"),VLOOKUP(BO36,'Прыжок в длину'!$P$4:$Q$294,2,0),IF(AND(G36=5,H36="м"),VLOOKUP(BO36,'Прыжок в длину'!$S$4:$T$294,2,0),IF(AND(G36=5,H36="ж"),VLOOKUP(BO36,'Прыжок в длину'!$V$4:$W$294,2,0),IF(AND(G36=6,H36="м"),VLOOKUP(BO36,'Прыжок в длину'!$Y$4:$Z$294,2,0),IF(AND(G36=6,H36="ж"),VLOOKUP(BO36,'Прыжок в длину'!$AB$4:$AC$294,2,0),IF(AND(G36=7,H36="м"),VLOOKUP(BO36,'Прыжок в длину'!$AE$4:$AF$294,2,0),IF(AND(G36=7,H36="ж"),VLOOKUP(BO36,'Прыжок в длину'!$AH$4:$AI$294,2,0),IF(AND(G36=8,H36="м"),VLOOKUP(BO36,'Прыжок в длину'!$AK$4:$AL$294,2,0),IF(AND(G36=8,H36="ж"),VLOOKUP(BO36,'Прыжок в длину'!$AN$4:$AO$294,2,0),IF(AND(G36=9,H36="м"),VLOOKUP(BO36,'Прыжок в длину'!$AQ$4:$AR$294,2,0),IF(AND(G36=9,H36="ж"),VLOOKUP(BO36,'Прыжок в длину'!$AT$4:$AU$294,2,0),IF(AND(G36=10,H36="м"),VLOOKUP(BO36,'Прыжок в длину'!$AW$4:$AX$294,2,0),IF(AND(G36=10,H36="ж"),VLOOKUP(BO36,'Прыжок в длину'!$AZ$4:$BA$294,2,0),IF(AND(G36=11,H36="м"),VLOOKUP(BO36,'Прыжок в длину'!BC28:$BD$294,2,0),IF(AND(G36=11,H36="ж"),VLOOKUP(BO36,'Прыжок в длину'!$BF$4:$BG$294,2,0),"")))))))))))))))))))))</f>
        <v>0</v>
      </c>
      <c r="BQ36" s="49">
        <v>61</v>
      </c>
      <c r="BR36" s="52">
        <f>IF(BQ36="",0,IF(AND(G36=2,H36="м"),VLOOKUP(BQ36,Пресс!$A$4:$B$104,2,0),IF(AND(G36=2,H36="ж"),VLOOKUP(BQ36,Пресс!$D$4:$E$104,2,0),IF(AND(G36=3,H36="м"),VLOOKUP(BQ36,Пресс!$G$4:$H$104,2,0),IF(AND(G36=3,H36="ж"),VLOOKUP(BQ36,Пресс!$J$4:$K$104,2,0),IF(AND(G36=4,H36="м"),VLOOKUP(BQ36,Пресс!$M$4:$N$104,2,0),IF(AND(G36=4,H36="ж"),VLOOKUP(BQ36,Пресс!$P$4:$Q$104,2,0),IF(AND(G36=5,H36="м"),VLOOKUP(BQ36,Пресс!$S$4:$T$104,2,0),IF(AND(G36=5,H36="ж"),VLOOKUP(BQ36,Пресс!$V$4:$W$104,2,0),IF(AND(G36=6,H36="м"),VLOOKUP(BQ36,Пресс!$Y$4:$Z$104,2,0),IF(AND(G36=6,H36="ж"),VLOOKUP(BQ36,Пресс!$AB$4:$AC$104,2,0),IF(AND(G36=7,H36="м"),VLOOKUP(BQ36,Пресс!$AE$4:$AF$104,2,0),IF(AND(G36=7,H36="ж"),VLOOKUP(BQ36,Пресс!$AH$4:$AI$104,2,0),IF(AND(G36=8,H36="м"),VLOOKUP(BQ36,Пресс!$AK$4:$AL$104,2,0),IF(AND(G36=8,H36="ж"),VLOOKUP(BQ36,Пресс!$AN$4:$AO$104,2,0),IF(AND(G36=9,H36="м"),VLOOKUP(BQ36,Пресс!$AQ$4:$AR$104,2,0),IF(AND(G36=9,H36="ж"),VLOOKUP(BQ36,Пресс!$AT$4:$AU$104,2,0),IF(AND(G36=10,H36="м"),VLOOKUP(BQ36,Пресс!$AW$4:$AX$104,2,0),IF(AND(G36=10,H36="ж"),VLOOKUP(BQ36,Пресс!$AZ$4:$BA$104,2,0),IF(AND(G36=11,H36="м"),VLOOKUP(BQ36,Пресс!$BC$4:$BD$104,2,0),IF(AND(G36=11,H36="ж"),VLOOKUP(BQ36,Пресс!$BF$4:$BG$104,2,0),IF(AND(G36=12,H36="м"),VLOOKUP(BQ36,Пресс!$BI$4:$BJ$104,2,0),IF(AND(G36=12,H36="ж"),VLOOKUP(BQ36,Пресс!$BL$4:$BM$104,2,0),IF(AND(G36=13,H36="м"),VLOOKUP(BQ36,Пресс!$BO$4:$BP$104,2,0),IF(AND(G36=13,H36="ж"),VLOOKUP(BQ36,Пресс!$BR$4:$BS$104,2,0),IF(AND(G36=14,H36="м"),VLOOKUP(BQ36,Пресс!$BU$4:$BV$104,2,0),IF(AND(G36=14,H36="ж"),VLOOKUP(BQ36,Пресс!$BX$4:$BY$104,2,0),IF(AND(G36=15,H36="м"),VLOOKUP(BQ36,Пресс!$CA$4:$CB$104,2,0),IF(AND(G36=15,H36="ж"),VLOOKUP(BQ36,Пресс!$CD$4:$CE$104,2,0),IF(AND(G36=16,H36="м"),VLOOKUP(BQ36,Пресс!$CG$4:$CH$104,2,0),IF(AND(G36=16,H36="ж"),VLOOKUP(BQ36,Пресс!$CJ$4:$CK$104,2,0),IF(AND(G36=17,H36="м"),VLOOKUP(BQ36,Пресс!$CM$4:$CN$104,2,0),IF(AND(G36=17,H36="ж"),VLOOKUP(BQ36,Пресс!$CP$4:$CQ$104,2,0),IF(AND(G36=18,H36="м"),VLOOKUP(BQ36,Пресс!$CS$4:$CT$104,2,0),IF(AND(G36=18,H36="ж"),VLOOKUP(BQ36,Пресс!$CV$4:$CW$104,2,0),"")))))))))))))))))))))))))))))))))))</f>
        <v>75</v>
      </c>
      <c r="BS36" s="37"/>
      <c r="BT36" s="57"/>
      <c r="BU36" s="37"/>
      <c r="BV36" s="52">
        <f>IF(BU36="",0,IF(AND(G36=4,H36="м"),VLOOKUP(BU36,Стрельба!$A$4:$B$54,2,0),IF(AND(G36=4,H36="ж"),VLOOKUP(BU36,Стрельба!$D$4:$E$54,2,0),IF(AND(G36=5,H36="м"),VLOOKUP(BU36,Стрельба!$G$4:$H$54,2,0),IF(AND(G36=5,H36="ж"),VLOOKUP(BU36,Стрельба!$J$4:$K$54,2,0),IF(AND(G36=6,H36="м"),VLOOKUP(BU36,Стрельба!$M$4:$N$54,2,0),IF(AND(G36=6,H36="ж"),VLOOKUP(BU36,Стрельба!$P$4:$Q$54,2,0),IF(AND(G36=7,H36="м"),VLOOKUP(BU36,Стрельба!$S$4:$T$54,2,0),IF(AND(G36=7,H36="ж"),VLOOKUP(BU36,Стрельба!$V$4:$W$54,2,0),IF(AND(G36=8,H36="м"),VLOOKUP(BU36,Стрельба!$Y$4:$Z$54,2,0),IF(AND(G36=8,H36="ж"),VLOOKUP(BU36,Стрельба!$AB$4:$AC$54,2,0),IF(AND(G36=9,H36="м"),VLOOKUP(BU36,Стрельба!$AE$4:$AF$54,2,0),IF(AND(G36=9,H36="ж"),VLOOKUP(BU36,Стрельба!$AH$4:$AI$54,2,0),IF(AND(G36=10,H36="м"),VLOOKUP(BU36,Стрельба!$AK$4:$AL$54,2,0),IF(AND(G36=10,H36="ж"),VLOOKUP(BU36,Стрельба!$AN$4:$AO$54,2,0),IF(AND(G36=11,H36="м"),VLOOKUP(BU36,Стрельба!$AQ$4:$AR$54,2,0),IF(AND(G36=11,H36="ж"),VLOOKUP(BU36,Стрельба!$AT$4:$AU$54,2,0),IF(AND(G36=12,H36="м"),VLOOKUP(BU36,Стрельба!$AW$4:$AX$54,2,0),IF(AND(G36=12,H36="ж"),VLOOKUP(BU36,Стрельба!$AZ$4:$BA$54,2,0),IF(AND(G36=13,H36="м"),VLOOKUP(BU36,Стрельба!$BC$4:$BD$54,2,0),IF(AND(G36=13,H36="ж"),VLOOKUP(BU36,Стрельба!$BF$4:$BG$54,2,0),IF(AND(G36=14,H36="м"),VLOOKUP(BU36,Стрельба!$BI$4:$BJ$54,2,0),IF(AND(G36=14,H36="ж"),VLOOKUP(BU36,Стрельба!$BL$4:$BM$54,2,0),IF(AND(G36=15,H36="м"),VLOOKUP(BU36,Стрельба!$BO$4:$BP$54,2,0),IF(AND(G36=15,H36="ж"),VLOOKUP(BU36,Стрельба!$BR$4:$BS$54,2,0),"")))))))))))))))))))))))))</f>
        <v>0</v>
      </c>
      <c r="BW36" s="56"/>
      <c r="BX36" s="57"/>
      <c r="BY36" s="37"/>
      <c r="BZ36" s="52">
        <f>IF(BY36="",0,IF(AND(G36=3,H36="м"),VLOOKUP(BY36,'Метание 150г'!$A$4:$B$784,2,0),IF(AND(G36=3,H36="ж"),VLOOKUP(BY36,'Метание 150г'!$D$4:$E$784,2,0),IF(AND(G36=4,H36="м"),VLOOKUP(BY36,'Метание 150г'!$G$4:$H$784,2,0),IF(AND(G36=4,H36="ж"),VLOOKUP(BY36,'Метание 150г'!$J$4:$K$784,2,0),IF(AND(G36=5,H36="м"),VLOOKUP(BY36,'Метание 150г'!$M$4:$N$784,2,0),IF(AND(G36=5,H36="ж"),VLOOKUP(BY36,'Метание 150г'!$P$4:$Q$784,2,0),"")))))))</f>
        <v>0</v>
      </c>
      <c r="CA36" s="51"/>
      <c r="CB36" s="68">
        <f>IF(CA36="",0,IF(AND(G36=6,H36="м"),VLOOKUP(CA36,'Метание 700г'!$A$4:$B$574,2,0),IF(AND(G36=7,H36="м"),VLOOKUP(CA36,'Метание 700г'!$D$4:$E$574,2,0),IF(AND(G36=8,H36="м"),VLOOKUP(CA36,'Метание 700г'!$G$4:$H$574,2,0),""))))</f>
        <v>0</v>
      </c>
      <c r="CC36" s="51"/>
      <c r="CD36" s="52">
        <f>IF(CC36="",0,IF(AND(G36=6,H36="ж"),VLOOKUP(CC36,'Метание 500г'!$A$4:$B$565,2,0),IF(AND(G36=7,H36="ж"),VLOOKUP(CC36,'Метание 500г'!$D$4:$E$565,2,0),IF(AND(G36=8,H36="ж"),VLOOKUP(CC36,'Метание 500г'!$G$4:$H$565,2,0),IF(AND(G36=9,H36="ж"),VLOOKUP(CC36,'Метание 500г'!$J$4:$K$565,2,0),IF(AND(G36=10,H36="ж"),VLOOKUP(CC36,'Метание 500г'!$M$4:$N$565,2,0),IF(AND(G36=11,H36="ж"),VLOOKUP(CC36,'Метание 500г'!$P$4:$Q$565,2,0),"")))))))</f>
        <v>0</v>
      </c>
      <c r="CE36" s="56"/>
      <c r="CF36" s="57"/>
      <c r="CG36" s="62"/>
      <c r="CH36" s="52">
        <f>IF(CG36="",0,IF(AND(G36=2,H36="м"),VLOOKUP(CG36,'Плавание 25 м'!$A$4:$B$2333,2,0),IF(AND(G36=2,H36="ж"),VLOOKUP(CG36,'Плавание 25 м'!$D$4:$E$2333,2,0),IF(AND(G36=16,H36="м"),VLOOKUP(CG36,'Плавание 25 м'!$G$4:$H$2333,2,0),IF(AND(G36=16,H36="ж"),VLOOKUP(CG36,'Плавание 25 м'!$J$4:$K$2333,2,0),IF(AND(G36=17,H36="м"),VLOOKUP(CG36,'Плавание 25 м'!$M$4:$N$2333,2,0),IF(AND(G36=17,H36="ж"),VLOOKUP(CG36,'Плавание 25 м'!$P$4:$Q$2333,2,0),IF(AND(G36=18,H36="м"),VLOOKUP(CG36,'Плавание 25 м'!$S$4:$T$2333,2,0),IF(AND(G36=18,H36="ж"),VLOOKUP(CG36,'Плавание 25 м'!$V$4:$W$2333,2,0),"")))))))))</f>
        <v>0</v>
      </c>
      <c r="CI36" s="37"/>
      <c r="CJ36" s="52">
        <f>IF(CI36="",0,IF(AND(G36=3,H36="м"),VLOOKUP(CI36,'Плавание 50 м'!$A$4:$B$1954,2,0),IF(AND(G36=3,H36="ж"),VLOOKUP(CI36,'Плавание 50 м'!$D$4:$E$1954,2,0),IF(AND(G36=4,H36="м"),VLOOKUP(CI36,'Плавание 50 м'!$G$4:$H$1954,2,0),IF(AND(G36=4,H36="ж"),VLOOKUP(CI36,'Плавание 50 м'!$J$4:$K$1954,2,0),IF(AND(G36=5,H36="м"),VLOOKUP(CI36,'Плавание 50 м'!$M$4:$N$1954,2,0),IF(AND(G36=5,H36="ж"),VLOOKUP(CI36,'Плавание 50 м'!$P$4:$Q$1954,2,0),IF(AND(G36=6,H36="м"),VLOOKUP(CI36,'Плавание 50 м'!$S$4:$T$1954,2,0),IF(AND(G36=6,H36="ж"),VLOOKUP(CI36,'Плавание 50 м'!$V$4:$W$1954,2,0),IF(AND(G36=7,H36="м"),VLOOKUP(CI36,'Плавание 50 м'!$Y$4:$Z$1954,2,0),IF(AND(G36=7,H36="ж"),VLOOKUP(CI36,'Плавание 50 м'!$AB$4:$AC$1954,2,0),IF(AND(G36=8,H36="м"),VLOOKUP(CI36,'Плавание 50 м'!$AE$4:$AF$1954,2,0),IF(AND(G36=8,H36="ж"),VLOOKUP(CI36,'Плавание 50 м'!$AH$4:$AI$1954,2,0),IF(AND(G36=9,H36="м"),VLOOKUP(CI36,'Плавание 50 м'!$AK$4:$AL$1954,2,0),IF(AND(G36=9,H36="ж"),VLOOKUP(CI36,'Плавание 50 м'!$AN$4:$AO$1954,2,0),IF(AND(G36=10,H36="м"),VLOOKUP(CI36,'Плавание 50 м'!$AQ$4:$AR$1954,2,0),IF(AND(G36=10,H36="ж"),VLOOKUP(CI36,'Плавание 50 м'!$AT$4:$AU$1954,2,0),IF(AND(G36=11,H36="м"),VLOOKUP(CI36,'Плавание 50 м'!$AW$4:$AX$1954,2,0),IF(AND(G36=11,H36="ж"),VLOOKUP(CI36,'Плавание 50 м'!$AZ$4:$BA$1954,2,0),IF(AND(G36=12,H36="м"),VLOOKUP(CI36,'Плавание 50 м'!$BC$4:$BD$1954,2,0),IF(AND(G36=12,H36="ж"),VLOOKUP(CI36,'Плавание 50 м'!$BF$4:$BG$1954,2,0),IF(AND(G36=13,H36="м"),VLOOKUP(CI36,'Плавание 50 м'!$BI$4:$BJ$1954,2,0),IF(AND(G36=13,H36="ж"),VLOOKUP(CI36,'Плавание 50 м'!$BL$4:$BM$1954,2,0),IF(AND(G36=14,H36="м"),VLOOKUP(CI36,'Плавание 50 м'!$BO$4:$BP$1954,2,0),IF(AND(G36=14,H36="ж"),VLOOKUP(CI36,'Плавание 50 м'!$BR$4:$BS$1954,2,0),IF(AND(G36=15,H36="м"),VLOOKUP(CI36,'Плавание 50 м'!$BU$4:$BV$1954,2,0),IF(AND(G36=15,H36="ж"),VLOOKUP(CI36,'Плавание 50 м'!$BX$4:$BY$1954,2,0),"")))))))))))))))))))))))))))</f>
        <v>0</v>
      </c>
      <c r="CK36" s="91">
        <f>BR36+BN36+BH36</f>
        <v>244</v>
      </c>
    </row>
    <row r="37" spans="1:90" ht="20.100000000000001" customHeight="1" x14ac:dyDescent="0.25">
      <c r="A37" s="10" t="s">
        <v>69</v>
      </c>
      <c r="B37" s="93" t="s">
        <v>3448</v>
      </c>
      <c r="C37" s="55" t="s">
        <v>3683</v>
      </c>
      <c r="D37" s="55" t="s">
        <v>3453</v>
      </c>
      <c r="E37" s="55" t="s">
        <v>3461</v>
      </c>
      <c r="F37" s="47">
        <f t="shared" si="0"/>
        <v>25</v>
      </c>
      <c r="G37" s="48">
        <f>IFERROR(VLOOKUP(F37,Ступени!$A$2:$B$99,2,0),"")</f>
        <v>9</v>
      </c>
      <c r="H37" s="55" t="s">
        <v>86</v>
      </c>
      <c r="I37" s="49"/>
      <c r="J37" s="52">
        <f>IF(I37="",0,IF(AND(G37=2,H37="м"),VLOOKUP(I37,'30м'!$A$4:$B$71,2,0),IF(AND(G37=2,H37="ж"),VLOOKUP(I37,'30м'!$D$4:$E$71,2,0),IF(AND(G37=3,H37="м"),VLOOKUP(I37,'30м'!$G$4:$H$71,2,0),IF(AND(G37=3,H37="ж"),VLOOKUP(I37,'30м'!$J$4:$K$71,2,0),IF(AND(G37=4,H37="м"),VLOOKUP(I37,'30м'!$M$4:$N$71,2,0),IF(AND(G37=4,H37="ж"),VLOOKUP(I37,'30м'!$P$4:$Q$71,2,0),IF(AND(G37=5,H37="м"),VLOOKUP(I37,'30м'!$S$4:$T$71,2,0),IF(AND(G37=5,H37="ж"),VLOOKUP(I37,'30м'!$V$4:$W$71,2,0),"")))))))))</f>
        <v>0</v>
      </c>
      <c r="K37" s="49"/>
      <c r="L37" s="52">
        <f>IF(K37="",0,IF(AND(G37=4,H37="м"),VLOOKUP(K37,'60м'!$A$4:$B$129,2,0),IF(AND(G37=4,H37="ж"),VLOOKUP(K37,'60м'!$D$4:$E$129,2,0),IF(AND(G37=5,H37="м"),VLOOKUP(K37,'60м'!$G$4:$H$129,2,0),IF(AND(G37=5,H37="ж"),VLOOKUP(K37,'60м'!$J$4:$K$129,2,0),IF(AND(G37=6,H37="м"),VLOOKUP(K37,'60м'!$M$4:$N$129,2,0),IF(AND(G37=6,H37="ж"),VLOOKUP(K37,'60м'!$P$4:$Q$129,2,0),IF(AND(G37=7,H37="м"),VLOOKUP(K37,'60м'!$S$4:$T$129,2,0),IF(AND(G37=7,H37="ж"),VLOOKUP(K37,'60м'!$V$4:$W$129,2,0),IF(AND(G37=8,H37="м"),VLOOKUP(K37,'60м'!$Y$4:$Z$129,2,0),IF(AND(G37=8,H37="ж"),VLOOKUP(K37,'60м'!$AB$4:$AC$129,2,0),IF(AND(G37=9,H37="м"),VLOOKUP(K37,'60м'!$AE$4:$AF$129,2,0),IF(AND(G37=9,H37="ж"),VLOOKUP(K37,'60м'!$AH$4:$AI$129,2,0),IF(AND(G37=10,H37="м"),VLOOKUP(K37,'60м'!$AK$4:$AL$129,2,0),IF(AND(G37=10,H37="ж"),VLOOKUP(K37,'60м'!$AN$4:$AO$129,2,0),IF(AND(G37=11,H37="м"),VLOOKUP(K37,'60м'!$AQ$4:$AR$129,2,0),IF(AND(G37=11,H37="ж"),VLOOKUP(K37,'60м'!$AT$4:$AU$129,2,0),IF(AND(G37=12,H37="м"),VLOOKUP(K37,'60м'!$AW$4:$AX$129,2,0),IF(AND(G37=12,H37="ж"),VLOOKUP(K37,'60м'!$AZ$4:$BA$129,2,0),IF(AND(G37=13,H37="м"),VLOOKUP(K37,'60м'!$BC$4:$BD$129,2,0),IF(AND(G37=13,H37="ж"),VLOOKUP(K37,'60м'!$BF$4:$BG$129,2,0),"")))))))))))))))))))))</f>
        <v>0</v>
      </c>
      <c r="M37" s="49"/>
      <c r="N37" s="52">
        <f>IF(M37="",0,IF(AND(G37=6,H37="м"),VLOOKUP(M37,'100м'!$A$4:$B$134,2,0),IF(AND(G37=6,H37="ж"),VLOOKUP(M37,'100м'!$D$4:$E$134,2,0),IF(AND(G37=7,H37="м"),VLOOKUP(M37,'100м'!$G$4:$H$134,2,0),IF(AND(G37=7,H37="ж"),VLOOKUP(M37,'100м'!$J$4:$K$134,2,0),IF(AND(G37=8,H37="м"),VLOOKUP(M37,'100м'!$M$4:$N$134,2,0),IF(AND(G37=8,H37="ж"),VLOOKUP(M37,'100м'!$P$4:$Q$134,2,0),IF(AND(G37=9,H37="м"),VLOOKUP(M37,'100м'!$S$4:$T$134,2,0),IF(AND(G37=9,H37="ж"),VLOOKUP(M37,'100м'!$V$4:$W$134,2,0),"")))))))))</f>
        <v>0</v>
      </c>
      <c r="O37" s="56"/>
      <c r="P37" s="61"/>
      <c r="Q37" s="49"/>
      <c r="R37" s="52">
        <f>IF(Q37="",0,IF(AND(G37=4,H37="м"),VLOOKUP(Q37,'1500м'!$A$4:$B$364,2,0),IF(AND(G37=4,H37="ж"),VLOOKUP(Q37,'1500м'!$D$4:$E$364,2,0),"")))</f>
        <v>0</v>
      </c>
      <c r="S37" s="49"/>
      <c r="T37" s="68">
        <f>IF(S37="",0,IF(AND(G37=5,H37="м"),VLOOKUP(S37,'2000м'!$A$4:$B$780,2,0),IF(AND(G37=5,H37="ж"),VLOOKUP(S37,'2000м'!$D$4:$E$780,2,0),IF(AND(G37=6,H37="ж"),VLOOKUP(S37,'2000м'!$G$4:$H$780,2,0),IF(AND(G37=7,H37="ж"),VLOOKUP(S37,'2000м'!$J$4:$K$780,2,0),IF(AND(G37=8,H37="ж"),VLOOKUP(S37,'2000м'!$M$4:$N$780,2,0),""))))))</f>
        <v>0</v>
      </c>
      <c r="U37" s="49"/>
      <c r="V37" s="52">
        <f>IF(U37="",0,IF(AND(G37=6,H37="м"),VLOOKUP(U37,'3000м'!$A$4:$B$594,2,0),IF(AND(G37=7,H37="м"),VLOOKUP(U37,'3000м'!$D$4:$E$594,2,0),IF(AND(G37=8,H37="м"),VLOOKUP(U37,'3000м'!$G$4:$H$594,2,0),IF(AND(G37=9,H37="м"),VLOOKUP(U37,'3000м'!$J$4:$K$594,2,0),IF(AND(G37=10,H37="м"),VLOOKUP(U37,'3000м'!$M$4:$N$594,2,0),IF(AND(G37=11,H37="м"),VLOOKUP(U37,'3000м'!$P$4:$Q$594,2,0),"")))))))</f>
        <v>0</v>
      </c>
      <c r="W37" s="53"/>
      <c r="X37" s="56"/>
      <c r="Y37" s="53"/>
      <c r="Z37" s="56"/>
      <c r="AA37" s="56"/>
      <c r="AB37" s="56"/>
      <c r="AC37" s="53"/>
      <c r="AD37" s="56"/>
      <c r="AE37" s="53"/>
      <c r="AF37" s="56"/>
      <c r="AG37" s="56"/>
      <c r="AH37" s="56"/>
      <c r="AI37" s="56"/>
      <c r="AJ37" s="56"/>
      <c r="AK37" s="56"/>
      <c r="AL37" s="56"/>
      <c r="AM37" s="56"/>
      <c r="AN37" s="56"/>
      <c r="AO37" s="37"/>
      <c r="AP37" s="56"/>
      <c r="AQ37" s="37"/>
      <c r="AR37" s="56"/>
      <c r="AS37" s="37"/>
      <c r="AT37" s="56"/>
      <c r="AU37" s="37"/>
      <c r="AV37" s="56"/>
      <c r="AW37" s="37"/>
      <c r="AX37" s="56"/>
      <c r="AY37" s="37"/>
      <c r="AZ37" s="56"/>
      <c r="BA37" s="37"/>
      <c r="BB37" s="52">
        <f>IF(BA37="",0,IF(AND(G37=2,H37="м"),VLOOKUP(BA37,Подтягивание!$A$4:$B$79,2,0),IF(AND(G37=3,H37="м"),VLOOKUP(BA37,Подтягивание!$D$4:$E$79,2,0),IF(AND(G37=4,H37="м"),VLOOKUP(BA37,Подтягивание!$G$4:$H$79,2,0),IF(AND(G37=5,H37="м"),VLOOKUP(BA37,Подтягивание!$J$4:$K$79,2,0),IF(AND(G37=6,H37="м"),VLOOKUP(BA37,Подтягивание!$M$4:$N$79,2,0),IF(AND(G37=7,H37="м"),VLOOKUP(BA37,Подтягивание!$P$4:$Q$79,2,0),IF(AND(G37=8,H37="м"),VLOOKUP(BA37,Подтягивание!$S$4:$T$79,2,0),IF(AND(G37=9,H37="м"),VLOOKUP(BA37,Подтягивание!$V$4:$W$79,2,0),IF(AND(G37=10,H37="м"),VLOOKUP(BA37,Подтягивание!$Y$4:$Z$79,2,0),IF(AND(G37=11,H37="м"),VLOOKUP(BA37,Подтягивание!$AB$4:$AC$79,2,0),IF(AND(G37=12,H37="м"),VLOOKUP(BA37,Подтягивание!$AE$4:$AF$79,2,0),IF(AND(G37=13,H37="м"),VLOOKUP(BA37,Подтягивание!$AH$4:$AI$79,2,0),IF(AND(G37=14,H37="м"),VLOOKUP(BA37,Подтягивание!$AK$4:$AL$79,2,0),IF(AND(G37=15,H37="м"),VLOOKUP(BA37,Подтягивание!$AN$4:$AO$79,2,0),"")))))))))))))))</f>
        <v>0</v>
      </c>
      <c r="BC37" s="51"/>
      <c r="BD37" s="57"/>
      <c r="BE37" s="37"/>
      <c r="BF37" s="52">
        <f>IF(BE37="",0,IF(AND(G37=6,H37="м"),VLOOKUP(BE37,Гиря!$A$4:$B$166,2,0),IF(AND(G37=7,H37="м"),VLOOKUP(BE37,Гиря!$D$4:$E$166,2,0),IF(AND(G37=8,H37="м"),VLOOKUP(BE37,Гиря!$G$4:$H$166,2,0),IF(AND(G37=9,H37="м"),VLOOKUP(BE37,Гиря!$J$4:$K$166,2,0),IF(AND(G37=10,H37="м"),VLOOKUP(BE37,Гиря!$M$4:$N$166,2,0),IF(AND(G37=11,H37="м"),VLOOKUP(BE37,Гиря!$P$4:$Q$166,2,0),IF(AND(G37=12,H37="м"),VLOOKUP(BE37,Гиря!$S$4:$T$166,2,0),IF(AND(G37=13,H37="м"),VLOOKUP(BE37,Гиря!$V$4:$W$166,2,0),IF(AND(G37=14,H37="м"),VLOOKUP(BE37,Гиря!$Y$4:$Z$166,2,0),IF(AND(G37=15,H37="м"),VLOOKUP(BE37,Гиря!$AB$4:$AC$166,2,0),"")))))))))))</f>
        <v>0</v>
      </c>
      <c r="BG37" s="49">
        <v>30</v>
      </c>
      <c r="BH37" s="52">
        <f>IF(BG37="",0,IF(AND(G37=2,H37="м"),VLOOKUP(BG37,'Отж. от пола'!$A$4:$B$169,2,0),IF(AND(G37=2,H37="ж"),VLOOKUP(BG37,'Отж. от пола'!$D$4:$E$169,2,0),IF(AND(G37=3,H37="м"),VLOOKUP(BG37,'Отж. от пола'!$G$4:$H$169,2,0),IF(AND(G37=3,H37="ж"),VLOOKUP(BG37,'Отж. от пола'!$J$4:$K$169,2,0),IF(AND(G37=4,H37="м"),VLOOKUP(BG37,'Отж. от пола'!$M$4:$N$169,2,0),IF(AND(G37=4,H37="ж"),VLOOKUP(BG37,'Отж. от пола'!$P$4:$Q$169,2,0),IF(AND(G37=5,H37="м"),VLOOKUP(BG37,'Отж. от пола'!$S$4:$T$169,2,0),IF(AND(G37=5,H37="ж"),VLOOKUP(BG37,'Отж. от пола'!$V$4:$W$169,2,0),IF(AND(G37=6,H37="м"),VLOOKUP(BG37,'Отж. от пола'!$Y$4:$Z$169,2,0),IF(AND(G37=6,H37="ж"),VLOOKUP(BG37,'Отж. от пола'!$AB$4:$AC$169,2,0),IF(AND(G37=7,H37="м"),VLOOKUP(BG37,'Отж. от пола'!$AE$4:$AF$169,2,0),IF(AND(G37=7,H37="ж"),VLOOKUP(BG37,'Отж. от пола'!$AH$4:$AI$169,2,0),IF(AND(G37=8,H37="м"),VLOOKUP(BG37,'Отж. от пола'!$AK$4:$AL$169,2,0),IF(AND(G37=8,H37="ж"),VLOOKUP(BG37,'Отж. от пола'!$AN$4:$AO$169,2,0),IF(AND(G37=9,H37="м"),VLOOKUP(BG37,'Отж. от пола'!$AQ$4:$AR$169,2,0),IF(AND(G37=9,H37="ж"),VLOOKUP(BG37,'Отж. от пола'!$AT$4:$AU$169,2,0),IF(AND(G37=10,H37="м"),VLOOKUP(BG37,'Отж. от пола'!$AW$4:$AX$169,2,0),IF(AND(G37=10,H37="ж"),VLOOKUP(BG37,'Отж. от пола'!$AZ$4:$BA$169,2,0),IF(AND(G37=11,H37="м"),VLOOKUP(BG37,'Отж. от пола'!$BC$4:$BD$169,2,0),IF(AND(G37=11,H37="ж"),VLOOKUP(BG37,'Отж. от пола'!$BF$4:$BG$169,2,0),IF(AND(G37=12,H37="м"),VLOOKUP(BG37,'Отж. от пола'!$BI$4:$BJ$169,2,0),IF(AND(G37=12,H37="ж"),VLOOKUP(BG37,'Отж. от пола'!$BL$4:$BM$169,2,0),IF(AND(G37=13,H37="м"),VLOOKUP(BG37,'Отж. от пола'!$BO$4:$BP$169,2,0),IF(AND(G37=13,H37="ж"),VLOOKUP(BG37,'Отж. от пола'!$BR$4:$BS$169,2,0),IF(AND(G37=14,H37="м"),VLOOKUP(BG37,'Отж. от пола'!$BU$4:$BV$169,2,0),IF(AND(G37=14,H37="ж"),VLOOKUP(BG37,'Отж. от пола'!$BX$4:$BY$169,2,0),IF(AND(G37=15,H37="м"),VLOOKUP(BG37,'Отж. от пола'!$CA$4:$CB$169,2,0),IF(AND(G37=15,H37="ж"),VLOOKUP(BG37,'Отж. от пола'!$CD$4:$CE$169,2,0),"")))))))))))))))))))))))))))))</f>
        <v>64</v>
      </c>
      <c r="BI37" s="37"/>
      <c r="BJ37" s="52">
        <f>IF(BI37="",0,IF(AND(G37=16,H37="м"),VLOOKUP(BI37,'Отж.от скамьи'!$A$4:$B$79,2,0),IF(AND(G37=16,H37="ж"),VLOOKUP(BI37,'Отж.от скамьи'!$D$4:$E$79,2,0),IF(AND(G37=17,H37="м"),VLOOKUP(BI37,'Отж.от скамьи'!$G$4:$H$79,2,0),IF(AND(G37=17,H37="ж"),VLOOKUP(BI37,'Отж.от скамьи'!$J$4:$K$79,2,0),"")))))</f>
        <v>0</v>
      </c>
      <c r="BK37" s="53"/>
      <c r="BL37" s="52">
        <f>IF(BK37="",0,IF(AND(G37=18,H37="м"),VLOOKUP(BK37,'Отж.от стула'!$A$4:$B$68,2,0),IF(AND(G37=18,H37="ж"),VLOOKUP(BK37,'Отж.от стула'!$D$4:$E$69,2,0),"")))</f>
        <v>0</v>
      </c>
      <c r="BM37" s="49">
        <v>29</v>
      </c>
      <c r="BN37" s="52">
        <f>IF(BM37="",0,IF(AND(G37=2,H37="м"),VLOOKUP(BM37,Наклон!$A$4:$B$69,2,0),IF(AND(G37=2,H37="ж"),VLOOKUP(BM37,Наклон!$A$74:$B$139,2,0),IF(AND(G37=3,H37="м"),VLOOKUP(BM37,Наклон!$D$4:$E$69,2,0),IF(AND(G37=3,H37="ж"),VLOOKUP(BM37,Наклон!$D$74:$E$139,2,0),IF(AND(G37=4,H37="м"),VLOOKUP(BM37,Наклон!$G$4:$H$69,2,0),IF(AND(G37=4,H37="ж"),VLOOKUP(BM37,Наклон!$G$74:$H$139,2,0),IF(AND(G37=5,H37="м"),VLOOKUP(BM37,Наклон!$J$4:$K$69,2,0),IF(AND(G37=5,H37="ж"),VLOOKUP(BM37,Наклон!$J$74:$K$139,2,0),IF(AND(G37=6,H37="м"),VLOOKUP(BM37,Наклон!$M$4:$N$69,2,0),IF(AND(G37=6,H37="ж"),VLOOKUP(BM37,Наклон!$M$74:$N$139,2,0),IF(AND(G37=7,H37="м"),VLOOKUP(BM37,Наклон!$P$4:$Q$69,2,0),IF(AND(G37=7,H37="ж"),VLOOKUP(BM37,Наклон!$P$74:$Q$139,2,0),IF(AND(G37=8,H37="м"),VLOOKUP(BM37,Наклон!$S$4:$T$69,2,0),IF(AND(G37=8,H37="ж"),VLOOKUP(BM37,Наклон!$S$74:$T$139,2,0),IF(AND(G37=9,H37="м"),VLOOKUP(BM37,Наклон!$V$4:$W$69,2,0),IF(AND(G37=9,H37="ж"),VLOOKUP(BM37,Наклон!$V$74:$W$139,2,0),IF(AND(G37=10,H37="м"),VLOOKUP(BM37,Наклон!$Y$4:$Z$69,2,0),IF(AND(G37=10,H37="ж"),VLOOKUP(BM37,Наклон!$Y$74:$Z$139,2,0),IF(AND(G37=11,H37="м"),VLOOKUP(BM37,Наклон!$AB$4:$AC$69,2,0),IF(AND(G37=11,H37="ж"),VLOOKUP(BM37,Наклон!$AB$74:$AC$139,2,0),IF(AND(G37=12,H37="м"),VLOOKUP(BM37,Наклон!$AE$4:$AF$69,2,0),IF(AND(G37=12,H37="ж"),VLOOKUP(BM37,Наклон!$AE$74:$AF$139,2,0),IF(AND(G37=13,H37="м"),VLOOKUP(BM37,Наклон!$AH$4:$AI$69,2,0),IF(AND(G37=13,H37="ж"),VLOOKUP(BM37,Наклон!$AH$74:$AI$139,2,0),IF(AND(G37=14,H37="м"),VLOOKUP(BM37,Наклон!$AK$4:$AL$69,2,0),IF(AND(G37=14,H37="ж"),VLOOKUP(BM37,Наклон!$AK$74:$AL$139,2,0),IF(AND(G37=15,H37="м"),VLOOKUP(BM37,Наклон!$AN$4:$AO$69,2,0),IF(AND(G37=15,H37="ж"),VLOOKUP(BM37,Наклон!$AN$74:$AO$139,2,0),IF(AND(G37=16,H37="м"),VLOOKUP(BM37,Наклон!$AQ$4:$AR$69,2,0),IF(AND(G37=16,H37="ж"),VLOOKUP(BM37,Наклон!$AQ$74:$AR$139,2,0),IF(AND(G37=17,H37="м"),VLOOKUP(BM37,Наклон!$AT$4:$AU$69,2,0),IF(AND(G37=17,H37="ж"),VLOOKUP(BM37,Наклон!$AT$74:$AU$139,2,0),IF(AND(G37=18,H37="м"),VLOOKUP(BM37,Наклон!$AW$4:$AX$69,2,0),IF(AND(G37=18,H37="ж"),VLOOKUP(BM37,Наклон!$AW$74:$AX$139,2,0))))))))))))))))))))))))))))))))))))</f>
        <v>76</v>
      </c>
      <c r="BO37" s="49"/>
      <c r="BP37" s="52">
        <f>IF(BO37="",0,IF(AND(G37=2,H37="м"),VLOOKUP(BO37,'Прыжок в длину'!$A$4:$B$294,2,0),IF(AND(G37=2,H37="ж"),VLOOKUP(BO37,'Прыжок в длину'!$D$4:$E$294,2,0),IF(AND(G37=3,H37="м"),VLOOKUP(BO37,'Прыжок в длину'!$G$4:$H$294,2,0),IF(AND(G37=3,H37="ж"),VLOOKUP(BO37,'Прыжок в длину'!$J$4:$K$294,2,0),IF(AND(G37=4,H37="м"),VLOOKUP(BO37,'Прыжок в длину'!$M$4:$N$294,2,0),IF(AND(G37=4,H37="ж"),VLOOKUP(BO37,'Прыжок в длину'!$P$4:$Q$294,2,0),IF(AND(G37=5,H37="м"),VLOOKUP(BO37,'Прыжок в длину'!$S$4:$T$294,2,0),IF(AND(G37=5,H37="ж"),VLOOKUP(BO37,'Прыжок в длину'!$V$4:$W$294,2,0),IF(AND(G37=6,H37="м"),VLOOKUP(BO37,'Прыжок в длину'!$Y$4:$Z$294,2,0),IF(AND(G37=6,H37="ж"),VLOOKUP(BO37,'Прыжок в длину'!$AB$4:$AC$294,2,0),IF(AND(G37=7,H37="м"),VLOOKUP(BO37,'Прыжок в длину'!$AE$4:$AF$294,2,0),IF(AND(G37=7,H37="ж"),VLOOKUP(BO37,'Прыжок в длину'!$AH$4:$AI$294,2,0),IF(AND(G37=8,H37="м"),VLOOKUP(BO37,'Прыжок в длину'!$AK$4:$AL$294,2,0),IF(AND(G37=8,H37="ж"),VLOOKUP(BO37,'Прыжок в длину'!$AN$4:$AO$294,2,0),IF(AND(G37=9,H37="м"),VLOOKUP(BO37,'Прыжок в длину'!$AQ$4:$AR$294,2,0),IF(AND(G37=9,H37="ж"),VLOOKUP(BO37,'Прыжок в длину'!$AT$4:$AU$294,2,0),IF(AND(G37=10,H37="м"),VLOOKUP(BO37,'Прыжок в длину'!$AW$4:$AX$294,2,0),IF(AND(G37=10,H37="ж"),VLOOKUP(BO37,'Прыжок в длину'!$AZ$4:$BA$294,2,0),IF(AND(G37=11,H37="м"),VLOOKUP(BO37,'Прыжок в длину'!BC29:$BD$294,2,0),IF(AND(G37=11,H37="ж"),VLOOKUP(BO37,'Прыжок в длину'!$BF$4:$BG$294,2,0),"")))))))))))))))))))))</f>
        <v>0</v>
      </c>
      <c r="BQ37" s="49">
        <v>44</v>
      </c>
      <c r="BR37" s="52">
        <f>IF(BQ37="",0,IF(AND(G37=2,H37="м"),VLOOKUP(BQ37,Пресс!$A$4:$B$104,2,0),IF(AND(G37=2,H37="ж"),VLOOKUP(BQ37,Пресс!$D$4:$E$104,2,0),IF(AND(G37=3,H37="м"),VLOOKUP(BQ37,Пресс!$G$4:$H$104,2,0),IF(AND(G37=3,H37="ж"),VLOOKUP(BQ37,Пресс!$J$4:$K$104,2,0),IF(AND(G37=4,H37="м"),VLOOKUP(BQ37,Пресс!$M$4:$N$104,2,0),IF(AND(G37=4,H37="ж"),VLOOKUP(BQ37,Пресс!$P$4:$Q$104,2,0),IF(AND(G37=5,H37="м"),VLOOKUP(BQ37,Пресс!$S$4:$T$104,2,0),IF(AND(G37=5,H37="ж"),VLOOKUP(BQ37,Пресс!$V$4:$W$104,2,0),IF(AND(G37=6,H37="м"),VLOOKUP(BQ37,Пресс!$Y$4:$Z$104,2,0),IF(AND(G37=6,H37="ж"),VLOOKUP(BQ37,Пресс!$AB$4:$AC$104,2,0),IF(AND(G37=7,H37="м"),VLOOKUP(BQ37,Пресс!$AE$4:$AF$104,2,0),IF(AND(G37=7,H37="ж"),VLOOKUP(BQ37,Пресс!$AH$4:$AI$104,2,0),IF(AND(G37=8,H37="м"),VLOOKUP(BQ37,Пресс!$AK$4:$AL$104,2,0),IF(AND(G37=8,H37="ж"),VLOOKUP(BQ37,Пресс!$AN$4:$AO$104,2,0),IF(AND(G37=9,H37="м"),VLOOKUP(BQ37,Пресс!$AQ$4:$AR$104,2,0),IF(AND(G37=9,H37="ж"),VLOOKUP(BQ37,Пресс!$AT$4:$AU$104,2,0),IF(AND(G37=10,H37="м"),VLOOKUP(BQ37,Пресс!$AW$4:$AX$104,2,0),IF(AND(G37=10,H37="ж"),VLOOKUP(BQ37,Пресс!$AZ$4:$BA$104,2,0),IF(AND(G37=11,H37="м"),VLOOKUP(BQ37,Пресс!$BC$4:$BD$104,2,0),IF(AND(G37=11,H37="ж"),VLOOKUP(BQ37,Пресс!$BF$4:$BG$104,2,0),IF(AND(G37=12,H37="м"),VLOOKUP(BQ37,Пресс!$BI$4:$BJ$104,2,0),IF(AND(G37=12,H37="ж"),VLOOKUP(BQ37,Пресс!$BL$4:$BM$104,2,0),IF(AND(G37=13,H37="м"),VLOOKUP(BQ37,Пресс!$BO$4:$BP$104,2,0),IF(AND(G37=13,H37="ж"),VLOOKUP(BQ37,Пресс!$BR$4:$BS$104,2,0),IF(AND(G37=14,H37="м"),VLOOKUP(BQ37,Пресс!$BU$4:$BV$104,2,0),IF(AND(G37=14,H37="ж"),VLOOKUP(BQ37,Пресс!$BX$4:$BY$104,2,0),IF(AND(G37=15,H37="м"),VLOOKUP(BQ37,Пресс!$CA$4:$CB$104,2,0),IF(AND(G37=15,H37="ж"),VLOOKUP(BQ37,Пресс!$CD$4:$CE$104,2,0),IF(AND(G37=16,H37="м"),VLOOKUP(BQ37,Пресс!$CG$4:$CH$104,2,0),IF(AND(G37=16,H37="ж"),VLOOKUP(BQ37,Пресс!$CJ$4:$CK$104,2,0),IF(AND(G37=17,H37="м"),VLOOKUP(BQ37,Пресс!$CM$4:$CN$104,2,0),IF(AND(G37=17,H37="ж"),VLOOKUP(BQ37,Пресс!$CP$4:$CQ$104,2,0),IF(AND(G37=18,H37="м"),VLOOKUP(BQ37,Пресс!$CS$4:$CT$104,2,0),IF(AND(G37=18,H37="ж"),VLOOKUP(BQ37,Пресс!$CV$4:$CW$104,2,0),"")))))))))))))))))))))))))))))))))))</f>
        <v>63</v>
      </c>
      <c r="BS37" s="37"/>
      <c r="BT37" s="57"/>
      <c r="BU37" s="37"/>
      <c r="BV37" s="52">
        <f>IF(BU37="",0,IF(AND(G37=4,H37="м"),VLOOKUP(BU37,Стрельба!$A$4:$B$54,2,0),IF(AND(G37=4,H37="ж"),VLOOKUP(BU37,Стрельба!$D$4:$E$54,2,0),IF(AND(G37=5,H37="м"),VLOOKUP(BU37,Стрельба!$G$4:$H$54,2,0),IF(AND(G37=5,H37="ж"),VLOOKUP(BU37,Стрельба!$J$4:$K$54,2,0),IF(AND(G37=6,H37="м"),VLOOKUP(BU37,Стрельба!$M$4:$N$54,2,0),IF(AND(G37=6,H37="ж"),VLOOKUP(BU37,Стрельба!$P$4:$Q$54,2,0),IF(AND(G37=7,H37="м"),VLOOKUP(BU37,Стрельба!$S$4:$T$54,2,0),IF(AND(G37=7,H37="ж"),VLOOKUP(BU37,Стрельба!$V$4:$W$54,2,0),IF(AND(G37=8,H37="м"),VLOOKUP(BU37,Стрельба!$Y$4:$Z$54,2,0),IF(AND(G37=8,H37="ж"),VLOOKUP(BU37,Стрельба!$AB$4:$AC$54,2,0),IF(AND(G37=9,H37="м"),VLOOKUP(BU37,Стрельба!$AE$4:$AF$54,2,0),IF(AND(G37=9,H37="ж"),VLOOKUP(BU37,Стрельба!$AH$4:$AI$54,2,0),IF(AND(G37=10,H37="м"),VLOOKUP(BU37,Стрельба!$AK$4:$AL$54,2,0),IF(AND(G37=10,H37="ж"),VLOOKUP(BU37,Стрельба!$AN$4:$AO$54,2,0),IF(AND(G37=11,H37="м"),VLOOKUP(BU37,Стрельба!$AQ$4:$AR$54,2,0),IF(AND(G37=11,H37="ж"),VLOOKUP(BU37,Стрельба!$AT$4:$AU$54,2,0),IF(AND(G37=12,H37="м"),VLOOKUP(BU37,Стрельба!$AW$4:$AX$54,2,0),IF(AND(G37=12,H37="ж"),VLOOKUP(BU37,Стрельба!$AZ$4:$BA$54,2,0),IF(AND(G37=13,H37="м"),VLOOKUP(BU37,Стрельба!$BC$4:$BD$54,2,0),IF(AND(G37=13,H37="ж"),VLOOKUP(BU37,Стрельба!$BF$4:$BG$54,2,0),IF(AND(G37=14,H37="м"),VLOOKUP(BU37,Стрельба!$BI$4:$BJ$54,2,0),IF(AND(G37=14,H37="ж"),VLOOKUP(BU37,Стрельба!$BL$4:$BM$54,2,0),IF(AND(G37=15,H37="м"),VLOOKUP(BU37,Стрельба!$BO$4:$BP$54,2,0),IF(AND(G37=15,H37="ж"),VLOOKUP(BU37,Стрельба!$BR$4:$BS$54,2,0),"")))))))))))))))))))))))))</f>
        <v>0</v>
      </c>
      <c r="BW37" s="56"/>
      <c r="BX37" s="57"/>
      <c r="BY37" s="37"/>
      <c r="BZ37" s="52">
        <f>IF(BY37="",0,IF(AND(G37=3,H37="м"),VLOOKUP(BY37,'Метание 150г'!$A$4:$B$784,2,0),IF(AND(G37=3,H37="ж"),VLOOKUP(BY37,'Метание 150г'!$D$4:$E$784,2,0),IF(AND(G37=4,H37="м"),VLOOKUP(BY37,'Метание 150г'!$G$4:$H$784,2,0),IF(AND(G37=4,H37="ж"),VLOOKUP(BY37,'Метание 150г'!$J$4:$K$784,2,0),IF(AND(G37=5,H37="м"),VLOOKUP(BY37,'Метание 150г'!$M$4:$N$784,2,0),IF(AND(G37=5,H37="ж"),VLOOKUP(BY37,'Метание 150г'!$P$4:$Q$784,2,0),"")))))))</f>
        <v>0</v>
      </c>
      <c r="CA37" s="51"/>
      <c r="CB37" s="68">
        <f>IF(CA37="",0,IF(AND(G37=6,H37="м"),VLOOKUP(CA37,'Метание 700г'!$A$4:$B$574,2,0),IF(AND(G37=7,H37="м"),VLOOKUP(CA37,'Метание 700г'!$D$4:$E$574,2,0),IF(AND(G37=8,H37="м"),VLOOKUP(CA37,'Метание 700г'!$G$4:$H$574,2,0),""))))</f>
        <v>0</v>
      </c>
      <c r="CC37" s="51"/>
      <c r="CD37" s="52">
        <f>IF(CC37="",0,IF(AND(G37=6,H37="ж"),VLOOKUP(CC37,'Метание 500г'!$A$4:$B$565,2,0),IF(AND(G37=7,H37="ж"),VLOOKUP(CC37,'Метание 500г'!$D$4:$E$565,2,0),IF(AND(G37=8,H37="ж"),VLOOKUP(CC37,'Метание 500г'!$G$4:$H$565,2,0),IF(AND(G37=9,H37="ж"),VLOOKUP(CC37,'Метание 500г'!$J$4:$K$565,2,0),IF(AND(G37=10,H37="ж"),VLOOKUP(CC37,'Метание 500г'!$M$4:$N$565,2,0),IF(AND(G37=11,H37="ж"),VLOOKUP(CC37,'Метание 500г'!$P$4:$Q$565,2,0),"")))))))</f>
        <v>0</v>
      </c>
      <c r="CE37" s="56"/>
      <c r="CF37" s="57"/>
      <c r="CG37" s="62"/>
      <c r="CH37" s="52">
        <f>IF(CG37="",0,IF(AND(G37=2,H37="м"),VLOOKUP(CG37,'Плавание 25 м'!$A$4:$B$2333,2,0),IF(AND(G37=2,H37="ж"),VLOOKUP(CG37,'Плавание 25 м'!$D$4:$E$2333,2,0),IF(AND(G37=16,H37="м"),VLOOKUP(CG37,'Плавание 25 м'!$G$4:$H$2333,2,0),IF(AND(G37=16,H37="ж"),VLOOKUP(CG37,'Плавание 25 м'!$J$4:$K$2333,2,0),IF(AND(G37=17,H37="м"),VLOOKUP(CG37,'Плавание 25 м'!$M$4:$N$2333,2,0),IF(AND(G37=17,H37="ж"),VLOOKUP(CG37,'Плавание 25 м'!$P$4:$Q$2333,2,0),IF(AND(G37=18,H37="м"),VLOOKUP(CG37,'Плавание 25 м'!$S$4:$T$2333,2,0),IF(AND(G37=18,H37="ж"),VLOOKUP(CG37,'Плавание 25 м'!$V$4:$W$2333,2,0),"")))))))))</f>
        <v>0</v>
      </c>
      <c r="CI37" s="37"/>
      <c r="CJ37" s="52">
        <f>IF(CI37="",0,IF(AND(G37=3,H37="м"),VLOOKUP(CI37,'Плавание 50 м'!$A$4:$B$1954,2,0),IF(AND(G37=3,H37="ж"),VLOOKUP(CI37,'Плавание 50 м'!$D$4:$E$1954,2,0),IF(AND(G37=4,H37="м"),VLOOKUP(CI37,'Плавание 50 м'!$G$4:$H$1954,2,0),IF(AND(G37=4,H37="ж"),VLOOKUP(CI37,'Плавание 50 м'!$J$4:$K$1954,2,0),IF(AND(G37=5,H37="м"),VLOOKUP(CI37,'Плавание 50 м'!$M$4:$N$1954,2,0),IF(AND(G37=5,H37="ж"),VLOOKUP(CI37,'Плавание 50 м'!$P$4:$Q$1954,2,0),IF(AND(G37=6,H37="м"),VLOOKUP(CI37,'Плавание 50 м'!$S$4:$T$1954,2,0),IF(AND(G37=6,H37="ж"),VLOOKUP(CI37,'Плавание 50 м'!$V$4:$W$1954,2,0),IF(AND(G37=7,H37="м"),VLOOKUP(CI37,'Плавание 50 м'!$Y$4:$Z$1954,2,0),IF(AND(G37=7,H37="ж"),VLOOKUP(CI37,'Плавание 50 м'!$AB$4:$AC$1954,2,0),IF(AND(G37=8,H37="м"),VLOOKUP(CI37,'Плавание 50 м'!$AE$4:$AF$1954,2,0),IF(AND(G37=8,H37="ж"),VLOOKUP(CI37,'Плавание 50 м'!$AH$4:$AI$1954,2,0),IF(AND(G37=9,H37="м"),VLOOKUP(CI37,'Плавание 50 м'!$AK$4:$AL$1954,2,0),IF(AND(G37=9,H37="ж"),VLOOKUP(CI37,'Плавание 50 м'!$AN$4:$AO$1954,2,0),IF(AND(G37=10,H37="м"),VLOOKUP(CI37,'Плавание 50 м'!$AQ$4:$AR$1954,2,0),IF(AND(G37=10,H37="ж"),VLOOKUP(CI37,'Плавание 50 м'!$AT$4:$AU$1954,2,0),IF(AND(G37=11,H37="м"),VLOOKUP(CI37,'Плавание 50 м'!$AW$4:$AX$1954,2,0),IF(AND(G37=11,H37="ж"),VLOOKUP(CI37,'Плавание 50 м'!$AZ$4:$BA$1954,2,0),IF(AND(G37=12,H37="м"),VLOOKUP(CI37,'Плавание 50 м'!$BC$4:$BD$1954,2,0),IF(AND(G37=12,H37="ж"),VLOOKUP(CI37,'Плавание 50 м'!$BF$4:$BG$1954,2,0),IF(AND(G37=13,H37="м"),VLOOKUP(CI37,'Плавание 50 м'!$BI$4:$BJ$1954,2,0),IF(AND(G37=13,H37="ж"),VLOOKUP(CI37,'Плавание 50 м'!$BL$4:$BM$1954,2,0),IF(AND(G37=14,H37="м"),VLOOKUP(CI37,'Плавание 50 м'!$BO$4:$BP$1954,2,0),IF(AND(G37=14,H37="ж"),VLOOKUP(CI37,'Плавание 50 м'!$BR$4:$BS$1954,2,0),IF(AND(G37=15,H37="м"),VLOOKUP(CI37,'Плавание 50 м'!$BU$4:$BV$1954,2,0),IF(AND(G37=15,H37="ж"),VLOOKUP(CI37,'Плавание 50 м'!$BX$4:$BY$1954,2,0),"")))))))))))))))))))))))))))</f>
        <v>0</v>
      </c>
      <c r="CK37" s="91">
        <f t="shared" si="1"/>
        <v>203</v>
      </c>
    </row>
    <row r="38" spans="1:90" ht="20.100000000000001" customHeight="1" x14ac:dyDescent="0.25">
      <c r="A38" s="12" t="s">
        <v>44</v>
      </c>
      <c r="B38" s="93" t="s">
        <v>3443</v>
      </c>
      <c r="C38" s="55" t="s">
        <v>3684</v>
      </c>
      <c r="D38" s="55" t="s">
        <v>3454</v>
      </c>
      <c r="E38" s="55" t="s">
        <v>3462</v>
      </c>
      <c r="F38" s="47">
        <f t="shared" si="0"/>
        <v>25</v>
      </c>
      <c r="G38" s="48">
        <f>IFERROR(VLOOKUP(F38,Ступени!$A$2:$B$99,2,0),"")</f>
        <v>9</v>
      </c>
      <c r="H38" s="55" t="s">
        <v>4</v>
      </c>
      <c r="I38" s="49"/>
      <c r="J38" s="52">
        <f>IF(I38="",0,IF(AND(G38=2,H38="м"),VLOOKUP(I38,'30м'!$A$4:$B$71,2,0),IF(AND(G38=2,H38="ж"),VLOOKUP(I38,'30м'!$D$4:$E$71,2,0),IF(AND(G38=3,H38="м"),VLOOKUP(I38,'30м'!$G$4:$H$71,2,0),IF(AND(G38=3,H38="ж"),VLOOKUP(I38,'30м'!$J$4:$K$71,2,0),IF(AND(G38=4,H38="м"),VLOOKUP(I38,'30м'!$M$4:$N$71,2,0),IF(AND(G38=4,H38="ж"),VLOOKUP(I38,'30м'!$P$4:$Q$71,2,0),IF(AND(G38=5,H38="м"),VLOOKUP(I38,'30м'!$S$4:$T$71,2,0),IF(AND(G38=5,H38="ж"),VLOOKUP(I38,'30м'!$V$4:$W$71,2,0),"")))))))))</f>
        <v>0</v>
      </c>
      <c r="K38" s="49"/>
      <c r="L38" s="52">
        <f>IF(K38="",0,IF(AND(G38=4,H38="м"),VLOOKUP(K38,'60м'!$A$4:$B$129,2,0),IF(AND(G38=4,H38="ж"),VLOOKUP(K38,'60м'!$D$4:$E$129,2,0),IF(AND(G38=5,H38="м"),VLOOKUP(K38,'60м'!$G$4:$H$129,2,0),IF(AND(G38=5,H38="ж"),VLOOKUP(K38,'60м'!$J$4:$K$129,2,0),IF(AND(G38=6,H38="м"),VLOOKUP(K38,'60м'!$M$4:$N$129,2,0),IF(AND(G38=6,H38="ж"),VLOOKUP(K38,'60м'!$P$4:$Q$129,2,0),IF(AND(G38=7,H38="м"),VLOOKUP(K38,'60м'!$S$4:$T$129,2,0),IF(AND(G38=7,H38="ж"),VLOOKUP(K38,'60м'!$V$4:$W$129,2,0),IF(AND(G38=8,H38="м"),VLOOKUP(K38,'60м'!$Y$4:$Z$129,2,0),IF(AND(G38=8,H38="ж"),VLOOKUP(K38,'60м'!$AB$4:$AC$129,2,0),IF(AND(G38=9,H38="м"),VLOOKUP(K38,'60м'!$AE$4:$AF$129,2,0),IF(AND(G38=9,H38="ж"),VLOOKUP(K38,'60м'!$AH$4:$AI$129,2,0),IF(AND(G38=10,H38="м"),VLOOKUP(K38,'60м'!$AK$4:$AL$129,2,0),IF(AND(G38=10,H38="ж"),VLOOKUP(K38,'60м'!$AN$4:$AO$129,2,0),IF(AND(G38=11,H38="м"),VLOOKUP(K38,'60м'!$AQ$4:$AR$129,2,0),IF(AND(G38=11,H38="ж"),VLOOKUP(K38,'60м'!$AT$4:$AU$129,2,0),IF(AND(G38=12,H38="м"),VLOOKUP(K38,'60м'!$AW$4:$AX$129,2,0),IF(AND(G38=12,H38="ж"),VLOOKUP(K38,'60м'!$AZ$4:$BA$129,2,0),IF(AND(G38=13,H38="м"),VLOOKUP(K38,'60м'!$BC$4:$BD$129,2,0),IF(AND(G38=13,H38="ж"),VLOOKUP(K38,'60м'!$BF$4:$BG$129,2,0),"")))))))))))))))))))))</f>
        <v>0</v>
      </c>
      <c r="M38" s="49"/>
      <c r="N38" s="52">
        <f>IF(M38="",0,IF(AND(G38=6,H38="м"),VLOOKUP(M38,'100м'!$A$4:$B$134,2,0),IF(AND(G38=6,H38="ж"),VLOOKUP(M38,'100м'!$D$4:$E$134,2,0),IF(AND(G38=7,H38="м"),VLOOKUP(M38,'100м'!$G$4:$H$134,2,0),IF(AND(G38=7,H38="ж"),VLOOKUP(M38,'100м'!$J$4:$K$134,2,0),IF(AND(G38=8,H38="м"),VLOOKUP(M38,'100м'!$M$4:$N$134,2,0),IF(AND(G38=8,H38="ж"),VLOOKUP(M38,'100м'!$P$4:$Q$134,2,0),IF(AND(G38=9,H38="м"),VLOOKUP(M38,'100м'!$S$4:$T$134,2,0),IF(AND(G38=9,H38="ж"),VLOOKUP(M38,'100м'!$V$4:$W$134,2,0),"")))))))))</f>
        <v>0</v>
      </c>
      <c r="O38" s="56"/>
      <c r="P38" s="61"/>
      <c r="Q38" s="49"/>
      <c r="R38" s="52">
        <f>IF(Q38="",0,IF(AND(G38=4,H38="м"),VLOOKUP(Q38,'1500м'!$A$4:$B$364,2,0),IF(AND(G38=4,H38="ж"),VLOOKUP(Q38,'1500м'!$D$4:$E$364,2,0),"")))</f>
        <v>0</v>
      </c>
      <c r="S38" s="49"/>
      <c r="T38" s="68">
        <f>IF(S38="",0,IF(AND(G38=5,H38="м"),VLOOKUP(S38,'2000м'!$A$4:$B$780,2,0),IF(AND(G38=5,H38="ж"),VLOOKUP(S38,'2000м'!$D$4:$E$780,2,0),IF(AND(G38=6,H38="ж"),VLOOKUP(S38,'2000м'!$G$4:$H$780,2,0),IF(AND(G38=7,H38="ж"),VLOOKUP(S38,'2000м'!$J$4:$K$780,2,0),IF(AND(G38=8,H38="ж"),VLOOKUP(S38,'2000м'!$M$4:$N$780,2,0),""))))))</f>
        <v>0</v>
      </c>
      <c r="U38" s="49"/>
      <c r="V38" s="52">
        <f>IF(U38="",0,IF(AND(G38=6,H38="м"),VLOOKUP(U38,'3000м'!$A$4:$B$594,2,0),IF(AND(G38=7,H38="м"),VLOOKUP(U38,'3000м'!$D$4:$E$594,2,0),IF(AND(G38=8,H38="м"),VLOOKUP(U38,'3000м'!$G$4:$H$594,2,0),IF(AND(G38=9,H38="м"),VLOOKUP(U38,'3000м'!$J$4:$K$594,2,0),IF(AND(G38=10,H38="м"),VLOOKUP(U38,'3000м'!$M$4:$N$594,2,0),IF(AND(G38=11,H38="м"),VLOOKUP(U38,'3000м'!$P$4:$Q$594,2,0),"")))))))</f>
        <v>0</v>
      </c>
      <c r="W38" s="53"/>
      <c r="X38" s="56"/>
      <c r="Y38" s="56"/>
      <c r="Z38" s="56"/>
      <c r="AA38" s="56"/>
      <c r="AB38" s="56"/>
      <c r="AC38" s="53"/>
      <c r="AD38" s="56"/>
      <c r="AE38" s="53"/>
      <c r="AF38" s="56"/>
      <c r="AG38" s="56"/>
      <c r="AH38" s="56"/>
      <c r="AI38" s="56"/>
      <c r="AJ38" s="56"/>
      <c r="AK38" s="56"/>
      <c r="AL38" s="56"/>
      <c r="AM38" s="56"/>
      <c r="AN38" s="56"/>
      <c r="AO38" s="37"/>
      <c r="AP38" s="56"/>
      <c r="AQ38" s="37"/>
      <c r="AR38" s="56"/>
      <c r="AS38" s="37"/>
      <c r="AT38" s="56"/>
      <c r="AU38" s="37"/>
      <c r="AV38" s="56"/>
      <c r="AW38" s="37"/>
      <c r="AX38" s="56"/>
      <c r="AY38" s="37"/>
      <c r="AZ38" s="56"/>
      <c r="BA38" s="37"/>
      <c r="BB38" s="52">
        <f>IF(BA38="",0,IF(AND(G38=2,H38="м"),VLOOKUP(BA38,Подтягивание!$A$4:$B$79,2,0),IF(AND(G38=3,H38="м"),VLOOKUP(BA38,Подтягивание!$D$4:$E$79,2,0),IF(AND(G38=4,H38="м"),VLOOKUP(BA38,Подтягивание!$G$4:$H$79,2,0),IF(AND(G38=5,H38="м"),VLOOKUP(BA38,Подтягивание!$J$4:$K$79,2,0),IF(AND(G38=6,H38="м"),VLOOKUP(BA38,Подтягивание!$M$4:$N$79,2,0),IF(AND(G38=7,H38="м"),VLOOKUP(BA38,Подтягивание!$P$4:$Q$79,2,0),IF(AND(G38=8,H38="м"),VLOOKUP(BA38,Подтягивание!$S$4:$T$79,2,0),IF(AND(G38=9,H38="м"),VLOOKUP(BA38,Подтягивание!$V$4:$W$79,2,0),IF(AND(G38=10,H38="м"),VLOOKUP(BA38,Подтягивание!$Y$4:$Z$79,2,0),IF(AND(G38=11,H38="м"),VLOOKUP(BA38,Подтягивание!$AB$4:$AC$79,2,0),IF(AND(G38=12,H38="м"),VLOOKUP(BA38,Подтягивание!$AE$4:$AF$79,2,0),IF(AND(G38=13,H38="м"),VLOOKUP(BA38,Подтягивание!$AH$4:$AI$79,2,0),IF(AND(G38=14,H38="м"),VLOOKUP(BA38,Подтягивание!$AK$4:$AL$79,2,0),IF(AND(G38=15,H38="м"),VLOOKUP(BA38,Подтягивание!$AN$4:$AO$79,2,0),"")))))))))))))))</f>
        <v>0</v>
      </c>
      <c r="BC38" s="51"/>
      <c r="BD38" s="57"/>
      <c r="BE38" s="37"/>
      <c r="BF38" s="52">
        <f>IF(BE38="",0,IF(AND(G38=6,H38="м"),VLOOKUP(BE38,Гиря!$A$4:$B$166,2,0),IF(AND(G38=7,H38="м"),VLOOKUP(BE38,Гиря!$D$4:$E$166,2,0),IF(AND(G38=8,H38="м"),VLOOKUP(BE38,Гиря!$G$4:$H$166,2,0),IF(AND(G38=9,H38="м"),VLOOKUP(BE38,Гиря!$J$4:$K$166,2,0),IF(AND(G38=10,H38="м"),VLOOKUP(BE38,Гиря!$M$4:$N$166,2,0),IF(AND(G38=11,H38="м"),VLOOKUP(BE38,Гиря!$P$4:$Q$166,2,0),IF(AND(G38=12,H38="м"),VLOOKUP(BE38,Гиря!$S$4:$T$166,2,0),IF(AND(G38=13,H38="м"),VLOOKUP(BE38,Гиря!$V$4:$W$166,2,0),IF(AND(G38=14,H38="м"),VLOOKUP(BE38,Гиря!$Y$4:$Z$166,2,0),IF(AND(G38=15,H38="м"),VLOOKUP(BE38,Гиря!$AB$4:$AC$166,2,0),"")))))))))))</f>
        <v>0</v>
      </c>
      <c r="BG38" s="49">
        <v>70</v>
      </c>
      <c r="BH38" s="52">
        <f>IF(BG38="",0,IF(AND(G38=2,H38="м"),VLOOKUP(BG38,'Отж. от пола'!$A$4:$B$169,2,0),IF(AND(G38=2,H38="ж"),VLOOKUP(BG38,'Отж. от пола'!$D$4:$E$169,2,0),IF(AND(G38=3,H38="м"),VLOOKUP(BG38,'Отж. от пола'!$G$4:$H$169,2,0),IF(AND(G38=3,H38="ж"),VLOOKUP(BG38,'Отж. от пола'!$J$4:$K$169,2,0),IF(AND(G38=4,H38="м"),VLOOKUP(BG38,'Отж. от пола'!$M$4:$N$169,2,0),IF(AND(G38=4,H38="ж"),VLOOKUP(BG38,'Отж. от пола'!$P$4:$Q$169,2,0),IF(AND(G38=5,H38="м"),VLOOKUP(BG38,'Отж. от пола'!$S$4:$T$169,2,0),IF(AND(G38=5,H38="ж"),VLOOKUP(BG38,'Отж. от пола'!$V$4:$W$169,2,0),IF(AND(G38=6,H38="м"),VLOOKUP(BG38,'Отж. от пола'!$Y$4:$Z$169,2,0),IF(AND(G38=6,H38="ж"),VLOOKUP(BG38,'Отж. от пола'!$AB$4:$AC$169,2,0),IF(AND(G38=7,H38="м"),VLOOKUP(BG38,'Отж. от пола'!$AE$4:$AF$169,2,0),IF(AND(G38=7,H38="ж"),VLOOKUP(BG38,'Отж. от пола'!$AH$4:$AI$169,2,0),IF(AND(G38=8,H38="м"),VLOOKUP(BG38,'Отж. от пола'!$AK$4:$AL$169,2,0),IF(AND(G38=8,H38="ж"),VLOOKUP(BG38,'Отж. от пола'!$AN$4:$AO$169,2,0),IF(AND(G38=9,H38="м"),VLOOKUP(BG38,'Отж. от пола'!$AQ$4:$AR$169,2,0),IF(AND(G38=9,H38="ж"),VLOOKUP(BG38,'Отж. от пола'!$AT$4:$AU$169,2,0),IF(AND(G38=10,H38="м"),VLOOKUP(BG38,'Отж. от пола'!$AW$4:$AX$169,2,0),IF(AND(G38=10,H38="ж"),VLOOKUP(BG38,'Отж. от пола'!$AZ$4:$BA$169,2,0),IF(AND(G38=11,H38="м"),VLOOKUP(BG38,'Отж. от пола'!$BC$4:$BD$169,2,0),IF(AND(G38=11,H38="ж"),VLOOKUP(BG38,'Отж. от пола'!$BF$4:$BG$169,2,0),IF(AND(G38=12,H38="м"),VLOOKUP(BG38,'Отж. от пола'!$BI$4:$BJ$169,2,0),IF(AND(G38=12,H38="ж"),VLOOKUP(BG38,'Отж. от пола'!$BL$4:$BM$169,2,0),IF(AND(G38=13,H38="м"),VLOOKUP(BG38,'Отж. от пола'!$BO$4:$BP$169,2,0),IF(AND(G38=13,H38="ж"),VLOOKUP(BG38,'Отж. от пола'!$BR$4:$BS$169,2,0),IF(AND(G38=14,H38="м"),VLOOKUP(BG38,'Отж. от пола'!$BU$4:$BV$169,2,0),IF(AND(G38=14,H38="ж"),VLOOKUP(BG38,'Отж. от пола'!$BX$4:$BY$169,2,0),IF(AND(G38=15,H38="м"),VLOOKUP(BG38,'Отж. от пола'!$CA$4:$CB$169,2,0),IF(AND(G38=15,H38="ж"),VLOOKUP(BG38,'Отж. от пола'!$CD$4:$CE$169,2,0),"")))))))))))))))))))))))))))))</f>
        <v>69</v>
      </c>
      <c r="BI38" s="37"/>
      <c r="BJ38" s="52">
        <f>IF(BI38="",0,IF(AND(G38=16,H38="м"),VLOOKUP(BI38,'Отж.от скамьи'!$A$4:$B$79,2,0),IF(AND(G38=16,H38="ж"),VLOOKUP(BI38,'Отж.от скамьи'!$D$4:$E$79,2,0),IF(AND(G38=17,H38="м"),VLOOKUP(BI38,'Отж.от скамьи'!$G$4:$H$79,2,0),IF(AND(G38=17,H38="ж"),VLOOKUP(BI38,'Отж.от скамьи'!$J$4:$K$79,2,0),"")))))</f>
        <v>0</v>
      </c>
      <c r="BK38" s="53"/>
      <c r="BL38" s="52">
        <f>IF(BK38="",0,IF(AND(G38=18,H38="м"),VLOOKUP(BK38,'Отж.от стула'!$A$4:$B$68,2,0),IF(AND(G38=18,H38="ж"),VLOOKUP(BK38,'Отж.от стула'!$D$4:$E$69,2,0),"")))</f>
        <v>0</v>
      </c>
      <c r="BM38" s="49">
        <v>7</v>
      </c>
      <c r="BN38" s="52">
        <f>IF(BM38="",0,IF(AND(G38=2,H38="м"),VLOOKUP(BM38,Наклон!$A$4:$B$69,2,0),IF(AND(G38=2,H38="ж"),VLOOKUP(BM38,Наклон!$A$74:$B$139,2,0),IF(AND(G38=3,H38="м"),VLOOKUP(BM38,Наклон!$D$4:$E$69,2,0),IF(AND(G38=3,H38="ж"),VLOOKUP(BM38,Наклон!$D$74:$E$139,2,0),IF(AND(G38=4,H38="м"),VLOOKUP(BM38,Наклон!$G$4:$H$69,2,0),IF(AND(G38=4,H38="ж"),VLOOKUP(BM38,Наклон!$G$74:$H$139,2,0),IF(AND(G38=5,H38="м"),VLOOKUP(BM38,Наклон!$J$4:$K$69,2,0),IF(AND(G38=5,H38="ж"),VLOOKUP(BM38,Наклон!$J$74:$K$139,2,0),IF(AND(G38=6,H38="м"),VLOOKUP(BM38,Наклон!$M$4:$N$69,2,0),IF(AND(G38=6,H38="ж"),VLOOKUP(BM38,Наклон!$M$74:$N$139,2,0),IF(AND(G38=7,H38="м"),VLOOKUP(BM38,Наклон!$P$4:$Q$69,2,0),IF(AND(G38=7,H38="ж"),VLOOKUP(BM38,Наклон!$P$74:$Q$139,2,0),IF(AND(G38=8,H38="м"),VLOOKUP(BM38,Наклон!$S$4:$T$69,2,0),IF(AND(G38=8,H38="ж"),VLOOKUP(BM38,Наклон!$S$74:$T$139,2,0),IF(AND(G38=9,H38="м"),VLOOKUP(BM38,Наклон!$V$4:$W$69,2,0),IF(AND(G38=9,H38="ж"),VLOOKUP(BM38,Наклон!$V$74:$W$139,2,0),IF(AND(G38=10,H38="м"),VLOOKUP(BM38,Наклон!$Y$4:$Z$69,2,0),IF(AND(G38=10,H38="ж"),VLOOKUP(BM38,Наклон!$Y$74:$Z$139,2,0),IF(AND(G38=11,H38="м"),VLOOKUP(BM38,Наклон!$AB$4:$AC$69,2,0),IF(AND(G38=11,H38="ж"),VLOOKUP(BM38,Наклон!$AB$74:$AC$139,2,0),IF(AND(G38=12,H38="м"),VLOOKUP(BM38,Наклон!$AE$4:$AF$69,2,0),IF(AND(G38=12,H38="ж"),VLOOKUP(BM38,Наклон!$AE$74:$AF$139,2,0),IF(AND(G38=13,H38="м"),VLOOKUP(BM38,Наклон!$AH$4:$AI$69,2,0),IF(AND(G38=13,H38="ж"),VLOOKUP(BM38,Наклон!$AH$74:$AI$139,2,0),IF(AND(G38=14,H38="м"),VLOOKUP(BM38,Наклон!$AK$4:$AL$69,2,0),IF(AND(G38=14,H38="ж"),VLOOKUP(BM38,Наклон!$AK$74:$AL$139,2,0),IF(AND(G38=15,H38="м"),VLOOKUP(BM38,Наклон!$AN$4:$AO$69,2,0),IF(AND(G38=15,H38="ж"),VLOOKUP(BM38,Наклон!$AN$74:$AO$139,2,0),IF(AND(G38=16,H38="м"),VLOOKUP(BM38,Наклон!$AQ$4:$AR$69,2,0),IF(AND(G38=16,H38="ж"),VLOOKUP(BM38,Наклон!$AQ$74:$AR$139,2,0),IF(AND(G38=17,H38="м"),VLOOKUP(BM38,Наклон!$AT$4:$AU$69,2,0),IF(AND(G38=17,H38="ж"),VLOOKUP(BM38,Наклон!$AT$74:$AU$139,2,0),IF(AND(G38=18,H38="м"),VLOOKUP(BM38,Наклон!$AW$4:$AX$69,2,0),IF(AND(G38=18,H38="ж"),VLOOKUP(BM38,Наклон!$AW$74:$AX$139,2,0))))))))))))))))))))))))))))))))))))</f>
        <v>40</v>
      </c>
      <c r="BO38" s="49"/>
      <c r="BP38" s="52">
        <f>IF(BO38="",0,IF(AND(G38=2,H38="м"),VLOOKUP(BO38,'Прыжок в длину'!$A$4:$B$294,2,0),IF(AND(G38=2,H38="ж"),VLOOKUP(BO38,'Прыжок в длину'!$D$4:$E$294,2,0),IF(AND(G38=3,H38="м"),VLOOKUP(BO38,'Прыжок в длину'!$G$4:$H$294,2,0),IF(AND(G38=3,H38="ж"),VLOOKUP(BO38,'Прыжок в длину'!$J$4:$K$294,2,0),IF(AND(G38=4,H38="м"),VLOOKUP(BO38,'Прыжок в длину'!$M$4:$N$294,2,0),IF(AND(G38=4,H38="ж"),VLOOKUP(BO38,'Прыжок в длину'!$P$4:$Q$294,2,0),IF(AND(G38=5,H38="м"),VLOOKUP(BO38,'Прыжок в длину'!$S$4:$T$294,2,0),IF(AND(G38=5,H38="ж"),VLOOKUP(BO38,'Прыжок в длину'!$V$4:$W$294,2,0),IF(AND(G38=6,H38="м"),VLOOKUP(BO38,'Прыжок в длину'!$Y$4:$Z$294,2,0),IF(AND(G38=6,H38="ж"),VLOOKUP(BO38,'Прыжок в длину'!$AB$4:$AC$294,2,0),IF(AND(G38=7,H38="м"),VLOOKUP(BO38,'Прыжок в длину'!$AE$4:$AF$294,2,0),IF(AND(G38=7,H38="ж"),VLOOKUP(BO38,'Прыжок в длину'!$AH$4:$AI$294,2,0),IF(AND(G38=8,H38="м"),VLOOKUP(BO38,'Прыжок в длину'!$AK$4:$AL$294,2,0),IF(AND(G38=8,H38="ж"),VLOOKUP(BO38,'Прыжок в длину'!$AN$4:$AO$294,2,0),IF(AND(G38=9,H38="м"),VLOOKUP(BO38,'Прыжок в длину'!$AQ$4:$AR$294,2,0),IF(AND(G38=9,H38="ж"),VLOOKUP(BO38,'Прыжок в длину'!$AT$4:$AU$294,2,0),IF(AND(G38=10,H38="м"),VLOOKUP(BO38,'Прыжок в длину'!$AW$4:$AX$294,2,0),IF(AND(G38=10,H38="ж"),VLOOKUP(BO38,'Прыжок в длину'!$AZ$4:$BA$294,2,0),IF(AND(G38=11,H38="м"),VLOOKUP(BO38,'Прыжок в длину'!BC30:$BD$294,2,0),IF(AND(G38=11,H38="ж"),VLOOKUP(BO38,'Прыжок в длину'!$BF$4:$BG$294,2,0),"")))))))))))))))))))))</f>
        <v>0</v>
      </c>
      <c r="BQ38" s="49">
        <v>40</v>
      </c>
      <c r="BR38" s="52">
        <f>IF(BQ38="",0,IF(AND(G38=2,H38="м"),VLOOKUP(BQ38,Пресс!$A$4:$B$104,2,0),IF(AND(G38=2,H38="ж"),VLOOKUP(BQ38,Пресс!$D$4:$E$104,2,0),IF(AND(G38=3,H38="м"),VLOOKUP(BQ38,Пресс!$G$4:$H$104,2,0),IF(AND(G38=3,H38="ж"),VLOOKUP(BQ38,Пресс!$J$4:$K$104,2,0),IF(AND(G38=4,H38="м"),VLOOKUP(BQ38,Пресс!$M$4:$N$104,2,0),IF(AND(G38=4,H38="ж"),VLOOKUP(BQ38,Пресс!$P$4:$Q$104,2,0),IF(AND(G38=5,H38="м"),VLOOKUP(BQ38,Пресс!$S$4:$T$104,2,0),IF(AND(G38=5,H38="ж"),VLOOKUP(BQ38,Пресс!$V$4:$W$104,2,0),IF(AND(G38=6,H38="м"),VLOOKUP(BQ38,Пресс!$Y$4:$Z$104,2,0),IF(AND(G38=6,H38="ж"),VLOOKUP(BQ38,Пресс!$AB$4:$AC$104,2,0),IF(AND(G38=7,H38="м"),VLOOKUP(BQ38,Пресс!$AE$4:$AF$104,2,0),IF(AND(G38=7,H38="ж"),VLOOKUP(BQ38,Пресс!$AH$4:$AI$104,2,0),IF(AND(G38=8,H38="м"),VLOOKUP(BQ38,Пресс!$AK$4:$AL$104,2,0),IF(AND(G38=8,H38="ж"),VLOOKUP(BQ38,Пресс!$AN$4:$AO$104,2,0),IF(AND(G38=9,H38="м"),VLOOKUP(BQ38,Пресс!$AQ$4:$AR$104,2,0),IF(AND(G38=9,H38="ж"),VLOOKUP(BQ38,Пресс!$AT$4:$AU$104,2,0),IF(AND(G38=10,H38="м"),VLOOKUP(BQ38,Пресс!$AW$4:$AX$104,2,0),IF(AND(G38=10,H38="ж"),VLOOKUP(BQ38,Пресс!$AZ$4:$BA$104,2,0),IF(AND(G38=11,H38="м"),VLOOKUP(BQ38,Пресс!$BC$4:$BD$104,2,0),IF(AND(G38=11,H38="ж"),VLOOKUP(BQ38,Пресс!$BF$4:$BG$104,2,0),IF(AND(G38=12,H38="м"),VLOOKUP(BQ38,Пресс!$BI$4:$BJ$104,2,0),IF(AND(G38=12,H38="ж"),VLOOKUP(BQ38,Пресс!$BL$4:$BM$104,2,0),IF(AND(G38=13,H38="м"),VLOOKUP(BQ38,Пресс!$BO$4:$BP$104,2,0),IF(AND(G38=13,H38="ж"),VLOOKUP(BQ38,Пресс!$BR$4:$BS$104,2,0),IF(AND(G38=14,H38="м"),VLOOKUP(BQ38,Пресс!$BU$4:$BV$104,2,0),IF(AND(G38=14,H38="ж"),VLOOKUP(BQ38,Пресс!$BX$4:$BY$104,2,0),IF(AND(G38=15,H38="м"),VLOOKUP(BQ38,Пресс!$CA$4:$CB$104,2,0),IF(AND(G38=15,H38="ж"),VLOOKUP(BQ38,Пресс!$CD$4:$CE$104,2,0),IF(AND(G38=16,H38="м"),VLOOKUP(BQ38,Пресс!$CG$4:$CH$104,2,0),IF(AND(G38=16,H38="ж"),VLOOKUP(BQ38,Пресс!$CJ$4:$CK$104,2,0),IF(AND(G38=17,H38="м"),VLOOKUP(BQ38,Пресс!$CM$4:$CN$104,2,0),IF(AND(G38=17,H38="ж"),VLOOKUP(BQ38,Пресс!$CP$4:$CQ$104,2,0),IF(AND(G38=18,H38="м"),VLOOKUP(BQ38,Пресс!$CS$4:$CT$104,2,0),IF(AND(G38=18,H38="ж"),VLOOKUP(BQ38,Пресс!$CV$4:$CW$104,2,0),"")))))))))))))))))))))))))))))))))))</f>
        <v>49</v>
      </c>
      <c r="BS38" s="37"/>
      <c r="BT38" s="57"/>
      <c r="BU38" s="37"/>
      <c r="BV38" s="52">
        <f>IF(BU38="",0,IF(AND(G38=4,H38="м"),VLOOKUP(BU38,Стрельба!$A$4:$B$54,2,0),IF(AND(G38=4,H38="ж"),VLOOKUP(BU38,Стрельба!$D$4:$E$54,2,0),IF(AND(G38=5,H38="м"),VLOOKUP(BU38,Стрельба!$G$4:$H$54,2,0),IF(AND(G38=5,H38="ж"),VLOOKUP(BU38,Стрельба!$J$4:$K$54,2,0),IF(AND(G38=6,H38="м"),VLOOKUP(BU38,Стрельба!$M$4:$N$54,2,0),IF(AND(G38=6,H38="ж"),VLOOKUP(BU38,Стрельба!$P$4:$Q$54,2,0),IF(AND(G38=7,H38="м"),VLOOKUP(BU38,Стрельба!$S$4:$T$54,2,0),IF(AND(G38=7,H38="ж"),VLOOKUP(BU38,Стрельба!$V$4:$W$54,2,0),IF(AND(G38=8,H38="м"),VLOOKUP(BU38,Стрельба!$Y$4:$Z$54,2,0),IF(AND(G38=8,H38="ж"),VLOOKUP(BU38,Стрельба!$AB$4:$AC$54,2,0),IF(AND(G38=9,H38="м"),VLOOKUP(BU38,Стрельба!$AE$4:$AF$54,2,0),IF(AND(G38=9,H38="ж"),VLOOKUP(BU38,Стрельба!$AH$4:$AI$54,2,0),IF(AND(G38=10,H38="м"),VLOOKUP(BU38,Стрельба!$AK$4:$AL$54,2,0),IF(AND(G38=10,H38="ж"),VLOOKUP(BU38,Стрельба!$AN$4:$AO$54,2,0),IF(AND(G38=11,H38="м"),VLOOKUP(BU38,Стрельба!$AQ$4:$AR$54,2,0),IF(AND(G38=11,H38="ж"),VLOOKUP(BU38,Стрельба!$AT$4:$AU$54,2,0),IF(AND(G38=12,H38="м"),VLOOKUP(BU38,Стрельба!$AW$4:$AX$54,2,0),IF(AND(G38=12,H38="ж"),VLOOKUP(BU38,Стрельба!$AZ$4:$BA$54,2,0),IF(AND(G38=13,H38="м"),VLOOKUP(BU38,Стрельба!$BC$4:$BD$54,2,0),IF(AND(G38=13,H38="ж"),VLOOKUP(BU38,Стрельба!$BF$4:$BG$54,2,0),IF(AND(G38=14,H38="м"),VLOOKUP(BU38,Стрельба!$BI$4:$BJ$54,2,0),IF(AND(G38=14,H38="ж"),VLOOKUP(BU38,Стрельба!$BL$4:$BM$54,2,0),IF(AND(G38=15,H38="м"),VLOOKUP(BU38,Стрельба!$BO$4:$BP$54,2,0),IF(AND(G38=15,H38="ж"),VLOOKUP(BU38,Стрельба!$BR$4:$BS$54,2,0),"")))))))))))))))))))))))))</f>
        <v>0</v>
      </c>
      <c r="BW38" s="56"/>
      <c r="BX38" s="57"/>
      <c r="BY38" s="37"/>
      <c r="BZ38" s="52">
        <f>IF(BY38="",0,IF(AND(G38=3,H38="м"),VLOOKUP(BY38,'Метание 150г'!$A$4:$B$784,2,0),IF(AND(G38=3,H38="ж"),VLOOKUP(BY38,'Метание 150г'!$D$4:$E$784,2,0),IF(AND(G38=4,H38="м"),VLOOKUP(BY38,'Метание 150г'!$G$4:$H$784,2,0),IF(AND(G38=4,H38="ж"),VLOOKUP(BY38,'Метание 150г'!$J$4:$K$784,2,0),IF(AND(G38=5,H38="м"),VLOOKUP(BY38,'Метание 150г'!$M$4:$N$784,2,0),IF(AND(G38=5,H38="ж"),VLOOKUP(BY38,'Метание 150г'!$P$4:$Q$784,2,0),"")))))))</f>
        <v>0</v>
      </c>
      <c r="CA38" s="51"/>
      <c r="CB38" s="68">
        <f>IF(CA38="",0,IF(AND(G38=6,H38="м"),VLOOKUP(CA38,'Метание 700г'!$A$4:$B$574,2,0),IF(AND(G38=7,H38="м"),VLOOKUP(CA38,'Метание 700г'!$D$4:$E$574,2,0),IF(AND(G38=8,H38="м"),VLOOKUP(CA38,'Метание 700г'!$G$4:$H$574,2,0),""))))</f>
        <v>0</v>
      </c>
      <c r="CC38" s="51"/>
      <c r="CD38" s="52">
        <f>IF(CC38="",0,IF(AND(G38=6,H38="ж"),VLOOKUP(CC38,'Метание 500г'!$A$4:$B$565,2,0),IF(AND(G38=7,H38="ж"),VLOOKUP(CC38,'Метание 500г'!$D$4:$E$565,2,0),IF(AND(G38=8,H38="ж"),VLOOKUP(CC38,'Метание 500г'!$G$4:$H$565,2,0),IF(AND(G38=9,H38="ж"),VLOOKUP(CC38,'Метание 500г'!$J$4:$K$565,2,0),IF(AND(G38=10,H38="ж"),VLOOKUP(CC38,'Метание 500г'!$M$4:$N$565,2,0),IF(AND(G38=11,H38="ж"),VLOOKUP(CC38,'Метание 500г'!$P$4:$Q$565,2,0),"")))))))</f>
        <v>0</v>
      </c>
      <c r="CE38" s="56"/>
      <c r="CF38" s="57"/>
      <c r="CG38" s="62"/>
      <c r="CH38" s="52">
        <f>IF(CG38="",0,IF(AND(G38=2,H38="м"),VLOOKUP(CG38,'Плавание 25 м'!$A$4:$B$2333,2,0),IF(AND(G38=2,H38="ж"),VLOOKUP(CG38,'Плавание 25 м'!$D$4:$E$2333,2,0),IF(AND(G38=16,H38="м"),VLOOKUP(CG38,'Плавание 25 м'!$G$4:$H$2333,2,0),IF(AND(G38=16,H38="ж"),VLOOKUP(CG38,'Плавание 25 м'!$J$4:$K$2333,2,0),IF(AND(G38=17,H38="м"),VLOOKUP(CG38,'Плавание 25 м'!$M$4:$N$2333,2,0),IF(AND(G38=17,H38="ж"),VLOOKUP(CG38,'Плавание 25 м'!$P$4:$Q$2333,2,0),IF(AND(G38=18,H38="м"),VLOOKUP(CG38,'Плавание 25 м'!$S$4:$T$2333,2,0),IF(AND(G38=18,H38="ж"),VLOOKUP(CG38,'Плавание 25 м'!$V$4:$W$2333,2,0),"")))))))))</f>
        <v>0</v>
      </c>
      <c r="CI38" s="37"/>
      <c r="CJ38" s="52">
        <f>IF(CI38="",0,IF(AND(G38=3,H38="м"),VLOOKUP(CI38,'Плавание 50 м'!$A$4:$B$1954,2,0),IF(AND(G38=3,H38="ж"),VLOOKUP(CI38,'Плавание 50 м'!$D$4:$E$1954,2,0),IF(AND(G38=4,H38="м"),VLOOKUP(CI38,'Плавание 50 м'!$G$4:$H$1954,2,0),IF(AND(G38=4,H38="ж"),VLOOKUP(CI38,'Плавание 50 м'!$J$4:$K$1954,2,0),IF(AND(G38=5,H38="м"),VLOOKUP(CI38,'Плавание 50 м'!$M$4:$N$1954,2,0),IF(AND(G38=5,H38="ж"),VLOOKUP(CI38,'Плавание 50 м'!$P$4:$Q$1954,2,0),IF(AND(G38=6,H38="м"),VLOOKUP(CI38,'Плавание 50 м'!$S$4:$T$1954,2,0),IF(AND(G38=6,H38="ж"),VLOOKUP(CI38,'Плавание 50 м'!$V$4:$W$1954,2,0),IF(AND(G38=7,H38="м"),VLOOKUP(CI38,'Плавание 50 м'!$Y$4:$Z$1954,2,0),IF(AND(G38=7,H38="ж"),VLOOKUP(CI38,'Плавание 50 м'!$AB$4:$AC$1954,2,0),IF(AND(G38=8,H38="м"),VLOOKUP(CI38,'Плавание 50 м'!$AE$4:$AF$1954,2,0),IF(AND(G38=8,H38="ж"),VLOOKUP(CI38,'Плавание 50 м'!$AH$4:$AI$1954,2,0),IF(AND(G38=9,H38="м"),VLOOKUP(CI38,'Плавание 50 м'!$AK$4:$AL$1954,2,0),IF(AND(G38=9,H38="ж"),VLOOKUP(CI38,'Плавание 50 м'!$AN$4:$AO$1954,2,0),IF(AND(G38=10,H38="м"),VLOOKUP(CI38,'Плавание 50 м'!$AQ$4:$AR$1954,2,0),IF(AND(G38=10,H38="ж"),VLOOKUP(CI38,'Плавание 50 м'!$AT$4:$AU$1954,2,0),IF(AND(G38=11,H38="м"),VLOOKUP(CI38,'Плавание 50 м'!$AW$4:$AX$1954,2,0),IF(AND(G38=11,H38="ж"),VLOOKUP(CI38,'Плавание 50 м'!$AZ$4:$BA$1954,2,0),IF(AND(G38=12,H38="м"),VLOOKUP(CI38,'Плавание 50 м'!$BC$4:$BD$1954,2,0),IF(AND(G38=12,H38="ж"),VLOOKUP(CI38,'Плавание 50 м'!$BF$4:$BG$1954,2,0),IF(AND(G38=13,H38="м"),VLOOKUP(CI38,'Плавание 50 м'!$BI$4:$BJ$1954,2,0),IF(AND(G38=13,H38="ж"),VLOOKUP(CI38,'Плавание 50 м'!$BL$4:$BM$1954,2,0),IF(AND(G38=14,H38="м"),VLOOKUP(CI38,'Плавание 50 м'!$BO$4:$BP$1954,2,0),IF(AND(G38=14,H38="ж"),VLOOKUP(CI38,'Плавание 50 м'!$BR$4:$BS$1954,2,0),IF(AND(G38=15,H38="м"),VLOOKUP(CI38,'Плавание 50 м'!$BU$4:$BV$1954,2,0),IF(AND(G38=15,H38="ж"),VLOOKUP(CI38,'Плавание 50 м'!$BX$4:$BY$1954,2,0),"")))))))))))))))))))))))))))</f>
        <v>0</v>
      </c>
      <c r="CK38" s="91">
        <f t="shared" si="1"/>
        <v>158</v>
      </c>
      <c r="CL38" s="1" t="s">
        <v>3679</v>
      </c>
    </row>
    <row r="39" spans="1:90" ht="20.100000000000001" customHeight="1" x14ac:dyDescent="0.25">
      <c r="A39" s="10" t="s">
        <v>68</v>
      </c>
      <c r="B39" s="93" t="s">
        <v>3449</v>
      </c>
      <c r="C39" s="55" t="s">
        <v>3683</v>
      </c>
      <c r="D39" s="55" t="s">
        <v>3455</v>
      </c>
      <c r="E39" s="55" t="s">
        <v>3463</v>
      </c>
      <c r="F39" s="47">
        <f t="shared" si="0"/>
        <v>25</v>
      </c>
      <c r="G39" s="48">
        <f>IFERROR(VLOOKUP(F39,Ступени!$A$2:$B$99,2,0),"")</f>
        <v>9</v>
      </c>
      <c r="H39" s="55" t="s">
        <v>86</v>
      </c>
      <c r="I39" s="49"/>
      <c r="J39" s="52">
        <f>IF(I39="",0,IF(AND(G39=2,H39="м"),VLOOKUP(I39,'30м'!$A$4:$B$71,2,0),IF(AND(G39=2,H39="ж"),VLOOKUP(I39,'30м'!$D$4:$E$71,2,0),IF(AND(G39=3,H39="м"),VLOOKUP(I39,'30м'!$G$4:$H$71,2,0),IF(AND(G39=3,H39="ж"),VLOOKUP(I39,'30м'!$J$4:$K$71,2,0),IF(AND(G39=4,H39="м"),VLOOKUP(I39,'30м'!$M$4:$N$71,2,0),IF(AND(G39=4,H39="ж"),VLOOKUP(I39,'30м'!$P$4:$Q$71,2,0),IF(AND(G39=5,H39="м"),VLOOKUP(I39,'30м'!$S$4:$T$71,2,0),IF(AND(G39=5,H39="ж"),VLOOKUP(I39,'30м'!$V$4:$W$71,2,0),"")))))))))</f>
        <v>0</v>
      </c>
      <c r="K39" s="49"/>
      <c r="L39" s="52">
        <f>IF(K39="",0,IF(AND(G39=4,H39="м"),VLOOKUP(K39,'60м'!$A$4:$B$129,2,0),IF(AND(G39=4,H39="ж"),VLOOKUP(K39,'60м'!$D$4:$E$129,2,0),IF(AND(G39=5,H39="м"),VLOOKUP(K39,'60м'!$G$4:$H$129,2,0),IF(AND(G39=5,H39="ж"),VLOOKUP(K39,'60м'!$J$4:$K$129,2,0),IF(AND(G39=6,H39="м"),VLOOKUP(K39,'60м'!$M$4:$N$129,2,0),IF(AND(G39=6,H39="ж"),VLOOKUP(K39,'60м'!$P$4:$Q$129,2,0),IF(AND(G39=7,H39="м"),VLOOKUP(K39,'60м'!$S$4:$T$129,2,0),IF(AND(G39=7,H39="ж"),VLOOKUP(K39,'60м'!$V$4:$W$129,2,0),IF(AND(G39=8,H39="м"),VLOOKUP(K39,'60м'!$Y$4:$Z$129,2,0),IF(AND(G39=8,H39="ж"),VLOOKUP(K39,'60м'!$AB$4:$AC$129,2,0),IF(AND(G39=9,H39="м"),VLOOKUP(K39,'60м'!$AE$4:$AF$129,2,0),IF(AND(G39=9,H39="ж"),VLOOKUP(K39,'60м'!$AH$4:$AI$129,2,0),IF(AND(G39=10,H39="м"),VLOOKUP(K39,'60м'!$AK$4:$AL$129,2,0),IF(AND(G39=10,H39="ж"),VLOOKUP(K39,'60м'!$AN$4:$AO$129,2,0),IF(AND(G39=11,H39="м"),VLOOKUP(K39,'60м'!$AQ$4:$AR$129,2,0),IF(AND(G39=11,H39="ж"),VLOOKUP(K39,'60м'!$AT$4:$AU$129,2,0),IF(AND(G39=12,H39="м"),VLOOKUP(K39,'60м'!$AW$4:$AX$129,2,0),IF(AND(G39=12,H39="ж"),VLOOKUP(K39,'60м'!$AZ$4:$BA$129,2,0),IF(AND(G39=13,H39="м"),VLOOKUP(K39,'60м'!$BC$4:$BD$129,2,0),IF(AND(G39=13,H39="ж"),VLOOKUP(K39,'60м'!$BF$4:$BG$129,2,0),"")))))))))))))))))))))</f>
        <v>0</v>
      </c>
      <c r="M39" s="49"/>
      <c r="N39" s="52">
        <f>IF(M39="",0,IF(AND(G39=6,H39="м"),VLOOKUP(M39,'100м'!$A$4:$B$134,2,0),IF(AND(G39=6,H39="ж"),VLOOKUP(M39,'100м'!$D$4:$E$134,2,0),IF(AND(G39=7,H39="м"),VLOOKUP(M39,'100м'!$G$4:$H$134,2,0),IF(AND(G39=7,H39="ж"),VLOOKUP(M39,'100м'!$J$4:$K$134,2,0),IF(AND(G39=8,H39="м"),VLOOKUP(M39,'100м'!$M$4:$N$134,2,0),IF(AND(G39=8,H39="ж"),VLOOKUP(M39,'100м'!$P$4:$Q$134,2,0),IF(AND(G39=9,H39="м"),VLOOKUP(M39,'100м'!$S$4:$T$134,2,0),IF(AND(G39=9,H39="ж"),VLOOKUP(M39,'100м'!$V$4:$W$134,2,0),"")))))))))</f>
        <v>0</v>
      </c>
      <c r="O39" s="56"/>
      <c r="P39" s="61"/>
      <c r="Q39" s="49"/>
      <c r="R39" s="52">
        <f>IF(Q39="",0,IF(AND(G39=4,H39="м"),VLOOKUP(Q39,'1500м'!$A$4:$B$364,2,0),IF(AND(G39=4,H39="ж"),VLOOKUP(Q39,'1500м'!$D$4:$E$364,2,0),"")))</f>
        <v>0</v>
      </c>
      <c r="S39" s="49"/>
      <c r="T39" s="68">
        <f>IF(S39="",0,IF(AND(G39=5,H39="м"),VLOOKUP(S39,'2000м'!$A$4:$B$780,2,0),IF(AND(G39=5,H39="ж"),VLOOKUP(S39,'2000м'!$D$4:$E$780,2,0),IF(AND(G39=6,H39="ж"),VLOOKUP(S39,'2000м'!$G$4:$H$780,2,0),IF(AND(G39=7,H39="ж"),VLOOKUP(S39,'2000м'!$J$4:$K$780,2,0),IF(AND(G39=8,H39="ж"),VLOOKUP(S39,'2000м'!$M$4:$N$780,2,0),""))))))</f>
        <v>0</v>
      </c>
      <c r="U39" s="49"/>
      <c r="V39" s="52">
        <f>IF(U39="",0,IF(AND(G39=6,H39="м"),VLOOKUP(U39,'3000м'!$A$4:$B$594,2,0),IF(AND(G39=7,H39="м"),VLOOKUP(U39,'3000м'!$D$4:$E$594,2,0),IF(AND(G39=8,H39="м"),VLOOKUP(U39,'3000м'!$G$4:$H$594,2,0),IF(AND(G39=9,H39="м"),VLOOKUP(U39,'3000м'!$J$4:$K$594,2,0),IF(AND(G39=10,H39="м"),VLOOKUP(U39,'3000м'!$M$4:$N$594,2,0),IF(AND(G39=11,H39="м"),VLOOKUP(U39,'3000м'!$P$4:$Q$594,2,0),"")))))))</f>
        <v>0</v>
      </c>
      <c r="W39" s="53"/>
      <c r="X39" s="56"/>
      <c r="Y39" s="53"/>
      <c r="Z39" s="56"/>
      <c r="AA39" s="56"/>
      <c r="AB39" s="56"/>
      <c r="AC39" s="53"/>
      <c r="AD39" s="56"/>
      <c r="AE39" s="53"/>
      <c r="AF39" s="56"/>
      <c r="AG39" s="56"/>
      <c r="AH39" s="56"/>
      <c r="AI39" s="56"/>
      <c r="AJ39" s="56"/>
      <c r="AK39" s="56"/>
      <c r="AL39" s="56"/>
      <c r="AM39" s="56"/>
      <c r="AN39" s="56"/>
      <c r="AO39" s="37"/>
      <c r="AP39" s="56"/>
      <c r="AQ39" s="37"/>
      <c r="AR39" s="56"/>
      <c r="AS39" s="37"/>
      <c r="AT39" s="56"/>
      <c r="AU39" s="37"/>
      <c r="AV39" s="56"/>
      <c r="AW39" s="37"/>
      <c r="AX39" s="56"/>
      <c r="AY39" s="37"/>
      <c r="AZ39" s="56"/>
      <c r="BA39" s="37"/>
      <c r="BB39" s="52">
        <f>IF(BA39="",0,IF(AND(G39=2,H39="м"),VLOOKUP(BA39,Подтягивание!$A$4:$B$79,2,0),IF(AND(G39=3,H39="м"),VLOOKUP(BA39,Подтягивание!$D$4:$E$79,2,0),IF(AND(G39=4,H39="м"),VLOOKUP(BA39,Подтягивание!$G$4:$H$79,2,0),IF(AND(G39=5,H39="м"),VLOOKUP(BA39,Подтягивание!$J$4:$K$79,2,0),IF(AND(G39=6,H39="м"),VLOOKUP(BA39,Подтягивание!$M$4:$N$79,2,0),IF(AND(G39=7,H39="м"),VLOOKUP(BA39,Подтягивание!$P$4:$Q$79,2,0),IF(AND(G39=8,H39="м"),VLOOKUP(BA39,Подтягивание!$S$4:$T$79,2,0),IF(AND(G39=9,H39="м"),VLOOKUP(BA39,Подтягивание!$V$4:$W$79,2,0),IF(AND(G39=10,H39="м"),VLOOKUP(BA39,Подтягивание!$Y$4:$Z$79,2,0),IF(AND(G39=11,H39="м"),VLOOKUP(BA39,Подтягивание!$AB$4:$AC$79,2,0),IF(AND(G39=12,H39="м"),VLOOKUP(BA39,Подтягивание!$AE$4:$AF$79,2,0),IF(AND(G39=13,H39="м"),VLOOKUP(BA39,Подтягивание!$AH$4:$AI$79,2,0),IF(AND(G39=14,H39="м"),VLOOKUP(BA39,Подтягивание!$AK$4:$AL$79,2,0),IF(AND(G39=15,H39="м"),VLOOKUP(BA39,Подтягивание!$AN$4:$AO$79,2,0),"")))))))))))))))</f>
        <v>0</v>
      </c>
      <c r="BC39" s="51"/>
      <c r="BD39" s="57"/>
      <c r="BE39" s="37"/>
      <c r="BF39" s="52">
        <f>IF(BE39="",0,IF(AND(G39=6,H39="м"),VLOOKUP(BE39,Гиря!$A$4:$B$166,2,0),IF(AND(G39=7,H39="м"),VLOOKUP(BE39,Гиря!$D$4:$E$166,2,0),IF(AND(G39=8,H39="м"),VLOOKUP(BE39,Гиря!$G$4:$H$166,2,0),IF(AND(G39=9,H39="м"),VLOOKUP(BE39,Гиря!$J$4:$K$166,2,0),IF(AND(G39=10,H39="м"),VLOOKUP(BE39,Гиря!$M$4:$N$166,2,0),IF(AND(G39=11,H39="м"),VLOOKUP(BE39,Гиря!$P$4:$Q$166,2,0),IF(AND(G39=12,H39="м"),VLOOKUP(BE39,Гиря!$S$4:$T$166,2,0),IF(AND(G39=13,H39="м"),VLOOKUP(BE39,Гиря!$V$4:$W$166,2,0),IF(AND(G39=14,H39="м"),VLOOKUP(BE39,Гиря!$Y$4:$Z$166,2,0),IF(AND(G39=15,H39="м"),VLOOKUP(BE39,Гиря!$AB$4:$AC$166,2,0),"")))))))))))</f>
        <v>0</v>
      </c>
      <c r="BG39" s="49">
        <v>21</v>
      </c>
      <c r="BH39" s="52">
        <f>IF(BG39="",0,IF(AND(G39=2,H39="м"),VLOOKUP(BG39,'Отж. от пола'!$A$4:$B$169,2,0),IF(AND(G39=2,H39="ж"),VLOOKUP(BG39,'Отж. от пола'!$D$4:$E$169,2,0),IF(AND(G39=3,H39="м"),VLOOKUP(BG39,'Отж. от пола'!$G$4:$H$169,2,0),IF(AND(G39=3,H39="ж"),VLOOKUP(BG39,'Отж. от пола'!$J$4:$K$169,2,0),IF(AND(G39=4,H39="м"),VLOOKUP(BG39,'Отж. от пола'!$M$4:$N$169,2,0),IF(AND(G39=4,H39="ж"),VLOOKUP(BG39,'Отж. от пола'!$P$4:$Q$169,2,0),IF(AND(G39=5,H39="м"),VLOOKUP(BG39,'Отж. от пола'!$S$4:$T$169,2,0),IF(AND(G39=5,H39="ж"),VLOOKUP(BG39,'Отж. от пола'!$V$4:$W$169,2,0),IF(AND(G39=6,H39="м"),VLOOKUP(BG39,'Отж. от пола'!$Y$4:$Z$169,2,0),IF(AND(G39=6,H39="ж"),VLOOKUP(BG39,'Отж. от пола'!$AB$4:$AC$169,2,0),IF(AND(G39=7,H39="м"),VLOOKUP(BG39,'Отж. от пола'!$AE$4:$AF$169,2,0),IF(AND(G39=7,H39="ж"),VLOOKUP(BG39,'Отж. от пола'!$AH$4:$AI$169,2,0),IF(AND(G39=8,H39="м"),VLOOKUP(BG39,'Отж. от пола'!$AK$4:$AL$169,2,0),IF(AND(G39=8,H39="ж"),VLOOKUP(BG39,'Отж. от пола'!$AN$4:$AO$169,2,0),IF(AND(G39=9,H39="м"),VLOOKUP(BG39,'Отж. от пола'!$AQ$4:$AR$169,2,0),IF(AND(G39=9,H39="ж"),VLOOKUP(BG39,'Отж. от пола'!$AT$4:$AU$169,2,0),IF(AND(G39=10,H39="м"),VLOOKUP(BG39,'Отж. от пола'!$AW$4:$AX$169,2,0),IF(AND(G39=10,H39="ж"),VLOOKUP(BG39,'Отж. от пола'!$AZ$4:$BA$169,2,0),IF(AND(G39=11,H39="м"),VLOOKUP(BG39,'Отж. от пола'!$BC$4:$BD$169,2,0),IF(AND(G39=11,H39="ж"),VLOOKUP(BG39,'Отж. от пола'!$BF$4:$BG$169,2,0),IF(AND(G39=12,H39="м"),VLOOKUP(BG39,'Отж. от пола'!$BI$4:$BJ$169,2,0),IF(AND(G39=12,H39="ж"),VLOOKUP(BG39,'Отж. от пола'!$BL$4:$BM$169,2,0),IF(AND(G39=13,H39="м"),VLOOKUP(BG39,'Отж. от пола'!$BO$4:$BP$169,2,0),IF(AND(G39=13,H39="ж"),VLOOKUP(BG39,'Отж. от пола'!$BR$4:$BS$169,2,0),IF(AND(G39=14,H39="м"),VLOOKUP(BG39,'Отж. от пола'!$BU$4:$BV$169,2,0),IF(AND(G39=14,H39="ж"),VLOOKUP(BG39,'Отж. от пола'!$BX$4:$BY$169,2,0),IF(AND(G39=15,H39="м"),VLOOKUP(BG39,'Отж. от пола'!$CA$4:$CB$169,2,0),IF(AND(G39=15,H39="ж"),VLOOKUP(BG39,'Отж. от пола'!$CD$4:$CE$169,2,0),"")))))))))))))))))))))))))))))</f>
        <v>61</v>
      </c>
      <c r="BI39" s="37"/>
      <c r="BJ39" s="52">
        <f>IF(BI39="",0,IF(AND(G39=16,H39="м"),VLOOKUP(BI39,'Отж.от скамьи'!$A$4:$B$79,2,0),IF(AND(G39=16,H39="ж"),VLOOKUP(BI39,'Отж.от скамьи'!$D$4:$E$79,2,0),IF(AND(G39=17,H39="м"),VLOOKUP(BI39,'Отж.от скамьи'!$G$4:$H$79,2,0),IF(AND(G39=17,H39="ж"),VLOOKUP(BI39,'Отж.от скамьи'!$J$4:$K$79,2,0),"")))))</f>
        <v>0</v>
      </c>
      <c r="BK39" s="53"/>
      <c r="BL39" s="52">
        <f>IF(BK39="",0,IF(AND(G39=18,H39="м"),VLOOKUP(BK39,'Отж.от стула'!$A$4:$B$68,2,0),IF(AND(G39=18,H39="ж"),VLOOKUP(BK39,'Отж.от стула'!$D$4:$E$69,2,0),"")))</f>
        <v>0</v>
      </c>
      <c r="BM39" s="49">
        <v>14</v>
      </c>
      <c r="BN39" s="52">
        <f>IF(BM39="",0,IF(AND(G39=2,H39="м"),VLOOKUP(BM39,Наклон!$A$4:$B$69,2,0),IF(AND(G39=2,H39="ж"),VLOOKUP(BM39,Наклон!$A$74:$B$139,2,0),IF(AND(G39=3,H39="м"),VLOOKUP(BM39,Наклон!$D$4:$E$69,2,0),IF(AND(G39=3,H39="ж"),VLOOKUP(BM39,Наклон!$D$74:$E$139,2,0),IF(AND(G39=4,H39="м"),VLOOKUP(BM39,Наклон!$G$4:$H$69,2,0),IF(AND(G39=4,H39="ж"),VLOOKUP(BM39,Наклон!$G$74:$H$139,2,0),IF(AND(G39=5,H39="м"),VLOOKUP(BM39,Наклон!$J$4:$K$69,2,0),IF(AND(G39=5,H39="ж"),VLOOKUP(BM39,Наклон!$J$74:$K$139,2,0),IF(AND(G39=6,H39="м"),VLOOKUP(BM39,Наклон!$M$4:$N$69,2,0),IF(AND(G39=6,H39="ж"),VLOOKUP(BM39,Наклон!$M$74:$N$139,2,0),IF(AND(G39=7,H39="м"),VLOOKUP(BM39,Наклон!$P$4:$Q$69,2,0),IF(AND(G39=7,H39="ж"),VLOOKUP(BM39,Наклон!$P$74:$Q$139,2,0),IF(AND(G39=8,H39="м"),VLOOKUP(BM39,Наклон!$S$4:$T$69,2,0),IF(AND(G39=8,H39="ж"),VLOOKUP(BM39,Наклон!$S$74:$T$139,2,0),IF(AND(G39=9,H39="м"),VLOOKUP(BM39,Наклон!$V$4:$W$69,2,0),IF(AND(G39=9,H39="ж"),VLOOKUP(BM39,Наклон!$V$74:$W$139,2,0),IF(AND(G39=10,H39="м"),VLOOKUP(BM39,Наклон!$Y$4:$Z$69,2,0),IF(AND(G39=10,H39="ж"),VLOOKUP(BM39,Наклон!$Y$74:$Z$139,2,0),IF(AND(G39=11,H39="м"),VLOOKUP(BM39,Наклон!$AB$4:$AC$69,2,0),IF(AND(G39=11,H39="ж"),VLOOKUP(BM39,Наклон!$AB$74:$AC$139,2,0),IF(AND(G39=12,H39="м"),VLOOKUP(BM39,Наклон!$AE$4:$AF$69,2,0),IF(AND(G39=12,H39="ж"),VLOOKUP(BM39,Наклон!$AE$74:$AF$139,2,0),IF(AND(G39=13,H39="м"),VLOOKUP(BM39,Наклон!$AH$4:$AI$69,2,0),IF(AND(G39=13,H39="ж"),VLOOKUP(BM39,Наклон!$AH$74:$AI$139,2,0),IF(AND(G39=14,H39="м"),VLOOKUP(BM39,Наклон!$AK$4:$AL$69,2,0),IF(AND(G39=14,H39="ж"),VLOOKUP(BM39,Наклон!$AK$74:$AL$139,2,0),IF(AND(G39=15,H39="м"),VLOOKUP(BM39,Наклон!$AN$4:$AO$69,2,0),IF(AND(G39=15,H39="ж"),VLOOKUP(BM39,Наклон!$AN$74:$AO$139,2,0),IF(AND(G39=16,H39="м"),VLOOKUP(BM39,Наклон!$AQ$4:$AR$69,2,0),IF(AND(G39=16,H39="ж"),VLOOKUP(BM39,Наклон!$AQ$74:$AR$139,2,0),IF(AND(G39=17,H39="м"),VLOOKUP(BM39,Наклон!$AT$4:$AU$69,2,0),IF(AND(G39=17,H39="ж"),VLOOKUP(BM39,Наклон!$AT$74:$AU$139,2,0),IF(AND(G39=18,H39="м"),VLOOKUP(BM39,Наклон!$AW$4:$AX$69,2,0),IF(AND(G39=18,H39="ж"),VLOOKUP(BM39,Наклон!$AW$74:$AX$139,2,0))))))))))))))))))))))))))))))))))))</f>
        <v>60</v>
      </c>
      <c r="BO39" s="49"/>
      <c r="BP39" s="52">
        <f>IF(BO39="",0,IF(AND(G39=2,H39="м"),VLOOKUP(BO39,'Прыжок в длину'!$A$4:$B$294,2,0),IF(AND(G39=2,H39="ж"),VLOOKUP(BO39,'Прыжок в длину'!$D$4:$E$294,2,0),IF(AND(G39=3,H39="м"),VLOOKUP(BO39,'Прыжок в длину'!$G$4:$H$294,2,0),IF(AND(G39=3,H39="ж"),VLOOKUP(BO39,'Прыжок в длину'!$J$4:$K$294,2,0),IF(AND(G39=4,H39="м"),VLOOKUP(BO39,'Прыжок в длину'!$M$4:$N$294,2,0),IF(AND(G39=4,H39="ж"),VLOOKUP(BO39,'Прыжок в длину'!$P$4:$Q$294,2,0),IF(AND(G39=5,H39="м"),VLOOKUP(BO39,'Прыжок в длину'!$S$4:$T$294,2,0),IF(AND(G39=5,H39="ж"),VLOOKUP(BO39,'Прыжок в длину'!$V$4:$W$294,2,0),IF(AND(G39=6,H39="м"),VLOOKUP(BO39,'Прыжок в длину'!$Y$4:$Z$294,2,0),IF(AND(G39=6,H39="ж"),VLOOKUP(BO39,'Прыжок в длину'!$AB$4:$AC$294,2,0),IF(AND(G39=7,H39="м"),VLOOKUP(BO39,'Прыжок в длину'!$AE$4:$AF$294,2,0),IF(AND(G39=7,H39="ж"),VLOOKUP(BO39,'Прыжок в длину'!$AH$4:$AI$294,2,0),IF(AND(G39=8,H39="м"),VLOOKUP(BO39,'Прыжок в длину'!$AK$4:$AL$294,2,0),IF(AND(G39=8,H39="ж"),VLOOKUP(BO39,'Прыжок в длину'!$AN$4:$AO$294,2,0),IF(AND(G39=9,H39="м"),VLOOKUP(BO39,'Прыжок в длину'!$AQ$4:$AR$294,2,0),IF(AND(G39=9,H39="ж"),VLOOKUP(BO39,'Прыжок в длину'!$AT$4:$AU$294,2,0),IF(AND(G39=10,H39="м"),VLOOKUP(BO39,'Прыжок в длину'!$AW$4:$AX$294,2,0),IF(AND(G39=10,H39="ж"),VLOOKUP(BO39,'Прыжок в длину'!$AZ$4:$BA$294,2,0),IF(AND(G39=11,H39="м"),VLOOKUP(BO39,'Прыжок в длину'!BC31:$BD$294,2,0),IF(AND(G39=11,H39="ж"),VLOOKUP(BO39,'Прыжок в длину'!$BF$4:$BG$294,2,0),"")))))))))))))))))))))</f>
        <v>0</v>
      </c>
      <c r="BQ39" s="49">
        <v>52</v>
      </c>
      <c r="BR39" s="52">
        <f>IF(BQ39="",0,IF(AND(G39=2,H39="м"),VLOOKUP(BQ39,Пресс!$A$4:$B$104,2,0),IF(AND(G39=2,H39="ж"),VLOOKUP(BQ39,Пресс!$D$4:$E$104,2,0),IF(AND(G39=3,H39="м"),VLOOKUP(BQ39,Пресс!$G$4:$H$104,2,0),IF(AND(G39=3,H39="ж"),VLOOKUP(BQ39,Пресс!$J$4:$K$104,2,0),IF(AND(G39=4,H39="м"),VLOOKUP(BQ39,Пресс!$M$4:$N$104,2,0),IF(AND(G39=4,H39="ж"),VLOOKUP(BQ39,Пресс!$P$4:$Q$104,2,0),IF(AND(G39=5,H39="м"),VLOOKUP(BQ39,Пресс!$S$4:$T$104,2,0),IF(AND(G39=5,H39="ж"),VLOOKUP(BQ39,Пресс!$V$4:$W$104,2,0),IF(AND(G39=6,H39="м"),VLOOKUP(BQ39,Пресс!$Y$4:$Z$104,2,0),IF(AND(G39=6,H39="ж"),VLOOKUP(BQ39,Пресс!$AB$4:$AC$104,2,0),IF(AND(G39=7,H39="м"),VLOOKUP(BQ39,Пресс!$AE$4:$AF$104,2,0),IF(AND(G39=7,H39="ж"),VLOOKUP(BQ39,Пресс!$AH$4:$AI$104,2,0),IF(AND(G39=8,H39="м"),VLOOKUP(BQ39,Пресс!$AK$4:$AL$104,2,0),IF(AND(G39=8,H39="ж"),VLOOKUP(BQ39,Пресс!$AN$4:$AO$104,2,0),IF(AND(G39=9,H39="м"),VLOOKUP(BQ39,Пресс!$AQ$4:$AR$104,2,0),IF(AND(G39=9,H39="ж"),VLOOKUP(BQ39,Пресс!$AT$4:$AU$104,2,0),IF(AND(G39=10,H39="м"),VLOOKUP(BQ39,Пресс!$AW$4:$AX$104,2,0),IF(AND(G39=10,H39="ж"),VLOOKUP(BQ39,Пресс!$AZ$4:$BA$104,2,0),IF(AND(G39=11,H39="м"),VLOOKUP(BQ39,Пресс!$BC$4:$BD$104,2,0),IF(AND(G39=11,H39="ж"),VLOOKUP(BQ39,Пресс!$BF$4:$BG$104,2,0),IF(AND(G39=12,H39="м"),VLOOKUP(BQ39,Пресс!$BI$4:$BJ$104,2,0),IF(AND(G39=12,H39="ж"),VLOOKUP(BQ39,Пресс!$BL$4:$BM$104,2,0),IF(AND(G39=13,H39="м"),VLOOKUP(BQ39,Пресс!$BO$4:$BP$104,2,0),IF(AND(G39=13,H39="ж"),VLOOKUP(BQ39,Пресс!$BR$4:$BS$104,2,0),IF(AND(G39=14,H39="м"),VLOOKUP(BQ39,Пресс!$BU$4:$BV$104,2,0),IF(AND(G39=14,H39="ж"),VLOOKUP(BQ39,Пресс!$BX$4:$BY$104,2,0),IF(AND(G39=15,H39="м"),VLOOKUP(BQ39,Пресс!$CA$4:$CB$104,2,0),IF(AND(G39=15,H39="ж"),VLOOKUP(BQ39,Пресс!$CD$4:$CE$104,2,0),IF(AND(G39=16,H39="м"),VLOOKUP(BQ39,Пресс!$CG$4:$CH$104,2,0),IF(AND(G39=16,H39="ж"),VLOOKUP(BQ39,Пресс!$CJ$4:$CK$104,2,0),IF(AND(G39=17,H39="м"),VLOOKUP(BQ39,Пресс!$CM$4:$CN$104,2,0),IF(AND(G39=17,H39="ж"),VLOOKUP(BQ39,Пресс!$CP$4:$CQ$104,2,0),IF(AND(G39=18,H39="м"),VLOOKUP(BQ39,Пресс!$CS$4:$CT$104,2,0),IF(AND(G39=18,H39="ж"),VLOOKUP(BQ39,Пресс!$CV$4:$CW$104,2,0),"")))))))))))))))))))))))))))))))))))</f>
        <v>69</v>
      </c>
      <c r="BS39" s="37"/>
      <c r="BT39" s="57"/>
      <c r="BU39" s="37"/>
      <c r="BV39" s="52">
        <f>IF(BU39="",0,IF(AND(G39=4,H39="м"),VLOOKUP(BU39,Стрельба!$A$4:$B$54,2,0),IF(AND(G39=4,H39="ж"),VLOOKUP(BU39,Стрельба!$D$4:$E$54,2,0),IF(AND(G39=5,H39="м"),VLOOKUP(BU39,Стрельба!$G$4:$H$54,2,0),IF(AND(G39=5,H39="ж"),VLOOKUP(BU39,Стрельба!$J$4:$K$54,2,0),IF(AND(G39=6,H39="м"),VLOOKUP(BU39,Стрельба!$M$4:$N$54,2,0),IF(AND(G39=6,H39="ж"),VLOOKUP(BU39,Стрельба!$P$4:$Q$54,2,0),IF(AND(G39=7,H39="м"),VLOOKUP(BU39,Стрельба!$S$4:$T$54,2,0),IF(AND(G39=7,H39="ж"),VLOOKUP(BU39,Стрельба!$V$4:$W$54,2,0),IF(AND(G39=8,H39="м"),VLOOKUP(BU39,Стрельба!$Y$4:$Z$54,2,0),IF(AND(G39=8,H39="ж"),VLOOKUP(BU39,Стрельба!$AB$4:$AC$54,2,0),IF(AND(G39=9,H39="м"),VLOOKUP(BU39,Стрельба!$AE$4:$AF$54,2,0),IF(AND(G39=9,H39="ж"),VLOOKUP(BU39,Стрельба!$AH$4:$AI$54,2,0),IF(AND(G39=10,H39="м"),VLOOKUP(BU39,Стрельба!$AK$4:$AL$54,2,0),IF(AND(G39=10,H39="ж"),VLOOKUP(BU39,Стрельба!$AN$4:$AO$54,2,0),IF(AND(G39=11,H39="м"),VLOOKUP(BU39,Стрельба!$AQ$4:$AR$54,2,0),IF(AND(G39=11,H39="ж"),VLOOKUP(BU39,Стрельба!$AT$4:$AU$54,2,0),IF(AND(G39=12,H39="м"),VLOOKUP(BU39,Стрельба!$AW$4:$AX$54,2,0),IF(AND(G39=12,H39="ж"),VLOOKUP(BU39,Стрельба!$AZ$4:$BA$54,2,0),IF(AND(G39=13,H39="м"),VLOOKUP(BU39,Стрельба!$BC$4:$BD$54,2,0),IF(AND(G39=13,H39="ж"),VLOOKUP(BU39,Стрельба!$BF$4:$BG$54,2,0),IF(AND(G39=14,H39="м"),VLOOKUP(BU39,Стрельба!$BI$4:$BJ$54,2,0),IF(AND(G39=14,H39="ж"),VLOOKUP(BU39,Стрельба!$BL$4:$BM$54,2,0),IF(AND(G39=15,H39="м"),VLOOKUP(BU39,Стрельба!$BO$4:$BP$54,2,0),IF(AND(G39=15,H39="ж"),VLOOKUP(BU39,Стрельба!$BR$4:$BS$54,2,0),"")))))))))))))))))))))))))</f>
        <v>0</v>
      </c>
      <c r="BW39" s="56"/>
      <c r="BX39" s="57"/>
      <c r="BY39" s="37"/>
      <c r="BZ39" s="52">
        <f>IF(BY39="",0,IF(AND(G39=3,H39="м"),VLOOKUP(BY39,'Метание 150г'!$A$4:$B$784,2,0),IF(AND(G39=3,H39="ж"),VLOOKUP(BY39,'Метание 150г'!$D$4:$E$784,2,0),IF(AND(G39=4,H39="м"),VLOOKUP(BY39,'Метание 150г'!$G$4:$H$784,2,0),IF(AND(G39=4,H39="ж"),VLOOKUP(BY39,'Метание 150г'!$J$4:$K$784,2,0),IF(AND(G39=5,H39="м"),VLOOKUP(BY39,'Метание 150г'!$M$4:$N$784,2,0),IF(AND(G39=5,H39="ж"),VLOOKUP(BY39,'Метание 150г'!$P$4:$Q$784,2,0),"")))))))</f>
        <v>0</v>
      </c>
      <c r="CA39" s="51"/>
      <c r="CB39" s="68">
        <f>IF(CA39="",0,IF(AND(G39=6,H39="м"),VLOOKUP(CA39,'Метание 700г'!$A$4:$B$574,2,0),IF(AND(G39=7,H39="м"),VLOOKUP(CA39,'Метание 700г'!$D$4:$E$574,2,0),IF(AND(G39=8,H39="м"),VLOOKUP(CA39,'Метание 700г'!$G$4:$H$574,2,0),""))))</f>
        <v>0</v>
      </c>
      <c r="CC39" s="51"/>
      <c r="CD39" s="52">
        <f>IF(CC39="",0,IF(AND(G39=6,H39="ж"),VLOOKUP(CC39,'Метание 500г'!$A$4:$B$565,2,0),IF(AND(G39=7,H39="ж"),VLOOKUP(CC39,'Метание 500г'!$D$4:$E$565,2,0),IF(AND(G39=8,H39="ж"),VLOOKUP(CC39,'Метание 500г'!$G$4:$H$565,2,0),IF(AND(G39=9,H39="ж"),VLOOKUP(CC39,'Метание 500г'!$J$4:$K$565,2,0),IF(AND(G39=10,H39="ж"),VLOOKUP(CC39,'Метание 500г'!$M$4:$N$565,2,0),IF(AND(G39=11,H39="ж"),VLOOKUP(CC39,'Метание 500г'!$P$4:$Q$565,2,0),"")))))))</f>
        <v>0</v>
      </c>
      <c r="CE39" s="56"/>
      <c r="CF39" s="57"/>
      <c r="CG39" s="62"/>
      <c r="CH39" s="52">
        <f>IF(CG39="",0,IF(AND(G39=2,H39="м"),VLOOKUP(CG39,'Плавание 25 м'!$A$4:$B$2333,2,0),IF(AND(G39=2,H39="ж"),VLOOKUP(CG39,'Плавание 25 м'!$D$4:$E$2333,2,0),IF(AND(G39=16,H39="м"),VLOOKUP(CG39,'Плавание 25 м'!$G$4:$H$2333,2,0),IF(AND(G39=16,H39="ж"),VLOOKUP(CG39,'Плавание 25 м'!$J$4:$K$2333,2,0),IF(AND(G39=17,H39="м"),VLOOKUP(CG39,'Плавание 25 м'!$M$4:$N$2333,2,0),IF(AND(G39=17,H39="ж"),VLOOKUP(CG39,'Плавание 25 м'!$P$4:$Q$2333,2,0),IF(AND(G39=18,H39="м"),VLOOKUP(CG39,'Плавание 25 м'!$S$4:$T$2333,2,0),IF(AND(G39=18,H39="ж"),VLOOKUP(CG39,'Плавание 25 м'!$V$4:$W$2333,2,0),"")))))))))</f>
        <v>0</v>
      </c>
      <c r="CI39" s="37"/>
      <c r="CJ39" s="52">
        <f>IF(CI39="",0,IF(AND(G39=3,H39="м"),VLOOKUP(CI39,'Плавание 50 м'!$A$4:$B$1954,2,0),IF(AND(G39=3,H39="ж"),VLOOKUP(CI39,'Плавание 50 м'!$D$4:$E$1954,2,0),IF(AND(G39=4,H39="м"),VLOOKUP(CI39,'Плавание 50 м'!$G$4:$H$1954,2,0),IF(AND(G39=4,H39="ж"),VLOOKUP(CI39,'Плавание 50 м'!$J$4:$K$1954,2,0),IF(AND(G39=5,H39="м"),VLOOKUP(CI39,'Плавание 50 м'!$M$4:$N$1954,2,0),IF(AND(G39=5,H39="ж"),VLOOKUP(CI39,'Плавание 50 м'!$P$4:$Q$1954,2,0),IF(AND(G39=6,H39="м"),VLOOKUP(CI39,'Плавание 50 м'!$S$4:$T$1954,2,0),IF(AND(G39=6,H39="ж"),VLOOKUP(CI39,'Плавание 50 м'!$V$4:$W$1954,2,0),IF(AND(G39=7,H39="м"),VLOOKUP(CI39,'Плавание 50 м'!$Y$4:$Z$1954,2,0),IF(AND(G39=7,H39="ж"),VLOOKUP(CI39,'Плавание 50 м'!$AB$4:$AC$1954,2,0),IF(AND(G39=8,H39="м"),VLOOKUP(CI39,'Плавание 50 м'!$AE$4:$AF$1954,2,0),IF(AND(G39=8,H39="ж"),VLOOKUP(CI39,'Плавание 50 м'!$AH$4:$AI$1954,2,0),IF(AND(G39=9,H39="м"),VLOOKUP(CI39,'Плавание 50 м'!$AK$4:$AL$1954,2,0),IF(AND(G39=9,H39="ж"),VLOOKUP(CI39,'Плавание 50 м'!$AN$4:$AO$1954,2,0),IF(AND(G39=10,H39="м"),VLOOKUP(CI39,'Плавание 50 м'!$AQ$4:$AR$1954,2,0),IF(AND(G39=10,H39="ж"),VLOOKUP(CI39,'Плавание 50 м'!$AT$4:$AU$1954,2,0),IF(AND(G39=11,H39="м"),VLOOKUP(CI39,'Плавание 50 м'!$AW$4:$AX$1954,2,0),IF(AND(G39=11,H39="ж"),VLOOKUP(CI39,'Плавание 50 м'!$AZ$4:$BA$1954,2,0),IF(AND(G39=12,H39="м"),VLOOKUP(CI39,'Плавание 50 м'!$BC$4:$BD$1954,2,0),IF(AND(G39=12,H39="ж"),VLOOKUP(CI39,'Плавание 50 м'!$BF$4:$BG$1954,2,0),IF(AND(G39=13,H39="м"),VLOOKUP(CI39,'Плавание 50 м'!$BI$4:$BJ$1954,2,0),IF(AND(G39=13,H39="ж"),VLOOKUP(CI39,'Плавание 50 м'!$BL$4:$BM$1954,2,0),IF(AND(G39=14,H39="м"),VLOOKUP(CI39,'Плавание 50 м'!$BO$4:$BP$1954,2,0),IF(AND(G39=14,H39="ж"),VLOOKUP(CI39,'Плавание 50 м'!$BR$4:$BS$1954,2,0),IF(AND(G39=15,H39="м"),VLOOKUP(CI39,'Плавание 50 м'!$BU$4:$BV$1954,2,0),IF(AND(G39=15,H39="ж"),VLOOKUP(CI39,'Плавание 50 м'!$BX$4:$BY$1954,2,0),"")))))))))))))))))))))))))))</f>
        <v>0</v>
      </c>
      <c r="CK39" s="91">
        <f t="shared" si="1"/>
        <v>190</v>
      </c>
    </row>
    <row r="40" spans="1:90" ht="20.100000000000001" customHeight="1" x14ac:dyDescent="0.25">
      <c r="A40" s="12" t="s">
        <v>43</v>
      </c>
      <c r="B40" s="93" t="s">
        <v>3450</v>
      </c>
      <c r="C40" s="55" t="s">
        <v>3683</v>
      </c>
      <c r="D40" s="55" t="s">
        <v>3456</v>
      </c>
      <c r="E40" s="55" t="s">
        <v>3464</v>
      </c>
      <c r="F40" s="47">
        <f t="shared" si="0"/>
        <v>44</v>
      </c>
      <c r="G40" s="48">
        <f>IFERROR(VLOOKUP(F40,Ступени!$A$2:$B$99,2,0),"")</f>
        <v>12</v>
      </c>
      <c r="H40" s="55" t="s">
        <v>4</v>
      </c>
      <c r="I40" s="49"/>
      <c r="J40" s="52">
        <f>IF(I40="",0,IF(AND(G40=2,H40="м"),VLOOKUP(I40,'30м'!$A$4:$B$71,2,0),IF(AND(G40=2,H40="ж"),VLOOKUP(I40,'30м'!$D$4:$E$71,2,0),IF(AND(G40=3,H40="м"),VLOOKUP(I40,'30м'!$G$4:$H$71,2,0),IF(AND(G40=3,H40="ж"),VLOOKUP(I40,'30м'!$J$4:$K$71,2,0),IF(AND(G40=4,H40="м"),VLOOKUP(I40,'30м'!$M$4:$N$71,2,0),IF(AND(G40=4,H40="ж"),VLOOKUP(I40,'30м'!$P$4:$Q$71,2,0),IF(AND(G40=5,H40="м"),VLOOKUP(I40,'30м'!$S$4:$T$71,2,0),IF(AND(G40=5,H40="ж"),VLOOKUP(I40,'30м'!$V$4:$W$71,2,0),"")))))))))</f>
        <v>0</v>
      </c>
      <c r="K40" s="49"/>
      <c r="L40" s="52">
        <f>IF(K40="",0,IF(AND(G40=4,H40="м"),VLOOKUP(K40,'60м'!$A$4:$B$129,2,0),IF(AND(G40=4,H40="ж"),VLOOKUP(K40,'60м'!$D$4:$E$129,2,0),IF(AND(G40=5,H40="м"),VLOOKUP(K40,'60м'!$G$4:$H$129,2,0),IF(AND(G40=5,H40="ж"),VLOOKUP(K40,'60м'!$J$4:$K$129,2,0),IF(AND(G40=6,H40="м"),VLOOKUP(K40,'60м'!$M$4:$N$129,2,0),IF(AND(G40=6,H40="ж"),VLOOKUP(K40,'60м'!$P$4:$Q$129,2,0),IF(AND(G40=7,H40="м"),VLOOKUP(K40,'60м'!$S$4:$T$129,2,0),IF(AND(G40=7,H40="ж"),VLOOKUP(K40,'60м'!$V$4:$W$129,2,0),IF(AND(G40=8,H40="м"),VLOOKUP(K40,'60м'!$Y$4:$Z$129,2,0),IF(AND(G40=8,H40="ж"),VLOOKUP(K40,'60м'!$AB$4:$AC$129,2,0),IF(AND(G40=9,H40="м"),VLOOKUP(K40,'60м'!$AE$4:$AF$129,2,0),IF(AND(G40=9,H40="ж"),VLOOKUP(K40,'60м'!$AH$4:$AI$129,2,0),IF(AND(G40=10,H40="м"),VLOOKUP(K40,'60м'!$AK$4:$AL$129,2,0),IF(AND(G40=10,H40="ж"),VLOOKUP(K40,'60м'!$AN$4:$AO$129,2,0),IF(AND(G40=11,H40="м"),VLOOKUP(K40,'60м'!$AQ$4:$AR$129,2,0),IF(AND(G40=11,H40="ж"),VLOOKUP(K40,'60м'!$AT$4:$AU$129,2,0),IF(AND(G40=12,H40="м"),VLOOKUP(K40,'60м'!$AW$4:$AX$129,2,0),IF(AND(G40=12,H40="ж"),VLOOKUP(K40,'60м'!$AZ$4:$BA$129,2,0),IF(AND(G40=13,H40="м"),VLOOKUP(K40,'60м'!$BC$4:$BD$129,2,0),IF(AND(G40=13,H40="ж"),VLOOKUP(K40,'60м'!$BF$4:$BG$129,2,0),"")))))))))))))))))))))</f>
        <v>0</v>
      </c>
      <c r="M40" s="49"/>
      <c r="N40" s="52">
        <f>IF(M40="",0,IF(AND(G40=6,H40="м"),VLOOKUP(M40,'100м'!$A$4:$B$134,2,0),IF(AND(G40=6,H40="ж"),VLOOKUP(M40,'100м'!$D$4:$E$134,2,0),IF(AND(G40=7,H40="м"),VLOOKUP(M40,'100м'!$G$4:$H$134,2,0),IF(AND(G40=7,H40="ж"),VLOOKUP(M40,'100м'!$J$4:$K$134,2,0),IF(AND(G40=8,H40="м"),VLOOKUP(M40,'100м'!$M$4:$N$134,2,0),IF(AND(G40=8,H40="ж"),VLOOKUP(M40,'100м'!$P$4:$Q$134,2,0),IF(AND(G40=9,H40="м"),VLOOKUP(M40,'100м'!$S$4:$T$134,2,0),IF(AND(G40=9,H40="ж"),VLOOKUP(M40,'100м'!$V$4:$W$134,2,0),"")))))))))</f>
        <v>0</v>
      </c>
      <c r="O40" s="56"/>
      <c r="P40" s="61"/>
      <c r="Q40" s="49"/>
      <c r="R40" s="52">
        <f>IF(Q40="",0,IF(AND(G40=4,H40="м"),VLOOKUP(Q40,'1500м'!$A$4:$B$364,2,0),IF(AND(G40=4,H40="ж"),VLOOKUP(Q40,'1500м'!$D$4:$E$364,2,0),"")))</f>
        <v>0</v>
      </c>
      <c r="S40" s="49"/>
      <c r="T40" s="68">
        <f>IF(S40="",0,IF(AND(G40=5,H40="м"),VLOOKUP(S40,'2000м'!$A$4:$B$780,2,0),IF(AND(G40=5,H40="ж"),VLOOKUP(S40,'2000м'!$D$4:$E$780,2,0),IF(AND(G40=6,H40="ж"),VLOOKUP(S40,'2000м'!$G$4:$H$780,2,0),IF(AND(G40=7,H40="ж"),VLOOKUP(S40,'2000м'!$J$4:$K$780,2,0),IF(AND(G40=8,H40="ж"),VLOOKUP(S40,'2000м'!$M$4:$N$780,2,0),""))))))</f>
        <v>0</v>
      </c>
      <c r="U40" s="49"/>
      <c r="V40" s="52">
        <f>IF(U40="",0,IF(AND(G40=6,H40="м"),VLOOKUP(U40,'3000м'!$A$4:$B$594,2,0),IF(AND(G40=7,H40="м"),VLOOKUP(U40,'3000м'!$D$4:$E$594,2,0),IF(AND(G40=8,H40="м"),VLOOKUP(U40,'3000м'!$G$4:$H$594,2,0),IF(AND(G40=9,H40="м"),VLOOKUP(U40,'3000м'!$J$4:$K$594,2,0),IF(AND(G40=10,H40="м"),VLOOKUP(U40,'3000м'!$M$4:$N$594,2,0),IF(AND(G40=11,H40="м"),VLOOKUP(U40,'3000м'!$P$4:$Q$594,2,0),"")))))))</f>
        <v>0</v>
      </c>
      <c r="W40" s="53"/>
      <c r="X40" s="56"/>
      <c r="Y40" s="56"/>
      <c r="Z40" s="56"/>
      <c r="AA40" s="56"/>
      <c r="AB40" s="56"/>
      <c r="AC40" s="53"/>
      <c r="AD40" s="56"/>
      <c r="AE40" s="53"/>
      <c r="AF40" s="56"/>
      <c r="AG40" s="56"/>
      <c r="AH40" s="56"/>
      <c r="AI40" s="56"/>
      <c r="AJ40" s="56"/>
      <c r="AK40" s="56"/>
      <c r="AL40" s="56"/>
      <c r="AM40" s="56"/>
      <c r="AN40" s="56"/>
      <c r="AO40" s="37"/>
      <c r="AP40" s="56"/>
      <c r="AQ40" s="37"/>
      <c r="AR40" s="56"/>
      <c r="AS40" s="37"/>
      <c r="AT40" s="56"/>
      <c r="AU40" s="37"/>
      <c r="AV40" s="56"/>
      <c r="AW40" s="37"/>
      <c r="AX40" s="56"/>
      <c r="AY40" s="37"/>
      <c r="AZ40" s="56"/>
      <c r="BA40" s="37"/>
      <c r="BB40" s="52">
        <f>IF(BA40="",0,IF(AND(G40=2,H40="м"),VLOOKUP(BA40,Подтягивание!$A$4:$B$79,2,0),IF(AND(G40=3,H40="м"),VLOOKUP(BA40,Подтягивание!$D$4:$E$79,2,0),IF(AND(G40=4,H40="м"),VLOOKUP(BA40,Подтягивание!$G$4:$H$79,2,0),IF(AND(G40=5,H40="м"),VLOOKUP(BA40,Подтягивание!$J$4:$K$79,2,0),IF(AND(G40=6,H40="м"),VLOOKUP(BA40,Подтягивание!$M$4:$N$79,2,0),IF(AND(G40=7,H40="м"),VLOOKUP(BA40,Подтягивание!$P$4:$Q$79,2,0),IF(AND(G40=8,H40="м"),VLOOKUP(BA40,Подтягивание!$S$4:$T$79,2,0),IF(AND(G40=9,H40="м"),VLOOKUP(BA40,Подтягивание!$V$4:$W$79,2,0),IF(AND(G40=10,H40="м"),VLOOKUP(BA40,Подтягивание!$Y$4:$Z$79,2,0),IF(AND(G40=11,H40="м"),VLOOKUP(BA40,Подтягивание!$AB$4:$AC$79,2,0),IF(AND(G40=12,H40="м"),VLOOKUP(BA40,Подтягивание!$AE$4:$AF$79,2,0),IF(AND(G40=13,H40="м"),VLOOKUP(BA40,Подтягивание!$AH$4:$AI$79,2,0),IF(AND(G40=14,H40="м"),VLOOKUP(BA40,Подтягивание!$AK$4:$AL$79,2,0),IF(AND(G40=15,H40="м"),VLOOKUP(BA40,Подтягивание!$AN$4:$AO$79,2,0),"")))))))))))))))</f>
        <v>0</v>
      </c>
      <c r="BC40" s="51"/>
      <c r="BD40" s="57"/>
      <c r="BE40" s="37"/>
      <c r="BF40" s="52">
        <f>IF(BE40="",0,IF(AND(G40=6,H40="м"),VLOOKUP(BE40,Гиря!$A$4:$B$166,2,0),IF(AND(G40=7,H40="м"),VLOOKUP(BE40,Гиря!$D$4:$E$166,2,0),IF(AND(G40=8,H40="м"),VLOOKUP(BE40,Гиря!$G$4:$H$166,2,0),IF(AND(G40=9,H40="м"),VLOOKUP(BE40,Гиря!$J$4:$K$166,2,0),IF(AND(G40=10,H40="м"),VLOOKUP(BE40,Гиря!$M$4:$N$166,2,0),IF(AND(G40=11,H40="м"),VLOOKUP(BE40,Гиря!$P$4:$Q$166,2,0),IF(AND(G40=12,H40="м"),VLOOKUP(BE40,Гиря!$S$4:$T$166,2,0),IF(AND(G40=13,H40="м"),VLOOKUP(BE40,Гиря!$V$4:$W$166,2,0),IF(AND(G40=14,H40="м"),VLOOKUP(BE40,Гиря!$Y$4:$Z$166,2,0),IF(AND(G40=15,H40="м"),VLOOKUP(BE40,Гиря!$AB$4:$AC$166,2,0),"")))))))))))</f>
        <v>0</v>
      </c>
      <c r="BG40" s="49">
        <v>66</v>
      </c>
      <c r="BH40" s="52">
        <f>IF(BG40="",0,IF(AND(G40=2,H40="м"),VLOOKUP(BG40,'Отж. от пола'!$A$4:$B$169,2,0),IF(AND(G40=2,H40="ж"),VLOOKUP(BG40,'Отж. от пола'!$D$4:$E$169,2,0),IF(AND(G40=3,H40="м"),VLOOKUP(BG40,'Отж. от пола'!$G$4:$H$169,2,0),IF(AND(G40=3,H40="ж"),VLOOKUP(BG40,'Отж. от пола'!$J$4:$K$169,2,0),IF(AND(G40=4,H40="м"),VLOOKUP(BG40,'Отж. от пола'!$M$4:$N$169,2,0),IF(AND(G40=4,H40="ж"),VLOOKUP(BG40,'Отж. от пола'!$P$4:$Q$169,2,0),IF(AND(G40=5,H40="м"),VLOOKUP(BG40,'Отж. от пола'!$S$4:$T$169,2,0),IF(AND(G40=5,H40="ж"),VLOOKUP(BG40,'Отж. от пола'!$V$4:$W$169,2,0),IF(AND(G40=6,H40="м"),VLOOKUP(BG40,'Отж. от пола'!$Y$4:$Z$169,2,0),IF(AND(G40=6,H40="ж"),VLOOKUP(BG40,'Отж. от пола'!$AB$4:$AC$169,2,0),IF(AND(G40=7,H40="м"),VLOOKUP(BG40,'Отж. от пола'!$AE$4:$AF$169,2,0),IF(AND(G40=7,H40="ж"),VLOOKUP(BG40,'Отж. от пола'!$AH$4:$AI$169,2,0),IF(AND(G40=8,H40="м"),VLOOKUP(BG40,'Отж. от пола'!$AK$4:$AL$169,2,0),IF(AND(G40=8,H40="ж"),VLOOKUP(BG40,'Отж. от пола'!$AN$4:$AO$169,2,0),IF(AND(G40=9,H40="м"),VLOOKUP(BG40,'Отж. от пола'!$AQ$4:$AR$169,2,0),IF(AND(G40=9,H40="ж"),VLOOKUP(BG40,'Отж. от пола'!$AT$4:$AU$169,2,0),IF(AND(G40=10,H40="м"),VLOOKUP(BG40,'Отж. от пола'!$AW$4:$AX$169,2,0),IF(AND(G40=10,H40="ж"),VLOOKUP(BG40,'Отж. от пола'!$AZ$4:$BA$169,2,0),IF(AND(G40=11,H40="м"),VLOOKUP(BG40,'Отж. от пола'!$BC$4:$BD$169,2,0),IF(AND(G40=11,H40="ж"),VLOOKUP(BG40,'Отж. от пола'!$BF$4:$BG$169,2,0),IF(AND(G40=12,H40="м"),VLOOKUP(BG40,'Отж. от пола'!$BI$4:$BJ$169,2,0),IF(AND(G40=12,H40="ж"),VLOOKUP(BG40,'Отж. от пола'!$BL$4:$BM$169,2,0),IF(AND(G40=13,H40="м"),VLOOKUP(BG40,'Отж. от пола'!$BO$4:$BP$169,2,0),IF(AND(G40=13,H40="ж"),VLOOKUP(BG40,'Отж. от пола'!$BR$4:$BS$169,2,0),IF(AND(G40=14,H40="м"),VLOOKUP(BG40,'Отж. от пола'!$BU$4:$BV$169,2,0),IF(AND(G40=14,H40="ж"),VLOOKUP(BG40,'Отж. от пола'!$BX$4:$BY$169,2,0),IF(AND(G40=15,H40="м"),VLOOKUP(BG40,'Отж. от пола'!$CA$4:$CB$169,2,0),IF(AND(G40=15,H40="ж"),VLOOKUP(BG40,'Отж. от пола'!$CD$4:$CE$169,2,0),"")))))))))))))))))))))))))))))</f>
        <v>80</v>
      </c>
      <c r="BI40" s="37"/>
      <c r="BJ40" s="52">
        <f>IF(BI40="",0,IF(AND(G40=16,H40="м"),VLOOKUP(BI40,'Отж.от скамьи'!$A$4:$B$79,2,0),IF(AND(G40=16,H40="ж"),VLOOKUP(BI40,'Отж.от скамьи'!$D$4:$E$79,2,0),IF(AND(G40=17,H40="м"),VLOOKUP(BI40,'Отж.от скамьи'!$G$4:$H$79,2,0),IF(AND(G40=17,H40="ж"),VLOOKUP(BI40,'Отж.от скамьи'!$J$4:$K$79,2,0),"")))))</f>
        <v>0</v>
      </c>
      <c r="BK40" s="53"/>
      <c r="BL40" s="52">
        <f>IF(BK40="",0,IF(AND(G40=18,H40="м"),VLOOKUP(BK40,'Отж.от стула'!$A$4:$B$68,2,0),IF(AND(G40=18,H40="ж"),VLOOKUP(BK40,'Отж.от стула'!$D$4:$E$69,2,0),"")))</f>
        <v>0</v>
      </c>
      <c r="BM40" s="49">
        <v>24</v>
      </c>
      <c r="BN40" s="52">
        <f>IF(BM40="",0,IF(AND(G40=2,H40="м"),VLOOKUP(BM40,Наклон!$A$4:$B$69,2,0),IF(AND(G40=2,H40="ж"),VLOOKUP(BM40,Наклон!$A$74:$B$139,2,0),IF(AND(G40=3,H40="м"),VLOOKUP(BM40,Наклон!$D$4:$E$69,2,0),IF(AND(G40=3,H40="ж"),VLOOKUP(BM40,Наклон!$D$74:$E$139,2,0),IF(AND(G40=4,H40="м"),VLOOKUP(BM40,Наклон!$G$4:$H$69,2,0),IF(AND(G40=4,H40="ж"),VLOOKUP(BM40,Наклон!$G$74:$H$139,2,0),IF(AND(G40=5,H40="м"),VLOOKUP(BM40,Наклон!$J$4:$K$69,2,0),IF(AND(G40=5,H40="ж"),VLOOKUP(BM40,Наклон!$J$74:$K$139,2,0),IF(AND(G40=6,H40="м"),VLOOKUP(BM40,Наклон!$M$4:$N$69,2,0),IF(AND(G40=6,H40="ж"),VLOOKUP(BM40,Наклон!$M$74:$N$139,2,0),IF(AND(G40=7,H40="м"),VLOOKUP(BM40,Наклон!$P$4:$Q$69,2,0),IF(AND(G40=7,H40="ж"),VLOOKUP(BM40,Наклон!$P$74:$Q$139,2,0),IF(AND(G40=8,H40="м"),VLOOKUP(BM40,Наклон!$S$4:$T$69,2,0),IF(AND(G40=8,H40="ж"),VLOOKUP(BM40,Наклон!$S$74:$T$139,2,0),IF(AND(G40=9,H40="м"),VLOOKUP(BM40,Наклон!$V$4:$W$69,2,0),IF(AND(G40=9,H40="ж"),VLOOKUP(BM40,Наклон!$V$74:$W$139,2,0),IF(AND(G40=10,H40="м"),VLOOKUP(BM40,Наклон!$Y$4:$Z$69,2,0),IF(AND(G40=10,H40="ж"),VLOOKUP(BM40,Наклон!$Y$74:$Z$139,2,0),IF(AND(G40=11,H40="м"),VLOOKUP(BM40,Наклон!$AB$4:$AC$69,2,0),IF(AND(G40=11,H40="ж"),VLOOKUP(BM40,Наклон!$AB$74:$AC$139,2,0),IF(AND(G40=12,H40="м"),VLOOKUP(BM40,Наклон!$AE$4:$AF$69,2,0),IF(AND(G40=12,H40="ж"),VLOOKUP(BM40,Наклон!$AE$74:$AF$139,2,0),IF(AND(G40=13,H40="м"),VLOOKUP(BM40,Наклон!$AH$4:$AI$69,2,0),IF(AND(G40=13,H40="ж"),VLOOKUP(BM40,Наклон!$AH$74:$AI$139,2,0),IF(AND(G40=14,H40="м"),VLOOKUP(BM40,Наклон!$AK$4:$AL$69,2,0),IF(AND(G40=14,H40="ж"),VLOOKUP(BM40,Наклон!$AK$74:$AL$139,2,0),IF(AND(G40=15,H40="м"),VLOOKUP(BM40,Наклон!$AN$4:$AO$69,2,0),IF(AND(G40=15,H40="ж"),VLOOKUP(BM40,Наклон!$AN$74:$AO$139,2,0),IF(AND(G40=16,H40="м"),VLOOKUP(BM40,Наклон!$AQ$4:$AR$69,2,0),IF(AND(G40=16,H40="ж"),VLOOKUP(BM40,Наклон!$AQ$74:$AR$139,2,0),IF(AND(G40=17,H40="м"),VLOOKUP(BM40,Наклон!$AT$4:$AU$69,2,0),IF(AND(G40=17,H40="ж"),VLOOKUP(BM40,Наклон!$AT$74:$AU$139,2,0),IF(AND(G40=18,H40="м"),VLOOKUP(BM40,Наклон!$AW$4:$AX$69,2,0),IF(AND(G40=18,H40="ж"),VLOOKUP(BM40,Наклон!$AW$74:$AX$139,2,0))))))))))))))))))))))))))))))))))))</f>
        <v>88</v>
      </c>
      <c r="BO40" s="49"/>
      <c r="BP40" s="52">
        <f>IF(BO40="",0,IF(AND(G40=2,H40="м"),VLOOKUP(BO40,'Прыжок в длину'!$A$4:$B$294,2,0),IF(AND(G40=2,H40="ж"),VLOOKUP(BO40,'Прыжок в длину'!$D$4:$E$294,2,0),IF(AND(G40=3,H40="м"),VLOOKUP(BO40,'Прыжок в длину'!$G$4:$H$294,2,0),IF(AND(G40=3,H40="ж"),VLOOKUP(BO40,'Прыжок в длину'!$J$4:$K$294,2,0),IF(AND(G40=4,H40="м"),VLOOKUP(BO40,'Прыжок в длину'!$M$4:$N$294,2,0),IF(AND(G40=4,H40="ж"),VLOOKUP(BO40,'Прыжок в длину'!$P$4:$Q$294,2,0),IF(AND(G40=5,H40="м"),VLOOKUP(BO40,'Прыжок в длину'!$S$4:$T$294,2,0),IF(AND(G40=5,H40="ж"),VLOOKUP(BO40,'Прыжок в длину'!$V$4:$W$294,2,0),IF(AND(G40=6,H40="м"),VLOOKUP(BO40,'Прыжок в длину'!$Y$4:$Z$294,2,0),IF(AND(G40=6,H40="ж"),VLOOKUP(BO40,'Прыжок в длину'!$AB$4:$AC$294,2,0),IF(AND(G40=7,H40="м"),VLOOKUP(BO40,'Прыжок в длину'!$AE$4:$AF$294,2,0),IF(AND(G40=7,H40="ж"),VLOOKUP(BO40,'Прыжок в длину'!$AH$4:$AI$294,2,0),IF(AND(G40=8,H40="м"),VLOOKUP(BO40,'Прыжок в длину'!$AK$4:$AL$294,2,0),IF(AND(G40=8,H40="ж"),VLOOKUP(BO40,'Прыжок в длину'!$AN$4:$AO$294,2,0),IF(AND(G40=9,H40="м"),VLOOKUP(BO40,'Прыжок в длину'!$AQ$4:$AR$294,2,0),IF(AND(G40=9,H40="ж"),VLOOKUP(BO40,'Прыжок в длину'!$AT$4:$AU$294,2,0),IF(AND(G40=10,H40="м"),VLOOKUP(BO40,'Прыжок в длину'!$AW$4:$AX$294,2,0),IF(AND(G40=10,H40="ж"),VLOOKUP(BO40,'Прыжок в длину'!$AZ$4:$BA$294,2,0),IF(AND(G40=11,H40="м"),VLOOKUP(BO40,'Прыжок в длину'!BC32:$BD$294,2,0),IF(AND(G40=11,H40="ж"),VLOOKUP(BO40,'Прыжок в длину'!$BF$4:$BG$294,2,0),"")))))))))))))))))))))</f>
        <v>0</v>
      </c>
      <c r="BQ40" s="49">
        <v>37</v>
      </c>
      <c r="BR40" s="52">
        <f>IF(BQ40="",0,IF(AND(G40=2,H40="м"),VLOOKUP(BQ40,Пресс!$A$4:$B$104,2,0),IF(AND(G40=2,H40="ж"),VLOOKUP(BQ40,Пресс!$D$4:$E$104,2,0),IF(AND(G40=3,H40="м"),VLOOKUP(BQ40,Пресс!$G$4:$H$104,2,0),IF(AND(G40=3,H40="ж"),VLOOKUP(BQ40,Пресс!$J$4:$K$104,2,0),IF(AND(G40=4,H40="м"),VLOOKUP(BQ40,Пресс!$M$4:$N$104,2,0),IF(AND(G40=4,H40="ж"),VLOOKUP(BQ40,Пресс!$P$4:$Q$104,2,0),IF(AND(G40=5,H40="м"),VLOOKUP(BQ40,Пресс!$S$4:$T$104,2,0),IF(AND(G40=5,H40="ж"),VLOOKUP(BQ40,Пресс!$V$4:$W$104,2,0),IF(AND(G40=6,H40="м"),VLOOKUP(BQ40,Пресс!$Y$4:$Z$104,2,0),IF(AND(G40=6,H40="ж"),VLOOKUP(BQ40,Пресс!$AB$4:$AC$104,2,0),IF(AND(G40=7,H40="м"),VLOOKUP(BQ40,Пресс!$AE$4:$AF$104,2,0),IF(AND(G40=7,H40="ж"),VLOOKUP(BQ40,Пресс!$AH$4:$AI$104,2,0),IF(AND(G40=8,H40="м"),VLOOKUP(BQ40,Пресс!$AK$4:$AL$104,2,0),IF(AND(G40=8,H40="ж"),VLOOKUP(BQ40,Пресс!$AN$4:$AO$104,2,0),IF(AND(G40=9,H40="м"),VLOOKUP(BQ40,Пресс!$AQ$4:$AR$104,2,0),IF(AND(G40=9,H40="ж"),VLOOKUP(BQ40,Пресс!$AT$4:$AU$104,2,0),IF(AND(G40=10,H40="м"),VLOOKUP(BQ40,Пресс!$AW$4:$AX$104,2,0),IF(AND(G40=10,H40="ж"),VLOOKUP(BQ40,Пресс!$AZ$4:$BA$104,2,0),IF(AND(G40=11,H40="м"),VLOOKUP(BQ40,Пресс!$BC$4:$BD$104,2,0),IF(AND(G40=11,H40="ж"),VLOOKUP(BQ40,Пресс!$BF$4:$BG$104,2,0),IF(AND(G40=12,H40="м"),VLOOKUP(BQ40,Пресс!$BI$4:$BJ$104,2,0),IF(AND(G40=12,H40="ж"),VLOOKUP(BQ40,Пресс!$BL$4:$BM$104,2,0),IF(AND(G40=13,H40="м"),VLOOKUP(BQ40,Пресс!$BO$4:$BP$104,2,0),IF(AND(G40=13,H40="ж"),VLOOKUP(BQ40,Пресс!$BR$4:$BS$104,2,0),IF(AND(G40=14,H40="м"),VLOOKUP(BQ40,Пресс!$BU$4:$BV$104,2,0),IF(AND(G40=14,H40="ж"),VLOOKUP(BQ40,Пресс!$BX$4:$BY$104,2,0),IF(AND(G40=15,H40="м"),VLOOKUP(BQ40,Пресс!$CA$4:$CB$104,2,0),IF(AND(G40=15,H40="ж"),VLOOKUP(BQ40,Пресс!$CD$4:$CE$104,2,0),IF(AND(G40=16,H40="м"),VLOOKUP(BQ40,Пресс!$CG$4:$CH$104,2,0),IF(AND(G40=16,H40="ж"),VLOOKUP(BQ40,Пресс!$CJ$4:$CK$104,2,0),IF(AND(G40=17,H40="м"),VLOOKUP(BQ40,Пресс!$CM$4:$CN$104,2,0),IF(AND(G40=17,H40="ж"),VLOOKUP(BQ40,Пресс!$CP$4:$CQ$104,2,0),IF(AND(G40=18,H40="м"),VLOOKUP(BQ40,Пресс!$CS$4:$CT$104,2,0),IF(AND(G40=18,H40="ж"),VLOOKUP(BQ40,Пресс!$CV$4:$CW$104,2,0),"")))))))))))))))))))))))))))))))))))</f>
        <v>61</v>
      </c>
      <c r="BS40" s="37"/>
      <c r="BT40" s="57"/>
      <c r="BU40" s="37"/>
      <c r="BV40" s="52">
        <f>IF(BU40="",0,IF(AND(G40=4,H40="м"),VLOOKUP(BU40,Стрельба!$A$4:$B$54,2,0),IF(AND(G40=4,H40="ж"),VLOOKUP(BU40,Стрельба!$D$4:$E$54,2,0),IF(AND(G40=5,H40="м"),VLOOKUP(BU40,Стрельба!$G$4:$H$54,2,0),IF(AND(G40=5,H40="ж"),VLOOKUP(BU40,Стрельба!$J$4:$K$54,2,0),IF(AND(G40=6,H40="м"),VLOOKUP(BU40,Стрельба!$M$4:$N$54,2,0),IF(AND(G40=6,H40="ж"),VLOOKUP(BU40,Стрельба!$P$4:$Q$54,2,0),IF(AND(G40=7,H40="м"),VLOOKUP(BU40,Стрельба!$S$4:$T$54,2,0),IF(AND(G40=7,H40="ж"),VLOOKUP(BU40,Стрельба!$V$4:$W$54,2,0),IF(AND(G40=8,H40="м"),VLOOKUP(BU40,Стрельба!$Y$4:$Z$54,2,0),IF(AND(G40=8,H40="ж"),VLOOKUP(BU40,Стрельба!$AB$4:$AC$54,2,0),IF(AND(G40=9,H40="м"),VLOOKUP(BU40,Стрельба!$AE$4:$AF$54,2,0),IF(AND(G40=9,H40="ж"),VLOOKUP(BU40,Стрельба!$AH$4:$AI$54,2,0),IF(AND(G40=10,H40="м"),VLOOKUP(BU40,Стрельба!$AK$4:$AL$54,2,0),IF(AND(G40=10,H40="ж"),VLOOKUP(BU40,Стрельба!$AN$4:$AO$54,2,0),IF(AND(G40=11,H40="м"),VLOOKUP(BU40,Стрельба!$AQ$4:$AR$54,2,0),IF(AND(G40=11,H40="ж"),VLOOKUP(BU40,Стрельба!$AT$4:$AU$54,2,0),IF(AND(G40=12,H40="м"),VLOOKUP(BU40,Стрельба!$AW$4:$AX$54,2,0),IF(AND(G40=12,H40="ж"),VLOOKUP(BU40,Стрельба!$AZ$4:$BA$54,2,0),IF(AND(G40=13,H40="м"),VLOOKUP(BU40,Стрельба!$BC$4:$BD$54,2,0),IF(AND(G40=13,H40="ж"),VLOOKUP(BU40,Стрельба!$BF$4:$BG$54,2,0),IF(AND(G40=14,H40="м"),VLOOKUP(BU40,Стрельба!$BI$4:$BJ$54,2,0),IF(AND(G40=14,H40="ж"),VLOOKUP(BU40,Стрельба!$BL$4:$BM$54,2,0),IF(AND(G40=15,H40="м"),VLOOKUP(BU40,Стрельба!$BO$4:$BP$54,2,0),IF(AND(G40=15,H40="ж"),VLOOKUP(BU40,Стрельба!$BR$4:$BS$54,2,0),"")))))))))))))))))))))))))</f>
        <v>0</v>
      </c>
      <c r="BW40" s="56"/>
      <c r="BX40" s="57"/>
      <c r="BY40" s="37"/>
      <c r="BZ40" s="52">
        <f>IF(BY40="",0,IF(AND(G40=3,H40="м"),VLOOKUP(BY40,'Метание 150г'!$A$4:$B$784,2,0),IF(AND(G40=3,H40="ж"),VLOOKUP(BY40,'Метание 150г'!$D$4:$E$784,2,0),IF(AND(G40=4,H40="м"),VLOOKUP(BY40,'Метание 150г'!$G$4:$H$784,2,0),IF(AND(G40=4,H40="ж"),VLOOKUP(BY40,'Метание 150г'!$J$4:$K$784,2,0),IF(AND(G40=5,H40="м"),VLOOKUP(BY40,'Метание 150г'!$M$4:$N$784,2,0),IF(AND(G40=5,H40="ж"),VLOOKUP(BY40,'Метание 150г'!$P$4:$Q$784,2,0),"")))))))</f>
        <v>0</v>
      </c>
      <c r="CA40" s="51"/>
      <c r="CB40" s="68">
        <f>IF(CA40="",0,IF(AND(G40=6,H40="м"),VLOOKUP(CA40,'Метание 700г'!$A$4:$B$574,2,0),IF(AND(G40=7,H40="м"),VLOOKUP(CA40,'Метание 700г'!$D$4:$E$574,2,0),IF(AND(G40=8,H40="м"),VLOOKUP(CA40,'Метание 700г'!$G$4:$H$574,2,0),""))))</f>
        <v>0</v>
      </c>
      <c r="CC40" s="51"/>
      <c r="CD40" s="52">
        <f>IF(CC40="",0,IF(AND(G40=6,H40="ж"),VLOOKUP(CC40,'Метание 500г'!$A$4:$B$565,2,0),IF(AND(G40=7,H40="ж"),VLOOKUP(CC40,'Метание 500г'!$D$4:$E$565,2,0),IF(AND(G40=8,H40="ж"),VLOOKUP(CC40,'Метание 500г'!$G$4:$H$565,2,0),IF(AND(G40=9,H40="ж"),VLOOKUP(CC40,'Метание 500г'!$J$4:$K$565,2,0),IF(AND(G40=10,H40="ж"),VLOOKUP(CC40,'Метание 500г'!$M$4:$N$565,2,0),IF(AND(G40=11,H40="ж"),VLOOKUP(CC40,'Метание 500г'!$P$4:$Q$565,2,0),"")))))))</f>
        <v>0</v>
      </c>
      <c r="CE40" s="56"/>
      <c r="CF40" s="57"/>
      <c r="CG40" s="62"/>
      <c r="CH40" s="52">
        <f>IF(CG40="",0,IF(AND(G40=2,H40="м"),VLOOKUP(CG40,'Плавание 25 м'!$A$4:$B$2333,2,0),IF(AND(G40=2,H40="ж"),VLOOKUP(CG40,'Плавание 25 м'!$D$4:$E$2333,2,0),IF(AND(G40=16,H40="м"),VLOOKUP(CG40,'Плавание 25 м'!$G$4:$H$2333,2,0),IF(AND(G40=16,H40="ж"),VLOOKUP(CG40,'Плавание 25 м'!$J$4:$K$2333,2,0),IF(AND(G40=17,H40="м"),VLOOKUP(CG40,'Плавание 25 м'!$M$4:$N$2333,2,0),IF(AND(G40=17,H40="ж"),VLOOKUP(CG40,'Плавание 25 м'!$P$4:$Q$2333,2,0),IF(AND(G40=18,H40="м"),VLOOKUP(CG40,'Плавание 25 м'!$S$4:$T$2333,2,0),IF(AND(G40=18,H40="ж"),VLOOKUP(CG40,'Плавание 25 м'!$V$4:$W$2333,2,0),"")))))))))</f>
        <v>0</v>
      </c>
      <c r="CI40" s="37"/>
      <c r="CJ40" s="52">
        <f>IF(CI40="",0,IF(AND(G40=3,H40="м"),VLOOKUP(CI40,'Плавание 50 м'!$A$4:$B$1954,2,0),IF(AND(G40=3,H40="ж"),VLOOKUP(CI40,'Плавание 50 м'!$D$4:$E$1954,2,0),IF(AND(G40=4,H40="м"),VLOOKUP(CI40,'Плавание 50 м'!$G$4:$H$1954,2,0),IF(AND(G40=4,H40="ж"),VLOOKUP(CI40,'Плавание 50 м'!$J$4:$K$1954,2,0),IF(AND(G40=5,H40="м"),VLOOKUP(CI40,'Плавание 50 м'!$M$4:$N$1954,2,0),IF(AND(G40=5,H40="ж"),VLOOKUP(CI40,'Плавание 50 м'!$P$4:$Q$1954,2,0),IF(AND(G40=6,H40="м"),VLOOKUP(CI40,'Плавание 50 м'!$S$4:$T$1954,2,0),IF(AND(G40=6,H40="ж"),VLOOKUP(CI40,'Плавание 50 м'!$V$4:$W$1954,2,0),IF(AND(G40=7,H40="м"),VLOOKUP(CI40,'Плавание 50 м'!$Y$4:$Z$1954,2,0),IF(AND(G40=7,H40="ж"),VLOOKUP(CI40,'Плавание 50 м'!$AB$4:$AC$1954,2,0),IF(AND(G40=8,H40="м"),VLOOKUP(CI40,'Плавание 50 м'!$AE$4:$AF$1954,2,0),IF(AND(G40=8,H40="ж"),VLOOKUP(CI40,'Плавание 50 м'!$AH$4:$AI$1954,2,0),IF(AND(G40=9,H40="м"),VLOOKUP(CI40,'Плавание 50 м'!$AK$4:$AL$1954,2,0),IF(AND(G40=9,H40="ж"),VLOOKUP(CI40,'Плавание 50 м'!$AN$4:$AO$1954,2,0),IF(AND(G40=10,H40="м"),VLOOKUP(CI40,'Плавание 50 м'!$AQ$4:$AR$1954,2,0),IF(AND(G40=10,H40="ж"),VLOOKUP(CI40,'Плавание 50 м'!$AT$4:$AU$1954,2,0),IF(AND(G40=11,H40="м"),VLOOKUP(CI40,'Плавание 50 м'!$AW$4:$AX$1954,2,0),IF(AND(G40=11,H40="ж"),VLOOKUP(CI40,'Плавание 50 м'!$AZ$4:$BA$1954,2,0),IF(AND(G40=12,H40="м"),VLOOKUP(CI40,'Плавание 50 м'!$BC$4:$BD$1954,2,0),IF(AND(G40=12,H40="ж"),VLOOKUP(CI40,'Плавание 50 м'!$BF$4:$BG$1954,2,0),IF(AND(G40=13,H40="м"),VLOOKUP(CI40,'Плавание 50 м'!$BI$4:$BJ$1954,2,0),IF(AND(G40=13,H40="ж"),VLOOKUP(CI40,'Плавание 50 м'!$BL$4:$BM$1954,2,0),IF(AND(G40=14,H40="м"),VLOOKUP(CI40,'Плавание 50 м'!$BO$4:$BP$1954,2,0),IF(AND(G40=14,H40="ж"),VLOOKUP(CI40,'Плавание 50 м'!$BR$4:$BS$1954,2,0),IF(AND(G40=15,H40="м"),VLOOKUP(CI40,'Плавание 50 м'!$BU$4:$BV$1954,2,0),IF(AND(G40=15,H40="ж"),VLOOKUP(CI40,'Плавание 50 м'!$BX$4:$BY$1954,2,0),"")))))))))))))))))))))))))))</f>
        <v>0</v>
      </c>
      <c r="CK40" s="91">
        <f t="shared" si="1"/>
        <v>229</v>
      </c>
    </row>
    <row r="41" spans="1:90" ht="20.100000000000001" customHeight="1" x14ac:dyDescent="0.25">
      <c r="A41" s="10">
        <v>30</v>
      </c>
      <c r="B41" s="93" t="s">
        <v>3444</v>
      </c>
      <c r="C41" s="55" t="s">
        <v>3683</v>
      </c>
      <c r="D41" s="55" t="s">
        <v>3457</v>
      </c>
      <c r="E41" s="55" t="s">
        <v>3465</v>
      </c>
      <c r="F41" s="47">
        <f t="shared" si="0"/>
        <v>30</v>
      </c>
      <c r="G41" s="48">
        <f>IFERROR(VLOOKUP(F41,Ступени!$A$2:$B$99,2,0),"")</f>
        <v>10</v>
      </c>
      <c r="H41" s="55" t="s">
        <v>86</v>
      </c>
      <c r="I41" s="49"/>
      <c r="J41" s="52">
        <f>IF(I41="",0,IF(AND(G41=2,H41="м"),VLOOKUP(I41,'30м'!$A$4:$B$71,2,0),IF(AND(G41=2,H41="ж"),VLOOKUP(I41,'30м'!$D$4:$E$71,2,0),IF(AND(G41=3,H41="м"),VLOOKUP(I41,'30м'!$G$4:$H$71,2,0),IF(AND(G41=3,H41="ж"),VLOOKUP(I41,'30м'!$J$4:$K$71,2,0),IF(AND(G41=4,H41="м"),VLOOKUP(I41,'30м'!$M$4:$N$71,2,0),IF(AND(G41=4,H41="ж"),VLOOKUP(I41,'30м'!$P$4:$Q$71,2,0),IF(AND(G41=5,H41="м"),VLOOKUP(I41,'30м'!$S$4:$T$71,2,0),IF(AND(G41=5,H41="ж"),VLOOKUP(I41,'30м'!$V$4:$W$71,2,0),"")))))))))</f>
        <v>0</v>
      </c>
      <c r="K41" s="49"/>
      <c r="L41" s="52">
        <f>IF(K41="",0,IF(AND(G41=4,H41="м"),VLOOKUP(K41,'60м'!$A$4:$B$129,2,0),IF(AND(G41=4,H41="ж"),VLOOKUP(K41,'60м'!$D$4:$E$129,2,0),IF(AND(G41=5,H41="м"),VLOOKUP(K41,'60м'!$G$4:$H$129,2,0),IF(AND(G41=5,H41="ж"),VLOOKUP(K41,'60м'!$J$4:$K$129,2,0),IF(AND(G41=6,H41="м"),VLOOKUP(K41,'60м'!$M$4:$N$129,2,0),IF(AND(G41=6,H41="ж"),VLOOKUP(K41,'60м'!$P$4:$Q$129,2,0),IF(AND(G41=7,H41="м"),VLOOKUP(K41,'60м'!$S$4:$T$129,2,0),IF(AND(G41=7,H41="ж"),VLOOKUP(K41,'60м'!$V$4:$W$129,2,0),IF(AND(G41=8,H41="м"),VLOOKUP(K41,'60м'!$Y$4:$Z$129,2,0),IF(AND(G41=8,H41="ж"),VLOOKUP(K41,'60м'!$AB$4:$AC$129,2,0),IF(AND(G41=9,H41="м"),VLOOKUP(K41,'60м'!$AE$4:$AF$129,2,0),IF(AND(G41=9,H41="ж"),VLOOKUP(K41,'60м'!$AH$4:$AI$129,2,0),IF(AND(G41=10,H41="м"),VLOOKUP(K41,'60м'!$AK$4:$AL$129,2,0),IF(AND(G41=10,H41="ж"),VLOOKUP(K41,'60м'!$AN$4:$AO$129,2,0),IF(AND(G41=11,H41="м"),VLOOKUP(K41,'60м'!$AQ$4:$AR$129,2,0),IF(AND(G41=11,H41="ж"),VLOOKUP(K41,'60м'!$AT$4:$AU$129,2,0),IF(AND(G41=12,H41="м"),VLOOKUP(K41,'60м'!$AW$4:$AX$129,2,0),IF(AND(G41=12,H41="ж"),VLOOKUP(K41,'60м'!$AZ$4:$BA$129,2,0),IF(AND(G41=13,H41="м"),VLOOKUP(K41,'60м'!$BC$4:$BD$129,2,0),IF(AND(G41=13,H41="ж"),VLOOKUP(K41,'60м'!$BF$4:$BG$129,2,0),"")))))))))))))))))))))</f>
        <v>0</v>
      </c>
      <c r="M41" s="49"/>
      <c r="N41" s="52">
        <f>IF(M41="",0,IF(AND(G41=6,H41="м"),VLOOKUP(M41,'100м'!$A$4:$B$134,2,0),IF(AND(G41=6,H41="ж"),VLOOKUP(M41,'100м'!$D$4:$E$134,2,0),IF(AND(G41=7,H41="м"),VLOOKUP(M41,'100м'!$G$4:$H$134,2,0),IF(AND(G41=7,H41="ж"),VLOOKUP(M41,'100м'!$J$4:$K$134,2,0),IF(AND(G41=8,H41="м"),VLOOKUP(M41,'100м'!$M$4:$N$134,2,0),IF(AND(G41=8,H41="ж"),VLOOKUP(M41,'100м'!$P$4:$Q$134,2,0),IF(AND(G41=9,H41="м"),VLOOKUP(M41,'100м'!$S$4:$T$134,2,0),IF(AND(G41=9,H41="ж"),VLOOKUP(M41,'100м'!$V$4:$W$134,2,0),"")))))))))</f>
        <v>0</v>
      </c>
      <c r="O41" s="56"/>
      <c r="P41" s="61"/>
      <c r="Q41" s="49"/>
      <c r="R41" s="52">
        <f>IF(Q41="",0,IF(AND(G41=4,H41="м"),VLOOKUP(Q41,'1500м'!$A$4:$B$364,2,0),IF(AND(G41=4,H41="ж"),VLOOKUP(Q41,'1500м'!$D$4:$E$364,2,0),"")))</f>
        <v>0</v>
      </c>
      <c r="S41" s="49"/>
      <c r="T41" s="68">
        <f>IF(S41="",0,IF(AND(G41=5,H41="м"),VLOOKUP(S41,'2000м'!$A$4:$B$780,2,0),IF(AND(G41=5,H41="ж"),VLOOKUP(S41,'2000м'!$D$4:$E$780,2,0),IF(AND(G41=6,H41="ж"),VLOOKUP(S41,'2000м'!$G$4:$H$780,2,0),IF(AND(G41=7,H41="ж"),VLOOKUP(S41,'2000м'!$J$4:$K$780,2,0),IF(AND(G41=8,H41="ж"),VLOOKUP(S41,'2000м'!$M$4:$N$780,2,0),""))))))</f>
        <v>0</v>
      </c>
      <c r="U41" s="49"/>
      <c r="V41" s="52">
        <f>IF(U41="",0,IF(AND(G41=6,H41="м"),VLOOKUP(U41,'3000м'!$A$4:$B$594,2,0),IF(AND(G41=7,H41="м"),VLOOKUP(U41,'3000м'!$D$4:$E$594,2,0),IF(AND(G41=8,H41="м"),VLOOKUP(U41,'3000м'!$G$4:$H$594,2,0),IF(AND(G41=9,H41="м"),VLOOKUP(U41,'3000м'!$J$4:$K$594,2,0),IF(AND(G41=10,H41="м"),VLOOKUP(U41,'3000м'!$M$4:$N$594,2,0),IF(AND(G41=11,H41="м"),VLOOKUP(U41,'3000м'!$P$4:$Q$594,2,0),"")))))))</f>
        <v>0</v>
      </c>
      <c r="W41" s="53"/>
      <c r="X41" s="56"/>
      <c r="Y41" s="56"/>
      <c r="Z41" s="56"/>
      <c r="AA41" s="56"/>
      <c r="AB41" s="56"/>
      <c r="AC41" s="53"/>
      <c r="AD41" s="56"/>
      <c r="AE41" s="53"/>
      <c r="AF41" s="56"/>
      <c r="AG41" s="56"/>
      <c r="AH41" s="56"/>
      <c r="AI41" s="56"/>
      <c r="AJ41" s="56"/>
      <c r="AK41" s="56"/>
      <c r="AL41" s="56"/>
      <c r="AM41" s="56"/>
      <c r="AN41" s="56"/>
      <c r="AO41" s="37"/>
      <c r="AP41" s="56"/>
      <c r="AQ41" s="37"/>
      <c r="AR41" s="56"/>
      <c r="AS41" s="37"/>
      <c r="AT41" s="56"/>
      <c r="AU41" s="37"/>
      <c r="AV41" s="56"/>
      <c r="AW41" s="37"/>
      <c r="AX41" s="56"/>
      <c r="AY41" s="37"/>
      <c r="AZ41" s="56"/>
      <c r="BA41" s="37"/>
      <c r="BB41" s="52">
        <f>IF(BA41="",0,IF(AND(G41=2,H41="м"),VLOOKUP(BA41,Подтягивание!$A$4:$B$79,2,0),IF(AND(G41=3,H41="м"),VLOOKUP(BA41,Подтягивание!$D$4:$E$79,2,0),IF(AND(G41=4,H41="м"),VLOOKUP(BA41,Подтягивание!$G$4:$H$79,2,0),IF(AND(G41=5,H41="м"),VLOOKUP(BA41,Подтягивание!$J$4:$K$79,2,0),IF(AND(G41=6,H41="м"),VLOOKUP(BA41,Подтягивание!$M$4:$N$79,2,0),IF(AND(G41=7,H41="м"),VLOOKUP(BA41,Подтягивание!$P$4:$Q$79,2,0),IF(AND(G41=8,H41="м"),VLOOKUP(BA41,Подтягивание!$S$4:$T$79,2,0),IF(AND(G41=9,H41="м"),VLOOKUP(BA41,Подтягивание!$V$4:$W$79,2,0),IF(AND(G41=10,H41="м"),VLOOKUP(BA41,Подтягивание!$Y$4:$Z$79,2,0),IF(AND(G41=11,H41="м"),VLOOKUP(BA41,Подтягивание!$AB$4:$AC$79,2,0),IF(AND(G41=12,H41="м"),VLOOKUP(BA41,Подтягивание!$AE$4:$AF$79,2,0),IF(AND(G41=13,H41="м"),VLOOKUP(BA41,Подтягивание!$AH$4:$AI$79,2,0),IF(AND(G41=14,H41="м"),VLOOKUP(BA41,Подтягивание!$AK$4:$AL$79,2,0),IF(AND(G41=15,H41="м"),VLOOKUP(BA41,Подтягивание!$AN$4:$AO$79,2,0),"")))))))))))))))</f>
        <v>0</v>
      </c>
      <c r="BC41" s="51"/>
      <c r="BD41" s="57"/>
      <c r="BE41" s="37"/>
      <c r="BF41" s="52">
        <f>IF(BE41="",0,IF(AND(G41=6,H41="м"),VLOOKUP(BE41,Гиря!$A$4:$B$166,2,0),IF(AND(G41=7,H41="м"),VLOOKUP(BE41,Гиря!$D$4:$E$166,2,0),IF(AND(G41=8,H41="м"),VLOOKUP(BE41,Гиря!$G$4:$H$166,2,0),IF(AND(G41=9,H41="м"),VLOOKUP(BE41,Гиря!$J$4:$K$166,2,0),IF(AND(G41=10,H41="м"),VLOOKUP(BE41,Гиря!$M$4:$N$166,2,0),IF(AND(G41=11,H41="м"),VLOOKUP(BE41,Гиря!$P$4:$Q$166,2,0),IF(AND(G41=12,H41="м"),VLOOKUP(BE41,Гиря!$S$4:$T$166,2,0),IF(AND(G41=13,H41="м"),VLOOKUP(BE41,Гиря!$V$4:$W$166,2,0),IF(AND(G41=14,H41="м"),VLOOKUP(BE41,Гиря!$Y$4:$Z$166,2,0),IF(AND(G41=15,H41="м"),VLOOKUP(BE41,Гиря!$AB$4:$AC$166,2,0),"")))))))))))</f>
        <v>0</v>
      </c>
      <c r="BG41" s="49">
        <v>20</v>
      </c>
      <c r="BH41" s="52">
        <f>IF(BG41="",0,IF(AND(G41=2,H41="м"),VLOOKUP(BG41,'Отж. от пола'!$A$4:$B$169,2,0),IF(AND(G41=2,H41="ж"),VLOOKUP(BG41,'Отж. от пола'!$D$4:$E$169,2,0),IF(AND(G41=3,H41="м"),VLOOKUP(BG41,'Отж. от пола'!$G$4:$H$169,2,0),IF(AND(G41=3,H41="ж"),VLOOKUP(BG41,'Отж. от пола'!$J$4:$K$169,2,0),IF(AND(G41=4,H41="м"),VLOOKUP(BG41,'Отж. от пола'!$M$4:$N$169,2,0),IF(AND(G41=4,H41="ж"),VLOOKUP(BG41,'Отж. от пола'!$P$4:$Q$169,2,0),IF(AND(G41=5,H41="м"),VLOOKUP(BG41,'Отж. от пола'!$S$4:$T$169,2,0),IF(AND(G41=5,H41="ж"),VLOOKUP(BG41,'Отж. от пола'!$V$4:$W$169,2,0),IF(AND(G41=6,H41="м"),VLOOKUP(BG41,'Отж. от пола'!$Y$4:$Z$169,2,0),IF(AND(G41=6,H41="ж"),VLOOKUP(BG41,'Отж. от пола'!$AB$4:$AC$169,2,0),IF(AND(G41=7,H41="м"),VLOOKUP(BG41,'Отж. от пола'!$AE$4:$AF$169,2,0),IF(AND(G41=7,H41="ж"),VLOOKUP(BG41,'Отж. от пола'!$AH$4:$AI$169,2,0),IF(AND(G41=8,H41="м"),VLOOKUP(BG41,'Отж. от пола'!$AK$4:$AL$169,2,0),IF(AND(G41=8,H41="ж"),VLOOKUP(BG41,'Отж. от пола'!$AN$4:$AO$169,2,0),IF(AND(G41=9,H41="м"),VLOOKUP(BG41,'Отж. от пола'!$AQ$4:$AR$169,2,0),IF(AND(G41=9,H41="ж"),VLOOKUP(BG41,'Отж. от пола'!$AT$4:$AU$169,2,0),IF(AND(G41=10,H41="м"),VLOOKUP(BG41,'Отж. от пола'!$AW$4:$AX$169,2,0),IF(AND(G41=10,H41="ж"),VLOOKUP(BG41,'Отж. от пола'!$AZ$4:$BA$169,2,0),IF(AND(G41=11,H41="м"),VLOOKUP(BG41,'Отж. от пола'!$BC$4:$BD$169,2,0),IF(AND(G41=11,H41="ж"),VLOOKUP(BG41,'Отж. от пола'!$BF$4:$BG$169,2,0),IF(AND(G41=12,H41="м"),VLOOKUP(BG41,'Отж. от пола'!$BI$4:$BJ$169,2,0),IF(AND(G41=12,H41="ж"),VLOOKUP(BG41,'Отж. от пола'!$BL$4:$BM$169,2,0),IF(AND(G41=13,H41="м"),VLOOKUP(BG41,'Отж. от пола'!$BO$4:$BP$169,2,0),IF(AND(G41=13,H41="ж"),VLOOKUP(BG41,'Отж. от пола'!$BR$4:$BS$169,2,0),IF(AND(G41=14,H41="м"),VLOOKUP(BG41,'Отж. от пола'!$BU$4:$BV$169,2,0),IF(AND(G41=14,H41="ж"),VLOOKUP(BG41,'Отж. от пола'!$BX$4:$BY$169,2,0),IF(AND(G41=15,H41="м"),VLOOKUP(BG41,'Отж. от пола'!$CA$4:$CB$169,2,0),IF(AND(G41=15,H41="ж"),VLOOKUP(BG41,'Отж. от пола'!$CD$4:$CE$169,2,0),"")))))))))))))))))))))))))))))</f>
        <v>63</v>
      </c>
      <c r="BI41" s="37"/>
      <c r="BJ41" s="52">
        <f>IF(BI41="",0,IF(AND(G41=16,H41="м"),VLOOKUP(BI41,'Отж.от скамьи'!$A$4:$B$79,2,0),IF(AND(G41=16,H41="ж"),VLOOKUP(BI41,'Отж.от скамьи'!$D$4:$E$79,2,0),IF(AND(G41=17,H41="м"),VLOOKUP(BI41,'Отж.от скамьи'!$G$4:$H$79,2,0),IF(AND(G41=17,H41="ж"),VLOOKUP(BI41,'Отж.от скамьи'!$J$4:$K$79,2,0),"")))))</f>
        <v>0</v>
      </c>
      <c r="BK41" s="53"/>
      <c r="BL41" s="52">
        <f>IF(BK41="",0,IF(AND(G41=18,H41="м"),VLOOKUP(BK41,'Отж.от стула'!$A$4:$B$68,2,0),IF(AND(G41=18,H41="ж"),VLOOKUP(BK41,'Отж.от стула'!$D$4:$E$69,2,0),"")))</f>
        <v>0</v>
      </c>
      <c r="BM41" s="49">
        <v>23</v>
      </c>
      <c r="BN41" s="52">
        <f>IF(BM41="",0,IF(AND(G41=2,H41="м"),VLOOKUP(BM41,Наклон!$A$4:$B$69,2,0),IF(AND(G41=2,H41="ж"),VLOOKUP(BM41,Наклон!$A$74:$B$139,2,0),IF(AND(G41=3,H41="м"),VLOOKUP(BM41,Наклон!$D$4:$E$69,2,0),IF(AND(G41=3,H41="ж"),VLOOKUP(BM41,Наклон!$D$74:$E$139,2,0),IF(AND(G41=4,H41="м"),VLOOKUP(BM41,Наклон!$G$4:$H$69,2,0),IF(AND(G41=4,H41="ж"),VLOOKUP(BM41,Наклон!$G$74:$H$139,2,0),IF(AND(G41=5,H41="м"),VLOOKUP(BM41,Наклон!$J$4:$K$69,2,0),IF(AND(G41=5,H41="ж"),VLOOKUP(BM41,Наклон!$J$74:$K$139,2,0),IF(AND(G41=6,H41="м"),VLOOKUP(BM41,Наклон!$M$4:$N$69,2,0),IF(AND(G41=6,H41="ж"),VLOOKUP(BM41,Наклон!$M$74:$N$139,2,0),IF(AND(G41=7,H41="м"),VLOOKUP(BM41,Наклон!$P$4:$Q$69,2,0),IF(AND(G41=7,H41="ж"),VLOOKUP(BM41,Наклон!$P$74:$Q$139,2,0),IF(AND(G41=8,H41="м"),VLOOKUP(BM41,Наклон!$S$4:$T$69,2,0),IF(AND(G41=8,H41="ж"),VLOOKUP(BM41,Наклон!$S$74:$T$139,2,0),IF(AND(G41=9,H41="м"),VLOOKUP(BM41,Наклон!$V$4:$W$69,2,0),IF(AND(G41=9,H41="ж"),VLOOKUP(BM41,Наклон!$V$74:$W$139,2,0),IF(AND(G41=10,H41="м"),VLOOKUP(BM41,Наклон!$Y$4:$Z$69,2,0),IF(AND(G41=10,H41="ж"),VLOOKUP(BM41,Наклон!$Y$74:$Z$139,2,0),IF(AND(G41=11,H41="м"),VLOOKUP(BM41,Наклон!$AB$4:$AC$69,2,0),IF(AND(G41=11,H41="ж"),VLOOKUP(BM41,Наклон!$AB$74:$AC$139,2,0),IF(AND(G41=12,H41="м"),VLOOKUP(BM41,Наклон!$AE$4:$AF$69,2,0),IF(AND(G41=12,H41="ж"),VLOOKUP(BM41,Наклон!$AE$74:$AF$139,2,0),IF(AND(G41=13,H41="м"),VLOOKUP(BM41,Наклон!$AH$4:$AI$69,2,0),IF(AND(G41=13,H41="ж"),VLOOKUP(BM41,Наклон!$AH$74:$AI$139,2,0),IF(AND(G41=14,H41="м"),VLOOKUP(BM41,Наклон!$AK$4:$AL$69,2,0),IF(AND(G41=14,H41="ж"),VLOOKUP(BM41,Наклон!$AK$74:$AL$139,2,0),IF(AND(G41=15,H41="м"),VLOOKUP(BM41,Наклон!$AN$4:$AO$69,2,0),IF(AND(G41=15,H41="ж"),VLOOKUP(BM41,Наклон!$AN$74:$AO$139,2,0),IF(AND(G41=16,H41="м"),VLOOKUP(BM41,Наклон!$AQ$4:$AR$69,2,0),IF(AND(G41=16,H41="ж"),VLOOKUP(BM41,Наклон!$AQ$74:$AR$139,2,0),IF(AND(G41=17,H41="м"),VLOOKUP(BM41,Наклон!$AT$4:$AU$69,2,0),IF(AND(G41=17,H41="ж"),VLOOKUP(BM41,Наклон!$AT$74:$AU$139,2,0),IF(AND(G41=18,H41="м"),VLOOKUP(BM41,Наклон!$AW$4:$AX$69,2,0),IF(AND(G41=18,H41="ж"),VLOOKUP(BM41,Наклон!$AW$74:$AX$139,2,0))))))))))))))))))))))))))))))))))))</f>
        <v>70</v>
      </c>
      <c r="BO41" s="49"/>
      <c r="BP41" s="52">
        <f>IF(BO41="",0,IF(AND(G41=2,H41="м"),VLOOKUP(BO41,'Прыжок в длину'!$A$4:$B$294,2,0),IF(AND(G41=2,H41="ж"),VLOOKUP(BO41,'Прыжок в длину'!$D$4:$E$294,2,0),IF(AND(G41=3,H41="м"),VLOOKUP(BO41,'Прыжок в длину'!$G$4:$H$294,2,0),IF(AND(G41=3,H41="ж"),VLOOKUP(BO41,'Прыжок в длину'!$J$4:$K$294,2,0),IF(AND(G41=4,H41="м"),VLOOKUP(BO41,'Прыжок в длину'!$M$4:$N$294,2,0),IF(AND(G41=4,H41="ж"),VLOOKUP(BO41,'Прыжок в длину'!$P$4:$Q$294,2,0),IF(AND(G41=5,H41="м"),VLOOKUP(BO41,'Прыжок в длину'!$S$4:$T$294,2,0),IF(AND(G41=5,H41="ж"),VLOOKUP(BO41,'Прыжок в длину'!$V$4:$W$294,2,0),IF(AND(G41=6,H41="м"),VLOOKUP(BO41,'Прыжок в длину'!$Y$4:$Z$294,2,0),IF(AND(G41=6,H41="ж"),VLOOKUP(BO41,'Прыжок в длину'!$AB$4:$AC$294,2,0),IF(AND(G41=7,H41="м"),VLOOKUP(BO41,'Прыжок в длину'!$AE$4:$AF$294,2,0),IF(AND(G41=7,H41="ж"),VLOOKUP(BO41,'Прыжок в длину'!$AH$4:$AI$294,2,0),IF(AND(G41=8,H41="м"),VLOOKUP(BO41,'Прыжок в длину'!$AK$4:$AL$294,2,0),IF(AND(G41=8,H41="ж"),VLOOKUP(BO41,'Прыжок в длину'!$AN$4:$AO$294,2,0),IF(AND(G41=9,H41="м"),VLOOKUP(BO41,'Прыжок в длину'!$AQ$4:$AR$294,2,0),IF(AND(G41=9,H41="ж"),VLOOKUP(BO41,'Прыжок в длину'!$AT$4:$AU$294,2,0),IF(AND(G41=10,H41="м"),VLOOKUP(BO41,'Прыжок в длину'!$AW$4:$AX$294,2,0),IF(AND(G41=10,H41="ж"),VLOOKUP(BO41,'Прыжок в длину'!$AZ$4:$BA$294,2,0),IF(AND(G41=11,H41="м"),VLOOKUP(BO41,'Прыжок в длину'!BC33:$BD$294,2,0),IF(AND(G41=11,H41="ж"),VLOOKUP(BO41,'Прыжок в длину'!$BF$4:$BG$294,2,0),"")))))))))))))))))))))</f>
        <v>0</v>
      </c>
      <c r="BQ41" s="49">
        <v>51</v>
      </c>
      <c r="BR41" s="52">
        <f>IF(BQ41="",0,IF(AND(G41=2,H41="м"),VLOOKUP(BQ41,Пресс!$A$4:$B$104,2,0),IF(AND(G41=2,H41="ж"),VLOOKUP(BQ41,Пресс!$D$4:$E$104,2,0),IF(AND(G41=3,H41="м"),VLOOKUP(BQ41,Пресс!$G$4:$H$104,2,0),IF(AND(G41=3,H41="ж"),VLOOKUP(BQ41,Пресс!$J$4:$K$104,2,0),IF(AND(G41=4,H41="м"),VLOOKUP(BQ41,Пресс!$M$4:$N$104,2,0),IF(AND(G41=4,H41="ж"),VLOOKUP(BQ41,Пресс!$P$4:$Q$104,2,0),IF(AND(G41=5,H41="м"),VLOOKUP(BQ41,Пресс!$S$4:$T$104,2,0),IF(AND(G41=5,H41="ж"),VLOOKUP(BQ41,Пресс!$V$4:$W$104,2,0),IF(AND(G41=6,H41="м"),VLOOKUP(BQ41,Пресс!$Y$4:$Z$104,2,0),IF(AND(G41=6,H41="ж"),VLOOKUP(BQ41,Пресс!$AB$4:$AC$104,2,0),IF(AND(G41=7,H41="м"),VLOOKUP(BQ41,Пресс!$AE$4:$AF$104,2,0),IF(AND(G41=7,H41="ж"),VLOOKUP(BQ41,Пресс!$AH$4:$AI$104,2,0),IF(AND(G41=8,H41="м"),VLOOKUP(BQ41,Пресс!$AK$4:$AL$104,2,0),IF(AND(G41=8,H41="ж"),VLOOKUP(BQ41,Пресс!$AN$4:$AO$104,2,0),IF(AND(G41=9,H41="м"),VLOOKUP(BQ41,Пресс!$AQ$4:$AR$104,2,0),IF(AND(G41=9,H41="ж"),VLOOKUP(BQ41,Пресс!$AT$4:$AU$104,2,0),IF(AND(G41=10,H41="м"),VLOOKUP(BQ41,Пресс!$AW$4:$AX$104,2,0),IF(AND(G41=10,H41="ж"),VLOOKUP(BQ41,Пресс!$AZ$4:$BA$104,2,0),IF(AND(G41=11,H41="м"),VLOOKUP(BQ41,Пресс!$BC$4:$BD$104,2,0),IF(AND(G41=11,H41="ж"),VLOOKUP(BQ41,Пресс!$BF$4:$BG$104,2,0),IF(AND(G41=12,H41="м"),VLOOKUP(BQ41,Пресс!$BI$4:$BJ$104,2,0),IF(AND(G41=12,H41="ж"),VLOOKUP(BQ41,Пресс!$BL$4:$BM$104,2,0),IF(AND(G41=13,H41="м"),VLOOKUP(BQ41,Пресс!$BO$4:$BP$104,2,0),IF(AND(G41=13,H41="ж"),VLOOKUP(BQ41,Пресс!$BR$4:$BS$104,2,0),IF(AND(G41=14,H41="м"),VLOOKUP(BQ41,Пресс!$BU$4:$BV$104,2,0),IF(AND(G41=14,H41="ж"),VLOOKUP(BQ41,Пресс!$BX$4:$BY$104,2,0),IF(AND(G41=15,H41="м"),VLOOKUP(BQ41,Пресс!$CA$4:$CB$104,2,0),IF(AND(G41=15,H41="ж"),VLOOKUP(BQ41,Пресс!$CD$4:$CE$104,2,0),IF(AND(G41=16,H41="м"),VLOOKUP(BQ41,Пресс!$CG$4:$CH$104,2,0),IF(AND(G41=16,H41="ж"),VLOOKUP(BQ41,Пресс!$CJ$4:$CK$104,2,0),IF(AND(G41=17,H41="м"),VLOOKUP(BQ41,Пресс!$CM$4:$CN$104,2,0),IF(AND(G41=17,H41="ж"),VLOOKUP(BQ41,Пресс!$CP$4:$CQ$104,2,0),IF(AND(G41=18,H41="м"),VLOOKUP(BQ41,Пресс!$CS$4:$CT$104,2,0),IF(AND(G41=18,H41="ж"),VLOOKUP(BQ41,Пресс!$CV$4:$CW$104,2,0),"")))))))))))))))))))))))))))))))))))</f>
        <v>73</v>
      </c>
      <c r="BS41" s="37"/>
      <c r="BT41" s="57"/>
      <c r="BU41" s="37"/>
      <c r="BV41" s="52">
        <f>IF(BU41="",0,IF(AND(G41=4,H41="м"),VLOOKUP(BU41,Стрельба!$A$4:$B$54,2,0),IF(AND(G41=4,H41="ж"),VLOOKUP(BU41,Стрельба!$D$4:$E$54,2,0),IF(AND(G41=5,H41="м"),VLOOKUP(BU41,Стрельба!$G$4:$H$54,2,0),IF(AND(G41=5,H41="ж"),VLOOKUP(BU41,Стрельба!$J$4:$K$54,2,0),IF(AND(G41=6,H41="м"),VLOOKUP(BU41,Стрельба!$M$4:$N$54,2,0),IF(AND(G41=6,H41="ж"),VLOOKUP(BU41,Стрельба!$P$4:$Q$54,2,0),IF(AND(G41=7,H41="м"),VLOOKUP(BU41,Стрельба!$S$4:$T$54,2,0),IF(AND(G41=7,H41="ж"),VLOOKUP(BU41,Стрельба!$V$4:$W$54,2,0),IF(AND(G41=8,H41="м"),VLOOKUP(BU41,Стрельба!$Y$4:$Z$54,2,0),IF(AND(G41=8,H41="ж"),VLOOKUP(BU41,Стрельба!$AB$4:$AC$54,2,0),IF(AND(G41=9,H41="м"),VLOOKUP(BU41,Стрельба!$AE$4:$AF$54,2,0),IF(AND(G41=9,H41="ж"),VLOOKUP(BU41,Стрельба!$AH$4:$AI$54,2,0),IF(AND(G41=10,H41="м"),VLOOKUP(BU41,Стрельба!$AK$4:$AL$54,2,0),IF(AND(G41=10,H41="ж"),VLOOKUP(BU41,Стрельба!$AN$4:$AO$54,2,0),IF(AND(G41=11,H41="м"),VLOOKUP(BU41,Стрельба!$AQ$4:$AR$54,2,0),IF(AND(G41=11,H41="ж"),VLOOKUP(BU41,Стрельба!$AT$4:$AU$54,2,0),IF(AND(G41=12,H41="м"),VLOOKUP(BU41,Стрельба!$AW$4:$AX$54,2,0),IF(AND(G41=12,H41="ж"),VLOOKUP(BU41,Стрельба!$AZ$4:$BA$54,2,0),IF(AND(G41=13,H41="м"),VLOOKUP(BU41,Стрельба!$BC$4:$BD$54,2,0),IF(AND(G41=13,H41="ж"),VLOOKUP(BU41,Стрельба!$BF$4:$BG$54,2,0),IF(AND(G41=14,H41="м"),VLOOKUP(BU41,Стрельба!$BI$4:$BJ$54,2,0),IF(AND(G41=14,H41="ж"),VLOOKUP(BU41,Стрельба!$BL$4:$BM$54,2,0),IF(AND(G41=15,H41="м"),VLOOKUP(BU41,Стрельба!$BO$4:$BP$54,2,0),IF(AND(G41=15,H41="ж"),VLOOKUP(BU41,Стрельба!$BR$4:$BS$54,2,0),"")))))))))))))))))))))))))</f>
        <v>0</v>
      </c>
      <c r="BW41" s="56"/>
      <c r="BX41" s="57"/>
      <c r="BY41" s="37"/>
      <c r="BZ41" s="52">
        <f>IF(BY41="",0,IF(AND(G41=3,H41="м"),VLOOKUP(BY41,'Метание 150г'!$A$4:$B$784,2,0),IF(AND(G41=3,H41="ж"),VLOOKUP(BY41,'Метание 150г'!$D$4:$E$784,2,0),IF(AND(G41=4,H41="м"),VLOOKUP(BY41,'Метание 150г'!$G$4:$H$784,2,0),IF(AND(G41=4,H41="ж"),VLOOKUP(BY41,'Метание 150г'!$J$4:$K$784,2,0),IF(AND(G41=5,H41="м"),VLOOKUP(BY41,'Метание 150г'!$M$4:$N$784,2,0),IF(AND(G41=5,H41="ж"),VLOOKUP(BY41,'Метание 150г'!$P$4:$Q$784,2,0),"")))))))</f>
        <v>0</v>
      </c>
      <c r="CA41" s="51"/>
      <c r="CB41" s="68">
        <f>IF(CA41="",0,IF(AND(G41=6,H41="м"),VLOOKUP(CA41,'Метание 700г'!$A$4:$B$574,2,0),IF(AND(G41=7,H41="м"),VLOOKUP(CA41,'Метание 700г'!$D$4:$E$574,2,0),IF(AND(G41=8,H41="м"),VLOOKUP(CA41,'Метание 700г'!$G$4:$H$574,2,0),""))))</f>
        <v>0</v>
      </c>
      <c r="CC41" s="51"/>
      <c r="CD41" s="52">
        <f>IF(CC41="",0,IF(AND(G41=6,H41="ж"),VLOOKUP(CC41,'Метание 500г'!$A$4:$B$565,2,0),IF(AND(G41=7,H41="ж"),VLOOKUP(CC41,'Метание 500г'!$D$4:$E$565,2,0),IF(AND(G41=8,H41="ж"),VLOOKUP(CC41,'Метание 500г'!$G$4:$H$565,2,0),IF(AND(G41=9,H41="ж"),VLOOKUP(CC41,'Метание 500г'!$J$4:$K$565,2,0),IF(AND(G41=10,H41="ж"),VLOOKUP(CC41,'Метание 500г'!$M$4:$N$565,2,0),IF(AND(G41=11,H41="ж"),VLOOKUP(CC41,'Метание 500г'!$P$4:$Q$565,2,0),"")))))))</f>
        <v>0</v>
      </c>
      <c r="CE41" s="56"/>
      <c r="CF41" s="57"/>
      <c r="CG41" s="62"/>
      <c r="CH41" s="52">
        <f>IF(CG41="",0,IF(AND(G41=2,H41="м"),VLOOKUP(CG41,'Плавание 25 м'!$A$4:$B$2333,2,0),IF(AND(G41=2,H41="ж"),VLOOKUP(CG41,'Плавание 25 м'!$D$4:$E$2333,2,0),IF(AND(G41=16,H41="м"),VLOOKUP(CG41,'Плавание 25 м'!$G$4:$H$2333,2,0),IF(AND(G41=16,H41="ж"),VLOOKUP(CG41,'Плавание 25 м'!$J$4:$K$2333,2,0),IF(AND(G41=17,H41="м"),VLOOKUP(CG41,'Плавание 25 м'!$M$4:$N$2333,2,0),IF(AND(G41=17,H41="ж"),VLOOKUP(CG41,'Плавание 25 м'!$P$4:$Q$2333,2,0),IF(AND(G41=18,H41="м"),VLOOKUP(CG41,'Плавание 25 м'!$S$4:$T$2333,2,0),IF(AND(G41=18,H41="ж"),VLOOKUP(CG41,'Плавание 25 м'!$V$4:$W$2333,2,0),"")))))))))</f>
        <v>0</v>
      </c>
      <c r="CI41" s="37"/>
      <c r="CJ41" s="52">
        <f>IF(CI41="",0,IF(AND(G41=3,H41="м"),VLOOKUP(CI41,'Плавание 50 м'!$A$4:$B$1954,2,0),IF(AND(G41=3,H41="ж"),VLOOKUP(CI41,'Плавание 50 м'!$D$4:$E$1954,2,0),IF(AND(G41=4,H41="м"),VLOOKUP(CI41,'Плавание 50 м'!$G$4:$H$1954,2,0),IF(AND(G41=4,H41="ж"),VLOOKUP(CI41,'Плавание 50 м'!$J$4:$K$1954,2,0),IF(AND(G41=5,H41="м"),VLOOKUP(CI41,'Плавание 50 м'!$M$4:$N$1954,2,0),IF(AND(G41=5,H41="ж"),VLOOKUP(CI41,'Плавание 50 м'!$P$4:$Q$1954,2,0),IF(AND(G41=6,H41="м"),VLOOKUP(CI41,'Плавание 50 м'!$S$4:$T$1954,2,0),IF(AND(G41=6,H41="ж"),VLOOKUP(CI41,'Плавание 50 м'!$V$4:$W$1954,2,0),IF(AND(G41=7,H41="м"),VLOOKUP(CI41,'Плавание 50 м'!$Y$4:$Z$1954,2,0),IF(AND(G41=7,H41="ж"),VLOOKUP(CI41,'Плавание 50 м'!$AB$4:$AC$1954,2,0),IF(AND(G41=8,H41="м"),VLOOKUP(CI41,'Плавание 50 м'!$AE$4:$AF$1954,2,0),IF(AND(G41=8,H41="ж"),VLOOKUP(CI41,'Плавание 50 м'!$AH$4:$AI$1954,2,0),IF(AND(G41=9,H41="м"),VLOOKUP(CI41,'Плавание 50 м'!$AK$4:$AL$1954,2,0),IF(AND(G41=9,H41="ж"),VLOOKUP(CI41,'Плавание 50 м'!$AN$4:$AO$1954,2,0),IF(AND(G41=10,H41="м"),VLOOKUP(CI41,'Плавание 50 м'!$AQ$4:$AR$1954,2,0),IF(AND(G41=10,H41="ж"),VLOOKUP(CI41,'Плавание 50 м'!$AT$4:$AU$1954,2,0),IF(AND(G41=11,H41="м"),VLOOKUP(CI41,'Плавание 50 м'!$AW$4:$AX$1954,2,0),IF(AND(G41=11,H41="ж"),VLOOKUP(CI41,'Плавание 50 м'!$AZ$4:$BA$1954,2,0),IF(AND(G41=12,H41="м"),VLOOKUP(CI41,'Плавание 50 м'!$BC$4:$BD$1954,2,0),IF(AND(G41=12,H41="ж"),VLOOKUP(CI41,'Плавание 50 м'!$BF$4:$BG$1954,2,0),IF(AND(G41=13,H41="м"),VLOOKUP(CI41,'Плавание 50 м'!$BI$4:$BJ$1954,2,0),IF(AND(G41=13,H41="ж"),VLOOKUP(CI41,'Плавание 50 м'!$BL$4:$BM$1954,2,0),IF(AND(G41=14,H41="м"),VLOOKUP(CI41,'Плавание 50 м'!$BO$4:$BP$1954,2,0),IF(AND(G41=14,H41="ж"),VLOOKUP(CI41,'Плавание 50 м'!$BR$4:$BS$1954,2,0),IF(AND(G41=15,H41="м"),VLOOKUP(CI41,'Плавание 50 м'!$BU$4:$BV$1954,2,0),IF(AND(G41=15,H41="ж"),VLOOKUP(CI41,'Плавание 50 м'!$BX$4:$BY$1954,2,0),"")))))))))))))))))))))))))))</f>
        <v>0</v>
      </c>
      <c r="CK41" s="91">
        <f t="shared" si="1"/>
        <v>206</v>
      </c>
    </row>
    <row r="42" spans="1:90" ht="20.100000000000001" customHeight="1" x14ac:dyDescent="0.25">
      <c r="A42" s="12">
        <v>31</v>
      </c>
      <c r="B42" s="93" t="s">
        <v>3445</v>
      </c>
      <c r="C42" s="55" t="s">
        <v>3684</v>
      </c>
      <c r="D42" s="55" t="s">
        <v>3458</v>
      </c>
      <c r="E42" s="55" t="s">
        <v>3466</v>
      </c>
      <c r="F42" s="47">
        <f t="shared" si="0"/>
        <v>19</v>
      </c>
      <c r="G42" s="48">
        <f>IFERROR(VLOOKUP(F42,Ступени!$A$2:$B$99,2,0),"")</f>
        <v>7</v>
      </c>
      <c r="H42" s="55" t="s">
        <v>86</v>
      </c>
      <c r="I42" s="49"/>
      <c r="J42" s="52">
        <f>IF(I42="",0,IF(AND(G42=2,H42="м"),VLOOKUP(I42,'30м'!$A$4:$B$71,2,0),IF(AND(G42=2,H42="ж"),VLOOKUP(I42,'30м'!$D$4:$E$71,2,0),IF(AND(G42=3,H42="м"),VLOOKUP(I42,'30м'!$G$4:$H$71,2,0),IF(AND(G42=3,H42="ж"),VLOOKUP(I42,'30м'!$J$4:$K$71,2,0),IF(AND(G42=4,H42="м"),VLOOKUP(I42,'30м'!$M$4:$N$71,2,0),IF(AND(G42=4,H42="ж"),VLOOKUP(I42,'30м'!$P$4:$Q$71,2,0),IF(AND(G42=5,H42="м"),VLOOKUP(I42,'30м'!$S$4:$T$71,2,0),IF(AND(G42=5,H42="ж"),VLOOKUP(I42,'30м'!$V$4:$W$71,2,0),"")))))))))</f>
        <v>0</v>
      </c>
      <c r="K42" s="49"/>
      <c r="L42" s="52">
        <f>IF(K42="",0,IF(AND(G42=4,H42="м"),VLOOKUP(K42,'60м'!$A$4:$B$129,2,0),IF(AND(G42=4,H42="ж"),VLOOKUP(K42,'60м'!$D$4:$E$129,2,0),IF(AND(G42=5,H42="м"),VLOOKUP(K42,'60м'!$G$4:$H$129,2,0),IF(AND(G42=5,H42="ж"),VLOOKUP(K42,'60м'!$J$4:$K$129,2,0),IF(AND(G42=6,H42="м"),VLOOKUP(K42,'60м'!$M$4:$N$129,2,0),IF(AND(G42=6,H42="ж"),VLOOKUP(K42,'60м'!$P$4:$Q$129,2,0),IF(AND(G42=7,H42="м"),VLOOKUP(K42,'60м'!$S$4:$T$129,2,0),IF(AND(G42=7,H42="ж"),VLOOKUP(K42,'60м'!$V$4:$W$129,2,0),IF(AND(G42=8,H42="м"),VLOOKUP(K42,'60м'!$Y$4:$Z$129,2,0),IF(AND(G42=8,H42="ж"),VLOOKUP(K42,'60м'!$AB$4:$AC$129,2,0),IF(AND(G42=9,H42="м"),VLOOKUP(K42,'60м'!$AE$4:$AF$129,2,0),IF(AND(G42=9,H42="ж"),VLOOKUP(K42,'60м'!$AH$4:$AI$129,2,0),IF(AND(G42=10,H42="м"),VLOOKUP(K42,'60м'!$AK$4:$AL$129,2,0),IF(AND(G42=10,H42="ж"),VLOOKUP(K42,'60м'!$AN$4:$AO$129,2,0),IF(AND(G42=11,H42="м"),VLOOKUP(K42,'60м'!$AQ$4:$AR$129,2,0),IF(AND(G42=11,H42="ж"),VLOOKUP(K42,'60м'!$AT$4:$AU$129,2,0),IF(AND(G42=12,H42="м"),VLOOKUP(K42,'60м'!$AW$4:$AX$129,2,0),IF(AND(G42=12,H42="ж"),VLOOKUP(K42,'60м'!$AZ$4:$BA$129,2,0),IF(AND(G42=13,H42="м"),VLOOKUP(K42,'60м'!$BC$4:$BD$129,2,0),IF(AND(G42=13,H42="ж"),VLOOKUP(K42,'60м'!$BF$4:$BG$129,2,0),"")))))))))))))))))))))</f>
        <v>0</v>
      </c>
      <c r="M42" s="49"/>
      <c r="N42" s="52">
        <f>IF(M42="",0,IF(AND(G42=6,H42="м"),VLOOKUP(M42,'100м'!$A$4:$B$134,2,0),IF(AND(G42=6,H42="ж"),VLOOKUP(M42,'100м'!$D$4:$E$134,2,0),IF(AND(G42=7,H42="м"),VLOOKUP(M42,'100м'!$G$4:$H$134,2,0),IF(AND(G42=7,H42="ж"),VLOOKUP(M42,'100м'!$J$4:$K$134,2,0),IF(AND(G42=8,H42="м"),VLOOKUP(M42,'100м'!$M$4:$N$134,2,0),IF(AND(G42=8,H42="ж"),VLOOKUP(M42,'100м'!$P$4:$Q$134,2,0),IF(AND(G42=9,H42="м"),VLOOKUP(M42,'100м'!$S$4:$T$134,2,0),IF(AND(G42=9,H42="ж"),VLOOKUP(M42,'100м'!$V$4:$W$134,2,0),"")))))))))</f>
        <v>0</v>
      </c>
      <c r="O42" s="56"/>
      <c r="P42" s="61"/>
      <c r="Q42" s="49"/>
      <c r="R42" s="52">
        <f>IF(Q42="",0,IF(AND(G42=4,H42="м"),VLOOKUP(Q42,'1500м'!$A$4:$B$364,2,0),IF(AND(G42=4,H42="ж"),VLOOKUP(Q42,'1500м'!$D$4:$E$364,2,0),"")))</f>
        <v>0</v>
      </c>
      <c r="S42" s="49"/>
      <c r="T42" s="68">
        <f>IF(S42="",0,IF(AND(G42=5,H42="м"),VLOOKUP(S42,'2000м'!$A$4:$B$780,2,0),IF(AND(G42=5,H42="ж"),VLOOKUP(S42,'2000м'!$D$4:$E$780,2,0),IF(AND(G42=6,H42="ж"),VLOOKUP(S42,'2000м'!$G$4:$H$780,2,0),IF(AND(G42=7,H42="ж"),VLOOKUP(S42,'2000м'!$J$4:$K$780,2,0),IF(AND(G42=8,H42="ж"),VLOOKUP(S42,'2000м'!$M$4:$N$780,2,0),""))))))</f>
        <v>0</v>
      </c>
      <c r="U42" s="49"/>
      <c r="V42" s="52">
        <f>IF(U42="",0,IF(AND(G42=6,H42="м"),VLOOKUP(U42,'3000м'!$A$4:$B$594,2,0),IF(AND(G42=7,H42="м"),VLOOKUP(U42,'3000м'!$D$4:$E$594,2,0),IF(AND(G42=8,H42="м"),VLOOKUP(U42,'3000м'!$G$4:$H$594,2,0),IF(AND(G42=9,H42="м"),VLOOKUP(U42,'3000м'!$J$4:$K$594,2,0),IF(AND(G42=10,H42="м"),VLOOKUP(U42,'3000м'!$M$4:$N$594,2,0),IF(AND(G42=11,H42="м"),VLOOKUP(U42,'3000м'!$P$4:$Q$594,2,0),"")))))))</f>
        <v>0</v>
      </c>
      <c r="W42" s="53"/>
      <c r="X42" s="56"/>
      <c r="Y42" s="56"/>
      <c r="Z42" s="56"/>
      <c r="AA42" s="56"/>
      <c r="AB42" s="56"/>
      <c r="AC42" s="53"/>
      <c r="AD42" s="56"/>
      <c r="AE42" s="53"/>
      <c r="AF42" s="56"/>
      <c r="AG42" s="56"/>
      <c r="AH42" s="56"/>
      <c r="AI42" s="56"/>
      <c r="AJ42" s="56"/>
      <c r="AK42" s="56"/>
      <c r="AL42" s="56"/>
      <c r="AM42" s="56"/>
      <c r="AN42" s="56"/>
      <c r="AO42" s="37"/>
      <c r="AP42" s="56"/>
      <c r="AQ42" s="37"/>
      <c r="AR42" s="56"/>
      <c r="AS42" s="37"/>
      <c r="AT42" s="56"/>
      <c r="AU42" s="37"/>
      <c r="AV42" s="56"/>
      <c r="AW42" s="37"/>
      <c r="AX42" s="56"/>
      <c r="AY42" s="37"/>
      <c r="AZ42" s="56"/>
      <c r="BA42" s="37"/>
      <c r="BB42" s="52">
        <f>IF(BA42="",0,IF(AND(G42=2,H42="м"),VLOOKUP(BA42,Подтягивание!$A$4:$B$79,2,0),IF(AND(G42=3,H42="м"),VLOOKUP(BA42,Подтягивание!$D$4:$E$79,2,0),IF(AND(G42=4,H42="м"),VLOOKUP(BA42,Подтягивание!$G$4:$H$79,2,0),IF(AND(G42=5,H42="м"),VLOOKUP(BA42,Подтягивание!$J$4:$K$79,2,0),IF(AND(G42=6,H42="м"),VLOOKUP(BA42,Подтягивание!$M$4:$N$79,2,0),IF(AND(G42=7,H42="м"),VLOOKUP(BA42,Подтягивание!$P$4:$Q$79,2,0),IF(AND(G42=8,H42="м"),VLOOKUP(BA42,Подтягивание!$S$4:$T$79,2,0),IF(AND(G42=9,H42="м"),VLOOKUP(BA42,Подтягивание!$V$4:$W$79,2,0),IF(AND(G42=10,H42="м"),VLOOKUP(BA42,Подтягивание!$Y$4:$Z$79,2,0),IF(AND(G42=11,H42="м"),VLOOKUP(BA42,Подтягивание!$AB$4:$AC$79,2,0),IF(AND(G42=12,H42="м"),VLOOKUP(BA42,Подтягивание!$AE$4:$AF$79,2,0),IF(AND(G42=13,H42="м"),VLOOKUP(BA42,Подтягивание!$AH$4:$AI$79,2,0),IF(AND(G42=14,H42="м"),VLOOKUP(BA42,Подтягивание!$AK$4:$AL$79,2,0),IF(AND(G42=15,H42="м"),VLOOKUP(BA42,Подтягивание!$AN$4:$AO$79,2,0),"")))))))))))))))</f>
        <v>0</v>
      </c>
      <c r="BC42" s="51"/>
      <c r="BD42" s="57"/>
      <c r="BE42" s="37"/>
      <c r="BF42" s="52">
        <f>IF(BE42="",0,IF(AND(G42=6,H42="м"),VLOOKUP(BE42,Гиря!$A$4:$B$166,2,0),IF(AND(G42=7,H42="м"),VLOOKUP(BE42,Гиря!$D$4:$E$166,2,0),IF(AND(G42=8,H42="м"),VLOOKUP(BE42,Гиря!$G$4:$H$166,2,0),IF(AND(G42=9,H42="м"),VLOOKUP(BE42,Гиря!$J$4:$K$166,2,0),IF(AND(G42=10,H42="м"),VLOOKUP(BE42,Гиря!$M$4:$N$166,2,0),IF(AND(G42=11,H42="м"),VLOOKUP(BE42,Гиря!$P$4:$Q$166,2,0),IF(AND(G42=12,H42="м"),VLOOKUP(BE42,Гиря!$S$4:$T$166,2,0),IF(AND(G42=13,H42="м"),VLOOKUP(BE42,Гиря!$V$4:$W$166,2,0),IF(AND(G42=14,H42="м"),VLOOKUP(BE42,Гиря!$Y$4:$Z$166,2,0),IF(AND(G42=15,H42="м"),VLOOKUP(BE42,Гиря!$AB$4:$AC$166,2,0),"")))))))))))</f>
        <v>0</v>
      </c>
      <c r="BG42" s="49">
        <v>0</v>
      </c>
      <c r="BH42" s="52">
        <f>IF(BG42="",0,IF(AND(G42=2,H42="м"),VLOOKUP(BG42,'Отж. от пола'!$A$4:$B$169,2,0),IF(AND(G42=2,H42="ж"),VLOOKUP(BG42,'Отж. от пола'!$D$4:$E$169,2,0),IF(AND(G42=3,H42="м"),VLOOKUP(BG42,'Отж. от пола'!$G$4:$H$169,2,0),IF(AND(G42=3,H42="ж"),VLOOKUP(BG42,'Отж. от пола'!$J$4:$K$169,2,0),IF(AND(G42=4,H42="м"),VLOOKUP(BG42,'Отж. от пола'!$M$4:$N$169,2,0),IF(AND(G42=4,H42="ж"),VLOOKUP(BG42,'Отж. от пола'!$P$4:$Q$169,2,0),IF(AND(G42=5,H42="м"),VLOOKUP(BG42,'Отж. от пола'!$S$4:$T$169,2,0),IF(AND(G42=5,H42="ж"),VLOOKUP(BG42,'Отж. от пола'!$V$4:$W$169,2,0),IF(AND(G42=6,H42="м"),VLOOKUP(BG42,'Отж. от пола'!$Y$4:$Z$169,2,0),IF(AND(G42=6,H42="ж"),VLOOKUP(BG42,'Отж. от пола'!$AB$4:$AC$169,2,0),IF(AND(G42=7,H42="м"),VLOOKUP(BG42,'Отж. от пола'!$AE$4:$AF$169,2,0),IF(AND(G42=7,H42="ж"),VLOOKUP(BG42,'Отж. от пола'!$AH$4:$AI$169,2,0),IF(AND(G42=8,H42="м"),VLOOKUP(BG42,'Отж. от пола'!$AK$4:$AL$169,2,0),IF(AND(G42=8,H42="ж"),VLOOKUP(BG42,'Отж. от пола'!$AN$4:$AO$169,2,0),IF(AND(G42=9,H42="м"),VLOOKUP(BG42,'Отж. от пола'!$AQ$4:$AR$169,2,0),IF(AND(G42=9,H42="ж"),VLOOKUP(BG42,'Отж. от пола'!$AT$4:$AU$169,2,0),IF(AND(G42=10,H42="м"),VLOOKUP(BG42,'Отж. от пола'!$AW$4:$AX$169,2,0),IF(AND(G42=10,H42="ж"),VLOOKUP(BG42,'Отж. от пола'!$AZ$4:$BA$169,2,0),IF(AND(G42=11,H42="м"),VLOOKUP(BG42,'Отж. от пола'!$BC$4:$BD$169,2,0),IF(AND(G42=11,H42="ж"),VLOOKUP(BG42,'Отж. от пола'!$BF$4:$BG$169,2,0),IF(AND(G42=12,H42="м"),VLOOKUP(BG42,'Отж. от пола'!$BI$4:$BJ$169,2,0),IF(AND(G42=12,H42="ж"),VLOOKUP(BG42,'Отж. от пола'!$BL$4:$BM$169,2,0),IF(AND(G42=13,H42="м"),VLOOKUP(BG42,'Отж. от пола'!$BO$4:$BP$169,2,0),IF(AND(G42=13,H42="ж"),VLOOKUP(BG42,'Отж. от пола'!$BR$4:$BS$169,2,0),IF(AND(G42=14,H42="м"),VLOOKUP(BG42,'Отж. от пола'!$BU$4:$BV$169,2,0),IF(AND(G42=14,H42="ж"),VLOOKUP(BG42,'Отж. от пола'!$BX$4:$BY$169,2,0),IF(AND(G42=15,H42="м"),VLOOKUP(BG42,'Отж. от пола'!$CA$4:$CB$169,2,0),IF(AND(G42=15,H42="ж"),VLOOKUP(BG42,'Отж. от пола'!$CD$4:$CE$169,2,0),"")))))))))))))))))))))))))))))</f>
        <v>0</v>
      </c>
      <c r="BI42" s="37"/>
      <c r="BJ42" s="52">
        <f>IF(BI42="",0,IF(AND(G42=16,H42="м"),VLOOKUP(BI42,'Отж.от скамьи'!$A$4:$B$79,2,0),IF(AND(G42=16,H42="ж"),VLOOKUP(BI42,'Отж.от скамьи'!$D$4:$E$79,2,0),IF(AND(G42=17,H42="м"),VLOOKUP(BI42,'Отж.от скамьи'!$G$4:$H$79,2,0),IF(AND(G42=17,H42="ж"),VLOOKUP(BI42,'Отж.от скамьи'!$J$4:$K$79,2,0),"")))))</f>
        <v>0</v>
      </c>
      <c r="BK42" s="53"/>
      <c r="BL42" s="52">
        <f>IF(BK42="",0,IF(AND(G42=18,H42="м"),VLOOKUP(BK42,'Отж.от стула'!$A$4:$B$68,2,0),IF(AND(G42=18,H42="ж"),VLOOKUP(BK42,'Отж.от стула'!$D$4:$E$69,2,0),"")))</f>
        <v>0</v>
      </c>
      <c r="BM42" s="49"/>
      <c r="BN42" s="52">
        <f>IF(BM42="",0,IF(AND(G42=2,H42="м"),VLOOKUP(BM42,Наклон!$A$4:$B$69,2,0),IF(AND(G42=2,H42="ж"),VLOOKUP(BM42,Наклон!$A$74:$B$139,2,0),IF(AND(G42=3,H42="м"),VLOOKUP(BM42,Наклон!$D$4:$E$69,2,0),IF(AND(G42=3,H42="ж"),VLOOKUP(BM42,Наклон!$D$74:$E$139,2,0),IF(AND(G42=4,H42="м"),VLOOKUP(BM42,Наклон!$G$4:$H$69,2,0),IF(AND(G42=4,H42="ж"),VLOOKUP(BM42,Наклон!$G$74:$H$139,2,0),IF(AND(G42=5,H42="м"),VLOOKUP(BM42,Наклон!$J$4:$K$69,2,0),IF(AND(G42=5,H42="ж"),VLOOKUP(BM42,Наклон!$J$74:$K$139,2,0),IF(AND(G42=6,H42="м"),VLOOKUP(BM42,Наклон!$M$4:$N$69,2,0),IF(AND(G42=6,H42="ж"),VLOOKUP(BM42,Наклон!$M$74:$N$139,2,0),IF(AND(G42=7,H42="м"),VLOOKUP(BM42,Наклон!$P$4:$Q$69,2,0),IF(AND(G42=7,H42="ж"),VLOOKUP(BM42,Наклон!$P$74:$Q$139,2,0),IF(AND(G42=8,H42="м"),VLOOKUP(BM42,Наклон!$S$4:$T$69,2,0),IF(AND(G42=8,H42="ж"),VLOOKUP(BM42,Наклон!$S$74:$T$139,2,0),IF(AND(G42=9,H42="м"),VLOOKUP(BM42,Наклон!$V$4:$W$69,2,0),IF(AND(G42=9,H42="ж"),VLOOKUP(BM42,Наклон!$V$74:$W$139,2,0),IF(AND(G42=10,H42="м"),VLOOKUP(BM42,Наклон!$Y$4:$Z$69,2,0),IF(AND(G42=10,H42="ж"),VLOOKUP(BM42,Наклон!$Y$74:$Z$139,2,0),IF(AND(G42=11,H42="м"),VLOOKUP(BM42,Наклон!$AB$4:$AC$69,2,0),IF(AND(G42=11,H42="ж"),VLOOKUP(BM42,Наклон!$AB$74:$AC$139,2,0),IF(AND(G42=12,H42="м"),VLOOKUP(BM42,Наклон!$AE$4:$AF$69,2,0),IF(AND(G42=12,H42="ж"),VLOOKUP(BM42,Наклон!$AE$74:$AF$139,2,0),IF(AND(G42=13,H42="м"),VLOOKUP(BM42,Наклон!$AH$4:$AI$69,2,0),IF(AND(G42=13,H42="ж"),VLOOKUP(BM42,Наклон!$AH$74:$AI$139,2,0),IF(AND(G42=14,H42="м"),VLOOKUP(BM42,Наклон!$AK$4:$AL$69,2,0),IF(AND(G42=14,H42="ж"),VLOOKUP(BM42,Наклон!$AK$74:$AL$139,2,0),IF(AND(G42=15,H42="м"),VLOOKUP(BM42,Наклон!$AN$4:$AO$69,2,0),IF(AND(G42=15,H42="ж"),VLOOKUP(BM42,Наклон!$AN$74:$AO$139,2,0),IF(AND(G42=16,H42="м"),VLOOKUP(BM42,Наклон!$AQ$4:$AR$69,2,0),IF(AND(G42=16,H42="ж"),VLOOKUP(BM42,Наклон!$AQ$74:$AR$139,2,0),IF(AND(G42=17,H42="м"),VLOOKUP(BM42,Наклон!$AT$4:$AU$69,2,0),IF(AND(G42=17,H42="ж"),VLOOKUP(BM42,Наклон!$AT$74:$AU$139,2,0),IF(AND(G42=18,H42="м"),VLOOKUP(BM42,Наклон!$AW$4:$AX$69,2,0),IF(AND(G42=18,H42="ж"),VLOOKUP(BM42,Наклон!$AW$74:$AX$139,2,0))))))))))))))))))))))))))))))))))))</f>
        <v>0</v>
      </c>
      <c r="BO42" s="49"/>
      <c r="BP42" s="52">
        <f>IF(BO42="",0,IF(AND(G42=2,H42="м"),VLOOKUP(BO42,'Прыжок в длину'!$A$4:$B$294,2,0),IF(AND(G42=2,H42="ж"),VLOOKUP(BO42,'Прыжок в длину'!$D$4:$E$294,2,0),IF(AND(G42=3,H42="м"),VLOOKUP(BO42,'Прыжок в длину'!$G$4:$H$294,2,0),IF(AND(G42=3,H42="ж"),VLOOKUP(BO42,'Прыжок в длину'!$J$4:$K$294,2,0),IF(AND(G42=4,H42="м"),VLOOKUP(BO42,'Прыжок в длину'!$M$4:$N$294,2,0),IF(AND(G42=4,H42="ж"),VLOOKUP(BO42,'Прыжок в длину'!$P$4:$Q$294,2,0),IF(AND(G42=5,H42="м"),VLOOKUP(BO42,'Прыжок в длину'!$S$4:$T$294,2,0),IF(AND(G42=5,H42="ж"),VLOOKUP(BO42,'Прыжок в длину'!$V$4:$W$294,2,0),IF(AND(G42=6,H42="м"),VLOOKUP(BO42,'Прыжок в длину'!$Y$4:$Z$294,2,0),IF(AND(G42=6,H42="ж"),VLOOKUP(BO42,'Прыжок в длину'!$AB$4:$AC$294,2,0),IF(AND(G42=7,H42="м"),VLOOKUP(BO42,'Прыжок в длину'!$AE$4:$AF$294,2,0),IF(AND(G42=7,H42="ж"),VLOOKUP(BO42,'Прыжок в длину'!$AH$4:$AI$294,2,0),IF(AND(G42=8,H42="м"),VLOOKUP(BO42,'Прыжок в длину'!$AK$4:$AL$294,2,0),IF(AND(G42=8,H42="ж"),VLOOKUP(BO42,'Прыжок в длину'!$AN$4:$AO$294,2,0),IF(AND(G42=9,H42="м"),VLOOKUP(BO42,'Прыжок в длину'!$AQ$4:$AR$294,2,0),IF(AND(G42=9,H42="ж"),VLOOKUP(BO42,'Прыжок в длину'!$AT$4:$AU$294,2,0),IF(AND(G42=10,H42="м"),VLOOKUP(BO42,'Прыжок в длину'!$AW$4:$AX$294,2,0),IF(AND(G42=10,H42="ж"),VLOOKUP(BO42,'Прыжок в длину'!$AZ$4:$BA$294,2,0),IF(AND(G42=11,H42="м"),VLOOKUP(BO42,'Прыжок в длину'!BC34:$BD$294,2,0),IF(AND(G42=11,H42="ж"),VLOOKUP(BO42,'Прыжок в длину'!$BF$4:$BG$294,2,0),"")))))))))))))))))))))</f>
        <v>0</v>
      </c>
      <c r="BQ42" s="49">
        <v>0</v>
      </c>
      <c r="BR42" s="52">
        <f>IF(BQ42="",0,IF(AND(G42=2,H42="м"),VLOOKUP(BQ42,Пресс!$A$4:$B$104,2,0),IF(AND(G42=2,H42="ж"),VLOOKUP(BQ42,Пресс!$D$4:$E$104,2,0),IF(AND(G42=3,H42="м"),VLOOKUP(BQ42,Пресс!$G$4:$H$104,2,0),IF(AND(G42=3,H42="ж"),VLOOKUP(BQ42,Пресс!$J$4:$K$104,2,0),IF(AND(G42=4,H42="м"),VLOOKUP(BQ42,Пресс!$M$4:$N$104,2,0),IF(AND(G42=4,H42="ж"),VLOOKUP(BQ42,Пресс!$P$4:$Q$104,2,0),IF(AND(G42=5,H42="м"),VLOOKUP(BQ42,Пресс!$S$4:$T$104,2,0),IF(AND(G42=5,H42="ж"),VLOOKUP(BQ42,Пресс!$V$4:$W$104,2,0),IF(AND(G42=6,H42="м"),VLOOKUP(BQ42,Пресс!$Y$4:$Z$104,2,0),IF(AND(G42=6,H42="ж"),VLOOKUP(BQ42,Пресс!$AB$4:$AC$104,2,0),IF(AND(G42=7,H42="м"),VLOOKUP(BQ42,Пресс!$AE$4:$AF$104,2,0),IF(AND(G42=7,H42="ж"),VLOOKUP(BQ42,Пресс!$AH$4:$AI$104,2,0),IF(AND(G42=8,H42="м"),VLOOKUP(BQ42,Пресс!$AK$4:$AL$104,2,0),IF(AND(G42=8,H42="ж"),VLOOKUP(BQ42,Пресс!$AN$4:$AO$104,2,0),IF(AND(G42=9,H42="м"),VLOOKUP(BQ42,Пресс!$AQ$4:$AR$104,2,0),IF(AND(G42=9,H42="ж"),VLOOKUP(BQ42,Пресс!$AT$4:$AU$104,2,0),IF(AND(G42=10,H42="м"),VLOOKUP(BQ42,Пресс!$AW$4:$AX$104,2,0),IF(AND(G42=10,H42="ж"),VLOOKUP(BQ42,Пресс!$AZ$4:$BA$104,2,0),IF(AND(G42=11,H42="м"),VLOOKUP(BQ42,Пресс!$BC$4:$BD$104,2,0),IF(AND(G42=11,H42="ж"),VLOOKUP(BQ42,Пресс!$BF$4:$BG$104,2,0),IF(AND(G42=12,H42="м"),VLOOKUP(BQ42,Пресс!$BI$4:$BJ$104,2,0),IF(AND(G42=12,H42="ж"),VLOOKUP(BQ42,Пресс!$BL$4:$BM$104,2,0),IF(AND(G42=13,H42="м"),VLOOKUP(BQ42,Пресс!$BO$4:$BP$104,2,0),IF(AND(G42=13,H42="ж"),VLOOKUP(BQ42,Пресс!$BR$4:$BS$104,2,0),IF(AND(G42=14,H42="м"),VLOOKUP(BQ42,Пресс!$BU$4:$BV$104,2,0),IF(AND(G42=14,H42="ж"),VLOOKUP(BQ42,Пресс!$BX$4:$BY$104,2,0),IF(AND(G42=15,H42="м"),VLOOKUP(BQ42,Пресс!$CA$4:$CB$104,2,0),IF(AND(G42=15,H42="ж"),VLOOKUP(BQ42,Пресс!$CD$4:$CE$104,2,0),IF(AND(G42=16,H42="м"),VLOOKUP(BQ42,Пресс!$CG$4:$CH$104,2,0),IF(AND(G42=16,H42="ж"),VLOOKUP(BQ42,Пресс!$CJ$4:$CK$104,2,0),IF(AND(G42=17,H42="м"),VLOOKUP(BQ42,Пресс!$CM$4:$CN$104,2,0),IF(AND(G42=17,H42="ж"),VLOOKUP(BQ42,Пресс!$CP$4:$CQ$104,2,0),IF(AND(G42=18,H42="м"),VLOOKUP(BQ42,Пресс!$CS$4:$CT$104,2,0),IF(AND(G42=18,H42="ж"),VLOOKUP(BQ42,Пресс!$CV$4:$CW$104,2,0),"")))))))))))))))))))))))))))))))))))</f>
        <v>0</v>
      </c>
      <c r="BS42" s="37"/>
      <c r="BT42" s="57"/>
      <c r="BU42" s="37"/>
      <c r="BV42" s="52">
        <f>IF(BU42="",0,IF(AND(G42=4,H42="м"),VLOOKUP(BU42,Стрельба!$A$4:$B$54,2,0),IF(AND(G42=4,H42="ж"),VLOOKUP(BU42,Стрельба!$D$4:$E$54,2,0),IF(AND(G42=5,H42="м"),VLOOKUP(BU42,Стрельба!$G$4:$H$54,2,0),IF(AND(G42=5,H42="ж"),VLOOKUP(BU42,Стрельба!$J$4:$K$54,2,0),IF(AND(G42=6,H42="м"),VLOOKUP(BU42,Стрельба!$M$4:$N$54,2,0),IF(AND(G42=6,H42="ж"),VLOOKUP(BU42,Стрельба!$P$4:$Q$54,2,0),IF(AND(G42=7,H42="м"),VLOOKUP(BU42,Стрельба!$S$4:$T$54,2,0),IF(AND(G42=7,H42="ж"),VLOOKUP(BU42,Стрельба!$V$4:$W$54,2,0),IF(AND(G42=8,H42="м"),VLOOKUP(BU42,Стрельба!$Y$4:$Z$54,2,0),IF(AND(G42=8,H42="ж"),VLOOKUP(BU42,Стрельба!$AB$4:$AC$54,2,0),IF(AND(G42=9,H42="м"),VLOOKUP(BU42,Стрельба!$AE$4:$AF$54,2,0),IF(AND(G42=9,H42="ж"),VLOOKUP(BU42,Стрельба!$AH$4:$AI$54,2,0),IF(AND(G42=10,H42="м"),VLOOKUP(BU42,Стрельба!$AK$4:$AL$54,2,0),IF(AND(G42=10,H42="ж"),VLOOKUP(BU42,Стрельба!$AN$4:$AO$54,2,0),IF(AND(G42=11,H42="м"),VLOOKUP(BU42,Стрельба!$AQ$4:$AR$54,2,0),IF(AND(G42=11,H42="ж"),VLOOKUP(BU42,Стрельба!$AT$4:$AU$54,2,0),IF(AND(G42=12,H42="м"),VLOOKUP(BU42,Стрельба!$AW$4:$AX$54,2,0),IF(AND(G42=12,H42="ж"),VLOOKUP(BU42,Стрельба!$AZ$4:$BA$54,2,0),IF(AND(G42=13,H42="м"),VLOOKUP(BU42,Стрельба!$BC$4:$BD$54,2,0),IF(AND(G42=13,H42="ж"),VLOOKUP(BU42,Стрельба!$BF$4:$BG$54,2,0),IF(AND(G42=14,H42="м"),VLOOKUP(BU42,Стрельба!$BI$4:$BJ$54,2,0),IF(AND(G42=14,H42="ж"),VLOOKUP(BU42,Стрельба!$BL$4:$BM$54,2,0),IF(AND(G42=15,H42="м"),VLOOKUP(BU42,Стрельба!$BO$4:$BP$54,2,0),IF(AND(G42=15,H42="ж"),VLOOKUP(BU42,Стрельба!$BR$4:$BS$54,2,0),"")))))))))))))))))))))))))</f>
        <v>0</v>
      </c>
      <c r="BW42" s="56"/>
      <c r="BX42" s="57"/>
      <c r="BY42" s="37"/>
      <c r="BZ42" s="52">
        <f>IF(BY42="",0,IF(AND(G42=3,H42="м"),VLOOKUP(BY42,'Метание 150г'!$A$4:$B$784,2,0),IF(AND(G42=3,H42="ж"),VLOOKUP(BY42,'Метание 150г'!$D$4:$E$784,2,0),IF(AND(G42=4,H42="м"),VLOOKUP(BY42,'Метание 150г'!$G$4:$H$784,2,0),IF(AND(G42=4,H42="ж"),VLOOKUP(BY42,'Метание 150г'!$J$4:$K$784,2,0),IF(AND(G42=5,H42="м"),VLOOKUP(BY42,'Метание 150г'!$M$4:$N$784,2,0),IF(AND(G42=5,H42="ж"),VLOOKUP(BY42,'Метание 150г'!$P$4:$Q$784,2,0),"")))))))</f>
        <v>0</v>
      </c>
      <c r="CA42" s="51"/>
      <c r="CB42" s="68">
        <f>IF(CA42="",0,IF(AND(G42=6,H42="м"),VLOOKUP(CA42,'Метание 700г'!$A$4:$B$574,2,0),IF(AND(G42=7,H42="м"),VLOOKUP(CA42,'Метание 700г'!$D$4:$E$574,2,0),IF(AND(G42=8,H42="м"),VLOOKUP(CA42,'Метание 700г'!$G$4:$H$574,2,0),""))))</f>
        <v>0</v>
      </c>
      <c r="CC42" s="51"/>
      <c r="CD42" s="52">
        <f>IF(CC42="",0,IF(AND(G42=6,H42="ж"),VLOOKUP(CC42,'Метание 500г'!$A$4:$B$565,2,0),IF(AND(G42=7,H42="ж"),VLOOKUP(CC42,'Метание 500г'!$D$4:$E$565,2,0),IF(AND(G42=8,H42="ж"),VLOOKUP(CC42,'Метание 500г'!$G$4:$H$565,2,0),IF(AND(G42=9,H42="ж"),VLOOKUP(CC42,'Метание 500г'!$J$4:$K$565,2,0),IF(AND(G42=10,H42="ж"),VLOOKUP(CC42,'Метание 500г'!$M$4:$N$565,2,0),IF(AND(G42=11,H42="ж"),VLOOKUP(CC42,'Метание 500г'!$P$4:$Q$565,2,0),"")))))))</f>
        <v>0</v>
      </c>
      <c r="CE42" s="56"/>
      <c r="CF42" s="57"/>
      <c r="CG42" s="62"/>
      <c r="CH42" s="52">
        <f>IF(CG42="",0,IF(AND(G42=2,H42="м"),VLOOKUP(CG42,'Плавание 25 м'!$A$4:$B$2333,2,0),IF(AND(G42=2,H42="ж"),VLOOKUP(CG42,'Плавание 25 м'!$D$4:$E$2333,2,0),IF(AND(G42=16,H42="м"),VLOOKUP(CG42,'Плавание 25 м'!$G$4:$H$2333,2,0),IF(AND(G42=16,H42="ж"),VLOOKUP(CG42,'Плавание 25 м'!$J$4:$K$2333,2,0),IF(AND(G42=17,H42="м"),VLOOKUP(CG42,'Плавание 25 м'!$M$4:$N$2333,2,0),IF(AND(G42=17,H42="ж"),VLOOKUP(CG42,'Плавание 25 м'!$P$4:$Q$2333,2,0),IF(AND(G42=18,H42="м"),VLOOKUP(CG42,'Плавание 25 м'!$S$4:$T$2333,2,0),IF(AND(G42=18,H42="ж"),VLOOKUP(CG42,'Плавание 25 м'!$V$4:$W$2333,2,0),"")))))))))</f>
        <v>0</v>
      </c>
      <c r="CI42" s="37"/>
      <c r="CJ42" s="52">
        <f>IF(CI42="",0,IF(AND(G42=3,H42="м"),VLOOKUP(CI42,'Плавание 50 м'!$A$4:$B$1954,2,0),IF(AND(G42=3,H42="ж"),VLOOKUP(CI42,'Плавание 50 м'!$D$4:$E$1954,2,0),IF(AND(G42=4,H42="м"),VLOOKUP(CI42,'Плавание 50 м'!$G$4:$H$1954,2,0),IF(AND(G42=4,H42="ж"),VLOOKUP(CI42,'Плавание 50 м'!$J$4:$K$1954,2,0),IF(AND(G42=5,H42="м"),VLOOKUP(CI42,'Плавание 50 м'!$M$4:$N$1954,2,0),IF(AND(G42=5,H42="ж"),VLOOKUP(CI42,'Плавание 50 м'!$P$4:$Q$1954,2,0),IF(AND(G42=6,H42="м"),VLOOKUP(CI42,'Плавание 50 м'!$S$4:$T$1954,2,0),IF(AND(G42=6,H42="ж"),VLOOKUP(CI42,'Плавание 50 м'!$V$4:$W$1954,2,0),IF(AND(G42=7,H42="м"),VLOOKUP(CI42,'Плавание 50 м'!$Y$4:$Z$1954,2,0),IF(AND(G42=7,H42="ж"),VLOOKUP(CI42,'Плавание 50 м'!$AB$4:$AC$1954,2,0),IF(AND(G42=8,H42="м"),VLOOKUP(CI42,'Плавание 50 м'!$AE$4:$AF$1954,2,0),IF(AND(G42=8,H42="ж"),VLOOKUP(CI42,'Плавание 50 м'!$AH$4:$AI$1954,2,0),IF(AND(G42=9,H42="м"),VLOOKUP(CI42,'Плавание 50 м'!$AK$4:$AL$1954,2,0),IF(AND(G42=9,H42="ж"),VLOOKUP(CI42,'Плавание 50 м'!$AN$4:$AO$1954,2,0),IF(AND(G42=10,H42="м"),VLOOKUP(CI42,'Плавание 50 м'!$AQ$4:$AR$1954,2,0),IF(AND(G42=10,H42="ж"),VLOOKUP(CI42,'Плавание 50 м'!$AT$4:$AU$1954,2,0),IF(AND(G42=11,H42="м"),VLOOKUP(CI42,'Плавание 50 м'!$AW$4:$AX$1954,2,0),IF(AND(G42=11,H42="ж"),VLOOKUP(CI42,'Плавание 50 м'!$AZ$4:$BA$1954,2,0),IF(AND(G42=12,H42="м"),VLOOKUP(CI42,'Плавание 50 м'!$BC$4:$BD$1954,2,0),IF(AND(G42=12,H42="ж"),VLOOKUP(CI42,'Плавание 50 м'!$BF$4:$BG$1954,2,0),IF(AND(G42=13,H42="м"),VLOOKUP(CI42,'Плавание 50 м'!$BI$4:$BJ$1954,2,0),IF(AND(G42=13,H42="ж"),VLOOKUP(CI42,'Плавание 50 м'!$BL$4:$BM$1954,2,0),IF(AND(G42=14,H42="м"),VLOOKUP(CI42,'Плавание 50 м'!$BO$4:$BP$1954,2,0),IF(AND(G42=14,H42="ж"),VLOOKUP(CI42,'Плавание 50 м'!$BR$4:$BS$1954,2,0),IF(AND(G42=15,H42="м"),VLOOKUP(CI42,'Плавание 50 м'!$BU$4:$BV$1954,2,0),IF(AND(G42=15,H42="ж"),VLOOKUP(CI42,'Плавание 50 м'!$BX$4:$BY$1954,2,0),"")))))))))))))))))))))))))))</f>
        <v>0</v>
      </c>
      <c r="CK42" s="91">
        <f t="shared" si="1"/>
        <v>0</v>
      </c>
      <c r="CL42" s="1" t="s">
        <v>3679</v>
      </c>
    </row>
    <row r="43" spans="1:90" ht="20.100000000000001" customHeight="1" x14ac:dyDescent="0.25">
      <c r="A43" s="10">
        <v>32</v>
      </c>
      <c r="B43" s="93" t="s">
        <v>3446</v>
      </c>
      <c r="C43" s="55" t="s">
        <v>3683</v>
      </c>
      <c r="D43" s="55" t="s">
        <v>3459</v>
      </c>
      <c r="E43" s="55" t="s">
        <v>3467</v>
      </c>
      <c r="F43" s="47">
        <f t="shared" si="0"/>
        <v>33</v>
      </c>
      <c r="G43" s="48">
        <f>IFERROR(VLOOKUP(F43,Ступени!$A$2:$B$99,2,0),"")</f>
        <v>10</v>
      </c>
      <c r="H43" s="55" t="s">
        <v>4</v>
      </c>
      <c r="I43" s="49"/>
      <c r="J43" s="52">
        <f>IF(I43="",0,IF(AND(G43=2,H43="м"),VLOOKUP(I43,'30м'!$A$4:$B$71,2,0),IF(AND(G43=2,H43="ж"),VLOOKUP(I43,'30м'!$D$4:$E$71,2,0),IF(AND(G43=3,H43="м"),VLOOKUP(I43,'30м'!$G$4:$H$71,2,0),IF(AND(G43=3,H43="ж"),VLOOKUP(I43,'30м'!$J$4:$K$71,2,0),IF(AND(G43=4,H43="м"),VLOOKUP(I43,'30м'!$M$4:$N$71,2,0),IF(AND(G43=4,H43="ж"),VLOOKUP(I43,'30м'!$P$4:$Q$71,2,0),IF(AND(G43=5,H43="м"),VLOOKUP(I43,'30м'!$S$4:$T$71,2,0),IF(AND(G43=5,H43="ж"),VLOOKUP(I43,'30м'!$V$4:$W$71,2,0),"")))))))))</f>
        <v>0</v>
      </c>
      <c r="K43" s="49"/>
      <c r="L43" s="52">
        <f>IF(K43="",0,IF(AND(G43=4,H43="м"),VLOOKUP(K43,'60м'!$A$4:$B$129,2,0),IF(AND(G43=4,H43="ж"),VLOOKUP(K43,'60м'!$D$4:$E$129,2,0),IF(AND(G43=5,H43="м"),VLOOKUP(K43,'60м'!$G$4:$H$129,2,0),IF(AND(G43=5,H43="ж"),VLOOKUP(K43,'60м'!$J$4:$K$129,2,0),IF(AND(G43=6,H43="м"),VLOOKUP(K43,'60м'!$M$4:$N$129,2,0),IF(AND(G43=6,H43="ж"),VLOOKUP(K43,'60м'!$P$4:$Q$129,2,0),IF(AND(G43=7,H43="м"),VLOOKUP(K43,'60м'!$S$4:$T$129,2,0),IF(AND(G43=7,H43="ж"),VLOOKUP(K43,'60м'!$V$4:$W$129,2,0),IF(AND(G43=8,H43="м"),VLOOKUP(K43,'60м'!$Y$4:$Z$129,2,0),IF(AND(G43=8,H43="ж"),VLOOKUP(K43,'60м'!$AB$4:$AC$129,2,0),IF(AND(G43=9,H43="м"),VLOOKUP(K43,'60м'!$AE$4:$AF$129,2,0),IF(AND(G43=9,H43="ж"),VLOOKUP(K43,'60м'!$AH$4:$AI$129,2,0),IF(AND(G43=10,H43="м"),VLOOKUP(K43,'60м'!$AK$4:$AL$129,2,0),IF(AND(G43=10,H43="ж"),VLOOKUP(K43,'60м'!$AN$4:$AO$129,2,0),IF(AND(G43=11,H43="м"),VLOOKUP(K43,'60м'!$AQ$4:$AR$129,2,0),IF(AND(G43=11,H43="ж"),VLOOKUP(K43,'60м'!$AT$4:$AU$129,2,0),IF(AND(G43=12,H43="м"),VLOOKUP(K43,'60м'!$AW$4:$AX$129,2,0),IF(AND(G43=12,H43="ж"),VLOOKUP(K43,'60м'!$AZ$4:$BA$129,2,0),IF(AND(G43=13,H43="м"),VLOOKUP(K43,'60м'!$BC$4:$BD$129,2,0),IF(AND(G43=13,H43="ж"),VLOOKUP(K43,'60м'!$BF$4:$BG$129,2,0),"")))))))))))))))))))))</f>
        <v>0</v>
      </c>
      <c r="M43" s="49"/>
      <c r="N43" s="52">
        <f>IF(M43="",0,IF(AND(G43=6,H43="м"),VLOOKUP(M43,'100м'!$A$4:$B$134,2,0),IF(AND(G43=6,H43="ж"),VLOOKUP(M43,'100м'!$D$4:$E$134,2,0),IF(AND(G43=7,H43="м"),VLOOKUP(M43,'100м'!$G$4:$H$134,2,0),IF(AND(G43=7,H43="ж"),VLOOKUP(M43,'100м'!$J$4:$K$134,2,0),IF(AND(G43=8,H43="м"),VLOOKUP(M43,'100м'!$M$4:$N$134,2,0),IF(AND(G43=8,H43="ж"),VLOOKUP(M43,'100м'!$P$4:$Q$134,2,0),IF(AND(G43=9,H43="м"),VLOOKUP(M43,'100м'!$S$4:$T$134,2,0),IF(AND(G43=9,H43="ж"),VLOOKUP(M43,'100м'!$V$4:$W$134,2,0),"")))))))))</f>
        <v>0</v>
      </c>
      <c r="O43" s="56"/>
      <c r="P43" s="61"/>
      <c r="Q43" s="49"/>
      <c r="R43" s="52">
        <f>IF(Q43="",0,IF(AND(G43=4,H43="м"),VLOOKUP(Q43,'1500м'!$A$4:$B$364,2,0),IF(AND(G43=4,H43="ж"),VLOOKUP(Q43,'1500м'!$D$4:$E$364,2,0),"")))</f>
        <v>0</v>
      </c>
      <c r="S43" s="49"/>
      <c r="T43" s="68">
        <f>IF(S43="",0,IF(AND(G43=5,H43="м"),VLOOKUP(S43,'2000м'!$A$4:$B$780,2,0),IF(AND(G43=5,H43="ж"),VLOOKUP(S43,'2000м'!$D$4:$E$780,2,0),IF(AND(G43=6,H43="ж"),VLOOKUP(S43,'2000м'!$G$4:$H$780,2,0),IF(AND(G43=7,H43="ж"),VLOOKUP(S43,'2000м'!$J$4:$K$780,2,0),IF(AND(G43=8,H43="ж"),VLOOKUP(S43,'2000м'!$M$4:$N$780,2,0),""))))))</f>
        <v>0</v>
      </c>
      <c r="U43" s="49"/>
      <c r="V43" s="52">
        <f>IF(U43="",0,IF(AND(G43=6,H43="м"),VLOOKUP(U43,'3000м'!$A$4:$B$594,2,0),IF(AND(G43=7,H43="м"),VLOOKUP(U43,'3000м'!$D$4:$E$594,2,0),IF(AND(G43=8,H43="м"),VLOOKUP(U43,'3000м'!$G$4:$H$594,2,0),IF(AND(G43=9,H43="м"),VLOOKUP(U43,'3000м'!$J$4:$K$594,2,0),IF(AND(G43=10,H43="м"),VLOOKUP(U43,'3000м'!$M$4:$N$594,2,0),IF(AND(G43=11,H43="м"),VLOOKUP(U43,'3000м'!$P$4:$Q$594,2,0),"")))))))</f>
        <v>0</v>
      </c>
      <c r="W43" s="53"/>
      <c r="X43" s="56"/>
      <c r="Y43" s="56"/>
      <c r="Z43" s="56"/>
      <c r="AA43" s="56"/>
      <c r="AB43" s="56"/>
      <c r="AC43" s="53"/>
      <c r="AD43" s="56"/>
      <c r="AE43" s="53"/>
      <c r="AF43" s="56"/>
      <c r="AG43" s="56"/>
      <c r="AH43" s="56"/>
      <c r="AI43" s="56"/>
      <c r="AJ43" s="56"/>
      <c r="AK43" s="56"/>
      <c r="AL43" s="56"/>
      <c r="AM43" s="56"/>
      <c r="AN43" s="56"/>
      <c r="AO43" s="37"/>
      <c r="AP43" s="56"/>
      <c r="AQ43" s="37"/>
      <c r="AR43" s="56"/>
      <c r="AS43" s="37"/>
      <c r="AT43" s="56"/>
      <c r="AU43" s="37"/>
      <c r="AV43" s="56"/>
      <c r="AW43" s="37"/>
      <c r="AX43" s="56"/>
      <c r="AY43" s="37"/>
      <c r="AZ43" s="56"/>
      <c r="BA43" s="37"/>
      <c r="BB43" s="52">
        <f>IF(BA43="",0,IF(AND(G43=2,H43="м"),VLOOKUP(BA43,Подтягивание!$A$4:$B$79,2,0),IF(AND(G43=3,H43="м"),VLOOKUP(BA43,Подтягивание!$D$4:$E$79,2,0),IF(AND(G43=4,H43="м"),VLOOKUP(BA43,Подтягивание!$G$4:$H$79,2,0),IF(AND(G43=5,H43="м"),VLOOKUP(BA43,Подтягивание!$J$4:$K$79,2,0),IF(AND(G43=6,H43="м"),VLOOKUP(BA43,Подтягивание!$M$4:$N$79,2,0),IF(AND(G43=7,H43="м"),VLOOKUP(BA43,Подтягивание!$P$4:$Q$79,2,0),IF(AND(G43=8,H43="м"),VLOOKUP(BA43,Подтягивание!$S$4:$T$79,2,0),IF(AND(G43=9,H43="м"),VLOOKUP(BA43,Подтягивание!$V$4:$W$79,2,0),IF(AND(G43=10,H43="м"),VLOOKUP(BA43,Подтягивание!$Y$4:$Z$79,2,0),IF(AND(G43=11,H43="м"),VLOOKUP(BA43,Подтягивание!$AB$4:$AC$79,2,0),IF(AND(G43=12,H43="м"),VLOOKUP(BA43,Подтягивание!$AE$4:$AF$79,2,0),IF(AND(G43=13,H43="м"),VLOOKUP(BA43,Подтягивание!$AH$4:$AI$79,2,0),IF(AND(G43=14,H43="м"),VLOOKUP(BA43,Подтягивание!$AK$4:$AL$79,2,0),IF(AND(G43=15,H43="м"),VLOOKUP(BA43,Подтягивание!$AN$4:$AO$79,2,0),"")))))))))))))))</f>
        <v>0</v>
      </c>
      <c r="BC43" s="51"/>
      <c r="BD43" s="57"/>
      <c r="BE43" s="37"/>
      <c r="BF43" s="52">
        <f>IF(BE43="",0,IF(AND(G43=6,H43="м"),VLOOKUP(BE43,Гиря!$A$4:$B$166,2,0),IF(AND(G43=7,H43="м"),VLOOKUP(BE43,Гиря!$D$4:$E$166,2,0),IF(AND(G43=8,H43="м"),VLOOKUP(BE43,Гиря!$G$4:$H$166,2,0),IF(AND(G43=9,H43="м"),VLOOKUP(BE43,Гиря!$J$4:$K$166,2,0),IF(AND(G43=10,H43="м"),VLOOKUP(BE43,Гиря!$M$4:$N$166,2,0),IF(AND(G43=11,H43="м"),VLOOKUP(BE43,Гиря!$P$4:$Q$166,2,0),IF(AND(G43=12,H43="м"),VLOOKUP(BE43,Гиря!$S$4:$T$166,2,0),IF(AND(G43=13,H43="м"),VLOOKUP(BE43,Гиря!$V$4:$W$166,2,0),IF(AND(G43=14,H43="м"),VLOOKUP(BE43,Гиря!$Y$4:$Z$166,2,0),IF(AND(G43=15,H43="м"),VLOOKUP(BE43,Гиря!$AB$4:$AC$166,2,0),"")))))))))))</f>
        <v>0</v>
      </c>
      <c r="BG43" s="49">
        <v>62</v>
      </c>
      <c r="BH43" s="52">
        <f>IF(BG43="",0,IF(AND(G43=2,H43="м"),VLOOKUP(BG43,'Отж. от пола'!$A$4:$B$169,2,0),IF(AND(G43=2,H43="ж"),VLOOKUP(BG43,'Отж. от пола'!$D$4:$E$169,2,0),IF(AND(G43=3,H43="м"),VLOOKUP(BG43,'Отж. от пола'!$G$4:$H$169,2,0),IF(AND(G43=3,H43="ж"),VLOOKUP(BG43,'Отж. от пола'!$J$4:$K$169,2,0),IF(AND(G43=4,H43="м"),VLOOKUP(BG43,'Отж. от пола'!$M$4:$N$169,2,0),IF(AND(G43=4,H43="ж"),VLOOKUP(BG43,'Отж. от пола'!$P$4:$Q$169,2,0),IF(AND(G43=5,H43="м"),VLOOKUP(BG43,'Отж. от пола'!$S$4:$T$169,2,0),IF(AND(G43=5,H43="ж"),VLOOKUP(BG43,'Отж. от пола'!$V$4:$W$169,2,0),IF(AND(G43=6,H43="м"),VLOOKUP(BG43,'Отж. от пола'!$Y$4:$Z$169,2,0),IF(AND(G43=6,H43="ж"),VLOOKUP(BG43,'Отж. от пола'!$AB$4:$AC$169,2,0),IF(AND(G43=7,H43="м"),VLOOKUP(BG43,'Отж. от пола'!$AE$4:$AF$169,2,0),IF(AND(G43=7,H43="ж"),VLOOKUP(BG43,'Отж. от пола'!$AH$4:$AI$169,2,0),IF(AND(G43=8,H43="м"),VLOOKUP(BG43,'Отж. от пола'!$AK$4:$AL$169,2,0),IF(AND(G43=8,H43="ж"),VLOOKUP(BG43,'Отж. от пола'!$AN$4:$AO$169,2,0),IF(AND(G43=9,H43="м"),VLOOKUP(BG43,'Отж. от пола'!$AQ$4:$AR$169,2,0),IF(AND(G43=9,H43="ж"),VLOOKUP(BG43,'Отж. от пола'!$AT$4:$AU$169,2,0),IF(AND(G43=10,H43="м"),VLOOKUP(BG43,'Отж. от пола'!$AW$4:$AX$169,2,0),IF(AND(G43=10,H43="ж"),VLOOKUP(BG43,'Отж. от пола'!$AZ$4:$BA$169,2,0),IF(AND(G43=11,H43="м"),VLOOKUP(BG43,'Отж. от пола'!$BC$4:$BD$169,2,0),IF(AND(G43=11,H43="ж"),VLOOKUP(BG43,'Отж. от пола'!$BF$4:$BG$169,2,0),IF(AND(G43=12,H43="м"),VLOOKUP(BG43,'Отж. от пола'!$BI$4:$BJ$169,2,0),IF(AND(G43=12,H43="ж"),VLOOKUP(BG43,'Отж. от пола'!$BL$4:$BM$169,2,0),IF(AND(G43=13,H43="м"),VLOOKUP(BG43,'Отж. от пола'!$BO$4:$BP$169,2,0),IF(AND(G43=13,H43="ж"),VLOOKUP(BG43,'Отж. от пола'!$BR$4:$BS$169,2,0),IF(AND(G43=14,H43="м"),VLOOKUP(BG43,'Отж. от пола'!$BU$4:$BV$169,2,0),IF(AND(G43=14,H43="ж"),VLOOKUP(BG43,'Отж. от пола'!$BX$4:$BY$169,2,0),IF(AND(G43=15,H43="м"),VLOOKUP(BG43,'Отж. от пола'!$CA$4:$CB$169,2,0),IF(AND(G43=15,H43="ж"),VLOOKUP(BG43,'Отж. от пола'!$CD$4:$CE$169,2,0),"")))))))))))))))))))))))))))))</f>
        <v>74</v>
      </c>
      <c r="BI43" s="37"/>
      <c r="BJ43" s="52">
        <f>IF(BI43="",0,IF(AND(G43=16,H43="м"),VLOOKUP(BI43,'Отж.от скамьи'!$A$4:$B$79,2,0),IF(AND(G43=16,H43="ж"),VLOOKUP(BI43,'Отж.от скамьи'!$D$4:$E$79,2,0),IF(AND(G43=17,H43="м"),VLOOKUP(BI43,'Отж.от скамьи'!$G$4:$H$79,2,0),IF(AND(G43=17,H43="ж"),VLOOKUP(BI43,'Отж.от скамьи'!$J$4:$K$79,2,0),"")))))</f>
        <v>0</v>
      </c>
      <c r="BK43" s="53"/>
      <c r="BL43" s="52">
        <f>IF(BK43="",0,IF(AND(G43=18,H43="м"),VLOOKUP(BK43,'Отж.от стула'!$A$4:$B$68,2,0),IF(AND(G43=18,H43="ж"),VLOOKUP(BK43,'Отж.от стула'!$D$4:$E$69,2,0),"")))</f>
        <v>0</v>
      </c>
      <c r="BM43" s="49">
        <v>17</v>
      </c>
      <c r="BN43" s="52">
        <f>IF(BM43="",0,IF(AND(G43=2,H43="м"),VLOOKUP(BM43,Наклон!$A$4:$B$69,2,0),IF(AND(G43=2,H43="ж"),VLOOKUP(BM43,Наклон!$A$74:$B$139,2,0),IF(AND(G43=3,H43="м"),VLOOKUP(BM43,Наклон!$D$4:$E$69,2,0),IF(AND(G43=3,H43="ж"),VLOOKUP(BM43,Наклон!$D$74:$E$139,2,0),IF(AND(G43=4,H43="м"),VLOOKUP(BM43,Наклон!$G$4:$H$69,2,0),IF(AND(G43=4,H43="ж"),VLOOKUP(BM43,Наклон!$G$74:$H$139,2,0),IF(AND(G43=5,H43="м"),VLOOKUP(BM43,Наклон!$J$4:$K$69,2,0),IF(AND(G43=5,H43="ж"),VLOOKUP(BM43,Наклон!$J$74:$K$139,2,0),IF(AND(G43=6,H43="м"),VLOOKUP(BM43,Наклон!$M$4:$N$69,2,0),IF(AND(G43=6,H43="ж"),VLOOKUP(BM43,Наклон!$M$74:$N$139,2,0),IF(AND(G43=7,H43="м"),VLOOKUP(BM43,Наклон!$P$4:$Q$69,2,0),IF(AND(G43=7,H43="ж"),VLOOKUP(BM43,Наклон!$P$74:$Q$139,2,0),IF(AND(G43=8,H43="м"),VLOOKUP(BM43,Наклон!$S$4:$T$69,2,0),IF(AND(G43=8,H43="ж"),VLOOKUP(BM43,Наклон!$S$74:$T$139,2,0),IF(AND(G43=9,H43="м"),VLOOKUP(BM43,Наклон!$V$4:$W$69,2,0),IF(AND(G43=9,H43="ж"),VLOOKUP(BM43,Наклон!$V$74:$W$139,2,0),IF(AND(G43=10,H43="м"),VLOOKUP(BM43,Наклон!$Y$4:$Z$69,2,0),IF(AND(G43=10,H43="ж"),VLOOKUP(BM43,Наклон!$Y$74:$Z$139,2,0),IF(AND(G43=11,H43="м"),VLOOKUP(BM43,Наклон!$AB$4:$AC$69,2,0),IF(AND(G43=11,H43="ж"),VLOOKUP(BM43,Наклон!$AB$74:$AC$139,2,0),IF(AND(G43=12,H43="м"),VLOOKUP(BM43,Наклон!$AE$4:$AF$69,2,0),IF(AND(G43=12,H43="ж"),VLOOKUP(BM43,Наклон!$AE$74:$AF$139,2,0),IF(AND(G43=13,H43="м"),VLOOKUP(BM43,Наклон!$AH$4:$AI$69,2,0),IF(AND(G43=13,H43="ж"),VLOOKUP(BM43,Наклон!$AH$74:$AI$139,2,0),IF(AND(G43=14,H43="м"),VLOOKUP(BM43,Наклон!$AK$4:$AL$69,2,0),IF(AND(G43=14,H43="ж"),VLOOKUP(BM43,Наклон!$AK$74:$AL$139,2,0),IF(AND(G43=15,H43="м"),VLOOKUP(BM43,Наклон!$AN$4:$AO$69,2,0),IF(AND(G43=15,H43="ж"),VLOOKUP(BM43,Наклон!$AN$74:$AO$139,2,0),IF(AND(G43=16,H43="м"),VLOOKUP(BM43,Наклон!$AQ$4:$AR$69,2,0),IF(AND(G43=16,H43="ж"),VLOOKUP(BM43,Наклон!$AQ$74:$AR$139,2,0),IF(AND(G43=17,H43="м"),VLOOKUP(BM43,Наклон!$AT$4:$AU$69,2,0),IF(AND(G43=17,H43="ж"),VLOOKUP(BM43,Наклон!$AT$74:$AU$139,2,0),IF(AND(G43=18,H43="м"),VLOOKUP(BM43,Наклон!$AW$4:$AX$69,2,0),IF(AND(G43=18,H43="ж"),VLOOKUP(BM43,Наклон!$AW$74:$AX$139,2,0))))))))))))))))))))))))))))))))))))</f>
        <v>72</v>
      </c>
      <c r="BO43" s="49"/>
      <c r="BP43" s="52">
        <f>IF(BO43="",0,IF(AND(G43=2,H43="м"),VLOOKUP(BO43,'Прыжок в длину'!$A$4:$B$294,2,0),IF(AND(G43=2,H43="ж"),VLOOKUP(BO43,'Прыжок в длину'!$D$4:$E$294,2,0),IF(AND(G43=3,H43="м"),VLOOKUP(BO43,'Прыжок в длину'!$G$4:$H$294,2,0),IF(AND(G43=3,H43="ж"),VLOOKUP(BO43,'Прыжок в длину'!$J$4:$K$294,2,0),IF(AND(G43=4,H43="м"),VLOOKUP(BO43,'Прыжок в длину'!$M$4:$N$294,2,0),IF(AND(G43=4,H43="ж"),VLOOKUP(BO43,'Прыжок в длину'!$P$4:$Q$294,2,0),IF(AND(G43=5,H43="м"),VLOOKUP(BO43,'Прыжок в длину'!$S$4:$T$294,2,0),IF(AND(G43=5,H43="ж"),VLOOKUP(BO43,'Прыжок в длину'!$V$4:$W$294,2,0),IF(AND(G43=6,H43="м"),VLOOKUP(BO43,'Прыжок в длину'!$Y$4:$Z$294,2,0),IF(AND(G43=6,H43="ж"),VLOOKUP(BO43,'Прыжок в длину'!$AB$4:$AC$294,2,0),IF(AND(G43=7,H43="м"),VLOOKUP(BO43,'Прыжок в длину'!$AE$4:$AF$294,2,0),IF(AND(G43=7,H43="ж"),VLOOKUP(BO43,'Прыжок в длину'!$AH$4:$AI$294,2,0),IF(AND(G43=8,H43="м"),VLOOKUP(BO43,'Прыжок в длину'!$AK$4:$AL$294,2,0),IF(AND(G43=8,H43="ж"),VLOOKUP(BO43,'Прыжок в длину'!$AN$4:$AO$294,2,0),IF(AND(G43=9,H43="м"),VLOOKUP(BO43,'Прыжок в длину'!$AQ$4:$AR$294,2,0),IF(AND(G43=9,H43="ж"),VLOOKUP(BO43,'Прыжок в длину'!$AT$4:$AU$294,2,0),IF(AND(G43=10,H43="м"),VLOOKUP(BO43,'Прыжок в длину'!$AW$4:$AX$294,2,0),IF(AND(G43=10,H43="ж"),VLOOKUP(BO43,'Прыжок в длину'!$AZ$4:$BA$294,2,0),IF(AND(G43=11,H43="м"),VLOOKUP(BO43,'Прыжок в длину'!BC35:$BD$294,2,0),IF(AND(G43=11,H43="ж"),VLOOKUP(BO43,'Прыжок в длину'!$BF$4:$BG$294,2,0),"")))))))))))))))))))))</f>
        <v>0</v>
      </c>
      <c r="BQ43" s="49">
        <v>44</v>
      </c>
      <c r="BR43" s="52">
        <f>IF(BQ43="",0,IF(AND(G43=2,H43="м"),VLOOKUP(BQ43,Пресс!$A$4:$B$104,2,0),IF(AND(G43=2,H43="ж"),VLOOKUP(BQ43,Пресс!$D$4:$E$104,2,0),IF(AND(G43=3,H43="м"),VLOOKUP(BQ43,Пресс!$G$4:$H$104,2,0),IF(AND(G43=3,H43="ж"),VLOOKUP(BQ43,Пресс!$J$4:$K$104,2,0),IF(AND(G43=4,H43="м"),VLOOKUP(BQ43,Пресс!$M$4:$N$104,2,0),IF(AND(G43=4,H43="ж"),VLOOKUP(BQ43,Пресс!$P$4:$Q$104,2,0),IF(AND(G43=5,H43="м"),VLOOKUP(BQ43,Пресс!$S$4:$T$104,2,0),IF(AND(G43=5,H43="ж"),VLOOKUP(BQ43,Пресс!$V$4:$W$104,2,0),IF(AND(G43=6,H43="м"),VLOOKUP(BQ43,Пресс!$Y$4:$Z$104,2,0),IF(AND(G43=6,H43="ж"),VLOOKUP(BQ43,Пресс!$AB$4:$AC$104,2,0),IF(AND(G43=7,H43="м"),VLOOKUP(BQ43,Пресс!$AE$4:$AF$104,2,0),IF(AND(G43=7,H43="ж"),VLOOKUP(BQ43,Пресс!$AH$4:$AI$104,2,0),IF(AND(G43=8,H43="м"),VLOOKUP(BQ43,Пресс!$AK$4:$AL$104,2,0),IF(AND(G43=8,H43="ж"),VLOOKUP(BQ43,Пресс!$AN$4:$AO$104,2,0),IF(AND(G43=9,H43="м"),VLOOKUP(BQ43,Пресс!$AQ$4:$AR$104,2,0),IF(AND(G43=9,H43="ж"),VLOOKUP(BQ43,Пресс!$AT$4:$AU$104,2,0),IF(AND(G43=10,H43="м"),VLOOKUP(BQ43,Пресс!$AW$4:$AX$104,2,0),IF(AND(G43=10,H43="ж"),VLOOKUP(BQ43,Пресс!$AZ$4:$BA$104,2,0),IF(AND(G43=11,H43="м"),VLOOKUP(BQ43,Пресс!$BC$4:$BD$104,2,0),IF(AND(G43=11,H43="ж"),VLOOKUP(BQ43,Пресс!$BF$4:$BG$104,2,0),IF(AND(G43=12,H43="м"),VLOOKUP(BQ43,Пресс!$BI$4:$BJ$104,2,0),IF(AND(G43=12,H43="ж"),VLOOKUP(BQ43,Пресс!$BL$4:$BM$104,2,0),IF(AND(G43=13,H43="м"),VLOOKUP(BQ43,Пресс!$BO$4:$BP$104,2,0),IF(AND(G43=13,H43="ж"),VLOOKUP(BQ43,Пресс!$BR$4:$BS$104,2,0),IF(AND(G43=14,H43="м"),VLOOKUP(BQ43,Пресс!$BU$4:$BV$104,2,0),IF(AND(G43=14,H43="ж"),VLOOKUP(BQ43,Пресс!$BX$4:$BY$104,2,0),IF(AND(G43=15,H43="м"),VLOOKUP(BQ43,Пресс!$CA$4:$CB$104,2,0),IF(AND(G43=15,H43="ж"),VLOOKUP(BQ43,Пресс!$CD$4:$CE$104,2,0),IF(AND(G43=16,H43="м"),VLOOKUP(BQ43,Пресс!$CG$4:$CH$104,2,0),IF(AND(G43=16,H43="ж"),VLOOKUP(BQ43,Пресс!$CJ$4:$CK$104,2,0),IF(AND(G43=17,H43="м"),VLOOKUP(BQ43,Пресс!$CM$4:$CN$104,2,0),IF(AND(G43=17,H43="ж"),VLOOKUP(BQ43,Пресс!$CP$4:$CQ$104,2,0),IF(AND(G43=18,H43="м"),VLOOKUP(BQ43,Пресс!$CS$4:$CT$104,2,0),IF(AND(G43=18,H43="ж"),VLOOKUP(BQ43,Пресс!$CV$4:$CW$104,2,0),"")))))))))))))))))))))))))))))))))))</f>
        <v>61</v>
      </c>
      <c r="BS43" s="37"/>
      <c r="BT43" s="57"/>
      <c r="BU43" s="37"/>
      <c r="BV43" s="52">
        <f>IF(BU43="",0,IF(AND(G43=4,H43="м"),VLOOKUP(BU43,Стрельба!$A$4:$B$54,2,0),IF(AND(G43=4,H43="ж"),VLOOKUP(BU43,Стрельба!$D$4:$E$54,2,0),IF(AND(G43=5,H43="м"),VLOOKUP(BU43,Стрельба!$G$4:$H$54,2,0),IF(AND(G43=5,H43="ж"),VLOOKUP(BU43,Стрельба!$J$4:$K$54,2,0),IF(AND(G43=6,H43="м"),VLOOKUP(BU43,Стрельба!$M$4:$N$54,2,0),IF(AND(G43=6,H43="ж"),VLOOKUP(BU43,Стрельба!$P$4:$Q$54,2,0),IF(AND(G43=7,H43="м"),VLOOKUP(BU43,Стрельба!$S$4:$T$54,2,0),IF(AND(G43=7,H43="ж"),VLOOKUP(BU43,Стрельба!$V$4:$W$54,2,0),IF(AND(G43=8,H43="м"),VLOOKUP(BU43,Стрельба!$Y$4:$Z$54,2,0),IF(AND(G43=8,H43="ж"),VLOOKUP(BU43,Стрельба!$AB$4:$AC$54,2,0),IF(AND(G43=9,H43="м"),VLOOKUP(BU43,Стрельба!$AE$4:$AF$54,2,0),IF(AND(G43=9,H43="ж"),VLOOKUP(BU43,Стрельба!$AH$4:$AI$54,2,0),IF(AND(G43=10,H43="м"),VLOOKUP(BU43,Стрельба!$AK$4:$AL$54,2,0),IF(AND(G43=10,H43="ж"),VLOOKUP(BU43,Стрельба!$AN$4:$AO$54,2,0),IF(AND(G43=11,H43="м"),VLOOKUP(BU43,Стрельба!$AQ$4:$AR$54,2,0),IF(AND(G43=11,H43="ж"),VLOOKUP(BU43,Стрельба!$AT$4:$AU$54,2,0),IF(AND(G43=12,H43="м"),VLOOKUP(BU43,Стрельба!$AW$4:$AX$54,2,0),IF(AND(G43=12,H43="ж"),VLOOKUP(BU43,Стрельба!$AZ$4:$BA$54,2,0),IF(AND(G43=13,H43="м"),VLOOKUP(BU43,Стрельба!$BC$4:$BD$54,2,0),IF(AND(G43=13,H43="ж"),VLOOKUP(BU43,Стрельба!$BF$4:$BG$54,2,0),IF(AND(G43=14,H43="м"),VLOOKUP(BU43,Стрельба!$BI$4:$BJ$54,2,0),IF(AND(G43=14,H43="ж"),VLOOKUP(BU43,Стрельба!$BL$4:$BM$54,2,0),IF(AND(G43=15,H43="м"),VLOOKUP(BU43,Стрельба!$BO$4:$BP$54,2,0),IF(AND(G43=15,H43="ж"),VLOOKUP(BU43,Стрельба!$BR$4:$BS$54,2,0),"")))))))))))))))))))))))))</f>
        <v>0</v>
      </c>
      <c r="BW43" s="56"/>
      <c r="BX43" s="57"/>
      <c r="BY43" s="37"/>
      <c r="BZ43" s="52">
        <f>IF(BY43="",0,IF(AND(G43=3,H43="м"),VLOOKUP(BY43,'Метание 150г'!$A$4:$B$784,2,0),IF(AND(G43=3,H43="ж"),VLOOKUP(BY43,'Метание 150г'!$D$4:$E$784,2,0),IF(AND(G43=4,H43="м"),VLOOKUP(BY43,'Метание 150г'!$G$4:$H$784,2,0),IF(AND(G43=4,H43="ж"),VLOOKUP(BY43,'Метание 150г'!$J$4:$K$784,2,0),IF(AND(G43=5,H43="м"),VLOOKUP(BY43,'Метание 150г'!$M$4:$N$784,2,0),IF(AND(G43=5,H43="ж"),VLOOKUP(BY43,'Метание 150г'!$P$4:$Q$784,2,0),"")))))))</f>
        <v>0</v>
      </c>
      <c r="CA43" s="51"/>
      <c r="CB43" s="68">
        <f>IF(CA43="",0,IF(AND(G43=6,H43="м"),VLOOKUP(CA43,'Метание 700г'!$A$4:$B$574,2,0),IF(AND(G43=7,H43="м"),VLOOKUP(CA43,'Метание 700г'!$D$4:$E$574,2,0),IF(AND(G43=8,H43="м"),VLOOKUP(CA43,'Метание 700г'!$G$4:$H$574,2,0),""))))</f>
        <v>0</v>
      </c>
      <c r="CC43" s="51"/>
      <c r="CD43" s="52">
        <f>IF(CC43="",0,IF(AND(G43=6,H43="ж"),VLOOKUP(CC43,'Метание 500г'!$A$4:$B$565,2,0),IF(AND(G43=7,H43="ж"),VLOOKUP(CC43,'Метание 500г'!$D$4:$E$565,2,0),IF(AND(G43=8,H43="ж"),VLOOKUP(CC43,'Метание 500г'!$G$4:$H$565,2,0),IF(AND(G43=9,H43="ж"),VLOOKUP(CC43,'Метание 500г'!$J$4:$K$565,2,0),IF(AND(G43=10,H43="ж"),VLOOKUP(CC43,'Метание 500г'!$M$4:$N$565,2,0),IF(AND(G43=11,H43="ж"),VLOOKUP(CC43,'Метание 500г'!$P$4:$Q$565,2,0),"")))))))</f>
        <v>0</v>
      </c>
      <c r="CE43" s="56"/>
      <c r="CF43" s="57"/>
      <c r="CG43" s="62"/>
      <c r="CH43" s="52">
        <f>IF(CG43="",0,IF(AND(G43=2,H43="м"),VLOOKUP(CG43,'Плавание 25 м'!$A$4:$B$2333,2,0),IF(AND(G43=2,H43="ж"),VLOOKUP(CG43,'Плавание 25 м'!$D$4:$E$2333,2,0),IF(AND(G43=16,H43="м"),VLOOKUP(CG43,'Плавание 25 м'!$G$4:$H$2333,2,0),IF(AND(G43=16,H43="ж"),VLOOKUP(CG43,'Плавание 25 м'!$J$4:$K$2333,2,0),IF(AND(G43=17,H43="м"),VLOOKUP(CG43,'Плавание 25 м'!$M$4:$N$2333,2,0),IF(AND(G43=17,H43="ж"),VLOOKUP(CG43,'Плавание 25 м'!$P$4:$Q$2333,2,0),IF(AND(G43=18,H43="м"),VLOOKUP(CG43,'Плавание 25 м'!$S$4:$T$2333,2,0),IF(AND(G43=18,H43="ж"),VLOOKUP(CG43,'Плавание 25 м'!$V$4:$W$2333,2,0),"")))))))))</f>
        <v>0</v>
      </c>
      <c r="CI43" s="37"/>
      <c r="CJ43" s="52">
        <f>IF(CI43="",0,IF(AND(G43=3,H43="м"),VLOOKUP(CI43,'Плавание 50 м'!$A$4:$B$1954,2,0),IF(AND(G43=3,H43="ж"),VLOOKUP(CI43,'Плавание 50 м'!$D$4:$E$1954,2,0),IF(AND(G43=4,H43="м"),VLOOKUP(CI43,'Плавание 50 м'!$G$4:$H$1954,2,0),IF(AND(G43=4,H43="ж"),VLOOKUP(CI43,'Плавание 50 м'!$J$4:$K$1954,2,0),IF(AND(G43=5,H43="м"),VLOOKUP(CI43,'Плавание 50 м'!$M$4:$N$1954,2,0),IF(AND(G43=5,H43="ж"),VLOOKUP(CI43,'Плавание 50 м'!$P$4:$Q$1954,2,0),IF(AND(G43=6,H43="м"),VLOOKUP(CI43,'Плавание 50 м'!$S$4:$T$1954,2,0),IF(AND(G43=6,H43="ж"),VLOOKUP(CI43,'Плавание 50 м'!$V$4:$W$1954,2,0),IF(AND(G43=7,H43="м"),VLOOKUP(CI43,'Плавание 50 м'!$Y$4:$Z$1954,2,0),IF(AND(G43=7,H43="ж"),VLOOKUP(CI43,'Плавание 50 м'!$AB$4:$AC$1954,2,0),IF(AND(G43=8,H43="м"),VLOOKUP(CI43,'Плавание 50 м'!$AE$4:$AF$1954,2,0),IF(AND(G43=8,H43="ж"),VLOOKUP(CI43,'Плавание 50 м'!$AH$4:$AI$1954,2,0),IF(AND(G43=9,H43="м"),VLOOKUP(CI43,'Плавание 50 м'!$AK$4:$AL$1954,2,0),IF(AND(G43=9,H43="ж"),VLOOKUP(CI43,'Плавание 50 м'!$AN$4:$AO$1954,2,0),IF(AND(G43=10,H43="м"),VLOOKUP(CI43,'Плавание 50 м'!$AQ$4:$AR$1954,2,0),IF(AND(G43=10,H43="ж"),VLOOKUP(CI43,'Плавание 50 м'!$AT$4:$AU$1954,2,0),IF(AND(G43=11,H43="м"),VLOOKUP(CI43,'Плавание 50 м'!$AW$4:$AX$1954,2,0),IF(AND(G43=11,H43="ж"),VLOOKUP(CI43,'Плавание 50 м'!$AZ$4:$BA$1954,2,0),IF(AND(G43=12,H43="м"),VLOOKUP(CI43,'Плавание 50 м'!$BC$4:$BD$1954,2,0),IF(AND(G43=12,H43="ж"),VLOOKUP(CI43,'Плавание 50 м'!$BF$4:$BG$1954,2,0),IF(AND(G43=13,H43="м"),VLOOKUP(CI43,'Плавание 50 м'!$BI$4:$BJ$1954,2,0),IF(AND(G43=13,H43="ж"),VLOOKUP(CI43,'Плавание 50 м'!$BL$4:$BM$1954,2,0),IF(AND(G43=14,H43="м"),VLOOKUP(CI43,'Плавание 50 м'!$BO$4:$BP$1954,2,0),IF(AND(G43=14,H43="ж"),VLOOKUP(CI43,'Плавание 50 м'!$BR$4:$BS$1954,2,0),IF(AND(G43=15,H43="м"),VLOOKUP(CI43,'Плавание 50 м'!$BU$4:$BV$1954,2,0),IF(AND(G43=15,H43="ж"),VLOOKUP(CI43,'Плавание 50 м'!$BX$4:$BY$1954,2,0),"")))))))))))))))))))))))))))</f>
        <v>0</v>
      </c>
      <c r="CK43" s="91">
        <f t="shared" si="1"/>
        <v>207</v>
      </c>
    </row>
    <row r="44" spans="1:90" ht="20.100000000000001" customHeight="1" x14ac:dyDescent="0.25">
      <c r="A44" s="94"/>
      <c r="B44" s="97"/>
      <c r="C44" s="97"/>
      <c r="D44" s="97"/>
      <c r="E44" s="97"/>
      <c r="F44" s="98"/>
      <c r="G44" s="99"/>
      <c r="H44" s="97"/>
      <c r="I44" s="100"/>
      <c r="J44" s="101"/>
      <c r="K44" s="100"/>
      <c r="L44" s="101"/>
      <c r="M44" s="100"/>
      <c r="N44" s="101"/>
      <c r="O44" s="57"/>
      <c r="P44" s="57"/>
      <c r="Q44" s="100"/>
      <c r="R44" s="101"/>
      <c r="S44" s="100"/>
      <c r="T44" s="101"/>
      <c r="U44" s="100"/>
      <c r="V44" s="101"/>
      <c r="W44" s="102"/>
      <c r="X44" s="57"/>
      <c r="Y44" s="57"/>
      <c r="Z44" s="57"/>
      <c r="AA44" s="57"/>
      <c r="AB44" s="57"/>
      <c r="AC44" s="102"/>
      <c r="AD44" s="57"/>
      <c r="AE44" s="102"/>
      <c r="AF44" s="57"/>
      <c r="AG44" s="57"/>
      <c r="AH44" s="57"/>
      <c r="AI44" s="57"/>
      <c r="AJ44" s="57"/>
      <c r="AK44" s="57"/>
      <c r="AL44" s="57"/>
      <c r="AM44" s="57"/>
      <c r="AN44" s="57"/>
      <c r="AO44" s="103"/>
      <c r="AP44" s="57"/>
      <c r="AQ44" s="103"/>
      <c r="AR44" s="57"/>
      <c r="AS44" s="103"/>
      <c r="AT44" s="57"/>
      <c r="AU44" s="103"/>
      <c r="AV44" s="57"/>
      <c r="AW44" s="103"/>
      <c r="AX44" s="57"/>
      <c r="AY44" s="103"/>
      <c r="AZ44" s="57"/>
      <c r="BA44" s="103"/>
      <c r="BB44" s="101"/>
      <c r="BC44" s="104"/>
      <c r="BD44" s="57"/>
      <c r="BE44" s="103"/>
      <c r="BF44" s="101"/>
      <c r="BG44" s="100"/>
      <c r="BH44" s="101"/>
      <c r="BI44" s="103"/>
      <c r="BJ44" s="101"/>
      <c r="BK44" s="102"/>
      <c r="BL44" s="101"/>
      <c r="BM44" s="100"/>
      <c r="BN44" s="101"/>
      <c r="BO44" s="100"/>
      <c r="BP44" s="101"/>
      <c r="BQ44" s="100"/>
      <c r="BR44" s="101"/>
      <c r="BS44" s="103"/>
      <c r="BT44" s="57"/>
      <c r="BU44" s="103"/>
      <c r="BV44" s="101"/>
      <c r="BW44" s="57"/>
      <c r="BX44" s="57"/>
      <c r="BY44" s="103"/>
      <c r="BZ44" s="101"/>
      <c r="CA44" s="104"/>
      <c r="CB44" s="101"/>
      <c r="CC44" s="104"/>
      <c r="CD44" s="101"/>
      <c r="CE44" s="57"/>
      <c r="CF44" s="57"/>
      <c r="CG44" s="105"/>
      <c r="CH44" s="101"/>
      <c r="CI44" s="103"/>
      <c r="CJ44" s="101"/>
      <c r="CK44" s="106">
        <f>CK36+CK37+CK39+CK40+CK41+CK43</f>
        <v>1279</v>
      </c>
    </row>
    <row r="45" spans="1:90" ht="20.100000000000001" customHeight="1" x14ac:dyDescent="0.25">
      <c r="A45" s="12">
        <v>33</v>
      </c>
      <c r="B45" s="93" t="s">
        <v>3468</v>
      </c>
      <c r="C45" s="55" t="s">
        <v>3475</v>
      </c>
      <c r="D45" s="55" t="s">
        <v>3476</v>
      </c>
      <c r="E45" s="55" t="s">
        <v>3483</v>
      </c>
      <c r="F45" s="47">
        <f t="shared" si="0"/>
        <v>41</v>
      </c>
      <c r="G45" s="48">
        <f>IFERROR(VLOOKUP(F45,Ступени!$A$2:$B$99,2,0),"")</f>
        <v>12</v>
      </c>
      <c r="H45" s="55" t="s">
        <v>4</v>
      </c>
      <c r="I45" s="49"/>
      <c r="J45" s="52">
        <f>IF(I45="",0,IF(AND(G45=2,H45="м"),VLOOKUP(I45,'30м'!$A$4:$B$71,2,0),IF(AND(G45=2,H45="ж"),VLOOKUP(I45,'30м'!$D$4:$E$71,2,0),IF(AND(G45=3,H45="м"),VLOOKUP(I45,'30м'!$G$4:$H$71,2,0),IF(AND(G45=3,H45="ж"),VLOOKUP(I45,'30м'!$J$4:$K$71,2,0),IF(AND(G45=4,H45="м"),VLOOKUP(I45,'30м'!$M$4:$N$71,2,0),IF(AND(G45=4,H45="ж"),VLOOKUP(I45,'30м'!$P$4:$Q$71,2,0),IF(AND(G45=5,H45="м"),VLOOKUP(I45,'30м'!$S$4:$T$71,2,0),IF(AND(G45=5,H45="ж"),VLOOKUP(I45,'30м'!$V$4:$W$71,2,0),"")))))))))</f>
        <v>0</v>
      </c>
      <c r="K45" s="49"/>
      <c r="L45" s="52">
        <f>IF(K45="",0,IF(AND(G45=4,H45="м"),VLOOKUP(K45,'60м'!$A$4:$B$129,2,0),IF(AND(G45=4,H45="ж"),VLOOKUP(K45,'60м'!$D$4:$E$129,2,0),IF(AND(G45=5,H45="м"),VLOOKUP(K45,'60м'!$G$4:$H$129,2,0),IF(AND(G45=5,H45="ж"),VLOOKUP(K45,'60м'!$J$4:$K$129,2,0),IF(AND(G45=6,H45="м"),VLOOKUP(K45,'60м'!$M$4:$N$129,2,0),IF(AND(G45=6,H45="ж"),VLOOKUP(K45,'60м'!$P$4:$Q$129,2,0),IF(AND(G45=7,H45="м"),VLOOKUP(K45,'60м'!$S$4:$T$129,2,0),IF(AND(G45=7,H45="ж"),VLOOKUP(K45,'60м'!$V$4:$W$129,2,0),IF(AND(G45=8,H45="м"),VLOOKUP(K45,'60м'!$Y$4:$Z$129,2,0),IF(AND(G45=8,H45="ж"),VLOOKUP(K45,'60м'!$AB$4:$AC$129,2,0),IF(AND(G45=9,H45="м"),VLOOKUP(K45,'60м'!$AE$4:$AF$129,2,0),IF(AND(G45=9,H45="ж"),VLOOKUP(K45,'60м'!$AH$4:$AI$129,2,0),IF(AND(G45=10,H45="м"),VLOOKUP(K45,'60м'!$AK$4:$AL$129,2,0),IF(AND(G45=10,H45="ж"),VLOOKUP(K45,'60м'!$AN$4:$AO$129,2,0),IF(AND(G45=11,H45="м"),VLOOKUP(K45,'60м'!$AQ$4:$AR$129,2,0),IF(AND(G45=11,H45="ж"),VLOOKUP(K45,'60м'!$AT$4:$AU$129,2,0),IF(AND(G45=12,H45="м"),VLOOKUP(K45,'60м'!$AW$4:$AX$129,2,0),IF(AND(G45=12,H45="ж"),VLOOKUP(K45,'60м'!$AZ$4:$BA$129,2,0),IF(AND(G45=13,H45="м"),VLOOKUP(K45,'60м'!$BC$4:$BD$129,2,0),IF(AND(G45=13,H45="ж"),VLOOKUP(K45,'60м'!$BF$4:$BG$129,2,0),"")))))))))))))))))))))</f>
        <v>0</v>
      </c>
      <c r="M45" s="49"/>
      <c r="N45" s="52">
        <f>IF(M45="",0,IF(AND(G45=6,H45="м"),VLOOKUP(M45,'100м'!$A$4:$B$134,2,0),IF(AND(G45=6,H45="ж"),VLOOKUP(M45,'100м'!$D$4:$E$134,2,0),IF(AND(G45=7,H45="м"),VLOOKUP(M45,'100м'!$G$4:$H$134,2,0),IF(AND(G45=7,H45="ж"),VLOOKUP(M45,'100м'!$J$4:$K$134,2,0),IF(AND(G45=8,H45="м"),VLOOKUP(M45,'100м'!$M$4:$N$134,2,0),IF(AND(G45=8,H45="ж"),VLOOKUP(M45,'100м'!$P$4:$Q$134,2,0),IF(AND(G45=9,H45="м"),VLOOKUP(M45,'100м'!$S$4:$T$134,2,0),IF(AND(G45=9,H45="ж"),VLOOKUP(M45,'100м'!$V$4:$W$134,2,0),"")))))))))</f>
        <v>0</v>
      </c>
      <c r="O45" s="56"/>
      <c r="P45" s="61"/>
      <c r="Q45" s="49"/>
      <c r="R45" s="52">
        <f>IF(Q45="",0,IF(AND(G45=4,H45="м"),VLOOKUP(Q45,'1500м'!$A$4:$B$364,2,0),IF(AND(G45=4,H45="ж"),VLOOKUP(Q45,'1500м'!$D$4:$E$364,2,0),"")))</f>
        <v>0</v>
      </c>
      <c r="S45" s="49"/>
      <c r="T45" s="68">
        <f>IF(S45="",0,IF(AND(G45=5,H45="м"),VLOOKUP(S45,'2000м'!$A$4:$B$780,2,0),IF(AND(G45=5,H45="ж"),VLOOKUP(S45,'2000м'!$D$4:$E$780,2,0),IF(AND(G45=6,H45="ж"),VLOOKUP(S45,'2000м'!$G$4:$H$780,2,0),IF(AND(G45=7,H45="ж"),VLOOKUP(S45,'2000м'!$J$4:$K$780,2,0),IF(AND(G45=8,H45="ж"),VLOOKUP(S45,'2000м'!$M$4:$N$780,2,0),""))))))</f>
        <v>0</v>
      </c>
      <c r="U45" s="49"/>
      <c r="V45" s="52">
        <f>IF(U45="",0,IF(AND(G45=6,H45="м"),VLOOKUP(U45,'3000м'!$A$4:$B$594,2,0),IF(AND(G45=7,H45="м"),VLOOKUP(U45,'3000м'!$D$4:$E$594,2,0),IF(AND(G45=8,H45="м"),VLOOKUP(U45,'3000м'!$G$4:$H$594,2,0),IF(AND(G45=9,H45="м"),VLOOKUP(U45,'3000м'!$J$4:$K$594,2,0),IF(AND(G45=10,H45="м"),VLOOKUP(U45,'3000м'!$M$4:$N$594,2,0),IF(AND(G45=11,H45="м"),VLOOKUP(U45,'3000м'!$P$4:$Q$594,2,0),"")))))))</f>
        <v>0</v>
      </c>
      <c r="W45" s="53"/>
      <c r="X45" s="56"/>
      <c r="Y45" s="56"/>
      <c r="Z45" s="56"/>
      <c r="AA45" s="56"/>
      <c r="AB45" s="56"/>
      <c r="AC45" s="53"/>
      <c r="AD45" s="56"/>
      <c r="AE45" s="53"/>
      <c r="AF45" s="56"/>
      <c r="AG45" s="56"/>
      <c r="AH45" s="56"/>
      <c r="AI45" s="56"/>
      <c r="AJ45" s="56"/>
      <c r="AK45" s="56"/>
      <c r="AL45" s="56"/>
      <c r="AM45" s="56"/>
      <c r="AN45" s="56"/>
      <c r="AO45" s="37"/>
      <c r="AP45" s="56"/>
      <c r="AQ45" s="37"/>
      <c r="AR45" s="56"/>
      <c r="AS45" s="37"/>
      <c r="AT45" s="56"/>
      <c r="AU45" s="37"/>
      <c r="AV45" s="56"/>
      <c r="AW45" s="37"/>
      <c r="AX45" s="56"/>
      <c r="AY45" s="37"/>
      <c r="AZ45" s="56"/>
      <c r="BA45" s="37"/>
      <c r="BB45" s="52">
        <f>IF(BA45="",0,IF(AND(G45=2,H45="м"),VLOOKUP(BA45,Подтягивание!$A$4:$B$79,2,0),IF(AND(G45=3,H45="м"),VLOOKUP(BA45,Подтягивание!$D$4:$E$79,2,0),IF(AND(G45=4,H45="м"),VLOOKUP(BA45,Подтягивание!$G$4:$H$79,2,0),IF(AND(G45=5,H45="м"),VLOOKUP(BA45,Подтягивание!$J$4:$K$79,2,0),IF(AND(G45=6,H45="м"),VLOOKUP(BA45,Подтягивание!$M$4:$N$79,2,0),IF(AND(G45=7,H45="м"),VLOOKUP(BA45,Подтягивание!$P$4:$Q$79,2,0),IF(AND(G45=8,H45="м"),VLOOKUP(BA45,Подтягивание!$S$4:$T$79,2,0),IF(AND(G45=9,H45="м"),VLOOKUP(BA45,Подтягивание!$V$4:$W$79,2,0),IF(AND(G45=10,H45="м"),VLOOKUP(BA45,Подтягивание!$Y$4:$Z$79,2,0),IF(AND(G45=11,H45="м"),VLOOKUP(BA45,Подтягивание!$AB$4:$AC$79,2,0),IF(AND(G45=12,H45="м"),VLOOKUP(BA45,Подтягивание!$AE$4:$AF$79,2,0),IF(AND(G45=13,H45="м"),VLOOKUP(BA45,Подтягивание!$AH$4:$AI$79,2,0),IF(AND(G45=14,H45="м"),VLOOKUP(BA45,Подтягивание!$AK$4:$AL$79,2,0),IF(AND(G45=15,H45="м"),VLOOKUP(BA45,Подтягивание!$AN$4:$AO$79,2,0),"")))))))))))))))</f>
        <v>0</v>
      </c>
      <c r="BC45" s="51"/>
      <c r="BD45" s="57"/>
      <c r="BE45" s="37"/>
      <c r="BF45" s="52">
        <f>IF(BE45="",0,IF(AND(G45=6,H45="м"),VLOOKUP(BE45,Гиря!$A$4:$B$166,2,0),IF(AND(G45=7,H45="м"),VLOOKUP(BE45,Гиря!$D$4:$E$166,2,0),IF(AND(G45=8,H45="м"),VLOOKUP(BE45,Гиря!$G$4:$H$166,2,0),IF(AND(G45=9,H45="м"),VLOOKUP(BE45,Гиря!$J$4:$K$166,2,0),IF(AND(G45=10,H45="м"),VLOOKUP(BE45,Гиря!$M$4:$N$166,2,0),IF(AND(G45=11,H45="м"),VLOOKUP(BE45,Гиря!$P$4:$Q$166,2,0),IF(AND(G45=12,H45="м"),VLOOKUP(BE45,Гиря!$S$4:$T$166,2,0),IF(AND(G45=13,H45="м"),VLOOKUP(BE45,Гиря!$V$4:$W$166,2,0),IF(AND(G45=14,H45="м"),VLOOKUP(BE45,Гиря!$Y$4:$Z$166,2,0),IF(AND(G45=15,H45="м"),VLOOKUP(BE45,Гиря!$AB$4:$AC$166,2,0),"")))))))))))</f>
        <v>0</v>
      </c>
      <c r="BG45" s="49">
        <v>85</v>
      </c>
      <c r="BH45" s="52">
        <f>IF(BG45="",0,IF(AND(G45=2,H45="м"),VLOOKUP(BG45,'Отж. от пола'!$A$4:$B$169,2,0),IF(AND(G45=2,H45="ж"),VLOOKUP(BG45,'Отж. от пола'!$D$4:$E$169,2,0),IF(AND(G45=3,H45="м"),VLOOKUP(BG45,'Отж. от пола'!$G$4:$H$169,2,0),IF(AND(G45=3,H45="ж"),VLOOKUP(BG45,'Отж. от пола'!$J$4:$K$169,2,0),IF(AND(G45=4,H45="м"),VLOOKUP(BG45,'Отж. от пола'!$M$4:$N$169,2,0),IF(AND(G45=4,H45="ж"),VLOOKUP(BG45,'Отж. от пола'!$P$4:$Q$169,2,0),IF(AND(G45=5,H45="м"),VLOOKUP(BG45,'Отж. от пола'!$S$4:$T$169,2,0),IF(AND(G45=5,H45="ж"),VLOOKUP(BG45,'Отж. от пола'!$V$4:$W$169,2,0),IF(AND(G45=6,H45="м"),VLOOKUP(BG45,'Отж. от пола'!$Y$4:$Z$169,2,0),IF(AND(G45=6,H45="ж"),VLOOKUP(BG45,'Отж. от пола'!$AB$4:$AC$169,2,0),IF(AND(G45=7,H45="м"),VLOOKUP(BG45,'Отж. от пола'!$AE$4:$AF$169,2,0),IF(AND(G45=7,H45="ж"),VLOOKUP(BG45,'Отж. от пола'!$AH$4:$AI$169,2,0),IF(AND(G45=8,H45="м"),VLOOKUP(BG45,'Отж. от пола'!$AK$4:$AL$169,2,0),IF(AND(G45=8,H45="ж"),VLOOKUP(BG45,'Отж. от пола'!$AN$4:$AO$169,2,0),IF(AND(G45=9,H45="м"),VLOOKUP(BG45,'Отж. от пола'!$AQ$4:$AR$169,2,0),IF(AND(G45=9,H45="ж"),VLOOKUP(BG45,'Отж. от пола'!$AT$4:$AU$169,2,0),IF(AND(G45=10,H45="м"),VLOOKUP(BG45,'Отж. от пола'!$AW$4:$AX$169,2,0),IF(AND(G45=10,H45="ж"),VLOOKUP(BG45,'Отж. от пола'!$AZ$4:$BA$169,2,0),IF(AND(G45=11,H45="м"),VLOOKUP(BG45,'Отж. от пола'!$BC$4:$BD$169,2,0),IF(AND(G45=11,H45="ж"),VLOOKUP(BG45,'Отж. от пола'!$BF$4:$BG$169,2,0),IF(AND(G45=12,H45="м"),VLOOKUP(BG45,'Отж. от пола'!$BI$4:$BJ$169,2,0),IF(AND(G45=12,H45="ж"),VLOOKUP(BG45,'Отж. от пола'!$BL$4:$BM$169,2,0),IF(AND(G45=13,H45="м"),VLOOKUP(BG45,'Отж. от пола'!$BO$4:$BP$169,2,0),IF(AND(G45=13,H45="ж"),VLOOKUP(BG45,'Отж. от пола'!$BR$4:$BS$169,2,0),IF(AND(G45=14,H45="м"),VLOOKUP(BG45,'Отж. от пола'!$BU$4:$BV$169,2,0),IF(AND(G45=14,H45="ж"),VLOOKUP(BG45,'Отж. от пола'!$BX$4:$BY$169,2,0),IF(AND(G45=15,H45="м"),VLOOKUP(BG45,'Отж. от пола'!$CA$4:$CB$169,2,0),IF(AND(G45=15,H45="ж"),VLOOKUP(BG45,'Отж. от пола'!$CD$4:$CE$169,2,0),"")))))))))))))))))))))))))))))</f>
        <v>84</v>
      </c>
      <c r="BI45" s="37"/>
      <c r="BJ45" s="52">
        <f>IF(BI45="",0,IF(AND(G45=16,H45="м"),VLOOKUP(BI45,'Отж.от скамьи'!$A$4:$B$79,2,0),IF(AND(G45=16,H45="ж"),VLOOKUP(BI45,'Отж.от скамьи'!$D$4:$E$79,2,0),IF(AND(G45=17,H45="м"),VLOOKUP(BI45,'Отж.от скамьи'!$G$4:$H$79,2,0),IF(AND(G45=17,H45="ж"),VLOOKUP(BI45,'Отж.от скамьи'!$J$4:$K$79,2,0),"")))))</f>
        <v>0</v>
      </c>
      <c r="BK45" s="53"/>
      <c r="BL45" s="52">
        <f>IF(BK45="",0,IF(AND(G45=18,H45="м"),VLOOKUP(BK45,'Отж.от стула'!$A$4:$B$68,2,0),IF(AND(G45=18,H45="ж"),VLOOKUP(BK45,'Отж.от стула'!$D$4:$E$69,2,0),"")))</f>
        <v>0</v>
      </c>
      <c r="BM45" s="49">
        <v>28</v>
      </c>
      <c r="BN45" s="52">
        <f>IF(BM45="",0,IF(AND(G45=2,H45="м"),VLOOKUP(BM45,Наклон!$A$4:$B$69,2,0),IF(AND(G45=2,H45="ж"),VLOOKUP(BM45,Наклон!$A$74:$B$139,2,0),IF(AND(G45=3,H45="м"),VLOOKUP(BM45,Наклон!$D$4:$E$69,2,0),IF(AND(G45=3,H45="ж"),VLOOKUP(BM45,Наклон!$D$74:$E$139,2,0),IF(AND(G45=4,H45="м"),VLOOKUP(BM45,Наклон!$G$4:$H$69,2,0),IF(AND(G45=4,H45="ж"),VLOOKUP(BM45,Наклон!$G$74:$H$139,2,0),IF(AND(G45=5,H45="м"),VLOOKUP(BM45,Наклон!$J$4:$K$69,2,0),IF(AND(G45=5,H45="ж"),VLOOKUP(BM45,Наклон!$J$74:$K$139,2,0),IF(AND(G45=6,H45="м"),VLOOKUP(BM45,Наклон!$M$4:$N$69,2,0),IF(AND(G45=6,H45="ж"),VLOOKUP(BM45,Наклон!$M$74:$N$139,2,0),IF(AND(G45=7,H45="м"),VLOOKUP(BM45,Наклон!$P$4:$Q$69,2,0),IF(AND(G45=7,H45="ж"),VLOOKUP(BM45,Наклон!$P$74:$Q$139,2,0),IF(AND(G45=8,H45="м"),VLOOKUP(BM45,Наклон!$S$4:$T$69,2,0),IF(AND(G45=8,H45="ж"),VLOOKUP(BM45,Наклон!$S$74:$T$139,2,0),IF(AND(G45=9,H45="м"),VLOOKUP(BM45,Наклон!$V$4:$W$69,2,0),IF(AND(G45=9,H45="ж"),VLOOKUP(BM45,Наклон!$V$74:$W$139,2,0),IF(AND(G45=10,H45="м"),VLOOKUP(BM45,Наклон!$Y$4:$Z$69,2,0),IF(AND(G45=10,H45="ж"),VLOOKUP(BM45,Наклон!$Y$74:$Z$139,2,0),IF(AND(G45=11,H45="м"),VLOOKUP(BM45,Наклон!$AB$4:$AC$69,2,0),IF(AND(G45=11,H45="ж"),VLOOKUP(BM45,Наклон!$AB$74:$AC$139,2,0),IF(AND(G45=12,H45="м"),VLOOKUP(BM45,Наклон!$AE$4:$AF$69,2,0),IF(AND(G45=12,H45="ж"),VLOOKUP(BM45,Наклон!$AE$74:$AF$139,2,0),IF(AND(G45=13,H45="м"),VLOOKUP(BM45,Наклон!$AH$4:$AI$69,2,0),IF(AND(G45=13,H45="ж"),VLOOKUP(BM45,Наклон!$AH$74:$AI$139,2,0),IF(AND(G45=14,H45="м"),VLOOKUP(BM45,Наклон!$AK$4:$AL$69,2,0),IF(AND(G45=14,H45="ж"),VLOOKUP(BM45,Наклон!$AK$74:$AL$139,2,0),IF(AND(G45=15,H45="м"),VLOOKUP(BM45,Наклон!$AN$4:$AO$69,2,0),IF(AND(G45=15,H45="ж"),VLOOKUP(BM45,Наклон!$AN$74:$AO$139,2,0),IF(AND(G45=16,H45="м"),VLOOKUP(BM45,Наклон!$AQ$4:$AR$69,2,0),IF(AND(G45=16,H45="ж"),VLOOKUP(BM45,Наклон!$AQ$74:$AR$139,2,0),IF(AND(G45=17,H45="м"),VLOOKUP(BM45,Наклон!$AT$4:$AU$69,2,0),IF(AND(G45=17,H45="ж"),VLOOKUP(BM45,Наклон!$AT$74:$AU$139,2,0),IF(AND(G45=18,H45="м"),VLOOKUP(BM45,Наклон!$AW$4:$AX$69,2,0),IF(AND(G45=18,H45="ж"),VLOOKUP(BM45,Наклон!$AW$74:$AX$139,2,0))))))))))))))))))))))))))))))))))))</f>
        <v>92</v>
      </c>
      <c r="BO45" s="49"/>
      <c r="BP45" s="52">
        <f>IF(BO45="",0,IF(AND(G45=2,H45="м"),VLOOKUP(BO45,'Прыжок в длину'!$A$4:$B$294,2,0),IF(AND(G45=2,H45="ж"),VLOOKUP(BO45,'Прыжок в длину'!$D$4:$E$294,2,0),IF(AND(G45=3,H45="м"),VLOOKUP(BO45,'Прыжок в длину'!$G$4:$H$294,2,0),IF(AND(G45=3,H45="ж"),VLOOKUP(BO45,'Прыжок в длину'!$J$4:$K$294,2,0),IF(AND(G45=4,H45="м"),VLOOKUP(BO45,'Прыжок в длину'!$M$4:$N$294,2,0),IF(AND(G45=4,H45="ж"),VLOOKUP(BO45,'Прыжок в длину'!$P$4:$Q$294,2,0),IF(AND(G45=5,H45="м"),VLOOKUP(BO45,'Прыжок в длину'!$S$4:$T$294,2,0),IF(AND(G45=5,H45="ж"),VLOOKUP(BO45,'Прыжок в длину'!$V$4:$W$294,2,0),IF(AND(G45=6,H45="м"),VLOOKUP(BO45,'Прыжок в длину'!$Y$4:$Z$294,2,0),IF(AND(G45=6,H45="ж"),VLOOKUP(BO45,'Прыжок в длину'!$AB$4:$AC$294,2,0),IF(AND(G45=7,H45="м"),VLOOKUP(BO45,'Прыжок в длину'!$AE$4:$AF$294,2,0),IF(AND(G45=7,H45="ж"),VLOOKUP(BO45,'Прыжок в длину'!$AH$4:$AI$294,2,0),IF(AND(G45=8,H45="м"),VLOOKUP(BO45,'Прыжок в длину'!$AK$4:$AL$294,2,0),IF(AND(G45=8,H45="ж"),VLOOKUP(BO45,'Прыжок в длину'!$AN$4:$AO$294,2,0),IF(AND(G45=9,H45="м"),VLOOKUP(BO45,'Прыжок в длину'!$AQ$4:$AR$294,2,0),IF(AND(G45=9,H45="ж"),VLOOKUP(BO45,'Прыжок в длину'!$AT$4:$AU$294,2,0),IF(AND(G45=10,H45="м"),VLOOKUP(BO45,'Прыжок в длину'!$AW$4:$AX$294,2,0),IF(AND(G45=10,H45="ж"),VLOOKUP(BO45,'Прыжок в длину'!$AZ$4:$BA$294,2,0),IF(AND(G45=11,H45="м"),VLOOKUP(BO45,'Прыжок в длину'!BC36:$BD$294,2,0),IF(AND(G45=11,H45="ж"),VLOOKUP(BO45,'Прыжок в длину'!$BF$4:$BG$294,2,0),"")))))))))))))))))))))</f>
        <v>0</v>
      </c>
      <c r="BQ45" s="49">
        <v>38</v>
      </c>
      <c r="BR45" s="52">
        <f>IF(BQ45="",0,IF(AND(G45=2,H45="м"),VLOOKUP(BQ45,Пресс!$A$4:$B$104,2,0),IF(AND(G45=2,H45="ж"),VLOOKUP(BQ45,Пресс!$D$4:$E$104,2,0),IF(AND(G45=3,H45="м"),VLOOKUP(BQ45,Пресс!$G$4:$H$104,2,0),IF(AND(G45=3,H45="ж"),VLOOKUP(BQ45,Пресс!$J$4:$K$104,2,0),IF(AND(G45=4,H45="м"),VLOOKUP(BQ45,Пресс!$M$4:$N$104,2,0),IF(AND(G45=4,H45="ж"),VLOOKUP(BQ45,Пресс!$P$4:$Q$104,2,0),IF(AND(G45=5,H45="м"),VLOOKUP(BQ45,Пресс!$S$4:$T$104,2,0),IF(AND(G45=5,H45="ж"),VLOOKUP(BQ45,Пресс!$V$4:$W$104,2,0),IF(AND(G45=6,H45="м"),VLOOKUP(BQ45,Пресс!$Y$4:$Z$104,2,0),IF(AND(G45=6,H45="ж"),VLOOKUP(BQ45,Пресс!$AB$4:$AC$104,2,0),IF(AND(G45=7,H45="м"),VLOOKUP(BQ45,Пресс!$AE$4:$AF$104,2,0),IF(AND(G45=7,H45="ж"),VLOOKUP(BQ45,Пресс!$AH$4:$AI$104,2,0),IF(AND(G45=8,H45="м"),VLOOKUP(BQ45,Пресс!$AK$4:$AL$104,2,0),IF(AND(G45=8,H45="ж"),VLOOKUP(BQ45,Пресс!$AN$4:$AO$104,2,0),IF(AND(G45=9,H45="м"),VLOOKUP(BQ45,Пресс!$AQ$4:$AR$104,2,0),IF(AND(G45=9,H45="ж"),VLOOKUP(BQ45,Пресс!$AT$4:$AU$104,2,0),IF(AND(G45=10,H45="м"),VLOOKUP(BQ45,Пресс!$AW$4:$AX$104,2,0),IF(AND(G45=10,H45="ж"),VLOOKUP(BQ45,Пресс!$AZ$4:$BA$104,2,0),IF(AND(G45=11,H45="м"),VLOOKUP(BQ45,Пресс!$BC$4:$BD$104,2,0),IF(AND(G45=11,H45="ж"),VLOOKUP(BQ45,Пресс!$BF$4:$BG$104,2,0),IF(AND(G45=12,H45="м"),VLOOKUP(BQ45,Пресс!$BI$4:$BJ$104,2,0),IF(AND(G45=12,H45="ж"),VLOOKUP(BQ45,Пресс!$BL$4:$BM$104,2,0),IF(AND(G45=13,H45="м"),VLOOKUP(BQ45,Пресс!$BO$4:$BP$104,2,0),IF(AND(G45=13,H45="ж"),VLOOKUP(BQ45,Пресс!$BR$4:$BS$104,2,0),IF(AND(G45=14,H45="м"),VLOOKUP(BQ45,Пресс!$BU$4:$BV$104,2,0),IF(AND(G45=14,H45="ж"),VLOOKUP(BQ45,Пресс!$BX$4:$BY$104,2,0),IF(AND(G45=15,H45="м"),VLOOKUP(BQ45,Пресс!$CA$4:$CB$104,2,0),IF(AND(G45=15,H45="ж"),VLOOKUP(BQ45,Пресс!$CD$4:$CE$104,2,0),IF(AND(G45=16,H45="м"),VLOOKUP(BQ45,Пресс!$CG$4:$CH$104,2,0),IF(AND(G45=16,H45="ж"),VLOOKUP(BQ45,Пресс!$CJ$4:$CK$104,2,0),IF(AND(G45=17,H45="м"),VLOOKUP(BQ45,Пресс!$CM$4:$CN$104,2,0),IF(AND(G45=17,H45="ж"),VLOOKUP(BQ45,Пресс!$CP$4:$CQ$104,2,0),IF(AND(G45=18,H45="м"),VLOOKUP(BQ45,Пресс!$CS$4:$CT$104,2,0),IF(AND(G45=18,H45="ж"),VLOOKUP(BQ45,Пресс!$CV$4:$CW$104,2,0),"")))))))))))))))))))))))))))))))))))</f>
        <v>61</v>
      </c>
      <c r="BS45" s="37"/>
      <c r="BT45" s="57"/>
      <c r="BU45" s="37"/>
      <c r="BV45" s="52">
        <f>IF(BU45="",0,IF(AND(G45=4,H45="м"),VLOOKUP(BU45,Стрельба!$A$4:$B$54,2,0),IF(AND(G45=4,H45="ж"),VLOOKUP(BU45,Стрельба!$D$4:$E$54,2,0),IF(AND(G45=5,H45="м"),VLOOKUP(BU45,Стрельба!$G$4:$H$54,2,0),IF(AND(G45=5,H45="ж"),VLOOKUP(BU45,Стрельба!$J$4:$K$54,2,0),IF(AND(G45=6,H45="м"),VLOOKUP(BU45,Стрельба!$M$4:$N$54,2,0),IF(AND(G45=6,H45="ж"),VLOOKUP(BU45,Стрельба!$P$4:$Q$54,2,0),IF(AND(G45=7,H45="м"),VLOOKUP(BU45,Стрельба!$S$4:$T$54,2,0),IF(AND(G45=7,H45="ж"),VLOOKUP(BU45,Стрельба!$V$4:$W$54,2,0),IF(AND(G45=8,H45="м"),VLOOKUP(BU45,Стрельба!$Y$4:$Z$54,2,0),IF(AND(G45=8,H45="ж"),VLOOKUP(BU45,Стрельба!$AB$4:$AC$54,2,0),IF(AND(G45=9,H45="м"),VLOOKUP(BU45,Стрельба!$AE$4:$AF$54,2,0),IF(AND(G45=9,H45="ж"),VLOOKUP(BU45,Стрельба!$AH$4:$AI$54,2,0),IF(AND(G45=10,H45="м"),VLOOKUP(BU45,Стрельба!$AK$4:$AL$54,2,0),IF(AND(G45=10,H45="ж"),VLOOKUP(BU45,Стрельба!$AN$4:$AO$54,2,0),IF(AND(G45=11,H45="м"),VLOOKUP(BU45,Стрельба!$AQ$4:$AR$54,2,0),IF(AND(G45=11,H45="ж"),VLOOKUP(BU45,Стрельба!$AT$4:$AU$54,2,0),IF(AND(G45=12,H45="м"),VLOOKUP(BU45,Стрельба!$AW$4:$AX$54,2,0),IF(AND(G45=12,H45="ж"),VLOOKUP(BU45,Стрельба!$AZ$4:$BA$54,2,0),IF(AND(G45=13,H45="м"),VLOOKUP(BU45,Стрельба!$BC$4:$BD$54,2,0),IF(AND(G45=13,H45="ж"),VLOOKUP(BU45,Стрельба!$BF$4:$BG$54,2,0),IF(AND(G45=14,H45="м"),VLOOKUP(BU45,Стрельба!$BI$4:$BJ$54,2,0),IF(AND(G45=14,H45="ж"),VLOOKUP(BU45,Стрельба!$BL$4:$BM$54,2,0),IF(AND(G45=15,H45="м"),VLOOKUP(BU45,Стрельба!$BO$4:$BP$54,2,0),IF(AND(G45=15,H45="ж"),VLOOKUP(BU45,Стрельба!$BR$4:$BS$54,2,0),"")))))))))))))))))))))))))</f>
        <v>0</v>
      </c>
      <c r="BW45" s="56"/>
      <c r="BX45" s="57"/>
      <c r="BY45" s="37"/>
      <c r="BZ45" s="52">
        <f>IF(BY45="",0,IF(AND(G45=3,H45="м"),VLOOKUP(BY45,'Метание 150г'!$A$4:$B$784,2,0),IF(AND(G45=3,H45="ж"),VLOOKUP(BY45,'Метание 150г'!$D$4:$E$784,2,0),IF(AND(G45=4,H45="м"),VLOOKUP(BY45,'Метание 150г'!$G$4:$H$784,2,0),IF(AND(G45=4,H45="ж"),VLOOKUP(BY45,'Метание 150г'!$J$4:$K$784,2,0),IF(AND(G45=5,H45="м"),VLOOKUP(BY45,'Метание 150г'!$M$4:$N$784,2,0),IF(AND(G45=5,H45="ж"),VLOOKUP(BY45,'Метание 150г'!$P$4:$Q$784,2,0),"")))))))</f>
        <v>0</v>
      </c>
      <c r="CA45" s="51"/>
      <c r="CB45" s="68">
        <f>IF(CA45="",0,IF(AND(G45=6,H45="м"),VLOOKUP(CA45,'Метание 700г'!$A$4:$B$574,2,0),IF(AND(G45=7,H45="м"),VLOOKUP(CA45,'Метание 700г'!$D$4:$E$574,2,0),IF(AND(G45=8,H45="м"),VLOOKUP(CA45,'Метание 700г'!$G$4:$H$574,2,0),""))))</f>
        <v>0</v>
      </c>
      <c r="CC45" s="51"/>
      <c r="CD45" s="52">
        <f>IF(CC45="",0,IF(AND(G45=6,H45="ж"),VLOOKUP(CC45,'Метание 500г'!$A$4:$B$565,2,0),IF(AND(G45=7,H45="ж"),VLOOKUP(CC45,'Метание 500г'!$D$4:$E$565,2,0),IF(AND(G45=8,H45="ж"),VLOOKUP(CC45,'Метание 500г'!$G$4:$H$565,2,0),IF(AND(G45=9,H45="ж"),VLOOKUP(CC45,'Метание 500г'!$J$4:$K$565,2,0),IF(AND(G45=10,H45="ж"),VLOOKUP(CC45,'Метание 500г'!$M$4:$N$565,2,0),IF(AND(G45=11,H45="ж"),VLOOKUP(CC45,'Метание 500г'!$P$4:$Q$565,2,0),"")))))))</f>
        <v>0</v>
      </c>
      <c r="CE45" s="56"/>
      <c r="CF45" s="57"/>
      <c r="CG45" s="62"/>
      <c r="CH45" s="52">
        <f>IF(CG45="",0,IF(AND(G45=2,H45="м"),VLOOKUP(CG45,'Плавание 25 м'!$A$4:$B$2333,2,0),IF(AND(G45=2,H45="ж"),VLOOKUP(CG45,'Плавание 25 м'!$D$4:$E$2333,2,0),IF(AND(G45=16,H45="м"),VLOOKUP(CG45,'Плавание 25 м'!$G$4:$H$2333,2,0),IF(AND(G45=16,H45="ж"),VLOOKUP(CG45,'Плавание 25 м'!$J$4:$K$2333,2,0),IF(AND(G45=17,H45="м"),VLOOKUP(CG45,'Плавание 25 м'!$M$4:$N$2333,2,0),IF(AND(G45=17,H45="ж"),VLOOKUP(CG45,'Плавание 25 м'!$P$4:$Q$2333,2,0),IF(AND(G45=18,H45="м"),VLOOKUP(CG45,'Плавание 25 м'!$S$4:$T$2333,2,0),IF(AND(G45=18,H45="ж"),VLOOKUP(CG45,'Плавание 25 м'!$V$4:$W$2333,2,0),"")))))))))</f>
        <v>0</v>
      </c>
      <c r="CI45" s="37"/>
      <c r="CJ45" s="52">
        <f>IF(CI45="",0,IF(AND(G45=3,H45="м"),VLOOKUP(CI45,'Плавание 50 м'!$A$4:$B$1954,2,0),IF(AND(G45=3,H45="ж"),VLOOKUP(CI45,'Плавание 50 м'!$D$4:$E$1954,2,0),IF(AND(G45=4,H45="м"),VLOOKUP(CI45,'Плавание 50 м'!$G$4:$H$1954,2,0),IF(AND(G45=4,H45="ж"),VLOOKUP(CI45,'Плавание 50 м'!$J$4:$K$1954,2,0),IF(AND(G45=5,H45="м"),VLOOKUP(CI45,'Плавание 50 м'!$M$4:$N$1954,2,0),IF(AND(G45=5,H45="ж"),VLOOKUP(CI45,'Плавание 50 м'!$P$4:$Q$1954,2,0),IF(AND(G45=6,H45="м"),VLOOKUP(CI45,'Плавание 50 м'!$S$4:$T$1954,2,0),IF(AND(G45=6,H45="ж"),VLOOKUP(CI45,'Плавание 50 м'!$V$4:$W$1954,2,0),IF(AND(G45=7,H45="м"),VLOOKUP(CI45,'Плавание 50 м'!$Y$4:$Z$1954,2,0),IF(AND(G45=7,H45="ж"),VLOOKUP(CI45,'Плавание 50 м'!$AB$4:$AC$1954,2,0),IF(AND(G45=8,H45="м"),VLOOKUP(CI45,'Плавание 50 м'!$AE$4:$AF$1954,2,0),IF(AND(G45=8,H45="ж"),VLOOKUP(CI45,'Плавание 50 м'!$AH$4:$AI$1954,2,0),IF(AND(G45=9,H45="м"),VLOOKUP(CI45,'Плавание 50 м'!$AK$4:$AL$1954,2,0),IF(AND(G45=9,H45="ж"),VLOOKUP(CI45,'Плавание 50 м'!$AN$4:$AO$1954,2,0),IF(AND(G45=10,H45="м"),VLOOKUP(CI45,'Плавание 50 м'!$AQ$4:$AR$1954,2,0),IF(AND(G45=10,H45="ж"),VLOOKUP(CI45,'Плавание 50 м'!$AT$4:$AU$1954,2,0),IF(AND(G45=11,H45="м"),VLOOKUP(CI45,'Плавание 50 м'!$AW$4:$AX$1954,2,0),IF(AND(G45=11,H45="ж"),VLOOKUP(CI45,'Плавание 50 м'!$AZ$4:$BA$1954,2,0),IF(AND(G45=12,H45="м"),VLOOKUP(CI45,'Плавание 50 м'!$BC$4:$BD$1954,2,0),IF(AND(G45=12,H45="ж"),VLOOKUP(CI45,'Плавание 50 м'!$BF$4:$BG$1954,2,0),IF(AND(G45=13,H45="м"),VLOOKUP(CI45,'Плавание 50 м'!$BI$4:$BJ$1954,2,0),IF(AND(G45=13,H45="ж"),VLOOKUP(CI45,'Плавание 50 м'!$BL$4:$BM$1954,2,0),IF(AND(G45=14,H45="м"),VLOOKUP(CI45,'Плавание 50 м'!$BO$4:$BP$1954,2,0),IF(AND(G45=14,H45="ж"),VLOOKUP(CI45,'Плавание 50 м'!$BR$4:$BS$1954,2,0),IF(AND(G45=15,H45="м"),VLOOKUP(CI45,'Плавание 50 м'!$BU$4:$BV$1954,2,0),IF(AND(G45=15,H45="ж"),VLOOKUP(CI45,'Плавание 50 м'!$BX$4:$BY$1954,2,0),"")))))))))))))))))))))))))))</f>
        <v>0</v>
      </c>
      <c r="CK45" s="91">
        <f>BR45+BN45+BH45</f>
        <v>237</v>
      </c>
    </row>
    <row r="46" spans="1:90" ht="20.100000000000001" customHeight="1" x14ac:dyDescent="0.25">
      <c r="A46" s="10">
        <v>34</v>
      </c>
      <c r="B46" s="93" t="s">
        <v>3469</v>
      </c>
      <c r="C46" s="55" t="s">
        <v>3475</v>
      </c>
      <c r="D46" s="55" t="s">
        <v>3477</v>
      </c>
      <c r="E46" s="55" t="s">
        <v>3484</v>
      </c>
      <c r="F46" s="47">
        <f t="shared" si="0"/>
        <v>45</v>
      </c>
      <c r="G46" s="48">
        <f>IFERROR(VLOOKUP(F46,Ступени!$A$2:$B$99,2,0),"")</f>
        <v>13</v>
      </c>
      <c r="H46" s="55" t="s">
        <v>4</v>
      </c>
      <c r="I46" s="49"/>
      <c r="J46" s="52">
        <f>IF(I46="",0,IF(AND(G46=2,H46="м"),VLOOKUP(I46,'30м'!$A$4:$B$71,2,0),IF(AND(G46=2,H46="ж"),VLOOKUP(I46,'30м'!$D$4:$E$71,2,0),IF(AND(G46=3,H46="м"),VLOOKUP(I46,'30м'!$G$4:$H$71,2,0),IF(AND(G46=3,H46="ж"),VLOOKUP(I46,'30м'!$J$4:$K$71,2,0),IF(AND(G46=4,H46="м"),VLOOKUP(I46,'30м'!$M$4:$N$71,2,0),IF(AND(G46=4,H46="ж"),VLOOKUP(I46,'30м'!$P$4:$Q$71,2,0),IF(AND(G46=5,H46="м"),VLOOKUP(I46,'30м'!$S$4:$T$71,2,0),IF(AND(G46=5,H46="ж"),VLOOKUP(I46,'30м'!$V$4:$W$71,2,0),"")))))))))</f>
        <v>0</v>
      </c>
      <c r="K46" s="49"/>
      <c r="L46" s="52">
        <f>IF(K46="",0,IF(AND(G46=4,H46="м"),VLOOKUP(K46,'60м'!$A$4:$B$129,2,0),IF(AND(G46=4,H46="ж"),VLOOKUP(K46,'60м'!$D$4:$E$129,2,0),IF(AND(G46=5,H46="м"),VLOOKUP(K46,'60м'!$G$4:$H$129,2,0),IF(AND(G46=5,H46="ж"),VLOOKUP(K46,'60м'!$J$4:$K$129,2,0),IF(AND(G46=6,H46="м"),VLOOKUP(K46,'60м'!$M$4:$N$129,2,0),IF(AND(G46=6,H46="ж"),VLOOKUP(K46,'60м'!$P$4:$Q$129,2,0),IF(AND(G46=7,H46="м"),VLOOKUP(K46,'60м'!$S$4:$T$129,2,0),IF(AND(G46=7,H46="ж"),VLOOKUP(K46,'60м'!$V$4:$W$129,2,0),IF(AND(G46=8,H46="м"),VLOOKUP(K46,'60м'!$Y$4:$Z$129,2,0),IF(AND(G46=8,H46="ж"),VLOOKUP(K46,'60м'!$AB$4:$AC$129,2,0),IF(AND(G46=9,H46="м"),VLOOKUP(K46,'60м'!$AE$4:$AF$129,2,0),IF(AND(G46=9,H46="ж"),VLOOKUP(K46,'60м'!$AH$4:$AI$129,2,0),IF(AND(G46=10,H46="м"),VLOOKUP(K46,'60м'!$AK$4:$AL$129,2,0),IF(AND(G46=10,H46="ж"),VLOOKUP(K46,'60м'!$AN$4:$AO$129,2,0),IF(AND(G46=11,H46="м"),VLOOKUP(K46,'60м'!$AQ$4:$AR$129,2,0),IF(AND(G46=11,H46="ж"),VLOOKUP(K46,'60м'!$AT$4:$AU$129,2,0),IF(AND(G46=12,H46="м"),VLOOKUP(K46,'60м'!$AW$4:$AX$129,2,0),IF(AND(G46=12,H46="ж"),VLOOKUP(K46,'60м'!$AZ$4:$BA$129,2,0),IF(AND(G46=13,H46="м"),VLOOKUP(K46,'60м'!$BC$4:$BD$129,2,0),IF(AND(G46=13,H46="ж"),VLOOKUP(K46,'60м'!$BF$4:$BG$129,2,0),"")))))))))))))))))))))</f>
        <v>0</v>
      </c>
      <c r="M46" s="49"/>
      <c r="N46" s="52">
        <f>IF(M46="",0,IF(AND(G46=6,H46="м"),VLOOKUP(M46,'100м'!$A$4:$B$134,2,0),IF(AND(G46=6,H46="ж"),VLOOKUP(M46,'100м'!$D$4:$E$134,2,0),IF(AND(G46=7,H46="м"),VLOOKUP(M46,'100м'!$G$4:$H$134,2,0),IF(AND(G46=7,H46="ж"),VLOOKUP(M46,'100м'!$J$4:$K$134,2,0),IF(AND(G46=8,H46="м"),VLOOKUP(M46,'100м'!$M$4:$N$134,2,0),IF(AND(G46=8,H46="ж"),VLOOKUP(M46,'100м'!$P$4:$Q$134,2,0),IF(AND(G46=9,H46="м"),VLOOKUP(M46,'100м'!$S$4:$T$134,2,0),IF(AND(G46=9,H46="ж"),VLOOKUP(M46,'100м'!$V$4:$W$134,2,0),"")))))))))</f>
        <v>0</v>
      </c>
      <c r="O46" s="56"/>
      <c r="P46" s="61"/>
      <c r="Q46" s="49"/>
      <c r="R46" s="52">
        <f>IF(Q46="",0,IF(AND(G46=4,H46="м"),VLOOKUP(Q46,'1500м'!$A$4:$B$364,2,0),IF(AND(G46=4,H46="ж"),VLOOKUP(Q46,'1500м'!$D$4:$E$364,2,0),"")))</f>
        <v>0</v>
      </c>
      <c r="S46" s="49"/>
      <c r="T46" s="68">
        <f>IF(S46="",0,IF(AND(G46=5,H46="м"),VLOOKUP(S46,'2000м'!$A$4:$B$780,2,0),IF(AND(G46=5,H46="ж"),VLOOKUP(S46,'2000м'!$D$4:$E$780,2,0),IF(AND(G46=6,H46="ж"),VLOOKUP(S46,'2000м'!$G$4:$H$780,2,0),IF(AND(G46=7,H46="ж"),VLOOKUP(S46,'2000м'!$J$4:$K$780,2,0),IF(AND(G46=8,H46="ж"),VLOOKUP(S46,'2000м'!$M$4:$N$780,2,0),""))))))</f>
        <v>0</v>
      </c>
      <c r="U46" s="49"/>
      <c r="V46" s="52">
        <f>IF(U46="",0,IF(AND(G46=6,H46="м"),VLOOKUP(U46,'3000м'!$A$4:$B$594,2,0),IF(AND(G46=7,H46="м"),VLOOKUP(U46,'3000м'!$D$4:$E$594,2,0),IF(AND(G46=8,H46="м"),VLOOKUP(U46,'3000м'!$G$4:$H$594,2,0),IF(AND(G46=9,H46="м"),VLOOKUP(U46,'3000м'!$J$4:$K$594,2,0),IF(AND(G46=10,H46="м"),VLOOKUP(U46,'3000м'!$M$4:$N$594,2,0),IF(AND(G46=11,H46="м"),VLOOKUP(U46,'3000м'!$P$4:$Q$594,2,0),"")))))))</f>
        <v>0</v>
      </c>
      <c r="W46" s="53"/>
      <c r="X46" s="56"/>
      <c r="Y46" s="56"/>
      <c r="Z46" s="56"/>
      <c r="AA46" s="56"/>
      <c r="AB46" s="56"/>
      <c r="AC46" s="53"/>
      <c r="AD46" s="56"/>
      <c r="AE46" s="53"/>
      <c r="AF46" s="56"/>
      <c r="AG46" s="56"/>
      <c r="AH46" s="56"/>
      <c r="AI46" s="56"/>
      <c r="AJ46" s="56"/>
      <c r="AK46" s="56"/>
      <c r="AL46" s="56"/>
      <c r="AM46" s="56"/>
      <c r="AN46" s="56"/>
      <c r="AO46" s="37"/>
      <c r="AP46" s="56"/>
      <c r="AQ46" s="37"/>
      <c r="AR46" s="56"/>
      <c r="AS46" s="37"/>
      <c r="AT46" s="56"/>
      <c r="AU46" s="37"/>
      <c r="AV46" s="56"/>
      <c r="AW46" s="37"/>
      <c r="AX46" s="56"/>
      <c r="AY46" s="37"/>
      <c r="AZ46" s="56"/>
      <c r="BA46" s="37"/>
      <c r="BB46" s="52">
        <f>IF(BA46="",0,IF(AND(G46=2,H46="м"),VLOOKUP(BA46,Подтягивание!$A$4:$B$79,2,0),IF(AND(G46=3,H46="м"),VLOOKUP(BA46,Подтягивание!$D$4:$E$79,2,0),IF(AND(G46=4,H46="м"),VLOOKUP(BA46,Подтягивание!$G$4:$H$79,2,0),IF(AND(G46=5,H46="м"),VLOOKUP(BA46,Подтягивание!$J$4:$K$79,2,0),IF(AND(G46=6,H46="м"),VLOOKUP(BA46,Подтягивание!$M$4:$N$79,2,0),IF(AND(G46=7,H46="м"),VLOOKUP(BA46,Подтягивание!$P$4:$Q$79,2,0),IF(AND(G46=8,H46="м"),VLOOKUP(BA46,Подтягивание!$S$4:$T$79,2,0),IF(AND(G46=9,H46="м"),VLOOKUP(BA46,Подтягивание!$V$4:$W$79,2,0),IF(AND(G46=10,H46="м"),VLOOKUP(BA46,Подтягивание!$Y$4:$Z$79,2,0),IF(AND(G46=11,H46="м"),VLOOKUP(BA46,Подтягивание!$AB$4:$AC$79,2,0),IF(AND(G46=12,H46="м"),VLOOKUP(BA46,Подтягивание!$AE$4:$AF$79,2,0),IF(AND(G46=13,H46="м"),VLOOKUP(BA46,Подтягивание!$AH$4:$AI$79,2,0),IF(AND(G46=14,H46="м"),VLOOKUP(BA46,Подтягивание!$AK$4:$AL$79,2,0),IF(AND(G46=15,H46="м"),VLOOKUP(BA46,Подтягивание!$AN$4:$AO$79,2,0),"")))))))))))))))</f>
        <v>0</v>
      </c>
      <c r="BC46" s="51"/>
      <c r="BD46" s="57"/>
      <c r="BE46" s="37"/>
      <c r="BF46" s="52">
        <f>IF(BE46="",0,IF(AND(G46=6,H46="м"),VLOOKUP(BE46,Гиря!$A$4:$B$166,2,0),IF(AND(G46=7,H46="м"),VLOOKUP(BE46,Гиря!$D$4:$E$166,2,0),IF(AND(G46=8,H46="м"),VLOOKUP(BE46,Гиря!$G$4:$H$166,2,0),IF(AND(G46=9,H46="м"),VLOOKUP(BE46,Гиря!$J$4:$K$166,2,0),IF(AND(G46=10,H46="м"),VLOOKUP(BE46,Гиря!$M$4:$N$166,2,0),IF(AND(G46=11,H46="м"),VLOOKUP(BE46,Гиря!$P$4:$Q$166,2,0),IF(AND(G46=12,H46="м"),VLOOKUP(BE46,Гиря!$S$4:$T$166,2,0),IF(AND(G46=13,H46="м"),VLOOKUP(BE46,Гиря!$V$4:$W$166,2,0),IF(AND(G46=14,H46="м"),VLOOKUP(BE46,Гиря!$Y$4:$Z$166,2,0),IF(AND(G46=15,H46="м"),VLOOKUP(BE46,Гиря!$AB$4:$AC$166,2,0),"")))))))))))</f>
        <v>0</v>
      </c>
      <c r="BG46" s="49">
        <v>78</v>
      </c>
      <c r="BH46" s="52">
        <f>IF(BG46="",0,IF(AND(G46=2,H46="м"),VLOOKUP(BG46,'Отж. от пола'!$A$4:$B$169,2,0),IF(AND(G46=2,H46="ж"),VLOOKUP(BG46,'Отж. от пола'!$D$4:$E$169,2,0),IF(AND(G46=3,H46="м"),VLOOKUP(BG46,'Отж. от пола'!$G$4:$H$169,2,0),IF(AND(G46=3,H46="ж"),VLOOKUP(BG46,'Отж. от пола'!$J$4:$K$169,2,0),IF(AND(G46=4,H46="м"),VLOOKUP(BG46,'Отж. от пола'!$M$4:$N$169,2,0),IF(AND(G46=4,H46="ж"),VLOOKUP(BG46,'Отж. от пола'!$P$4:$Q$169,2,0),IF(AND(G46=5,H46="м"),VLOOKUP(BG46,'Отж. от пола'!$S$4:$T$169,2,0),IF(AND(G46=5,H46="ж"),VLOOKUP(BG46,'Отж. от пола'!$V$4:$W$169,2,0),IF(AND(G46=6,H46="м"),VLOOKUP(BG46,'Отж. от пола'!$Y$4:$Z$169,2,0),IF(AND(G46=6,H46="ж"),VLOOKUP(BG46,'Отж. от пола'!$AB$4:$AC$169,2,0),IF(AND(G46=7,H46="м"),VLOOKUP(BG46,'Отж. от пола'!$AE$4:$AF$169,2,0),IF(AND(G46=7,H46="ж"),VLOOKUP(BG46,'Отж. от пола'!$AH$4:$AI$169,2,0),IF(AND(G46=8,H46="м"),VLOOKUP(BG46,'Отж. от пола'!$AK$4:$AL$169,2,0),IF(AND(G46=8,H46="ж"),VLOOKUP(BG46,'Отж. от пола'!$AN$4:$AO$169,2,0),IF(AND(G46=9,H46="м"),VLOOKUP(BG46,'Отж. от пола'!$AQ$4:$AR$169,2,0),IF(AND(G46=9,H46="ж"),VLOOKUP(BG46,'Отж. от пола'!$AT$4:$AU$169,2,0),IF(AND(G46=10,H46="м"),VLOOKUP(BG46,'Отж. от пола'!$AW$4:$AX$169,2,0),IF(AND(G46=10,H46="ж"),VLOOKUP(BG46,'Отж. от пола'!$AZ$4:$BA$169,2,0),IF(AND(G46=11,H46="м"),VLOOKUP(BG46,'Отж. от пола'!$BC$4:$BD$169,2,0),IF(AND(G46=11,H46="ж"),VLOOKUP(BG46,'Отж. от пола'!$BF$4:$BG$169,2,0),IF(AND(G46=12,H46="м"),VLOOKUP(BG46,'Отж. от пола'!$BI$4:$BJ$169,2,0),IF(AND(G46=12,H46="ж"),VLOOKUP(BG46,'Отж. от пола'!$BL$4:$BM$169,2,0),IF(AND(G46=13,H46="м"),VLOOKUP(BG46,'Отж. от пола'!$BO$4:$BP$169,2,0),IF(AND(G46=13,H46="ж"),VLOOKUP(BG46,'Отж. от пола'!$BR$4:$BS$169,2,0),IF(AND(G46=14,H46="м"),VLOOKUP(BG46,'Отж. от пола'!$BU$4:$BV$169,2,0),IF(AND(G46=14,H46="ж"),VLOOKUP(BG46,'Отж. от пола'!$BX$4:$BY$169,2,0),IF(AND(G46=15,H46="м"),VLOOKUP(BG46,'Отж. от пола'!$CA$4:$CB$169,2,0),IF(AND(G46=15,H46="ж"),VLOOKUP(BG46,'Отж. от пола'!$CD$4:$CE$169,2,0),"")))))))))))))))))))))))))))))</f>
        <v>81</v>
      </c>
      <c r="BI46" s="37"/>
      <c r="BJ46" s="52">
        <f>IF(BI46="",0,IF(AND(G46=16,H46="м"),VLOOKUP(BI46,'Отж.от скамьи'!$A$4:$B$79,2,0),IF(AND(G46=16,H46="ж"),VLOOKUP(BI46,'Отж.от скамьи'!$D$4:$E$79,2,0),IF(AND(G46=17,H46="м"),VLOOKUP(BI46,'Отж.от скамьи'!$G$4:$H$79,2,0),IF(AND(G46=17,H46="ж"),VLOOKUP(BI46,'Отж.от скамьи'!$J$4:$K$79,2,0),"")))))</f>
        <v>0</v>
      </c>
      <c r="BK46" s="53"/>
      <c r="BL46" s="52">
        <f>IF(BK46="",0,IF(AND(G46=18,H46="м"),VLOOKUP(BK46,'Отж.от стула'!$A$4:$B$68,2,0),IF(AND(G46=18,H46="ж"),VLOOKUP(BK46,'Отж.от стула'!$D$4:$E$69,2,0),"")))</f>
        <v>0</v>
      </c>
      <c r="BM46" s="49">
        <v>20</v>
      </c>
      <c r="BN46" s="52">
        <f>IF(BM46="",0,IF(AND(G46=2,H46="м"),VLOOKUP(BM46,Наклон!$A$4:$B$69,2,0),IF(AND(G46=2,H46="ж"),VLOOKUP(BM46,Наклон!$A$74:$B$139,2,0),IF(AND(G46=3,H46="м"),VLOOKUP(BM46,Наклон!$D$4:$E$69,2,0),IF(AND(G46=3,H46="ж"),VLOOKUP(BM46,Наклон!$D$74:$E$139,2,0),IF(AND(G46=4,H46="м"),VLOOKUP(BM46,Наклон!$G$4:$H$69,2,0),IF(AND(G46=4,H46="ж"),VLOOKUP(BM46,Наклон!$G$74:$H$139,2,0),IF(AND(G46=5,H46="м"),VLOOKUP(BM46,Наклон!$J$4:$K$69,2,0),IF(AND(G46=5,H46="ж"),VLOOKUP(BM46,Наклон!$J$74:$K$139,2,0),IF(AND(G46=6,H46="м"),VLOOKUP(BM46,Наклон!$M$4:$N$69,2,0),IF(AND(G46=6,H46="ж"),VLOOKUP(BM46,Наклон!$M$74:$N$139,2,0),IF(AND(G46=7,H46="м"),VLOOKUP(BM46,Наклон!$P$4:$Q$69,2,0),IF(AND(G46=7,H46="ж"),VLOOKUP(BM46,Наклон!$P$74:$Q$139,2,0),IF(AND(G46=8,H46="м"),VLOOKUP(BM46,Наклон!$S$4:$T$69,2,0),IF(AND(G46=8,H46="ж"),VLOOKUP(BM46,Наклон!$S$74:$T$139,2,0),IF(AND(G46=9,H46="м"),VLOOKUP(BM46,Наклон!$V$4:$W$69,2,0),IF(AND(G46=9,H46="ж"),VLOOKUP(BM46,Наклон!$V$74:$W$139,2,0),IF(AND(G46=10,H46="м"),VLOOKUP(BM46,Наклон!$Y$4:$Z$69,2,0),IF(AND(G46=10,H46="ж"),VLOOKUP(BM46,Наклон!$Y$74:$Z$139,2,0),IF(AND(G46=11,H46="м"),VLOOKUP(BM46,Наклон!$AB$4:$AC$69,2,0),IF(AND(G46=11,H46="ж"),VLOOKUP(BM46,Наклон!$AB$74:$AC$139,2,0),IF(AND(G46=12,H46="м"),VLOOKUP(BM46,Наклон!$AE$4:$AF$69,2,0),IF(AND(G46=12,H46="ж"),VLOOKUP(BM46,Наклон!$AE$74:$AF$139,2,0),IF(AND(G46=13,H46="м"),VLOOKUP(BM46,Наклон!$AH$4:$AI$69,2,0),IF(AND(G46=13,H46="ж"),VLOOKUP(BM46,Наклон!$AH$74:$AI$139,2,0),IF(AND(G46=14,H46="м"),VLOOKUP(BM46,Наклон!$AK$4:$AL$69,2,0),IF(AND(G46=14,H46="ж"),VLOOKUP(BM46,Наклон!$AK$74:$AL$139,2,0),IF(AND(G46=15,H46="м"),VLOOKUP(BM46,Наклон!$AN$4:$AO$69,2,0),IF(AND(G46=15,H46="ж"),VLOOKUP(BM46,Наклон!$AN$74:$AO$139,2,0),IF(AND(G46=16,H46="м"),VLOOKUP(BM46,Наклон!$AQ$4:$AR$69,2,0),IF(AND(G46=16,H46="ж"),VLOOKUP(BM46,Наклон!$AQ$74:$AR$139,2,0),IF(AND(G46=17,H46="м"),VLOOKUP(BM46,Наклон!$AT$4:$AU$69,2,0),IF(AND(G46=17,H46="ж"),VLOOKUP(BM46,Наклон!$AT$74:$AU$139,2,0),IF(AND(G46=18,H46="м"),VLOOKUP(BM46,Наклон!$AW$4:$AX$69,2,0),IF(AND(G46=18,H46="ж"),VLOOKUP(BM46,Наклон!$AW$74:$AX$139,2,0))))))))))))))))))))))))))))))))))))</f>
        <v>83</v>
      </c>
      <c r="BO46" s="49"/>
      <c r="BP46" s="52">
        <f>IF(BO46="",0,IF(AND(G46=2,H46="м"),VLOOKUP(BO46,'Прыжок в длину'!$A$4:$B$294,2,0),IF(AND(G46=2,H46="ж"),VLOOKUP(BO46,'Прыжок в длину'!$D$4:$E$294,2,0),IF(AND(G46=3,H46="м"),VLOOKUP(BO46,'Прыжок в длину'!$G$4:$H$294,2,0),IF(AND(G46=3,H46="ж"),VLOOKUP(BO46,'Прыжок в длину'!$J$4:$K$294,2,0),IF(AND(G46=4,H46="м"),VLOOKUP(BO46,'Прыжок в длину'!$M$4:$N$294,2,0),IF(AND(G46=4,H46="ж"),VLOOKUP(BO46,'Прыжок в длину'!$P$4:$Q$294,2,0),IF(AND(G46=5,H46="м"),VLOOKUP(BO46,'Прыжок в длину'!$S$4:$T$294,2,0),IF(AND(G46=5,H46="ж"),VLOOKUP(BO46,'Прыжок в длину'!$V$4:$W$294,2,0),IF(AND(G46=6,H46="м"),VLOOKUP(BO46,'Прыжок в длину'!$Y$4:$Z$294,2,0),IF(AND(G46=6,H46="ж"),VLOOKUP(BO46,'Прыжок в длину'!$AB$4:$AC$294,2,0),IF(AND(G46=7,H46="м"),VLOOKUP(BO46,'Прыжок в длину'!$AE$4:$AF$294,2,0),IF(AND(G46=7,H46="ж"),VLOOKUP(BO46,'Прыжок в длину'!$AH$4:$AI$294,2,0),IF(AND(G46=8,H46="м"),VLOOKUP(BO46,'Прыжок в длину'!$AK$4:$AL$294,2,0),IF(AND(G46=8,H46="ж"),VLOOKUP(BO46,'Прыжок в длину'!$AN$4:$AO$294,2,0),IF(AND(G46=9,H46="м"),VLOOKUP(BO46,'Прыжок в длину'!$AQ$4:$AR$294,2,0),IF(AND(G46=9,H46="ж"),VLOOKUP(BO46,'Прыжок в длину'!$AT$4:$AU$294,2,0),IF(AND(G46=10,H46="м"),VLOOKUP(BO46,'Прыжок в длину'!$AW$4:$AX$294,2,0),IF(AND(G46=10,H46="ж"),VLOOKUP(BO46,'Прыжок в длину'!$AZ$4:$BA$294,2,0),IF(AND(G46=11,H46="м"),VLOOKUP(BO46,'Прыжок в длину'!BC37:$BD$294,2,0),IF(AND(G46=11,H46="ж"),VLOOKUP(BO46,'Прыжок в длину'!$BF$4:$BG$294,2,0),"")))))))))))))))))))))</f>
        <v>0</v>
      </c>
      <c r="BQ46" s="49">
        <v>47</v>
      </c>
      <c r="BR46" s="52">
        <f>IF(BQ46="",0,IF(AND(G46=2,H46="м"),VLOOKUP(BQ46,Пресс!$A$4:$B$104,2,0),IF(AND(G46=2,H46="ж"),VLOOKUP(BQ46,Пресс!$D$4:$E$104,2,0),IF(AND(G46=3,H46="м"),VLOOKUP(BQ46,Пресс!$G$4:$H$104,2,0),IF(AND(G46=3,H46="ж"),VLOOKUP(BQ46,Пресс!$J$4:$K$104,2,0),IF(AND(G46=4,H46="м"),VLOOKUP(BQ46,Пресс!$M$4:$N$104,2,0),IF(AND(G46=4,H46="ж"),VLOOKUP(BQ46,Пресс!$P$4:$Q$104,2,0),IF(AND(G46=5,H46="м"),VLOOKUP(BQ46,Пресс!$S$4:$T$104,2,0),IF(AND(G46=5,H46="ж"),VLOOKUP(BQ46,Пресс!$V$4:$W$104,2,0),IF(AND(G46=6,H46="м"),VLOOKUP(BQ46,Пресс!$Y$4:$Z$104,2,0),IF(AND(G46=6,H46="ж"),VLOOKUP(BQ46,Пресс!$AB$4:$AC$104,2,0),IF(AND(G46=7,H46="м"),VLOOKUP(BQ46,Пресс!$AE$4:$AF$104,2,0),IF(AND(G46=7,H46="ж"),VLOOKUP(BQ46,Пресс!$AH$4:$AI$104,2,0),IF(AND(G46=8,H46="м"),VLOOKUP(BQ46,Пресс!$AK$4:$AL$104,2,0),IF(AND(G46=8,H46="ж"),VLOOKUP(BQ46,Пресс!$AN$4:$AO$104,2,0),IF(AND(G46=9,H46="м"),VLOOKUP(BQ46,Пресс!$AQ$4:$AR$104,2,0),IF(AND(G46=9,H46="ж"),VLOOKUP(BQ46,Пресс!$AT$4:$AU$104,2,0),IF(AND(G46=10,H46="м"),VLOOKUP(BQ46,Пресс!$AW$4:$AX$104,2,0),IF(AND(G46=10,H46="ж"),VLOOKUP(BQ46,Пресс!$AZ$4:$BA$104,2,0),IF(AND(G46=11,H46="м"),VLOOKUP(BQ46,Пресс!$BC$4:$BD$104,2,0),IF(AND(G46=11,H46="ж"),VLOOKUP(BQ46,Пресс!$BF$4:$BG$104,2,0),IF(AND(G46=12,H46="м"),VLOOKUP(BQ46,Пресс!$BI$4:$BJ$104,2,0),IF(AND(G46=12,H46="ж"),VLOOKUP(BQ46,Пресс!$BL$4:$BM$104,2,0),IF(AND(G46=13,H46="м"),VLOOKUP(BQ46,Пресс!$BO$4:$BP$104,2,0),IF(AND(G46=13,H46="ж"),VLOOKUP(BQ46,Пресс!$BR$4:$BS$104,2,0),IF(AND(G46=14,H46="м"),VLOOKUP(BQ46,Пресс!$BU$4:$BV$104,2,0),IF(AND(G46=14,H46="ж"),VLOOKUP(BQ46,Пресс!$BX$4:$BY$104,2,0),IF(AND(G46=15,H46="м"),VLOOKUP(BQ46,Пресс!$CA$4:$CB$104,2,0),IF(AND(G46=15,H46="ж"),VLOOKUP(BQ46,Пресс!$CD$4:$CE$104,2,0),IF(AND(G46=16,H46="м"),VLOOKUP(BQ46,Пресс!$CG$4:$CH$104,2,0),IF(AND(G46=16,H46="ж"),VLOOKUP(BQ46,Пресс!$CJ$4:$CK$104,2,0),IF(AND(G46=17,H46="м"),VLOOKUP(BQ46,Пресс!$CM$4:$CN$104,2,0),IF(AND(G46=17,H46="ж"),VLOOKUP(BQ46,Пресс!$CP$4:$CQ$104,2,0),IF(AND(G46=18,H46="м"),VLOOKUP(BQ46,Пресс!$CS$4:$CT$104,2,0),IF(AND(G46=18,H46="ж"),VLOOKUP(BQ46,Пресс!$CV$4:$CW$104,2,0),"")))))))))))))))))))))))))))))))))))</f>
        <v>71</v>
      </c>
      <c r="BS46" s="37"/>
      <c r="BT46" s="57"/>
      <c r="BU46" s="37"/>
      <c r="BV46" s="52">
        <f>IF(BU46="",0,IF(AND(G46=4,H46="м"),VLOOKUP(BU46,Стрельба!$A$4:$B$54,2,0),IF(AND(G46=4,H46="ж"),VLOOKUP(BU46,Стрельба!$D$4:$E$54,2,0),IF(AND(G46=5,H46="м"),VLOOKUP(BU46,Стрельба!$G$4:$H$54,2,0),IF(AND(G46=5,H46="ж"),VLOOKUP(BU46,Стрельба!$J$4:$K$54,2,0),IF(AND(G46=6,H46="м"),VLOOKUP(BU46,Стрельба!$M$4:$N$54,2,0),IF(AND(G46=6,H46="ж"),VLOOKUP(BU46,Стрельба!$P$4:$Q$54,2,0),IF(AND(G46=7,H46="м"),VLOOKUP(BU46,Стрельба!$S$4:$T$54,2,0),IF(AND(G46=7,H46="ж"),VLOOKUP(BU46,Стрельба!$V$4:$W$54,2,0),IF(AND(G46=8,H46="м"),VLOOKUP(BU46,Стрельба!$Y$4:$Z$54,2,0),IF(AND(G46=8,H46="ж"),VLOOKUP(BU46,Стрельба!$AB$4:$AC$54,2,0),IF(AND(G46=9,H46="м"),VLOOKUP(BU46,Стрельба!$AE$4:$AF$54,2,0),IF(AND(G46=9,H46="ж"),VLOOKUP(BU46,Стрельба!$AH$4:$AI$54,2,0),IF(AND(G46=10,H46="м"),VLOOKUP(BU46,Стрельба!$AK$4:$AL$54,2,0),IF(AND(G46=10,H46="ж"),VLOOKUP(BU46,Стрельба!$AN$4:$AO$54,2,0),IF(AND(G46=11,H46="м"),VLOOKUP(BU46,Стрельба!$AQ$4:$AR$54,2,0),IF(AND(G46=11,H46="ж"),VLOOKUP(BU46,Стрельба!$AT$4:$AU$54,2,0),IF(AND(G46=12,H46="м"),VLOOKUP(BU46,Стрельба!$AW$4:$AX$54,2,0),IF(AND(G46=12,H46="ж"),VLOOKUP(BU46,Стрельба!$AZ$4:$BA$54,2,0),IF(AND(G46=13,H46="м"),VLOOKUP(BU46,Стрельба!$BC$4:$BD$54,2,0),IF(AND(G46=13,H46="ж"),VLOOKUP(BU46,Стрельба!$BF$4:$BG$54,2,0),IF(AND(G46=14,H46="м"),VLOOKUP(BU46,Стрельба!$BI$4:$BJ$54,2,0),IF(AND(G46=14,H46="ж"),VLOOKUP(BU46,Стрельба!$BL$4:$BM$54,2,0),IF(AND(G46=15,H46="м"),VLOOKUP(BU46,Стрельба!$BO$4:$BP$54,2,0),IF(AND(G46=15,H46="ж"),VLOOKUP(BU46,Стрельба!$BR$4:$BS$54,2,0),"")))))))))))))))))))))))))</f>
        <v>0</v>
      </c>
      <c r="BW46" s="56"/>
      <c r="BX46" s="57"/>
      <c r="BY46" s="37"/>
      <c r="BZ46" s="52">
        <f>IF(BY46="",0,IF(AND(G46=3,H46="м"),VLOOKUP(BY46,'Метание 150г'!$A$4:$B$784,2,0),IF(AND(G46=3,H46="ж"),VLOOKUP(BY46,'Метание 150г'!$D$4:$E$784,2,0),IF(AND(G46=4,H46="м"),VLOOKUP(BY46,'Метание 150г'!$G$4:$H$784,2,0),IF(AND(G46=4,H46="ж"),VLOOKUP(BY46,'Метание 150г'!$J$4:$K$784,2,0),IF(AND(G46=5,H46="м"),VLOOKUP(BY46,'Метание 150г'!$M$4:$N$784,2,0),IF(AND(G46=5,H46="ж"),VLOOKUP(BY46,'Метание 150г'!$P$4:$Q$784,2,0),"")))))))</f>
        <v>0</v>
      </c>
      <c r="CA46" s="51"/>
      <c r="CB46" s="68">
        <f>IF(CA46="",0,IF(AND(G46=6,H46="м"),VLOOKUP(CA46,'Метание 700г'!$A$4:$B$574,2,0),IF(AND(G46=7,H46="м"),VLOOKUP(CA46,'Метание 700г'!$D$4:$E$574,2,0),IF(AND(G46=8,H46="м"),VLOOKUP(CA46,'Метание 700г'!$G$4:$H$574,2,0),""))))</f>
        <v>0</v>
      </c>
      <c r="CC46" s="51"/>
      <c r="CD46" s="52">
        <f>IF(CC46="",0,IF(AND(G46=6,H46="ж"),VLOOKUP(CC46,'Метание 500г'!$A$4:$B$565,2,0),IF(AND(G46=7,H46="ж"),VLOOKUP(CC46,'Метание 500г'!$D$4:$E$565,2,0),IF(AND(G46=8,H46="ж"),VLOOKUP(CC46,'Метание 500г'!$G$4:$H$565,2,0),IF(AND(G46=9,H46="ж"),VLOOKUP(CC46,'Метание 500г'!$J$4:$K$565,2,0),IF(AND(G46=10,H46="ж"),VLOOKUP(CC46,'Метание 500г'!$M$4:$N$565,2,0),IF(AND(G46=11,H46="ж"),VLOOKUP(CC46,'Метание 500г'!$P$4:$Q$565,2,0),"")))))))</f>
        <v>0</v>
      </c>
      <c r="CE46" s="56"/>
      <c r="CF46" s="57"/>
      <c r="CG46" s="62"/>
      <c r="CH46" s="52">
        <f>IF(CG46="",0,IF(AND(G46=2,H46="м"),VLOOKUP(CG46,'Плавание 25 м'!$A$4:$B$2333,2,0),IF(AND(G46=2,H46="ж"),VLOOKUP(CG46,'Плавание 25 м'!$D$4:$E$2333,2,0),IF(AND(G46=16,H46="м"),VLOOKUP(CG46,'Плавание 25 м'!$G$4:$H$2333,2,0),IF(AND(G46=16,H46="ж"),VLOOKUP(CG46,'Плавание 25 м'!$J$4:$K$2333,2,0),IF(AND(G46=17,H46="м"),VLOOKUP(CG46,'Плавание 25 м'!$M$4:$N$2333,2,0),IF(AND(G46=17,H46="ж"),VLOOKUP(CG46,'Плавание 25 м'!$P$4:$Q$2333,2,0),IF(AND(G46=18,H46="м"),VLOOKUP(CG46,'Плавание 25 м'!$S$4:$T$2333,2,0),IF(AND(G46=18,H46="ж"),VLOOKUP(CG46,'Плавание 25 м'!$V$4:$W$2333,2,0),"")))))))))</f>
        <v>0</v>
      </c>
      <c r="CI46" s="37"/>
      <c r="CJ46" s="52">
        <f>IF(CI46="",0,IF(AND(G46=3,H46="м"),VLOOKUP(CI46,'Плавание 50 м'!$A$4:$B$1954,2,0),IF(AND(G46=3,H46="ж"),VLOOKUP(CI46,'Плавание 50 м'!$D$4:$E$1954,2,0),IF(AND(G46=4,H46="м"),VLOOKUP(CI46,'Плавание 50 м'!$G$4:$H$1954,2,0),IF(AND(G46=4,H46="ж"),VLOOKUP(CI46,'Плавание 50 м'!$J$4:$K$1954,2,0),IF(AND(G46=5,H46="м"),VLOOKUP(CI46,'Плавание 50 м'!$M$4:$N$1954,2,0),IF(AND(G46=5,H46="ж"),VLOOKUP(CI46,'Плавание 50 м'!$P$4:$Q$1954,2,0),IF(AND(G46=6,H46="м"),VLOOKUP(CI46,'Плавание 50 м'!$S$4:$T$1954,2,0),IF(AND(G46=6,H46="ж"),VLOOKUP(CI46,'Плавание 50 м'!$V$4:$W$1954,2,0),IF(AND(G46=7,H46="м"),VLOOKUP(CI46,'Плавание 50 м'!$Y$4:$Z$1954,2,0),IF(AND(G46=7,H46="ж"),VLOOKUP(CI46,'Плавание 50 м'!$AB$4:$AC$1954,2,0),IF(AND(G46=8,H46="м"),VLOOKUP(CI46,'Плавание 50 м'!$AE$4:$AF$1954,2,0),IF(AND(G46=8,H46="ж"),VLOOKUP(CI46,'Плавание 50 м'!$AH$4:$AI$1954,2,0),IF(AND(G46=9,H46="м"),VLOOKUP(CI46,'Плавание 50 м'!$AK$4:$AL$1954,2,0),IF(AND(G46=9,H46="ж"),VLOOKUP(CI46,'Плавание 50 м'!$AN$4:$AO$1954,2,0),IF(AND(G46=10,H46="м"),VLOOKUP(CI46,'Плавание 50 м'!$AQ$4:$AR$1954,2,0),IF(AND(G46=10,H46="ж"),VLOOKUP(CI46,'Плавание 50 м'!$AT$4:$AU$1954,2,0),IF(AND(G46=11,H46="м"),VLOOKUP(CI46,'Плавание 50 м'!$AW$4:$AX$1954,2,0),IF(AND(G46=11,H46="ж"),VLOOKUP(CI46,'Плавание 50 м'!$AZ$4:$BA$1954,2,0),IF(AND(G46=12,H46="м"),VLOOKUP(CI46,'Плавание 50 м'!$BC$4:$BD$1954,2,0),IF(AND(G46=12,H46="ж"),VLOOKUP(CI46,'Плавание 50 м'!$BF$4:$BG$1954,2,0),IF(AND(G46=13,H46="м"),VLOOKUP(CI46,'Плавание 50 м'!$BI$4:$BJ$1954,2,0),IF(AND(G46=13,H46="ж"),VLOOKUP(CI46,'Плавание 50 м'!$BL$4:$BM$1954,2,0),IF(AND(G46=14,H46="м"),VLOOKUP(CI46,'Плавание 50 м'!$BO$4:$BP$1954,2,0),IF(AND(G46=14,H46="ж"),VLOOKUP(CI46,'Плавание 50 м'!$BR$4:$BS$1954,2,0),IF(AND(G46=15,H46="м"),VLOOKUP(CI46,'Плавание 50 м'!$BU$4:$BV$1954,2,0),IF(AND(G46=15,H46="ж"),VLOOKUP(CI46,'Плавание 50 м'!$BX$4:$BY$1954,2,0),"")))))))))))))))))))))))))))</f>
        <v>0</v>
      </c>
      <c r="CK46" s="91">
        <f t="shared" si="1"/>
        <v>235</v>
      </c>
    </row>
    <row r="47" spans="1:90" ht="20.100000000000001" customHeight="1" x14ac:dyDescent="0.25">
      <c r="A47" s="12">
        <v>35</v>
      </c>
      <c r="B47" s="93" t="s">
        <v>3470</v>
      </c>
      <c r="C47" s="55" t="s">
        <v>3475</v>
      </c>
      <c r="D47" s="55" t="s">
        <v>3478</v>
      </c>
      <c r="E47" s="55" t="s">
        <v>3485</v>
      </c>
      <c r="F47" s="47">
        <f t="shared" si="0"/>
        <v>48</v>
      </c>
      <c r="G47" s="48">
        <f>IFERROR(VLOOKUP(F47,Ступени!$A$2:$B$99,2,0),"")</f>
        <v>13</v>
      </c>
      <c r="H47" s="55" t="s">
        <v>4</v>
      </c>
      <c r="I47" s="53"/>
      <c r="J47" s="52">
        <f>IF(I47="",0,IF(AND(G47=2,H47="м"),VLOOKUP(I47,'30м'!$A$4:$B$71,2,0),IF(AND(G47=2,H47="ж"),VLOOKUP(I47,'30м'!$D$4:$E$71,2,0),IF(AND(G47=3,H47="м"),VLOOKUP(I47,'30м'!$G$4:$H$71,2,0),IF(AND(G47=3,H47="ж"),VLOOKUP(I47,'30м'!$J$4:$K$71,2,0),IF(AND(G47=4,H47="м"),VLOOKUP(I47,'30м'!$M$4:$N$71,2,0),IF(AND(G47=4,H47="ж"),VLOOKUP(I47,'30м'!$P$4:$Q$71,2,0),IF(AND(G47=5,H47="м"),VLOOKUP(I47,'30м'!$S$4:$T$71,2,0),IF(AND(G47=5,H47="ж"),VLOOKUP(I47,'30м'!$V$4:$W$71,2,0),"")))))))))</f>
        <v>0</v>
      </c>
      <c r="K47" s="49"/>
      <c r="L47" s="52">
        <f>IF(K47="",0,IF(AND(G47=4,H47="м"),VLOOKUP(K47,'60м'!$A$4:$B$129,2,0),IF(AND(G47=4,H47="ж"),VLOOKUP(K47,'60м'!$D$4:$E$129,2,0),IF(AND(G47=5,H47="м"),VLOOKUP(K47,'60м'!$G$4:$H$129,2,0),IF(AND(G47=5,H47="ж"),VLOOKUP(K47,'60м'!$J$4:$K$129,2,0),IF(AND(G47=6,H47="м"),VLOOKUP(K47,'60м'!$M$4:$N$129,2,0),IF(AND(G47=6,H47="ж"),VLOOKUP(K47,'60м'!$P$4:$Q$129,2,0),IF(AND(G47=7,H47="м"),VLOOKUP(K47,'60м'!$S$4:$T$129,2,0),IF(AND(G47=7,H47="ж"),VLOOKUP(K47,'60м'!$V$4:$W$129,2,0),IF(AND(G47=8,H47="м"),VLOOKUP(K47,'60м'!$Y$4:$Z$129,2,0),IF(AND(G47=8,H47="ж"),VLOOKUP(K47,'60м'!$AB$4:$AC$129,2,0),IF(AND(G47=9,H47="м"),VLOOKUP(K47,'60м'!$AE$4:$AF$129,2,0),IF(AND(G47=9,H47="ж"),VLOOKUP(K47,'60м'!$AH$4:$AI$129,2,0),IF(AND(G47=10,H47="м"),VLOOKUP(K47,'60м'!$AK$4:$AL$129,2,0),IF(AND(G47=10,H47="ж"),VLOOKUP(K47,'60м'!$AN$4:$AO$129,2,0),IF(AND(G47=11,H47="м"),VLOOKUP(K47,'60м'!$AQ$4:$AR$129,2,0),IF(AND(G47=11,H47="ж"),VLOOKUP(K47,'60м'!$AT$4:$AU$129,2,0),IF(AND(G47=12,H47="м"),VLOOKUP(K47,'60м'!$AW$4:$AX$129,2,0),IF(AND(G47=12,H47="ж"),VLOOKUP(K47,'60м'!$AZ$4:$BA$129,2,0),IF(AND(G47=13,H47="м"),VLOOKUP(K47,'60м'!$BC$4:$BD$129,2,0),IF(AND(G47=13,H47="ж"),VLOOKUP(K47,'60м'!$BF$4:$BG$129,2,0),"")))))))))))))))))))))</f>
        <v>0</v>
      </c>
      <c r="M47" s="49"/>
      <c r="N47" s="52">
        <f>IF(M47="",0,IF(AND(G47=6,H47="м"),VLOOKUP(M47,'100м'!$A$4:$B$134,2,0),IF(AND(G47=6,H47="ж"),VLOOKUP(M47,'100м'!$D$4:$E$134,2,0),IF(AND(G47=7,H47="м"),VLOOKUP(M47,'100м'!$G$4:$H$134,2,0),IF(AND(G47=7,H47="ж"),VLOOKUP(M47,'100м'!$J$4:$K$134,2,0),IF(AND(G47=8,H47="м"),VLOOKUP(M47,'100м'!$M$4:$N$134,2,0),IF(AND(G47=8,H47="ж"),VLOOKUP(M47,'100м'!$P$4:$Q$134,2,0),IF(AND(G47=9,H47="м"),VLOOKUP(M47,'100м'!$S$4:$T$134,2,0),IF(AND(G47=9,H47="ж"),VLOOKUP(M47,'100м'!$V$4:$W$134,2,0),"")))))))))</f>
        <v>0</v>
      </c>
      <c r="O47" s="56"/>
      <c r="P47" s="61"/>
      <c r="Q47" s="49"/>
      <c r="R47" s="52">
        <f>IF(Q47="",0,IF(AND(G47=4,H47="м"),VLOOKUP(Q47,'1500м'!$A$4:$B$364,2,0),IF(AND(G47=4,H47="ж"),VLOOKUP(Q47,'1500м'!$D$4:$E$364,2,0),"")))</f>
        <v>0</v>
      </c>
      <c r="S47" s="49"/>
      <c r="T47" s="68">
        <f>IF(S47="",0,IF(AND(G47=5,H47="м"),VLOOKUP(S47,'2000м'!$A$4:$B$780,2,0),IF(AND(G47=5,H47="ж"),VLOOKUP(S47,'2000м'!$D$4:$E$780,2,0),IF(AND(G47=6,H47="ж"),VLOOKUP(S47,'2000м'!$G$4:$H$780,2,0),IF(AND(G47=7,H47="ж"),VLOOKUP(S47,'2000м'!$J$4:$K$780,2,0),IF(AND(G47=8,H47="ж"),VLOOKUP(S47,'2000м'!$M$4:$N$780,2,0),""))))))</f>
        <v>0</v>
      </c>
      <c r="U47" s="49"/>
      <c r="V47" s="52">
        <f>IF(U47="",0,IF(AND(G47=6,H47="м"),VLOOKUP(U47,'3000м'!$A$4:$B$594,2,0),IF(AND(G47=7,H47="м"),VLOOKUP(U47,'3000м'!$D$4:$E$594,2,0),IF(AND(G47=8,H47="м"),VLOOKUP(U47,'3000м'!$G$4:$H$594,2,0),IF(AND(G47=9,H47="м"),VLOOKUP(U47,'3000м'!$J$4:$K$594,2,0),IF(AND(G47=10,H47="м"),VLOOKUP(U47,'3000м'!$M$4:$N$594,2,0),IF(AND(G47=11,H47="м"),VLOOKUP(U47,'3000м'!$P$4:$Q$594,2,0),"")))))))</f>
        <v>0</v>
      </c>
      <c r="W47" s="53"/>
      <c r="X47" s="56"/>
      <c r="Y47" s="56"/>
      <c r="Z47" s="56"/>
      <c r="AA47" s="56"/>
      <c r="AB47" s="56"/>
      <c r="AC47" s="53"/>
      <c r="AD47" s="56"/>
      <c r="AE47" s="53"/>
      <c r="AF47" s="56"/>
      <c r="AG47" s="56"/>
      <c r="AH47" s="56"/>
      <c r="AI47" s="56"/>
      <c r="AJ47" s="56"/>
      <c r="AK47" s="56"/>
      <c r="AL47" s="56"/>
      <c r="AM47" s="56"/>
      <c r="AN47" s="56"/>
      <c r="AO47" s="37"/>
      <c r="AP47" s="56"/>
      <c r="AQ47" s="37"/>
      <c r="AR47" s="56"/>
      <c r="AS47" s="37"/>
      <c r="AT47" s="56"/>
      <c r="AU47" s="37"/>
      <c r="AV47" s="56"/>
      <c r="AW47" s="37"/>
      <c r="AX47" s="56"/>
      <c r="AY47" s="37"/>
      <c r="AZ47" s="56"/>
      <c r="BA47" s="37"/>
      <c r="BB47" s="52">
        <f>IF(BA47="",0,IF(AND(G47=2,H47="м"),VLOOKUP(BA47,Подтягивание!$A$4:$B$79,2,0),IF(AND(G47=3,H47="м"),VLOOKUP(BA47,Подтягивание!$D$4:$E$79,2,0),IF(AND(G47=4,H47="м"),VLOOKUP(BA47,Подтягивание!$G$4:$H$79,2,0),IF(AND(G47=5,H47="м"),VLOOKUP(BA47,Подтягивание!$J$4:$K$79,2,0),IF(AND(G47=6,H47="м"),VLOOKUP(BA47,Подтягивание!$M$4:$N$79,2,0),IF(AND(G47=7,H47="м"),VLOOKUP(BA47,Подтягивание!$P$4:$Q$79,2,0),IF(AND(G47=8,H47="м"),VLOOKUP(BA47,Подтягивание!$S$4:$T$79,2,0),IF(AND(G47=9,H47="м"),VLOOKUP(BA47,Подтягивание!$V$4:$W$79,2,0),IF(AND(G47=10,H47="м"),VLOOKUP(BA47,Подтягивание!$Y$4:$Z$79,2,0),IF(AND(G47=11,H47="м"),VLOOKUP(BA47,Подтягивание!$AB$4:$AC$79,2,0),IF(AND(G47=12,H47="м"),VLOOKUP(BA47,Подтягивание!$AE$4:$AF$79,2,0),IF(AND(G47=13,H47="м"),VLOOKUP(BA47,Подтягивание!$AH$4:$AI$79,2,0),IF(AND(G47=14,H47="м"),VLOOKUP(BA47,Подтягивание!$AK$4:$AL$79,2,0),IF(AND(G47=15,H47="м"),VLOOKUP(BA47,Подтягивание!$AN$4:$AO$79,2,0),"")))))))))))))))</f>
        <v>0</v>
      </c>
      <c r="BC47" s="51"/>
      <c r="BD47" s="57"/>
      <c r="BE47" s="37"/>
      <c r="BF47" s="52">
        <f>IF(BE47="",0,IF(AND(G47=6,H47="м"),VLOOKUP(BE47,Гиря!$A$4:$B$166,2,0),IF(AND(G47=7,H47="м"),VLOOKUP(BE47,Гиря!$D$4:$E$166,2,0),IF(AND(G47=8,H47="м"),VLOOKUP(BE47,Гиря!$G$4:$H$166,2,0),IF(AND(G47=9,H47="м"),VLOOKUP(BE47,Гиря!$J$4:$K$166,2,0),IF(AND(G47=10,H47="м"),VLOOKUP(BE47,Гиря!$M$4:$N$166,2,0),IF(AND(G47=11,H47="м"),VLOOKUP(BE47,Гиря!$P$4:$Q$166,2,0),IF(AND(G47=12,H47="м"),VLOOKUP(BE47,Гиря!$S$4:$T$166,2,0),IF(AND(G47=13,H47="м"),VLOOKUP(BE47,Гиря!$V$4:$W$166,2,0),IF(AND(G47=14,H47="м"),VLOOKUP(BE47,Гиря!$Y$4:$Z$166,2,0),IF(AND(G47=15,H47="м"),VLOOKUP(BE47,Гиря!$AB$4:$AC$166,2,0),"")))))))))))</f>
        <v>0</v>
      </c>
      <c r="BG47" s="49">
        <v>43</v>
      </c>
      <c r="BH47" s="52">
        <f>IF(BG47="",0,IF(AND(G47=2,H47="м"),VLOOKUP(BG47,'Отж. от пола'!$A$4:$B$169,2,0),IF(AND(G47=2,H47="ж"),VLOOKUP(BG47,'Отж. от пола'!$D$4:$E$169,2,0),IF(AND(G47=3,H47="м"),VLOOKUP(BG47,'Отж. от пола'!$G$4:$H$169,2,0),IF(AND(G47=3,H47="ж"),VLOOKUP(BG47,'Отж. от пола'!$J$4:$K$169,2,0),IF(AND(G47=4,H47="м"),VLOOKUP(BG47,'Отж. от пола'!$M$4:$N$169,2,0),IF(AND(G47=4,H47="ж"),VLOOKUP(BG47,'Отж. от пола'!$P$4:$Q$169,2,0),IF(AND(G47=5,H47="м"),VLOOKUP(BG47,'Отж. от пола'!$S$4:$T$169,2,0),IF(AND(G47=5,H47="ж"),VLOOKUP(BG47,'Отж. от пола'!$V$4:$W$169,2,0),IF(AND(G47=6,H47="м"),VLOOKUP(BG47,'Отж. от пола'!$Y$4:$Z$169,2,0),IF(AND(G47=6,H47="ж"),VLOOKUP(BG47,'Отж. от пола'!$AB$4:$AC$169,2,0),IF(AND(G47=7,H47="м"),VLOOKUP(BG47,'Отж. от пола'!$AE$4:$AF$169,2,0),IF(AND(G47=7,H47="ж"),VLOOKUP(BG47,'Отж. от пола'!$AH$4:$AI$169,2,0),IF(AND(G47=8,H47="м"),VLOOKUP(BG47,'Отж. от пола'!$AK$4:$AL$169,2,0),IF(AND(G47=8,H47="ж"),VLOOKUP(BG47,'Отж. от пола'!$AN$4:$AO$169,2,0),IF(AND(G47=9,H47="м"),VLOOKUP(BG47,'Отж. от пола'!$AQ$4:$AR$169,2,0),IF(AND(G47=9,H47="ж"),VLOOKUP(BG47,'Отж. от пола'!$AT$4:$AU$169,2,0),IF(AND(G47=10,H47="м"),VLOOKUP(BG47,'Отж. от пола'!$AW$4:$AX$169,2,0),IF(AND(G47=10,H47="ж"),VLOOKUP(BG47,'Отж. от пола'!$AZ$4:$BA$169,2,0),IF(AND(G47=11,H47="м"),VLOOKUP(BG47,'Отж. от пола'!$BC$4:$BD$169,2,0),IF(AND(G47=11,H47="ж"),VLOOKUP(BG47,'Отж. от пола'!$BF$4:$BG$169,2,0),IF(AND(G47=12,H47="м"),VLOOKUP(BG47,'Отж. от пола'!$BI$4:$BJ$169,2,0),IF(AND(G47=12,H47="ж"),VLOOKUP(BG47,'Отж. от пола'!$BL$4:$BM$169,2,0),IF(AND(G47=13,H47="м"),VLOOKUP(BG47,'Отж. от пола'!$BO$4:$BP$169,2,0),IF(AND(G47=13,H47="ж"),VLOOKUP(BG47,'Отж. от пола'!$BR$4:$BS$169,2,0),IF(AND(G47=14,H47="м"),VLOOKUP(BG47,'Отж. от пола'!$BU$4:$BV$169,2,0),IF(AND(G47=14,H47="ж"),VLOOKUP(BG47,'Отж. от пола'!$BX$4:$BY$169,2,0),IF(AND(G47=15,H47="м"),VLOOKUP(BG47,'Отж. от пола'!$CA$4:$CB$169,2,0),IF(AND(G47=15,H47="ж"),VLOOKUP(BG47,'Отж. от пола'!$CD$4:$CE$169,2,0),"")))))))))))))))))))))))))))))</f>
        <v>68</v>
      </c>
      <c r="BI47" s="37"/>
      <c r="BJ47" s="52">
        <f>IF(BI47="",0,IF(AND(G47=16,H47="м"),VLOOKUP(BI47,'Отж.от скамьи'!$A$4:$B$79,2,0),IF(AND(G47=16,H47="ж"),VLOOKUP(BI47,'Отж.от скамьи'!$D$4:$E$79,2,0),IF(AND(G47=17,H47="м"),VLOOKUP(BI47,'Отж.от скамьи'!$G$4:$H$79,2,0),IF(AND(G47=17,H47="ж"),VLOOKUP(BI47,'Отж.от скамьи'!$J$4:$K$79,2,0),"")))))</f>
        <v>0</v>
      </c>
      <c r="BK47" s="53"/>
      <c r="BL47" s="52">
        <f>IF(BK47="",0,IF(AND(G47=18,H47="м"),VLOOKUP(BK47,'Отж.от стула'!$A$4:$B$68,2,0),IF(AND(G47=18,H47="ж"),VLOOKUP(BK47,'Отж.от стула'!$D$4:$E$69,2,0),"")))</f>
        <v>0</v>
      </c>
      <c r="BM47" s="49">
        <v>9</v>
      </c>
      <c r="BN47" s="52">
        <f>IF(BM47="",0,IF(AND(G47=2,H47="м"),VLOOKUP(BM47,Наклон!$A$4:$B$69,2,0),IF(AND(G47=2,H47="ж"),VLOOKUP(BM47,Наклон!$A$74:$B$139,2,0),IF(AND(G47=3,H47="м"),VLOOKUP(BM47,Наклон!$D$4:$E$69,2,0),IF(AND(G47=3,H47="ж"),VLOOKUP(BM47,Наклон!$D$74:$E$139,2,0),IF(AND(G47=4,H47="м"),VLOOKUP(BM47,Наклон!$G$4:$H$69,2,0),IF(AND(G47=4,H47="ж"),VLOOKUP(BM47,Наклон!$G$74:$H$139,2,0),IF(AND(G47=5,H47="м"),VLOOKUP(BM47,Наклон!$J$4:$K$69,2,0),IF(AND(G47=5,H47="ж"),VLOOKUP(BM47,Наклон!$J$74:$K$139,2,0),IF(AND(G47=6,H47="м"),VLOOKUP(BM47,Наклон!$M$4:$N$69,2,0),IF(AND(G47=6,H47="ж"),VLOOKUP(BM47,Наклон!$M$74:$N$139,2,0),IF(AND(G47=7,H47="м"),VLOOKUP(BM47,Наклон!$P$4:$Q$69,2,0),IF(AND(G47=7,H47="ж"),VLOOKUP(BM47,Наклон!$P$74:$Q$139,2,0),IF(AND(G47=8,H47="м"),VLOOKUP(BM47,Наклон!$S$4:$T$69,2,0),IF(AND(G47=8,H47="ж"),VLOOKUP(BM47,Наклон!$S$74:$T$139,2,0),IF(AND(G47=9,H47="м"),VLOOKUP(BM47,Наклон!$V$4:$W$69,2,0),IF(AND(G47=9,H47="ж"),VLOOKUP(BM47,Наклон!$V$74:$W$139,2,0),IF(AND(G47=10,H47="м"),VLOOKUP(BM47,Наклон!$Y$4:$Z$69,2,0),IF(AND(G47=10,H47="ж"),VLOOKUP(BM47,Наклон!$Y$74:$Z$139,2,0),IF(AND(G47=11,H47="м"),VLOOKUP(BM47,Наклон!$AB$4:$AC$69,2,0),IF(AND(G47=11,H47="ж"),VLOOKUP(BM47,Наклон!$AB$74:$AC$139,2,0),IF(AND(G47=12,H47="м"),VLOOKUP(BM47,Наклон!$AE$4:$AF$69,2,0),IF(AND(G47=12,H47="ж"),VLOOKUP(BM47,Наклон!$AE$74:$AF$139,2,0),IF(AND(G47=13,H47="м"),VLOOKUP(BM47,Наклон!$AH$4:$AI$69,2,0),IF(AND(G47=13,H47="ж"),VLOOKUP(BM47,Наклон!$AH$74:$AI$139,2,0),IF(AND(G47=14,H47="м"),VLOOKUP(BM47,Наклон!$AK$4:$AL$69,2,0),IF(AND(G47=14,H47="ж"),VLOOKUP(BM47,Наклон!$AK$74:$AL$139,2,0),IF(AND(G47=15,H47="м"),VLOOKUP(BM47,Наклон!$AN$4:$AO$69,2,0),IF(AND(G47=15,H47="ж"),VLOOKUP(BM47,Наклон!$AN$74:$AO$139,2,0),IF(AND(G47=16,H47="м"),VLOOKUP(BM47,Наклон!$AQ$4:$AR$69,2,0),IF(AND(G47=16,H47="ж"),VLOOKUP(BM47,Наклон!$AQ$74:$AR$139,2,0),IF(AND(G47=17,H47="м"),VLOOKUP(BM47,Наклон!$AT$4:$AU$69,2,0),IF(AND(G47=17,H47="ж"),VLOOKUP(BM47,Наклон!$AT$74:$AU$139,2,0),IF(AND(G47=18,H47="м"),VLOOKUP(BM47,Наклон!$AW$4:$AX$69,2,0),IF(AND(G47=18,H47="ж"),VLOOKUP(BM47,Наклон!$AW$74:$AX$139,2,0))))))))))))))))))))))))))))))))))))</f>
        <v>62</v>
      </c>
      <c r="BO47" s="49"/>
      <c r="BP47" s="52">
        <f>IF(BO47="",0,IF(AND(G47=2,H47="м"),VLOOKUP(BO47,'Прыжок в длину'!$A$4:$B$294,2,0),IF(AND(G47=2,H47="ж"),VLOOKUP(BO47,'Прыжок в длину'!$D$4:$E$294,2,0),IF(AND(G47=3,H47="м"),VLOOKUP(BO47,'Прыжок в длину'!$G$4:$H$294,2,0),IF(AND(G47=3,H47="ж"),VLOOKUP(BO47,'Прыжок в длину'!$J$4:$K$294,2,0),IF(AND(G47=4,H47="м"),VLOOKUP(BO47,'Прыжок в длину'!$M$4:$N$294,2,0),IF(AND(G47=4,H47="ж"),VLOOKUP(BO47,'Прыжок в длину'!$P$4:$Q$294,2,0),IF(AND(G47=5,H47="м"),VLOOKUP(BO47,'Прыжок в длину'!$S$4:$T$294,2,0),IF(AND(G47=5,H47="ж"),VLOOKUP(BO47,'Прыжок в длину'!$V$4:$W$294,2,0),IF(AND(G47=6,H47="м"),VLOOKUP(BO47,'Прыжок в длину'!$Y$4:$Z$294,2,0),IF(AND(G47=6,H47="ж"),VLOOKUP(BO47,'Прыжок в длину'!$AB$4:$AC$294,2,0),IF(AND(G47=7,H47="м"),VLOOKUP(BO47,'Прыжок в длину'!$AE$4:$AF$294,2,0),IF(AND(G47=7,H47="ж"),VLOOKUP(BO47,'Прыжок в длину'!$AH$4:$AI$294,2,0),IF(AND(G47=8,H47="м"),VLOOKUP(BO47,'Прыжок в длину'!$AK$4:$AL$294,2,0),IF(AND(G47=8,H47="ж"),VLOOKUP(BO47,'Прыжок в длину'!$AN$4:$AO$294,2,0),IF(AND(G47=9,H47="м"),VLOOKUP(BO47,'Прыжок в длину'!$AQ$4:$AR$294,2,0),IF(AND(G47=9,H47="ж"),VLOOKUP(BO47,'Прыжок в длину'!$AT$4:$AU$294,2,0),IF(AND(G47=10,H47="м"),VLOOKUP(BO47,'Прыжок в длину'!$AW$4:$AX$294,2,0),IF(AND(G47=10,H47="ж"),VLOOKUP(BO47,'Прыжок в длину'!$AZ$4:$BA$294,2,0),IF(AND(G47=11,H47="м"),VLOOKUP(BO47,'Прыжок в длину'!BC38:$BD$294,2,0),IF(AND(G47=11,H47="ж"),VLOOKUP(BO47,'Прыжок в длину'!$BF$4:$BG$294,2,0),"")))))))))))))))))))))</f>
        <v>0</v>
      </c>
      <c r="BQ47" s="49">
        <v>34</v>
      </c>
      <c r="BR47" s="52">
        <f>IF(BQ47="",0,IF(AND(G47=2,H47="м"),VLOOKUP(BQ47,Пресс!$A$4:$B$104,2,0),IF(AND(G47=2,H47="ж"),VLOOKUP(BQ47,Пресс!$D$4:$E$104,2,0),IF(AND(G47=3,H47="м"),VLOOKUP(BQ47,Пресс!$G$4:$H$104,2,0),IF(AND(G47=3,H47="ж"),VLOOKUP(BQ47,Пресс!$J$4:$K$104,2,0),IF(AND(G47=4,H47="м"),VLOOKUP(BQ47,Пресс!$M$4:$N$104,2,0),IF(AND(G47=4,H47="ж"),VLOOKUP(BQ47,Пресс!$P$4:$Q$104,2,0),IF(AND(G47=5,H47="м"),VLOOKUP(BQ47,Пресс!$S$4:$T$104,2,0),IF(AND(G47=5,H47="ж"),VLOOKUP(BQ47,Пресс!$V$4:$W$104,2,0),IF(AND(G47=6,H47="м"),VLOOKUP(BQ47,Пресс!$Y$4:$Z$104,2,0),IF(AND(G47=6,H47="ж"),VLOOKUP(BQ47,Пресс!$AB$4:$AC$104,2,0),IF(AND(G47=7,H47="м"),VLOOKUP(BQ47,Пресс!$AE$4:$AF$104,2,0),IF(AND(G47=7,H47="ж"),VLOOKUP(BQ47,Пресс!$AH$4:$AI$104,2,0),IF(AND(G47=8,H47="м"),VLOOKUP(BQ47,Пресс!$AK$4:$AL$104,2,0),IF(AND(G47=8,H47="ж"),VLOOKUP(BQ47,Пресс!$AN$4:$AO$104,2,0),IF(AND(G47=9,H47="м"),VLOOKUP(BQ47,Пресс!$AQ$4:$AR$104,2,0),IF(AND(G47=9,H47="ж"),VLOOKUP(BQ47,Пресс!$AT$4:$AU$104,2,0),IF(AND(G47=10,H47="м"),VLOOKUP(BQ47,Пресс!$AW$4:$AX$104,2,0),IF(AND(G47=10,H47="ж"),VLOOKUP(BQ47,Пресс!$AZ$4:$BA$104,2,0),IF(AND(G47=11,H47="м"),VLOOKUP(BQ47,Пресс!$BC$4:$BD$104,2,0),IF(AND(G47=11,H47="ж"),VLOOKUP(BQ47,Пресс!$BF$4:$BG$104,2,0),IF(AND(G47=12,H47="м"),VLOOKUP(BQ47,Пресс!$BI$4:$BJ$104,2,0),IF(AND(G47=12,H47="ж"),VLOOKUP(BQ47,Пресс!$BL$4:$BM$104,2,0),IF(AND(G47=13,H47="м"),VLOOKUP(BQ47,Пресс!$BO$4:$BP$104,2,0),IF(AND(G47=13,H47="ж"),VLOOKUP(BQ47,Пресс!$BR$4:$BS$104,2,0),IF(AND(G47=14,H47="м"),VLOOKUP(BQ47,Пресс!$BU$4:$BV$104,2,0),IF(AND(G47=14,H47="ж"),VLOOKUP(BQ47,Пресс!$BX$4:$BY$104,2,0),IF(AND(G47=15,H47="м"),VLOOKUP(BQ47,Пресс!$CA$4:$CB$104,2,0),IF(AND(G47=15,H47="ж"),VLOOKUP(BQ47,Пресс!$CD$4:$CE$104,2,0),IF(AND(G47=16,H47="м"),VLOOKUP(BQ47,Пресс!$CG$4:$CH$104,2,0),IF(AND(G47=16,H47="ж"),VLOOKUP(BQ47,Пресс!$CJ$4:$CK$104,2,0),IF(AND(G47=17,H47="м"),VLOOKUP(BQ47,Пресс!$CM$4:$CN$104,2,0),IF(AND(G47=17,H47="ж"),VLOOKUP(BQ47,Пресс!$CP$4:$CQ$104,2,0),IF(AND(G47=18,H47="м"),VLOOKUP(BQ47,Пресс!$CS$4:$CT$104,2,0),IF(AND(G47=18,H47="ж"),VLOOKUP(BQ47,Пресс!$CV$4:$CW$104,2,0),"")))))))))))))))))))))))))))))))))))</f>
        <v>61</v>
      </c>
      <c r="BS47" s="37"/>
      <c r="BT47" s="57"/>
      <c r="BU47" s="37"/>
      <c r="BV47" s="52">
        <f>IF(BU47="",0,IF(AND(G47=4,H47="м"),VLOOKUP(BU47,Стрельба!$A$4:$B$54,2,0),IF(AND(G47=4,H47="ж"),VLOOKUP(BU47,Стрельба!$D$4:$E$54,2,0),IF(AND(G47=5,H47="м"),VLOOKUP(BU47,Стрельба!$G$4:$H$54,2,0),IF(AND(G47=5,H47="ж"),VLOOKUP(BU47,Стрельба!$J$4:$K$54,2,0),IF(AND(G47=6,H47="м"),VLOOKUP(BU47,Стрельба!$M$4:$N$54,2,0),IF(AND(G47=6,H47="ж"),VLOOKUP(BU47,Стрельба!$P$4:$Q$54,2,0),IF(AND(G47=7,H47="м"),VLOOKUP(BU47,Стрельба!$S$4:$T$54,2,0),IF(AND(G47=7,H47="ж"),VLOOKUP(BU47,Стрельба!$V$4:$W$54,2,0),IF(AND(G47=8,H47="м"),VLOOKUP(BU47,Стрельба!$Y$4:$Z$54,2,0),IF(AND(G47=8,H47="ж"),VLOOKUP(BU47,Стрельба!$AB$4:$AC$54,2,0),IF(AND(G47=9,H47="м"),VLOOKUP(BU47,Стрельба!$AE$4:$AF$54,2,0),IF(AND(G47=9,H47="ж"),VLOOKUP(BU47,Стрельба!$AH$4:$AI$54,2,0),IF(AND(G47=10,H47="м"),VLOOKUP(BU47,Стрельба!$AK$4:$AL$54,2,0),IF(AND(G47=10,H47="ж"),VLOOKUP(BU47,Стрельба!$AN$4:$AO$54,2,0),IF(AND(G47=11,H47="м"),VLOOKUP(BU47,Стрельба!$AQ$4:$AR$54,2,0),IF(AND(G47=11,H47="ж"),VLOOKUP(BU47,Стрельба!$AT$4:$AU$54,2,0),IF(AND(G47=12,H47="м"),VLOOKUP(BU47,Стрельба!$AW$4:$AX$54,2,0),IF(AND(G47=12,H47="ж"),VLOOKUP(BU47,Стрельба!$AZ$4:$BA$54,2,0),IF(AND(G47=13,H47="м"),VLOOKUP(BU47,Стрельба!$BC$4:$BD$54,2,0),IF(AND(G47=13,H47="ж"),VLOOKUP(BU47,Стрельба!$BF$4:$BG$54,2,0),IF(AND(G47=14,H47="м"),VLOOKUP(BU47,Стрельба!$BI$4:$BJ$54,2,0),IF(AND(G47=14,H47="ж"),VLOOKUP(BU47,Стрельба!$BL$4:$BM$54,2,0),IF(AND(G47=15,H47="м"),VLOOKUP(BU47,Стрельба!$BO$4:$BP$54,2,0),IF(AND(G47=15,H47="ж"),VLOOKUP(BU47,Стрельба!$BR$4:$BS$54,2,0),"")))))))))))))))))))))))))</f>
        <v>0</v>
      </c>
      <c r="BW47" s="56"/>
      <c r="BX47" s="57"/>
      <c r="BY47" s="37"/>
      <c r="BZ47" s="52">
        <f>IF(BY47="",0,IF(AND(G47=3,H47="м"),VLOOKUP(BY47,'Метание 150г'!$A$4:$B$784,2,0),IF(AND(G47=3,H47="ж"),VLOOKUP(BY47,'Метание 150г'!$D$4:$E$784,2,0),IF(AND(G47=4,H47="м"),VLOOKUP(BY47,'Метание 150г'!$G$4:$H$784,2,0),IF(AND(G47=4,H47="ж"),VLOOKUP(BY47,'Метание 150г'!$J$4:$K$784,2,0),IF(AND(G47=5,H47="м"),VLOOKUP(BY47,'Метание 150г'!$M$4:$N$784,2,0),IF(AND(G47=5,H47="ж"),VLOOKUP(BY47,'Метание 150г'!$P$4:$Q$784,2,0),"")))))))</f>
        <v>0</v>
      </c>
      <c r="CA47" s="51"/>
      <c r="CB47" s="68">
        <f>IF(CA47="",0,IF(AND(G47=6,H47="м"),VLOOKUP(CA47,'Метание 700г'!$A$4:$B$574,2,0),IF(AND(G47=7,H47="м"),VLOOKUP(CA47,'Метание 700г'!$D$4:$E$574,2,0),IF(AND(G47=8,H47="м"),VLOOKUP(CA47,'Метание 700г'!$G$4:$H$574,2,0),""))))</f>
        <v>0</v>
      </c>
      <c r="CC47" s="51"/>
      <c r="CD47" s="52">
        <f>IF(CC47="",0,IF(AND(G47=6,H47="ж"),VLOOKUP(CC47,'Метание 500г'!$A$4:$B$565,2,0),IF(AND(G47=7,H47="ж"),VLOOKUP(CC47,'Метание 500г'!$D$4:$E$565,2,0),IF(AND(G47=8,H47="ж"),VLOOKUP(CC47,'Метание 500г'!$G$4:$H$565,2,0),IF(AND(G47=9,H47="ж"),VLOOKUP(CC47,'Метание 500г'!$J$4:$K$565,2,0),IF(AND(G47=10,H47="ж"),VLOOKUP(CC47,'Метание 500г'!$M$4:$N$565,2,0),IF(AND(G47=11,H47="ж"),VLOOKUP(CC47,'Метание 500г'!$P$4:$Q$565,2,0),"")))))))</f>
        <v>0</v>
      </c>
      <c r="CE47" s="56"/>
      <c r="CF47" s="57"/>
      <c r="CG47" s="62"/>
      <c r="CH47" s="52">
        <f>IF(CG47="",0,IF(AND(G47=2,H47="м"),VLOOKUP(CG47,'Плавание 25 м'!$A$4:$B$2333,2,0),IF(AND(G47=2,H47="ж"),VLOOKUP(CG47,'Плавание 25 м'!$D$4:$E$2333,2,0),IF(AND(G47=16,H47="м"),VLOOKUP(CG47,'Плавание 25 м'!$G$4:$H$2333,2,0),IF(AND(G47=16,H47="ж"),VLOOKUP(CG47,'Плавание 25 м'!$J$4:$K$2333,2,0),IF(AND(G47=17,H47="м"),VLOOKUP(CG47,'Плавание 25 м'!$M$4:$N$2333,2,0),IF(AND(G47=17,H47="ж"),VLOOKUP(CG47,'Плавание 25 м'!$P$4:$Q$2333,2,0),IF(AND(G47=18,H47="м"),VLOOKUP(CG47,'Плавание 25 м'!$S$4:$T$2333,2,0),IF(AND(G47=18,H47="ж"),VLOOKUP(CG47,'Плавание 25 м'!$V$4:$W$2333,2,0),"")))))))))</f>
        <v>0</v>
      </c>
      <c r="CI47" s="37"/>
      <c r="CJ47" s="52">
        <f>IF(CI47="",0,IF(AND(G47=3,H47="м"),VLOOKUP(CI47,'Плавание 50 м'!$A$4:$B$1954,2,0),IF(AND(G47=3,H47="ж"),VLOOKUP(CI47,'Плавание 50 м'!$D$4:$E$1954,2,0),IF(AND(G47=4,H47="м"),VLOOKUP(CI47,'Плавание 50 м'!$G$4:$H$1954,2,0),IF(AND(G47=4,H47="ж"),VLOOKUP(CI47,'Плавание 50 м'!$J$4:$K$1954,2,0),IF(AND(G47=5,H47="м"),VLOOKUP(CI47,'Плавание 50 м'!$M$4:$N$1954,2,0),IF(AND(G47=5,H47="ж"),VLOOKUP(CI47,'Плавание 50 м'!$P$4:$Q$1954,2,0),IF(AND(G47=6,H47="м"),VLOOKUP(CI47,'Плавание 50 м'!$S$4:$T$1954,2,0),IF(AND(G47=6,H47="ж"),VLOOKUP(CI47,'Плавание 50 м'!$V$4:$W$1954,2,0),IF(AND(G47=7,H47="м"),VLOOKUP(CI47,'Плавание 50 м'!$Y$4:$Z$1954,2,0),IF(AND(G47=7,H47="ж"),VLOOKUP(CI47,'Плавание 50 м'!$AB$4:$AC$1954,2,0),IF(AND(G47=8,H47="м"),VLOOKUP(CI47,'Плавание 50 м'!$AE$4:$AF$1954,2,0),IF(AND(G47=8,H47="ж"),VLOOKUP(CI47,'Плавание 50 м'!$AH$4:$AI$1954,2,0),IF(AND(G47=9,H47="м"),VLOOKUP(CI47,'Плавание 50 м'!$AK$4:$AL$1954,2,0),IF(AND(G47=9,H47="ж"),VLOOKUP(CI47,'Плавание 50 м'!$AN$4:$AO$1954,2,0),IF(AND(G47=10,H47="м"),VLOOKUP(CI47,'Плавание 50 м'!$AQ$4:$AR$1954,2,0),IF(AND(G47=10,H47="ж"),VLOOKUP(CI47,'Плавание 50 м'!$AT$4:$AU$1954,2,0),IF(AND(G47=11,H47="м"),VLOOKUP(CI47,'Плавание 50 м'!$AW$4:$AX$1954,2,0),IF(AND(G47=11,H47="ж"),VLOOKUP(CI47,'Плавание 50 м'!$AZ$4:$BA$1954,2,0),IF(AND(G47=12,H47="м"),VLOOKUP(CI47,'Плавание 50 м'!$BC$4:$BD$1954,2,0),IF(AND(G47=12,H47="ж"),VLOOKUP(CI47,'Плавание 50 м'!$BF$4:$BG$1954,2,0),IF(AND(G47=13,H47="м"),VLOOKUP(CI47,'Плавание 50 м'!$BI$4:$BJ$1954,2,0),IF(AND(G47=13,H47="ж"),VLOOKUP(CI47,'Плавание 50 м'!$BL$4:$BM$1954,2,0),IF(AND(G47=14,H47="м"),VLOOKUP(CI47,'Плавание 50 м'!$BO$4:$BP$1954,2,0),IF(AND(G47=14,H47="ж"),VLOOKUP(CI47,'Плавание 50 м'!$BR$4:$BS$1954,2,0),IF(AND(G47=15,H47="м"),VLOOKUP(CI47,'Плавание 50 м'!$BU$4:$BV$1954,2,0),IF(AND(G47=15,H47="ж"),VLOOKUP(CI47,'Плавание 50 м'!$BX$4:$BY$1954,2,0),"")))))))))))))))))))))))))))</f>
        <v>0</v>
      </c>
      <c r="CK47" s="91">
        <f t="shared" si="1"/>
        <v>191</v>
      </c>
    </row>
    <row r="48" spans="1:90" ht="20.100000000000001" customHeight="1" x14ac:dyDescent="0.25">
      <c r="A48" s="10">
        <v>36</v>
      </c>
      <c r="B48" s="93" t="s">
        <v>3471</v>
      </c>
      <c r="C48" s="55" t="s">
        <v>3475</v>
      </c>
      <c r="D48" s="55" t="s">
        <v>3479</v>
      </c>
      <c r="E48" s="55" t="s">
        <v>3486</v>
      </c>
      <c r="F48" s="47">
        <f t="shared" si="0"/>
        <v>22</v>
      </c>
      <c r="G48" s="48">
        <f>IFERROR(VLOOKUP(F48,Ступени!$A$2:$B$99,2,0),"")</f>
        <v>8</v>
      </c>
      <c r="H48" s="55" t="s">
        <v>4</v>
      </c>
      <c r="I48" s="53"/>
      <c r="J48" s="52">
        <f>IF(I48="",0,IF(AND(G48=2,H48="м"),VLOOKUP(I48,'30м'!$A$4:$B$71,2,0),IF(AND(G48=2,H48="ж"),VLOOKUP(I48,'30м'!$D$4:$E$71,2,0),IF(AND(G48=3,H48="м"),VLOOKUP(I48,'30м'!$G$4:$H$71,2,0),IF(AND(G48=3,H48="ж"),VLOOKUP(I48,'30м'!$J$4:$K$71,2,0),IF(AND(G48=4,H48="м"),VLOOKUP(I48,'30м'!$M$4:$N$71,2,0),IF(AND(G48=4,H48="ж"),VLOOKUP(I48,'30м'!$P$4:$Q$71,2,0),IF(AND(G48=5,H48="м"),VLOOKUP(I48,'30м'!$S$4:$T$71,2,0),IF(AND(G48=5,H48="ж"),VLOOKUP(I48,'30м'!$V$4:$W$71,2,0),"")))))))))</f>
        <v>0</v>
      </c>
      <c r="K48" s="49"/>
      <c r="L48" s="52">
        <f>IF(K48="",0,IF(AND(G48=4,H48="м"),VLOOKUP(K48,'60м'!$A$4:$B$129,2,0),IF(AND(G48=4,H48="ж"),VLOOKUP(K48,'60м'!$D$4:$E$129,2,0),IF(AND(G48=5,H48="м"),VLOOKUP(K48,'60м'!$G$4:$H$129,2,0),IF(AND(G48=5,H48="ж"),VLOOKUP(K48,'60м'!$J$4:$K$129,2,0),IF(AND(G48=6,H48="м"),VLOOKUP(K48,'60м'!$M$4:$N$129,2,0),IF(AND(G48=6,H48="ж"),VLOOKUP(K48,'60м'!$P$4:$Q$129,2,0),IF(AND(G48=7,H48="м"),VLOOKUP(K48,'60м'!$S$4:$T$129,2,0),IF(AND(G48=7,H48="ж"),VLOOKUP(K48,'60м'!$V$4:$W$129,2,0),IF(AND(G48=8,H48="м"),VLOOKUP(K48,'60м'!$Y$4:$Z$129,2,0),IF(AND(G48=8,H48="ж"),VLOOKUP(K48,'60м'!$AB$4:$AC$129,2,0),IF(AND(G48=9,H48="м"),VLOOKUP(K48,'60м'!$AE$4:$AF$129,2,0),IF(AND(G48=9,H48="ж"),VLOOKUP(K48,'60м'!$AH$4:$AI$129,2,0),IF(AND(G48=10,H48="м"),VLOOKUP(K48,'60м'!$AK$4:$AL$129,2,0),IF(AND(G48=10,H48="ж"),VLOOKUP(K48,'60м'!$AN$4:$AO$129,2,0),IF(AND(G48=11,H48="м"),VLOOKUP(K48,'60м'!$AQ$4:$AR$129,2,0),IF(AND(G48=11,H48="ж"),VLOOKUP(K48,'60м'!$AT$4:$AU$129,2,0),IF(AND(G48=12,H48="м"),VLOOKUP(K48,'60м'!$AW$4:$AX$129,2,0),IF(AND(G48=12,H48="ж"),VLOOKUP(K48,'60м'!$AZ$4:$BA$129,2,0),IF(AND(G48=13,H48="м"),VLOOKUP(K48,'60м'!$BC$4:$BD$129,2,0),IF(AND(G48=13,H48="ж"),VLOOKUP(K48,'60м'!$BF$4:$BG$129,2,0),"")))))))))))))))))))))</f>
        <v>0</v>
      </c>
      <c r="M48" s="49"/>
      <c r="N48" s="52">
        <f>IF(M48="",0,IF(AND(G48=6,H48="м"),VLOOKUP(M48,'100м'!$A$4:$B$134,2,0),IF(AND(G48=6,H48="ж"),VLOOKUP(M48,'100м'!$D$4:$E$134,2,0),IF(AND(G48=7,H48="м"),VLOOKUP(M48,'100м'!$G$4:$H$134,2,0),IF(AND(G48=7,H48="ж"),VLOOKUP(M48,'100м'!$J$4:$K$134,2,0),IF(AND(G48=8,H48="м"),VLOOKUP(M48,'100м'!$M$4:$N$134,2,0),IF(AND(G48=8,H48="ж"),VLOOKUP(M48,'100м'!$P$4:$Q$134,2,0),IF(AND(G48=9,H48="м"),VLOOKUP(M48,'100м'!$S$4:$T$134,2,0),IF(AND(G48=9,H48="ж"),VLOOKUP(M48,'100м'!$V$4:$W$134,2,0),"")))))))))</f>
        <v>0</v>
      </c>
      <c r="O48" s="56"/>
      <c r="P48" s="61"/>
      <c r="Q48" s="49"/>
      <c r="R48" s="52">
        <f>IF(Q48="",0,IF(AND(G48=4,H48="м"),VLOOKUP(Q48,'1500м'!$A$4:$B$364,2,0),IF(AND(G48=4,H48="ж"),VLOOKUP(Q48,'1500м'!$D$4:$E$364,2,0),"")))</f>
        <v>0</v>
      </c>
      <c r="S48" s="49"/>
      <c r="T48" s="68">
        <f>IF(S48="",0,IF(AND(G48=5,H48="м"),VLOOKUP(S48,'2000м'!$A$4:$B$780,2,0),IF(AND(G48=5,H48="ж"),VLOOKUP(S48,'2000м'!$D$4:$E$780,2,0),IF(AND(G48=6,H48="ж"),VLOOKUP(S48,'2000м'!$G$4:$H$780,2,0),IF(AND(G48=7,H48="ж"),VLOOKUP(S48,'2000м'!$J$4:$K$780,2,0),IF(AND(G48=8,H48="ж"),VLOOKUP(S48,'2000м'!$M$4:$N$780,2,0),""))))))</f>
        <v>0</v>
      </c>
      <c r="U48" s="53"/>
      <c r="V48" s="52">
        <f>IF(U48="",0,IF(AND(G48=6,H48="м"),VLOOKUP(U48,'3000м'!$A$4:$B$594,2,0),IF(AND(G48=7,H48="м"),VLOOKUP(U48,'3000м'!$D$4:$E$594,2,0),IF(AND(G48=8,H48="м"),VLOOKUP(U48,'3000м'!$G$4:$H$594,2,0),IF(AND(G48=9,H48="м"),VLOOKUP(U48,'3000м'!$J$4:$K$594,2,0),IF(AND(G48=10,H48="м"),VLOOKUP(U48,'3000м'!$M$4:$N$594,2,0),IF(AND(G48=11,H48="м"),VLOOKUP(U48,'3000м'!$P$4:$Q$594,2,0),"")))))))</f>
        <v>0</v>
      </c>
      <c r="W48" s="53"/>
      <c r="X48" s="56"/>
      <c r="Y48" s="56"/>
      <c r="Z48" s="56"/>
      <c r="AA48" s="56"/>
      <c r="AB48" s="56"/>
      <c r="AC48" s="53"/>
      <c r="AD48" s="56"/>
      <c r="AE48" s="53"/>
      <c r="AF48" s="56"/>
      <c r="AG48" s="56"/>
      <c r="AH48" s="56"/>
      <c r="AI48" s="56"/>
      <c r="AJ48" s="56"/>
      <c r="AK48" s="56"/>
      <c r="AL48" s="56"/>
      <c r="AM48" s="56"/>
      <c r="AN48" s="56"/>
      <c r="AO48" s="37"/>
      <c r="AP48" s="56"/>
      <c r="AQ48" s="37"/>
      <c r="AR48" s="56"/>
      <c r="AS48" s="37"/>
      <c r="AT48" s="56"/>
      <c r="AU48" s="37"/>
      <c r="AV48" s="56"/>
      <c r="AW48" s="37"/>
      <c r="AX48" s="56"/>
      <c r="AY48" s="37"/>
      <c r="AZ48" s="56"/>
      <c r="BA48" s="37"/>
      <c r="BB48" s="52">
        <f>IF(BA48="",0,IF(AND(G48=2,H48="м"),VLOOKUP(BA48,Подтягивание!$A$4:$B$79,2,0),IF(AND(G48=3,H48="м"),VLOOKUP(BA48,Подтягивание!$D$4:$E$79,2,0),IF(AND(G48=4,H48="м"),VLOOKUP(BA48,Подтягивание!$G$4:$H$79,2,0),IF(AND(G48=5,H48="м"),VLOOKUP(BA48,Подтягивание!$J$4:$K$79,2,0),IF(AND(G48=6,H48="м"),VLOOKUP(BA48,Подтягивание!$M$4:$N$79,2,0),IF(AND(G48=7,H48="м"),VLOOKUP(BA48,Подтягивание!$P$4:$Q$79,2,0),IF(AND(G48=8,H48="м"),VLOOKUP(BA48,Подтягивание!$S$4:$T$79,2,0),IF(AND(G48=9,H48="м"),VLOOKUP(BA48,Подтягивание!$V$4:$W$79,2,0),IF(AND(G48=10,H48="м"),VLOOKUP(BA48,Подтягивание!$Y$4:$Z$79,2,0),IF(AND(G48=11,H48="м"),VLOOKUP(BA48,Подтягивание!$AB$4:$AC$79,2,0),IF(AND(G48=12,H48="м"),VLOOKUP(BA48,Подтягивание!$AE$4:$AF$79,2,0),IF(AND(G48=13,H48="м"),VLOOKUP(BA48,Подтягивание!$AH$4:$AI$79,2,0),IF(AND(G48=14,H48="м"),VLOOKUP(BA48,Подтягивание!$AK$4:$AL$79,2,0),IF(AND(G48=15,H48="м"),VLOOKUP(BA48,Подтягивание!$AN$4:$AO$79,2,0),"")))))))))))))))</f>
        <v>0</v>
      </c>
      <c r="BC48" s="51"/>
      <c r="BD48" s="57"/>
      <c r="BE48" s="37"/>
      <c r="BF48" s="52">
        <f>IF(BE48="",0,IF(AND(G48=6,H48="м"),VLOOKUP(BE48,Гиря!$A$4:$B$166,2,0),IF(AND(G48=7,H48="м"),VLOOKUP(BE48,Гиря!$D$4:$E$166,2,0),IF(AND(G48=8,H48="м"),VLOOKUP(BE48,Гиря!$G$4:$H$166,2,0),IF(AND(G48=9,H48="м"),VLOOKUP(BE48,Гиря!$J$4:$K$166,2,0),IF(AND(G48=10,H48="м"),VLOOKUP(BE48,Гиря!$M$4:$N$166,2,0),IF(AND(G48=11,H48="м"),VLOOKUP(BE48,Гиря!$P$4:$Q$166,2,0),IF(AND(G48=12,H48="м"),VLOOKUP(BE48,Гиря!$S$4:$T$166,2,0),IF(AND(G48=13,H48="м"),VLOOKUP(BE48,Гиря!$V$4:$W$166,2,0),IF(AND(G48=14,H48="м"),VLOOKUP(BE48,Гиря!$Y$4:$Z$166,2,0),IF(AND(G48=15,H48="м"),VLOOKUP(BE48,Гиря!$AB$4:$AC$166,2,0),"")))))))))))</f>
        <v>0</v>
      </c>
      <c r="BG48" s="49">
        <v>38</v>
      </c>
      <c r="BH48" s="52">
        <f>IF(BG48="",0,IF(AND(G48=2,H48="м"),VLOOKUP(BG48,'Отж. от пола'!$A$4:$B$169,2,0),IF(AND(G48=2,H48="ж"),VLOOKUP(BG48,'Отж. от пола'!$D$4:$E$169,2,0),IF(AND(G48=3,H48="м"),VLOOKUP(BG48,'Отж. от пола'!$G$4:$H$169,2,0),IF(AND(G48=3,H48="ж"),VLOOKUP(BG48,'Отж. от пола'!$J$4:$K$169,2,0),IF(AND(G48=4,H48="м"),VLOOKUP(BG48,'Отж. от пола'!$M$4:$N$169,2,0),IF(AND(G48=4,H48="ж"),VLOOKUP(BG48,'Отж. от пола'!$P$4:$Q$169,2,0),IF(AND(G48=5,H48="м"),VLOOKUP(BG48,'Отж. от пола'!$S$4:$T$169,2,0),IF(AND(G48=5,H48="ж"),VLOOKUP(BG48,'Отж. от пола'!$V$4:$W$169,2,0),IF(AND(G48=6,H48="м"),VLOOKUP(BG48,'Отж. от пола'!$Y$4:$Z$169,2,0),IF(AND(G48=6,H48="ж"),VLOOKUP(BG48,'Отж. от пола'!$AB$4:$AC$169,2,0),IF(AND(G48=7,H48="м"),VLOOKUP(BG48,'Отж. от пола'!$AE$4:$AF$169,2,0),IF(AND(G48=7,H48="ж"),VLOOKUP(BG48,'Отж. от пола'!$AH$4:$AI$169,2,0),IF(AND(G48=8,H48="м"),VLOOKUP(BG48,'Отж. от пола'!$AK$4:$AL$169,2,0),IF(AND(G48=8,H48="ж"),VLOOKUP(BG48,'Отж. от пола'!$AN$4:$AO$169,2,0),IF(AND(G48=9,H48="м"),VLOOKUP(BG48,'Отж. от пола'!$AQ$4:$AR$169,2,0),IF(AND(G48=9,H48="ж"),VLOOKUP(BG48,'Отж. от пола'!$AT$4:$AU$169,2,0),IF(AND(G48=10,H48="м"),VLOOKUP(BG48,'Отж. от пола'!$AW$4:$AX$169,2,0),IF(AND(G48=10,H48="ж"),VLOOKUP(BG48,'Отж. от пола'!$AZ$4:$BA$169,2,0),IF(AND(G48=11,H48="м"),VLOOKUP(BG48,'Отж. от пола'!$BC$4:$BD$169,2,0),IF(AND(G48=11,H48="ж"),VLOOKUP(BG48,'Отж. от пола'!$BF$4:$BG$169,2,0),IF(AND(G48=12,H48="м"),VLOOKUP(BG48,'Отж. от пола'!$BI$4:$BJ$169,2,0),IF(AND(G48=12,H48="ж"),VLOOKUP(BG48,'Отж. от пола'!$BL$4:$BM$169,2,0),IF(AND(G48=13,H48="м"),VLOOKUP(BG48,'Отж. от пола'!$BO$4:$BP$169,2,0),IF(AND(G48=13,H48="ж"),VLOOKUP(BG48,'Отж. от пола'!$BR$4:$BS$169,2,0),IF(AND(G48=14,H48="м"),VLOOKUP(BG48,'Отж. от пола'!$BU$4:$BV$169,2,0),IF(AND(G48=14,H48="ж"),VLOOKUP(BG48,'Отж. от пола'!$BX$4:$BY$169,2,0),IF(AND(G48=15,H48="м"),VLOOKUP(BG48,'Отж. от пола'!$CA$4:$CB$169,2,0),IF(AND(G48=15,H48="ж"),VLOOKUP(BG48,'Отж. от пола'!$CD$4:$CE$169,2,0),"")))))))))))))))))))))))))))))</f>
        <v>47</v>
      </c>
      <c r="BI48" s="37"/>
      <c r="BJ48" s="52">
        <f>IF(BI48="",0,IF(AND(G48=16,H48="м"),VLOOKUP(BI48,'Отж.от скамьи'!$A$4:$B$79,2,0),IF(AND(G48=16,H48="ж"),VLOOKUP(BI48,'Отж.от скамьи'!$D$4:$E$79,2,0),IF(AND(G48=17,H48="м"),VLOOKUP(BI48,'Отж.от скамьи'!$G$4:$H$79,2,0),IF(AND(G48=17,H48="ж"),VLOOKUP(BI48,'Отж.от скамьи'!$J$4:$K$79,2,0),"")))))</f>
        <v>0</v>
      </c>
      <c r="BK48" s="53"/>
      <c r="BL48" s="52">
        <f>IF(BK48="",0,IF(AND(G48=18,H48="м"),VLOOKUP(BK48,'Отж.от стула'!$A$4:$B$68,2,0),IF(AND(G48=18,H48="ж"),VLOOKUP(BK48,'Отж.от стула'!$D$4:$E$69,2,0),"")))</f>
        <v>0</v>
      </c>
      <c r="BM48" s="49">
        <v>14</v>
      </c>
      <c r="BN48" s="52">
        <f>IF(BM48="",0,IF(AND(G48=2,H48="м"),VLOOKUP(BM48,Наклон!$A$4:$B$69,2,0),IF(AND(G48=2,H48="ж"),VLOOKUP(BM48,Наклон!$A$74:$B$139,2,0),IF(AND(G48=3,H48="м"),VLOOKUP(BM48,Наклон!$D$4:$E$69,2,0),IF(AND(G48=3,H48="ж"),VLOOKUP(BM48,Наклон!$D$74:$E$139,2,0),IF(AND(G48=4,H48="м"),VLOOKUP(BM48,Наклон!$G$4:$H$69,2,0),IF(AND(G48=4,H48="ж"),VLOOKUP(BM48,Наклон!$G$74:$H$139,2,0),IF(AND(G48=5,H48="м"),VLOOKUP(BM48,Наклон!$J$4:$K$69,2,0),IF(AND(G48=5,H48="ж"),VLOOKUP(BM48,Наклон!$J$74:$K$139,2,0),IF(AND(G48=6,H48="м"),VLOOKUP(BM48,Наклон!$M$4:$N$69,2,0),IF(AND(G48=6,H48="ж"),VLOOKUP(BM48,Наклон!$M$74:$N$139,2,0),IF(AND(G48=7,H48="м"),VLOOKUP(BM48,Наклон!$P$4:$Q$69,2,0),IF(AND(G48=7,H48="ж"),VLOOKUP(BM48,Наклон!$P$74:$Q$139,2,0),IF(AND(G48=8,H48="м"),VLOOKUP(BM48,Наклон!$S$4:$T$69,2,0),IF(AND(G48=8,H48="ж"),VLOOKUP(BM48,Наклон!$S$74:$T$139,2,0),IF(AND(G48=9,H48="м"),VLOOKUP(BM48,Наклон!$V$4:$W$69,2,0),IF(AND(G48=9,H48="ж"),VLOOKUP(BM48,Наклон!$V$74:$W$139,2,0),IF(AND(G48=10,H48="м"),VLOOKUP(BM48,Наклон!$Y$4:$Z$69,2,0),IF(AND(G48=10,H48="ж"),VLOOKUP(BM48,Наклон!$Y$74:$Z$139,2,0),IF(AND(G48=11,H48="м"),VLOOKUP(BM48,Наклон!$AB$4:$AC$69,2,0),IF(AND(G48=11,H48="ж"),VLOOKUP(BM48,Наклон!$AB$74:$AC$139,2,0),IF(AND(G48=12,H48="м"),VLOOKUP(BM48,Наклон!$AE$4:$AF$69,2,0),IF(AND(G48=12,H48="ж"),VLOOKUP(BM48,Наклон!$AE$74:$AF$139,2,0),IF(AND(G48=13,H48="м"),VLOOKUP(BM48,Наклон!$AH$4:$AI$69,2,0),IF(AND(G48=13,H48="ж"),VLOOKUP(BM48,Наклон!$AH$74:$AI$139,2,0),IF(AND(G48=14,H48="м"),VLOOKUP(BM48,Наклон!$AK$4:$AL$69,2,0),IF(AND(G48=14,H48="ж"),VLOOKUP(BM48,Наклон!$AK$74:$AL$139,2,0),IF(AND(G48=15,H48="м"),VLOOKUP(BM48,Наклон!$AN$4:$AO$69,2,0),IF(AND(G48=15,H48="ж"),VLOOKUP(BM48,Наклон!$AN$74:$AO$139,2,0),IF(AND(G48=16,H48="м"),VLOOKUP(BM48,Наклон!$AQ$4:$AR$69,2,0),IF(AND(G48=16,H48="ж"),VLOOKUP(BM48,Наклон!$AQ$74:$AR$139,2,0),IF(AND(G48=17,H48="м"),VLOOKUP(BM48,Наклон!$AT$4:$AU$69,2,0),IF(AND(G48=17,H48="ж"),VLOOKUP(BM48,Наклон!$AT$74:$AU$139,2,0),IF(AND(G48=18,H48="м"),VLOOKUP(BM48,Наклон!$AW$4:$AX$69,2,0),IF(AND(G48=18,H48="ж"),VLOOKUP(BM48,Наклон!$AW$74:$AX$139,2,0))))))))))))))))))))))))))))))))))))</f>
        <v>60</v>
      </c>
      <c r="BO48" s="49"/>
      <c r="BP48" s="52">
        <f>IF(BO48="",0,IF(AND(G48=2,H48="м"),VLOOKUP(BO48,'Прыжок в длину'!$A$4:$B$294,2,0),IF(AND(G48=2,H48="ж"),VLOOKUP(BO48,'Прыжок в длину'!$D$4:$E$294,2,0),IF(AND(G48=3,H48="м"),VLOOKUP(BO48,'Прыжок в длину'!$G$4:$H$294,2,0),IF(AND(G48=3,H48="ж"),VLOOKUP(BO48,'Прыжок в длину'!$J$4:$K$294,2,0),IF(AND(G48=4,H48="м"),VLOOKUP(BO48,'Прыжок в длину'!$M$4:$N$294,2,0),IF(AND(G48=4,H48="ж"),VLOOKUP(BO48,'Прыжок в длину'!$P$4:$Q$294,2,0),IF(AND(G48=5,H48="м"),VLOOKUP(BO48,'Прыжок в длину'!$S$4:$T$294,2,0),IF(AND(G48=5,H48="ж"),VLOOKUP(BO48,'Прыжок в длину'!$V$4:$W$294,2,0),IF(AND(G48=6,H48="м"),VLOOKUP(BO48,'Прыжок в длину'!$Y$4:$Z$294,2,0),IF(AND(G48=6,H48="ж"),VLOOKUP(BO48,'Прыжок в длину'!$AB$4:$AC$294,2,0),IF(AND(G48=7,H48="м"),VLOOKUP(BO48,'Прыжок в длину'!$AE$4:$AF$294,2,0),IF(AND(G48=7,H48="ж"),VLOOKUP(BO48,'Прыжок в длину'!$AH$4:$AI$294,2,0),IF(AND(G48=8,H48="м"),VLOOKUP(BO48,'Прыжок в длину'!$AK$4:$AL$294,2,0),IF(AND(G48=8,H48="ж"),VLOOKUP(BO48,'Прыжок в длину'!$AN$4:$AO$294,2,0),IF(AND(G48=9,H48="м"),VLOOKUP(BO48,'Прыжок в длину'!$AQ$4:$AR$294,2,0),IF(AND(G48=9,H48="ж"),VLOOKUP(BO48,'Прыжок в длину'!$AT$4:$AU$294,2,0),IF(AND(G48=10,H48="м"),VLOOKUP(BO48,'Прыжок в длину'!$AW$4:$AX$294,2,0),IF(AND(G48=10,H48="ж"),VLOOKUP(BO48,'Прыжок в длину'!$AZ$4:$BA$294,2,0),IF(AND(G48=11,H48="м"),VLOOKUP(BO48,'Прыжок в длину'!BC39:$BD$294,2,0),IF(AND(G48=11,H48="ж"),VLOOKUP(BO48,'Прыжок в длину'!$BF$4:$BG$294,2,0),"")))))))))))))))))))))</f>
        <v>0</v>
      </c>
      <c r="BQ48" s="49">
        <v>52</v>
      </c>
      <c r="BR48" s="52">
        <f>IF(BQ48="",0,IF(AND(G48=2,H48="м"),VLOOKUP(BQ48,Пресс!$A$4:$B$104,2,0),IF(AND(G48=2,H48="ж"),VLOOKUP(BQ48,Пресс!$D$4:$E$104,2,0),IF(AND(G48=3,H48="м"),VLOOKUP(BQ48,Пресс!$G$4:$H$104,2,0),IF(AND(G48=3,H48="ж"),VLOOKUP(BQ48,Пресс!$J$4:$K$104,2,0),IF(AND(G48=4,H48="м"),VLOOKUP(BQ48,Пресс!$M$4:$N$104,2,0),IF(AND(G48=4,H48="ж"),VLOOKUP(BQ48,Пресс!$P$4:$Q$104,2,0),IF(AND(G48=5,H48="м"),VLOOKUP(BQ48,Пресс!$S$4:$T$104,2,0),IF(AND(G48=5,H48="ж"),VLOOKUP(BQ48,Пресс!$V$4:$W$104,2,0),IF(AND(G48=6,H48="м"),VLOOKUP(BQ48,Пресс!$Y$4:$Z$104,2,0),IF(AND(G48=6,H48="ж"),VLOOKUP(BQ48,Пресс!$AB$4:$AC$104,2,0),IF(AND(G48=7,H48="м"),VLOOKUP(BQ48,Пресс!$AE$4:$AF$104,2,0),IF(AND(G48=7,H48="ж"),VLOOKUP(BQ48,Пресс!$AH$4:$AI$104,2,0),IF(AND(G48=8,H48="м"),VLOOKUP(BQ48,Пресс!$AK$4:$AL$104,2,0),IF(AND(G48=8,H48="ж"),VLOOKUP(BQ48,Пресс!$AN$4:$AO$104,2,0),IF(AND(G48=9,H48="м"),VLOOKUP(BQ48,Пресс!$AQ$4:$AR$104,2,0),IF(AND(G48=9,H48="ж"),VLOOKUP(BQ48,Пресс!$AT$4:$AU$104,2,0),IF(AND(G48=10,H48="м"),VLOOKUP(BQ48,Пресс!$AW$4:$AX$104,2,0),IF(AND(G48=10,H48="ж"),VLOOKUP(BQ48,Пресс!$AZ$4:$BA$104,2,0),IF(AND(G48=11,H48="м"),VLOOKUP(BQ48,Пресс!$BC$4:$BD$104,2,0),IF(AND(G48=11,H48="ж"),VLOOKUP(BQ48,Пресс!$BF$4:$BG$104,2,0),IF(AND(G48=12,H48="м"),VLOOKUP(BQ48,Пресс!$BI$4:$BJ$104,2,0),IF(AND(G48=12,H48="ж"),VLOOKUP(BQ48,Пресс!$BL$4:$BM$104,2,0),IF(AND(G48=13,H48="м"),VLOOKUP(BQ48,Пресс!$BO$4:$BP$104,2,0),IF(AND(G48=13,H48="ж"),VLOOKUP(BQ48,Пресс!$BR$4:$BS$104,2,0),IF(AND(G48=14,H48="м"),VLOOKUP(BQ48,Пресс!$BU$4:$BV$104,2,0),IF(AND(G48=14,H48="ж"),VLOOKUP(BQ48,Пресс!$BX$4:$BY$104,2,0),IF(AND(G48=15,H48="м"),VLOOKUP(BQ48,Пресс!$CA$4:$CB$104,2,0),IF(AND(G48=15,H48="ж"),VLOOKUP(BQ48,Пресс!$CD$4:$CE$104,2,0),IF(AND(G48=16,H48="м"),VLOOKUP(BQ48,Пресс!$CG$4:$CH$104,2,0),IF(AND(G48=16,H48="ж"),VLOOKUP(BQ48,Пресс!$CJ$4:$CK$104,2,0),IF(AND(G48=17,H48="м"),VLOOKUP(BQ48,Пресс!$CM$4:$CN$104,2,0),IF(AND(G48=17,H48="ж"),VLOOKUP(BQ48,Пресс!$CP$4:$CQ$104,2,0),IF(AND(G48=18,H48="м"),VLOOKUP(BQ48,Пресс!$CS$4:$CT$104,2,0),IF(AND(G48=18,H48="ж"),VLOOKUP(BQ48,Пресс!$CV$4:$CW$104,2,0),"")))))))))))))))))))))))))))))))))))</f>
        <v>62</v>
      </c>
      <c r="BS48" s="37"/>
      <c r="BT48" s="57"/>
      <c r="BU48" s="37"/>
      <c r="BV48" s="52">
        <f>IF(BU48="",0,IF(AND(G48=4,H48="м"),VLOOKUP(BU48,Стрельба!$A$4:$B$54,2,0),IF(AND(G48=4,H48="ж"),VLOOKUP(BU48,Стрельба!$D$4:$E$54,2,0),IF(AND(G48=5,H48="м"),VLOOKUP(BU48,Стрельба!$G$4:$H$54,2,0),IF(AND(G48=5,H48="ж"),VLOOKUP(BU48,Стрельба!$J$4:$K$54,2,0),IF(AND(G48=6,H48="м"),VLOOKUP(BU48,Стрельба!$M$4:$N$54,2,0),IF(AND(G48=6,H48="ж"),VLOOKUP(BU48,Стрельба!$P$4:$Q$54,2,0),IF(AND(G48=7,H48="м"),VLOOKUP(BU48,Стрельба!$S$4:$T$54,2,0),IF(AND(G48=7,H48="ж"),VLOOKUP(BU48,Стрельба!$V$4:$W$54,2,0),IF(AND(G48=8,H48="м"),VLOOKUP(BU48,Стрельба!$Y$4:$Z$54,2,0),IF(AND(G48=8,H48="ж"),VLOOKUP(BU48,Стрельба!$AB$4:$AC$54,2,0),IF(AND(G48=9,H48="м"),VLOOKUP(BU48,Стрельба!$AE$4:$AF$54,2,0),IF(AND(G48=9,H48="ж"),VLOOKUP(BU48,Стрельба!$AH$4:$AI$54,2,0),IF(AND(G48=10,H48="м"),VLOOKUP(BU48,Стрельба!$AK$4:$AL$54,2,0),IF(AND(G48=10,H48="ж"),VLOOKUP(BU48,Стрельба!$AN$4:$AO$54,2,0),IF(AND(G48=11,H48="м"),VLOOKUP(BU48,Стрельба!$AQ$4:$AR$54,2,0),IF(AND(G48=11,H48="ж"),VLOOKUP(BU48,Стрельба!$AT$4:$AU$54,2,0),IF(AND(G48=12,H48="м"),VLOOKUP(BU48,Стрельба!$AW$4:$AX$54,2,0),IF(AND(G48=12,H48="ж"),VLOOKUP(BU48,Стрельба!$AZ$4:$BA$54,2,0),IF(AND(G48=13,H48="м"),VLOOKUP(BU48,Стрельба!$BC$4:$BD$54,2,0),IF(AND(G48=13,H48="ж"),VLOOKUP(BU48,Стрельба!$BF$4:$BG$54,2,0),IF(AND(G48=14,H48="м"),VLOOKUP(BU48,Стрельба!$BI$4:$BJ$54,2,0),IF(AND(G48=14,H48="ж"),VLOOKUP(BU48,Стрельба!$BL$4:$BM$54,2,0),IF(AND(G48=15,H48="м"),VLOOKUP(BU48,Стрельба!$BO$4:$BP$54,2,0),IF(AND(G48=15,H48="ж"),VLOOKUP(BU48,Стрельба!$BR$4:$BS$54,2,0),"")))))))))))))))))))))))))</f>
        <v>0</v>
      </c>
      <c r="BW48" s="56"/>
      <c r="BX48" s="57"/>
      <c r="BY48" s="37"/>
      <c r="BZ48" s="52">
        <f>IF(BY48="",0,IF(AND(G48=3,H48="м"),VLOOKUP(BY48,'Метание 150г'!$A$4:$B$784,2,0),IF(AND(G48=3,H48="ж"),VLOOKUP(BY48,'Метание 150г'!$D$4:$E$784,2,0),IF(AND(G48=4,H48="м"),VLOOKUP(BY48,'Метание 150г'!$G$4:$H$784,2,0),IF(AND(G48=4,H48="ж"),VLOOKUP(BY48,'Метание 150г'!$J$4:$K$784,2,0),IF(AND(G48=5,H48="м"),VLOOKUP(BY48,'Метание 150г'!$M$4:$N$784,2,0),IF(AND(G48=5,H48="ж"),VLOOKUP(BY48,'Метание 150г'!$P$4:$Q$784,2,0),"")))))))</f>
        <v>0</v>
      </c>
      <c r="CA48" s="51"/>
      <c r="CB48" s="68">
        <f>IF(CA48="",0,IF(AND(G48=6,H48="м"),VLOOKUP(CA48,'Метание 700г'!$A$4:$B$574,2,0),IF(AND(G48=7,H48="м"),VLOOKUP(CA48,'Метание 700г'!$D$4:$E$574,2,0),IF(AND(G48=8,H48="м"),VLOOKUP(CA48,'Метание 700г'!$G$4:$H$574,2,0),""))))</f>
        <v>0</v>
      </c>
      <c r="CC48" s="51"/>
      <c r="CD48" s="52">
        <f>IF(CC48="",0,IF(AND(G48=6,H48="ж"),VLOOKUP(CC48,'Метание 500г'!$A$4:$B$565,2,0),IF(AND(G48=7,H48="ж"),VLOOKUP(CC48,'Метание 500г'!$D$4:$E$565,2,0),IF(AND(G48=8,H48="ж"),VLOOKUP(CC48,'Метание 500г'!$G$4:$H$565,2,0),IF(AND(G48=9,H48="ж"),VLOOKUP(CC48,'Метание 500г'!$J$4:$K$565,2,0),IF(AND(G48=10,H48="ж"),VLOOKUP(CC48,'Метание 500г'!$M$4:$N$565,2,0),IF(AND(G48=11,H48="ж"),VLOOKUP(CC48,'Метание 500г'!$P$4:$Q$565,2,0),"")))))))</f>
        <v>0</v>
      </c>
      <c r="CE48" s="56"/>
      <c r="CF48" s="57"/>
      <c r="CG48" s="62"/>
      <c r="CH48" s="52">
        <f>IF(CG48="",0,IF(AND(G48=2,H48="м"),VLOOKUP(CG48,'Плавание 25 м'!$A$4:$B$2333,2,0),IF(AND(G48=2,H48="ж"),VLOOKUP(CG48,'Плавание 25 м'!$D$4:$E$2333,2,0),IF(AND(G48=16,H48="м"),VLOOKUP(CG48,'Плавание 25 м'!$G$4:$H$2333,2,0),IF(AND(G48=16,H48="ж"),VLOOKUP(CG48,'Плавание 25 м'!$J$4:$K$2333,2,0),IF(AND(G48=17,H48="м"),VLOOKUP(CG48,'Плавание 25 м'!$M$4:$N$2333,2,0),IF(AND(G48=17,H48="ж"),VLOOKUP(CG48,'Плавание 25 м'!$P$4:$Q$2333,2,0),IF(AND(G48=18,H48="м"),VLOOKUP(CG48,'Плавание 25 м'!$S$4:$T$2333,2,0),IF(AND(G48=18,H48="ж"),VLOOKUP(CG48,'Плавание 25 м'!$V$4:$W$2333,2,0),"")))))))))</f>
        <v>0</v>
      </c>
      <c r="CI48" s="37"/>
      <c r="CJ48" s="52">
        <f>IF(CI48="",0,IF(AND(G48=3,H48="м"),VLOOKUP(CI48,'Плавание 50 м'!$A$4:$B$1954,2,0),IF(AND(G48=3,H48="ж"),VLOOKUP(CI48,'Плавание 50 м'!$D$4:$E$1954,2,0),IF(AND(G48=4,H48="м"),VLOOKUP(CI48,'Плавание 50 м'!$G$4:$H$1954,2,0),IF(AND(G48=4,H48="ж"),VLOOKUP(CI48,'Плавание 50 м'!$J$4:$K$1954,2,0),IF(AND(G48=5,H48="м"),VLOOKUP(CI48,'Плавание 50 м'!$M$4:$N$1954,2,0),IF(AND(G48=5,H48="ж"),VLOOKUP(CI48,'Плавание 50 м'!$P$4:$Q$1954,2,0),IF(AND(G48=6,H48="м"),VLOOKUP(CI48,'Плавание 50 м'!$S$4:$T$1954,2,0),IF(AND(G48=6,H48="ж"),VLOOKUP(CI48,'Плавание 50 м'!$V$4:$W$1954,2,0),IF(AND(G48=7,H48="м"),VLOOKUP(CI48,'Плавание 50 м'!$Y$4:$Z$1954,2,0),IF(AND(G48=7,H48="ж"),VLOOKUP(CI48,'Плавание 50 м'!$AB$4:$AC$1954,2,0),IF(AND(G48=8,H48="м"),VLOOKUP(CI48,'Плавание 50 м'!$AE$4:$AF$1954,2,0),IF(AND(G48=8,H48="ж"),VLOOKUP(CI48,'Плавание 50 м'!$AH$4:$AI$1954,2,0),IF(AND(G48=9,H48="м"),VLOOKUP(CI48,'Плавание 50 м'!$AK$4:$AL$1954,2,0),IF(AND(G48=9,H48="ж"),VLOOKUP(CI48,'Плавание 50 м'!$AN$4:$AO$1954,2,0),IF(AND(G48=10,H48="м"),VLOOKUP(CI48,'Плавание 50 м'!$AQ$4:$AR$1954,2,0),IF(AND(G48=10,H48="ж"),VLOOKUP(CI48,'Плавание 50 м'!$AT$4:$AU$1954,2,0),IF(AND(G48=11,H48="м"),VLOOKUP(CI48,'Плавание 50 м'!$AW$4:$AX$1954,2,0),IF(AND(G48=11,H48="ж"),VLOOKUP(CI48,'Плавание 50 м'!$AZ$4:$BA$1954,2,0),IF(AND(G48=12,H48="м"),VLOOKUP(CI48,'Плавание 50 м'!$BC$4:$BD$1954,2,0),IF(AND(G48=12,H48="ж"),VLOOKUP(CI48,'Плавание 50 м'!$BF$4:$BG$1954,2,0),IF(AND(G48=13,H48="м"),VLOOKUP(CI48,'Плавание 50 м'!$BI$4:$BJ$1954,2,0),IF(AND(G48=13,H48="ж"),VLOOKUP(CI48,'Плавание 50 м'!$BL$4:$BM$1954,2,0),IF(AND(G48=14,H48="м"),VLOOKUP(CI48,'Плавание 50 м'!$BO$4:$BP$1954,2,0),IF(AND(G48=14,H48="ж"),VLOOKUP(CI48,'Плавание 50 м'!$BR$4:$BS$1954,2,0),IF(AND(G48=15,H48="м"),VLOOKUP(CI48,'Плавание 50 м'!$BU$4:$BV$1954,2,0),IF(AND(G48=15,H48="ж"),VLOOKUP(CI48,'Плавание 50 м'!$BX$4:$BY$1954,2,0),"")))))))))))))))))))))))))))</f>
        <v>0</v>
      </c>
      <c r="CK48" s="91">
        <f t="shared" si="1"/>
        <v>169</v>
      </c>
    </row>
    <row r="49" spans="1:90" ht="20.100000000000001" customHeight="1" x14ac:dyDescent="0.25">
      <c r="A49" s="12">
        <v>37</v>
      </c>
      <c r="B49" s="93" t="s">
        <v>3472</v>
      </c>
      <c r="C49" s="55" t="s">
        <v>3475</v>
      </c>
      <c r="D49" s="55" t="s">
        <v>3480</v>
      </c>
      <c r="E49" s="55" t="s">
        <v>3487</v>
      </c>
      <c r="F49" s="47">
        <f t="shared" si="0"/>
        <v>35</v>
      </c>
      <c r="G49" s="48">
        <f>IFERROR(VLOOKUP(F49,Ступени!$A$2:$B$99,2,0),"")</f>
        <v>11</v>
      </c>
      <c r="H49" s="55" t="s">
        <v>86</v>
      </c>
      <c r="I49" s="53"/>
      <c r="J49" s="52">
        <f>IF(I49="",0,IF(AND(G49=2,H49="м"),VLOOKUP(I49,'30м'!$A$4:$B$71,2,0),IF(AND(G49=2,H49="ж"),VLOOKUP(I49,'30м'!$D$4:$E$71,2,0),IF(AND(G49=3,H49="м"),VLOOKUP(I49,'30м'!$G$4:$H$71,2,0),IF(AND(G49=3,H49="ж"),VLOOKUP(I49,'30м'!$J$4:$K$71,2,0),IF(AND(G49=4,H49="м"),VLOOKUP(I49,'30м'!$M$4:$N$71,2,0),IF(AND(G49=4,H49="ж"),VLOOKUP(I49,'30м'!$P$4:$Q$71,2,0),IF(AND(G49=5,H49="м"),VLOOKUP(I49,'30м'!$S$4:$T$71,2,0),IF(AND(G49=5,H49="ж"),VLOOKUP(I49,'30м'!$V$4:$W$71,2,0),"")))))))))</f>
        <v>0</v>
      </c>
      <c r="K49" s="49"/>
      <c r="L49" s="52">
        <f>IF(K49="",0,IF(AND(G49=4,H49="м"),VLOOKUP(K49,'60м'!$A$4:$B$129,2,0),IF(AND(G49=4,H49="ж"),VLOOKUP(K49,'60м'!$D$4:$E$129,2,0),IF(AND(G49=5,H49="м"),VLOOKUP(K49,'60м'!$G$4:$H$129,2,0),IF(AND(G49=5,H49="ж"),VLOOKUP(K49,'60м'!$J$4:$K$129,2,0),IF(AND(G49=6,H49="м"),VLOOKUP(K49,'60м'!$M$4:$N$129,2,0),IF(AND(G49=6,H49="ж"),VLOOKUP(K49,'60м'!$P$4:$Q$129,2,0),IF(AND(G49=7,H49="м"),VLOOKUP(K49,'60м'!$S$4:$T$129,2,0),IF(AND(G49=7,H49="ж"),VLOOKUP(K49,'60м'!$V$4:$W$129,2,0),IF(AND(G49=8,H49="м"),VLOOKUP(K49,'60м'!$Y$4:$Z$129,2,0),IF(AND(G49=8,H49="ж"),VLOOKUP(K49,'60м'!$AB$4:$AC$129,2,0),IF(AND(G49=9,H49="м"),VLOOKUP(K49,'60м'!$AE$4:$AF$129,2,0),IF(AND(G49=9,H49="ж"),VLOOKUP(K49,'60м'!$AH$4:$AI$129,2,0),IF(AND(G49=10,H49="м"),VLOOKUP(K49,'60м'!$AK$4:$AL$129,2,0),IF(AND(G49=10,H49="ж"),VLOOKUP(K49,'60м'!$AN$4:$AO$129,2,0),IF(AND(G49=11,H49="м"),VLOOKUP(K49,'60м'!$AQ$4:$AR$129,2,0),IF(AND(G49=11,H49="ж"),VLOOKUP(K49,'60м'!$AT$4:$AU$129,2,0),IF(AND(G49=12,H49="м"),VLOOKUP(K49,'60м'!$AW$4:$AX$129,2,0),IF(AND(G49=12,H49="ж"),VLOOKUP(K49,'60м'!$AZ$4:$BA$129,2,0),IF(AND(G49=13,H49="м"),VLOOKUP(K49,'60м'!$BC$4:$BD$129,2,0),IF(AND(G49=13,H49="ж"),VLOOKUP(K49,'60м'!$BF$4:$BG$129,2,0),"")))))))))))))))))))))</f>
        <v>0</v>
      </c>
      <c r="M49" s="49"/>
      <c r="N49" s="52">
        <f>IF(M49="",0,IF(AND(G49=6,H49="м"),VLOOKUP(M49,'100м'!$A$4:$B$134,2,0),IF(AND(G49=6,H49="ж"),VLOOKUP(M49,'100м'!$D$4:$E$134,2,0),IF(AND(G49=7,H49="м"),VLOOKUP(M49,'100м'!$G$4:$H$134,2,0),IF(AND(G49=7,H49="ж"),VLOOKUP(M49,'100м'!$J$4:$K$134,2,0),IF(AND(G49=8,H49="м"),VLOOKUP(M49,'100м'!$M$4:$N$134,2,0),IF(AND(G49=8,H49="ж"),VLOOKUP(M49,'100м'!$P$4:$Q$134,2,0),IF(AND(G49=9,H49="м"),VLOOKUP(M49,'100м'!$S$4:$T$134,2,0),IF(AND(G49=9,H49="ж"),VLOOKUP(M49,'100м'!$V$4:$W$134,2,0),"")))))))))</f>
        <v>0</v>
      </c>
      <c r="O49" s="56"/>
      <c r="P49" s="61"/>
      <c r="Q49" s="49"/>
      <c r="R49" s="52">
        <f>IF(Q49="",0,IF(AND(G49=4,H49="м"),VLOOKUP(Q49,'1500м'!$A$4:$B$364,2,0),IF(AND(G49=4,H49="ж"),VLOOKUP(Q49,'1500м'!$D$4:$E$364,2,0),"")))</f>
        <v>0</v>
      </c>
      <c r="S49" s="49"/>
      <c r="T49" s="68">
        <f>IF(S49="",0,IF(AND(G49=5,H49="м"),VLOOKUP(S49,'2000м'!$A$4:$B$780,2,0),IF(AND(G49=5,H49="ж"),VLOOKUP(S49,'2000м'!$D$4:$E$780,2,0),IF(AND(G49=6,H49="ж"),VLOOKUP(S49,'2000м'!$G$4:$H$780,2,0),IF(AND(G49=7,H49="ж"),VLOOKUP(S49,'2000м'!$J$4:$K$780,2,0),IF(AND(G49=8,H49="ж"),VLOOKUP(S49,'2000м'!$M$4:$N$780,2,0),""))))))</f>
        <v>0</v>
      </c>
      <c r="U49" s="53"/>
      <c r="V49" s="52">
        <f>IF(U49="",0,IF(AND(G49=6,H49="м"),VLOOKUP(U49,'3000м'!$A$4:$B$594,2,0),IF(AND(G49=7,H49="м"),VLOOKUP(U49,'3000м'!$D$4:$E$594,2,0),IF(AND(G49=8,H49="м"),VLOOKUP(U49,'3000м'!$G$4:$H$594,2,0),IF(AND(G49=9,H49="м"),VLOOKUP(U49,'3000м'!$J$4:$K$594,2,0),IF(AND(G49=10,H49="м"),VLOOKUP(U49,'3000м'!$M$4:$N$594,2,0),IF(AND(G49=11,H49="м"),VLOOKUP(U49,'3000м'!$P$4:$Q$594,2,0),"")))))))</f>
        <v>0</v>
      </c>
      <c r="W49" s="53"/>
      <c r="X49" s="56"/>
      <c r="Y49" s="56"/>
      <c r="Z49" s="56"/>
      <c r="AA49" s="56"/>
      <c r="AB49" s="56"/>
      <c r="AC49" s="53"/>
      <c r="AD49" s="56"/>
      <c r="AE49" s="53"/>
      <c r="AF49" s="56"/>
      <c r="AG49" s="56"/>
      <c r="AH49" s="56"/>
      <c r="AI49" s="56"/>
      <c r="AJ49" s="56"/>
      <c r="AK49" s="56"/>
      <c r="AL49" s="56"/>
      <c r="AM49" s="56"/>
      <c r="AN49" s="56"/>
      <c r="AO49" s="37"/>
      <c r="AP49" s="56"/>
      <c r="AQ49" s="37"/>
      <c r="AR49" s="56"/>
      <c r="AS49" s="37"/>
      <c r="AT49" s="56"/>
      <c r="AU49" s="37"/>
      <c r="AV49" s="56"/>
      <c r="AW49" s="37"/>
      <c r="AX49" s="56"/>
      <c r="AY49" s="37"/>
      <c r="AZ49" s="56"/>
      <c r="BA49" s="37"/>
      <c r="BB49" s="52">
        <f>IF(BA49="",0,IF(AND(G49=2,H49="м"),VLOOKUP(BA49,Подтягивание!$A$4:$B$79,2,0),IF(AND(G49=3,H49="м"),VLOOKUP(BA49,Подтягивание!$D$4:$E$79,2,0),IF(AND(G49=4,H49="м"),VLOOKUP(BA49,Подтягивание!$G$4:$H$79,2,0),IF(AND(G49=5,H49="м"),VLOOKUP(BA49,Подтягивание!$J$4:$K$79,2,0),IF(AND(G49=6,H49="м"),VLOOKUP(BA49,Подтягивание!$M$4:$N$79,2,0),IF(AND(G49=7,H49="м"),VLOOKUP(BA49,Подтягивание!$P$4:$Q$79,2,0),IF(AND(G49=8,H49="м"),VLOOKUP(BA49,Подтягивание!$S$4:$T$79,2,0),IF(AND(G49=9,H49="м"),VLOOKUP(BA49,Подтягивание!$V$4:$W$79,2,0),IF(AND(G49=10,H49="м"),VLOOKUP(BA49,Подтягивание!$Y$4:$Z$79,2,0),IF(AND(G49=11,H49="м"),VLOOKUP(BA49,Подтягивание!$AB$4:$AC$79,2,0),IF(AND(G49=12,H49="м"),VLOOKUP(BA49,Подтягивание!$AE$4:$AF$79,2,0),IF(AND(G49=13,H49="м"),VLOOKUP(BA49,Подтягивание!$AH$4:$AI$79,2,0),IF(AND(G49=14,H49="м"),VLOOKUP(BA49,Подтягивание!$AK$4:$AL$79,2,0),IF(AND(G49=15,H49="м"),VLOOKUP(BA49,Подтягивание!$AN$4:$AO$79,2,0),"")))))))))))))))</f>
        <v>0</v>
      </c>
      <c r="BC49" s="51"/>
      <c r="BD49" s="57"/>
      <c r="BE49" s="37"/>
      <c r="BF49" s="52">
        <f>IF(BE49="",0,IF(AND(G49=6,H49="м"),VLOOKUP(BE49,Гиря!$A$4:$B$166,2,0),IF(AND(G49=7,H49="м"),VLOOKUP(BE49,Гиря!$D$4:$E$166,2,0),IF(AND(G49=8,H49="м"),VLOOKUP(BE49,Гиря!$G$4:$H$166,2,0),IF(AND(G49=9,H49="м"),VLOOKUP(BE49,Гиря!$J$4:$K$166,2,0),IF(AND(G49=10,H49="м"),VLOOKUP(BE49,Гиря!$M$4:$N$166,2,0),IF(AND(G49=11,H49="м"),VLOOKUP(BE49,Гиря!$P$4:$Q$166,2,0),IF(AND(G49=12,H49="м"),VLOOKUP(BE49,Гиря!$S$4:$T$166,2,0),IF(AND(G49=13,H49="м"),VLOOKUP(BE49,Гиря!$V$4:$W$166,2,0),IF(AND(G49=14,H49="м"),VLOOKUP(BE49,Гиря!$Y$4:$Z$166,2,0),IF(AND(G49=15,H49="м"),VLOOKUP(BE49,Гиря!$AB$4:$AC$166,2,0),"")))))))))))</f>
        <v>0</v>
      </c>
      <c r="BG49" s="49">
        <v>31</v>
      </c>
      <c r="BH49" s="52">
        <f>IF(BG49="",0,IF(AND(G49=2,H49="м"),VLOOKUP(BG49,'Отж. от пола'!$A$4:$B$169,2,0),IF(AND(G49=2,H49="ж"),VLOOKUP(BG49,'Отж. от пола'!$D$4:$E$169,2,0),IF(AND(G49=3,H49="м"),VLOOKUP(BG49,'Отж. от пола'!$G$4:$H$169,2,0),IF(AND(G49=3,H49="ж"),VLOOKUP(BG49,'Отж. от пола'!$J$4:$K$169,2,0),IF(AND(G49=4,H49="м"),VLOOKUP(BG49,'Отж. от пола'!$M$4:$N$169,2,0),IF(AND(G49=4,H49="ж"),VLOOKUP(BG49,'Отж. от пола'!$P$4:$Q$169,2,0),IF(AND(G49=5,H49="м"),VLOOKUP(BG49,'Отж. от пола'!$S$4:$T$169,2,0),IF(AND(G49=5,H49="ж"),VLOOKUP(BG49,'Отж. от пола'!$V$4:$W$169,2,0),IF(AND(G49=6,H49="м"),VLOOKUP(BG49,'Отж. от пола'!$Y$4:$Z$169,2,0),IF(AND(G49=6,H49="ж"),VLOOKUP(BG49,'Отж. от пола'!$AB$4:$AC$169,2,0),IF(AND(G49=7,H49="м"),VLOOKUP(BG49,'Отж. от пола'!$AE$4:$AF$169,2,0),IF(AND(G49=7,H49="ж"),VLOOKUP(BG49,'Отж. от пола'!$AH$4:$AI$169,2,0),IF(AND(G49=8,H49="м"),VLOOKUP(BG49,'Отж. от пола'!$AK$4:$AL$169,2,0),IF(AND(G49=8,H49="ж"),VLOOKUP(BG49,'Отж. от пола'!$AN$4:$AO$169,2,0),IF(AND(G49=9,H49="м"),VLOOKUP(BG49,'Отж. от пола'!$AQ$4:$AR$169,2,0),IF(AND(G49=9,H49="ж"),VLOOKUP(BG49,'Отж. от пола'!$AT$4:$AU$169,2,0),IF(AND(G49=10,H49="м"),VLOOKUP(BG49,'Отж. от пола'!$AW$4:$AX$169,2,0),IF(AND(G49=10,H49="ж"),VLOOKUP(BG49,'Отж. от пола'!$AZ$4:$BA$169,2,0),IF(AND(G49=11,H49="м"),VLOOKUP(BG49,'Отж. от пола'!$BC$4:$BD$169,2,0),IF(AND(G49=11,H49="ж"),VLOOKUP(BG49,'Отж. от пола'!$BF$4:$BG$169,2,0),IF(AND(G49=12,H49="м"),VLOOKUP(BG49,'Отж. от пола'!$BI$4:$BJ$169,2,0),IF(AND(G49=12,H49="ж"),VLOOKUP(BG49,'Отж. от пола'!$BL$4:$BM$169,2,0),IF(AND(G49=13,H49="м"),VLOOKUP(BG49,'Отж. от пола'!$BO$4:$BP$169,2,0),IF(AND(G49=13,H49="ж"),VLOOKUP(BG49,'Отж. от пола'!$BR$4:$BS$169,2,0),IF(AND(G49=14,H49="м"),VLOOKUP(BG49,'Отж. от пола'!$BU$4:$BV$169,2,0),IF(AND(G49=14,H49="ж"),VLOOKUP(BG49,'Отж. от пола'!$BX$4:$BY$169,2,0),IF(AND(G49=15,H49="м"),VLOOKUP(BG49,'Отж. от пола'!$CA$4:$CB$169,2,0),IF(AND(G49=15,H49="ж"),VLOOKUP(BG49,'Отж. от пола'!$CD$4:$CE$169,2,0),"")))))))))))))))))))))))))))))</f>
        <v>70</v>
      </c>
      <c r="BI49" s="37"/>
      <c r="BJ49" s="52">
        <f>IF(BI49="",0,IF(AND(G49=16,H49="м"),VLOOKUP(BI49,'Отж.от скамьи'!$A$4:$B$79,2,0),IF(AND(G49=16,H49="ж"),VLOOKUP(BI49,'Отж.от скамьи'!$D$4:$E$79,2,0),IF(AND(G49=17,H49="м"),VLOOKUP(BI49,'Отж.от скамьи'!$G$4:$H$79,2,0),IF(AND(G49=17,H49="ж"),VLOOKUP(BI49,'Отж.от скамьи'!$J$4:$K$79,2,0),"")))))</f>
        <v>0</v>
      </c>
      <c r="BK49" s="53"/>
      <c r="BL49" s="52">
        <f>IF(BK49="",0,IF(AND(G49=18,H49="м"),VLOOKUP(BK49,'Отж.от стула'!$A$4:$B$68,2,0),IF(AND(G49=18,H49="ж"),VLOOKUP(BK49,'Отж.от стула'!$D$4:$E$69,2,0),"")))</f>
        <v>0</v>
      </c>
      <c r="BM49" s="49">
        <v>20</v>
      </c>
      <c r="BN49" s="52">
        <f>IF(BM49="",0,IF(AND(G49=2,H49="м"),VLOOKUP(BM49,Наклон!$A$4:$B$69,2,0),IF(AND(G49=2,H49="ж"),VLOOKUP(BM49,Наклон!$A$74:$B$139,2,0),IF(AND(G49=3,H49="м"),VLOOKUP(BM49,Наклон!$D$4:$E$69,2,0),IF(AND(G49=3,H49="ж"),VLOOKUP(BM49,Наклон!$D$74:$E$139,2,0),IF(AND(G49=4,H49="м"),VLOOKUP(BM49,Наклон!$G$4:$H$69,2,0),IF(AND(G49=4,H49="ж"),VLOOKUP(BM49,Наклон!$G$74:$H$139,2,0),IF(AND(G49=5,H49="м"),VLOOKUP(BM49,Наклон!$J$4:$K$69,2,0),IF(AND(G49=5,H49="ж"),VLOOKUP(BM49,Наклон!$J$74:$K$139,2,0),IF(AND(G49=6,H49="м"),VLOOKUP(BM49,Наклон!$M$4:$N$69,2,0),IF(AND(G49=6,H49="ж"),VLOOKUP(BM49,Наклон!$M$74:$N$139,2,0),IF(AND(G49=7,H49="м"),VLOOKUP(BM49,Наклон!$P$4:$Q$69,2,0),IF(AND(G49=7,H49="ж"),VLOOKUP(BM49,Наклон!$P$74:$Q$139,2,0),IF(AND(G49=8,H49="м"),VLOOKUP(BM49,Наклон!$S$4:$T$69,2,0),IF(AND(G49=8,H49="ж"),VLOOKUP(BM49,Наклон!$S$74:$T$139,2,0),IF(AND(G49=9,H49="м"),VLOOKUP(BM49,Наклон!$V$4:$W$69,2,0),IF(AND(G49=9,H49="ж"),VLOOKUP(BM49,Наклон!$V$74:$W$139,2,0),IF(AND(G49=10,H49="м"),VLOOKUP(BM49,Наклон!$Y$4:$Z$69,2,0),IF(AND(G49=10,H49="ж"),VLOOKUP(BM49,Наклон!$Y$74:$Z$139,2,0),IF(AND(G49=11,H49="м"),VLOOKUP(BM49,Наклон!$AB$4:$AC$69,2,0),IF(AND(G49=11,H49="ж"),VLOOKUP(BM49,Наклон!$AB$74:$AC$139,2,0),IF(AND(G49=12,H49="м"),VLOOKUP(BM49,Наклон!$AE$4:$AF$69,2,0),IF(AND(G49=12,H49="ж"),VLOOKUP(BM49,Наклон!$AE$74:$AF$139,2,0),IF(AND(G49=13,H49="м"),VLOOKUP(BM49,Наклон!$AH$4:$AI$69,2,0),IF(AND(G49=13,H49="ж"),VLOOKUP(BM49,Наклон!$AH$74:$AI$139,2,0),IF(AND(G49=14,H49="м"),VLOOKUP(BM49,Наклон!$AK$4:$AL$69,2,0),IF(AND(G49=14,H49="ж"),VLOOKUP(BM49,Наклон!$AK$74:$AL$139,2,0),IF(AND(G49=15,H49="м"),VLOOKUP(BM49,Наклон!$AN$4:$AO$69,2,0),IF(AND(G49=15,H49="ж"),VLOOKUP(BM49,Наклон!$AN$74:$AO$139,2,0),IF(AND(G49=16,H49="м"),VLOOKUP(BM49,Наклон!$AQ$4:$AR$69,2,0),IF(AND(G49=16,H49="ж"),VLOOKUP(BM49,Наклон!$AQ$74:$AR$139,2,0),IF(AND(G49=17,H49="м"),VLOOKUP(BM49,Наклон!$AT$4:$AU$69,2,0),IF(AND(G49=17,H49="ж"),VLOOKUP(BM49,Наклон!$AT$74:$AU$139,2,0),IF(AND(G49=18,H49="м"),VLOOKUP(BM49,Наклон!$AW$4:$AX$69,2,0),IF(AND(G49=18,H49="ж"),VLOOKUP(BM49,Наклон!$AW$74:$AX$139,2,0))))))))))))))))))))))))))))))))))))</f>
        <v>68</v>
      </c>
      <c r="BO49" s="49"/>
      <c r="BP49" s="52">
        <f>IF(BO49="",0,IF(AND(G49=2,H49="м"),VLOOKUP(BO49,'Прыжок в длину'!$A$4:$B$294,2,0),IF(AND(G49=2,H49="ж"),VLOOKUP(BO49,'Прыжок в длину'!$D$4:$E$294,2,0),IF(AND(G49=3,H49="м"),VLOOKUP(BO49,'Прыжок в длину'!$G$4:$H$294,2,0),IF(AND(G49=3,H49="ж"),VLOOKUP(BO49,'Прыжок в длину'!$J$4:$K$294,2,0),IF(AND(G49=4,H49="м"),VLOOKUP(BO49,'Прыжок в длину'!$M$4:$N$294,2,0),IF(AND(G49=4,H49="ж"),VLOOKUP(BO49,'Прыжок в длину'!$P$4:$Q$294,2,0),IF(AND(G49=5,H49="м"),VLOOKUP(BO49,'Прыжок в длину'!$S$4:$T$294,2,0),IF(AND(G49=5,H49="ж"),VLOOKUP(BO49,'Прыжок в длину'!$V$4:$W$294,2,0),IF(AND(G49=6,H49="м"),VLOOKUP(BO49,'Прыжок в длину'!$Y$4:$Z$294,2,0),IF(AND(G49=6,H49="ж"),VLOOKUP(BO49,'Прыжок в длину'!$AB$4:$AC$294,2,0),IF(AND(G49=7,H49="м"),VLOOKUP(BO49,'Прыжок в длину'!$AE$4:$AF$294,2,0),IF(AND(G49=7,H49="ж"),VLOOKUP(BO49,'Прыжок в длину'!$AH$4:$AI$294,2,0),IF(AND(G49=8,H49="м"),VLOOKUP(BO49,'Прыжок в длину'!$AK$4:$AL$294,2,0),IF(AND(G49=8,H49="ж"),VLOOKUP(BO49,'Прыжок в длину'!$AN$4:$AO$294,2,0),IF(AND(G49=9,H49="м"),VLOOKUP(BO49,'Прыжок в длину'!$AQ$4:$AR$294,2,0),IF(AND(G49=9,H49="ж"),VLOOKUP(BO49,'Прыжок в длину'!$AT$4:$AU$294,2,0),IF(AND(G49=10,H49="м"),VLOOKUP(BO49,'Прыжок в длину'!$AW$4:$AX$294,2,0),IF(AND(G49=10,H49="ж"),VLOOKUP(BO49,'Прыжок в длину'!$AZ$4:$BA$294,2,0),IF(AND(G49=11,H49="м"),VLOOKUP(BO49,'Прыжок в длину'!BC40:$BD$294,2,0),IF(AND(G49=11,H49="ж"),VLOOKUP(BO49,'Прыжок в длину'!$BF$4:$BG$294,2,0),"")))))))))))))))))))))</f>
        <v>0</v>
      </c>
      <c r="BQ49" s="49">
        <v>44</v>
      </c>
      <c r="BR49" s="52">
        <f>IF(BQ49="",0,IF(AND(G49=2,H49="м"),VLOOKUP(BQ49,Пресс!$A$4:$B$104,2,0),IF(AND(G49=2,H49="ж"),VLOOKUP(BQ49,Пресс!$D$4:$E$104,2,0),IF(AND(G49=3,H49="м"),VLOOKUP(BQ49,Пресс!$G$4:$H$104,2,0),IF(AND(G49=3,H49="ж"),VLOOKUP(BQ49,Пресс!$J$4:$K$104,2,0),IF(AND(G49=4,H49="м"),VLOOKUP(BQ49,Пресс!$M$4:$N$104,2,0),IF(AND(G49=4,H49="ж"),VLOOKUP(BQ49,Пресс!$P$4:$Q$104,2,0),IF(AND(G49=5,H49="м"),VLOOKUP(BQ49,Пресс!$S$4:$T$104,2,0),IF(AND(G49=5,H49="ж"),VLOOKUP(BQ49,Пресс!$V$4:$W$104,2,0),IF(AND(G49=6,H49="м"),VLOOKUP(BQ49,Пресс!$Y$4:$Z$104,2,0),IF(AND(G49=6,H49="ж"),VLOOKUP(BQ49,Пресс!$AB$4:$AC$104,2,0),IF(AND(G49=7,H49="м"),VLOOKUP(BQ49,Пресс!$AE$4:$AF$104,2,0),IF(AND(G49=7,H49="ж"),VLOOKUP(BQ49,Пресс!$AH$4:$AI$104,2,0),IF(AND(G49=8,H49="м"),VLOOKUP(BQ49,Пресс!$AK$4:$AL$104,2,0),IF(AND(G49=8,H49="ж"),VLOOKUP(BQ49,Пресс!$AN$4:$AO$104,2,0),IF(AND(G49=9,H49="м"),VLOOKUP(BQ49,Пресс!$AQ$4:$AR$104,2,0),IF(AND(G49=9,H49="ж"),VLOOKUP(BQ49,Пресс!$AT$4:$AU$104,2,0),IF(AND(G49=10,H49="м"),VLOOKUP(BQ49,Пресс!$AW$4:$AX$104,2,0),IF(AND(G49=10,H49="ж"),VLOOKUP(BQ49,Пресс!$AZ$4:$BA$104,2,0),IF(AND(G49=11,H49="м"),VLOOKUP(BQ49,Пресс!$BC$4:$BD$104,2,0),IF(AND(G49=11,H49="ж"),VLOOKUP(BQ49,Пресс!$BF$4:$BG$104,2,0),IF(AND(G49=12,H49="м"),VLOOKUP(BQ49,Пресс!$BI$4:$BJ$104,2,0),IF(AND(G49=12,H49="ж"),VLOOKUP(BQ49,Пресс!$BL$4:$BM$104,2,0),IF(AND(G49=13,H49="м"),VLOOKUP(BQ49,Пресс!$BO$4:$BP$104,2,0),IF(AND(G49=13,H49="ж"),VLOOKUP(BQ49,Пресс!$BR$4:$BS$104,2,0),IF(AND(G49=14,H49="м"),VLOOKUP(BQ49,Пресс!$BU$4:$BV$104,2,0),IF(AND(G49=14,H49="ж"),VLOOKUP(BQ49,Пресс!$BX$4:$BY$104,2,0),IF(AND(G49=15,H49="м"),VLOOKUP(BQ49,Пресс!$CA$4:$CB$104,2,0),IF(AND(G49=15,H49="ж"),VLOOKUP(BQ49,Пресс!$CD$4:$CE$104,2,0),IF(AND(G49=16,H49="м"),VLOOKUP(BQ49,Пресс!$CG$4:$CH$104,2,0),IF(AND(G49=16,H49="ж"),VLOOKUP(BQ49,Пресс!$CJ$4:$CK$104,2,0),IF(AND(G49=17,H49="м"),VLOOKUP(BQ49,Пресс!$CM$4:$CN$104,2,0),IF(AND(G49=17,H49="ж"),VLOOKUP(BQ49,Пресс!$CP$4:$CQ$104,2,0),IF(AND(G49=18,H49="м"),VLOOKUP(BQ49,Пресс!$CS$4:$CT$104,2,0),IF(AND(G49=18,H49="ж"),VLOOKUP(BQ49,Пресс!$CV$4:$CW$104,2,0),"")))))))))))))))))))))))))))))))))))</f>
        <v>70</v>
      </c>
      <c r="BS49" s="37"/>
      <c r="BT49" s="57"/>
      <c r="BU49" s="37"/>
      <c r="BV49" s="52">
        <f>IF(BU49="",0,IF(AND(G49=4,H49="м"),VLOOKUP(BU49,Стрельба!$A$4:$B$54,2,0),IF(AND(G49=4,H49="ж"),VLOOKUP(BU49,Стрельба!$D$4:$E$54,2,0),IF(AND(G49=5,H49="м"),VLOOKUP(BU49,Стрельба!$G$4:$H$54,2,0),IF(AND(G49=5,H49="ж"),VLOOKUP(BU49,Стрельба!$J$4:$K$54,2,0),IF(AND(G49=6,H49="м"),VLOOKUP(BU49,Стрельба!$M$4:$N$54,2,0),IF(AND(G49=6,H49="ж"),VLOOKUP(BU49,Стрельба!$P$4:$Q$54,2,0),IF(AND(G49=7,H49="м"),VLOOKUP(BU49,Стрельба!$S$4:$T$54,2,0),IF(AND(G49=7,H49="ж"),VLOOKUP(BU49,Стрельба!$V$4:$W$54,2,0),IF(AND(G49=8,H49="м"),VLOOKUP(BU49,Стрельба!$Y$4:$Z$54,2,0),IF(AND(G49=8,H49="ж"),VLOOKUP(BU49,Стрельба!$AB$4:$AC$54,2,0),IF(AND(G49=9,H49="м"),VLOOKUP(BU49,Стрельба!$AE$4:$AF$54,2,0),IF(AND(G49=9,H49="ж"),VLOOKUP(BU49,Стрельба!$AH$4:$AI$54,2,0),IF(AND(G49=10,H49="м"),VLOOKUP(BU49,Стрельба!$AK$4:$AL$54,2,0),IF(AND(G49=10,H49="ж"),VLOOKUP(BU49,Стрельба!$AN$4:$AO$54,2,0),IF(AND(G49=11,H49="м"),VLOOKUP(BU49,Стрельба!$AQ$4:$AR$54,2,0),IF(AND(G49=11,H49="ж"),VLOOKUP(BU49,Стрельба!$AT$4:$AU$54,2,0),IF(AND(G49=12,H49="м"),VLOOKUP(BU49,Стрельба!$AW$4:$AX$54,2,0),IF(AND(G49=12,H49="ж"),VLOOKUP(BU49,Стрельба!$AZ$4:$BA$54,2,0),IF(AND(G49=13,H49="м"),VLOOKUP(BU49,Стрельба!$BC$4:$BD$54,2,0),IF(AND(G49=13,H49="ж"),VLOOKUP(BU49,Стрельба!$BF$4:$BG$54,2,0),IF(AND(G49=14,H49="м"),VLOOKUP(BU49,Стрельба!$BI$4:$BJ$54,2,0),IF(AND(G49=14,H49="ж"),VLOOKUP(BU49,Стрельба!$BL$4:$BM$54,2,0),IF(AND(G49=15,H49="м"),VLOOKUP(BU49,Стрельба!$BO$4:$BP$54,2,0),IF(AND(G49=15,H49="ж"),VLOOKUP(BU49,Стрельба!$BR$4:$BS$54,2,0),"")))))))))))))))))))))))))</f>
        <v>0</v>
      </c>
      <c r="BW49" s="56"/>
      <c r="BX49" s="57"/>
      <c r="BY49" s="37"/>
      <c r="BZ49" s="52">
        <f>IF(BY49="",0,IF(AND(G49=3,H49="м"),VLOOKUP(BY49,'Метание 150г'!$A$4:$B$784,2,0),IF(AND(G49=3,H49="ж"),VLOOKUP(BY49,'Метание 150г'!$D$4:$E$784,2,0),IF(AND(G49=4,H49="м"),VLOOKUP(BY49,'Метание 150г'!$G$4:$H$784,2,0),IF(AND(G49=4,H49="ж"),VLOOKUP(BY49,'Метание 150г'!$J$4:$K$784,2,0),IF(AND(G49=5,H49="м"),VLOOKUP(BY49,'Метание 150г'!$M$4:$N$784,2,0),IF(AND(G49=5,H49="ж"),VLOOKUP(BY49,'Метание 150г'!$P$4:$Q$784,2,0),"")))))))</f>
        <v>0</v>
      </c>
      <c r="CA49" s="51"/>
      <c r="CB49" s="68">
        <f>IF(CA49="",0,IF(AND(G49=6,H49="м"),VLOOKUP(CA49,'Метание 700г'!$A$4:$B$574,2,0),IF(AND(G49=7,H49="м"),VLOOKUP(CA49,'Метание 700г'!$D$4:$E$574,2,0),IF(AND(G49=8,H49="м"),VLOOKUP(CA49,'Метание 700г'!$G$4:$H$574,2,0),""))))</f>
        <v>0</v>
      </c>
      <c r="CC49" s="51"/>
      <c r="CD49" s="52">
        <f>IF(CC49="",0,IF(AND(G49=6,H49="ж"),VLOOKUP(CC49,'Метание 500г'!$A$4:$B$565,2,0),IF(AND(G49=7,H49="ж"),VLOOKUP(CC49,'Метание 500г'!$D$4:$E$565,2,0),IF(AND(G49=8,H49="ж"),VLOOKUP(CC49,'Метание 500г'!$G$4:$H$565,2,0),IF(AND(G49=9,H49="ж"),VLOOKUP(CC49,'Метание 500г'!$J$4:$K$565,2,0),IF(AND(G49=10,H49="ж"),VLOOKUP(CC49,'Метание 500г'!$M$4:$N$565,2,0),IF(AND(G49=11,H49="ж"),VLOOKUP(CC49,'Метание 500г'!$P$4:$Q$565,2,0),"")))))))</f>
        <v>0</v>
      </c>
      <c r="CE49" s="56"/>
      <c r="CF49" s="57"/>
      <c r="CG49" s="62"/>
      <c r="CH49" s="52">
        <f>IF(CG49="",0,IF(AND(G49=2,H49="м"),VLOOKUP(CG49,'Плавание 25 м'!$A$4:$B$2333,2,0),IF(AND(G49=2,H49="ж"),VLOOKUP(CG49,'Плавание 25 м'!$D$4:$E$2333,2,0),IF(AND(G49=16,H49="м"),VLOOKUP(CG49,'Плавание 25 м'!$G$4:$H$2333,2,0),IF(AND(G49=16,H49="ж"),VLOOKUP(CG49,'Плавание 25 м'!$J$4:$K$2333,2,0),IF(AND(G49=17,H49="м"),VLOOKUP(CG49,'Плавание 25 м'!$M$4:$N$2333,2,0),IF(AND(G49=17,H49="ж"),VLOOKUP(CG49,'Плавание 25 м'!$P$4:$Q$2333,2,0),IF(AND(G49=18,H49="м"),VLOOKUP(CG49,'Плавание 25 м'!$S$4:$T$2333,2,0),IF(AND(G49=18,H49="ж"),VLOOKUP(CG49,'Плавание 25 м'!$V$4:$W$2333,2,0),"")))))))))</f>
        <v>0</v>
      </c>
      <c r="CI49" s="37"/>
      <c r="CJ49" s="52">
        <f>IF(CI49="",0,IF(AND(G49=3,H49="м"),VLOOKUP(CI49,'Плавание 50 м'!$A$4:$B$1954,2,0),IF(AND(G49=3,H49="ж"),VLOOKUP(CI49,'Плавание 50 м'!$D$4:$E$1954,2,0),IF(AND(G49=4,H49="м"),VLOOKUP(CI49,'Плавание 50 м'!$G$4:$H$1954,2,0),IF(AND(G49=4,H49="ж"),VLOOKUP(CI49,'Плавание 50 м'!$J$4:$K$1954,2,0),IF(AND(G49=5,H49="м"),VLOOKUP(CI49,'Плавание 50 м'!$M$4:$N$1954,2,0),IF(AND(G49=5,H49="ж"),VLOOKUP(CI49,'Плавание 50 м'!$P$4:$Q$1954,2,0),IF(AND(G49=6,H49="м"),VLOOKUP(CI49,'Плавание 50 м'!$S$4:$T$1954,2,0),IF(AND(G49=6,H49="ж"),VLOOKUP(CI49,'Плавание 50 м'!$V$4:$W$1954,2,0),IF(AND(G49=7,H49="м"),VLOOKUP(CI49,'Плавание 50 м'!$Y$4:$Z$1954,2,0),IF(AND(G49=7,H49="ж"),VLOOKUP(CI49,'Плавание 50 м'!$AB$4:$AC$1954,2,0),IF(AND(G49=8,H49="м"),VLOOKUP(CI49,'Плавание 50 м'!$AE$4:$AF$1954,2,0),IF(AND(G49=8,H49="ж"),VLOOKUP(CI49,'Плавание 50 м'!$AH$4:$AI$1954,2,0),IF(AND(G49=9,H49="м"),VLOOKUP(CI49,'Плавание 50 м'!$AK$4:$AL$1954,2,0),IF(AND(G49=9,H49="ж"),VLOOKUP(CI49,'Плавание 50 м'!$AN$4:$AO$1954,2,0),IF(AND(G49=10,H49="м"),VLOOKUP(CI49,'Плавание 50 м'!$AQ$4:$AR$1954,2,0),IF(AND(G49=10,H49="ж"),VLOOKUP(CI49,'Плавание 50 м'!$AT$4:$AU$1954,2,0),IF(AND(G49=11,H49="м"),VLOOKUP(CI49,'Плавание 50 м'!$AW$4:$AX$1954,2,0),IF(AND(G49=11,H49="ж"),VLOOKUP(CI49,'Плавание 50 м'!$AZ$4:$BA$1954,2,0),IF(AND(G49=12,H49="м"),VLOOKUP(CI49,'Плавание 50 м'!$BC$4:$BD$1954,2,0),IF(AND(G49=12,H49="ж"),VLOOKUP(CI49,'Плавание 50 м'!$BF$4:$BG$1954,2,0),IF(AND(G49=13,H49="м"),VLOOKUP(CI49,'Плавание 50 м'!$BI$4:$BJ$1954,2,0),IF(AND(G49=13,H49="ж"),VLOOKUP(CI49,'Плавание 50 м'!$BL$4:$BM$1954,2,0),IF(AND(G49=14,H49="м"),VLOOKUP(CI49,'Плавание 50 м'!$BO$4:$BP$1954,2,0),IF(AND(G49=14,H49="ж"),VLOOKUP(CI49,'Плавание 50 м'!$BR$4:$BS$1954,2,0),IF(AND(G49=15,H49="м"),VLOOKUP(CI49,'Плавание 50 м'!$BU$4:$BV$1954,2,0),IF(AND(G49=15,H49="ж"),VLOOKUP(CI49,'Плавание 50 м'!$BX$4:$BY$1954,2,0),"")))))))))))))))))))))))))))</f>
        <v>0</v>
      </c>
      <c r="CK49" s="91">
        <f t="shared" si="1"/>
        <v>208</v>
      </c>
    </row>
    <row r="50" spans="1:90" ht="20.100000000000001" customHeight="1" x14ac:dyDescent="0.25">
      <c r="A50" s="10">
        <v>38</v>
      </c>
      <c r="B50" s="93" t="s">
        <v>3473</v>
      </c>
      <c r="C50" s="55" t="s">
        <v>3475</v>
      </c>
      <c r="D50" s="55" t="s">
        <v>3481</v>
      </c>
      <c r="E50" s="55" t="s">
        <v>3488</v>
      </c>
      <c r="F50" s="47">
        <f t="shared" si="0"/>
        <v>52</v>
      </c>
      <c r="G50" s="48">
        <f>IFERROR(VLOOKUP(F50,Ступени!$A$2:$B$99,2,0),"")</f>
        <v>14</v>
      </c>
      <c r="H50" s="55" t="s">
        <v>4</v>
      </c>
      <c r="I50" s="53"/>
      <c r="J50" s="52">
        <f>IF(I50="",0,IF(AND(G50=2,H50="м"),VLOOKUP(I50,'30м'!$A$4:$B$71,2,0),IF(AND(G50=2,H50="ж"),VLOOKUP(I50,'30м'!$D$4:$E$71,2,0),IF(AND(G50=3,H50="м"),VLOOKUP(I50,'30м'!$G$4:$H$71,2,0),IF(AND(G50=3,H50="ж"),VLOOKUP(I50,'30м'!$J$4:$K$71,2,0),IF(AND(G50=4,H50="м"),VLOOKUP(I50,'30м'!$M$4:$N$71,2,0),IF(AND(G50=4,H50="ж"),VLOOKUP(I50,'30м'!$P$4:$Q$71,2,0),IF(AND(G50=5,H50="м"),VLOOKUP(I50,'30м'!$S$4:$T$71,2,0),IF(AND(G50=5,H50="ж"),VLOOKUP(I50,'30м'!$V$4:$W$71,2,0),"")))))))))</f>
        <v>0</v>
      </c>
      <c r="K50" s="49"/>
      <c r="L50" s="52">
        <f>IF(K50="",0,IF(AND(G50=4,H50="м"),VLOOKUP(K50,'60м'!$A$4:$B$129,2,0),IF(AND(G50=4,H50="ж"),VLOOKUP(K50,'60м'!$D$4:$E$129,2,0),IF(AND(G50=5,H50="м"),VLOOKUP(K50,'60м'!$G$4:$H$129,2,0),IF(AND(G50=5,H50="ж"),VLOOKUP(K50,'60м'!$J$4:$K$129,2,0),IF(AND(G50=6,H50="м"),VLOOKUP(K50,'60м'!$M$4:$N$129,2,0),IF(AND(G50=6,H50="ж"),VLOOKUP(K50,'60м'!$P$4:$Q$129,2,0),IF(AND(G50=7,H50="м"),VLOOKUP(K50,'60м'!$S$4:$T$129,2,0),IF(AND(G50=7,H50="ж"),VLOOKUP(K50,'60м'!$V$4:$W$129,2,0),IF(AND(G50=8,H50="м"),VLOOKUP(K50,'60м'!$Y$4:$Z$129,2,0),IF(AND(G50=8,H50="ж"),VLOOKUP(K50,'60м'!$AB$4:$AC$129,2,0),IF(AND(G50=9,H50="м"),VLOOKUP(K50,'60м'!$AE$4:$AF$129,2,0),IF(AND(G50=9,H50="ж"),VLOOKUP(K50,'60м'!$AH$4:$AI$129,2,0),IF(AND(G50=10,H50="м"),VLOOKUP(K50,'60м'!$AK$4:$AL$129,2,0),IF(AND(G50=10,H50="ж"),VLOOKUP(K50,'60м'!$AN$4:$AO$129,2,0),IF(AND(G50=11,H50="м"),VLOOKUP(K50,'60м'!$AQ$4:$AR$129,2,0),IF(AND(G50=11,H50="ж"),VLOOKUP(K50,'60м'!$AT$4:$AU$129,2,0),IF(AND(G50=12,H50="м"),VLOOKUP(K50,'60м'!$AW$4:$AX$129,2,0),IF(AND(G50=12,H50="ж"),VLOOKUP(K50,'60м'!$AZ$4:$BA$129,2,0),IF(AND(G50=13,H50="м"),VLOOKUP(K50,'60м'!$BC$4:$BD$129,2,0),IF(AND(G50=13,H50="ж"),VLOOKUP(K50,'60м'!$BF$4:$BG$129,2,0),"")))))))))))))))))))))</f>
        <v>0</v>
      </c>
      <c r="M50" s="49"/>
      <c r="N50" s="52">
        <f>IF(M50="",0,IF(AND(G50=6,H50="м"),VLOOKUP(M50,'100м'!$A$4:$B$134,2,0),IF(AND(G50=6,H50="ж"),VLOOKUP(M50,'100м'!$D$4:$E$134,2,0),IF(AND(G50=7,H50="м"),VLOOKUP(M50,'100м'!$G$4:$H$134,2,0),IF(AND(G50=7,H50="ж"),VLOOKUP(M50,'100м'!$J$4:$K$134,2,0),IF(AND(G50=8,H50="м"),VLOOKUP(M50,'100м'!$M$4:$N$134,2,0),IF(AND(G50=8,H50="ж"),VLOOKUP(M50,'100м'!$P$4:$Q$134,2,0),IF(AND(G50=9,H50="м"),VLOOKUP(M50,'100м'!$S$4:$T$134,2,0),IF(AND(G50=9,H50="ж"),VLOOKUP(M50,'100м'!$V$4:$W$134,2,0),"")))))))))</f>
        <v>0</v>
      </c>
      <c r="O50" s="56"/>
      <c r="P50" s="61"/>
      <c r="Q50" s="49"/>
      <c r="R50" s="52">
        <f>IF(Q50="",0,IF(AND(G50=4,H50="м"),VLOOKUP(Q50,'1500м'!$A$4:$B$364,2,0),IF(AND(G50=4,H50="ж"),VLOOKUP(Q50,'1500м'!$D$4:$E$364,2,0),"")))</f>
        <v>0</v>
      </c>
      <c r="S50" s="49"/>
      <c r="T50" s="68">
        <f>IF(S50="",0,IF(AND(G50=5,H50="м"),VLOOKUP(S50,'2000м'!$A$4:$B$780,2,0),IF(AND(G50=5,H50="ж"),VLOOKUP(S50,'2000м'!$D$4:$E$780,2,0),IF(AND(G50=6,H50="ж"),VLOOKUP(S50,'2000м'!$G$4:$H$780,2,0),IF(AND(G50=7,H50="ж"),VLOOKUP(S50,'2000м'!$J$4:$K$780,2,0),IF(AND(G50=8,H50="ж"),VLOOKUP(S50,'2000м'!$M$4:$N$780,2,0),""))))))</f>
        <v>0</v>
      </c>
      <c r="U50" s="53"/>
      <c r="V50" s="52">
        <f>IF(U50="",0,IF(AND(G50=6,H50="м"),VLOOKUP(U50,'3000м'!$A$4:$B$594,2,0),IF(AND(G50=7,H50="м"),VLOOKUP(U50,'3000м'!$D$4:$E$594,2,0),IF(AND(G50=8,H50="м"),VLOOKUP(U50,'3000м'!$G$4:$H$594,2,0),IF(AND(G50=9,H50="м"),VLOOKUP(U50,'3000м'!$J$4:$K$594,2,0),IF(AND(G50=10,H50="м"),VLOOKUP(U50,'3000м'!$M$4:$N$594,2,0),IF(AND(G50=11,H50="м"),VLOOKUP(U50,'3000м'!$P$4:$Q$594,2,0),"")))))))</f>
        <v>0</v>
      </c>
      <c r="W50" s="53"/>
      <c r="X50" s="56"/>
      <c r="Y50" s="56"/>
      <c r="Z50" s="56"/>
      <c r="AA50" s="56"/>
      <c r="AB50" s="56"/>
      <c r="AC50" s="53"/>
      <c r="AD50" s="56"/>
      <c r="AE50" s="53"/>
      <c r="AF50" s="56"/>
      <c r="AG50" s="56"/>
      <c r="AH50" s="56"/>
      <c r="AI50" s="56"/>
      <c r="AJ50" s="56"/>
      <c r="AK50" s="56"/>
      <c r="AL50" s="56"/>
      <c r="AM50" s="56"/>
      <c r="AN50" s="56"/>
      <c r="AO50" s="37"/>
      <c r="AP50" s="56"/>
      <c r="AQ50" s="37"/>
      <c r="AR50" s="56"/>
      <c r="AS50" s="37"/>
      <c r="AT50" s="56"/>
      <c r="AU50" s="37"/>
      <c r="AV50" s="56"/>
      <c r="AW50" s="37"/>
      <c r="AX50" s="56"/>
      <c r="AY50" s="37"/>
      <c r="AZ50" s="56"/>
      <c r="BA50" s="37"/>
      <c r="BB50" s="52">
        <f>IF(BA50="",0,IF(AND(G50=2,H50="м"),VLOOKUP(BA50,Подтягивание!$A$4:$B$79,2,0),IF(AND(G50=3,H50="м"),VLOOKUP(BA50,Подтягивание!$D$4:$E$79,2,0),IF(AND(G50=4,H50="м"),VLOOKUP(BA50,Подтягивание!$G$4:$H$79,2,0),IF(AND(G50=5,H50="м"),VLOOKUP(BA50,Подтягивание!$J$4:$K$79,2,0),IF(AND(G50=6,H50="м"),VLOOKUP(BA50,Подтягивание!$M$4:$N$79,2,0),IF(AND(G50=7,H50="м"),VLOOKUP(BA50,Подтягивание!$P$4:$Q$79,2,0),IF(AND(G50=8,H50="м"),VLOOKUP(BA50,Подтягивание!$S$4:$T$79,2,0),IF(AND(G50=9,H50="м"),VLOOKUP(BA50,Подтягивание!$V$4:$W$79,2,0),IF(AND(G50=10,H50="м"),VLOOKUP(BA50,Подтягивание!$Y$4:$Z$79,2,0),IF(AND(G50=11,H50="м"),VLOOKUP(BA50,Подтягивание!$AB$4:$AC$79,2,0),IF(AND(G50=12,H50="м"),VLOOKUP(BA50,Подтягивание!$AE$4:$AF$79,2,0),IF(AND(G50=13,H50="м"),VLOOKUP(BA50,Подтягивание!$AH$4:$AI$79,2,0),IF(AND(G50=14,H50="м"),VLOOKUP(BA50,Подтягивание!$AK$4:$AL$79,2,0),IF(AND(G50=15,H50="м"),VLOOKUP(BA50,Подтягивание!$AN$4:$AO$79,2,0),"")))))))))))))))</f>
        <v>0</v>
      </c>
      <c r="BC50" s="51"/>
      <c r="BD50" s="57"/>
      <c r="BE50" s="37"/>
      <c r="BF50" s="52">
        <f>IF(BE50="",0,IF(AND(G50=6,H50="м"),VLOOKUP(BE50,Гиря!$A$4:$B$166,2,0),IF(AND(G50=7,H50="м"),VLOOKUP(BE50,Гиря!$D$4:$E$166,2,0),IF(AND(G50=8,H50="м"),VLOOKUP(BE50,Гиря!$G$4:$H$166,2,0),IF(AND(G50=9,H50="м"),VLOOKUP(BE50,Гиря!$J$4:$K$166,2,0),IF(AND(G50=10,H50="м"),VLOOKUP(BE50,Гиря!$M$4:$N$166,2,0),IF(AND(G50=11,H50="м"),VLOOKUP(BE50,Гиря!$P$4:$Q$166,2,0),IF(AND(G50=12,H50="м"),VLOOKUP(BE50,Гиря!$S$4:$T$166,2,0),IF(AND(G50=13,H50="м"),VLOOKUP(BE50,Гиря!$V$4:$W$166,2,0),IF(AND(G50=14,H50="м"),VLOOKUP(BE50,Гиря!$Y$4:$Z$166,2,0),IF(AND(G50=15,H50="м"),VLOOKUP(BE50,Гиря!$AB$4:$AC$166,2,0),"")))))))))))</f>
        <v>0</v>
      </c>
      <c r="BG50" s="49">
        <v>70</v>
      </c>
      <c r="BH50" s="52">
        <f>IF(BG50="",0,IF(AND(G50=2,H50="м"),VLOOKUP(BG50,'Отж. от пола'!$A$4:$B$169,2,0),IF(AND(G50=2,H50="ж"),VLOOKUP(BG50,'Отж. от пола'!$D$4:$E$169,2,0),IF(AND(G50=3,H50="м"),VLOOKUP(BG50,'Отж. от пола'!$G$4:$H$169,2,0),IF(AND(G50=3,H50="ж"),VLOOKUP(BG50,'Отж. от пола'!$J$4:$K$169,2,0),IF(AND(G50=4,H50="м"),VLOOKUP(BG50,'Отж. от пола'!$M$4:$N$169,2,0),IF(AND(G50=4,H50="ж"),VLOOKUP(BG50,'Отж. от пола'!$P$4:$Q$169,2,0),IF(AND(G50=5,H50="м"),VLOOKUP(BG50,'Отж. от пола'!$S$4:$T$169,2,0),IF(AND(G50=5,H50="ж"),VLOOKUP(BG50,'Отж. от пола'!$V$4:$W$169,2,0),IF(AND(G50=6,H50="м"),VLOOKUP(BG50,'Отж. от пола'!$Y$4:$Z$169,2,0),IF(AND(G50=6,H50="ж"),VLOOKUP(BG50,'Отж. от пола'!$AB$4:$AC$169,2,0),IF(AND(G50=7,H50="м"),VLOOKUP(BG50,'Отж. от пола'!$AE$4:$AF$169,2,0),IF(AND(G50=7,H50="ж"),VLOOKUP(BG50,'Отж. от пола'!$AH$4:$AI$169,2,0),IF(AND(G50=8,H50="м"),VLOOKUP(BG50,'Отж. от пола'!$AK$4:$AL$169,2,0),IF(AND(G50=8,H50="ж"),VLOOKUP(BG50,'Отж. от пола'!$AN$4:$AO$169,2,0),IF(AND(G50=9,H50="м"),VLOOKUP(BG50,'Отж. от пола'!$AQ$4:$AR$169,2,0),IF(AND(G50=9,H50="ж"),VLOOKUP(BG50,'Отж. от пола'!$AT$4:$AU$169,2,0),IF(AND(G50=10,H50="м"),VLOOKUP(BG50,'Отж. от пола'!$AW$4:$AX$169,2,0),IF(AND(G50=10,H50="ж"),VLOOKUP(BG50,'Отж. от пола'!$AZ$4:$BA$169,2,0),IF(AND(G50=11,H50="м"),VLOOKUP(BG50,'Отж. от пола'!$BC$4:$BD$169,2,0),IF(AND(G50=11,H50="ж"),VLOOKUP(BG50,'Отж. от пола'!$BF$4:$BG$169,2,0),IF(AND(G50=12,H50="м"),VLOOKUP(BG50,'Отж. от пола'!$BI$4:$BJ$169,2,0),IF(AND(G50=12,H50="ж"),VLOOKUP(BG50,'Отж. от пола'!$BL$4:$BM$169,2,0),IF(AND(G50=13,H50="м"),VLOOKUP(BG50,'Отж. от пола'!$BO$4:$BP$169,2,0),IF(AND(G50=13,H50="ж"),VLOOKUP(BG50,'Отж. от пола'!$BR$4:$BS$169,2,0),IF(AND(G50=14,H50="м"),VLOOKUP(BG50,'Отж. от пола'!$BU$4:$BV$169,2,0),IF(AND(G50=14,H50="ж"),VLOOKUP(BG50,'Отж. от пола'!$BX$4:$BY$169,2,0),IF(AND(G50=15,H50="м"),VLOOKUP(BG50,'Отж. от пола'!$CA$4:$CB$169,2,0),IF(AND(G50=15,H50="ж"),VLOOKUP(BG50,'Отж. от пола'!$CD$4:$CE$169,2,0),"")))))))))))))))))))))))))))))</f>
        <v>89</v>
      </c>
      <c r="BI50" s="37"/>
      <c r="BJ50" s="52">
        <f>IF(BI50="",0,IF(AND(G50=16,H50="м"),VLOOKUP(BI50,'Отж.от скамьи'!$A$4:$B$79,2,0),IF(AND(G50=16,H50="ж"),VLOOKUP(BI50,'Отж.от скамьи'!$D$4:$E$79,2,0),IF(AND(G50=17,H50="м"),VLOOKUP(BI50,'Отж.от скамьи'!$G$4:$H$79,2,0),IF(AND(G50=17,H50="ж"),VLOOKUP(BI50,'Отж.от скамьи'!$J$4:$K$79,2,0),"")))))</f>
        <v>0</v>
      </c>
      <c r="BK50" s="53"/>
      <c r="BL50" s="52">
        <f>IF(BK50="",0,IF(AND(G50=18,H50="м"),VLOOKUP(BK50,'Отж.от стула'!$A$4:$B$68,2,0),IF(AND(G50=18,H50="ж"),VLOOKUP(BK50,'Отж.от стула'!$D$4:$E$69,2,0),"")))</f>
        <v>0</v>
      </c>
      <c r="BM50" s="49">
        <v>20</v>
      </c>
      <c r="BN50" s="52">
        <f>IF(BM50="",0,IF(AND(G50=2,H50="м"),VLOOKUP(BM50,Наклон!$A$4:$B$69,2,0),IF(AND(G50=2,H50="ж"),VLOOKUP(BM50,Наклон!$A$74:$B$139,2,0),IF(AND(G50=3,H50="м"),VLOOKUP(BM50,Наклон!$D$4:$E$69,2,0),IF(AND(G50=3,H50="ж"),VLOOKUP(BM50,Наклон!$D$74:$E$139,2,0),IF(AND(G50=4,H50="м"),VLOOKUP(BM50,Наклон!$G$4:$H$69,2,0),IF(AND(G50=4,H50="ж"),VLOOKUP(BM50,Наклон!$G$74:$H$139,2,0),IF(AND(G50=5,H50="м"),VLOOKUP(BM50,Наклон!$J$4:$K$69,2,0),IF(AND(G50=5,H50="ж"),VLOOKUP(BM50,Наклон!$J$74:$K$139,2,0),IF(AND(G50=6,H50="м"),VLOOKUP(BM50,Наклон!$M$4:$N$69,2,0),IF(AND(G50=6,H50="ж"),VLOOKUP(BM50,Наклон!$M$74:$N$139,2,0),IF(AND(G50=7,H50="м"),VLOOKUP(BM50,Наклон!$P$4:$Q$69,2,0),IF(AND(G50=7,H50="ж"),VLOOKUP(BM50,Наклон!$P$74:$Q$139,2,0),IF(AND(G50=8,H50="м"),VLOOKUP(BM50,Наклон!$S$4:$T$69,2,0),IF(AND(G50=8,H50="ж"),VLOOKUP(BM50,Наклон!$S$74:$T$139,2,0),IF(AND(G50=9,H50="м"),VLOOKUP(BM50,Наклон!$V$4:$W$69,2,0),IF(AND(G50=9,H50="ж"),VLOOKUP(BM50,Наклон!$V$74:$W$139,2,0),IF(AND(G50=10,H50="м"),VLOOKUP(BM50,Наклон!$Y$4:$Z$69,2,0),IF(AND(G50=10,H50="ж"),VLOOKUP(BM50,Наклон!$Y$74:$Z$139,2,0),IF(AND(G50=11,H50="м"),VLOOKUP(BM50,Наклон!$AB$4:$AC$69,2,0),IF(AND(G50=11,H50="ж"),VLOOKUP(BM50,Наклон!$AB$74:$AC$139,2,0),IF(AND(G50=12,H50="м"),VLOOKUP(BM50,Наклон!$AE$4:$AF$69,2,0),IF(AND(G50=12,H50="ж"),VLOOKUP(BM50,Наклон!$AE$74:$AF$139,2,0),IF(AND(G50=13,H50="м"),VLOOKUP(BM50,Наклон!$AH$4:$AI$69,2,0),IF(AND(G50=13,H50="ж"),VLOOKUP(BM50,Наклон!$AH$74:$AI$139,2,0),IF(AND(G50=14,H50="м"),VLOOKUP(BM50,Наклон!$AK$4:$AL$69,2,0),IF(AND(G50=14,H50="ж"),VLOOKUP(BM50,Наклон!$AK$74:$AL$139,2,0),IF(AND(G50=15,H50="м"),VLOOKUP(BM50,Наклон!$AN$4:$AO$69,2,0),IF(AND(G50=15,H50="ж"),VLOOKUP(BM50,Наклон!$AN$74:$AO$139,2,0),IF(AND(G50=16,H50="м"),VLOOKUP(BM50,Наклон!$AQ$4:$AR$69,2,0),IF(AND(G50=16,H50="ж"),VLOOKUP(BM50,Наклон!$AQ$74:$AR$139,2,0),IF(AND(G50=17,H50="м"),VLOOKUP(BM50,Наклон!$AT$4:$AU$69,2,0),IF(AND(G50=17,H50="ж"),VLOOKUP(BM50,Наклон!$AT$74:$AU$139,2,0),IF(AND(G50=18,H50="м"),VLOOKUP(BM50,Наклон!$AW$4:$AX$69,2,0),IF(AND(G50=18,H50="ж"),VLOOKUP(BM50,Наклон!$AW$74:$AX$139,2,0))))))))))))))))))))))))))))))))))))</f>
        <v>86</v>
      </c>
      <c r="BO50" s="49"/>
      <c r="BP50" s="52">
        <f>IF(BO50="",0,IF(AND(G50=2,H50="м"),VLOOKUP(BO50,'Прыжок в длину'!$A$4:$B$294,2,0),IF(AND(G50=2,H50="ж"),VLOOKUP(BO50,'Прыжок в длину'!$D$4:$E$294,2,0),IF(AND(G50=3,H50="м"),VLOOKUP(BO50,'Прыжок в длину'!$G$4:$H$294,2,0),IF(AND(G50=3,H50="ж"),VLOOKUP(BO50,'Прыжок в длину'!$J$4:$K$294,2,0),IF(AND(G50=4,H50="м"),VLOOKUP(BO50,'Прыжок в длину'!$M$4:$N$294,2,0),IF(AND(G50=4,H50="ж"),VLOOKUP(BO50,'Прыжок в длину'!$P$4:$Q$294,2,0),IF(AND(G50=5,H50="м"),VLOOKUP(BO50,'Прыжок в длину'!$S$4:$T$294,2,0),IF(AND(G50=5,H50="ж"),VLOOKUP(BO50,'Прыжок в длину'!$V$4:$W$294,2,0),IF(AND(G50=6,H50="м"),VLOOKUP(BO50,'Прыжок в длину'!$Y$4:$Z$294,2,0),IF(AND(G50=6,H50="ж"),VLOOKUP(BO50,'Прыжок в длину'!$AB$4:$AC$294,2,0),IF(AND(G50=7,H50="м"),VLOOKUP(BO50,'Прыжок в длину'!$AE$4:$AF$294,2,0),IF(AND(G50=7,H50="ж"),VLOOKUP(BO50,'Прыжок в длину'!$AH$4:$AI$294,2,0),IF(AND(G50=8,H50="м"),VLOOKUP(BO50,'Прыжок в длину'!$AK$4:$AL$294,2,0),IF(AND(G50=8,H50="ж"),VLOOKUP(BO50,'Прыжок в длину'!$AN$4:$AO$294,2,0),IF(AND(G50=9,H50="м"),VLOOKUP(BO50,'Прыжок в длину'!$AQ$4:$AR$294,2,0),IF(AND(G50=9,H50="ж"),VLOOKUP(BO50,'Прыжок в длину'!$AT$4:$AU$294,2,0),IF(AND(G50=10,H50="м"),VLOOKUP(BO50,'Прыжок в длину'!$AW$4:$AX$294,2,0),IF(AND(G50=10,H50="ж"),VLOOKUP(BO50,'Прыжок в длину'!$AZ$4:$BA$294,2,0),IF(AND(G50=11,H50="м"),VLOOKUP(BO50,'Прыжок в длину'!BC41:$BD$294,2,0),IF(AND(G50=11,H50="ж"),VLOOKUP(BO50,'Прыжок в длину'!$BF$4:$BG$294,2,0),"")))))))))))))))))))))</f>
        <v>0</v>
      </c>
      <c r="BQ50" s="49">
        <v>54</v>
      </c>
      <c r="BR50" s="52">
        <f>IF(BQ50="",0,IF(AND(G50=2,H50="м"),VLOOKUP(BQ50,Пресс!$A$4:$B$104,2,0),IF(AND(G50=2,H50="ж"),VLOOKUP(BQ50,Пресс!$D$4:$E$104,2,0),IF(AND(G50=3,H50="м"),VLOOKUP(BQ50,Пресс!$G$4:$H$104,2,0),IF(AND(G50=3,H50="ж"),VLOOKUP(BQ50,Пресс!$J$4:$K$104,2,0),IF(AND(G50=4,H50="м"),VLOOKUP(BQ50,Пресс!$M$4:$N$104,2,0),IF(AND(G50=4,H50="ж"),VLOOKUP(BQ50,Пресс!$P$4:$Q$104,2,0),IF(AND(G50=5,H50="м"),VLOOKUP(BQ50,Пресс!$S$4:$T$104,2,0),IF(AND(G50=5,H50="ж"),VLOOKUP(BQ50,Пресс!$V$4:$W$104,2,0),IF(AND(G50=6,H50="м"),VLOOKUP(BQ50,Пресс!$Y$4:$Z$104,2,0),IF(AND(G50=6,H50="ж"),VLOOKUP(BQ50,Пресс!$AB$4:$AC$104,2,0),IF(AND(G50=7,H50="м"),VLOOKUP(BQ50,Пресс!$AE$4:$AF$104,2,0),IF(AND(G50=7,H50="ж"),VLOOKUP(BQ50,Пресс!$AH$4:$AI$104,2,0),IF(AND(G50=8,H50="м"),VLOOKUP(BQ50,Пресс!$AK$4:$AL$104,2,0),IF(AND(G50=8,H50="ж"),VLOOKUP(BQ50,Пресс!$AN$4:$AO$104,2,0),IF(AND(G50=9,H50="м"),VLOOKUP(BQ50,Пресс!$AQ$4:$AR$104,2,0),IF(AND(G50=9,H50="ж"),VLOOKUP(BQ50,Пресс!$AT$4:$AU$104,2,0),IF(AND(G50=10,H50="м"),VLOOKUP(BQ50,Пресс!$AW$4:$AX$104,2,0),IF(AND(G50=10,H50="ж"),VLOOKUP(BQ50,Пресс!$AZ$4:$BA$104,2,0),IF(AND(G50=11,H50="м"),VLOOKUP(BQ50,Пресс!$BC$4:$BD$104,2,0),IF(AND(G50=11,H50="ж"),VLOOKUP(BQ50,Пресс!$BF$4:$BG$104,2,0),IF(AND(G50=12,H50="м"),VLOOKUP(BQ50,Пресс!$BI$4:$BJ$104,2,0),IF(AND(G50=12,H50="ж"),VLOOKUP(BQ50,Пресс!$BL$4:$BM$104,2,0),IF(AND(G50=13,H50="м"),VLOOKUP(BQ50,Пресс!$BO$4:$BP$104,2,0),IF(AND(G50=13,H50="ж"),VLOOKUP(BQ50,Пресс!$BR$4:$BS$104,2,0),IF(AND(G50=14,H50="м"),VLOOKUP(BQ50,Пресс!$BU$4:$BV$104,2,0),IF(AND(G50=14,H50="ж"),VLOOKUP(BQ50,Пресс!$BX$4:$BY$104,2,0),IF(AND(G50=15,H50="м"),VLOOKUP(BQ50,Пресс!$CA$4:$CB$104,2,0),IF(AND(G50=15,H50="ж"),VLOOKUP(BQ50,Пресс!$CD$4:$CE$104,2,0),IF(AND(G50=16,H50="м"),VLOOKUP(BQ50,Пресс!$CG$4:$CH$104,2,0),IF(AND(G50=16,H50="ж"),VLOOKUP(BQ50,Пресс!$CJ$4:$CK$104,2,0),IF(AND(G50=17,H50="м"),VLOOKUP(BQ50,Пресс!$CM$4:$CN$104,2,0),IF(AND(G50=17,H50="ж"),VLOOKUP(BQ50,Пресс!$CP$4:$CQ$104,2,0),IF(AND(G50=18,H50="м"),VLOOKUP(BQ50,Пресс!$CS$4:$CT$104,2,0),IF(AND(G50=18,H50="ж"),VLOOKUP(BQ50,Пресс!$CV$4:$CW$104,2,0),"")))))))))))))))))))))))))))))))))))</f>
        <v>81</v>
      </c>
      <c r="BS50" s="37"/>
      <c r="BT50" s="57"/>
      <c r="BU50" s="37"/>
      <c r="BV50" s="52">
        <f>IF(BU50="",0,IF(AND(G50=4,H50="м"),VLOOKUP(BU50,Стрельба!$A$4:$B$54,2,0),IF(AND(G50=4,H50="ж"),VLOOKUP(BU50,Стрельба!$D$4:$E$54,2,0),IF(AND(G50=5,H50="м"),VLOOKUP(BU50,Стрельба!$G$4:$H$54,2,0),IF(AND(G50=5,H50="ж"),VLOOKUP(BU50,Стрельба!$J$4:$K$54,2,0),IF(AND(G50=6,H50="м"),VLOOKUP(BU50,Стрельба!$M$4:$N$54,2,0),IF(AND(G50=6,H50="ж"),VLOOKUP(BU50,Стрельба!$P$4:$Q$54,2,0),IF(AND(G50=7,H50="м"),VLOOKUP(BU50,Стрельба!$S$4:$T$54,2,0),IF(AND(G50=7,H50="ж"),VLOOKUP(BU50,Стрельба!$V$4:$W$54,2,0),IF(AND(G50=8,H50="м"),VLOOKUP(BU50,Стрельба!$Y$4:$Z$54,2,0),IF(AND(G50=8,H50="ж"),VLOOKUP(BU50,Стрельба!$AB$4:$AC$54,2,0),IF(AND(G50=9,H50="м"),VLOOKUP(BU50,Стрельба!$AE$4:$AF$54,2,0),IF(AND(G50=9,H50="ж"),VLOOKUP(BU50,Стрельба!$AH$4:$AI$54,2,0),IF(AND(G50=10,H50="м"),VLOOKUP(BU50,Стрельба!$AK$4:$AL$54,2,0),IF(AND(G50=10,H50="ж"),VLOOKUP(BU50,Стрельба!$AN$4:$AO$54,2,0),IF(AND(G50=11,H50="м"),VLOOKUP(BU50,Стрельба!$AQ$4:$AR$54,2,0),IF(AND(G50=11,H50="ж"),VLOOKUP(BU50,Стрельба!$AT$4:$AU$54,2,0),IF(AND(G50=12,H50="м"),VLOOKUP(BU50,Стрельба!$AW$4:$AX$54,2,0),IF(AND(G50=12,H50="ж"),VLOOKUP(BU50,Стрельба!$AZ$4:$BA$54,2,0),IF(AND(G50=13,H50="м"),VLOOKUP(BU50,Стрельба!$BC$4:$BD$54,2,0),IF(AND(G50=13,H50="ж"),VLOOKUP(BU50,Стрельба!$BF$4:$BG$54,2,0),IF(AND(G50=14,H50="м"),VLOOKUP(BU50,Стрельба!$BI$4:$BJ$54,2,0),IF(AND(G50=14,H50="ж"),VLOOKUP(BU50,Стрельба!$BL$4:$BM$54,2,0),IF(AND(G50=15,H50="м"),VLOOKUP(BU50,Стрельба!$BO$4:$BP$54,2,0),IF(AND(G50=15,H50="ж"),VLOOKUP(BU50,Стрельба!$BR$4:$BS$54,2,0),"")))))))))))))))))))))))))</f>
        <v>0</v>
      </c>
      <c r="BW50" s="56"/>
      <c r="BX50" s="57"/>
      <c r="BY50" s="37"/>
      <c r="BZ50" s="52">
        <f>IF(BY50="",0,IF(AND(G50=3,H50="м"),VLOOKUP(BY50,'Метание 150г'!$A$4:$B$784,2,0),IF(AND(G50=3,H50="ж"),VLOOKUP(BY50,'Метание 150г'!$D$4:$E$784,2,0),IF(AND(G50=4,H50="м"),VLOOKUP(BY50,'Метание 150г'!$G$4:$H$784,2,0),IF(AND(G50=4,H50="ж"),VLOOKUP(BY50,'Метание 150г'!$J$4:$K$784,2,0),IF(AND(G50=5,H50="м"),VLOOKUP(BY50,'Метание 150г'!$M$4:$N$784,2,0),IF(AND(G50=5,H50="ж"),VLOOKUP(BY50,'Метание 150г'!$P$4:$Q$784,2,0),"")))))))</f>
        <v>0</v>
      </c>
      <c r="CA50" s="51"/>
      <c r="CB50" s="68">
        <f>IF(CA50="",0,IF(AND(G50=6,H50="м"),VLOOKUP(CA50,'Метание 700г'!$A$4:$B$574,2,0),IF(AND(G50=7,H50="м"),VLOOKUP(CA50,'Метание 700г'!$D$4:$E$574,2,0),IF(AND(G50=8,H50="м"),VLOOKUP(CA50,'Метание 700г'!$G$4:$H$574,2,0),""))))</f>
        <v>0</v>
      </c>
      <c r="CC50" s="51"/>
      <c r="CD50" s="52">
        <f>IF(CC50="",0,IF(AND(G50=6,H50="ж"),VLOOKUP(CC50,'Метание 500г'!$A$4:$B$565,2,0),IF(AND(G50=7,H50="ж"),VLOOKUP(CC50,'Метание 500г'!$D$4:$E$565,2,0),IF(AND(G50=8,H50="ж"),VLOOKUP(CC50,'Метание 500г'!$G$4:$H$565,2,0),IF(AND(G50=9,H50="ж"),VLOOKUP(CC50,'Метание 500г'!$J$4:$K$565,2,0),IF(AND(G50=10,H50="ж"),VLOOKUP(CC50,'Метание 500г'!$M$4:$N$565,2,0),IF(AND(G50=11,H50="ж"),VLOOKUP(CC50,'Метание 500г'!$P$4:$Q$565,2,0),"")))))))</f>
        <v>0</v>
      </c>
      <c r="CE50" s="56"/>
      <c r="CF50" s="57"/>
      <c r="CG50" s="62"/>
      <c r="CH50" s="52">
        <f>IF(CG50="",0,IF(AND(G50=2,H50="м"),VLOOKUP(CG50,'Плавание 25 м'!$A$4:$B$2333,2,0),IF(AND(G50=2,H50="ж"),VLOOKUP(CG50,'Плавание 25 м'!$D$4:$E$2333,2,0),IF(AND(G50=16,H50="м"),VLOOKUP(CG50,'Плавание 25 м'!$G$4:$H$2333,2,0),IF(AND(G50=16,H50="ж"),VLOOKUP(CG50,'Плавание 25 м'!$J$4:$K$2333,2,0),IF(AND(G50=17,H50="м"),VLOOKUP(CG50,'Плавание 25 м'!$M$4:$N$2333,2,0),IF(AND(G50=17,H50="ж"),VLOOKUP(CG50,'Плавание 25 м'!$P$4:$Q$2333,2,0),IF(AND(G50=18,H50="м"),VLOOKUP(CG50,'Плавание 25 м'!$S$4:$T$2333,2,0),IF(AND(G50=18,H50="ж"),VLOOKUP(CG50,'Плавание 25 м'!$V$4:$W$2333,2,0),"")))))))))</f>
        <v>0</v>
      </c>
      <c r="CI50" s="37"/>
      <c r="CJ50" s="52">
        <f>IF(CI50="",0,IF(AND(G50=3,H50="м"),VLOOKUP(CI50,'Плавание 50 м'!$A$4:$B$1954,2,0),IF(AND(G50=3,H50="ж"),VLOOKUP(CI50,'Плавание 50 м'!$D$4:$E$1954,2,0),IF(AND(G50=4,H50="м"),VLOOKUP(CI50,'Плавание 50 м'!$G$4:$H$1954,2,0),IF(AND(G50=4,H50="ж"),VLOOKUP(CI50,'Плавание 50 м'!$J$4:$K$1954,2,0),IF(AND(G50=5,H50="м"),VLOOKUP(CI50,'Плавание 50 м'!$M$4:$N$1954,2,0),IF(AND(G50=5,H50="ж"),VLOOKUP(CI50,'Плавание 50 м'!$P$4:$Q$1954,2,0),IF(AND(G50=6,H50="м"),VLOOKUP(CI50,'Плавание 50 м'!$S$4:$T$1954,2,0),IF(AND(G50=6,H50="ж"),VLOOKUP(CI50,'Плавание 50 м'!$V$4:$W$1954,2,0),IF(AND(G50=7,H50="м"),VLOOKUP(CI50,'Плавание 50 м'!$Y$4:$Z$1954,2,0),IF(AND(G50=7,H50="ж"),VLOOKUP(CI50,'Плавание 50 м'!$AB$4:$AC$1954,2,0),IF(AND(G50=8,H50="м"),VLOOKUP(CI50,'Плавание 50 м'!$AE$4:$AF$1954,2,0),IF(AND(G50=8,H50="ж"),VLOOKUP(CI50,'Плавание 50 м'!$AH$4:$AI$1954,2,0),IF(AND(G50=9,H50="м"),VLOOKUP(CI50,'Плавание 50 м'!$AK$4:$AL$1954,2,0),IF(AND(G50=9,H50="ж"),VLOOKUP(CI50,'Плавание 50 м'!$AN$4:$AO$1954,2,0),IF(AND(G50=10,H50="м"),VLOOKUP(CI50,'Плавание 50 м'!$AQ$4:$AR$1954,2,0),IF(AND(G50=10,H50="ж"),VLOOKUP(CI50,'Плавание 50 м'!$AT$4:$AU$1954,2,0),IF(AND(G50=11,H50="м"),VLOOKUP(CI50,'Плавание 50 м'!$AW$4:$AX$1954,2,0),IF(AND(G50=11,H50="ж"),VLOOKUP(CI50,'Плавание 50 м'!$AZ$4:$BA$1954,2,0),IF(AND(G50=12,H50="м"),VLOOKUP(CI50,'Плавание 50 м'!$BC$4:$BD$1954,2,0),IF(AND(G50=12,H50="ж"),VLOOKUP(CI50,'Плавание 50 м'!$BF$4:$BG$1954,2,0),IF(AND(G50=13,H50="м"),VLOOKUP(CI50,'Плавание 50 м'!$BI$4:$BJ$1954,2,0),IF(AND(G50=13,H50="ж"),VLOOKUP(CI50,'Плавание 50 м'!$BL$4:$BM$1954,2,0),IF(AND(G50=14,H50="м"),VLOOKUP(CI50,'Плавание 50 м'!$BO$4:$BP$1954,2,0),IF(AND(G50=14,H50="ж"),VLOOKUP(CI50,'Плавание 50 м'!$BR$4:$BS$1954,2,0),IF(AND(G50=15,H50="м"),VLOOKUP(CI50,'Плавание 50 м'!$BU$4:$BV$1954,2,0),IF(AND(G50=15,H50="ж"),VLOOKUP(CI50,'Плавание 50 м'!$BX$4:$BY$1954,2,0),"")))))))))))))))))))))))))))</f>
        <v>0</v>
      </c>
      <c r="CK50" s="91">
        <f t="shared" si="1"/>
        <v>256</v>
      </c>
    </row>
    <row r="51" spans="1:90" ht="20.100000000000001" customHeight="1" x14ac:dyDescent="0.25">
      <c r="A51" s="12">
        <v>39</v>
      </c>
      <c r="B51" s="93" t="s">
        <v>3474</v>
      </c>
      <c r="C51" s="55" t="s">
        <v>3634</v>
      </c>
      <c r="D51" s="55" t="s">
        <v>3482</v>
      </c>
      <c r="E51" s="55" t="s">
        <v>3489</v>
      </c>
      <c r="F51" s="47">
        <f t="shared" si="0"/>
        <v>21</v>
      </c>
      <c r="G51" s="48">
        <f>IFERROR(VLOOKUP(F51,Ступени!$A$2:$B$99,2,0),"")</f>
        <v>8</v>
      </c>
      <c r="H51" s="55" t="s">
        <v>86</v>
      </c>
      <c r="I51" s="53"/>
      <c r="J51" s="52">
        <f>IF(I51="",0,IF(AND(G51=2,H51="м"),VLOOKUP(I51,'30м'!$A$4:$B$71,2,0),IF(AND(G51=2,H51="ж"),VLOOKUP(I51,'30м'!$D$4:$E$71,2,0),IF(AND(G51=3,H51="м"),VLOOKUP(I51,'30м'!$G$4:$H$71,2,0),IF(AND(G51=3,H51="ж"),VLOOKUP(I51,'30м'!$J$4:$K$71,2,0),IF(AND(G51=4,H51="м"),VLOOKUP(I51,'30м'!$M$4:$N$71,2,0),IF(AND(G51=4,H51="ж"),VLOOKUP(I51,'30м'!$P$4:$Q$71,2,0),IF(AND(G51=5,H51="м"),VLOOKUP(I51,'30м'!$S$4:$T$71,2,0),IF(AND(G51=5,H51="ж"),VLOOKUP(I51,'30м'!$V$4:$W$71,2,0),"")))))))))</f>
        <v>0</v>
      </c>
      <c r="K51" s="49"/>
      <c r="L51" s="52">
        <f>IF(K51="",0,IF(AND(G51=4,H51="м"),VLOOKUP(K51,'60м'!$A$4:$B$129,2,0),IF(AND(G51=4,H51="ж"),VLOOKUP(K51,'60м'!$D$4:$E$129,2,0),IF(AND(G51=5,H51="м"),VLOOKUP(K51,'60м'!$G$4:$H$129,2,0),IF(AND(G51=5,H51="ж"),VLOOKUP(K51,'60м'!$J$4:$K$129,2,0),IF(AND(G51=6,H51="м"),VLOOKUP(K51,'60м'!$M$4:$N$129,2,0),IF(AND(G51=6,H51="ж"),VLOOKUP(K51,'60м'!$P$4:$Q$129,2,0),IF(AND(G51=7,H51="м"),VLOOKUP(K51,'60м'!$S$4:$T$129,2,0),IF(AND(G51=7,H51="ж"),VLOOKUP(K51,'60м'!$V$4:$W$129,2,0),IF(AND(G51=8,H51="м"),VLOOKUP(K51,'60м'!$Y$4:$Z$129,2,0),IF(AND(G51=8,H51="ж"),VLOOKUP(K51,'60м'!$AB$4:$AC$129,2,0),IF(AND(G51=9,H51="м"),VLOOKUP(K51,'60м'!$AE$4:$AF$129,2,0),IF(AND(G51=9,H51="ж"),VLOOKUP(K51,'60м'!$AH$4:$AI$129,2,0),IF(AND(G51=10,H51="м"),VLOOKUP(K51,'60м'!$AK$4:$AL$129,2,0),IF(AND(G51=10,H51="ж"),VLOOKUP(K51,'60м'!$AN$4:$AO$129,2,0),IF(AND(G51=11,H51="м"),VLOOKUP(K51,'60м'!$AQ$4:$AR$129,2,0),IF(AND(G51=11,H51="ж"),VLOOKUP(K51,'60м'!$AT$4:$AU$129,2,0),IF(AND(G51=12,H51="м"),VLOOKUP(K51,'60м'!$AW$4:$AX$129,2,0),IF(AND(G51=12,H51="ж"),VLOOKUP(K51,'60м'!$AZ$4:$BA$129,2,0),IF(AND(G51=13,H51="м"),VLOOKUP(K51,'60м'!$BC$4:$BD$129,2,0),IF(AND(G51=13,H51="ж"),VLOOKUP(K51,'60м'!$BF$4:$BG$129,2,0),"")))))))))))))))))))))</f>
        <v>0</v>
      </c>
      <c r="M51" s="49"/>
      <c r="N51" s="52">
        <f>IF(M51="",0,IF(AND(G51=6,H51="м"),VLOOKUP(M51,'100м'!$A$4:$B$134,2,0),IF(AND(G51=6,H51="ж"),VLOOKUP(M51,'100м'!$D$4:$E$134,2,0),IF(AND(G51=7,H51="м"),VLOOKUP(M51,'100м'!$G$4:$H$134,2,0),IF(AND(G51=7,H51="ж"),VLOOKUP(M51,'100м'!$J$4:$K$134,2,0),IF(AND(G51=8,H51="м"),VLOOKUP(M51,'100м'!$M$4:$N$134,2,0),IF(AND(G51=8,H51="ж"),VLOOKUP(M51,'100м'!$P$4:$Q$134,2,0),IF(AND(G51=9,H51="м"),VLOOKUP(M51,'100м'!$S$4:$T$134,2,0),IF(AND(G51=9,H51="ж"),VLOOKUP(M51,'100м'!$V$4:$W$134,2,0),"")))))))))</f>
        <v>0</v>
      </c>
      <c r="O51" s="56"/>
      <c r="P51" s="61"/>
      <c r="Q51" s="49"/>
      <c r="R51" s="52">
        <f>IF(Q51="",0,IF(AND(G51=4,H51="м"),VLOOKUP(Q51,'1500м'!$A$4:$B$364,2,0),IF(AND(G51=4,H51="ж"),VLOOKUP(Q51,'1500м'!$D$4:$E$364,2,0),"")))</f>
        <v>0</v>
      </c>
      <c r="S51" s="49"/>
      <c r="T51" s="68">
        <f>IF(S51="",0,IF(AND(G51=5,H51="м"),VLOOKUP(S51,'2000м'!$A$4:$B$780,2,0),IF(AND(G51=5,H51="ж"),VLOOKUP(S51,'2000м'!$D$4:$E$780,2,0),IF(AND(G51=6,H51="ж"),VLOOKUP(S51,'2000м'!$G$4:$H$780,2,0),IF(AND(G51=7,H51="ж"),VLOOKUP(S51,'2000м'!$J$4:$K$780,2,0),IF(AND(G51=8,H51="ж"),VLOOKUP(S51,'2000м'!$M$4:$N$780,2,0),""))))))</f>
        <v>0</v>
      </c>
      <c r="U51" s="53"/>
      <c r="V51" s="52">
        <f>IF(U51="",0,IF(AND(G51=6,H51="м"),VLOOKUP(U51,'3000м'!$A$4:$B$594,2,0),IF(AND(G51=7,H51="м"),VLOOKUP(U51,'3000м'!$D$4:$E$594,2,0),IF(AND(G51=8,H51="м"),VLOOKUP(U51,'3000м'!$G$4:$H$594,2,0),IF(AND(G51=9,H51="м"),VLOOKUP(U51,'3000м'!$J$4:$K$594,2,0),IF(AND(G51=10,H51="м"),VLOOKUP(U51,'3000м'!$M$4:$N$594,2,0),IF(AND(G51=11,H51="м"),VLOOKUP(U51,'3000м'!$P$4:$Q$594,2,0),"")))))))</f>
        <v>0</v>
      </c>
      <c r="W51" s="53"/>
      <c r="X51" s="56"/>
      <c r="Y51" s="56"/>
      <c r="Z51" s="56"/>
      <c r="AA51" s="56"/>
      <c r="AB51" s="56"/>
      <c r="AC51" s="53"/>
      <c r="AD51" s="56"/>
      <c r="AE51" s="53"/>
      <c r="AF51" s="56"/>
      <c r="AG51" s="56"/>
      <c r="AH51" s="56"/>
      <c r="AI51" s="56"/>
      <c r="AJ51" s="56"/>
      <c r="AK51" s="56"/>
      <c r="AL51" s="56"/>
      <c r="AM51" s="56"/>
      <c r="AN51" s="56"/>
      <c r="AO51" s="37"/>
      <c r="AP51" s="56"/>
      <c r="AQ51" s="37"/>
      <c r="AR51" s="56"/>
      <c r="AS51" s="37"/>
      <c r="AT51" s="56"/>
      <c r="AU51" s="37"/>
      <c r="AV51" s="56"/>
      <c r="AW51" s="37"/>
      <c r="AX51" s="56"/>
      <c r="AY51" s="37"/>
      <c r="AZ51" s="56"/>
      <c r="BA51" s="37"/>
      <c r="BB51" s="52">
        <f>IF(BA51="",0,IF(AND(G51=2,H51="м"),VLOOKUP(BA51,Подтягивание!$A$4:$B$79,2,0),IF(AND(G51=3,H51="м"),VLOOKUP(BA51,Подтягивание!$D$4:$E$79,2,0),IF(AND(G51=4,H51="м"),VLOOKUP(BA51,Подтягивание!$G$4:$H$79,2,0),IF(AND(G51=5,H51="м"),VLOOKUP(BA51,Подтягивание!$J$4:$K$79,2,0),IF(AND(G51=6,H51="м"),VLOOKUP(BA51,Подтягивание!$M$4:$N$79,2,0),IF(AND(G51=7,H51="м"),VLOOKUP(BA51,Подтягивание!$P$4:$Q$79,2,0),IF(AND(G51=8,H51="м"),VLOOKUP(BA51,Подтягивание!$S$4:$T$79,2,0),IF(AND(G51=9,H51="м"),VLOOKUP(BA51,Подтягивание!$V$4:$W$79,2,0),IF(AND(G51=10,H51="м"),VLOOKUP(BA51,Подтягивание!$Y$4:$Z$79,2,0),IF(AND(G51=11,H51="м"),VLOOKUP(BA51,Подтягивание!$AB$4:$AC$79,2,0),IF(AND(G51=12,H51="м"),VLOOKUP(BA51,Подтягивание!$AE$4:$AF$79,2,0),IF(AND(G51=13,H51="м"),VLOOKUP(BA51,Подтягивание!$AH$4:$AI$79,2,0),IF(AND(G51=14,H51="м"),VLOOKUP(BA51,Подтягивание!$AK$4:$AL$79,2,0),IF(AND(G51=15,H51="м"),VLOOKUP(BA51,Подтягивание!$AN$4:$AO$79,2,0),"")))))))))))))))</f>
        <v>0</v>
      </c>
      <c r="BC51" s="51"/>
      <c r="BD51" s="57"/>
      <c r="BE51" s="37"/>
      <c r="BF51" s="52">
        <f>IF(BE51="",0,IF(AND(G51=6,H51="м"),VLOOKUP(BE51,Гиря!$A$4:$B$166,2,0),IF(AND(G51=7,H51="м"),VLOOKUP(BE51,Гиря!$D$4:$E$166,2,0),IF(AND(G51=8,H51="м"),VLOOKUP(BE51,Гиря!$G$4:$H$166,2,0),IF(AND(G51=9,H51="м"),VLOOKUP(BE51,Гиря!$J$4:$K$166,2,0),IF(AND(G51=10,H51="м"),VLOOKUP(BE51,Гиря!$M$4:$N$166,2,0),IF(AND(G51=11,H51="м"),VLOOKUP(BE51,Гиря!$P$4:$Q$166,2,0),IF(AND(G51=12,H51="м"),VLOOKUP(BE51,Гиря!$S$4:$T$166,2,0),IF(AND(G51=13,H51="м"),VLOOKUP(BE51,Гиря!$V$4:$W$166,2,0),IF(AND(G51=14,H51="м"),VLOOKUP(BE51,Гиря!$Y$4:$Z$166,2,0),IF(AND(G51=15,H51="м"),VLOOKUP(BE51,Гиря!$AB$4:$AC$166,2,0),"")))))))))))</f>
        <v>0</v>
      </c>
      <c r="BG51" s="49">
        <v>20</v>
      </c>
      <c r="BH51" s="52">
        <f>IF(BG51="",0,IF(AND(G51=2,H51="м"),VLOOKUP(BG51,'Отж. от пола'!$A$4:$B$169,2,0),IF(AND(G51=2,H51="ж"),VLOOKUP(BG51,'Отж. от пола'!$D$4:$E$169,2,0),IF(AND(G51=3,H51="м"),VLOOKUP(BG51,'Отж. от пола'!$G$4:$H$169,2,0),IF(AND(G51=3,H51="ж"),VLOOKUP(BG51,'Отж. от пола'!$J$4:$K$169,2,0),IF(AND(G51=4,H51="м"),VLOOKUP(BG51,'Отж. от пола'!$M$4:$N$169,2,0),IF(AND(G51=4,H51="ж"),VLOOKUP(BG51,'Отж. от пола'!$P$4:$Q$169,2,0),IF(AND(G51=5,H51="м"),VLOOKUP(BG51,'Отж. от пола'!$S$4:$T$169,2,0),IF(AND(G51=5,H51="ж"),VLOOKUP(BG51,'Отж. от пола'!$V$4:$W$169,2,0),IF(AND(G51=6,H51="м"),VLOOKUP(BG51,'Отж. от пола'!$Y$4:$Z$169,2,0),IF(AND(G51=6,H51="ж"),VLOOKUP(BG51,'Отж. от пола'!$AB$4:$AC$169,2,0),IF(AND(G51=7,H51="м"),VLOOKUP(BG51,'Отж. от пола'!$AE$4:$AF$169,2,0),IF(AND(G51=7,H51="ж"),VLOOKUP(BG51,'Отж. от пола'!$AH$4:$AI$169,2,0),IF(AND(G51=8,H51="м"),VLOOKUP(BG51,'Отж. от пола'!$AK$4:$AL$169,2,0),IF(AND(G51=8,H51="ж"),VLOOKUP(BG51,'Отж. от пола'!$AN$4:$AO$169,2,0),IF(AND(G51=9,H51="м"),VLOOKUP(BG51,'Отж. от пола'!$AQ$4:$AR$169,2,0),IF(AND(G51=9,H51="ж"),VLOOKUP(BG51,'Отж. от пола'!$AT$4:$AU$169,2,0),IF(AND(G51=10,H51="м"),VLOOKUP(BG51,'Отж. от пола'!$AW$4:$AX$169,2,0),IF(AND(G51=10,H51="ж"),VLOOKUP(BG51,'Отж. от пола'!$AZ$4:$BA$169,2,0),IF(AND(G51=11,H51="м"),VLOOKUP(BG51,'Отж. от пола'!$BC$4:$BD$169,2,0),IF(AND(G51=11,H51="ж"),VLOOKUP(BG51,'Отж. от пола'!$BF$4:$BG$169,2,0),IF(AND(G51=12,H51="м"),VLOOKUP(BG51,'Отж. от пола'!$BI$4:$BJ$169,2,0),IF(AND(G51=12,H51="ж"),VLOOKUP(BG51,'Отж. от пола'!$BL$4:$BM$169,2,0),IF(AND(G51=13,H51="м"),VLOOKUP(BG51,'Отж. от пола'!$BO$4:$BP$169,2,0),IF(AND(G51=13,H51="ж"),VLOOKUP(BG51,'Отж. от пола'!$BR$4:$BS$169,2,0),IF(AND(G51=14,H51="м"),VLOOKUP(BG51,'Отж. от пола'!$BU$4:$BV$169,2,0),IF(AND(G51=14,H51="ж"),VLOOKUP(BG51,'Отж. от пола'!$BX$4:$BY$169,2,0),IF(AND(G51=15,H51="м"),VLOOKUP(BG51,'Отж. от пола'!$CA$4:$CB$169,2,0),IF(AND(G51=15,H51="ж"),VLOOKUP(BG51,'Отж. от пола'!$CD$4:$CE$169,2,0),"")))))))))))))))))))))))))))))</f>
        <v>60</v>
      </c>
      <c r="BI51" s="37"/>
      <c r="BJ51" s="52">
        <f>IF(BI51="",0,IF(AND(G51=16,H51="м"),VLOOKUP(BI51,'Отж.от скамьи'!$A$4:$B$79,2,0),IF(AND(G51=16,H51="ж"),VLOOKUP(BI51,'Отж.от скамьи'!$D$4:$E$79,2,0),IF(AND(G51=17,H51="м"),VLOOKUP(BI51,'Отж.от скамьи'!$G$4:$H$79,2,0),IF(AND(G51=17,H51="ж"),VLOOKUP(BI51,'Отж.от скамьи'!$J$4:$K$79,2,0),"")))))</f>
        <v>0</v>
      </c>
      <c r="BK51" s="53"/>
      <c r="BL51" s="52">
        <f>IF(BK51="",0,IF(AND(G51=18,H51="м"),VLOOKUP(BK51,'Отж.от стула'!$A$4:$B$68,2,0),IF(AND(G51=18,H51="ж"),VLOOKUP(BK51,'Отж.от стула'!$D$4:$E$69,2,0),"")))</f>
        <v>0</v>
      </c>
      <c r="BM51" s="49">
        <v>27</v>
      </c>
      <c r="BN51" s="52">
        <f>IF(BM51="",0,IF(AND(G51=2,H51="м"),VLOOKUP(BM51,Наклон!$A$4:$B$69,2,0),IF(AND(G51=2,H51="ж"),VLOOKUP(BM51,Наклон!$A$74:$B$139,2,0),IF(AND(G51=3,H51="м"),VLOOKUP(BM51,Наклон!$D$4:$E$69,2,0),IF(AND(G51=3,H51="ж"),VLOOKUP(BM51,Наклон!$D$74:$E$139,2,0),IF(AND(G51=4,H51="м"),VLOOKUP(BM51,Наклон!$G$4:$H$69,2,0),IF(AND(G51=4,H51="ж"),VLOOKUP(BM51,Наклон!$G$74:$H$139,2,0),IF(AND(G51=5,H51="м"),VLOOKUP(BM51,Наклон!$J$4:$K$69,2,0),IF(AND(G51=5,H51="ж"),VLOOKUP(BM51,Наклон!$J$74:$K$139,2,0),IF(AND(G51=6,H51="м"),VLOOKUP(BM51,Наклон!$M$4:$N$69,2,0),IF(AND(G51=6,H51="ж"),VLOOKUP(BM51,Наклон!$M$74:$N$139,2,0),IF(AND(G51=7,H51="м"),VLOOKUP(BM51,Наклон!$P$4:$Q$69,2,0),IF(AND(G51=7,H51="ж"),VLOOKUP(BM51,Наклон!$P$74:$Q$139,2,0),IF(AND(G51=8,H51="м"),VLOOKUP(BM51,Наклон!$S$4:$T$69,2,0),IF(AND(G51=8,H51="ж"),VLOOKUP(BM51,Наклон!$S$74:$T$139,2,0),IF(AND(G51=9,H51="м"),VLOOKUP(BM51,Наклон!$V$4:$W$69,2,0),IF(AND(G51=9,H51="ж"),VLOOKUP(BM51,Наклон!$V$74:$W$139,2,0),IF(AND(G51=10,H51="м"),VLOOKUP(BM51,Наклон!$Y$4:$Z$69,2,0),IF(AND(G51=10,H51="ж"),VLOOKUP(BM51,Наклон!$Y$74:$Z$139,2,0),IF(AND(G51=11,H51="м"),VLOOKUP(BM51,Наклон!$AB$4:$AC$69,2,0),IF(AND(G51=11,H51="ж"),VLOOKUP(BM51,Наклон!$AB$74:$AC$139,2,0),IF(AND(G51=12,H51="м"),VLOOKUP(BM51,Наклон!$AE$4:$AF$69,2,0),IF(AND(G51=12,H51="ж"),VLOOKUP(BM51,Наклон!$AE$74:$AF$139,2,0),IF(AND(G51=13,H51="м"),VLOOKUP(BM51,Наклон!$AH$4:$AI$69,2,0),IF(AND(G51=13,H51="ж"),VLOOKUP(BM51,Наклон!$AH$74:$AI$139,2,0),IF(AND(G51=14,H51="м"),VLOOKUP(BM51,Наклон!$AK$4:$AL$69,2,0),IF(AND(G51=14,H51="ж"),VLOOKUP(BM51,Наклон!$AK$74:$AL$139,2,0),IF(AND(G51=15,H51="м"),VLOOKUP(BM51,Наклон!$AN$4:$AO$69,2,0),IF(AND(G51=15,H51="ж"),VLOOKUP(BM51,Наклон!$AN$74:$AO$139,2,0),IF(AND(G51=16,H51="м"),VLOOKUP(BM51,Наклон!$AQ$4:$AR$69,2,0),IF(AND(G51=16,H51="ж"),VLOOKUP(BM51,Наклон!$AQ$74:$AR$139,2,0),IF(AND(G51=17,H51="м"),VLOOKUP(BM51,Наклон!$AT$4:$AU$69,2,0),IF(AND(G51=17,H51="ж"),VLOOKUP(BM51,Наклон!$AT$74:$AU$139,2,0),IF(AND(G51=18,H51="м"),VLOOKUP(BM51,Наклон!$AW$4:$AX$69,2,0),IF(AND(G51=18,H51="ж"),VLOOKUP(BM51,Наклон!$AW$74:$AX$139,2,0))))))))))))))))))))))))))))))))))))</f>
        <v>70</v>
      </c>
      <c r="BO51" s="49"/>
      <c r="BP51" s="52">
        <f>IF(BO51="",0,IF(AND(G51=2,H51="м"),VLOOKUP(BO51,'Прыжок в длину'!$A$4:$B$294,2,0),IF(AND(G51=2,H51="ж"),VLOOKUP(BO51,'Прыжок в длину'!$D$4:$E$294,2,0),IF(AND(G51=3,H51="м"),VLOOKUP(BO51,'Прыжок в длину'!$G$4:$H$294,2,0),IF(AND(G51=3,H51="ж"),VLOOKUP(BO51,'Прыжок в длину'!$J$4:$K$294,2,0),IF(AND(G51=4,H51="м"),VLOOKUP(BO51,'Прыжок в длину'!$M$4:$N$294,2,0),IF(AND(G51=4,H51="ж"),VLOOKUP(BO51,'Прыжок в длину'!$P$4:$Q$294,2,0),IF(AND(G51=5,H51="м"),VLOOKUP(BO51,'Прыжок в длину'!$S$4:$T$294,2,0),IF(AND(G51=5,H51="ж"),VLOOKUP(BO51,'Прыжок в длину'!$V$4:$W$294,2,0),IF(AND(G51=6,H51="м"),VLOOKUP(BO51,'Прыжок в длину'!$Y$4:$Z$294,2,0),IF(AND(G51=6,H51="ж"),VLOOKUP(BO51,'Прыжок в длину'!$AB$4:$AC$294,2,0),IF(AND(G51=7,H51="м"),VLOOKUP(BO51,'Прыжок в длину'!$AE$4:$AF$294,2,0),IF(AND(G51=7,H51="ж"),VLOOKUP(BO51,'Прыжок в длину'!$AH$4:$AI$294,2,0),IF(AND(G51=8,H51="м"),VLOOKUP(BO51,'Прыжок в длину'!$AK$4:$AL$294,2,0),IF(AND(G51=8,H51="ж"),VLOOKUP(BO51,'Прыжок в длину'!$AN$4:$AO$294,2,0),IF(AND(G51=9,H51="м"),VLOOKUP(BO51,'Прыжок в длину'!$AQ$4:$AR$294,2,0),IF(AND(G51=9,H51="ж"),VLOOKUP(BO51,'Прыжок в длину'!$AT$4:$AU$294,2,0),IF(AND(G51=10,H51="м"),VLOOKUP(BO51,'Прыжок в длину'!$AW$4:$AX$294,2,0),IF(AND(G51=10,H51="ж"),VLOOKUP(BO51,'Прыжок в длину'!$AZ$4:$BA$294,2,0),IF(AND(G51=11,H51="м"),VLOOKUP(BO51,'Прыжок в длину'!BC42:$BD$294,2,0),IF(AND(G51=11,H51="ж"),VLOOKUP(BO51,'Прыжок в длину'!$BF$4:$BG$294,2,0),"")))))))))))))))))))))</f>
        <v>0</v>
      </c>
      <c r="BQ51" s="49">
        <v>45</v>
      </c>
      <c r="BR51" s="52">
        <f>IF(BQ51="",0,IF(AND(G51=2,H51="м"),VLOOKUP(BQ51,Пресс!$A$4:$B$104,2,0),IF(AND(G51=2,H51="ж"),VLOOKUP(BQ51,Пресс!$D$4:$E$104,2,0),IF(AND(G51=3,H51="м"),VLOOKUP(BQ51,Пресс!$G$4:$H$104,2,0),IF(AND(G51=3,H51="ж"),VLOOKUP(BQ51,Пресс!$J$4:$K$104,2,0),IF(AND(G51=4,H51="м"),VLOOKUP(BQ51,Пресс!$M$4:$N$104,2,0),IF(AND(G51=4,H51="ж"),VLOOKUP(BQ51,Пресс!$P$4:$Q$104,2,0),IF(AND(G51=5,H51="м"),VLOOKUP(BQ51,Пресс!$S$4:$T$104,2,0),IF(AND(G51=5,H51="ж"),VLOOKUP(BQ51,Пресс!$V$4:$W$104,2,0),IF(AND(G51=6,H51="м"),VLOOKUP(BQ51,Пресс!$Y$4:$Z$104,2,0),IF(AND(G51=6,H51="ж"),VLOOKUP(BQ51,Пресс!$AB$4:$AC$104,2,0),IF(AND(G51=7,H51="м"),VLOOKUP(BQ51,Пресс!$AE$4:$AF$104,2,0),IF(AND(G51=7,H51="ж"),VLOOKUP(BQ51,Пресс!$AH$4:$AI$104,2,0),IF(AND(G51=8,H51="м"),VLOOKUP(BQ51,Пресс!$AK$4:$AL$104,2,0),IF(AND(G51=8,H51="ж"),VLOOKUP(BQ51,Пресс!$AN$4:$AO$104,2,0),IF(AND(G51=9,H51="м"),VLOOKUP(BQ51,Пресс!$AQ$4:$AR$104,2,0),IF(AND(G51=9,H51="ж"),VLOOKUP(BQ51,Пресс!$AT$4:$AU$104,2,0),IF(AND(G51=10,H51="м"),VLOOKUP(BQ51,Пресс!$AW$4:$AX$104,2,0),IF(AND(G51=10,H51="ж"),VLOOKUP(BQ51,Пресс!$AZ$4:$BA$104,2,0),IF(AND(G51=11,H51="м"),VLOOKUP(BQ51,Пресс!$BC$4:$BD$104,2,0),IF(AND(G51=11,H51="ж"),VLOOKUP(BQ51,Пресс!$BF$4:$BG$104,2,0),IF(AND(G51=12,H51="м"),VLOOKUP(BQ51,Пресс!$BI$4:$BJ$104,2,0),IF(AND(G51=12,H51="ж"),VLOOKUP(BQ51,Пресс!$BL$4:$BM$104,2,0),IF(AND(G51=13,H51="м"),VLOOKUP(BQ51,Пресс!$BO$4:$BP$104,2,0),IF(AND(G51=13,H51="ж"),VLOOKUP(BQ51,Пресс!$BR$4:$BS$104,2,0),IF(AND(G51=14,H51="м"),VLOOKUP(BQ51,Пресс!$BU$4:$BV$104,2,0),IF(AND(G51=14,H51="ж"),VLOOKUP(BQ51,Пресс!$BX$4:$BY$104,2,0),IF(AND(G51=15,H51="м"),VLOOKUP(BQ51,Пресс!$CA$4:$CB$104,2,0),IF(AND(G51=15,H51="ж"),VLOOKUP(BQ51,Пресс!$CD$4:$CE$104,2,0),IF(AND(G51=16,H51="м"),VLOOKUP(BQ51,Пресс!$CG$4:$CH$104,2,0),IF(AND(G51=16,H51="ж"),VLOOKUP(BQ51,Пресс!$CJ$4:$CK$104,2,0),IF(AND(G51=17,H51="м"),VLOOKUP(BQ51,Пресс!$CM$4:$CN$104,2,0),IF(AND(G51=17,H51="ж"),VLOOKUP(BQ51,Пресс!$CP$4:$CQ$104,2,0),IF(AND(G51=18,H51="м"),VLOOKUP(BQ51,Пресс!$CS$4:$CT$104,2,0),IF(AND(G51=18,H51="ж"),VLOOKUP(BQ51,Пресс!$CV$4:$CW$104,2,0),"")))))))))))))))))))))))))))))))))))</f>
        <v>60</v>
      </c>
      <c r="BS51" s="37"/>
      <c r="BT51" s="57"/>
      <c r="BU51" s="37"/>
      <c r="BV51" s="52">
        <f>IF(BU51="",0,IF(AND(G51=4,H51="м"),VLOOKUP(BU51,Стрельба!$A$4:$B$54,2,0),IF(AND(G51=4,H51="ж"),VLOOKUP(BU51,Стрельба!$D$4:$E$54,2,0),IF(AND(G51=5,H51="м"),VLOOKUP(BU51,Стрельба!$G$4:$H$54,2,0),IF(AND(G51=5,H51="ж"),VLOOKUP(BU51,Стрельба!$J$4:$K$54,2,0),IF(AND(G51=6,H51="м"),VLOOKUP(BU51,Стрельба!$M$4:$N$54,2,0),IF(AND(G51=6,H51="ж"),VLOOKUP(BU51,Стрельба!$P$4:$Q$54,2,0),IF(AND(G51=7,H51="м"),VLOOKUP(BU51,Стрельба!$S$4:$T$54,2,0),IF(AND(G51=7,H51="ж"),VLOOKUP(BU51,Стрельба!$V$4:$W$54,2,0),IF(AND(G51=8,H51="м"),VLOOKUP(BU51,Стрельба!$Y$4:$Z$54,2,0),IF(AND(G51=8,H51="ж"),VLOOKUP(BU51,Стрельба!$AB$4:$AC$54,2,0),IF(AND(G51=9,H51="м"),VLOOKUP(BU51,Стрельба!$AE$4:$AF$54,2,0),IF(AND(G51=9,H51="ж"),VLOOKUP(BU51,Стрельба!$AH$4:$AI$54,2,0),IF(AND(G51=10,H51="м"),VLOOKUP(BU51,Стрельба!$AK$4:$AL$54,2,0),IF(AND(G51=10,H51="ж"),VLOOKUP(BU51,Стрельба!$AN$4:$AO$54,2,0),IF(AND(G51=11,H51="м"),VLOOKUP(BU51,Стрельба!$AQ$4:$AR$54,2,0),IF(AND(G51=11,H51="ж"),VLOOKUP(BU51,Стрельба!$AT$4:$AU$54,2,0),IF(AND(G51=12,H51="м"),VLOOKUP(BU51,Стрельба!$AW$4:$AX$54,2,0),IF(AND(G51=12,H51="ж"),VLOOKUP(BU51,Стрельба!$AZ$4:$BA$54,2,0),IF(AND(G51=13,H51="м"),VLOOKUP(BU51,Стрельба!$BC$4:$BD$54,2,0),IF(AND(G51=13,H51="ж"),VLOOKUP(BU51,Стрельба!$BF$4:$BG$54,2,0),IF(AND(G51=14,H51="м"),VLOOKUP(BU51,Стрельба!$BI$4:$BJ$54,2,0),IF(AND(G51=14,H51="ж"),VLOOKUP(BU51,Стрельба!$BL$4:$BM$54,2,0),IF(AND(G51=15,H51="м"),VLOOKUP(BU51,Стрельба!$BO$4:$BP$54,2,0),IF(AND(G51=15,H51="ж"),VLOOKUP(BU51,Стрельба!$BR$4:$BS$54,2,0),"")))))))))))))))))))))))))</f>
        <v>0</v>
      </c>
      <c r="BW51" s="56"/>
      <c r="BX51" s="57"/>
      <c r="BY51" s="37"/>
      <c r="BZ51" s="52">
        <f>IF(BY51="",0,IF(AND(G51=3,H51="м"),VLOOKUP(BY51,'Метание 150г'!$A$4:$B$784,2,0),IF(AND(G51=3,H51="ж"),VLOOKUP(BY51,'Метание 150г'!$D$4:$E$784,2,0),IF(AND(G51=4,H51="м"),VLOOKUP(BY51,'Метание 150г'!$G$4:$H$784,2,0),IF(AND(G51=4,H51="ж"),VLOOKUP(BY51,'Метание 150г'!$J$4:$K$784,2,0),IF(AND(G51=5,H51="м"),VLOOKUP(BY51,'Метание 150г'!$M$4:$N$784,2,0),IF(AND(G51=5,H51="ж"),VLOOKUP(BY51,'Метание 150г'!$P$4:$Q$784,2,0),"")))))))</f>
        <v>0</v>
      </c>
      <c r="CA51" s="51"/>
      <c r="CB51" s="68">
        <f>IF(CA51="",0,IF(AND(G51=6,H51="м"),VLOOKUP(CA51,'Метание 700г'!$A$4:$B$574,2,0),IF(AND(G51=7,H51="м"),VLOOKUP(CA51,'Метание 700г'!$D$4:$E$574,2,0),IF(AND(G51=8,H51="м"),VLOOKUP(CA51,'Метание 700г'!$G$4:$H$574,2,0),""))))</f>
        <v>0</v>
      </c>
      <c r="CC51" s="51"/>
      <c r="CD51" s="52">
        <f>IF(CC51="",0,IF(AND(G51=6,H51="ж"),VLOOKUP(CC51,'Метание 500г'!$A$4:$B$565,2,0),IF(AND(G51=7,H51="ж"),VLOOKUP(CC51,'Метание 500г'!$D$4:$E$565,2,0),IF(AND(G51=8,H51="ж"),VLOOKUP(CC51,'Метание 500г'!$G$4:$H$565,2,0),IF(AND(G51=9,H51="ж"),VLOOKUP(CC51,'Метание 500г'!$J$4:$K$565,2,0),IF(AND(G51=10,H51="ж"),VLOOKUP(CC51,'Метание 500г'!$M$4:$N$565,2,0),IF(AND(G51=11,H51="ж"),VLOOKUP(CC51,'Метание 500г'!$P$4:$Q$565,2,0),"")))))))</f>
        <v>0</v>
      </c>
      <c r="CE51" s="56"/>
      <c r="CF51" s="57"/>
      <c r="CG51" s="62"/>
      <c r="CH51" s="52">
        <f>IF(CG51="",0,IF(AND(G51=2,H51="м"),VLOOKUP(CG51,'Плавание 25 м'!$A$4:$B$2333,2,0),IF(AND(G51=2,H51="ж"),VLOOKUP(CG51,'Плавание 25 м'!$D$4:$E$2333,2,0),IF(AND(G51=16,H51="м"),VLOOKUP(CG51,'Плавание 25 м'!$G$4:$H$2333,2,0),IF(AND(G51=16,H51="ж"),VLOOKUP(CG51,'Плавание 25 м'!$J$4:$K$2333,2,0),IF(AND(G51=17,H51="м"),VLOOKUP(CG51,'Плавание 25 м'!$M$4:$N$2333,2,0),IF(AND(G51=17,H51="ж"),VLOOKUP(CG51,'Плавание 25 м'!$P$4:$Q$2333,2,0),IF(AND(G51=18,H51="м"),VLOOKUP(CG51,'Плавание 25 м'!$S$4:$T$2333,2,0),IF(AND(G51=18,H51="ж"),VLOOKUP(CG51,'Плавание 25 м'!$V$4:$W$2333,2,0),"")))))))))</f>
        <v>0</v>
      </c>
      <c r="CI51" s="37"/>
      <c r="CJ51" s="52">
        <f>IF(CI51="",0,IF(AND(G51=3,H51="м"),VLOOKUP(CI51,'Плавание 50 м'!$A$4:$B$1954,2,0),IF(AND(G51=3,H51="ж"),VLOOKUP(CI51,'Плавание 50 м'!$D$4:$E$1954,2,0),IF(AND(G51=4,H51="м"),VLOOKUP(CI51,'Плавание 50 м'!$G$4:$H$1954,2,0),IF(AND(G51=4,H51="ж"),VLOOKUP(CI51,'Плавание 50 м'!$J$4:$K$1954,2,0),IF(AND(G51=5,H51="м"),VLOOKUP(CI51,'Плавание 50 м'!$M$4:$N$1954,2,0),IF(AND(G51=5,H51="ж"),VLOOKUP(CI51,'Плавание 50 м'!$P$4:$Q$1954,2,0),IF(AND(G51=6,H51="м"),VLOOKUP(CI51,'Плавание 50 м'!$S$4:$T$1954,2,0),IF(AND(G51=6,H51="ж"),VLOOKUP(CI51,'Плавание 50 м'!$V$4:$W$1954,2,0),IF(AND(G51=7,H51="м"),VLOOKUP(CI51,'Плавание 50 м'!$Y$4:$Z$1954,2,0),IF(AND(G51=7,H51="ж"),VLOOKUP(CI51,'Плавание 50 м'!$AB$4:$AC$1954,2,0),IF(AND(G51=8,H51="м"),VLOOKUP(CI51,'Плавание 50 м'!$AE$4:$AF$1954,2,0),IF(AND(G51=8,H51="ж"),VLOOKUP(CI51,'Плавание 50 м'!$AH$4:$AI$1954,2,0),IF(AND(G51=9,H51="м"),VLOOKUP(CI51,'Плавание 50 м'!$AK$4:$AL$1954,2,0),IF(AND(G51=9,H51="ж"),VLOOKUP(CI51,'Плавание 50 м'!$AN$4:$AO$1954,2,0),IF(AND(G51=10,H51="м"),VLOOKUP(CI51,'Плавание 50 м'!$AQ$4:$AR$1954,2,0),IF(AND(G51=10,H51="ж"),VLOOKUP(CI51,'Плавание 50 м'!$AT$4:$AU$1954,2,0),IF(AND(G51=11,H51="м"),VLOOKUP(CI51,'Плавание 50 м'!$AW$4:$AX$1954,2,0),IF(AND(G51=11,H51="ж"),VLOOKUP(CI51,'Плавание 50 м'!$AZ$4:$BA$1954,2,0),IF(AND(G51=12,H51="м"),VLOOKUP(CI51,'Плавание 50 м'!$BC$4:$BD$1954,2,0),IF(AND(G51=12,H51="ж"),VLOOKUP(CI51,'Плавание 50 м'!$BF$4:$BG$1954,2,0),IF(AND(G51=13,H51="м"),VLOOKUP(CI51,'Плавание 50 м'!$BI$4:$BJ$1954,2,0),IF(AND(G51=13,H51="ж"),VLOOKUP(CI51,'Плавание 50 м'!$BL$4:$BM$1954,2,0),IF(AND(G51=14,H51="м"),VLOOKUP(CI51,'Плавание 50 м'!$BO$4:$BP$1954,2,0),IF(AND(G51=14,H51="ж"),VLOOKUP(CI51,'Плавание 50 м'!$BR$4:$BS$1954,2,0),IF(AND(G51=15,H51="м"),VLOOKUP(CI51,'Плавание 50 м'!$BU$4:$BV$1954,2,0),IF(AND(G51=15,H51="ж"),VLOOKUP(CI51,'Плавание 50 м'!$BX$4:$BY$1954,2,0),"")))))))))))))))))))))))))))</f>
        <v>0</v>
      </c>
      <c r="CK51" s="91">
        <f t="shared" si="1"/>
        <v>190</v>
      </c>
      <c r="CL51" s="1" t="s">
        <v>3679</v>
      </c>
    </row>
    <row r="52" spans="1:90" ht="20.100000000000001" customHeight="1" x14ac:dyDescent="0.25">
      <c r="A52" s="107"/>
      <c r="B52" s="95"/>
      <c r="C52" s="97"/>
      <c r="D52" s="97"/>
      <c r="E52" s="97"/>
      <c r="F52" s="98"/>
      <c r="G52" s="99"/>
      <c r="H52" s="97"/>
      <c r="I52" s="102"/>
      <c r="J52" s="101"/>
      <c r="K52" s="100"/>
      <c r="L52" s="101"/>
      <c r="M52" s="100"/>
      <c r="N52" s="101"/>
      <c r="O52" s="57"/>
      <c r="P52" s="57"/>
      <c r="Q52" s="100"/>
      <c r="R52" s="101"/>
      <c r="S52" s="100"/>
      <c r="T52" s="101"/>
      <c r="U52" s="102"/>
      <c r="V52" s="101"/>
      <c r="W52" s="102"/>
      <c r="X52" s="57"/>
      <c r="Y52" s="57"/>
      <c r="Z52" s="57"/>
      <c r="AA52" s="57"/>
      <c r="AB52" s="57"/>
      <c r="AC52" s="102"/>
      <c r="AD52" s="57"/>
      <c r="AE52" s="102"/>
      <c r="AF52" s="57"/>
      <c r="AG52" s="57"/>
      <c r="AH52" s="57"/>
      <c r="AI52" s="57"/>
      <c r="AJ52" s="57"/>
      <c r="AK52" s="57"/>
      <c r="AL52" s="57"/>
      <c r="AM52" s="57"/>
      <c r="AN52" s="57"/>
      <c r="AO52" s="103"/>
      <c r="AP52" s="57"/>
      <c r="AQ52" s="103"/>
      <c r="AR52" s="57"/>
      <c r="AS52" s="103"/>
      <c r="AT52" s="57"/>
      <c r="AU52" s="103"/>
      <c r="AV52" s="57"/>
      <c r="AW52" s="103"/>
      <c r="AX52" s="57"/>
      <c r="AY52" s="103"/>
      <c r="AZ52" s="57"/>
      <c r="BA52" s="103"/>
      <c r="BB52" s="101"/>
      <c r="BC52" s="104"/>
      <c r="BD52" s="57"/>
      <c r="BE52" s="103"/>
      <c r="BF52" s="101"/>
      <c r="BG52" s="100"/>
      <c r="BH52" s="101"/>
      <c r="BI52" s="103"/>
      <c r="BJ52" s="101"/>
      <c r="BK52" s="102"/>
      <c r="BL52" s="101"/>
      <c r="BM52" s="100"/>
      <c r="BN52" s="101"/>
      <c r="BO52" s="100"/>
      <c r="BP52" s="101"/>
      <c r="BQ52" s="100"/>
      <c r="BR52" s="101"/>
      <c r="BS52" s="103"/>
      <c r="BT52" s="57"/>
      <c r="BU52" s="103"/>
      <c r="BV52" s="101"/>
      <c r="BW52" s="57"/>
      <c r="BX52" s="57"/>
      <c r="BY52" s="103"/>
      <c r="BZ52" s="101"/>
      <c r="CA52" s="104"/>
      <c r="CB52" s="101"/>
      <c r="CC52" s="104"/>
      <c r="CD52" s="101"/>
      <c r="CE52" s="57"/>
      <c r="CF52" s="57"/>
      <c r="CG52" s="105"/>
      <c r="CH52" s="101"/>
      <c r="CI52" s="103"/>
      <c r="CJ52" s="101"/>
      <c r="CK52" s="106">
        <f>CK45+CK46+CK47+CK48+CK49+CK50</f>
        <v>1296</v>
      </c>
    </row>
    <row r="53" spans="1:90" ht="20.100000000000001" customHeight="1" x14ac:dyDescent="0.25">
      <c r="A53" s="10">
        <v>40</v>
      </c>
      <c r="B53" s="93" t="s">
        <v>3490</v>
      </c>
      <c r="C53" s="55" t="s">
        <v>3495</v>
      </c>
      <c r="D53" s="55" t="s">
        <v>3666</v>
      </c>
      <c r="E53" s="55" t="s">
        <v>3498</v>
      </c>
      <c r="F53" s="47">
        <f t="shared" si="0"/>
        <v>34</v>
      </c>
      <c r="G53" s="48">
        <f>IFERROR(VLOOKUP(F53,Ступени!$A$2:$B$99,2,0),"")</f>
        <v>10</v>
      </c>
      <c r="H53" s="55" t="s">
        <v>86</v>
      </c>
      <c r="I53" s="53"/>
      <c r="J53" s="52">
        <f>IF(I53="",0,IF(AND(G53=2,H53="м"),VLOOKUP(I53,'30м'!$A$4:$B$71,2,0),IF(AND(G53=2,H53="ж"),VLOOKUP(I53,'30м'!$D$4:$E$71,2,0),IF(AND(G53=3,H53="м"),VLOOKUP(I53,'30м'!$G$4:$H$71,2,0),IF(AND(G53=3,H53="ж"),VLOOKUP(I53,'30м'!$J$4:$K$71,2,0),IF(AND(G53=4,H53="м"),VLOOKUP(I53,'30м'!$M$4:$N$71,2,0),IF(AND(G53=4,H53="ж"),VLOOKUP(I53,'30м'!$P$4:$Q$71,2,0),IF(AND(G53=5,H53="м"),VLOOKUP(I53,'30м'!$S$4:$T$71,2,0),IF(AND(G53=5,H53="ж"),VLOOKUP(I53,'30м'!$V$4:$W$71,2,0),"")))))))))</f>
        <v>0</v>
      </c>
      <c r="K53" s="49"/>
      <c r="L53" s="52">
        <f>IF(K53="",0,IF(AND(G53=4,H53="м"),VLOOKUP(K53,'60м'!$A$4:$B$129,2,0),IF(AND(G53=4,H53="ж"),VLOOKUP(K53,'60м'!$D$4:$E$129,2,0),IF(AND(G53=5,H53="м"),VLOOKUP(K53,'60м'!$G$4:$H$129,2,0),IF(AND(G53=5,H53="ж"),VLOOKUP(K53,'60м'!$J$4:$K$129,2,0),IF(AND(G53=6,H53="м"),VLOOKUP(K53,'60м'!$M$4:$N$129,2,0),IF(AND(G53=6,H53="ж"),VLOOKUP(K53,'60м'!$P$4:$Q$129,2,0),IF(AND(G53=7,H53="м"),VLOOKUP(K53,'60м'!$S$4:$T$129,2,0),IF(AND(G53=7,H53="ж"),VLOOKUP(K53,'60м'!$V$4:$W$129,2,0),IF(AND(G53=8,H53="м"),VLOOKUP(K53,'60м'!$Y$4:$Z$129,2,0),IF(AND(G53=8,H53="ж"),VLOOKUP(K53,'60м'!$AB$4:$AC$129,2,0),IF(AND(G53=9,H53="м"),VLOOKUP(K53,'60м'!$AE$4:$AF$129,2,0),IF(AND(G53=9,H53="ж"),VLOOKUP(K53,'60м'!$AH$4:$AI$129,2,0),IF(AND(G53=10,H53="м"),VLOOKUP(K53,'60м'!$AK$4:$AL$129,2,0),IF(AND(G53=10,H53="ж"),VLOOKUP(K53,'60м'!$AN$4:$AO$129,2,0),IF(AND(G53=11,H53="м"),VLOOKUP(K53,'60м'!$AQ$4:$AR$129,2,0),IF(AND(G53=11,H53="ж"),VLOOKUP(K53,'60м'!$AT$4:$AU$129,2,0),IF(AND(G53=12,H53="м"),VLOOKUP(K53,'60м'!$AW$4:$AX$129,2,0),IF(AND(G53=12,H53="ж"),VLOOKUP(K53,'60м'!$AZ$4:$BA$129,2,0),IF(AND(G53=13,H53="м"),VLOOKUP(K53,'60м'!$BC$4:$BD$129,2,0),IF(AND(G53=13,H53="ж"),VLOOKUP(K53,'60м'!$BF$4:$BG$129,2,0),"")))))))))))))))))))))</f>
        <v>0</v>
      </c>
      <c r="M53" s="49"/>
      <c r="N53" s="52">
        <f>IF(M53="",0,IF(AND(G53=6,H53="м"),VLOOKUP(M53,'100м'!$A$4:$B$134,2,0),IF(AND(G53=6,H53="ж"),VLOOKUP(M53,'100м'!$D$4:$E$134,2,0),IF(AND(G53=7,H53="м"),VLOOKUP(M53,'100м'!$G$4:$H$134,2,0),IF(AND(G53=7,H53="ж"),VLOOKUP(M53,'100м'!$J$4:$K$134,2,0),IF(AND(G53=8,H53="м"),VLOOKUP(M53,'100м'!$M$4:$N$134,2,0),IF(AND(G53=8,H53="ж"),VLOOKUP(M53,'100м'!$P$4:$Q$134,2,0),IF(AND(G53=9,H53="м"),VLOOKUP(M53,'100м'!$S$4:$T$134,2,0),IF(AND(G53=9,H53="ж"),VLOOKUP(M53,'100м'!$V$4:$W$134,2,0),"")))))))))</f>
        <v>0</v>
      </c>
      <c r="O53" s="56"/>
      <c r="P53" s="61"/>
      <c r="Q53" s="49"/>
      <c r="R53" s="52">
        <f>IF(Q53="",0,IF(AND(G53=4,H53="м"),VLOOKUP(Q53,'1500м'!$A$4:$B$364,2,0),IF(AND(G53=4,H53="ж"),VLOOKUP(Q53,'1500м'!$D$4:$E$364,2,0),"")))</f>
        <v>0</v>
      </c>
      <c r="S53" s="49"/>
      <c r="T53" s="68">
        <f>IF(S53="",0,IF(AND(G53=5,H53="м"),VLOOKUP(S53,'2000м'!$A$4:$B$780,2,0),IF(AND(G53=5,H53="ж"),VLOOKUP(S53,'2000м'!$D$4:$E$780,2,0),IF(AND(G53=6,H53="ж"),VLOOKUP(S53,'2000м'!$G$4:$H$780,2,0),IF(AND(G53=7,H53="ж"),VLOOKUP(S53,'2000м'!$J$4:$K$780,2,0),IF(AND(G53=8,H53="ж"),VLOOKUP(S53,'2000м'!$M$4:$N$780,2,0),""))))))</f>
        <v>0</v>
      </c>
      <c r="U53" s="53"/>
      <c r="V53" s="52">
        <f>IF(U53="",0,IF(AND(G53=6,H53="м"),VLOOKUP(U53,'3000м'!$A$4:$B$594,2,0),IF(AND(G53=7,H53="м"),VLOOKUP(U53,'3000м'!$D$4:$E$594,2,0),IF(AND(G53=8,H53="м"),VLOOKUP(U53,'3000м'!$G$4:$H$594,2,0),IF(AND(G53=9,H53="м"),VLOOKUP(U53,'3000м'!$J$4:$K$594,2,0),IF(AND(G53=10,H53="м"),VLOOKUP(U53,'3000м'!$M$4:$N$594,2,0),IF(AND(G53=11,H53="м"),VLOOKUP(U53,'3000м'!$P$4:$Q$594,2,0),"")))))))</f>
        <v>0</v>
      </c>
      <c r="W53" s="53"/>
      <c r="X53" s="56"/>
      <c r="Y53" s="56"/>
      <c r="Z53" s="56"/>
      <c r="AA53" s="56"/>
      <c r="AB53" s="56"/>
      <c r="AC53" s="53"/>
      <c r="AD53" s="56"/>
      <c r="AE53" s="53"/>
      <c r="AF53" s="56"/>
      <c r="AG53" s="56"/>
      <c r="AH53" s="56"/>
      <c r="AI53" s="56"/>
      <c r="AJ53" s="56"/>
      <c r="AK53" s="56"/>
      <c r="AL53" s="56"/>
      <c r="AM53" s="56"/>
      <c r="AN53" s="56"/>
      <c r="AO53" s="37"/>
      <c r="AP53" s="56"/>
      <c r="AQ53" s="37"/>
      <c r="AR53" s="56"/>
      <c r="AS53" s="37"/>
      <c r="AT53" s="56"/>
      <c r="AU53" s="37"/>
      <c r="AV53" s="56"/>
      <c r="AW53" s="37"/>
      <c r="AX53" s="56"/>
      <c r="AY53" s="37"/>
      <c r="AZ53" s="56"/>
      <c r="BA53" s="37"/>
      <c r="BB53" s="52">
        <f>IF(BA53="",0,IF(AND(G53=2,H53="м"),VLOOKUP(BA53,Подтягивание!$A$4:$B$79,2,0),IF(AND(G53=3,H53="м"),VLOOKUP(BA53,Подтягивание!$D$4:$E$79,2,0),IF(AND(G53=4,H53="м"),VLOOKUP(BA53,Подтягивание!$G$4:$H$79,2,0),IF(AND(G53=5,H53="м"),VLOOKUP(BA53,Подтягивание!$J$4:$K$79,2,0),IF(AND(G53=6,H53="м"),VLOOKUP(BA53,Подтягивание!$M$4:$N$79,2,0),IF(AND(G53=7,H53="м"),VLOOKUP(BA53,Подтягивание!$P$4:$Q$79,2,0),IF(AND(G53=8,H53="м"),VLOOKUP(BA53,Подтягивание!$S$4:$T$79,2,0),IF(AND(G53=9,H53="м"),VLOOKUP(BA53,Подтягивание!$V$4:$W$79,2,0),IF(AND(G53=10,H53="м"),VLOOKUP(BA53,Подтягивание!$Y$4:$Z$79,2,0),IF(AND(G53=11,H53="м"),VLOOKUP(BA53,Подтягивание!$AB$4:$AC$79,2,0),IF(AND(G53=12,H53="м"),VLOOKUP(BA53,Подтягивание!$AE$4:$AF$79,2,0),IF(AND(G53=13,H53="м"),VLOOKUP(BA53,Подтягивание!$AH$4:$AI$79,2,0),IF(AND(G53=14,H53="м"),VLOOKUP(BA53,Подтягивание!$AK$4:$AL$79,2,0),IF(AND(G53=15,H53="м"),VLOOKUP(BA53,Подтягивание!$AN$4:$AO$79,2,0),"")))))))))))))))</f>
        <v>0</v>
      </c>
      <c r="BC53" s="51"/>
      <c r="BD53" s="57"/>
      <c r="BE53" s="37"/>
      <c r="BF53" s="52">
        <f>IF(BE53="",0,IF(AND(G53=6,H53="м"),VLOOKUP(BE53,Гиря!$A$4:$B$166,2,0),IF(AND(G53=7,H53="м"),VLOOKUP(BE53,Гиря!$D$4:$E$166,2,0),IF(AND(G53=8,H53="м"),VLOOKUP(BE53,Гиря!$G$4:$H$166,2,0),IF(AND(G53=9,H53="м"),VLOOKUP(BE53,Гиря!$J$4:$K$166,2,0),IF(AND(G53=10,H53="м"),VLOOKUP(BE53,Гиря!$M$4:$N$166,2,0),IF(AND(G53=11,H53="м"),VLOOKUP(BE53,Гиря!$P$4:$Q$166,2,0),IF(AND(G53=12,H53="м"),VLOOKUP(BE53,Гиря!$S$4:$T$166,2,0),IF(AND(G53=13,H53="м"),VLOOKUP(BE53,Гиря!$V$4:$W$166,2,0),IF(AND(G53=14,H53="м"),VLOOKUP(BE53,Гиря!$Y$4:$Z$166,2,0),IF(AND(G53=15,H53="м"),VLOOKUP(BE53,Гиря!$AB$4:$AC$166,2,0),"")))))))))))</f>
        <v>0</v>
      </c>
      <c r="BG53" s="49">
        <v>40</v>
      </c>
      <c r="BH53" s="52">
        <f>IF(BG53="",0,IF(AND(G53=2,H53="м"),VLOOKUP(BG53,'Отж. от пола'!$A$4:$B$169,2,0),IF(AND(G53=2,H53="ж"),VLOOKUP(BG53,'Отж. от пола'!$D$4:$E$169,2,0),IF(AND(G53=3,H53="м"),VLOOKUP(BG53,'Отж. от пола'!$G$4:$H$169,2,0),IF(AND(G53=3,H53="ж"),VLOOKUP(BG53,'Отж. от пола'!$J$4:$K$169,2,0),IF(AND(G53=4,H53="м"),VLOOKUP(BG53,'Отж. от пола'!$M$4:$N$169,2,0),IF(AND(G53=4,H53="ж"),VLOOKUP(BG53,'Отж. от пола'!$P$4:$Q$169,2,0),IF(AND(G53=5,H53="м"),VLOOKUP(BG53,'Отж. от пола'!$S$4:$T$169,2,0),IF(AND(G53=5,H53="ж"),VLOOKUP(BG53,'Отж. от пола'!$V$4:$W$169,2,0),IF(AND(G53=6,H53="м"),VLOOKUP(BG53,'Отж. от пола'!$Y$4:$Z$169,2,0),IF(AND(G53=6,H53="ж"),VLOOKUP(BG53,'Отж. от пола'!$AB$4:$AC$169,2,0),IF(AND(G53=7,H53="м"),VLOOKUP(BG53,'Отж. от пола'!$AE$4:$AF$169,2,0),IF(AND(G53=7,H53="ж"),VLOOKUP(BG53,'Отж. от пола'!$AH$4:$AI$169,2,0),IF(AND(G53=8,H53="м"),VLOOKUP(BG53,'Отж. от пола'!$AK$4:$AL$169,2,0),IF(AND(G53=8,H53="ж"),VLOOKUP(BG53,'Отж. от пола'!$AN$4:$AO$169,2,0),IF(AND(G53=9,H53="м"),VLOOKUP(BG53,'Отж. от пола'!$AQ$4:$AR$169,2,0),IF(AND(G53=9,H53="ж"),VLOOKUP(BG53,'Отж. от пола'!$AT$4:$AU$169,2,0),IF(AND(G53=10,H53="м"),VLOOKUP(BG53,'Отж. от пола'!$AW$4:$AX$169,2,0),IF(AND(G53=10,H53="ж"),VLOOKUP(BG53,'Отж. от пола'!$AZ$4:$BA$169,2,0),IF(AND(G53=11,H53="м"),VLOOKUP(BG53,'Отж. от пола'!$BC$4:$BD$169,2,0),IF(AND(G53=11,H53="ж"),VLOOKUP(BG53,'Отж. от пола'!$BF$4:$BG$169,2,0),IF(AND(G53=12,H53="м"),VLOOKUP(BG53,'Отж. от пола'!$BI$4:$BJ$169,2,0),IF(AND(G53=12,H53="ж"),VLOOKUP(BG53,'Отж. от пола'!$BL$4:$BM$169,2,0),IF(AND(G53=13,H53="м"),VLOOKUP(BG53,'Отж. от пола'!$BO$4:$BP$169,2,0),IF(AND(G53=13,H53="ж"),VLOOKUP(BG53,'Отж. от пола'!$BR$4:$BS$169,2,0),IF(AND(G53=14,H53="м"),VLOOKUP(BG53,'Отж. от пола'!$BU$4:$BV$169,2,0),IF(AND(G53=14,H53="ж"),VLOOKUP(BG53,'Отж. от пола'!$BX$4:$BY$169,2,0),IF(AND(G53=15,H53="м"),VLOOKUP(BG53,'Отж. от пола'!$CA$4:$CB$169,2,0),IF(AND(G53=15,H53="ж"),VLOOKUP(BG53,'Отж. от пола'!$CD$4:$CE$169,2,0),"")))))))))))))))))))))))))))))</f>
        <v>73</v>
      </c>
      <c r="BI53" s="37"/>
      <c r="BJ53" s="52">
        <f>IF(BI53="",0,IF(AND(G53=16,H53="м"),VLOOKUP(BI53,'Отж.от скамьи'!$A$4:$B$79,2,0),IF(AND(G53=16,H53="ж"),VLOOKUP(BI53,'Отж.от скамьи'!$D$4:$E$79,2,0),IF(AND(G53=17,H53="м"),VLOOKUP(BI53,'Отж.от скамьи'!$G$4:$H$79,2,0),IF(AND(G53=17,H53="ж"),VLOOKUP(BI53,'Отж.от скамьи'!$J$4:$K$79,2,0),"")))))</f>
        <v>0</v>
      </c>
      <c r="BK53" s="53"/>
      <c r="BL53" s="52">
        <f>IF(BK53="",0,IF(AND(G53=18,H53="м"),VLOOKUP(BK53,'Отж.от стула'!$A$4:$B$68,2,0),IF(AND(G53=18,H53="ж"),VLOOKUP(BK53,'Отж.от стула'!$D$4:$E$69,2,0),"")))</f>
        <v>0</v>
      </c>
      <c r="BM53" s="49">
        <v>19</v>
      </c>
      <c r="BN53" s="52">
        <f>IF(BM53="",0,IF(AND(G53=2,H53="м"),VLOOKUP(BM53,Наклон!$A$4:$B$69,2,0),IF(AND(G53=2,H53="ж"),VLOOKUP(BM53,Наклон!$A$74:$B$139,2,0),IF(AND(G53=3,H53="м"),VLOOKUP(BM53,Наклон!$D$4:$E$69,2,0),IF(AND(G53=3,H53="ж"),VLOOKUP(BM53,Наклон!$D$74:$E$139,2,0),IF(AND(G53=4,H53="м"),VLOOKUP(BM53,Наклон!$G$4:$H$69,2,0),IF(AND(G53=4,H53="ж"),VLOOKUP(BM53,Наклон!$G$74:$H$139,2,0),IF(AND(G53=5,H53="м"),VLOOKUP(BM53,Наклон!$J$4:$K$69,2,0),IF(AND(G53=5,H53="ж"),VLOOKUP(BM53,Наклон!$J$74:$K$139,2,0),IF(AND(G53=6,H53="м"),VLOOKUP(BM53,Наклон!$M$4:$N$69,2,0),IF(AND(G53=6,H53="ж"),VLOOKUP(BM53,Наклон!$M$74:$N$139,2,0),IF(AND(G53=7,H53="м"),VLOOKUP(BM53,Наклон!$P$4:$Q$69,2,0),IF(AND(G53=7,H53="ж"),VLOOKUP(BM53,Наклон!$P$74:$Q$139,2,0),IF(AND(G53=8,H53="м"),VLOOKUP(BM53,Наклон!$S$4:$T$69,2,0),IF(AND(G53=8,H53="ж"),VLOOKUP(BM53,Наклон!$S$74:$T$139,2,0),IF(AND(G53=9,H53="м"),VLOOKUP(BM53,Наклон!$V$4:$W$69,2,0),IF(AND(G53=9,H53="ж"),VLOOKUP(BM53,Наклон!$V$74:$W$139,2,0),IF(AND(G53=10,H53="м"),VLOOKUP(BM53,Наклон!$Y$4:$Z$69,2,0),IF(AND(G53=10,H53="ж"),VLOOKUP(BM53,Наклон!$Y$74:$Z$139,2,0),IF(AND(G53=11,H53="м"),VLOOKUP(BM53,Наклон!$AB$4:$AC$69,2,0),IF(AND(G53=11,H53="ж"),VLOOKUP(BM53,Наклон!$AB$74:$AC$139,2,0),IF(AND(G53=12,H53="м"),VLOOKUP(BM53,Наклон!$AE$4:$AF$69,2,0),IF(AND(G53=12,H53="ж"),VLOOKUP(BM53,Наклон!$AE$74:$AF$139,2,0),IF(AND(G53=13,H53="м"),VLOOKUP(BM53,Наклон!$AH$4:$AI$69,2,0),IF(AND(G53=13,H53="ж"),VLOOKUP(BM53,Наклон!$AH$74:$AI$139,2,0),IF(AND(G53=14,H53="м"),VLOOKUP(BM53,Наклон!$AK$4:$AL$69,2,0),IF(AND(G53=14,H53="ж"),VLOOKUP(BM53,Наклон!$AK$74:$AL$139,2,0),IF(AND(G53=15,H53="м"),VLOOKUP(BM53,Наклон!$AN$4:$AO$69,2,0),IF(AND(G53=15,H53="ж"),VLOOKUP(BM53,Наклон!$AN$74:$AO$139,2,0),IF(AND(G53=16,H53="м"),VLOOKUP(BM53,Наклон!$AQ$4:$AR$69,2,0),IF(AND(G53=16,H53="ж"),VLOOKUP(BM53,Наклон!$AQ$74:$AR$139,2,0),IF(AND(G53=17,H53="м"),VLOOKUP(BM53,Наклон!$AT$4:$AU$69,2,0),IF(AND(G53=17,H53="ж"),VLOOKUP(BM53,Наклон!$AT$74:$AU$139,2,0),IF(AND(G53=18,H53="м"),VLOOKUP(BM53,Наклон!$AW$4:$AX$69,2,0),IF(AND(G53=18,H53="ж"),VLOOKUP(BM53,Наклон!$AW$74:$AX$139,2,0))))))))))))))))))))))))))))))))))))</f>
        <v>64</v>
      </c>
      <c r="BO53" s="49"/>
      <c r="BP53" s="52">
        <f>IF(BO53="",0,IF(AND(G53=2,H53="м"),VLOOKUP(BO53,'Прыжок в длину'!$A$4:$B$294,2,0),IF(AND(G53=2,H53="ж"),VLOOKUP(BO53,'Прыжок в длину'!$D$4:$E$294,2,0),IF(AND(G53=3,H53="м"),VLOOKUP(BO53,'Прыжок в длину'!$G$4:$H$294,2,0),IF(AND(G53=3,H53="ж"),VLOOKUP(BO53,'Прыжок в длину'!$J$4:$K$294,2,0),IF(AND(G53=4,H53="м"),VLOOKUP(BO53,'Прыжок в длину'!$M$4:$N$294,2,0),IF(AND(G53=4,H53="ж"),VLOOKUP(BO53,'Прыжок в длину'!$P$4:$Q$294,2,0),IF(AND(G53=5,H53="м"),VLOOKUP(BO53,'Прыжок в длину'!$S$4:$T$294,2,0),IF(AND(G53=5,H53="ж"),VLOOKUP(BO53,'Прыжок в длину'!$V$4:$W$294,2,0),IF(AND(G53=6,H53="м"),VLOOKUP(BO53,'Прыжок в длину'!$Y$4:$Z$294,2,0),IF(AND(G53=6,H53="ж"),VLOOKUP(BO53,'Прыжок в длину'!$AB$4:$AC$294,2,0),IF(AND(G53=7,H53="м"),VLOOKUP(BO53,'Прыжок в длину'!$AE$4:$AF$294,2,0),IF(AND(G53=7,H53="ж"),VLOOKUP(BO53,'Прыжок в длину'!$AH$4:$AI$294,2,0),IF(AND(G53=8,H53="м"),VLOOKUP(BO53,'Прыжок в длину'!$AK$4:$AL$294,2,0),IF(AND(G53=8,H53="ж"),VLOOKUP(BO53,'Прыжок в длину'!$AN$4:$AO$294,2,0),IF(AND(G53=9,H53="м"),VLOOKUP(BO53,'Прыжок в длину'!$AQ$4:$AR$294,2,0),IF(AND(G53=9,H53="ж"),VLOOKUP(BO53,'Прыжок в длину'!$AT$4:$AU$294,2,0),IF(AND(G53=10,H53="м"),VLOOKUP(BO53,'Прыжок в длину'!$AW$4:$AX$294,2,0),IF(AND(G53=10,H53="ж"),VLOOKUP(BO53,'Прыжок в длину'!$AZ$4:$BA$294,2,0),IF(AND(G53=11,H53="м"),VLOOKUP(BO53,'Прыжок в длину'!BC43:$BD$294,2,0),IF(AND(G53=11,H53="ж"),VLOOKUP(BO53,'Прыжок в длину'!$BF$4:$BG$294,2,0),"")))))))))))))))))))))</f>
        <v>0</v>
      </c>
      <c r="BQ53" s="49">
        <v>53</v>
      </c>
      <c r="BR53" s="52">
        <f>IF(BQ53="",0,IF(AND(G53=2,H53="м"),VLOOKUP(BQ53,Пресс!$A$4:$B$104,2,0),IF(AND(G53=2,H53="ж"),VLOOKUP(BQ53,Пресс!$D$4:$E$104,2,0),IF(AND(G53=3,H53="м"),VLOOKUP(BQ53,Пресс!$G$4:$H$104,2,0),IF(AND(G53=3,H53="ж"),VLOOKUP(BQ53,Пресс!$J$4:$K$104,2,0),IF(AND(G53=4,H53="м"),VLOOKUP(BQ53,Пресс!$M$4:$N$104,2,0),IF(AND(G53=4,H53="ж"),VLOOKUP(BQ53,Пресс!$P$4:$Q$104,2,0),IF(AND(G53=5,H53="м"),VLOOKUP(BQ53,Пресс!$S$4:$T$104,2,0),IF(AND(G53=5,H53="ж"),VLOOKUP(BQ53,Пресс!$V$4:$W$104,2,0),IF(AND(G53=6,H53="м"),VLOOKUP(BQ53,Пресс!$Y$4:$Z$104,2,0),IF(AND(G53=6,H53="ж"),VLOOKUP(BQ53,Пресс!$AB$4:$AC$104,2,0),IF(AND(G53=7,H53="м"),VLOOKUP(BQ53,Пресс!$AE$4:$AF$104,2,0),IF(AND(G53=7,H53="ж"),VLOOKUP(BQ53,Пресс!$AH$4:$AI$104,2,0),IF(AND(G53=8,H53="м"),VLOOKUP(BQ53,Пресс!$AK$4:$AL$104,2,0),IF(AND(G53=8,H53="ж"),VLOOKUP(BQ53,Пресс!$AN$4:$AO$104,2,0),IF(AND(G53=9,H53="м"),VLOOKUP(BQ53,Пресс!$AQ$4:$AR$104,2,0),IF(AND(G53=9,H53="ж"),VLOOKUP(BQ53,Пресс!$AT$4:$AU$104,2,0),IF(AND(G53=10,H53="м"),VLOOKUP(BQ53,Пресс!$AW$4:$AX$104,2,0),IF(AND(G53=10,H53="ж"),VLOOKUP(BQ53,Пресс!$AZ$4:$BA$104,2,0),IF(AND(G53=11,H53="м"),VLOOKUP(BQ53,Пресс!$BC$4:$BD$104,2,0),IF(AND(G53=11,H53="ж"),VLOOKUP(BQ53,Пресс!$BF$4:$BG$104,2,0),IF(AND(G53=12,H53="м"),VLOOKUP(BQ53,Пресс!$BI$4:$BJ$104,2,0),IF(AND(G53=12,H53="ж"),VLOOKUP(BQ53,Пресс!$BL$4:$BM$104,2,0),IF(AND(G53=13,H53="м"),VLOOKUP(BQ53,Пресс!$BO$4:$BP$104,2,0),IF(AND(G53=13,H53="ж"),VLOOKUP(BQ53,Пресс!$BR$4:$BS$104,2,0),IF(AND(G53=14,H53="м"),VLOOKUP(BQ53,Пресс!$BU$4:$BV$104,2,0),IF(AND(G53=14,H53="ж"),VLOOKUP(BQ53,Пресс!$BX$4:$BY$104,2,0),IF(AND(G53=15,H53="м"),VLOOKUP(BQ53,Пресс!$CA$4:$CB$104,2,0),IF(AND(G53=15,H53="ж"),VLOOKUP(BQ53,Пресс!$CD$4:$CE$104,2,0),IF(AND(G53=16,H53="м"),VLOOKUP(BQ53,Пресс!$CG$4:$CH$104,2,0),IF(AND(G53=16,H53="ж"),VLOOKUP(BQ53,Пресс!$CJ$4:$CK$104,2,0),IF(AND(G53=17,H53="м"),VLOOKUP(BQ53,Пресс!$CM$4:$CN$104,2,0),IF(AND(G53=17,H53="ж"),VLOOKUP(BQ53,Пресс!$CP$4:$CQ$104,2,0),IF(AND(G53=18,H53="м"),VLOOKUP(BQ53,Пресс!$CS$4:$CT$104,2,0),IF(AND(G53=18,H53="ж"),VLOOKUP(BQ53,Пресс!$CV$4:$CW$104,2,0),"")))))))))))))))))))))))))))))))))))</f>
        <v>75</v>
      </c>
      <c r="BS53" s="37"/>
      <c r="BT53" s="57"/>
      <c r="BU53" s="37"/>
      <c r="BV53" s="52">
        <f>IF(BU53="",0,IF(AND(G53=4,H53="м"),VLOOKUP(BU53,Стрельба!$A$4:$B$54,2,0),IF(AND(G53=4,H53="ж"),VLOOKUP(BU53,Стрельба!$D$4:$E$54,2,0),IF(AND(G53=5,H53="м"),VLOOKUP(BU53,Стрельба!$G$4:$H$54,2,0),IF(AND(G53=5,H53="ж"),VLOOKUP(BU53,Стрельба!$J$4:$K$54,2,0),IF(AND(G53=6,H53="м"),VLOOKUP(BU53,Стрельба!$M$4:$N$54,2,0),IF(AND(G53=6,H53="ж"),VLOOKUP(BU53,Стрельба!$P$4:$Q$54,2,0),IF(AND(G53=7,H53="м"),VLOOKUP(BU53,Стрельба!$S$4:$T$54,2,0),IF(AND(G53=7,H53="ж"),VLOOKUP(BU53,Стрельба!$V$4:$W$54,2,0),IF(AND(G53=8,H53="м"),VLOOKUP(BU53,Стрельба!$Y$4:$Z$54,2,0),IF(AND(G53=8,H53="ж"),VLOOKUP(BU53,Стрельба!$AB$4:$AC$54,2,0),IF(AND(G53=9,H53="м"),VLOOKUP(BU53,Стрельба!$AE$4:$AF$54,2,0),IF(AND(G53=9,H53="ж"),VLOOKUP(BU53,Стрельба!$AH$4:$AI$54,2,0),IF(AND(G53=10,H53="м"),VLOOKUP(BU53,Стрельба!$AK$4:$AL$54,2,0),IF(AND(G53=10,H53="ж"),VLOOKUP(BU53,Стрельба!$AN$4:$AO$54,2,0),IF(AND(G53=11,H53="м"),VLOOKUP(BU53,Стрельба!$AQ$4:$AR$54,2,0),IF(AND(G53=11,H53="ж"),VLOOKUP(BU53,Стрельба!$AT$4:$AU$54,2,0),IF(AND(G53=12,H53="м"),VLOOKUP(BU53,Стрельба!$AW$4:$AX$54,2,0),IF(AND(G53=12,H53="ж"),VLOOKUP(BU53,Стрельба!$AZ$4:$BA$54,2,0),IF(AND(G53=13,H53="м"),VLOOKUP(BU53,Стрельба!$BC$4:$BD$54,2,0),IF(AND(G53=13,H53="ж"),VLOOKUP(BU53,Стрельба!$BF$4:$BG$54,2,0),IF(AND(G53=14,H53="м"),VLOOKUP(BU53,Стрельба!$BI$4:$BJ$54,2,0),IF(AND(G53=14,H53="ж"),VLOOKUP(BU53,Стрельба!$BL$4:$BM$54,2,0),IF(AND(G53=15,H53="м"),VLOOKUP(BU53,Стрельба!$BO$4:$BP$54,2,0),IF(AND(G53=15,H53="ж"),VLOOKUP(BU53,Стрельба!$BR$4:$BS$54,2,0),"")))))))))))))))))))))))))</f>
        <v>0</v>
      </c>
      <c r="BW53" s="56"/>
      <c r="BX53" s="57"/>
      <c r="BY53" s="37"/>
      <c r="BZ53" s="52">
        <f>IF(BY53="",0,IF(AND(G53=3,H53="м"),VLOOKUP(BY53,'Метание 150г'!$A$4:$B$784,2,0),IF(AND(G53=3,H53="ж"),VLOOKUP(BY53,'Метание 150г'!$D$4:$E$784,2,0),IF(AND(G53=4,H53="м"),VLOOKUP(BY53,'Метание 150г'!$G$4:$H$784,2,0),IF(AND(G53=4,H53="ж"),VLOOKUP(BY53,'Метание 150г'!$J$4:$K$784,2,0),IF(AND(G53=5,H53="м"),VLOOKUP(BY53,'Метание 150г'!$M$4:$N$784,2,0),IF(AND(G53=5,H53="ж"),VLOOKUP(BY53,'Метание 150г'!$P$4:$Q$784,2,0),"")))))))</f>
        <v>0</v>
      </c>
      <c r="CA53" s="51"/>
      <c r="CB53" s="68">
        <f>IF(CA53="",0,IF(AND(G53=6,H53="м"),VLOOKUP(CA53,'Метание 700г'!$A$4:$B$574,2,0),IF(AND(G53=7,H53="м"),VLOOKUP(CA53,'Метание 700г'!$D$4:$E$574,2,0),IF(AND(G53=8,H53="м"),VLOOKUP(CA53,'Метание 700г'!$G$4:$H$574,2,0),""))))</f>
        <v>0</v>
      </c>
      <c r="CC53" s="51"/>
      <c r="CD53" s="52">
        <f>IF(CC53="",0,IF(AND(G53=6,H53="ж"),VLOOKUP(CC53,'Метание 500г'!$A$4:$B$565,2,0),IF(AND(G53=7,H53="ж"),VLOOKUP(CC53,'Метание 500г'!$D$4:$E$565,2,0),IF(AND(G53=8,H53="ж"),VLOOKUP(CC53,'Метание 500г'!$G$4:$H$565,2,0),IF(AND(G53=9,H53="ж"),VLOOKUP(CC53,'Метание 500г'!$J$4:$K$565,2,0),IF(AND(G53=10,H53="ж"),VLOOKUP(CC53,'Метание 500г'!$M$4:$N$565,2,0),IF(AND(G53=11,H53="ж"),VLOOKUP(CC53,'Метание 500г'!$P$4:$Q$565,2,0),"")))))))</f>
        <v>0</v>
      </c>
      <c r="CE53" s="56"/>
      <c r="CF53" s="57"/>
      <c r="CG53" s="62"/>
      <c r="CH53" s="52">
        <f>IF(CG53="",0,IF(AND(G53=2,H53="м"),VLOOKUP(CG53,'Плавание 25 м'!$A$4:$B$2333,2,0),IF(AND(G53=2,H53="ж"),VLOOKUP(CG53,'Плавание 25 м'!$D$4:$E$2333,2,0),IF(AND(G53=16,H53="м"),VLOOKUP(CG53,'Плавание 25 м'!$G$4:$H$2333,2,0),IF(AND(G53=16,H53="ж"),VLOOKUP(CG53,'Плавание 25 м'!$J$4:$K$2333,2,0),IF(AND(G53=17,H53="м"),VLOOKUP(CG53,'Плавание 25 м'!$M$4:$N$2333,2,0),IF(AND(G53=17,H53="ж"),VLOOKUP(CG53,'Плавание 25 м'!$P$4:$Q$2333,2,0),IF(AND(G53=18,H53="м"),VLOOKUP(CG53,'Плавание 25 м'!$S$4:$T$2333,2,0),IF(AND(G53=18,H53="ж"),VLOOKUP(CG53,'Плавание 25 м'!$V$4:$W$2333,2,0),"")))))))))</f>
        <v>0</v>
      </c>
      <c r="CI53" s="37"/>
      <c r="CJ53" s="52">
        <f>IF(CI53="",0,IF(AND(G53=3,H53="м"),VLOOKUP(CI53,'Плавание 50 м'!$A$4:$B$1954,2,0),IF(AND(G53=3,H53="ж"),VLOOKUP(CI53,'Плавание 50 м'!$D$4:$E$1954,2,0),IF(AND(G53=4,H53="м"),VLOOKUP(CI53,'Плавание 50 м'!$G$4:$H$1954,2,0),IF(AND(G53=4,H53="ж"),VLOOKUP(CI53,'Плавание 50 м'!$J$4:$K$1954,2,0),IF(AND(G53=5,H53="м"),VLOOKUP(CI53,'Плавание 50 м'!$M$4:$N$1954,2,0),IF(AND(G53=5,H53="ж"),VLOOKUP(CI53,'Плавание 50 м'!$P$4:$Q$1954,2,0),IF(AND(G53=6,H53="м"),VLOOKUP(CI53,'Плавание 50 м'!$S$4:$T$1954,2,0),IF(AND(G53=6,H53="ж"),VLOOKUP(CI53,'Плавание 50 м'!$V$4:$W$1954,2,0),IF(AND(G53=7,H53="м"),VLOOKUP(CI53,'Плавание 50 м'!$Y$4:$Z$1954,2,0),IF(AND(G53=7,H53="ж"),VLOOKUP(CI53,'Плавание 50 м'!$AB$4:$AC$1954,2,0),IF(AND(G53=8,H53="м"),VLOOKUP(CI53,'Плавание 50 м'!$AE$4:$AF$1954,2,0),IF(AND(G53=8,H53="ж"),VLOOKUP(CI53,'Плавание 50 м'!$AH$4:$AI$1954,2,0),IF(AND(G53=9,H53="м"),VLOOKUP(CI53,'Плавание 50 м'!$AK$4:$AL$1954,2,0),IF(AND(G53=9,H53="ж"),VLOOKUP(CI53,'Плавание 50 м'!$AN$4:$AO$1954,2,0),IF(AND(G53=10,H53="м"),VLOOKUP(CI53,'Плавание 50 м'!$AQ$4:$AR$1954,2,0),IF(AND(G53=10,H53="ж"),VLOOKUP(CI53,'Плавание 50 м'!$AT$4:$AU$1954,2,0),IF(AND(G53=11,H53="м"),VLOOKUP(CI53,'Плавание 50 м'!$AW$4:$AX$1954,2,0),IF(AND(G53=11,H53="ж"),VLOOKUP(CI53,'Плавание 50 м'!$AZ$4:$BA$1954,2,0),IF(AND(G53=12,H53="м"),VLOOKUP(CI53,'Плавание 50 м'!$BC$4:$BD$1954,2,0),IF(AND(G53=12,H53="ж"),VLOOKUP(CI53,'Плавание 50 м'!$BF$4:$BG$1954,2,0),IF(AND(G53=13,H53="м"),VLOOKUP(CI53,'Плавание 50 м'!$BI$4:$BJ$1954,2,0),IF(AND(G53=13,H53="ж"),VLOOKUP(CI53,'Плавание 50 м'!$BL$4:$BM$1954,2,0),IF(AND(G53=14,H53="м"),VLOOKUP(CI53,'Плавание 50 м'!$BO$4:$BP$1954,2,0),IF(AND(G53=14,H53="ж"),VLOOKUP(CI53,'Плавание 50 м'!$BR$4:$BS$1954,2,0),IF(AND(G53=15,H53="м"),VLOOKUP(CI53,'Плавание 50 м'!$BU$4:$BV$1954,2,0),IF(AND(G53=15,H53="ж"),VLOOKUP(CI53,'Плавание 50 м'!$BX$4:$BY$1954,2,0),"")))))))))))))))))))))))))))</f>
        <v>0</v>
      </c>
      <c r="CK53" s="91">
        <f t="shared" si="1"/>
        <v>212</v>
      </c>
    </row>
    <row r="54" spans="1:90" ht="20.100000000000001" customHeight="1" x14ac:dyDescent="0.25">
      <c r="A54" s="12">
        <v>41</v>
      </c>
      <c r="B54" s="93" t="s">
        <v>3491</v>
      </c>
      <c r="C54" s="55" t="s">
        <v>3495</v>
      </c>
      <c r="D54" s="55" t="s">
        <v>3667</v>
      </c>
      <c r="E54" s="55" t="s">
        <v>3499</v>
      </c>
      <c r="F54" s="47">
        <f t="shared" si="0"/>
        <v>43</v>
      </c>
      <c r="G54" s="48">
        <f>IFERROR(VLOOKUP(F54,Ступени!$A$2:$B$99,2,0),"")</f>
        <v>12</v>
      </c>
      <c r="H54" s="55" t="s">
        <v>4</v>
      </c>
      <c r="I54" s="53"/>
      <c r="J54" s="52">
        <f>IF(I54="",0,IF(AND(G54=2,H54="м"),VLOOKUP(I54,'30м'!$A$4:$B$71,2,0),IF(AND(G54=2,H54="ж"),VLOOKUP(I54,'30м'!$D$4:$E$71,2,0),IF(AND(G54=3,H54="м"),VLOOKUP(I54,'30м'!$G$4:$H$71,2,0),IF(AND(G54=3,H54="ж"),VLOOKUP(I54,'30м'!$J$4:$K$71,2,0),IF(AND(G54=4,H54="м"),VLOOKUP(I54,'30м'!$M$4:$N$71,2,0),IF(AND(G54=4,H54="ж"),VLOOKUP(I54,'30м'!$P$4:$Q$71,2,0),IF(AND(G54=5,H54="м"),VLOOKUP(I54,'30м'!$S$4:$T$71,2,0),IF(AND(G54=5,H54="ж"),VLOOKUP(I54,'30м'!$V$4:$W$71,2,0),"")))))))))</f>
        <v>0</v>
      </c>
      <c r="K54" s="49"/>
      <c r="L54" s="52">
        <f>IF(K54="",0,IF(AND(G54=4,H54="м"),VLOOKUP(K54,'60м'!$A$4:$B$129,2,0),IF(AND(G54=4,H54="ж"),VLOOKUP(K54,'60м'!$D$4:$E$129,2,0),IF(AND(G54=5,H54="м"),VLOOKUP(K54,'60м'!$G$4:$H$129,2,0),IF(AND(G54=5,H54="ж"),VLOOKUP(K54,'60м'!$J$4:$K$129,2,0),IF(AND(G54=6,H54="м"),VLOOKUP(K54,'60м'!$M$4:$N$129,2,0),IF(AND(G54=6,H54="ж"),VLOOKUP(K54,'60м'!$P$4:$Q$129,2,0),IF(AND(G54=7,H54="м"),VLOOKUP(K54,'60м'!$S$4:$T$129,2,0),IF(AND(G54=7,H54="ж"),VLOOKUP(K54,'60м'!$V$4:$W$129,2,0),IF(AND(G54=8,H54="м"),VLOOKUP(K54,'60м'!$Y$4:$Z$129,2,0),IF(AND(G54=8,H54="ж"),VLOOKUP(K54,'60м'!$AB$4:$AC$129,2,0),IF(AND(G54=9,H54="м"),VLOOKUP(K54,'60м'!$AE$4:$AF$129,2,0),IF(AND(G54=9,H54="ж"),VLOOKUP(K54,'60м'!$AH$4:$AI$129,2,0),IF(AND(G54=10,H54="м"),VLOOKUP(K54,'60м'!$AK$4:$AL$129,2,0),IF(AND(G54=10,H54="ж"),VLOOKUP(K54,'60м'!$AN$4:$AO$129,2,0),IF(AND(G54=11,H54="м"),VLOOKUP(K54,'60м'!$AQ$4:$AR$129,2,0),IF(AND(G54=11,H54="ж"),VLOOKUP(K54,'60м'!$AT$4:$AU$129,2,0),IF(AND(G54=12,H54="м"),VLOOKUP(K54,'60м'!$AW$4:$AX$129,2,0),IF(AND(G54=12,H54="ж"),VLOOKUP(K54,'60м'!$AZ$4:$BA$129,2,0),IF(AND(G54=13,H54="м"),VLOOKUP(K54,'60м'!$BC$4:$BD$129,2,0),IF(AND(G54=13,H54="ж"),VLOOKUP(K54,'60м'!$BF$4:$BG$129,2,0),"")))))))))))))))))))))</f>
        <v>0</v>
      </c>
      <c r="M54" s="49"/>
      <c r="N54" s="52">
        <f>IF(M54="",0,IF(AND(G54=6,H54="м"),VLOOKUP(M54,'100м'!$A$4:$B$134,2,0),IF(AND(G54=6,H54="ж"),VLOOKUP(M54,'100м'!$D$4:$E$134,2,0),IF(AND(G54=7,H54="м"),VLOOKUP(M54,'100м'!$G$4:$H$134,2,0),IF(AND(G54=7,H54="ж"),VLOOKUP(M54,'100м'!$J$4:$K$134,2,0),IF(AND(G54=8,H54="м"),VLOOKUP(M54,'100м'!$M$4:$N$134,2,0),IF(AND(G54=8,H54="ж"),VLOOKUP(M54,'100м'!$P$4:$Q$134,2,0),IF(AND(G54=9,H54="м"),VLOOKUP(M54,'100м'!$S$4:$T$134,2,0),IF(AND(G54=9,H54="ж"),VLOOKUP(M54,'100м'!$V$4:$W$134,2,0),"")))))))))</f>
        <v>0</v>
      </c>
      <c r="O54" s="56"/>
      <c r="P54" s="61"/>
      <c r="Q54" s="53"/>
      <c r="R54" s="52">
        <f>IF(Q54="",0,IF(AND(G54=4,H54="м"),VLOOKUP(Q54,'1500м'!$A$4:$B$364,2,0),IF(AND(G54=4,H54="ж"),VLOOKUP(Q54,'1500м'!$D$4:$E$364,2,0),"")))</f>
        <v>0</v>
      </c>
      <c r="S54" s="49"/>
      <c r="T54" s="68">
        <f>IF(S54="",0,IF(AND(G54=5,H54="м"),VLOOKUP(S54,'2000м'!$A$4:$B$780,2,0),IF(AND(G54=5,H54="ж"),VLOOKUP(S54,'2000м'!$D$4:$E$780,2,0),IF(AND(G54=6,H54="ж"),VLOOKUP(S54,'2000м'!$G$4:$H$780,2,0),IF(AND(G54=7,H54="ж"),VLOOKUP(S54,'2000м'!$J$4:$K$780,2,0),IF(AND(G54=8,H54="ж"),VLOOKUP(S54,'2000м'!$M$4:$N$780,2,0),""))))))</f>
        <v>0</v>
      </c>
      <c r="U54" s="53"/>
      <c r="V54" s="52">
        <f>IF(U54="",0,IF(AND(G54=6,H54="м"),VLOOKUP(U54,'3000м'!$A$4:$B$594,2,0),IF(AND(G54=7,H54="м"),VLOOKUP(U54,'3000м'!$D$4:$E$594,2,0),IF(AND(G54=8,H54="м"),VLOOKUP(U54,'3000м'!$G$4:$H$594,2,0),IF(AND(G54=9,H54="м"),VLOOKUP(U54,'3000м'!$J$4:$K$594,2,0),IF(AND(G54=10,H54="м"),VLOOKUP(U54,'3000м'!$M$4:$N$594,2,0),IF(AND(G54=11,H54="м"),VLOOKUP(U54,'3000м'!$P$4:$Q$594,2,0),"")))))))</f>
        <v>0</v>
      </c>
      <c r="W54" s="53"/>
      <c r="X54" s="56"/>
      <c r="Y54" s="56"/>
      <c r="Z54" s="56"/>
      <c r="AA54" s="56"/>
      <c r="AB54" s="56"/>
      <c r="AC54" s="53"/>
      <c r="AD54" s="56"/>
      <c r="AE54" s="53"/>
      <c r="AF54" s="56"/>
      <c r="AG54" s="56"/>
      <c r="AH54" s="56"/>
      <c r="AI54" s="56"/>
      <c r="AJ54" s="56"/>
      <c r="AK54" s="56"/>
      <c r="AL54" s="56"/>
      <c r="AM54" s="56"/>
      <c r="AN54" s="56"/>
      <c r="AO54" s="37"/>
      <c r="AP54" s="56"/>
      <c r="AQ54" s="37"/>
      <c r="AR54" s="56"/>
      <c r="AS54" s="37"/>
      <c r="AT54" s="56"/>
      <c r="AU54" s="37"/>
      <c r="AV54" s="56"/>
      <c r="AW54" s="37"/>
      <c r="AX54" s="56"/>
      <c r="AY54" s="37"/>
      <c r="AZ54" s="56"/>
      <c r="BA54" s="37"/>
      <c r="BB54" s="52">
        <f>IF(BA54="",0,IF(AND(G54=2,H54="м"),VLOOKUP(BA54,Подтягивание!$A$4:$B$79,2,0),IF(AND(G54=3,H54="м"),VLOOKUP(BA54,Подтягивание!$D$4:$E$79,2,0),IF(AND(G54=4,H54="м"),VLOOKUP(BA54,Подтягивание!$G$4:$H$79,2,0),IF(AND(G54=5,H54="м"),VLOOKUP(BA54,Подтягивание!$J$4:$K$79,2,0),IF(AND(G54=6,H54="м"),VLOOKUP(BA54,Подтягивание!$M$4:$N$79,2,0),IF(AND(G54=7,H54="м"),VLOOKUP(BA54,Подтягивание!$P$4:$Q$79,2,0),IF(AND(G54=8,H54="м"),VLOOKUP(BA54,Подтягивание!$S$4:$T$79,2,0),IF(AND(G54=9,H54="м"),VLOOKUP(BA54,Подтягивание!$V$4:$W$79,2,0),IF(AND(G54=10,H54="м"),VLOOKUP(BA54,Подтягивание!$Y$4:$Z$79,2,0),IF(AND(G54=11,H54="м"),VLOOKUP(BA54,Подтягивание!$AB$4:$AC$79,2,0),IF(AND(G54=12,H54="м"),VLOOKUP(BA54,Подтягивание!$AE$4:$AF$79,2,0),IF(AND(G54=13,H54="м"),VLOOKUP(BA54,Подтягивание!$AH$4:$AI$79,2,0),IF(AND(G54=14,H54="м"),VLOOKUP(BA54,Подтягивание!$AK$4:$AL$79,2,0),IF(AND(G54=15,H54="м"),VLOOKUP(BA54,Подтягивание!$AN$4:$AO$79,2,0),"")))))))))))))))</f>
        <v>0</v>
      </c>
      <c r="BC54" s="51"/>
      <c r="BD54" s="57"/>
      <c r="BE54" s="37"/>
      <c r="BF54" s="52">
        <f>IF(BE54="",0,IF(AND(G54=6,H54="м"),VLOOKUP(BE54,Гиря!$A$4:$B$166,2,0),IF(AND(G54=7,H54="м"),VLOOKUP(BE54,Гиря!$D$4:$E$166,2,0),IF(AND(G54=8,H54="м"),VLOOKUP(BE54,Гиря!$G$4:$H$166,2,0),IF(AND(G54=9,H54="м"),VLOOKUP(BE54,Гиря!$J$4:$K$166,2,0),IF(AND(G54=10,H54="м"),VLOOKUP(BE54,Гиря!$M$4:$N$166,2,0),IF(AND(G54=11,H54="м"),VLOOKUP(BE54,Гиря!$P$4:$Q$166,2,0),IF(AND(G54=12,H54="м"),VLOOKUP(BE54,Гиря!$S$4:$T$166,2,0),IF(AND(G54=13,H54="м"),VLOOKUP(BE54,Гиря!$V$4:$W$166,2,0),IF(AND(G54=14,H54="м"),VLOOKUP(BE54,Гиря!$Y$4:$Z$166,2,0),IF(AND(G54=15,H54="м"),VLOOKUP(BE54,Гиря!$AB$4:$AC$166,2,0),"")))))))))))</f>
        <v>0</v>
      </c>
      <c r="BG54" s="49">
        <v>89</v>
      </c>
      <c r="BH54" s="52">
        <f>IF(BG54="",0,IF(AND(G54=2,H54="м"),VLOOKUP(BG54,'Отж. от пола'!$A$4:$B$169,2,0),IF(AND(G54=2,H54="ж"),VLOOKUP(BG54,'Отж. от пола'!$D$4:$E$169,2,0),IF(AND(G54=3,H54="м"),VLOOKUP(BG54,'Отж. от пола'!$G$4:$H$169,2,0),IF(AND(G54=3,H54="ж"),VLOOKUP(BG54,'Отж. от пола'!$J$4:$K$169,2,0),IF(AND(G54=4,H54="м"),VLOOKUP(BG54,'Отж. от пола'!$M$4:$N$169,2,0),IF(AND(G54=4,H54="ж"),VLOOKUP(BG54,'Отж. от пола'!$P$4:$Q$169,2,0),IF(AND(G54=5,H54="м"),VLOOKUP(BG54,'Отж. от пола'!$S$4:$T$169,2,0),IF(AND(G54=5,H54="ж"),VLOOKUP(BG54,'Отж. от пола'!$V$4:$W$169,2,0),IF(AND(G54=6,H54="м"),VLOOKUP(BG54,'Отж. от пола'!$Y$4:$Z$169,2,0),IF(AND(G54=6,H54="ж"),VLOOKUP(BG54,'Отж. от пола'!$AB$4:$AC$169,2,0),IF(AND(G54=7,H54="м"),VLOOKUP(BG54,'Отж. от пола'!$AE$4:$AF$169,2,0),IF(AND(G54=7,H54="ж"),VLOOKUP(BG54,'Отж. от пола'!$AH$4:$AI$169,2,0),IF(AND(G54=8,H54="м"),VLOOKUP(BG54,'Отж. от пола'!$AK$4:$AL$169,2,0),IF(AND(G54=8,H54="ж"),VLOOKUP(BG54,'Отж. от пола'!$AN$4:$AO$169,2,0),IF(AND(G54=9,H54="м"),VLOOKUP(BG54,'Отж. от пола'!$AQ$4:$AR$169,2,0),IF(AND(G54=9,H54="ж"),VLOOKUP(BG54,'Отж. от пола'!$AT$4:$AU$169,2,0),IF(AND(G54=10,H54="м"),VLOOKUP(BG54,'Отж. от пола'!$AW$4:$AX$169,2,0),IF(AND(G54=10,H54="ж"),VLOOKUP(BG54,'Отж. от пола'!$AZ$4:$BA$169,2,0),IF(AND(G54=11,H54="м"),VLOOKUP(BG54,'Отж. от пола'!$BC$4:$BD$169,2,0),IF(AND(G54=11,H54="ж"),VLOOKUP(BG54,'Отж. от пола'!$BF$4:$BG$169,2,0),IF(AND(G54=12,H54="м"),VLOOKUP(BG54,'Отж. от пола'!$BI$4:$BJ$169,2,0),IF(AND(G54=12,H54="ж"),VLOOKUP(BG54,'Отж. от пола'!$BL$4:$BM$169,2,0),IF(AND(G54=13,H54="м"),VLOOKUP(BG54,'Отж. от пола'!$BO$4:$BP$169,2,0),IF(AND(G54=13,H54="ж"),VLOOKUP(BG54,'Отж. от пола'!$BR$4:$BS$169,2,0),IF(AND(G54=14,H54="м"),VLOOKUP(BG54,'Отж. от пола'!$BU$4:$BV$169,2,0),IF(AND(G54=14,H54="ж"),VLOOKUP(BG54,'Отж. от пола'!$BX$4:$BY$169,2,0),IF(AND(G54=15,H54="м"),VLOOKUP(BG54,'Отж. от пола'!$CA$4:$CB$169,2,0),IF(AND(G54=15,H54="ж"),VLOOKUP(BG54,'Отж. от пола'!$CD$4:$CE$169,2,0),"")))))))))))))))))))))))))))))</f>
        <v>84</v>
      </c>
      <c r="BI54" s="37"/>
      <c r="BJ54" s="52">
        <f>IF(BI54="",0,IF(AND(G54=16,H54="м"),VLOOKUP(BI54,'Отж.от скамьи'!$A$4:$B$79,2,0),IF(AND(G54=16,H54="ж"),VLOOKUP(BI54,'Отж.от скамьи'!$D$4:$E$79,2,0),IF(AND(G54=17,H54="м"),VLOOKUP(BI54,'Отж.от скамьи'!$G$4:$H$79,2,0),IF(AND(G54=17,H54="ж"),VLOOKUP(BI54,'Отж.от скамьи'!$J$4:$K$79,2,0),"")))))</f>
        <v>0</v>
      </c>
      <c r="BK54" s="53"/>
      <c r="BL54" s="52">
        <f>IF(BK54="",0,IF(AND(G54=18,H54="м"),VLOOKUP(BK54,'Отж.от стула'!$A$4:$B$68,2,0),IF(AND(G54=18,H54="ж"),VLOOKUP(BK54,'Отж.от стула'!$D$4:$E$69,2,0),"")))</f>
        <v>0</v>
      </c>
      <c r="BM54" s="49">
        <v>7</v>
      </c>
      <c r="BN54" s="52">
        <f>IF(BM54="",0,IF(AND(G54=2,H54="м"),VLOOKUP(BM54,Наклон!$A$4:$B$69,2,0),IF(AND(G54=2,H54="ж"),VLOOKUP(BM54,Наклон!$A$74:$B$139,2,0),IF(AND(G54=3,H54="м"),VLOOKUP(BM54,Наклон!$D$4:$E$69,2,0),IF(AND(G54=3,H54="ж"),VLOOKUP(BM54,Наклон!$D$74:$E$139,2,0),IF(AND(G54=4,H54="м"),VLOOKUP(BM54,Наклон!$G$4:$H$69,2,0),IF(AND(G54=4,H54="ж"),VLOOKUP(BM54,Наклон!$G$74:$H$139,2,0),IF(AND(G54=5,H54="м"),VLOOKUP(BM54,Наклон!$J$4:$K$69,2,0),IF(AND(G54=5,H54="ж"),VLOOKUP(BM54,Наклон!$J$74:$K$139,2,0),IF(AND(G54=6,H54="м"),VLOOKUP(BM54,Наклон!$M$4:$N$69,2,0),IF(AND(G54=6,H54="ж"),VLOOKUP(BM54,Наклон!$M$74:$N$139,2,0),IF(AND(G54=7,H54="м"),VLOOKUP(BM54,Наклон!$P$4:$Q$69,2,0),IF(AND(G54=7,H54="ж"),VLOOKUP(BM54,Наклон!$P$74:$Q$139,2,0),IF(AND(G54=8,H54="м"),VLOOKUP(BM54,Наклон!$S$4:$T$69,2,0),IF(AND(G54=8,H54="ж"),VLOOKUP(BM54,Наклон!$S$74:$T$139,2,0),IF(AND(G54=9,H54="м"),VLOOKUP(BM54,Наклон!$V$4:$W$69,2,0),IF(AND(G54=9,H54="ж"),VLOOKUP(BM54,Наклон!$V$74:$W$139,2,0),IF(AND(G54=10,H54="м"),VLOOKUP(BM54,Наклон!$Y$4:$Z$69,2,0),IF(AND(G54=10,H54="ж"),VLOOKUP(BM54,Наклон!$Y$74:$Z$139,2,0),IF(AND(G54=11,H54="м"),VLOOKUP(BM54,Наклон!$AB$4:$AC$69,2,0),IF(AND(G54=11,H54="ж"),VLOOKUP(BM54,Наклон!$AB$74:$AC$139,2,0),IF(AND(G54=12,H54="м"),VLOOKUP(BM54,Наклон!$AE$4:$AF$69,2,0),IF(AND(G54=12,H54="ж"),VLOOKUP(BM54,Наклон!$AE$74:$AF$139,2,0),IF(AND(G54=13,H54="м"),VLOOKUP(BM54,Наклон!$AH$4:$AI$69,2,0),IF(AND(G54=13,H54="ж"),VLOOKUP(BM54,Наклон!$AH$74:$AI$139,2,0),IF(AND(G54=14,H54="м"),VLOOKUP(BM54,Наклон!$AK$4:$AL$69,2,0),IF(AND(G54=14,H54="ж"),VLOOKUP(BM54,Наклон!$AK$74:$AL$139,2,0),IF(AND(G54=15,H54="м"),VLOOKUP(BM54,Наклон!$AN$4:$AO$69,2,0),IF(AND(G54=15,H54="ж"),VLOOKUP(BM54,Наклон!$AN$74:$AO$139,2,0),IF(AND(G54=16,H54="м"),VLOOKUP(BM54,Наклон!$AQ$4:$AR$69,2,0),IF(AND(G54=16,H54="ж"),VLOOKUP(BM54,Наклон!$AQ$74:$AR$139,2,0),IF(AND(G54=17,H54="м"),VLOOKUP(BM54,Наклон!$AT$4:$AU$69,2,0),IF(AND(G54=17,H54="ж"),VLOOKUP(BM54,Наклон!$AT$74:$AU$139,2,0),IF(AND(G54=18,H54="м"),VLOOKUP(BM54,Наклон!$AW$4:$AX$69,2,0),IF(AND(G54=18,H54="ж"),VLOOKUP(BM54,Наклон!$AW$74:$AX$139,2,0))))))))))))))))))))))))))))))))))))</f>
        <v>52</v>
      </c>
      <c r="BO54" s="49"/>
      <c r="BP54" s="52">
        <f>IF(BO54="",0,IF(AND(G54=2,H54="м"),VLOOKUP(BO54,'Прыжок в длину'!$A$4:$B$294,2,0),IF(AND(G54=2,H54="ж"),VLOOKUP(BO54,'Прыжок в длину'!$D$4:$E$294,2,0),IF(AND(G54=3,H54="м"),VLOOKUP(BO54,'Прыжок в длину'!$G$4:$H$294,2,0),IF(AND(G54=3,H54="ж"),VLOOKUP(BO54,'Прыжок в длину'!$J$4:$K$294,2,0),IF(AND(G54=4,H54="м"),VLOOKUP(BO54,'Прыжок в длину'!$M$4:$N$294,2,0),IF(AND(G54=4,H54="ж"),VLOOKUP(BO54,'Прыжок в длину'!$P$4:$Q$294,2,0),IF(AND(G54=5,H54="м"),VLOOKUP(BO54,'Прыжок в длину'!$S$4:$T$294,2,0),IF(AND(G54=5,H54="ж"),VLOOKUP(BO54,'Прыжок в длину'!$V$4:$W$294,2,0),IF(AND(G54=6,H54="м"),VLOOKUP(BO54,'Прыжок в длину'!$Y$4:$Z$294,2,0),IF(AND(G54=6,H54="ж"),VLOOKUP(BO54,'Прыжок в длину'!$AB$4:$AC$294,2,0),IF(AND(G54=7,H54="м"),VLOOKUP(BO54,'Прыжок в длину'!$AE$4:$AF$294,2,0),IF(AND(G54=7,H54="ж"),VLOOKUP(BO54,'Прыжок в длину'!$AH$4:$AI$294,2,0),IF(AND(G54=8,H54="м"),VLOOKUP(BO54,'Прыжок в длину'!$AK$4:$AL$294,2,0),IF(AND(G54=8,H54="ж"),VLOOKUP(BO54,'Прыжок в длину'!$AN$4:$AO$294,2,0),IF(AND(G54=9,H54="м"),VLOOKUP(BO54,'Прыжок в длину'!$AQ$4:$AR$294,2,0),IF(AND(G54=9,H54="ж"),VLOOKUP(BO54,'Прыжок в длину'!$AT$4:$AU$294,2,0),IF(AND(G54=10,H54="м"),VLOOKUP(BO54,'Прыжок в длину'!$AW$4:$AX$294,2,0),IF(AND(G54=10,H54="ж"),VLOOKUP(BO54,'Прыжок в длину'!$AZ$4:$BA$294,2,0),IF(AND(G54=11,H54="м"),VLOOKUP(BO54,'Прыжок в длину'!BC44:$BD$294,2,0),IF(AND(G54=11,H54="ж"),VLOOKUP(BO54,'Прыжок в длину'!$BF$4:$BG$294,2,0),"")))))))))))))))))))))</f>
        <v>0</v>
      </c>
      <c r="BQ54" s="49">
        <v>50</v>
      </c>
      <c r="BR54" s="52">
        <f>IF(BQ54="",0,IF(AND(G54=2,H54="м"),VLOOKUP(BQ54,Пресс!$A$4:$B$104,2,0),IF(AND(G54=2,H54="ж"),VLOOKUP(BQ54,Пресс!$D$4:$E$104,2,0),IF(AND(G54=3,H54="м"),VLOOKUP(BQ54,Пресс!$G$4:$H$104,2,0),IF(AND(G54=3,H54="ж"),VLOOKUP(BQ54,Пресс!$J$4:$K$104,2,0),IF(AND(G54=4,H54="м"),VLOOKUP(BQ54,Пресс!$M$4:$N$104,2,0),IF(AND(G54=4,H54="ж"),VLOOKUP(BQ54,Пресс!$P$4:$Q$104,2,0),IF(AND(G54=5,H54="м"),VLOOKUP(BQ54,Пресс!$S$4:$T$104,2,0),IF(AND(G54=5,H54="ж"),VLOOKUP(BQ54,Пресс!$V$4:$W$104,2,0),IF(AND(G54=6,H54="м"),VLOOKUP(BQ54,Пресс!$Y$4:$Z$104,2,0),IF(AND(G54=6,H54="ж"),VLOOKUP(BQ54,Пресс!$AB$4:$AC$104,2,0),IF(AND(G54=7,H54="м"),VLOOKUP(BQ54,Пресс!$AE$4:$AF$104,2,0),IF(AND(G54=7,H54="ж"),VLOOKUP(BQ54,Пресс!$AH$4:$AI$104,2,0),IF(AND(G54=8,H54="м"),VLOOKUP(BQ54,Пресс!$AK$4:$AL$104,2,0),IF(AND(G54=8,H54="ж"),VLOOKUP(BQ54,Пресс!$AN$4:$AO$104,2,0),IF(AND(G54=9,H54="м"),VLOOKUP(BQ54,Пресс!$AQ$4:$AR$104,2,0),IF(AND(G54=9,H54="ж"),VLOOKUP(BQ54,Пресс!$AT$4:$AU$104,2,0),IF(AND(G54=10,H54="м"),VLOOKUP(BQ54,Пресс!$AW$4:$AX$104,2,0),IF(AND(G54=10,H54="ж"),VLOOKUP(BQ54,Пресс!$AZ$4:$BA$104,2,0),IF(AND(G54=11,H54="м"),VLOOKUP(BQ54,Пресс!$BC$4:$BD$104,2,0),IF(AND(G54=11,H54="ж"),VLOOKUP(BQ54,Пресс!$BF$4:$BG$104,2,0),IF(AND(G54=12,H54="м"),VLOOKUP(BQ54,Пресс!$BI$4:$BJ$104,2,0),IF(AND(G54=12,H54="ж"),VLOOKUP(BQ54,Пресс!$BL$4:$BM$104,2,0),IF(AND(G54=13,H54="м"),VLOOKUP(BQ54,Пресс!$BO$4:$BP$104,2,0),IF(AND(G54=13,H54="ж"),VLOOKUP(BQ54,Пресс!$BR$4:$BS$104,2,0),IF(AND(G54=14,H54="м"),VLOOKUP(BQ54,Пресс!$BU$4:$BV$104,2,0),IF(AND(G54=14,H54="ж"),VLOOKUP(BQ54,Пресс!$BX$4:$BY$104,2,0),IF(AND(G54=15,H54="м"),VLOOKUP(BQ54,Пресс!$CA$4:$CB$104,2,0),IF(AND(G54=15,H54="ж"),VLOOKUP(BQ54,Пресс!$CD$4:$CE$104,2,0),IF(AND(G54=16,H54="м"),VLOOKUP(BQ54,Пресс!$CG$4:$CH$104,2,0),IF(AND(G54=16,H54="ж"),VLOOKUP(BQ54,Пресс!$CJ$4:$CK$104,2,0),IF(AND(G54=17,H54="м"),VLOOKUP(BQ54,Пресс!$CM$4:$CN$104,2,0),IF(AND(G54=17,H54="ж"),VLOOKUP(BQ54,Пресс!$CP$4:$CQ$104,2,0),IF(AND(G54=18,H54="м"),VLOOKUP(BQ54,Пресс!$CS$4:$CT$104,2,0),IF(AND(G54=18,H54="ж"),VLOOKUP(BQ54,Пресс!$CV$4:$CW$104,2,0),"")))))))))))))))))))))))))))))))))))</f>
        <v>70</v>
      </c>
      <c r="BS54" s="37"/>
      <c r="BT54" s="57"/>
      <c r="BU54" s="37"/>
      <c r="BV54" s="52">
        <f>IF(BU54="",0,IF(AND(G54=4,H54="м"),VLOOKUP(BU54,Стрельба!$A$4:$B$54,2,0),IF(AND(G54=4,H54="ж"),VLOOKUP(BU54,Стрельба!$D$4:$E$54,2,0),IF(AND(G54=5,H54="м"),VLOOKUP(BU54,Стрельба!$G$4:$H$54,2,0),IF(AND(G54=5,H54="ж"),VLOOKUP(BU54,Стрельба!$J$4:$K$54,2,0),IF(AND(G54=6,H54="м"),VLOOKUP(BU54,Стрельба!$M$4:$N$54,2,0),IF(AND(G54=6,H54="ж"),VLOOKUP(BU54,Стрельба!$P$4:$Q$54,2,0),IF(AND(G54=7,H54="м"),VLOOKUP(BU54,Стрельба!$S$4:$T$54,2,0),IF(AND(G54=7,H54="ж"),VLOOKUP(BU54,Стрельба!$V$4:$W$54,2,0),IF(AND(G54=8,H54="м"),VLOOKUP(BU54,Стрельба!$Y$4:$Z$54,2,0),IF(AND(G54=8,H54="ж"),VLOOKUP(BU54,Стрельба!$AB$4:$AC$54,2,0),IF(AND(G54=9,H54="м"),VLOOKUP(BU54,Стрельба!$AE$4:$AF$54,2,0),IF(AND(G54=9,H54="ж"),VLOOKUP(BU54,Стрельба!$AH$4:$AI$54,2,0),IF(AND(G54=10,H54="м"),VLOOKUP(BU54,Стрельба!$AK$4:$AL$54,2,0),IF(AND(G54=10,H54="ж"),VLOOKUP(BU54,Стрельба!$AN$4:$AO$54,2,0),IF(AND(G54=11,H54="м"),VLOOKUP(BU54,Стрельба!$AQ$4:$AR$54,2,0),IF(AND(G54=11,H54="ж"),VLOOKUP(BU54,Стрельба!$AT$4:$AU$54,2,0),IF(AND(G54=12,H54="м"),VLOOKUP(BU54,Стрельба!$AW$4:$AX$54,2,0),IF(AND(G54=12,H54="ж"),VLOOKUP(BU54,Стрельба!$AZ$4:$BA$54,2,0),IF(AND(G54=13,H54="м"),VLOOKUP(BU54,Стрельба!$BC$4:$BD$54,2,0),IF(AND(G54=13,H54="ж"),VLOOKUP(BU54,Стрельба!$BF$4:$BG$54,2,0),IF(AND(G54=14,H54="м"),VLOOKUP(BU54,Стрельба!$BI$4:$BJ$54,2,0),IF(AND(G54=14,H54="ж"),VLOOKUP(BU54,Стрельба!$BL$4:$BM$54,2,0),IF(AND(G54=15,H54="м"),VLOOKUP(BU54,Стрельба!$BO$4:$BP$54,2,0),IF(AND(G54=15,H54="ж"),VLOOKUP(BU54,Стрельба!$BR$4:$BS$54,2,0),"")))))))))))))))))))))))))</f>
        <v>0</v>
      </c>
      <c r="BW54" s="56"/>
      <c r="BX54" s="57"/>
      <c r="BY54" s="37"/>
      <c r="BZ54" s="52">
        <f>IF(BY54="",0,IF(AND(G54=3,H54="м"),VLOOKUP(BY54,'Метание 150г'!$A$4:$B$784,2,0),IF(AND(G54=3,H54="ж"),VLOOKUP(BY54,'Метание 150г'!$D$4:$E$784,2,0),IF(AND(G54=4,H54="м"),VLOOKUP(BY54,'Метание 150г'!$G$4:$H$784,2,0),IF(AND(G54=4,H54="ж"),VLOOKUP(BY54,'Метание 150г'!$J$4:$K$784,2,0),IF(AND(G54=5,H54="м"),VLOOKUP(BY54,'Метание 150г'!$M$4:$N$784,2,0),IF(AND(G54=5,H54="ж"),VLOOKUP(BY54,'Метание 150г'!$P$4:$Q$784,2,0),"")))))))</f>
        <v>0</v>
      </c>
      <c r="CA54" s="51"/>
      <c r="CB54" s="68">
        <f>IF(CA54="",0,IF(AND(G54=6,H54="м"),VLOOKUP(CA54,'Метание 700г'!$A$4:$B$574,2,0),IF(AND(G54=7,H54="м"),VLOOKUP(CA54,'Метание 700г'!$D$4:$E$574,2,0),IF(AND(G54=8,H54="м"),VLOOKUP(CA54,'Метание 700г'!$G$4:$H$574,2,0),""))))</f>
        <v>0</v>
      </c>
      <c r="CC54" s="51"/>
      <c r="CD54" s="52">
        <f>IF(CC54="",0,IF(AND(G54=6,H54="ж"),VLOOKUP(CC54,'Метание 500г'!$A$4:$B$565,2,0),IF(AND(G54=7,H54="ж"),VLOOKUP(CC54,'Метание 500г'!$D$4:$E$565,2,0),IF(AND(G54=8,H54="ж"),VLOOKUP(CC54,'Метание 500г'!$G$4:$H$565,2,0),IF(AND(G54=9,H54="ж"),VLOOKUP(CC54,'Метание 500г'!$J$4:$K$565,2,0),IF(AND(G54=10,H54="ж"),VLOOKUP(CC54,'Метание 500г'!$M$4:$N$565,2,0),IF(AND(G54=11,H54="ж"),VLOOKUP(CC54,'Метание 500г'!$P$4:$Q$565,2,0),"")))))))</f>
        <v>0</v>
      </c>
      <c r="CE54" s="56"/>
      <c r="CF54" s="57"/>
      <c r="CG54" s="62"/>
      <c r="CH54" s="52">
        <f>IF(CG54="",0,IF(AND(G54=2,H54="м"),VLOOKUP(CG54,'Плавание 25 м'!$A$4:$B$2333,2,0),IF(AND(G54=2,H54="ж"),VLOOKUP(CG54,'Плавание 25 м'!$D$4:$E$2333,2,0),IF(AND(G54=16,H54="м"),VLOOKUP(CG54,'Плавание 25 м'!$G$4:$H$2333,2,0),IF(AND(G54=16,H54="ж"),VLOOKUP(CG54,'Плавание 25 м'!$J$4:$K$2333,2,0),IF(AND(G54=17,H54="м"),VLOOKUP(CG54,'Плавание 25 м'!$M$4:$N$2333,2,0),IF(AND(G54=17,H54="ж"),VLOOKUP(CG54,'Плавание 25 м'!$P$4:$Q$2333,2,0),IF(AND(G54=18,H54="м"),VLOOKUP(CG54,'Плавание 25 м'!$S$4:$T$2333,2,0),IF(AND(G54=18,H54="ж"),VLOOKUP(CG54,'Плавание 25 м'!$V$4:$W$2333,2,0),"")))))))))</f>
        <v>0</v>
      </c>
      <c r="CI54" s="37"/>
      <c r="CJ54" s="52">
        <f>IF(CI54="",0,IF(AND(G54=3,H54="м"),VLOOKUP(CI54,'Плавание 50 м'!$A$4:$B$1954,2,0),IF(AND(G54=3,H54="ж"),VLOOKUP(CI54,'Плавание 50 м'!$D$4:$E$1954,2,0),IF(AND(G54=4,H54="м"),VLOOKUP(CI54,'Плавание 50 м'!$G$4:$H$1954,2,0),IF(AND(G54=4,H54="ж"),VLOOKUP(CI54,'Плавание 50 м'!$J$4:$K$1954,2,0),IF(AND(G54=5,H54="м"),VLOOKUP(CI54,'Плавание 50 м'!$M$4:$N$1954,2,0),IF(AND(G54=5,H54="ж"),VLOOKUP(CI54,'Плавание 50 м'!$P$4:$Q$1954,2,0),IF(AND(G54=6,H54="м"),VLOOKUP(CI54,'Плавание 50 м'!$S$4:$T$1954,2,0),IF(AND(G54=6,H54="ж"),VLOOKUP(CI54,'Плавание 50 м'!$V$4:$W$1954,2,0),IF(AND(G54=7,H54="м"),VLOOKUP(CI54,'Плавание 50 м'!$Y$4:$Z$1954,2,0),IF(AND(G54=7,H54="ж"),VLOOKUP(CI54,'Плавание 50 м'!$AB$4:$AC$1954,2,0),IF(AND(G54=8,H54="м"),VLOOKUP(CI54,'Плавание 50 м'!$AE$4:$AF$1954,2,0),IF(AND(G54=8,H54="ж"),VLOOKUP(CI54,'Плавание 50 м'!$AH$4:$AI$1954,2,0),IF(AND(G54=9,H54="м"),VLOOKUP(CI54,'Плавание 50 м'!$AK$4:$AL$1954,2,0),IF(AND(G54=9,H54="ж"),VLOOKUP(CI54,'Плавание 50 м'!$AN$4:$AO$1954,2,0),IF(AND(G54=10,H54="м"),VLOOKUP(CI54,'Плавание 50 м'!$AQ$4:$AR$1954,2,0),IF(AND(G54=10,H54="ж"),VLOOKUP(CI54,'Плавание 50 м'!$AT$4:$AU$1954,2,0),IF(AND(G54=11,H54="м"),VLOOKUP(CI54,'Плавание 50 м'!$AW$4:$AX$1954,2,0),IF(AND(G54=11,H54="ж"),VLOOKUP(CI54,'Плавание 50 м'!$AZ$4:$BA$1954,2,0),IF(AND(G54=12,H54="м"),VLOOKUP(CI54,'Плавание 50 м'!$BC$4:$BD$1954,2,0),IF(AND(G54=12,H54="ж"),VLOOKUP(CI54,'Плавание 50 м'!$BF$4:$BG$1954,2,0),IF(AND(G54=13,H54="м"),VLOOKUP(CI54,'Плавание 50 м'!$BI$4:$BJ$1954,2,0),IF(AND(G54=13,H54="ж"),VLOOKUP(CI54,'Плавание 50 м'!$BL$4:$BM$1954,2,0),IF(AND(G54=14,H54="м"),VLOOKUP(CI54,'Плавание 50 м'!$BO$4:$BP$1954,2,0),IF(AND(G54=14,H54="ж"),VLOOKUP(CI54,'Плавание 50 м'!$BR$4:$BS$1954,2,0),IF(AND(G54=15,H54="м"),VLOOKUP(CI54,'Плавание 50 м'!$BU$4:$BV$1954,2,0),IF(AND(G54=15,H54="ж"),VLOOKUP(CI54,'Плавание 50 м'!$BX$4:$BY$1954,2,0),"")))))))))))))))))))))))))))</f>
        <v>0</v>
      </c>
      <c r="CK54" s="91">
        <f t="shared" si="1"/>
        <v>206</v>
      </c>
    </row>
    <row r="55" spans="1:90" ht="20.100000000000001" customHeight="1" x14ac:dyDescent="0.25">
      <c r="A55" s="10">
        <v>42</v>
      </c>
      <c r="B55" s="93" t="s">
        <v>3492</v>
      </c>
      <c r="C55" s="55" t="s">
        <v>3495</v>
      </c>
      <c r="D55" s="55" t="s">
        <v>3496</v>
      </c>
      <c r="E55" s="55" t="s">
        <v>3500</v>
      </c>
      <c r="F55" s="47">
        <f t="shared" si="0"/>
        <v>38</v>
      </c>
      <c r="G55" s="48">
        <f>IFERROR(VLOOKUP(F55,Ступени!$A$2:$B$99,2,0),"")</f>
        <v>11</v>
      </c>
      <c r="H55" s="55" t="s">
        <v>4</v>
      </c>
      <c r="I55" s="53"/>
      <c r="J55" s="52">
        <f>IF(I55="",0,IF(AND(G55=2,H55="м"),VLOOKUP(I55,'30м'!$A$4:$B$71,2,0),IF(AND(G55=2,H55="ж"),VLOOKUP(I55,'30м'!$D$4:$E$71,2,0),IF(AND(G55=3,H55="м"),VLOOKUP(I55,'30м'!$G$4:$H$71,2,0),IF(AND(G55=3,H55="ж"),VLOOKUP(I55,'30м'!$J$4:$K$71,2,0),IF(AND(G55=4,H55="м"),VLOOKUP(I55,'30м'!$M$4:$N$71,2,0),IF(AND(G55=4,H55="ж"),VLOOKUP(I55,'30м'!$P$4:$Q$71,2,0),IF(AND(G55=5,H55="м"),VLOOKUP(I55,'30м'!$S$4:$T$71,2,0),IF(AND(G55=5,H55="ж"),VLOOKUP(I55,'30м'!$V$4:$W$71,2,0),"")))))))))</f>
        <v>0</v>
      </c>
      <c r="K55" s="49"/>
      <c r="L55" s="52">
        <f>IF(K55="",0,IF(AND(G55=4,H55="м"),VLOOKUP(K55,'60м'!$A$4:$B$129,2,0),IF(AND(G55=4,H55="ж"),VLOOKUP(K55,'60м'!$D$4:$E$129,2,0),IF(AND(G55=5,H55="м"),VLOOKUP(K55,'60м'!$G$4:$H$129,2,0),IF(AND(G55=5,H55="ж"),VLOOKUP(K55,'60м'!$J$4:$K$129,2,0),IF(AND(G55=6,H55="м"),VLOOKUP(K55,'60м'!$M$4:$N$129,2,0),IF(AND(G55=6,H55="ж"),VLOOKUP(K55,'60м'!$P$4:$Q$129,2,0),IF(AND(G55=7,H55="м"),VLOOKUP(K55,'60м'!$S$4:$T$129,2,0),IF(AND(G55=7,H55="ж"),VLOOKUP(K55,'60м'!$V$4:$W$129,2,0),IF(AND(G55=8,H55="м"),VLOOKUP(K55,'60м'!$Y$4:$Z$129,2,0),IF(AND(G55=8,H55="ж"),VLOOKUP(K55,'60м'!$AB$4:$AC$129,2,0),IF(AND(G55=9,H55="м"),VLOOKUP(K55,'60м'!$AE$4:$AF$129,2,0),IF(AND(G55=9,H55="ж"),VLOOKUP(K55,'60м'!$AH$4:$AI$129,2,0),IF(AND(G55=10,H55="м"),VLOOKUP(K55,'60м'!$AK$4:$AL$129,2,0),IF(AND(G55=10,H55="ж"),VLOOKUP(K55,'60м'!$AN$4:$AO$129,2,0),IF(AND(G55=11,H55="м"),VLOOKUP(K55,'60м'!$AQ$4:$AR$129,2,0),IF(AND(G55=11,H55="ж"),VLOOKUP(K55,'60м'!$AT$4:$AU$129,2,0),IF(AND(G55=12,H55="м"),VLOOKUP(K55,'60м'!$AW$4:$AX$129,2,0),IF(AND(G55=12,H55="ж"),VLOOKUP(K55,'60м'!$AZ$4:$BA$129,2,0),IF(AND(G55=13,H55="м"),VLOOKUP(K55,'60м'!$BC$4:$BD$129,2,0),IF(AND(G55=13,H55="ж"),VLOOKUP(K55,'60м'!$BF$4:$BG$129,2,0),"")))))))))))))))))))))</f>
        <v>0</v>
      </c>
      <c r="M55" s="49"/>
      <c r="N55" s="52">
        <f>IF(M55="",0,IF(AND(G55=6,H55="м"),VLOOKUP(M55,'100м'!$A$4:$B$134,2,0),IF(AND(G55=6,H55="ж"),VLOOKUP(M55,'100м'!$D$4:$E$134,2,0),IF(AND(G55=7,H55="м"),VLOOKUP(M55,'100м'!$G$4:$H$134,2,0),IF(AND(G55=7,H55="ж"),VLOOKUP(M55,'100м'!$J$4:$K$134,2,0),IF(AND(G55=8,H55="м"),VLOOKUP(M55,'100м'!$M$4:$N$134,2,0),IF(AND(G55=8,H55="ж"),VLOOKUP(M55,'100м'!$P$4:$Q$134,2,0),IF(AND(G55=9,H55="м"),VLOOKUP(M55,'100м'!$S$4:$T$134,2,0),IF(AND(G55=9,H55="ж"),VLOOKUP(M55,'100м'!$V$4:$W$134,2,0),"")))))))))</f>
        <v>0</v>
      </c>
      <c r="O55" s="56"/>
      <c r="P55" s="61"/>
      <c r="Q55" s="53"/>
      <c r="R55" s="52">
        <f>IF(Q55="",0,IF(AND(G55=4,H55="м"),VLOOKUP(Q55,'1500м'!$A$4:$B$364,2,0),IF(AND(G55=4,H55="ж"),VLOOKUP(Q55,'1500м'!$D$4:$E$364,2,0),"")))</f>
        <v>0</v>
      </c>
      <c r="S55" s="49"/>
      <c r="T55" s="68">
        <f>IF(S55="",0,IF(AND(G55=5,H55="м"),VLOOKUP(S55,'2000м'!$A$4:$B$780,2,0),IF(AND(G55=5,H55="ж"),VLOOKUP(S55,'2000м'!$D$4:$E$780,2,0),IF(AND(G55=6,H55="ж"),VLOOKUP(S55,'2000м'!$G$4:$H$780,2,0),IF(AND(G55=7,H55="ж"),VLOOKUP(S55,'2000м'!$J$4:$K$780,2,0),IF(AND(G55=8,H55="ж"),VLOOKUP(S55,'2000м'!$M$4:$N$780,2,0),""))))))</f>
        <v>0</v>
      </c>
      <c r="U55" s="53"/>
      <c r="V55" s="52">
        <f>IF(U55="",0,IF(AND(G55=6,H55="м"),VLOOKUP(U55,'3000м'!$A$4:$B$594,2,0),IF(AND(G55=7,H55="м"),VLOOKUP(U55,'3000м'!$D$4:$E$594,2,0),IF(AND(G55=8,H55="м"),VLOOKUP(U55,'3000м'!$G$4:$H$594,2,0),IF(AND(G55=9,H55="м"),VLOOKUP(U55,'3000м'!$J$4:$K$594,2,0),IF(AND(G55=10,H55="м"),VLOOKUP(U55,'3000м'!$M$4:$N$594,2,0),IF(AND(G55=11,H55="м"),VLOOKUP(U55,'3000м'!$P$4:$Q$594,2,0),"")))))))</f>
        <v>0</v>
      </c>
      <c r="W55" s="53"/>
      <c r="X55" s="56"/>
      <c r="Y55" s="56"/>
      <c r="Z55" s="56"/>
      <c r="AA55" s="56"/>
      <c r="AB55" s="56"/>
      <c r="AC55" s="53"/>
      <c r="AD55" s="56"/>
      <c r="AE55" s="53"/>
      <c r="AF55" s="56"/>
      <c r="AG55" s="56"/>
      <c r="AH55" s="56"/>
      <c r="AI55" s="56"/>
      <c r="AJ55" s="56"/>
      <c r="AK55" s="56"/>
      <c r="AL55" s="56"/>
      <c r="AM55" s="56"/>
      <c r="AN55" s="56"/>
      <c r="AO55" s="37"/>
      <c r="AP55" s="56"/>
      <c r="AQ55" s="37"/>
      <c r="AR55" s="56"/>
      <c r="AS55" s="37"/>
      <c r="AT55" s="56"/>
      <c r="AU55" s="37"/>
      <c r="AV55" s="56"/>
      <c r="AW55" s="37"/>
      <c r="AX55" s="56"/>
      <c r="AY55" s="37"/>
      <c r="AZ55" s="56"/>
      <c r="BA55" s="37"/>
      <c r="BB55" s="52">
        <f>IF(BA55="",0,IF(AND(G55=2,H55="м"),VLOOKUP(BA55,Подтягивание!$A$4:$B$79,2,0),IF(AND(G55=3,H55="м"),VLOOKUP(BA55,Подтягивание!$D$4:$E$79,2,0),IF(AND(G55=4,H55="м"),VLOOKUP(BA55,Подтягивание!$G$4:$H$79,2,0),IF(AND(G55=5,H55="м"),VLOOKUP(BA55,Подтягивание!$J$4:$K$79,2,0),IF(AND(G55=6,H55="м"),VLOOKUP(BA55,Подтягивание!$M$4:$N$79,2,0),IF(AND(G55=7,H55="м"),VLOOKUP(BA55,Подтягивание!$P$4:$Q$79,2,0),IF(AND(G55=8,H55="м"),VLOOKUP(BA55,Подтягивание!$S$4:$T$79,2,0),IF(AND(G55=9,H55="м"),VLOOKUP(BA55,Подтягивание!$V$4:$W$79,2,0),IF(AND(G55=10,H55="м"),VLOOKUP(BA55,Подтягивание!$Y$4:$Z$79,2,0),IF(AND(G55=11,H55="м"),VLOOKUP(BA55,Подтягивание!$AB$4:$AC$79,2,0),IF(AND(G55=12,H55="м"),VLOOKUP(BA55,Подтягивание!$AE$4:$AF$79,2,0),IF(AND(G55=13,H55="м"),VLOOKUP(BA55,Подтягивание!$AH$4:$AI$79,2,0),IF(AND(G55=14,H55="м"),VLOOKUP(BA55,Подтягивание!$AK$4:$AL$79,2,0),IF(AND(G55=15,H55="м"),VLOOKUP(BA55,Подтягивание!$AN$4:$AO$79,2,0),"")))))))))))))))</f>
        <v>0</v>
      </c>
      <c r="BC55" s="51"/>
      <c r="BD55" s="57"/>
      <c r="BE55" s="37"/>
      <c r="BF55" s="52">
        <f>IF(BE55="",0,IF(AND(G55=6,H55="м"),VLOOKUP(BE55,Гиря!$A$4:$B$166,2,0),IF(AND(G55=7,H55="м"),VLOOKUP(BE55,Гиря!$D$4:$E$166,2,0),IF(AND(G55=8,H55="м"),VLOOKUP(BE55,Гиря!$G$4:$H$166,2,0),IF(AND(G55=9,H55="м"),VLOOKUP(BE55,Гиря!$J$4:$K$166,2,0),IF(AND(G55=10,H55="м"),VLOOKUP(BE55,Гиря!$M$4:$N$166,2,0),IF(AND(G55=11,H55="м"),VLOOKUP(BE55,Гиря!$P$4:$Q$166,2,0),IF(AND(G55=12,H55="м"),VLOOKUP(BE55,Гиря!$S$4:$T$166,2,0),IF(AND(G55=13,H55="м"),VLOOKUP(BE55,Гиря!$V$4:$W$166,2,0),IF(AND(G55=14,H55="м"),VLOOKUP(BE55,Гиря!$Y$4:$Z$166,2,0),IF(AND(G55=15,H55="м"),VLOOKUP(BE55,Гиря!$AB$4:$AC$166,2,0),"")))))))))))</f>
        <v>0</v>
      </c>
      <c r="BG55" s="49">
        <v>94</v>
      </c>
      <c r="BH55" s="52">
        <f>IF(BG55="",0,IF(AND(G55=2,H55="м"),VLOOKUP(BG55,'Отж. от пола'!$A$4:$B$169,2,0),IF(AND(G55=2,H55="ж"),VLOOKUP(BG55,'Отж. от пола'!$D$4:$E$169,2,0),IF(AND(G55=3,H55="м"),VLOOKUP(BG55,'Отж. от пола'!$G$4:$H$169,2,0),IF(AND(G55=3,H55="ж"),VLOOKUP(BG55,'Отж. от пола'!$J$4:$K$169,2,0),IF(AND(G55=4,H55="м"),VLOOKUP(BG55,'Отж. от пола'!$M$4:$N$169,2,0),IF(AND(G55=4,H55="ж"),VLOOKUP(BG55,'Отж. от пола'!$P$4:$Q$169,2,0),IF(AND(G55=5,H55="м"),VLOOKUP(BG55,'Отж. от пола'!$S$4:$T$169,2,0),IF(AND(G55=5,H55="ж"),VLOOKUP(BG55,'Отж. от пола'!$V$4:$W$169,2,0),IF(AND(G55=6,H55="м"),VLOOKUP(BG55,'Отж. от пола'!$Y$4:$Z$169,2,0),IF(AND(G55=6,H55="ж"),VLOOKUP(BG55,'Отж. от пола'!$AB$4:$AC$169,2,0),IF(AND(G55=7,H55="м"),VLOOKUP(BG55,'Отж. от пола'!$AE$4:$AF$169,2,0),IF(AND(G55=7,H55="ж"),VLOOKUP(BG55,'Отж. от пола'!$AH$4:$AI$169,2,0),IF(AND(G55=8,H55="м"),VLOOKUP(BG55,'Отж. от пола'!$AK$4:$AL$169,2,0),IF(AND(G55=8,H55="ж"),VLOOKUP(BG55,'Отж. от пола'!$AN$4:$AO$169,2,0),IF(AND(G55=9,H55="м"),VLOOKUP(BG55,'Отж. от пола'!$AQ$4:$AR$169,2,0),IF(AND(G55=9,H55="ж"),VLOOKUP(BG55,'Отж. от пола'!$AT$4:$AU$169,2,0),IF(AND(G55=10,H55="м"),VLOOKUP(BG55,'Отж. от пола'!$AW$4:$AX$169,2,0),IF(AND(G55=10,H55="ж"),VLOOKUP(BG55,'Отж. от пола'!$AZ$4:$BA$169,2,0),IF(AND(G55=11,H55="м"),VLOOKUP(BG55,'Отж. от пола'!$BC$4:$BD$169,2,0),IF(AND(G55=11,H55="ж"),VLOOKUP(BG55,'Отж. от пола'!$BF$4:$BG$169,2,0),IF(AND(G55=12,H55="м"),VLOOKUP(BG55,'Отж. от пола'!$BI$4:$BJ$169,2,0),IF(AND(G55=12,H55="ж"),VLOOKUP(BG55,'Отж. от пола'!$BL$4:$BM$169,2,0),IF(AND(G55=13,H55="м"),VLOOKUP(BG55,'Отж. от пола'!$BO$4:$BP$169,2,0),IF(AND(G55=13,H55="ж"),VLOOKUP(BG55,'Отж. от пола'!$BR$4:$BS$169,2,0),IF(AND(G55=14,H55="м"),VLOOKUP(BG55,'Отж. от пола'!$BU$4:$BV$169,2,0),IF(AND(G55=14,H55="ж"),VLOOKUP(BG55,'Отж. от пола'!$BX$4:$BY$169,2,0),IF(AND(G55=15,H55="м"),VLOOKUP(BG55,'Отж. от пола'!$CA$4:$CB$169,2,0),IF(AND(G55=15,H55="ж"),VLOOKUP(BG55,'Отж. от пола'!$CD$4:$CE$169,2,0),"")))))))))))))))))))))))))))))</f>
        <v>92</v>
      </c>
      <c r="BI55" s="37"/>
      <c r="BJ55" s="52">
        <f>IF(BI55="",0,IF(AND(G55=16,H55="м"),VLOOKUP(BI55,'Отж.от скамьи'!$A$4:$B$79,2,0),IF(AND(G55=16,H55="ж"),VLOOKUP(BI55,'Отж.от скамьи'!$D$4:$E$79,2,0),IF(AND(G55=17,H55="м"),VLOOKUP(BI55,'Отж.от скамьи'!$G$4:$H$79,2,0),IF(AND(G55=17,H55="ж"),VLOOKUP(BI55,'Отж.от скамьи'!$J$4:$K$79,2,0),"")))))</f>
        <v>0</v>
      </c>
      <c r="BK55" s="53"/>
      <c r="BL55" s="52">
        <f>IF(BK55="",0,IF(AND(G55=18,H55="м"),VLOOKUP(BK55,'Отж.от стула'!$A$4:$B$68,2,0),IF(AND(G55=18,H55="ж"),VLOOKUP(BK55,'Отж.от стула'!$D$4:$E$69,2,0),"")))</f>
        <v>0</v>
      </c>
      <c r="BM55" s="49">
        <v>20</v>
      </c>
      <c r="BN55" s="52">
        <f>IF(BM55="",0,IF(AND(G55=2,H55="м"),VLOOKUP(BM55,Наклон!$A$4:$B$69,2,0),IF(AND(G55=2,H55="ж"),VLOOKUP(BM55,Наклон!$A$74:$B$139,2,0),IF(AND(G55=3,H55="м"),VLOOKUP(BM55,Наклон!$D$4:$E$69,2,0),IF(AND(G55=3,H55="ж"),VLOOKUP(BM55,Наклон!$D$74:$E$139,2,0),IF(AND(G55=4,H55="м"),VLOOKUP(BM55,Наклон!$G$4:$H$69,2,0),IF(AND(G55=4,H55="ж"),VLOOKUP(BM55,Наклон!$G$74:$H$139,2,0),IF(AND(G55=5,H55="м"),VLOOKUP(BM55,Наклон!$J$4:$K$69,2,0),IF(AND(G55=5,H55="ж"),VLOOKUP(BM55,Наклон!$J$74:$K$139,2,0),IF(AND(G55=6,H55="м"),VLOOKUP(BM55,Наклон!$M$4:$N$69,2,0),IF(AND(G55=6,H55="ж"),VLOOKUP(BM55,Наклон!$M$74:$N$139,2,0),IF(AND(G55=7,H55="м"),VLOOKUP(BM55,Наклон!$P$4:$Q$69,2,0),IF(AND(G55=7,H55="ж"),VLOOKUP(BM55,Наклон!$P$74:$Q$139,2,0),IF(AND(G55=8,H55="м"),VLOOKUP(BM55,Наклон!$S$4:$T$69,2,0),IF(AND(G55=8,H55="ж"),VLOOKUP(BM55,Наклон!$S$74:$T$139,2,0),IF(AND(G55=9,H55="м"),VLOOKUP(BM55,Наклон!$V$4:$W$69,2,0),IF(AND(G55=9,H55="ж"),VLOOKUP(BM55,Наклон!$V$74:$W$139,2,0),IF(AND(G55=10,H55="м"),VLOOKUP(BM55,Наклон!$Y$4:$Z$69,2,0),IF(AND(G55=10,H55="ж"),VLOOKUP(BM55,Наклон!$Y$74:$Z$139,2,0),IF(AND(G55=11,H55="м"),VLOOKUP(BM55,Наклон!$AB$4:$AC$69,2,0),IF(AND(G55=11,H55="ж"),VLOOKUP(BM55,Наклон!$AB$74:$AC$139,2,0),IF(AND(G55=12,H55="м"),VLOOKUP(BM55,Наклон!$AE$4:$AF$69,2,0),IF(AND(G55=12,H55="ж"),VLOOKUP(BM55,Наклон!$AE$74:$AF$139,2,0),IF(AND(G55=13,H55="м"),VLOOKUP(BM55,Наклон!$AH$4:$AI$69,2,0),IF(AND(G55=13,H55="ж"),VLOOKUP(BM55,Наклон!$AH$74:$AI$139,2,0),IF(AND(G55=14,H55="м"),VLOOKUP(BM55,Наклон!$AK$4:$AL$69,2,0),IF(AND(G55=14,H55="ж"),VLOOKUP(BM55,Наклон!$AK$74:$AL$139,2,0),IF(AND(G55=15,H55="м"),VLOOKUP(BM55,Наклон!$AN$4:$AO$69,2,0),IF(AND(G55=15,H55="ж"),VLOOKUP(BM55,Наклон!$AN$74:$AO$139,2,0),IF(AND(G55=16,H55="м"),VLOOKUP(BM55,Наклон!$AQ$4:$AR$69,2,0),IF(AND(G55=16,H55="ж"),VLOOKUP(BM55,Наклон!$AQ$74:$AR$139,2,0),IF(AND(G55=17,H55="м"),VLOOKUP(BM55,Наклон!$AT$4:$AU$69,2,0),IF(AND(G55=17,H55="ж"),VLOOKUP(BM55,Наклон!$AT$74:$AU$139,2,0),IF(AND(G55=18,H55="м"),VLOOKUP(BM55,Наклон!$AW$4:$AX$69,2,0),IF(AND(G55=18,H55="ж"),VLOOKUP(BM55,Наклон!$AW$74:$AX$139,2,0))))))))))))))))))))))))))))))))))))</f>
        <v>82</v>
      </c>
      <c r="BO55" s="49"/>
      <c r="BP55" s="52">
        <f>IF(BO55="",0,IF(AND(G55=2,H55="м"),VLOOKUP(BO55,'Прыжок в длину'!$A$4:$B$294,2,0),IF(AND(G55=2,H55="ж"),VLOOKUP(BO55,'Прыжок в длину'!$D$4:$E$294,2,0),IF(AND(G55=3,H55="м"),VLOOKUP(BO55,'Прыжок в длину'!$G$4:$H$294,2,0),IF(AND(G55=3,H55="ж"),VLOOKUP(BO55,'Прыжок в длину'!$J$4:$K$294,2,0),IF(AND(G55=4,H55="м"),VLOOKUP(BO55,'Прыжок в длину'!$M$4:$N$294,2,0),IF(AND(G55=4,H55="ж"),VLOOKUP(BO55,'Прыжок в длину'!$P$4:$Q$294,2,0),IF(AND(G55=5,H55="м"),VLOOKUP(BO55,'Прыжок в длину'!$S$4:$T$294,2,0),IF(AND(G55=5,H55="ж"),VLOOKUP(BO55,'Прыжок в длину'!$V$4:$W$294,2,0),IF(AND(G55=6,H55="м"),VLOOKUP(BO55,'Прыжок в длину'!$Y$4:$Z$294,2,0),IF(AND(G55=6,H55="ж"),VLOOKUP(BO55,'Прыжок в длину'!$AB$4:$AC$294,2,0),IF(AND(G55=7,H55="м"),VLOOKUP(BO55,'Прыжок в длину'!$AE$4:$AF$294,2,0),IF(AND(G55=7,H55="ж"),VLOOKUP(BO55,'Прыжок в длину'!$AH$4:$AI$294,2,0),IF(AND(G55=8,H55="м"),VLOOKUP(BO55,'Прыжок в длину'!$AK$4:$AL$294,2,0),IF(AND(G55=8,H55="ж"),VLOOKUP(BO55,'Прыжок в длину'!$AN$4:$AO$294,2,0),IF(AND(G55=9,H55="м"),VLOOKUP(BO55,'Прыжок в длину'!$AQ$4:$AR$294,2,0),IF(AND(G55=9,H55="ж"),VLOOKUP(BO55,'Прыжок в длину'!$AT$4:$AU$294,2,0),IF(AND(G55=10,H55="м"),VLOOKUP(BO55,'Прыжок в длину'!$AW$4:$AX$294,2,0),IF(AND(G55=10,H55="ж"),VLOOKUP(BO55,'Прыжок в длину'!$AZ$4:$BA$294,2,0),IF(AND(G55=11,H55="м"),VLOOKUP(BO55,'Прыжок в длину'!BC45:$BD$294,2,0),IF(AND(G55=11,H55="ж"),VLOOKUP(BO55,'Прыжок в длину'!$BF$4:$BG$294,2,0),"")))))))))))))))))))))</f>
        <v>0</v>
      </c>
      <c r="BQ55" s="49">
        <v>60</v>
      </c>
      <c r="BR55" s="52">
        <f>IF(BQ55="",0,IF(AND(G55=2,H55="м"),VLOOKUP(BQ55,Пресс!$A$4:$B$104,2,0),IF(AND(G55=2,H55="ж"),VLOOKUP(BQ55,Пресс!$D$4:$E$104,2,0),IF(AND(G55=3,H55="м"),VLOOKUP(BQ55,Пресс!$G$4:$H$104,2,0),IF(AND(G55=3,H55="ж"),VLOOKUP(BQ55,Пресс!$J$4:$K$104,2,0),IF(AND(G55=4,H55="м"),VLOOKUP(BQ55,Пресс!$M$4:$N$104,2,0),IF(AND(G55=4,H55="ж"),VLOOKUP(BQ55,Пресс!$P$4:$Q$104,2,0),IF(AND(G55=5,H55="м"),VLOOKUP(BQ55,Пресс!$S$4:$T$104,2,0),IF(AND(G55=5,H55="ж"),VLOOKUP(BQ55,Пресс!$V$4:$W$104,2,0),IF(AND(G55=6,H55="м"),VLOOKUP(BQ55,Пресс!$Y$4:$Z$104,2,0),IF(AND(G55=6,H55="ж"),VLOOKUP(BQ55,Пресс!$AB$4:$AC$104,2,0),IF(AND(G55=7,H55="м"),VLOOKUP(BQ55,Пресс!$AE$4:$AF$104,2,0),IF(AND(G55=7,H55="ж"),VLOOKUP(BQ55,Пресс!$AH$4:$AI$104,2,0),IF(AND(G55=8,H55="м"),VLOOKUP(BQ55,Пресс!$AK$4:$AL$104,2,0),IF(AND(G55=8,H55="ж"),VLOOKUP(BQ55,Пресс!$AN$4:$AO$104,2,0),IF(AND(G55=9,H55="м"),VLOOKUP(BQ55,Пресс!$AQ$4:$AR$104,2,0),IF(AND(G55=9,H55="ж"),VLOOKUP(BQ55,Пресс!$AT$4:$AU$104,2,0),IF(AND(G55=10,H55="м"),VLOOKUP(BQ55,Пресс!$AW$4:$AX$104,2,0),IF(AND(G55=10,H55="ж"),VLOOKUP(BQ55,Пресс!$AZ$4:$BA$104,2,0),IF(AND(G55=11,H55="м"),VLOOKUP(BQ55,Пресс!$BC$4:$BD$104,2,0),IF(AND(G55=11,H55="ж"),VLOOKUP(BQ55,Пресс!$BF$4:$BG$104,2,0),IF(AND(G55=12,H55="м"),VLOOKUP(BQ55,Пресс!$BI$4:$BJ$104,2,0),IF(AND(G55=12,H55="ж"),VLOOKUP(BQ55,Пресс!$BL$4:$BM$104,2,0),IF(AND(G55=13,H55="м"),VLOOKUP(BQ55,Пресс!$BO$4:$BP$104,2,0),IF(AND(G55=13,H55="ж"),VLOOKUP(BQ55,Пресс!$BR$4:$BS$104,2,0),IF(AND(G55=14,H55="м"),VLOOKUP(BQ55,Пресс!$BU$4:$BV$104,2,0),IF(AND(G55=14,H55="ж"),VLOOKUP(BQ55,Пресс!$BX$4:$BY$104,2,0),IF(AND(G55=15,H55="м"),VLOOKUP(BQ55,Пресс!$CA$4:$CB$104,2,0),IF(AND(G55=15,H55="ж"),VLOOKUP(BQ55,Пресс!$CD$4:$CE$104,2,0),IF(AND(G55=16,H55="м"),VLOOKUP(BQ55,Пресс!$CG$4:$CH$104,2,0),IF(AND(G55=16,H55="ж"),VLOOKUP(BQ55,Пресс!$CJ$4:$CK$104,2,0),IF(AND(G55=17,H55="м"),VLOOKUP(BQ55,Пресс!$CM$4:$CN$104,2,0),IF(AND(G55=17,H55="ж"),VLOOKUP(BQ55,Пресс!$CP$4:$CQ$104,2,0),IF(AND(G55=18,H55="м"),VLOOKUP(BQ55,Пресс!$CS$4:$CT$104,2,0),IF(AND(G55=18,H55="ж"),VLOOKUP(BQ55,Пресс!$CV$4:$CW$104,2,0),"")))))))))))))))))))))))))))))))))))</f>
        <v>76</v>
      </c>
      <c r="BS55" s="37"/>
      <c r="BT55" s="57"/>
      <c r="BU55" s="37"/>
      <c r="BV55" s="52">
        <f>IF(BU55="",0,IF(AND(G55=4,H55="м"),VLOOKUP(BU55,Стрельба!$A$4:$B$54,2,0),IF(AND(G55=4,H55="ж"),VLOOKUP(BU55,Стрельба!$D$4:$E$54,2,0),IF(AND(G55=5,H55="м"),VLOOKUP(BU55,Стрельба!$G$4:$H$54,2,0),IF(AND(G55=5,H55="ж"),VLOOKUP(BU55,Стрельба!$J$4:$K$54,2,0),IF(AND(G55=6,H55="м"),VLOOKUP(BU55,Стрельба!$M$4:$N$54,2,0),IF(AND(G55=6,H55="ж"),VLOOKUP(BU55,Стрельба!$P$4:$Q$54,2,0),IF(AND(G55=7,H55="м"),VLOOKUP(BU55,Стрельба!$S$4:$T$54,2,0),IF(AND(G55=7,H55="ж"),VLOOKUP(BU55,Стрельба!$V$4:$W$54,2,0),IF(AND(G55=8,H55="м"),VLOOKUP(BU55,Стрельба!$Y$4:$Z$54,2,0),IF(AND(G55=8,H55="ж"),VLOOKUP(BU55,Стрельба!$AB$4:$AC$54,2,0),IF(AND(G55=9,H55="м"),VLOOKUP(BU55,Стрельба!$AE$4:$AF$54,2,0),IF(AND(G55=9,H55="ж"),VLOOKUP(BU55,Стрельба!$AH$4:$AI$54,2,0),IF(AND(G55=10,H55="м"),VLOOKUP(BU55,Стрельба!$AK$4:$AL$54,2,0),IF(AND(G55=10,H55="ж"),VLOOKUP(BU55,Стрельба!$AN$4:$AO$54,2,0),IF(AND(G55=11,H55="м"),VLOOKUP(BU55,Стрельба!$AQ$4:$AR$54,2,0),IF(AND(G55=11,H55="ж"),VLOOKUP(BU55,Стрельба!$AT$4:$AU$54,2,0),IF(AND(G55=12,H55="м"),VLOOKUP(BU55,Стрельба!$AW$4:$AX$54,2,0),IF(AND(G55=12,H55="ж"),VLOOKUP(BU55,Стрельба!$AZ$4:$BA$54,2,0),IF(AND(G55=13,H55="м"),VLOOKUP(BU55,Стрельба!$BC$4:$BD$54,2,0),IF(AND(G55=13,H55="ж"),VLOOKUP(BU55,Стрельба!$BF$4:$BG$54,2,0),IF(AND(G55=14,H55="м"),VLOOKUP(BU55,Стрельба!$BI$4:$BJ$54,2,0),IF(AND(G55=14,H55="ж"),VLOOKUP(BU55,Стрельба!$BL$4:$BM$54,2,0),IF(AND(G55=15,H55="м"),VLOOKUP(BU55,Стрельба!$BO$4:$BP$54,2,0),IF(AND(G55=15,H55="ж"),VLOOKUP(BU55,Стрельба!$BR$4:$BS$54,2,0),"")))))))))))))))))))))))))</f>
        <v>0</v>
      </c>
      <c r="BW55" s="56"/>
      <c r="BX55" s="57"/>
      <c r="BY55" s="37"/>
      <c r="BZ55" s="52">
        <f>IF(BY55="",0,IF(AND(G55=3,H55="м"),VLOOKUP(BY55,'Метание 150г'!$A$4:$B$784,2,0),IF(AND(G55=3,H55="ж"),VLOOKUP(BY55,'Метание 150г'!$D$4:$E$784,2,0),IF(AND(G55=4,H55="м"),VLOOKUP(BY55,'Метание 150г'!$G$4:$H$784,2,0),IF(AND(G55=4,H55="ж"),VLOOKUP(BY55,'Метание 150г'!$J$4:$K$784,2,0),IF(AND(G55=5,H55="м"),VLOOKUP(BY55,'Метание 150г'!$M$4:$N$784,2,0),IF(AND(G55=5,H55="ж"),VLOOKUP(BY55,'Метание 150г'!$P$4:$Q$784,2,0),"")))))))</f>
        <v>0</v>
      </c>
      <c r="CA55" s="51"/>
      <c r="CB55" s="68">
        <f>IF(CA55="",0,IF(AND(G55=6,H55="м"),VLOOKUP(CA55,'Метание 700г'!$A$4:$B$574,2,0),IF(AND(G55=7,H55="м"),VLOOKUP(CA55,'Метание 700г'!$D$4:$E$574,2,0),IF(AND(G55=8,H55="м"),VLOOKUP(CA55,'Метание 700г'!$G$4:$H$574,2,0),""))))</f>
        <v>0</v>
      </c>
      <c r="CC55" s="51"/>
      <c r="CD55" s="52">
        <f>IF(CC55="",0,IF(AND(G55=6,H55="ж"),VLOOKUP(CC55,'Метание 500г'!$A$4:$B$565,2,0),IF(AND(G55=7,H55="ж"),VLOOKUP(CC55,'Метание 500г'!$D$4:$E$565,2,0),IF(AND(G55=8,H55="ж"),VLOOKUP(CC55,'Метание 500г'!$G$4:$H$565,2,0),IF(AND(G55=9,H55="ж"),VLOOKUP(CC55,'Метание 500г'!$J$4:$K$565,2,0),IF(AND(G55=10,H55="ж"),VLOOKUP(CC55,'Метание 500г'!$M$4:$N$565,2,0),IF(AND(G55=11,H55="ж"),VLOOKUP(CC55,'Метание 500г'!$P$4:$Q$565,2,0),"")))))))</f>
        <v>0</v>
      </c>
      <c r="CE55" s="56"/>
      <c r="CF55" s="57"/>
      <c r="CG55" s="62"/>
      <c r="CH55" s="52">
        <f>IF(CG55="",0,IF(AND(G55=2,H55="м"),VLOOKUP(CG55,'Плавание 25 м'!$A$4:$B$2333,2,0),IF(AND(G55=2,H55="ж"),VLOOKUP(CG55,'Плавание 25 м'!$D$4:$E$2333,2,0),IF(AND(G55=16,H55="м"),VLOOKUP(CG55,'Плавание 25 м'!$G$4:$H$2333,2,0),IF(AND(G55=16,H55="ж"),VLOOKUP(CG55,'Плавание 25 м'!$J$4:$K$2333,2,0),IF(AND(G55=17,H55="м"),VLOOKUP(CG55,'Плавание 25 м'!$M$4:$N$2333,2,0),IF(AND(G55=17,H55="ж"),VLOOKUP(CG55,'Плавание 25 м'!$P$4:$Q$2333,2,0),IF(AND(G55=18,H55="м"),VLOOKUP(CG55,'Плавание 25 м'!$S$4:$T$2333,2,0),IF(AND(G55=18,H55="ж"),VLOOKUP(CG55,'Плавание 25 м'!$V$4:$W$2333,2,0),"")))))))))</f>
        <v>0</v>
      </c>
      <c r="CI55" s="37"/>
      <c r="CJ55" s="52">
        <f>IF(CI55="",0,IF(AND(G55=3,H55="м"),VLOOKUP(CI55,'Плавание 50 м'!$A$4:$B$1954,2,0),IF(AND(G55=3,H55="ж"),VLOOKUP(CI55,'Плавание 50 м'!$D$4:$E$1954,2,0),IF(AND(G55=4,H55="м"),VLOOKUP(CI55,'Плавание 50 м'!$G$4:$H$1954,2,0),IF(AND(G55=4,H55="ж"),VLOOKUP(CI55,'Плавание 50 м'!$J$4:$K$1954,2,0),IF(AND(G55=5,H55="м"),VLOOKUP(CI55,'Плавание 50 м'!$M$4:$N$1954,2,0),IF(AND(G55=5,H55="ж"),VLOOKUP(CI55,'Плавание 50 м'!$P$4:$Q$1954,2,0),IF(AND(G55=6,H55="м"),VLOOKUP(CI55,'Плавание 50 м'!$S$4:$T$1954,2,0),IF(AND(G55=6,H55="ж"),VLOOKUP(CI55,'Плавание 50 м'!$V$4:$W$1954,2,0),IF(AND(G55=7,H55="м"),VLOOKUP(CI55,'Плавание 50 м'!$Y$4:$Z$1954,2,0),IF(AND(G55=7,H55="ж"),VLOOKUP(CI55,'Плавание 50 м'!$AB$4:$AC$1954,2,0),IF(AND(G55=8,H55="м"),VLOOKUP(CI55,'Плавание 50 м'!$AE$4:$AF$1954,2,0),IF(AND(G55=8,H55="ж"),VLOOKUP(CI55,'Плавание 50 м'!$AH$4:$AI$1954,2,0),IF(AND(G55=9,H55="м"),VLOOKUP(CI55,'Плавание 50 м'!$AK$4:$AL$1954,2,0),IF(AND(G55=9,H55="ж"),VLOOKUP(CI55,'Плавание 50 м'!$AN$4:$AO$1954,2,0),IF(AND(G55=10,H55="м"),VLOOKUP(CI55,'Плавание 50 м'!$AQ$4:$AR$1954,2,0),IF(AND(G55=10,H55="ж"),VLOOKUP(CI55,'Плавание 50 м'!$AT$4:$AU$1954,2,0),IF(AND(G55=11,H55="м"),VLOOKUP(CI55,'Плавание 50 м'!$AW$4:$AX$1954,2,0),IF(AND(G55=11,H55="ж"),VLOOKUP(CI55,'Плавание 50 м'!$AZ$4:$BA$1954,2,0),IF(AND(G55=12,H55="м"),VLOOKUP(CI55,'Плавание 50 м'!$BC$4:$BD$1954,2,0),IF(AND(G55=12,H55="ж"),VLOOKUP(CI55,'Плавание 50 м'!$BF$4:$BG$1954,2,0),IF(AND(G55=13,H55="м"),VLOOKUP(CI55,'Плавание 50 м'!$BI$4:$BJ$1954,2,0),IF(AND(G55=13,H55="ж"),VLOOKUP(CI55,'Плавание 50 м'!$BL$4:$BM$1954,2,0),IF(AND(G55=14,H55="м"),VLOOKUP(CI55,'Плавание 50 м'!$BO$4:$BP$1954,2,0),IF(AND(G55=14,H55="ж"),VLOOKUP(CI55,'Плавание 50 м'!$BR$4:$BS$1954,2,0),IF(AND(G55=15,H55="м"),VLOOKUP(CI55,'Плавание 50 м'!$BU$4:$BV$1954,2,0),IF(AND(G55=15,H55="ж"),VLOOKUP(CI55,'Плавание 50 м'!$BX$4:$BY$1954,2,0),"")))))))))))))))))))))))))))</f>
        <v>0</v>
      </c>
      <c r="CK55" s="91">
        <f t="shared" si="1"/>
        <v>250</v>
      </c>
    </row>
    <row r="56" spans="1:90" ht="20.100000000000001" customHeight="1" x14ac:dyDescent="0.25">
      <c r="A56" s="12">
        <v>43</v>
      </c>
      <c r="B56" s="93" t="s">
        <v>3668</v>
      </c>
      <c r="C56" s="55" t="s">
        <v>3495</v>
      </c>
      <c r="D56" s="55" t="s">
        <v>3669</v>
      </c>
      <c r="E56" s="55" t="s">
        <v>3674</v>
      </c>
      <c r="F56" s="47">
        <f t="shared" si="0"/>
        <v>36</v>
      </c>
      <c r="G56" s="48">
        <f>IFERROR(VLOOKUP(F56,Ступени!$A$2:$B$99,2,0),"")</f>
        <v>11</v>
      </c>
      <c r="H56" s="55" t="s">
        <v>4</v>
      </c>
      <c r="I56" s="53"/>
      <c r="J56" s="52">
        <f>IF(I56="",0,IF(AND(G56=2,H56="м"),VLOOKUP(I56,'30м'!$A$4:$B$71,2,0),IF(AND(G56=2,H56="ж"),VLOOKUP(I56,'30м'!$D$4:$E$71,2,0),IF(AND(G56=3,H56="м"),VLOOKUP(I56,'30м'!$G$4:$H$71,2,0),IF(AND(G56=3,H56="ж"),VLOOKUP(I56,'30м'!$J$4:$K$71,2,0),IF(AND(G56=4,H56="м"),VLOOKUP(I56,'30м'!$M$4:$N$71,2,0),IF(AND(G56=4,H56="ж"),VLOOKUP(I56,'30м'!$P$4:$Q$71,2,0),IF(AND(G56=5,H56="м"),VLOOKUP(I56,'30м'!$S$4:$T$71,2,0),IF(AND(G56=5,H56="ж"),VLOOKUP(I56,'30м'!$V$4:$W$71,2,0),"")))))))))</f>
        <v>0</v>
      </c>
      <c r="K56" s="49"/>
      <c r="L56" s="52">
        <f>IF(K56="",0,IF(AND(G56=4,H56="м"),VLOOKUP(K56,'60м'!$A$4:$B$129,2,0),IF(AND(G56=4,H56="ж"),VLOOKUP(K56,'60м'!$D$4:$E$129,2,0),IF(AND(G56=5,H56="м"),VLOOKUP(K56,'60м'!$G$4:$H$129,2,0),IF(AND(G56=5,H56="ж"),VLOOKUP(K56,'60м'!$J$4:$K$129,2,0),IF(AND(G56=6,H56="м"),VLOOKUP(K56,'60м'!$M$4:$N$129,2,0),IF(AND(G56=6,H56="ж"),VLOOKUP(K56,'60м'!$P$4:$Q$129,2,0),IF(AND(G56=7,H56="м"),VLOOKUP(K56,'60м'!$S$4:$T$129,2,0),IF(AND(G56=7,H56="ж"),VLOOKUP(K56,'60м'!$V$4:$W$129,2,0),IF(AND(G56=8,H56="м"),VLOOKUP(K56,'60м'!$Y$4:$Z$129,2,0),IF(AND(G56=8,H56="ж"),VLOOKUP(K56,'60м'!$AB$4:$AC$129,2,0),IF(AND(G56=9,H56="м"),VLOOKUP(K56,'60м'!$AE$4:$AF$129,2,0),IF(AND(G56=9,H56="ж"),VLOOKUP(K56,'60м'!$AH$4:$AI$129,2,0),IF(AND(G56=10,H56="м"),VLOOKUP(K56,'60м'!$AK$4:$AL$129,2,0),IF(AND(G56=10,H56="ж"),VLOOKUP(K56,'60м'!$AN$4:$AO$129,2,0),IF(AND(G56=11,H56="м"),VLOOKUP(K56,'60м'!$AQ$4:$AR$129,2,0),IF(AND(G56=11,H56="ж"),VLOOKUP(K56,'60м'!$AT$4:$AU$129,2,0),IF(AND(G56=12,H56="м"),VLOOKUP(K56,'60м'!$AW$4:$AX$129,2,0),IF(AND(G56=12,H56="ж"),VLOOKUP(K56,'60м'!$AZ$4:$BA$129,2,0),IF(AND(G56=13,H56="м"),VLOOKUP(K56,'60м'!$BC$4:$BD$129,2,0),IF(AND(G56=13,H56="ж"),VLOOKUP(K56,'60м'!$BF$4:$BG$129,2,0),"")))))))))))))))))))))</f>
        <v>0</v>
      </c>
      <c r="M56" s="49"/>
      <c r="N56" s="52">
        <f>IF(M56="",0,IF(AND(G56=6,H56="м"),VLOOKUP(M56,'100м'!$A$4:$B$134,2,0),IF(AND(G56=6,H56="ж"),VLOOKUP(M56,'100м'!$D$4:$E$134,2,0),IF(AND(G56=7,H56="м"),VLOOKUP(M56,'100м'!$G$4:$H$134,2,0),IF(AND(G56=7,H56="ж"),VLOOKUP(M56,'100м'!$J$4:$K$134,2,0),IF(AND(G56=8,H56="м"),VLOOKUP(M56,'100м'!$M$4:$N$134,2,0),IF(AND(G56=8,H56="ж"),VLOOKUP(M56,'100м'!$P$4:$Q$134,2,0),IF(AND(G56=9,H56="м"),VLOOKUP(M56,'100м'!$S$4:$T$134,2,0),IF(AND(G56=9,H56="ж"),VLOOKUP(M56,'100м'!$V$4:$W$134,2,0),"")))))))))</f>
        <v>0</v>
      </c>
      <c r="O56" s="56"/>
      <c r="P56" s="61"/>
      <c r="Q56" s="53"/>
      <c r="R56" s="52">
        <f>IF(Q56="",0,IF(AND(G56=4,H56="м"),VLOOKUP(Q56,'1500м'!$A$4:$B$364,2,0),IF(AND(G56=4,H56="ж"),VLOOKUP(Q56,'1500м'!$D$4:$E$364,2,0),"")))</f>
        <v>0</v>
      </c>
      <c r="S56" s="49"/>
      <c r="T56" s="68">
        <f>IF(S56="",0,IF(AND(G56=5,H56="м"),VLOOKUP(S56,'2000м'!$A$4:$B$780,2,0),IF(AND(G56=5,H56="ж"),VLOOKUP(S56,'2000м'!$D$4:$E$780,2,0),IF(AND(G56=6,H56="ж"),VLOOKUP(S56,'2000м'!$G$4:$H$780,2,0),IF(AND(G56=7,H56="ж"),VLOOKUP(S56,'2000м'!$J$4:$K$780,2,0),IF(AND(G56=8,H56="ж"),VLOOKUP(S56,'2000м'!$M$4:$N$780,2,0),""))))))</f>
        <v>0</v>
      </c>
      <c r="U56" s="53"/>
      <c r="V56" s="52">
        <f>IF(U56="",0,IF(AND(G56=6,H56="м"),VLOOKUP(U56,'3000м'!$A$4:$B$594,2,0),IF(AND(G56=7,H56="м"),VLOOKUP(U56,'3000м'!$D$4:$E$594,2,0),IF(AND(G56=8,H56="м"),VLOOKUP(U56,'3000м'!$G$4:$H$594,2,0),IF(AND(G56=9,H56="м"),VLOOKUP(U56,'3000м'!$J$4:$K$594,2,0),IF(AND(G56=10,H56="м"),VLOOKUP(U56,'3000м'!$M$4:$N$594,2,0),IF(AND(G56=11,H56="м"),VLOOKUP(U56,'3000м'!$P$4:$Q$594,2,0),"")))))))</f>
        <v>0</v>
      </c>
      <c r="W56" s="53"/>
      <c r="X56" s="56"/>
      <c r="Y56" s="56"/>
      <c r="Z56" s="56"/>
      <c r="AA56" s="56"/>
      <c r="AB56" s="56"/>
      <c r="AC56" s="53"/>
      <c r="AD56" s="56"/>
      <c r="AE56" s="53"/>
      <c r="AF56" s="56"/>
      <c r="AG56" s="56"/>
      <c r="AH56" s="56"/>
      <c r="AI56" s="56"/>
      <c r="AJ56" s="56"/>
      <c r="AK56" s="56"/>
      <c r="AL56" s="56"/>
      <c r="AM56" s="56"/>
      <c r="AN56" s="56"/>
      <c r="AO56" s="37"/>
      <c r="AP56" s="56"/>
      <c r="AQ56" s="37"/>
      <c r="AR56" s="56"/>
      <c r="AS56" s="37"/>
      <c r="AT56" s="56"/>
      <c r="AU56" s="37"/>
      <c r="AV56" s="56"/>
      <c r="AW56" s="37"/>
      <c r="AX56" s="56"/>
      <c r="AY56" s="37"/>
      <c r="AZ56" s="56"/>
      <c r="BA56" s="37"/>
      <c r="BB56" s="52">
        <f>IF(BA56="",0,IF(AND(G56=2,H56="м"),VLOOKUP(BA56,Подтягивание!$A$4:$B$79,2,0),IF(AND(G56=3,H56="м"),VLOOKUP(BA56,Подтягивание!$D$4:$E$79,2,0),IF(AND(G56=4,H56="м"),VLOOKUP(BA56,Подтягивание!$G$4:$H$79,2,0),IF(AND(G56=5,H56="м"),VLOOKUP(BA56,Подтягивание!$J$4:$K$79,2,0),IF(AND(G56=6,H56="м"),VLOOKUP(BA56,Подтягивание!$M$4:$N$79,2,0),IF(AND(G56=7,H56="м"),VLOOKUP(BA56,Подтягивание!$P$4:$Q$79,2,0),IF(AND(G56=8,H56="м"),VLOOKUP(BA56,Подтягивание!$S$4:$T$79,2,0),IF(AND(G56=9,H56="м"),VLOOKUP(BA56,Подтягивание!$V$4:$W$79,2,0),IF(AND(G56=10,H56="м"),VLOOKUP(BA56,Подтягивание!$Y$4:$Z$79,2,0),IF(AND(G56=11,H56="м"),VLOOKUP(BA56,Подтягивание!$AB$4:$AC$79,2,0),IF(AND(G56=12,H56="м"),VLOOKUP(BA56,Подтягивание!$AE$4:$AF$79,2,0),IF(AND(G56=13,H56="м"),VLOOKUP(BA56,Подтягивание!$AH$4:$AI$79,2,0),IF(AND(G56=14,H56="м"),VLOOKUP(BA56,Подтягивание!$AK$4:$AL$79,2,0),IF(AND(G56=15,H56="м"),VLOOKUP(BA56,Подтягивание!$AN$4:$AO$79,2,0),"")))))))))))))))</f>
        <v>0</v>
      </c>
      <c r="BC56" s="51"/>
      <c r="BD56" s="57"/>
      <c r="BE56" s="37"/>
      <c r="BF56" s="52">
        <f>IF(BE56="",0,IF(AND(G56=6,H56="м"),VLOOKUP(BE56,Гиря!$A$4:$B$166,2,0),IF(AND(G56=7,H56="м"),VLOOKUP(BE56,Гиря!$D$4:$E$166,2,0),IF(AND(G56=8,H56="м"),VLOOKUP(BE56,Гиря!$G$4:$H$166,2,0),IF(AND(G56=9,H56="м"),VLOOKUP(BE56,Гиря!$J$4:$K$166,2,0),IF(AND(G56=10,H56="м"),VLOOKUP(BE56,Гиря!$M$4:$N$166,2,0),IF(AND(G56=11,H56="м"),VLOOKUP(BE56,Гиря!$P$4:$Q$166,2,0),IF(AND(G56=12,H56="м"),VLOOKUP(BE56,Гиря!$S$4:$T$166,2,0),IF(AND(G56=13,H56="м"),VLOOKUP(BE56,Гиря!$V$4:$W$166,2,0),IF(AND(G56=14,H56="м"),VLOOKUP(BE56,Гиря!$Y$4:$Z$166,2,0),IF(AND(G56=15,H56="м"),VLOOKUP(BE56,Гиря!$AB$4:$AC$166,2,0),"")))))))))))</f>
        <v>0</v>
      </c>
      <c r="BG56" s="49">
        <v>62</v>
      </c>
      <c r="BH56" s="52">
        <f>IF(BG56="",0,IF(AND(G56=2,H56="м"),VLOOKUP(BG56,'Отж. от пола'!$A$4:$B$169,2,0),IF(AND(G56=2,H56="ж"),VLOOKUP(BG56,'Отж. от пола'!$D$4:$E$169,2,0),IF(AND(G56=3,H56="м"),VLOOKUP(BG56,'Отж. от пола'!$G$4:$H$169,2,0),IF(AND(G56=3,H56="ж"),VLOOKUP(BG56,'Отж. от пола'!$J$4:$K$169,2,0),IF(AND(G56=4,H56="м"),VLOOKUP(BG56,'Отж. от пола'!$M$4:$N$169,2,0),IF(AND(G56=4,H56="ж"),VLOOKUP(BG56,'Отж. от пола'!$P$4:$Q$169,2,0),IF(AND(G56=5,H56="м"),VLOOKUP(BG56,'Отж. от пола'!$S$4:$T$169,2,0),IF(AND(G56=5,H56="ж"),VLOOKUP(BG56,'Отж. от пола'!$V$4:$W$169,2,0),IF(AND(G56=6,H56="м"),VLOOKUP(BG56,'Отж. от пола'!$Y$4:$Z$169,2,0),IF(AND(G56=6,H56="ж"),VLOOKUP(BG56,'Отж. от пола'!$AB$4:$AC$169,2,0),IF(AND(G56=7,H56="м"),VLOOKUP(BG56,'Отж. от пола'!$AE$4:$AF$169,2,0),IF(AND(G56=7,H56="ж"),VLOOKUP(BG56,'Отж. от пола'!$AH$4:$AI$169,2,0),IF(AND(G56=8,H56="м"),VLOOKUP(BG56,'Отж. от пола'!$AK$4:$AL$169,2,0),IF(AND(G56=8,H56="ж"),VLOOKUP(BG56,'Отж. от пола'!$AN$4:$AO$169,2,0),IF(AND(G56=9,H56="м"),VLOOKUP(BG56,'Отж. от пола'!$AQ$4:$AR$169,2,0),IF(AND(G56=9,H56="ж"),VLOOKUP(BG56,'Отж. от пола'!$AT$4:$AU$169,2,0),IF(AND(G56=10,H56="м"),VLOOKUP(BG56,'Отж. от пола'!$AW$4:$AX$169,2,0),IF(AND(G56=10,H56="ж"),VLOOKUP(BG56,'Отж. от пола'!$AZ$4:$BA$169,2,0),IF(AND(G56=11,H56="м"),VLOOKUP(BG56,'Отж. от пола'!$BC$4:$BD$169,2,0),IF(AND(G56=11,H56="ж"),VLOOKUP(BG56,'Отж. от пола'!$BF$4:$BG$169,2,0),IF(AND(G56=12,H56="м"),VLOOKUP(BG56,'Отж. от пола'!$BI$4:$BJ$169,2,0),IF(AND(G56=12,H56="ж"),VLOOKUP(BG56,'Отж. от пола'!$BL$4:$BM$169,2,0),IF(AND(G56=13,H56="м"),VLOOKUP(BG56,'Отж. от пола'!$BO$4:$BP$169,2,0),IF(AND(G56=13,H56="ж"),VLOOKUP(BG56,'Отж. от пола'!$BR$4:$BS$169,2,0),IF(AND(G56=14,H56="м"),VLOOKUP(BG56,'Отж. от пола'!$BU$4:$BV$169,2,0),IF(AND(G56=14,H56="ж"),VLOOKUP(BG56,'Отж. от пола'!$BX$4:$BY$169,2,0),IF(AND(G56=15,H56="м"),VLOOKUP(BG56,'Отж. от пола'!$CA$4:$CB$169,2,0),IF(AND(G56=15,H56="ж"),VLOOKUP(BG56,'Отж. от пола'!$CD$4:$CE$169,2,0),"")))))))))))))))))))))))))))))</f>
        <v>76</v>
      </c>
      <c r="BI56" s="37"/>
      <c r="BJ56" s="52">
        <f>IF(BI56="",0,IF(AND(G56=16,H56="м"),VLOOKUP(BI56,'Отж.от скамьи'!$A$4:$B$79,2,0),IF(AND(G56=16,H56="ж"),VLOOKUP(BI56,'Отж.от скамьи'!$D$4:$E$79,2,0),IF(AND(G56=17,H56="м"),VLOOKUP(BI56,'Отж.от скамьи'!$G$4:$H$79,2,0),IF(AND(G56=17,H56="ж"),VLOOKUP(BI56,'Отж.от скамьи'!$J$4:$K$79,2,0),"")))))</f>
        <v>0</v>
      </c>
      <c r="BK56" s="53"/>
      <c r="BL56" s="52">
        <f>IF(BK56="",0,IF(AND(G56=18,H56="м"),VLOOKUP(BK56,'Отж.от стула'!$A$4:$B$68,2,0),IF(AND(G56=18,H56="ж"),VLOOKUP(BK56,'Отж.от стула'!$D$4:$E$69,2,0),"")))</f>
        <v>0</v>
      </c>
      <c r="BM56" s="49">
        <v>8</v>
      </c>
      <c r="BN56" s="52">
        <f>IF(BM56="",0,IF(AND(G56=2,H56="м"),VLOOKUP(BM56,Наклон!$A$4:$B$69,2,0),IF(AND(G56=2,H56="ж"),VLOOKUP(BM56,Наклон!$A$74:$B$139,2,0),IF(AND(G56=3,H56="м"),VLOOKUP(BM56,Наклон!$D$4:$E$69,2,0),IF(AND(G56=3,H56="ж"),VLOOKUP(BM56,Наклон!$D$74:$E$139,2,0),IF(AND(G56=4,H56="м"),VLOOKUP(BM56,Наклон!$G$4:$H$69,2,0),IF(AND(G56=4,H56="ж"),VLOOKUP(BM56,Наклон!$G$74:$H$139,2,0),IF(AND(G56=5,H56="м"),VLOOKUP(BM56,Наклон!$J$4:$K$69,2,0),IF(AND(G56=5,H56="ж"),VLOOKUP(BM56,Наклон!$J$74:$K$139,2,0),IF(AND(G56=6,H56="м"),VLOOKUP(BM56,Наклон!$M$4:$N$69,2,0),IF(AND(G56=6,H56="ж"),VLOOKUP(BM56,Наклон!$M$74:$N$139,2,0),IF(AND(G56=7,H56="м"),VLOOKUP(BM56,Наклон!$P$4:$Q$69,2,0),IF(AND(G56=7,H56="ж"),VLOOKUP(BM56,Наклон!$P$74:$Q$139,2,0),IF(AND(G56=8,H56="м"),VLOOKUP(BM56,Наклон!$S$4:$T$69,2,0),IF(AND(G56=8,H56="ж"),VLOOKUP(BM56,Наклон!$S$74:$T$139,2,0),IF(AND(G56=9,H56="м"),VLOOKUP(BM56,Наклон!$V$4:$W$69,2,0),IF(AND(G56=9,H56="ж"),VLOOKUP(BM56,Наклон!$V$74:$W$139,2,0),IF(AND(G56=10,H56="м"),VLOOKUP(BM56,Наклон!$Y$4:$Z$69,2,0),IF(AND(G56=10,H56="ж"),VLOOKUP(BM56,Наклон!$Y$74:$Z$139,2,0),IF(AND(G56=11,H56="м"),VLOOKUP(BM56,Наклон!$AB$4:$AC$69,2,0),IF(AND(G56=11,H56="ж"),VLOOKUP(BM56,Наклон!$AB$74:$AC$139,2,0),IF(AND(G56=12,H56="м"),VLOOKUP(BM56,Наклон!$AE$4:$AF$69,2,0),IF(AND(G56=12,H56="ж"),VLOOKUP(BM56,Наклон!$AE$74:$AF$139,2,0),IF(AND(G56=13,H56="м"),VLOOKUP(BM56,Наклон!$AH$4:$AI$69,2,0),IF(AND(G56=13,H56="ж"),VLOOKUP(BM56,Наклон!$AH$74:$AI$139,2,0),IF(AND(G56=14,H56="м"),VLOOKUP(BM56,Наклон!$AK$4:$AL$69,2,0),IF(AND(G56=14,H56="ж"),VLOOKUP(BM56,Наклон!$AK$74:$AL$139,2,0),IF(AND(G56=15,H56="м"),VLOOKUP(BM56,Наклон!$AN$4:$AO$69,2,0),IF(AND(G56=15,H56="ж"),VLOOKUP(BM56,Наклон!$AN$74:$AO$139,2,0),IF(AND(G56=16,H56="м"),VLOOKUP(BM56,Наклон!$AQ$4:$AR$69,2,0),IF(AND(G56=16,H56="ж"),VLOOKUP(BM56,Наклон!$AQ$74:$AR$139,2,0),IF(AND(G56=17,H56="м"),VLOOKUP(BM56,Наклон!$AT$4:$AU$69,2,0),IF(AND(G56=17,H56="ж"),VLOOKUP(BM56,Наклон!$AT$74:$AU$139,2,0),IF(AND(G56=18,H56="м"),VLOOKUP(BM56,Наклон!$AW$4:$AX$69,2,0),IF(AND(G56=18,H56="ж"),VLOOKUP(BM56,Наклон!$AW$74:$AX$139,2,0))))))))))))))))))))))))))))))))))))</f>
        <v>52</v>
      </c>
      <c r="BO56" s="49"/>
      <c r="BP56" s="52">
        <f>IF(BO56="",0,IF(AND(G56=2,H56="м"),VLOOKUP(BO56,'Прыжок в длину'!$A$4:$B$294,2,0),IF(AND(G56=2,H56="ж"),VLOOKUP(BO56,'Прыжок в длину'!$D$4:$E$294,2,0),IF(AND(G56=3,H56="м"),VLOOKUP(BO56,'Прыжок в длину'!$G$4:$H$294,2,0),IF(AND(G56=3,H56="ж"),VLOOKUP(BO56,'Прыжок в длину'!$J$4:$K$294,2,0),IF(AND(G56=4,H56="м"),VLOOKUP(BO56,'Прыжок в длину'!$M$4:$N$294,2,0),IF(AND(G56=4,H56="ж"),VLOOKUP(BO56,'Прыжок в длину'!$P$4:$Q$294,2,0),IF(AND(G56=5,H56="м"),VLOOKUP(BO56,'Прыжок в длину'!$S$4:$T$294,2,0),IF(AND(G56=5,H56="ж"),VLOOKUP(BO56,'Прыжок в длину'!$V$4:$W$294,2,0),IF(AND(G56=6,H56="м"),VLOOKUP(BO56,'Прыжок в длину'!$Y$4:$Z$294,2,0),IF(AND(G56=6,H56="ж"),VLOOKUP(BO56,'Прыжок в длину'!$AB$4:$AC$294,2,0),IF(AND(G56=7,H56="м"),VLOOKUP(BO56,'Прыжок в длину'!$AE$4:$AF$294,2,0),IF(AND(G56=7,H56="ж"),VLOOKUP(BO56,'Прыжок в длину'!$AH$4:$AI$294,2,0),IF(AND(G56=8,H56="м"),VLOOKUP(BO56,'Прыжок в длину'!$AK$4:$AL$294,2,0),IF(AND(G56=8,H56="ж"),VLOOKUP(BO56,'Прыжок в длину'!$AN$4:$AO$294,2,0),IF(AND(G56=9,H56="м"),VLOOKUP(BO56,'Прыжок в длину'!$AQ$4:$AR$294,2,0),IF(AND(G56=9,H56="ж"),VLOOKUP(BO56,'Прыжок в длину'!$AT$4:$AU$294,2,0),IF(AND(G56=10,H56="м"),VLOOKUP(BO56,'Прыжок в длину'!$AW$4:$AX$294,2,0),IF(AND(G56=10,H56="ж"),VLOOKUP(BO56,'Прыжок в длину'!$AZ$4:$BA$294,2,0),IF(AND(G56=11,H56="м"),VLOOKUP(BO56,'Прыжок в длину'!BC46:$BD$294,2,0),IF(AND(G56=11,H56="ж"),VLOOKUP(BO56,'Прыжок в длину'!$BF$4:$BG$294,2,0),"")))))))))))))))))))))</f>
        <v>0</v>
      </c>
      <c r="BQ56" s="49">
        <v>41</v>
      </c>
      <c r="BR56" s="52">
        <f>IF(BQ56="",0,IF(AND(G56=2,H56="м"),VLOOKUP(BQ56,Пресс!$A$4:$B$104,2,0),IF(AND(G56=2,H56="ж"),VLOOKUP(BQ56,Пресс!$D$4:$E$104,2,0),IF(AND(G56=3,H56="м"),VLOOKUP(BQ56,Пресс!$G$4:$H$104,2,0),IF(AND(G56=3,H56="ж"),VLOOKUP(BQ56,Пресс!$J$4:$K$104,2,0),IF(AND(G56=4,H56="м"),VLOOKUP(BQ56,Пресс!$M$4:$N$104,2,0),IF(AND(G56=4,H56="ж"),VLOOKUP(BQ56,Пресс!$P$4:$Q$104,2,0),IF(AND(G56=5,H56="м"),VLOOKUP(BQ56,Пресс!$S$4:$T$104,2,0),IF(AND(G56=5,H56="ж"),VLOOKUP(BQ56,Пресс!$V$4:$W$104,2,0),IF(AND(G56=6,H56="м"),VLOOKUP(BQ56,Пресс!$Y$4:$Z$104,2,0),IF(AND(G56=6,H56="ж"),VLOOKUP(BQ56,Пресс!$AB$4:$AC$104,2,0),IF(AND(G56=7,H56="м"),VLOOKUP(BQ56,Пресс!$AE$4:$AF$104,2,0),IF(AND(G56=7,H56="ж"),VLOOKUP(BQ56,Пресс!$AH$4:$AI$104,2,0),IF(AND(G56=8,H56="м"),VLOOKUP(BQ56,Пресс!$AK$4:$AL$104,2,0),IF(AND(G56=8,H56="ж"),VLOOKUP(BQ56,Пресс!$AN$4:$AO$104,2,0),IF(AND(G56=9,H56="м"),VLOOKUP(BQ56,Пресс!$AQ$4:$AR$104,2,0),IF(AND(G56=9,H56="ж"),VLOOKUP(BQ56,Пресс!$AT$4:$AU$104,2,0),IF(AND(G56=10,H56="м"),VLOOKUP(BQ56,Пресс!$AW$4:$AX$104,2,0),IF(AND(G56=10,H56="ж"),VLOOKUP(BQ56,Пресс!$AZ$4:$BA$104,2,0),IF(AND(G56=11,H56="м"),VLOOKUP(BQ56,Пресс!$BC$4:$BD$104,2,0),IF(AND(G56=11,H56="ж"),VLOOKUP(BQ56,Пресс!$BF$4:$BG$104,2,0),IF(AND(G56=12,H56="м"),VLOOKUP(BQ56,Пресс!$BI$4:$BJ$104,2,0),IF(AND(G56=12,H56="ж"),VLOOKUP(BQ56,Пресс!$BL$4:$BM$104,2,0),IF(AND(G56=13,H56="м"),VLOOKUP(BQ56,Пресс!$BO$4:$BP$104,2,0),IF(AND(G56=13,H56="ж"),VLOOKUP(BQ56,Пресс!$BR$4:$BS$104,2,0),IF(AND(G56=14,H56="м"),VLOOKUP(BQ56,Пресс!$BU$4:$BV$104,2,0),IF(AND(G56=14,H56="ж"),VLOOKUP(BQ56,Пресс!$BX$4:$BY$104,2,0),IF(AND(G56=15,H56="м"),VLOOKUP(BQ56,Пресс!$CA$4:$CB$104,2,0),IF(AND(G56=15,H56="ж"),VLOOKUP(BQ56,Пресс!$CD$4:$CE$104,2,0),IF(AND(G56=16,H56="м"),VLOOKUP(BQ56,Пресс!$CG$4:$CH$104,2,0),IF(AND(G56=16,H56="ж"),VLOOKUP(BQ56,Пресс!$CJ$4:$CK$104,2,0),IF(AND(G56=17,H56="м"),VLOOKUP(BQ56,Пресс!$CM$4:$CN$104,2,0),IF(AND(G56=17,H56="ж"),VLOOKUP(BQ56,Пресс!$CP$4:$CQ$104,2,0),IF(AND(G56=18,H56="м"),VLOOKUP(BQ56,Пресс!$CS$4:$CT$104,2,0),IF(AND(G56=18,H56="ж"),VLOOKUP(BQ56,Пресс!$CV$4:$CW$104,2,0),"")))))))))))))))))))))))))))))))))))</f>
        <v>61</v>
      </c>
      <c r="BS56" s="37"/>
      <c r="BT56" s="57"/>
      <c r="BU56" s="37"/>
      <c r="BV56" s="52">
        <f>IF(BU56="",0,IF(AND(G56=4,H56="м"),VLOOKUP(BU56,Стрельба!$A$4:$B$54,2,0),IF(AND(G56=4,H56="ж"),VLOOKUP(BU56,Стрельба!$D$4:$E$54,2,0),IF(AND(G56=5,H56="м"),VLOOKUP(BU56,Стрельба!$G$4:$H$54,2,0),IF(AND(G56=5,H56="ж"),VLOOKUP(BU56,Стрельба!$J$4:$K$54,2,0),IF(AND(G56=6,H56="м"),VLOOKUP(BU56,Стрельба!$M$4:$N$54,2,0),IF(AND(G56=6,H56="ж"),VLOOKUP(BU56,Стрельба!$P$4:$Q$54,2,0),IF(AND(G56=7,H56="м"),VLOOKUP(BU56,Стрельба!$S$4:$T$54,2,0),IF(AND(G56=7,H56="ж"),VLOOKUP(BU56,Стрельба!$V$4:$W$54,2,0),IF(AND(G56=8,H56="м"),VLOOKUP(BU56,Стрельба!$Y$4:$Z$54,2,0),IF(AND(G56=8,H56="ж"),VLOOKUP(BU56,Стрельба!$AB$4:$AC$54,2,0),IF(AND(G56=9,H56="м"),VLOOKUP(BU56,Стрельба!$AE$4:$AF$54,2,0),IF(AND(G56=9,H56="ж"),VLOOKUP(BU56,Стрельба!$AH$4:$AI$54,2,0),IF(AND(G56=10,H56="м"),VLOOKUP(BU56,Стрельба!$AK$4:$AL$54,2,0),IF(AND(G56=10,H56="ж"),VLOOKUP(BU56,Стрельба!$AN$4:$AO$54,2,0),IF(AND(G56=11,H56="м"),VLOOKUP(BU56,Стрельба!$AQ$4:$AR$54,2,0),IF(AND(G56=11,H56="ж"),VLOOKUP(BU56,Стрельба!$AT$4:$AU$54,2,0),IF(AND(G56=12,H56="м"),VLOOKUP(BU56,Стрельба!$AW$4:$AX$54,2,0),IF(AND(G56=12,H56="ж"),VLOOKUP(BU56,Стрельба!$AZ$4:$BA$54,2,0),IF(AND(G56=13,H56="м"),VLOOKUP(BU56,Стрельба!$BC$4:$BD$54,2,0),IF(AND(G56=13,H56="ж"),VLOOKUP(BU56,Стрельба!$BF$4:$BG$54,2,0),IF(AND(G56=14,H56="м"),VLOOKUP(BU56,Стрельба!$BI$4:$BJ$54,2,0),IF(AND(G56=14,H56="ж"),VLOOKUP(BU56,Стрельба!$BL$4:$BM$54,2,0),IF(AND(G56=15,H56="м"),VLOOKUP(BU56,Стрельба!$BO$4:$BP$54,2,0),IF(AND(G56=15,H56="ж"),VLOOKUP(BU56,Стрельба!$BR$4:$BS$54,2,0),"")))))))))))))))))))))))))</f>
        <v>0</v>
      </c>
      <c r="BW56" s="56"/>
      <c r="BX56" s="57"/>
      <c r="BY56" s="37"/>
      <c r="BZ56" s="52">
        <f>IF(BY56="",0,IF(AND(G56=3,H56="м"),VLOOKUP(BY56,'Метание 150г'!$A$4:$B$784,2,0),IF(AND(G56=3,H56="ж"),VLOOKUP(BY56,'Метание 150г'!$D$4:$E$784,2,0),IF(AND(G56=4,H56="м"),VLOOKUP(BY56,'Метание 150г'!$G$4:$H$784,2,0),IF(AND(G56=4,H56="ж"),VLOOKUP(BY56,'Метание 150г'!$J$4:$K$784,2,0),IF(AND(G56=5,H56="м"),VLOOKUP(BY56,'Метание 150г'!$M$4:$N$784,2,0),IF(AND(G56=5,H56="ж"),VLOOKUP(BY56,'Метание 150г'!$P$4:$Q$784,2,0),"")))))))</f>
        <v>0</v>
      </c>
      <c r="CA56" s="51"/>
      <c r="CB56" s="68">
        <f>IF(CA56="",0,IF(AND(G56=6,H56="м"),VLOOKUP(CA56,'Метание 700г'!$A$4:$B$574,2,0),IF(AND(G56=7,H56="м"),VLOOKUP(CA56,'Метание 700г'!$D$4:$E$574,2,0),IF(AND(G56=8,H56="м"),VLOOKUP(CA56,'Метание 700г'!$G$4:$H$574,2,0),""))))</f>
        <v>0</v>
      </c>
      <c r="CC56" s="51"/>
      <c r="CD56" s="52">
        <f>IF(CC56="",0,IF(AND(G56=6,H56="ж"),VLOOKUP(CC56,'Метание 500г'!$A$4:$B$565,2,0),IF(AND(G56=7,H56="ж"),VLOOKUP(CC56,'Метание 500г'!$D$4:$E$565,2,0),IF(AND(G56=8,H56="ж"),VLOOKUP(CC56,'Метание 500г'!$G$4:$H$565,2,0),IF(AND(G56=9,H56="ж"),VLOOKUP(CC56,'Метание 500г'!$J$4:$K$565,2,0),IF(AND(G56=10,H56="ж"),VLOOKUP(CC56,'Метание 500г'!$M$4:$N$565,2,0),IF(AND(G56=11,H56="ж"),VLOOKUP(CC56,'Метание 500г'!$P$4:$Q$565,2,0),"")))))))</f>
        <v>0</v>
      </c>
      <c r="CE56" s="56"/>
      <c r="CF56" s="57"/>
      <c r="CG56" s="62"/>
      <c r="CH56" s="52">
        <f>IF(CG56="",0,IF(AND(G56=2,H56="м"),VLOOKUP(CG56,'Плавание 25 м'!$A$4:$B$2333,2,0),IF(AND(G56=2,H56="ж"),VLOOKUP(CG56,'Плавание 25 м'!$D$4:$E$2333,2,0),IF(AND(G56=16,H56="м"),VLOOKUP(CG56,'Плавание 25 м'!$G$4:$H$2333,2,0),IF(AND(G56=16,H56="ж"),VLOOKUP(CG56,'Плавание 25 м'!$J$4:$K$2333,2,0),IF(AND(G56=17,H56="м"),VLOOKUP(CG56,'Плавание 25 м'!$M$4:$N$2333,2,0),IF(AND(G56=17,H56="ж"),VLOOKUP(CG56,'Плавание 25 м'!$P$4:$Q$2333,2,0),IF(AND(G56=18,H56="м"),VLOOKUP(CG56,'Плавание 25 м'!$S$4:$T$2333,2,0),IF(AND(G56=18,H56="ж"),VLOOKUP(CG56,'Плавание 25 м'!$V$4:$W$2333,2,0),"")))))))))</f>
        <v>0</v>
      </c>
      <c r="CI56" s="37"/>
      <c r="CJ56" s="52">
        <f>IF(CI56="",0,IF(AND(G56=3,H56="м"),VLOOKUP(CI56,'Плавание 50 м'!$A$4:$B$1954,2,0),IF(AND(G56=3,H56="ж"),VLOOKUP(CI56,'Плавание 50 м'!$D$4:$E$1954,2,0),IF(AND(G56=4,H56="м"),VLOOKUP(CI56,'Плавание 50 м'!$G$4:$H$1954,2,0),IF(AND(G56=4,H56="ж"),VLOOKUP(CI56,'Плавание 50 м'!$J$4:$K$1954,2,0),IF(AND(G56=5,H56="м"),VLOOKUP(CI56,'Плавание 50 м'!$M$4:$N$1954,2,0),IF(AND(G56=5,H56="ж"),VLOOKUP(CI56,'Плавание 50 м'!$P$4:$Q$1954,2,0),IF(AND(G56=6,H56="м"),VLOOKUP(CI56,'Плавание 50 м'!$S$4:$T$1954,2,0),IF(AND(G56=6,H56="ж"),VLOOKUP(CI56,'Плавание 50 м'!$V$4:$W$1954,2,0),IF(AND(G56=7,H56="м"),VLOOKUP(CI56,'Плавание 50 м'!$Y$4:$Z$1954,2,0),IF(AND(G56=7,H56="ж"),VLOOKUP(CI56,'Плавание 50 м'!$AB$4:$AC$1954,2,0),IF(AND(G56=8,H56="м"),VLOOKUP(CI56,'Плавание 50 м'!$AE$4:$AF$1954,2,0),IF(AND(G56=8,H56="ж"),VLOOKUP(CI56,'Плавание 50 м'!$AH$4:$AI$1954,2,0),IF(AND(G56=9,H56="м"),VLOOKUP(CI56,'Плавание 50 м'!$AK$4:$AL$1954,2,0),IF(AND(G56=9,H56="ж"),VLOOKUP(CI56,'Плавание 50 м'!$AN$4:$AO$1954,2,0),IF(AND(G56=10,H56="м"),VLOOKUP(CI56,'Плавание 50 м'!$AQ$4:$AR$1954,2,0),IF(AND(G56=10,H56="ж"),VLOOKUP(CI56,'Плавание 50 м'!$AT$4:$AU$1954,2,0),IF(AND(G56=11,H56="м"),VLOOKUP(CI56,'Плавание 50 м'!$AW$4:$AX$1954,2,0),IF(AND(G56=11,H56="ж"),VLOOKUP(CI56,'Плавание 50 м'!$AZ$4:$BA$1954,2,0),IF(AND(G56=12,H56="м"),VLOOKUP(CI56,'Плавание 50 м'!$BC$4:$BD$1954,2,0),IF(AND(G56=12,H56="ж"),VLOOKUP(CI56,'Плавание 50 м'!$BF$4:$BG$1954,2,0),IF(AND(G56=13,H56="м"),VLOOKUP(CI56,'Плавание 50 м'!$BI$4:$BJ$1954,2,0),IF(AND(G56=13,H56="ж"),VLOOKUP(CI56,'Плавание 50 м'!$BL$4:$BM$1954,2,0),IF(AND(G56=14,H56="м"),VLOOKUP(CI56,'Плавание 50 м'!$BO$4:$BP$1954,2,0),IF(AND(G56=14,H56="ж"),VLOOKUP(CI56,'Плавание 50 м'!$BR$4:$BS$1954,2,0),IF(AND(G56=15,H56="м"),VLOOKUP(CI56,'Плавание 50 м'!$BU$4:$BV$1954,2,0),IF(AND(G56=15,H56="ж"),VLOOKUP(CI56,'Плавание 50 м'!$BX$4:$BY$1954,2,0),"")))))))))))))))))))))))))))</f>
        <v>0</v>
      </c>
      <c r="CK56" s="91">
        <f t="shared" si="1"/>
        <v>189</v>
      </c>
    </row>
    <row r="57" spans="1:90" ht="20.100000000000001" customHeight="1" x14ac:dyDescent="0.25">
      <c r="A57" s="10">
        <v>44</v>
      </c>
      <c r="B57" s="93" t="s">
        <v>3493</v>
      </c>
      <c r="C57" s="55" t="s">
        <v>3495</v>
      </c>
      <c r="D57" s="55" t="s">
        <v>3497</v>
      </c>
      <c r="E57" s="55" t="s">
        <v>3501</v>
      </c>
      <c r="F57" s="47">
        <f t="shared" si="0"/>
        <v>42</v>
      </c>
      <c r="G57" s="48">
        <f>IFERROR(VLOOKUP(F57,Ступени!$A$2:$B$99,2,0),"")</f>
        <v>12</v>
      </c>
      <c r="H57" s="55" t="s">
        <v>4</v>
      </c>
      <c r="I57" s="53"/>
      <c r="J57" s="52">
        <f>IF(I57="",0,IF(AND(G57=2,H57="м"),VLOOKUP(I57,'30м'!$A$4:$B$71,2,0),IF(AND(G57=2,H57="ж"),VLOOKUP(I57,'30м'!$D$4:$E$71,2,0),IF(AND(G57=3,H57="м"),VLOOKUP(I57,'30м'!$G$4:$H$71,2,0),IF(AND(G57=3,H57="ж"),VLOOKUP(I57,'30м'!$J$4:$K$71,2,0),IF(AND(G57=4,H57="м"),VLOOKUP(I57,'30м'!$M$4:$N$71,2,0),IF(AND(G57=4,H57="ж"),VLOOKUP(I57,'30м'!$P$4:$Q$71,2,0),IF(AND(G57=5,H57="м"),VLOOKUP(I57,'30м'!$S$4:$T$71,2,0),IF(AND(G57=5,H57="ж"),VLOOKUP(I57,'30м'!$V$4:$W$71,2,0),"")))))))))</f>
        <v>0</v>
      </c>
      <c r="K57" s="49"/>
      <c r="L57" s="52">
        <f>IF(K57="",0,IF(AND(G57=4,H57="м"),VLOOKUP(K57,'60м'!$A$4:$B$129,2,0),IF(AND(G57=4,H57="ж"),VLOOKUP(K57,'60м'!$D$4:$E$129,2,0),IF(AND(G57=5,H57="м"),VLOOKUP(K57,'60м'!$G$4:$H$129,2,0),IF(AND(G57=5,H57="ж"),VLOOKUP(K57,'60м'!$J$4:$K$129,2,0),IF(AND(G57=6,H57="м"),VLOOKUP(K57,'60м'!$M$4:$N$129,2,0),IF(AND(G57=6,H57="ж"),VLOOKUP(K57,'60м'!$P$4:$Q$129,2,0),IF(AND(G57=7,H57="м"),VLOOKUP(K57,'60м'!$S$4:$T$129,2,0),IF(AND(G57=7,H57="ж"),VLOOKUP(K57,'60м'!$V$4:$W$129,2,0),IF(AND(G57=8,H57="м"),VLOOKUP(K57,'60м'!$Y$4:$Z$129,2,0),IF(AND(G57=8,H57="ж"),VLOOKUP(K57,'60м'!$AB$4:$AC$129,2,0),IF(AND(G57=9,H57="м"),VLOOKUP(K57,'60м'!$AE$4:$AF$129,2,0),IF(AND(G57=9,H57="ж"),VLOOKUP(K57,'60м'!$AH$4:$AI$129,2,0),IF(AND(G57=10,H57="м"),VLOOKUP(K57,'60м'!$AK$4:$AL$129,2,0),IF(AND(G57=10,H57="ж"),VLOOKUP(K57,'60м'!$AN$4:$AO$129,2,0),IF(AND(G57=11,H57="м"),VLOOKUP(K57,'60м'!$AQ$4:$AR$129,2,0),IF(AND(G57=11,H57="ж"),VLOOKUP(K57,'60м'!$AT$4:$AU$129,2,0),IF(AND(G57=12,H57="м"),VLOOKUP(K57,'60м'!$AW$4:$AX$129,2,0),IF(AND(G57=12,H57="ж"),VLOOKUP(K57,'60м'!$AZ$4:$BA$129,2,0),IF(AND(G57=13,H57="м"),VLOOKUP(K57,'60м'!$BC$4:$BD$129,2,0),IF(AND(G57=13,H57="ж"),VLOOKUP(K57,'60м'!$BF$4:$BG$129,2,0),"")))))))))))))))))))))</f>
        <v>0</v>
      </c>
      <c r="M57" s="49"/>
      <c r="N57" s="52">
        <f>IF(M57="",0,IF(AND(G57=6,H57="м"),VLOOKUP(M57,'100м'!$A$4:$B$134,2,0),IF(AND(G57=6,H57="ж"),VLOOKUP(M57,'100м'!$D$4:$E$134,2,0),IF(AND(G57=7,H57="м"),VLOOKUP(M57,'100м'!$G$4:$H$134,2,0),IF(AND(G57=7,H57="ж"),VLOOKUP(M57,'100м'!$J$4:$K$134,2,0),IF(AND(G57=8,H57="м"),VLOOKUP(M57,'100м'!$M$4:$N$134,2,0),IF(AND(G57=8,H57="ж"),VLOOKUP(M57,'100м'!$P$4:$Q$134,2,0),IF(AND(G57=9,H57="м"),VLOOKUP(M57,'100м'!$S$4:$T$134,2,0),IF(AND(G57=9,H57="ж"),VLOOKUP(M57,'100м'!$V$4:$W$134,2,0),"")))))))))</f>
        <v>0</v>
      </c>
      <c r="O57" s="56"/>
      <c r="P57" s="61"/>
      <c r="Q57" s="53"/>
      <c r="R57" s="52">
        <f>IF(Q57="",0,IF(AND(G57=4,H57="м"),VLOOKUP(Q57,'1500м'!$A$4:$B$364,2,0),IF(AND(G57=4,H57="ж"),VLOOKUP(Q57,'1500м'!$D$4:$E$364,2,0),"")))</f>
        <v>0</v>
      </c>
      <c r="S57" s="49"/>
      <c r="T57" s="68">
        <f>IF(S57="",0,IF(AND(G57=5,H57="м"),VLOOKUP(S57,'2000м'!$A$4:$B$780,2,0),IF(AND(G57=5,H57="ж"),VLOOKUP(S57,'2000м'!$D$4:$E$780,2,0),IF(AND(G57=6,H57="ж"),VLOOKUP(S57,'2000м'!$G$4:$H$780,2,0),IF(AND(G57=7,H57="ж"),VLOOKUP(S57,'2000м'!$J$4:$K$780,2,0),IF(AND(G57=8,H57="ж"),VLOOKUP(S57,'2000м'!$M$4:$N$780,2,0),""))))))</f>
        <v>0</v>
      </c>
      <c r="U57" s="53"/>
      <c r="V57" s="52">
        <f>IF(U57="",0,IF(AND(G57=6,H57="м"),VLOOKUP(U57,'3000м'!$A$4:$B$594,2,0),IF(AND(G57=7,H57="м"),VLOOKUP(U57,'3000м'!$D$4:$E$594,2,0),IF(AND(G57=8,H57="м"),VLOOKUP(U57,'3000м'!$G$4:$H$594,2,0),IF(AND(G57=9,H57="м"),VLOOKUP(U57,'3000м'!$J$4:$K$594,2,0),IF(AND(G57=10,H57="м"),VLOOKUP(U57,'3000м'!$M$4:$N$594,2,0),IF(AND(G57=11,H57="м"),VLOOKUP(U57,'3000м'!$P$4:$Q$594,2,0),"")))))))</f>
        <v>0</v>
      </c>
      <c r="W57" s="53"/>
      <c r="X57" s="56"/>
      <c r="Y57" s="56"/>
      <c r="Z57" s="56"/>
      <c r="AA57" s="56"/>
      <c r="AB57" s="56"/>
      <c r="AC57" s="53"/>
      <c r="AD57" s="56"/>
      <c r="AE57" s="53"/>
      <c r="AF57" s="56"/>
      <c r="AG57" s="56"/>
      <c r="AH57" s="56"/>
      <c r="AI57" s="56"/>
      <c r="AJ57" s="56"/>
      <c r="AK57" s="56"/>
      <c r="AL57" s="56"/>
      <c r="AM57" s="56"/>
      <c r="AN57" s="56"/>
      <c r="AO57" s="37"/>
      <c r="AP57" s="56"/>
      <c r="AQ57" s="37"/>
      <c r="AR57" s="56"/>
      <c r="AS57" s="37"/>
      <c r="AT57" s="56"/>
      <c r="AU57" s="37"/>
      <c r="AV57" s="56"/>
      <c r="AW57" s="37"/>
      <c r="AX57" s="56"/>
      <c r="AY57" s="37"/>
      <c r="AZ57" s="56"/>
      <c r="BA57" s="37"/>
      <c r="BB57" s="52">
        <f>IF(BA57="",0,IF(AND(G57=2,H57="м"),VLOOKUP(BA57,Подтягивание!$A$4:$B$79,2,0),IF(AND(G57=3,H57="м"),VLOOKUP(BA57,Подтягивание!$D$4:$E$79,2,0),IF(AND(G57=4,H57="м"),VLOOKUP(BA57,Подтягивание!$G$4:$H$79,2,0),IF(AND(G57=5,H57="м"),VLOOKUP(BA57,Подтягивание!$J$4:$K$79,2,0),IF(AND(G57=6,H57="м"),VLOOKUP(BA57,Подтягивание!$M$4:$N$79,2,0),IF(AND(G57=7,H57="м"),VLOOKUP(BA57,Подтягивание!$P$4:$Q$79,2,0),IF(AND(G57=8,H57="м"),VLOOKUP(BA57,Подтягивание!$S$4:$T$79,2,0),IF(AND(G57=9,H57="м"),VLOOKUP(BA57,Подтягивание!$V$4:$W$79,2,0),IF(AND(G57=10,H57="м"),VLOOKUP(BA57,Подтягивание!$Y$4:$Z$79,2,0),IF(AND(G57=11,H57="м"),VLOOKUP(BA57,Подтягивание!$AB$4:$AC$79,2,0),IF(AND(G57=12,H57="м"),VLOOKUP(BA57,Подтягивание!$AE$4:$AF$79,2,0),IF(AND(G57=13,H57="м"),VLOOKUP(BA57,Подтягивание!$AH$4:$AI$79,2,0),IF(AND(G57=14,H57="м"),VLOOKUP(BA57,Подтягивание!$AK$4:$AL$79,2,0),IF(AND(G57=15,H57="м"),VLOOKUP(BA57,Подтягивание!$AN$4:$AO$79,2,0),"")))))))))))))))</f>
        <v>0</v>
      </c>
      <c r="BC57" s="51"/>
      <c r="BD57" s="57"/>
      <c r="BE57" s="37"/>
      <c r="BF57" s="52">
        <f>IF(BE57="",0,IF(AND(G57=6,H57="м"),VLOOKUP(BE57,Гиря!$A$4:$B$166,2,0),IF(AND(G57=7,H57="м"),VLOOKUP(BE57,Гиря!$D$4:$E$166,2,0),IF(AND(G57=8,H57="м"),VLOOKUP(BE57,Гиря!$G$4:$H$166,2,0),IF(AND(G57=9,H57="м"),VLOOKUP(BE57,Гиря!$J$4:$K$166,2,0),IF(AND(G57=10,H57="м"),VLOOKUP(BE57,Гиря!$M$4:$N$166,2,0),IF(AND(G57=11,H57="м"),VLOOKUP(BE57,Гиря!$P$4:$Q$166,2,0),IF(AND(G57=12,H57="м"),VLOOKUP(BE57,Гиря!$S$4:$T$166,2,0),IF(AND(G57=13,H57="м"),VLOOKUP(BE57,Гиря!$V$4:$W$166,2,0),IF(AND(G57=14,H57="м"),VLOOKUP(BE57,Гиря!$Y$4:$Z$166,2,0),IF(AND(G57=15,H57="м"),VLOOKUP(BE57,Гиря!$AB$4:$AC$166,2,0),"")))))))))))</f>
        <v>0</v>
      </c>
      <c r="BG57" s="49">
        <v>83</v>
      </c>
      <c r="BH57" s="52">
        <f>IF(BG57="",0,IF(AND(G57=2,H57="м"),VLOOKUP(BG57,'Отж. от пола'!$A$4:$B$169,2,0),IF(AND(G57=2,H57="ж"),VLOOKUP(BG57,'Отж. от пола'!$D$4:$E$169,2,0),IF(AND(G57=3,H57="м"),VLOOKUP(BG57,'Отж. от пола'!$G$4:$H$169,2,0),IF(AND(G57=3,H57="ж"),VLOOKUP(BG57,'Отж. от пола'!$J$4:$K$169,2,0),IF(AND(G57=4,H57="м"),VLOOKUP(BG57,'Отж. от пола'!$M$4:$N$169,2,0),IF(AND(G57=4,H57="ж"),VLOOKUP(BG57,'Отж. от пола'!$P$4:$Q$169,2,0),IF(AND(G57=5,H57="м"),VLOOKUP(BG57,'Отж. от пола'!$S$4:$T$169,2,0),IF(AND(G57=5,H57="ж"),VLOOKUP(BG57,'Отж. от пола'!$V$4:$W$169,2,0),IF(AND(G57=6,H57="м"),VLOOKUP(BG57,'Отж. от пола'!$Y$4:$Z$169,2,0),IF(AND(G57=6,H57="ж"),VLOOKUP(BG57,'Отж. от пола'!$AB$4:$AC$169,2,0),IF(AND(G57=7,H57="м"),VLOOKUP(BG57,'Отж. от пола'!$AE$4:$AF$169,2,0),IF(AND(G57=7,H57="ж"),VLOOKUP(BG57,'Отж. от пола'!$AH$4:$AI$169,2,0),IF(AND(G57=8,H57="м"),VLOOKUP(BG57,'Отж. от пола'!$AK$4:$AL$169,2,0),IF(AND(G57=8,H57="ж"),VLOOKUP(BG57,'Отж. от пола'!$AN$4:$AO$169,2,0),IF(AND(G57=9,H57="м"),VLOOKUP(BG57,'Отж. от пола'!$AQ$4:$AR$169,2,0),IF(AND(G57=9,H57="ж"),VLOOKUP(BG57,'Отж. от пола'!$AT$4:$AU$169,2,0),IF(AND(G57=10,H57="м"),VLOOKUP(BG57,'Отж. от пола'!$AW$4:$AX$169,2,0),IF(AND(G57=10,H57="ж"),VLOOKUP(BG57,'Отж. от пола'!$AZ$4:$BA$169,2,0),IF(AND(G57=11,H57="м"),VLOOKUP(BG57,'Отж. от пола'!$BC$4:$BD$169,2,0),IF(AND(G57=11,H57="ж"),VLOOKUP(BG57,'Отж. от пола'!$BF$4:$BG$169,2,0),IF(AND(G57=12,H57="м"),VLOOKUP(BG57,'Отж. от пола'!$BI$4:$BJ$169,2,0),IF(AND(G57=12,H57="ж"),VLOOKUP(BG57,'Отж. от пола'!$BL$4:$BM$169,2,0),IF(AND(G57=13,H57="м"),VLOOKUP(BG57,'Отж. от пола'!$BO$4:$BP$169,2,0),IF(AND(G57=13,H57="ж"),VLOOKUP(BG57,'Отж. от пола'!$BR$4:$BS$169,2,0),IF(AND(G57=14,H57="м"),VLOOKUP(BG57,'Отж. от пола'!$BU$4:$BV$169,2,0),IF(AND(G57=14,H57="ж"),VLOOKUP(BG57,'Отж. от пола'!$BX$4:$BY$169,2,0),IF(AND(G57=15,H57="м"),VLOOKUP(BG57,'Отж. от пола'!$CA$4:$CB$169,2,0),IF(AND(G57=15,H57="ж"),VLOOKUP(BG57,'Отж. от пола'!$CD$4:$CE$169,2,0),"")))))))))))))))))))))))))))))</f>
        <v>83</v>
      </c>
      <c r="BI57" s="37"/>
      <c r="BJ57" s="52">
        <f>IF(BI57="",0,IF(AND(G57=16,H57="м"),VLOOKUP(BI57,'Отж.от скамьи'!$A$4:$B$79,2,0),IF(AND(G57=16,H57="ж"),VLOOKUP(BI57,'Отж.от скамьи'!$D$4:$E$79,2,0),IF(AND(G57=17,H57="м"),VLOOKUP(BI57,'Отж.от скамьи'!$G$4:$H$79,2,0),IF(AND(G57=17,H57="ж"),VLOOKUP(BI57,'Отж.от скамьи'!$J$4:$K$79,2,0),"")))))</f>
        <v>0</v>
      </c>
      <c r="BK57" s="53"/>
      <c r="BL57" s="52">
        <f>IF(BK57="",0,IF(AND(G57=18,H57="м"),VLOOKUP(BK57,'Отж.от стула'!$A$4:$B$68,2,0),IF(AND(G57=18,H57="ж"),VLOOKUP(BK57,'Отж.от стула'!$D$4:$E$69,2,0),"")))</f>
        <v>0</v>
      </c>
      <c r="BM57" s="49">
        <v>14</v>
      </c>
      <c r="BN57" s="52">
        <f>IF(BM57="",0,IF(AND(G57=2,H57="м"),VLOOKUP(BM57,Наклон!$A$4:$B$69,2,0),IF(AND(G57=2,H57="ж"),VLOOKUP(BM57,Наклон!$A$74:$B$139,2,0),IF(AND(G57=3,H57="м"),VLOOKUP(BM57,Наклон!$D$4:$E$69,2,0),IF(AND(G57=3,H57="ж"),VLOOKUP(BM57,Наклон!$D$74:$E$139,2,0),IF(AND(G57=4,H57="м"),VLOOKUP(BM57,Наклон!$G$4:$H$69,2,0),IF(AND(G57=4,H57="ж"),VLOOKUP(BM57,Наклон!$G$74:$H$139,2,0),IF(AND(G57=5,H57="м"),VLOOKUP(BM57,Наклон!$J$4:$K$69,2,0),IF(AND(G57=5,H57="ж"),VLOOKUP(BM57,Наклон!$J$74:$K$139,2,0),IF(AND(G57=6,H57="м"),VLOOKUP(BM57,Наклон!$M$4:$N$69,2,0),IF(AND(G57=6,H57="ж"),VLOOKUP(BM57,Наклон!$M$74:$N$139,2,0),IF(AND(G57=7,H57="м"),VLOOKUP(BM57,Наклон!$P$4:$Q$69,2,0),IF(AND(G57=7,H57="ж"),VLOOKUP(BM57,Наклон!$P$74:$Q$139,2,0),IF(AND(G57=8,H57="м"),VLOOKUP(BM57,Наклон!$S$4:$T$69,2,0),IF(AND(G57=8,H57="ж"),VLOOKUP(BM57,Наклон!$S$74:$T$139,2,0),IF(AND(G57=9,H57="м"),VLOOKUP(BM57,Наклон!$V$4:$W$69,2,0),IF(AND(G57=9,H57="ж"),VLOOKUP(BM57,Наклон!$V$74:$W$139,2,0),IF(AND(G57=10,H57="м"),VLOOKUP(BM57,Наклон!$Y$4:$Z$69,2,0),IF(AND(G57=10,H57="ж"),VLOOKUP(BM57,Наклон!$Y$74:$Z$139,2,0),IF(AND(G57=11,H57="м"),VLOOKUP(BM57,Наклон!$AB$4:$AC$69,2,0),IF(AND(G57=11,H57="ж"),VLOOKUP(BM57,Наклон!$AB$74:$AC$139,2,0),IF(AND(G57=12,H57="м"),VLOOKUP(BM57,Наклон!$AE$4:$AF$69,2,0),IF(AND(G57=12,H57="ж"),VLOOKUP(BM57,Наклон!$AE$74:$AF$139,2,0),IF(AND(G57=13,H57="м"),VLOOKUP(BM57,Наклон!$AH$4:$AI$69,2,0),IF(AND(G57=13,H57="ж"),VLOOKUP(BM57,Наклон!$AH$74:$AI$139,2,0),IF(AND(G57=14,H57="м"),VLOOKUP(BM57,Наклон!$AK$4:$AL$69,2,0),IF(AND(G57=14,H57="ж"),VLOOKUP(BM57,Наклон!$AK$74:$AL$139,2,0),IF(AND(G57=15,H57="м"),VLOOKUP(BM57,Наклон!$AN$4:$AO$69,2,0),IF(AND(G57=15,H57="ж"),VLOOKUP(BM57,Наклон!$AN$74:$AO$139,2,0),IF(AND(G57=16,H57="м"),VLOOKUP(BM57,Наклон!$AQ$4:$AR$69,2,0),IF(AND(G57=16,H57="ж"),VLOOKUP(BM57,Наклон!$AQ$74:$AR$139,2,0),IF(AND(G57=17,H57="м"),VLOOKUP(BM57,Наклон!$AT$4:$AU$69,2,0),IF(AND(G57=17,H57="ж"),VLOOKUP(BM57,Наклон!$AT$74:$AU$139,2,0),IF(AND(G57=18,H57="м"),VLOOKUP(BM57,Наклон!$AW$4:$AX$69,2,0),IF(AND(G57=18,H57="ж"),VLOOKUP(BM57,Наклон!$AW$74:$AX$139,2,0))))))))))))))))))))))))))))))))))))</f>
        <v>70</v>
      </c>
      <c r="BO57" s="49"/>
      <c r="BP57" s="52">
        <f>IF(BO57="",0,IF(AND(G57=2,H57="м"),VLOOKUP(BO57,'Прыжок в длину'!$A$4:$B$294,2,0),IF(AND(G57=2,H57="ж"),VLOOKUP(BO57,'Прыжок в длину'!$D$4:$E$294,2,0),IF(AND(G57=3,H57="м"),VLOOKUP(BO57,'Прыжок в длину'!$G$4:$H$294,2,0),IF(AND(G57=3,H57="ж"),VLOOKUP(BO57,'Прыжок в длину'!$J$4:$K$294,2,0),IF(AND(G57=4,H57="м"),VLOOKUP(BO57,'Прыжок в длину'!$M$4:$N$294,2,0),IF(AND(G57=4,H57="ж"),VLOOKUP(BO57,'Прыжок в длину'!$P$4:$Q$294,2,0),IF(AND(G57=5,H57="м"),VLOOKUP(BO57,'Прыжок в длину'!$S$4:$T$294,2,0),IF(AND(G57=5,H57="ж"),VLOOKUP(BO57,'Прыжок в длину'!$V$4:$W$294,2,0),IF(AND(G57=6,H57="м"),VLOOKUP(BO57,'Прыжок в длину'!$Y$4:$Z$294,2,0),IF(AND(G57=6,H57="ж"),VLOOKUP(BO57,'Прыжок в длину'!$AB$4:$AC$294,2,0),IF(AND(G57=7,H57="м"),VLOOKUP(BO57,'Прыжок в длину'!$AE$4:$AF$294,2,0),IF(AND(G57=7,H57="ж"),VLOOKUP(BO57,'Прыжок в длину'!$AH$4:$AI$294,2,0),IF(AND(G57=8,H57="м"),VLOOKUP(BO57,'Прыжок в длину'!$AK$4:$AL$294,2,0),IF(AND(G57=8,H57="ж"),VLOOKUP(BO57,'Прыжок в длину'!$AN$4:$AO$294,2,0),IF(AND(G57=9,H57="м"),VLOOKUP(BO57,'Прыжок в длину'!$AQ$4:$AR$294,2,0),IF(AND(G57=9,H57="ж"),VLOOKUP(BO57,'Прыжок в длину'!$AT$4:$AU$294,2,0),IF(AND(G57=10,H57="м"),VLOOKUP(BO57,'Прыжок в длину'!$AW$4:$AX$294,2,0),IF(AND(G57=10,H57="ж"),VLOOKUP(BO57,'Прыжок в длину'!$AZ$4:$BA$294,2,0),IF(AND(G57=11,H57="м"),VLOOKUP(BO57,'Прыжок в длину'!BC47:$BD$294,2,0),IF(AND(G57=11,H57="ж"),VLOOKUP(BO57,'Прыжок в длину'!$BF$4:$BG$294,2,0),"")))))))))))))))))))))</f>
        <v>0</v>
      </c>
      <c r="BQ57" s="49">
        <v>42</v>
      </c>
      <c r="BR57" s="52">
        <f>IF(BQ57="",0,IF(AND(G57=2,H57="м"),VLOOKUP(BQ57,Пресс!$A$4:$B$104,2,0),IF(AND(G57=2,H57="ж"),VLOOKUP(BQ57,Пресс!$D$4:$E$104,2,0),IF(AND(G57=3,H57="м"),VLOOKUP(BQ57,Пресс!$G$4:$H$104,2,0),IF(AND(G57=3,H57="ж"),VLOOKUP(BQ57,Пресс!$J$4:$K$104,2,0),IF(AND(G57=4,H57="м"),VLOOKUP(BQ57,Пресс!$M$4:$N$104,2,0),IF(AND(G57=4,H57="ж"),VLOOKUP(BQ57,Пресс!$P$4:$Q$104,2,0),IF(AND(G57=5,H57="м"),VLOOKUP(BQ57,Пресс!$S$4:$T$104,2,0),IF(AND(G57=5,H57="ж"),VLOOKUP(BQ57,Пресс!$V$4:$W$104,2,0),IF(AND(G57=6,H57="м"),VLOOKUP(BQ57,Пресс!$Y$4:$Z$104,2,0),IF(AND(G57=6,H57="ж"),VLOOKUP(BQ57,Пресс!$AB$4:$AC$104,2,0),IF(AND(G57=7,H57="м"),VLOOKUP(BQ57,Пресс!$AE$4:$AF$104,2,0),IF(AND(G57=7,H57="ж"),VLOOKUP(BQ57,Пресс!$AH$4:$AI$104,2,0),IF(AND(G57=8,H57="м"),VLOOKUP(BQ57,Пресс!$AK$4:$AL$104,2,0),IF(AND(G57=8,H57="ж"),VLOOKUP(BQ57,Пресс!$AN$4:$AO$104,2,0),IF(AND(G57=9,H57="м"),VLOOKUP(BQ57,Пресс!$AQ$4:$AR$104,2,0),IF(AND(G57=9,H57="ж"),VLOOKUP(BQ57,Пресс!$AT$4:$AU$104,2,0),IF(AND(G57=10,H57="м"),VLOOKUP(BQ57,Пресс!$AW$4:$AX$104,2,0),IF(AND(G57=10,H57="ж"),VLOOKUP(BQ57,Пресс!$AZ$4:$BA$104,2,0),IF(AND(G57=11,H57="м"),VLOOKUP(BQ57,Пресс!$BC$4:$BD$104,2,0),IF(AND(G57=11,H57="ж"),VLOOKUP(BQ57,Пресс!$BF$4:$BG$104,2,0),IF(AND(G57=12,H57="м"),VLOOKUP(BQ57,Пресс!$BI$4:$BJ$104,2,0),IF(AND(G57=12,H57="ж"),VLOOKUP(BQ57,Пресс!$BL$4:$BM$104,2,0),IF(AND(G57=13,H57="м"),VLOOKUP(BQ57,Пресс!$BO$4:$BP$104,2,0),IF(AND(G57=13,H57="ж"),VLOOKUP(BQ57,Пресс!$BR$4:$BS$104,2,0),IF(AND(G57=14,H57="м"),VLOOKUP(BQ57,Пресс!$BU$4:$BV$104,2,0),IF(AND(G57=14,H57="ж"),VLOOKUP(BQ57,Пресс!$BX$4:$BY$104,2,0),IF(AND(G57=15,H57="м"),VLOOKUP(BQ57,Пресс!$CA$4:$CB$104,2,0),IF(AND(G57=15,H57="ж"),VLOOKUP(BQ57,Пресс!$CD$4:$CE$104,2,0),IF(AND(G57=16,H57="м"),VLOOKUP(BQ57,Пресс!$CG$4:$CH$104,2,0),IF(AND(G57=16,H57="ж"),VLOOKUP(BQ57,Пресс!$CJ$4:$CK$104,2,0),IF(AND(G57=17,H57="м"),VLOOKUP(BQ57,Пресс!$CM$4:$CN$104,2,0),IF(AND(G57=17,H57="ж"),VLOOKUP(BQ57,Пресс!$CP$4:$CQ$104,2,0),IF(AND(G57=18,H57="м"),VLOOKUP(BQ57,Пресс!$CS$4:$CT$104,2,0),IF(AND(G57=18,H57="ж"),VLOOKUP(BQ57,Пресс!$CV$4:$CW$104,2,0),"")))))))))))))))))))))))))))))))))))</f>
        <v>63</v>
      </c>
      <c r="BS57" s="37"/>
      <c r="BT57" s="57"/>
      <c r="BU57" s="37"/>
      <c r="BV57" s="52">
        <f>IF(BU57="",0,IF(AND(G57=4,H57="м"),VLOOKUP(BU57,Стрельба!$A$4:$B$54,2,0),IF(AND(G57=4,H57="ж"),VLOOKUP(BU57,Стрельба!$D$4:$E$54,2,0),IF(AND(G57=5,H57="м"),VLOOKUP(BU57,Стрельба!$G$4:$H$54,2,0),IF(AND(G57=5,H57="ж"),VLOOKUP(BU57,Стрельба!$J$4:$K$54,2,0),IF(AND(G57=6,H57="м"),VLOOKUP(BU57,Стрельба!$M$4:$N$54,2,0),IF(AND(G57=6,H57="ж"),VLOOKUP(BU57,Стрельба!$P$4:$Q$54,2,0),IF(AND(G57=7,H57="м"),VLOOKUP(BU57,Стрельба!$S$4:$T$54,2,0),IF(AND(G57=7,H57="ж"),VLOOKUP(BU57,Стрельба!$V$4:$W$54,2,0),IF(AND(G57=8,H57="м"),VLOOKUP(BU57,Стрельба!$Y$4:$Z$54,2,0),IF(AND(G57=8,H57="ж"),VLOOKUP(BU57,Стрельба!$AB$4:$AC$54,2,0),IF(AND(G57=9,H57="м"),VLOOKUP(BU57,Стрельба!$AE$4:$AF$54,2,0),IF(AND(G57=9,H57="ж"),VLOOKUP(BU57,Стрельба!$AH$4:$AI$54,2,0),IF(AND(G57=10,H57="м"),VLOOKUP(BU57,Стрельба!$AK$4:$AL$54,2,0),IF(AND(G57=10,H57="ж"),VLOOKUP(BU57,Стрельба!$AN$4:$AO$54,2,0),IF(AND(G57=11,H57="м"),VLOOKUP(BU57,Стрельба!$AQ$4:$AR$54,2,0),IF(AND(G57=11,H57="ж"),VLOOKUP(BU57,Стрельба!$AT$4:$AU$54,2,0),IF(AND(G57=12,H57="м"),VLOOKUP(BU57,Стрельба!$AW$4:$AX$54,2,0),IF(AND(G57=12,H57="ж"),VLOOKUP(BU57,Стрельба!$AZ$4:$BA$54,2,0),IF(AND(G57=13,H57="м"),VLOOKUP(BU57,Стрельба!$BC$4:$BD$54,2,0),IF(AND(G57=13,H57="ж"),VLOOKUP(BU57,Стрельба!$BF$4:$BG$54,2,0),IF(AND(G57=14,H57="м"),VLOOKUP(BU57,Стрельба!$BI$4:$BJ$54,2,0),IF(AND(G57=14,H57="ж"),VLOOKUP(BU57,Стрельба!$BL$4:$BM$54,2,0),IF(AND(G57=15,H57="м"),VLOOKUP(BU57,Стрельба!$BO$4:$BP$54,2,0),IF(AND(G57=15,H57="ж"),VLOOKUP(BU57,Стрельба!$BR$4:$BS$54,2,0),"")))))))))))))))))))))))))</f>
        <v>0</v>
      </c>
      <c r="BW57" s="56"/>
      <c r="BX57" s="57"/>
      <c r="BY57" s="37"/>
      <c r="BZ57" s="52">
        <f>IF(BY57="",0,IF(AND(G57=3,H57="м"),VLOOKUP(BY57,'Метание 150г'!$A$4:$B$784,2,0),IF(AND(G57=3,H57="ж"),VLOOKUP(BY57,'Метание 150г'!$D$4:$E$784,2,0),IF(AND(G57=4,H57="м"),VLOOKUP(BY57,'Метание 150г'!$G$4:$H$784,2,0),IF(AND(G57=4,H57="ж"),VLOOKUP(BY57,'Метание 150г'!$J$4:$K$784,2,0),IF(AND(G57=5,H57="м"),VLOOKUP(BY57,'Метание 150г'!$M$4:$N$784,2,0),IF(AND(G57=5,H57="ж"),VLOOKUP(BY57,'Метание 150г'!$P$4:$Q$784,2,0),"")))))))</f>
        <v>0</v>
      </c>
      <c r="CA57" s="51"/>
      <c r="CB57" s="68">
        <f>IF(CA57="",0,IF(AND(G57=6,H57="м"),VLOOKUP(CA57,'Метание 700г'!$A$4:$B$574,2,0),IF(AND(G57=7,H57="м"),VLOOKUP(CA57,'Метание 700г'!$D$4:$E$574,2,0),IF(AND(G57=8,H57="м"),VLOOKUP(CA57,'Метание 700г'!$G$4:$H$574,2,0),""))))</f>
        <v>0</v>
      </c>
      <c r="CC57" s="51"/>
      <c r="CD57" s="52">
        <f>IF(CC57="",0,IF(AND(G57=6,H57="ж"),VLOOKUP(CC57,'Метание 500г'!$A$4:$B$565,2,0),IF(AND(G57=7,H57="ж"),VLOOKUP(CC57,'Метание 500г'!$D$4:$E$565,2,0),IF(AND(G57=8,H57="ж"),VLOOKUP(CC57,'Метание 500г'!$G$4:$H$565,2,0),IF(AND(G57=9,H57="ж"),VLOOKUP(CC57,'Метание 500г'!$J$4:$K$565,2,0),IF(AND(G57=10,H57="ж"),VLOOKUP(CC57,'Метание 500г'!$M$4:$N$565,2,0),IF(AND(G57=11,H57="ж"),VLOOKUP(CC57,'Метание 500г'!$P$4:$Q$565,2,0),"")))))))</f>
        <v>0</v>
      </c>
      <c r="CE57" s="56"/>
      <c r="CF57" s="57"/>
      <c r="CG57" s="62"/>
      <c r="CH57" s="52">
        <f>IF(CG57="",0,IF(AND(G57=2,H57="м"),VLOOKUP(CG57,'Плавание 25 м'!$A$4:$B$2333,2,0),IF(AND(G57=2,H57="ж"),VLOOKUP(CG57,'Плавание 25 м'!$D$4:$E$2333,2,0),IF(AND(G57=16,H57="м"),VLOOKUP(CG57,'Плавание 25 м'!$G$4:$H$2333,2,0),IF(AND(G57=16,H57="ж"),VLOOKUP(CG57,'Плавание 25 м'!$J$4:$K$2333,2,0),IF(AND(G57=17,H57="м"),VLOOKUP(CG57,'Плавание 25 м'!$M$4:$N$2333,2,0),IF(AND(G57=17,H57="ж"),VLOOKUP(CG57,'Плавание 25 м'!$P$4:$Q$2333,2,0),IF(AND(G57=18,H57="м"),VLOOKUP(CG57,'Плавание 25 м'!$S$4:$T$2333,2,0),IF(AND(G57=18,H57="ж"),VLOOKUP(CG57,'Плавание 25 м'!$V$4:$W$2333,2,0),"")))))))))</f>
        <v>0</v>
      </c>
      <c r="CI57" s="37"/>
      <c r="CJ57" s="52">
        <f>IF(CI57="",0,IF(AND(G57=3,H57="м"),VLOOKUP(CI57,'Плавание 50 м'!$A$4:$B$1954,2,0),IF(AND(G57=3,H57="ж"),VLOOKUP(CI57,'Плавание 50 м'!$D$4:$E$1954,2,0),IF(AND(G57=4,H57="м"),VLOOKUP(CI57,'Плавание 50 м'!$G$4:$H$1954,2,0),IF(AND(G57=4,H57="ж"),VLOOKUP(CI57,'Плавание 50 м'!$J$4:$K$1954,2,0),IF(AND(G57=5,H57="м"),VLOOKUP(CI57,'Плавание 50 м'!$M$4:$N$1954,2,0),IF(AND(G57=5,H57="ж"),VLOOKUP(CI57,'Плавание 50 м'!$P$4:$Q$1954,2,0),IF(AND(G57=6,H57="м"),VLOOKUP(CI57,'Плавание 50 м'!$S$4:$T$1954,2,0),IF(AND(G57=6,H57="ж"),VLOOKUP(CI57,'Плавание 50 м'!$V$4:$W$1954,2,0),IF(AND(G57=7,H57="м"),VLOOKUP(CI57,'Плавание 50 м'!$Y$4:$Z$1954,2,0),IF(AND(G57=7,H57="ж"),VLOOKUP(CI57,'Плавание 50 м'!$AB$4:$AC$1954,2,0),IF(AND(G57=8,H57="м"),VLOOKUP(CI57,'Плавание 50 м'!$AE$4:$AF$1954,2,0),IF(AND(G57=8,H57="ж"),VLOOKUP(CI57,'Плавание 50 м'!$AH$4:$AI$1954,2,0),IF(AND(G57=9,H57="м"),VLOOKUP(CI57,'Плавание 50 м'!$AK$4:$AL$1954,2,0),IF(AND(G57=9,H57="ж"),VLOOKUP(CI57,'Плавание 50 м'!$AN$4:$AO$1954,2,0),IF(AND(G57=10,H57="м"),VLOOKUP(CI57,'Плавание 50 м'!$AQ$4:$AR$1954,2,0),IF(AND(G57=10,H57="ж"),VLOOKUP(CI57,'Плавание 50 м'!$AT$4:$AU$1954,2,0),IF(AND(G57=11,H57="м"),VLOOKUP(CI57,'Плавание 50 м'!$AW$4:$AX$1954,2,0),IF(AND(G57=11,H57="ж"),VLOOKUP(CI57,'Плавание 50 м'!$AZ$4:$BA$1954,2,0),IF(AND(G57=12,H57="м"),VLOOKUP(CI57,'Плавание 50 м'!$BC$4:$BD$1954,2,0),IF(AND(G57=12,H57="ж"),VLOOKUP(CI57,'Плавание 50 м'!$BF$4:$BG$1954,2,0),IF(AND(G57=13,H57="м"),VLOOKUP(CI57,'Плавание 50 м'!$BI$4:$BJ$1954,2,0),IF(AND(G57=13,H57="ж"),VLOOKUP(CI57,'Плавание 50 м'!$BL$4:$BM$1954,2,0),IF(AND(G57=14,H57="м"),VLOOKUP(CI57,'Плавание 50 м'!$BO$4:$BP$1954,2,0),IF(AND(G57=14,H57="ж"),VLOOKUP(CI57,'Плавание 50 м'!$BR$4:$BS$1954,2,0),IF(AND(G57=15,H57="м"),VLOOKUP(CI57,'Плавание 50 м'!$BU$4:$BV$1954,2,0),IF(AND(G57=15,H57="ж"),VLOOKUP(CI57,'Плавание 50 м'!$BX$4:$BY$1954,2,0),"")))))))))))))))))))))))))))</f>
        <v>0</v>
      </c>
      <c r="CK57" s="91">
        <f t="shared" si="1"/>
        <v>216</v>
      </c>
    </row>
    <row r="58" spans="1:90" ht="20.100000000000001" customHeight="1" x14ac:dyDescent="0.25">
      <c r="A58" s="12">
        <v>45</v>
      </c>
      <c r="B58" s="93" t="s">
        <v>3494</v>
      </c>
      <c r="C58" s="55" t="s">
        <v>3495</v>
      </c>
      <c r="D58" s="55" t="s">
        <v>3669</v>
      </c>
      <c r="E58" s="55" t="s">
        <v>3502</v>
      </c>
      <c r="F58" s="47">
        <f t="shared" si="0"/>
        <v>29</v>
      </c>
      <c r="G58" s="48">
        <f>IFERROR(VLOOKUP(F58,Ступени!$A$2:$B$99,2,0),"")</f>
        <v>9</v>
      </c>
      <c r="H58" s="55" t="s">
        <v>86</v>
      </c>
      <c r="I58" s="53"/>
      <c r="J58" s="52">
        <f>IF(I58="",0,IF(AND(G58=2,H58="м"),VLOOKUP(I58,'30м'!$A$4:$B$71,2,0),IF(AND(G58=2,H58="ж"),VLOOKUP(I58,'30м'!$D$4:$E$71,2,0),IF(AND(G58=3,H58="м"),VLOOKUP(I58,'30м'!$G$4:$H$71,2,0),IF(AND(G58=3,H58="ж"),VLOOKUP(I58,'30м'!$J$4:$K$71,2,0),IF(AND(G58=4,H58="м"),VLOOKUP(I58,'30м'!$M$4:$N$71,2,0),IF(AND(G58=4,H58="ж"),VLOOKUP(I58,'30м'!$P$4:$Q$71,2,0),IF(AND(G58=5,H58="м"),VLOOKUP(I58,'30м'!$S$4:$T$71,2,0),IF(AND(G58=5,H58="ж"),VLOOKUP(I58,'30м'!$V$4:$W$71,2,0),"")))))))))</f>
        <v>0</v>
      </c>
      <c r="K58" s="49"/>
      <c r="L58" s="52">
        <f>IF(K58="",0,IF(AND(G58=4,H58="м"),VLOOKUP(K58,'60м'!$A$4:$B$129,2,0),IF(AND(G58=4,H58="ж"),VLOOKUP(K58,'60м'!$D$4:$E$129,2,0),IF(AND(G58=5,H58="м"),VLOOKUP(K58,'60м'!$G$4:$H$129,2,0),IF(AND(G58=5,H58="ж"),VLOOKUP(K58,'60м'!$J$4:$K$129,2,0),IF(AND(G58=6,H58="м"),VLOOKUP(K58,'60м'!$M$4:$N$129,2,0),IF(AND(G58=6,H58="ж"),VLOOKUP(K58,'60м'!$P$4:$Q$129,2,0),IF(AND(G58=7,H58="м"),VLOOKUP(K58,'60м'!$S$4:$T$129,2,0),IF(AND(G58=7,H58="ж"),VLOOKUP(K58,'60м'!$V$4:$W$129,2,0),IF(AND(G58=8,H58="м"),VLOOKUP(K58,'60м'!$Y$4:$Z$129,2,0),IF(AND(G58=8,H58="ж"),VLOOKUP(K58,'60м'!$AB$4:$AC$129,2,0),IF(AND(G58=9,H58="м"),VLOOKUP(K58,'60м'!$AE$4:$AF$129,2,0),IF(AND(G58=9,H58="ж"),VLOOKUP(K58,'60м'!$AH$4:$AI$129,2,0),IF(AND(G58=10,H58="м"),VLOOKUP(K58,'60м'!$AK$4:$AL$129,2,0),IF(AND(G58=10,H58="ж"),VLOOKUP(K58,'60м'!$AN$4:$AO$129,2,0),IF(AND(G58=11,H58="м"),VLOOKUP(K58,'60м'!$AQ$4:$AR$129,2,0),IF(AND(G58=11,H58="ж"),VLOOKUP(K58,'60м'!$AT$4:$AU$129,2,0),IF(AND(G58=12,H58="м"),VLOOKUP(K58,'60м'!$AW$4:$AX$129,2,0),IF(AND(G58=12,H58="ж"),VLOOKUP(K58,'60м'!$AZ$4:$BA$129,2,0),IF(AND(G58=13,H58="м"),VLOOKUP(K58,'60м'!$BC$4:$BD$129,2,0),IF(AND(G58=13,H58="ж"),VLOOKUP(K58,'60м'!$BF$4:$BG$129,2,0),"")))))))))))))))))))))</f>
        <v>0</v>
      </c>
      <c r="M58" s="49"/>
      <c r="N58" s="52">
        <f>IF(M58="",0,IF(AND(G58=6,H58="м"),VLOOKUP(M58,'100м'!$A$4:$B$134,2,0),IF(AND(G58=6,H58="ж"),VLOOKUP(M58,'100м'!$D$4:$E$134,2,0),IF(AND(G58=7,H58="м"),VLOOKUP(M58,'100м'!$G$4:$H$134,2,0),IF(AND(G58=7,H58="ж"),VLOOKUP(M58,'100м'!$J$4:$K$134,2,0),IF(AND(G58=8,H58="м"),VLOOKUP(M58,'100м'!$M$4:$N$134,2,0),IF(AND(G58=8,H58="ж"),VLOOKUP(M58,'100м'!$P$4:$Q$134,2,0),IF(AND(G58=9,H58="м"),VLOOKUP(M58,'100м'!$S$4:$T$134,2,0),IF(AND(G58=9,H58="ж"),VLOOKUP(M58,'100м'!$V$4:$W$134,2,0),"")))))))))</f>
        <v>0</v>
      </c>
      <c r="O58" s="56"/>
      <c r="P58" s="61"/>
      <c r="Q58" s="53"/>
      <c r="R58" s="52">
        <f>IF(Q58="",0,IF(AND(G58=4,H58="м"),VLOOKUP(Q58,'1500м'!$A$4:$B$364,2,0),IF(AND(G58=4,H58="ж"),VLOOKUP(Q58,'1500м'!$D$4:$E$364,2,0),"")))</f>
        <v>0</v>
      </c>
      <c r="S58" s="49"/>
      <c r="T58" s="68">
        <f>IF(S58="",0,IF(AND(G58=5,H58="м"),VLOOKUP(S58,'2000м'!$A$4:$B$780,2,0),IF(AND(G58=5,H58="ж"),VLOOKUP(S58,'2000м'!$D$4:$E$780,2,0),IF(AND(G58=6,H58="ж"),VLOOKUP(S58,'2000м'!$G$4:$H$780,2,0),IF(AND(G58=7,H58="ж"),VLOOKUP(S58,'2000м'!$J$4:$K$780,2,0),IF(AND(G58=8,H58="ж"),VLOOKUP(S58,'2000м'!$M$4:$N$780,2,0),""))))))</f>
        <v>0</v>
      </c>
      <c r="U58" s="53"/>
      <c r="V58" s="52">
        <f>IF(U58="",0,IF(AND(G58=6,H58="м"),VLOOKUP(U58,'3000м'!$A$4:$B$594,2,0),IF(AND(G58=7,H58="м"),VLOOKUP(U58,'3000м'!$D$4:$E$594,2,0),IF(AND(G58=8,H58="м"),VLOOKUP(U58,'3000м'!$G$4:$H$594,2,0),IF(AND(G58=9,H58="м"),VLOOKUP(U58,'3000м'!$J$4:$K$594,2,0),IF(AND(G58=10,H58="м"),VLOOKUP(U58,'3000м'!$M$4:$N$594,2,0),IF(AND(G58=11,H58="м"),VLOOKUP(U58,'3000м'!$P$4:$Q$594,2,0),"")))))))</f>
        <v>0</v>
      </c>
      <c r="W58" s="53"/>
      <c r="X58" s="56"/>
      <c r="Y58" s="56"/>
      <c r="Z58" s="56"/>
      <c r="AA58" s="56"/>
      <c r="AB58" s="56"/>
      <c r="AC58" s="53"/>
      <c r="AD58" s="56"/>
      <c r="AE58" s="53"/>
      <c r="AF58" s="56"/>
      <c r="AG58" s="56"/>
      <c r="AH58" s="56"/>
      <c r="AI58" s="56"/>
      <c r="AJ58" s="56"/>
      <c r="AK58" s="56"/>
      <c r="AL58" s="56"/>
      <c r="AM58" s="56"/>
      <c r="AN58" s="56"/>
      <c r="AO58" s="37"/>
      <c r="AP58" s="56"/>
      <c r="AQ58" s="37"/>
      <c r="AR58" s="56"/>
      <c r="AS58" s="37"/>
      <c r="AT58" s="56"/>
      <c r="AU58" s="37"/>
      <c r="AV58" s="56"/>
      <c r="AW58" s="37"/>
      <c r="AX58" s="56"/>
      <c r="AY58" s="37"/>
      <c r="AZ58" s="56"/>
      <c r="BA58" s="37"/>
      <c r="BB58" s="52">
        <f>IF(BA58="",0,IF(AND(G58=2,H58="м"),VLOOKUP(BA58,Подтягивание!$A$4:$B$79,2,0),IF(AND(G58=3,H58="м"),VLOOKUP(BA58,Подтягивание!$D$4:$E$79,2,0),IF(AND(G58=4,H58="м"),VLOOKUP(BA58,Подтягивание!$G$4:$H$79,2,0),IF(AND(G58=5,H58="м"),VLOOKUP(BA58,Подтягивание!$J$4:$K$79,2,0),IF(AND(G58=6,H58="м"),VLOOKUP(BA58,Подтягивание!$M$4:$N$79,2,0),IF(AND(G58=7,H58="м"),VLOOKUP(BA58,Подтягивание!$P$4:$Q$79,2,0),IF(AND(G58=8,H58="м"),VLOOKUP(BA58,Подтягивание!$S$4:$T$79,2,0),IF(AND(G58=9,H58="м"),VLOOKUP(BA58,Подтягивание!$V$4:$W$79,2,0),IF(AND(G58=10,H58="м"),VLOOKUP(BA58,Подтягивание!$Y$4:$Z$79,2,0),IF(AND(G58=11,H58="м"),VLOOKUP(BA58,Подтягивание!$AB$4:$AC$79,2,0),IF(AND(G58=12,H58="м"),VLOOKUP(BA58,Подтягивание!$AE$4:$AF$79,2,0),IF(AND(G58=13,H58="м"),VLOOKUP(BA58,Подтягивание!$AH$4:$AI$79,2,0),IF(AND(G58=14,H58="м"),VLOOKUP(BA58,Подтягивание!$AK$4:$AL$79,2,0),IF(AND(G58=15,H58="м"),VLOOKUP(BA58,Подтягивание!$AN$4:$AO$79,2,0),"")))))))))))))))</f>
        <v>0</v>
      </c>
      <c r="BC58" s="51"/>
      <c r="BD58" s="57"/>
      <c r="BE58" s="37"/>
      <c r="BF58" s="52">
        <f>IF(BE58="",0,IF(AND(G58=6,H58="м"),VLOOKUP(BE58,Гиря!$A$4:$B$166,2,0),IF(AND(G58=7,H58="м"),VLOOKUP(BE58,Гиря!$D$4:$E$166,2,0),IF(AND(G58=8,H58="м"),VLOOKUP(BE58,Гиря!$G$4:$H$166,2,0),IF(AND(G58=9,H58="м"),VLOOKUP(BE58,Гиря!$J$4:$K$166,2,0),IF(AND(G58=10,H58="м"),VLOOKUP(BE58,Гиря!$M$4:$N$166,2,0),IF(AND(G58=11,H58="м"),VLOOKUP(BE58,Гиря!$P$4:$Q$166,2,0),IF(AND(G58=12,H58="м"),VLOOKUP(BE58,Гиря!$S$4:$T$166,2,0),IF(AND(G58=13,H58="м"),VLOOKUP(BE58,Гиря!$V$4:$W$166,2,0),IF(AND(G58=14,H58="м"),VLOOKUP(BE58,Гиря!$Y$4:$Z$166,2,0),IF(AND(G58=15,H58="м"),VLOOKUP(BE58,Гиря!$AB$4:$AC$166,2,0),"")))))))))))</f>
        <v>0</v>
      </c>
      <c r="BG58" s="49">
        <v>21</v>
      </c>
      <c r="BH58" s="52">
        <f>IF(BG58="",0,IF(AND(G58=2,H58="м"),VLOOKUP(BG58,'Отж. от пола'!$A$4:$B$169,2,0),IF(AND(G58=2,H58="ж"),VLOOKUP(BG58,'Отж. от пола'!$D$4:$E$169,2,0),IF(AND(G58=3,H58="м"),VLOOKUP(BG58,'Отж. от пола'!$G$4:$H$169,2,0),IF(AND(G58=3,H58="ж"),VLOOKUP(BG58,'Отж. от пола'!$J$4:$K$169,2,0),IF(AND(G58=4,H58="м"),VLOOKUP(BG58,'Отж. от пола'!$M$4:$N$169,2,0),IF(AND(G58=4,H58="ж"),VLOOKUP(BG58,'Отж. от пола'!$P$4:$Q$169,2,0),IF(AND(G58=5,H58="м"),VLOOKUP(BG58,'Отж. от пола'!$S$4:$T$169,2,0),IF(AND(G58=5,H58="ж"),VLOOKUP(BG58,'Отж. от пола'!$V$4:$W$169,2,0),IF(AND(G58=6,H58="м"),VLOOKUP(BG58,'Отж. от пола'!$Y$4:$Z$169,2,0),IF(AND(G58=6,H58="ж"),VLOOKUP(BG58,'Отж. от пола'!$AB$4:$AC$169,2,0),IF(AND(G58=7,H58="м"),VLOOKUP(BG58,'Отж. от пола'!$AE$4:$AF$169,2,0),IF(AND(G58=7,H58="ж"),VLOOKUP(BG58,'Отж. от пола'!$AH$4:$AI$169,2,0),IF(AND(G58=8,H58="м"),VLOOKUP(BG58,'Отж. от пола'!$AK$4:$AL$169,2,0),IF(AND(G58=8,H58="ж"),VLOOKUP(BG58,'Отж. от пола'!$AN$4:$AO$169,2,0),IF(AND(G58=9,H58="м"),VLOOKUP(BG58,'Отж. от пола'!$AQ$4:$AR$169,2,0),IF(AND(G58=9,H58="ж"),VLOOKUP(BG58,'Отж. от пола'!$AT$4:$AU$169,2,0),IF(AND(G58=10,H58="м"),VLOOKUP(BG58,'Отж. от пола'!$AW$4:$AX$169,2,0),IF(AND(G58=10,H58="ж"),VLOOKUP(BG58,'Отж. от пола'!$AZ$4:$BA$169,2,0),IF(AND(G58=11,H58="м"),VLOOKUP(BG58,'Отж. от пола'!$BC$4:$BD$169,2,0),IF(AND(G58=11,H58="ж"),VLOOKUP(BG58,'Отж. от пола'!$BF$4:$BG$169,2,0),IF(AND(G58=12,H58="м"),VLOOKUP(BG58,'Отж. от пола'!$BI$4:$BJ$169,2,0),IF(AND(G58=12,H58="ж"),VLOOKUP(BG58,'Отж. от пола'!$BL$4:$BM$169,2,0),IF(AND(G58=13,H58="м"),VLOOKUP(BG58,'Отж. от пола'!$BO$4:$BP$169,2,0),IF(AND(G58=13,H58="ж"),VLOOKUP(BG58,'Отж. от пола'!$BR$4:$BS$169,2,0),IF(AND(G58=14,H58="м"),VLOOKUP(BG58,'Отж. от пола'!$BU$4:$BV$169,2,0),IF(AND(G58=14,H58="ж"),VLOOKUP(BG58,'Отж. от пола'!$BX$4:$BY$169,2,0),IF(AND(G58=15,H58="м"),VLOOKUP(BG58,'Отж. от пола'!$CA$4:$CB$169,2,0),IF(AND(G58=15,H58="ж"),VLOOKUP(BG58,'Отж. от пола'!$CD$4:$CE$169,2,0),"")))))))))))))))))))))))))))))</f>
        <v>61</v>
      </c>
      <c r="BI58" s="37"/>
      <c r="BJ58" s="52">
        <f>IF(BI58="",0,IF(AND(G58=16,H58="м"),VLOOKUP(BI58,'Отж.от скамьи'!$A$4:$B$79,2,0),IF(AND(G58=16,H58="ж"),VLOOKUP(BI58,'Отж.от скамьи'!$D$4:$E$79,2,0),IF(AND(G58=17,H58="м"),VLOOKUP(BI58,'Отж.от скамьи'!$G$4:$H$79,2,0),IF(AND(G58=17,H58="ж"),VLOOKUP(BI58,'Отж.от скамьи'!$J$4:$K$79,2,0),"")))))</f>
        <v>0</v>
      </c>
      <c r="BK58" s="53"/>
      <c r="BL58" s="52">
        <f>IF(BK58="",0,IF(AND(G58=18,H58="м"),VLOOKUP(BK58,'Отж.от стула'!$A$4:$B$68,2,0),IF(AND(G58=18,H58="ж"),VLOOKUP(BK58,'Отж.от стула'!$D$4:$E$69,2,0),"")))</f>
        <v>0</v>
      </c>
      <c r="BM58" s="49">
        <v>29</v>
      </c>
      <c r="BN58" s="52">
        <f>IF(BM58="",0,IF(AND(G58=2,H58="м"),VLOOKUP(BM58,Наклон!$A$4:$B$69,2,0),IF(AND(G58=2,H58="ж"),VLOOKUP(BM58,Наклон!$A$74:$B$139,2,0),IF(AND(G58=3,H58="м"),VLOOKUP(BM58,Наклон!$D$4:$E$69,2,0),IF(AND(G58=3,H58="ж"),VLOOKUP(BM58,Наклон!$D$74:$E$139,2,0),IF(AND(G58=4,H58="м"),VLOOKUP(BM58,Наклон!$G$4:$H$69,2,0),IF(AND(G58=4,H58="ж"),VLOOKUP(BM58,Наклон!$G$74:$H$139,2,0),IF(AND(G58=5,H58="м"),VLOOKUP(BM58,Наклон!$J$4:$K$69,2,0),IF(AND(G58=5,H58="ж"),VLOOKUP(BM58,Наклон!$J$74:$K$139,2,0),IF(AND(G58=6,H58="м"),VLOOKUP(BM58,Наклон!$M$4:$N$69,2,0),IF(AND(G58=6,H58="ж"),VLOOKUP(BM58,Наклон!$M$74:$N$139,2,0),IF(AND(G58=7,H58="м"),VLOOKUP(BM58,Наклон!$P$4:$Q$69,2,0),IF(AND(G58=7,H58="ж"),VLOOKUP(BM58,Наклон!$P$74:$Q$139,2,0),IF(AND(G58=8,H58="м"),VLOOKUP(BM58,Наклон!$S$4:$T$69,2,0),IF(AND(G58=8,H58="ж"),VLOOKUP(BM58,Наклон!$S$74:$T$139,2,0),IF(AND(G58=9,H58="м"),VLOOKUP(BM58,Наклон!$V$4:$W$69,2,0),IF(AND(G58=9,H58="ж"),VLOOKUP(BM58,Наклон!$V$74:$W$139,2,0),IF(AND(G58=10,H58="м"),VLOOKUP(BM58,Наклон!$Y$4:$Z$69,2,0),IF(AND(G58=10,H58="ж"),VLOOKUP(BM58,Наклон!$Y$74:$Z$139,2,0),IF(AND(G58=11,H58="м"),VLOOKUP(BM58,Наклон!$AB$4:$AC$69,2,0),IF(AND(G58=11,H58="ж"),VLOOKUP(BM58,Наклон!$AB$74:$AC$139,2,0),IF(AND(G58=12,H58="м"),VLOOKUP(BM58,Наклон!$AE$4:$AF$69,2,0),IF(AND(G58=12,H58="ж"),VLOOKUP(BM58,Наклон!$AE$74:$AF$139,2,0),IF(AND(G58=13,H58="м"),VLOOKUP(BM58,Наклон!$AH$4:$AI$69,2,0),IF(AND(G58=13,H58="ж"),VLOOKUP(BM58,Наклон!$AH$74:$AI$139,2,0),IF(AND(G58=14,H58="м"),VLOOKUP(BM58,Наклон!$AK$4:$AL$69,2,0),IF(AND(G58=14,H58="ж"),VLOOKUP(BM58,Наклон!$AK$74:$AL$139,2,0),IF(AND(G58=15,H58="м"),VLOOKUP(BM58,Наклон!$AN$4:$AO$69,2,0),IF(AND(G58=15,H58="ж"),VLOOKUP(BM58,Наклон!$AN$74:$AO$139,2,0),IF(AND(G58=16,H58="м"),VLOOKUP(BM58,Наклон!$AQ$4:$AR$69,2,0),IF(AND(G58=16,H58="ж"),VLOOKUP(BM58,Наклон!$AQ$74:$AR$139,2,0),IF(AND(G58=17,H58="м"),VLOOKUP(BM58,Наклон!$AT$4:$AU$69,2,0),IF(AND(G58=17,H58="ж"),VLOOKUP(BM58,Наклон!$AT$74:$AU$139,2,0),IF(AND(G58=18,H58="м"),VLOOKUP(BM58,Наклон!$AW$4:$AX$69,2,0),IF(AND(G58=18,H58="ж"),VLOOKUP(BM58,Наклон!$AW$74:$AX$139,2,0))))))))))))))))))))))))))))))))))))</f>
        <v>76</v>
      </c>
      <c r="BO58" s="49"/>
      <c r="BP58" s="52">
        <f>IF(BO58="",0,IF(AND(G58=2,H58="м"),VLOOKUP(BO58,'Прыжок в длину'!$A$4:$B$294,2,0),IF(AND(G58=2,H58="ж"),VLOOKUP(BO58,'Прыжок в длину'!$D$4:$E$294,2,0),IF(AND(G58=3,H58="м"),VLOOKUP(BO58,'Прыжок в длину'!$G$4:$H$294,2,0),IF(AND(G58=3,H58="ж"),VLOOKUP(BO58,'Прыжок в длину'!$J$4:$K$294,2,0),IF(AND(G58=4,H58="м"),VLOOKUP(BO58,'Прыжок в длину'!$M$4:$N$294,2,0),IF(AND(G58=4,H58="ж"),VLOOKUP(BO58,'Прыжок в длину'!$P$4:$Q$294,2,0),IF(AND(G58=5,H58="м"),VLOOKUP(BO58,'Прыжок в длину'!$S$4:$T$294,2,0),IF(AND(G58=5,H58="ж"),VLOOKUP(BO58,'Прыжок в длину'!$V$4:$W$294,2,0),IF(AND(G58=6,H58="м"),VLOOKUP(BO58,'Прыжок в длину'!$Y$4:$Z$294,2,0),IF(AND(G58=6,H58="ж"),VLOOKUP(BO58,'Прыжок в длину'!$AB$4:$AC$294,2,0),IF(AND(G58=7,H58="м"),VLOOKUP(BO58,'Прыжок в длину'!$AE$4:$AF$294,2,0),IF(AND(G58=7,H58="ж"),VLOOKUP(BO58,'Прыжок в длину'!$AH$4:$AI$294,2,0),IF(AND(G58=8,H58="м"),VLOOKUP(BO58,'Прыжок в длину'!$AK$4:$AL$294,2,0),IF(AND(G58=8,H58="ж"),VLOOKUP(BO58,'Прыжок в длину'!$AN$4:$AO$294,2,0),IF(AND(G58=9,H58="м"),VLOOKUP(BO58,'Прыжок в длину'!$AQ$4:$AR$294,2,0),IF(AND(G58=9,H58="ж"),VLOOKUP(BO58,'Прыжок в длину'!$AT$4:$AU$294,2,0),IF(AND(G58=10,H58="м"),VLOOKUP(BO58,'Прыжок в длину'!$AW$4:$AX$294,2,0),IF(AND(G58=10,H58="ж"),VLOOKUP(BO58,'Прыжок в длину'!$AZ$4:$BA$294,2,0),IF(AND(G58=11,H58="м"),VLOOKUP(BO58,'Прыжок в длину'!BC48:$BD$294,2,0),IF(AND(G58=11,H58="ж"),VLOOKUP(BO58,'Прыжок в длину'!$BF$4:$BG$294,2,0),"")))))))))))))))))))))</f>
        <v>0</v>
      </c>
      <c r="BQ58" s="49">
        <v>47</v>
      </c>
      <c r="BR58" s="52">
        <f>IF(BQ58="",0,IF(AND(G58=2,H58="м"),VLOOKUP(BQ58,Пресс!$A$4:$B$104,2,0),IF(AND(G58=2,H58="ж"),VLOOKUP(BQ58,Пресс!$D$4:$E$104,2,0),IF(AND(G58=3,H58="м"),VLOOKUP(BQ58,Пресс!$G$4:$H$104,2,0),IF(AND(G58=3,H58="ж"),VLOOKUP(BQ58,Пресс!$J$4:$K$104,2,0),IF(AND(G58=4,H58="м"),VLOOKUP(BQ58,Пресс!$M$4:$N$104,2,0),IF(AND(G58=4,H58="ж"),VLOOKUP(BQ58,Пресс!$P$4:$Q$104,2,0),IF(AND(G58=5,H58="м"),VLOOKUP(BQ58,Пресс!$S$4:$T$104,2,0),IF(AND(G58=5,H58="ж"),VLOOKUP(BQ58,Пресс!$V$4:$W$104,2,0),IF(AND(G58=6,H58="м"),VLOOKUP(BQ58,Пресс!$Y$4:$Z$104,2,0),IF(AND(G58=6,H58="ж"),VLOOKUP(BQ58,Пресс!$AB$4:$AC$104,2,0),IF(AND(G58=7,H58="м"),VLOOKUP(BQ58,Пресс!$AE$4:$AF$104,2,0),IF(AND(G58=7,H58="ж"),VLOOKUP(BQ58,Пресс!$AH$4:$AI$104,2,0),IF(AND(G58=8,H58="м"),VLOOKUP(BQ58,Пресс!$AK$4:$AL$104,2,0),IF(AND(G58=8,H58="ж"),VLOOKUP(BQ58,Пресс!$AN$4:$AO$104,2,0),IF(AND(G58=9,H58="м"),VLOOKUP(BQ58,Пресс!$AQ$4:$AR$104,2,0),IF(AND(G58=9,H58="ж"),VLOOKUP(BQ58,Пресс!$AT$4:$AU$104,2,0),IF(AND(G58=10,H58="м"),VLOOKUP(BQ58,Пресс!$AW$4:$AX$104,2,0),IF(AND(G58=10,H58="ж"),VLOOKUP(BQ58,Пресс!$AZ$4:$BA$104,2,0),IF(AND(G58=11,H58="м"),VLOOKUP(BQ58,Пресс!$BC$4:$BD$104,2,0),IF(AND(G58=11,H58="ж"),VLOOKUP(BQ58,Пресс!$BF$4:$BG$104,2,0),IF(AND(G58=12,H58="м"),VLOOKUP(BQ58,Пресс!$BI$4:$BJ$104,2,0),IF(AND(G58=12,H58="ж"),VLOOKUP(BQ58,Пресс!$BL$4:$BM$104,2,0),IF(AND(G58=13,H58="м"),VLOOKUP(BQ58,Пресс!$BO$4:$BP$104,2,0),IF(AND(G58=13,H58="ж"),VLOOKUP(BQ58,Пресс!$BR$4:$BS$104,2,0),IF(AND(G58=14,H58="м"),VLOOKUP(BQ58,Пресс!$BU$4:$BV$104,2,0),IF(AND(G58=14,H58="ж"),VLOOKUP(BQ58,Пресс!$BX$4:$BY$104,2,0),IF(AND(G58=15,H58="м"),VLOOKUP(BQ58,Пресс!$CA$4:$CB$104,2,0),IF(AND(G58=15,H58="ж"),VLOOKUP(BQ58,Пресс!$CD$4:$CE$104,2,0),IF(AND(G58=16,H58="м"),VLOOKUP(BQ58,Пресс!$CG$4:$CH$104,2,0),IF(AND(G58=16,H58="ж"),VLOOKUP(BQ58,Пресс!$CJ$4:$CK$104,2,0),IF(AND(G58=17,H58="м"),VLOOKUP(BQ58,Пресс!$CM$4:$CN$104,2,0),IF(AND(G58=17,H58="ж"),VLOOKUP(BQ58,Пресс!$CP$4:$CQ$104,2,0),IF(AND(G58=18,H58="м"),VLOOKUP(BQ58,Пресс!$CS$4:$CT$104,2,0),IF(AND(G58=18,H58="ж"),VLOOKUP(BQ58,Пресс!$CV$4:$CW$104,2,0),"")))))))))))))))))))))))))))))))))))</f>
        <v>65</v>
      </c>
      <c r="BS58" s="37"/>
      <c r="BT58" s="57"/>
      <c r="BU58" s="37"/>
      <c r="BV58" s="52">
        <f>IF(BU58="",0,IF(AND(G58=4,H58="м"),VLOOKUP(BU58,Стрельба!$A$4:$B$54,2,0),IF(AND(G58=4,H58="ж"),VLOOKUP(BU58,Стрельба!$D$4:$E$54,2,0),IF(AND(G58=5,H58="м"),VLOOKUP(BU58,Стрельба!$G$4:$H$54,2,0),IF(AND(G58=5,H58="ж"),VLOOKUP(BU58,Стрельба!$J$4:$K$54,2,0),IF(AND(G58=6,H58="м"),VLOOKUP(BU58,Стрельба!$M$4:$N$54,2,0),IF(AND(G58=6,H58="ж"),VLOOKUP(BU58,Стрельба!$P$4:$Q$54,2,0),IF(AND(G58=7,H58="м"),VLOOKUP(BU58,Стрельба!$S$4:$T$54,2,0),IF(AND(G58=7,H58="ж"),VLOOKUP(BU58,Стрельба!$V$4:$W$54,2,0),IF(AND(G58=8,H58="м"),VLOOKUP(BU58,Стрельба!$Y$4:$Z$54,2,0),IF(AND(G58=8,H58="ж"),VLOOKUP(BU58,Стрельба!$AB$4:$AC$54,2,0),IF(AND(G58=9,H58="м"),VLOOKUP(BU58,Стрельба!$AE$4:$AF$54,2,0),IF(AND(G58=9,H58="ж"),VLOOKUP(BU58,Стрельба!$AH$4:$AI$54,2,0),IF(AND(G58=10,H58="м"),VLOOKUP(BU58,Стрельба!$AK$4:$AL$54,2,0),IF(AND(G58=10,H58="ж"),VLOOKUP(BU58,Стрельба!$AN$4:$AO$54,2,0),IF(AND(G58=11,H58="м"),VLOOKUP(BU58,Стрельба!$AQ$4:$AR$54,2,0),IF(AND(G58=11,H58="ж"),VLOOKUP(BU58,Стрельба!$AT$4:$AU$54,2,0),IF(AND(G58=12,H58="м"),VLOOKUP(BU58,Стрельба!$AW$4:$AX$54,2,0),IF(AND(G58=12,H58="ж"),VLOOKUP(BU58,Стрельба!$AZ$4:$BA$54,2,0),IF(AND(G58=13,H58="м"),VLOOKUP(BU58,Стрельба!$BC$4:$BD$54,2,0),IF(AND(G58=13,H58="ж"),VLOOKUP(BU58,Стрельба!$BF$4:$BG$54,2,0),IF(AND(G58=14,H58="м"),VLOOKUP(BU58,Стрельба!$BI$4:$BJ$54,2,0),IF(AND(G58=14,H58="ж"),VLOOKUP(BU58,Стрельба!$BL$4:$BM$54,2,0),IF(AND(G58=15,H58="м"),VLOOKUP(BU58,Стрельба!$BO$4:$BP$54,2,0),IF(AND(G58=15,H58="ж"),VLOOKUP(BU58,Стрельба!$BR$4:$BS$54,2,0),"")))))))))))))))))))))))))</f>
        <v>0</v>
      </c>
      <c r="BW58" s="56"/>
      <c r="BX58" s="57"/>
      <c r="BY58" s="37"/>
      <c r="BZ58" s="52">
        <f>IF(BY58="",0,IF(AND(G58=3,H58="м"),VLOOKUP(BY58,'Метание 150г'!$A$4:$B$784,2,0),IF(AND(G58=3,H58="ж"),VLOOKUP(BY58,'Метание 150г'!$D$4:$E$784,2,0),IF(AND(G58=4,H58="м"),VLOOKUP(BY58,'Метание 150г'!$G$4:$H$784,2,0),IF(AND(G58=4,H58="ж"),VLOOKUP(BY58,'Метание 150г'!$J$4:$K$784,2,0),IF(AND(G58=5,H58="м"),VLOOKUP(BY58,'Метание 150г'!$M$4:$N$784,2,0),IF(AND(G58=5,H58="ж"),VLOOKUP(BY58,'Метание 150г'!$P$4:$Q$784,2,0),"")))))))</f>
        <v>0</v>
      </c>
      <c r="CA58" s="51"/>
      <c r="CB58" s="68">
        <f>IF(CA58="",0,IF(AND(G58=6,H58="м"),VLOOKUP(CA58,'Метание 700г'!$A$4:$B$574,2,0),IF(AND(G58=7,H58="м"),VLOOKUP(CA58,'Метание 700г'!$D$4:$E$574,2,0),IF(AND(G58=8,H58="м"),VLOOKUP(CA58,'Метание 700г'!$G$4:$H$574,2,0),""))))</f>
        <v>0</v>
      </c>
      <c r="CC58" s="51"/>
      <c r="CD58" s="52">
        <f>IF(CC58="",0,IF(AND(G58=6,H58="ж"),VLOOKUP(CC58,'Метание 500г'!$A$4:$B$565,2,0),IF(AND(G58=7,H58="ж"),VLOOKUP(CC58,'Метание 500г'!$D$4:$E$565,2,0),IF(AND(G58=8,H58="ж"),VLOOKUP(CC58,'Метание 500г'!$G$4:$H$565,2,0),IF(AND(G58=9,H58="ж"),VLOOKUP(CC58,'Метание 500г'!$J$4:$K$565,2,0),IF(AND(G58=10,H58="ж"),VLOOKUP(CC58,'Метание 500г'!$M$4:$N$565,2,0),IF(AND(G58=11,H58="ж"),VLOOKUP(CC58,'Метание 500г'!$P$4:$Q$565,2,0),"")))))))</f>
        <v>0</v>
      </c>
      <c r="CE58" s="56"/>
      <c r="CF58" s="57"/>
      <c r="CG58" s="62"/>
      <c r="CH58" s="52">
        <f>IF(CG58="",0,IF(AND(G58=2,H58="м"),VLOOKUP(CG58,'Плавание 25 м'!$A$4:$B$2333,2,0),IF(AND(G58=2,H58="ж"),VLOOKUP(CG58,'Плавание 25 м'!$D$4:$E$2333,2,0),IF(AND(G58=16,H58="м"),VLOOKUP(CG58,'Плавание 25 м'!$G$4:$H$2333,2,0),IF(AND(G58=16,H58="ж"),VLOOKUP(CG58,'Плавание 25 м'!$J$4:$K$2333,2,0),IF(AND(G58=17,H58="м"),VLOOKUP(CG58,'Плавание 25 м'!$M$4:$N$2333,2,0),IF(AND(G58=17,H58="ж"),VLOOKUP(CG58,'Плавание 25 м'!$P$4:$Q$2333,2,0),IF(AND(G58=18,H58="м"),VLOOKUP(CG58,'Плавание 25 м'!$S$4:$T$2333,2,0),IF(AND(G58=18,H58="ж"),VLOOKUP(CG58,'Плавание 25 м'!$V$4:$W$2333,2,0),"")))))))))</f>
        <v>0</v>
      </c>
      <c r="CI58" s="37"/>
      <c r="CJ58" s="52">
        <f>IF(CI58="",0,IF(AND(G58=3,H58="м"),VLOOKUP(CI58,'Плавание 50 м'!$A$4:$B$1954,2,0),IF(AND(G58=3,H58="ж"),VLOOKUP(CI58,'Плавание 50 м'!$D$4:$E$1954,2,0),IF(AND(G58=4,H58="м"),VLOOKUP(CI58,'Плавание 50 м'!$G$4:$H$1954,2,0),IF(AND(G58=4,H58="ж"),VLOOKUP(CI58,'Плавание 50 м'!$J$4:$K$1954,2,0),IF(AND(G58=5,H58="м"),VLOOKUP(CI58,'Плавание 50 м'!$M$4:$N$1954,2,0),IF(AND(G58=5,H58="ж"),VLOOKUP(CI58,'Плавание 50 м'!$P$4:$Q$1954,2,0),IF(AND(G58=6,H58="м"),VLOOKUP(CI58,'Плавание 50 м'!$S$4:$T$1954,2,0),IF(AND(G58=6,H58="ж"),VLOOKUP(CI58,'Плавание 50 м'!$V$4:$W$1954,2,0),IF(AND(G58=7,H58="м"),VLOOKUP(CI58,'Плавание 50 м'!$Y$4:$Z$1954,2,0),IF(AND(G58=7,H58="ж"),VLOOKUP(CI58,'Плавание 50 м'!$AB$4:$AC$1954,2,0),IF(AND(G58=8,H58="м"),VLOOKUP(CI58,'Плавание 50 м'!$AE$4:$AF$1954,2,0),IF(AND(G58=8,H58="ж"),VLOOKUP(CI58,'Плавание 50 м'!$AH$4:$AI$1954,2,0),IF(AND(G58=9,H58="м"),VLOOKUP(CI58,'Плавание 50 м'!$AK$4:$AL$1954,2,0),IF(AND(G58=9,H58="ж"),VLOOKUP(CI58,'Плавание 50 м'!$AN$4:$AO$1954,2,0),IF(AND(G58=10,H58="м"),VLOOKUP(CI58,'Плавание 50 м'!$AQ$4:$AR$1954,2,0),IF(AND(G58=10,H58="ж"),VLOOKUP(CI58,'Плавание 50 м'!$AT$4:$AU$1954,2,0),IF(AND(G58=11,H58="м"),VLOOKUP(CI58,'Плавание 50 м'!$AW$4:$AX$1954,2,0),IF(AND(G58=11,H58="ж"),VLOOKUP(CI58,'Плавание 50 м'!$AZ$4:$BA$1954,2,0),IF(AND(G58=12,H58="м"),VLOOKUP(CI58,'Плавание 50 м'!$BC$4:$BD$1954,2,0),IF(AND(G58=12,H58="ж"),VLOOKUP(CI58,'Плавание 50 м'!$BF$4:$BG$1954,2,0),IF(AND(G58=13,H58="м"),VLOOKUP(CI58,'Плавание 50 м'!$BI$4:$BJ$1954,2,0),IF(AND(G58=13,H58="ж"),VLOOKUP(CI58,'Плавание 50 м'!$BL$4:$BM$1954,2,0),IF(AND(G58=14,H58="м"),VLOOKUP(CI58,'Плавание 50 м'!$BO$4:$BP$1954,2,0),IF(AND(G58=14,H58="ж"),VLOOKUP(CI58,'Плавание 50 м'!$BR$4:$BS$1954,2,0),IF(AND(G58=15,H58="м"),VLOOKUP(CI58,'Плавание 50 м'!$BU$4:$BV$1954,2,0),IF(AND(G58=15,H58="ж"),VLOOKUP(CI58,'Плавание 50 м'!$BX$4:$BY$1954,2,0),"")))))))))))))))))))))))))))</f>
        <v>0</v>
      </c>
      <c r="CK58" s="91">
        <f t="shared" si="1"/>
        <v>202</v>
      </c>
    </row>
    <row r="59" spans="1:90" ht="20.100000000000001" customHeight="1" x14ac:dyDescent="0.25">
      <c r="A59" s="107"/>
      <c r="B59" s="95"/>
      <c r="C59" s="97"/>
      <c r="D59" s="97"/>
      <c r="E59" s="97"/>
      <c r="F59" s="98"/>
      <c r="G59" s="99"/>
      <c r="H59" s="97"/>
      <c r="I59" s="102"/>
      <c r="J59" s="101"/>
      <c r="K59" s="100"/>
      <c r="L59" s="101"/>
      <c r="M59" s="100"/>
      <c r="N59" s="101"/>
      <c r="O59" s="57"/>
      <c r="P59" s="57"/>
      <c r="Q59" s="102"/>
      <c r="R59" s="101"/>
      <c r="S59" s="100"/>
      <c r="T59" s="101"/>
      <c r="U59" s="102"/>
      <c r="V59" s="101"/>
      <c r="W59" s="102"/>
      <c r="X59" s="57"/>
      <c r="Y59" s="57"/>
      <c r="Z59" s="57"/>
      <c r="AA59" s="57"/>
      <c r="AB59" s="57"/>
      <c r="AC59" s="102"/>
      <c r="AD59" s="57"/>
      <c r="AE59" s="102"/>
      <c r="AF59" s="57"/>
      <c r="AG59" s="57"/>
      <c r="AH59" s="57"/>
      <c r="AI59" s="57"/>
      <c r="AJ59" s="57"/>
      <c r="AK59" s="57"/>
      <c r="AL59" s="57"/>
      <c r="AM59" s="57"/>
      <c r="AN59" s="57"/>
      <c r="AO59" s="103"/>
      <c r="AP59" s="57"/>
      <c r="AQ59" s="103"/>
      <c r="AR59" s="57"/>
      <c r="AS59" s="103"/>
      <c r="AT59" s="57"/>
      <c r="AU59" s="103"/>
      <c r="AV59" s="57"/>
      <c r="AW59" s="103"/>
      <c r="AX59" s="57"/>
      <c r="AY59" s="103"/>
      <c r="AZ59" s="57"/>
      <c r="BA59" s="103"/>
      <c r="BB59" s="101"/>
      <c r="BC59" s="104"/>
      <c r="BD59" s="57"/>
      <c r="BE59" s="103"/>
      <c r="BF59" s="101"/>
      <c r="BG59" s="100"/>
      <c r="BH59" s="101"/>
      <c r="BI59" s="103"/>
      <c r="BJ59" s="101"/>
      <c r="BK59" s="102"/>
      <c r="BL59" s="101"/>
      <c r="BM59" s="100"/>
      <c r="BN59" s="101"/>
      <c r="BO59" s="100"/>
      <c r="BP59" s="101"/>
      <c r="BQ59" s="100"/>
      <c r="BR59" s="101"/>
      <c r="BS59" s="103"/>
      <c r="BT59" s="57"/>
      <c r="BU59" s="103"/>
      <c r="BV59" s="101"/>
      <c r="BW59" s="57"/>
      <c r="BX59" s="57"/>
      <c r="BY59" s="103"/>
      <c r="BZ59" s="101"/>
      <c r="CA59" s="104"/>
      <c r="CB59" s="101"/>
      <c r="CC59" s="104"/>
      <c r="CD59" s="101"/>
      <c r="CE59" s="57"/>
      <c r="CF59" s="57"/>
      <c r="CG59" s="105"/>
      <c r="CH59" s="101"/>
      <c r="CI59" s="103"/>
      <c r="CJ59" s="101"/>
      <c r="CK59" s="106">
        <f>SUM(CK53:CK58)</f>
        <v>1275</v>
      </c>
    </row>
    <row r="60" spans="1:90" ht="20.100000000000001" customHeight="1" x14ac:dyDescent="0.25">
      <c r="A60" s="10">
        <v>46</v>
      </c>
      <c r="B60" s="93" t="s">
        <v>3510</v>
      </c>
      <c r="C60" s="55" t="s">
        <v>3516</v>
      </c>
      <c r="D60" s="55" t="s">
        <v>3518</v>
      </c>
      <c r="E60" s="55" t="s">
        <v>3523</v>
      </c>
      <c r="F60" s="47">
        <f t="shared" si="0"/>
        <v>42</v>
      </c>
      <c r="G60" s="48">
        <f>IFERROR(VLOOKUP(F60,Ступени!$A$2:$B$99,2,0),"")</f>
        <v>12</v>
      </c>
      <c r="H60" s="55" t="s">
        <v>86</v>
      </c>
      <c r="I60" s="53"/>
      <c r="J60" s="52">
        <f>IF(I60="",0,IF(AND(G60=2,H60="м"),VLOOKUP(I60,'30м'!$A$4:$B$71,2,0),IF(AND(G60=2,H60="ж"),VLOOKUP(I60,'30м'!$D$4:$E$71,2,0),IF(AND(G60=3,H60="м"),VLOOKUP(I60,'30м'!$G$4:$H$71,2,0),IF(AND(G60=3,H60="ж"),VLOOKUP(I60,'30м'!$J$4:$K$71,2,0),IF(AND(G60=4,H60="м"),VLOOKUP(I60,'30м'!$M$4:$N$71,2,0),IF(AND(G60=4,H60="ж"),VLOOKUP(I60,'30м'!$P$4:$Q$71,2,0),IF(AND(G60=5,H60="м"),VLOOKUP(I60,'30м'!$S$4:$T$71,2,0),IF(AND(G60=5,H60="ж"),VLOOKUP(I60,'30м'!$V$4:$W$71,2,0),"")))))))))</f>
        <v>0</v>
      </c>
      <c r="K60" s="49"/>
      <c r="L60" s="52">
        <f>IF(K60="",0,IF(AND(G60=4,H60="м"),VLOOKUP(K60,'60м'!$A$4:$B$129,2,0),IF(AND(G60=4,H60="ж"),VLOOKUP(K60,'60м'!$D$4:$E$129,2,0),IF(AND(G60=5,H60="м"),VLOOKUP(K60,'60м'!$G$4:$H$129,2,0),IF(AND(G60=5,H60="ж"),VLOOKUP(K60,'60м'!$J$4:$K$129,2,0),IF(AND(G60=6,H60="м"),VLOOKUP(K60,'60м'!$M$4:$N$129,2,0),IF(AND(G60=6,H60="ж"),VLOOKUP(K60,'60м'!$P$4:$Q$129,2,0),IF(AND(G60=7,H60="м"),VLOOKUP(K60,'60м'!$S$4:$T$129,2,0),IF(AND(G60=7,H60="ж"),VLOOKUP(K60,'60м'!$V$4:$W$129,2,0),IF(AND(G60=8,H60="м"),VLOOKUP(K60,'60м'!$Y$4:$Z$129,2,0),IF(AND(G60=8,H60="ж"),VLOOKUP(K60,'60м'!$AB$4:$AC$129,2,0),IF(AND(G60=9,H60="м"),VLOOKUP(K60,'60м'!$AE$4:$AF$129,2,0),IF(AND(G60=9,H60="ж"),VLOOKUP(K60,'60м'!$AH$4:$AI$129,2,0),IF(AND(G60=10,H60="м"),VLOOKUP(K60,'60м'!$AK$4:$AL$129,2,0),IF(AND(G60=10,H60="ж"),VLOOKUP(K60,'60м'!$AN$4:$AO$129,2,0),IF(AND(G60=11,H60="м"),VLOOKUP(K60,'60м'!$AQ$4:$AR$129,2,0),IF(AND(G60=11,H60="ж"),VLOOKUP(K60,'60м'!$AT$4:$AU$129,2,0),IF(AND(G60=12,H60="м"),VLOOKUP(K60,'60м'!$AW$4:$AX$129,2,0),IF(AND(G60=12,H60="ж"),VLOOKUP(K60,'60м'!$AZ$4:$BA$129,2,0),IF(AND(G60=13,H60="м"),VLOOKUP(K60,'60м'!$BC$4:$BD$129,2,0),IF(AND(G60=13,H60="ж"),VLOOKUP(K60,'60м'!$BF$4:$BG$129,2,0),"")))))))))))))))))))))</f>
        <v>0</v>
      </c>
      <c r="M60" s="49"/>
      <c r="N60" s="52">
        <f>IF(M60="",0,IF(AND(G60=6,H60="м"),VLOOKUP(M60,'100м'!$A$4:$B$134,2,0),IF(AND(G60=6,H60="ж"),VLOOKUP(M60,'100м'!$D$4:$E$134,2,0),IF(AND(G60=7,H60="м"),VLOOKUP(M60,'100м'!$G$4:$H$134,2,0),IF(AND(G60=7,H60="ж"),VLOOKUP(M60,'100м'!$J$4:$K$134,2,0),IF(AND(G60=8,H60="м"),VLOOKUP(M60,'100м'!$M$4:$N$134,2,0),IF(AND(G60=8,H60="ж"),VLOOKUP(M60,'100м'!$P$4:$Q$134,2,0),IF(AND(G60=9,H60="м"),VLOOKUP(M60,'100м'!$S$4:$T$134,2,0),IF(AND(G60=9,H60="ж"),VLOOKUP(M60,'100м'!$V$4:$W$134,2,0),"")))))))))</f>
        <v>0</v>
      </c>
      <c r="O60" s="56"/>
      <c r="P60" s="61"/>
      <c r="Q60" s="53"/>
      <c r="R60" s="52">
        <f>IF(Q60="",0,IF(AND(G60=4,H60="м"),VLOOKUP(Q60,'1500м'!$A$4:$B$364,2,0),IF(AND(G60=4,H60="ж"),VLOOKUP(Q60,'1500м'!$D$4:$E$364,2,0),"")))</f>
        <v>0</v>
      </c>
      <c r="S60" s="49"/>
      <c r="T60" s="68">
        <f>IF(S60="",0,IF(AND(G60=5,H60="м"),VLOOKUP(S60,'2000м'!$A$4:$B$780,2,0),IF(AND(G60=5,H60="ж"),VLOOKUP(S60,'2000м'!$D$4:$E$780,2,0),IF(AND(G60=6,H60="ж"),VLOOKUP(S60,'2000м'!$G$4:$H$780,2,0),IF(AND(G60=7,H60="ж"),VLOOKUP(S60,'2000м'!$J$4:$K$780,2,0),IF(AND(G60=8,H60="ж"),VLOOKUP(S60,'2000м'!$M$4:$N$780,2,0),""))))))</f>
        <v>0</v>
      </c>
      <c r="U60" s="53"/>
      <c r="V60" s="52">
        <f>IF(U60="",0,IF(AND(G60=6,H60="м"),VLOOKUP(U60,'3000м'!$A$4:$B$594,2,0),IF(AND(G60=7,H60="м"),VLOOKUP(U60,'3000м'!$D$4:$E$594,2,0),IF(AND(G60=8,H60="м"),VLOOKUP(U60,'3000м'!$G$4:$H$594,2,0),IF(AND(G60=9,H60="м"),VLOOKUP(U60,'3000м'!$J$4:$K$594,2,0),IF(AND(G60=10,H60="м"),VLOOKUP(U60,'3000м'!$M$4:$N$594,2,0),IF(AND(G60=11,H60="м"),VLOOKUP(U60,'3000м'!$P$4:$Q$594,2,0),"")))))))</f>
        <v>0</v>
      </c>
      <c r="W60" s="53"/>
      <c r="X60" s="56"/>
      <c r="Y60" s="56"/>
      <c r="Z60" s="56"/>
      <c r="AA60" s="56"/>
      <c r="AB60" s="56"/>
      <c r="AC60" s="53"/>
      <c r="AD60" s="56"/>
      <c r="AE60" s="53"/>
      <c r="AF60" s="56"/>
      <c r="AG60" s="56"/>
      <c r="AH60" s="56"/>
      <c r="AI60" s="56"/>
      <c r="AJ60" s="56"/>
      <c r="AK60" s="56"/>
      <c r="AL60" s="56"/>
      <c r="AM60" s="56"/>
      <c r="AN60" s="56"/>
      <c r="AO60" s="37"/>
      <c r="AP60" s="56"/>
      <c r="AQ60" s="37"/>
      <c r="AR60" s="56"/>
      <c r="AS60" s="37"/>
      <c r="AT60" s="56"/>
      <c r="AU60" s="37"/>
      <c r="AV60" s="56"/>
      <c r="AW60" s="37"/>
      <c r="AX60" s="56"/>
      <c r="AY60" s="37"/>
      <c r="AZ60" s="56"/>
      <c r="BA60" s="37"/>
      <c r="BB60" s="52">
        <f>IF(BA60="",0,IF(AND(G60=2,H60="м"),VLOOKUP(BA60,Подтягивание!$A$4:$B$79,2,0),IF(AND(G60=3,H60="м"),VLOOKUP(BA60,Подтягивание!$D$4:$E$79,2,0),IF(AND(G60=4,H60="м"),VLOOKUP(BA60,Подтягивание!$G$4:$H$79,2,0),IF(AND(G60=5,H60="м"),VLOOKUP(BA60,Подтягивание!$J$4:$K$79,2,0),IF(AND(G60=6,H60="м"),VLOOKUP(BA60,Подтягивание!$M$4:$N$79,2,0),IF(AND(G60=7,H60="м"),VLOOKUP(BA60,Подтягивание!$P$4:$Q$79,2,0),IF(AND(G60=8,H60="м"),VLOOKUP(BA60,Подтягивание!$S$4:$T$79,2,0),IF(AND(G60=9,H60="м"),VLOOKUP(BA60,Подтягивание!$V$4:$W$79,2,0),IF(AND(G60=10,H60="м"),VLOOKUP(BA60,Подтягивание!$Y$4:$Z$79,2,0),IF(AND(G60=11,H60="м"),VLOOKUP(BA60,Подтягивание!$AB$4:$AC$79,2,0),IF(AND(G60=12,H60="м"),VLOOKUP(BA60,Подтягивание!$AE$4:$AF$79,2,0),IF(AND(G60=13,H60="м"),VLOOKUP(BA60,Подтягивание!$AH$4:$AI$79,2,0),IF(AND(G60=14,H60="м"),VLOOKUP(BA60,Подтягивание!$AK$4:$AL$79,2,0),IF(AND(G60=15,H60="м"),VLOOKUP(BA60,Подтягивание!$AN$4:$AO$79,2,0),"")))))))))))))))</f>
        <v>0</v>
      </c>
      <c r="BC60" s="51"/>
      <c r="BD60" s="57"/>
      <c r="BE60" s="37"/>
      <c r="BF60" s="52">
        <f>IF(BE60="",0,IF(AND(G60=6,H60="м"),VLOOKUP(BE60,Гиря!$A$4:$B$166,2,0),IF(AND(G60=7,H60="м"),VLOOKUP(BE60,Гиря!$D$4:$E$166,2,0),IF(AND(G60=8,H60="м"),VLOOKUP(BE60,Гиря!$G$4:$H$166,2,0),IF(AND(G60=9,H60="м"),VLOOKUP(BE60,Гиря!$J$4:$K$166,2,0),IF(AND(G60=10,H60="м"),VLOOKUP(BE60,Гиря!$M$4:$N$166,2,0),IF(AND(G60=11,H60="м"),VLOOKUP(BE60,Гиря!$P$4:$Q$166,2,0),IF(AND(G60=12,H60="м"),VLOOKUP(BE60,Гиря!$S$4:$T$166,2,0),IF(AND(G60=13,H60="м"),VLOOKUP(BE60,Гиря!$V$4:$W$166,2,0),IF(AND(G60=14,H60="м"),VLOOKUP(BE60,Гиря!$Y$4:$Z$166,2,0),IF(AND(G60=15,H60="м"),VLOOKUP(BE60,Гиря!$AB$4:$AC$166,2,0),"")))))))))))</f>
        <v>0</v>
      </c>
      <c r="BG60" s="49">
        <v>0</v>
      </c>
      <c r="BH60" s="52">
        <f>IF(BG60="",0,IF(AND(G60=2,H60="м"),VLOOKUP(BG60,'Отж. от пола'!$A$4:$B$169,2,0),IF(AND(G60=2,H60="ж"),VLOOKUP(BG60,'Отж. от пола'!$D$4:$E$169,2,0),IF(AND(G60=3,H60="м"),VLOOKUP(BG60,'Отж. от пола'!$G$4:$H$169,2,0),IF(AND(G60=3,H60="ж"),VLOOKUP(BG60,'Отж. от пола'!$J$4:$K$169,2,0),IF(AND(G60=4,H60="м"),VLOOKUP(BG60,'Отж. от пола'!$M$4:$N$169,2,0),IF(AND(G60=4,H60="ж"),VLOOKUP(BG60,'Отж. от пола'!$P$4:$Q$169,2,0),IF(AND(G60=5,H60="м"),VLOOKUP(BG60,'Отж. от пола'!$S$4:$T$169,2,0),IF(AND(G60=5,H60="ж"),VLOOKUP(BG60,'Отж. от пола'!$V$4:$W$169,2,0),IF(AND(G60=6,H60="м"),VLOOKUP(BG60,'Отж. от пола'!$Y$4:$Z$169,2,0),IF(AND(G60=6,H60="ж"),VLOOKUP(BG60,'Отж. от пола'!$AB$4:$AC$169,2,0),IF(AND(G60=7,H60="м"),VLOOKUP(BG60,'Отж. от пола'!$AE$4:$AF$169,2,0),IF(AND(G60=7,H60="ж"),VLOOKUP(BG60,'Отж. от пола'!$AH$4:$AI$169,2,0),IF(AND(G60=8,H60="м"),VLOOKUP(BG60,'Отж. от пола'!$AK$4:$AL$169,2,0),IF(AND(G60=8,H60="ж"),VLOOKUP(BG60,'Отж. от пола'!$AN$4:$AO$169,2,0),IF(AND(G60=9,H60="м"),VLOOKUP(BG60,'Отж. от пола'!$AQ$4:$AR$169,2,0),IF(AND(G60=9,H60="ж"),VLOOKUP(BG60,'Отж. от пола'!$AT$4:$AU$169,2,0),IF(AND(G60=10,H60="м"),VLOOKUP(BG60,'Отж. от пола'!$AW$4:$AX$169,2,0),IF(AND(G60=10,H60="ж"),VLOOKUP(BG60,'Отж. от пола'!$AZ$4:$BA$169,2,0),IF(AND(G60=11,H60="м"),VLOOKUP(BG60,'Отж. от пола'!$BC$4:$BD$169,2,0),IF(AND(G60=11,H60="ж"),VLOOKUP(BG60,'Отж. от пола'!$BF$4:$BG$169,2,0),IF(AND(G60=12,H60="м"),VLOOKUP(BG60,'Отж. от пола'!$BI$4:$BJ$169,2,0),IF(AND(G60=12,H60="ж"),VLOOKUP(BG60,'Отж. от пола'!$BL$4:$BM$169,2,0),IF(AND(G60=13,H60="м"),VLOOKUP(BG60,'Отж. от пола'!$BO$4:$BP$169,2,0),IF(AND(G60=13,H60="ж"),VLOOKUP(BG60,'Отж. от пола'!$BR$4:$BS$169,2,0),IF(AND(G60=14,H60="м"),VLOOKUP(BG60,'Отж. от пола'!$BU$4:$BV$169,2,0),IF(AND(G60=14,H60="ж"),VLOOKUP(BG60,'Отж. от пола'!$BX$4:$BY$169,2,0),IF(AND(G60=15,H60="м"),VLOOKUP(BG60,'Отж. от пола'!$CA$4:$CB$169,2,0),IF(AND(G60=15,H60="ж"),VLOOKUP(BG60,'Отж. от пола'!$CD$4:$CE$169,2,0),"")))))))))))))))))))))))))))))</f>
        <v>0</v>
      </c>
      <c r="BI60" s="37"/>
      <c r="BJ60" s="52">
        <f>IF(BI60="",0,IF(AND(G60=16,H60="м"),VLOOKUP(BI60,'Отж.от скамьи'!$A$4:$B$79,2,0),IF(AND(G60=16,H60="ж"),VLOOKUP(BI60,'Отж.от скамьи'!$D$4:$E$79,2,0),IF(AND(G60=17,H60="м"),VLOOKUP(BI60,'Отж.от скамьи'!$G$4:$H$79,2,0),IF(AND(G60=17,H60="ж"),VLOOKUP(BI60,'Отж.от скамьи'!$J$4:$K$79,2,0),"")))))</f>
        <v>0</v>
      </c>
      <c r="BK60" s="53"/>
      <c r="BL60" s="52">
        <f>IF(BK60="",0,IF(AND(G60=18,H60="м"),VLOOKUP(BK60,'Отж.от стула'!$A$4:$B$68,2,0),IF(AND(G60=18,H60="ж"),VLOOKUP(BK60,'Отж.от стула'!$D$4:$E$69,2,0),"")))</f>
        <v>0</v>
      </c>
      <c r="BM60" s="49">
        <v>14</v>
      </c>
      <c r="BN60" s="52">
        <f>IF(BM60="",0,IF(AND(G60=2,H60="м"),VLOOKUP(BM60,Наклон!$A$4:$B$69,2,0),IF(AND(G60=2,H60="ж"),VLOOKUP(BM60,Наклон!$A$74:$B$139,2,0),IF(AND(G60=3,H60="м"),VLOOKUP(BM60,Наклон!$D$4:$E$69,2,0),IF(AND(G60=3,H60="ж"),VLOOKUP(BM60,Наклон!$D$74:$E$139,2,0),IF(AND(G60=4,H60="м"),VLOOKUP(BM60,Наклон!$G$4:$H$69,2,0),IF(AND(G60=4,H60="ж"),VLOOKUP(BM60,Наклон!$G$74:$H$139,2,0),IF(AND(G60=5,H60="м"),VLOOKUP(BM60,Наклон!$J$4:$K$69,2,0),IF(AND(G60=5,H60="ж"),VLOOKUP(BM60,Наклон!$J$74:$K$139,2,0),IF(AND(G60=6,H60="м"),VLOOKUP(BM60,Наклон!$M$4:$N$69,2,0),IF(AND(G60=6,H60="ж"),VLOOKUP(BM60,Наклон!$M$74:$N$139,2,0),IF(AND(G60=7,H60="м"),VLOOKUP(BM60,Наклон!$P$4:$Q$69,2,0),IF(AND(G60=7,H60="ж"),VLOOKUP(BM60,Наклон!$P$74:$Q$139,2,0),IF(AND(G60=8,H60="м"),VLOOKUP(BM60,Наклон!$S$4:$T$69,2,0),IF(AND(G60=8,H60="ж"),VLOOKUP(BM60,Наклон!$S$74:$T$139,2,0),IF(AND(G60=9,H60="м"),VLOOKUP(BM60,Наклон!$V$4:$W$69,2,0),IF(AND(G60=9,H60="ж"),VLOOKUP(BM60,Наклон!$V$74:$W$139,2,0),IF(AND(G60=10,H60="м"),VLOOKUP(BM60,Наклон!$Y$4:$Z$69,2,0),IF(AND(G60=10,H60="ж"),VLOOKUP(BM60,Наклон!$Y$74:$Z$139,2,0),IF(AND(G60=11,H60="м"),VLOOKUP(BM60,Наклон!$AB$4:$AC$69,2,0),IF(AND(G60=11,H60="ж"),VLOOKUP(BM60,Наклон!$AB$74:$AC$139,2,0),IF(AND(G60=12,H60="м"),VLOOKUP(BM60,Наклон!$AE$4:$AF$69,2,0),IF(AND(G60=12,H60="ж"),VLOOKUP(BM60,Наклон!$AE$74:$AF$139,2,0),IF(AND(G60=13,H60="м"),VLOOKUP(BM60,Наклон!$AH$4:$AI$69,2,0),IF(AND(G60=13,H60="ж"),VLOOKUP(BM60,Наклон!$AH$74:$AI$139,2,0),IF(AND(G60=14,H60="м"),VLOOKUP(BM60,Наклон!$AK$4:$AL$69,2,0),IF(AND(G60=14,H60="ж"),VLOOKUP(BM60,Наклон!$AK$74:$AL$139,2,0),IF(AND(G60=15,H60="м"),VLOOKUP(BM60,Наклон!$AN$4:$AO$69,2,0),IF(AND(G60=15,H60="ж"),VLOOKUP(BM60,Наклон!$AN$74:$AO$139,2,0),IF(AND(G60=16,H60="м"),VLOOKUP(BM60,Наклон!$AQ$4:$AR$69,2,0),IF(AND(G60=16,H60="ж"),VLOOKUP(BM60,Наклон!$AQ$74:$AR$139,2,0),IF(AND(G60=17,H60="м"),VLOOKUP(BM60,Наклон!$AT$4:$AU$69,2,0),IF(AND(G60=17,H60="ж"),VLOOKUP(BM60,Наклон!$AT$74:$AU$139,2,0),IF(AND(G60=18,H60="м"),VLOOKUP(BM60,Наклон!$AW$4:$AX$69,2,0),IF(AND(G60=18,H60="ж"),VLOOKUP(BM60,Наклон!$AW$74:$AX$139,2,0))))))))))))))))))))))))))))))))))))</f>
        <v>63</v>
      </c>
      <c r="BO60" s="49"/>
      <c r="BP60" s="52">
        <f>IF(BO60="",0,IF(AND(G60=2,H60="м"),VLOOKUP(BO60,'Прыжок в длину'!$A$4:$B$294,2,0),IF(AND(G60=2,H60="ж"),VLOOKUP(BO60,'Прыжок в длину'!$D$4:$E$294,2,0),IF(AND(G60=3,H60="м"),VLOOKUP(BO60,'Прыжок в длину'!$G$4:$H$294,2,0),IF(AND(G60=3,H60="ж"),VLOOKUP(BO60,'Прыжок в длину'!$J$4:$K$294,2,0),IF(AND(G60=4,H60="м"),VLOOKUP(BO60,'Прыжок в длину'!$M$4:$N$294,2,0),IF(AND(G60=4,H60="ж"),VLOOKUP(BO60,'Прыжок в длину'!$P$4:$Q$294,2,0),IF(AND(G60=5,H60="м"),VLOOKUP(BO60,'Прыжок в длину'!$S$4:$T$294,2,0),IF(AND(G60=5,H60="ж"),VLOOKUP(BO60,'Прыжок в длину'!$V$4:$W$294,2,0),IF(AND(G60=6,H60="м"),VLOOKUP(BO60,'Прыжок в длину'!$Y$4:$Z$294,2,0),IF(AND(G60=6,H60="ж"),VLOOKUP(BO60,'Прыжок в длину'!$AB$4:$AC$294,2,0),IF(AND(G60=7,H60="м"),VLOOKUP(BO60,'Прыжок в длину'!$AE$4:$AF$294,2,0),IF(AND(G60=7,H60="ж"),VLOOKUP(BO60,'Прыжок в длину'!$AH$4:$AI$294,2,0),IF(AND(G60=8,H60="м"),VLOOKUP(BO60,'Прыжок в длину'!$AK$4:$AL$294,2,0),IF(AND(G60=8,H60="ж"),VLOOKUP(BO60,'Прыжок в длину'!$AN$4:$AO$294,2,0),IF(AND(G60=9,H60="м"),VLOOKUP(BO60,'Прыжок в длину'!$AQ$4:$AR$294,2,0),IF(AND(G60=9,H60="ж"),VLOOKUP(BO60,'Прыжок в длину'!$AT$4:$AU$294,2,0),IF(AND(G60=10,H60="м"),VLOOKUP(BO60,'Прыжок в длину'!$AW$4:$AX$294,2,0),IF(AND(G60=10,H60="ж"),VLOOKUP(BO60,'Прыжок в длину'!$AZ$4:$BA$294,2,0),IF(AND(G60=11,H60="м"),VLOOKUP(BO60,'Прыжок в длину'!BC49:$BD$294,2,0),IF(AND(G60=11,H60="ж"),VLOOKUP(BO60,'Прыжок в длину'!$BF$4:$BG$294,2,0),"")))))))))))))))))))))</f>
        <v>0</v>
      </c>
      <c r="BQ60" s="49">
        <v>0</v>
      </c>
      <c r="BR60" s="52">
        <f>IF(BQ60="",0,IF(AND(G60=2,H60="м"),VLOOKUP(BQ60,Пресс!$A$4:$B$104,2,0),IF(AND(G60=2,H60="ж"),VLOOKUP(BQ60,Пресс!$D$4:$E$104,2,0),IF(AND(G60=3,H60="м"),VLOOKUP(BQ60,Пресс!$G$4:$H$104,2,0),IF(AND(G60=3,H60="ж"),VLOOKUP(BQ60,Пресс!$J$4:$K$104,2,0),IF(AND(G60=4,H60="м"),VLOOKUP(BQ60,Пресс!$M$4:$N$104,2,0),IF(AND(G60=4,H60="ж"),VLOOKUP(BQ60,Пресс!$P$4:$Q$104,2,0),IF(AND(G60=5,H60="м"),VLOOKUP(BQ60,Пресс!$S$4:$T$104,2,0),IF(AND(G60=5,H60="ж"),VLOOKUP(BQ60,Пресс!$V$4:$W$104,2,0),IF(AND(G60=6,H60="м"),VLOOKUP(BQ60,Пресс!$Y$4:$Z$104,2,0),IF(AND(G60=6,H60="ж"),VLOOKUP(BQ60,Пресс!$AB$4:$AC$104,2,0),IF(AND(G60=7,H60="м"),VLOOKUP(BQ60,Пресс!$AE$4:$AF$104,2,0),IF(AND(G60=7,H60="ж"),VLOOKUP(BQ60,Пресс!$AH$4:$AI$104,2,0),IF(AND(G60=8,H60="м"),VLOOKUP(BQ60,Пресс!$AK$4:$AL$104,2,0),IF(AND(G60=8,H60="ж"),VLOOKUP(BQ60,Пресс!$AN$4:$AO$104,2,0),IF(AND(G60=9,H60="м"),VLOOKUP(BQ60,Пресс!$AQ$4:$AR$104,2,0),IF(AND(G60=9,H60="ж"),VLOOKUP(BQ60,Пресс!$AT$4:$AU$104,2,0),IF(AND(G60=10,H60="м"),VLOOKUP(BQ60,Пресс!$AW$4:$AX$104,2,0),IF(AND(G60=10,H60="ж"),VLOOKUP(BQ60,Пресс!$AZ$4:$BA$104,2,0),IF(AND(G60=11,H60="м"),VLOOKUP(BQ60,Пресс!$BC$4:$BD$104,2,0),IF(AND(G60=11,H60="ж"),VLOOKUP(BQ60,Пресс!$BF$4:$BG$104,2,0),IF(AND(G60=12,H60="м"),VLOOKUP(BQ60,Пресс!$BI$4:$BJ$104,2,0),IF(AND(G60=12,H60="ж"),VLOOKUP(BQ60,Пресс!$BL$4:$BM$104,2,0),IF(AND(G60=13,H60="м"),VLOOKUP(BQ60,Пресс!$BO$4:$BP$104,2,0),IF(AND(G60=13,H60="ж"),VLOOKUP(BQ60,Пресс!$BR$4:$BS$104,2,0),IF(AND(G60=14,H60="м"),VLOOKUP(BQ60,Пресс!$BU$4:$BV$104,2,0),IF(AND(G60=14,H60="ж"),VLOOKUP(BQ60,Пресс!$BX$4:$BY$104,2,0),IF(AND(G60=15,H60="м"),VLOOKUP(BQ60,Пресс!$CA$4:$CB$104,2,0),IF(AND(G60=15,H60="ж"),VLOOKUP(BQ60,Пресс!$CD$4:$CE$104,2,0),IF(AND(G60=16,H60="м"),VLOOKUP(BQ60,Пресс!$CG$4:$CH$104,2,0),IF(AND(G60=16,H60="ж"),VLOOKUP(BQ60,Пресс!$CJ$4:$CK$104,2,0),IF(AND(G60=17,H60="м"),VLOOKUP(BQ60,Пресс!$CM$4:$CN$104,2,0),IF(AND(G60=17,H60="ж"),VLOOKUP(BQ60,Пресс!$CP$4:$CQ$104,2,0),IF(AND(G60=18,H60="м"),VLOOKUP(BQ60,Пресс!$CS$4:$CT$104,2,0),IF(AND(G60=18,H60="ж"),VLOOKUP(BQ60,Пресс!$CV$4:$CW$104,2,0),"")))))))))))))))))))))))))))))))))))</f>
        <v>0</v>
      </c>
      <c r="BS60" s="37"/>
      <c r="BT60" s="57"/>
      <c r="BU60" s="37"/>
      <c r="BV60" s="52">
        <f>IF(BU60="",0,IF(AND(G60=4,H60="м"),VLOOKUP(BU60,Стрельба!$A$4:$B$54,2,0),IF(AND(G60=4,H60="ж"),VLOOKUP(BU60,Стрельба!$D$4:$E$54,2,0),IF(AND(G60=5,H60="м"),VLOOKUP(BU60,Стрельба!$G$4:$H$54,2,0),IF(AND(G60=5,H60="ж"),VLOOKUP(BU60,Стрельба!$J$4:$K$54,2,0),IF(AND(G60=6,H60="м"),VLOOKUP(BU60,Стрельба!$M$4:$N$54,2,0),IF(AND(G60=6,H60="ж"),VLOOKUP(BU60,Стрельба!$P$4:$Q$54,2,0),IF(AND(G60=7,H60="м"),VLOOKUP(BU60,Стрельба!$S$4:$T$54,2,0),IF(AND(G60=7,H60="ж"),VLOOKUP(BU60,Стрельба!$V$4:$W$54,2,0),IF(AND(G60=8,H60="м"),VLOOKUP(BU60,Стрельба!$Y$4:$Z$54,2,0),IF(AND(G60=8,H60="ж"),VLOOKUP(BU60,Стрельба!$AB$4:$AC$54,2,0),IF(AND(G60=9,H60="м"),VLOOKUP(BU60,Стрельба!$AE$4:$AF$54,2,0),IF(AND(G60=9,H60="ж"),VLOOKUP(BU60,Стрельба!$AH$4:$AI$54,2,0),IF(AND(G60=10,H60="м"),VLOOKUP(BU60,Стрельба!$AK$4:$AL$54,2,0),IF(AND(G60=10,H60="ж"),VLOOKUP(BU60,Стрельба!$AN$4:$AO$54,2,0),IF(AND(G60=11,H60="м"),VLOOKUP(BU60,Стрельба!$AQ$4:$AR$54,2,0),IF(AND(G60=11,H60="ж"),VLOOKUP(BU60,Стрельба!$AT$4:$AU$54,2,0),IF(AND(G60=12,H60="м"),VLOOKUP(BU60,Стрельба!$AW$4:$AX$54,2,0),IF(AND(G60=12,H60="ж"),VLOOKUP(BU60,Стрельба!$AZ$4:$BA$54,2,0),IF(AND(G60=13,H60="м"),VLOOKUP(BU60,Стрельба!$BC$4:$BD$54,2,0),IF(AND(G60=13,H60="ж"),VLOOKUP(BU60,Стрельба!$BF$4:$BG$54,2,0),IF(AND(G60=14,H60="м"),VLOOKUP(BU60,Стрельба!$BI$4:$BJ$54,2,0),IF(AND(G60=14,H60="ж"),VLOOKUP(BU60,Стрельба!$BL$4:$BM$54,2,0),IF(AND(G60=15,H60="м"),VLOOKUP(BU60,Стрельба!$BO$4:$BP$54,2,0),IF(AND(G60=15,H60="ж"),VLOOKUP(BU60,Стрельба!$BR$4:$BS$54,2,0),"")))))))))))))))))))))))))</f>
        <v>0</v>
      </c>
      <c r="BW60" s="56"/>
      <c r="BX60" s="57"/>
      <c r="BY60" s="37"/>
      <c r="BZ60" s="52">
        <f>IF(BY60="",0,IF(AND(G60=3,H60="м"),VLOOKUP(BY60,'Метание 150г'!$A$4:$B$784,2,0),IF(AND(G60=3,H60="ж"),VLOOKUP(BY60,'Метание 150г'!$D$4:$E$784,2,0),IF(AND(G60=4,H60="м"),VLOOKUP(BY60,'Метание 150г'!$G$4:$H$784,2,0),IF(AND(G60=4,H60="ж"),VLOOKUP(BY60,'Метание 150г'!$J$4:$K$784,2,0),IF(AND(G60=5,H60="м"),VLOOKUP(BY60,'Метание 150г'!$M$4:$N$784,2,0),IF(AND(G60=5,H60="ж"),VLOOKUP(BY60,'Метание 150г'!$P$4:$Q$784,2,0),"")))))))</f>
        <v>0</v>
      </c>
      <c r="CA60" s="51"/>
      <c r="CB60" s="68">
        <f>IF(CA60="",0,IF(AND(G60=6,H60="м"),VLOOKUP(CA60,'Метание 700г'!$A$4:$B$574,2,0),IF(AND(G60=7,H60="м"),VLOOKUP(CA60,'Метание 700г'!$D$4:$E$574,2,0),IF(AND(G60=8,H60="м"),VLOOKUP(CA60,'Метание 700г'!$G$4:$H$574,2,0),""))))</f>
        <v>0</v>
      </c>
      <c r="CC60" s="51"/>
      <c r="CD60" s="52">
        <f>IF(CC60="",0,IF(AND(G60=6,H60="ж"),VLOOKUP(CC60,'Метание 500г'!$A$4:$B$565,2,0),IF(AND(G60=7,H60="ж"),VLOOKUP(CC60,'Метание 500г'!$D$4:$E$565,2,0),IF(AND(G60=8,H60="ж"),VLOOKUP(CC60,'Метание 500г'!$G$4:$H$565,2,0),IF(AND(G60=9,H60="ж"),VLOOKUP(CC60,'Метание 500г'!$J$4:$K$565,2,0),IF(AND(G60=10,H60="ж"),VLOOKUP(CC60,'Метание 500г'!$M$4:$N$565,2,0),IF(AND(G60=11,H60="ж"),VLOOKUP(CC60,'Метание 500г'!$P$4:$Q$565,2,0),"")))))))</f>
        <v>0</v>
      </c>
      <c r="CE60" s="56"/>
      <c r="CF60" s="57"/>
      <c r="CG60" s="62"/>
      <c r="CH60" s="52">
        <f>IF(CG60="",0,IF(AND(G60=2,H60="м"),VLOOKUP(CG60,'Плавание 25 м'!$A$4:$B$2333,2,0),IF(AND(G60=2,H60="ж"),VLOOKUP(CG60,'Плавание 25 м'!$D$4:$E$2333,2,0),IF(AND(G60=16,H60="м"),VLOOKUP(CG60,'Плавание 25 м'!$G$4:$H$2333,2,0),IF(AND(G60=16,H60="ж"),VLOOKUP(CG60,'Плавание 25 м'!$J$4:$K$2333,2,0),IF(AND(G60=17,H60="м"),VLOOKUP(CG60,'Плавание 25 м'!$M$4:$N$2333,2,0),IF(AND(G60=17,H60="ж"),VLOOKUP(CG60,'Плавание 25 м'!$P$4:$Q$2333,2,0),IF(AND(G60=18,H60="м"),VLOOKUP(CG60,'Плавание 25 м'!$S$4:$T$2333,2,0),IF(AND(G60=18,H60="ж"),VLOOKUP(CG60,'Плавание 25 м'!$V$4:$W$2333,2,0),"")))))))))</f>
        <v>0</v>
      </c>
      <c r="CI60" s="37"/>
      <c r="CJ60" s="52">
        <f>IF(CI60="",0,IF(AND(G60=3,H60="м"),VLOOKUP(CI60,'Плавание 50 м'!$A$4:$B$1954,2,0),IF(AND(G60=3,H60="ж"),VLOOKUP(CI60,'Плавание 50 м'!$D$4:$E$1954,2,0),IF(AND(G60=4,H60="м"),VLOOKUP(CI60,'Плавание 50 м'!$G$4:$H$1954,2,0),IF(AND(G60=4,H60="ж"),VLOOKUP(CI60,'Плавание 50 м'!$J$4:$K$1954,2,0),IF(AND(G60=5,H60="м"),VLOOKUP(CI60,'Плавание 50 м'!$M$4:$N$1954,2,0),IF(AND(G60=5,H60="ж"),VLOOKUP(CI60,'Плавание 50 м'!$P$4:$Q$1954,2,0),IF(AND(G60=6,H60="м"),VLOOKUP(CI60,'Плавание 50 м'!$S$4:$T$1954,2,0),IF(AND(G60=6,H60="ж"),VLOOKUP(CI60,'Плавание 50 м'!$V$4:$W$1954,2,0),IF(AND(G60=7,H60="м"),VLOOKUP(CI60,'Плавание 50 м'!$Y$4:$Z$1954,2,0),IF(AND(G60=7,H60="ж"),VLOOKUP(CI60,'Плавание 50 м'!$AB$4:$AC$1954,2,0),IF(AND(G60=8,H60="м"),VLOOKUP(CI60,'Плавание 50 м'!$AE$4:$AF$1954,2,0),IF(AND(G60=8,H60="ж"),VLOOKUP(CI60,'Плавание 50 м'!$AH$4:$AI$1954,2,0),IF(AND(G60=9,H60="м"),VLOOKUP(CI60,'Плавание 50 м'!$AK$4:$AL$1954,2,0),IF(AND(G60=9,H60="ж"),VLOOKUP(CI60,'Плавание 50 м'!$AN$4:$AO$1954,2,0),IF(AND(G60=10,H60="м"),VLOOKUP(CI60,'Плавание 50 м'!$AQ$4:$AR$1954,2,0),IF(AND(G60=10,H60="ж"),VLOOKUP(CI60,'Плавание 50 м'!$AT$4:$AU$1954,2,0),IF(AND(G60=11,H60="м"),VLOOKUP(CI60,'Плавание 50 м'!$AW$4:$AX$1954,2,0),IF(AND(G60=11,H60="ж"),VLOOKUP(CI60,'Плавание 50 м'!$AZ$4:$BA$1954,2,0),IF(AND(G60=12,H60="м"),VLOOKUP(CI60,'Плавание 50 м'!$BC$4:$BD$1954,2,0),IF(AND(G60=12,H60="ж"),VLOOKUP(CI60,'Плавание 50 м'!$BF$4:$BG$1954,2,0),IF(AND(G60=13,H60="м"),VLOOKUP(CI60,'Плавание 50 м'!$BI$4:$BJ$1954,2,0),IF(AND(G60=13,H60="ж"),VLOOKUP(CI60,'Плавание 50 м'!$BL$4:$BM$1954,2,0),IF(AND(G60=14,H60="м"),VLOOKUP(CI60,'Плавание 50 м'!$BO$4:$BP$1954,2,0),IF(AND(G60=14,H60="ж"),VLOOKUP(CI60,'Плавание 50 м'!$BR$4:$BS$1954,2,0),IF(AND(G60=15,H60="м"),VLOOKUP(CI60,'Плавание 50 м'!$BU$4:$BV$1954,2,0),IF(AND(G60=15,H60="ж"),VLOOKUP(CI60,'Плавание 50 м'!$BX$4:$BY$1954,2,0),"")))))))))))))))))))))))))))</f>
        <v>0</v>
      </c>
      <c r="CK60" s="91">
        <f t="shared" si="1"/>
        <v>63</v>
      </c>
    </row>
    <row r="61" spans="1:90" ht="20.100000000000001" customHeight="1" x14ac:dyDescent="0.25">
      <c r="A61" s="12">
        <v>47</v>
      </c>
      <c r="B61" s="93" t="s">
        <v>3511</v>
      </c>
      <c r="C61" s="55" t="s">
        <v>3516</v>
      </c>
      <c r="D61" s="55" t="s">
        <v>3519</v>
      </c>
      <c r="E61" s="55" t="s">
        <v>3524</v>
      </c>
      <c r="F61" s="47">
        <f t="shared" si="0"/>
        <v>19</v>
      </c>
      <c r="G61" s="48">
        <f>IFERROR(VLOOKUP(F61,Ступени!$A$2:$B$99,2,0),"")</f>
        <v>7</v>
      </c>
      <c r="H61" s="55" t="s">
        <v>4</v>
      </c>
      <c r="I61" s="53"/>
      <c r="J61" s="52">
        <f>IF(I61="",0,IF(AND(G61=2,H61="м"),VLOOKUP(I61,'30м'!$A$4:$B$71,2,0),IF(AND(G61=2,H61="ж"),VLOOKUP(I61,'30м'!$D$4:$E$71,2,0),IF(AND(G61=3,H61="м"),VLOOKUP(I61,'30м'!$G$4:$H$71,2,0),IF(AND(G61=3,H61="ж"),VLOOKUP(I61,'30м'!$J$4:$K$71,2,0),IF(AND(G61=4,H61="м"),VLOOKUP(I61,'30м'!$M$4:$N$71,2,0),IF(AND(G61=4,H61="ж"),VLOOKUP(I61,'30м'!$P$4:$Q$71,2,0),IF(AND(G61=5,H61="м"),VLOOKUP(I61,'30м'!$S$4:$T$71,2,0),IF(AND(G61=5,H61="ж"),VLOOKUP(I61,'30м'!$V$4:$W$71,2,0),"")))))))))</f>
        <v>0</v>
      </c>
      <c r="K61" s="49"/>
      <c r="L61" s="52">
        <f>IF(K61="",0,IF(AND(G61=4,H61="м"),VLOOKUP(K61,'60м'!$A$4:$B$129,2,0),IF(AND(G61=4,H61="ж"),VLOOKUP(K61,'60м'!$D$4:$E$129,2,0),IF(AND(G61=5,H61="м"),VLOOKUP(K61,'60м'!$G$4:$H$129,2,0),IF(AND(G61=5,H61="ж"),VLOOKUP(K61,'60м'!$J$4:$K$129,2,0),IF(AND(G61=6,H61="м"),VLOOKUP(K61,'60м'!$M$4:$N$129,2,0),IF(AND(G61=6,H61="ж"),VLOOKUP(K61,'60м'!$P$4:$Q$129,2,0),IF(AND(G61=7,H61="м"),VLOOKUP(K61,'60м'!$S$4:$T$129,2,0),IF(AND(G61=7,H61="ж"),VLOOKUP(K61,'60м'!$V$4:$W$129,2,0),IF(AND(G61=8,H61="м"),VLOOKUP(K61,'60м'!$Y$4:$Z$129,2,0),IF(AND(G61=8,H61="ж"),VLOOKUP(K61,'60м'!$AB$4:$AC$129,2,0),IF(AND(G61=9,H61="м"),VLOOKUP(K61,'60м'!$AE$4:$AF$129,2,0),IF(AND(G61=9,H61="ж"),VLOOKUP(K61,'60м'!$AH$4:$AI$129,2,0),IF(AND(G61=10,H61="м"),VLOOKUP(K61,'60м'!$AK$4:$AL$129,2,0),IF(AND(G61=10,H61="ж"),VLOOKUP(K61,'60м'!$AN$4:$AO$129,2,0),IF(AND(G61=11,H61="м"),VLOOKUP(K61,'60м'!$AQ$4:$AR$129,2,0),IF(AND(G61=11,H61="ж"),VLOOKUP(K61,'60м'!$AT$4:$AU$129,2,0),IF(AND(G61=12,H61="м"),VLOOKUP(K61,'60м'!$AW$4:$AX$129,2,0),IF(AND(G61=12,H61="ж"),VLOOKUP(K61,'60м'!$AZ$4:$BA$129,2,0),IF(AND(G61=13,H61="м"),VLOOKUP(K61,'60м'!$BC$4:$BD$129,2,0),IF(AND(G61=13,H61="ж"),VLOOKUP(K61,'60м'!$BF$4:$BG$129,2,0),"")))))))))))))))))))))</f>
        <v>0</v>
      </c>
      <c r="M61" s="49"/>
      <c r="N61" s="52">
        <f>IF(M61="",0,IF(AND(G61=6,H61="м"),VLOOKUP(M61,'100м'!$A$4:$B$134,2,0),IF(AND(G61=6,H61="ж"),VLOOKUP(M61,'100м'!$D$4:$E$134,2,0),IF(AND(G61=7,H61="м"),VLOOKUP(M61,'100м'!$G$4:$H$134,2,0),IF(AND(G61=7,H61="ж"),VLOOKUP(M61,'100м'!$J$4:$K$134,2,0),IF(AND(G61=8,H61="м"),VLOOKUP(M61,'100м'!$M$4:$N$134,2,0),IF(AND(G61=8,H61="ж"),VLOOKUP(M61,'100м'!$P$4:$Q$134,2,0),IF(AND(G61=9,H61="м"),VLOOKUP(M61,'100м'!$S$4:$T$134,2,0),IF(AND(G61=9,H61="ж"),VLOOKUP(M61,'100м'!$V$4:$W$134,2,0),"")))))))))</f>
        <v>0</v>
      </c>
      <c r="O61" s="56"/>
      <c r="P61" s="61"/>
      <c r="Q61" s="53"/>
      <c r="R61" s="52">
        <f>IF(Q61="",0,IF(AND(G61=4,H61="м"),VLOOKUP(Q61,'1500м'!$A$4:$B$364,2,0),IF(AND(G61=4,H61="ж"),VLOOKUP(Q61,'1500м'!$D$4:$E$364,2,0),"")))</f>
        <v>0</v>
      </c>
      <c r="S61" s="49"/>
      <c r="T61" s="68">
        <f>IF(S61="",0,IF(AND(G61=5,H61="м"),VLOOKUP(S61,'2000м'!$A$4:$B$780,2,0),IF(AND(G61=5,H61="ж"),VLOOKUP(S61,'2000м'!$D$4:$E$780,2,0),IF(AND(G61=6,H61="ж"),VLOOKUP(S61,'2000м'!$G$4:$H$780,2,0),IF(AND(G61=7,H61="ж"),VLOOKUP(S61,'2000м'!$J$4:$K$780,2,0),IF(AND(G61=8,H61="ж"),VLOOKUP(S61,'2000м'!$M$4:$N$780,2,0),""))))))</f>
        <v>0</v>
      </c>
      <c r="U61" s="53"/>
      <c r="V61" s="52">
        <f>IF(U61="",0,IF(AND(G61=6,H61="м"),VLOOKUP(U61,'3000м'!$A$4:$B$594,2,0),IF(AND(G61=7,H61="м"),VLOOKUP(U61,'3000м'!$D$4:$E$594,2,0),IF(AND(G61=8,H61="м"),VLOOKUP(U61,'3000м'!$G$4:$H$594,2,0),IF(AND(G61=9,H61="м"),VLOOKUP(U61,'3000м'!$J$4:$K$594,2,0),IF(AND(G61=10,H61="м"),VLOOKUP(U61,'3000м'!$M$4:$N$594,2,0),IF(AND(G61=11,H61="м"),VLOOKUP(U61,'3000м'!$P$4:$Q$594,2,0),"")))))))</f>
        <v>0</v>
      </c>
      <c r="W61" s="53"/>
      <c r="X61" s="56"/>
      <c r="Y61" s="56"/>
      <c r="Z61" s="56"/>
      <c r="AA61" s="56"/>
      <c r="AB61" s="56"/>
      <c r="AC61" s="53"/>
      <c r="AD61" s="56"/>
      <c r="AE61" s="53"/>
      <c r="AF61" s="56"/>
      <c r="AG61" s="56"/>
      <c r="AH61" s="56"/>
      <c r="AI61" s="56"/>
      <c r="AJ61" s="56"/>
      <c r="AK61" s="56"/>
      <c r="AL61" s="56"/>
      <c r="AM61" s="56"/>
      <c r="AN61" s="56"/>
      <c r="AO61" s="37"/>
      <c r="AP61" s="56"/>
      <c r="AQ61" s="37"/>
      <c r="AR61" s="56"/>
      <c r="AS61" s="37"/>
      <c r="AT61" s="56"/>
      <c r="AU61" s="37"/>
      <c r="AV61" s="56"/>
      <c r="AW61" s="37"/>
      <c r="AX61" s="56"/>
      <c r="AY61" s="37"/>
      <c r="AZ61" s="56"/>
      <c r="BA61" s="37"/>
      <c r="BB61" s="52">
        <f>IF(BA61="",0,IF(AND(G61=2,H61="м"),VLOOKUP(BA61,Подтягивание!$A$4:$B$79,2,0),IF(AND(G61=3,H61="м"),VLOOKUP(BA61,Подтягивание!$D$4:$E$79,2,0),IF(AND(G61=4,H61="м"),VLOOKUP(BA61,Подтягивание!$G$4:$H$79,2,0),IF(AND(G61=5,H61="м"),VLOOKUP(BA61,Подтягивание!$J$4:$K$79,2,0),IF(AND(G61=6,H61="м"),VLOOKUP(BA61,Подтягивание!$M$4:$N$79,2,0),IF(AND(G61=7,H61="м"),VLOOKUP(BA61,Подтягивание!$P$4:$Q$79,2,0),IF(AND(G61=8,H61="м"),VLOOKUP(BA61,Подтягивание!$S$4:$T$79,2,0),IF(AND(G61=9,H61="м"),VLOOKUP(BA61,Подтягивание!$V$4:$W$79,2,0),IF(AND(G61=10,H61="м"),VLOOKUP(BA61,Подтягивание!$Y$4:$Z$79,2,0),IF(AND(G61=11,H61="м"),VLOOKUP(BA61,Подтягивание!$AB$4:$AC$79,2,0),IF(AND(G61=12,H61="м"),VLOOKUP(BA61,Подтягивание!$AE$4:$AF$79,2,0),IF(AND(G61=13,H61="м"),VLOOKUP(BA61,Подтягивание!$AH$4:$AI$79,2,0),IF(AND(G61=14,H61="м"),VLOOKUP(BA61,Подтягивание!$AK$4:$AL$79,2,0),IF(AND(G61=15,H61="м"),VLOOKUP(BA61,Подтягивание!$AN$4:$AO$79,2,0),"")))))))))))))))</f>
        <v>0</v>
      </c>
      <c r="BC61" s="51"/>
      <c r="BD61" s="57"/>
      <c r="BE61" s="37"/>
      <c r="BF61" s="52">
        <f>IF(BE61="",0,IF(AND(G61=6,H61="м"),VLOOKUP(BE61,Гиря!$A$4:$B$166,2,0),IF(AND(G61=7,H61="м"),VLOOKUP(BE61,Гиря!$D$4:$E$166,2,0),IF(AND(G61=8,H61="м"),VLOOKUP(BE61,Гиря!$G$4:$H$166,2,0),IF(AND(G61=9,H61="м"),VLOOKUP(BE61,Гиря!$J$4:$K$166,2,0),IF(AND(G61=10,H61="м"),VLOOKUP(BE61,Гиря!$M$4:$N$166,2,0),IF(AND(G61=11,H61="м"),VLOOKUP(BE61,Гиря!$P$4:$Q$166,2,0),IF(AND(G61=12,H61="м"),VLOOKUP(BE61,Гиря!$S$4:$T$166,2,0),IF(AND(G61=13,H61="м"),VLOOKUP(BE61,Гиря!$V$4:$W$166,2,0),IF(AND(G61=14,H61="м"),VLOOKUP(BE61,Гиря!$Y$4:$Z$166,2,0),IF(AND(G61=15,H61="м"),VLOOKUP(BE61,Гиря!$AB$4:$AC$166,2,0),"")))))))))))</f>
        <v>0</v>
      </c>
      <c r="BG61" s="49">
        <v>30</v>
      </c>
      <c r="BH61" s="52">
        <f>IF(BG61="",0,IF(AND(G61=2,H61="м"),VLOOKUP(BG61,'Отж. от пола'!$A$4:$B$169,2,0),IF(AND(G61=2,H61="ж"),VLOOKUP(BG61,'Отж. от пола'!$D$4:$E$169,2,0),IF(AND(G61=3,H61="м"),VLOOKUP(BG61,'Отж. от пола'!$G$4:$H$169,2,0),IF(AND(G61=3,H61="ж"),VLOOKUP(BG61,'Отж. от пола'!$J$4:$K$169,2,0),IF(AND(G61=4,H61="м"),VLOOKUP(BG61,'Отж. от пола'!$M$4:$N$169,2,0),IF(AND(G61=4,H61="ж"),VLOOKUP(BG61,'Отж. от пола'!$P$4:$Q$169,2,0),IF(AND(G61=5,H61="м"),VLOOKUP(BG61,'Отж. от пола'!$S$4:$T$169,2,0),IF(AND(G61=5,H61="ж"),VLOOKUP(BG61,'Отж. от пола'!$V$4:$W$169,2,0),IF(AND(G61=6,H61="м"),VLOOKUP(BG61,'Отж. от пола'!$Y$4:$Z$169,2,0),IF(AND(G61=6,H61="ж"),VLOOKUP(BG61,'Отж. от пола'!$AB$4:$AC$169,2,0),IF(AND(G61=7,H61="м"),VLOOKUP(BG61,'Отж. от пола'!$AE$4:$AF$169,2,0),IF(AND(G61=7,H61="ж"),VLOOKUP(BG61,'Отж. от пола'!$AH$4:$AI$169,2,0),IF(AND(G61=8,H61="м"),VLOOKUP(BG61,'Отж. от пола'!$AK$4:$AL$169,2,0),IF(AND(G61=8,H61="ж"),VLOOKUP(BG61,'Отж. от пола'!$AN$4:$AO$169,2,0),IF(AND(G61=9,H61="м"),VLOOKUP(BG61,'Отж. от пола'!$AQ$4:$AR$169,2,0),IF(AND(G61=9,H61="ж"),VLOOKUP(BG61,'Отж. от пола'!$AT$4:$AU$169,2,0),IF(AND(G61=10,H61="м"),VLOOKUP(BG61,'Отж. от пола'!$AW$4:$AX$169,2,0),IF(AND(G61=10,H61="ж"),VLOOKUP(BG61,'Отж. от пола'!$AZ$4:$BA$169,2,0),IF(AND(G61=11,H61="м"),VLOOKUP(BG61,'Отж. от пола'!$BC$4:$BD$169,2,0),IF(AND(G61=11,H61="ж"),VLOOKUP(BG61,'Отж. от пола'!$BF$4:$BG$169,2,0),IF(AND(G61=12,H61="м"),VLOOKUP(BG61,'Отж. от пола'!$BI$4:$BJ$169,2,0),IF(AND(G61=12,H61="ж"),VLOOKUP(BG61,'Отж. от пола'!$BL$4:$BM$169,2,0),IF(AND(G61=13,H61="м"),VLOOKUP(BG61,'Отж. от пола'!$BO$4:$BP$169,2,0),IF(AND(G61=13,H61="ж"),VLOOKUP(BG61,'Отж. от пола'!$BR$4:$BS$169,2,0),IF(AND(G61=14,H61="м"),VLOOKUP(BG61,'Отж. от пола'!$BU$4:$BV$169,2,0),IF(AND(G61=14,H61="ж"),VLOOKUP(BG61,'Отж. от пола'!$BX$4:$BY$169,2,0),IF(AND(G61=15,H61="м"),VLOOKUP(BG61,'Отж. от пола'!$CA$4:$CB$169,2,0),IF(AND(G61=15,H61="ж"),VLOOKUP(BG61,'Отж. от пола'!$CD$4:$CE$169,2,0),"")))))))))))))))))))))))))))))</f>
        <v>32</v>
      </c>
      <c r="BI61" s="37"/>
      <c r="BJ61" s="52">
        <f>IF(BI61="",0,IF(AND(G61=16,H61="м"),VLOOKUP(BI61,'Отж.от скамьи'!$A$4:$B$79,2,0),IF(AND(G61=16,H61="ж"),VLOOKUP(BI61,'Отж.от скамьи'!$D$4:$E$79,2,0),IF(AND(G61=17,H61="м"),VLOOKUP(BI61,'Отж.от скамьи'!$G$4:$H$79,2,0),IF(AND(G61=17,H61="ж"),VLOOKUP(BI61,'Отж.от скамьи'!$J$4:$K$79,2,0),"")))))</f>
        <v>0</v>
      </c>
      <c r="BK61" s="53"/>
      <c r="BL61" s="52">
        <f>IF(BK61="",0,IF(AND(G61=18,H61="м"),VLOOKUP(BK61,'Отж.от стула'!$A$4:$B$68,2,0),IF(AND(G61=18,H61="ж"),VLOOKUP(BK61,'Отж.от стула'!$D$4:$E$69,2,0),"")))</f>
        <v>0</v>
      </c>
      <c r="BM61" s="49">
        <v>25</v>
      </c>
      <c r="BN61" s="52">
        <f>IF(BM61="",0,IF(AND(G61=2,H61="м"),VLOOKUP(BM61,Наклон!$A$4:$B$69,2,0),IF(AND(G61=2,H61="ж"),VLOOKUP(BM61,Наклон!$A$74:$B$139,2,0),IF(AND(G61=3,H61="м"),VLOOKUP(BM61,Наклон!$D$4:$E$69,2,0),IF(AND(G61=3,H61="ж"),VLOOKUP(BM61,Наклон!$D$74:$E$139,2,0),IF(AND(G61=4,H61="м"),VLOOKUP(BM61,Наклон!$G$4:$H$69,2,0),IF(AND(G61=4,H61="ж"),VLOOKUP(BM61,Наклон!$G$74:$H$139,2,0),IF(AND(G61=5,H61="м"),VLOOKUP(BM61,Наклон!$J$4:$K$69,2,0),IF(AND(G61=5,H61="ж"),VLOOKUP(BM61,Наклон!$J$74:$K$139,2,0),IF(AND(G61=6,H61="м"),VLOOKUP(BM61,Наклон!$M$4:$N$69,2,0),IF(AND(G61=6,H61="ж"),VLOOKUP(BM61,Наклон!$M$74:$N$139,2,0),IF(AND(G61=7,H61="м"),VLOOKUP(BM61,Наклон!$P$4:$Q$69,2,0),IF(AND(G61=7,H61="ж"),VLOOKUP(BM61,Наклон!$P$74:$Q$139,2,0),IF(AND(G61=8,H61="м"),VLOOKUP(BM61,Наклон!$S$4:$T$69,2,0),IF(AND(G61=8,H61="ж"),VLOOKUP(BM61,Наклон!$S$74:$T$139,2,0),IF(AND(G61=9,H61="м"),VLOOKUP(BM61,Наклон!$V$4:$W$69,2,0),IF(AND(G61=9,H61="ж"),VLOOKUP(BM61,Наклон!$V$74:$W$139,2,0),IF(AND(G61=10,H61="м"),VLOOKUP(BM61,Наклон!$Y$4:$Z$69,2,0),IF(AND(G61=10,H61="ж"),VLOOKUP(BM61,Наклон!$Y$74:$Z$139,2,0),IF(AND(G61=11,H61="м"),VLOOKUP(BM61,Наклон!$AB$4:$AC$69,2,0),IF(AND(G61=11,H61="ж"),VLOOKUP(BM61,Наклон!$AB$74:$AC$139,2,0),IF(AND(G61=12,H61="м"),VLOOKUP(BM61,Наклон!$AE$4:$AF$69,2,0),IF(AND(G61=12,H61="ж"),VLOOKUP(BM61,Наклон!$AE$74:$AF$139,2,0),IF(AND(G61=13,H61="м"),VLOOKUP(BM61,Наклон!$AH$4:$AI$69,2,0),IF(AND(G61=13,H61="ж"),VLOOKUP(BM61,Наклон!$AH$74:$AI$139,2,0),IF(AND(G61=14,H61="м"),VLOOKUP(BM61,Наклон!$AK$4:$AL$69,2,0),IF(AND(G61=14,H61="ж"),VLOOKUP(BM61,Наклон!$AK$74:$AL$139,2,0),IF(AND(G61=15,H61="м"),VLOOKUP(BM61,Наклон!$AN$4:$AO$69,2,0),IF(AND(G61=15,H61="ж"),VLOOKUP(BM61,Наклон!$AN$74:$AO$139,2,0),IF(AND(G61=16,H61="м"),VLOOKUP(BM61,Наклон!$AQ$4:$AR$69,2,0),IF(AND(G61=16,H61="ж"),VLOOKUP(BM61,Наклон!$AQ$74:$AR$139,2,0),IF(AND(G61=17,H61="м"),VLOOKUP(BM61,Наклон!$AT$4:$AU$69,2,0),IF(AND(G61=17,H61="ж"),VLOOKUP(BM61,Наклон!$AT$74:$AU$139,2,0),IF(AND(G61=18,H61="м"),VLOOKUP(BM61,Наклон!$AW$4:$AX$69,2,0),IF(AND(G61=18,H61="ж"),VLOOKUP(BM61,Наклон!$AW$74:$AX$139,2,0))))))))))))))))))))))))))))))))))))</f>
        <v>76</v>
      </c>
      <c r="BO61" s="49"/>
      <c r="BP61" s="52">
        <f>IF(BO61="",0,IF(AND(G61=2,H61="м"),VLOOKUP(BO61,'Прыжок в длину'!$A$4:$B$294,2,0),IF(AND(G61=2,H61="ж"),VLOOKUP(BO61,'Прыжок в длину'!$D$4:$E$294,2,0),IF(AND(G61=3,H61="м"),VLOOKUP(BO61,'Прыжок в длину'!$G$4:$H$294,2,0),IF(AND(G61=3,H61="ж"),VLOOKUP(BO61,'Прыжок в длину'!$J$4:$K$294,2,0),IF(AND(G61=4,H61="м"),VLOOKUP(BO61,'Прыжок в длину'!$M$4:$N$294,2,0),IF(AND(G61=4,H61="ж"),VLOOKUP(BO61,'Прыжок в длину'!$P$4:$Q$294,2,0),IF(AND(G61=5,H61="м"),VLOOKUP(BO61,'Прыжок в длину'!$S$4:$T$294,2,0),IF(AND(G61=5,H61="ж"),VLOOKUP(BO61,'Прыжок в длину'!$V$4:$W$294,2,0),IF(AND(G61=6,H61="м"),VLOOKUP(BO61,'Прыжок в длину'!$Y$4:$Z$294,2,0),IF(AND(G61=6,H61="ж"),VLOOKUP(BO61,'Прыжок в длину'!$AB$4:$AC$294,2,0),IF(AND(G61=7,H61="м"),VLOOKUP(BO61,'Прыжок в длину'!$AE$4:$AF$294,2,0),IF(AND(G61=7,H61="ж"),VLOOKUP(BO61,'Прыжок в длину'!$AH$4:$AI$294,2,0),IF(AND(G61=8,H61="м"),VLOOKUP(BO61,'Прыжок в длину'!$AK$4:$AL$294,2,0),IF(AND(G61=8,H61="ж"),VLOOKUP(BO61,'Прыжок в длину'!$AN$4:$AO$294,2,0),IF(AND(G61=9,H61="м"),VLOOKUP(BO61,'Прыжок в длину'!$AQ$4:$AR$294,2,0),IF(AND(G61=9,H61="ж"),VLOOKUP(BO61,'Прыжок в длину'!$AT$4:$AU$294,2,0),IF(AND(G61=10,H61="м"),VLOOKUP(BO61,'Прыжок в длину'!$AW$4:$AX$294,2,0),IF(AND(G61=10,H61="ж"),VLOOKUP(BO61,'Прыжок в длину'!$AZ$4:$BA$294,2,0),IF(AND(G61=11,H61="м"),VLOOKUP(BO61,'Прыжок в длину'!BC50:$BD$294,2,0),IF(AND(G61=11,H61="ж"),VLOOKUP(BO61,'Прыжок в длину'!$BF$4:$BG$294,2,0),"")))))))))))))))))))))</f>
        <v>0</v>
      </c>
      <c r="BQ61" s="49">
        <v>35</v>
      </c>
      <c r="BR61" s="52">
        <f>IF(BQ61="",0,IF(AND(G61=2,H61="м"),VLOOKUP(BQ61,Пресс!$A$4:$B$104,2,0),IF(AND(G61=2,H61="ж"),VLOOKUP(BQ61,Пресс!$D$4:$E$104,2,0),IF(AND(G61=3,H61="м"),VLOOKUP(BQ61,Пресс!$G$4:$H$104,2,0),IF(AND(G61=3,H61="ж"),VLOOKUP(BQ61,Пресс!$J$4:$K$104,2,0),IF(AND(G61=4,H61="м"),VLOOKUP(BQ61,Пресс!$M$4:$N$104,2,0),IF(AND(G61=4,H61="ж"),VLOOKUP(BQ61,Пресс!$P$4:$Q$104,2,0),IF(AND(G61=5,H61="м"),VLOOKUP(BQ61,Пресс!$S$4:$T$104,2,0),IF(AND(G61=5,H61="ж"),VLOOKUP(BQ61,Пресс!$V$4:$W$104,2,0),IF(AND(G61=6,H61="м"),VLOOKUP(BQ61,Пресс!$Y$4:$Z$104,2,0),IF(AND(G61=6,H61="ж"),VLOOKUP(BQ61,Пресс!$AB$4:$AC$104,2,0),IF(AND(G61=7,H61="м"),VLOOKUP(BQ61,Пресс!$AE$4:$AF$104,2,0),IF(AND(G61=7,H61="ж"),VLOOKUP(BQ61,Пресс!$AH$4:$AI$104,2,0),IF(AND(G61=8,H61="м"),VLOOKUP(BQ61,Пресс!$AK$4:$AL$104,2,0),IF(AND(G61=8,H61="ж"),VLOOKUP(BQ61,Пресс!$AN$4:$AO$104,2,0),IF(AND(G61=9,H61="м"),VLOOKUP(BQ61,Пресс!$AQ$4:$AR$104,2,0),IF(AND(G61=9,H61="ж"),VLOOKUP(BQ61,Пресс!$AT$4:$AU$104,2,0),IF(AND(G61=10,H61="м"),VLOOKUP(BQ61,Пресс!$AW$4:$AX$104,2,0),IF(AND(G61=10,H61="ж"),VLOOKUP(BQ61,Пресс!$AZ$4:$BA$104,2,0),IF(AND(G61=11,H61="м"),VLOOKUP(BQ61,Пресс!$BC$4:$BD$104,2,0),IF(AND(G61=11,H61="ж"),VLOOKUP(BQ61,Пресс!$BF$4:$BG$104,2,0),IF(AND(G61=12,H61="м"),VLOOKUP(BQ61,Пресс!$BI$4:$BJ$104,2,0),IF(AND(G61=12,H61="ж"),VLOOKUP(BQ61,Пресс!$BL$4:$BM$104,2,0),IF(AND(G61=13,H61="м"),VLOOKUP(BQ61,Пресс!$BO$4:$BP$104,2,0),IF(AND(G61=13,H61="ж"),VLOOKUP(BQ61,Пресс!$BR$4:$BS$104,2,0),IF(AND(G61=14,H61="м"),VLOOKUP(BQ61,Пресс!$BU$4:$BV$104,2,0),IF(AND(G61=14,H61="ж"),VLOOKUP(BQ61,Пресс!$BX$4:$BY$104,2,0),IF(AND(G61=15,H61="м"),VLOOKUP(BQ61,Пресс!$CA$4:$CB$104,2,0),IF(AND(G61=15,H61="ж"),VLOOKUP(BQ61,Пресс!$CD$4:$CE$104,2,0),IF(AND(G61=16,H61="м"),VLOOKUP(BQ61,Пресс!$CG$4:$CH$104,2,0),IF(AND(G61=16,H61="ж"),VLOOKUP(BQ61,Пресс!$CJ$4:$CK$104,2,0),IF(AND(G61=17,H61="м"),VLOOKUP(BQ61,Пресс!$CM$4:$CN$104,2,0),IF(AND(G61=17,H61="ж"),VLOOKUP(BQ61,Пресс!$CP$4:$CQ$104,2,0),IF(AND(G61=18,H61="м"),VLOOKUP(BQ61,Пресс!$CS$4:$CT$104,2,0),IF(AND(G61=18,H61="ж"),VLOOKUP(BQ61,Пресс!$CV$4:$CW$104,2,0),"")))))))))))))))))))))))))))))))))))</f>
        <v>29</v>
      </c>
      <c r="BS61" s="37"/>
      <c r="BT61" s="57"/>
      <c r="BU61" s="37"/>
      <c r="BV61" s="52">
        <f>IF(BU61="",0,IF(AND(G61=4,H61="м"),VLOOKUP(BU61,Стрельба!$A$4:$B$54,2,0),IF(AND(G61=4,H61="ж"),VLOOKUP(BU61,Стрельба!$D$4:$E$54,2,0),IF(AND(G61=5,H61="м"),VLOOKUP(BU61,Стрельба!$G$4:$H$54,2,0),IF(AND(G61=5,H61="ж"),VLOOKUP(BU61,Стрельба!$J$4:$K$54,2,0),IF(AND(G61=6,H61="м"),VLOOKUP(BU61,Стрельба!$M$4:$N$54,2,0),IF(AND(G61=6,H61="ж"),VLOOKUP(BU61,Стрельба!$P$4:$Q$54,2,0),IF(AND(G61=7,H61="м"),VLOOKUP(BU61,Стрельба!$S$4:$T$54,2,0),IF(AND(G61=7,H61="ж"),VLOOKUP(BU61,Стрельба!$V$4:$W$54,2,0),IF(AND(G61=8,H61="м"),VLOOKUP(BU61,Стрельба!$Y$4:$Z$54,2,0),IF(AND(G61=8,H61="ж"),VLOOKUP(BU61,Стрельба!$AB$4:$AC$54,2,0),IF(AND(G61=9,H61="м"),VLOOKUP(BU61,Стрельба!$AE$4:$AF$54,2,0),IF(AND(G61=9,H61="ж"),VLOOKUP(BU61,Стрельба!$AH$4:$AI$54,2,0),IF(AND(G61=10,H61="м"),VLOOKUP(BU61,Стрельба!$AK$4:$AL$54,2,0),IF(AND(G61=10,H61="ж"),VLOOKUP(BU61,Стрельба!$AN$4:$AO$54,2,0),IF(AND(G61=11,H61="м"),VLOOKUP(BU61,Стрельба!$AQ$4:$AR$54,2,0),IF(AND(G61=11,H61="ж"),VLOOKUP(BU61,Стрельба!$AT$4:$AU$54,2,0),IF(AND(G61=12,H61="м"),VLOOKUP(BU61,Стрельба!$AW$4:$AX$54,2,0),IF(AND(G61=12,H61="ж"),VLOOKUP(BU61,Стрельба!$AZ$4:$BA$54,2,0),IF(AND(G61=13,H61="м"),VLOOKUP(BU61,Стрельба!$BC$4:$BD$54,2,0),IF(AND(G61=13,H61="ж"),VLOOKUP(BU61,Стрельба!$BF$4:$BG$54,2,0),IF(AND(G61=14,H61="м"),VLOOKUP(BU61,Стрельба!$BI$4:$BJ$54,2,0),IF(AND(G61=14,H61="ж"),VLOOKUP(BU61,Стрельба!$BL$4:$BM$54,2,0),IF(AND(G61=15,H61="м"),VLOOKUP(BU61,Стрельба!$BO$4:$BP$54,2,0),IF(AND(G61=15,H61="ж"),VLOOKUP(BU61,Стрельба!$BR$4:$BS$54,2,0),"")))))))))))))))))))))))))</f>
        <v>0</v>
      </c>
      <c r="BW61" s="56"/>
      <c r="BX61" s="57"/>
      <c r="BY61" s="37"/>
      <c r="BZ61" s="52">
        <f>IF(BY61="",0,IF(AND(G61=3,H61="м"),VLOOKUP(BY61,'Метание 150г'!$A$4:$B$784,2,0),IF(AND(G61=3,H61="ж"),VLOOKUP(BY61,'Метание 150г'!$D$4:$E$784,2,0),IF(AND(G61=4,H61="м"),VLOOKUP(BY61,'Метание 150г'!$G$4:$H$784,2,0),IF(AND(G61=4,H61="ж"),VLOOKUP(BY61,'Метание 150г'!$J$4:$K$784,2,0),IF(AND(G61=5,H61="м"),VLOOKUP(BY61,'Метание 150г'!$M$4:$N$784,2,0),IF(AND(G61=5,H61="ж"),VLOOKUP(BY61,'Метание 150г'!$P$4:$Q$784,2,0),"")))))))</f>
        <v>0</v>
      </c>
      <c r="CA61" s="51"/>
      <c r="CB61" s="68">
        <f>IF(CA61="",0,IF(AND(G61=6,H61="м"),VLOOKUP(CA61,'Метание 700г'!$A$4:$B$574,2,0),IF(AND(G61=7,H61="м"),VLOOKUP(CA61,'Метание 700г'!$D$4:$E$574,2,0),IF(AND(G61=8,H61="м"),VLOOKUP(CA61,'Метание 700г'!$G$4:$H$574,2,0),""))))</f>
        <v>0</v>
      </c>
      <c r="CC61" s="51"/>
      <c r="CD61" s="52">
        <f>IF(CC61="",0,IF(AND(G61=6,H61="ж"),VLOOKUP(CC61,'Метание 500г'!$A$4:$B$565,2,0),IF(AND(G61=7,H61="ж"),VLOOKUP(CC61,'Метание 500г'!$D$4:$E$565,2,0),IF(AND(G61=8,H61="ж"),VLOOKUP(CC61,'Метание 500г'!$G$4:$H$565,2,0),IF(AND(G61=9,H61="ж"),VLOOKUP(CC61,'Метание 500г'!$J$4:$K$565,2,0),IF(AND(G61=10,H61="ж"),VLOOKUP(CC61,'Метание 500г'!$M$4:$N$565,2,0),IF(AND(G61=11,H61="ж"),VLOOKUP(CC61,'Метание 500г'!$P$4:$Q$565,2,0),"")))))))</f>
        <v>0</v>
      </c>
      <c r="CE61" s="56"/>
      <c r="CF61" s="57"/>
      <c r="CG61" s="62"/>
      <c r="CH61" s="52">
        <f>IF(CG61="",0,IF(AND(G61=2,H61="м"),VLOOKUP(CG61,'Плавание 25 м'!$A$4:$B$2333,2,0),IF(AND(G61=2,H61="ж"),VLOOKUP(CG61,'Плавание 25 м'!$D$4:$E$2333,2,0),IF(AND(G61=16,H61="м"),VLOOKUP(CG61,'Плавание 25 м'!$G$4:$H$2333,2,0),IF(AND(G61=16,H61="ж"),VLOOKUP(CG61,'Плавание 25 м'!$J$4:$K$2333,2,0),IF(AND(G61=17,H61="м"),VLOOKUP(CG61,'Плавание 25 м'!$M$4:$N$2333,2,0),IF(AND(G61=17,H61="ж"),VLOOKUP(CG61,'Плавание 25 м'!$P$4:$Q$2333,2,0),IF(AND(G61=18,H61="м"),VLOOKUP(CG61,'Плавание 25 м'!$S$4:$T$2333,2,0),IF(AND(G61=18,H61="ж"),VLOOKUP(CG61,'Плавание 25 м'!$V$4:$W$2333,2,0),"")))))))))</f>
        <v>0</v>
      </c>
      <c r="CI61" s="37"/>
      <c r="CJ61" s="52">
        <f>IF(CI61="",0,IF(AND(G61=3,H61="м"),VLOOKUP(CI61,'Плавание 50 м'!$A$4:$B$1954,2,0),IF(AND(G61=3,H61="ж"),VLOOKUP(CI61,'Плавание 50 м'!$D$4:$E$1954,2,0),IF(AND(G61=4,H61="м"),VLOOKUP(CI61,'Плавание 50 м'!$G$4:$H$1954,2,0),IF(AND(G61=4,H61="ж"),VLOOKUP(CI61,'Плавание 50 м'!$J$4:$K$1954,2,0),IF(AND(G61=5,H61="м"),VLOOKUP(CI61,'Плавание 50 м'!$M$4:$N$1954,2,0),IF(AND(G61=5,H61="ж"),VLOOKUP(CI61,'Плавание 50 м'!$P$4:$Q$1954,2,0),IF(AND(G61=6,H61="м"),VLOOKUP(CI61,'Плавание 50 м'!$S$4:$T$1954,2,0),IF(AND(G61=6,H61="ж"),VLOOKUP(CI61,'Плавание 50 м'!$V$4:$W$1954,2,0),IF(AND(G61=7,H61="м"),VLOOKUP(CI61,'Плавание 50 м'!$Y$4:$Z$1954,2,0),IF(AND(G61=7,H61="ж"),VLOOKUP(CI61,'Плавание 50 м'!$AB$4:$AC$1954,2,0),IF(AND(G61=8,H61="м"),VLOOKUP(CI61,'Плавание 50 м'!$AE$4:$AF$1954,2,0),IF(AND(G61=8,H61="ж"),VLOOKUP(CI61,'Плавание 50 м'!$AH$4:$AI$1954,2,0),IF(AND(G61=9,H61="м"),VLOOKUP(CI61,'Плавание 50 м'!$AK$4:$AL$1954,2,0),IF(AND(G61=9,H61="ж"),VLOOKUP(CI61,'Плавание 50 м'!$AN$4:$AO$1954,2,0),IF(AND(G61=10,H61="м"),VLOOKUP(CI61,'Плавание 50 м'!$AQ$4:$AR$1954,2,0),IF(AND(G61=10,H61="ж"),VLOOKUP(CI61,'Плавание 50 м'!$AT$4:$AU$1954,2,0),IF(AND(G61=11,H61="м"),VLOOKUP(CI61,'Плавание 50 м'!$AW$4:$AX$1954,2,0),IF(AND(G61=11,H61="ж"),VLOOKUP(CI61,'Плавание 50 м'!$AZ$4:$BA$1954,2,0),IF(AND(G61=12,H61="м"),VLOOKUP(CI61,'Плавание 50 м'!$BC$4:$BD$1954,2,0),IF(AND(G61=12,H61="ж"),VLOOKUP(CI61,'Плавание 50 м'!$BF$4:$BG$1954,2,0),IF(AND(G61=13,H61="м"),VLOOKUP(CI61,'Плавание 50 м'!$BI$4:$BJ$1954,2,0),IF(AND(G61=13,H61="ж"),VLOOKUP(CI61,'Плавание 50 м'!$BL$4:$BM$1954,2,0),IF(AND(G61=14,H61="м"),VLOOKUP(CI61,'Плавание 50 м'!$BO$4:$BP$1954,2,0),IF(AND(G61=14,H61="ж"),VLOOKUP(CI61,'Плавание 50 м'!$BR$4:$BS$1954,2,0),IF(AND(G61=15,H61="м"),VLOOKUP(CI61,'Плавание 50 м'!$BU$4:$BV$1954,2,0),IF(AND(G61=15,H61="ж"),VLOOKUP(CI61,'Плавание 50 м'!$BX$4:$BY$1954,2,0),"")))))))))))))))))))))))))))</f>
        <v>0</v>
      </c>
      <c r="CK61" s="91">
        <f t="shared" si="1"/>
        <v>137</v>
      </c>
    </row>
    <row r="62" spans="1:90" ht="20.100000000000001" customHeight="1" x14ac:dyDescent="0.25">
      <c r="A62" s="10">
        <v>48</v>
      </c>
      <c r="B62" s="119" t="s">
        <v>3512</v>
      </c>
      <c r="C62" s="55" t="s">
        <v>3516</v>
      </c>
      <c r="D62" s="55" t="s">
        <v>3520</v>
      </c>
      <c r="E62" s="55" t="s">
        <v>3525</v>
      </c>
      <c r="F62" s="47">
        <f t="shared" si="0"/>
        <v>16</v>
      </c>
      <c r="G62" s="48">
        <f>IFERROR(VLOOKUP(F62,Ступени!$A$2:$B$99,2,0),"")</f>
        <v>6</v>
      </c>
      <c r="H62" s="55" t="s">
        <v>4</v>
      </c>
      <c r="I62" s="53"/>
      <c r="J62" s="52">
        <f>IF(I62="",0,IF(AND(G62=2,H62="м"),VLOOKUP(I62,'30м'!$A$4:$B$71,2,0),IF(AND(G62=2,H62="ж"),VLOOKUP(I62,'30м'!$D$4:$E$71,2,0),IF(AND(G62=3,H62="м"),VLOOKUP(I62,'30м'!$G$4:$H$71,2,0),IF(AND(G62=3,H62="ж"),VLOOKUP(I62,'30м'!$J$4:$K$71,2,0),IF(AND(G62=4,H62="м"),VLOOKUP(I62,'30м'!$M$4:$N$71,2,0),IF(AND(G62=4,H62="ж"),VLOOKUP(I62,'30м'!$P$4:$Q$71,2,0),IF(AND(G62=5,H62="м"),VLOOKUP(I62,'30м'!$S$4:$T$71,2,0),IF(AND(G62=5,H62="ж"),VLOOKUP(I62,'30м'!$V$4:$W$71,2,0),"")))))))))</f>
        <v>0</v>
      </c>
      <c r="K62" s="49"/>
      <c r="L62" s="52">
        <f>IF(K62="",0,IF(AND(G62=4,H62="м"),VLOOKUP(K62,'60м'!$A$4:$B$129,2,0),IF(AND(G62=4,H62="ж"),VLOOKUP(K62,'60м'!$D$4:$E$129,2,0),IF(AND(G62=5,H62="м"),VLOOKUP(K62,'60м'!$G$4:$H$129,2,0),IF(AND(G62=5,H62="ж"),VLOOKUP(K62,'60м'!$J$4:$K$129,2,0),IF(AND(G62=6,H62="м"),VLOOKUP(K62,'60м'!$M$4:$N$129,2,0),IF(AND(G62=6,H62="ж"),VLOOKUP(K62,'60м'!$P$4:$Q$129,2,0),IF(AND(G62=7,H62="м"),VLOOKUP(K62,'60м'!$S$4:$T$129,2,0),IF(AND(G62=7,H62="ж"),VLOOKUP(K62,'60м'!$V$4:$W$129,2,0),IF(AND(G62=8,H62="м"),VLOOKUP(K62,'60м'!$Y$4:$Z$129,2,0),IF(AND(G62=8,H62="ж"),VLOOKUP(K62,'60м'!$AB$4:$AC$129,2,0),IF(AND(G62=9,H62="м"),VLOOKUP(K62,'60м'!$AE$4:$AF$129,2,0),IF(AND(G62=9,H62="ж"),VLOOKUP(K62,'60м'!$AH$4:$AI$129,2,0),IF(AND(G62=10,H62="м"),VLOOKUP(K62,'60м'!$AK$4:$AL$129,2,0),IF(AND(G62=10,H62="ж"),VLOOKUP(K62,'60м'!$AN$4:$AO$129,2,0),IF(AND(G62=11,H62="м"),VLOOKUP(K62,'60м'!$AQ$4:$AR$129,2,0),IF(AND(G62=11,H62="ж"),VLOOKUP(K62,'60м'!$AT$4:$AU$129,2,0),IF(AND(G62=12,H62="м"),VLOOKUP(K62,'60м'!$AW$4:$AX$129,2,0),IF(AND(G62=12,H62="ж"),VLOOKUP(K62,'60м'!$AZ$4:$BA$129,2,0),IF(AND(G62=13,H62="м"),VLOOKUP(K62,'60м'!$BC$4:$BD$129,2,0),IF(AND(G62=13,H62="ж"),VLOOKUP(K62,'60м'!$BF$4:$BG$129,2,0),"")))))))))))))))))))))</f>
        <v>0</v>
      </c>
      <c r="M62" s="49"/>
      <c r="N62" s="52">
        <f>IF(M62="",0,IF(AND(G62=6,H62="м"),VLOOKUP(M62,'100м'!$A$4:$B$134,2,0),IF(AND(G62=6,H62="ж"),VLOOKUP(M62,'100м'!$D$4:$E$134,2,0),IF(AND(G62=7,H62="м"),VLOOKUP(M62,'100м'!$G$4:$H$134,2,0),IF(AND(G62=7,H62="ж"),VLOOKUP(M62,'100м'!$J$4:$K$134,2,0),IF(AND(G62=8,H62="м"),VLOOKUP(M62,'100м'!$M$4:$N$134,2,0),IF(AND(G62=8,H62="ж"),VLOOKUP(M62,'100м'!$P$4:$Q$134,2,0),IF(AND(G62=9,H62="м"),VLOOKUP(M62,'100м'!$S$4:$T$134,2,0),IF(AND(G62=9,H62="ж"),VLOOKUP(M62,'100м'!$V$4:$W$134,2,0),"")))))))))</f>
        <v>0</v>
      </c>
      <c r="O62" s="56"/>
      <c r="P62" s="61"/>
      <c r="Q62" s="53"/>
      <c r="R62" s="52">
        <f>IF(Q62="",0,IF(AND(G62=4,H62="м"),VLOOKUP(Q62,'1500м'!$A$4:$B$364,2,0),IF(AND(G62=4,H62="ж"),VLOOKUP(Q62,'1500м'!$D$4:$E$364,2,0),"")))</f>
        <v>0</v>
      </c>
      <c r="S62" s="49"/>
      <c r="T62" s="68">
        <f>IF(S62="",0,IF(AND(G62=5,H62="м"),VLOOKUP(S62,'2000м'!$A$4:$B$780,2,0),IF(AND(G62=5,H62="ж"),VLOOKUP(S62,'2000м'!$D$4:$E$780,2,0),IF(AND(G62=6,H62="ж"),VLOOKUP(S62,'2000м'!$G$4:$H$780,2,0),IF(AND(G62=7,H62="ж"),VLOOKUP(S62,'2000м'!$J$4:$K$780,2,0),IF(AND(G62=8,H62="ж"),VLOOKUP(S62,'2000м'!$M$4:$N$780,2,0),""))))))</f>
        <v>0</v>
      </c>
      <c r="U62" s="53"/>
      <c r="V62" s="52">
        <f>IF(U62="",0,IF(AND(G62=6,H62="м"),VLOOKUP(U62,'3000м'!$A$4:$B$594,2,0),IF(AND(G62=7,H62="м"),VLOOKUP(U62,'3000м'!$D$4:$E$594,2,0),IF(AND(G62=8,H62="м"),VLOOKUP(U62,'3000м'!$G$4:$H$594,2,0),IF(AND(G62=9,H62="м"),VLOOKUP(U62,'3000м'!$J$4:$K$594,2,0),IF(AND(G62=10,H62="м"),VLOOKUP(U62,'3000м'!$M$4:$N$594,2,0),IF(AND(G62=11,H62="м"),VLOOKUP(U62,'3000м'!$P$4:$Q$594,2,0),"")))))))</f>
        <v>0</v>
      </c>
      <c r="W62" s="53"/>
      <c r="X62" s="56"/>
      <c r="Y62" s="56"/>
      <c r="Z62" s="56"/>
      <c r="AA62" s="56"/>
      <c r="AB62" s="56"/>
      <c r="AC62" s="53"/>
      <c r="AD62" s="56"/>
      <c r="AE62" s="53"/>
      <c r="AF62" s="56"/>
      <c r="AG62" s="56"/>
      <c r="AH62" s="56"/>
      <c r="AI62" s="56"/>
      <c r="AJ62" s="56"/>
      <c r="AK62" s="56"/>
      <c r="AL62" s="56"/>
      <c r="AM62" s="56"/>
      <c r="AN62" s="56"/>
      <c r="AO62" s="37"/>
      <c r="AP62" s="56"/>
      <c r="AQ62" s="37"/>
      <c r="AR62" s="56"/>
      <c r="AS62" s="37"/>
      <c r="AT62" s="56"/>
      <c r="AU62" s="37"/>
      <c r="AV62" s="56"/>
      <c r="AW62" s="37"/>
      <c r="AX62" s="56"/>
      <c r="AY62" s="37"/>
      <c r="AZ62" s="56"/>
      <c r="BA62" s="37"/>
      <c r="BB62" s="52">
        <f>IF(BA62="",0,IF(AND(G62=2,H62="м"),VLOOKUP(BA62,Подтягивание!$A$4:$B$79,2,0),IF(AND(G62=3,H62="м"),VLOOKUP(BA62,Подтягивание!$D$4:$E$79,2,0),IF(AND(G62=4,H62="м"),VLOOKUP(BA62,Подтягивание!$G$4:$H$79,2,0),IF(AND(G62=5,H62="м"),VLOOKUP(BA62,Подтягивание!$J$4:$K$79,2,0),IF(AND(G62=6,H62="м"),VLOOKUP(BA62,Подтягивание!$M$4:$N$79,2,0),IF(AND(G62=7,H62="м"),VLOOKUP(BA62,Подтягивание!$P$4:$Q$79,2,0),IF(AND(G62=8,H62="м"),VLOOKUP(BA62,Подтягивание!$S$4:$T$79,2,0),IF(AND(G62=9,H62="м"),VLOOKUP(BA62,Подтягивание!$V$4:$W$79,2,0),IF(AND(G62=10,H62="м"),VLOOKUP(BA62,Подтягивание!$Y$4:$Z$79,2,0),IF(AND(G62=11,H62="м"),VLOOKUP(BA62,Подтягивание!$AB$4:$AC$79,2,0),IF(AND(G62=12,H62="м"),VLOOKUP(BA62,Подтягивание!$AE$4:$AF$79,2,0),IF(AND(G62=13,H62="м"),VLOOKUP(BA62,Подтягивание!$AH$4:$AI$79,2,0),IF(AND(G62=14,H62="м"),VLOOKUP(BA62,Подтягивание!$AK$4:$AL$79,2,0),IF(AND(G62=15,H62="м"),VLOOKUP(BA62,Подтягивание!$AN$4:$AO$79,2,0),"")))))))))))))))</f>
        <v>0</v>
      </c>
      <c r="BC62" s="51"/>
      <c r="BD62" s="57"/>
      <c r="BE62" s="37"/>
      <c r="BF62" s="52">
        <f>IF(BE62="",0,IF(AND(G62=6,H62="м"),VLOOKUP(BE62,Гиря!$A$4:$B$166,2,0),IF(AND(G62=7,H62="м"),VLOOKUP(BE62,Гиря!$D$4:$E$166,2,0),IF(AND(G62=8,H62="м"),VLOOKUP(BE62,Гиря!$G$4:$H$166,2,0),IF(AND(G62=9,H62="м"),VLOOKUP(BE62,Гиря!$J$4:$K$166,2,0),IF(AND(G62=10,H62="м"),VLOOKUP(BE62,Гиря!$M$4:$N$166,2,0),IF(AND(G62=11,H62="м"),VLOOKUP(BE62,Гиря!$P$4:$Q$166,2,0),IF(AND(G62=12,H62="м"),VLOOKUP(BE62,Гиря!$S$4:$T$166,2,0),IF(AND(G62=13,H62="м"),VLOOKUP(BE62,Гиря!$V$4:$W$166,2,0),IF(AND(G62=14,H62="м"),VLOOKUP(BE62,Гиря!$Y$4:$Z$166,2,0),IF(AND(G62=15,H62="м"),VLOOKUP(BE62,Гиря!$AB$4:$AC$166,2,0),"")))))))))))</f>
        <v>0</v>
      </c>
      <c r="BG62" s="49">
        <v>20</v>
      </c>
      <c r="BH62" s="52">
        <f>IF(BG62="",0,IF(AND(G62=2,H62="м"),VLOOKUP(BG62,'Отж. от пола'!$A$4:$B$169,2,0),IF(AND(G62=2,H62="ж"),VLOOKUP(BG62,'Отж. от пола'!$D$4:$E$169,2,0),IF(AND(G62=3,H62="м"),VLOOKUP(BG62,'Отж. от пола'!$G$4:$H$169,2,0),IF(AND(G62=3,H62="ж"),VLOOKUP(BG62,'Отж. от пола'!$J$4:$K$169,2,0),IF(AND(G62=4,H62="м"),VLOOKUP(BG62,'Отж. от пола'!$M$4:$N$169,2,0),IF(AND(G62=4,H62="ж"),VLOOKUP(BG62,'Отж. от пола'!$P$4:$Q$169,2,0),IF(AND(G62=5,H62="м"),VLOOKUP(BG62,'Отж. от пола'!$S$4:$T$169,2,0),IF(AND(G62=5,H62="ж"),VLOOKUP(BG62,'Отж. от пола'!$V$4:$W$169,2,0),IF(AND(G62=6,H62="м"),VLOOKUP(BG62,'Отж. от пола'!$Y$4:$Z$169,2,0),IF(AND(G62=6,H62="ж"),VLOOKUP(BG62,'Отж. от пола'!$AB$4:$AC$169,2,0),IF(AND(G62=7,H62="м"),VLOOKUP(BG62,'Отж. от пола'!$AE$4:$AF$169,2,0),IF(AND(G62=7,H62="ж"),VLOOKUP(BG62,'Отж. от пола'!$AH$4:$AI$169,2,0),IF(AND(G62=8,H62="м"),VLOOKUP(BG62,'Отж. от пола'!$AK$4:$AL$169,2,0),IF(AND(G62=8,H62="ж"),VLOOKUP(BG62,'Отж. от пола'!$AN$4:$AO$169,2,0),IF(AND(G62=9,H62="м"),VLOOKUP(BG62,'Отж. от пола'!$AQ$4:$AR$169,2,0),IF(AND(G62=9,H62="ж"),VLOOKUP(BG62,'Отж. от пола'!$AT$4:$AU$169,2,0),IF(AND(G62=10,H62="м"),VLOOKUP(BG62,'Отж. от пола'!$AW$4:$AX$169,2,0),IF(AND(G62=10,H62="ж"),VLOOKUP(BG62,'Отж. от пола'!$AZ$4:$BA$169,2,0),IF(AND(G62=11,H62="м"),VLOOKUP(BG62,'Отж. от пола'!$BC$4:$BD$169,2,0),IF(AND(G62=11,H62="ж"),VLOOKUP(BG62,'Отж. от пола'!$BF$4:$BG$169,2,0),IF(AND(G62=12,H62="м"),VLOOKUP(BG62,'Отж. от пола'!$BI$4:$BJ$169,2,0),IF(AND(G62=12,H62="ж"),VLOOKUP(BG62,'Отж. от пола'!$BL$4:$BM$169,2,0),IF(AND(G62=13,H62="м"),VLOOKUP(BG62,'Отж. от пола'!$BO$4:$BP$169,2,0),IF(AND(G62=13,H62="ж"),VLOOKUP(BG62,'Отж. от пола'!$BR$4:$BS$169,2,0),IF(AND(G62=14,H62="м"),VLOOKUP(BG62,'Отж. от пола'!$BU$4:$BV$169,2,0),IF(AND(G62=14,H62="ж"),VLOOKUP(BG62,'Отж. от пола'!$BX$4:$BY$169,2,0),IF(AND(G62=15,H62="м"),VLOOKUP(BG62,'Отж. от пола'!$CA$4:$CB$169,2,0),IF(AND(G62=15,H62="ж"),VLOOKUP(BG62,'Отж. от пола'!$CD$4:$CE$169,2,0),"")))))))))))))))))))))))))))))</f>
        <v>6</v>
      </c>
      <c r="BI62" s="37"/>
      <c r="BJ62" s="52">
        <f>IF(BI62="",0,IF(AND(G62=16,H62="м"),VLOOKUP(BI62,'Отж.от скамьи'!$A$4:$B$79,2,0),IF(AND(G62=16,H62="ж"),VLOOKUP(BI62,'Отж.от скамьи'!$D$4:$E$79,2,0),IF(AND(G62=17,H62="м"),VLOOKUP(BI62,'Отж.от скамьи'!$G$4:$H$79,2,0),IF(AND(G62=17,H62="ж"),VLOOKUP(BI62,'Отж.от скамьи'!$J$4:$K$79,2,0),"")))))</f>
        <v>0</v>
      </c>
      <c r="BK62" s="53"/>
      <c r="BL62" s="52">
        <f>IF(BK62="",0,IF(AND(G62=18,H62="м"),VLOOKUP(BK62,'Отж.от стула'!$A$4:$B$68,2,0),IF(AND(G62=18,H62="ж"),VLOOKUP(BK62,'Отж.от стула'!$D$4:$E$69,2,0),"")))</f>
        <v>0</v>
      </c>
      <c r="BM62" s="49">
        <v>10</v>
      </c>
      <c r="BN62" s="52">
        <f>IF(BM62="",0,IF(AND(G62=2,H62="м"),VLOOKUP(BM62,Наклон!$A$4:$B$69,2,0),IF(AND(G62=2,H62="ж"),VLOOKUP(BM62,Наклон!$A$74:$B$139,2,0),IF(AND(G62=3,H62="м"),VLOOKUP(BM62,Наклон!$D$4:$E$69,2,0),IF(AND(G62=3,H62="ж"),VLOOKUP(BM62,Наклон!$D$74:$E$139,2,0),IF(AND(G62=4,H62="м"),VLOOKUP(BM62,Наклон!$G$4:$H$69,2,0),IF(AND(G62=4,H62="ж"),VLOOKUP(BM62,Наклон!$G$74:$H$139,2,0),IF(AND(G62=5,H62="м"),VLOOKUP(BM62,Наклон!$J$4:$K$69,2,0),IF(AND(G62=5,H62="ж"),VLOOKUP(BM62,Наклон!$J$74:$K$139,2,0),IF(AND(G62=6,H62="м"),VLOOKUP(BM62,Наклон!$M$4:$N$69,2,0),IF(AND(G62=6,H62="ж"),VLOOKUP(BM62,Наклон!$M$74:$N$139,2,0),IF(AND(G62=7,H62="м"),VLOOKUP(BM62,Наклон!$P$4:$Q$69,2,0),IF(AND(G62=7,H62="ж"),VLOOKUP(BM62,Наклон!$P$74:$Q$139,2,0),IF(AND(G62=8,H62="м"),VLOOKUP(BM62,Наклон!$S$4:$T$69,2,0),IF(AND(G62=8,H62="ж"),VLOOKUP(BM62,Наклон!$S$74:$T$139,2,0),IF(AND(G62=9,H62="м"),VLOOKUP(BM62,Наклон!$V$4:$W$69,2,0),IF(AND(G62=9,H62="ж"),VLOOKUP(BM62,Наклон!$V$74:$W$139,2,0),IF(AND(G62=10,H62="м"),VLOOKUP(BM62,Наклон!$Y$4:$Z$69,2,0),IF(AND(G62=10,H62="ж"),VLOOKUP(BM62,Наклон!$Y$74:$Z$139,2,0),IF(AND(G62=11,H62="м"),VLOOKUP(BM62,Наклон!$AB$4:$AC$69,2,0),IF(AND(G62=11,H62="ж"),VLOOKUP(BM62,Наклон!$AB$74:$AC$139,2,0),IF(AND(G62=12,H62="м"),VLOOKUP(BM62,Наклон!$AE$4:$AF$69,2,0),IF(AND(G62=12,H62="ж"),VLOOKUP(BM62,Наклон!$AE$74:$AF$139,2,0),IF(AND(G62=13,H62="м"),VLOOKUP(BM62,Наклон!$AH$4:$AI$69,2,0),IF(AND(G62=13,H62="ж"),VLOOKUP(BM62,Наклон!$AH$74:$AI$139,2,0),IF(AND(G62=14,H62="м"),VLOOKUP(BM62,Наклон!$AK$4:$AL$69,2,0),IF(AND(G62=14,H62="ж"),VLOOKUP(BM62,Наклон!$AK$74:$AL$139,2,0),IF(AND(G62=15,H62="м"),VLOOKUP(BM62,Наклон!$AN$4:$AO$69,2,0),IF(AND(G62=15,H62="ж"),VLOOKUP(BM62,Наклон!$AN$74:$AO$139,2,0),IF(AND(G62=16,H62="м"),VLOOKUP(BM62,Наклон!$AQ$4:$AR$69,2,0),IF(AND(G62=16,H62="ж"),VLOOKUP(BM62,Наклон!$AQ$74:$AR$139,2,0),IF(AND(G62=17,H62="м"),VLOOKUP(BM62,Наклон!$AT$4:$AU$69,2,0),IF(AND(G62=17,H62="ж"),VLOOKUP(BM62,Наклон!$AT$74:$AU$139,2,0),IF(AND(G62=18,H62="м"),VLOOKUP(BM62,Наклон!$AW$4:$AX$69,2,0),IF(AND(G62=18,H62="ж"),VLOOKUP(BM62,Наклон!$AW$74:$AX$139,2,0))))))))))))))))))))))))))))))))))))</f>
        <v>46</v>
      </c>
      <c r="BO62" s="49"/>
      <c r="BP62" s="52">
        <f>IF(BO62="",0,IF(AND(G62=2,H62="м"),VLOOKUP(BO62,'Прыжок в длину'!$A$4:$B$294,2,0),IF(AND(G62=2,H62="ж"),VLOOKUP(BO62,'Прыжок в длину'!$D$4:$E$294,2,0),IF(AND(G62=3,H62="м"),VLOOKUP(BO62,'Прыжок в длину'!$G$4:$H$294,2,0),IF(AND(G62=3,H62="ж"),VLOOKUP(BO62,'Прыжок в длину'!$J$4:$K$294,2,0),IF(AND(G62=4,H62="м"),VLOOKUP(BO62,'Прыжок в длину'!$M$4:$N$294,2,0),IF(AND(G62=4,H62="ж"),VLOOKUP(BO62,'Прыжок в длину'!$P$4:$Q$294,2,0),IF(AND(G62=5,H62="м"),VLOOKUP(BO62,'Прыжок в длину'!$S$4:$T$294,2,0),IF(AND(G62=5,H62="ж"),VLOOKUP(BO62,'Прыжок в длину'!$V$4:$W$294,2,0),IF(AND(G62=6,H62="м"),VLOOKUP(BO62,'Прыжок в длину'!$Y$4:$Z$294,2,0),IF(AND(G62=6,H62="ж"),VLOOKUP(BO62,'Прыжок в длину'!$AB$4:$AC$294,2,0),IF(AND(G62=7,H62="м"),VLOOKUP(BO62,'Прыжок в длину'!$AE$4:$AF$294,2,0),IF(AND(G62=7,H62="ж"),VLOOKUP(BO62,'Прыжок в длину'!$AH$4:$AI$294,2,0),IF(AND(G62=8,H62="м"),VLOOKUP(BO62,'Прыжок в длину'!$AK$4:$AL$294,2,0),IF(AND(G62=8,H62="ж"),VLOOKUP(BO62,'Прыжок в длину'!$AN$4:$AO$294,2,0),IF(AND(G62=9,H62="м"),VLOOKUP(BO62,'Прыжок в длину'!$AQ$4:$AR$294,2,0),IF(AND(G62=9,H62="ж"),VLOOKUP(BO62,'Прыжок в длину'!$AT$4:$AU$294,2,0),IF(AND(G62=10,H62="м"),VLOOKUP(BO62,'Прыжок в длину'!$AW$4:$AX$294,2,0),IF(AND(G62=10,H62="ж"),VLOOKUP(BO62,'Прыжок в длину'!$AZ$4:$BA$294,2,0),IF(AND(G62=11,H62="м"),VLOOKUP(BO62,'Прыжок в длину'!BC51:$BD$294,2,0),IF(AND(G62=11,H62="ж"),VLOOKUP(BO62,'Прыжок в длину'!$BF$4:$BG$294,2,0),"")))))))))))))))))))))</f>
        <v>0</v>
      </c>
      <c r="BQ62" s="49">
        <v>34</v>
      </c>
      <c r="BR62" s="52">
        <f>IF(BQ62="",0,IF(AND(G62=2,H62="м"),VLOOKUP(BQ62,Пресс!$A$4:$B$104,2,0),IF(AND(G62=2,H62="ж"),VLOOKUP(BQ62,Пресс!$D$4:$E$104,2,0),IF(AND(G62=3,H62="м"),VLOOKUP(BQ62,Пресс!$G$4:$H$104,2,0),IF(AND(G62=3,H62="ж"),VLOOKUP(BQ62,Пресс!$J$4:$K$104,2,0),IF(AND(G62=4,H62="м"),VLOOKUP(BQ62,Пресс!$M$4:$N$104,2,0),IF(AND(G62=4,H62="ж"),VLOOKUP(BQ62,Пресс!$P$4:$Q$104,2,0),IF(AND(G62=5,H62="м"),VLOOKUP(BQ62,Пресс!$S$4:$T$104,2,0),IF(AND(G62=5,H62="ж"),VLOOKUP(BQ62,Пресс!$V$4:$W$104,2,0),IF(AND(G62=6,H62="м"),VLOOKUP(BQ62,Пресс!$Y$4:$Z$104,2,0),IF(AND(G62=6,H62="ж"),VLOOKUP(BQ62,Пресс!$AB$4:$AC$104,2,0),IF(AND(G62=7,H62="м"),VLOOKUP(BQ62,Пресс!$AE$4:$AF$104,2,0),IF(AND(G62=7,H62="ж"),VLOOKUP(BQ62,Пресс!$AH$4:$AI$104,2,0),IF(AND(G62=8,H62="м"),VLOOKUP(BQ62,Пресс!$AK$4:$AL$104,2,0),IF(AND(G62=8,H62="ж"),VLOOKUP(BQ62,Пресс!$AN$4:$AO$104,2,0),IF(AND(G62=9,H62="м"),VLOOKUP(BQ62,Пресс!$AQ$4:$AR$104,2,0),IF(AND(G62=9,H62="ж"),VLOOKUP(BQ62,Пресс!$AT$4:$AU$104,2,0),IF(AND(G62=10,H62="м"),VLOOKUP(BQ62,Пресс!$AW$4:$AX$104,2,0),IF(AND(G62=10,H62="ж"),VLOOKUP(BQ62,Пресс!$AZ$4:$BA$104,2,0),IF(AND(G62=11,H62="м"),VLOOKUP(BQ62,Пресс!$BC$4:$BD$104,2,0),IF(AND(G62=11,H62="ж"),VLOOKUP(BQ62,Пресс!$BF$4:$BG$104,2,0),IF(AND(G62=12,H62="м"),VLOOKUP(BQ62,Пресс!$BI$4:$BJ$104,2,0),IF(AND(G62=12,H62="ж"),VLOOKUP(BQ62,Пресс!$BL$4:$BM$104,2,0),IF(AND(G62=13,H62="м"),VLOOKUP(BQ62,Пресс!$BO$4:$BP$104,2,0),IF(AND(G62=13,H62="ж"),VLOOKUP(BQ62,Пресс!$BR$4:$BS$104,2,0),IF(AND(G62=14,H62="м"),VLOOKUP(BQ62,Пресс!$BU$4:$BV$104,2,0),IF(AND(G62=14,H62="ж"),VLOOKUP(BQ62,Пресс!$BX$4:$BY$104,2,0),IF(AND(G62=15,H62="м"),VLOOKUP(BQ62,Пресс!$CA$4:$CB$104,2,0),IF(AND(G62=15,H62="ж"),VLOOKUP(BQ62,Пресс!$CD$4:$CE$104,2,0),IF(AND(G62=16,H62="м"),VLOOKUP(BQ62,Пресс!$CG$4:$CH$104,2,0),IF(AND(G62=16,H62="ж"),VLOOKUP(BQ62,Пресс!$CJ$4:$CK$104,2,0),IF(AND(G62=17,H62="м"),VLOOKUP(BQ62,Пресс!$CM$4:$CN$104,2,0),IF(AND(G62=17,H62="ж"),VLOOKUP(BQ62,Пресс!$CP$4:$CQ$104,2,0),IF(AND(G62=18,H62="м"),VLOOKUP(BQ62,Пресс!$CS$4:$CT$104,2,0),IF(AND(G62=18,H62="ж"),VLOOKUP(BQ62,Пресс!$CV$4:$CW$104,2,0),"")))))))))))))))))))))))))))))))))))</f>
        <v>21</v>
      </c>
      <c r="BS62" s="37"/>
      <c r="BT62" s="57"/>
      <c r="BU62" s="37"/>
      <c r="BV62" s="52">
        <f>IF(BU62="",0,IF(AND(G62=4,H62="м"),VLOOKUP(BU62,Стрельба!$A$4:$B$54,2,0),IF(AND(G62=4,H62="ж"),VLOOKUP(BU62,Стрельба!$D$4:$E$54,2,0),IF(AND(G62=5,H62="м"),VLOOKUP(BU62,Стрельба!$G$4:$H$54,2,0),IF(AND(G62=5,H62="ж"),VLOOKUP(BU62,Стрельба!$J$4:$K$54,2,0),IF(AND(G62=6,H62="м"),VLOOKUP(BU62,Стрельба!$M$4:$N$54,2,0),IF(AND(G62=6,H62="ж"),VLOOKUP(BU62,Стрельба!$P$4:$Q$54,2,0),IF(AND(G62=7,H62="м"),VLOOKUP(BU62,Стрельба!$S$4:$T$54,2,0),IF(AND(G62=7,H62="ж"),VLOOKUP(BU62,Стрельба!$V$4:$W$54,2,0),IF(AND(G62=8,H62="м"),VLOOKUP(BU62,Стрельба!$Y$4:$Z$54,2,0),IF(AND(G62=8,H62="ж"),VLOOKUP(BU62,Стрельба!$AB$4:$AC$54,2,0),IF(AND(G62=9,H62="м"),VLOOKUP(BU62,Стрельба!$AE$4:$AF$54,2,0),IF(AND(G62=9,H62="ж"),VLOOKUP(BU62,Стрельба!$AH$4:$AI$54,2,0),IF(AND(G62=10,H62="м"),VLOOKUP(BU62,Стрельба!$AK$4:$AL$54,2,0),IF(AND(G62=10,H62="ж"),VLOOKUP(BU62,Стрельба!$AN$4:$AO$54,2,0),IF(AND(G62=11,H62="м"),VLOOKUP(BU62,Стрельба!$AQ$4:$AR$54,2,0),IF(AND(G62=11,H62="ж"),VLOOKUP(BU62,Стрельба!$AT$4:$AU$54,2,0),IF(AND(G62=12,H62="м"),VLOOKUP(BU62,Стрельба!$AW$4:$AX$54,2,0),IF(AND(G62=12,H62="ж"),VLOOKUP(BU62,Стрельба!$AZ$4:$BA$54,2,0),IF(AND(G62=13,H62="м"),VLOOKUP(BU62,Стрельба!$BC$4:$BD$54,2,0),IF(AND(G62=13,H62="ж"),VLOOKUP(BU62,Стрельба!$BF$4:$BG$54,2,0),IF(AND(G62=14,H62="м"),VLOOKUP(BU62,Стрельба!$BI$4:$BJ$54,2,0),IF(AND(G62=14,H62="ж"),VLOOKUP(BU62,Стрельба!$BL$4:$BM$54,2,0),IF(AND(G62=15,H62="м"),VLOOKUP(BU62,Стрельба!$BO$4:$BP$54,2,0),IF(AND(G62=15,H62="ж"),VLOOKUP(BU62,Стрельба!$BR$4:$BS$54,2,0),"")))))))))))))))))))))))))</f>
        <v>0</v>
      </c>
      <c r="BW62" s="56"/>
      <c r="BX62" s="57"/>
      <c r="BY62" s="37"/>
      <c r="BZ62" s="52">
        <f>IF(BY62="",0,IF(AND(G62=3,H62="м"),VLOOKUP(BY62,'Метание 150г'!$A$4:$B$784,2,0),IF(AND(G62=3,H62="ж"),VLOOKUP(BY62,'Метание 150г'!$D$4:$E$784,2,0),IF(AND(G62=4,H62="м"),VLOOKUP(BY62,'Метание 150г'!$G$4:$H$784,2,0),IF(AND(G62=4,H62="ж"),VLOOKUP(BY62,'Метание 150г'!$J$4:$K$784,2,0),IF(AND(G62=5,H62="м"),VLOOKUP(BY62,'Метание 150г'!$M$4:$N$784,2,0),IF(AND(G62=5,H62="ж"),VLOOKUP(BY62,'Метание 150г'!$P$4:$Q$784,2,0),"")))))))</f>
        <v>0</v>
      </c>
      <c r="CA62" s="51"/>
      <c r="CB62" s="68">
        <f>IF(CA62="",0,IF(AND(G62=6,H62="м"),VLOOKUP(CA62,'Метание 700г'!$A$4:$B$574,2,0),IF(AND(G62=7,H62="м"),VLOOKUP(CA62,'Метание 700г'!$D$4:$E$574,2,0),IF(AND(G62=8,H62="м"),VLOOKUP(CA62,'Метание 700г'!$G$4:$H$574,2,0),""))))</f>
        <v>0</v>
      </c>
      <c r="CC62" s="51"/>
      <c r="CD62" s="52">
        <f>IF(CC62="",0,IF(AND(G62=6,H62="ж"),VLOOKUP(CC62,'Метание 500г'!$A$4:$B$565,2,0),IF(AND(G62=7,H62="ж"),VLOOKUP(CC62,'Метание 500г'!$D$4:$E$565,2,0),IF(AND(G62=8,H62="ж"),VLOOKUP(CC62,'Метание 500г'!$G$4:$H$565,2,0),IF(AND(G62=9,H62="ж"),VLOOKUP(CC62,'Метание 500г'!$J$4:$K$565,2,0),IF(AND(G62=10,H62="ж"),VLOOKUP(CC62,'Метание 500г'!$M$4:$N$565,2,0),IF(AND(G62=11,H62="ж"),VLOOKUP(CC62,'Метание 500г'!$P$4:$Q$565,2,0),"")))))))</f>
        <v>0</v>
      </c>
      <c r="CE62" s="56"/>
      <c r="CF62" s="57"/>
      <c r="CG62" s="62"/>
      <c r="CH62" s="52">
        <f>IF(CG62="",0,IF(AND(G62=2,H62="м"),VLOOKUP(CG62,'Плавание 25 м'!$A$4:$B$2333,2,0),IF(AND(G62=2,H62="ж"),VLOOKUP(CG62,'Плавание 25 м'!$D$4:$E$2333,2,0),IF(AND(G62=16,H62="м"),VLOOKUP(CG62,'Плавание 25 м'!$G$4:$H$2333,2,0),IF(AND(G62=16,H62="ж"),VLOOKUP(CG62,'Плавание 25 м'!$J$4:$K$2333,2,0),IF(AND(G62=17,H62="м"),VLOOKUP(CG62,'Плавание 25 м'!$M$4:$N$2333,2,0),IF(AND(G62=17,H62="ж"),VLOOKUP(CG62,'Плавание 25 м'!$P$4:$Q$2333,2,0),IF(AND(G62=18,H62="м"),VLOOKUP(CG62,'Плавание 25 м'!$S$4:$T$2333,2,0),IF(AND(G62=18,H62="ж"),VLOOKUP(CG62,'Плавание 25 м'!$V$4:$W$2333,2,0),"")))))))))</f>
        <v>0</v>
      </c>
      <c r="CI62" s="37"/>
      <c r="CJ62" s="52">
        <f>IF(CI62="",0,IF(AND(G62=3,H62="м"),VLOOKUP(CI62,'Плавание 50 м'!$A$4:$B$1954,2,0),IF(AND(G62=3,H62="ж"),VLOOKUP(CI62,'Плавание 50 м'!$D$4:$E$1954,2,0),IF(AND(G62=4,H62="м"),VLOOKUP(CI62,'Плавание 50 м'!$G$4:$H$1954,2,0),IF(AND(G62=4,H62="ж"),VLOOKUP(CI62,'Плавание 50 м'!$J$4:$K$1954,2,0),IF(AND(G62=5,H62="м"),VLOOKUP(CI62,'Плавание 50 м'!$M$4:$N$1954,2,0),IF(AND(G62=5,H62="ж"),VLOOKUP(CI62,'Плавание 50 м'!$P$4:$Q$1954,2,0),IF(AND(G62=6,H62="м"),VLOOKUP(CI62,'Плавание 50 м'!$S$4:$T$1954,2,0),IF(AND(G62=6,H62="ж"),VLOOKUP(CI62,'Плавание 50 м'!$V$4:$W$1954,2,0),IF(AND(G62=7,H62="м"),VLOOKUP(CI62,'Плавание 50 м'!$Y$4:$Z$1954,2,0),IF(AND(G62=7,H62="ж"),VLOOKUP(CI62,'Плавание 50 м'!$AB$4:$AC$1954,2,0),IF(AND(G62=8,H62="м"),VLOOKUP(CI62,'Плавание 50 м'!$AE$4:$AF$1954,2,0),IF(AND(G62=8,H62="ж"),VLOOKUP(CI62,'Плавание 50 м'!$AH$4:$AI$1954,2,0),IF(AND(G62=9,H62="м"),VLOOKUP(CI62,'Плавание 50 м'!$AK$4:$AL$1954,2,0),IF(AND(G62=9,H62="ж"),VLOOKUP(CI62,'Плавание 50 м'!$AN$4:$AO$1954,2,0),IF(AND(G62=10,H62="м"),VLOOKUP(CI62,'Плавание 50 м'!$AQ$4:$AR$1954,2,0),IF(AND(G62=10,H62="ж"),VLOOKUP(CI62,'Плавание 50 м'!$AT$4:$AU$1954,2,0),IF(AND(G62=11,H62="м"),VLOOKUP(CI62,'Плавание 50 м'!$AW$4:$AX$1954,2,0),IF(AND(G62=11,H62="ж"),VLOOKUP(CI62,'Плавание 50 м'!$AZ$4:$BA$1954,2,0),IF(AND(G62=12,H62="м"),VLOOKUP(CI62,'Плавание 50 м'!$BC$4:$BD$1954,2,0),IF(AND(G62=12,H62="ж"),VLOOKUP(CI62,'Плавание 50 м'!$BF$4:$BG$1954,2,0),IF(AND(G62=13,H62="м"),VLOOKUP(CI62,'Плавание 50 м'!$BI$4:$BJ$1954,2,0),IF(AND(G62=13,H62="ж"),VLOOKUP(CI62,'Плавание 50 м'!$BL$4:$BM$1954,2,0),IF(AND(G62=14,H62="м"),VLOOKUP(CI62,'Плавание 50 м'!$BO$4:$BP$1954,2,0),IF(AND(G62=14,H62="ж"),VLOOKUP(CI62,'Плавание 50 м'!$BR$4:$BS$1954,2,0),IF(AND(G62=15,H62="м"),VLOOKUP(CI62,'Плавание 50 м'!$BU$4:$BV$1954,2,0),IF(AND(G62=15,H62="ж"),VLOOKUP(CI62,'Плавание 50 м'!$BX$4:$BY$1954,2,0),"")))))))))))))))))))))))))))</f>
        <v>0</v>
      </c>
      <c r="CK62" s="91">
        <f t="shared" si="1"/>
        <v>73</v>
      </c>
      <c r="CL62" s="130" t="s">
        <v>3680</v>
      </c>
    </row>
    <row r="63" spans="1:90" ht="20.100000000000001" customHeight="1" x14ac:dyDescent="0.25">
      <c r="A63" s="12">
        <v>49</v>
      </c>
      <c r="B63" s="93" t="s">
        <v>3513</v>
      </c>
      <c r="C63" s="55" t="s">
        <v>3516</v>
      </c>
      <c r="D63" s="55" t="s">
        <v>3521</v>
      </c>
      <c r="E63" s="55" t="s">
        <v>3526</v>
      </c>
      <c r="F63" s="47">
        <f t="shared" si="0"/>
        <v>38</v>
      </c>
      <c r="G63" s="48">
        <f>IFERROR(VLOOKUP(F63,Ступени!$A$2:$B$99,2,0),"")</f>
        <v>11</v>
      </c>
      <c r="H63" s="55" t="s">
        <v>4</v>
      </c>
      <c r="I63" s="53"/>
      <c r="J63" s="52">
        <f>IF(I63="",0,IF(AND(G63=2,H63="м"),VLOOKUP(I63,'30м'!$A$4:$B$71,2,0),IF(AND(G63=2,H63="ж"),VLOOKUP(I63,'30м'!$D$4:$E$71,2,0),IF(AND(G63=3,H63="м"),VLOOKUP(I63,'30м'!$G$4:$H$71,2,0),IF(AND(G63=3,H63="ж"),VLOOKUP(I63,'30м'!$J$4:$K$71,2,0),IF(AND(G63=4,H63="м"),VLOOKUP(I63,'30м'!$M$4:$N$71,2,0),IF(AND(G63=4,H63="ж"),VLOOKUP(I63,'30м'!$P$4:$Q$71,2,0),IF(AND(G63=5,H63="м"),VLOOKUP(I63,'30м'!$S$4:$T$71,2,0),IF(AND(G63=5,H63="ж"),VLOOKUP(I63,'30м'!$V$4:$W$71,2,0),"")))))))))</f>
        <v>0</v>
      </c>
      <c r="K63" s="49"/>
      <c r="L63" s="52">
        <f>IF(K63="",0,IF(AND(G63=4,H63="м"),VLOOKUP(K63,'60м'!$A$4:$B$129,2,0),IF(AND(G63=4,H63="ж"),VLOOKUP(K63,'60м'!$D$4:$E$129,2,0),IF(AND(G63=5,H63="м"),VLOOKUP(K63,'60м'!$G$4:$H$129,2,0),IF(AND(G63=5,H63="ж"),VLOOKUP(K63,'60м'!$J$4:$K$129,2,0),IF(AND(G63=6,H63="м"),VLOOKUP(K63,'60м'!$M$4:$N$129,2,0),IF(AND(G63=6,H63="ж"),VLOOKUP(K63,'60м'!$P$4:$Q$129,2,0),IF(AND(G63=7,H63="м"),VLOOKUP(K63,'60м'!$S$4:$T$129,2,0),IF(AND(G63=7,H63="ж"),VLOOKUP(K63,'60м'!$V$4:$W$129,2,0),IF(AND(G63=8,H63="м"),VLOOKUP(K63,'60м'!$Y$4:$Z$129,2,0),IF(AND(G63=8,H63="ж"),VLOOKUP(K63,'60м'!$AB$4:$AC$129,2,0),IF(AND(G63=9,H63="м"),VLOOKUP(K63,'60м'!$AE$4:$AF$129,2,0),IF(AND(G63=9,H63="ж"),VLOOKUP(K63,'60м'!$AH$4:$AI$129,2,0),IF(AND(G63=10,H63="м"),VLOOKUP(K63,'60м'!$AK$4:$AL$129,2,0),IF(AND(G63=10,H63="ж"),VLOOKUP(K63,'60м'!$AN$4:$AO$129,2,0),IF(AND(G63=11,H63="м"),VLOOKUP(K63,'60м'!$AQ$4:$AR$129,2,0),IF(AND(G63=11,H63="ж"),VLOOKUP(K63,'60м'!$AT$4:$AU$129,2,0),IF(AND(G63=12,H63="м"),VLOOKUP(K63,'60м'!$AW$4:$AX$129,2,0),IF(AND(G63=12,H63="ж"),VLOOKUP(K63,'60м'!$AZ$4:$BA$129,2,0),IF(AND(G63=13,H63="м"),VLOOKUP(K63,'60м'!$BC$4:$BD$129,2,0),IF(AND(G63=13,H63="ж"),VLOOKUP(K63,'60м'!$BF$4:$BG$129,2,0),"")))))))))))))))))))))</f>
        <v>0</v>
      </c>
      <c r="M63" s="49"/>
      <c r="N63" s="52">
        <f>IF(M63="",0,IF(AND(G63=6,H63="м"),VLOOKUP(M63,'100м'!$A$4:$B$134,2,0),IF(AND(G63=6,H63="ж"),VLOOKUP(M63,'100м'!$D$4:$E$134,2,0),IF(AND(G63=7,H63="м"),VLOOKUP(M63,'100м'!$G$4:$H$134,2,0),IF(AND(G63=7,H63="ж"),VLOOKUP(M63,'100м'!$J$4:$K$134,2,0),IF(AND(G63=8,H63="м"),VLOOKUP(M63,'100м'!$M$4:$N$134,2,0),IF(AND(G63=8,H63="ж"),VLOOKUP(M63,'100м'!$P$4:$Q$134,2,0),IF(AND(G63=9,H63="м"),VLOOKUP(M63,'100м'!$S$4:$T$134,2,0),IF(AND(G63=9,H63="ж"),VLOOKUP(M63,'100м'!$V$4:$W$134,2,0),"")))))))))</f>
        <v>0</v>
      </c>
      <c r="O63" s="56"/>
      <c r="P63" s="61"/>
      <c r="Q63" s="53"/>
      <c r="R63" s="52">
        <f>IF(Q63="",0,IF(AND(G63=4,H63="м"),VLOOKUP(Q63,'1500м'!$A$4:$B$364,2,0),IF(AND(G63=4,H63="ж"),VLOOKUP(Q63,'1500м'!$D$4:$E$364,2,0),"")))</f>
        <v>0</v>
      </c>
      <c r="S63" s="49"/>
      <c r="T63" s="68">
        <f>IF(S63="",0,IF(AND(G63=5,H63="м"),VLOOKUP(S63,'2000м'!$A$4:$B$780,2,0),IF(AND(G63=5,H63="ж"),VLOOKUP(S63,'2000м'!$D$4:$E$780,2,0),IF(AND(G63=6,H63="ж"),VLOOKUP(S63,'2000м'!$G$4:$H$780,2,0),IF(AND(G63=7,H63="ж"),VLOOKUP(S63,'2000м'!$J$4:$K$780,2,0),IF(AND(G63=8,H63="ж"),VLOOKUP(S63,'2000м'!$M$4:$N$780,2,0),""))))))</f>
        <v>0</v>
      </c>
      <c r="U63" s="53"/>
      <c r="V63" s="52">
        <f>IF(U63="",0,IF(AND(G63=6,H63="м"),VLOOKUP(U63,'3000м'!$A$4:$B$594,2,0),IF(AND(G63=7,H63="м"),VLOOKUP(U63,'3000м'!$D$4:$E$594,2,0),IF(AND(G63=8,H63="м"),VLOOKUP(U63,'3000м'!$G$4:$H$594,2,0),IF(AND(G63=9,H63="м"),VLOOKUP(U63,'3000м'!$J$4:$K$594,2,0),IF(AND(G63=10,H63="м"),VLOOKUP(U63,'3000м'!$M$4:$N$594,2,0),IF(AND(G63=11,H63="м"),VLOOKUP(U63,'3000м'!$P$4:$Q$594,2,0),"")))))))</f>
        <v>0</v>
      </c>
      <c r="W63" s="53"/>
      <c r="X63" s="56"/>
      <c r="Y63" s="56"/>
      <c r="Z63" s="56"/>
      <c r="AA63" s="56"/>
      <c r="AB63" s="56"/>
      <c r="AC63" s="53"/>
      <c r="AD63" s="56"/>
      <c r="AE63" s="53"/>
      <c r="AF63" s="56"/>
      <c r="AG63" s="56"/>
      <c r="AH63" s="56"/>
      <c r="AI63" s="56"/>
      <c r="AJ63" s="56"/>
      <c r="AK63" s="56"/>
      <c r="AL63" s="56"/>
      <c r="AM63" s="56"/>
      <c r="AN63" s="56"/>
      <c r="AO63" s="37"/>
      <c r="AP63" s="56"/>
      <c r="AQ63" s="37"/>
      <c r="AR63" s="56"/>
      <c r="AS63" s="37"/>
      <c r="AT63" s="56"/>
      <c r="AU63" s="37"/>
      <c r="AV63" s="56"/>
      <c r="AW63" s="37"/>
      <c r="AX63" s="56"/>
      <c r="AY63" s="37"/>
      <c r="AZ63" s="56"/>
      <c r="BA63" s="37"/>
      <c r="BB63" s="52">
        <f>IF(BA63="",0,IF(AND(G63=2,H63="м"),VLOOKUP(BA63,Подтягивание!$A$4:$B$79,2,0),IF(AND(G63=3,H63="м"),VLOOKUP(BA63,Подтягивание!$D$4:$E$79,2,0),IF(AND(G63=4,H63="м"),VLOOKUP(BA63,Подтягивание!$G$4:$H$79,2,0),IF(AND(G63=5,H63="м"),VLOOKUP(BA63,Подтягивание!$J$4:$K$79,2,0),IF(AND(G63=6,H63="м"),VLOOKUP(BA63,Подтягивание!$M$4:$N$79,2,0),IF(AND(G63=7,H63="м"),VLOOKUP(BA63,Подтягивание!$P$4:$Q$79,2,0),IF(AND(G63=8,H63="м"),VLOOKUP(BA63,Подтягивание!$S$4:$T$79,2,0),IF(AND(G63=9,H63="м"),VLOOKUP(BA63,Подтягивание!$V$4:$W$79,2,0),IF(AND(G63=10,H63="м"),VLOOKUP(BA63,Подтягивание!$Y$4:$Z$79,2,0),IF(AND(G63=11,H63="м"),VLOOKUP(BA63,Подтягивание!$AB$4:$AC$79,2,0),IF(AND(G63=12,H63="м"),VLOOKUP(BA63,Подтягивание!$AE$4:$AF$79,2,0),IF(AND(G63=13,H63="м"),VLOOKUP(BA63,Подтягивание!$AH$4:$AI$79,2,0),IF(AND(G63=14,H63="м"),VLOOKUP(BA63,Подтягивание!$AK$4:$AL$79,2,0),IF(AND(G63=15,H63="м"),VLOOKUP(BA63,Подтягивание!$AN$4:$AO$79,2,0),"")))))))))))))))</f>
        <v>0</v>
      </c>
      <c r="BC63" s="51"/>
      <c r="BD63" s="57"/>
      <c r="BE63" s="37"/>
      <c r="BF63" s="52">
        <f>IF(BE63="",0,IF(AND(G63=6,H63="м"),VLOOKUP(BE63,Гиря!$A$4:$B$166,2,0),IF(AND(G63=7,H63="м"),VLOOKUP(BE63,Гиря!$D$4:$E$166,2,0),IF(AND(G63=8,H63="м"),VLOOKUP(BE63,Гиря!$G$4:$H$166,2,0),IF(AND(G63=9,H63="м"),VLOOKUP(BE63,Гиря!$J$4:$K$166,2,0),IF(AND(G63=10,H63="м"),VLOOKUP(BE63,Гиря!$M$4:$N$166,2,0),IF(AND(G63=11,H63="м"),VLOOKUP(BE63,Гиря!$P$4:$Q$166,2,0),IF(AND(G63=12,H63="м"),VLOOKUP(BE63,Гиря!$S$4:$T$166,2,0),IF(AND(G63=13,H63="м"),VLOOKUP(BE63,Гиря!$V$4:$W$166,2,0),IF(AND(G63=14,H63="м"),VLOOKUP(BE63,Гиря!$Y$4:$Z$166,2,0),IF(AND(G63=15,H63="м"),VLOOKUP(BE63,Гиря!$AB$4:$AC$166,2,0),"")))))))))))</f>
        <v>0</v>
      </c>
      <c r="BG63" s="49"/>
      <c r="BH63" s="52">
        <f>IF(BG63="",0,IF(AND(G63=2,H63="м"),VLOOKUP(BG63,'Отж. от пола'!$A$4:$B$169,2,0),IF(AND(G63=2,H63="ж"),VLOOKUP(BG63,'Отж. от пола'!$D$4:$E$169,2,0),IF(AND(G63=3,H63="м"),VLOOKUP(BG63,'Отж. от пола'!$G$4:$H$169,2,0),IF(AND(G63=3,H63="ж"),VLOOKUP(BG63,'Отж. от пола'!$J$4:$K$169,2,0),IF(AND(G63=4,H63="м"),VLOOKUP(BG63,'Отж. от пола'!$M$4:$N$169,2,0),IF(AND(G63=4,H63="ж"),VLOOKUP(BG63,'Отж. от пола'!$P$4:$Q$169,2,0),IF(AND(G63=5,H63="м"),VLOOKUP(BG63,'Отж. от пола'!$S$4:$T$169,2,0),IF(AND(G63=5,H63="ж"),VLOOKUP(BG63,'Отж. от пола'!$V$4:$W$169,2,0),IF(AND(G63=6,H63="м"),VLOOKUP(BG63,'Отж. от пола'!$Y$4:$Z$169,2,0),IF(AND(G63=6,H63="ж"),VLOOKUP(BG63,'Отж. от пола'!$AB$4:$AC$169,2,0),IF(AND(G63=7,H63="м"),VLOOKUP(BG63,'Отж. от пола'!$AE$4:$AF$169,2,0),IF(AND(G63=7,H63="ж"),VLOOKUP(BG63,'Отж. от пола'!$AH$4:$AI$169,2,0),IF(AND(G63=8,H63="м"),VLOOKUP(BG63,'Отж. от пола'!$AK$4:$AL$169,2,0),IF(AND(G63=8,H63="ж"),VLOOKUP(BG63,'Отж. от пола'!$AN$4:$AO$169,2,0),IF(AND(G63=9,H63="м"),VLOOKUP(BG63,'Отж. от пола'!$AQ$4:$AR$169,2,0),IF(AND(G63=9,H63="ж"),VLOOKUP(BG63,'Отж. от пола'!$AT$4:$AU$169,2,0),IF(AND(G63=10,H63="м"),VLOOKUP(BG63,'Отж. от пола'!$AW$4:$AX$169,2,0),IF(AND(G63=10,H63="ж"),VLOOKUP(BG63,'Отж. от пола'!$AZ$4:$BA$169,2,0),IF(AND(G63=11,H63="м"),VLOOKUP(BG63,'Отж. от пола'!$BC$4:$BD$169,2,0),IF(AND(G63=11,H63="ж"),VLOOKUP(BG63,'Отж. от пола'!$BF$4:$BG$169,2,0),IF(AND(G63=12,H63="м"),VLOOKUP(BG63,'Отж. от пола'!$BI$4:$BJ$169,2,0),IF(AND(G63=12,H63="ж"),VLOOKUP(BG63,'Отж. от пола'!$BL$4:$BM$169,2,0),IF(AND(G63=13,H63="м"),VLOOKUP(BG63,'Отж. от пола'!$BO$4:$BP$169,2,0),IF(AND(G63=13,H63="ж"),VLOOKUP(BG63,'Отж. от пола'!$BR$4:$BS$169,2,0),IF(AND(G63=14,H63="м"),VLOOKUP(BG63,'Отж. от пола'!$BU$4:$BV$169,2,0),IF(AND(G63=14,H63="ж"),VLOOKUP(BG63,'Отж. от пола'!$BX$4:$BY$169,2,0),IF(AND(G63=15,H63="м"),VLOOKUP(BG63,'Отж. от пола'!$CA$4:$CB$169,2,0),IF(AND(G63=15,H63="ж"),VLOOKUP(BG63,'Отж. от пола'!$CD$4:$CE$169,2,0),"")))))))))))))))))))))))))))))</f>
        <v>0</v>
      </c>
      <c r="BI63" s="37"/>
      <c r="BJ63" s="52">
        <f>IF(BI63="",0,IF(AND(G63=16,H63="м"),VLOOKUP(BI63,'Отж.от скамьи'!$A$4:$B$79,2,0),IF(AND(G63=16,H63="ж"),VLOOKUP(BI63,'Отж.от скамьи'!$D$4:$E$79,2,0),IF(AND(G63=17,H63="м"),VLOOKUP(BI63,'Отж.от скамьи'!$G$4:$H$79,2,0),IF(AND(G63=17,H63="ж"),VLOOKUP(BI63,'Отж.от скамьи'!$J$4:$K$79,2,0),"")))))</f>
        <v>0</v>
      </c>
      <c r="BK63" s="53"/>
      <c r="BL63" s="52">
        <f>IF(BK63="",0,IF(AND(G63=18,H63="м"),VLOOKUP(BK63,'Отж.от стула'!$A$4:$B$68,2,0),IF(AND(G63=18,H63="ж"),VLOOKUP(BK63,'Отж.от стула'!$D$4:$E$69,2,0),"")))</f>
        <v>0</v>
      </c>
      <c r="BM63" s="49"/>
      <c r="BN63" s="52">
        <f>IF(BM63="",0,IF(AND(G63=2,H63="м"),VLOOKUP(BM63,Наклон!$A$4:$B$69,2,0),IF(AND(G63=2,H63="ж"),VLOOKUP(BM63,Наклон!$A$74:$B$139,2,0),IF(AND(G63=3,H63="м"),VLOOKUP(BM63,Наклон!$D$4:$E$69,2,0),IF(AND(G63=3,H63="ж"),VLOOKUP(BM63,Наклон!$D$74:$E$139,2,0),IF(AND(G63=4,H63="м"),VLOOKUP(BM63,Наклон!$G$4:$H$69,2,0),IF(AND(G63=4,H63="ж"),VLOOKUP(BM63,Наклон!$G$74:$H$139,2,0),IF(AND(G63=5,H63="м"),VLOOKUP(BM63,Наклон!$J$4:$K$69,2,0),IF(AND(G63=5,H63="ж"),VLOOKUP(BM63,Наклон!$J$74:$K$139,2,0),IF(AND(G63=6,H63="м"),VLOOKUP(BM63,Наклон!$M$4:$N$69,2,0),IF(AND(G63=6,H63="ж"),VLOOKUP(BM63,Наклон!$M$74:$N$139,2,0),IF(AND(G63=7,H63="м"),VLOOKUP(BM63,Наклон!$P$4:$Q$69,2,0),IF(AND(G63=7,H63="ж"),VLOOKUP(BM63,Наклон!$P$74:$Q$139,2,0),IF(AND(G63=8,H63="м"),VLOOKUP(BM63,Наклон!$S$4:$T$69,2,0),IF(AND(G63=8,H63="ж"),VLOOKUP(BM63,Наклон!$S$74:$T$139,2,0),IF(AND(G63=9,H63="м"),VLOOKUP(BM63,Наклон!$V$4:$W$69,2,0),IF(AND(G63=9,H63="ж"),VLOOKUP(BM63,Наклон!$V$74:$W$139,2,0),IF(AND(G63=10,H63="м"),VLOOKUP(BM63,Наклон!$Y$4:$Z$69,2,0),IF(AND(G63=10,H63="ж"),VLOOKUP(BM63,Наклон!$Y$74:$Z$139,2,0),IF(AND(G63=11,H63="м"),VLOOKUP(BM63,Наклон!$AB$4:$AC$69,2,0),IF(AND(G63=11,H63="ж"),VLOOKUP(BM63,Наклон!$AB$74:$AC$139,2,0),IF(AND(G63=12,H63="м"),VLOOKUP(BM63,Наклон!$AE$4:$AF$69,2,0),IF(AND(G63=12,H63="ж"),VLOOKUP(BM63,Наклон!$AE$74:$AF$139,2,0),IF(AND(G63=13,H63="м"),VLOOKUP(BM63,Наклон!$AH$4:$AI$69,2,0),IF(AND(G63=13,H63="ж"),VLOOKUP(BM63,Наклон!$AH$74:$AI$139,2,0),IF(AND(G63=14,H63="м"),VLOOKUP(BM63,Наклон!$AK$4:$AL$69,2,0),IF(AND(G63=14,H63="ж"),VLOOKUP(BM63,Наклон!$AK$74:$AL$139,2,0),IF(AND(G63=15,H63="м"),VLOOKUP(BM63,Наклон!$AN$4:$AO$69,2,0),IF(AND(G63=15,H63="ж"),VLOOKUP(BM63,Наклон!$AN$74:$AO$139,2,0),IF(AND(G63=16,H63="м"),VLOOKUP(BM63,Наклон!$AQ$4:$AR$69,2,0),IF(AND(G63=16,H63="ж"),VLOOKUP(BM63,Наклон!$AQ$74:$AR$139,2,0),IF(AND(G63=17,H63="м"),VLOOKUP(BM63,Наклон!$AT$4:$AU$69,2,0),IF(AND(G63=17,H63="ж"),VLOOKUP(BM63,Наклон!$AT$74:$AU$139,2,0),IF(AND(G63=18,H63="м"),VLOOKUP(BM63,Наклон!$AW$4:$AX$69,2,0),IF(AND(G63=18,H63="ж"),VLOOKUP(BM63,Наклон!$AW$74:$AX$139,2,0))))))))))))))))))))))))))))))))))))</f>
        <v>0</v>
      </c>
      <c r="BO63" s="49"/>
      <c r="BP63" s="52">
        <f>IF(BO63="",0,IF(AND(G63=2,H63="м"),VLOOKUP(BO63,'Прыжок в длину'!$A$4:$B$294,2,0),IF(AND(G63=2,H63="ж"),VLOOKUP(BO63,'Прыжок в длину'!$D$4:$E$294,2,0),IF(AND(G63=3,H63="м"),VLOOKUP(BO63,'Прыжок в длину'!$G$4:$H$294,2,0),IF(AND(G63=3,H63="ж"),VLOOKUP(BO63,'Прыжок в длину'!$J$4:$K$294,2,0),IF(AND(G63=4,H63="м"),VLOOKUP(BO63,'Прыжок в длину'!$M$4:$N$294,2,0),IF(AND(G63=4,H63="ж"),VLOOKUP(BO63,'Прыжок в длину'!$P$4:$Q$294,2,0),IF(AND(G63=5,H63="м"),VLOOKUP(BO63,'Прыжок в длину'!$S$4:$T$294,2,0),IF(AND(G63=5,H63="ж"),VLOOKUP(BO63,'Прыжок в длину'!$V$4:$W$294,2,0),IF(AND(G63=6,H63="м"),VLOOKUP(BO63,'Прыжок в длину'!$Y$4:$Z$294,2,0),IF(AND(G63=6,H63="ж"),VLOOKUP(BO63,'Прыжок в длину'!$AB$4:$AC$294,2,0),IF(AND(G63=7,H63="м"),VLOOKUP(BO63,'Прыжок в длину'!$AE$4:$AF$294,2,0),IF(AND(G63=7,H63="ж"),VLOOKUP(BO63,'Прыжок в длину'!$AH$4:$AI$294,2,0),IF(AND(G63=8,H63="м"),VLOOKUP(BO63,'Прыжок в длину'!$AK$4:$AL$294,2,0),IF(AND(G63=8,H63="ж"),VLOOKUP(BO63,'Прыжок в длину'!$AN$4:$AO$294,2,0),IF(AND(G63=9,H63="м"),VLOOKUP(BO63,'Прыжок в длину'!$AQ$4:$AR$294,2,0),IF(AND(G63=9,H63="ж"),VLOOKUP(BO63,'Прыжок в длину'!$AT$4:$AU$294,2,0),IF(AND(G63=10,H63="м"),VLOOKUP(BO63,'Прыжок в длину'!$AW$4:$AX$294,2,0),IF(AND(G63=10,H63="ж"),VLOOKUP(BO63,'Прыжок в длину'!$AZ$4:$BA$294,2,0),IF(AND(G63=11,H63="м"),VLOOKUP(BO63,'Прыжок в длину'!BC52:$BD$294,2,0),IF(AND(G63=11,H63="ж"),VLOOKUP(BO63,'Прыжок в длину'!$BF$4:$BG$294,2,0),"")))))))))))))))))))))</f>
        <v>0</v>
      </c>
      <c r="BQ63" s="49"/>
      <c r="BR63" s="52">
        <f>IF(BQ63="",0,IF(AND(G63=2,H63="м"),VLOOKUP(BQ63,Пресс!$A$4:$B$104,2,0),IF(AND(G63=2,H63="ж"),VLOOKUP(BQ63,Пресс!$D$4:$E$104,2,0),IF(AND(G63=3,H63="м"),VLOOKUP(BQ63,Пресс!$G$4:$H$104,2,0),IF(AND(G63=3,H63="ж"),VLOOKUP(BQ63,Пресс!$J$4:$K$104,2,0),IF(AND(G63=4,H63="м"),VLOOKUP(BQ63,Пресс!$M$4:$N$104,2,0),IF(AND(G63=4,H63="ж"),VLOOKUP(BQ63,Пресс!$P$4:$Q$104,2,0),IF(AND(G63=5,H63="м"),VLOOKUP(BQ63,Пресс!$S$4:$T$104,2,0),IF(AND(G63=5,H63="ж"),VLOOKUP(BQ63,Пресс!$V$4:$W$104,2,0),IF(AND(G63=6,H63="м"),VLOOKUP(BQ63,Пресс!$Y$4:$Z$104,2,0),IF(AND(G63=6,H63="ж"),VLOOKUP(BQ63,Пресс!$AB$4:$AC$104,2,0),IF(AND(G63=7,H63="м"),VLOOKUP(BQ63,Пресс!$AE$4:$AF$104,2,0),IF(AND(G63=7,H63="ж"),VLOOKUP(BQ63,Пресс!$AH$4:$AI$104,2,0),IF(AND(G63=8,H63="м"),VLOOKUP(BQ63,Пресс!$AK$4:$AL$104,2,0),IF(AND(G63=8,H63="ж"),VLOOKUP(BQ63,Пресс!$AN$4:$AO$104,2,0),IF(AND(G63=9,H63="м"),VLOOKUP(BQ63,Пресс!$AQ$4:$AR$104,2,0),IF(AND(G63=9,H63="ж"),VLOOKUP(BQ63,Пресс!$AT$4:$AU$104,2,0),IF(AND(G63=10,H63="м"),VLOOKUP(BQ63,Пресс!$AW$4:$AX$104,2,0),IF(AND(G63=10,H63="ж"),VLOOKUP(BQ63,Пресс!$AZ$4:$BA$104,2,0),IF(AND(G63=11,H63="м"),VLOOKUP(BQ63,Пресс!$BC$4:$BD$104,2,0),IF(AND(G63=11,H63="ж"),VLOOKUP(BQ63,Пресс!$BF$4:$BG$104,2,0),IF(AND(G63=12,H63="м"),VLOOKUP(BQ63,Пресс!$BI$4:$BJ$104,2,0),IF(AND(G63=12,H63="ж"),VLOOKUP(BQ63,Пресс!$BL$4:$BM$104,2,0),IF(AND(G63=13,H63="м"),VLOOKUP(BQ63,Пресс!$BO$4:$BP$104,2,0),IF(AND(G63=13,H63="ж"),VLOOKUP(BQ63,Пресс!$BR$4:$BS$104,2,0),IF(AND(G63=14,H63="м"),VLOOKUP(BQ63,Пресс!$BU$4:$BV$104,2,0),IF(AND(G63=14,H63="ж"),VLOOKUP(BQ63,Пресс!$BX$4:$BY$104,2,0),IF(AND(G63=15,H63="м"),VLOOKUP(BQ63,Пресс!$CA$4:$CB$104,2,0),IF(AND(G63=15,H63="ж"),VLOOKUP(BQ63,Пресс!$CD$4:$CE$104,2,0),IF(AND(G63=16,H63="м"),VLOOKUP(BQ63,Пресс!$CG$4:$CH$104,2,0),IF(AND(G63=16,H63="ж"),VLOOKUP(BQ63,Пресс!$CJ$4:$CK$104,2,0),IF(AND(G63=17,H63="м"),VLOOKUP(BQ63,Пресс!$CM$4:$CN$104,2,0),IF(AND(G63=17,H63="ж"),VLOOKUP(BQ63,Пресс!$CP$4:$CQ$104,2,0),IF(AND(G63=18,H63="м"),VLOOKUP(BQ63,Пресс!$CS$4:$CT$104,2,0),IF(AND(G63=18,H63="ж"),VLOOKUP(BQ63,Пресс!$CV$4:$CW$104,2,0),"")))))))))))))))))))))))))))))))))))</f>
        <v>0</v>
      </c>
      <c r="BS63" s="37"/>
      <c r="BT63" s="57"/>
      <c r="BU63" s="37"/>
      <c r="BV63" s="52">
        <f>IF(BU63="",0,IF(AND(G63=4,H63="м"),VLOOKUP(BU63,Стрельба!$A$4:$B$54,2,0),IF(AND(G63=4,H63="ж"),VLOOKUP(BU63,Стрельба!$D$4:$E$54,2,0),IF(AND(G63=5,H63="м"),VLOOKUP(BU63,Стрельба!$G$4:$H$54,2,0),IF(AND(G63=5,H63="ж"),VLOOKUP(BU63,Стрельба!$J$4:$K$54,2,0),IF(AND(G63=6,H63="м"),VLOOKUP(BU63,Стрельба!$M$4:$N$54,2,0),IF(AND(G63=6,H63="ж"),VLOOKUP(BU63,Стрельба!$P$4:$Q$54,2,0),IF(AND(G63=7,H63="м"),VLOOKUP(BU63,Стрельба!$S$4:$T$54,2,0),IF(AND(G63=7,H63="ж"),VLOOKUP(BU63,Стрельба!$V$4:$W$54,2,0),IF(AND(G63=8,H63="м"),VLOOKUP(BU63,Стрельба!$Y$4:$Z$54,2,0),IF(AND(G63=8,H63="ж"),VLOOKUP(BU63,Стрельба!$AB$4:$AC$54,2,0),IF(AND(G63=9,H63="м"),VLOOKUP(BU63,Стрельба!$AE$4:$AF$54,2,0),IF(AND(G63=9,H63="ж"),VLOOKUP(BU63,Стрельба!$AH$4:$AI$54,2,0),IF(AND(G63=10,H63="м"),VLOOKUP(BU63,Стрельба!$AK$4:$AL$54,2,0),IF(AND(G63=10,H63="ж"),VLOOKUP(BU63,Стрельба!$AN$4:$AO$54,2,0),IF(AND(G63=11,H63="м"),VLOOKUP(BU63,Стрельба!$AQ$4:$AR$54,2,0),IF(AND(G63=11,H63="ж"),VLOOKUP(BU63,Стрельба!$AT$4:$AU$54,2,0),IF(AND(G63=12,H63="м"),VLOOKUP(BU63,Стрельба!$AW$4:$AX$54,2,0),IF(AND(G63=12,H63="ж"),VLOOKUP(BU63,Стрельба!$AZ$4:$BA$54,2,0),IF(AND(G63=13,H63="м"),VLOOKUP(BU63,Стрельба!$BC$4:$BD$54,2,0),IF(AND(G63=13,H63="ж"),VLOOKUP(BU63,Стрельба!$BF$4:$BG$54,2,0),IF(AND(G63=14,H63="м"),VLOOKUP(BU63,Стрельба!$BI$4:$BJ$54,2,0),IF(AND(G63=14,H63="ж"),VLOOKUP(BU63,Стрельба!$BL$4:$BM$54,2,0),IF(AND(G63=15,H63="м"),VLOOKUP(BU63,Стрельба!$BO$4:$BP$54,2,0),IF(AND(G63=15,H63="ж"),VLOOKUP(BU63,Стрельба!$BR$4:$BS$54,2,0),"")))))))))))))))))))))))))</f>
        <v>0</v>
      </c>
      <c r="BW63" s="56"/>
      <c r="BX63" s="57"/>
      <c r="BY63" s="37"/>
      <c r="BZ63" s="52">
        <f>IF(BY63="",0,IF(AND(G63=3,H63="м"),VLOOKUP(BY63,'Метание 150г'!$A$4:$B$784,2,0),IF(AND(G63=3,H63="ж"),VLOOKUP(BY63,'Метание 150г'!$D$4:$E$784,2,0),IF(AND(G63=4,H63="м"),VLOOKUP(BY63,'Метание 150г'!$G$4:$H$784,2,0),IF(AND(G63=4,H63="ж"),VLOOKUP(BY63,'Метание 150г'!$J$4:$K$784,2,0),IF(AND(G63=5,H63="м"),VLOOKUP(BY63,'Метание 150г'!$M$4:$N$784,2,0),IF(AND(G63=5,H63="ж"),VLOOKUP(BY63,'Метание 150г'!$P$4:$Q$784,2,0),"")))))))</f>
        <v>0</v>
      </c>
      <c r="CA63" s="51"/>
      <c r="CB63" s="68">
        <f>IF(CA63="",0,IF(AND(G63=6,H63="м"),VLOOKUP(CA63,'Метание 700г'!$A$4:$B$574,2,0),IF(AND(G63=7,H63="м"),VLOOKUP(CA63,'Метание 700г'!$D$4:$E$574,2,0),IF(AND(G63=8,H63="м"),VLOOKUP(CA63,'Метание 700г'!$G$4:$H$574,2,0),""))))</f>
        <v>0</v>
      </c>
      <c r="CC63" s="51"/>
      <c r="CD63" s="52">
        <f>IF(CC63="",0,IF(AND(G63=6,H63="ж"),VLOOKUP(CC63,'Метание 500г'!$A$4:$B$565,2,0),IF(AND(G63=7,H63="ж"),VLOOKUP(CC63,'Метание 500г'!$D$4:$E$565,2,0),IF(AND(G63=8,H63="ж"),VLOOKUP(CC63,'Метание 500г'!$G$4:$H$565,2,0),IF(AND(G63=9,H63="ж"),VLOOKUP(CC63,'Метание 500г'!$J$4:$K$565,2,0),IF(AND(G63=10,H63="ж"),VLOOKUP(CC63,'Метание 500г'!$M$4:$N$565,2,0),IF(AND(G63=11,H63="ж"),VLOOKUP(CC63,'Метание 500г'!$P$4:$Q$565,2,0),"")))))))</f>
        <v>0</v>
      </c>
      <c r="CE63" s="56"/>
      <c r="CF63" s="57"/>
      <c r="CG63" s="62"/>
      <c r="CH63" s="52">
        <f>IF(CG63="",0,IF(AND(G63=2,H63="м"),VLOOKUP(CG63,'Плавание 25 м'!$A$4:$B$2333,2,0),IF(AND(G63=2,H63="ж"),VLOOKUP(CG63,'Плавание 25 м'!$D$4:$E$2333,2,0),IF(AND(G63=16,H63="м"),VLOOKUP(CG63,'Плавание 25 м'!$G$4:$H$2333,2,0),IF(AND(G63=16,H63="ж"),VLOOKUP(CG63,'Плавание 25 м'!$J$4:$K$2333,2,0),IF(AND(G63=17,H63="м"),VLOOKUP(CG63,'Плавание 25 м'!$M$4:$N$2333,2,0),IF(AND(G63=17,H63="ж"),VLOOKUP(CG63,'Плавание 25 м'!$P$4:$Q$2333,2,0),IF(AND(G63=18,H63="м"),VLOOKUP(CG63,'Плавание 25 м'!$S$4:$T$2333,2,0),IF(AND(G63=18,H63="ж"),VLOOKUP(CG63,'Плавание 25 м'!$V$4:$W$2333,2,0),"")))))))))</f>
        <v>0</v>
      </c>
      <c r="CI63" s="37"/>
      <c r="CJ63" s="52">
        <f>IF(CI63="",0,IF(AND(G63=3,H63="м"),VLOOKUP(CI63,'Плавание 50 м'!$A$4:$B$1954,2,0),IF(AND(G63=3,H63="ж"),VLOOKUP(CI63,'Плавание 50 м'!$D$4:$E$1954,2,0),IF(AND(G63=4,H63="м"),VLOOKUP(CI63,'Плавание 50 м'!$G$4:$H$1954,2,0),IF(AND(G63=4,H63="ж"),VLOOKUP(CI63,'Плавание 50 м'!$J$4:$K$1954,2,0),IF(AND(G63=5,H63="м"),VLOOKUP(CI63,'Плавание 50 м'!$M$4:$N$1954,2,0),IF(AND(G63=5,H63="ж"),VLOOKUP(CI63,'Плавание 50 м'!$P$4:$Q$1954,2,0),IF(AND(G63=6,H63="м"),VLOOKUP(CI63,'Плавание 50 м'!$S$4:$T$1954,2,0),IF(AND(G63=6,H63="ж"),VLOOKUP(CI63,'Плавание 50 м'!$V$4:$W$1954,2,0),IF(AND(G63=7,H63="м"),VLOOKUP(CI63,'Плавание 50 м'!$Y$4:$Z$1954,2,0),IF(AND(G63=7,H63="ж"),VLOOKUP(CI63,'Плавание 50 м'!$AB$4:$AC$1954,2,0),IF(AND(G63=8,H63="м"),VLOOKUP(CI63,'Плавание 50 м'!$AE$4:$AF$1954,2,0),IF(AND(G63=8,H63="ж"),VLOOKUP(CI63,'Плавание 50 м'!$AH$4:$AI$1954,2,0),IF(AND(G63=9,H63="м"),VLOOKUP(CI63,'Плавание 50 м'!$AK$4:$AL$1954,2,0),IF(AND(G63=9,H63="ж"),VLOOKUP(CI63,'Плавание 50 м'!$AN$4:$AO$1954,2,0),IF(AND(G63=10,H63="м"),VLOOKUP(CI63,'Плавание 50 м'!$AQ$4:$AR$1954,2,0),IF(AND(G63=10,H63="ж"),VLOOKUP(CI63,'Плавание 50 м'!$AT$4:$AU$1954,2,0),IF(AND(G63=11,H63="м"),VLOOKUP(CI63,'Плавание 50 м'!$AW$4:$AX$1954,2,0),IF(AND(G63=11,H63="ж"),VLOOKUP(CI63,'Плавание 50 м'!$AZ$4:$BA$1954,2,0),IF(AND(G63=12,H63="м"),VLOOKUP(CI63,'Плавание 50 м'!$BC$4:$BD$1954,2,0),IF(AND(G63=12,H63="ж"),VLOOKUP(CI63,'Плавание 50 м'!$BF$4:$BG$1954,2,0),IF(AND(G63=13,H63="м"),VLOOKUP(CI63,'Плавание 50 м'!$BI$4:$BJ$1954,2,0),IF(AND(G63=13,H63="ж"),VLOOKUP(CI63,'Плавание 50 м'!$BL$4:$BM$1954,2,0),IF(AND(G63=14,H63="м"),VLOOKUP(CI63,'Плавание 50 м'!$BO$4:$BP$1954,2,0),IF(AND(G63=14,H63="ж"),VLOOKUP(CI63,'Плавание 50 м'!$BR$4:$BS$1954,2,0),IF(AND(G63=15,H63="м"),VLOOKUP(CI63,'Плавание 50 м'!$BU$4:$BV$1954,2,0),IF(AND(G63=15,H63="ж"),VLOOKUP(CI63,'Плавание 50 м'!$BX$4:$BY$1954,2,0),"")))))))))))))))))))))))))))</f>
        <v>0</v>
      </c>
      <c r="CK63" s="91">
        <f t="shared" si="1"/>
        <v>0</v>
      </c>
    </row>
    <row r="64" spans="1:90" ht="20.100000000000001" customHeight="1" x14ac:dyDescent="0.25">
      <c r="A64" s="10">
        <v>50</v>
      </c>
      <c r="B64" s="93" t="s">
        <v>3514</v>
      </c>
      <c r="C64" s="55" t="s">
        <v>3517</v>
      </c>
      <c r="D64" s="55" t="s">
        <v>3521</v>
      </c>
      <c r="E64" s="55" t="s">
        <v>3527</v>
      </c>
      <c r="F64" s="47">
        <f t="shared" si="0"/>
        <v>50</v>
      </c>
      <c r="G64" s="48">
        <f>IFERROR(VLOOKUP(F64,Ступени!$A$2:$B$99,2,0),"")</f>
        <v>14</v>
      </c>
      <c r="H64" s="55" t="s">
        <v>86</v>
      </c>
      <c r="I64" s="53"/>
      <c r="J64" s="52">
        <f>IF(I64="",0,IF(AND(G64=2,H64="м"),VLOOKUP(I64,'30м'!$A$4:$B$71,2,0),IF(AND(G64=2,H64="ж"),VLOOKUP(I64,'30м'!$D$4:$E$71,2,0),IF(AND(G64=3,H64="м"),VLOOKUP(I64,'30м'!$G$4:$H$71,2,0),IF(AND(G64=3,H64="ж"),VLOOKUP(I64,'30м'!$J$4:$K$71,2,0),IF(AND(G64=4,H64="м"),VLOOKUP(I64,'30м'!$M$4:$N$71,2,0),IF(AND(G64=4,H64="ж"),VLOOKUP(I64,'30м'!$P$4:$Q$71,2,0),IF(AND(G64=5,H64="м"),VLOOKUP(I64,'30м'!$S$4:$T$71,2,0),IF(AND(G64=5,H64="ж"),VLOOKUP(I64,'30м'!$V$4:$W$71,2,0),"")))))))))</f>
        <v>0</v>
      </c>
      <c r="K64" s="49"/>
      <c r="L64" s="52">
        <f>IF(K64="",0,IF(AND(G64=4,H64="м"),VLOOKUP(K64,'60м'!$A$4:$B$129,2,0),IF(AND(G64=4,H64="ж"),VLOOKUP(K64,'60м'!$D$4:$E$129,2,0),IF(AND(G64=5,H64="м"),VLOOKUP(K64,'60м'!$G$4:$H$129,2,0),IF(AND(G64=5,H64="ж"),VLOOKUP(K64,'60м'!$J$4:$K$129,2,0),IF(AND(G64=6,H64="м"),VLOOKUP(K64,'60м'!$M$4:$N$129,2,0),IF(AND(G64=6,H64="ж"),VLOOKUP(K64,'60м'!$P$4:$Q$129,2,0),IF(AND(G64=7,H64="м"),VLOOKUP(K64,'60м'!$S$4:$T$129,2,0),IF(AND(G64=7,H64="ж"),VLOOKUP(K64,'60м'!$V$4:$W$129,2,0),IF(AND(G64=8,H64="м"),VLOOKUP(K64,'60м'!$Y$4:$Z$129,2,0),IF(AND(G64=8,H64="ж"),VLOOKUP(K64,'60м'!$AB$4:$AC$129,2,0),IF(AND(G64=9,H64="м"),VLOOKUP(K64,'60м'!$AE$4:$AF$129,2,0),IF(AND(G64=9,H64="ж"),VLOOKUP(K64,'60м'!$AH$4:$AI$129,2,0),IF(AND(G64=10,H64="м"),VLOOKUP(K64,'60м'!$AK$4:$AL$129,2,0),IF(AND(G64=10,H64="ж"),VLOOKUP(K64,'60м'!$AN$4:$AO$129,2,0),IF(AND(G64=11,H64="м"),VLOOKUP(K64,'60м'!$AQ$4:$AR$129,2,0),IF(AND(G64=11,H64="ж"),VLOOKUP(K64,'60м'!$AT$4:$AU$129,2,0),IF(AND(G64=12,H64="м"),VLOOKUP(K64,'60м'!$AW$4:$AX$129,2,0),IF(AND(G64=12,H64="ж"),VLOOKUP(K64,'60м'!$AZ$4:$BA$129,2,0),IF(AND(G64=13,H64="м"),VLOOKUP(K64,'60м'!$BC$4:$BD$129,2,0),IF(AND(G64=13,H64="ж"),VLOOKUP(K64,'60м'!$BF$4:$BG$129,2,0),"")))))))))))))))))))))</f>
        <v>0</v>
      </c>
      <c r="M64" s="49"/>
      <c r="N64" s="52">
        <f>IF(M64="",0,IF(AND(G64=6,H64="м"),VLOOKUP(M64,'100м'!$A$4:$B$134,2,0),IF(AND(G64=6,H64="ж"),VLOOKUP(M64,'100м'!$D$4:$E$134,2,0),IF(AND(G64=7,H64="м"),VLOOKUP(M64,'100м'!$G$4:$H$134,2,0),IF(AND(G64=7,H64="ж"),VLOOKUP(M64,'100м'!$J$4:$K$134,2,0),IF(AND(G64=8,H64="м"),VLOOKUP(M64,'100м'!$M$4:$N$134,2,0),IF(AND(G64=8,H64="ж"),VLOOKUP(M64,'100м'!$P$4:$Q$134,2,0),IF(AND(G64=9,H64="м"),VLOOKUP(M64,'100м'!$S$4:$T$134,2,0),IF(AND(G64=9,H64="ж"),VLOOKUP(M64,'100м'!$V$4:$W$134,2,0),"")))))))))</f>
        <v>0</v>
      </c>
      <c r="O64" s="56"/>
      <c r="P64" s="61"/>
      <c r="Q64" s="53"/>
      <c r="R64" s="52">
        <f>IF(Q64="",0,IF(AND(G64=4,H64="м"),VLOOKUP(Q64,'1500м'!$A$4:$B$364,2,0),IF(AND(G64=4,H64="ж"),VLOOKUP(Q64,'1500м'!$D$4:$E$364,2,0),"")))</f>
        <v>0</v>
      </c>
      <c r="S64" s="49"/>
      <c r="T64" s="68">
        <f>IF(S64="",0,IF(AND(G64=5,H64="м"),VLOOKUP(S64,'2000м'!$A$4:$B$780,2,0),IF(AND(G64=5,H64="ж"),VLOOKUP(S64,'2000м'!$D$4:$E$780,2,0),IF(AND(G64=6,H64="ж"),VLOOKUP(S64,'2000м'!$G$4:$H$780,2,0),IF(AND(G64=7,H64="ж"),VLOOKUP(S64,'2000м'!$J$4:$K$780,2,0),IF(AND(G64=8,H64="ж"),VLOOKUP(S64,'2000м'!$M$4:$N$780,2,0),""))))))</f>
        <v>0</v>
      </c>
      <c r="U64" s="53"/>
      <c r="V64" s="52">
        <f>IF(U64="",0,IF(AND(G64=6,H64="м"),VLOOKUP(U64,'3000м'!$A$4:$B$594,2,0),IF(AND(G64=7,H64="м"),VLOOKUP(U64,'3000м'!$D$4:$E$594,2,0),IF(AND(G64=8,H64="м"),VLOOKUP(U64,'3000м'!$G$4:$H$594,2,0),IF(AND(G64=9,H64="м"),VLOOKUP(U64,'3000м'!$J$4:$K$594,2,0),IF(AND(G64=10,H64="м"),VLOOKUP(U64,'3000м'!$M$4:$N$594,2,0),IF(AND(G64=11,H64="м"),VLOOKUP(U64,'3000м'!$P$4:$Q$594,2,0),"")))))))</f>
        <v>0</v>
      </c>
      <c r="W64" s="53"/>
      <c r="X64" s="56"/>
      <c r="Y64" s="56"/>
      <c r="Z64" s="56"/>
      <c r="AA64" s="56"/>
      <c r="AB64" s="56"/>
      <c r="AC64" s="53"/>
      <c r="AD64" s="56"/>
      <c r="AE64" s="53"/>
      <c r="AF64" s="56"/>
      <c r="AG64" s="56"/>
      <c r="AH64" s="56"/>
      <c r="AI64" s="56"/>
      <c r="AJ64" s="56"/>
      <c r="AK64" s="56"/>
      <c r="AL64" s="56"/>
      <c r="AM64" s="56"/>
      <c r="AN64" s="56"/>
      <c r="AO64" s="37"/>
      <c r="AP64" s="56"/>
      <c r="AQ64" s="37"/>
      <c r="AR64" s="56"/>
      <c r="AS64" s="37"/>
      <c r="AT64" s="56"/>
      <c r="AU64" s="37"/>
      <c r="AV64" s="56"/>
      <c r="AW64" s="37"/>
      <c r="AX64" s="56"/>
      <c r="AY64" s="37"/>
      <c r="AZ64" s="56"/>
      <c r="BA64" s="37"/>
      <c r="BB64" s="52">
        <f>IF(BA64="",0,IF(AND(G64=2,H64="м"),VLOOKUP(BA64,Подтягивание!$A$4:$B$79,2,0),IF(AND(G64=3,H64="м"),VLOOKUP(BA64,Подтягивание!$D$4:$E$79,2,0),IF(AND(G64=4,H64="м"),VLOOKUP(BA64,Подтягивание!$G$4:$H$79,2,0),IF(AND(G64=5,H64="м"),VLOOKUP(BA64,Подтягивание!$J$4:$K$79,2,0),IF(AND(G64=6,H64="м"),VLOOKUP(BA64,Подтягивание!$M$4:$N$79,2,0),IF(AND(G64=7,H64="м"),VLOOKUP(BA64,Подтягивание!$P$4:$Q$79,2,0),IF(AND(G64=8,H64="м"),VLOOKUP(BA64,Подтягивание!$S$4:$T$79,2,0),IF(AND(G64=9,H64="м"),VLOOKUP(BA64,Подтягивание!$V$4:$W$79,2,0),IF(AND(G64=10,H64="м"),VLOOKUP(BA64,Подтягивание!$Y$4:$Z$79,2,0),IF(AND(G64=11,H64="м"),VLOOKUP(BA64,Подтягивание!$AB$4:$AC$79,2,0),IF(AND(G64=12,H64="м"),VLOOKUP(BA64,Подтягивание!$AE$4:$AF$79,2,0),IF(AND(G64=13,H64="м"),VLOOKUP(BA64,Подтягивание!$AH$4:$AI$79,2,0),IF(AND(G64=14,H64="м"),VLOOKUP(BA64,Подтягивание!$AK$4:$AL$79,2,0),IF(AND(G64=15,H64="м"),VLOOKUP(BA64,Подтягивание!$AN$4:$AO$79,2,0),"")))))))))))))))</f>
        <v>0</v>
      </c>
      <c r="BC64" s="51"/>
      <c r="BD64" s="57"/>
      <c r="BE64" s="37"/>
      <c r="BF64" s="52">
        <f>IF(BE64="",0,IF(AND(G64=6,H64="м"),VLOOKUP(BE64,Гиря!$A$4:$B$166,2,0),IF(AND(G64=7,H64="м"),VLOOKUP(BE64,Гиря!$D$4:$E$166,2,0),IF(AND(G64=8,H64="м"),VLOOKUP(BE64,Гиря!$G$4:$H$166,2,0),IF(AND(G64=9,H64="м"),VLOOKUP(BE64,Гиря!$J$4:$K$166,2,0),IF(AND(G64=10,H64="м"),VLOOKUP(BE64,Гиря!$M$4:$N$166,2,0),IF(AND(G64=11,H64="м"),VLOOKUP(BE64,Гиря!$P$4:$Q$166,2,0),IF(AND(G64=12,H64="м"),VLOOKUP(BE64,Гиря!$S$4:$T$166,2,0),IF(AND(G64=13,H64="м"),VLOOKUP(BE64,Гиря!$V$4:$W$166,2,0),IF(AND(G64=14,H64="м"),VLOOKUP(BE64,Гиря!$Y$4:$Z$166,2,0),IF(AND(G64=15,H64="м"),VLOOKUP(BE64,Гиря!$AB$4:$AC$166,2,0),"")))))))))))</f>
        <v>0</v>
      </c>
      <c r="BG64" s="49">
        <v>0</v>
      </c>
      <c r="BH64" s="52">
        <f>IF(BG64="",0,IF(AND(G64=2,H64="м"),VLOOKUP(BG64,'Отж. от пола'!$A$4:$B$169,2,0),IF(AND(G64=2,H64="ж"),VLOOKUP(BG64,'Отж. от пола'!$D$4:$E$169,2,0),IF(AND(G64=3,H64="м"),VLOOKUP(BG64,'Отж. от пола'!$G$4:$H$169,2,0),IF(AND(G64=3,H64="ж"),VLOOKUP(BG64,'Отж. от пола'!$J$4:$K$169,2,0),IF(AND(G64=4,H64="м"),VLOOKUP(BG64,'Отж. от пола'!$M$4:$N$169,2,0),IF(AND(G64=4,H64="ж"),VLOOKUP(BG64,'Отж. от пола'!$P$4:$Q$169,2,0),IF(AND(G64=5,H64="м"),VLOOKUP(BG64,'Отж. от пола'!$S$4:$T$169,2,0),IF(AND(G64=5,H64="ж"),VLOOKUP(BG64,'Отж. от пола'!$V$4:$W$169,2,0),IF(AND(G64=6,H64="м"),VLOOKUP(BG64,'Отж. от пола'!$Y$4:$Z$169,2,0),IF(AND(G64=6,H64="ж"),VLOOKUP(BG64,'Отж. от пола'!$AB$4:$AC$169,2,0),IF(AND(G64=7,H64="м"),VLOOKUP(BG64,'Отж. от пола'!$AE$4:$AF$169,2,0),IF(AND(G64=7,H64="ж"),VLOOKUP(BG64,'Отж. от пола'!$AH$4:$AI$169,2,0),IF(AND(G64=8,H64="м"),VLOOKUP(BG64,'Отж. от пола'!$AK$4:$AL$169,2,0),IF(AND(G64=8,H64="ж"),VLOOKUP(BG64,'Отж. от пола'!$AN$4:$AO$169,2,0),IF(AND(G64=9,H64="м"),VLOOKUP(BG64,'Отж. от пола'!$AQ$4:$AR$169,2,0),IF(AND(G64=9,H64="ж"),VLOOKUP(BG64,'Отж. от пола'!$AT$4:$AU$169,2,0),IF(AND(G64=10,H64="м"),VLOOKUP(BG64,'Отж. от пола'!$AW$4:$AX$169,2,0),IF(AND(G64=10,H64="ж"),VLOOKUP(BG64,'Отж. от пола'!$AZ$4:$BA$169,2,0),IF(AND(G64=11,H64="м"),VLOOKUP(BG64,'Отж. от пола'!$BC$4:$BD$169,2,0),IF(AND(G64=11,H64="ж"),VLOOKUP(BG64,'Отж. от пола'!$BF$4:$BG$169,2,0),IF(AND(G64=12,H64="м"),VLOOKUP(BG64,'Отж. от пола'!$BI$4:$BJ$169,2,0),IF(AND(G64=12,H64="ж"),VLOOKUP(BG64,'Отж. от пола'!$BL$4:$BM$169,2,0),IF(AND(G64=13,H64="м"),VLOOKUP(BG64,'Отж. от пола'!$BO$4:$BP$169,2,0),IF(AND(G64=13,H64="ж"),VLOOKUP(BG64,'Отж. от пола'!$BR$4:$BS$169,2,0),IF(AND(G64=14,H64="м"),VLOOKUP(BG64,'Отж. от пола'!$BU$4:$BV$169,2,0),IF(AND(G64=14,H64="ж"),VLOOKUP(BG64,'Отж. от пола'!$BX$4:$BY$169,2,0),IF(AND(G64=15,H64="м"),VLOOKUP(BG64,'Отж. от пола'!$CA$4:$CB$169,2,0),IF(AND(G64=15,H64="ж"),VLOOKUP(BG64,'Отж. от пола'!$CD$4:$CE$169,2,0),"")))))))))))))))))))))))))))))</f>
        <v>0</v>
      </c>
      <c r="BI64" s="37"/>
      <c r="BJ64" s="52">
        <f>IF(BI64="",0,IF(AND(G64=16,H64="м"),VLOOKUP(BI64,'Отж.от скамьи'!$A$4:$B$79,2,0),IF(AND(G64=16,H64="ж"),VLOOKUP(BI64,'Отж.от скамьи'!$D$4:$E$79,2,0),IF(AND(G64=17,H64="м"),VLOOKUP(BI64,'Отж.от скамьи'!$G$4:$H$79,2,0),IF(AND(G64=17,H64="ж"),VLOOKUP(BI64,'Отж.от скамьи'!$J$4:$K$79,2,0),"")))))</f>
        <v>0</v>
      </c>
      <c r="BK64" s="53"/>
      <c r="BL64" s="52">
        <f>IF(BK64="",0,IF(AND(G64=18,H64="м"),VLOOKUP(BK64,'Отж.от стула'!$A$4:$B$68,2,0),IF(AND(G64=18,H64="ж"),VLOOKUP(BK64,'Отж.от стула'!$D$4:$E$69,2,0),"")))</f>
        <v>0</v>
      </c>
      <c r="BM64" s="49">
        <v>4</v>
      </c>
      <c r="BN64" s="52">
        <f>IF(BM64="",0,IF(AND(G64=2,H64="м"),VLOOKUP(BM64,Наклон!$A$4:$B$69,2,0),IF(AND(G64=2,H64="ж"),VLOOKUP(BM64,Наклон!$A$74:$B$139,2,0),IF(AND(G64=3,H64="м"),VLOOKUP(BM64,Наклон!$D$4:$E$69,2,0),IF(AND(G64=3,H64="ж"),VLOOKUP(BM64,Наклон!$D$74:$E$139,2,0),IF(AND(G64=4,H64="м"),VLOOKUP(BM64,Наклон!$G$4:$H$69,2,0),IF(AND(G64=4,H64="ж"),VLOOKUP(BM64,Наклон!$G$74:$H$139,2,0),IF(AND(G64=5,H64="м"),VLOOKUP(BM64,Наклон!$J$4:$K$69,2,0),IF(AND(G64=5,H64="ж"),VLOOKUP(BM64,Наклон!$J$74:$K$139,2,0),IF(AND(G64=6,H64="м"),VLOOKUP(BM64,Наклон!$M$4:$N$69,2,0),IF(AND(G64=6,H64="ж"),VLOOKUP(BM64,Наклон!$M$74:$N$139,2,0),IF(AND(G64=7,H64="м"),VLOOKUP(BM64,Наклон!$P$4:$Q$69,2,0),IF(AND(G64=7,H64="ж"),VLOOKUP(BM64,Наклон!$P$74:$Q$139,2,0),IF(AND(G64=8,H64="м"),VLOOKUP(BM64,Наклон!$S$4:$T$69,2,0),IF(AND(G64=8,H64="ж"),VLOOKUP(BM64,Наклон!$S$74:$T$139,2,0),IF(AND(G64=9,H64="м"),VLOOKUP(BM64,Наклон!$V$4:$W$69,2,0),IF(AND(G64=9,H64="ж"),VLOOKUP(BM64,Наклон!$V$74:$W$139,2,0),IF(AND(G64=10,H64="м"),VLOOKUP(BM64,Наклон!$Y$4:$Z$69,2,0),IF(AND(G64=10,H64="ж"),VLOOKUP(BM64,Наклон!$Y$74:$Z$139,2,0),IF(AND(G64=11,H64="м"),VLOOKUP(BM64,Наклон!$AB$4:$AC$69,2,0),IF(AND(G64=11,H64="ж"),VLOOKUP(BM64,Наклон!$AB$74:$AC$139,2,0),IF(AND(G64=12,H64="м"),VLOOKUP(BM64,Наклон!$AE$4:$AF$69,2,0),IF(AND(G64=12,H64="ж"),VLOOKUP(BM64,Наклон!$AE$74:$AF$139,2,0),IF(AND(G64=13,H64="м"),VLOOKUP(BM64,Наклон!$AH$4:$AI$69,2,0),IF(AND(G64=13,H64="ж"),VLOOKUP(BM64,Наклон!$AH$74:$AI$139,2,0),IF(AND(G64=14,H64="м"),VLOOKUP(BM64,Наклон!$AK$4:$AL$69,2,0),IF(AND(G64=14,H64="ж"),VLOOKUP(BM64,Наклон!$AK$74:$AL$139,2,0),IF(AND(G64=15,H64="м"),VLOOKUP(BM64,Наклон!$AN$4:$AO$69,2,0),IF(AND(G64=15,H64="ж"),VLOOKUP(BM64,Наклон!$AN$74:$AO$139,2,0),IF(AND(G64=16,H64="м"),VLOOKUP(BM64,Наклон!$AQ$4:$AR$69,2,0),IF(AND(G64=16,H64="ж"),VLOOKUP(BM64,Наклон!$AQ$74:$AR$139,2,0),IF(AND(G64=17,H64="м"),VLOOKUP(BM64,Наклон!$AT$4:$AU$69,2,0),IF(AND(G64=17,H64="ж"),VLOOKUP(BM64,Наклон!$AT$74:$AU$139,2,0),IF(AND(G64=18,H64="м"),VLOOKUP(BM64,Наклон!$AW$4:$AX$69,2,0),IF(AND(G64=18,H64="ж"),VLOOKUP(BM64,Наклон!$AW$74:$AX$139,2,0))))))))))))))))))))))))))))))))))))</f>
        <v>42</v>
      </c>
      <c r="BO64" s="49"/>
      <c r="BP64" s="52">
        <f>IF(BO64="",0,IF(AND(G64=2,H64="м"),VLOOKUP(BO64,'Прыжок в длину'!$A$4:$B$294,2,0),IF(AND(G64=2,H64="ж"),VLOOKUP(BO64,'Прыжок в длину'!$D$4:$E$294,2,0),IF(AND(G64=3,H64="м"),VLOOKUP(BO64,'Прыжок в длину'!$G$4:$H$294,2,0),IF(AND(G64=3,H64="ж"),VLOOKUP(BO64,'Прыжок в длину'!$J$4:$K$294,2,0),IF(AND(G64=4,H64="м"),VLOOKUP(BO64,'Прыжок в длину'!$M$4:$N$294,2,0),IF(AND(G64=4,H64="ж"),VLOOKUP(BO64,'Прыжок в длину'!$P$4:$Q$294,2,0),IF(AND(G64=5,H64="м"),VLOOKUP(BO64,'Прыжок в длину'!$S$4:$T$294,2,0),IF(AND(G64=5,H64="ж"),VLOOKUP(BO64,'Прыжок в длину'!$V$4:$W$294,2,0),IF(AND(G64=6,H64="м"),VLOOKUP(BO64,'Прыжок в длину'!$Y$4:$Z$294,2,0),IF(AND(G64=6,H64="ж"),VLOOKUP(BO64,'Прыжок в длину'!$AB$4:$AC$294,2,0),IF(AND(G64=7,H64="м"),VLOOKUP(BO64,'Прыжок в длину'!$AE$4:$AF$294,2,0),IF(AND(G64=7,H64="ж"),VLOOKUP(BO64,'Прыжок в длину'!$AH$4:$AI$294,2,0),IF(AND(G64=8,H64="м"),VLOOKUP(BO64,'Прыжок в длину'!$AK$4:$AL$294,2,0),IF(AND(G64=8,H64="ж"),VLOOKUP(BO64,'Прыжок в длину'!$AN$4:$AO$294,2,0),IF(AND(G64=9,H64="м"),VLOOKUP(BO64,'Прыжок в длину'!$AQ$4:$AR$294,2,0),IF(AND(G64=9,H64="ж"),VLOOKUP(BO64,'Прыжок в длину'!$AT$4:$AU$294,2,0),IF(AND(G64=10,H64="м"),VLOOKUP(BO64,'Прыжок в длину'!$AW$4:$AX$294,2,0),IF(AND(G64=10,H64="ж"),VLOOKUP(BO64,'Прыжок в длину'!$AZ$4:$BA$294,2,0),IF(AND(G64=11,H64="м"),VLOOKUP(BO64,'Прыжок в длину'!BC53:$BD$294,2,0),IF(AND(G64=11,H64="ж"),VLOOKUP(BO64,'Прыжок в длину'!$BF$4:$BG$294,2,0),"")))))))))))))))))))))</f>
        <v>0</v>
      </c>
      <c r="BQ64" s="49">
        <v>0</v>
      </c>
      <c r="BR64" s="52">
        <f>IF(BQ64="",0,IF(AND(G64=2,H64="м"),VLOOKUP(BQ64,Пресс!$A$4:$B$104,2,0),IF(AND(G64=2,H64="ж"),VLOOKUP(BQ64,Пресс!$D$4:$E$104,2,0),IF(AND(G64=3,H64="м"),VLOOKUP(BQ64,Пресс!$G$4:$H$104,2,0),IF(AND(G64=3,H64="ж"),VLOOKUP(BQ64,Пресс!$J$4:$K$104,2,0),IF(AND(G64=4,H64="м"),VLOOKUP(BQ64,Пресс!$M$4:$N$104,2,0),IF(AND(G64=4,H64="ж"),VLOOKUP(BQ64,Пресс!$P$4:$Q$104,2,0),IF(AND(G64=5,H64="м"),VLOOKUP(BQ64,Пресс!$S$4:$T$104,2,0),IF(AND(G64=5,H64="ж"),VLOOKUP(BQ64,Пресс!$V$4:$W$104,2,0),IF(AND(G64=6,H64="м"),VLOOKUP(BQ64,Пресс!$Y$4:$Z$104,2,0),IF(AND(G64=6,H64="ж"),VLOOKUP(BQ64,Пресс!$AB$4:$AC$104,2,0),IF(AND(G64=7,H64="м"),VLOOKUP(BQ64,Пресс!$AE$4:$AF$104,2,0),IF(AND(G64=7,H64="ж"),VLOOKUP(BQ64,Пресс!$AH$4:$AI$104,2,0),IF(AND(G64=8,H64="м"),VLOOKUP(BQ64,Пресс!$AK$4:$AL$104,2,0),IF(AND(G64=8,H64="ж"),VLOOKUP(BQ64,Пресс!$AN$4:$AO$104,2,0),IF(AND(G64=9,H64="м"),VLOOKUP(BQ64,Пресс!$AQ$4:$AR$104,2,0),IF(AND(G64=9,H64="ж"),VLOOKUP(BQ64,Пресс!$AT$4:$AU$104,2,0),IF(AND(G64=10,H64="м"),VLOOKUP(BQ64,Пресс!$AW$4:$AX$104,2,0),IF(AND(G64=10,H64="ж"),VLOOKUP(BQ64,Пресс!$AZ$4:$BA$104,2,0),IF(AND(G64=11,H64="м"),VLOOKUP(BQ64,Пресс!$BC$4:$BD$104,2,0),IF(AND(G64=11,H64="ж"),VLOOKUP(BQ64,Пресс!$BF$4:$BG$104,2,0),IF(AND(G64=12,H64="м"),VLOOKUP(BQ64,Пресс!$BI$4:$BJ$104,2,0),IF(AND(G64=12,H64="ж"),VLOOKUP(BQ64,Пресс!$BL$4:$BM$104,2,0),IF(AND(G64=13,H64="м"),VLOOKUP(BQ64,Пресс!$BO$4:$BP$104,2,0),IF(AND(G64=13,H64="ж"),VLOOKUP(BQ64,Пресс!$BR$4:$BS$104,2,0),IF(AND(G64=14,H64="м"),VLOOKUP(BQ64,Пресс!$BU$4:$BV$104,2,0),IF(AND(G64=14,H64="ж"),VLOOKUP(BQ64,Пресс!$BX$4:$BY$104,2,0),IF(AND(G64=15,H64="м"),VLOOKUP(BQ64,Пресс!$CA$4:$CB$104,2,0),IF(AND(G64=15,H64="ж"),VLOOKUP(BQ64,Пресс!$CD$4:$CE$104,2,0),IF(AND(G64=16,H64="м"),VLOOKUP(BQ64,Пресс!$CG$4:$CH$104,2,0),IF(AND(G64=16,H64="ж"),VLOOKUP(BQ64,Пресс!$CJ$4:$CK$104,2,0),IF(AND(G64=17,H64="м"),VLOOKUP(BQ64,Пресс!$CM$4:$CN$104,2,0),IF(AND(G64=17,H64="ж"),VLOOKUP(BQ64,Пресс!$CP$4:$CQ$104,2,0),IF(AND(G64=18,H64="м"),VLOOKUP(BQ64,Пресс!$CS$4:$CT$104,2,0),IF(AND(G64=18,H64="ж"),VLOOKUP(BQ64,Пресс!$CV$4:$CW$104,2,0),"")))))))))))))))))))))))))))))))))))</f>
        <v>0</v>
      </c>
      <c r="BS64" s="37"/>
      <c r="BT64" s="57"/>
      <c r="BU64" s="37"/>
      <c r="BV64" s="52">
        <f>IF(BU64="",0,IF(AND(G64=4,H64="м"),VLOOKUP(BU64,Стрельба!$A$4:$B$54,2,0),IF(AND(G64=4,H64="ж"),VLOOKUP(BU64,Стрельба!$D$4:$E$54,2,0),IF(AND(G64=5,H64="м"),VLOOKUP(BU64,Стрельба!$G$4:$H$54,2,0),IF(AND(G64=5,H64="ж"),VLOOKUP(BU64,Стрельба!$J$4:$K$54,2,0),IF(AND(G64=6,H64="м"),VLOOKUP(BU64,Стрельба!$M$4:$N$54,2,0),IF(AND(G64=6,H64="ж"),VLOOKUP(BU64,Стрельба!$P$4:$Q$54,2,0),IF(AND(G64=7,H64="м"),VLOOKUP(BU64,Стрельба!$S$4:$T$54,2,0),IF(AND(G64=7,H64="ж"),VLOOKUP(BU64,Стрельба!$V$4:$W$54,2,0),IF(AND(G64=8,H64="м"),VLOOKUP(BU64,Стрельба!$Y$4:$Z$54,2,0),IF(AND(G64=8,H64="ж"),VLOOKUP(BU64,Стрельба!$AB$4:$AC$54,2,0),IF(AND(G64=9,H64="м"),VLOOKUP(BU64,Стрельба!$AE$4:$AF$54,2,0),IF(AND(G64=9,H64="ж"),VLOOKUP(BU64,Стрельба!$AH$4:$AI$54,2,0),IF(AND(G64=10,H64="м"),VLOOKUP(BU64,Стрельба!$AK$4:$AL$54,2,0),IF(AND(G64=10,H64="ж"),VLOOKUP(BU64,Стрельба!$AN$4:$AO$54,2,0),IF(AND(G64=11,H64="м"),VLOOKUP(BU64,Стрельба!$AQ$4:$AR$54,2,0),IF(AND(G64=11,H64="ж"),VLOOKUP(BU64,Стрельба!$AT$4:$AU$54,2,0),IF(AND(G64=12,H64="м"),VLOOKUP(BU64,Стрельба!$AW$4:$AX$54,2,0),IF(AND(G64=12,H64="ж"),VLOOKUP(BU64,Стрельба!$AZ$4:$BA$54,2,0),IF(AND(G64=13,H64="м"),VLOOKUP(BU64,Стрельба!$BC$4:$BD$54,2,0),IF(AND(G64=13,H64="ж"),VLOOKUP(BU64,Стрельба!$BF$4:$BG$54,2,0),IF(AND(G64=14,H64="м"),VLOOKUP(BU64,Стрельба!$BI$4:$BJ$54,2,0),IF(AND(G64=14,H64="ж"),VLOOKUP(BU64,Стрельба!$BL$4:$BM$54,2,0),IF(AND(G64=15,H64="м"),VLOOKUP(BU64,Стрельба!$BO$4:$BP$54,2,0),IF(AND(G64=15,H64="ж"),VLOOKUP(BU64,Стрельба!$BR$4:$BS$54,2,0),"")))))))))))))))))))))))))</f>
        <v>0</v>
      </c>
      <c r="BW64" s="56"/>
      <c r="BX64" s="57"/>
      <c r="BY64" s="37"/>
      <c r="BZ64" s="52">
        <f>IF(BY64="",0,IF(AND(G64=3,H64="м"),VLOOKUP(BY64,'Метание 150г'!$A$4:$B$784,2,0),IF(AND(G64=3,H64="ж"),VLOOKUP(BY64,'Метание 150г'!$D$4:$E$784,2,0),IF(AND(G64=4,H64="м"),VLOOKUP(BY64,'Метание 150г'!$G$4:$H$784,2,0),IF(AND(G64=4,H64="ж"),VLOOKUP(BY64,'Метание 150г'!$J$4:$K$784,2,0),IF(AND(G64=5,H64="м"),VLOOKUP(BY64,'Метание 150г'!$M$4:$N$784,2,0),IF(AND(G64=5,H64="ж"),VLOOKUP(BY64,'Метание 150г'!$P$4:$Q$784,2,0),"")))))))</f>
        <v>0</v>
      </c>
      <c r="CA64" s="51"/>
      <c r="CB64" s="68">
        <f>IF(CA64="",0,IF(AND(G64=6,H64="м"),VLOOKUP(CA64,'Метание 700г'!$A$4:$B$574,2,0),IF(AND(G64=7,H64="м"),VLOOKUP(CA64,'Метание 700г'!$D$4:$E$574,2,0),IF(AND(G64=8,H64="м"),VLOOKUP(CA64,'Метание 700г'!$G$4:$H$574,2,0),""))))</f>
        <v>0</v>
      </c>
      <c r="CC64" s="51"/>
      <c r="CD64" s="52">
        <f>IF(CC64="",0,IF(AND(G64=6,H64="ж"),VLOOKUP(CC64,'Метание 500г'!$A$4:$B$565,2,0),IF(AND(G64=7,H64="ж"),VLOOKUP(CC64,'Метание 500г'!$D$4:$E$565,2,0),IF(AND(G64=8,H64="ж"),VLOOKUP(CC64,'Метание 500г'!$G$4:$H$565,2,0),IF(AND(G64=9,H64="ж"),VLOOKUP(CC64,'Метание 500г'!$J$4:$K$565,2,0),IF(AND(G64=10,H64="ж"),VLOOKUP(CC64,'Метание 500г'!$M$4:$N$565,2,0),IF(AND(G64=11,H64="ж"),VLOOKUP(CC64,'Метание 500г'!$P$4:$Q$565,2,0),"")))))))</f>
        <v>0</v>
      </c>
      <c r="CE64" s="56"/>
      <c r="CF64" s="57"/>
      <c r="CG64" s="62"/>
      <c r="CH64" s="52">
        <f>IF(CG64="",0,IF(AND(G64=2,H64="м"),VLOOKUP(CG64,'Плавание 25 м'!$A$4:$B$2333,2,0),IF(AND(G64=2,H64="ж"),VLOOKUP(CG64,'Плавание 25 м'!$D$4:$E$2333,2,0),IF(AND(G64=16,H64="м"),VLOOKUP(CG64,'Плавание 25 м'!$G$4:$H$2333,2,0),IF(AND(G64=16,H64="ж"),VLOOKUP(CG64,'Плавание 25 м'!$J$4:$K$2333,2,0),IF(AND(G64=17,H64="м"),VLOOKUP(CG64,'Плавание 25 м'!$M$4:$N$2333,2,0),IF(AND(G64=17,H64="ж"),VLOOKUP(CG64,'Плавание 25 м'!$P$4:$Q$2333,2,0),IF(AND(G64=18,H64="м"),VLOOKUP(CG64,'Плавание 25 м'!$S$4:$T$2333,2,0),IF(AND(G64=18,H64="ж"),VLOOKUP(CG64,'Плавание 25 м'!$V$4:$W$2333,2,0),"")))))))))</f>
        <v>0</v>
      </c>
      <c r="CI64" s="37"/>
      <c r="CJ64" s="52">
        <f>IF(CI64="",0,IF(AND(G64=3,H64="м"),VLOOKUP(CI64,'Плавание 50 м'!$A$4:$B$1954,2,0),IF(AND(G64=3,H64="ж"),VLOOKUP(CI64,'Плавание 50 м'!$D$4:$E$1954,2,0),IF(AND(G64=4,H64="м"),VLOOKUP(CI64,'Плавание 50 м'!$G$4:$H$1954,2,0),IF(AND(G64=4,H64="ж"),VLOOKUP(CI64,'Плавание 50 м'!$J$4:$K$1954,2,0),IF(AND(G64=5,H64="м"),VLOOKUP(CI64,'Плавание 50 м'!$M$4:$N$1954,2,0),IF(AND(G64=5,H64="ж"),VLOOKUP(CI64,'Плавание 50 м'!$P$4:$Q$1954,2,0),IF(AND(G64=6,H64="м"),VLOOKUP(CI64,'Плавание 50 м'!$S$4:$T$1954,2,0),IF(AND(G64=6,H64="ж"),VLOOKUP(CI64,'Плавание 50 м'!$V$4:$W$1954,2,0),IF(AND(G64=7,H64="м"),VLOOKUP(CI64,'Плавание 50 м'!$Y$4:$Z$1954,2,0),IF(AND(G64=7,H64="ж"),VLOOKUP(CI64,'Плавание 50 м'!$AB$4:$AC$1954,2,0),IF(AND(G64=8,H64="м"),VLOOKUP(CI64,'Плавание 50 м'!$AE$4:$AF$1954,2,0),IF(AND(G64=8,H64="ж"),VLOOKUP(CI64,'Плавание 50 м'!$AH$4:$AI$1954,2,0),IF(AND(G64=9,H64="м"),VLOOKUP(CI64,'Плавание 50 м'!$AK$4:$AL$1954,2,0),IF(AND(G64=9,H64="ж"),VLOOKUP(CI64,'Плавание 50 м'!$AN$4:$AO$1954,2,0),IF(AND(G64=10,H64="м"),VLOOKUP(CI64,'Плавание 50 м'!$AQ$4:$AR$1954,2,0),IF(AND(G64=10,H64="ж"),VLOOKUP(CI64,'Плавание 50 м'!$AT$4:$AU$1954,2,0),IF(AND(G64=11,H64="м"),VLOOKUP(CI64,'Плавание 50 м'!$AW$4:$AX$1954,2,0),IF(AND(G64=11,H64="ж"),VLOOKUP(CI64,'Плавание 50 м'!$AZ$4:$BA$1954,2,0),IF(AND(G64=12,H64="м"),VLOOKUP(CI64,'Плавание 50 м'!$BC$4:$BD$1954,2,0),IF(AND(G64=12,H64="ж"),VLOOKUP(CI64,'Плавание 50 м'!$BF$4:$BG$1954,2,0),IF(AND(G64=13,H64="м"),VLOOKUP(CI64,'Плавание 50 м'!$BI$4:$BJ$1954,2,0),IF(AND(G64=13,H64="ж"),VLOOKUP(CI64,'Плавание 50 м'!$BL$4:$BM$1954,2,0),IF(AND(G64=14,H64="м"),VLOOKUP(CI64,'Плавание 50 м'!$BO$4:$BP$1954,2,0),IF(AND(G64=14,H64="ж"),VLOOKUP(CI64,'Плавание 50 м'!$BR$4:$BS$1954,2,0),IF(AND(G64=15,H64="м"),VLOOKUP(CI64,'Плавание 50 м'!$BU$4:$BV$1954,2,0),IF(AND(G64=15,H64="ж"),VLOOKUP(CI64,'Плавание 50 м'!$BX$4:$BY$1954,2,0),"")))))))))))))))))))))))))))</f>
        <v>0</v>
      </c>
      <c r="CK64" s="91">
        <f t="shared" si="1"/>
        <v>42</v>
      </c>
    </row>
    <row r="65" spans="1:89" ht="20.100000000000001" customHeight="1" x14ac:dyDescent="0.25">
      <c r="A65" s="12">
        <v>51</v>
      </c>
      <c r="B65" s="93" t="s">
        <v>3515</v>
      </c>
      <c r="C65" s="55" t="s">
        <v>3517</v>
      </c>
      <c r="D65" s="55" t="s">
        <v>3522</v>
      </c>
      <c r="E65" s="55" t="s">
        <v>3528</v>
      </c>
      <c r="F65" s="47">
        <f t="shared" si="0"/>
        <v>36</v>
      </c>
      <c r="G65" s="48">
        <f>IFERROR(VLOOKUP(F65,Ступени!$A$2:$B$99,2,0),"")</f>
        <v>11</v>
      </c>
      <c r="H65" s="55" t="s">
        <v>4</v>
      </c>
      <c r="I65" s="53"/>
      <c r="J65" s="52">
        <f>IF(I65="",0,IF(AND(G65=2,H65="м"),VLOOKUP(I65,'30м'!$A$4:$B$71,2,0),IF(AND(G65=2,H65="ж"),VLOOKUP(I65,'30м'!$D$4:$E$71,2,0),IF(AND(G65=3,H65="м"),VLOOKUP(I65,'30м'!$G$4:$H$71,2,0),IF(AND(G65=3,H65="ж"),VLOOKUP(I65,'30м'!$J$4:$K$71,2,0),IF(AND(G65=4,H65="м"),VLOOKUP(I65,'30м'!$M$4:$N$71,2,0),IF(AND(G65=4,H65="ж"),VLOOKUP(I65,'30м'!$P$4:$Q$71,2,0),IF(AND(G65=5,H65="м"),VLOOKUP(I65,'30м'!$S$4:$T$71,2,0),IF(AND(G65=5,H65="ж"),VLOOKUP(I65,'30м'!$V$4:$W$71,2,0),"")))))))))</f>
        <v>0</v>
      </c>
      <c r="K65" s="49"/>
      <c r="L65" s="52">
        <f>IF(K65="",0,IF(AND(G65=4,H65="м"),VLOOKUP(K65,'60м'!$A$4:$B$129,2,0),IF(AND(G65=4,H65="ж"),VLOOKUP(K65,'60м'!$D$4:$E$129,2,0),IF(AND(G65=5,H65="м"),VLOOKUP(K65,'60м'!$G$4:$H$129,2,0),IF(AND(G65=5,H65="ж"),VLOOKUP(K65,'60м'!$J$4:$K$129,2,0),IF(AND(G65=6,H65="м"),VLOOKUP(K65,'60м'!$M$4:$N$129,2,0),IF(AND(G65=6,H65="ж"),VLOOKUP(K65,'60м'!$P$4:$Q$129,2,0),IF(AND(G65=7,H65="м"),VLOOKUP(K65,'60м'!$S$4:$T$129,2,0),IF(AND(G65=7,H65="ж"),VLOOKUP(K65,'60м'!$V$4:$W$129,2,0),IF(AND(G65=8,H65="м"),VLOOKUP(K65,'60м'!$Y$4:$Z$129,2,0),IF(AND(G65=8,H65="ж"),VLOOKUP(K65,'60м'!$AB$4:$AC$129,2,0),IF(AND(G65=9,H65="м"),VLOOKUP(K65,'60м'!$AE$4:$AF$129,2,0),IF(AND(G65=9,H65="ж"),VLOOKUP(K65,'60м'!$AH$4:$AI$129,2,0),IF(AND(G65=10,H65="м"),VLOOKUP(K65,'60м'!$AK$4:$AL$129,2,0),IF(AND(G65=10,H65="ж"),VLOOKUP(K65,'60м'!$AN$4:$AO$129,2,0),IF(AND(G65=11,H65="м"),VLOOKUP(K65,'60м'!$AQ$4:$AR$129,2,0),IF(AND(G65=11,H65="ж"),VLOOKUP(K65,'60м'!$AT$4:$AU$129,2,0),IF(AND(G65=12,H65="м"),VLOOKUP(K65,'60м'!$AW$4:$AX$129,2,0),IF(AND(G65=12,H65="ж"),VLOOKUP(K65,'60м'!$AZ$4:$BA$129,2,0),IF(AND(G65=13,H65="м"),VLOOKUP(K65,'60м'!$BC$4:$BD$129,2,0),IF(AND(G65=13,H65="ж"),VLOOKUP(K65,'60м'!$BF$4:$BG$129,2,0),"")))))))))))))))))))))</f>
        <v>0</v>
      </c>
      <c r="M65" s="49"/>
      <c r="N65" s="52">
        <f>IF(M65="",0,IF(AND(G65=6,H65="м"),VLOOKUP(M65,'100м'!$A$4:$B$134,2,0),IF(AND(G65=6,H65="ж"),VLOOKUP(M65,'100м'!$D$4:$E$134,2,0),IF(AND(G65=7,H65="м"),VLOOKUP(M65,'100м'!$G$4:$H$134,2,0),IF(AND(G65=7,H65="ж"),VLOOKUP(M65,'100м'!$J$4:$K$134,2,0),IF(AND(G65=8,H65="м"),VLOOKUP(M65,'100м'!$M$4:$N$134,2,0),IF(AND(G65=8,H65="ж"),VLOOKUP(M65,'100м'!$P$4:$Q$134,2,0),IF(AND(G65=9,H65="м"),VLOOKUP(M65,'100м'!$S$4:$T$134,2,0),IF(AND(G65=9,H65="ж"),VLOOKUP(M65,'100м'!$V$4:$W$134,2,0),"")))))))))</f>
        <v>0</v>
      </c>
      <c r="O65" s="56"/>
      <c r="P65" s="61"/>
      <c r="Q65" s="53"/>
      <c r="R65" s="52">
        <f>IF(Q65="",0,IF(AND(G65=4,H65="м"),VLOOKUP(Q65,'1500м'!$A$4:$B$364,2,0),IF(AND(G65=4,H65="ж"),VLOOKUP(Q65,'1500м'!$D$4:$E$364,2,0),"")))</f>
        <v>0</v>
      </c>
      <c r="S65" s="49"/>
      <c r="T65" s="68">
        <f>IF(S65="",0,IF(AND(G65=5,H65="м"),VLOOKUP(S65,'2000м'!$A$4:$B$780,2,0),IF(AND(G65=5,H65="ж"),VLOOKUP(S65,'2000м'!$D$4:$E$780,2,0),IF(AND(G65=6,H65="ж"),VLOOKUP(S65,'2000м'!$G$4:$H$780,2,0),IF(AND(G65=7,H65="ж"),VLOOKUP(S65,'2000м'!$J$4:$K$780,2,0),IF(AND(G65=8,H65="ж"),VLOOKUP(S65,'2000м'!$M$4:$N$780,2,0),""))))))</f>
        <v>0</v>
      </c>
      <c r="U65" s="53"/>
      <c r="V65" s="52">
        <f>IF(U65="",0,IF(AND(G65=6,H65="м"),VLOOKUP(U65,'3000м'!$A$4:$B$594,2,0),IF(AND(G65=7,H65="м"),VLOOKUP(U65,'3000м'!$D$4:$E$594,2,0),IF(AND(G65=8,H65="м"),VLOOKUP(U65,'3000м'!$G$4:$H$594,2,0),IF(AND(G65=9,H65="м"),VLOOKUP(U65,'3000м'!$J$4:$K$594,2,0),IF(AND(G65=10,H65="м"),VLOOKUP(U65,'3000м'!$M$4:$N$594,2,0),IF(AND(G65=11,H65="м"),VLOOKUP(U65,'3000м'!$P$4:$Q$594,2,0),"")))))))</f>
        <v>0</v>
      </c>
      <c r="W65" s="53"/>
      <c r="X65" s="56"/>
      <c r="Y65" s="56"/>
      <c r="Z65" s="56"/>
      <c r="AA65" s="56"/>
      <c r="AB65" s="56"/>
      <c r="AC65" s="53"/>
      <c r="AD65" s="56"/>
      <c r="AE65" s="53"/>
      <c r="AF65" s="56"/>
      <c r="AG65" s="56"/>
      <c r="AH65" s="56"/>
      <c r="AI65" s="56"/>
      <c r="AJ65" s="56"/>
      <c r="AK65" s="56"/>
      <c r="AL65" s="56"/>
      <c r="AM65" s="56"/>
      <c r="AN65" s="56"/>
      <c r="AO65" s="37"/>
      <c r="AP65" s="56"/>
      <c r="AQ65" s="37"/>
      <c r="AR65" s="56"/>
      <c r="AS65" s="37"/>
      <c r="AT65" s="56"/>
      <c r="AU65" s="37"/>
      <c r="AV65" s="56"/>
      <c r="AW65" s="37"/>
      <c r="AX65" s="56"/>
      <c r="AY65" s="37"/>
      <c r="AZ65" s="56"/>
      <c r="BA65" s="37"/>
      <c r="BB65" s="52">
        <f>IF(BA65="",0,IF(AND(G65=2,H65="м"),VLOOKUP(BA65,Подтягивание!$A$4:$B$79,2,0),IF(AND(G65=3,H65="м"),VLOOKUP(BA65,Подтягивание!$D$4:$E$79,2,0),IF(AND(G65=4,H65="м"),VLOOKUP(BA65,Подтягивание!$G$4:$H$79,2,0),IF(AND(G65=5,H65="м"),VLOOKUP(BA65,Подтягивание!$J$4:$K$79,2,0),IF(AND(G65=6,H65="м"),VLOOKUP(BA65,Подтягивание!$M$4:$N$79,2,0),IF(AND(G65=7,H65="м"),VLOOKUP(BA65,Подтягивание!$P$4:$Q$79,2,0),IF(AND(G65=8,H65="м"),VLOOKUP(BA65,Подтягивание!$S$4:$T$79,2,0),IF(AND(G65=9,H65="м"),VLOOKUP(BA65,Подтягивание!$V$4:$W$79,2,0),IF(AND(G65=10,H65="м"),VLOOKUP(BA65,Подтягивание!$Y$4:$Z$79,2,0),IF(AND(G65=11,H65="м"),VLOOKUP(BA65,Подтягивание!$AB$4:$AC$79,2,0),IF(AND(G65=12,H65="м"),VLOOKUP(BA65,Подтягивание!$AE$4:$AF$79,2,0),IF(AND(G65=13,H65="м"),VLOOKUP(BA65,Подтягивание!$AH$4:$AI$79,2,0),IF(AND(G65=14,H65="м"),VLOOKUP(BA65,Подтягивание!$AK$4:$AL$79,2,0),IF(AND(G65=15,H65="м"),VLOOKUP(BA65,Подтягивание!$AN$4:$AO$79,2,0),"")))))))))))))))</f>
        <v>0</v>
      </c>
      <c r="BC65" s="51"/>
      <c r="BD65" s="57"/>
      <c r="BE65" s="37"/>
      <c r="BF65" s="52">
        <f>IF(BE65="",0,IF(AND(G65=6,H65="м"),VLOOKUP(BE65,Гиря!$A$4:$B$166,2,0),IF(AND(G65=7,H65="м"),VLOOKUP(BE65,Гиря!$D$4:$E$166,2,0),IF(AND(G65=8,H65="м"),VLOOKUP(BE65,Гиря!$G$4:$H$166,2,0),IF(AND(G65=9,H65="м"),VLOOKUP(BE65,Гиря!$J$4:$K$166,2,0),IF(AND(G65=10,H65="м"),VLOOKUP(BE65,Гиря!$M$4:$N$166,2,0),IF(AND(G65=11,H65="м"),VLOOKUP(BE65,Гиря!$P$4:$Q$166,2,0),IF(AND(G65=12,H65="м"),VLOOKUP(BE65,Гиря!$S$4:$T$166,2,0),IF(AND(G65=13,H65="м"),VLOOKUP(BE65,Гиря!$V$4:$W$166,2,0),IF(AND(G65=14,H65="м"),VLOOKUP(BE65,Гиря!$Y$4:$Z$166,2,0),IF(AND(G65=15,H65="м"),VLOOKUP(BE65,Гиря!$AB$4:$AC$166,2,0),"")))))))))))</f>
        <v>0</v>
      </c>
      <c r="BG65" s="49">
        <v>54</v>
      </c>
      <c r="BH65" s="52">
        <f>IF(BG65="",0,IF(AND(G65=2,H65="м"),VLOOKUP(BG65,'Отж. от пола'!$A$4:$B$169,2,0),IF(AND(G65=2,H65="ж"),VLOOKUP(BG65,'Отж. от пола'!$D$4:$E$169,2,0),IF(AND(G65=3,H65="м"),VLOOKUP(BG65,'Отж. от пола'!$G$4:$H$169,2,0),IF(AND(G65=3,H65="ж"),VLOOKUP(BG65,'Отж. от пола'!$J$4:$K$169,2,0),IF(AND(G65=4,H65="м"),VLOOKUP(BG65,'Отж. от пола'!$M$4:$N$169,2,0),IF(AND(G65=4,H65="ж"),VLOOKUP(BG65,'Отж. от пола'!$P$4:$Q$169,2,0),IF(AND(G65=5,H65="м"),VLOOKUP(BG65,'Отж. от пола'!$S$4:$T$169,2,0),IF(AND(G65=5,H65="ж"),VLOOKUP(BG65,'Отж. от пола'!$V$4:$W$169,2,0),IF(AND(G65=6,H65="м"),VLOOKUP(BG65,'Отж. от пола'!$Y$4:$Z$169,2,0),IF(AND(G65=6,H65="ж"),VLOOKUP(BG65,'Отж. от пола'!$AB$4:$AC$169,2,0),IF(AND(G65=7,H65="м"),VLOOKUP(BG65,'Отж. от пола'!$AE$4:$AF$169,2,0),IF(AND(G65=7,H65="ж"),VLOOKUP(BG65,'Отж. от пола'!$AH$4:$AI$169,2,0),IF(AND(G65=8,H65="м"),VLOOKUP(BG65,'Отж. от пола'!$AK$4:$AL$169,2,0),IF(AND(G65=8,H65="ж"),VLOOKUP(BG65,'Отж. от пола'!$AN$4:$AO$169,2,0),IF(AND(G65=9,H65="м"),VLOOKUP(BG65,'Отж. от пола'!$AQ$4:$AR$169,2,0),IF(AND(G65=9,H65="ж"),VLOOKUP(BG65,'Отж. от пола'!$AT$4:$AU$169,2,0),IF(AND(G65=10,H65="м"),VLOOKUP(BG65,'Отж. от пола'!$AW$4:$AX$169,2,0),IF(AND(G65=10,H65="ж"),VLOOKUP(BG65,'Отж. от пола'!$AZ$4:$BA$169,2,0),IF(AND(G65=11,H65="м"),VLOOKUP(BG65,'Отж. от пола'!$BC$4:$BD$169,2,0),IF(AND(G65=11,H65="ж"),VLOOKUP(BG65,'Отж. от пола'!$BF$4:$BG$169,2,0),IF(AND(G65=12,H65="м"),VLOOKUP(BG65,'Отж. от пола'!$BI$4:$BJ$169,2,0),IF(AND(G65=12,H65="ж"),VLOOKUP(BG65,'Отж. от пола'!$BL$4:$BM$169,2,0),IF(AND(G65=13,H65="м"),VLOOKUP(BG65,'Отж. от пола'!$BO$4:$BP$169,2,0),IF(AND(G65=13,H65="ж"),VLOOKUP(BG65,'Отж. от пола'!$BR$4:$BS$169,2,0),IF(AND(G65=14,H65="м"),VLOOKUP(BG65,'Отж. от пола'!$BU$4:$BV$169,2,0),IF(AND(G65=14,H65="ж"),VLOOKUP(BG65,'Отж. от пола'!$BX$4:$BY$169,2,0),IF(AND(G65=15,H65="м"),VLOOKUP(BG65,'Отж. от пола'!$CA$4:$CB$169,2,0),IF(AND(G65=15,H65="ж"),VLOOKUP(BG65,'Отж. от пола'!$CD$4:$CE$169,2,0),"")))))))))))))))))))))))))))))</f>
        <v>72</v>
      </c>
      <c r="BI65" s="37"/>
      <c r="BJ65" s="52">
        <f>IF(BI65="",0,IF(AND(G65=16,H65="м"),VLOOKUP(BI65,'Отж.от скамьи'!$A$4:$B$79,2,0),IF(AND(G65=16,H65="ж"),VLOOKUP(BI65,'Отж.от скамьи'!$D$4:$E$79,2,0),IF(AND(G65=17,H65="м"),VLOOKUP(BI65,'Отж.от скамьи'!$G$4:$H$79,2,0),IF(AND(G65=17,H65="ж"),VLOOKUP(BI65,'Отж.от скамьи'!$J$4:$K$79,2,0),"")))))</f>
        <v>0</v>
      </c>
      <c r="BK65" s="53"/>
      <c r="BL65" s="52">
        <f>IF(BK65="",0,IF(AND(G65=18,H65="м"),VLOOKUP(BK65,'Отж.от стула'!$A$4:$B$68,2,0),IF(AND(G65=18,H65="ж"),VLOOKUP(BK65,'Отж.от стула'!$D$4:$E$69,2,0),"")))</f>
        <v>0</v>
      </c>
      <c r="BM65" s="49">
        <v>22</v>
      </c>
      <c r="BN65" s="52">
        <f>IF(BM65="",0,IF(AND(G65=2,H65="м"),VLOOKUP(BM65,Наклон!$A$4:$B$69,2,0),IF(AND(G65=2,H65="ж"),VLOOKUP(BM65,Наклон!$A$74:$B$139,2,0),IF(AND(G65=3,H65="м"),VLOOKUP(BM65,Наклон!$D$4:$E$69,2,0),IF(AND(G65=3,H65="ж"),VLOOKUP(BM65,Наклон!$D$74:$E$139,2,0),IF(AND(G65=4,H65="м"),VLOOKUP(BM65,Наклон!$G$4:$H$69,2,0),IF(AND(G65=4,H65="ж"),VLOOKUP(BM65,Наклон!$G$74:$H$139,2,0),IF(AND(G65=5,H65="м"),VLOOKUP(BM65,Наклон!$J$4:$K$69,2,0),IF(AND(G65=5,H65="ж"),VLOOKUP(BM65,Наклон!$J$74:$K$139,2,0),IF(AND(G65=6,H65="м"),VLOOKUP(BM65,Наклон!$M$4:$N$69,2,0),IF(AND(G65=6,H65="ж"),VLOOKUP(BM65,Наклон!$M$74:$N$139,2,0),IF(AND(G65=7,H65="м"),VLOOKUP(BM65,Наклон!$P$4:$Q$69,2,0),IF(AND(G65=7,H65="ж"),VLOOKUP(BM65,Наклон!$P$74:$Q$139,2,0),IF(AND(G65=8,H65="м"),VLOOKUP(BM65,Наклон!$S$4:$T$69,2,0),IF(AND(G65=8,H65="ж"),VLOOKUP(BM65,Наклон!$S$74:$T$139,2,0),IF(AND(G65=9,H65="м"),VLOOKUP(BM65,Наклон!$V$4:$W$69,2,0),IF(AND(G65=9,H65="ж"),VLOOKUP(BM65,Наклон!$V$74:$W$139,2,0),IF(AND(G65=10,H65="м"),VLOOKUP(BM65,Наклон!$Y$4:$Z$69,2,0),IF(AND(G65=10,H65="ж"),VLOOKUP(BM65,Наклон!$Y$74:$Z$139,2,0),IF(AND(G65=11,H65="м"),VLOOKUP(BM65,Наклон!$AB$4:$AC$69,2,0),IF(AND(G65=11,H65="ж"),VLOOKUP(BM65,Наклон!$AB$74:$AC$139,2,0),IF(AND(G65=12,H65="м"),VLOOKUP(BM65,Наклон!$AE$4:$AF$69,2,0),IF(AND(G65=12,H65="ж"),VLOOKUP(BM65,Наклон!$AE$74:$AF$139,2,0),IF(AND(G65=13,H65="м"),VLOOKUP(BM65,Наклон!$AH$4:$AI$69,2,0),IF(AND(G65=13,H65="ж"),VLOOKUP(BM65,Наклон!$AH$74:$AI$139,2,0),IF(AND(G65=14,H65="м"),VLOOKUP(BM65,Наклон!$AK$4:$AL$69,2,0),IF(AND(G65=14,H65="ж"),VLOOKUP(BM65,Наклон!$AK$74:$AL$139,2,0),IF(AND(G65=15,H65="м"),VLOOKUP(BM65,Наклон!$AN$4:$AO$69,2,0),IF(AND(G65=15,H65="ж"),VLOOKUP(BM65,Наклон!$AN$74:$AO$139,2,0),IF(AND(G65=16,H65="м"),VLOOKUP(BM65,Наклон!$AQ$4:$AR$69,2,0),IF(AND(G65=16,H65="ж"),VLOOKUP(BM65,Наклон!$AQ$74:$AR$139,2,0),IF(AND(G65=17,H65="м"),VLOOKUP(BM65,Наклон!$AT$4:$AU$69,2,0),IF(AND(G65=17,H65="ж"),VLOOKUP(BM65,Наклон!$AT$74:$AU$139,2,0),IF(AND(G65=18,H65="м"),VLOOKUP(BM65,Наклон!$AW$4:$AX$69,2,0),IF(AND(G65=18,H65="ж"),VLOOKUP(BM65,Наклон!$AW$74:$AX$139,2,0))))))))))))))))))))))))))))))))))))</f>
        <v>87</v>
      </c>
      <c r="BO65" s="49"/>
      <c r="BP65" s="52">
        <f>IF(BO65="",0,IF(AND(G65=2,H65="м"),VLOOKUP(BO65,'Прыжок в длину'!$A$4:$B$294,2,0),IF(AND(G65=2,H65="ж"),VLOOKUP(BO65,'Прыжок в длину'!$D$4:$E$294,2,0),IF(AND(G65=3,H65="м"),VLOOKUP(BO65,'Прыжок в длину'!$G$4:$H$294,2,0),IF(AND(G65=3,H65="ж"),VLOOKUP(BO65,'Прыжок в длину'!$J$4:$K$294,2,0),IF(AND(G65=4,H65="м"),VLOOKUP(BO65,'Прыжок в длину'!$M$4:$N$294,2,0),IF(AND(G65=4,H65="ж"),VLOOKUP(BO65,'Прыжок в длину'!$P$4:$Q$294,2,0),IF(AND(G65=5,H65="м"),VLOOKUP(BO65,'Прыжок в длину'!$S$4:$T$294,2,0),IF(AND(G65=5,H65="ж"),VLOOKUP(BO65,'Прыжок в длину'!$V$4:$W$294,2,0),IF(AND(G65=6,H65="м"),VLOOKUP(BO65,'Прыжок в длину'!$Y$4:$Z$294,2,0),IF(AND(G65=6,H65="ж"),VLOOKUP(BO65,'Прыжок в длину'!$AB$4:$AC$294,2,0),IF(AND(G65=7,H65="м"),VLOOKUP(BO65,'Прыжок в длину'!$AE$4:$AF$294,2,0),IF(AND(G65=7,H65="ж"),VLOOKUP(BO65,'Прыжок в длину'!$AH$4:$AI$294,2,0),IF(AND(G65=8,H65="м"),VLOOKUP(BO65,'Прыжок в длину'!$AK$4:$AL$294,2,0),IF(AND(G65=8,H65="ж"),VLOOKUP(BO65,'Прыжок в длину'!$AN$4:$AO$294,2,0),IF(AND(G65=9,H65="м"),VLOOKUP(BO65,'Прыжок в длину'!$AQ$4:$AR$294,2,0),IF(AND(G65=9,H65="ж"),VLOOKUP(BO65,'Прыжок в длину'!$AT$4:$AU$294,2,0),IF(AND(G65=10,H65="м"),VLOOKUP(BO65,'Прыжок в длину'!$AW$4:$AX$294,2,0),IF(AND(G65=10,H65="ж"),VLOOKUP(BO65,'Прыжок в длину'!$AZ$4:$BA$294,2,0),IF(AND(G65=11,H65="м"),VLOOKUP(BO65,'Прыжок в длину'!BC54:$BD$294,2,0),IF(AND(G65=11,H65="ж"),VLOOKUP(BO65,'Прыжок в длину'!$BF$4:$BG$294,2,0),"")))))))))))))))))))))</f>
        <v>0</v>
      </c>
      <c r="BQ65" s="49">
        <v>53</v>
      </c>
      <c r="BR65" s="52">
        <f>IF(BQ65="",0,IF(AND(G65=2,H65="м"),VLOOKUP(BQ65,Пресс!$A$4:$B$104,2,0),IF(AND(G65=2,H65="ж"),VLOOKUP(BQ65,Пресс!$D$4:$E$104,2,0),IF(AND(G65=3,H65="м"),VLOOKUP(BQ65,Пресс!$G$4:$H$104,2,0),IF(AND(G65=3,H65="ж"),VLOOKUP(BQ65,Пресс!$J$4:$K$104,2,0),IF(AND(G65=4,H65="м"),VLOOKUP(BQ65,Пресс!$M$4:$N$104,2,0),IF(AND(G65=4,H65="ж"),VLOOKUP(BQ65,Пресс!$P$4:$Q$104,2,0),IF(AND(G65=5,H65="м"),VLOOKUP(BQ65,Пресс!$S$4:$T$104,2,0),IF(AND(G65=5,H65="ж"),VLOOKUP(BQ65,Пресс!$V$4:$W$104,2,0),IF(AND(G65=6,H65="м"),VLOOKUP(BQ65,Пресс!$Y$4:$Z$104,2,0),IF(AND(G65=6,H65="ж"),VLOOKUP(BQ65,Пресс!$AB$4:$AC$104,2,0),IF(AND(G65=7,H65="м"),VLOOKUP(BQ65,Пресс!$AE$4:$AF$104,2,0),IF(AND(G65=7,H65="ж"),VLOOKUP(BQ65,Пресс!$AH$4:$AI$104,2,0),IF(AND(G65=8,H65="м"),VLOOKUP(BQ65,Пресс!$AK$4:$AL$104,2,0),IF(AND(G65=8,H65="ж"),VLOOKUP(BQ65,Пресс!$AN$4:$AO$104,2,0),IF(AND(G65=9,H65="м"),VLOOKUP(BQ65,Пресс!$AQ$4:$AR$104,2,0),IF(AND(G65=9,H65="ж"),VLOOKUP(BQ65,Пресс!$AT$4:$AU$104,2,0),IF(AND(G65=10,H65="м"),VLOOKUP(BQ65,Пресс!$AW$4:$AX$104,2,0),IF(AND(G65=10,H65="ж"),VLOOKUP(BQ65,Пресс!$AZ$4:$BA$104,2,0),IF(AND(G65=11,H65="м"),VLOOKUP(BQ65,Пресс!$BC$4:$BD$104,2,0),IF(AND(G65=11,H65="ж"),VLOOKUP(BQ65,Пресс!$BF$4:$BG$104,2,0),IF(AND(G65=12,H65="м"),VLOOKUP(BQ65,Пресс!$BI$4:$BJ$104,2,0),IF(AND(G65=12,H65="ж"),VLOOKUP(BQ65,Пресс!$BL$4:$BM$104,2,0),IF(AND(G65=13,H65="м"),VLOOKUP(BQ65,Пресс!$BO$4:$BP$104,2,0),IF(AND(G65=13,H65="ж"),VLOOKUP(BQ65,Пресс!$BR$4:$BS$104,2,0),IF(AND(G65=14,H65="м"),VLOOKUP(BQ65,Пресс!$BU$4:$BV$104,2,0),IF(AND(G65=14,H65="ж"),VLOOKUP(BQ65,Пресс!$BX$4:$BY$104,2,0),IF(AND(G65=15,H65="м"),VLOOKUP(BQ65,Пресс!$CA$4:$CB$104,2,0),IF(AND(G65=15,H65="ж"),VLOOKUP(BQ65,Пресс!$CD$4:$CE$104,2,0),IF(AND(G65=16,H65="м"),VLOOKUP(BQ65,Пресс!$CG$4:$CH$104,2,0),IF(AND(G65=16,H65="ж"),VLOOKUP(BQ65,Пресс!$CJ$4:$CK$104,2,0),IF(AND(G65=17,H65="м"),VLOOKUP(BQ65,Пресс!$CM$4:$CN$104,2,0),IF(AND(G65=17,H65="ж"),VLOOKUP(BQ65,Пресс!$CP$4:$CQ$104,2,0),IF(AND(G65=18,H65="м"),VLOOKUP(BQ65,Пресс!$CS$4:$CT$104,2,0),IF(AND(G65=18,H65="ж"),VLOOKUP(BQ65,Пресс!$CV$4:$CW$104,2,0),"")))))))))))))))))))))))))))))))))))</f>
        <v>69</v>
      </c>
      <c r="BS65" s="37"/>
      <c r="BT65" s="57"/>
      <c r="BU65" s="37"/>
      <c r="BV65" s="52">
        <f>IF(BU65="",0,IF(AND(G65=4,H65="м"),VLOOKUP(BU65,Стрельба!$A$4:$B$54,2,0),IF(AND(G65=4,H65="ж"),VLOOKUP(BU65,Стрельба!$D$4:$E$54,2,0),IF(AND(G65=5,H65="м"),VLOOKUP(BU65,Стрельба!$G$4:$H$54,2,0),IF(AND(G65=5,H65="ж"),VLOOKUP(BU65,Стрельба!$J$4:$K$54,2,0),IF(AND(G65=6,H65="м"),VLOOKUP(BU65,Стрельба!$M$4:$N$54,2,0),IF(AND(G65=6,H65="ж"),VLOOKUP(BU65,Стрельба!$P$4:$Q$54,2,0),IF(AND(G65=7,H65="м"),VLOOKUP(BU65,Стрельба!$S$4:$T$54,2,0),IF(AND(G65=7,H65="ж"),VLOOKUP(BU65,Стрельба!$V$4:$W$54,2,0),IF(AND(G65=8,H65="м"),VLOOKUP(BU65,Стрельба!$Y$4:$Z$54,2,0),IF(AND(G65=8,H65="ж"),VLOOKUP(BU65,Стрельба!$AB$4:$AC$54,2,0),IF(AND(G65=9,H65="м"),VLOOKUP(BU65,Стрельба!$AE$4:$AF$54,2,0),IF(AND(G65=9,H65="ж"),VLOOKUP(BU65,Стрельба!$AH$4:$AI$54,2,0),IF(AND(G65=10,H65="м"),VLOOKUP(BU65,Стрельба!$AK$4:$AL$54,2,0),IF(AND(G65=10,H65="ж"),VLOOKUP(BU65,Стрельба!$AN$4:$AO$54,2,0),IF(AND(G65=11,H65="м"),VLOOKUP(BU65,Стрельба!$AQ$4:$AR$54,2,0),IF(AND(G65=11,H65="ж"),VLOOKUP(BU65,Стрельба!$AT$4:$AU$54,2,0),IF(AND(G65=12,H65="м"),VLOOKUP(BU65,Стрельба!$AW$4:$AX$54,2,0),IF(AND(G65=12,H65="ж"),VLOOKUP(BU65,Стрельба!$AZ$4:$BA$54,2,0),IF(AND(G65=13,H65="м"),VLOOKUP(BU65,Стрельба!$BC$4:$BD$54,2,0),IF(AND(G65=13,H65="ж"),VLOOKUP(BU65,Стрельба!$BF$4:$BG$54,2,0),IF(AND(G65=14,H65="м"),VLOOKUP(BU65,Стрельба!$BI$4:$BJ$54,2,0),IF(AND(G65=14,H65="ж"),VLOOKUP(BU65,Стрельба!$BL$4:$BM$54,2,0),IF(AND(G65=15,H65="м"),VLOOKUP(BU65,Стрельба!$BO$4:$BP$54,2,0),IF(AND(G65=15,H65="ж"),VLOOKUP(BU65,Стрельба!$BR$4:$BS$54,2,0),"")))))))))))))))))))))))))</f>
        <v>0</v>
      </c>
      <c r="BW65" s="56"/>
      <c r="BX65" s="57"/>
      <c r="BY65" s="37"/>
      <c r="BZ65" s="52">
        <f>IF(BY65="",0,IF(AND(G65=3,H65="м"),VLOOKUP(BY65,'Метание 150г'!$A$4:$B$784,2,0),IF(AND(G65=3,H65="ж"),VLOOKUP(BY65,'Метание 150г'!$D$4:$E$784,2,0),IF(AND(G65=4,H65="м"),VLOOKUP(BY65,'Метание 150г'!$G$4:$H$784,2,0),IF(AND(G65=4,H65="ж"),VLOOKUP(BY65,'Метание 150г'!$J$4:$K$784,2,0),IF(AND(G65=5,H65="м"),VLOOKUP(BY65,'Метание 150г'!$M$4:$N$784,2,0),IF(AND(G65=5,H65="ж"),VLOOKUP(BY65,'Метание 150г'!$P$4:$Q$784,2,0),"")))))))</f>
        <v>0</v>
      </c>
      <c r="CA65" s="51"/>
      <c r="CB65" s="68">
        <f>IF(CA65="",0,IF(AND(G65=6,H65="м"),VLOOKUP(CA65,'Метание 700г'!$A$4:$B$574,2,0),IF(AND(G65=7,H65="м"),VLOOKUP(CA65,'Метание 700г'!$D$4:$E$574,2,0),IF(AND(G65=8,H65="м"),VLOOKUP(CA65,'Метание 700г'!$G$4:$H$574,2,0),""))))</f>
        <v>0</v>
      </c>
      <c r="CC65" s="51"/>
      <c r="CD65" s="52">
        <f>IF(CC65="",0,IF(AND(G65=6,H65="ж"),VLOOKUP(CC65,'Метание 500г'!$A$4:$B$565,2,0),IF(AND(G65=7,H65="ж"),VLOOKUP(CC65,'Метание 500г'!$D$4:$E$565,2,0),IF(AND(G65=8,H65="ж"),VLOOKUP(CC65,'Метание 500г'!$G$4:$H$565,2,0),IF(AND(G65=9,H65="ж"),VLOOKUP(CC65,'Метание 500г'!$J$4:$K$565,2,0),IF(AND(G65=10,H65="ж"),VLOOKUP(CC65,'Метание 500г'!$M$4:$N$565,2,0),IF(AND(G65=11,H65="ж"),VLOOKUP(CC65,'Метание 500г'!$P$4:$Q$565,2,0),"")))))))</f>
        <v>0</v>
      </c>
      <c r="CE65" s="56"/>
      <c r="CF65" s="57"/>
      <c r="CG65" s="62"/>
      <c r="CH65" s="52">
        <f>IF(CG65="",0,IF(AND(G65=2,H65="м"),VLOOKUP(CG65,'Плавание 25 м'!$A$4:$B$2333,2,0),IF(AND(G65=2,H65="ж"),VLOOKUP(CG65,'Плавание 25 м'!$D$4:$E$2333,2,0),IF(AND(G65=16,H65="м"),VLOOKUP(CG65,'Плавание 25 м'!$G$4:$H$2333,2,0),IF(AND(G65=16,H65="ж"),VLOOKUP(CG65,'Плавание 25 м'!$J$4:$K$2333,2,0),IF(AND(G65=17,H65="м"),VLOOKUP(CG65,'Плавание 25 м'!$M$4:$N$2333,2,0),IF(AND(G65=17,H65="ж"),VLOOKUP(CG65,'Плавание 25 м'!$P$4:$Q$2333,2,0),IF(AND(G65=18,H65="м"),VLOOKUP(CG65,'Плавание 25 м'!$S$4:$T$2333,2,0),IF(AND(G65=18,H65="ж"),VLOOKUP(CG65,'Плавание 25 м'!$V$4:$W$2333,2,0),"")))))))))</f>
        <v>0</v>
      </c>
      <c r="CI65" s="37"/>
      <c r="CJ65" s="52">
        <f>IF(CI65="",0,IF(AND(G65=3,H65="м"),VLOOKUP(CI65,'Плавание 50 м'!$A$4:$B$1954,2,0),IF(AND(G65=3,H65="ж"),VLOOKUP(CI65,'Плавание 50 м'!$D$4:$E$1954,2,0),IF(AND(G65=4,H65="м"),VLOOKUP(CI65,'Плавание 50 м'!$G$4:$H$1954,2,0),IF(AND(G65=4,H65="ж"),VLOOKUP(CI65,'Плавание 50 м'!$J$4:$K$1954,2,0),IF(AND(G65=5,H65="м"),VLOOKUP(CI65,'Плавание 50 м'!$M$4:$N$1954,2,0),IF(AND(G65=5,H65="ж"),VLOOKUP(CI65,'Плавание 50 м'!$P$4:$Q$1954,2,0),IF(AND(G65=6,H65="м"),VLOOKUP(CI65,'Плавание 50 м'!$S$4:$T$1954,2,0),IF(AND(G65=6,H65="ж"),VLOOKUP(CI65,'Плавание 50 м'!$V$4:$W$1954,2,0),IF(AND(G65=7,H65="м"),VLOOKUP(CI65,'Плавание 50 м'!$Y$4:$Z$1954,2,0),IF(AND(G65=7,H65="ж"),VLOOKUP(CI65,'Плавание 50 м'!$AB$4:$AC$1954,2,0),IF(AND(G65=8,H65="м"),VLOOKUP(CI65,'Плавание 50 м'!$AE$4:$AF$1954,2,0),IF(AND(G65=8,H65="ж"),VLOOKUP(CI65,'Плавание 50 м'!$AH$4:$AI$1954,2,0),IF(AND(G65=9,H65="м"),VLOOKUP(CI65,'Плавание 50 м'!$AK$4:$AL$1954,2,0),IF(AND(G65=9,H65="ж"),VLOOKUP(CI65,'Плавание 50 м'!$AN$4:$AO$1954,2,0),IF(AND(G65=10,H65="м"),VLOOKUP(CI65,'Плавание 50 м'!$AQ$4:$AR$1954,2,0),IF(AND(G65=10,H65="ж"),VLOOKUP(CI65,'Плавание 50 м'!$AT$4:$AU$1954,2,0),IF(AND(G65=11,H65="м"),VLOOKUP(CI65,'Плавание 50 м'!$AW$4:$AX$1954,2,0),IF(AND(G65=11,H65="ж"),VLOOKUP(CI65,'Плавание 50 м'!$AZ$4:$BA$1954,2,0),IF(AND(G65=12,H65="м"),VLOOKUP(CI65,'Плавание 50 м'!$BC$4:$BD$1954,2,0),IF(AND(G65=12,H65="ж"),VLOOKUP(CI65,'Плавание 50 м'!$BF$4:$BG$1954,2,0),IF(AND(G65=13,H65="м"),VLOOKUP(CI65,'Плавание 50 м'!$BI$4:$BJ$1954,2,0),IF(AND(G65=13,H65="ж"),VLOOKUP(CI65,'Плавание 50 м'!$BL$4:$BM$1954,2,0),IF(AND(G65=14,H65="м"),VLOOKUP(CI65,'Плавание 50 м'!$BO$4:$BP$1954,2,0),IF(AND(G65=14,H65="ж"),VLOOKUP(CI65,'Плавание 50 м'!$BR$4:$BS$1954,2,0),IF(AND(G65=15,H65="м"),VLOOKUP(CI65,'Плавание 50 м'!$BU$4:$BV$1954,2,0),IF(AND(G65=15,H65="ж"),VLOOKUP(CI65,'Плавание 50 м'!$BX$4:$BY$1954,2,0),"")))))))))))))))))))))))))))</f>
        <v>0</v>
      </c>
      <c r="CK65" s="91">
        <f t="shared" si="1"/>
        <v>228</v>
      </c>
    </row>
    <row r="66" spans="1:89" ht="20.100000000000001" customHeight="1" x14ac:dyDescent="0.25">
      <c r="A66" s="107"/>
      <c r="B66" s="95"/>
      <c r="C66" s="97"/>
      <c r="D66" s="97"/>
      <c r="E66" s="97"/>
      <c r="F66" s="98"/>
      <c r="G66" s="99"/>
      <c r="H66" s="97"/>
      <c r="I66" s="102"/>
      <c r="J66" s="101"/>
      <c r="K66" s="100"/>
      <c r="L66" s="101"/>
      <c r="M66" s="100"/>
      <c r="N66" s="101"/>
      <c r="O66" s="57"/>
      <c r="P66" s="57"/>
      <c r="Q66" s="102"/>
      <c r="R66" s="101"/>
      <c r="S66" s="100"/>
      <c r="T66" s="101"/>
      <c r="U66" s="102"/>
      <c r="V66" s="101"/>
      <c r="W66" s="102"/>
      <c r="X66" s="57"/>
      <c r="Y66" s="57"/>
      <c r="Z66" s="57"/>
      <c r="AA66" s="57"/>
      <c r="AB66" s="57"/>
      <c r="AC66" s="102"/>
      <c r="AD66" s="57"/>
      <c r="AE66" s="102"/>
      <c r="AF66" s="57"/>
      <c r="AG66" s="57"/>
      <c r="AH66" s="57"/>
      <c r="AI66" s="57"/>
      <c r="AJ66" s="57"/>
      <c r="AK66" s="57"/>
      <c r="AL66" s="57"/>
      <c r="AM66" s="57"/>
      <c r="AN66" s="57"/>
      <c r="AO66" s="103"/>
      <c r="AP66" s="57"/>
      <c r="AQ66" s="103"/>
      <c r="AR66" s="57"/>
      <c r="AS66" s="103"/>
      <c r="AT66" s="57"/>
      <c r="AU66" s="103"/>
      <c r="AV66" s="57"/>
      <c r="AW66" s="103"/>
      <c r="AX66" s="57"/>
      <c r="AY66" s="103"/>
      <c r="AZ66" s="57"/>
      <c r="BA66" s="103"/>
      <c r="BB66" s="101"/>
      <c r="BC66" s="104"/>
      <c r="BD66" s="57"/>
      <c r="BE66" s="103"/>
      <c r="BF66" s="101"/>
      <c r="BG66" s="100"/>
      <c r="BH66" s="101"/>
      <c r="BI66" s="103"/>
      <c r="BJ66" s="101"/>
      <c r="BK66" s="102"/>
      <c r="BL66" s="101"/>
      <c r="BM66" s="100"/>
      <c r="BN66" s="101"/>
      <c r="BO66" s="100"/>
      <c r="BP66" s="101"/>
      <c r="BQ66" s="100"/>
      <c r="BR66" s="101"/>
      <c r="BS66" s="103"/>
      <c r="BT66" s="57"/>
      <c r="BU66" s="103"/>
      <c r="BV66" s="101"/>
      <c r="BW66" s="57"/>
      <c r="BX66" s="57"/>
      <c r="BY66" s="103"/>
      <c r="BZ66" s="101"/>
      <c r="CA66" s="104"/>
      <c r="CB66" s="101"/>
      <c r="CC66" s="104"/>
      <c r="CD66" s="101"/>
      <c r="CE66" s="57"/>
      <c r="CF66" s="57"/>
      <c r="CG66" s="105"/>
      <c r="CH66" s="101"/>
      <c r="CI66" s="103"/>
      <c r="CJ66" s="101"/>
      <c r="CK66" s="106">
        <f>CK60+CK61+CK64+CK65</f>
        <v>470</v>
      </c>
    </row>
    <row r="67" spans="1:89" ht="20.100000000000001" customHeight="1" x14ac:dyDescent="0.25">
      <c r="A67" s="10">
        <v>52</v>
      </c>
      <c r="B67" s="93" t="s">
        <v>3529</v>
      </c>
      <c r="C67" s="55" t="s">
        <v>3535</v>
      </c>
      <c r="D67" s="55" t="s">
        <v>3536</v>
      </c>
      <c r="E67" s="55" t="s">
        <v>3542</v>
      </c>
      <c r="F67" s="47">
        <f t="shared" si="0"/>
        <v>42</v>
      </c>
      <c r="G67" s="48">
        <f>IFERROR(VLOOKUP(F67,Ступени!$A$2:$B$99,2,0),"")</f>
        <v>12</v>
      </c>
      <c r="H67" s="55" t="s">
        <v>4</v>
      </c>
      <c r="I67" s="53"/>
      <c r="J67" s="52">
        <f>IF(I67="",0,IF(AND(G67=2,H67="м"),VLOOKUP(I67,'30м'!$A$4:$B$71,2,0),IF(AND(G67=2,H67="ж"),VLOOKUP(I67,'30м'!$D$4:$E$71,2,0),IF(AND(G67=3,H67="м"),VLOOKUP(I67,'30м'!$G$4:$H$71,2,0),IF(AND(G67=3,H67="ж"),VLOOKUP(I67,'30м'!$J$4:$K$71,2,0),IF(AND(G67=4,H67="м"),VLOOKUP(I67,'30м'!$M$4:$N$71,2,0),IF(AND(G67=4,H67="ж"),VLOOKUP(I67,'30м'!$P$4:$Q$71,2,0),IF(AND(G67=5,H67="м"),VLOOKUP(I67,'30м'!$S$4:$T$71,2,0),IF(AND(G67=5,H67="ж"),VLOOKUP(I67,'30м'!$V$4:$W$71,2,0),"")))))))))</f>
        <v>0</v>
      </c>
      <c r="K67" s="49"/>
      <c r="L67" s="52">
        <f>IF(K67="",0,IF(AND(G67=4,H67="м"),VLOOKUP(K67,'60м'!$A$4:$B$129,2,0),IF(AND(G67=4,H67="ж"),VLOOKUP(K67,'60м'!$D$4:$E$129,2,0),IF(AND(G67=5,H67="м"),VLOOKUP(K67,'60м'!$G$4:$H$129,2,0),IF(AND(G67=5,H67="ж"),VLOOKUP(K67,'60м'!$J$4:$K$129,2,0),IF(AND(G67=6,H67="м"),VLOOKUP(K67,'60м'!$M$4:$N$129,2,0),IF(AND(G67=6,H67="ж"),VLOOKUP(K67,'60м'!$P$4:$Q$129,2,0),IF(AND(G67=7,H67="м"),VLOOKUP(K67,'60м'!$S$4:$T$129,2,0),IF(AND(G67=7,H67="ж"),VLOOKUP(K67,'60м'!$V$4:$W$129,2,0),IF(AND(G67=8,H67="м"),VLOOKUP(K67,'60м'!$Y$4:$Z$129,2,0),IF(AND(G67=8,H67="ж"),VLOOKUP(K67,'60м'!$AB$4:$AC$129,2,0),IF(AND(G67=9,H67="м"),VLOOKUP(K67,'60м'!$AE$4:$AF$129,2,0),IF(AND(G67=9,H67="ж"),VLOOKUP(K67,'60м'!$AH$4:$AI$129,2,0),IF(AND(G67=10,H67="м"),VLOOKUP(K67,'60м'!$AK$4:$AL$129,2,0),IF(AND(G67=10,H67="ж"),VLOOKUP(K67,'60м'!$AN$4:$AO$129,2,0),IF(AND(G67=11,H67="м"),VLOOKUP(K67,'60м'!$AQ$4:$AR$129,2,0),IF(AND(G67=11,H67="ж"),VLOOKUP(K67,'60м'!$AT$4:$AU$129,2,0),IF(AND(G67=12,H67="м"),VLOOKUP(K67,'60м'!$AW$4:$AX$129,2,0),IF(AND(G67=12,H67="ж"),VLOOKUP(K67,'60м'!$AZ$4:$BA$129,2,0),IF(AND(G67=13,H67="м"),VLOOKUP(K67,'60м'!$BC$4:$BD$129,2,0),IF(AND(G67=13,H67="ж"),VLOOKUP(K67,'60м'!$BF$4:$BG$129,2,0),"")))))))))))))))))))))</f>
        <v>0</v>
      </c>
      <c r="M67" s="49"/>
      <c r="N67" s="52">
        <f>IF(M67="",0,IF(AND(G67=6,H67="м"),VLOOKUP(M67,'100м'!$A$4:$B$134,2,0),IF(AND(G67=6,H67="ж"),VLOOKUP(M67,'100м'!$D$4:$E$134,2,0),IF(AND(G67=7,H67="м"),VLOOKUP(M67,'100м'!$G$4:$H$134,2,0),IF(AND(G67=7,H67="ж"),VLOOKUP(M67,'100м'!$J$4:$K$134,2,0),IF(AND(G67=8,H67="м"),VLOOKUP(M67,'100м'!$M$4:$N$134,2,0),IF(AND(G67=8,H67="ж"),VLOOKUP(M67,'100м'!$P$4:$Q$134,2,0),IF(AND(G67=9,H67="м"),VLOOKUP(M67,'100м'!$S$4:$T$134,2,0),IF(AND(G67=9,H67="ж"),VLOOKUP(M67,'100м'!$V$4:$W$134,2,0),"")))))))))</f>
        <v>0</v>
      </c>
      <c r="O67" s="56"/>
      <c r="P67" s="61"/>
      <c r="Q67" s="53"/>
      <c r="R67" s="52">
        <f>IF(Q67="",0,IF(AND(G67=4,H67="м"),VLOOKUP(Q67,'1500м'!$A$4:$B$364,2,0),IF(AND(G67=4,H67="ж"),VLOOKUP(Q67,'1500м'!$D$4:$E$364,2,0),"")))</f>
        <v>0</v>
      </c>
      <c r="S67" s="49"/>
      <c r="T67" s="68">
        <f>IF(S67="",0,IF(AND(G67=5,H67="м"),VLOOKUP(S67,'2000м'!$A$4:$B$780,2,0),IF(AND(G67=5,H67="ж"),VLOOKUP(S67,'2000м'!$D$4:$E$780,2,0),IF(AND(G67=6,H67="ж"),VLOOKUP(S67,'2000м'!$G$4:$H$780,2,0),IF(AND(G67=7,H67="ж"),VLOOKUP(S67,'2000м'!$J$4:$K$780,2,0),IF(AND(G67=8,H67="ж"),VLOOKUP(S67,'2000м'!$M$4:$N$780,2,0),""))))))</f>
        <v>0</v>
      </c>
      <c r="U67" s="53"/>
      <c r="V67" s="52">
        <f>IF(U67="",0,IF(AND(G67=6,H67="м"),VLOOKUP(U67,'3000м'!$A$4:$B$594,2,0),IF(AND(G67=7,H67="м"),VLOOKUP(U67,'3000м'!$D$4:$E$594,2,0),IF(AND(G67=8,H67="м"),VLOOKUP(U67,'3000м'!$G$4:$H$594,2,0),IF(AND(G67=9,H67="м"),VLOOKUP(U67,'3000м'!$J$4:$K$594,2,0),IF(AND(G67=10,H67="м"),VLOOKUP(U67,'3000м'!$M$4:$N$594,2,0),IF(AND(G67=11,H67="м"),VLOOKUP(U67,'3000м'!$P$4:$Q$594,2,0),"")))))))</f>
        <v>0</v>
      </c>
      <c r="W67" s="53"/>
      <c r="X67" s="56"/>
      <c r="Y67" s="56"/>
      <c r="Z67" s="56"/>
      <c r="AA67" s="56"/>
      <c r="AB67" s="56"/>
      <c r="AC67" s="53"/>
      <c r="AD67" s="56"/>
      <c r="AE67" s="53"/>
      <c r="AF67" s="56"/>
      <c r="AG67" s="56"/>
      <c r="AH67" s="56"/>
      <c r="AI67" s="56"/>
      <c r="AJ67" s="56"/>
      <c r="AK67" s="56"/>
      <c r="AL67" s="56"/>
      <c r="AM67" s="56"/>
      <c r="AN67" s="56"/>
      <c r="AO67" s="37"/>
      <c r="AP67" s="56"/>
      <c r="AQ67" s="37"/>
      <c r="AR67" s="56"/>
      <c r="AS67" s="37"/>
      <c r="AT67" s="56"/>
      <c r="AU67" s="37"/>
      <c r="AV67" s="56"/>
      <c r="AW67" s="37"/>
      <c r="AX67" s="56"/>
      <c r="AY67" s="37"/>
      <c r="AZ67" s="56"/>
      <c r="BA67" s="37"/>
      <c r="BB67" s="52">
        <f>IF(BA67="",0,IF(AND(G67=2,H67="м"),VLOOKUP(BA67,Подтягивание!$A$4:$B$79,2,0),IF(AND(G67=3,H67="м"),VLOOKUP(BA67,Подтягивание!$D$4:$E$79,2,0),IF(AND(G67=4,H67="м"),VLOOKUP(BA67,Подтягивание!$G$4:$H$79,2,0),IF(AND(G67=5,H67="м"),VLOOKUP(BA67,Подтягивание!$J$4:$K$79,2,0),IF(AND(G67=6,H67="м"),VLOOKUP(BA67,Подтягивание!$M$4:$N$79,2,0),IF(AND(G67=7,H67="м"),VLOOKUP(BA67,Подтягивание!$P$4:$Q$79,2,0),IF(AND(G67=8,H67="м"),VLOOKUP(BA67,Подтягивание!$S$4:$T$79,2,0),IF(AND(G67=9,H67="м"),VLOOKUP(BA67,Подтягивание!$V$4:$W$79,2,0),IF(AND(G67=10,H67="м"),VLOOKUP(BA67,Подтягивание!$Y$4:$Z$79,2,0),IF(AND(G67=11,H67="м"),VLOOKUP(BA67,Подтягивание!$AB$4:$AC$79,2,0),IF(AND(G67=12,H67="м"),VLOOKUP(BA67,Подтягивание!$AE$4:$AF$79,2,0),IF(AND(G67=13,H67="м"),VLOOKUP(BA67,Подтягивание!$AH$4:$AI$79,2,0),IF(AND(G67=14,H67="м"),VLOOKUP(BA67,Подтягивание!$AK$4:$AL$79,2,0),IF(AND(G67=15,H67="м"),VLOOKUP(BA67,Подтягивание!$AN$4:$AO$79,2,0),"")))))))))))))))</f>
        <v>0</v>
      </c>
      <c r="BC67" s="51"/>
      <c r="BD67" s="57"/>
      <c r="BE67" s="37"/>
      <c r="BF67" s="52">
        <f>IF(BE67="",0,IF(AND(G67=6,H67="м"),VLOOKUP(BE67,Гиря!$A$4:$B$166,2,0),IF(AND(G67=7,H67="м"),VLOOKUP(BE67,Гиря!$D$4:$E$166,2,0),IF(AND(G67=8,H67="м"),VLOOKUP(BE67,Гиря!$G$4:$H$166,2,0),IF(AND(G67=9,H67="м"),VLOOKUP(BE67,Гиря!$J$4:$K$166,2,0),IF(AND(G67=10,H67="м"),VLOOKUP(BE67,Гиря!$M$4:$N$166,2,0),IF(AND(G67=11,H67="м"),VLOOKUP(BE67,Гиря!$P$4:$Q$166,2,0),IF(AND(G67=12,H67="м"),VLOOKUP(BE67,Гиря!$S$4:$T$166,2,0),IF(AND(G67=13,H67="м"),VLOOKUP(BE67,Гиря!$V$4:$W$166,2,0),IF(AND(G67=14,H67="м"),VLOOKUP(BE67,Гиря!$Y$4:$Z$166,2,0),IF(AND(G67=15,H67="м"),VLOOKUP(BE67,Гиря!$AB$4:$AC$166,2,0),"")))))))))))</f>
        <v>0</v>
      </c>
      <c r="BG67" s="49">
        <v>37</v>
      </c>
      <c r="BH67" s="52">
        <f>IF(BG67="",0,IF(AND(G67=2,H67="м"),VLOOKUP(BG67,'Отж. от пола'!$A$4:$B$169,2,0),IF(AND(G67=2,H67="ж"),VLOOKUP(BG67,'Отж. от пола'!$D$4:$E$169,2,0),IF(AND(G67=3,H67="м"),VLOOKUP(BG67,'Отж. от пола'!$G$4:$H$169,2,0),IF(AND(G67=3,H67="ж"),VLOOKUP(BG67,'Отж. от пола'!$J$4:$K$169,2,0),IF(AND(G67=4,H67="м"),VLOOKUP(BG67,'Отж. от пола'!$M$4:$N$169,2,0),IF(AND(G67=4,H67="ж"),VLOOKUP(BG67,'Отж. от пола'!$P$4:$Q$169,2,0),IF(AND(G67=5,H67="м"),VLOOKUP(BG67,'Отж. от пола'!$S$4:$T$169,2,0),IF(AND(G67=5,H67="ж"),VLOOKUP(BG67,'Отж. от пола'!$V$4:$W$169,2,0),IF(AND(G67=6,H67="м"),VLOOKUP(BG67,'Отж. от пола'!$Y$4:$Z$169,2,0),IF(AND(G67=6,H67="ж"),VLOOKUP(BG67,'Отж. от пола'!$AB$4:$AC$169,2,0),IF(AND(G67=7,H67="м"),VLOOKUP(BG67,'Отж. от пола'!$AE$4:$AF$169,2,0),IF(AND(G67=7,H67="ж"),VLOOKUP(BG67,'Отж. от пола'!$AH$4:$AI$169,2,0),IF(AND(G67=8,H67="м"),VLOOKUP(BG67,'Отж. от пола'!$AK$4:$AL$169,2,0),IF(AND(G67=8,H67="ж"),VLOOKUP(BG67,'Отж. от пола'!$AN$4:$AO$169,2,0),IF(AND(G67=9,H67="м"),VLOOKUP(BG67,'Отж. от пола'!$AQ$4:$AR$169,2,0),IF(AND(G67=9,H67="ж"),VLOOKUP(BG67,'Отж. от пола'!$AT$4:$AU$169,2,0),IF(AND(G67=10,H67="м"),VLOOKUP(BG67,'Отж. от пола'!$AW$4:$AX$169,2,0),IF(AND(G67=10,H67="ж"),VLOOKUP(BG67,'Отж. от пола'!$AZ$4:$BA$169,2,0),IF(AND(G67=11,H67="м"),VLOOKUP(BG67,'Отж. от пола'!$BC$4:$BD$169,2,0),IF(AND(G67=11,H67="ж"),VLOOKUP(BG67,'Отж. от пола'!$BF$4:$BG$169,2,0),IF(AND(G67=12,H67="м"),VLOOKUP(BG67,'Отж. от пола'!$BI$4:$BJ$169,2,0),IF(AND(G67=12,H67="ж"),VLOOKUP(BG67,'Отж. от пола'!$BL$4:$BM$169,2,0),IF(AND(G67=13,H67="м"),VLOOKUP(BG67,'Отж. от пола'!$BO$4:$BP$169,2,0),IF(AND(G67=13,H67="ж"),VLOOKUP(BG67,'Отж. от пола'!$BR$4:$BS$169,2,0),IF(AND(G67=14,H67="м"),VLOOKUP(BG67,'Отж. от пола'!$BU$4:$BV$169,2,0),IF(AND(G67=14,H67="ж"),VLOOKUP(BG67,'Отж. от пола'!$BX$4:$BY$169,2,0),IF(AND(G67=15,H67="м"),VLOOKUP(BG67,'Отж. от пола'!$CA$4:$CB$169,2,0),IF(AND(G67=15,H67="ж"),VLOOKUP(BG67,'Отж. от пола'!$CD$4:$CE$169,2,0),"")))))))))))))))))))))))))))))</f>
        <v>62</v>
      </c>
      <c r="BI67" s="37"/>
      <c r="BJ67" s="52">
        <f>IF(BI67="",0,IF(AND(G67=16,H67="м"),VLOOKUP(BI67,'Отж.от скамьи'!$A$4:$B$79,2,0),IF(AND(G67=16,H67="ж"),VLOOKUP(BI67,'Отж.от скамьи'!$D$4:$E$79,2,0),IF(AND(G67=17,H67="м"),VLOOKUP(BI67,'Отж.от скамьи'!$G$4:$H$79,2,0),IF(AND(G67=17,H67="ж"),VLOOKUP(BI67,'Отж.от скамьи'!$J$4:$K$79,2,0),"")))))</f>
        <v>0</v>
      </c>
      <c r="BK67" s="53"/>
      <c r="BL67" s="52">
        <f>IF(BK67="",0,IF(AND(G67=18,H67="м"),VLOOKUP(BK67,'Отж.от стула'!$A$4:$B$68,2,0),IF(AND(G67=18,H67="ж"),VLOOKUP(BK67,'Отж.от стула'!$D$4:$E$69,2,0),"")))</f>
        <v>0</v>
      </c>
      <c r="BM67" s="49">
        <v>9</v>
      </c>
      <c r="BN67" s="52">
        <f>IF(BM67="",0,IF(AND(G67=2,H67="м"),VLOOKUP(BM67,Наклон!$A$4:$B$69,2,0),IF(AND(G67=2,H67="ж"),VLOOKUP(BM67,Наклон!$A$74:$B$139,2,0),IF(AND(G67=3,H67="м"),VLOOKUP(BM67,Наклон!$D$4:$E$69,2,0),IF(AND(G67=3,H67="ж"),VLOOKUP(BM67,Наклон!$D$74:$E$139,2,0),IF(AND(G67=4,H67="м"),VLOOKUP(BM67,Наклон!$G$4:$H$69,2,0),IF(AND(G67=4,H67="ж"),VLOOKUP(BM67,Наклон!$G$74:$H$139,2,0),IF(AND(G67=5,H67="м"),VLOOKUP(BM67,Наклон!$J$4:$K$69,2,0),IF(AND(G67=5,H67="ж"),VLOOKUP(BM67,Наклон!$J$74:$K$139,2,0),IF(AND(G67=6,H67="м"),VLOOKUP(BM67,Наклон!$M$4:$N$69,2,0),IF(AND(G67=6,H67="ж"),VLOOKUP(BM67,Наклон!$M$74:$N$139,2,0),IF(AND(G67=7,H67="м"),VLOOKUP(BM67,Наклон!$P$4:$Q$69,2,0),IF(AND(G67=7,H67="ж"),VLOOKUP(BM67,Наклон!$P$74:$Q$139,2,0),IF(AND(G67=8,H67="м"),VLOOKUP(BM67,Наклон!$S$4:$T$69,2,0),IF(AND(G67=8,H67="ж"),VLOOKUP(BM67,Наклон!$S$74:$T$139,2,0),IF(AND(G67=9,H67="м"),VLOOKUP(BM67,Наклон!$V$4:$W$69,2,0),IF(AND(G67=9,H67="ж"),VLOOKUP(BM67,Наклон!$V$74:$W$139,2,0),IF(AND(G67=10,H67="м"),VLOOKUP(BM67,Наклон!$Y$4:$Z$69,2,0),IF(AND(G67=10,H67="ж"),VLOOKUP(BM67,Наклон!$Y$74:$Z$139,2,0),IF(AND(G67=11,H67="м"),VLOOKUP(BM67,Наклон!$AB$4:$AC$69,2,0),IF(AND(G67=11,H67="ж"),VLOOKUP(BM67,Наклон!$AB$74:$AC$139,2,0),IF(AND(G67=12,H67="м"),VLOOKUP(BM67,Наклон!$AE$4:$AF$69,2,0),IF(AND(G67=12,H67="ж"),VLOOKUP(BM67,Наклон!$AE$74:$AF$139,2,0),IF(AND(G67=13,H67="м"),VLOOKUP(BM67,Наклон!$AH$4:$AI$69,2,0),IF(AND(G67=13,H67="ж"),VLOOKUP(BM67,Наклон!$AH$74:$AI$139,2,0),IF(AND(G67=14,H67="м"),VLOOKUP(BM67,Наклон!$AK$4:$AL$69,2,0),IF(AND(G67=14,H67="ж"),VLOOKUP(BM67,Наклон!$AK$74:$AL$139,2,0),IF(AND(G67=15,H67="м"),VLOOKUP(BM67,Наклон!$AN$4:$AO$69,2,0),IF(AND(G67=15,H67="ж"),VLOOKUP(BM67,Наклон!$AN$74:$AO$139,2,0),IF(AND(G67=16,H67="м"),VLOOKUP(BM67,Наклон!$AQ$4:$AR$69,2,0),IF(AND(G67=16,H67="ж"),VLOOKUP(BM67,Наклон!$AQ$74:$AR$139,2,0),IF(AND(G67=17,H67="м"),VLOOKUP(BM67,Наклон!$AT$4:$AU$69,2,0),IF(AND(G67=17,H67="ж"),VLOOKUP(BM67,Наклон!$AT$74:$AU$139,2,0),IF(AND(G67=18,H67="м"),VLOOKUP(BM67,Наклон!$AW$4:$AX$69,2,0),IF(AND(G67=18,H67="ж"),VLOOKUP(BM67,Наклон!$AW$74:$AX$139,2,0))))))))))))))))))))))))))))))))))))</f>
        <v>60</v>
      </c>
      <c r="BO67" s="49"/>
      <c r="BP67" s="52">
        <f>IF(BO67="",0,IF(AND(G67=2,H67="м"),VLOOKUP(BO67,'Прыжок в длину'!$A$4:$B$294,2,0),IF(AND(G67=2,H67="ж"),VLOOKUP(BO67,'Прыжок в длину'!$D$4:$E$294,2,0),IF(AND(G67=3,H67="м"),VLOOKUP(BO67,'Прыжок в длину'!$G$4:$H$294,2,0),IF(AND(G67=3,H67="ж"),VLOOKUP(BO67,'Прыжок в длину'!$J$4:$K$294,2,0),IF(AND(G67=4,H67="м"),VLOOKUP(BO67,'Прыжок в длину'!$M$4:$N$294,2,0),IF(AND(G67=4,H67="ж"),VLOOKUP(BO67,'Прыжок в длину'!$P$4:$Q$294,2,0),IF(AND(G67=5,H67="м"),VLOOKUP(BO67,'Прыжок в длину'!$S$4:$T$294,2,0),IF(AND(G67=5,H67="ж"),VLOOKUP(BO67,'Прыжок в длину'!$V$4:$W$294,2,0),IF(AND(G67=6,H67="м"),VLOOKUP(BO67,'Прыжок в длину'!$Y$4:$Z$294,2,0),IF(AND(G67=6,H67="ж"),VLOOKUP(BO67,'Прыжок в длину'!$AB$4:$AC$294,2,0),IF(AND(G67=7,H67="м"),VLOOKUP(BO67,'Прыжок в длину'!$AE$4:$AF$294,2,0),IF(AND(G67=7,H67="ж"),VLOOKUP(BO67,'Прыжок в длину'!$AH$4:$AI$294,2,0),IF(AND(G67=8,H67="м"),VLOOKUP(BO67,'Прыжок в длину'!$AK$4:$AL$294,2,0),IF(AND(G67=8,H67="ж"),VLOOKUP(BO67,'Прыжок в длину'!$AN$4:$AO$294,2,0),IF(AND(G67=9,H67="м"),VLOOKUP(BO67,'Прыжок в длину'!$AQ$4:$AR$294,2,0),IF(AND(G67=9,H67="ж"),VLOOKUP(BO67,'Прыжок в длину'!$AT$4:$AU$294,2,0),IF(AND(G67=10,H67="м"),VLOOKUP(BO67,'Прыжок в длину'!$AW$4:$AX$294,2,0),IF(AND(G67=10,H67="ж"),VLOOKUP(BO67,'Прыжок в длину'!$AZ$4:$BA$294,2,0),IF(AND(G67=11,H67="м"),VLOOKUP(BO67,'Прыжок в длину'!BC55:$BD$294,2,0),IF(AND(G67=11,H67="ж"),VLOOKUP(BO67,'Прыжок в длину'!$BF$4:$BG$294,2,0),"")))))))))))))))))))))</f>
        <v>0</v>
      </c>
      <c r="BQ67" s="49">
        <v>23</v>
      </c>
      <c r="BR67" s="52">
        <f>IF(BQ67="",0,IF(AND(G67=2,H67="м"),VLOOKUP(BQ67,Пресс!$A$4:$B$104,2,0),IF(AND(G67=2,H67="ж"),VLOOKUP(BQ67,Пресс!$D$4:$E$104,2,0),IF(AND(G67=3,H67="м"),VLOOKUP(BQ67,Пресс!$G$4:$H$104,2,0),IF(AND(G67=3,H67="ж"),VLOOKUP(BQ67,Пресс!$J$4:$K$104,2,0),IF(AND(G67=4,H67="м"),VLOOKUP(BQ67,Пресс!$M$4:$N$104,2,0),IF(AND(G67=4,H67="ж"),VLOOKUP(BQ67,Пресс!$P$4:$Q$104,2,0),IF(AND(G67=5,H67="м"),VLOOKUP(BQ67,Пресс!$S$4:$T$104,2,0),IF(AND(G67=5,H67="ж"),VLOOKUP(BQ67,Пресс!$V$4:$W$104,2,0),IF(AND(G67=6,H67="м"),VLOOKUP(BQ67,Пресс!$Y$4:$Z$104,2,0),IF(AND(G67=6,H67="ж"),VLOOKUP(BQ67,Пресс!$AB$4:$AC$104,2,0),IF(AND(G67=7,H67="м"),VLOOKUP(BQ67,Пресс!$AE$4:$AF$104,2,0),IF(AND(G67=7,H67="ж"),VLOOKUP(BQ67,Пресс!$AH$4:$AI$104,2,0),IF(AND(G67=8,H67="м"),VLOOKUP(BQ67,Пресс!$AK$4:$AL$104,2,0),IF(AND(G67=8,H67="ж"),VLOOKUP(BQ67,Пресс!$AN$4:$AO$104,2,0),IF(AND(G67=9,H67="м"),VLOOKUP(BQ67,Пресс!$AQ$4:$AR$104,2,0),IF(AND(G67=9,H67="ж"),VLOOKUP(BQ67,Пресс!$AT$4:$AU$104,2,0),IF(AND(G67=10,H67="м"),VLOOKUP(BQ67,Пресс!$AW$4:$AX$104,2,0),IF(AND(G67=10,H67="ж"),VLOOKUP(BQ67,Пресс!$AZ$4:$BA$104,2,0),IF(AND(G67=11,H67="м"),VLOOKUP(BQ67,Пресс!$BC$4:$BD$104,2,0),IF(AND(G67=11,H67="ж"),VLOOKUP(BQ67,Пресс!$BF$4:$BG$104,2,0),IF(AND(G67=12,H67="м"),VLOOKUP(BQ67,Пресс!$BI$4:$BJ$104,2,0),IF(AND(G67=12,H67="ж"),VLOOKUP(BQ67,Пресс!$BL$4:$BM$104,2,0),IF(AND(G67=13,H67="м"),VLOOKUP(BQ67,Пресс!$BO$4:$BP$104,2,0),IF(AND(G67=13,H67="ж"),VLOOKUP(BQ67,Пресс!$BR$4:$BS$104,2,0),IF(AND(G67=14,H67="м"),VLOOKUP(BQ67,Пресс!$BU$4:$BV$104,2,0),IF(AND(G67=14,H67="ж"),VLOOKUP(BQ67,Пресс!$BX$4:$BY$104,2,0),IF(AND(G67=15,H67="м"),VLOOKUP(BQ67,Пресс!$CA$4:$CB$104,2,0),IF(AND(G67=15,H67="ж"),VLOOKUP(BQ67,Пресс!$CD$4:$CE$104,2,0),IF(AND(G67=16,H67="м"),VLOOKUP(BQ67,Пресс!$CG$4:$CH$104,2,0),IF(AND(G67=16,H67="ж"),VLOOKUP(BQ67,Пресс!$CJ$4:$CK$104,2,0),IF(AND(G67=17,H67="м"),VLOOKUP(BQ67,Пресс!$CM$4:$CN$104,2,0),IF(AND(G67=17,H67="ж"),VLOOKUP(BQ67,Пресс!$CP$4:$CQ$104,2,0),IF(AND(G67=18,H67="м"),VLOOKUP(BQ67,Пресс!$CS$4:$CT$104,2,0),IF(AND(G67=18,H67="ж"),VLOOKUP(BQ67,Пресс!$CV$4:$CW$104,2,0),"")))))))))))))))))))))))))))))))))))</f>
        <v>29</v>
      </c>
      <c r="BS67" s="37"/>
      <c r="BT67" s="57"/>
      <c r="BU67" s="37"/>
      <c r="BV67" s="52">
        <f>IF(BU67="",0,IF(AND(G67=4,H67="м"),VLOOKUP(BU67,Стрельба!$A$4:$B$54,2,0),IF(AND(G67=4,H67="ж"),VLOOKUP(BU67,Стрельба!$D$4:$E$54,2,0),IF(AND(G67=5,H67="м"),VLOOKUP(BU67,Стрельба!$G$4:$H$54,2,0),IF(AND(G67=5,H67="ж"),VLOOKUP(BU67,Стрельба!$J$4:$K$54,2,0),IF(AND(G67=6,H67="м"),VLOOKUP(BU67,Стрельба!$M$4:$N$54,2,0),IF(AND(G67=6,H67="ж"),VLOOKUP(BU67,Стрельба!$P$4:$Q$54,2,0),IF(AND(G67=7,H67="м"),VLOOKUP(BU67,Стрельба!$S$4:$T$54,2,0),IF(AND(G67=7,H67="ж"),VLOOKUP(BU67,Стрельба!$V$4:$W$54,2,0),IF(AND(G67=8,H67="м"),VLOOKUP(BU67,Стрельба!$Y$4:$Z$54,2,0),IF(AND(G67=8,H67="ж"),VLOOKUP(BU67,Стрельба!$AB$4:$AC$54,2,0),IF(AND(G67=9,H67="м"),VLOOKUP(BU67,Стрельба!$AE$4:$AF$54,2,0),IF(AND(G67=9,H67="ж"),VLOOKUP(BU67,Стрельба!$AH$4:$AI$54,2,0),IF(AND(G67=10,H67="м"),VLOOKUP(BU67,Стрельба!$AK$4:$AL$54,2,0),IF(AND(G67=10,H67="ж"),VLOOKUP(BU67,Стрельба!$AN$4:$AO$54,2,0),IF(AND(G67=11,H67="м"),VLOOKUP(BU67,Стрельба!$AQ$4:$AR$54,2,0),IF(AND(G67=11,H67="ж"),VLOOKUP(BU67,Стрельба!$AT$4:$AU$54,2,0),IF(AND(G67=12,H67="м"),VLOOKUP(BU67,Стрельба!$AW$4:$AX$54,2,0),IF(AND(G67=12,H67="ж"),VLOOKUP(BU67,Стрельба!$AZ$4:$BA$54,2,0),IF(AND(G67=13,H67="м"),VLOOKUP(BU67,Стрельба!$BC$4:$BD$54,2,0),IF(AND(G67=13,H67="ж"),VLOOKUP(BU67,Стрельба!$BF$4:$BG$54,2,0),IF(AND(G67=14,H67="м"),VLOOKUP(BU67,Стрельба!$BI$4:$BJ$54,2,0),IF(AND(G67=14,H67="ж"),VLOOKUP(BU67,Стрельба!$BL$4:$BM$54,2,0),IF(AND(G67=15,H67="м"),VLOOKUP(BU67,Стрельба!$BO$4:$BP$54,2,0),IF(AND(G67=15,H67="ж"),VLOOKUP(BU67,Стрельба!$BR$4:$BS$54,2,0),"")))))))))))))))))))))))))</f>
        <v>0</v>
      </c>
      <c r="BW67" s="56"/>
      <c r="BX67" s="57"/>
      <c r="BY67" s="37"/>
      <c r="BZ67" s="52">
        <f>IF(BY67="",0,IF(AND(G67=3,H67="м"),VLOOKUP(BY67,'Метание 150г'!$A$4:$B$784,2,0),IF(AND(G67=3,H67="ж"),VLOOKUP(BY67,'Метание 150г'!$D$4:$E$784,2,0),IF(AND(G67=4,H67="м"),VLOOKUP(BY67,'Метание 150г'!$G$4:$H$784,2,0),IF(AND(G67=4,H67="ж"),VLOOKUP(BY67,'Метание 150г'!$J$4:$K$784,2,0),IF(AND(G67=5,H67="м"),VLOOKUP(BY67,'Метание 150г'!$M$4:$N$784,2,0),IF(AND(G67=5,H67="ж"),VLOOKUP(BY67,'Метание 150г'!$P$4:$Q$784,2,0),"")))))))</f>
        <v>0</v>
      </c>
      <c r="CA67" s="51"/>
      <c r="CB67" s="68">
        <f>IF(CA67="",0,IF(AND(G67=6,H67="м"),VLOOKUP(CA67,'Метание 700г'!$A$4:$B$574,2,0),IF(AND(G67=7,H67="м"),VLOOKUP(CA67,'Метание 700г'!$D$4:$E$574,2,0),IF(AND(G67=8,H67="м"),VLOOKUP(CA67,'Метание 700г'!$G$4:$H$574,2,0),""))))</f>
        <v>0</v>
      </c>
      <c r="CC67" s="51"/>
      <c r="CD67" s="52">
        <f>IF(CC67="",0,IF(AND(G67=6,H67="ж"),VLOOKUP(CC67,'Метание 500г'!$A$4:$B$565,2,0),IF(AND(G67=7,H67="ж"),VLOOKUP(CC67,'Метание 500г'!$D$4:$E$565,2,0),IF(AND(G67=8,H67="ж"),VLOOKUP(CC67,'Метание 500г'!$G$4:$H$565,2,0),IF(AND(G67=9,H67="ж"),VLOOKUP(CC67,'Метание 500г'!$J$4:$K$565,2,0),IF(AND(G67=10,H67="ж"),VLOOKUP(CC67,'Метание 500г'!$M$4:$N$565,2,0),IF(AND(G67=11,H67="ж"),VLOOKUP(CC67,'Метание 500г'!$P$4:$Q$565,2,0),"")))))))</f>
        <v>0</v>
      </c>
      <c r="CE67" s="56"/>
      <c r="CF67" s="57"/>
      <c r="CG67" s="62"/>
      <c r="CH67" s="52">
        <f>IF(CG67="",0,IF(AND(G67=2,H67="м"),VLOOKUP(CG67,'Плавание 25 м'!$A$4:$B$2333,2,0),IF(AND(G67=2,H67="ж"),VLOOKUP(CG67,'Плавание 25 м'!$D$4:$E$2333,2,0),IF(AND(G67=16,H67="м"),VLOOKUP(CG67,'Плавание 25 м'!$G$4:$H$2333,2,0),IF(AND(G67=16,H67="ж"),VLOOKUP(CG67,'Плавание 25 м'!$J$4:$K$2333,2,0),IF(AND(G67=17,H67="м"),VLOOKUP(CG67,'Плавание 25 м'!$M$4:$N$2333,2,0),IF(AND(G67=17,H67="ж"),VLOOKUP(CG67,'Плавание 25 м'!$P$4:$Q$2333,2,0),IF(AND(G67=18,H67="м"),VLOOKUP(CG67,'Плавание 25 м'!$S$4:$T$2333,2,0),IF(AND(G67=18,H67="ж"),VLOOKUP(CG67,'Плавание 25 м'!$V$4:$W$2333,2,0),"")))))))))</f>
        <v>0</v>
      </c>
      <c r="CI67" s="37"/>
      <c r="CJ67" s="52">
        <f>IF(CI67="",0,IF(AND(G67=3,H67="м"),VLOOKUP(CI67,'Плавание 50 м'!$A$4:$B$1954,2,0),IF(AND(G67=3,H67="ж"),VLOOKUP(CI67,'Плавание 50 м'!$D$4:$E$1954,2,0),IF(AND(G67=4,H67="м"),VLOOKUP(CI67,'Плавание 50 м'!$G$4:$H$1954,2,0),IF(AND(G67=4,H67="ж"),VLOOKUP(CI67,'Плавание 50 м'!$J$4:$K$1954,2,0),IF(AND(G67=5,H67="м"),VLOOKUP(CI67,'Плавание 50 м'!$M$4:$N$1954,2,0),IF(AND(G67=5,H67="ж"),VLOOKUP(CI67,'Плавание 50 м'!$P$4:$Q$1954,2,0),IF(AND(G67=6,H67="м"),VLOOKUP(CI67,'Плавание 50 м'!$S$4:$T$1954,2,0),IF(AND(G67=6,H67="ж"),VLOOKUP(CI67,'Плавание 50 м'!$V$4:$W$1954,2,0),IF(AND(G67=7,H67="м"),VLOOKUP(CI67,'Плавание 50 м'!$Y$4:$Z$1954,2,0),IF(AND(G67=7,H67="ж"),VLOOKUP(CI67,'Плавание 50 м'!$AB$4:$AC$1954,2,0),IF(AND(G67=8,H67="м"),VLOOKUP(CI67,'Плавание 50 м'!$AE$4:$AF$1954,2,0),IF(AND(G67=8,H67="ж"),VLOOKUP(CI67,'Плавание 50 м'!$AH$4:$AI$1954,2,0),IF(AND(G67=9,H67="м"),VLOOKUP(CI67,'Плавание 50 м'!$AK$4:$AL$1954,2,0),IF(AND(G67=9,H67="ж"),VLOOKUP(CI67,'Плавание 50 м'!$AN$4:$AO$1954,2,0),IF(AND(G67=10,H67="м"),VLOOKUP(CI67,'Плавание 50 м'!$AQ$4:$AR$1954,2,0),IF(AND(G67=10,H67="ж"),VLOOKUP(CI67,'Плавание 50 м'!$AT$4:$AU$1954,2,0),IF(AND(G67=11,H67="м"),VLOOKUP(CI67,'Плавание 50 м'!$AW$4:$AX$1954,2,0),IF(AND(G67=11,H67="ж"),VLOOKUP(CI67,'Плавание 50 м'!$AZ$4:$BA$1954,2,0),IF(AND(G67=12,H67="м"),VLOOKUP(CI67,'Плавание 50 м'!$BC$4:$BD$1954,2,0),IF(AND(G67=12,H67="ж"),VLOOKUP(CI67,'Плавание 50 м'!$BF$4:$BG$1954,2,0),IF(AND(G67=13,H67="м"),VLOOKUP(CI67,'Плавание 50 м'!$BI$4:$BJ$1954,2,0),IF(AND(G67=13,H67="ж"),VLOOKUP(CI67,'Плавание 50 м'!$BL$4:$BM$1954,2,0),IF(AND(G67=14,H67="м"),VLOOKUP(CI67,'Плавание 50 м'!$BO$4:$BP$1954,2,0),IF(AND(G67=14,H67="ж"),VLOOKUP(CI67,'Плавание 50 м'!$BR$4:$BS$1954,2,0),IF(AND(G67=15,H67="м"),VLOOKUP(CI67,'Плавание 50 м'!$BU$4:$BV$1954,2,0),IF(AND(G67=15,H67="ж"),VLOOKUP(CI67,'Плавание 50 м'!$BX$4:$BY$1954,2,0),"")))))))))))))))))))))))))))</f>
        <v>0</v>
      </c>
      <c r="CK67" s="91">
        <f t="shared" si="1"/>
        <v>151</v>
      </c>
    </row>
    <row r="68" spans="1:89" ht="20.100000000000001" customHeight="1" x14ac:dyDescent="0.25">
      <c r="A68" s="12">
        <v>53</v>
      </c>
      <c r="B68" s="93" t="s">
        <v>3530</v>
      </c>
      <c r="C68" s="55" t="s">
        <v>3535</v>
      </c>
      <c r="D68" s="55" t="s">
        <v>3537</v>
      </c>
      <c r="E68" s="55" t="s">
        <v>3543</v>
      </c>
      <c r="F68" s="47">
        <f t="shared" si="0"/>
        <v>24</v>
      </c>
      <c r="G68" s="48">
        <f>IFERROR(VLOOKUP(F68,Ступени!$A$2:$B$99,2,0),"")</f>
        <v>8</v>
      </c>
      <c r="H68" s="55" t="s">
        <v>4</v>
      </c>
      <c r="I68" s="53"/>
      <c r="J68" s="52">
        <f>IF(I68="",0,IF(AND(G68=2,H68="м"),VLOOKUP(I68,'30м'!$A$4:$B$71,2,0),IF(AND(G68=2,H68="ж"),VLOOKUP(I68,'30м'!$D$4:$E$71,2,0),IF(AND(G68=3,H68="м"),VLOOKUP(I68,'30м'!$G$4:$H$71,2,0),IF(AND(G68=3,H68="ж"),VLOOKUP(I68,'30м'!$J$4:$K$71,2,0),IF(AND(G68=4,H68="м"),VLOOKUP(I68,'30м'!$M$4:$N$71,2,0),IF(AND(G68=4,H68="ж"),VLOOKUP(I68,'30м'!$P$4:$Q$71,2,0),IF(AND(G68=5,H68="м"),VLOOKUP(I68,'30м'!$S$4:$T$71,2,0),IF(AND(G68=5,H68="ж"),VLOOKUP(I68,'30м'!$V$4:$W$71,2,0),"")))))))))</f>
        <v>0</v>
      </c>
      <c r="K68" s="49"/>
      <c r="L68" s="52">
        <f>IF(K68="",0,IF(AND(G68=4,H68="м"),VLOOKUP(K68,'60м'!$A$4:$B$129,2,0),IF(AND(G68=4,H68="ж"),VLOOKUP(K68,'60м'!$D$4:$E$129,2,0),IF(AND(G68=5,H68="м"),VLOOKUP(K68,'60м'!$G$4:$H$129,2,0),IF(AND(G68=5,H68="ж"),VLOOKUP(K68,'60м'!$J$4:$K$129,2,0),IF(AND(G68=6,H68="м"),VLOOKUP(K68,'60м'!$M$4:$N$129,2,0),IF(AND(G68=6,H68="ж"),VLOOKUP(K68,'60м'!$P$4:$Q$129,2,0),IF(AND(G68=7,H68="м"),VLOOKUP(K68,'60м'!$S$4:$T$129,2,0),IF(AND(G68=7,H68="ж"),VLOOKUP(K68,'60м'!$V$4:$W$129,2,0),IF(AND(G68=8,H68="м"),VLOOKUP(K68,'60м'!$Y$4:$Z$129,2,0),IF(AND(G68=8,H68="ж"),VLOOKUP(K68,'60м'!$AB$4:$AC$129,2,0),IF(AND(G68=9,H68="м"),VLOOKUP(K68,'60м'!$AE$4:$AF$129,2,0),IF(AND(G68=9,H68="ж"),VLOOKUP(K68,'60м'!$AH$4:$AI$129,2,0),IF(AND(G68=10,H68="м"),VLOOKUP(K68,'60м'!$AK$4:$AL$129,2,0),IF(AND(G68=10,H68="ж"),VLOOKUP(K68,'60м'!$AN$4:$AO$129,2,0),IF(AND(G68=11,H68="м"),VLOOKUP(K68,'60м'!$AQ$4:$AR$129,2,0),IF(AND(G68=11,H68="ж"),VLOOKUP(K68,'60м'!$AT$4:$AU$129,2,0),IF(AND(G68=12,H68="м"),VLOOKUP(K68,'60м'!$AW$4:$AX$129,2,0),IF(AND(G68=12,H68="ж"),VLOOKUP(K68,'60м'!$AZ$4:$BA$129,2,0),IF(AND(G68=13,H68="м"),VLOOKUP(K68,'60м'!$BC$4:$BD$129,2,0),IF(AND(G68=13,H68="ж"),VLOOKUP(K68,'60м'!$BF$4:$BG$129,2,0),"")))))))))))))))))))))</f>
        <v>0</v>
      </c>
      <c r="M68" s="49"/>
      <c r="N68" s="52">
        <f>IF(M68="",0,IF(AND(G68=6,H68="м"),VLOOKUP(M68,'100м'!$A$4:$B$134,2,0),IF(AND(G68=6,H68="ж"),VLOOKUP(M68,'100м'!$D$4:$E$134,2,0),IF(AND(G68=7,H68="м"),VLOOKUP(M68,'100м'!$G$4:$H$134,2,0),IF(AND(G68=7,H68="ж"),VLOOKUP(M68,'100м'!$J$4:$K$134,2,0),IF(AND(G68=8,H68="м"),VLOOKUP(M68,'100м'!$M$4:$N$134,2,0),IF(AND(G68=8,H68="ж"),VLOOKUP(M68,'100м'!$P$4:$Q$134,2,0),IF(AND(G68=9,H68="м"),VLOOKUP(M68,'100м'!$S$4:$T$134,2,0),IF(AND(G68=9,H68="ж"),VLOOKUP(M68,'100м'!$V$4:$W$134,2,0),"")))))))))</f>
        <v>0</v>
      </c>
      <c r="O68" s="56"/>
      <c r="P68" s="61"/>
      <c r="Q68" s="53"/>
      <c r="R68" s="52">
        <f>IF(Q68="",0,IF(AND(G68=4,H68="м"),VLOOKUP(Q68,'1500м'!$A$4:$B$364,2,0),IF(AND(G68=4,H68="ж"),VLOOKUP(Q68,'1500м'!$D$4:$E$364,2,0),"")))</f>
        <v>0</v>
      </c>
      <c r="S68" s="49"/>
      <c r="T68" s="68">
        <f>IF(S68="",0,IF(AND(G68=5,H68="м"),VLOOKUP(S68,'2000м'!$A$4:$B$780,2,0),IF(AND(G68=5,H68="ж"),VLOOKUP(S68,'2000м'!$D$4:$E$780,2,0),IF(AND(G68=6,H68="ж"),VLOOKUP(S68,'2000м'!$G$4:$H$780,2,0),IF(AND(G68=7,H68="ж"),VLOOKUP(S68,'2000м'!$J$4:$K$780,2,0),IF(AND(G68=8,H68="ж"),VLOOKUP(S68,'2000м'!$M$4:$N$780,2,0),""))))))</f>
        <v>0</v>
      </c>
      <c r="U68" s="53"/>
      <c r="V68" s="52">
        <f>IF(U68="",0,IF(AND(G68=6,H68="м"),VLOOKUP(U68,'3000м'!$A$4:$B$594,2,0),IF(AND(G68=7,H68="м"),VLOOKUP(U68,'3000м'!$D$4:$E$594,2,0),IF(AND(G68=8,H68="м"),VLOOKUP(U68,'3000м'!$G$4:$H$594,2,0),IF(AND(G68=9,H68="м"),VLOOKUP(U68,'3000м'!$J$4:$K$594,2,0),IF(AND(G68=10,H68="м"),VLOOKUP(U68,'3000м'!$M$4:$N$594,2,0),IF(AND(G68=11,H68="м"),VLOOKUP(U68,'3000м'!$P$4:$Q$594,2,0),"")))))))</f>
        <v>0</v>
      </c>
      <c r="W68" s="53"/>
      <c r="X68" s="56"/>
      <c r="Y68" s="56"/>
      <c r="Z68" s="56"/>
      <c r="AA68" s="56"/>
      <c r="AB68" s="56"/>
      <c r="AC68" s="53"/>
      <c r="AD68" s="56"/>
      <c r="AE68" s="53"/>
      <c r="AF68" s="56"/>
      <c r="AG68" s="56"/>
      <c r="AH68" s="56"/>
      <c r="AI68" s="56"/>
      <c r="AJ68" s="56"/>
      <c r="AK68" s="56"/>
      <c r="AL68" s="56"/>
      <c r="AM68" s="56"/>
      <c r="AN68" s="56"/>
      <c r="AO68" s="37"/>
      <c r="AP68" s="56"/>
      <c r="AQ68" s="37"/>
      <c r="AR68" s="56"/>
      <c r="AS68" s="37"/>
      <c r="AT68" s="56"/>
      <c r="AU68" s="37"/>
      <c r="AV68" s="56"/>
      <c r="AW68" s="37"/>
      <c r="AX68" s="56"/>
      <c r="AY68" s="37"/>
      <c r="AZ68" s="56"/>
      <c r="BA68" s="37"/>
      <c r="BB68" s="52">
        <f>IF(BA68="",0,IF(AND(G68=2,H68="м"),VLOOKUP(BA68,Подтягивание!$A$4:$B$79,2,0),IF(AND(G68=3,H68="м"),VLOOKUP(BA68,Подтягивание!$D$4:$E$79,2,0),IF(AND(G68=4,H68="м"),VLOOKUP(BA68,Подтягивание!$G$4:$H$79,2,0),IF(AND(G68=5,H68="м"),VLOOKUP(BA68,Подтягивание!$J$4:$K$79,2,0),IF(AND(G68=6,H68="м"),VLOOKUP(BA68,Подтягивание!$M$4:$N$79,2,0),IF(AND(G68=7,H68="м"),VLOOKUP(BA68,Подтягивание!$P$4:$Q$79,2,0),IF(AND(G68=8,H68="м"),VLOOKUP(BA68,Подтягивание!$S$4:$T$79,2,0),IF(AND(G68=9,H68="м"),VLOOKUP(BA68,Подтягивание!$V$4:$W$79,2,0),IF(AND(G68=10,H68="м"),VLOOKUP(BA68,Подтягивание!$Y$4:$Z$79,2,0),IF(AND(G68=11,H68="м"),VLOOKUP(BA68,Подтягивание!$AB$4:$AC$79,2,0),IF(AND(G68=12,H68="м"),VLOOKUP(BA68,Подтягивание!$AE$4:$AF$79,2,0),IF(AND(G68=13,H68="м"),VLOOKUP(BA68,Подтягивание!$AH$4:$AI$79,2,0),IF(AND(G68=14,H68="м"),VLOOKUP(BA68,Подтягивание!$AK$4:$AL$79,2,0),IF(AND(G68=15,H68="м"),VLOOKUP(BA68,Подтягивание!$AN$4:$AO$79,2,0),"")))))))))))))))</f>
        <v>0</v>
      </c>
      <c r="BC68" s="51"/>
      <c r="BD68" s="57"/>
      <c r="BE68" s="37"/>
      <c r="BF68" s="52">
        <f>IF(BE68="",0,IF(AND(G68=6,H68="м"),VLOOKUP(BE68,Гиря!$A$4:$B$166,2,0),IF(AND(G68=7,H68="м"),VLOOKUP(BE68,Гиря!$D$4:$E$166,2,0),IF(AND(G68=8,H68="м"),VLOOKUP(BE68,Гиря!$G$4:$H$166,2,0),IF(AND(G68=9,H68="м"),VLOOKUP(BE68,Гиря!$J$4:$K$166,2,0),IF(AND(G68=10,H68="м"),VLOOKUP(BE68,Гиря!$M$4:$N$166,2,0),IF(AND(G68=11,H68="м"),VLOOKUP(BE68,Гиря!$P$4:$Q$166,2,0),IF(AND(G68=12,H68="м"),VLOOKUP(BE68,Гиря!$S$4:$T$166,2,0),IF(AND(G68=13,H68="м"),VLOOKUP(BE68,Гиря!$V$4:$W$166,2,0),IF(AND(G68=14,H68="м"),VLOOKUP(BE68,Гиря!$Y$4:$Z$166,2,0),IF(AND(G68=15,H68="м"),VLOOKUP(BE68,Гиря!$AB$4:$AC$166,2,0),"")))))))))))</f>
        <v>0</v>
      </c>
      <c r="BG68" s="49">
        <v>45</v>
      </c>
      <c r="BH68" s="52">
        <f>IF(BG68="",0,IF(AND(G68=2,H68="м"),VLOOKUP(BG68,'Отж. от пола'!$A$4:$B$169,2,0),IF(AND(G68=2,H68="ж"),VLOOKUP(BG68,'Отж. от пола'!$D$4:$E$169,2,0),IF(AND(G68=3,H68="м"),VLOOKUP(BG68,'Отж. от пола'!$G$4:$H$169,2,0),IF(AND(G68=3,H68="ж"),VLOOKUP(BG68,'Отж. от пола'!$J$4:$K$169,2,0),IF(AND(G68=4,H68="м"),VLOOKUP(BG68,'Отж. от пола'!$M$4:$N$169,2,0),IF(AND(G68=4,H68="ж"),VLOOKUP(BG68,'Отж. от пола'!$P$4:$Q$169,2,0),IF(AND(G68=5,H68="м"),VLOOKUP(BG68,'Отж. от пола'!$S$4:$T$169,2,0),IF(AND(G68=5,H68="ж"),VLOOKUP(BG68,'Отж. от пола'!$V$4:$W$169,2,0),IF(AND(G68=6,H68="м"),VLOOKUP(BG68,'Отж. от пола'!$Y$4:$Z$169,2,0),IF(AND(G68=6,H68="ж"),VLOOKUP(BG68,'Отж. от пола'!$AB$4:$AC$169,2,0),IF(AND(G68=7,H68="м"),VLOOKUP(BG68,'Отж. от пола'!$AE$4:$AF$169,2,0),IF(AND(G68=7,H68="ж"),VLOOKUP(BG68,'Отж. от пола'!$AH$4:$AI$169,2,0),IF(AND(G68=8,H68="м"),VLOOKUP(BG68,'Отж. от пола'!$AK$4:$AL$169,2,0),IF(AND(G68=8,H68="ж"),VLOOKUP(BG68,'Отж. от пола'!$AN$4:$AO$169,2,0),IF(AND(G68=9,H68="м"),VLOOKUP(BG68,'Отж. от пола'!$AQ$4:$AR$169,2,0),IF(AND(G68=9,H68="ж"),VLOOKUP(BG68,'Отж. от пола'!$AT$4:$AU$169,2,0),IF(AND(G68=10,H68="м"),VLOOKUP(BG68,'Отж. от пола'!$AW$4:$AX$169,2,0),IF(AND(G68=10,H68="ж"),VLOOKUP(BG68,'Отж. от пола'!$AZ$4:$BA$169,2,0),IF(AND(G68=11,H68="м"),VLOOKUP(BG68,'Отж. от пола'!$BC$4:$BD$169,2,0),IF(AND(G68=11,H68="ж"),VLOOKUP(BG68,'Отж. от пола'!$BF$4:$BG$169,2,0),IF(AND(G68=12,H68="м"),VLOOKUP(BG68,'Отж. от пола'!$BI$4:$BJ$169,2,0),IF(AND(G68=12,H68="ж"),VLOOKUP(BG68,'Отж. от пола'!$BL$4:$BM$169,2,0),IF(AND(G68=13,H68="м"),VLOOKUP(BG68,'Отж. от пола'!$BO$4:$BP$169,2,0),IF(AND(G68=13,H68="ж"),VLOOKUP(BG68,'Отж. от пола'!$BR$4:$BS$169,2,0),IF(AND(G68=14,H68="м"),VLOOKUP(BG68,'Отж. от пола'!$BU$4:$BV$169,2,0),IF(AND(G68=14,H68="ж"),VLOOKUP(BG68,'Отж. от пола'!$BX$4:$BY$169,2,0),IF(AND(G68=15,H68="м"),VLOOKUP(BG68,'Отж. от пола'!$CA$4:$CB$169,2,0),IF(AND(G68=15,H68="ж"),VLOOKUP(BG68,'Отж. от пола'!$CD$4:$CE$169,2,0),"")))))))))))))))))))))))))))))</f>
        <v>60</v>
      </c>
      <c r="BI68" s="37"/>
      <c r="BJ68" s="52">
        <f>IF(BI68="",0,IF(AND(G68=16,H68="м"),VLOOKUP(BI68,'Отж.от скамьи'!$A$4:$B$79,2,0),IF(AND(G68=16,H68="ж"),VLOOKUP(BI68,'Отж.от скамьи'!$D$4:$E$79,2,0),IF(AND(G68=17,H68="м"),VLOOKUP(BI68,'Отж.от скамьи'!$G$4:$H$79,2,0),IF(AND(G68=17,H68="ж"),VLOOKUP(BI68,'Отж.от скамьи'!$J$4:$K$79,2,0),"")))))</f>
        <v>0</v>
      </c>
      <c r="BK68" s="53"/>
      <c r="BL68" s="52">
        <f>IF(BK68="",0,IF(AND(G68=18,H68="м"),VLOOKUP(BK68,'Отж.от стула'!$A$4:$B$68,2,0),IF(AND(G68=18,H68="ж"),VLOOKUP(BK68,'Отж.от стула'!$D$4:$E$69,2,0),"")))</f>
        <v>0</v>
      </c>
      <c r="BM68" s="49">
        <v>18</v>
      </c>
      <c r="BN68" s="52">
        <f>IF(BM68="",0,IF(AND(G68=2,H68="м"),VLOOKUP(BM68,Наклон!$A$4:$B$69,2,0),IF(AND(G68=2,H68="ж"),VLOOKUP(BM68,Наклон!$A$74:$B$139,2,0),IF(AND(G68=3,H68="м"),VLOOKUP(BM68,Наклон!$D$4:$E$69,2,0),IF(AND(G68=3,H68="ж"),VLOOKUP(BM68,Наклон!$D$74:$E$139,2,0),IF(AND(G68=4,H68="м"),VLOOKUP(BM68,Наклон!$G$4:$H$69,2,0),IF(AND(G68=4,H68="ж"),VLOOKUP(BM68,Наклон!$G$74:$H$139,2,0),IF(AND(G68=5,H68="м"),VLOOKUP(BM68,Наклон!$J$4:$K$69,2,0),IF(AND(G68=5,H68="ж"),VLOOKUP(BM68,Наклон!$J$74:$K$139,2,0),IF(AND(G68=6,H68="м"),VLOOKUP(BM68,Наклон!$M$4:$N$69,2,0),IF(AND(G68=6,H68="ж"),VLOOKUP(BM68,Наклон!$M$74:$N$139,2,0),IF(AND(G68=7,H68="м"),VLOOKUP(BM68,Наклон!$P$4:$Q$69,2,0),IF(AND(G68=7,H68="ж"),VLOOKUP(BM68,Наклон!$P$74:$Q$139,2,0),IF(AND(G68=8,H68="м"),VLOOKUP(BM68,Наклон!$S$4:$T$69,2,0),IF(AND(G68=8,H68="ж"),VLOOKUP(BM68,Наклон!$S$74:$T$139,2,0),IF(AND(G68=9,H68="м"),VLOOKUP(BM68,Наклон!$V$4:$W$69,2,0),IF(AND(G68=9,H68="ж"),VLOOKUP(BM68,Наклон!$V$74:$W$139,2,0),IF(AND(G68=10,H68="м"),VLOOKUP(BM68,Наклон!$Y$4:$Z$69,2,0),IF(AND(G68=10,H68="ж"),VLOOKUP(BM68,Наклон!$Y$74:$Z$139,2,0),IF(AND(G68=11,H68="м"),VLOOKUP(BM68,Наклон!$AB$4:$AC$69,2,0),IF(AND(G68=11,H68="ж"),VLOOKUP(BM68,Наклон!$AB$74:$AC$139,2,0),IF(AND(G68=12,H68="м"),VLOOKUP(BM68,Наклон!$AE$4:$AF$69,2,0),IF(AND(G68=12,H68="ж"),VLOOKUP(BM68,Наклон!$AE$74:$AF$139,2,0),IF(AND(G68=13,H68="м"),VLOOKUP(BM68,Наклон!$AH$4:$AI$69,2,0),IF(AND(G68=13,H68="ж"),VLOOKUP(BM68,Наклон!$AH$74:$AI$139,2,0),IF(AND(G68=14,H68="м"),VLOOKUP(BM68,Наклон!$AK$4:$AL$69,2,0),IF(AND(G68=14,H68="ж"),VLOOKUP(BM68,Наклон!$AK$74:$AL$139,2,0),IF(AND(G68=15,H68="м"),VLOOKUP(BM68,Наклон!$AN$4:$AO$69,2,0),IF(AND(G68=15,H68="ж"),VLOOKUP(BM68,Наклон!$AN$74:$AO$139,2,0),IF(AND(G68=16,H68="м"),VLOOKUP(BM68,Наклон!$AQ$4:$AR$69,2,0),IF(AND(G68=16,H68="ж"),VLOOKUP(BM68,Наклон!$AQ$74:$AR$139,2,0),IF(AND(G68=17,H68="м"),VLOOKUP(BM68,Наклон!$AT$4:$AU$69,2,0),IF(AND(G68=17,H68="ж"),VLOOKUP(BM68,Наклон!$AT$74:$AU$139,2,0),IF(AND(G68=18,H68="м"),VLOOKUP(BM68,Наклон!$AW$4:$AX$69,2,0),IF(AND(G68=18,H68="ж"),VLOOKUP(BM68,Наклон!$AW$74:$AX$139,2,0))))))))))))))))))))))))))))))))))))</f>
        <v>64</v>
      </c>
      <c r="BO68" s="49"/>
      <c r="BP68" s="52">
        <f>IF(BO68="",0,IF(AND(G68=2,H68="м"),VLOOKUP(BO68,'Прыжок в длину'!$A$4:$B$294,2,0),IF(AND(G68=2,H68="ж"),VLOOKUP(BO68,'Прыжок в длину'!$D$4:$E$294,2,0),IF(AND(G68=3,H68="м"),VLOOKUP(BO68,'Прыжок в длину'!$G$4:$H$294,2,0),IF(AND(G68=3,H68="ж"),VLOOKUP(BO68,'Прыжок в длину'!$J$4:$K$294,2,0),IF(AND(G68=4,H68="м"),VLOOKUP(BO68,'Прыжок в длину'!$M$4:$N$294,2,0),IF(AND(G68=4,H68="ж"),VLOOKUP(BO68,'Прыжок в длину'!$P$4:$Q$294,2,0),IF(AND(G68=5,H68="м"),VLOOKUP(BO68,'Прыжок в длину'!$S$4:$T$294,2,0),IF(AND(G68=5,H68="ж"),VLOOKUP(BO68,'Прыжок в длину'!$V$4:$W$294,2,0),IF(AND(G68=6,H68="м"),VLOOKUP(BO68,'Прыжок в длину'!$Y$4:$Z$294,2,0),IF(AND(G68=6,H68="ж"),VLOOKUP(BO68,'Прыжок в длину'!$AB$4:$AC$294,2,0),IF(AND(G68=7,H68="м"),VLOOKUP(BO68,'Прыжок в длину'!$AE$4:$AF$294,2,0),IF(AND(G68=7,H68="ж"),VLOOKUP(BO68,'Прыжок в длину'!$AH$4:$AI$294,2,0),IF(AND(G68=8,H68="м"),VLOOKUP(BO68,'Прыжок в длину'!$AK$4:$AL$294,2,0),IF(AND(G68=8,H68="ж"),VLOOKUP(BO68,'Прыжок в длину'!$AN$4:$AO$294,2,0),IF(AND(G68=9,H68="м"),VLOOKUP(BO68,'Прыжок в длину'!$AQ$4:$AR$294,2,0),IF(AND(G68=9,H68="ж"),VLOOKUP(BO68,'Прыжок в длину'!$AT$4:$AU$294,2,0),IF(AND(G68=10,H68="м"),VLOOKUP(BO68,'Прыжок в длину'!$AW$4:$AX$294,2,0),IF(AND(G68=10,H68="ж"),VLOOKUP(BO68,'Прыжок в длину'!$AZ$4:$BA$294,2,0),IF(AND(G68=11,H68="м"),VLOOKUP(BO68,'Прыжок в длину'!BC56:$BD$294,2,0),IF(AND(G68=11,H68="ж"),VLOOKUP(BO68,'Прыжок в длину'!$BF$4:$BG$294,2,0),"")))))))))))))))))))))</f>
        <v>0</v>
      </c>
      <c r="BQ68" s="49">
        <v>44</v>
      </c>
      <c r="BR68" s="52">
        <f>IF(BQ68="",0,IF(AND(G68=2,H68="м"),VLOOKUP(BQ68,Пресс!$A$4:$B$104,2,0),IF(AND(G68=2,H68="ж"),VLOOKUP(BQ68,Пресс!$D$4:$E$104,2,0),IF(AND(G68=3,H68="м"),VLOOKUP(BQ68,Пресс!$G$4:$H$104,2,0),IF(AND(G68=3,H68="ж"),VLOOKUP(BQ68,Пресс!$J$4:$K$104,2,0),IF(AND(G68=4,H68="м"),VLOOKUP(BQ68,Пресс!$M$4:$N$104,2,0),IF(AND(G68=4,H68="ж"),VLOOKUP(BQ68,Пресс!$P$4:$Q$104,2,0),IF(AND(G68=5,H68="м"),VLOOKUP(BQ68,Пресс!$S$4:$T$104,2,0),IF(AND(G68=5,H68="ж"),VLOOKUP(BQ68,Пресс!$V$4:$W$104,2,0),IF(AND(G68=6,H68="м"),VLOOKUP(BQ68,Пресс!$Y$4:$Z$104,2,0),IF(AND(G68=6,H68="ж"),VLOOKUP(BQ68,Пресс!$AB$4:$AC$104,2,0),IF(AND(G68=7,H68="м"),VLOOKUP(BQ68,Пресс!$AE$4:$AF$104,2,0),IF(AND(G68=7,H68="ж"),VLOOKUP(BQ68,Пресс!$AH$4:$AI$104,2,0),IF(AND(G68=8,H68="м"),VLOOKUP(BQ68,Пресс!$AK$4:$AL$104,2,0),IF(AND(G68=8,H68="ж"),VLOOKUP(BQ68,Пресс!$AN$4:$AO$104,2,0),IF(AND(G68=9,H68="м"),VLOOKUP(BQ68,Пресс!$AQ$4:$AR$104,2,0),IF(AND(G68=9,H68="ж"),VLOOKUP(BQ68,Пресс!$AT$4:$AU$104,2,0),IF(AND(G68=10,H68="м"),VLOOKUP(BQ68,Пресс!$AW$4:$AX$104,2,0),IF(AND(G68=10,H68="ж"),VLOOKUP(BQ68,Пресс!$AZ$4:$BA$104,2,0),IF(AND(G68=11,H68="м"),VLOOKUP(BQ68,Пресс!$BC$4:$BD$104,2,0),IF(AND(G68=11,H68="ж"),VLOOKUP(BQ68,Пресс!$BF$4:$BG$104,2,0),IF(AND(G68=12,H68="м"),VLOOKUP(BQ68,Пресс!$BI$4:$BJ$104,2,0),IF(AND(G68=12,H68="ж"),VLOOKUP(BQ68,Пресс!$BL$4:$BM$104,2,0),IF(AND(G68=13,H68="м"),VLOOKUP(BQ68,Пресс!$BO$4:$BP$104,2,0),IF(AND(G68=13,H68="ж"),VLOOKUP(BQ68,Пресс!$BR$4:$BS$104,2,0),IF(AND(G68=14,H68="м"),VLOOKUP(BQ68,Пресс!$BU$4:$BV$104,2,0),IF(AND(G68=14,H68="ж"),VLOOKUP(BQ68,Пресс!$BX$4:$BY$104,2,0),IF(AND(G68=15,H68="м"),VLOOKUP(BQ68,Пресс!$CA$4:$CB$104,2,0),IF(AND(G68=15,H68="ж"),VLOOKUP(BQ68,Пресс!$CD$4:$CE$104,2,0),IF(AND(G68=16,H68="м"),VLOOKUP(BQ68,Пресс!$CG$4:$CH$104,2,0),IF(AND(G68=16,H68="ж"),VLOOKUP(BQ68,Пресс!$CJ$4:$CK$104,2,0),IF(AND(G68=17,H68="м"),VLOOKUP(BQ68,Пресс!$CM$4:$CN$104,2,0),IF(AND(G68=17,H68="ж"),VLOOKUP(BQ68,Пресс!$CP$4:$CQ$104,2,0),IF(AND(G68=18,H68="м"),VLOOKUP(BQ68,Пресс!$CS$4:$CT$104,2,0),IF(AND(G68=18,H68="ж"),VLOOKUP(BQ68,Пресс!$CV$4:$CW$104,2,0),"")))))))))))))))))))))))))))))))))))</f>
        <v>52</v>
      </c>
      <c r="BS68" s="37"/>
      <c r="BT68" s="57"/>
      <c r="BU68" s="37"/>
      <c r="BV68" s="52">
        <f>IF(BU68="",0,IF(AND(G68=4,H68="м"),VLOOKUP(BU68,Стрельба!$A$4:$B$54,2,0),IF(AND(G68=4,H68="ж"),VLOOKUP(BU68,Стрельба!$D$4:$E$54,2,0),IF(AND(G68=5,H68="м"),VLOOKUP(BU68,Стрельба!$G$4:$H$54,2,0),IF(AND(G68=5,H68="ж"),VLOOKUP(BU68,Стрельба!$J$4:$K$54,2,0),IF(AND(G68=6,H68="м"),VLOOKUP(BU68,Стрельба!$M$4:$N$54,2,0),IF(AND(G68=6,H68="ж"),VLOOKUP(BU68,Стрельба!$P$4:$Q$54,2,0),IF(AND(G68=7,H68="м"),VLOOKUP(BU68,Стрельба!$S$4:$T$54,2,0),IF(AND(G68=7,H68="ж"),VLOOKUP(BU68,Стрельба!$V$4:$W$54,2,0),IF(AND(G68=8,H68="м"),VLOOKUP(BU68,Стрельба!$Y$4:$Z$54,2,0),IF(AND(G68=8,H68="ж"),VLOOKUP(BU68,Стрельба!$AB$4:$AC$54,2,0),IF(AND(G68=9,H68="м"),VLOOKUP(BU68,Стрельба!$AE$4:$AF$54,2,0),IF(AND(G68=9,H68="ж"),VLOOKUP(BU68,Стрельба!$AH$4:$AI$54,2,0),IF(AND(G68=10,H68="м"),VLOOKUP(BU68,Стрельба!$AK$4:$AL$54,2,0),IF(AND(G68=10,H68="ж"),VLOOKUP(BU68,Стрельба!$AN$4:$AO$54,2,0),IF(AND(G68=11,H68="м"),VLOOKUP(BU68,Стрельба!$AQ$4:$AR$54,2,0),IF(AND(G68=11,H68="ж"),VLOOKUP(BU68,Стрельба!$AT$4:$AU$54,2,0),IF(AND(G68=12,H68="м"),VLOOKUP(BU68,Стрельба!$AW$4:$AX$54,2,0),IF(AND(G68=12,H68="ж"),VLOOKUP(BU68,Стрельба!$AZ$4:$BA$54,2,0),IF(AND(G68=13,H68="м"),VLOOKUP(BU68,Стрельба!$BC$4:$BD$54,2,0),IF(AND(G68=13,H68="ж"),VLOOKUP(BU68,Стрельба!$BF$4:$BG$54,2,0),IF(AND(G68=14,H68="м"),VLOOKUP(BU68,Стрельба!$BI$4:$BJ$54,2,0),IF(AND(G68=14,H68="ж"),VLOOKUP(BU68,Стрельба!$BL$4:$BM$54,2,0),IF(AND(G68=15,H68="м"),VLOOKUP(BU68,Стрельба!$BO$4:$BP$54,2,0),IF(AND(G68=15,H68="ж"),VLOOKUP(BU68,Стрельба!$BR$4:$BS$54,2,0),"")))))))))))))))))))))))))</f>
        <v>0</v>
      </c>
      <c r="BW68" s="56"/>
      <c r="BX68" s="57"/>
      <c r="BY68" s="37"/>
      <c r="BZ68" s="52">
        <f>IF(BY68="",0,IF(AND(G68=3,H68="м"),VLOOKUP(BY68,'Метание 150г'!$A$4:$B$784,2,0),IF(AND(G68=3,H68="ж"),VLOOKUP(BY68,'Метание 150г'!$D$4:$E$784,2,0),IF(AND(G68=4,H68="м"),VLOOKUP(BY68,'Метание 150г'!$G$4:$H$784,2,0),IF(AND(G68=4,H68="ж"),VLOOKUP(BY68,'Метание 150г'!$J$4:$K$784,2,0),IF(AND(G68=5,H68="м"),VLOOKUP(BY68,'Метание 150г'!$M$4:$N$784,2,0),IF(AND(G68=5,H68="ж"),VLOOKUP(BY68,'Метание 150г'!$P$4:$Q$784,2,0),"")))))))</f>
        <v>0</v>
      </c>
      <c r="CA68" s="51"/>
      <c r="CB68" s="68">
        <f>IF(CA68="",0,IF(AND(G68=6,H68="м"),VLOOKUP(CA68,'Метание 700г'!$A$4:$B$574,2,0),IF(AND(G68=7,H68="м"),VLOOKUP(CA68,'Метание 700г'!$D$4:$E$574,2,0),IF(AND(G68=8,H68="м"),VLOOKUP(CA68,'Метание 700г'!$G$4:$H$574,2,0),""))))</f>
        <v>0</v>
      </c>
      <c r="CC68" s="51"/>
      <c r="CD68" s="52">
        <f>IF(CC68="",0,IF(AND(G68=6,H68="ж"),VLOOKUP(CC68,'Метание 500г'!$A$4:$B$565,2,0),IF(AND(G68=7,H68="ж"),VLOOKUP(CC68,'Метание 500г'!$D$4:$E$565,2,0),IF(AND(G68=8,H68="ж"),VLOOKUP(CC68,'Метание 500г'!$G$4:$H$565,2,0),IF(AND(G68=9,H68="ж"),VLOOKUP(CC68,'Метание 500г'!$J$4:$K$565,2,0),IF(AND(G68=10,H68="ж"),VLOOKUP(CC68,'Метание 500г'!$M$4:$N$565,2,0),IF(AND(G68=11,H68="ж"),VLOOKUP(CC68,'Метание 500г'!$P$4:$Q$565,2,0),"")))))))</f>
        <v>0</v>
      </c>
      <c r="CE68" s="56"/>
      <c r="CF68" s="57"/>
      <c r="CG68" s="62"/>
      <c r="CH68" s="52">
        <f>IF(CG68="",0,IF(AND(G68=2,H68="м"),VLOOKUP(CG68,'Плавание 25 м'!$A$4:$B$2333,2,0),IF(AND(G68=2,H68="ж"),VLOOKUP(CG68,'Плавание 25 м'!$D$4:$E$2333,2,0),IF(AND(G68=16,H68="м"),VLOOKUP(CG68,'Плавание 25 м'!$G$4:$H$2333,2,0),IF(AND(G68=16,H68="ж"),VLOOKUP(CG68,'Плавание 25 м'!$J$4:$K$2333,2,0),IF(AND(G68=17,H68="м"),VLOOKUP(CG68,'Плавание 25 м'!$M$4:$N$2333,2,0),IF(AND(G68=17,H68="ж"),VLOOKUP(CG68,'Плавание 25 м'!$P$4:$Q$2333,2,0),IF(AND(G68=18,H68="м"),VLOOKUP(CG68,'Плавание 25 м'!$S$4:$T$2333,2,0),IF(AND(G68=18,H68="ж"),VLOOKUP(CG68,'Плавание 25 м'!$V$4:$W$2333,2,0),"")))))))))</f>
        <v>0</v>
      </c>
      <c r="CI68" s="37"/>
      <c r="CJ68" s="52">
        <f>IF(CI68="",0,IF(AND(G68=3,H68="м"),VLOOKUP(CI68,'Плавание 50 м'!$A$4:$B$1954,2,0),IF(AND(G68=3,H68="ж"),VLOOKUP(CI68,'Плавание 50 м'!$D$4:$E$1954,2,0),IF(AND(G68=4,H68="м"),VLOOKUP(CI68,'Плавание 50 м'!$G$4:$H$1954,2,0),IF(AND(G68=4,H68="ж"),VLOOKUP(CI68,'Плавание 50 м'!$J$4:$K$1954,2,0),IF(AND(G68=5,H68="м"),VLOOKUP(CI68,'Плавание 50 м'!$M$4:$N$1954,2,0),IF(AND(G68=5,H68="ж"),VLOOKUP(CI68,'Плавание 50 м'!$P$4:$Q$1954,2,0),IF(AND(G68=6,H68="м"),VLOOKUP(CI68,'Плавание 50 м'!$S$4:$T$1954,2,0),IF(AND(G68=6,H68="ж"),VLOOKUP(CI68,'Плавание 50 м'!$V$4:$W$1954,2,0),IF(AND(G68=7,H68="м"),VLOOKUP(CI68,'Плавание 50 м'!$Y$4:$Z$1954,2,0),IF(AND(G68=7,H68="ж"),VLOOKUP(CI68,'Плавание 50 м'!$AB$4:$AC$1954,2,0),IF(AND(G68=8,H68="м"),VLOOKUP(CI68,'Плавание 50 м'!$AE$4:$AF$1954,2,0),IF(AND(G68=8,H68="ж"),VLOOKUP(CI68,'Плавание 50 м'!$AH$4:$AI$1954,2,0),IF(AND(G68=9,H68="м"),VLOOKUP(CI68,'Плавание 50 м'!$AK$4:$AL$1954,2,0),IF(AND(G68=9,H68="ж"),VLOOKUP(CI68,'Плавание 50 м'!$AN$4:$AO$1954,2,0),IF(AND(G68=10,H68="м"),VLOOKUP(CI68,'Плавание 50 м'!$AQ$4:$AR$1954,2,0),IF(AND(G68=10,H68="ж"),VLOOKUP(CI68,'Плавание 50 м'!$AT$4:$AU$1954,2,0),IF(AND(G68=11,H68="м"),VLOOKUP(CI68,'Плавание 50 м'!$AW$4:$AX$1954,2,0),IF(AND(G68=11,H68="ж"),VLOOKUP(CI68,'Плавание 50 м'!$AZ$4:$BA$1954,2,0),IF(AND(G68=12,H68="м"),VLOOKUP(CI68,'Плавание 50 м'!$BC$4:$BD$1954,2,0),IF(AND(G68=12,H68="ж"),VLOOKUP(CI68,'Плавание 50 м'!$BF$4:$BG$1954,2,0),IF(AND(G68=13,H68="м"),VLOOKUP(CI68,'Плавание 50 м'!$BI$4:$BJ$1954,2,0),IF(AND(G68=13,H68="ж"),VLOOKUP(CI68,'Плавание 50 м'!$BL$4:$BM$1954,2,0),IF(AND(G68=14,H68="м"),VLOOKUP(CI68,'Плавание 50 м'!$BO$4:$BP$1954,2,0),IF(AND(G68=14,H68="ж"),VLOOKUP(CI68,'Плавание 50 м'!$BR$4:$BS$1954,2,0),IF(AND(G68=15,H68="м"),VLOOKUP(CI68,'Плавание 50 м'!$BU$4:$BV$1954,2,0),IF(AND(G68=15,H68="ж"),VLOOKUP(CI68,'Плавание 50 м'!$BX$4:$BY$1954,2,0),"")))))))))))))))))))))))))))</f>
        <v>0</v>
      </c>
      <c r="CK68" s="91">
        <f t="shared" si="1"/>
        <v>176</v>
      </c>
    </row>
    <row r="69" spans="1:89" ht="20.100000000000001" customHeight="1" x14ac:dyDescent="0.25">
      <c r="A69" s="10">
        <v>54</v>
      </c>
      <c r="B69" s="93" t="s">
        <v>3531</v>
      </c>
      <c r="C69" s="55" t="s">
        <v>3535</v>
      </c>
      <c r="D69" s="55" t="s">
        <v>3538</v>
      </c>
      <c r="E69" s="55" t="s">
        <v>3544</v>
      </c>
      <c r="F69" s="47">
        <f t="shared" si="0"/>
        <v>30</v>
      </c>
      <c r="G69" s="48">
        <f>IFERROR(VLOOKUP(F69,Ступени!$A$2:$B$99,2,0),"")</f>
        <v>10</v>
      </c>
      <c r="H69" s="55" t="s">
        <v>4</v>
      </c>
      <c r="I69" s="53"/>
      <c r="J69" s="52">
        <f>IF(I69="",0,IF(AND(G69=2,H69="м"),VLOOKUP(I69,'30м'!$A$4:$B$71,2,0),IF(AND(G69=2,H69="ж"),VLOOKUP(I69,'30м'!$D$4:$E$71,2,0),IF(AND(G69=3,H69="м"),VLOOKUP(I69,'30м'!$G$4:$H$71,2,0),IF(AND(G69=3,H69="ж"),VLOOKUP(I69,'30м'!$J$4:$K$71,2,0),IF(AND(G69=4,H69="м"),VLOOKUP(I69,'30м'!$M$4:$N$71,2,0),IF(AND(G69=4,H69="ж"),VLOOKUP(I69,'30м'!$P$4:$Q$71,2,0),IF(AND(G69=5,H69="м"),VLOOKUP(I69,'30м'!$S$4:$T$71,2,0),IF(AND(G69=5,H69="ж"),VLOOKUP(I69,'30м'!$V$4:$W$71,2,0),"")))))))))</f>
        <v>0</v>
      </c>
      <c r="K69" s="49"/>
      <c r="L69" s="52">
        <f>IF(K69="",0,IF(AND(G69=4,H69="м"),VLOOKUP(K69,'60м'!$A$4:$B$129,2,0),IF(AND(G69=4,H69="ж"),VLOOKUP(K69,'60м'!$D$4:$E$129,2,0),IF(AND(G69=5,H69="м"),VLOOKUP(K69,'60м'!$G$4:$H$129,2,0),IF(AND(G69=5,H69="ж"),VLOOKUP(K69,'60м'!$J$4:$K$129,2,0),IF(AND(G69=6,H69="м"),VLOOKUP(K69,'60м'!$M$4:$N$129,2,0),IF(AND(G69=6,H69="ж"),VLOOKUP(K69,'60м'!$P$4:$Q$129,2,0),IF(AND(G69=7,H69="м"),VLOOKUP(K69,'60м'!$S$4:$T$129,2,0),IF(AND(G69=7,H69="ж"),VLOOKUP(K69,'60м'!$V$4:$W$129,2,0),IF(AND(G69=8,H69="м"),VLOOKUP(K69,'60м'!$Y$4:$Z$129,2,0),IF(AND(G69=8,H69="ж"),VLOOKUP(K69,'60м'!$AB$4:$AC$129,2,0),IF(AND(G69=9,H69="м"),VLOOKUP(K69,'60м'!$AE$4:$AF$129,2,0),IF(AND(G69=9,H69="ж"),VLOOKUP(K69,'60м'!$AH$4:$AI$129,2,0),IF(AND(G69=10,H69="м"),VLOOKUP(K69,'60м'!$AK$4:$AL$129,2,0),IF(AND(G69=10,H69="ж"),VLOOKUP(K69,'60м'!$AN$4:$AO$129,2,0),IF(AND(G69=11,H69="м"),VLOOKUP(K69,'60м'!$AQ$4:$AR$129,2,0),IF(AND(G69=11,H69="ж"),VLOOKUP(K69,'60м'!$AT$4:$AU$129,2,0),IF(AND(G69=12,H69="м"),VLOOKUP(K69,'60м'!$AW$4:$AX$129,2,0),IF(AND(G69=12,H69="ж"),VLOOKUP(K69,'60м'!$AZ$4:$BA$129,2,0),IF(AND(G69=13,H69="м"),VLOOKUP(K69,'60м'!$BC$4:$BD$129,2,0),IF(AND(G69=13,H69="ж"),VLOOKUP(K69,'60м'!$BF$4:$BG$129,2,0),"")))))))))))))))))))))</f>
        <v>0</v>
      </c>
      <c r="M69" s="49"/>
      <c r="N69" s="52">
        <f>IF(M69="",0,IF(AND(G69=6,H69="м"),VLOOKUP(M69,'100м'!$A$4:$B$134,2,0),IF(AND(G69=6,H69="ж"),VLOOKUP(M69,'100м'!$D$4:$E$134,2,0),IF(AND(G69=7,H69="м"),VLOOKUP(M69,'100м'!$G$4:$H$134,2,0),IF(AND(G69=7,H69="ж"),VLOOKUP(M69,'100м'!$J$4:$K$134,2,0),IF(AND(G69=8,H69="м"),VLOOKUP(M69,'100м'!$M$4:$N$134,2,0),IF(AND(G69=8,H69="ж"),VLOOKUP(M69,'100м'!$P$4:$Q$134,2,0),IF(AND(G69=9,H69="м"),VLOOKUP(M69,'100м'!$S$4:$T$134,2,0),IF(AND(G69=9,H69="ж"),VLOOKUP(M69,'100м'!$V$4:$W$134,2,0),"")))))))))</f>
        <v>0</v>
      </c>
      <c r="O69" s="56"/>
      <c r="P69" s="61"/>
      <c r="Q69" s="53"/>
      <c r="R69" s="52">
        <f>IF(Q69="",0,IF(AND(G69=4,H69="м"),VLOOKUP(Q69,'1500м'!$A$4:$B$364,2,0),IF(AND(G69=4,H69="ж"),VLOOKUP(Q69,'1500м'!$D$4:$E$364,2,0),"")))</f>
        <v>0</v>
      </c>
      <c r="S69" s="49"/>
      <c r="T69" s="68">
        <f>IF(S69="",0,IF(AND(G69=5,H69="м"),VLOOKUP(S69,'2000м'!$A$4:$B$780,2,0),IF(AND(G69=5,H69="ж"),VLOOKUP(S69,'2000м'!$D$4:$E$780,2,0),IF(AND(G69=6,H69="ж"),VLOOKUP(S69,'2000м'!$G$4:$H$780,2,0),IF(AND(G69=7,H69="ж"),VLOOKUP(S69,'2000м'!$J$4:$K$780,2,0),IF(AND(G69=8,H69="ж"),VLOOKUP(S69,'2000м'!$M$4:$N$780,2,0),""))))))</f>
        <v>0</v>
      </c>
      <c r="U69" s="53"/>
      <c r="V69" s="52">
        <f>IF(U69="",0,IF(AND(G69=6,H69="м"),VLOOKUP(U69,'3000м'!$A$4:$B$594,2,0),IF(AND(G69=7,H69="м"),VLOOKUP(U69,'3000м'!$D$4:$E$594,2,0),IF(AND(G69=8,H69="м"),VLOOKUP(U69,'3000м'!$G$4:$H$594,2,0),IF(AND(G69=9,H69="м"),VLOOKUP(U69,'3000м'!$J$4:$K$594,2,0),IF(AND(G69=10,H69="м"),VLOOKUP(U69,'3000м'!$M$4:$N$594,2,0),IF(AND(G69=11,H69="м"),VLOOKUP(U69,'3000м'!$P$4:$Q$594,2,0),"")))))))</f>
        <v>0</v>
      </c>
      <c r="W69" s="53"/>
      <c r="X69" s="56"/>
      <c r="Y69" s="56"/>
      <c r="Z69" s="56"/>
      <c r="AA69" s="56"/>
      <c r="AB69" s="56"/>
      <c r="AC69" s="53"/>
      <c r="AD69" s="56"/>
      <c r="AE69" s="53"/>
      <c r="AF69" s="56"/>
      <c r="AG69" s="56"/>
      <c r="AH69" s="56"/>
      <c r="AI69" s="56"/>
      <c r="AJ69" s="56"/>
      <c r="AK69" s="56"/>
      <c r="AL69" s="56"/>
      <c r="AM69" s="56"/>
      <c r="AN69" s="56"/>
      <c r="AO69" s="37"/>
      <c r="AP69" s="56"/>
      <c r="AQ69" s="37"/>
      <c r="AR69" s="56"/>
      <c r="AS69" s="37"/>
      <c r="AT69" s="56"/>
      <c r="AU69" s="37"/>
      <c r="AV69" s="56"/>
      <c r="AW69" s="37"/>
      <c r="AX69" s="56"/>
      <c r="AY69" s="37"/>
      <c r="AZ69" s="56"/>
      <c r="BA69" s="37"/>
      <c r="BB69" s="52">
        <f>IF(BA69="",0,IF(AND(G69=2,H69="м"),VLOOKUP(BA69,Подтягивание!$A$4:$B$79,2,0),IF(AND(G69=3,H69="м"),VLOOKUP(BA69,Подтягивание!$D$4:$E$79,2,0),IF(AND(G69=4,H69="м"),VLOOKUP(BA69,Подтягивание!$G$4:$H$79,2,0),IF(AND(G69=5,H69="м"),VLOOKUP(BA69,Подтягивание!$J$4:$K$79,2,0),IF(AND(G69=6,H69="м"),VLOOKUP(BA69,Подтягивание!$M$4:$N$79,2,0),IF(AND(G69=7,H69="м"),VLOOKUP(BA69,Подтягивание!$P$4:$Q$79,2,0),IF(AND(G69=8,H69="м"),VLOOKUP(BA69,Подтягивание!$S$4:$T$79,2,0),IF(AND(G69=9,H69="м"),VLOOKUP(BA69,Подтягивание!$V$4:$W$79,2,0),IF(AND(G69=10,H69="м"),VLOOKUP(BA69,Подтягивание!$Y$4:$Z$79,2,0),IF(AND(G69=11,H69="м"),VLOOKUP(BA69,Подтягивание!$AB$4:$AC$79,2,0),IF(AND(G69=12,H69="м"),VLOOKUP(BA69,Подтягивание!$AE$4:$AF$79,2,0),IF(AND(G69=13,H69="м"),VLOOKUP(BA69,Подтягивание!$AH$4:$AI$79,2,0),IF(AND(G69=14,H69="м"),VLOOKUP(BA69,Подтягивание!$AK$4:$AL$79,2,0),IF(AND(G69=15,H69="м"),VLOOKUP(BA69,Подтягивание!$AN$4:$AO$79,2,0),"")))))))))))))))</f>
        <v>0</v>
      </c>
      <c r="BC69" s="51"/>
      <c r="BD69" s="57"/>
      <c r="BE69" s="37"/>
      <c r="BF69" s="52">
        <f>IF(BE69="",0,IF(AND(G69=6,H69="м"),VLOOKUP(BE69,Гиря!$A$4:$B$166,2,0),IF(AND(G69=7,H69="м"),VLOOKUP(BE69,Гиря!$D$4:$E$166,2,0),IF(AND(G69=8,H69="м"),VLOOKUP(BE69,Гиря!$G$4:$H$166,2,0),IF(AND(G69=9,H69="м"),VLOOKUP(BE69,Гиря!$J$4:$K$166,2,0),IF(AND(G69=10,H69="м"),VLOOKUP(BE69,Гиря!$M$4:$N$166,2,0),IF(AND(G69=11,H69="м"),VLOOKUP(BE69,Гиря!$P$4:$Q$166,2,0),IF(AND(G69=12,H69="м"),VLOOKUP(BE69,Гиря!$S$4:$T$166,2,0),IF(AND(G69=13,H69="м"),VLOOKUP(BE69,Гиря!$V$4:$W$166,2,0),IF(AND(G69=14,H69="м"),VLOOKUP(BE69,Гиря!$Y$4:$Z$166,2,0),IF(AND(G69=15,H69="м"),VLOOKUP(BE69,Гиря!$AB$4:$AC$166,2,0),"")))))))))))</f>
        <v>0</v>
      </c>
      <c r="BG69" s="49">
        <v>43</v>
      </c>
      <c r="BH69" s="52">
        <f>IF(BG69="",0,IF(AND(G69=2,H69="м"),VLOOKUP(BG69,'Отж. от пола'!$A$4:$B$169,2,0),IF(AND(G69=2,H69="ж"),VLOOKUP(BG69,'Отж. от пола'!$D$4:$E$169,2,0),IF(AND(G69=3,H69="м"),VLOOKUP(BG69,'Отж. от пола'!$G$4:$H$169,2,0),IF(AND(G69=3,H69="ж"),VLOOKUP(BG69,'Отж. от пола'!$J$4:$K$169,2,0),IF(AND(G69=4,H69="м"),VLOOKUP(BG69,'Отж. от пола'!$M$4:$N$169,2,0),IF(AND(G69=4,H69="ж"),VLOOKUP(BG69,'Отж. от пола'!$P$4:$Q$169,2,0),IF(AND(G69=5,H69="м"),VLOOKUP(BG69,'Отж. от пола'!$S$4:$T$169,2,0),IF(AND(G69=5,H69="ж"),VLOOKUP(BG69,'Отж. от пола'!$V$4:$W$169,2,0),IF(AND(G69=6,H69="м"),VLOOKUP(BG69,'Отж. от пола'!$Y$4:$Z$169,2,0),IF(AND(G69=6,H69="ж"),VLOOKUP(BG69,'Отж. от пола'!$AB$4:$AC$169,2,0),IF(AND(G69=7,H69="м"),VLOOKUP(BG69,'Отж. от пола'!$AE$4:$AF$169,2,0),IF(AND(G69=7,H69="ж"),VLOOKUP(BG69,'Отж. от пола'!$AH$4:$AI$169,2,0),IF(AND(G69=8,H69="м"),VLOOKUP(BG69,'Отж. от пола'!$AK$4:$AL$169,2,0),IF(AND(G69=8,H69="ж"),VLOOKUP(BG69,'Отж. от пола'!$AN$4:$AO$169,2,0),IF(AND(G69=9,H69="м"),VLOOKUP(BG69,'Отж. от пола'!$AQ$4:$AR$169,2,0),IF(AND(G69=9,H69="ж"),VLOOKUP(BG69,'Отж. от пола'!$AT$4:$AU$169,2,0),IF(AND(G69=10,H69="м"),VLOOKUP(BG69,'Отж. от пола'!$AW$4:$AX$169,2,0),IF(AND(G69=10,H69="ж"),VLOOKUP(BG69,'Отж. от пола'!$AZ$4:$BA$169,2,0),IF(AND(G69=11,H69="м"),VLOOKUP(BG69,'Отж. от пола'!$BC$4:$BD$169,2,0),IF(AND(G69=11,H69="ж"),VLOOKUP(BG69,'Отж. от пола'!$BF$4:$BG$169,2,0),IF(AND(G69=12,H69="м"),VLOOKUP(BG69,'Отж. от пола'!$BI$4:$BJ$169,2,0),IF(AND(G69=12,H69="ж"),VLOOKUP(BG69,'Отж. от пола'!$BL$4:$BM$169,2,0),IF(AND(G69=13,H69="м"),VLOOKUP(BG69,'Отж. от пола'!$BO$4:$BP$169,2,0),IF(AND(G69=13,H69="ж"),VLOOKUP(BG69,'Отж. от пола'!$BR$4:$BS$169,2,0),IF(AND(G69=14,H69="м"),VLOOKUP(BG69,'Отж. от пола'!$BU$4:$BV$169,2,0),IF(AND(G69=14,H69="ж"),VLOOKUP(BG69,'Отж. от пола'!$BX$4:$BY$169,2,0),IF(AND(G69=15,H69="м"),VLOOKUP(BG69,'Отж. от пола'!$CA$4:$CB$169,2,0),IF(AND(G69=15,H69="ж"),VLOOKUP(BG69,'Отж. от пола'!$CD$4:$CE$169,2,0),"")))))))))))))))))))))))))))))</f>
        <v>65</v>
      </c>
      <c r="BI69" s="37"/>
      <c r="BJ69" s="52">
        <f>IF(BI69="",0,IF(AND(G69=16,H69="м"),VLOOKUP(BI69,'Отж.от скамьи'!$A$4:$B$79,2,0),IF(AND(G69=16,H69="ж"),VLOOKUP(BI69,'Отж.от скамьи'!$D$4:$E$79,2,0),IF(AND(G69=17,H69="м"),VLOOKUP(BI69,'Отж.от скамьи'!$G$4:$H$79,2,0),IF(AND(G69=17,H69="ж"),VLOOKUP(BI69,'Отж.от скамьи'!$J$4:$K$79,2,0),"")))))</f>
        <v>0</v>
      </c>
      <c r="BK69" s="53"/>
      <c r="BL69" s="52">
        <f>IF(BK69="",0,IF(AND(G69=18,H69="м"),VLOOKUP(BK69,'Отж.от стула'!$A$4:$B$68,2,0),IF(AND(G69=18,H69="ж"),VLOOKUP(BK69,'Отж.от стула'!$D$4:$E$69,2,0),"")))</f>
        <v>0</v>
      </c>
      <c r="BM69" s="49">
        <v>20</v>
      </c>
      <c r="BN69" s="52">
        <f>IF(BM69="",0,IF(AND(G69=2,H69="м"),VLOOKUP(BM69,Наклон!$A$4:$B$69,2,0),IF(AND(G69=2,H69="ж"),VLOOKUP(BM69,Наклон!$A$74:$B$139,2,0),IF(AND(G69=3,H69="м"),VLOOKUP(BM69,Наклон!$D$4:$E$69,2,0),IF(AND(G69=3,H69="ж"),VLOOKUP(BM69,Наклон!$D$74:$E$139,2,0),IF(AND(G69=4,H69="м"),VLOOKUP(BM69,Наклон!$G$4:$H$69,2,0),IF(AND(G69=4,H69="ж"),VLOOKUP(BM69,Наклон!$G$74:$H$139,2,0),IF(AND(G69=5,H69="м"),VLOOKUP(BM69,Наклон!$J$4:$K$69,2,0),IF(AND(G69=5,H69="ж"),VLOOKUP(BM69,Наклон!$J$74:$K$139,2,0),IF(AND(G69=6,H69="м"),VLOOKUP(BM69,Наклон!$M$4:$N$69,2,0),IF(AND(G69=6,H69="ж"),VLOOKUP(BM69,Наклон!$M$74:$N$139,2,0),IF(AND(G69=7,H69="м"),VLOOKUP(BM69,Наклон!$P$4:$Q$69,2,0),IF(AND(G69=7,H69="ж"),VLOOKUP(BM69,Наклон!$P$74:$Q$139,2,0),IF(AND(G69=8,H69="м"),VLOOKUP(BM69,Наклон!$S$4:$T$69,2,0),IF(AND(G69=8,H69="ж"),VLOOKUP(BM69,Наклон!$S$74:$T$139,2,0),IF(AND(G69=9,H69="м"),VLOOKUP(BM69,Наклон!$V$4:$W$69,2,0),IF(AND(G69=9,H69="ж"),VLOOKUP(BM69,Наклон!$V$74:$W$139,2,0),IF(AND(G69=10,H69="м"),VLOOKUP(BM69,Наклон!$Y$4:$Z$69,2,0),IF(AND(G69=10,H69="ж"),VLOOKUP(BM69,Наклон!$Y$74:$Z$139,2,0),IF(AND(G69=11,H69="м"),VLOOKUP(BM69,Наклон!$AB$4:$AC$69,2,0),IF(AND(G69=11,H69="ж"),VLOOKUP(BM69,Наклон!$AB$74:$AC$139,2,0),IF(AND(G69=12,H69="м"),VLOOKUP(BM69,Наклон!$AE$4:$AF$69,2,0),IF(AND(G69=12,H69="ж"),VLOOKUP(BM69,Наклон!$AE$74:$AF$139,2,0),IF(AND(G69=13,H69="м"),VLOOKUP(BM69,Наклон!$AH$4:$AI$69,2,0),IF(AND(G69=13,H69="ж"),VLOOKUP(BM69,Наклон!$AH$74:$AI$139,2,0),IF(AND(G69=14,H69="м"),VLOOKUP(BM69,Наклон!$AK$4:$AL$69,2,0),IF(AND(G69=14,H69="ж"),VLOOKUP(BM69,Наклон!$AK$74:$AL$139,2,0),IF(AND(G69=15,H69="м"),VLOOKUP(BM69,Наклон!$AN$4:$AO$69,2,0),IF(AND(G69=15,H69="ж"),VLOOKUP(BM69,Наклон!$AN$74:$AO$139,2,0),IF(AND(G69=16,H69="м"),VLOOKUP(BM69,Наклон!$AQ$4:$AR$69,2,0),IF(AND(G69=16,H69="ж"),VLOOKUP(BM69,Наклон!$AQ$74:$AR$139,2,0),IF(AND(G69=17,H69="м"),VLOOKUP(BM69,Наклон!$AT$4:$AU$69,2,0),IF(AND(G69=17,H69="ж"),VLOOKUP(BM69,Наклон!$AT$74:$AU$139,2,0),IF(AND(G69=18,H69="м"),VLOOKUP(BM69,Наклон!$AW$4:$AX$69,2,0),IF(AND(G69=18,H69="ж"),VLOOKUP(BM69,Наклон!$AW$74:$AX$139,2,0))))))))))))))))))))))))))))))))))))</f>
        <v>79</v>
      </c>
      <c r="BO69" s="49"/>
      <c r="BP69" s="52">
        <f>IF(BO69="",0,IF(AND(G69=2,H69="м"),VLOOKUP(BO69,'Прыжок в длину'!$A$4:$B$294,2,0),IF(AND(G69=2,H69="ж"),VLOOKUP(BO69,'Прыжок в длину'!$D$4:$E$294,2,0),IF(AND(G69=3,H69="м"),VLOOKUP(BO69,'Прыжок в длину'!$G$4:$H$294,2,0),IF(AND(G69=3,H69="ж"),VLOOKUP(BO69,'Прыжок в длину'!$J$4:$K$294,2,0),IF(AND(G69=4,H69="м"),VLOOKUP(BO69,'Прыжок в длину'!$M$4:$N$294,2,0),IF(AND(G69=4,H69="ж"),VLOOKUP(BO69,'Прыжок в длину'!$P$4:$Q$294,2,0),IF(AND(G69=5,H69="м"),VLOOKUP(BO69,'Прыжок в длину'!$S$4:$T$294,2,0),IF(AND(G69=5,H69="ж"),VLOOKUP(BO69,'Прыжок в длину'!$V$4:$W$294,2,0),IF(AND(G69=6,H69="м"),VLOOKUP(BO69,'Прыжок в длину'!$Y$4:$Z$294,2,0),IF(AND(G69=6,H69="ж"),VLOOKUP(BO69,'Прыжок в длину'!$AB$4:$AC$294,2,0),IF(AND(G69=7,H69="м"),VLOOKUP(BO69,'Прыжок в длину'!$AE$4:$AF$294,2,0),IF(AND(G69=7,H69="ж"),VLOOKUP(BO69,'Прыжок в длину'!$AH$4:$AI$294,2,0),IF(AND(G69=8,H69="м"),VLOOKUP(BO69,'Прыжок в длину'!$AK$4:$AL$294,2,0),IF(AND(G69=8,H69="ж"),VLOOKUP(BO69,'Прыжок в длину'!$AN$4:$AO$294,2,0),IF(AND(G69=9,H69="м"),VLOOKUP(BO69,'Прыжок в длину'!$AQ$4:$AR$294,2,0),IF(AND(G69=9,H69="ж"),VLOOKUP(BO69,'Прыжок в длину'!$AT$4:$AU$294,2,0),IF(AND(G69=10,H69="м"),VLOOKUP(BO69,'Прыжок в длину'!$AW$4:$AX$294,2,0),IF(AND(G69=10,H69="ж"),VLOOKUP(BO69,'Прыжок в длину'!$AZ$4:$BA$294,2,0),IF(AND(G69=11,H69="м"),VLOOKUP(BO69,'Прыжок в длину'!BC57:$BD$294,2,0),IF(AND(G69=11,H69="ж"),VLOOKUP(BO69,'Прыжок в длину'!$BF$4:$BG$294,2,0),"")))))))))))))))))))))</f>
        <v>0</v>
      </c>
      <c r="BQ69" s="49">
        <v>44</v>
      </c>
      <c r="BR69" s="52">
        <f>IF(BQ69="",0,IF(AND(G69=2,H69="м"),VLOOKUP(BQ69,Пресс!$A$4:$B$104,2,0),IF(AND(G69=2,H69="ж"),VLOOKUP(BQ69,Пресс!$D$4:$E$104,2,0),IF(AND(G69=3,H69="м"),VLOOKUP(BQ69,Пресс!$G$4:$H$104,2,0),IF(AND(G69=3,H69="ж"),VLOOKUP(BQ69,Пресс!$J$4:$K$104,2,0),IF(AND(G69=4,H69="м"),VLOOKUP(BQ69,Пресс!$M$4:$N$104,2,0),IF(AND(G69=4,H69="ж"),VLOOKUP(BQ69,Пресс!$P$4:$Q$104,2,0),IF(AND(G69=5,H69="м"),VLOOKUP(BQ69,Пресс!$S$4:$T$104,2,0),IF(AND(G69=5,H69="ж"),VLOOKUP(BQ69,Пресс!$V$4:$W$104,2,0),IF(AND(G69=6,H69="м"),VLOOKUP(BQ69,Пресс!$Y$4:$Z$104,2,0),IF(AND(G69=6,H69="ж"),VLOOKUP(BQ69,Пресс!$AB$4:$AC$104,2,0),IF(AND(G69=7,H69="м"),VLOOKUP(BQ69,Пресс!$AE$4:$AF$104,2,0),IF(AND(G69=7,H69="ж"),VLOOKUP(BQ69,Пресс!$AH$4:$AI$104,2,0),IF(AND(G69=8,H69="м"),VLOOKUP(BQ69,Пресс!$AK$4:$AL$104,2,0),IF(AND(G69=8,H69="ж"),VLOOKUP(BQ69,Пресс!$AN$4:$AO$104,2,0),IF(AND(G69=9,H69="м"),VLOOKUP(BQ69,Пресс!$AQ$4:$AR$104,2,0),IF(AND(G69=9,H69="ж"),VLOOKUP(BQ69,Пресс!$AT$4:$AU$104,2,0),IF(AND(G69=10,H69="м"),VLOOKUP(BQ69,Пресс!$AW$4:$AX$104,2,0),IF(AND(G69=10,H69="ж"),VLOOKUP(BQ69,Пресс!$AZ$4:$BA$104,2,0),IF(AND(G69=11,H69="м"),VLOOKUP(BQ69,Пресс!$BC$4:$BD$104,2,0),IF(AND(G69=11,H69="ж"),VLOOKUP(BQ69,Пресс!$BF$4:$BG$104,2,0),IF(AND(G69=12,H69="м"),VLOOKUP(BQ69,Пресс!$BI$4:$BJ$104,2,0),IF(AND(G69=12,H69="ж"),VLOOKUP(BQ69,Пресс!$BL$4:$BM$104,2,0),IF(AND(G69=13,H69="м"),VLOOKUP(BQ69,Пресс!$BO$4:$BP$104,2,0),IF(AND(G69=13,H69="ж"),VLOOKUP(BQ69,Пресс!$BR$4:$BS$104,2,0),IF(AND(G69=14,H69="м"),VLOOKUP(BQ69,Пресс!$BU$4:$BV$104,2,0),IF(AND(G69=14,H69="ж"),VLOOKUP(BQ69,Пресс!$BX$4:$BY$104,2,0),IF(AND(G69=15,H69="м"),VLOOKUP(BQ69,Пресс!$CA$4:$CB$104,2,0),IF(AND(G69=15,H69="ж"),VLOOKUP(BQ69,Пресс!$CD$4:$CE$104,2,0),IF(AND(G69=16,H69="м"),VLOOKUP(BQ69,Пресс!$CG$4:$CH$104,2,0),IF(AND(G69=16,H69="ж"),VLOOKUP(BQ69,Пресс!$CJ$4:$CK$104,2,0),IF(AND(G69=17,H69="м"),VLOOKUP(BQ69,Пресс!$CM$4:$CN$104,2,0),IF(AND(G69=17,H69="ж"),VLOOKUP(BQ69,Пресс!$CP$4:$CQ$104,2,0),IF(AND(G69=18,H69="м"),VLOOKUP(BQ69,Пресс!$CS$4:$CT$104,2,0),IF(AND(G69=18,H69="ж"),VLOOKUP(BQ69,Пресс!$CV$4:$CW$104,2,0),"")))))))))))))))))))))))))))))))))))</f>
        <v>61</v>
      </c>
      <c r="BS69" s="37"/>
      <c r="BT69" s="57"/>
      <c r="BU69" s="37"/>
      <c r="BV69" s="52">
        <f>IF(BU69="",0,IF(AND(G69=4,H69="м"),VLOOKUP(BU69,Стрельба!$A$4:$B$54,2,0),IF(AND(G69=4,H69="ж"),VLOOKUP(BU69,Стрельба!$D$4:$E$54,2,0),IF(AND(G69=5,H69="м"),VLOOKUP(BU69,Стрельба!$G$4:$H$54,2,0),IF(AND(G69=5,H69="ж"),VLOOKUP(BU69,Стрельба!$J$4:$K$54,2,0),IF(AND(G69=6,H69="м"),VLOOKUP(BU69,Стрельба!$M$4:$N$54,2,0),IF(AND(G69=6,H69="ж"),VLOOKUP(BU69,Стрельба!$P$4:$Q$54,2,0),IF(AND(G69=7,H69="м"),VLOOKUP(BU69,Стрельба!$S$4:$T$54,2,0),IF(AND(G69=7,H69="ж"),VLOOKUP(BU69,Стрельба!$V$4:$W$54,2,0),IF(AND(G69=8,H69="м"),VLOOKUP(BU69,Стрельба!$Y$4:$Z$54,2,0),IF(AND(G69=8,H69="ж"),VLOOKUP(BU69,Стрельба!$AB$4:$AC$54,2,0),IF(AND(G69=9,H69="м"),VLOOKUP(BU69,Стрельба!$AE$4:$AF$54,2,0),IF(AND(G69=9,H69="ж"),VLOOKUP(BU69,Стрельба!$AH$4:$AI$54,2,0),IF(AND(G69=10,H69="м"),VLOOKUP(BU69,Стрельба!$AK$4:$AL$54,2,0),IF(AND(G69=10,H69="ж"),VLOOKUP(BU69,Стрельба!$AN$4:$AO$54,2,0),IF(AND(G69=11,H69="м"),VLOOKUP(BU69,Стрельба!$AQ$4:$AR$54,2,0),IF(AND(G69=11,H69="ж"),VLOOKUP(BU69,Стрельба!$AT$4:$AU$54,2,0),IF(AND(G69=12,H69="м"),VLOOKUP(BU69,Стрельба!$AW$4:$AX$54,2,0),IF(AND(G69=12,H69="ж"),VLOOKUP(BU69,Стрельба!$AZ$4:$BA$54,2,0),IF(AND(G69=13,H69="м"),VLOOKUP(BU69,Стрельба!$BC$4:$BD$54,2,0),IF(AND(G69=13,H69="ж"),VLOOKUP(BU69,Стрельба!$BF$4:$BG$54,2,0),IF(AND(G69=14,H69="м"),VLOOKUP(BU69,Стрельба!$BI$4:$BJ$54,2,0),IF(AND(G69=14,H69="ж"),VLOOKUP(BU69,Стрельба!$BL$4:$BM$54,2,0),IF(AND(G69=15,H69="м"),VLOOKUP(BU69,Стрельба!$BO$4:$BP$54,2,0),IF(AND(G69=15,H69="ж"),VLOOKUP(BU69,Стрельба!$BR$4:$BS$54,2,0),"")))))))))))))))))))))))))</f>
        <v>0</v>
      </c>
      <c r="BW69" s="56"/>
      <c r="BX69" s="57"/>
      <c r="BY69" s="37"/>
      <c r="BZ69" s="52">
        <f>IF(BY69="",0,IF(AND(G69=3,H69="м"),VLOOKUP(BY69,'Метание 150г'!$A$4:$B$784,2,0),IF(AND(G69=3,H69="ж"),VLOOKUP(BY69,'Метание 150г'!$D$4:$E$784,2,0),IF(AND(G69=4,H69="м"),VLOOKUP(BY69,'Метание 150г'!$G$4:$H$784,2,0),IF(AND(G69=4,H69="ж"),VLOOKUP(BY69,'Метание 150г'!$J$4:$K$784,2,0),IF(AND(G69=5,H69="м"),VLOOKUP(BY69,'Метание 150г'!$M$4:$N$784,2,0),IF(AND(G69=5,H69="ж"),VLOOKUP(BY69,'Метание 150г'!$P$4:$Q$784,2,0),"")))))))</f>
        <v>0</v>
      </c>
      <c r="CA69" s="51"/>
      <c r="CB69" s="68">
        <f>IF(CA69="",0,IF(AND(G69=6,H69="м"),VLOOKUP(CA69,'Метание 700г'!$A$4:$B$574,2,0),IF(AND(G69=7,H69="м"),VLOOKUP(CA69,'Метание 700г'!$D$4:$E$574,2,0),IF(AND(G69=8,H69="м"),VLOOKUP(CA69,'Метание 700г'!$G$4:$H$574,2,0),""))))</f>
        <v>0</v>
      </c>
      <c r="CC69" s="51"/>
      <c r="CD69" s="52">
        <f>IF(CC69="",0,IF(AND(G69=6,H69="ж"),VLOOKUP(CC69,'Метание 500г'!$A$4:$B$565,2,0),IF(AND(G69=7,H69="ж"),VLOOKUP(CC69,'Метание 500г'!$D$4:$E$565,2,0),IF(AND(G69=8,H69="ж"),VLOOKUP(CC69,'Метание 500г'!$G$4:$H$565,2,0),IF(AND(G69=9,H69="ж"),VLOOKUP(CC69,'Метание 500г'!$J$4:$K$565,2,0),IF(AND(G69=10,H69="ж"),VLOOKUP(CC69,'Метание 500г'!$M$4:$N$565,2,0),IF(AND(G69=11,H69="ж"),VLOOKUP(CC69,'Метание 500г'!$P$4:$Q$565,2,0),"")))))))</f>
        <v>0</v>
      </c>
      <c r="CE69" s="56"/>
      <c r="CF69" s="57"/>
      <c r="CG69" s="62"/>
      <c r="CH69" s="52">
        <f>IF(CG69="",0,IF(AND(G69=2,H69="м"),VLOOKUP(CG69,'Плавание 25 м'!$A$4:$B$2333,2,0),IF(AND(G69=2,H69="ж"),VLOOKUP(CG69,'Плавание 25 м'!$D$4:$E$2333,2,0),IF(AND(G69=16,H69="м"),VLOOKUP(CG69,'Плавание 25 м'!$G$4:$H$2333,2,0),IF(AND(G69=16,H69="ж"),VLOOKUP(CG69,'Плавание 25 м'!$J$4:$K$2333,2,0),IF(AND(G69=17,H69="м"),VLOOKUP(CG69,'Плавание 25 м'!$M$4:$N$2333,2,0),IF(AND(G69=17,H69="ж"),VLOOKUP(CG69,'Плавание 25 м'!$P$4:$Q$2333,2,0),IF(AND(G69=18,H69="м"),VLOOKUP(CG69,'Плавание 25 м'!$S$4:$T$2333,2,0),IF(AND(G69=18,H69="ж"),VLOOKUP(CG69,'Плавание 25 м'!$V$4:$W$2333,2,0),"")))))))))</f>
        <v>0</v>
      </c>
      <c r="CI69" s="37"/>
      <c r="CJ69" s="52">
        <f>IF(CI69="",0,IF(AND(G69=3,H69="м"),VLOOKUP(CI69,'Плавание 50 м'!$A$4:$B$1954,2,0),IF(AND(G69=3,H69="ж"),VLOOKUP(CI69,'Плавание 50 м'!$D$4:$E$1954,2,0),IF(AND(G69=4,H69="м"),VLOOKUP(CI69,'Плавание 50 м'!$G$4:$H$1954,2,0),IF(AND(G69=4,H69="ж"),VLOOKUP(CI69,'Плавание 50 м'!$J$4:$K$1954,2,0),IF(AND(G69=5,H69="м"),VLOOKUP(CI69,'Плавание 50 м'!$M$4:$N$1954,2,0),IF(AND(G69=5,H69="ж"),VLOOKUP(CI69,'Плавание 50 м'!$P$4:$Q$1954,2,0),IF(AND(G69=6,H69="м"),VLOOKUP(CI69,'Плавание 50 м'!$S$4:$T$1954,2,0),IF(AND(G69=6,H69="ж"),VLOOKUP(CI69,'Плавание 50 м'!$V$4:$W$1954,2,0),IF(AND(G69=7,H69="м"),VLOOKUP(CI69,'Плавание 50 м'!$Y$4:$Z$1954,2,0),IF(AND(G69=7,H69="ж"),VLOOKUP(CI69,'Плавание 50 м'!$AB$4:$AC$1954,2,0),IF(AND(G69=8,H69="м"),VLOOKUP(CI69,'Плавание 50 м'!$AE$4:$AF$1954,2,0),IF(AND(G69=8,H69="ж"),VLOOKUP(CI69,'Плавание 50 м'!$AH$4:$AI$1954,2,0),IF(AND(G69=9,H69="м"),VLOOKUP(CI69,'Плавание 50 м'!$AK$4:$AL$1954,2,0),IF(AND(G69=9,H69="ж"),VLOOKUP(CI69,'Плавание 50 м'!$AN$4:$AO$1954,2,0),IF(AND(G69=10,H69="м"),VLOOKUP(CI69,'Плавание 50 м'!$AQ$4:$AR$1954,2,0),IF(AND(G69=10,H69="ж"),VLOOKUP(CI69,'Плавание 50 м'!$AT$4:$AU$1954,2,0),IF(AND(G69=11,H69="м"),VLOOKUP(CI69,'Плавание 50 м'!$AW$4:$AX$1954,2,0),IF(AND(G69=11,H69="ж"),VLOOKUP(CI69,'Плавание 50 м'!$AZ$4:$BA$1954,2,0),IF(AND(G69=12,H69="м"),VLOOKUP(CI69,'Плавание 50 м'!$BC$4:$BD$1954,2,0),IF(AND(G69=12,H69="ж"),VLOOKUP(CI69,'Плавание 50 м'!$BF$4:$BG$1954,2,0),IF(AND(G69=13,H69="м"),VLOOKUP(CI69,'Плавание 50 м'!$BI$4:$BJ$1954,2,0),IF(AND(G69=13,H69="ж"),VLOOKUP(CI69,'Плавание 50 м'!$BL$4:$BM$1954,2,0),IF(AND(G69=14,H69="м"),VLOOKUP(CI69,'Плавание 50 м'!$BO$4:$BP$1954,2,0),IF(AND(G69=14,H69="ж"),VLOOKUP(CI69,'Плавание 50 м'!$BR$4:$BS$1954,2,0),IF(AND(G69=15,H69="м"),VLOOKUP(CI69,'Плавание 50 м'!$BU$4:$BV$1954,2,0),IF(AND(G69=15,H69="ж"),VLOOKUP(CI69,'Плавание 50 м'!$BX$4:$BY$1954,2,0),"")))))))))))))))))))))))))))</f>
        <v>0</v>
      </c>
      <c r="CK69" s="91">
        <f t="shared" si="1"/>
        <v>205</v>
      </c>
    </row>
    <row r="70" spans="1:89" ht="20.100000000000001" customHeight="1" x14ac:dyDescent="0.25">
      <c r="A70" s="12">
        <v>55</v>
      </c>
      <c r="B70" s="93" t="s">
        <v>3532</v>
      </c>
      <c r="C70" s="55" t="s">
        <v>3535</v>
      </c>
      <c r="D70" s="55" t="s">
        <v>3539</v>
      </c>
      <c r="E70" s="55" t="s">
        <v>3545</v>
      </c>
      <c r="F70" s="47">
        <f t="shared" si="0"/>
        <v>36</v>
      </c>
      <c r="G70" s="48">
        <f>IFERROR(VLOOKUP(F70,Ступени!$A$2:$B$99,2,0),"")</f>
        <v>11</v>
      </c>
      <c r="H70" s="55" t="s">
        <v>4</v>
      </c>
      <c r="I70" s="53"/>
      <c r="J70" s="52">
        <f>IF(I70="",0,IF(AND(G70=2,H70="м"),VLOOKUP(I70,'30м'!$A$4:$B$71,2,0),IF(AND(G70=2,H70="ж"),VLOOKUP(I70,'30м'!$D$4:$E$71,2,0),IF(AND(G70=3,H70="м"),VLOOKUP(I70,'30м'!$G$4:$H$71,2,0),IF(AND(G70=3,H70="ж"),VLOOKUP(I70,'30м'!$J$4:$K$71,2,0),IF(AND(G70=4,H70="м"),VLOOKUP(I70,'30м'!$M$4:$N$71,2,0),IF(AND(G70=4,H70="ж"),VLOOKUP(I70,'30м'!$P$4:$Q$71,2,0),IF(AND(G70=5,H70="м"),VLOOKUP(I70,'30м'!$S$4:$T$71,2,0),IF(AND(G70=5,H70="ж"),VLOOKUP(I70,'30м'!$V$4:$W$71,2,0),"")))))))))</f>
        <v>0</v>
      </c>
      <c r="K70" s="49"/>
      <c r="L70" s="52">
        <f>IF(K70="",0,IF(AND(G70=4,H70="м"),VLOOKUP(K70,'60м'!$A$4:$B$129,2,0),IF(AND(G70=4,H70="ж"),VLOOKUP(K70,'60м'!$D$4:$E$129,2,0),IF(AND(G70=5,H70="м"),VLOOKUP(K70,'60м'!$G$4:$H$129,2,0),IF(AND(G70=5,H70="ж"),VLOOKUP(K70,'60м'!$J$4:$K$129,2,0),IF(AND(G70=6,H70="м"),VLOOKUP(K70,'60м'!$M$4:$N$129,2,0),IF(AND(G70=6,H70="ж"),VLOOKUP(K70,'60м'!$P$4:$Q$129,2,0),IF(AND(G70=7,H70="м"),VLOOKUP(K70,'60м'!$S$4:$T$129,2,0),IF(AND(G70=7,H70="ж"),VLOOKUP(K70,'60м'!$V$4:$W$129,2,0),IF(AND(G70=8,H70="м"),VLOOKUP(K70,'60м'!$Y$4:$Z$129,2,0),IF(AND(G70=8,H70="ж"),VLOOKUP(K70,'60м'!$AB$4:$AC$129,2,0),IF(AND(G70=9,H70="м"),VLOOKUP(K70,'60м'!$AE$4:$AF$129,2,0),IF(AND(G70=9,H70="ж"),VLOOKUP(K70,'60м'!$AH$4:$AI$129,2,0),IF(AND(G70=10,H70="м"),VLOOKUP(K70,'60м'!$AK$4:$AL$129,2,0),IF(AND(G70=10,H70="ж"),VLOOKUP(K70,'60м'!$AN$4:$AO$129,2,0),IF(AND(G70=11,H70="м"),VLOOKUP(K70,'60м'!$AQ$4:$AR$129,2,0),IF(AND(G70=11,H70="ж"),VLOOKUP(K70,'60м'!$AT$4:$AU$129,2,0),IF(AND(G70=12,H70="м"),VLOOKUP(K70,'60м'!$AW$4:$AX$129,2,0),IF(AND(G70=12,H70="ж"),VLOOKUP(K70,'60м'!$AZ$4:$BA$129,2,0),IF(AND(G70=13,H70="м"),VLOOKUP(K70,'60м'!$BC$4:$BD$129,2,0),IF(AND(G70=13,H70="ж"),VLOOKUP(K70,'60м'!$BF$4:$BG$129,2,0),"")))))))))))))))))))))</f>
        <v>0</v>
      </c>
      <c r="M70" s="49"/>
      <c r="N70" s="52">
        <f>IF(M70="",0,IF(AND(G70=6,H70="м"),VLOOKUP(M70,'100м'!$A$4:$B$134,2,0),IF(AND(G70=6,H70="ж"),VLOOKUP(M70,'100м'!$D$4:$E$134,2,0),IF(AND(G70=7,H70="м"),VLOOKUP(M70,'100м'!$G$4:$H$134,2,0),IF(AND(G70=7,H70="ж"),VLOOKUP(M70,'100м'!$J$4:$K$134,2,0),IF(AND(G70=8,H70="м"),VLOOKUP(M70,'100м'!$M$4:$N$134,2,0),IF(AND(G70=8,H70="ж"),VLOOKUP(M70,'100м'!$P$4:$Q$134,2,0),IF(AND(G70=9,H70="м"),VLOOKUP(M70,'100м'!$S$4:$T$134,2,0),IF(AND(G70=9,H70="ж"),VLOOKUP(M70,'100м'!$V$4:$W$134,2,0),"")))))))))</f>
        <v>0</v>
      </c>
      <c r="O70" s="56"/>
      <c r="P70" s="61"/>
      <c r="Q70" s="53"/>
      <c r="R70" s="52">
        <f>IF(Q70="",0,IF(AND(G70=4,H70="м"),VLOOKUP(Q70,'1500м'!$A$4:$B$364,2,0),IF(AND(G70=4,H70="ж"),VLOOKUP(Q70,'1500м'!$D$4:$E$364,2,0),"")))</f>
        <v>0</v>
      </c>
      <c r="S70" s="49"/>
      <c r="T70" s="68">
        <f>IF(S70="",0,IF(AND(G70=5,H70="м"),VLOOKUP(S70,'2000м'!$A$4:$B$780,2,0),IF(AND(G70=5,H70="ж"),VLOOKUP(S70,'2000м'!$D$4:$E$780,2,0),IF(AND(G70=6,H70="ж"),VLOOKUP(S70,'2000м'!$G$4:$H$780,2,0),IF(AND(G70=7,H70="ж"),VLOOKUP(S70,'2000м'!$J$4:$K$780,2,0),IF(AND(G70=8,H70="ж"),VLOOKUP(S70,'2000м'!$M$4:$N$780,2,0),""))))))</f>
        <v>0</v>
      </c>
      <c r="U70" s="53"/>
      <c r="V70" s="52">
        <f>IF(U70="",0,IF(AND(G70=6,H70="м"),VLOOKUP(U70,'3000м'!$A$4:$B$594,2,0),IF(AND(G70=7,H70="м"),VLOOKUP(U70,'3000м'!$D$4:$E$594,2,0),IF(AND(G70=8,H70="м"),VLOOKUP(U70,'3000м'!$G$4:$H$594,2,0),IF(AND(G70=9,H70="м"),VLOOKUP(U70,'3000м'!$J$4:$K$594,2,0),IF(AND(G70=10,H70="м"),VLOOKUP(U70,'3000м'!$M$4:$N$594,2,0),IF(AND(G70=11,H70="м"),VLOOKUP(U70,'3000м'!$P$4:$Q$594,2,0),"")))))))</f>
        <v>0</v>
      </c>
      <c r="W70" s="53"/>
      <c r="X70" s="56"/>
      <c r="Y70" s="56"/>
      <c r="Z70" s="56"/>
      <c r="AA70" s="56"/>
      <c r="AB70" s="56"/>
      <c r="AC70" s="53"/>
      <c r="AD70" s="56"/>
      <c r="AE70" s="53"/>
      <c r="AF70" s="56"/>
      <c r="AG70" s="56"/>
      <c r="AH70" s="56"/>
      <c r="AI70" s="56"/>
      <c r="AJ70" s="56"/>
      <c r="AK70" s="56"/>
      <c r="AL70" s="56"/>
      <c r="AM70" s="56"/>
      <c r="AN70" s="56"/>
      <c r="AO70" s="37"/>
      <c r="AP70" s="56"/>
      <c r="AQ70" s="37"/>
      <c r="AR70" s="56"/>
      <c r="AS70" s="37"/>
      <c r="AT70" s="56"/>
      <c r="AU70" s="37"/>
      <c r="AV70" s="56"/>
      <c r="AW70" s="37"/>
      <c r="AX70" s="56"/>
      <c r="AY70" s="37"/>
      <c r="AZ70" s="56"/>
      <c r="BA70" s="37"/>
      <c r="BB70" s="52">
        <f>IF(BA70="",0,IF(AND(G70=2,H70="м"),VLOOKUP(BA70,Подтягивание!$A$4:$B$79,2,0),IF(AND(G70=3,H70="м"),VLOOKUP(BA70,Подтягивание!$D$4:$E$79,2,0),IF(AND(G70=4,H70="м"),VLOOKUP(BA70,Подтягивание!$G$4:$H$79,2,0),IF(AND(G70=5,H70="м"),VLOOKUP(BA70,Подтягивание!$J$4:$K$79,2,0),IF(AND(G70=6,H70="м"),VLOOKUP(BA70,Подтягивание!$M$4:$N$79,2,0),IF(AND(G70=7,H70="м"),VLOOKUP(BA70,Подтягивание!$P$4:$Q$79,2,0),IF(AND(G70=8,H70="м"),VLOOKUP(BA70,Подтягивание!$S$4:$T$79,2,0),IF(AND(G70=9,H70="м"),VLOOKUP(BA70,Подтягивание!$V$4:$W$79,2,0),IF(AND(G70=10,H70="м"),VLOOKUP(BA70,Подтягивание!$Y$4:$Z$79,2,0),IF(AND(G70=11,H70="м"),VLOOKUP(BA70,Подтягивание!$AB$4:$AC$79,2,0),IF(AND(G70=12,H70="м"),VLOOKUP(BA70,Подтягивание!$AE$4:$AF$79,2,0),IF(AND(G70=13,H70="м"),VLOOKUP(BA70,Подтягивание!$AH$4:$AI$79,2,0),IF(AND(G70=14,H70="м"),VLOOKUP(BA70,Подтягивание!$AK$4:$AL$79,2,0),IF(AND(G70=15,H70="м"),VLOOKUP(BA70,Подтягивание!$AN$4:$AO$79,2,0),"")))))))))))))))</f>
        <v>0</v>
      </c>
      <c r="BC70" s="51"/>
      <c r="BD70" s="57"/>
      <c r="BE70" s="37"/>
      <c r="BF70" s="52">
        <f>IF(BE70="",0,IF(AND(G70=6,H70="м"),VLOOKUP(BE70,Гиря!$A$4:$B$166,2,0),IF(AND(G70=7,H70="м"),VLOOKUP(BE70,Гиря!$D$4:$E$166,2,0),IF(AND(G70=8,H70="м"),VLOOKUP(BE70,Гиря!$G$4:$H$166,2,0),IF(AND(G70=9,H70="м"),VLOOKUP(BE70,Гиря!$J$4:$K$166,2,0),IF(AND(G70=10,H70="м"),VLOOKUP(BE70,Гиря!$M$4:$N$166,2,0),IF(AND(G70=11,H70="м"),VLOOKUP(BE70,Гиря!$P$4:$Q$166,2,0),IF(AND(G70=12,H70="м"),VLOOKUP(BE70,Гиря!$S$4:$T$166,2,0),IF(AND(G70=13,H70="м"),VLOOKUP(BE70,Гиря!$V$4:$W$166,2,0),IF(AND(G70=14,H70="м"),VLOOKUP(BE70,Гиря!$Y$4:$Z$166,2,0),IF(AND(G70=15,H70="м"),VLOOKUP(BE70,Гиря!$AB$4:$AC$166,2,0),"")))))))))))</f>
        <v>0</v>
      </c>
      <c r="BG70" s="49">
        <v>53</v>
      </c>
      <c r="BH70" s="52">
        <f>IF(BG70="",0,IF(AND(G70=2,H70="м"),VLOOKUP(BG70,'Отж. от пола'!$A$4:$B$169,2,0),IF(AND(G70=2,H70="ж"),VLOOKUP(BG70,'Отж. от пола'!$D$4:$E$169,2,0),IF(AND(G70=3,H70="м"),VLOOKUP(BG70,'Отж. от пола'!$G$4:$H$169,2,0),IF(AND(G70=3,H70="ж"),VLOOKUP(BG70,'Отж. от пола'!$J$4:$K$169,2,0),IF(AND(G70=4,H70="м"),VLOOKUP(BG70,'Отж. от пола'!$M$4:$N$169,2,0),IF(AND(G70=4,H70="ж"),VLOOKUP(BG70,'Отж. от пола'!$P$4:$Q$169,2,0),IF(AND(G70=5,H70="м"),VLOOKUP(BG70,'Отж. от пола'!$S$4:$T$169,2,0),IF(AND(G70=5,H70="ж"),VLOOKUP(BG70,'Отж. от пола'!$V$4:$W$169,2,0),IF(AND(G70=6,H70="м"),VLOOKUP(BG70,'Отж. от пола'!$Y$4:$Z$169,2,0),IF(AND(G70=6,H70="ж"),VLOOKUP(BG70,'Отж. от пола'!$AB$4:$AC$169,2,0),IF(AND(G70=7,H70="м"),VLOOKUP(BG70,'Отж. от пола'!$AE$4:$AF$169,2,0),IF(AND(G70=7,H70="ж"),VLOOKUP(BG70,'Отж. от пола'!$AH$4:$AI$169,2,0),IF(AND(G70=8,H70="м"),VLOOKUP(BG70,'Отж. от пола'!$AK$4:$AL$169,2,0),IF(AND(G70=8,H70="ж"),VLOOKUP(BG70,'Отж. от пола'!$AN$4:$AO$169,2,0),IF(AND(G70=9,H70="м"),VLOOKUP(BG70,'Отж. от пола'!$AQ$4:$AR$169,2,0),IF(AND(G70=9,H70="ж"),VLOOKUP(BG70,'Отж. от пола'!$AT$4:$AU$169,2,0),IF(AND(G70=10,H70="м"),VLOOKUP(BG70,'Отж. от пола'!$AW$4:$AX$169,2,0),IF(AND(G70=10,H70="ж"),VLOOKUP(BG70,'Отж. от пола'!$AZ$4:$BA$169,2,0),IF(AND(G70=11,H70="м"),VLOOKUP(BG70,'Отж. от пола'!$BC$4:$BD$169,2,0),IF(AND(G70=11,H70="ж"),VLOOKUP(BG70,'Отж. от пола'!$BF$4:$BG$169,2,0),IF(AND(G70=12,H70="м"),VLOOKUP(BG70,'Отж. от пола'!$BI$4:$BJ$169,2,0),IF(AND(G70=12,H70="ж"),VLOOKUP(BG70,'Отж. от пола'!$BL$4:$BM$169,2,0),IF(AND(G70=13,H70="м"),VLOOKUP(BG70,'Отж. от пола'!$BO$4:$BP$169,2,0),IF(AND(G70=13,H70="ж"),VLOOKUP(BG70,'Отж. от пола'!$BR$4:$BS$169,2,0),IF(AND(G70=14,H70="м"),VLOOKUP(BG70,'Отж. от пола'!$BU$4:$BV$169,2,0),IF(AND(G70=14,H70="ж"),VLOOKUP(BG70,'Отж. от пола'!$BX$4:$BY$169,2,0),IF(AND(G70=15,H70="м"),VLOOKUP(BG70,'Отж. от пола'!$CA$4:$CB$169,2,0),IF(AND(G70=15,H70="ж"),VLOOKUP(BG70,'Отж. от пола'!$CD$4:$CE$169,2,0),"")))))))))))))))))))))))))))))</f>
        <v>71</v>
      </c>
      <c r="BI70" s="37"/>
      <c r="BJ70" s="52">
        <f>IF(BI70="",0,IF(AND(G70=16,H70="м"),VLOOKUP(BI70,'Отж.от скамьи'!$A$4:$B$79,2,0),IF(AND(G70=16,H70="ж"),VLOOKUP(BI70,'Отж.от скамьи'!$D$4:$E$79,2,0),IF(AND(G70=17,H70="м"),VLOOKUP(BI70,'Отж.от скамьи'!$G$4:$H$79,2,0),IF(AND(G70=17,H70="ж"),VLOOKUP(BI70,'Отж.от скамьи'!$J$4:$K$79,2,0),"")))))</f>
        <v>0</v>
      </c>
      <c r="BK70" s="53"/>
      <c r="BL70" s="52">
        <f>IF(BK70="",0,IF(AND(G70=18,H70="м"),VLOOKUP(BK70,'Отж.от стула'!$A$4:$B$68,2,0),IF(AND(G70=18,H70="ж"),VLOOKUP(BK70,'Отж.от стула'!$D$4:$E$69,2,0),"")))</f>
        <v>0</v>
      </c>
      <c r="BM70" s="49">
        <v>14</v>
      </c>
      <c r="BN70" s="52">
        <f>IF(BM70="",0,IF(AND(G70=2,H70="м"),VLOOKUP(BM70,Наклон!$A$4:$B$69,2,0),IF(AND(G70=2,H70="ж"),VLOOKUP(BM70,Наклон!$A$74:$B$139,2,0),IF(AND(G70=3,H70="м"),VLOOKUP(BM70,Наклон!$D$4:$E$69,2,0),IF(AND(G70=3,H70="ж"),VLOOKUP(BM70,Наклон!$D$74:$E$139,2,0),IF(AND(G70=4,H70="м"),VLOOKUP(BM70,Наклон!$G$4:$H$69,2,0),IF(AND(G70=4,H70="ж"),VLOOKUP(BM70,Наклон!$G$74:$H$139,2,0),IF(AND(G70=5,H70="м"),VLOOKUP(BM70,Наклон!$J$4:$K$69,2,0),IF(AND(G70=5,H70="ж"),VLOOKUP(BM70,Наклон!$J$74:$K$139,2,0),IF(AND(G70=6,H70="м"),VLOOKUP(BM70,Наклон!$M$4:$N$69,2,0),IF(AND(G70=6,H70="ж"),VLOOKUP(BM70,Наклон!$M$74:$N$139,2,0),IF(AND(G70=7,H70="м"),VLOOKUP(BM70,Наклон!$P$4:$Q$69,2,0),IF(AND(G70=7,H70="ж"),VLOOKUP(BM70,Наклон!$P$74:$Q$139,2,0),IF(AND(G70=8,H70="м"),VLOOKUP(BM70,Наклон!$S$4:$T$69,2,0),IF(AND(G70=8,H70="ж"),VLOOKUP(BM70,Наклон!$S$74:$T$139,2,0),IF(AND(G70=9,H70="м"),VLOOKUP(BM70,Наклон!$V$4:$W$69,2,0),IF(AND(G70=9,H70="ж"),VLOOKUP(BM70,Наклон!$V$74:$W$139,2,0),IF(AND(G70=10,H70="м"),VLOOKUP(BM70,Наклон!$Y$4:$Z$69,2,0),IF(AND(G70=10,H70="ж"),VLOOKUP(BM70,Наклон!$Y$74:$Z$139,2,0),IF(AND(G70=11,H70="м"),VLOOKUP(BM70,Наклон!$AB$4:$AC$69,2,0),IF(AND(G70=11,H70="ж"),VLOOKUP(BM70,Наклон!$AB$74:$AC$139,2,0),IF(AND(G70=12,H70="м"),VLOOKUP(BM70,Наклон!$AE$4:$AF$69,2,0),IF(AND(G70=12,H70="ж"),VLOOKUP(BM70,Наклон!$AE$74:$AF$139,2,0),IF(AND(G70=13,H70="м"),VLOOKUP(BM70,Наклон!$AH$4:$AI$69,2,0),IF(AND(G70=13,H70="ж"),VLOOKUP(BM70,Наклон!$AH$74:$AI$139,2,0),IF(AND(G70=14,H70="м"),VLOOKUP(BM70,Наклон!$AK$4:$AL$69,2,0),IF(AND(G70=14,H70="ж"),VLOOKUP(BM70,Наклон!$AK$74:$AL$139,2,0),IF(AND(G70=15,H70="м"),VLOOKUP(BM70,Наклон!$AN$4:$AO$69,2,0),IF(AND(G70=15,H70="ж"),VLOOKUP(BM70,Наклон!$AN$74:$AO$139,2,0),IF(AND(G70=16,H70="м"),VLOOKUP(BM70,Наклон!$AQ$4:$AR$69,2,0),IF(AND(G70=16,H70="ж"),VLOOKUP(BM70,Наклон!$AQ$74:$AR$139,2,0),IF(AND(G70=17,H70="м"),VLOOKUP(BM70,Наклон!$AT$4:$AU$69,2,0),IF(AND(G70=17,H70="ж"),VLOOKUP(BM70,Наклон!$AT$74:$AU$139,2,0),IF(AND(G70=18,H70="м"),VLOOKUP(BM70,Наклон!$AW$4:$AX$69,2,0),IF(AND(G70=18,H70="ж"),VLOOKUP(BM70,Наклон!$AW$74:$AX$139,2,0))))))))))))))))))))))))))))))))))))</f>
        <v>68</v>
      </c>
      <c r="BO70" s="49"/>
      <c r="BP70" s="52">
        <f>IF(BO70="",0,IF(AND(G70=2,H70="м"),VLOOKUP(BO70,'Прыжок в длину'!$A$4:$B$294,2,0),IF(AND(G70=2,H70="ж"),VLOOKUP(BO70,'Прыжок в длину'!$D$4:$E$294,2,0),IF(AND(G70=3,H70="м"),VLOOKUP(BO70,'Прыжок в длину'!$G$4:$H$294,2,0),IF(AND(G70=3,H70="ж"),VLOOKUP(BO70,'Прыжок в длину'!$J$4:$K$294,2,0),IF(AND(G70=4,H70="м"),VLOOKUP(BO70,'Прыжок в длину'!$M$4:$N$294,2,0),IF(AND(G70=4,H70="ж"),VLOOKUP(BO70,'Прыжок в длину'!$P$4:$Q$294,2,0),IF(AND(G70=5,H70="м"),VLOOKUP(BO70,'Прыжок в длину'!$S$4:$T$294,2,0),IF(AND(G70=5,H70="ж"),VLOOKUP(BO70,'Прыжок в длину'!$V$4:$W$294,2,0),IF(AND(G70=6,H70="м"),VLOOKUP(BO70,'Прыжок в длину'!$Y$4:$Z$294,2,0),IF(AND(G70=6,H70="ж"),VLOOKUP(BO70,'Прыжок в длину'!$AB$4:$AC$294,2,0),IF(AND(G70=7,H70="м"),VLOOKUP(BO70,'Прыжок в длину'!$AE$4:$AF$294,2,0),IF(AND(G70=7,H70="ж"),VLOOKUP(BO70,'Прыжок в длину'!$AH$4:$AI$294,2,0),IF(AND(G70=8,H70="м"),VLOOKUP(BO70,'Прыжок в длину'!$AK$4:$AL$294,2,0),IF(AND(G70=8,H70="ж"),VLOOKUP(BO70,'Прыжок в длину'!$AN$4:$AO$294,2,0),IF(AND(G70=9,H70="м"),VLOOKUP(BO70,'Прыжок в длину'!$AQ$4:$AR$294,2,0),IF(AND(G70=9,H70="ж"),VLOOKUP(BO70,'Прыжок в длину'!$AT$4:$AU$294,2,0),IF(AND(G70=10,H70="м"),VLOOKUP(BO70,'Прыжок в длину'!$AW$4:$AX$294,2,0),IF(AND(G70=10,H70="ж"),VLOOKUP(BO70,'Прыжок в длину'!$AZ$4:$BA$294,2,0),IF(AND(G70=11,H70="м"),VLOOKUP(BO70,'Прыжок в длину'!BC58:$BD$294,2,0),IF(AND(G70=11,H70="ж"),VLOOKUP(BO70,'Прыжок в длину'!$BF$4:$BG$294,2,0),"")))))))))))))))))))))</f>
        <v>0</v>
      </c>
      <c r="BQ70" s="49">
        <v>46</v>
      </c>
      <c r="BR70" s="52">
        <f>IF(BQ70="",0,IF(AND(G70=2,H70="м"),VLOOKUP(BQ70,Пресс!$A$4:$B$104,2,0),IF(AND(G70=2,H70="ж"),VLOOKUP(BQ70,Пресс!$D$4:$E$104,2,0),IF(AND(G70=3,H70="м"),VLOOKUP(BQ70,Пресс!$G$4:$H$104,2,0),IF(AND(G70=3,H70="ж"),VLOOKUP(BQ70,Пресс!$J$4:$K$104,2,0),IF(AND(G70=4,H70="м"),VLOOKUP(BQ70,Пресс!$M$4:$N$104,2,0),IF(AND(G70=4,H70="ж"),VLOOKUP(BQ70,Пресс!$P$4:$Q$104,2,0),IF(AND(G70=5,H70="м"),VLOOKUP(BQ70,Пресс!$S$4:$T$104,2,0),IF(AND(G70=5,H70="ж"),VLOOKUP(BQ70,Пресс!$V$4:$W$104,2,0),IF(AND(G70=6,H70="м"),VLOOKUP(BQ70,Пресс!$Y$4:$Z$104,2,0),IF(AND(G70=6,H70="ж"),VLOOKUP(BQ70,Пресс!$AB$4:$AC$104,2,0),IF(AND(G70=7,H70="м"),VLOOKUP(BQ70,Пресс!$AE$4:$AF$104,2,0),IF(AND(G70=7,H70="ж"),VLOOKUP(BQ70,Пресс!$AH$4:$AI$104,2,0),IF(AND(G70=8,H70="м"),VLOOKUP(BQ70,Пресс!$AK$4:$AL$104,2,0),IF(AND(G70=8,H70="ж"),VLOOKUP(BQ70,Пресс!$AN$4:$AO$104,2,0),IF(AND(G70=9,H70="м"),VLOOKUP(BQ70,Пресс!$AQ$4:$AR$104,2,0),IF(AND(G70=9,H70="ж"),VLOOKUP(BQ70,Пресс!$AT$4:$AU$104,2,0),IF(AND(G70=10,H70="м"),VLOOKUP(BQ70,Пресс!$AW$4:$AX$104,2,0),IF(AND(G70=10,H70="ж"),VLOOKUP(BQ70,Пресс!$AZ$4:$BA$104,2,0),IF(AND(G70=11,H70="м"),VLOOKUP(BQ70,Пресс!$BC$4:$BD$104,2,0),IF(AND(G70=11,H70="ж"),VLOOKUP(BQ70,Пресс!$BF$4:$BG$104,2,0),IF(AND(G70=12,H70="м"),VLOOKUP(BQ70,Пресс!$BI$4:$BJ$104,2,0),IF(AND(G70=12,H70="ж"),VLOOKUP(BQ70,Пресс!$BL$4:$BM$104,2,0),IF(AND(G70=13,H70="м"),VLOOKUP(BQ70,Пресс!$BO$4:$BP$104,2,0),IF(AND(G70=13,H70="ж"),VLOOKUP(BQ70,Пресс!$BR$4:$BS$104,2,0),IF(AND(G70=14,H70="м"),VLOOKUP(BQ70,Пресс!$BU$4:$BV$104,2,0),IF(AND(G70=14,H70="ж"),VLOOKUP(BQ70,Пресс!$BX$4:$BY$104,2,0),IF(AND(G70=15,H70="м"),VLOOKUP(BQ70,Пресс!$CA$4:$CB$104,2,0),IF(AND(G70=15,H70="ж"),VLOOKUP(BQ70,Пресс!$CD$4:$CE$104,2,0),IF(AND(G70=16,H70="м"),VLOOKUP(BQ70,Пресс!$CG$4:$CH$104,2,0),IF(AND(G70=16,H70="ж"),VLOOKUP(BQ70,Пресс!$CJ$4:$CK$104,2,0),IF(AND(G70=17,H70="м"),VLOOKUP(BQ70,Пресс!$CM$4:$CN$104,2,0),IF(AND(G70=17,H70="ж"),VLOOKUP(BQ70,Пресс!$CP$4:$CQ$104,2,0),IF(AND(G70=18,H70="м"),VLOOKUP(BQ70,Пресс!$CS$4:$CT$104,2,0),IF(AND(G70=18,H70="ж"),VLOOKUP(BQ70,Пресс!$CV$4:$CW$104,2,0),"")))))))))))))))))))))))))))))))))))</f>
        <v>63</v>
      </c>
      <c r="BS70" s="37"/>
      <c r="BT70" s="57"/>
      <c r="BU70" s="37"/>
      <c r="BV70" s="52">
        <f>IF(BU70="",0,IF(AND(G70=4,H70="м"),VLOOKUP(BU70,Стрельба!$A$4:$B$54,2,0),IF(AND(G70=4,H70="ж"),VLOOKUP(BU70,Стрельба!$D$4:$E$54,2,0),IF(AND(G70=5,H70="м"),VLOOKUP(BU70,Стрельба!$G$4:$H$54,2,0),IF(AND(G70=5,H70="ж"),VLOOKUP(BU70,Стрельба!$J$4:$K$54,2,0),IF(AND(G70=6,H70="м"),VLOOKUP(BU70,Стрельба!$M$4:$N$54,2,0),IF(AND(G70=6,H70="ж"),VLOOKUP(BU70,Стрельба!$P$4:$Q$54,2,0),IF(AND(G70=7,H70="м"),VLOOKUP(BU70,Стрельба!$S$4:$T$54,2,0),IF(AND(G70=7,H70="ж"),VLOOKUP(BU70,Стрельба!$V$4:$W$54,2,0),IF(AND(G70=8,H70="м"),VLOOKUP(BU70,Стрельба!$Y$4:$Z$54,2,0),IF(AND(G70=8,H70="ж"),VLOOKUP(BU70,Стрельба!$AB$4:$AC$54,2,0),IF(AND(G70=9,H70="м"),VLOOKUP(BU70,Стрельба!$AE$4:$AF$54,2,0),IF(AND(G70=9,H70="ж"),VLOOKUP(BU70,Стрельба!$AH$4:$AI$54,2,0),IF(AND(G70=10,H70="м"),VLOOKUP(BU70,Стрельба!$AK$4:$AL$54,2,0),IF(AND(G70=10,H70="ж"),VLOOKUP(BU70,Стрельба!$AN$4:$AO$54,2,0),IF(AND(G70=11,H70="м"),VLOOKUP(BU70,Стрельба!$AQ$4:$AR$54,2,0),IF(AND(G70=11,H70="ж"),VLOOKUP(BU70,Стрельба!$AT$4:$AU$54,2,0),IF(AND(G70=12,H70="м"),VLOOKUP(BU70,Стрельба!$AW$4:$AX$54,2,0),IF(AND(G70=12,H70="ж"),VLOOKUP(BU70,Стрельба!$AZ$4:$BA$54,2,0),IF(AND(G70=13,H70="м"),VLOOKUP(BU70,Стрельба!$BC$4:$BD$54,2,0),IF(AND(G70=13,H70="ж"),VLOOKUP(BU70,Стрельба!$BF$4:$BG$54,2,0),IF(AND(G70=14,H70="м"),VLOOKUP(BU70,Стрельба!$BI$4:$BJ$54,2,0),IF(AND(G70=14,H70="ж"),VLOOKUP(BU70,Стрельба!$BL$4:$BM$54,2,0),IF(AND(G70=15,H70="м"),VLOOKUP(BU70,Стрельба!$BO$4:$BP$54,2,0),IF(AND(G70=15,H70="ж"),VLOOKUP(BU70,Стрельба!$BR$4:$BS$54,2,0),"")))))))))))))))))))))))))</f>
        <v>0</v>
      </c>
      <c r="BW70" s="56"/>
      <c r="BX70" s="57"/>
      <c r="BY70" s="37"/>
      <c r="BZ70" s="52">
        <f>IF(BY70="",0,IF(AND(G70=3,H70="м"),VLOOKUP(BY70,'Метание 150г'!$A$4:$B$784,2,0),IF(AND(G70=3,H70="ж"),VLOOKUP(BY70,'Метание 150г'!$D$4:$E$784,2,0),IF(AND(G70=4,H70="м"),VLOOKUP(BY70,'Метание 150г'!$G$4:$H$784,2,0),IF(AND(G70=4,H70="ж"),VLOOKUP(BY70,'Метание 150г'!$J$4:$K$784,2,0),IF(AND(G70=5,H70="м"),VLOOKUP(BY70,'Метание 150г'!$M$4:$N$784,2,0),IF(AND(G70=5,H70="ж"),VLOOKUP(BY70,'Метание 150г'!$P$4:$Q$784,2,0),"")))))))</f>
        <v>0</v>
      </c>
      <c r="CA70" s="51"/>
      <c r="CB70" s="68">
        <f>IF(CA70="",0,IF(AND(G70=6,H70="м"),VLOOKUP(CA70,'Метание 700г'!$A$4:$B$574,2,0),IF(AND(G70=7,H70="м"),VLOOKUP(CA70,'Метание 700г'!$D$4:$E$574,2,0),IF(AND(G70=8,H70="м"),VLOOKUP(CA70,'Метание 700г'!$G$4:$H$574,2,0),""))))</f>
        <v>0</v>
      </c>
      <c r="CC70" s="51"/>
      <c r="CD70" s="52">
        <f>IF(CC70="",0,IF(AND(G70=6,H70="ж"),VLOOKUP(CC70,'Метание 500г'!$A$4:$B$565,2,0),IF(AND(G70=7,H70="ж"),VLOOKUP(CC70,'Метание 500г'!$D$4:$E$565,2,0),IF(AND(G70=8,H70="ж"),VLOOKUP(CC70,'Метание 500г'!$G$4:$H$565,2,0),IF(AND(G70=9,H70="ж"),VLOOKUP(CC70,'Метание 500г'!$J$4:$K$565,2,0),IF(AND(G70=10,H70="ж"),VLOOKUP(CC70,'Метание 500г'!$M$4:$N$565,2,0),IF(AND(G70=11,H70="ж"),VLOOKUP(CC70,'Метание 500г'!$P$4:$Q$565,2,0),"")))))))</f>
        <v>0</v>
      </c>
      <c r="CE70" s="56"/>
      <c r="CF70" s="57"/>
      <c r="CG70" s="53"/>
      <c r="CH70" s="52">
        <f>IF(CG70="",0,IF(AND(G70=2,H70="м"),VLOOKUP(CG70,'Плавание 25 м'!$A$4:$B$2333,2,0),IF(AND(G70=2,H70="ж"),VLOOKUP(CG70,'Плавание 25 м'!$D$4:$E$2333,2,0),IF(AND(G70=16,H70="м"),VLOOKUP(CG70,'Плавание 25 м'!$G$4:$H$2333,2,0),IF(AND(G70=16,H70="ж"),VLOOKUP(CG70,'Плавание 25 м'!$J$4:$K$2333,2,0),IF(AND(G70=17,H70="м"),VLOOKUP(CG70,'Плавание 25 м'!$M$4:$N$2333,2,0),IF(AND(G70=17,H70="ж"),VLOOKUP(CG70,'Плавание 25 м'!$P$4:$Q$2333,2,0),IF(AND(G70=18,H70="м"),VLOOKUP(CG70,'Плавание 25 м'!$S$4:$T$2333,2,0),IF(AND(G70=18,H70="ж"),VLOOKUP(CG70,'Плавание 25 м'!$V$4:$W$2333,2,0),"")))))))))</f>
        <v>0</v>
      </c>
      <c r="CI70" s="37"/>
      <c r="CJ70" s="52">
        <f>IF(CI70="",0,IF(AND(G70=3,H70="м"),VLOOKUP(CI70,'Плавание 50 м'!$A$4:$B$1954,2,0),IF(AND(G70=3,H70="ж"),VLOOKUP(CI70,'Плавание 50 м'!$D$4:$E$1954,2,0),IF(AND(G70=4,H70="м"),VLOOKUP(CI70,'Плавание 50 м'!$G$4:$H$1954,2,0),IF(AND(G70=4,H70="ж"),VLOOKUP(CI70,'Плавание 50 м'!$J$4:$K$1954,2,0),IF(AND(G70=5,H70="м"),VLOOKUP(CI70,'Плавание 50 м'!$M$4:$N$1954,2,0),IF(AND(G70=5,H70="ж"),VLOOKUP(CI70,'Плавание 50 м'!$P$4:$Q$1954,2,0),IF(AND(G70=6,H70="м"),VLOOKUP(CI70,'Плавание 50 м'!$S$4:$T$1954,2,0),IF(AND(G70=6,H70="ж"),VLOOKUP(CI70,'Плавание 50 м'!$V$4:$W$1954,2,0),IF(AND(G70=7,H70="м"),VLOOKUP(CI70,'Плавание 50 м'!$Y$4:$Z$1954,2,0),IF(AND(G70=7,H70="ж"),VLOOKUP(CI70,'Плавание 50 м'!$AB$4:$AC$1954,2,0),IF(AND(G70=8,H70="м"),VLOOKUP(CI70,'Плавание 50 м'!$AE$4:$AF$1954,2,0),IF(AND(G70=8,H70="ж"),VLOOKUP(CI70,'Плавание 50 м'!$AH$4:$AI$1954,2,0),IF(AND(G70=9,H70="м"),VLOOKUP(CI70,'Плавание 50 м'!$AK$4:$AL$1954,2,0),IF(AND(G70=9,H70="ж"),VLOOKUP(CI70,'Плавание 50 м'!$AN$4:$AO$1954,2,0),IF(AND(G70=10,H70="м"),VLOOKUP(CI70,'Плавание 50 м'!$AQ$4:$AR$1954,2,0),IF(AND(G70=10,H70="ж"),VLOOKUP(CI70,'Плавание 50 м'!$AT$4:$AU$1954,2,0),IF(AND(G70=11,H70="м"),VLOOKUP(CI70,'Плавание 50 м'!$AW$4:$AX$1954,2,0),IF(AND(G70=11,H70="ж"),VLOOKUP(CI70,'Плавание 50 м'!$AZ$4:$BA$1954,2,0),IF(AND(G70=12,H70="м"),VLOOKUP(CI70,'Плавание 50 м'!$BC$4:$BD$1954,2,0),IF(AND(G70=12,H70="ж"),VLOOKUP(CI70,'Плавание 50 м'!$BF$4:$BG$1954,2,0),IF(AND(G70=13,H70="м"),VLOOKUP(CI70,'Плавание 50 м'!$BI$4:$BJ$1954,2,0),IF(AND(G70=13,H70="ж"),VLOOKUP(CI70,'Плавание 50 м'!$BL$4:$BM$1954,2,0),IF(AND(G70=14,H70="м"),VLOOKUP(CI70,'Плавание 50 м'!$BO$4:$BP$1954,2,0),IF(AND(G70=14,H70="ж"),VLOOKUP(CI70,'Плавание 50 м'!$BR$4:$BS$1954,2,0),IF(AND(G70=15,H70="м"),VLOOKUP(CI70,'Плавание 50 м'!$BU$4:$BV$1954,2,0),IF(AND(G70=15,H70="ж"),VLOOKUP(CI70,'Плавание 50 м'!$BX$4:$BY$1954,2,0),"")))))))))))))))))))))))))))</f>
        <v>0</v>
      </c>
      <c r="CK70" s="91">
        <f t="shared" si="1"/>
        <v>202</v>
      </c>
    </row>
    <row r="71" spans="1:89" ht="20.100000000000001" customHeight="1" x14ac:dyDescent="0.25">
      <c r="A71" s="10">
        <v>56</v>
      </c>
      <c r="B71" s="93" t="s">
        <v>3533</v>
      </c>
      <c r="C71" s="55" t="s">
        <v>3535</v>
      </c>
      <c r="D71" s="55" t="s">
        <v>3540</v>
      </c>
      <c r="E71" s="55" t="s">
        <v>3546</v>
      </c>
      <c r="F71" s="47">
        <f t="shared" si="0"/>
        <v>22</v>
      </c>
      <c r="G71" s="48">
        <f>IFERROR(VLOOKUP(F71,Ступени!$A$2:$B$99,2,0),"")</f>
        <v>8</v>
      </c>
      <c r="H71" s="55" t="s">
        <v>86</v>
      </c>
      <c r="I71" s="53"/>
      <c r="J71" s="52">
        <f>IF(I71="",0,IF(AND(G71=2,H71="м"),VLOOKUP(I71,'30м'!$A$4:$B$71,2,0),IF(AND(G71=2,H71="ж"),VLOOKUP(I71,'30м'!$D$4:$E$71,2,0),IF(AND(G71=3,H71="м"),VLOOKUP(I71,'30м'!$G$4:$H$71,2,0),IF(AND(G71=3,H71="ж"),VLOOKUP(I71,'30м'!$J$4:$K$71,2,0),IF(AND(G71=4,H71="м"),VLOOKUP(I71,'30м'!$M$4:$N$71,2,0),IF(AND(G71=4,H71="ж"),VLOOKUP(I71,'30м'!$P$4:$Q$71,2,0),IF(AND(G71=5,H71="м"),VLOOKUP(I71,'30м'!$S$4:$T$71,2,0),IF(AND(G71=5,H71="ж"),VLOOKUP(I71,'30м'!$V$4:$W$71,2,0),"")))))))))</f>
        <v>0</v>
      </c>
      <c r="K71" s="49"/>
      <c r="L71" s="52">
        <f>IF(K71="",0,IF(AND(G71=4,H71="м"),VLOOKUP(K71,'60м'!$A$4:$B$129,2,0),IF(AND(G71=4,H71="ж"),VLOOKUP(K71,'60м'!$D$4:$E$129,2,0),IF(AND(G71=5,H71="м"),VLOOKUP(K71,'60м'!$G$4:$H$129,2,0),IF(AND(G71=5,H71="ж"),VLOOKUP(K71,'60м'!$J$4:$K$129,2,0),IF(AND(G71=6,H71="м"),VLOOKUP(K71,'60м'!$M$4:$N$129,2,0),IF(AND(G71=6,H71="ж"),VLOOKUP(K71,'60м'!$P$4:$Q$129,2,0),IF(AND(G71=7,H71="м"),VLOOKUP(K71,'60м'!$S$4:$T$129,2,0),IF(AND(G71=7,H71="ж"),VLOOKUP(K71,'60м'!$V$4:$W$129,2,0),IF(AND(G71=8,H71="м"),VLOOKUP(K71,'60м'!$Y$4:$Z$129,2,0),IF(AND(G71=8,H71="ж"),VLOOKUP(K71,'60м'!$AB$4:$AC$129,2,0),IF(AND(G71=9,H71="м"),VLOOKUP(K71,'60м'!$AE$4:$AF$129,2,0),IF(AND(G71=9,H71="ж"),VLOOKUP(K71,'60м'!$AH$4:$AI$129,2,0),IF(AND(G71=10,H71="м"),VLOOKUP(K71,'60м'!$AK$4:$AL$129,2,0),IF(AND(G71=10,H71="ж"),VLOOKUP(K71,'60м'!$AN$4:$AO$129,2,0),IF(AND(G71=11,H71="м"),VLOOKUP(K71,'60м'!$AQ$4:$AR$129,2,0),IF(AND(G71=11,H71="ж"),VLOOKUP(K71,'60м'!$AT$4:$AU$129,2,0),IF(AND(G71=12,H71="м"),VLOOKUP(K71,'60м'!$AW$4:$AX$129,2,0),IF(AND(G71=12,H71="ж"),VLOOKUP(K71,'60м'!$AZ$4:$BA$129,2,0),IF(AND(G71=13,H71="м"),VLOOKUP(K71,'60м'!$BC$4:$BD$129,2,0),IF(AND(G71=13,H71="ж"),VLOOKUP(K71,'60м'!$BF$4:$BG$129,2,0),"")))))))))))))))))))))</f>
        <v>0</v>
      </c>
      <c r="M71" s="49"/>
      <c r="N71" s="52">
        <f>IF(M71="",0,IF(AND(G71=6,H71="м"),VLOOKUP(M71,'100м'!$A$4:$B$134,2,0),IF(AND(G71=6,H71="ж"),VLOOKUP(M71,'100м'!$D$4:$E$134,2,0),IF(AND(G71=7,H71="м"),VLOOKUP(M71,'100м'!$G$4:$H$134,2,0),IF(AND(G71=7,H71="ж"),VLOOKUP(M71,'100м'!$J$4:$K$134,2,0),IF(AND(G71=8,H71="м"),VLOOKUP(M71,'100м'!$M$4:$N$134,2,0),IF(AND(G71=8,H71="ж"),VLOOKUP(M71,'100м'!$P$4:$Q$134,2,0),IF(AND(G71=9,H71="м"),VLOOKUP(M71,'100м'!$S$4:$T$134,2,0),IF(AND(G71=9,H71="ж"),VLOOKUP(M71,'100м'!$V$4:$W$134,2,0),"")))))))))</f>
        <v>0</v>
      </c>
      <c r="O71" s="56"/>
      <c r="P71" s="61"/>
      <c r="Q71" s="53"/>
      <c r="R71" s="52">
        <f>IF(Q71="",0,IF(AND(G71=4,H71="м"),VLOOKUP(Q71,'1500м'!$A$4:$B$364,2,0),IF(AND(G71=4,H71="ж"),VLOOKUP(Q71,'1500м'!$D$4:$E$364,2,0),"")))</f>
        <v>0</v>
      </c>
      <c r="S71" s="49"/>
      <c r="T71" s="68">
        <f>IF(S71="",0,IF(AND(G71=5,H71="м"),VLOOKUP(S71,'2000м'!$A$4:$B$780,2,0),IF(AND(G71=5,H71="ж"),VLOOKUP(S71,'2000м'!$D$4:$E$780,2,0),IF(AND(G71=6,H71="ж"),VLOOKUP(S71,'2000м'!$G$4:$H$780,2,0),IF(AND(G71=7,H71="ж"),VLOOKUP(S71,'2000м'!$J$4:$K$780,2,0),IF(AND(G71=8,H71="ж"),VLOOKUP(S71,'2000м'!$M$4:$N$780,2,0),""))))))</f>
        <v>0</v>
      </c>
      <c r="U71" s="53"/>
      <c r="V71" s="52">
        <f>IF(U71="",0,IF(AND(G71=6,H71="м"),VLOOKUP(U71,'3000м'!$A$4:$B$594,2,0),IF(AND(G71=7,H71="м"),VLOOKUP(U71,'3000м'!$D$4:$E$594,2,0),IF(AND(G71=8,H71="м"),VLOOKUP(U71,'3000м'!$G$4:$H$594,2,0),IF(AND(G71=9,H71="м"),VLOOKUP(U71,'3000м'!$J$4:$K$594,2,0),IF(AND(G71=10,H71="м"),VLOOKUP(U71,'3000м'!$M$4:$N$594,2,0),IF(AND(G71=11,H71="м"),VLOOKUP(U71,'3000м'!$P$4:$Q$594,2,0),"")))))))</f>
        <v>0</v>
      </c>
      <c r="W71" s="53"/>
      <c r="X71" s="56"/>
      <c r="Y71" s="56"/>
      <c r="Z71" s="56"/>
      <c r="AA71" s="56"/>
      <c r="AB71" s="56"/>
      <c r="AC71" s="53"/>
      <c r="AD71" s="56"/>
      <c r="AE71" s="53"/>
      <c r="AF71" s="56"/>
      <c r="AG71" s="56"/>
      <c r="AH71" s="56"/>
      <c r="AI71" s="56"/>
      <c r="AJ71" s="56"/>
      <c r="AK71" s="56"/>
      <c r="AL71" s="56"/>
      <c r="AM71" s="56"/>
      <c r="AN71" s="56"/>
      <c r="AO71" s="37"/>
      <c r="AP71" s="56"/>
      <c r="AQ71" s="37"/>
      <c r="AR71" s="56"/>
      <c r="AS71" s="37"/>
      <c r="AT71" s="56"/>
      <c r="AU71" s="37"/>
      <c r="AV71" s="56"/>
      <c r="AW71" s="37"/>
      <c r="AX71" s="56"/>
      <c r="AY71" s="37"/>
      <c r="AZ71" s="56"/>
      <c r="BA71" s="37"/>
      <c r="BB71" s="52">
        <f>IF(BA71="",0,IF(AND(G71=2,H71="м"),VLOOKUP(BA71,Подтягивание!$A$4:$B$79,2,0),IF(AND(G71=3,H71="м"),VLOOKUP(BA71,Подтягивание!$D$4:$E$79,2,0),IF(AND(G71=4,H71="м"),VLOOKUP(BA71,Подтягивание!$G$4:$H$79,2,0),IF(AND(G71=5,H71="м"),VLOOKUP(BA71,Подтягивание!$J$4:$K$79,2,0),IF(AND(G71=6,H71="м"),VLOOKUP(BA71,Подтягивание!$M$4:$N$79,2,0),IF(AND(G71=7,H71="м"),VLOOKUP(BA71,Подтягивание!$P$4:$Q$79,2,0),IF(AND(G71=8,H71="м"),VLOOKUP(BA71,Подтягивание!$S$4:$T$79,2,0),IF(AND(G71=9,H71="м"),VLOOKUP(BA71,Подтягивание!$V$4:$W$79,2,0),IF(AND(G71=10,H71="м"),VLOOKUP(BA71,Подтягивание!$Y$4:$Z$79,2,0),IF(AND(G71=11,H71="м"),VLOOKUP(BA71,Подтягивание!$AB$4:$AC$79,2,0),IF(AND(G71=12,H71="м"),VLOOKUP(BA71,Подтягивание!$AE$4:$AF$79,2,0),IF(AND(G71=13,H71="м"),VLOOKUP(BA71,Подтягивание!$AH$4:$AI$79,2,0),IF(AND(G71=14,H71="м"),VLOOKUP(BA71,Подтягивание!$AK$4:$AL$79,2,0),IF(AND(G71=15,H71="м"),VLOOKUP(BA71,Подтягивание!$AN$4:$AO$79,2,0),"")))))))))))))))</f>
        <v>0</v>
      </c>
      <c r="BC71" s="51"/>
      <c r="BD71" s="57"/>
      <c r="BE71" s="37"/>
      <c r="BF71" s="52">
        <f>IF(BE71="",0,IF(AND(G71=6,H71="м"),VLOOKUP(BE71,Гиря!$A$4:$B$166,2,0),IF(AND(G71=7,H71="м"),VLOOKUP(BE71,Гиря!$D$4:$E$166,2,0),IF(AND(G71=8,H71="м"),VLOOKUP(BE71,Гиря!$G$4:$H$166,2,0),IF(AND(G71=9,H71="м"),VLOOKUP(BE71,Гиря!$J$4:$K$166,2,0),IF(AND(G71=10,H71="м"),VLOOKUP(BE71,Гиря!$M$4:$N$166,2,0),IF(AND(G71=11,H71="м"),VLOOKUP(BE71,Гиря!$P$4:$Q$166,2,0),IF(AND(G71=12,H71="м"),VLOOKUP(BE71,Гиря!$S$4:$T$166,2,0),IF(AND(G71=13,H71="м"),VLOOKUP(BE71,Гиря!$V$4:$W$166,2,0),IF(AND(G71=14,H71="м"),VLOOKUP(BE71,Гиря!$Y$4:$Z$166,2,0),IF(AND(G71=15,H71="м"),VLOOKUP(BE71,Гиря!$AB$4:$AC$166,2,0),"")))))))))))</f>
        <v>0</v>
      </c>
      <c r="BG71" s="49">
        <v>13</v>
      </c>
      <c r="BH71" s="52">
        <f>IF(BG71="",0,IF(AND(G71=2,H71="м"),VLOOKUP(BG71,'Отж. от пола'!$A$4:$B$169,2,0),IF(AND(G71=2,H71="ж"),VLOOKUP(BG71,'Отж. от пола'!$D$4:$E$169,2,0),IF(AND(G71=3,H71="м"),VLOOKUP(BG71,'Отж. от пола'!$G$4:$H$169,2,0),IF(AND(G71=3,H71="ж"),VLOOKUP(BG71,'Отж. от пола'!$J$4:$K$169,2,0),IF(AND(G71=4,H71="м"),VLOOKUP(BG71,'Отж. от пола'!$M$4:$N$169,2,0),IF(AND(G71=4,H71="ж"),VLOOKUP(BG71,'Отж. от пола'!$P$4:$Q$169,2,0),IF(AND(G71=5,H71="м"),VLOOKUP(BG71,'Отж. от пола'!$S$4:$T$169,2,0),IF(AND(G71=5,H71="ж"),VLOOKUP(BG71,'Отж. от пола'!$V$4:$W$169,2,0),IF(AND(G71=6,H71="м"),VLOOKUP(BG71,'Отж. от пола'!$Y$4:$Z$169,2,0),IF(AND(G71=6,H71="ж"),VLOOKUP(BG71,'Отж. от пола'!$AB$4:$AC$169,2,0),IF(AND(G71=7,H71="м"),VLOOKUP(BG71,'Отж. от пола'!$AE$4:$AF$169,2,0),IF(AND(G71=7,H71="ж"),VLOOKUP(BG71,'Отж. от пола'!$AH$4:$AI$169,2,0),IF(AND(G71=8,H71="м"),VLOOKUP(BG71,'Отж. от пола'!$AK$4:$AL$169,2,0),IF(AND(G71=8,H71="ж"),VLOOKUP(BG71,'Отж. от пола'!$AN$4:$AO$169,2,0),IF(AND(G71=9,H71="м"),VLOOKUP(BG71,'Отж. от пола'!$AQ$4:$AR$169,2,0),IF(AND(G71=9,H71="ж"),VLOOKUP(BG71,'Отж. от пола'!$AT$4:$AU$169,2,0),IF(AND(G71=10,H71="м"),VLOOKUP(BG71,'Отж. от пола'!$AW$4:$AX$169,2,0),IF(AND(G71=10,H71="ж"),VLOOKUP(BG71,'Отж. от пола'!$AZ$4:$BA$169,2,0),IF(AND(G71=11,H71="м"),VLOOKUP(BG71,'Отж. от пола'!$BC$4:$BD$169,2,0),IF(AND(G71=11,H71="ж"),VLOOKUP(BG71,'Отж. от пола'!$BF$4:$BG$169,2,0),IF(AND(G71=12,H71="м"),VLOOKUP(BG71,'Отж. от пола'!$BI$4:$BJ$169,2,0),IF(AND(G71=12,H71="ж"),VLOOKUP(BG71,'Отж. от пола'!$BL$4:$BM$169,2,0),IF(AND(G71=13,H71="м"),VLOOKUP(BG71,'Отж. от пола'!$BO$4:$BP$169,2,0),IF(AND(G71=13,H71="ж"),VLOOKUP(BG71,'Отж. от пола'!$BR$4:$BS$169,2,0),IF(AND(G71=14,H71="м"),VLOOKUP(BG71,'Отж. от пола'!$BU$4:$BV$169,2,0),IF(AND(G71=14,H71="ж"),VLOOKUP(BG71,'Отж. от пола'!$BX$4:$BY$169,2,0),IF(AND(G71=15,H71="м"),VLOOKUP(BG71,'Отж. от пола'!$CA$4:$CB$169,2,0),IF(AND(G71=15,H71="ж"),VLOOKUP(BG71,'Отж. от пола'!$CD$4:$CE$169,2,0),"")))))))))))))))))))))))))))))</f>
        <v>40</v>
      </c>
      <c r="BI71" s="37"/>
      <c r="BJ71" s="52">
        <f>IF(BI71="",0,IF(AND(G71=16,H71="м"),VLOOKUP(BI71,'Отж.от скамьи'!$A$4:$B$79,2,0),IF(AND(G71=16,H71="ж"),VLOOKUP(BI71,'Отж.от скамьи'!$D$4:$E$79,2,0),IF(AND(G71=17,H71="м"),VLOOKUP(BI71,'Отж.от скамьи'!$G$4:$H$79,2,0),IF(AND(G71=17,H71="ж"),VLOOKUP(BI71,'Отж.от скамьи'!$J$4:$K$79,2,0),"")))))</f>
        <v>0</v>
      </c>
      <c r="BK71" s="53"/>
      <c r="BL71" s="52">
        <f>IF(BK71="",0,IF(AND(G71=18,H71="м"),VLOOKUP(BK71,'Отж.от стула'!$A$4:$B$68,2,0),IF(AND(G71=18,H71="ж"),VLOOKUP(BK71,'Отж.от стула'!$D$4:$E$69,2,0),"")))</f>
        <v>0</v>
      </c>
      <c r="BM71" s="49">
        <v>22</v>
      </c>
      <c r="BN71" s="52">
        <f>IF(BM71="",0,IF(AND(G71=2,H71="м"),VLOOKUP(BM71,Наклон!$A$4:$B$69,2,0),IF(AND(G71=2,H71="ж"),VLOOKUP(BM71,Наклон!$A$74:$B$139,2,0),IF(AND(G71=3,H71="м"),VLOOKUP(BM71,Наклон!$D$4:$E$69,2,0),IF(AND(G71=3,H71="ж"),VLOOKUP(BM71,Наклон!$D$74:$E$139,2,0),IF(AND(G71=4,H71="м"),VLOOKUP(BM71,Наклон!$G$4:$H$69,2,0),IF(AND(G71=4,H71="ж"),VLOOKUP(BM71,Наклон!$G$74:$H$139,2,0),IF(AND(G71=5,H71="м"),VLOOKUP(BM71,Наклон!$J$4:$K$69,2,0),IF(AND(G71=5,H71="ж"),VLOOKUP(BM71,Наклон!$J$74:$K$139,2,0),IF(AND(G71=6,H71="м"),VLOOKUP(BM71,Наклон!$M$4:$N$69,2,0),IF(AND(G71=6,H71="ж"),VLOOKUP(BM71,Наклон!$M$74:$N$139,2,0),IF(AND(G71=7,H71="м"),VLOOKUP(BM71,Наклон!$P$4:$Q$69,2,0),IF(AND(G71=7,H71="ж"),VLOOKUP(BM71,Наклон!$P$74:$Q$139,2,0),IF(AND(G71=8,H71="м"),VLOOKUP(BM71,Наклон!$S$4:$T$69,2,0),IF(AND(G71=8,H71="ж"),VLOOKUP(BM71,Наклон!$S$74:$T$139,2,0),IF(AND(G71=9,H71="м"),VLOOKUP(BM71,Наклон!$V$4:$W$69,2,0),IF(AND(G71=9,H71="ж"),VLOOKUP(BM71,Наклон!$V$74:$W$139,2,0),IF(AND(G71=10,H71="м"),VLOOKUP(BM71,Наклон!$Y$4:$Z$69,2,0),IF(AND(G71=10,H71="ж"),VLOOKUP(BM71,Наклон!$Y$74:$Z$139,2,0),IF(AND(G71=11,H71="м"),VLOOKUP(BM71,Наклон!$AB$4:$AC$69,2,0),IF(AND(G71=11,H71="ж"),VLOOKUP(BM71,Наклон!$AB$74:$AC$139,2,0),IF(AND(G71=12,H71="м"),VLOOKUP(BM71,Наклон!$AE$4:$AF$69,2,0),IF(AND(G71=12,H71="ж"),VLOOKUP(BM71,Наклон!$AE$74:$AF$139,2,0),IF(AND(G71=13,H71="м"),VLOOKUP(BM71,Наклон!$AH$4:$AI$69,2,0),IF(AND(G71=13,H71="ж"),VLOOKUP(BM71,Наклон!$AH$74:$AI$139,2,0),IF(AND(G71=14,H71="м"),VLOOKUP(BM71,Наклон!$AK$4:$AL$69,2,0),IF(AND(G71=14,H71="ж"),VLOOKUP(BM71,Наклон!$AK$74:$AL$139,2,0),IF(AND(G71=15,H71="м"),VLOOKUP(BM71,Наклон!$AN$4:$AO$69,2,0),IF(AND(G71=15,H71="ж"),VLOOKUP(BM71,Наклон!$AN$74:$AO$139,2,0),IF(AND(G71=16,H71="м"),VLOOKUP(BM71,Наклон!$AQ$4:$AR$69,2,0),IF(AND(G71=16,H71="ж"),VLOOKUP(BM71,Наклон!$AQ$74:$AR$139,2,0),IF(AND(G71=17,H71="м"),VLOOKUP(BM71,Наклон!$AT$4:$AU$69,2,0),IF(AND(G71=17,H71="ж"),VLOOKUP(BM71,Наклон!$AT$74:$AU$139,2,0),IF(AND(G71=18,H71="м"),VLOOKUP(BM71,Наклон!$AW$4:$AX$69,2,0),IF(AND(G71=18,H71="ж"),VLOOKUP(BM71,Наклон!$AW$74:$AX$139,2,0))))))))))))))))))))))))))))))))))))</f>
        <v>63</v>
      </c>
      <c r="BO71" s="49"/>
      <c r="BP71" s="52">
        <f>IF(BO71="",0,IF(AND(G71=2,H71="м"),VLOOKUP(BO71,'Прыжок в длину'!$A$4:$B$294,2,0),IF(AND(G71=2,H71="ж"),VLOOKUP(BO71,'Прыжок в длину'!$D$4:$E$294,2,0),IF(AND(G71=3,H71="м"),VLOOKUP(BO71,'Прыжок в длину'!$G$4:$H$294,2,0),IF(AND(G71=3,H71="ж"),VLOOKUP(BO71,'Прыжок в длину'!$J$4:$K$294,2,0),IF(AND(G71=4,H71="м"),VLOOKUP(BO71,'Прыжок в длину'!$M$4:$N$294,2,0),IF(AND(G71=4,H71="ж"),VLOOKUP(BO71,'Прыжок в длину'!$P$4:$Q$294,2,0),IF(AND(G71=5,H71="м"),VLOOKUP(BO71,'Прыжок в длину'!$S$4:$T$294,2,0),IF(AND(G71=5,H71="ж"),VLOOKUP(BO71,'Прыжок в длину'!$V$4:$W$294,2,0),IF(AND(G71=6,H71="м"),VLOOKUP(BO71,'Прыжок в длину'!$Y$4:$Z$294,2,0),IF(AND(G71=6,H71="ж"),VLOOKUP(BO71,'Прыжок в длину'!$AB$4:$AC$294,2,0),IF(AND(G71=7,H71="м"),VLOOKUP(BO71,'Прыжок в длину'!$AE$4:$AF$294,2,0),IF(AND(G71=7,H71="ж"),VLOOKUP(BO71,'Прыжок в длину'!$AH$4:$AI$294,2,0),IF(AND(G71=8,H71="м"),VLOOKUP(BO71,'Прыжок в длину'!$AK$4:$AL$294,2,0),IF(AND(G71=8,H71="ж"),VLOOKUP(BO71,'Прыжок в длину'!$AN$4:$AO$294,2,0),IF(AND(G71=9,H71="м"),VLOOKUP(BO71,'Прыжок в длину'!$AQ$4:$AR$294,2,0),IF(AND(G71=9,H71="ж"),VLOOKUP(BO71,'Прыжок в длину'!$AT$4:$AU$294,2,0),IF(AND(G71=10,H71="м"),VLOOKUP(BO71,'Прыжок в длину'!$AW$4:$AX$294,2,0),IF(AND(G71=10,H71="ж"),VLOOKUP(BO71,'Прыжок в длину'!$AZ$4:$BA$294,2,0),IF(AND(G71=11,H71="м"),VLOOKUP(BO71,'Прыжок в длину'!BC59:$BD$294,2,0),IF(AND(G71=11,H71="ж"),VLOOKUP(BO71,'Прыжок в длину'!$BF$4:$BG$294,2,0),"")))))))))))))))))))))</f>
        <v>0</v>
      </c>
      <c r="BQ71" s="49">
        <v>42</v>
      </c>
      <c r="BR71" s="52">
        <f>IF(BQ71="",0,IF(AND(G71=2,H71="м"),VLOOKUP(BQ71,Пресс!$A$4:$B$104,2,0),IF(AND(G71=2,H71="ж"),VLOOKUP(BQ71,Пресс!$D$4:$E$104,2,0),IF(AND(G71=3,H71="м"),VLOOKUP(BQ71,Пресс!$G$4:$H$104,2,0),IF(AND(G71=3,H71="ж"),VLOOKUP(BQ71,Пресс!$J$4:$K$104,2,0),IF(AND(G71=4,H71="м"),VLOOKUP(BQ71,Пресс!$M$4:$N$104,2,0),IF(AND(G71=4,H71="ж"),VLOOKUP(BQ71,Пресс!$P$4:$Q$104,2,0),IF(AND(G71=5,H71="м"),VLOOKUP(BQ71,Пресс!$S$4:$T$104,2,0),IF(AND(G71=5,H71="ж"),VLOOKUP(BQ71,Пресс!$V$4:$W$104,2,0),IF(AND(G71=6,H71="м"),VLOOKUP(BQ71,Пресс!$Y$4:$Z$104,2,0),IF(AND(G71=6,H71="ж"),VLOOKUP(BQ71,Пресс!$AB$4:$AC$104,2,0),IF(AND(G71=7,H71="м"),VLOOKUP(BQ71,Пресс!$AE$4:$AF$104,2,0),IF(AND(G71=7,H71="ж"),VLOOKUP(BQ71,Пресс!$AH$4:$AI$104,2,0),IF(AND(G71=8,H71="м"),VLOOKUP(BQ71,Пресс!$AK$4:$AL$104,2,0),IF(AND(G71=8,H71="ж"),VLOOKUP(BQ71,Пресс!$AN$4:$AO$104,2,0),IF(AND(G71=9,H71="м"),VLOOKUP(BQ71,Пресс!$AQ$4:$AR$104,2,0),IF(AND(G71=9,H71="ж"),VLOOKUP(BQ71,Пресс!$AT$4:$AU$104,2,0),IF(AND(G71=10,H71="м"),VLOOKUP(BQ71,Пресс!$AW$4:$AX$104,2,0),IF(AND(G71=10,H71="ж"),VLOOKUP(BQ71,Пресс!$AZ$4:$BA$104,2,0),IF(AND(G71=11,H71="м"),VLOOKUP(BQ71,Пресс!$BC$4:$BD$104,2,0),IF(AND(G71=11,H71="ж"),VLOOKUP(BQ71,Пресс!$BF$4:$BG$104,2,0),IF(AND(G71=12,H71="м"),VLOOKUP(BQ71,Пресс!$BI$4:$BJ$104,2,0),IF(AND(G71=12,H71="ж"),VLOOKUP(BQ71,Пресс!$BL$4:$BM$104,2,0),IF(AND(G71=13,H71="м"),VLOOKUP(BQ71,Пресс!$BO$4:$BP$104,2,0),IF(AND(G71=13,H71="ж"),VLOOKUP(BQ71,Пресс!$BR$4:$BS$104,2,0),IF(AND(G71=14,H71="м"),VLOOKUP(BQ71,Пресс!$BU$4:$BV$104,2,0),IF(AND(G71=14,H71="ж"),VLOOKUP(BQ71,Пресс!$BX$4:$BY$104,2,0),IF(AND(G71=15,H71="м"),VLOOKUP(BQ71,Пресс!$CA$4:$CB$104,2,0),IF(AND(G71=15,H71="ж"),VLOOKUP(BQ71,Пресс!$CD$4:$CE$104,2,0),IF(AND(G71=16,H71="м"),VLOOKUP(BQ71,Пресс!$CG$4:$CH$104,2,0),IF(AND(G71=16,H71="ж"),VLOOKUP(BQ71,Пресс!$CJ$4:$CK$104,2,0),IF(AND(G71=17,H71="м"),VLOOKUP(BQ71,Пресс!$CM$4:$CN$104,2,0),IF(AND(G71=17,H71="ж"),VLOOKUP(BQ71,Пресс!$CP$4:$CQ$104,2,0),IF(AND(G71=18,H71="м"),VLOOKUP(BQ71,Пресс!$CS$4:$CT$104,2,0),IF(AND(G71=18,H71="ж"),VLOOKUP(BQ71,Пресс!$CV$4:$CW$104,2,0),"")))))))))))))))))))))))))))))))))))</f>
        <v>57</v>
      </c>
      <c r="BS71" s="37"/>
      <c r="BT71" s="57"/>
      <c r="BU71" s="37"/>
      <c r="BV71" s="52">
        <f>IF(BU71="",0,IF(AND(G71=4,H71="м"),VLOOKUP(BU71,Стрельба!$A$4:$B$54,2,0),IF(AND(G71=4,H71="ж"),VLOOKUP(BU71,Стрельба!$D$4:$E$54,2,0),IF(AND(G71=5,H71="м"),VLOOKUP(BU71,Стрельба!$G$4:$H$54,2,0),IF(AND(G71=5,H71="ж"),VLOOKUP(BU71,Стрельба!$J$4:$K$54,2,0),IF(AND(G71=6,H71="м"),VLOOKUP(BU71,Стрельба!$M$4:$N$54,2,0),IF(AND(G71=6,H71="ж"),VLOOKUP(BU71,Стрельба!$P$4:$Q$54,2,0),IF(AND(G71=7,H71="м"),VLOOKUP(BU71,Стрельба!$S$4:$T$54,2,0),IF(AND(G71=7,H71="ж"),VLOOKUP(BU71,Стрельба!$V$4:$W$54,2,0),IF(AND(G71=8,H71="м"),VLOOKUP(BU71,Стрельба!$Y$4:$Z$54,2,0),IF(AND(G71=8,H71="ж"),VLOOKUP(BU71,Стрельба!$AB$4:$AC$54,2,0),IF(AND(G71=9,H71="м"),VLOOKUP(BU71,Стрельба!$AE$4:$AF$54,2,0),IF(AND(G71=9,H71="ж"),VLOOKUP(BU71,Стрельба!$AH$4:$AI$54,2,0),IF(AND(G71=10,H71="м"),VLOOKUP(BU71,Стрельба!$AK$4:$AL$54,2,0),IF(AND(G71=10,H71="ж"),VLOOKUP(BU71,Стрельба!$AN$4:$AO$54,2,0),IF(AND(G71=11,H71="м"),VLOOKUP(BU71,Стрельба!$AQ$4:$AR$54,2,0),IF(AND(G71=11,H71="ж"),VLOOKUP(BU71,Стрельба!$AT$4:$AU$54,2,0),IF(AND(G71=12,H71="м"),VLOOKUP(BU71,Стрельба!$AW$4:$AX$54,2,0),IF(AND(G71=12,H71="ж"),VLOOKUP(BU71,Стрельба!$AZ$4:$BA$54,2,0),IF(AND(G71=13,H71="м"),VLOOKUP(BU71,Стрельба!$BC$4:$BD$54,2,0),IF(AND(G71=13,H71="ж"),VLOOKUP(BU71,Стрельба!$BF$4:$BG$54,2,0),IF(AND(G71=14,H71="м"),VLOOKUP(BU71,Стрельба!$BI$4:$BJ$54,2,0),IF(AND(G71=14,H71="ж"),VLOOKUP(BU71,Стрельба!$BL$4:$BM$54,2,0),IF(AND(G71=15,H71="м"),VLOOKUP(BU71,Стрельба!$BO$4:$BP$54,2,0),IF(AND(G71=15,H71="ж"),VLOOKUP(BU71,Стрельба!$BR$4:$BS$54,2,0),"")))))))))))))))))))))))))</f>
        <v>0</v>
      </c>
      <c r="BW71" s="56"/>
      <c r="BX71" s="57"/>
      <c r="BY71" s="37"/>
      <c r="BZ71" s="52">
        <f>IF(BY71="",0,IF(AND(G71=3,H71="м"),VLOOKUP(BY71,'Метание 150г'!$A$4:$B$784,2,0),IF(AND(G71=3,H71="ж"),VLOOKUP(BY71,'Метание 150г'!$D$4:$E$784,2,0),IF(AND(G71=4,H71="м"),VLOOKUP(BY71,'Метание 150г'!$G$4:$H$784,2,0),IF(AND(G71=4,H71="ж"),VLOOKUP(BY71,'Метание 150г'!$J$4:$K$784,2,0),IF(AND(G71=5,H71="м"),VLOOKUP(BY71,'Метание 150г'!$M$4:$N$784,2,0),IF(AND(G71=5,H71="ж"),VLOOKUP(BY71,'Метание 150г'!$P$4:$Q$784,2,0),"")))))))</f>
        <v>0</v>
      </c>
      <c r="CA71" s="51"/>
      <c r="CB71" s="68">
        <f>IF(CA71="",0,IF(AND(G71=6,H71="м"),VLOOKUP(CA71,'Метание 700г'!$A$4:$B$574,2,0),IF(AND(G71=7,H71="м"),VLOOKUP(CA71,'Метание 700г'!$D$4:$E$574,2,0),IF(AND(G71=8,H71="м"),VLOOKUP(CA71,'Метание 700г'!$G$4:$H$574,2,0),""))))</f>
        <v>0</v>
      </c>
      <c r="CC71" s="51"/>
      <c r="CD71" s="52">
        <f>IF(CC71="",0,IF(AND(G71=6,H71="ж"),VLOOKUP(CC71,'Метание 500г'!$A$4:$B$565,2,0),IF(AND(G71=7,H71="ж"),VLOOKUP(CC71,'Метание 500г'!$D$4:$E$565,2,0),IF(AND(G71=8,H71="ж"),VLOOKUP(CC71,'Метание 500г'!$G$4:$H$565,2,0),IF(AND(G71=9,H71="ж"),VLOOKUP(CC71,'Метание 500г'!$J$4:$K$565,2,0),IF(AND(G71=10,H71="ж"),VLOOKUP(CC71,'Метание 500г'!$M$4:$N$565,2,0),IF(AND(G71=11,H71="ж"),VLOOKUP(CC71,'Метание 500г'!$P$4:$Q$565,2,0),"")))))))</f>
        <v>0</v>
      </c>
      <c r="CE71" s="56"/>
      <c r="CF71" s="57"/>
      <c r="CG71" s="53"/>
      <c r="CH71" s="52">
        <f>IF(CG71="",0,IF(AND(G71=2,H71="м"),VLOOKUP(CG71,'Плавание 25 м'!$A$4:$B$2333,2,0),IF(AND(G71=2,H71="ж"),VLOOKUP(CG71,'Плавание 25 м'!$D$4:$E$2333,2,0),IF(AND(G71=16,H71="м"),VLOOKUP(CG71,'Плавание 25 м'!$G$4:$H$2333,2,0),IF(AND(G71=16,H71="ж"),VLOOKUP(CG71,'Плавание 25 м'!$J$4:$K$2333,2,0),IF(AND(G71=17,H71="м"),VLOOKUP(CG71,'Плавание 25 м'!$M$4:$N$2333,2,0),IF(AND(G71=17,H71="ж"),VLOOKUP(CG71,'Плавание 25 м'!$P$4:$Q$2333,2,0),IF(AND(G71=18,H71="м"),VLOOKUP(CG71,'Плавание 25 м'!$S$4:$T$2333,2,0),IF(AND(G71=18,H71="ж"),VLOOKUP(CG71,'Плавание 25 м'!$V$4:$W$2333,2,0),"")))))))))</f>
        <v>0</v>
      </c>
      <c r="CI71" s="37"/>
      <c r="CJ71" s="52">
        <f>IF(CI71="",0,IF(AND(G71=3,H71="м"),VLOOKUP(CI71,'Плавание 50 м'!$A$4:$B$1954,2,0),IF(AND(G71=3,H71="ж"),VLOOKUP(CI71,'Плавание 50 м'!$D$4:$E$1954,2,0),IF(AND(G71=4,H71="м"),VLOOKUP(CI71,'Плавание 50 м'!$G$4:$H$1954,2,0),IF(AND(G71=4,H71="ж"),VLOOKUP(CI71,'Плавание 50 м'!$J$4:$K$1954,2,0),IF(AND(G71=5,H71="м"),VLOOKUP(CI71,'Плавание 50 м'!$M$4:$N$1954,2,0),IF(AND(G71=5,H71="ж"),VLOOKUP(CI71,'Плавание 50 м'!$P$4:$Q$1954,2,0),IF(AND(G71=6,H71="м"),VLOOKUP(CI71,'Плавание 50 м'!$S$4:$T$1954,2,0),IF(AND(G71=6,H71="ж"),VLOOKUP(CI71,'Плавание 50 м'!$V$4:$W$1954,2,0),IF(AND(G71=7,H71="м"),VLOOKUP(CI71,'Плавание 50 м'!$Y$4:$Z$1954,2,0),IF(AND(G71=7,H71="ж"),VLOOKUP(CI71,'Плавание 50 м'!$AB$4:$AC$1954,2,0),IF(AND(G71=8,H71="м"),VLOOKUP(CI71,'Плавание 50 м'!$AE$4:$AF$1954,2,0),IF(AND(G71=8,H71="ж"),VLOOKUP(CI71,'Плавание 50 м'!$AH$4:$AI$1954,2,0),IF(AND(G71=9,H71="м"),VLOOKUP(CI71,'Плавание 50 м'!$AK$4:$AL$1954,2,0),IF(AND(G71=9,H71="ж"),VLOOKUP(CI71,'Плавание 50 м'!$AN$4:$AO$1954,2,0),IF(AND(G71=10,H71="м"),VLOOKUP(CI71,'Плавание 50 м'!$AQ$4:$AR$1954,2,0),IF(AND(G71=10,H71="ж"),VLOOKUP(CI71,'Плавание 50 м'!$AT$4:$AU$1954,2,0),IF(AND(G71=11,H71="м"),VLOOKUP(CI71,'Плавание 50 м'!$AW$4:$AX$1954,2,0),IF(AND(G71=11,H71="ж"),VLOOKUP(CI71,'Плавание 50 м'!$AZ$4:$BA$1954,2,0),IF(AND(G71=12,H71="м"),VLOOKUP(CI71,'Плавание 50 м'!$BC$4:$BD$1954,2,0),IF(AND(G71=12,H71="ж"),VLOOKUP(CI71,'Плавание 50 м'!$BF$4:$BG$1954,2,0),IF(AND(G71=13,H71="м"),VLOOKUP(CI71,'Плавание 50 м'!$BI$4:$BJ$1954,2,0),IF(AND(G71=13,H71="ж"),VLOOKUP(CI71,'Плавание 50 м'!$BL$4:$BM$1954,2,0),IF(AND(G71=14,H71="м"),VLOOKUP(CI71,'Плавание 50 м'!$BO$4:$BP$1954,2,0),IF(AND(G71=14,H71="ж"),VLOOKUP(CI71,'Плавание 50 м'!$BR$4:$BS$1954,2,0),IF(AND(G71=15,H71="м"),VLOOKUP(CI71,'Плавание 50 м'!$BU$4:$BV$1954,2,0),IF(AND(G71=15,H71="ж"),VLOOKUP(CI71,'Плавание 50 м'!$BX$4:$BY$1954,2,0),"")))))))))))))))))))))))))))</f>
        <v>0</v>
      </c>
      <c r="CK71" s="91">
        <f t="shared" si="1"/>
        <v>160</v>
      </c>
    </row>
    <row r="72" spans="1:89" ht="20.100000000000001" customHeight="1" x14ac:dyDescent="0.25">
      <c r="A72" s="12">
        <v>57</v>
      </c>
      <c r="B72" s="93" t="s">
        <v>3534</v>
      </c>
      <c r="C72" s="55" t="s">
        <v>3535</v>
      </c>
      <c r="D72" s="55" t="s">
        <v>3541</v>
      </c>
      <c r="E72" s="55" t="s">
        <v>3547</v>
      </c>
      <c r="F72" s="47">
        <f t="shared" si="0"/>
        <v>24</v>
      </c>
      <c r="G72" s="48">
        <f>IFERROR(VLOOKUP(F72,Ступени!$A$2:$B$99,2,0),"")</f>
        <v>8</v>
      </c>
      <c r="H72" s="55" t="s">
        <v>86</v>
      </c>
      <c r="I72" s="53"/>
      <c r="J72" s="52">
        <f>IF(I72="",0,IF(AND(G72=2,H72="м"),VLOOKUP(I72,'30м'!$A$4:$B$71,2,0),IF(AND(G72=2,H72="ж"),VLOOKUP(I72,'30м'!$D$4:$E$71,2,0),IF(AND(G72=3,H72="м"),VLOOKUP(I72,'30м'!$G$4:$H$71,2,0),IF(AND(G72=3,H72="ж"),VLOOKUP(I72,'30м'!$J$4:$K$71,2,0),IF(AND(G72=4,H72="м"),VLOOKUP(I72,'30м'!$M$4:$N$71,2,0),IF(AND(G72=4,H72="ж"),VLOOKUP(I72,'30м'!$P$4:$Q$71,2,0),IF(AND(G72=5,H72="м"),VLOOKUP(I72,'30м'!$S$4:$T$71,2,0),IF(AND(G72=5,H72="ж"),VLOOKUP(I72,'30м'!$V$4:$W$71,2,0),"")))))))))</f>
        <v>0</v>
      </c>
      <c r="K72" s="49"/>
      <c r="L72" s="52">
        <f>IF(K72="",0,IF(AND(G72=4,H72="м"),VLOOKUP(K72,'60м'!$A$4:$B$129,2,0),IF(AND(G72=4,H72="ж"),VLOOKUP(K72,'60м'!$D$4:$E$129,2,0),IF(AND(G72=5,H72="м"),VLOOKUP(K72,'60м'!$G$4:$H$129,2,0),IF(AND(G72=5,H72="ж"),VLOOKUP(K72,'60м'!$J$4:$K$129,2,0),IF(AND(G72=6,H72="м"),VLOOKUP(K72,'60м'!$M$4:$N$129,2,0),IF(AND(G72=6,H72="ж"),VLOOKUP(K72,'60м'!$P$4:$Q$129,2,0),IF(AND(G72=7,H72="м"),VLOOKUP(K72,'60м'!$S$4:$T$129,2,0),IF(AND(G72=7,H72="ж"),VLOOKUP(K72,'60м'!$V$4:$W$129,2,0),IF(AND(G72=8,H72="м"),VLOOKUP(K72,'60м'!$Y$4:$Z$129,2,0),IF(AND(G72=8,H72="ж"),VLOOKUP(K72,'60м'!$AB$4:$AC$129,2,0),IF(AND(G72=9,H72="м"),VLOOKUP(K72,'60м'!$AE$4:$AF$129,2,0),IF(AND(G72=9,H72="ж"),VLOOKUP(K72,'60м'!$AH$4:$AI$129,2,0),IF(AND(G72=10,H72="м"),VLOOKUP(K72,'60м'!$AK$4:$AL$129,2,0),IF(AND(G72=10,H72="ж"),VLOOKUP(K72,'60м'!$AN$4:$AO$129,2,0),IF(AND(G72=11,H72="м"),VLOOKUP(K72,'60м'!$AQ$4:$AR$129,2,0),IF(AND(G72=11,H72="ж"),VLOOKUP(K72,'60м'!$AT$4:$AU$129,2,0),IF(AND(G72=12,H72="м"),VLOOKUP(K72,'60м'!$AW$4:$AX$129,2,0),IF(AND(G72=12,H72="ж"),VLOOKUP(K72,'60м'!$AZ$4:$BA$129,2,0),IF(AND(G72=13,H72="м"),VLOOKUP(K72,'60м'!$BC$4:$BD$129,2,0),IF(AND(G72=13,H72="ж"),VLOOKUP(K72,'60м'!$BF$4:$BG$129,2,0),"")))))))))))))))))))))</f>
        <v>0</v>
      </c>
      <c r="M72" s="49"/>
      <c r="N72" s="52">
        <f>IF(M72="",0,IF(AND(G72=6,H72="м"),VLOOKUP(M72,'100м'!$A$4:$B$134,2,0),IF(AND(G72=6,H72="ж"),VLOOKUP(M72,'100м'!$D$4:$E$134,2,0),IF(AND(G72=7,H72="м"),VLOOKUP(M72,'100м'!$G$4:$H$134,2,0),IF(AND(G72=7,H72="ж"),VLOOKUP(M72,'100м'!$J$4:$K$134,2,0),IF(AND(G72=8,H72="м"),VLOOKUP(M72,'100м'!$M$4:$N$134,2,0),IF(AND(G72=8,H72="ж"),VLOOKUP(M72,'100м'!$P$4:$Q$134,2,0),IF(AND(G72=9,H72="м"),VLOOKUP(M72,'100м'!$S$4:$T$134,2,0),IF(AND(G72=9,H72="ж"),VLOOKUP(M72,'100м'!$V$4:$W$134,2,0),"")))))))))</f>
        <v>0</v>
      </c>
      <c r="O72" s="56"/>
      <c r="P72" s="61"/>
      <c r="Q72" s="53"/>
      <c r="R72" s="52">
        <f>IF(Q72="",0,IF(AND(G72=4,H72="м"),VLOOKUP(Q72,'1500м'!$A$4:$B$364,2,0),IF(AND(G72=4,H72="ж"),VLOOKUP(Q72,'1500м'!$D$4:$E$364,2,0),"")))</f>
        <v>0</v>
      </c>
      <c r="S72" s="49"/>
      <c r="T72" s="68">
        <f>IF(S72="",0,IF(AND(G72=5,H72="м"),VLOOKUP(S72,'2000м'!$A$4:$B$780,2,0),IF(AND(G72=5,H72="ж"),VLOOKUP(S72,'2000м'!$D$4:$E$780,2,0),IF(AND(G72=6,H72="ж"),VLOOKUP(S72,'2000м'!$G$4:$H$780,2,0),IF(AND(G72=7,H72="ж"),VLOOKUP(S72,'2000м'!$J$4:$K$780,2,0),IF(AND(G72=8,H72="ж"),VLOOKUP(S72,'2000м'!$M$4:$N$780,2,0),""))))))</f>
        <v>0</v>
      </c>
      <c r="U72" s="53"/>
      <c r="V72" s="52">
        <f>IF(U72="",0,IF(AND(G72=6,H72="м"),VLOOKUP(U72,'3000м'!$A$4:$B$594,2,0),IF(AND(G72=7,H72="м"),VLOOKUP(U72,'3000м'!$D$4:$E$594,2,0),IF(AND(G72=8,H72="м"),VLOOKUP(U72,'3000м'!$G$4:$H$594,2,0),IF(AND(G72=9,H72="м"),VLOOKUP(U72,'3000м'!$J$4:$K$594,2,0),IF(AND(G72=10,H72="м"),VLOOKUP(U72,'3000м'!$M$4:$N$594,2,0),IF(AND(G72=11,H72="м"),VLOOKUP(U72,'3000м'!$P$4:$Q$594,2,0),"")))))))</f>
        <v>0</v>
      </c>
      <c r="W72" s="53"/>
      <c r="X72" s="56"/>
      <c r="Y72" s="56"/>
      <c r="Z72" s="56"/>
      <c r="AA72" s="56"/>
      <c r="AB72" s="56"/>
      <c r="AC72" s="53"/>
      <c r="AD72" s="56"/>
      <c r="AE72" s="53"/>
      <c r="AF72" s="56"/>
      <c r="AG72" s="56"/>
      <c r="AH72" s="56"/>
      <c r="AI72" s="56"/>
      <c r="AJ72" s="56"/>
      <c r="AK72" s="56"/>
      <c r="AL72" s="56"/>
      <c r="AM72" s="56"/>
      <c r="AN72" s="56"/>
      <c r="AO72" s="37"/>
      <c r="AP72" s="56"/>
      <c r="AQ72" s="37"/>
      <c r="AR72" s="56"/>
      <c r="AS72" s="37"/>
      <c r="AT72" s="56"/>
      <c r="AU72" s="37"/>
      <c r="AV72" s="56"/>
      <c r="AW72" s="37"/>
      <c r="AX72" s="56"/>
      <c r="AY72" s="37"/>
      <c r="AZ72" s="56"/>
      <c r="BA72" s="37"/>
      <c r="BB72" s="52">
        <f>IF(BA72="",0,IF(AND(G72=2,H72="м"),VLOOKUP(BA72,Подтягивание!$A$4:$B$79,2,0),IF(AND(G72=3,H72="м"),VLOOKUP(BA72,Подтягивание!$D$4:$E$79,2,0),IF(AND(G72=4,H72="м"),VLOOKUP(BA72,Подтягивание!$G$4:$H$79,2,0),IF(AND(G72=5,H72="м"),VLOOKUP(BA72,Подтягивание!$J$4:$K$79,2,0),IF(AND(G72=6,H72="м"),VLOOKUP(BA72,Подтягивание!$M$4:$N$79,2,0),IF(AND(G72=7,H72="м"),VLOOKUP(BA72,Подтягивание!$P$4:$Q$79,2,0),IF(AND(G72=8,H72="м"),VLOOKUP(BA72,Подтягивание!$S$4:$T$79,2,0),IF(AND(G72=9,H72="м"),VLOOKUP(BA72,Подтягивание!$V$4:$W$79,2,0),IF(AND(G72=10,H72="м"),VLOOKUP(BA72,Подтягивание!$Y$4:$Z$79,2,0),IF(AND(G72=11,H72="м"),VLOOKUP(BA72,Подтягивание!$AB$4:$AC$79,2,0),IF(AND(G72=12,H72="м"),VLOOKUP(BA72,Подтягивание!$AE$4:$AF$79,2,0),IF(AND(G72=13,H72="м"),VLOOKUP(BA72,Подтягивание!$AH$4:$AI$79,2,0),IF(AND(G72=14,H72="м"),VLOOKUP(BA72,Подтягивание!$AK$4:$AL$79,2,0),IF(AND(G72=15,H72="м"),VLOOKUP(BA72,Подтягивание!$AN$4:$AO$79,2,0),"")))))))))))))))</f>
        <v>0</v>
      </c>
      <c r="BC72" s="51"/>
      <c r="BD72" s="57"/>
      <c r="BE72" s="37"/>
      <c r="BF72" s="52">
        <f>IF(BE72="",0,IF(AND(G72=6,H72="м"),VLOOKUP(BE72,Гиря!$A$4:$B$166,2,0),IF(AND(G72=7,H72="м"),VLOOKUP(BE72,Гиря!$D$4:$E$166,2,0),IF(AND(G72=8,H72="м"),VLOOKUP(BE72,Гиря!$G$4:$H$166,2,0),IF(AND(G72=9,H72="м"),VLOOKUP(BE72,Гиря!$J$4:$K$166,2,0),IF(AND(G72=10,H72="м"),VLOOKUP(BE72,Гиря!$M$4:$N$166,2,0),IF(AND(G72=11,H72="м"),VLOOKUP(BE72,Гиря!$P$4:$Q$166,2,0),IF(AND(G72=12,H72="м"),VLOOKUP(BE72,Гиря!$S$4:$T$166,2,0),IF(AND(G72=13,H72="м"),VLOOKUP(BE72,Гиря!$V$4:$W$166,2,0),IF(AND(G72=14,H72="м"),VLOOKUP(BE72,Гиря!$Y$4:$Z$166,2,0),IF(AND(G72=15,H72="м"),VLOOKUP(BE72,Гиря!$AB$4:$AC$166,2,0),"")))))))))))</f>
        <v>0</v>
      </c>
      <c r="BG72" s="49">
        <v>0</v>
      </c>
      <c r="BH72" s="52">
        <f>IF(BG72="",0,IF(AND(G72=2,H72="м"),VLOOKUP(BG72,'Отж. от пола'!$A$4:$B$169,2,0),IF(AND(G72=2,H72="ж"),VLOOKUP(BG72,'Отж. от пола'!$D$4:$E$169,2,0),IF(AND(G72=3,H72="м"),VLOOKUP(BG72,'Отж. от пола'!$G$4:$H$169,2,0),IF(AND(G72=3,H72="ж"),VLOOKUP(BG72,'Отж. от пола'!$J$4:$K$169,2,0),IF(AND(G72=4,H72="м"),VLOOKUP(BG72,'Отж. от пола'!$M$4:$N$169,2,0),IF(AND(G72=4,H72="ж"),VLOOKUP(BG72,'Отж. от пола'!$P$4:$Q$169,2,0),IF(AND(G72=5,H72="м"),VLOOKUP(BG72,'Отж. от пола'!$S$4:$T$169,2,0),IF(AND(G72=5,H72="ж"),VLOOKUP(BG72,'Отж. от пола'!$V$4:$W$169,2,0),IF(AND(G72=6,H72="м"),VLOOKUP(BG72,'Отж. от пола'!$Y$4:$Z$169,2,0),IF(AND(G72=6,H72="ж"),VLOOKUP(BG72,'Отж. от пола'!$AB$4:$AC$169,2,0),IF(AND(G72=7,H72="м"),VLOOKUP(BG72,'Отж. от пола'!$AE$4:$AF$169,2,0),IF(AND(G72=7,H72="ж"),VLOOKUP(BG72,'Отж. от пола'!$AH$4:$AI$169,2,0),IF(AND(G72=8,H72="м"),VLOOKUP(BG72,'Отж. от пола'!$AK$4:$AL$169,2,0),IF(AND(G72=8,H72="ж"),VLOOKUP(BG72,'Отж. от пола'!$AN$4:$AO$169,2,0),IF(AND(G72=9,H72="м"),VLOOKUP(BG72,'Отж. от пола'!$AQ$4:$AR$169,2,0),IF(AND(G72=9,H72="ж"),VLOOKUP(BG72,'Отж. от пола'!$AT$4:$AU$169,2,0),IF(AND(G72=10,H72="м"),VLOOKUP(BG72,'Отж. от пола'!$AW$4:$AX$169,2,0),IF(AND(G72=10,H72="ж"),VLOOKUP(BG72,'Отж. от пола'!$AZ$4:$BA$169,2,0),IF(AND(G72=11,H72="м"),VLOOKUP(BG72,'Отж. от пола'!$BC$4:$BD$169,2,0),IF(AND(G72=11,H72="ж"),VLOOKUP(BG72,'Отж. от пола'!$BF$4:$BG$169,2,0),IF(AND(G72=12,H72="м"),VLOOKUP(BG72,'Отж. от пола'!$BI$4:$BJ$169,2,0),IF(AND(G72=12,H72="ж"),VLOOKUP(BG72,'Отж. от пола'!$BL$4:$BM$169,2,0),IF(AND(G72=13,H72="м"),VLOOKUP(BG72,'Отж. от пола'!$BO$4:$BP$169,2,0),IF(AND(G72=13,H72="ж"),VLOOKUP(BG72,'Отж. от пола'!$BR$4:$BS$169,2,0),IF(AND(G72=14,H72="м"),VLOOKUP(BG72,'Отж. от пола'!$BU$4:$BV$169,2,0),IF(AND(G72=14,H72="ж"),VLOOKUP(BG72,'Отж. от пола'!$BX$4:$BY$169,2,0),IF(AND(G72=15,H72="м"),VLOOKUP(BG72,'Отж. от пола'!$CA$4:$CB$169,2,0),IF(AND(G72=15,H72="ж"),VLOOKUP(BG72,'Отж. от пола'!$CD$4:$CE$169,2,0),"")))))))))))))))))))))))))))))</f>
        <v>0</v>
      </c>
      <c r="BI72" s="37"/>
      <c r="BJ72" s="52">
        <f>IF(BI72="",0,IF(AND(G72=16,H72="м"),VLOOKUP(BI72,'Отж.от скамьи'!$A$4:$B$79,2,0),IF(AND(G72=16,H72="ж"),VLOOKUP(BI72,'Отж.от скамьи'!$D$4:$E$79,2,0),IF(AND(G72=17,H72="м"),VLOOKUP(BI72,'Отж.от скамьи'!$G$4:$H$79,2,0),IF(AND(G72=17,H72="ж"),VLOOKUP(BI72,'Отж.от скамьи'!$J$4:$K$79,2,0),"")))))</f>
        <v>0</v>
      </c>
      <c r="BK72" s="53"/>
      <c r="BL72" s="52">
        <f>IF(BK72="",0,IF(AND(G72=18,H72="м"),VLOOKUP(BK72,'Отж.от стула'!$A$4:$B$68,2,0),IF(AND(G72=18,H72="ж"),VLOOKUP(BK72,'Отж.от стула'!$D$4:$E$69,2,0),"")))</f>
        <v>0</v>
      </c>
      <c r="BM72" s="49">
        <v>23</v>
      </c>
      <c r="BN72" s="52">
        <f>IF(BM72="",0,IF(AND(G72=2,H72="м"),VLOOKUP(BM72,Наклон!$A$4:$B$69,2,0),IF(AND(G72=2,H72="ж"),VLOOKUP(BM72,Наклон!$A$74:$B$139,2,0),IF(AND(G72=3,H72="м"),VLOOKUP(BM72,Наклон!$D$4:$E$69,2,0),IF(AND(G72=3,H72="ж"),VLOOKUP(BM72,Наклон!$D$74:$E$139,2,0),IF(AND(G72=4,H72="м"),VLOOKUP(BM72,Наклон!$G$4:$H$69,2,0),IF(AND(G72=4,H72="ж"),VLOOKUP(BM72,Наклон!$G$74:$H$139,2,0),IF(AND(G72=5,H72="м"),VLOOKUP(BM72,Наклон!$J$4:$K$69,2,0),IF(AND(G72=5,H72="ж"),VLOOKUP(BM72,Наклон!$J$74:$K$139,2,0),IF(AND(G72=6,H72="м"),VLOOKUP(BM72,Наклон!$M$4:$N$69,2,0),IF(AND(G72=6,H72="ж"),VLOOKUP(BM72,Наклон!$M$74:$N$139,2,0),IF(AND(G72=7,H72="м"),VLOOKUP(BM72,Наклон!$P$4:$Q$69,2,0),IF(AND(G72=7,H72="ж"),VLOOKUP(BM72,Наклон!$P$74:$Q$139,2,0),IF(AND(G72=8,H72="м"),VLOOKUP(BM72,Наклон!$S$4:$T$69,2,0),IF(AND(G72=8,H72="ж"),VLOOKUP(BM72,Наклон!$S$74:$T$139,2,0),IF(AND(G72=9,H72="м"),VLOOKUP(BM72,Наклон!$V$4:$W$69,2,0),IF(AND(G72=9,H72="ж"),VLOOKUP(BM72,Наклон!$V$74:$W$139,2,0),IF(AND(G72=10,H72="м"),VLOOKUP(BM72,Наклон!$Y$4:$Z$69,2,0),IF(AND(G72=10,H72="ж"),VLOOKUP(BM72,Наклон!$Y$74:$Z$139,2,0),IF(AND(G72=11,H72="м"),VLOOKUP(BM72,Наклон!$AB$4:$AC$69,2,0),IF(AND(G72=11,H72="ж"),VLOOKUP(BM72,Наклон!$AB$74:$AC$139,2,0),IF(AND(G72=12,H72="м"),VLOOKUP(BM72,Наклон!$AE$4:$AF$69,2,0),IF(AND(G72=12,H72="ж"),VLOOKUP(BM72,Наклон!$AE$74:$AF$139,2,0),IF(AND(G72=13,H72="м"),VLOOKUP(BM72,Наклон!$AH$4:$AI$69,2,0),IF(AND(G72=13,H72="ж"),VLOOKUP(BM72,Наклон!$AH$74:$AI$139,2,0),IF(AND(G72=14,H72="м"),VLOOKUP(BM72,Наклон!$AK$4:$AL$69,2,0),IF(AND(G72=14,H72="ж"),VLOOKUP(BM72,Наклон!$AK$74:$AL$139,2,0),IF(AND(G72=15,H72="м"),VLOOKUP(BM72,Наклон!$AN$4:$AO$69,2,0),IF(AND(G72=15,H72="ж"),VLOOKUP(BM72,Наклон!$AN$74:$AO$139,2,0),IF(AND(G72=16,H72="м"),VLOOKUP(BM72,Наклон!$AQ$4:$AR$69,2,0),IF(AND(G72=16,H72="ж"),VLOOKUP(BM72,Наклон!$AQ$74:$AR$139,2,0),IF(AND(G72=17,H72="м"),VLOOKUP(BM72,Наклон!$AT$4:$AU$69,2,0),IF(AND(G72=17,H72="ж"),VLOOKUP(BM72,Наклон!$AT$74:$AU$139,2,0),IF(AND(G72=18,H72="м"),VLOOKUP(BM72,Наклон!$AW$4:$AX$69,2,0),IF(AND(G72=18,H72="ж"),VLOOKUP(BM72,Наклон!$AW$74:$AX$139,2,0))))))))))))))))))))))))))))))))))))</f>
        <v>64</v>
      </c>
      <c r="BO72" s="49"/>
      <c r="BP72" s="52">
        <f>IF(BO72="",0,IF(AND(G72=2,H72="м"),VLOOKUP(BO72,'Прыжок в длину'!$A$4:$B$294,2,0),IF(AND(G72=2,H72="ж"),VLOOKUP(BO72,'Прыжок в длину'!$D$4:$E$294,2,0),IF(AND(G72=3,H72="м"),VLOOKUP(BO72,'Прыжок в длину'!$G$4:$H$294,2,0),IF(AND(G72=3,H72="ж"),VLOOKUP(BO72,'Прыжок в длину'!$J$4:$K$294,2,0),IF(AND(G72=4,H72="м"),VLOOKUP(BO72,'Прыжок в длину'!$M$4:$N$294,2,0),IF(AND(G72=4,H72="ж"),VLOOKUP(BO72,'Прыжок в длину'!$P$4:$Q$294,2,0),IF(AND(G72=5,H72="м"),VLOOKUP(BO72,'Прыжок в длину'!$S$4:$T$294,2,0),IF(AND(G72=5,H72="ж"),VLOOKUP(BO72,'Прыжок в длину'!$V$4:$W$294,2,0),IF(AND(G72=6,H72="м"),VLOOKUP(BO72,'Прыжок в длину'!$Y$4:$Z$294,2,0),IF(AND(G72=6,H72="ж"),VLOOKUP(BO72,'Прыжок в длину'!$AB$4:$AC$294,2,0),IF(AND(G72=7,H72="м"),VLOOKUP(BO72,'Прыжок в длину'!$AE$4:$AF$294,2,0),IF(AND(G72=7,H72="ж"),VLOOKUP(BO72,'Прыжок в длину'!$AH$4:$AI$294,2,0),IF(AND(G72=8,H72="м"),VLOOKUP(BO72,'Прыжок в длину'!$AK$4:$AL$294,2,0),IF(AND(G72=8,H72="ж"),VLOOKUP(BO72,'Прыжок в длину'!$AN$4:$AO$294,2,0),IF(AND(G72=9,H72="м"),VLOOKUP(BO72,'Прыжок в длину'!$AQ$4:$AR$294,2,0),IF(AND(G72=9,H72="ж"),VLOOKUP(BO72,'Прыжок в длину'!$AT$4:$AU$294,2,0),IF(AND(G72=10,H72="м"),VLOOKUP(BO72,'Прыжок в длину'!$AW$4:$AX$294,2,0),IF(AND(G72=10,H72="ж"),VLOOKUP(BO72,'Прыжок в длину'!$AZ$4:$BA$294,2,0),IF(AND(G72=11,H72="м"),VLOOKUP(BO72,'Прыжок в длину'!BC60:$BD$294,2,0),IF(AND(G72=11,H72="ж"),VLOOKUP(BO72,'Прыжок в длину'!$BF$4:$BG$294,2,0),"")))))))))))))))))))))</f>
        <v>0</v>
      </c>
      <c r="BQ72" s="49">
        <v>28</v>
      </c>
      <c r="BR72" s="52">
        <f>IF(BQ72="",0,IF(AND(G72=2,H72="м"),VLOOKUP(BQ72,Пресс!$A$4:$B$104,2,0),IF(AND(G72=2,H72="ж"),VLOOKUP(BQ72,Пресс!$D$4:$E$104,2,0),IF(AND(G72=3,H72="м"),VLOOKUP(BQ72,Пресс!$G$4:$H$104,2,0),IF(AND(G72=3,H72="ж"),VLOOKUP(BQ72,Пресс!$J$4:$K$104,2,0),IF(AND(G72=4,H72="м"),VLOOKUP(BQ72,Пресс!$M$4:$N$104,2,0),IF(AND(G72=4,H72="ж"),VLOOKUP(BQ72,Пресс!$P$4:$Q$104,2,0),IF(AND(G72=5,H72="м"),VLOOKUP(BQ72,Пресс!$S$4:$T$104,2,0),IF(AND(G72=5,H72="ж"),VLOOKUP(BQ72,Пресс!$V$4:$W$104,2,0),IF(AND(G72=6,H72="м"),VLOOKUP(BQ72,Пресс!$Y$4:$Z$104,2,0),IF(AND(G72=6,H72="ж"),VLOOKUP(BQ72,Пресс!$AB$4:$AC$104,2,0),IF(AND(G72=7,H72="м"),VLOOKUP(BQ72,Пресс!$AE$4:$AF$104,2,0),IF(AND(G72=7,H72="ж"),VLOOKUP(BQ72,Пресс!$AH$4:$AI$104,2,0),IF(AND(G72=8,H72="м"),VLOOKUP(BQ72,Пресс!$AK$4:$AL$104,2,0),IF(AND(G72=8,H72="ж"),VLOOKUP(BQ72,Пресс!$AN$4:$AO$104,2,0),IF(AND(G72=9,H72="м"),VLOOKUP(BQ72,Пресс!$AQ$4:$AR$104,2,0),IF(AND(G72=9,H72="ж"),VLOOKUP(BQ72,Пресс!$AT$4:$AU$104,2,0),IF(AND(G72=10,H72="м"),VLOOKUP(BQ72,Пресс!$AW$4:$AX$104,2,0),IF(AND(G72=10,H72="ж"),VLOOKUP(BQ72,Пресс!$AZ$4:$BA$104,2,0),IF(AND(G72=11,H72="м"),VLOOKUP(BQ72,Пресс!$BC$4:$BD$104,2,0),IF(AND(G72=11,H72="ж"),VLOOKUP(BQ72,Пресс!$BF$4:$BG$104,2,0),IF(AND(G72=12,H72="м"),VLOOKUP(BQ72,Пресс!$BI$4:$BJ$104,2,0),IF(AND(G72=12,H72="ж"),VLOOKUP(BQ72,Пресс!$BL$4:$BM$104,2,0),IF(AND(G72=13,H72="м"),VLOOKUP(BQ72,Пресс!$BO$4:$BP$104,2,0),IF(AND(G72=13,H72="ж"),VLOOKUP(BQ72,Пресс!$BR$4:$BS$104,2,0),IF(AND(G72=14,H72="м"),VLOOKUP(BQ72,Пресс!$BU$4:$BV$104,2,0),IF(AND(G72=14,H72="ж"),VLOOKUP(BQ72,Пресс!$BX$4:$BY$104,2,0),IF(AND(G72=15,H72="м"),VLOOKUP(BQ72,Пресс!$CA$4:$CB$104,2,0),IF(AND(G72=15,H72="ж"),VLOOKUP(BQ72,Пресс!$CD$4:$CE$104,2,0),IF(AND(G72=16,H72="м"),VLOOKUP(BQ72,Пресс!$CG$4:$CH$104,2,0),IF(AND(G72=16,H72="ж"),VLOOKUP(BQ72,Пресс!$CJ$4:$CK$104,2,0),IF(AND(G72=17,H72="м"),VLOOKUP(BQ72,Пресс!$CM$4:$CN$104,2,0),IF(AND(G72=17,H72="ж"),VLOOKUP(BQ72,Пресс!$CP$4:$CQ$104,2,0),IF(AND(G72=18,H72="м"),VLOOKUP(BQ72,Пресс!$CS$4:$CT$104,2,0),IF(AND(G72=18,H72="ж"),VLOOKUP(BQ72,Пресс!$CV$4:$CW$104,2,0),"")))))))))))))))))))))))))))))))))))</f>
        <v>19</v>
      </c>
      <c r="BS72" s="37"/>
      <c r="BT72" s="57"/>
      <c r="BU72" s="37"/>
      <c r="BV72" s="52">
        <f>IF(BU72="",0,IF(AND(G72=4,H72="м"),VLOOKUP(BU72,Стрельба!$A$4:$B$54,2,0),IF(AND(G72=4,H72="ж"),VLOOKUP(BU72,Стрельба!$D$4:$E$54,2,0),IF(AND(G72=5,H72="м"),VLOOKUP(BU72,Стрельба!$G$4:$H$54,2,0),IF(AND(G72=5,H72="ж"),VLOOKUP(BU72,Стрельба!$J$4:$K$54,2,0),IF(AND(G72=6,H72="м"),VLOOKUP(BU72,Стрельба!$M$4:$N$54,2,0),IF(AND(G72=6,H72="ж"),VLOOKUP(BU72,Стрельба!$P$4:$Q$54,2,0),IF(AND(G72=7,H72="м"),VLOOKUP(BU72,Стрельба!$S$4:$T$54,2,0),IF(AND(G72=7,H72="ж"),VLOOKUP(BU72,Стрельба!$V$4:$W$54,2,0),IF(AND(G72=8,H72="м"),VLOOKUP(BU72,Стрельба!$Y$4:$Z$54,2,0),IF(AND(G72=8,H72="ж"),VLOOKUP(BU72,Стрельба!$AB$4:$AC$54,2,0),IF(AND(G72=9,H72="м"),VLOOKUP(BU72,Стрельба!$AE$4:$AF$54,2,0),IF(AND(G72=9,H72="ж"),VLOOKUP(BU72,Стрельба!$AH$4:$AI$54,2,0),IF(AND(G72=10,H72="м"),VLOOKUP(BU72,Стрельба!$AK$4:$AL$54,2,0),IF(AND(G72=10,H72="ж"),VLOOKUP(BU72,Стрельба!$AN$4:$AO$54,2,0),IF(AND(G72=11,H72="м"),VLOOKUP(BU72,Стрельба!$AQ$4:$AR$54,2,0),IF(AND(G72=11,H72="ж"),VLOOKUP(BU72,Стрельба!$AT$4:$AU$54,2,0),IF(AND(G72=12,H72="м"),VLOOKUP(BU72,Стрельба!$AW$4:$AX$54,2,0),IF(AND(G72=12,H72="ж"),VLOOKUP(BU72,Стрельба!$AZ$4:$BA$54,2,0),IF(AND(G72=13,H72="м"),VLOOKUP(BU72,Стрельба!$BC$4:$BD$54,2,0),IF(AND(G72=13,H72="ж"),VLOOKUP(BU72,Стрельба!$BF$4:$BG$54,2,0),IF(AND(G72=14,H72="м"),VLOOKUP(BU72,Стрельба!$BI$4:$BJ$54,2,0),IF(AND(G72=14,H72="ж"),VLOOKUP(BU72,Стрельба!$BL$4:$BM$54,2,0),IF(AND(G72=15,H72="м"),VLOOKUP(BU72,Стрельба!$BO$4:$BP$54,2,0),IF(AND(G72=15,H72="ж"),VLOOKUP(BU72,Стрельба!$BR$4:$BS$54,2,0),"")))))))))))))))))))))))))</f>
        <v>0</v>
      </c>
      <c r="BW72" s="56"/>
      <c r="BX72" s="57"/>
      <c r="BY72" s="37"/>
      <c r="BZ72" s="52">
        <f>IF(BY72="",0,IF(AND(G72=3,H72="м"),VLOOKUP(BY72,'Метание 150г'!$A$4:$B$784,2,0),IF(AND(G72=3,H72="ж"),VLOOKUP(BY72,'Метание 150г'!$D$4:$E$784,2,0),IF(AND(G72=4,H72="м"),VLOOKUP(BY72,'Метание 150г'!$G$4:$H$784,2,0),IF(AND(G72=4,H72="ж"),VLOOKUP(BY72,'Метание 150г'!$J$4:$K$784,2,0),IF(AND(G72=5,H72="м"),VLOOKUP(BY72,'Метание 150г'!$M$4:$N$784,2,0),IF(AND(G72=5,H72="ж"),VLOOKUP(BY72,'Метание 150г'!$P$4:$Q$784,2,0),"")))))))</f>
        <v>0</v>
      </c>
      <c r="CA72" s="51"/>
      <c r="CB72" s="68">
        <f>IF(CA72="",0,IF(AND(G72=6,H72="м"),VLOOKUP(CA72,'Метание 700г'!$A$4:$B$574,2,0),IF(AND(G72=7,H72="м"),VLOOKUP(CA72,'Метание 700г'!$D$4:$E$574,2,0),IF(AND(G72=8,H72="м"),VLOOKUP(CA72,'Метание 700г'!$G$4:$H$574,2,0),""))))</f>
        <v>0</v>
      </c>
      <c r="CC72" s="51"/>
      <c r="CD72" s="52">
        <f>IF(CC72="",0,IF(AND(G72=6,H72="ж"),VLOOKUP(CC72,'Метание 500г'!$A$4:$B$565,2,0),IF(AND(G72=7,H72="ж"),VLOOKUP(CC72,'Метание 500г'!$D$4:$E$565,2,0),IF(AND(G72=8,H72="ж"),VLOOKUP(CC72,'Метание 500г'!$G$4:$H$565,2,0),IF(AND(G72=9,H72="ж"),VLOOKUP(CC72,'Метание 500г'!$J$4:$K$565,2,0),IF(AND(G72=10,H72="ж"),VLOOKUP(CC72,'Метание 500г'!$M$4:$N$565,2,0),IF(AND(G72=11,H72="ж"),VLOOKUP(CC72,'Метание 500г'!$P$4:$Q$565,2,0),"")))))))</f>
        <v>0</v>
      </c>
      <c r="CE72" s="56"/>
      <c r="CF72" s="57"/>
      <c r="CG72" s="53"/>
      <c r="CH72" s="52">
        <f>IF(CG72="",0,IF(AND(G72=2,H72="м"),VLOOKUP(CG72,'Плавание 25 м'!$A$4:$B$2333,2,0),IF(AND(G72=2,H72="ж"),VLOOKUP(CG72,'Плавание 25 м'!$D$4:$E$2333,2,0),IF(AND(G72=16,H72="м"),VLOOKUP(CG72,'Плавание 25 м'!$G$4:$H$2333,2,0),IF(AND(G72=16,H72="ж"),VLOOKUP(CG72,'Плавание 25 м'!$J$4:$K$2333,2,0),IF(AND(G72=17,H72="м"),VLOOKUP(CG72,'Плавание 25 м'!$M$4:$N$2333,2,0),IF(AND(G72=17,H72="ж"),VLOOKUP(CG72,'Плавание 25 м'!$P$4:$Q$2333,2,0),IF(AND(G72=18,H72="м"),VLOOKUP(CG72,'Плавание 25 м'!$S$4:$T$2333,2,0),IF(AND(G72=18,H72="ж"),VLOOKUP(CG72,'Плавание 25 м'!$V$4:$W$2333,2,0),"")))))))))</f>
        <v>0</v>
      </c>
      <c r="CI72" s="37"/>
      <c r="CJ72" s="52">
        <f>IF(CI72="",0,IF(AND(G72=3,H72="м"),VLOOKUP(CI72,'Плавание 50 м'!$A$4:$B$1954,2,0),IF(AND(G72=3,H72="ж"),VLOOKUP(CI72,'Плавание 50 м'!$D$4:$E$1954,2,0),IF(AND(G72=4,H72="м"),VLOOKUP(CI72,'Плавание 50 м'!$G$4:$H$1954,2,0),IF(AND(G72=4,H72="ж"),VLOOKUP(CI72,'Плавание 50 м'!$J$4:$K$1954,2,0),IF(AND(G72=5,H72="м"),VLOOKUP(CI72,'Плавание 50 м'!$M$4:$N$1954,2,0),IF(AND(G72=5,H72="ж"),VLOOKUP(CI72,'Плавание 50 м'!$P$4:$Q$1954,2,0),IF(AND(G72=6,H72="м"),VLOOKUP(CI72,'Плавание 50 м'!$S$4:$T$1954,2,0),IF(AND(G72=6,H72="ж"),VLOOKUP(CI72,'Плавание 50 м'!$V$4:$W$1954,2,0),IF(AND(G72=7,H72="м"),VLOOKUP(CI72,'Плавание 50 м'!$Y$4:$Z$1954,2,0),IF(AND(G72=7,H72="ж"),VLOOKUP(CI72,'Плавание 50 м'!$AB$4:$AC$1954,2,0),IF(AND(G72=8,H72="м"),VLOOKUP(CI72,'Плавание 50 м'!$AE$4:$AF$1954,2,0),IF(AND(G72=8,H72="ж"),VLOOKUP(CI72,'Плавание 50 м'!$AH$4:$AI$1954,2,0),IF(AND(G72=9,H72="м"),VLOOKUP(CI72,'Плавание 50 м'!$AK$4:$AL$1954,2,0),IF(AND(G72=9,H72="ж"),VLOOKUP(CI72,'Плавание 50 м'!$AN$4:$AO$1954,2,0),IF(AND(G72=10,H72="м"),VLOOKUP(CI72,'Плавание 50 м'!$AQ$4:$AR$1954,2,0),IF(AND(G72=10,H72="ж"),VLOOKUP(CI72,'Плавание 50 м'!$AT$4:$AU$1954,2,0),IF(AND(G72=11,H72="м"),VLOOKUP(CI72,'Плавание 50 м'!$AW$4:$AX$1954,2,0),IF(AND(G72=11,H72="ж"),VLOOKUP(CI72,'Плавание 50 м'!$AZ$4:$BA$1954,2,0),IF(AND(G72=12,H72="м"),VLOOKUP(CI72,'Плавание 50 м'!$BC$4:$BD$1954,2,0),IF(AND(G72=12,H72="ж"),VLOOKUP(CI72,'Плавание 50 м'!$BF$4:$BG$1954,2,0),IF(AND(G72=13,H72="м"),VLOOKUP(CI72,'Плавание 50 м'!$BI$4:$BJ$1954,2,0),IF(AND(G72=13,H72="ж"),VLOOKUP(CI72,'Плавание 50 м'!$BL$4:$BM$1954,2,0),IF(AND(G72=14,H72="м"),VLOOKUP(CI72,'Плавание 50 м'!$BO$4:$BP$1954,2,0),IF(AND(G72=14,H72="ж"),VLOOKUP(CI72,'Плавание 50 м'!$BR$4:$BS$1954,2,0),IF(AND(G72=15,H72="м"),VLOOKUP(CI72,'Плавание 50 м'!$BU$4:$BV$1954,2,0),IF(AND(G72=15,H72="ж"),VLOOKUP(CI72,'Плавание 50 м'!$BX$4:$BY$1954,2,0),"")))))))))))))))))))))))))))</f>
        <v>0</v>
      </c>
      <c r="CK72" s="91">
        <f t="shared" si="1"/>
        <v>83</v>
      </c>
    </row>
    <row r="73" spans="1:89" ht="20.100000000000001" customHeight="1" x14ac:dyDescent="0.25">
      <c r="A73" s="107"/>
      <c r="B73" s="95"/>
      <c r="C73" s="97"/>
      <c r="D73" s="97"/>
      <c r="E73" s="97"/>
      <c r="F73" s="98"/>
      <c r="G73" s="99"/>
      <c r="H73" s="97"/>
      <c r="I73" s="102"/>
      <c r="J73" s="101"/>
      <c r="K73" s="100"/>
      <c r="L73" s="101"/>
      <c r="M73" s="100"/>
      <c r="N73" s="101"/>
      <c r="O73" s="57"/>
      <c r="P73" s="57"/>
      <c r="Q73" s="102"/>
      <c r="R73" s="101"/>
      <c r="S73" s="100"/>
      <c r="T73" s="101"/>
      <c r="U73" s="102"/>
      <c r="V73" s="101"/>
      <c r="W73" s="102"/>
      <c r="X73" s="57"/>
      <c r="Y73" s="57"/>
      <c r="Z73" s="57"/>
      <c r="AA73" s="57"/>
      <c r="AB73" s="57"/>
      <c r="AC73" s="102"/>
      <c r="AD73" s="57"/>
      <c r="AE73" s="102"/>
      <c r="AF73" s="57"/>
      <c r="AG73" s="57"/>
      <c r="AH73" s="57"/>
      <c r="AI73" s="57"/>
      <c r="AJ73" s="57"/>
      <c r="AK73" s="57"/>
      <c r="AL73" s="57"/>
      <c r="AM73" s="57"/>
      <c r="AN73" s="57"/>
      <c r="AO73" s="103"/>
      <c r="AP73" s="57"/>
      <c r="AQ73" s="103"/>
      <c r="AR73" s="57"/>
      <c r="AS73" s="103"/>
      <c r="AT73" s="57"/>
      <c r="AU73" s="103"/>
      <c r="AV73" s="57"/>
      <c r="AW73" s="103"/>
      <c r="AX73" s="57"/>
      <c r="AY73" s="103"/>
      <c r="AZ73" s="57"/>
      <c r="BA73" s="103"/>
      <c r="BB73" s="101"/>
      <c r="BC73" s="104"/>
      <c r="BD73" s="57"/>
      <c r="BE73" s="103"/>
      <c r="BF73" s="101"/>
      <c r="BG73" s="100"/>
      <c r="BH73" s="101"/>
      <c r="BI73" s="103"/>
      <c r="BJ73" s="101"/>
      <c r="BK73" s="102"/>
      <c r="BL73" s="101"/>
      <c r="BM73" s="100"/>
      <c r="BN73" s="101"/>
      <c r="BO73" s="100"/>
      <c r="BP73" s="101"/>
      <c r="BQ73" s="100"/>
      <c r="BR73" s="101"/>
      <c r="BS73" s="103"/>
      <c r="BT73" s="57"/>
      <c r="BU73" s="103"/>
      <c r="BV73" s="101"/>
      <c r="BW73" s="57"/>
      <c r="BX73" s="57"/>
      <c r="BY73" s="103"/>
      <c r="BZ73" s="101"/>
      <c r="CA73" s="104"/>
      <c r="CB73" s="101"/>
      <c r="CC73" s="104"/>
      <c r="CD73" s="101"/>
      <c r="CE73" s="57"/>
      <c r="CF73" s="57"/>
      <c r="CG73" s="102"/>
      <c r="CH73" s="101"/>
      <c r="CI73" s="103"/>
      <c r="CJ73" s="101"/>
      <c r="CK73" s="106">
        <f>SUM(CK67:CK72)</f>
        <v>977</v>
      </c>
    </row>
    <row r="74" spans="1:89" ht="20.100000000000001" customHeight="1" x14ac:dyDescent="0.25">
      <c r="A74" s="10">
        <v>58</v>
      </c>
      <c r="B74" s="93" t="s">
        <v>3548</v>
      </c>
      <c r="C74" s="55" t="s">
        <v>3554</v>
      </c>
      <c r="D74" s="55" t="s">
        <v>3555</v>
      </c>
      <c r="E74" s="55" t="s">
        <v>3560</v>
      </c>
      <c r="F74" s="47">
        <f t="shared" si="0"/>
        <v>24</v>
      </c>
      <c r="G74" s="48">
        <f>IFERROR(VLOOKUP(F74,Ступени!$A$2:$B$99,2,0),"")</f>
        <v>8</v>
      </c>
      <c r="H74" s="55" t="s">
        <v>4</v>
      </c>
      <c r="I74" s="53"/>
      <c r="J74" s="52">
        <f>IF(I74="",0,IF(AND(G74=2,H74="м"),VLOOKUP(I74,'30м'!$A$4:$B$71,2,0),IF(AND(G74=2,H74="ж"),VLOOKUP(I74,'30м'!$D$4:$E$71,2,0),IF(AND(G74=3,H74="м"),VLOOKUP(I74,'30м'!$G$4:$H$71,2,0),IF(AND(G74=3,H74="ж"),VLOOKUP(I74,'30м'!$J$4:$K$71,2,0),IF(AND(G74=4,H74="м"),VLOOKUP(I74,'30м'!$M$4:$N$71,2,0),IF(AND(G74=4,H74="ж"),VLOOKUP(I74,'30м'!$P$4:$Q$71,2,0),IF(AND(G74=5,H74="м"),VLOOKUP(I74,'30м'!$S$4:$T$71,2,0),IF(AND(G74=5,H74="ж"),VLOOKUP(I74,'30м'!$V$4:$W$71,2,0),"")))))))))</f>
        <v>0</v>
      </c>
      <c r="K74" s="49"/>
      <c r="L74" s="52">
        <f>IF(K74="",0,IF(AND(G74=4,H74="м"),VLOOKUP(K74,'60м'!$A$4:$B$129,2,0),IF(AND(G74=4,H74="ж"),VLOOKUP(K74,'60м'!$D$4:$E$129,2,0),IF(AND(G74=5,H74="м"),VLOOKUP(K74,'60м'!$G$4:$H$129,2,0),IF(AND(G74=5,H74="ж"),VLOOKUP(K74,'60м'!$J$4:$K$129,2,0),IF(AND(G74=6,H74="м"),VLOOKUP(K74,'60м'!$M$4:$N$129,2,0),IF(AND(G74=6,H74="ж"),VLOOKUP(K74,'60м'!$P$4:$Q$129,2,0),IF(AND(G74=7,H74="м"),VLOOKUP(K74,'60м'!$S$4:$T$129,2,0),IF(AND(G74=7,H74="ж"),VLOOKUP(K74,'60м'!$V$4:$W$129,2,0),IF(AND(G74=8,H74="м"),VLOOKUP(K74,'60м'!$Y$4:$Z$129,2,0),IF(AND(G74=8,H74="ж"),VLOOKUP(K74,'60м'!$AB$4:$AC$129,2,0),IF(AND(G74=9,H74="м"),VLOOKUP(K74,'60м'!$AE$4:$AF$129,2,0),IF(AND(G74=9,H74="ж"),VLOOKUP(K74,'60м'!$AH$4:$AI$129,2,0),IF(AND(G74=10,H74="м"),VLOOKUP(K74,'60м'!$AK$4:$AL$129,2,0),IF(AND(G74=10,H74="ж"),VLOOKUP(K74,'60м'!$AN$4:$AO$129,2,0),IF(AND(G74=11,H74="м"),VLOOKUP(K74,'60м'!$AQ$4:$AR$129,2,0),IF(AND(G74=11,H74="ж"),VLOOKUP(K74,'60м'!$AT$4:$AU$129,2,0),IF(AND(G74=12,H74="м"),VLOOKUP(K74,'60м'!$AW$4:$AX$129,2,0),IF(AND(G74=12,H74="ж"),VLOOKUP(K74,'60м'!$AZ$4:$BA$129,2,0),IF(AND(G74=13,H74="м"),VLOOKUP(K74,'60м'!$BC$4:$BD$129,2,0),IF(AND(G74=13,H74="ж"),VLOOKUP(K74,'60м'!$BF$4:$BG$129,2,0),"")))))))))))))))))))))</f>
        <v>0</v>
      </c>
      <c r="M74" s="49"/>
      <c r="N74" s="52">
        <f>IF(M74="",0,IF(AND(G74=6,H74="м"),VLOOKUP(M74,'100м'!$A$4:$B$134,2,0),IF(AND(G74=6,H74="ж"),VLOOKUP(M74,'100м'!$D$4:$E$134,2,0),IF(AND(G74=7,H74="м"),VLOOKUP(M74,'100м'!$G$4:$H$134,2,0),IF(AND(G74=7,H74="ж"),VLOOKUP(M74,'100м'!$J$4:$K$134,2,0),IF(AND(G74=8,H74="м"),VLOOKUP(M74,'100м'!$M$4:$N$134,2,0),IF(AND(G74=8,H74="ж"),VLOOKUP(M74,'100м'!$P$4:$Q$134,2,0),IF(AND(G74=9,H74="м"),VLOOKUP(M74,'100м'!$S$4:$T$134,2,0),IF(AND(G74=9,H74="ж"),VLOOKUP(M74,'100м'!$V$4:$W$134,2,0),"")))))))))</f>
        <v>0</v>
      </c>
      <c r="O74" s="56"/>
      <c r="P74" s="61"/>
      <c r="Q74" s="53"/>
      <c r="R74" s="52">
        <f>IF(Q74="",0,IF(AND(G74=4,H74="м"),VLOOKUP(Q74,'1500м'!$A$4:$B$364,2,0),IF(AND(G74=4,H74="ж"),VLOOKUP(Q74,'1500м'!$D$4:$E$364,2,0),"")))</f>
        <v>0</v>
      </c>
      <c r="S74" s="49"/>
      <c r="T74" s="68">
        <f>IF(S74="",0,IF(AND(G74=5,H74="м"),VLOOKUP(S74,'2000м'!$A$4:$B$780,2,0),IF(AND(G74=5,H74="ж"),VLOOKUP(S74,'2000м'!$D$4:$E$780,2,0),IF(AND(G74=6,H74="ж"),VLOOKUP(S74,'2000м'!$G$4:$H$780,2,0),IF(AND(G74=7,H74="ж"),VLOOKUP(S74,'2000м'!$J$4:$K$780,2,0),IF(AND(G74=8,H74="ж"),VLOOKUP(S74,'2000м'!$M$4:$N$780,2,0),""))))))</f>
        <v>0</v>
      </c>
      <c r="U74" s="53"/>
      <c r="V74" s="52">
        <f>IF(U74="",0,IF(AND(G74=6,H74="м"),VLOOKUP(U74,'3000м'!$A$4:$B$594,2,0),IF(AND(G74=7,H74="м"),VLOOKUP(U74,'3000м'!$D$4:$E$594,2,0),IF(AND(G74=8,H74="м"),VLOOKUP(U74,'3000м'!$G$4:$H$594,2,0),IF(AND(G74=9,H74="м"),VLOOKUP(U74,'3000м'!$J$4:$K$594,2,0),IF(AND(G74=10,H74="м"),VLOOKUP(U74,'3000м'!$M$4:$N$594,2,0),IF(AND(G74=11,H74="м"),VLOOKUP(U74,'3000м'!$P$4:$Q$594,2,0),"")))))))</f>
        <v>0</v>
      </c>
      <c r="W74" s="53"/>
      <c r="X74" s="56"/>
      <c r="Y74" s="56"/>
      <c r="Z74" s="56"/>
      <c r="AA74" s="56"/>
      <c r="AB74" s="56"/>
      <c r="AC74" s="53"/>
      <c r="AD74" s="56"/>
      <c r="AE74" s="53"/>
      <c r="AF74" s="56"/>
      <c r="AG74" s="56"/>
      <c r="AH74" s="56"/>
      <c r="AI74" s="56"/>
      <c r="AJ74" s="56"/>
      <c r="AK74" s="56"/>
      <c r="AL74" s="56"/>
      <c r="AM74" s="56"/>
      <c r="AN74" s="56"/>
      <c r="AO74" s="37"/>
      <c r="AP74" s="56"/>
      <c r="AQ74" s="37"/>
      <c r="AR74" s="56"/>
      <c r="AS74" s="37"/>
      <c r="AT74" s="56"/>
      <c r="AU74" s="37"/>
      <c r="AV74" s="56"/>
      <c r="AW74" s="37"/>
      <c r="AX74" s="56"/>
      <c r="AY74" s="37"/>
      <c r="AZ74" s="56"/>
      <c r="BA74" s="37"/>
      <c r="BB74" s="52">
        <f>IF(BA74="",0,IF(AND(G74=2,H74="м"),VLOOKUP(BA74,Подтягивание!$A$4:$B$79,2,0),IF(AND(G74=3,H74="м"),VLOOKUP(BA74,Подтягивание!$D$4:$E$79,2,0),IF(AND(G74=4,H74="м"),VLOOKUP(BA74,Подтягивание!$G$4:$H$79,2,0),IF(AND(G74=5,H74="м"),VLOOKUP(BA74,Подтягивание!$J$4:$K$79,2,0),IF(AND(G74=6,H74="м"),VLOOKUP(BA74,Подтягивание!$M$4:$N$79,2,0),IF(AND(G74=7,H74="м"),VLOOKUP(BA74,Подтягивание!$P$4:$Q$79,2,0),IF(AND(G74=8,H74="м"),VLOOKUP(BA74,Подтягивание!$S$4:$T$79,2,0),IF(AND(G74=9,H74="м"),VLOOKUP(BA74,Подтягивание!$V$4:$W$79,2,0),IF(AND(G74=10,H74="м"),VLOOKUP(BA74,Подтягивание!$Y$4:$Z$79,2,0),IF(AND(G74=11,H74="м"),VLOOKUP(BA74,Подтягивание!$AB$4:$AC$79,2,0),IF(AND(G74=12,H74="м"),VLOOKUP(BA74,Подтягивание!$AE$4:$AF$79,2,0),IF(AND(G74=13,H74="м"),VLOOKUP(BA74,Подтягивание!$AH$4:$AI$79,2,0),IF(AND(G74=14,H74="м"),VLOOKUP(BA74,Подтягивание!$AK$4:$AL$79,2,0),IF(AND(G74=15,H74="м"),VLOOKUP(BA74,Подтягивание!$AN$4:$AO$79,2,0),"")))))))))))))))</f>
        <v>0</v>
      </c>
      <c r="BC74" s="51"/>
      <c r="BD74" s="57"/>
      <c r="BE74" s="37"/>
      <c r="BF74" s="52">
        <f>IF(BE74="",0,IF(AND(G74=6,H74="м"),VLOOKUP(BE74,Гиря!$A$4:$B$166,2,0),IF(AND(G74=7,H74="м"),VLOOKUP(BE74,Гиря!$D$4:$E$166,2,0),IF(AND(G74=8,H74="м"),VLOOKUP(BE74,Гиря!$G$4:$H$166,2,0),IF(AND(G74=9,H74="м"),VLOOKUP(BE74,Гиря!$J$4:$K$166,2,0),IF(AND(G74=10,H74="м"),VLOOKUP(BE74,Гиря!$M$4:$N$166,2,0),IF(AND(G74=11,H74="м"),VLOOKUP(BE74,Гиря!$P$4:$Q$166,2,0),IF(AND(G74=12,H74="м"),VLOOKUP(BE74,Гиря!$S$4:$T$166,2,0),IF(AND(G74=13,H74="м"),VLOOKUP(BE74,Гиря!$V$4:$W$166,2,0),IF(AND(G74=14,H74="м"),VLOOKUP(BE74,Гиря!$Y$4:$Z$166,2,0),IF(AND(G74=15,H74="м"),VLOOKUP(BE74,Гиря!$AB$4:$AC$166,2,0),"")))))))))))</f>
        <v>0</v>
      </c>
      <c r="BG74" s="49">
        <v>12</v>
      </c>
      <c r="BH74" s="52">
        <f>IF(BG74="",0,IF(AND(G74=2,H74="м"),VLOOKUP(BG74,'Отж. от пола'!$A$4:$B$169,2,0),IF(AND(G74=2,H74="ж"),VLOOKUP(BG74,'Отж. от пола'!$D$4:$E$169,2,0),IF(AND(G74=3,H74="м"),VLOOKUP(BG74,'Отж. от пола'!$G$4:$H$169,2,0),IF(AND(G74=3,H74="ж"),VLOOKUP(BG74,'Отж. от пола'!$J$4:$K$169,2,0),IF(AND(G74=4,H74="м"),VLOOKUP(BG74,'Отж. от пола'!$M$4:$N$169,2,0),IF(AND(G74=4,H74="ж"),VLOOKUP(BG74,'Отж. от пола'!$P$4:$Q$169,2,0),IF(AND(G74=5,H74="м"),VLOOKUP(BG74,'Отж. от пола'!$S$4:$T$169,2,0),IF(AND(G74=5,H74="ж"),VLOOKUP(BG74,'Отж. от пола'!$V$4:$W$169,2,0),IF(AND(G74=6,H74="м"),VLOOKUP(BG74,'Отж. от пола'!$Y$4:$Z$169,2,0),IF(AND(G74=6,H74="ж"),VLOOKUP(BG74,'Отж. от пола'!$AB$4:$AC$169,2,0),IF(AND(G74=7,H74="м"),VLOOKUP(BG74,'Отж. от пола'!$AE$4:$AF$169,2,0),IF(AND(G74=7,H74="ж"),VLOOKUP(BG74,'Отж. от пола'!$AH$4:$AI$169,2,0),IF(AND(G74=8,H74="м"),VLOOKUP(BG74,'Отж. от пола'!$AK$4:$AL$169,2,0),IF(AND(G74=8,H74="ж"),VLOOKUP(BG74,'Отж. от пола'!$AN$4:$AO$169,2,0),IF(AND(G74=9,H74="м"),VLOOKUP(BG74,'Отж. от пола'!$AQ$4:$AR$169,2,0),IF(AND(G74=9,H74="ж"),VLOOKUP(BG74,'Отж. от пола'!$AT$4:$AU$169,2,0),IF(AND(G74=10,H74="м"),VLOOKUP(BG74,'Отж. от пола'!$AW$4:$AX$169,2,0),IF(AND(G74=10,H74="ж"),VLOOKUP(BG74,'Отж. от пола'!$AZ$4:$BA$169,2,0),IF(AND(G74=11,H74="м"),VLOOKUP(BG74,'Отж. от пола'!$BC$4:$BD$169,2,0),IF(AND(G74=11,H74="ж"),VLOOKUP(BG74,'Отж. от пола'!$BF$4:$BG$169,2,0),IF(AND(G74=12,H74="м"),VLOOKUP(BG74,'Отж. от пола'!$BI$4:$BJ$169,2,0),IF(AND(G74=12,H74="ж"),VLOOKUP(BG74,'Отж. от пола'!$BL$4:$BM$169,2,0),IF(AND(G74=13,H74="м"),VLOOKUP(BG74,'Отж. от пола'!$BO$4:$BP$169,2,0),IF(AND(G74=13,H74="ж"),VLOOKUP(BG74,'Отж. от пола'!$BR$4:$BS$169,2,0),IF(AND(G74=14,H74="м"),VLOOKUP(BG74,'Отж. от пола'!$BU$4:$BV$169,2,0),IF(AND(G74=14,H74="ж"),VLOOKUP(BG74,'Отж. от пола'!$BX$4:$BY$169,2,0),IF(AND(G74=15,H74="м"),VLOOKUP(BG74,'Отж. от пола'!$CA$4:$CB$169,2,0),IF(AND(G74=15,H74="ж"),VLOOKUP(BG74,'Отж. от пола'!$CD$4:$CE$169,2,0),"")))))))))))))))))))))))))))))</f>
        <v>0</v>
      </c>
      <c r="BI74" s="37"/>
      <c r="BJ74" s="52">
        <f>IF(BI74="",0,IF(AND(G74=16,H74="м"),VLOOKUP(BI74,'Отж.от скамьи'!$A$4:$B$79,2,0),IF(AND(G74=16,H74="ж"),VLOOKUP(BI74,'Отж.от скамьи'!$D$4:$E$79,2,0),IF(AND(G74=17,H74="м"),VLOOKUP(BI74,'Отж.от скамьи'!$G$4:$H$79,2,0),IF(AND(G74=17,H74="ж"),VLOOKUP(BI74,'Отж.от скамьи'!$J$4:$K$79,2,0),"")))))</f>
        <v>0</v>
      </c>
      <c r="BK74" s="53"/>
      <c r="BL74" s="52">
        <f>IF(BK74="",0,IF(AND(G74=18,H74="м"),VLOOKUP(BK74,'Отж.от стула'!$A$4:$B$68,2,0),IF(AND(G74=18,H74="ж"),VLOOKUP(BK74,'Отж.от стула'!$D$4:$E$69,2,0),"")))</f>
        <v>0</v>
      </c>
      <c r="BM74" s="49">
        <v>9</v>
      </c>
      <c r="BN74" s="52">
        <f>IF(BM74="",0,IF(AND(G74=2,H74="м"),VLOOKUP(BM74,Наклон!$A$4:$B$69,2,0),IF(AND(G74=2,H74="ж"),VLOOKUP(BM74,Наклон!$A$74:$B$139,2,0),IF(AND(G74=3,H74="м"),VLOOKUP(BM74,Наклон!$D$4:$E$69,2,0),IF(AND(G74=3,H74="ж"),VLOOKUP(BM74,Наклон!$D$74:$E$139,2,0),IF(AND(G74=4,H74="м"),VLOOKUP(BM74,Наклон!$G$4:$H$69,2,0),IF(AND(G74=4,H74="ж"),VLOOKUP(BM74,Наклон!$G$74:$H$139,2,0),IF(AND(G74=5,H74="м"),VLOOKUP(BM74,Наклон!$J$4:$K$69,2,0),IF(AND(G74=5,H74="ж"),VLOOKUP(BM74,Наклон!$J$74:$K$139,2,0),IF(AND(G74=6,H74="м"),VLOOKUP(BM74,Наклон!$M$4:$N$69,2,0),IF(AND(G74=6,H74="ж"),VLOOKUP(BM74,Наклон!$M$74:$N$139,2,0),IF(AND(G74=7,H74="м"),VLOOKUP(BM74,Наклон!$P$4:$Q$69,2,0),IF(AND(G74=7,H74="ж"),VLOOKUP(BM74,Наклон!$P$74:$Q$139,2,0),IF(AND(G74=8,H74="м"),VLOOKUP(BM74,Наклон!$S$4:$T$69,2,0),IF(AND(G74=8,H74="ж"),VLOOKUP(BM74,Наклон!$S$74:$T$139,2,0),IF(AND(G74=9,H74="м"),VLOOKUP(BM74,Наклон!$V$4:$W$69,2,0),IF(AND(G74=9,H74="ж"),VLOOKUP(BM74,Наклон!$V$74:$W$139,2,0),IF(AND(G74=10,H74="м"),VLOOKUP(BM74,Наклон!$Y$4:$Z$69,2,0),IF(AND(G74=10,H74="ж"),VLOOKUP(BM74,Наклон!$Y$74:$Z$139,2,0),IF(AND(G74=11,H74="м"),VLOOKUP(BM74,Наклон!$AB$4:$AC$69,2,0),IF(AND(G74=11,H74="ж"),VLOOKUP(BM74,Наклон!$AB$74:$AC$139,2,0),IF(AND(G74=12,H74="м"),VLOOKUP(BM74,Наклон!$AE$4:$AF$69,2,0),IF(AND(G74=12,H74="ж"),VLOOKUP(BM74,Наклон!$AE$74:$AF$139,2,0),IF(AND(G74=13,H74="м"),VLOOKUP(BM74,Наклон!$AH$4:$AI$69,2,0),IF(AND(G74=13,H74="ж"),VLOOKUP(BM74,Наклон!$AH$74:$AI$139,2,0),IF(AND(G74=14,H74="м"),VLOOKUP(BM74,Наклон!$AK$4:$AL$69,2,0),IF(AND(G74=14,H74="ж"),VLOOKUP(BM74,Наклон!$AK$74:$AL$139,2,0),IF(AND(G74=15,H74="м"),VLOOKUP(BM74,Наклон!$AN$4:$AO$69,2,0),IF(AND(G74=15,H74="ж"),VLOOKUP(BM74,Наклон!$AN$74:$AO$139,2,0),IF(AND(G74=16,H74="м"),VLOOKUP(BM74,Наклон!$AQ$4:$AR$69,2,0),IF(AND(G74=16,H74="ж"),VLOOKUP(BM74,Наклон!$AQ$74:$AR$139,2,0),IF(AND(G74=17,H74="м"),VLOOKUP(BM74,Наклон!$AT$4:$AU$69,2,0),IF(AND(G74=17,H74="ж"),VLOOKUP(BM74,Наклон!$AT$74:$AU$139,2,0),IF(AND(G74=18,H74="м"),VLOOKUP(BM74,Наклон!$AW$4:$AX$69,2,0),IF(AND(G74=18,H74="ж"),VLOOKUP(BM74,Наклон!$AW$74:$AX$139,2,0))))))))))))))))))))))))))))))))))))</f>
        <v>43</v>
      </c>
      <c r="BO74" s="49"/>
      <c r="BP74" s="52">
        <f>IF(BO74="",0,IF(AND(G74=2,H74="м"),VLOOKUP(BO74,'Прыжок в длину'!$A$4:$B$294,2,0),IF(AND(G74=2,H74="ж"),VLOOKUP(BO74,'Прыжок в длину'!$D$4:$E$294,2,0),IF(AND(G74=3,H74="м"),VLOOKUP(BO74,'Прыжок в длину'!$G$4:$H$294,2,0),IF(AND(G74=3,H74="ж"),VLOOKUP(BO74,'Прыжок в длину'!$J$4:$K$294,2,0),IF(AND(G74=4,H74="м"),VLOOKUP(BO74,'Прыжок в длину'!$M$4:$N$294,2,0),IF(AND(G74=4,H74="ж"),VLOOKUP(BO74,'Прыжок в длину'!$P$4:$Q$294,2,0),IF(AND(G74=5,H74="м"),VLOOKUP(BO74,'Прыжок в длину'!$S$4:$T$294,2,0),IF(AND(G74=5,H74="ж"),VLOOKUP(BO74,'Прыжок в длину'!$V$4:$W$294,2,0),IF(AND(G74=6,H74="м"),VLOOKUP(BO74,'Прыжок в длину'!$Y$4:$Z$294,2,0),IF(AND(G74=6,H74="ж"),VLOOKUP(BO74,'Прыжок в длину'!$AB$4:$AC$294,2,0),IF(AND(G74=7,H74="м"),VLOOKUP(BO74,'Прыжок в длину'!$AE$4:$AF$294,2,0),IF(AND(G74=7,H74="ж"),VLOOKUP(BO74,'Прыжок в длину'!$AH$4:$AI$294,2,0),IF(AND(G74=8,H74="м"),VLOOKUP(BO74,'Прыжок в длину'!$AK$4:$AL$294,2,0),IF(AND(G74=8,H74="ж"),VLOOKUP(BO74,'Прыжок в длину'!$AN$4:$AO$294,2,0),IF(AND(G74=9,H74="м"),VLOOKUP(BO74,'Прыжок в длину'!$AQ$4:$AR$294,2,0),IF(AND(G74=9,H74="ж"),VLOOKUP(BO74,'Прыжок в длину'!$AT$4:$AU$294,2,0),IF(AND(G74=10,H74="м"),VLOOKUP(BO74,'Прыжок в длину'!$AW$4:$AX$294,2,0),IF(AND(G74=10,H74="ж"),VLOOKUP(BO74,'Прыжок в длину'!$AZ$4:$BA$294,2,0),IF(AND(G74=11,H74="м"),VLOOKUP(BO74,'Прыжок в длину'!BC61:$BD$294,2,0),IF(AND(G74=11,H74="ж"),VLOOKUP(BO74,'Прыжок в длину'!$BF$4:$BG$294,2,0),"")))))))))))))))))))))</f>
        <v>0</v>
      </c>
      <c r="BQ74" s="49">
        <v>29</v>
      </c>
      <c r="BR74" s="52">
        <f>IF(BQ74="",0,IF(AND(G74=2,H74="м"),VLOOKUP(BQ74,Пресс!$A$4:$B$104,2,0),IF(AND(G74=2,H74="ж"),VLOOKUP(BQ74,Пресс!$D$4:$E$104,2,0),IF(AND(G74=3,H74="м"),VLOOKUP(BQ74,Пресс!$G$4:$H$104,2,0),IF(AND(G74=3,H74="ж"),VLOOKUP(BQ74,Пресс!$J$4:$K$104,2,0),IF(AND(G74=4,H74="м"),VLOOKUP(BQ74,Пресс!$M$4:$N$104,2,0),IF(AND(G74=4,H74="ж"),VLOOKUP(BQ74,Пресс!$P$4:$Q$104,2,0),IF(AND(G74=5,H74="м"),VLOOKUP(BQ74,Пресс!$S$4:$T$104,2,0),IF(AND(G74=5,H74="ж"),VLOOKUP(BQ74,Пресс!$V$4:$W$104,2,0),IF(AND(G74=6,H74="м"),VLOOKUP(BQ74,Пресс!$Y$4:$Z$104,2,0),IF(AND(G74=6,H74="ж"),VLOOKUP(BQ74,Пресс!$AB$4:$AC$104,2,0),IF(AND(G74=7,H74="м"),VLOOKUP(BQ74,Пресс!$AE$4:$AF$104,2,0),IF(AND(G74=7,H74="ж"),VLOOKUP(BQ74,Пресс!$AH$4:$AI$104,2,0),IF(AND(G74=8,H74="м"),VLOOKUP(BQ74,Пресс!$AK$4:$AL$104,2,0),IF(AND(G74=8,H74="ж"),VLOOKUP(BQ74,Пресс!$AN$4:$AO$104,2,0),IF(AND(G74=9,H74="м"),VLOOKUP(BQ74,Пресс!$AQ$4:$AR$104,2,0),IF(AND(G74=9,H74="ж"),VLOOKUP(BQ74,Пресс!$AT$4:$AU$104,2,0),IF(AND(G74=10,H74="м"),VLOOKUP(BQ74,Пресс!$AW$4:$AX$104,2,0),IF(AND(G74=10,H74="ж"),VLOOKUP(BQ74,Пресс!$AZ$4:$BA$104,2,0),IF(AND(G74=11,H74="м"),VLOOKUP(BQ74,Пресс!$BC$4:$BD$104,2,0),IF(AND(G74=11,H74="ж"),VLOOKUP(BQ74,Пресс!$BF$4:$BG$104,2,0),IF(AND(G74=12,H74="м"),VLOOKUP(BQ74,Пресс!$BI$4:$BJ$104,2,0),IF(AND(G74=12,H74="ж"),VLOOKUP(BQ74,Пресс!$BL$4:$BM$104,2,0),IF(AND(G74=13,H74="м"),VLOOKUP(BQ74,Пресс!$BO$4:$BP$104,2,0),IF(AND(G74=13,H74="ж"),VLOOKUP(BQ74,Пресс!$BR$4:$BS$104,2,0),IF(AND(G74=14,H74="м"),VLOOKUP(BQ74,Пресс!$BU$4:$BV$104,2,0),IF(AND(G74=14,H74="ж"),VLOOKUP(BQ74,Пресс!$BX$4:$BY$104,2,0),IF(AND(G74=15,H74="м"),VLOOKUP(BQ74,Пресс!$CA$4:$CB$104,2,0),IF(AND(G74=15,H74="ж"),VLOOKUP(BQ74,Пресс!$CD$4:$CE$104,2,0),IF(AND(G74=16,H74="м"),VLOOKUP(BQ74,Пресс!$CG$4:$CH$104,2,0),IF(AND(G74=16,H74="ж"),VLOOKUP(BQ74,Пресс!$CJ$4:$CK$104,2,0),IF(AND(G74=17,H74="м"),VLOOKUP(BQ74,Пресс!$CM$4:$CN$104,2,0),IF(AND(G74=17,H74="ж"),VLOOKUP(BQ74,Пресс!$CP$4:$CQ$104,2,0),IF(AND(G74=18,H74="м"),VLOOKUP(BQ74,Пресс!$CS$4:$CT$104,2,0),IF(AND(G74=18,H74="ж"),VLOOKUP(BQ74,Пресс!$CV$4:$CW$104,2,0),"")))))))))))))))))))))))))))))))))))</f>
        <v>19</v>
      </c>
      <c r="BS74" s="37"/>
      <c r="BT74" s="57"/>
      <c r="BU74" s="37"/>
      <c r="BV74" s="52">
        <f>IF(BU74="",0,IF(AND(G74=4,H74="м"),VLOOKUP(BU74,Стрельба!$A$4:$B$54,2,0),IF(AND(G74=4,H74="ж"),VLOOKUP(BU74,Стрельба!$D$4:$E$54,2,0),IF(AND(G74=5,H74="м"),VLOOKUP(BU74,Стрельба!$G$4:$H$54,2,0),IF(AND(G74=5,H74="ж"),VLOOKUP(BU74,Стрельба!$J$4:$K$54,2,0),IF(AND(G74=6,H74="м"),VLOOKUP(BU74,Стрельба!$M$4:$N$54,2,0),IF(AND(G74=6,H74="ж"),VLOOKUP(BU74,Стрельба!$P$4:$Q$54,2,0),IF(AND(G74=7,H74="м"),VLOOKUP(BU74,Стрельба!$S$4:$T$54,2,0),IF(AND(G74=7,H74="ж"),VLOOKUP(BU74,Стрельба!$V$4:$W$54,2,0),IF(AND(G74=8,H74="м"),VLOOKUP(BU74,Стрельба!$Y$4:$Z$54,2,0),IF(AND(G74=8,H74="ж"),VLOOKUP(BU74,Стрельба!$AB$4:$AC$54,2,0),IF(AND(G74=9,H74="м"),VLOOKUP(BU74,Стрельба!$AE$4:$AF$54,2,0),IF(AND(G74=9,H74="ж"),VLOOKUP(BU74,Стрельба!$AH$4:$AI$54,2,0),IF(AND(G74=10,H74="м"),VLOOKUP(BU74,Стрельба!$AK$4:$AL$54,2,0),IF(AND(G74=10,H74="ж"),VLOOKUP(BU74,Стрельба!$AN$4:$AO$54,2,0),IF(AND(G74=11,H74="м"),VLOOKUP(BU74,Стрельба!$AQ$4:$AR$54,2,0),IF(AND(G74=11,H74="ж"),VLOOKUP(BU74,Стрельба!$AT$4:$AU$54,2,0),IF(AND(G74=12,H74="м"),VLOOKUP(BU74,Стрельба!$AW$4:$AX$54,2,0),IF(AND(G74=12,H74="ж"),VLOOKUP(BU74,Стрельба!$AZ$4:$BA$54,2,0),IF(AND(G74=13,H74="м"),VLOOKUP(BU74,Стрельба!$BC$4:$BD$54,2,0),IF(AND(G74=13,H74="ж"),VLOOKUP(BU74,Стрельба!$BF$4:$BG$54,2,0),IF(AND(G74=14,H74="м"),VLOOKUP(BU74,Стрельба!$BI$4:$BJ$54,2,0),IF(AND(G74=14,H74="ж"),VLOOKUP(BU74,Стрельба!$BL$4:$BM$54,2,0),IF(AND(G74=15,H74="м"),VLOOKUP(BU74,Стрельба!$BO$4:$BP$54,2,0),IF(AND(G74=15,H74="ж"),VLOOKUP(BU74,Стрельба!$BR$4:$BS$54,2,0),"")))))))))))))))))))))))))</f>
        <v>0</v>
      </c>
      <c r="BW74" s="56"/>
      <c r="BX74" s="57"/>
      <c r="BY74" s="37"/>
      <c r="BZ74" s="52">
        <f>IF(BY74="",0,IF(AND(G74=3,H74="м"),VLOOKUP(BY74,'Метание 150г'!$A$4:$B$784,2,0),IF(AND(G74=3,H74="ж"),VLOOKUP(BY74,'Метание 150г'!$D$4:$E$784,2,0),IF(AND(G74=4,H74="м"),VLOOKUP(BY74,'Метание 150г'!$G$4:$H$784,2,0),IF(AND(G74=4,H74="ж"),VLOOKUP(BY74,'Метание 150г'!$J$4:$K$784,2,0),IF(AND(G74=5,H74="м"),VLOOKUP(BY74,'Метание 150г'!$M$4:$N$784,2,0),IF(AND(G74=5,H74="ж"),VLOOKUP(BY74,'Метание 150г'!$P$4:$Q$784,2,0),"")))))))</f>
        <v>0</v>
      </c>
      <c r="CA74" s="51"/>
      <c r="CB74" s="68">
        <f>IF(CA74="",0,IF(AND(G74=6,H74="м"),VLOOKUP(CA74,'Метание 700г'!$A$4:$B$574,2,0),IF(AND(G74=7,H74="м"),VLOOKUP(CA74,'Метание 700г'!$D$4:$E$574,2,0),IF(AND(G74=8,H74="м"),VLOOKUP(CA74,'Метание 700г'!$G$4:$H$574,2,0),""))))</f>
        <v>0</v>
      </c>
      <c r="CC74" s="51"/>
      <c r="CD74" s="52">
        <f>IF(CC74="",0,IF(AND(G74=6,H74="ж"),VLOOKUP(CC74,'Метание 500г'!$A$4:$B$565,2,0),IF(AND(G74=7,H74="ж"),VLOOKUP(CC74,'Метание 500г'!$D$4:$E$565,2,0),IF(AND(G74=8,H74="ж"),VLOOKUP(CC74,'Метание 500г'!$G$4:$H$565,2,0),IF(AND(G74=9,H74="ж"),VLOOKUP(CC74,'Метание 500г'!$J$4:$K$565,2,0),IF(AND(G74=10,H74="ж"),VLOOKUP(CC74,'Метание 500г'!$M$4:$N$565,2,0),IF(AND(G74=11,H74="ж"),VLOOKUP(CC74,'Метание 500г'!$P$4:$Q$565,2,0),"")))))))</f>
        <v>0</v>
      </c>
      <c r="CE74" s="56"/>
      <c r="CF74" s="57"/>
      <c r="CG74" s="53"/>
      <c r="CH74" s="52">
        <f>IF(CG74="",0,IF(AND(G74=2,H74="м"),VLOOKUP(CG74,'Плавание 25 м'!$A$4:$B$2333,2,0),IF(AND(G74=2,H74="ж"),VLOOKUP(CG74,'Плавание 25 м'!$D$4:$E$2333,2,0),IF(AND(G74=16,H74="м"),VLOOKUP(CG74,'Плавание 25 м'!$G$4:$H$2333,2,0),IF(AND(G74=16,H74="ж"),VLOOKUP(CG74,'Плавание 25 м'!$J$4:$K$2333,2,0),IF(AND(G74=17,H74="м"),VLOOKUP(CG74,'Плавание 25 м'!$M$4:$N$2333,2,0),IF(AND(G74=17,H74="ж"),VLOOKUP(CG74,'Плавание 25 м'!$P$4:$Q$2333,2,0),IF(AND(G74=18,H74="м"),VLOOKUP(CG74,'Плавание 25 м'!$S$4:$T$2333,2,0),IF(AND(G74=18,H74="ж"),VLOOKUP(CG74,'Плавание 25 м'!$V$4:$W$2333,2,0),"")))))))))</f>
        <v>0</v>
      </c>
      <c r="CI74" s="37"/>
      <c r="CJ74" s="52">
        <f>IF(CI74="",0,IF(AND(G74=3,H74="м"),VLOOKUP(CI74,'Плавание 50 м'!$A$4:$B$1954,2,0),IF(AND(G74=3,H74="ж"),VLOOKUP(CI74,'Плавание 50 м'!$D$4:$E$1954,2,0),IF(AND(G74=4,H74="м"),VLOOKUP(CI74,'Плавание 50 м'!$G$4:$H$1954,2,0),IF(AND(G74=4,H74="ж"),VLOOKUP(CI74,'Плавание 50 м'!$J$4:$K$1954,2,0),IF(AND(G74=5,H74="м"),VLOOKUP(CI74,'Плавание 50 м'!$M$4:$N$1954,2,0),IF(AND(G74=5,H74="ж"),VLOOKUP(CI74,'Плавание 50 м'!$P$4:$Q$1954,2,0),IF(AND(G74=6,H74="м"),VLOOKUP(CI74,'Плавание 50 м'!$S$4:$T$1954,2,0),IF(AND(G74=6,H74="ж"),VLOOKUP(CI74,'Плавание 50 м'!$V$4:$W$1954,2,0),IF(AND(G74=7,H74="м"),VLOOKUP(CI74,'Плавание 50 м'!$Y$4:$Z$1954,2,0),IF(AND(G74=7,H74="ж"),VLOOKUP(CI74,'Плавание 50 м'!$AB$4:$AC$1954,2,0),IF(AND(G74=8,H74="м"),VLOOKUP(CI74,'Плавание 50 м'!$AE$4:$AF$1954,2,0),IF(AND(G74=8,H74="ж"),VLOOKUP(CI74,'Плавание 50 м'!$AH$4:$AI$1954,2,0),IF(AND(G74=9,H74="м"),VLOOKUP(CI74,'Плавание 50 м'!$AK$4:$AL$1954,2,0),IF(AND(G74=9,H74="ж"),VLOOKUP(CI74,'Плавание 50 м'!$AN$4:$AO$1954,2,0),IF(AND(G74=10,H74="м"),VLOOKUP(CI74,'Плавание 50 м'!$AQ$4:$AR$1954,2,0),IF(AND(G74=10,H74="ж"),VLOOKUP(CI74,'Плавание 50 м'!$AT$4:$AU$1954,2,0),IF(AND(G74=11,H74="м"),VLOOKUP(CI74,'Плавание 50 м'!$AW$4:$AX$1954,2,0),IF(AND(G74=11,H74="ж"),VLOOKUP(CI74,'Плавание 50 м'!$AZ$4:$BA$1954,2,0),IF(AND(G74=12,H74="м"),VLOOKUP(CI74,'Плавание 50 м'!$BC$4:$BD$1954,2,0),IF(AND(G74=12,H74="ж"),VLOOKUP(CI74,'Плавание 50 м'!$BF$4:$BG$1954,2,0),IF(AND(G74=13,H74="м"),VLOOKUP(CI74,'Плавание 50 м'!$BI$4:$BJ$1954,2,0),IF(AND(G74=13,H74="ж"),VLOOKUP(CI74,'Плавание 50 м'!$BL$4:$BM$1954,2,0),IF(AND(G74=14,H74="м"),VLOOKUP(CI74,'Плавание 50 м'!$BO$4:$BP$1954,2,0),IF(AND(G74=14,H74="ж"),VLOOKUP(CI74,'Плавание 50 м'!$BR$4:$BS$1954,2,0),IF(AND(G74=15,H74="м"),VLOOKUP(CI74,'Плавание 50 м'!$BU$4:$BV$1954,2,0),IF(AND(G74=15,H74="ж"),VLOOKUP(CI74,'Плавание 50 м'!$BX$4:$BY$1954,2,0),"")))))))))))))))))))))))))))</f>
        <v>0</v>
      </c>
      <c r="CK74" s="91">
        <f t="shared" si="1"/>
        <v>62</v>
      </c>
    </row>
    <row r="75" spans="1:89" ht="20.100000000000001" customHeight="1" x14ac:dyDescent="0.25">
      <c r="A75" s="12">
        <v>59</v>
      </c>
      <c r="B75" s="93" t="s">
        <v>3670</v>
      </c>
      <c r="C75" s="55" t="s">
        <v>3553</v>
      </c>
      <c r="D75" s="55"/>
      <c r="E75" s="55" t="s">
        <v>3671</v>
      </c>
      <c r="F75" s="47">
        <f t="shared" si="0"/>
        <v>38</v>
      </c>
      <c r="G75" s="48">
        <f>IFERROR(VLOOKUP(F75,Ступени!$A$2:$B$99,2,0),"")</f>
        <v>11</v>
      </c>
      <c r="H75" s="55" t="s">
        <v>86</v>
      </c>
      <c r="I75" s="53"/>
      <c r="J75" s="52">
        <f>IF(I75="",0,IF(AND(G75=2,H75="м"),VLOOKUP(I75,'30м'!$A$4:$B$71,2,0),IF(AND(G75=2,H75="ж"),VLOOKUP(I75,'30м'!$D$4:$E$71,2,0),IF(AND(G75=3,H75="м"),VLOOKUP(I75,'30м'!$G$4:$H$71,2,0),IF(AND(G75=3,H75="ж"),VLOOKUP(I75,'30м'!$J$4:$K$71,2,0),IF(AND(G75=4,H75="м"),VLOOKUP(I75,'30м'!$M$4:$N$71,2,0),IF(AND(G75=4,H75="ж"),VLOOKUP(I75,'30м'!$P$4:$Q$71,2,0),IF(AND(G75=5,H75="м"),VLOOKUP(I75,'30м'!$S$4:$T$71,2,0),IF(AND(G75=5,H75="ж"),VLOOKUP(I75,'30м'!$V$4:$W$71,2,0),"")))))))))</f>
        <v>0</v>
      </c>
      <c r="K75" s="49"/>
      <c r="L75" s="52">
        <f>IF(K75="",0,IF(AND(G75=4,H75="м"),VLOOKUP(K75,'60м'!$A$4:$B$129,2,0),IF(AND(G75=4,H75="ж"),VLOOKUP(K75,'60м'!$D$4:$E$129,2,0),IF(AND(G75=5,H75="м"),VLOOKUP(K75,'60м'!$G$4:$H$129,2,0),IF(AND(G75=5,H75="ж"),VLOOKUP(K75,'60м'!$J$4:$K$129,2,0),IF(AND(G75=6,H75="м"),VLOOKUP(K75,'60м'!$M$4:$N$129,2,0),IF(AND(G75=6,H75="ж"),VLOOKUP(K75,'60м'!$P$4:$Q$129,2,0),IF(AND(G75=7,H75="м"),VLOOKUP(K75,'60м'!$S$4:$T$129,2,0),IF(AND(G75=7,H75="ж"),VLOOKUP(K75,'60м'!$V$4:$W$129,2,0),IF(AND(G75=8,H75="м"),VLOOKUP(K75,'60м'!$Y$4:$Z$129,2,0),IF(AND(G75=8,H75="ж"),VLOOKUP(K75,'60м'!$AB$4:$AC$129,2,0),IF(AND(G75=9,H75="м"),VLOOKUP(K75,'60м'!$AE$4:$AF$129,2,0),IF(AND(G75=9,H75="ж"),VLOOKUP(K75,'60м'!$AH$4:$AI$129,2,0),IF(AND(G75=10,H75="м"),VLOOKUP(K75,'60м'!$AK$4:$AL$129,2,0),IF(AND(G75=10,H75="ж"),VLOOKUP(K75,'60м'!$AN$4:$AO$129,2,0),IF(AND(G75=11,H75="м"),VLOOKUP(K75,'60м'!$AQ$4:$AR$129,2,0),IF(AND(G75=11,H75="ж"),VLOOKUP(K75,'60м'!$AT$4:$AU$129,2,0),IF(AND(G75=12,H75="м"),VLOOKUP(K75,'60м'!$AW$4:$AX$129,2,0),IF(AND(G75=12,H75="ж"),VLOOKUP(K75,'60м'!$AZ$4:$BA$129,2,0),IF(AND(G75=13,H75="м"),VLOOKUP(K75,'60м'!$BC$4:$BD$129,2,0),IF(AND(G75=13,H75="ж"),VLOOKUP(K75,'60м'!$BF$4:$BG$129,2,0),"")))))))))))))))))))))</f>
        <v>0</v>
      </c>
      <c r="M75" s="49"/>
      <c r="N75" s="52">
        <f>IF(M75="",0,IF(AND(G75=6,H75="м"),VLOOKUP(M75,'100м'!$A$4:$B$134,2,0),IF(AND(G75=6,H75="ж"),VLOOKUP(M75,'100м'!$D$4:$E$134,2,0),IF(AND(G75=7,H75="м"),VLOOKUP(M75,'100м'!$G$4:$H$134,2,0),IF(AND(G75=7,H75="ж"),VLOOKUP(M75,'100м'!$J$4:$K$134,2,0),IF(AND(G75=8,H75="м"),VLOOKUP(M75,'100м'!$M$4:$N$134,2,0),IF(AND(G75=8,H75="ж"),VLOOKUP(M75,'100м'!$P$4:$Q$134,2,0),IF(AND(G75=9,H75="м"),VLOOKUP(M75,'100м'!$S$4:$T$134,2,0),IF(AND(G75=9,H75="ж"),VLOOKUP(M75,'100м'!$V$4:$W$134,2,0),"")))))))))</f>
        <v>0</v>
      </c>
      <c r="O75" s="56"/>
      <c r="P75" s="61"/>
      <c r="Q75" s="53"/>
      <c r="R75" s="52">
        <f>IF(Q75="",0,IF(AND(G75=4,H75="м"),VLOOKUP(Q75,'1500м'!$A$4:$B$364,2,0),IF(AND(G75=4,H75="ж"),VLOOKUP(Q75,'1500м'!$D$4:$E$364,2,0),"")))</f>
        <v>0</v>
      </c>
      <c r="S75" s="49"/>
      <c r="T75" s="68">
        <f>IF(S75="",0,IF(AND(G75=5,H75="м"),VLOOKUP(S75,'2000м'!$A$4:$B$780,2,0),IF(AND(G75=5,H75="ж"),VLOOKUP(S75,'2000м'!$D$4:$E$780,2,0),IF(AND(G75=6,H75="ж"),VLOOKUP(S75,'2000м'!$G$4:$H$780,2,0),IF(AND(G75=7,H75="ж"),VLOOKUP(S75,'2000м'!$J$4:$K$780,2,0),IF(AND(G75=8,H75="ж"),VLOOKUP(S75,'2000м'!$M$4:$N$780,2,0),""))))))</f>
        <v>0</v>
      </c>
      <c r="U75" s="53"/>
      <c r="V75" s="52">
        <f>IF(U75="",0,IF(AND(G75=6,H75="м"),VLOOKUP(U75,'3000м'!$A$4:$B$594,2,0),IF(AND(G75=7,H75="м"),VLOOKUP(U75,'3000м'!$D$4:$E$594,2,0),IF(AND(G75=8,H75="м"),VLOOKUP(U75,'3000м'!$G$4:$H$594,2,0),IF(AND(G75=9,H75="м"),VLOOKUP(U75,'3000м'!$J$4:$K$594,2,0),IF(AND(G75=10,H75="м"),VLOOKUP(U75,'3000м'!$M$4:$N$594,2,0),IF(AND(G75=11,H75="м"),VLOOKUP(U75,'3000м'!$P$4:$Q$594,2,0),"")))))))</f>
        <v>0</v>
      </c>
      <c r="W75" s="53"/>
      <c r="X75" s="56"/>
      <c r="Y75" s="56"/>
      <c r="Z75" s="56"/>
      <c r="AA75" s="56"/>
      <c r="AB75" s="56"/>
      <c r="AC75" s="53"/>
      <c r="AD75" s="56"/>
      <c r="AE75" s="53"/>
      <c r="AF75" s="56"/>
      <c r="AG75" s="56"/>
      <c r="AH75" s="56"/>
      <c r="AI75" s="56"/>
      <c r="AJ75" s="56"/>
      <c r="AK75" s="56"/>
      <c r="AL75" s="56"/>
      <c r="AM75" s="56"/>
      <c r="AN75" s="56"/>
      <c r="AO75" s="37"/>
      <c r="AP75" s="56"/>
      <c r="AQ75" s="37"/>
      <c r="AR75" s="56"/>
      <c r="AS75" s="37"/>
      <c r="AT75" s="56"/>
      <c r="AU75" s="37"/>
      <c r="AV75" s="56"/>
      <c r="AW75" s="37"/>
      <c r="AX75" s="56"/>
      <c r="AY75" s="37"/>
      <c r="AZ75" s="56"/>
      <c r="BA75" s="37"/>
      <c r="BB75" s="52">
        <f>IF(BA75="",0,IF(AND(G75=2,H75="м"),VLOOKUP(BA75,Подтягивание!$A$4:$B$79,2,0),IF(AND(G75=3,H75="м"),VLOOKUP(BA75,Подтягивание!$D$4:$E$79,2,0),IF(AND(G75=4,H75="м"),VLOOKUP(BA75,Подтягивание!$G$4:$H$79,2,0),IF(AND(G75=5,H75="м"),VLOOKUP(BA75,Подтягивание!$J$4:$K$79,2,0),IF(AND(G75=6,H75="м"),VLOOKUP(BA75,Подтягивание!$M$4:$N$79,2,0),IF(AND(G75=7,H75="м"),VLOOKUP(BA75,Подтягивание!$P$4:$Q$79,2,0),IF(AND(G75=8,H75="м"),VLOOKUP(BA75,Подтягивание!$S$4:$T$79,2,0),IF(AND(G75=9,H75="м"),VLOOKUP(BA75,Подтягивание!$V$4:$W$79,2,0),IF(AND(G75=10,H75="м"),VLOOKUP(BA75,Подтягивание!$Y$4:$Z$79,2,0),IF(AND(G75=11,H75="м"),VLOOKUP(BA75,Подтягивание!$AB$4:$AC$79,2,0),IF(AND(G75=12,H75="м"),VLOOKUP(BA75,Подтягивание!$AE$4:$AF$79,2,0),IF(AND(G75=13,H75="м"),VLOOKUP(BA75,Подтягивание!$AH$4:$AI$79,2,0),IF(AND(G75=14,H75="м"),VLOOKUP(BA75,Подтягивание!$AK$4:$AL$79,2,0),IF(AND(G75=15,H75="м"),VLOOKUP(BA75,Подтягивание!$AN$4:$AO$79,2,0),"")))))))))))))))</f>
        <v>0</v>
      </c>
      <c r="BC75" s="51"/>
      <c r="BD75" s="57"/>
      <c r="BE75" s="37"/>
      <c r="BF75" s="52">
        <f>IF(BE75="",0,IF(AND(G75=6,H75="м"),VLOOKUP(BE75,Гиря!$A$4:$B$166,2,0),IF(AND(G75=7,H75="м"),VLOOKUP(BE75,Гиря!$D$4:$E$166,2,0),IF(AND(G75=8,H75="м"),VLOOKUP(BE75,Гиря!$G$4:$H$166,2,0),IF(AND(G75=9,H75="м"),VLOOKUP(BE75,Гиря!$J$4:$K$166,2,0),IF(AND(G75=10,H75="м"),VLOOKUP(BE75,Гиря!$M$4:$N$166,2,0),IF(AND(G75=11,H75="м"),VLOOKUP(BE75,Гиря!$P$4:$Q$166,2,0),IF(AND(G75=12,H75="м"),VLOOKUP(BE75,Гиря!$S$4:$T$166,2,0),IF(AND(G75=13,H75="м"),VLOOKUP(BE75,Гиря!$V$4:$W$166,2,0),IF(AND(G75=14,H75="м"),VLOOKUP(BE75,Гиря!$Y$4:$Z$166,2,0),IF(AND(G75=15,H75="м"),VLOOKUP(BE75,Гиря!$AB$4:$AC$166,2,0),"")))))))))))</f>
        <v>0</v>
      </c>
      <c r="BG75" s="49">
        <v>1</v>
      </c>
      <c r="BH75" s="52">
        <f>IF(BG75="",0,IF(AND(G75=2,H75="м"),VLOOKUP(BG75,'Отж. от пола'!$A$4:$B$169,2,0),IF(AND(G75=2,H75="ж"),VLOOKUP(BG75,'Отж. от пола'!$D$4:$E$169,2,0),IF(AND(G75=3,H75="м"),VLOOKUP(BG75,'Отж. от пола'!$G$4:$H$169,2,0),IF(AND(G75=3,H75="ж"),VLOOKUP(BG75,'Отж. от пола'!$J$4:$K$169,2,0),IF(AND(G75=4,H75="м"),VLOOKUP(BG75,'Отж. от пола'!$M$4:$N$169,2,0),IF(AND(G75=4,H75="ж"),VLOOKUP(BG75,'Отж. от пола'!$P$4:$Q$169,2,0),IF(AND(G75=5,H75="м"),VLOOKUP(BG75,'Отж. от пола'!$S$4:$T$169,2,0),IF(AND(G75=5,H75="ж"),VLOOKUP(BG75,'Отж. от пола'!$V$4:$W$169,2,0),IF(AND(G75=6,H75="м"),VLOOKUP(BG75,'Отж. от пола'!$Y$4:$Z$169,2,0),IF(AND(G75=6,H75="ж"),VLOOKUP(BG75,'Отж. от пола'!$AB$4:$AC$169,2,0),IF(AND(G75=7,H75="м"),VLOOKUP(BG75,'Отж. от пола'!$AE$4:$AF$169,2,0),IF(AND(G75=7,H75="ж"),VLOOKUP(BG75,'Отж. от пола'!$AH$4:$AI$169,2,0),IF(AND(G75=8,H75="м"),VLOOKUP(BG75,'Отж. от пола'!$AK$4:$AL$169,2,0),IF(AND(G75=8,H75="ж"),VLOOKUP(BG75,'Отж. от пола'!$AN$4:$AO$169,2,0),IF(AND(G75=9,H75="м"),VLOOKUP(BG75,'Отж. от пола'!$AQ$4:$AR$169,2,0),IF(AND(G75=9,H75="ж"),VLOOKUP(BG75,'Отж. от пола'!$AT$4:$AU$169,2,0),IF(AND(G75=10,H75="м"),VLOOKUP(BG75,'Отж. от пола'!$AW$4:$AX$169,2,0),IF(AND(G75=10,H75="ж"),VLOOKUP(BG75,'Отж. от пола'!$AZ$4:$BA$169,2,0),IF(AND(G75=11,H75="м"),VLOOKUP(BG75,'Отж. от пола'!$BC$4:$BD$169,2,0),IF(AND(G75=11,H75="ж"),VLOOKUP(BG75,'Отж. от пола'!$BF$4:$BG$169,2,0),IF(AND(G75=12,H75="м"),VLOOKUP(BG75,'Отж. от пола'!$BI$4:$BJ$169,2,0),IF(AND(G75=12,H75="ж"),VLOOKUP(BG75,'Отж. от пола'!$BL$4:$BM$169,2,0),IF(AND(G75=13,H75="м"),VLOOKUP(BG75,'Отж. от пола'!$BO$4:$BP$169,2,0),IF(AND(G75=13,H75="ж"),VLOOKUP(BG75,'Отж. от пола'!$BR$4:$BS$169,2,0),IF(AND(G75=14,H75="м"),VLOOKUP(BG75,'Отж. от пола'!$BU$4:$BV$169,2,0),IF(AND(G75=14,H75="ж"),VLOOKUP(BG75,'Отж. от пола'!$BX$4:$BY$169,2,0),IF(AND(G75=15,H75="м"),VLOOKUP(BG75,'Отж. от пола'!$CA$4:$CB$169,2,0),IF(AND(G75=15,H75="ж"),VLOOKUP(BG75,'Отж. от пола'!$CD$4:$CE$169,2,0),"")))))))))))))))))))))))))))))</f>
        <v>5</v>
      </c>
      <c r="BI75" s="37"/>
      <c r="BJ75" s="52">
        <f>IF(BI75="",0,IF(AND(G75=16,H75="м"),VLOOKUP(BI75,'Отж.от скамьи'!$A$4:$B$79,2,0),IF(AND(G75=16,H75="ж"),VLOOKUP(BI75,'Отж.от скамьи'!$D$4:$E$79,2,0),IF(AND(G75=17,H75="м"),VLOOKUP(BI75,'Отж.от скамьи'!$G$4:$H$79,2,0),IF(AND(G75=17,H75="ж"),VLOOKUP(BI75,'Отж.от скамьи'!$J$4:$K$79,2,0),"")))))</f>
        <v>0</v>
      </c>
      <c r="BK75" s="53"/>
      <c r="BL75" s="52">
        <f>IF(BK75="",0,IF(AND(G75=18,H75="м"),VLOOKUP(BK75,'Отж.от стула'!$A$4:$B$68,2,0),IF(AND(G75=18,H75="ж"),VLOOKUP(BK75,'Отж.от стула'!$D$4:$E$69,2,0),"")))</f>
        <v>0</v>
      </c>
      <c r="BM75" s="49">
        <v>22</v>
      </c>
      <c r="BN75" s="52">
        <f>IF(BM75="",0,IF(AND(G75=2,H75="м"),VLOOKUP(BM75,Наклон!$A$4:$B$69,2,0),IF(AND(G75=2,H75="ж"),VLOOKUP(BM75,Наклон!$A$74:$B$139,2,0),IF(AND(G75=3,H75="м"),VLOOKUP(BM75,Наклон!$D$4:$E$69,2,0),IF(AND(G75=3,H75="ж"),VLOOKUP(BM75,Наклон!$D$74:$E$139,2,0),IF(AND(G75=4,H75="м"),VLOOKUP(BM75,Наклон!$G$4:$H$69,2,0),IF(AND(G75=4,H75="ж"),VLOOKUP(BM75,Наклон!$G$74:$H$139,2,0),IF(AND(G75=5,H75="м"),VLOOKUP(BM75,Наклон!$J$4:$K$69,2,0),IF(AND(G75=5,H75="ж"),VLOOKUP(BM75,Наклон!$J$74:$K$139,2,0),IF(AND(G75=6,H75="м"),VLOOKUP(BM75,Наклон!$M$4:$N$69,2,0),IF(AND(G75=6,H75="ж"),VLOOKUP(BM75,Наклон!$M$74:$N$139,2,0),IF(AND(G75=7,H75="м"),VLOOKUP(BM75,Наклон!$P$4:$Q$69,2,0),IF(AND(G75=7,H75="ж"),VLOOKUP(BM75,Наклон!$P$74:$Q$139,2,0),IF(AND(G75=8,H75="м"),VLOOKUP(BM75,Наклон!$S$4:$T$69,2,0),IF(AND(G75=8,H75="ж"),VLOOKUP(BM75,Наклон!$S$74:$T$139,2,0),IF(AND(G75=9,H75="м"),VLOOKUP(BM75,Наклон!$V$4:$W$69,2,0),IF(AND(G75=9,H75="ж"),VLOOKUP(BM75,Наклон!$V$74:$W$139,2,0),IF(AND(G75=10,H75="м"),VLOOKUP(BM75,Наклон!$Y$4:$Z$69,2,0),IF(AND(G75=10,H75="ж"),VLOOKUP(BM75,Наклон!$Y$74:$Z$139,2,0),IF(AND(G75=11,H75="м"),VLOOKUP(BM75,Наклон!$AB$4:$AC$69,2,0),IF(AND(G75=11,H75="ж"),VLOOKUP(BM75,Наклон!$AB$74:$AC$139,2,0),IF(AND(G75=12,H75="м"),VLOOKUP(BM75,Наклон!$AE$4:$AF$69,2,0),IF(AND(G75=12,H75="ж"),VLOOKUP(BM75,Наклон!$AE$74:$AF$139,2,0),IF(AND(G75=13,H75="м"),VLOOKUP(BM75,Наклон!$AH$4:$AI$69,2,0),IF(AND(G75=13,H75="ж"),VLOOKUP(BM75,Наклон!$AH$74:$AI$139,2,0),IF(AND(G75=14,H75="м"),VLOOKUP(BM75,Наклон!$AK$4:$AL$69,2,0),IF(AND(G75=14,H75="ж"),VLOOKUP(BM75,Наклон!$AK$74:$AL$139,2,0),IF(AND(G75=15,H75="м"),VLOOKUP(BM75,Наклон!$AN$4:$AO$69,2,0),IF(AND(G75=15,H75="ж"),VLOOKUP(BM75,Наклон!$AN$74:$AO$139,2,0),IF(AND(G75=16,H75="м"),VLOOKUP(BM75,Наклон!$AQ$4:$AR$69,2,0),IF(AND(G75=16,H75="ж"),VLOOKUP(BM75,Наклон!$AQ$74:$AR$139,2,0),IF(AND(G75=17,H75="м"),VLOOKUP(BM75,Наклон!$AT$4:$AU$69,2,0),IF(AND(G75=17,H75="ж"),VLOOKUP(BM75,Наклон!$AT$74:$AU$139,2,0),IF(AND(G75=18,H75="м"),VLOOKUP(BM75,Наклон!$AW$4:$AX$69,2,0),IF(AND(G75=18,H75="ж"),VLOOKUP(BM75,Наклон!$AW$74:$AX$139,2,0))))))))))))))))))))))))))))))))))))</f>
        <v>73</v>
      </c>
      <c r="BO75" s="49"/>
      <c r="BP75" s="52">
        <f>IF(BO75="",0,IF(AND(G75=2,H75="м"),VLOOKUP(BO75,'Прыжок в длину'!$A$4:$B$294,2,0),IF(AND(G75=2,H75="ж"),VLOOKUP(BO75,'Прыжок в длину'!$D$4:$E$294,2,0),IF(AND(G75=3,H75="м"),VLOOKUP(BO75,'Прыжок в длину'!$G$4:$H$294,2,0),IF(AND(G75=3,H75="ж"),VLOOKUP(BO75,'Прыжок в длину'!$J$4:$K$294,2,0),IF(AND(G75=4,H75="м"),VLOOKUP(BO75,'Прыжок в длину'!$M$4:$N$294,2,0),IF(AND(G75=4,H75="ж"),VLOOKUP(BO75,'Прыжок в длину'!$P$4:$Q$294,2,0),IF(AND(G75=5,H75="м"),VLOOKUP(BO75,'Прыжок в длину'!$S$4:$T$294,2,0),IF(AND(G75=5,H75="ж"),VLOOKUP(BO75,'Прыжок в длину'!$V$4:$W$294,2,0),IF(AND(G75=6,H75="м"),VLOOKUP(BO75,'Прыжок в длину'!$Y$4:$Z$294,2,0),IF(AND(G75=6,H75="ж"),VLOOKUP(BO75,'Прыжок в длину'!$AB$4:$AC$294,2,0),IF(AND(G75=7,H75="м"),VLOOKUP(BO75,'Прыжок в длину'!$AE$4:$AF$294,2,0),IF(AND(G75=7,H75="ж"),VLOOKUP(BO75,'Прыжок в длину'!$AH$4:$AI$294,2,0),IF(AND(G75=8,H75="м"),VLOOKUP(BO75,'Прыжок в длину'!$AK$4:$AL$294,2,0),IF(AND(G75=8,H75="ж"),VLOOKUP(BO75,'Прыжок в длину'!$AN$4:$AO$294,2,0),IF(AND(G75=9,H75="м"),VLOOKUP(BO75,'Прыжок в длину'!$AQ$4:$AR$294,2,0),IF(AND(G75=9,H75="ж"),VLOOKUP(BO75,'Прыжок в длину'!$AT$4:$AU$294,2,0),IF(AND(G75=10,H75="м"),VLOOKUP(BO75,'Прыжок в длину'!$AW$4:$AX$294,2,0),IF(AND(G75=10,H75="ж"),VLOOKUP(BO75,'Прыжок в длину'!$AZ$4:$BA$294,2,0),IF(AND(G75=11,H75="м"),VLOOKUP(BO75,'Прыжок в длину'!BC62:$BD$294,2,0),IF(AND(G75=11,H75="ж"),VLOOKUP(BO75,'Прыжок в длину'!$BF$4:$BG$294,2,0),"")))))))))))))))))))))</f>
        <v>0</v>
      </c>
      <c r="BQ75" s="49">
        <v>46</v>
      </c>
      <c r="BR75" s="52">
        <f>IF(BQ75="",0,IF(AND(G75=2,H75="м"),VLOOKUP(BQ75,Пресс!$A$4:$B$104,2,0),IF(AND(G75=2,H75="ж"),VLOOKUP(BQ75,Пресс!$D$4:$E$104,2,0),IF(AND(G75=3,H75="м"),VLOOKUP(BQ75,Пресс!$G$4:$H$104,2,0),IF(AND(G75=3,H75="ж"),VLOOKUP(BQ75,Пресс!$J$4:$K$104,2,0),IF(AND(G75=4,H75="м"),VLOOKUP(BQ75,Пресс!$M$4:$N$104,2,0),IF(AND(G75=4,H75="ж"),VLOOKUP(BQ75,Пресс!$P$4:$Q$104,2,0),IF(AND(G75=5,H75="м"),VLOOKUP(BQ75,Пресс!$S$4:$T$104,2,0),IF(AND(G75=5,H75="ж"),VLOOKUP(BQ75,Пресс!$V$4:$W$104,2,0),IF(AND(G75=6,H75="м"),VLOOKUP(BQ75,Пресс!$Y$4:$Z$104,2,0),IF(AND(G75=6,H75="ж"),VLOOKUP(BQ75,Пресс!$AB$4:$AC$104,2,0),IF(AND(G75=7,H75="м"),VLOOKUP(BQ75,Пресс!$AE$4:$AF$104,2,0),IF(AND(G75=7,H75="ж"),VLOOKUP(BQ75,Пресс!$AH$4:$AI$104,2,0),IF(AND(G75=8,H75="м"),VLOOKUP(BQ75,Пресс!$AK$4:$AL$104,2,0),IF(AND(G75=8,H75="ж"),VLOOKUP(BQ75,Пресс!$AN$4:$AO$104,2,0),IF(AND(G75=9,H75="м"),VLOOKUP(BQ75,Пресс!$AQ$4:$AR$104,2,0),IF(AND(G75=9,H75="ж"),VLOOKUP(BQ75,Пресс!$AT$4:$AU$104,2,0),IF(AND(G75=10,H75="м"),VLOOKUP(BQ75,Пресс!$AW$4:$AX$104,2,0),IF(AND(G75=10,H75="ж"),VLOOKUP(BQ75,Пресс!$AZ$4:$BA$104,2,0),IF(AND(G75=11,H75="м"),VLOOKUP(BQ75,Пресс!$BC$4:$BD$104,2,0),IF(AND(G75=11,H75="ж"),VLOOKUP(BQ75,Пресс!$BF$4:$BG$104,2,0),IF(AND(G75=12,H75="м"),VLOOKUP(BQ75,Пресс!$BI$4:$BJ$104,2,0),IF(AND(G75=12,H75="ж"),VLOOKUP(BQ75,Пресс!$BL$4:$BM$104,2,0),IF(AND(G75=13,H75="м"),VLOOKUP(BQ75,Пресс!$BO$4:$BP$104,2,0),IF(AND(G75=13,H75="ж"),VLOOKUP(BQ75,Пресс!$BR$4:$BS$104,2,0),IF(AND(G75=14,H75="м"),VLOOKUP(BQ75,Пресс!$BU$4:$BV$104,2,0),IF(AND(G75=14,H75="ж"),VLOOKUP(BQ75,Пресс!$BX$4:$BY$104,2,0),IF(AND(G75=15,H75="м"),VLOOKUP(BQ75,Пресс!$CA$4:$CB$104,2,0),IF(AND(G75=15,H75="ж"),VLOOKUP(BQ75,Пресс!$CD$4:$CE$104,2,0),IF(AND(G75=16,H75="м"),VLOOKUP(BQ75,Пресс!$CG$4:$CH$104,2,0),IF(AND(G75=16,H75="ж"),VLOOKUP(BQ75,Пресс!$CJ$4:$CK$104,2,0),IF(AND(G75=17,H75="м"),VLOOKUP(BQ75,Пресс!$CM$4:$CN$104,2,0),IF(AND(G75=17,H75="ж"),VLOOKUP(BQ75,Пресс!$CP$4:$CQ$104,2,0),IF(AND(G75=18,H75="м"),VLOOKUP(BQ75,Пресс!$CS$4:$CT$104,2,0),IF(AND(G75=18,H75="ж"),VLOOKUP(BQ75,Пресс!$CV$4:$CW$104,2,0),"")))))))))))))))))))))))))))))))))))</f>
        <v>72</v>
      </c>
      <c r="BS75" s="37"/>
      <c r="BT75" s="57"/>
      <c r="BU75" s="37"/>
      <c r="BV75" s="52">
        <f>IF(BU75="",0,IF(AND(G75=4,H75="м"),VLOOKUP(BU75,Стрельба!$A$4:$B$54,2,0),IF(AND(G75=4,H75="ж"),VLOOKUP(BU75,Стрельба!$D$4:$E$54,2,0),IF(AND(G75=5,H75="м"),VLOOKUP(BU75,Стрельба!$G$4:$H$54,2,0),IF(AND(G75=5,H75="ж"),VLOOKUP(BU75,Стрельба!$J$4:$K$54,2,0),IF(AND(G75=6,H75="м"),VLOOKUP(BU75,Стрельба!$M$4:$N$54,2,0),IF(AND(G75=6,H75="ж"),VLOOKUP(BU75,Стрельба!$P$4:$Q$54,2,0),IF(AND(G75=7,H75="м"),VLOOKUP(BU75,Стрельба!$S$4:$T$54,2,0),IF(AND(G75=7,H75="ж"),VLOOKUP(BU75,Стрельба!$V$4:$W$54,2,0),IF(AND(G75=8,H75="м"),VLOOKUP(BU75,Стрельба!$Y$4:$Z$54,2,0),IF(AND(G75=8,H75="ж"),VLOOKUP(BU75,Стрельба!$AB$4:$AC$54,2,0),IF(AND(G75=9,H75="м"),VLOOKUP(BU75,Стрельба!$AE$4:$AF$54,2,0),IF(AND(G75=9,H75="ж"),VLOOKUP(BU75,Стрельба!$AH$4:$AI$54,2,0),IF(AND(G75=10,H75="м"),VLOOKUP(BU75,Стрельба!$AK$4:$AL$54,2,0),IF(AND(G75=10,H75="ж"),VLOOKUP(BU75,Стрельба!$AN$4:$AO$54,2,0),IF(AND(G75=11,H75="м"),VLOOKUP(BU75,Стрельба!$AQ$4:$AR$54,2,0),IF(AND(G75=11,H75="ж"),VLOOKUP(BU75,Стрельба!$AT$4:$AU$54,2,0),IF(AND(G75=12,H75="м"),VLOOKUP(BU75,Стрельба!$AW$4:$AX$54,2,0),IF(AND(G75=12,H75="ж"),VLOOKUP(BU75,Стрельба!$AZ$4:$BA$54,2,0),IF(AND(G75=13,H75="м"),VLOOKUP(BU75,Стрельба!$BC$4:$BD$54,2,0),IF(AND(G75=13,H75="ж"),VLOOKUP(BU75,Стрельба!$BF$4:$BG$54,2,0),IF(AND(G75=14,H75="м"),VLOOKUP(BU75,Стрельба!$BI$4:$BJ$54,2,0),IF(AND(G75=14,H75="ж"),VLOOKUP(BU75,Стрельба!$BL$4:$BM$54,2,0),IF(AND(G75=15,H75="м"),VLOOKUP(BU75,Стрельба!$BO$4:$BP$54,2,0),IF(AND(G75=15,H75="ж"),VLOOKUP(BU75,Стрельба!$BR$4:$BS$54,2,0),"")))))))))))))))))))))))))</f>
        <v>0</v>
      </c>
      <c r="BW75" s="56"/>
      <c r="BX75" s="57"/>
      <c r="BY75" s="37"/>
      <c r="BZ75" s="52">
        <f>IF(BY75="",0,IF(AND(G75=3,H75="м"),VLOOKUP(BY75,'Метание 150г'!$A$4:$B$784,2,0),IF(AND(G75=3,H75="ж"),VLOOKUP(BY75,'Метание 150г'!$D$4:$E$784,2,0),IF(AND(G75=4,H75="м"),VLOOKUP(BY75,'Метание 150г'!$G$4:$H$784,2,0),IF(AND(G75=4,H75="ж"),VLOOKUP(BY75,'Метание 150г'!$J$4:$K$784,2,0),IF(AND(G75=5,H75="м"),VLOOKUP(BY75,'Метание 150г'!$M$4:$N$784,2,0),IF(AND(G75=5,H75="ж"),VLOOKUP(BY75,'Метание 150г'!$P$4:$Q$784,2,0),"")))))))</f>
        <v>0</v>
      </c>
      <c r="CA75" s="51"/>
      <c r="CB75" s="68">
        <f>IF(CA75="",0,IF(AND(G75=6,H75="м"),VLOOKUP(CA75,'Метание 700г'!$A$4:$B$574,2,0),IF(AND(G75=7,H75="м"),VLOOKUP(CA75,'Метание 700г'!$D$4:$E$574,2,0),IF(AND(G75=8,H75="м"),VLOOKUP(CA75,'Метание 700г'!$G$4:$H$574,2,0),""))))</f>
        <v>0</v>
      </c>
      <c r="CC75" s="51"/>
      <c r="CD75" s="52">
        <f>IF(CC75="",0,IF(AND(G75=6,H75="ж"),VLOOKUP(CC75,'Метание 500г'!$A$4:$B$565,2,0),IF(AND(G75=7,H75="ж"),VLOOKUP(CC75,'Метание 500г'!$D$4:$E$565,2,0),IF(AND(G75=8,H75="ж"),VLOOKUP(CC75,'Метание 500г'!$G$4:$H$565,2,0),IF(AND(G75=9,H75="ж"),VLOOKUP(CC75,'Метание 500г'!$J$4:$K$565,2,0),IF(AND(G75=10,H75="ж"),VLOOKUP(CC75,'Метание 500г'!$M$4:$N$565,2,0),IF(AND(G75=11,H75="ж"),VLOOKUP(CC75,'Метание 500г'!$P$4:$Q$565,2,0),"")))))))</f>
        <v>0</v>
      </c>
      <c r="CE75" s="56"/>
      <c r="CF75" s="57"/>
      <c r="CG75" s="53"/>
      <c r="CH75" s="52">
        <f>IF(CG75="",0,IF(AND(G75=2,H75="м"),VLOOKUP(CG75,'Плавание 25 м'!$A$4:$B$2333,2,0),IF(AND(G75=2,H75="ж"),VLOOKUP(CG75,'Плавание 25 м'!$D$4:$E$2333,2,0),IF(AND(G75=16,H75="м"),VLOOKUP(CG75,'Плавание 25 м'!$G$4:$H$2333,2,0),IF(AND(G75=16,H75="ж"),VLOOKUP(CG75,'Плавание 25 м'!$J$4:$K$2333,2,0),IF(AND(G75=17,H75="м"),VLOOKUP(CG75,'Плавание 25 м'!$M$4:$N$2333,2,0),IF(AND(G75=17,H75="ж"),VLOOKUP(CG75,'Плавание 25 м'!$P$4:$Q$2333,2,0),IF(AND(G75=18,H75="м"),VLOOKUP(CG75,'Плавание 25 м'!$S$4:$T$2333,2,0),IF(AND(G75=18,H75="ж"),VLOOKUP(CG75,'Плавание 25 м'!$V$4:$W$2333,2,0),"")))))))))</f>
        <v>0</v>
      </c>
      <c r="CI75" s="37"/>
      <c r="CJ75" s="52">
        <f>IF(CI75="",0,IF(AND(G75=3,H75="м"),VLOOKUP(CI75,'Плавание 50 м'!$A$4:$B$1954,2,0),IF(AND(G75=3,H75="ж"),VLOOKUP(CI75,'Плавание 50 м'!$D$4:$E$1954,2,0),IF(AND(G75=4,H75="м"),VLOOKUP(CI75,'Плавание 50 м'!$G$4:$H$1954,2,0),IF(AND(G75=4,H75="ж"),VLOOKUP(CI75,'Плавание 50 м'!$J$4:$K$1954,2,0),IF(AND(G75=5,H75="м"),VLOOKUP(CI75,'Плавание 50 м'!$M$4:$N$1954,2,0),IF(AND(G75=5,H75="ж"),VLOOKUP(CI75,'Плавание 50 м'!$P$4:$Q$1954,2,0),IF(AND(G75=6,H75="м"),VLOOKUP(CI75,'Плавание 50 м'!$S$4:$T$1954,2,0),IF(AND(G75=6,H75="ж"),VLOOKUP(CI75,'Плавание 50 м'!$V$4:$W$1954,2,0),IF(AND(G75=7,H75="м"),VLOOKUP(CI75,'Плавание 50 м'!$Y$4:$Z$1954,2,0),IF(AND(G75=7,H75="ж"),VLOOKUP(CI75,'Плавание 50 м'!$AB$4:$AC$1954,2,0),IF(AND(G75=8,H75="м"),VLOOKUP(CI75,'Плавание 50 м'!$AE$4:$AF$1954,2,0),IF(AND(G75=8,H75="ж"),VLOOKUP(CI75,'Плавание 50 м'!$AH$4:$AI$1954,2,0),IF(AND(G75=9,H75="м"),VLOOKUP(CI75,'Плавание 50 м'!$AK$4:$AL$1954,2,0),IF(AND(G75=9,H75="ж"),VLOOKUP(CI75,'Плавание 50 м'!$AN$4:$AO$1954,2,0),IF(AND(G75=10,H75="м"),VLOOKUP(CI75,'Плавание 50 м'!$AQ$4:$AR$1954,2,0),IF(AND(G75=10,H75="ж"),VLOOKUP(CI75,'Плавание 50 м'!$AT$4:$AU$1954,2,0),IF(AND(G75=11,H75="м"),VLOOKUP(CI75,'Плавание 50 м'!$AW$4:$AX$1954,2,0),IF(AND(G75=11,H75="ж"),VLOOKUP(CI75,'Плавание 50 м'!$AZ$4:$BA$1954,2,0),IF(AND(G75=12,H75="м"),VLOOKUP(CI75,'Плавание 50 м'!$BC$4:$BD$1954,2,0),IF(AND(G75=12,H75="ж"),VLOOKUP(CI75,'Плавание 50 м'!$BF$4:$BG$1954,2,0),IF(AND(G75=13,H75="м"),VLOOKUP(CI75,'Плавание 50 м'!$BI$4:$BJ$1954,2,0),IF(AND(G75=13,H75="ж"),VLOOKUP(CI75,'Плавание 50 м'!$BL$4:$BM$1954,2,0),IF(AND(G75=14,H75="м"),VLOOKUP(CI75,'Плавание 50 м'!$BO$4:$BP$1954,2,0),IF(AND(G75=14,H75="ж"),VLOOKUP(CI75,'Плавание 50 м'!$BR$4:$BS$1954,2,0),IF(AND(G75=15,H75="м"),VLOOKUP(CI75,'Плавание 50 м'!$BU$4:$BV$1954,2,0),IF(AND(G75=15,H75="ж"),VLOOKUP(CI75,'Плавание 50 м'!$BX$4:$BY$1954,2,0),"")))))))))))))))))))))))))))</f>
        <v>0</v>
      </c>
      <c r="CK75" s="91">
        <f t="shared" si="1"/>
        <v>150</v>
      </c>
    </row>
    <row r="76" spans="1:89" ht="20.100000000000001" customHeight="1" x14ac:dyDescent="0.25">
      <c r="A76" s="10">
        <v>60</v>
      </c>
      <c r="B76" s="93" t="s">
        <v>3549</v>
      </c>
      <c r="C76" s="55" t="s">
        <v>3554</v>
      </c>
      <c r="D76" s="55" t="s">
        <v>3556</v>
      </c>
      <c r="E76" s="55" t="s">
        <v>3561</v>
      </c>
      <c r="F76" s="47">
        <f t="shared" si="0"/>
        <v>46</v>
      </c>
      <c r="G76" s="48">
        <f>IFERROR(VLOOKUP(F76,Ступени!$A$2:$B$99,2,0),"")</f>
        <v>13</v>
      </c>
      <c r="H76" s="55" t="s">
        <v>4</v>
      </c>
      <c r="I76" s="53"/>
      <c r="J76" s="52">
        <f>IF(I76="",0,IF(AND(G76=2,H76="м"),VLOOKUP(I76,'30м'!$A$4:$B$71,2,0),IF(AND(G76=2,H76="ж"),VLOOKUP(I76,'30м'!$D$4:$E$71,2,0),IF(AND(G76=3,H76="м"),VLOOKUP(I76,'30м'!$G$4:$H$71,2,0),IF(AND(G76=3,H76="ж"),VLOOKUP(I76,'30м'!$J$4:$K$71,2,0),IF(AND(G76=4,H76="м"),VLOOKUP(I76,'30м'!$M$4:$N$71,2,0),IF(AND(G76=4,H76="ж"),VLOOKUP(I76,'30м'!$P$4:$Q$71,2,0),IF(AND(G76=5,H76="м"),VLOOKUP(I76,'30м'!$S$4:$T$71,2,0),IF(AND(G76=5,H76="ж"),VLOOKUP(I76,'30м'!$V$4:$W$71,2,0),"")))))))))</f>
        <v>0</v>
      </c>
      <c r="K76" s="49"/>
      <c r="L76" s="52">
        <f>IF(K76="",0,IF(AND(G76=4,H76="м"),VLOOKUP(K76,'60м'!$A$4:$B$129,2,0),IF(AND(G76=4,H76="ж"),VLOOKUP(K76,'60м'!$D$4:$E$129,2,0),IF(AND(G76=5,H76="м"),VLOOKUP(K76,'60м'!$G$4:$H$129,2,0),IF(AND(G76=5,H76="ж"),VLOOKUP(K76,'60м'!$J$4:$K$129,2,0),IF(AND(G76=6,H76="м"),VLOOKUP(K76,'60м'!$M$4:$N$129,2,0),IF(AND(G76=6,H76="ж"),VLOOKUP(K76,'60м'!$P$4:$Q$129,2,0),IF(AND(G76=7,H76="м"),VLOOKUP(K76,'60м'!$S$4:$T$129,2,0),IF(AND(G76=7,H76="ж"),VLOOKUP(K76,'60м'!$V$4:$W$129,2,0),IF(AND(G76=8,H76="м"),VLOOKUP(K76,'60м'!$Y$4:$Z$129,2,0),IF(AND(G76=8,H76="ж"),VLOOKUP(K76,'60м'!$AB$4:$AC$129,2,0),IF(AND(G76=9,H76="м"),VLOOKUP(K76,'60м'!$AE$4:$AF$129,2,0),IF(AND(G76=9,H76="ж"),VLOOKUP(K76,'60м'!$AH$4:$AI$129,2,0),IF(AND(G76=10,H76="м"),VLOOKUP(K76,'60м'!$AK$4:$AL$129,2,0),IF(AND(G76=10,H76="ж"),VLOOKUP(K76,'60м'!$AN$4:$AO$129,2,0),IF(AND(G76=11,H76="м"),VLOOKUP(K76,'60м'!$AQ$4:$AR$129,2,0),IF(AND(G76=11,H76="ж"),VLOOKUP(K76,'60м'!$AT$4:$AU$129,2,0),IF(AND(G76=12,H76="м"),VLOOKUP(K76,'60м'!$AW$4:$AX$129,2,0),IF(AND(G76=12,H76="ж"),VLOOKUP(K76,'60м'!$AZ$4:$BA$129,2,0),IF(AND(G76=13,H76="м"),VLOOKUP(K76,'60м'!$BC$4:$BD$129,2,0),IF(AND(G76=13,H76="ж"),VLOOKUP(K76,'60м'!$BF$4:$BG$129,2,0),"")))))))))))))))))))))</f>
        <v>0</v>
      </c>
      <c r="M76" s="49"/>
      <c r="N76" s="52">
        <f>IF(M76="",0,IF(AND(G76=6,H76="м"),VLOOKUP(M76,'100м'!$A$4:$B$134,2,0),IF(AND(G76=6,H76="ж"),VLOOKUP(M76,'100м'!$D$4:$E$134,2,0),IF(AND(G76=7,H76="м"),VLOOKUP(M76,'100м'!$G$4:$H$134,2,0),IF(AND(G76=7,H76="ж"),VLOOKUP(M76,'100м'!$J$4:$K$134,2,0),IF(AND(G76=8,H76="м"),VLOOKUP(M76,'100м'!$M$4:$N$134,2,0),IF(AND(G76=8,H76="ж"),VLOOKUP(M76,'100м'!$P$4:$Q$134,2,0),IF(AND(G76=9,H76="м"),VLOOKUP(M76,'100м'!$S$4:$T$134,2,0),IF(AND(G76=9,H76="ж"),VLOOKUP(M76,'100м'!$V$4:$W$134,2,0),"")))))))))</f>
        <v>0</v>
      </c>
      <c r="O76" s="56"/>
      <c r="P76" s="61"/>
      <c r="Q76" s="53"/>
      <c r="R76" s="52">
        <f>IF(Q76="",0,IF(AND(G76=4,H76="м"),VLOOKUP(Q76,'1500м'!$A$4:$B$364,2,0),IF(AND(G76=4,H76="ж"),VLOOKUP(Q76,'1500м'!$D$4:$E$364,2,0),"")))</f>
        <v>0</v>
      </c>
      <c r="S76" s="49"/>
      <c r="T76" s="68">
        <f>IF(S76="",0,IF(AND(G76=5,H76="м"),VLOOKUP(S76,'2000м'!$A$4:$B$780,2,0),IF(AND(G76=5,H76="ж"),VLOOKUP(S76,'2000м'!$D$4:$E$780,2,0),IF(AND(G76=6,H76="ж"),VLOOKUP(S76,'2000м'!$G$4:$H$780,2,0),IF(AND(G76=7,H76="ж"),VLOOKUP(S76,'2000м'!$J$4:$K$780,2,0),IF(AND(G76=8,H76="ж"),VLOOKUP(S76,'2000м'!$M$4:$N$780,2,0),""))))))</f>
        <v>0</v>
      </c>
      <c r="U76" s="53"/>
      <c r="V76" s="52">
        <f>IF(U76="",0,IF(AND(G76=6,H76="м"),VLOOKUP(U76,'3000м'!$A$4:$B$594,2,0),IF(AND(G76=7,H76="м"),VLOOKUP(U76,'3000м'!$D$4:$E$594,2,0),IF(AND(G76=8,H76="м"),VLOOKUP(U76,'3000м'!$G$4:$H$594,2,0),IF(AND(G76=9,H76="м"),VLOOKUP(U76,'3000м'!$J$4:$K$594,2,0),IF(AND(G76=10,H76="м"),VLOOKUP(U76,'3000м'!$M$4:$N$594,2,0),IF(AND(G76=11,H76="м"),VLOOKUP(U76,'3000м'!$P$4:$Q$594,2,0),"")))))))</f>
        <v>0</v>
      </c>
      <c r="W76" s="53"/>
      <c r="X76" s="56"/>
      <c r="Y76" s="56"/>
      <c r="Z76" s="56"/>
      <c r="AA76" s="56"/>
      <c r="AB76" s="56"/>
      <c r="AC76" s="53"/>
      <c r="AD76" s="56"/>
      <c r="AE76" s="53"/>
      <c r="AF76" s="56"/>
      <c r="AG76" s="56"/>
      <c r="AH76" s="56"/>
      <c r="AI76" s="56"/>
      <c r="AJ76" s="56"/>
      <c r="AK76" s="56"/>
      <c r="AL76" s="56"/>
      <c r="AM76" s="56"/>
      <c r="AN76" s="56"/>
      <c r="AO76" s="37"/>
      <c r="AP76" s="56"/>
      <c r="AQ76" s="37"/>
      <c r="AR76" s="56"/>
      <c r="AS76" s="37"/>
      <c r="AT76" s="56"/>
      <c r="AU76" s="37"/>
      <c r="AV76" s="56"/>
      <c r="AW76" s="37"/>
      <c r="AX76" s="56"/>
      <c r="AY76" s="37"/>
      <c r="AZ76" s="56"/>
      <c r="BA76" s="37"/>
      <c r="BB76" s="52">
        <f>IF(BA76="",0,IF(AND(G76=2,H76="м"),VLOOKUP(BA76,Подтягивание!$A$4:$B$79,2,0),IF(AND(G76=3,H76="м"),VLOOKUP(BA76,Подтягивание!$D$4:$E$79,2,0),IF(AND(G76=4,H76="м"),VLOOKUP(BA76,Подтягивание!$G$4:$H$79,2,0),IF(AND(G76=5,H76="м"),VLOOKUP(BA76,Подтягивание!$J$4:$K$79,2,0),IF(AND(G76=6,H76="м"),VLOOKUP(BA76,Подтягивание!$M$4:$N$79,2,0),IF(AND(G76=7,H76="м"),VLOOKUP(BA76,Подтягивание!$P$4:$Q$79,2,0),IF(AND(G76=8,H76="м"),VLOOKUP(BA76,Подтягивание!$S$4:$T$79,2,0),IF(AND(G76=9,H76="м"),VLOOKUP(BA76,Подтягивание!$V$4:$W$79,2,0),IF(AND(G76=10,H76="м"),VLOOKUP(BA76,Подтягивание!$Y$4:$Z$79,2,0),IF(AND(G76=11,H76="м"),VLOOKUP(BA76,Подтягивание!$AB$4:$AC$79,2,0),IF(AND(G76=12,H76="м"),VLOOKUP(BA76,Подтягивание!$AE$4:$AF$79,2,0),IF(AND(G76=13,H76="м"),VLOOKUP(BA76,Подтягивание!$AH$4:$AI$79,2,0),IF(AND(G76=14,H76="м"),VLOOKUP(BA76,Подтягивание!$AK$4:$AL$79,2,0),IF(AND(G76=15,H76="м"),VLOOKUP(BA76,Подтягивание!$AN$4:$AO$79,2,0),"")))))))))))))))</f>
        <v>0</v>
      </c>
      <c r="BC76" s="51"/>
      <c r="BD76" s="57"/>
      <c r="BE76" s="37"/>
      <c r="BF76" s="52">
        <f>IF(BE76="",0,IF(AND(G76=6,H76="м"),VLOOKUP(BE76,Гиря!$A$4:$B$166,2,0),IF(AND(G76=7,H76="м"),VLOOKUP(BE76,Гиря!$D$4:$E$166,2,0),IF(AND(G76=8,H76="м"),VLOOKUP(BE76,Гиря!$G$4:$H$166,2,0),IF(AND(G76=9,H76="м"),VLOOKUP(BE76,Гиря!$J$4:$K$166,2,0),IF(AND(G76=10,H76="м"),VLOOKUP(BE76,Гиря!$M$4:$N$166,2,0),IF(AND(G76=11,H76="м"),VLOOKUP(BE76,Гиря!$P$4:$Q$166,2,0),IF(AND(G76=12,H76="м"),VLOOKUP(BE76,Гиря!$S$4:$T$166,2,0),IF(AND(G76=13,H76="м"),VLOOKUP(BE76,Гиря!$V$4:$W$166,2,0),IF(AND(G76=14,H76="м"),VLOOKUP(BE76,Гиря!$Y$4:$Z$166,2,0),IF(AND(G76=15,H76="м"),VLOOKUP(BE76,Гиря!$AB$4:$AC$166,2,0),"")))))))))))</f>
        <v>0</v>
      </c>
      <c r="BG76" s="49">
        <v>21</v>
      </c>
      <c r="BH76" s="52">
        <f>IF(BG76="",0,IF(AND(G76=2,H76="м"),VLOOKUP(BG76,'Отж. от пола'!$A$4:$B$169,2,0),IF(AND(G76=2,H76="ж"),VLOOKUP(BG76,'Отж. от пола'!$D$4:$E$169,2,0),IF(AND(G76=3,H76="м"),VLOOKUP(BG76,'Отж. от пола'!$G$4:$H$169,2,0),IF(AND(G76=3,H76="ж"),VLOOKUP(BG76,'Отж. от пола'!$J$4:$K$169,2,0),IF(AND(G76=4,H76="м"),VLOOKUP(BG76,'Отж. от пола'!$M$4:$N$169,2,0),IF(AND(G76=4,H76="ж"),VLOOKUP(BG76,'Отж. от пола'!$P$4:$Q$169,2,0),IF(AND(G76=5,H76="м"),VLOOKUP(BG76,'Отж. от пола'!$S$4:$T$169,2,0),IF(AND(G76=5,H76="ж"),VLOOKUP(BG76,'Отж. от пола'!$V$4:$W$169,2,0),IF(AND(G76=6,H76="м"),VLOOKUP(BG76,'Отж. от пола'!$Y$4:$Z$169,2,0),IF(AND(G76=6,H76="ж"),VLOOKUP(BG76,'Отж. от пола'!$AB$4:$AC$169,2,0),IF(AND(G76=7,H76="м"),VLOOKUP(BG76,'Отж. от пола'!$AE$4:$AF$169,2,0),IF(AND(G76=7,H76="ж"),VLOOKUP(BG76,'Отж. от пола'!$AH$4:$AI$169,2,0),IF(AND(G76=8,H76="м"),VLOOKUP(BG76,'Отж. от пола'!$AK$4:$AL$169,2,0),IF(AND(G76=8,H76="ж"),VLOOKUP(BG76,'Отж. от пола'!$AN$4:$AO$169,2,0),IF(AND(G76=9,H76="м"),VLOOKUP(BG76,'Отж. от пола'!$AQ$4:$AR$169,2,0),IF(AND(G76=9,H76="ж"),VLOOKUP(BG76,'Отж. от пола'!$AT$4:$AU$169,2,0),IF(AND(G76=10,H76="м"),VLOOKUP(BG76,'Отж. от пола'!$AW$4:$AX$169,2,0),IF(AND(G76=10,H76="ж"),VLOOKUP(BG76,'Отж. от пола'!$AZ$4:$BA$169,2,0),IF(AND(G76=11,H76="м"),VLOOKUP(BG76,'Отж. от пола'!$BC$4:$BD$169,2,0),IF(AND(G76=11,H76="ж"),VLOOKUP(BG76,'Отж. от пола'!$BF$4:$BG$169,2,0),IF(AND(G76=12,H76="м"),VLOOKUP(BG76,'Отж. от пола'!$BI$4:$BJ$169,2,0),IF(AND(G76=12,H76="ж"),VLOOKUP(BG76,'Отж. от пола'!$BL$4:$BM$169,2,0),IF(AND(G76=13,H76="м"),VLOOKUP(BG76,'Отж. от пола'!$BO$4:$BP$169,2,0),IF(AND(G76=13,H76="ж"),VLOOKUP(BG76,'Отж. от пола'!$BR$4:$BS$169,2,0),IF(AND(G76=14,H76="м"),VLOOKUP(BG76,'Отж. от пола'!$BU$4:$BV$169,2,0),IF(AND(G76=14,H76="ж"),VLOOKUP(BG76,'Отж. от пола'!$BX$4:$BY$169,2,0),IF(AND(G76=15,H76="м"),VLOOKUP(BG76,'Отж. от пола'!$CA$4:$CB$169,2,0),IF(AND(G76=15,H76="ж"),VLOOKUP(BG76,'Отж. от пола'!$CD$4:$CE$169,2,0),"")))))))))))))))))))))))))))))</f>
        <v>48</v>
      </c>
      <c r="BI76" s="37"/>
      <c r="BJ76" s="52">
        <f>IF(BI76="",0,IF(AND(G76=16,H76="м"),VLOOKUP(BI76,'Отж.от скамьи'!$A$4:$B$79,2,0),IF(AND(G76=16,H76="ж"),VLOOKUP(BI76,'Отж.от скамьи'!$D$4:$E$79,2,0),IF(AND(G76=17,H76="м"),VLOOKUP(BI76,'Отж.от скамьи'!$G$4:$H$79,2,0),IF(AND(G76=17,H76="ж"),VLOOKUP(BI76,'Отж.от скамьи'!$J$4:$K$79,2,0),"")))))</f>
        <v>0</v>
      </c>
      <c r="BK76" s="53"/>
      <c r="BL76" s="52">
        <f>IF(BK76="",0,IF(AND(G76=18,H76="м"),VLOOKUP(BK76,'Отж.от стула'!$A$4:$B$68,2,0),IF(AND(G76=18,H76="ж"),VLOOKUP(BK76,'Отж.от стула'!$D$4:$E$69,2,0),"")))</f>
        <v>0</v>
      </c>
      <c r="BM76" s="49">
        <v>18</v>
      </c>
      <c r="BN76" s="52">
        <f>IF(BM76="",0,IF(AND(G76=2,H76="м"),VLOOKUP(BM76,Наклон!$A$4:$B$69,2,0),IF(AND(G76=2,H76="ж"),VLOOKUP(BM76,Наклон!$A$74:$B$139,2,0),IF(AND(G76=3,H76="м"),VLOOKUP(BM76,Наклон!$D$4:$E$69,2,0),IF(AND(G76=3,H76="ж"),VLOOKUP(BM76,Наклон!$D$74:$E$139,2,0),IF(AND(G76=4,H76="м"),VLOOKUP(BM76,Наклон!$G$4:$H$69,2,0),IF(AND(G76=4,H76="ж"),VLOOKUP(BM76,Наклон!$G$74:$H$139,2,0),IF(AND(G76=5,H76="м"),VLOOKUP(BM76,Наклон!$J$4:$K$69,2,0),IF(AND(G76=5,H76="ж"),VLOOKUP(BM76,Наклон!$J$74:$K$139,2,0),IF(AND(G76=6,H76="м"),VLOOKUP(BM76,Наклон!$M$4:$N$69,2,0),IF(AND(G76=6,H76="ж"),VLOOKUP(BM76,Наклон!$M$74:$N$139,2,0),IF(AND(G76=7,H76="м"),VLOOKUP(BM76,Наклон!$P$4:$Q$69,2,0),IF(AND(G76=7,H76="ж"),VLOOKUP(BM76,Наклон!$P$74:$Q$139,2,0),IF(AND(G76=8,H76="м"),VLOOKUP(BM76,Наклон!$S$4:$T$69,2,0),IF(AND(G76=8,H76="ж"),VLOOKUP(BM76,Наклон!$S$74:$T$139,2,0),IF(AND(G76=9,H76="м"),VLOOKUP(BM76,Наклон!$V$4:$W$69,2,0),IF(AND(G76=9,H76="ж"),VLOOKUP(BM76,Наклон!$V$74:$W$139,2,0),IF(AND(G76=10,H76="м"),VLOOKUP(BM76,Наклон!$Y$4:$Z$69,2,0),IF(AND(G76=10,H76="ж"),VLOOKUP(BM76,Наклон!$Y$74:$Z$139,2,0),IF(AND(G76=11,H76="м"),VLOOKUP(BM76,Наклон!$AB$4:$AC$69,2,0),IF(AND(G76=11,H76="ж"),VLOOKUP(BM76,Наклон!$AB$74:$AC$139,2,0),IF(AND(G76=12,H76="м"),VLOOKUP(BM76,Наклон!$AE$4:$AF$69,2,0),IF(AND(G76=12,H76="ж"),VLOOKUP(BM76,Наклон!$AE$74:$AF$139,2,0),IF(AND(G76=13,H76="м"),VLOOKUP(BM76,Наклон!$AH$4:$AI$69,2,0),IF(AND(G76=13,H76="ж"),VLOOKUP(BM76,Наклон!$AH$74:$AI$139,2,0),IF(AND(G76=14,H76="м"),VLOOKUP(BM76,Наклон!$AK$4:$AL$69,2,0),IF(AND(G76=14,H76="ж"),VLOOKUP(BM76,Наклон!$AK$74:$AL$139,2,0),IF(AND(G76=15,H76="м"),VLOOKUP(BM76,Наклон!$AN$4:$AO$69,2,0),IF(AND(G76=15,H76="ж"),VLOOKUP(BM76,Наклон!$AN$74:$AO$139,2,0),IF(AND(G76=16,H76="м"),VLOOKUP(BM76,Наклон!$AQ$4:$AR$69,2,0),IF(AND(G76=16,H76="ж"),VLOOKUP(BM76,Наклон!$AQ$74:$AR$139,2,0),IF(AND(G76=17,H76="м"),VLOOKUP(BM76,Наклон!$AT$4:$AU$69,2,0),IF(AND(G76=17,H76="ж"),VLOOKUP(BM76,Наклон!$AT$74:$AU$139,2,0),IF(AND(G76=18,H76="м"),VLOOKUP(BM76,Наклон!$AW$4:$AX$69,2,0),IF(AND(G76=18,H76="ж"),VLOOKUP(BM76,Наклон!$AW$74:$AX$139,2,0))))))))))))))))))))))))))))))))))))</f>
        <v>81</v>
      </c>
      <c r="BO76" s="49"/>
      <c r="BP76" s="52">
        <f>IF(BO76="",0,IF(AND(G76=2,H76="м"),VLOOKUP(BO76,'Прыжок в длину'!$A$4:$B$294,2,0),IF(AND(G76=2,H76="ж"),VLOOKUP(BO76,'Прыжок в длину'!$D$4:$E$294,2,0),IF(AND(G76=3,H76="м"),VLOOKUP(BO76,'Прыжок в длину'!$G$4:$H$294,2,0),IF(AND(G76=3,H76="ж"),VLOOKUP(BO76,'Прыжок в длину'!$J$4:$K$294,2,0),IF(AND(G76=4,H76="м"),VLOOKUP(BO76,'Прыжок в длину'!$M$4:$N$294,2,0),IF(AND(G76=4,H76="ж"),VLOOKUP(BO76,'Прыжок в длину'!$P$4:$Q$294,2,0),IF(AND(G76=5,H76="м"),VLOOKUP(BO76,'Прыжок в длину'!$S$4:$T$294,2,0),IF(AND(G76=5,H76="ж"),VLOOKUP(BO76,'Прыжок в длину'!$V$4:$W$294,2,0),IF(AND(G76=6,H76="м"),VLOOKUP(BO76,'Прыжок в длину'!$Y$4:$Z$294,2,0),IF(AND(G76=6,H76="ж"),VLOOKUP(BO76,'Прыжок в длину'!$AB$4:$AC$294,2,0),IF(AND(G76=7,H76="м"),VLOOKUP(BO76,'Прыжок в длину'!$AE$4:$AF$294,2,0),IF(AND(G76=7,H76="ж"),VLOOKUP(BO76,'Прыжок в длину'!$AH$4:$AI$294,2,0),IF(AND(G76=8,H76="м"),VLOOKUP(BO76,'Прыжок в длину'!$AK$4:$AL$294,2,0),IF(AND(G76=8,H76="ж"),VLOOKUP(BO76,'Прыжок в длину'!$AN$4:$AO$294,2,0),IF(AND(G76=9,H76="м"),VLOOKUP(BO76,'Прыжок в длину'!$AQ$4:$AR$294,2,0),IF(AND(G76=9,H76="ж"),VLOOKUP(BO76,'Прыжок в длину'!$AT$4:$AU$294,2,0),IF(AND(G76=10,H76="м"),VLOOKUP(BO76,'Прыжок в длину'!$AW$4:$AX$294,2,0),IF(AND(G76=10,H76="ж"),VLOOKUP(BO76,'Прыжок в длину'!$AZ$4:$BA$294,2,0),IF(AND(G76=11,H76="м"),VLOOKUP(BO76,'Прыжок в длину'!BC63:$BD$294,2,0),IF(AND(G76=11,H76="ж"),VLOOKUP(BO76,'Прыжок в длину'!$BF$4:$BG$294,2,0),"")))))))))))))))))))))</f>
        <v>0</v>
      </c>
      <c r="BQ76" s="49">
        <v>41</v>
      </c>
      <c r="BR76" s="52">
        <f>IF(BQ76="",0,IF(AND(G76=2,H76="м"),VLOOKUP(BQ76,Пресс!$A$4:$B$104,2,0),IF(AND(G76=2,H76="ж"),VLOOKUP(BQ76,Пресс!$D$4:$E$104,2,0),IF(AND(G76=3,H76="м"),VLOOKUP(BQ76,Пресс!$G$4:$H$104,2,0),IF(AND(G76=3,H76="ж"),VLOOKUP(BQ76,Пресс!$J$4:$K$104,2,0),IF(AND(G76=4,H76="м"),VLOOKUP(BQ76,Пресс!$M$4:$N$104,2,0),IF(AND(G76=4,H76="ж"),VLOOKUP(BQ76,Пресс!$P$4:$Q$104,2,0),IF(AND(G76=5,H76="м"),VLOOKUP(BQ76,Пресс!$S$4:$T$104,2,0),IF(AND(G76=5,H76="ж"),VLOOKUP(BQ76,Пресс!$V$4:$W$104,2,0),IF(AND(G76=6,H76="м"),VLOOKUP(BQ76,Пресс!$Y$4:$Z$104,2,0),IF(AND(G76=6,H76="ж"),VLOOKUP(BQ76,Пресс!$AB$4:$AC$104,2,0),IF(AND(G76=7,H76="м"),VLOOKUP(BQ76,Пресс!$AE$4:$AF$104,2,0),IF(AND(G76=7,H76="ж"),VLOOKUP(BQ76,Пресс!$AH$4:$AI$104,2,0),IF(AND(G76=8,H76="м"),VLOOKUP(BQ76,Пресс!$AK$4:$AL$104,2,0),IF(AND(G76=8,H76="ж"),VLOOKUP(BQ76,Пресс!$AN$4:$AO$104,2,0),IF(AND(G76=9,H76="м"),VLOOKUP(BQ76,Пресс!$AQ$4:$AR$104,2,0),IF(AND(G76=9,H76="ж"),VLOOKUP(BQ76,Пресс!$AT$4:$AU$104,2,0),IF(AND(G76=10,H76="м"),VLOOKUP(BQ76,Пресс!$AW$4:$AX$104,2,0),IF(AND(G76=10,H76="ж"),VLOOKUP(BQ76,Пресс!$AZ$4:$BA$104,2,0),IF(AND(G76=11,H76="м"),VLOOKUP(BQ76,Пресс!$BC$4:$BD$104,2,0),IF(AND(G76=11,H76="ж"),VLOOKUP(BQ76,Пресс!$BF$4:$BG$104,2,0),IF(AND(G76=12,H76="м"),VLOOKUP(BQ76,Пресс!$BI$4:$BJ$104,2,0),IF(AND(G76=12,H76="ж"),VLOOKUP(BQ76,Пресс!$BL$4:$BM$104,2,0),IF(AND(G76=13,H76="м"),VLOOKUP(BQ76,Пресс!$BO$4:$BP$104,2,0),IF(AND(G76=13,H76="ж"),VLOOKUP(BQ76,Пресс!$BR$4:$BS$104,2,0),IF(AND(G76=14,H76="м"),VLOOKUP(BQ76,Пресс!$BU$4:$BV$104,2,0),IF(AND(G76=14,H76="ж"),VLOOKUP(BQ76,Пресс!$BX$4:$BY$104,2,0),IF(AND(G76=15,H76="м"),VLOOKUP(BQ76,Пресс!$CA$4:$CB$104,2,0),IF(AND(G76=15,H76="ж"),VLOOKUP(BQ76,Пресс!$CD$4:$CE$104,2,0),IF(AND(G76=16,H76="м"),VLOOKUP(BQ76,Пресс!$CG$4:$CH$104,2,0),IF(AND(G76=16,H76="ж"),VLOOKUP(BQ76,Пресс!$CJ$4:$CK$104,2,0),IF(AND(G76=17,H76="м"),VLOOKUP(BQ76,Пресс!$CM$4:$CN$104,2,0),IF(AND(G76=17,H76="ж"),VLOOKUP(BQ76,Пресс!$CP$4:$CQ$104,2,0),IF(AND(G76=18,H76="м"),VLOOKUP(BQ76,Пресс!$CS$4:$CT$104,2,0),IF(AND(G76=18,H76="ж"),VLOOKUP(BQ76,Пресс!$CV$4:$CW$104,2,0),"")))))))))))))))))))))))))))))))))))</f>
        <v>65</v>
      </c>
      <c r="BS76" s="37"/>
      <c r="BT76" s="57"/>
      <c r="BU76" s="37"/>
      <c r="BV76" s="52">
        <f>IF(BU76="",0,IF(AND(G76=4,H76="м"),VLOOKUP(BU76,Стрельба!$A$4:$B$54,2,0),IF(AND(G76=4,H76="ж"),VLOOKUP(BU76,Стрельба!$D$4:$E$54,2,0),IF(AND(G76=5,H76="м"),VLOOKUP(BU76,Стрельба!$G$4:$H$54,2,0),IF(AND(G76=5,H76="ж"),VLOOKUP(BU76,Стрельба!$J$4:$K$54,2,0),IF(AND(G76=6,H76="м"),VLOOKUP(BU76,Стрельба!$M$4:$N$54,2,0),IF(AND(G76=6,H76="ж"),VLOOKUP(BU76,Стрельба!$P$4:$Q$54,2,0),IF(AND(G76=7,H76="м"),VLOOKUP(BU76,Стрельба!$S$4:$T$54,2,0),IF(AND(G76=7,H76="ж"),VLOOKUP(BU76,Стрельба!$V$4:$W$54,2,0),IF(AND(G76=8,H76="м"),VLOOKUP(BU76,Стрельба!$Y$4:$Z$54,2,0),IF(AND(G76=8,H76="ж"),VLOOKUP(BU76,Стрельба!$AB$4:$AC$54,2,0),IF(AND(G76=9,H76="м"),VLOOKUP(BU76,Стрельба!$AE$4:$AF$54,2,0),IF(AND(G76=9,H76="ж"),VLOOKUP(BU76,Стрельба!$AH$4:$AI$54,2,0),IF(AND(G76=10,H76="м"),VLOOKUP(BU76,Стрельба!$AK$4:$AL$54,2,0),IF(AND(G76=10,H76="ж"),VLOOKUP(BU76,Стрельба!$AN$4:$AO$54,2,0),IF(AND(G76=11,H76="м"),VLOOKUP(BU76,Стрельба!$AQ$4:$AR$54,2,0),IF(AND(G76=11,H76="ж"),VLOOKUP(BU76,Стрельба!$AT$4:$AU$54,2,0),IF(AND(G76=12,H76="м"),VLOOKUP(BU76,Стрельба!$AW$4:$AX$54,2,0),IF(AND(G76=12,H76="ж"),VLOOKUP(BU76,Стрельба!$AZ$4:$BA$54,2,0),IF(AND(G76=13,H76="м"),VLOOKUP(BU76,Стрельба!$BC$4:$BD$54,2,0),IF(AND(G76=13,H76="ж"),VLOOKUP(BU76,Стрельба!$BF$4:$BG$54,2,0),IF(AND(G76=14,H76="м"),VLOOKUP(BU76,Стрельба!$BI$4:$BJ$54,2,0),IF(AND(G76=14,H76="ж"),VLOOKUP(BU76,Стрельба!$BL$4:$BM$54,2,0),IF(AND(G76=15,H76="м"),VLOOKUP(BU76,Стрельба!$BO$4:$BP$54,2,0),IF(AND(G76=15,H76="ж"),VLOOKUP(BU76,Стрельба!$BR$4:$BS$54,2,0),"")))))))))))))))))))))))))</f>
        <v>0</v>
      </c>
      <c r="BW76" s="56"/>
      <c r="BX76" s="57"/>
      <c r="BY76" s="37"/>
      <c r="BZ76" s="52">
        <f>IF(BY76="",0,IF(AND(G76=3,H76="м"),VLOOKUP(BY76,'Метание 150г'!$A$4:$B$784,2,0),IF(AND(G76=3,H76="ж"),VLOOKUP(BY76,'Метание 150г'!$D$4:$E$784,2,0),IF(AND(G76=4,H76="м"),VLOOKUP(BY76,'Метание 150г'!$G$4:$H$784,2,0),IF(AND(G76=4,H76="ж"),VLOOKUP(BY76,'Метание 150г'!$J$4:$K$784,2,0),IF(AND(G76=5,H76="м"),VLOOKUP(BY76,'Метание 150г'!$M$4:$N$784,2,0),IF(AND(G76=5,H76="ж"),VLOOKUP(BY76,'Метание 150г'!$P$4:$Q$784,2,0),"")))))))</f>
        <v>0</v>
      </c>
      <c r="CA76" s="51"/>
      <c r="CB76" s="68">
        <f>IF(CA76="",0,IF(AND(G76=6,H76="м"),VLOOKUP(CA76,'Метание 700г'!$A$4:$B$574,2,0),IF(AND(G76=7,H76="м"),VLOOKUP(CA76,'Метание 700г'!$D$4:$E$574,2,0),IF(AND(G76=8,H76="м"),VLOOKUP(CA76,'Метание 700г'!$G$4:$H$574,2,0),""))))</f>
        <v>0</v>
      </c>
      <c r="CC76" s="51"/>
      <c r="CD76" s="52">
        <f>IF(CC76="",0,IF(AND(G76=6,H76="ж"),VLOOKUP(CC76,'Метание 500г'!$A$4:$B$565,2,0),IF(AND(G76=7,H76="ж"),VLOOKUP(CC76,'Метание 500г'!$D$4:$E$565,2,0),IF(AND(G76=8,H76="ж"),VLOOKUP(CC76,'Метание 500г'!$G$4:$H$565,2,0),IF(AND(G76=9,H76="ж"),VLOOKUP(CC76,'Метание 500г'!$J$4:$K$565,2,0),IF(AND(G76=10,H76="ж"),VLOOKUP(CC76,'Метание 500г'!$M$4:$N$565,2,0),IF(AND(G76=11,H76="ж"),VLOOKUP(CC76,'Метание 500г'!$P$4:$Q$565,2,0),"")))))))</f>
        <v>0</v>
      </c>
      <c r="CE76" s="56"/>
      <c r="CF76" s="57"/>
      <c r="CG76" s="53"/>
      <c r="CH76" s="52">
        <f>IF(CG76="",0,IF(AND(G76=2,H76="м"),VLOOKUP(CG76,'Плавание 25 м'!$A$4:$B$2333,2,0),IF(AND(G76=2,H76="ж"),VLOOKUP(CG76,'Плавание 25 м'!$D$4:$E$2333,2,0),IF(AND(G76=16,H76="м"),VLOOKUP(CG76,'Плавание 25 м'!$G$4:$H$2333,2,0),IF(AND(G76=16,H76="ж"),VLOOKUP(CG76,'Плавание 25 м'!$J$4:$K$2333,2,0),IF(AND(G76=17,H76="м"),VLOOKUP(CG76,'Плавание 25 м'!$M$4:$N$2333,2,0),IF(AND(G76=17,H76="ж"),VLOOKUP(CG76,'Плавание 25 м'!$P$4:$Q$2333,2,0),IF(AND(G76=18,H76="м"),VLOOKUP(CG76,'Плавание 25 м'!$S$4:$T$2333,2,0),IF(AND(G76=18,H76="ж"),VLOOKUP(CG76,'Плавание 25 м'!$V$4:$W$2333,2,0),"")))))))))</f>
        <v>0</v>
      </c>
      <c r="CI76" s="37"/>
      <c r="CJ76" s="52">
        <f>IF(CI76="",0,IF(AND(G76=3,H76="м"),VLOOKUP(CI76,'Плавание 50 м'!$A$4:$B$1954,2,0),IF(AND(G76=3,H76="ж"),VLOOKUP(CI76,'Плавание 50 м'!$D$4:$E$1954,2,0),IF(AND(G76=4,H76="м"),VLOOKUP(CI76,'Плавание 50 м'!$G$4:$H$1954,2,0),IF(AND(G76=4,H76="ж"),VLOOKUP(CI76,'Плавание 50 м'!$J$4:$K$1954,2,0),IF(AND(G76=5,H76="м"),VLOOKUP(CI76,'Плавание 50 м'!$M$4:$N$1954,2,0),IF(AND(G76=5,H76="ж"),VLOOKUP(CI76,'Плавание 50 м'!$P$4:$Q$1954,2,0),IF(AND(G76=6,H76="м"),VLOOKUP(CI76,'Плавание 50 м'!$S$4:$T$1954,2,0),IF(AND(G76=6,H76="ж"),VLOOKUP(CI76,'Плавание 50 м'!$V$4:$W$1954,2,0),IF(AND(G76=7,H76="м"),VLOOKUP(CI76,'Плавание 50 м'!$Y$4:$Z$1954,2,0),IF(AND(G76=7,H76="ж"),VLOOKUP(CI76,'Плавание 50 м'!$AB$4:$AC$1954,2,0),IF(AND(G76=8,H76="м"),VLOOKUP(CI76,'Плавание 50 м'!$AE$4:$AF$1954,2,0),IF(AND(G76=8,H76="ж"),VLOOKUP(CI76,'Плавание 50 м'!$AH$4:$AI$1954,2,0),IF(AND(G76=9,H76="м"),VLOOKUP(CI76,'Плавание 50 м'!$AK$4:$AL$1954,2,0),IF(AND(G76=9,H76="ж"),VLOOKUP(CI76,'Плавание 50 м'!$AN$4:$AO$1954,2,0),IF(AND(G76=10,H76="м"),VLOOKUP(CI76,'Плавание 50 м'!$AQ$4:$AR$1954,2,0),IF(AND(G76=10,H76="ж"),VLOOKUP(CI76,'Плавание 50 м'!$AT$4:$AU$1954,2,0),IF(AND(G76=11,H76="м"),VLOOKUP(CI76,'Плавание 50 м'!$AW$4:$AX$1954,2,0),IF(AND(G76=11,H76="ж"),VLOOKUP(CI76,'Плавание 50 м'!$AZ$4:$BA$1954,2,0),IF(AND(G76=12,H76="м"),VLOOKUP(CI76,'Плавание 50 м'!$BC$4:$BD$1954,2,0),IF(AND(G76=12,H76="ж"),VLOOKUP(CI76,'Плавание 50 м'!$BF$4:$BG$1954,2,0),IF(AND(G76=13,H76="м"),VLOOKUP(CI76,'Плавание 50 м'!$BI$4:$BJ$1954,2,0),IF(AND(G76=13,H76="ж"),VLOOKUP(CI76,'Плавание 50 м'!$BL$4:$BM$1954,2,0),IF(AND(G76=14,H76="м"),VLOOKUP(CI76,'Плавание 50 м'!$BO$4:$BP$1954,2,0),IF(AND(G76=14,H76="ж"),VLOOKUP(CI76,'Плавание 50 м'!$BR$4:$BS$1954,2,0),IF(AND(G76=15,H76="м"),VLOOKUP(CI76,'Плавание 50 м'!$BU$4:$BV$1954,2,0),IF(AND(G76=15,H76="ж"),VLOOKUP(CI76,'Плавание 50 м'!$BX$4:$BY$1954,2,0),"")))))))))))))))))))))))))))</f>
        <v>0</v>
      </c>
      <c r="CK76" s="91">
        <f t="shared" si="1"/>
        <v>194</v>
      </c>
    </row>
    <row r="77" spans="1:89" ht="20.100000000000001" customHeight="1" x14ac:dyDescent="0.25">
      <c r="A77" s="12">
        <v>61</v>
      </c>
      <c r="B77" s="93" t="s">
        <v>3550</v>
      </c>
      <c r="C77" s="55" t="s">
        <v>3553</v>
      </c>
      <c r="D77" s="55" t="s">
        <v>3557</v>
      </c>
      <c r="E77" s="55" t="s">
        <v>3562</v>
      </c>
      <c r="F77" s="47">
        <f t="shared" si="0"/>
        <v>42</v>
      </c>
      <c r="G77" s="48">
        <f>IFERROR(VLOOKUP(F77,Ступени!$A$2:$B$99,2,0),"")</f>
        <v>12</v>
      </c>
      <c r="H77" s="55" t="s">
        <v>86</v>
      </c>
      <c r="I77" s="53"/>
      <c r="J77" s="52">
        <f>IF(I77="",0,IF(AND(G77=2,H77="м"),VLOOKUP(I77,'30м'!$A$4:$B$71,2,0),IF(AND(G77=2,H77="ж"),VLOOKUP(I77,'30м'!$D$4:$E$71,2,0),IF(AND(G77=3,H77="м"),VLOOKUP(I77,'30м'!$G$4:$H$71,2,0),IF(AND(G77=3,H77="ж"),VLOOKUP(I77,'30м'!$J$4:$K$71,2,0),IF(AND(G77=4,H77="м"),VLOOKUP(I77,'30м'!$M$4:$N$71,2,0),IF(AND(G77=4,H77="ж"),VLOOKUP(I77,'30м'!$P$4:$Q$71,2,0),IF(AND(G77=5,H77="м"),VLOOKUP(I77,'30м'!$S$4:$T$71,2,0),IF(AND(G77=5,H77="ж"),VLOOKUP(I77,'30м'!$V$4:$W$71,2,0),"")))))))))</f>
        <v>0</v>
      </c>
      <c r="K77" s="49"/>
      <c r="L77" s="52">
        <f>IF(K77="",0,IF(AND(G77=4,H77="м"),VLOOKUP(K77,'60м'!$A$4:$B$129,2,0),IF(AND(G77=4,H77="ж"),VLOOKUP(K77,'60м'!$D$4:$E$129,2,0),IF(AND(G77=5,H77="м"),VLOOKUP(K77,'60м'!$G$4:$H$129,2,0),IF(AND(G77=5,H77="ж"),VLOOKUP(K77,'60м'!$J$4:$K$129,2,0),IF(AND(G77=6,H77="м"),VLOOKUP(K77,'60м'!$M$4:$N$129,2,0),IF(AND(G77=6,H77="ж"),VLOOKUP(K77,'60м'!$P$4:$Q$129,2,0),IF(AND(G77=7,H77="м"),VLOOKUP(K77,'60м'!$S$4:$T$129,2,0),IF(AND(G77=7,H77="ж"),VLOOKUP(K77,'60м'!$V$4:$W$129,2,0),IF(AND(G77=8,H77="м"),VLOOKUP(K77,'60м'!$Y$4:$Z$129,2,0),IF(AND(G77=8,H77="ж"),VLOOKUP(K77,'60м'!$AB$4:$AC$129,2,0),IF(AND(G77=9,H77="м"),VLOOKUP(K77,'60м'!$AE$4:$AF$129,2,0),IF(AND(G77=9,H77="ж"),VLOOKUP(K77,'60м'!$AH$4:$AI$129,2,0),IF(AND(G77=10,H77="м"),VLOOKUP(K77,'60м'!$AK$4:$AL$129,2,0),IF(AND(G77=10,H77="ж"),VLOOKUP(K77,'60м'!$AN$4:$AO$129,2,0),IF(AND(G77=11,H77="м"),VLOOKUP(K77,'60м'!$AQ$4:$AR$129,2,0),IF(AND(G77=11,H77="ж"),VLOOKUP(K77,'60м'!$AT$4:$AU$129,2,0),IF(AND(G77=12,H77="м"),VLOOKUP(K77,'60м'!$AW$4:$AX$129,2,0),IF(AND(G77=12,H77="ж"),VLOOKUP(K77,'60м'!$AZ$4:$BA$129,2,0),IF(AND(G77=13,H77="м"),VLOOKUP(K77,'60м'!$BC$4:$BD$129,2,0),IF(AND(G77=13,H77="ж"),VLOOKUP(K77,'60м'!$BF$4:$BG$129,2,0),"")))))))))))))))))))))</f>
        <v>0</v>
      </c>
      <c r="M77" s="49"/>
      <c r="N77" s="52">
        <f>IF(M77="",0,IF(AND(G77=6,H77="м"),VLOOKUP(M77,'100м'!$A$4:$B$134,2,0),IF(AND(G77=6,H77="ж"),VLOOKUP(M77,'100м'!$D$4:$E$134,2,0),IF(AND(G77=7,H77="м"),VLOOKUP(M77,'100м'!$G$4:$H$134,2,0),IF(AND(G77=7,H77="ж"),VLOOKUP(M77,'100м'!$J$4:$K$134,2,0),IF(AND(G77=8,H77="м"),VLOOKUP(M77,'100м'!$M$4:$N$134,2,0),IF(AND(G77=8,H77="ж"),VLOOKUP(M77,'100м'!$P$4:$Q$134,2,0),IF(AND(G77=9,H77="м"),VLOOKUP(M77,'100м'!$S$4:$T$134,2,0),IF(AND(G77=9,H77="ж"),VLOOKUP(M77,'100м'!$V$4:$W$134,2,0),"")))))))))</f>
        <v>0</v>
      </c>
      <c r="O77" s="56"/>
      <c r="P77" s="61"/>
      <c r="Q77" s="53"/>
      <c r="R77" s="52">
        <f>IF(Q77="",0,IF(AND(G77=4,H77="м"),VLOOKUP(Q77,'1500м'!$A$4:$B$364,2,0),IF(AND(G77=4,H77="ж"),VLOOKUP(Q77,'1500м'!$D$4:$E$364,2,0),"")))</f>
        <v>0</v>
      </c>
      <c r="S77" s="49"/>
      <c r="T77" s="68">
        <f>IF(S77="",0,IF(AND(G77=5,H77="м"),VLOOKUP(S77,'2000м'!$A$4:$B$780,2,0),IF(AND(G77=5,H77="ж"),VLOOKUP(S77,'2000м'!$D$4:$E$780,2,0),IF(AND(G77=6,H77="ж"),VLOOKUP(S77,'2000м'!$G$4:$H$780,2,0),IF(AND(G77=7,H77="ж"),VLOOKUP(S77,'2000м'!$J$4:$K$780,2,0),IF(AND(G77=8,H77="ж"),VLOOKUP(S77,'2000м'!$M$4:$N$780,2,0),""))))))</f>
        <v>0</v>
      </c>
      <c r="U77" s="53"/>
      <c r="V77" s="52">
        <f>IF(U77="",0,IF(AND(G77=6,H77="м"),VLOOKUP(U77,'3000м'!$A$4:$B$594,2,0),IF(AND(G77=7,H77="м"),VLOOKUP(U77,'3000м'!$D$4:$E$594,2,0),IF(AND(G77=8,H77="м"),VLOOKUP(U77,'3000м'!$G$4:$H$594,2,0),IF(AND(G77=9,H77="м"),VLOOKUP(U77,'3000м'!$J$4:$K$594,2,0),IF(AND(G77=10,H77="м"),VLOOKUP(U77,'3000м'!$M$4:$N$594,2,0),IF(AND(G77=11,H77="м"),VLOOKUP(U77,'3000м'!$P$4:$Q$594,2,0),"")))))))</f>
        <v>0</v>
      </c>
      <c r="W77" s="53"/>
      <c r="X77" s="56"/>
      <c r="Y77" s="56"/>
      <c r="Z77" s="56"/>
      <c r="AA77" s="56"/>
      <c r="AB77" s="56"/>
      <c r="AC77" s="53"/>
      <c r="AD77" s="56"/>
      <c r="AE77" s="53"/>
      <c r="AF77" s="56"/>
      <c r="AG77" s="56"/>
      <c r="AH77" s="56"/>
      <c r="AI77" s="56"/>
      <c r="AJ77" s="56"/>
      <c r="AK77" s="56"/>
      <c r="AL77" s="56"/>
      <c r="AM77" s="56"/>
      <c r="AN77" s="56"/>
      <c r="AO77" s="37"/>
      <c r="AP77" s="56"/>
      <c r="AQ77" s="37"/>
      <c r="AR77" s="56"/>
      <c r="AS77" s="37"/>
      <c r="AT77" s="56"/>
      <c r="AU77" s="37"/>
      <c r="AV77" s="56"/>
      <c r="AW77" s="37"/>
      <c r="AX77" s="56"/>
      <c r="AY77" s="37"/>
      <c r="AZ77" s="56"/>
      <c r="BA77" s="37"/>
      <c r="BB77" s="52">
        <f>IF(BA77="",0,IF(AND(G77=2,H77="м"),VLOOKUP(BA77,Подтягивание!$A$4:$B$79,2,0),IF(AND(G77=3,H77="м"),VLOOKUP(BA77,Подтягивание!$D$4:$E$79,2,0),IF(AND(G77=4,H77="м"),VLOOKUP(BA77,Подтягивание!$G$4:$H$79,2,0),IF(AND(G77=5,H77="м"),VLOOKUP(BA77,Подтягивание!$J$4:$K$79,2,0),IF(AND(G77=6,H77="м"),VLOOKUP(BA77,Подтягивание!$M$4:$N$79,2,0),IF(AND(G77=7,H77="м"),VLOOKUP(BA77,Подтягивание!$P$4:$Q$79,2,0),IF(AND(G77=8,H77="м"),VLOOKUP(BA77,Подтягивание!$S$4:$T$79,2,0),IF(AND(G77=9,H77="м"),VLOOKUP(BA77,Подтягивание!$V$4:$W$79,2,0),IF(AND(G77=10,H77="м"),VLOOKUP(BA77,Подтягивание!$Y$4:$Z$79,2,0),IF(AND(G77=11,H77="м"),VLOOKUP(BA77,Подтягивание!$AB$4:$AC$79,2,0),IF(AND(G77=12,H77="м"),VLOOKUP(BA77,Подтягивание!$AE$4:$AF$79,2,0),IF(AND(G77=13,H77="м"),VLOOKUP(BA77,Подтягивание!$AH$4:$AI$79,2,0),IF(AND(G77=14,H77="м"),VLOOKUP(BA77,Подтягивание!$AK$4:$AL$79,2,0),IF(AND(G77=15,H77="м"),VLOOKUP(BA77,Подтягивание!$AN$4:$AO$79,2,0),"")))))))))))))))</f>
        <v>0</v>
      </c>
      <c r="BC77" s="51"/>
      <c r="BD77" s="57"/>
      <c r="BE77" s="37"/>
      <c r="BF77" s="52">
        <f>IF(BE77="",0,IF(AND(G77=6,H77="м"),VLOOKUP(BE77,Гиря!$A$4:$B$166,2,0),IF(AND(G77=7,H77="м"),VLOOKUP(BE77,Гиря!$D$4:$E$166,2,0),IF(AND(G77=8,H77="м"),VLOOKUP(BE77,Гиря!$G$4:$H$166,2,0),IF(AND(G77=9,H77="м"),VLOOKUP(BE77,Гиря!$J$4:$K$166,2,0),IF(AND(G77=10,H77="м"),VLOOKUP(BE77,Гиря!$M$4:$N$166,2,0),IF(AND(G77=11,H77="м"),VLOOKUP(BE77,Гиря!$P$4:$Q$166,2,0),IF(AND(G77=12,H77="м"),VLOOKUP(BE77,Гиря!$S$4:$T$166,2,0),IF(AND(G77=13,H77="м"),VLOOKUP(BE77,Гиря!$V$4:$W$166,2,0),IF(AND(G77=14,H77="м"),VLOOKUP(BE77,Гиря!$Y$4:$Z$166,2,0),IF(AND(G77=15,H77="м"),VLOOKUP(BE77,Гиря!$AB$4:$AC$166,2,0),"")))))))))))</f>
        <v>0</v>
      </c>
      <c r="BG77" s="49">
        <v>10</v>
      </c>
      <c r="BH77" s="52">
        <f>IF(BG77="",0,IF(AND(G77=2,H77="м"),VLOOKUP(BG77,'Отж. от пола'!$A$4:$B$169,2,0),IF(AND(G77=2,H77="ж"),VLOOKUP(BG77,'Отж. от пола'!$D$4:$E$169,2,0),IF(AND(G77=3,H77="м"),VLOOKUP(BG77,'Отж. от пола'!$G$4:$H$169,2,0),IF(AND(G77=3,H77="ж"),VLOOKUP(BG77,'Отж. от пола'!$J$4:$K$169,2,0),IF(AND(G77=4,H77="м"),VLOOKUP(BG77,'Отж. от пола'!$M$4:$N$169,2,0),IF(AND(G77=4,H77="ж"),VLOOKUP(BG77,'Отж. от пола'!$P$4:$Q$169,2,0),IF(AND(G77=5,H77="м"),VLOOKUP(BG77,'Отж. от пола'!$S$4:$T$169,2,0),IF(AND(G77=5,H77="ж"),VLOOKUP(BG77,'Отж. от пола'!$V$4:$W$169,2,0),IF(AND(G77=6,H77="м"),VLOOKUP(BG77,'Отж. от пола'!$Y$4:$Z$169,2,0),IF(AND(G77=6,H77="ж"),VLOOKUP(BG77,'Отж. от пола'!$AB$4:$AC$169,2,0),IF(AND(G77=7,H77="м"),VLOOKUP(BG77,'Отж. от пола'!$AE$4:$AF$169,2,0),IF(AND(G77=7,H77="ж"),VLOOKUP(BG77,'Отж. от пола'!$AH$4:$AI$169,2,0),IF(AND(G77=8,H77="м"),VLOOKUP(BG77,'Отж. от пола'!$AK$4:$AL$169,2,0),IF(AND(G77=8,H77="ж"),VLOOKUP(BG77,'Отж. от пола'!$AN$4:$AO$169,2,0),IF(AND(G77=9,H77="м"),VLOOKUP(BG77,'Отж. от пола'!$AQ$4:$AR$169,2,0),IF(AND(G77=9,H77="ж"),VLOOKUP(BG77,'Отж. от пола'!$AT$4:$AU$169,2,0),IF(AND(G77=10,H77="м"),VLOOKUP(BG77,'Отж. от пола'!$AW$4:$AX$169,2,0),IF(AND(G77=10,H77="ж"),VLOOKUP(BG77,'Отж. от пола'!$AZ$4:$BA$169,2,0),IF(AND(G77=11,H77="м"),VLOOKUP(BG77,'Отж. от пола'!$BC$4:$BD$169,2,0),IF(AND(G77=11,H77="ж"),VLOOKUP(BG77,'Отж. от пола'!$BF$4:$BG$169,2,0),IF(AND(G77=12,H77="м"),VLOOKUP(BG77,'Отж. от пола'!$BI$4:$BJ$169,2,0),IF(AND(G77=12,H77="ж"),VLOOKUP(BG77,'Отж. от пола'!$BL$4:$BM$169,2,0),IF(AND(G77=13,H77="м"),VLOOKUP(BG77,'Отж. от пола'!$BO$4:$BP$169,2,0),IF(AND(G77=13,H77="ж"),VLOOKUP(BG77,'Отж. от пола'!$BR$4:$BS$169,2,0),IF(AND(G77=14,H77="м"),VLOOKUP(BG77,'Отж. от пола'!$BU$4:$BV$169,2,0),IF(AND(G77=14,H77="ж"),VLOOKUP(BG77,'Отж. от пола'!$BX$4:$BY$169,2,0),IF(AND(G77=15,H77="м"),VLOOKUP(BG77,'Отж. от пола'!$CA$4:$CB$169,2,0),IF(AND(G77=15,H77="ж"),VLOOKUP(BG77,'Отж. от пола'!$CD$4:$CE$169,2,0),"")))))))))))))))))))))))))))))</f>
        <v>59</v>
      </c>
      <c r="BI77" s="37"/>
      <c r="BJ77" s="52">
        <f>IF(BI77="",0,IF(AND(G77=16,H77="м"),VLOOKUP(BI77,'Отж.от скамьи'!$A$4:$B$79,2,0),IF(AND(G77=16,H77="ж"),VLOOKUP(BI77,'Отж.от скамьи'!$D$4:$E$79,2,0),IF(AND(G77=17,H77="м"),VLOOKUP(BI77,'Отж.от скамьи'!$G$4:$H$79,2,0),IF(AND(G77=17,H77="ж"),VLOOKUP(BI77,'Отж.от скамьи'!$J$4:$K$79,2,0),"")))))</f>
        <v>0</v>
      </c>
      <c r="BK77" s="53"/>
      <c r="BL77" s="52">
        <f>IF(BK77="",0,IF(AND(G77=18,H77="м"),VLOOKUP(BK77,'Отж.от стула'!$A$4:$B$68,2,0),IF(AND(G77=18,H77="ж"),VLOOKUP(BK77,'Отж.от стула'!$D$4:$E$69,2,0),"")))</f>
        <v>0</v>
      </c>
      <c r="BM77" s="49">
        <v>19</v>
      </c>
      <c r="BN77" s="52">
        <f>IF(BM77="",0,IF(AND(G77=2,H77="м"),VLOOKUP(BM77,Наклон!$A$4:$B$69,2,0),IF(AND(G77=2,H77="ж"),VLOOKUP(BM77,Наклон!$A$74:$B$139,2,0),IF(AND(G77=3,H77="м"),VLOOKUP(BM77,Наклон!$D$4:$E$69,2,0),IF(AND(G77=3,H77="ж"),VLOOKUP(BM77,Наклон!$D$74:$E$139,2,0),IF(AND(G77=4,H77="м"),VLOOKUP(BM77,Наклон!$G$4:$H$69,2,0),IF(AND(G77=4,H77="ж"),VLOOKUP(BM77,Наклон!$G$74:$H$139,2,0),IF(AND(G77=5,H77="м"),VLOOKUP(BM77,Наклон!$J$4:$K$69,2,0),IF(AND(G77=5,H77="ж"),VLOOKUP(BM77,Наклон!$J$74:$K$139,2,0),IF(AND(G77=6,H77="м"),VLOOKUP(BM77,Наклон!$M$4:$N$69,2,0),IF(AND(G77=6,H77="ж"),VLOOKUP(BM77,Наклон!$M$74:$N$139,2,0),IF(AND(G77=7,H77="м"),VLOOKUP(BM77,Наклон!$P$4:$Q$69,2,0),IF(AND(G77=7,H77="ж"),VLOOKUP(BM77,Наклон!$P$74:$Q$139,2,0),IF(AND(G77=8,H77="м"),VLOOKUP(BM77,Наклон!$S$4:$T$69,2,0),IF(AND(G77=8,H77="ж"),VLOOKUP(BM77,Наклон!$S$74:$T$139,2,0),IF(AND(G77=9,H77="м"),VLOOKUP(BM77,Наклон!$V$4:$W$69,2,0),IF(AND(G77=9,H77="ж"),VLOOKUP(BM77,Наклон!$V$74:$W$139,2,0),IF(AND(G77=10,H77="м"),VLOOKUP(BM77,Наклон!$Y$4:$Z$69,2,0),IF(AND(G77=10,H77="ж"),VLOOKUP(BM77,Наклон!$Y$74:$Z$139,2,0),IF(AND(G77=11,H77="м"),VLOOKUP(BM77,Наклон!$AB$4:$AC$69,2,0),IF(AND(G77=11,H77="ж"),VLOOKUP(BM77,Наклон!$AB$74:$AC$139,2,0),IF(AND(G77=12,H77="м"),VLOOKUP(BM77,Наклон!$AE$4:$AF$69,2,0),IF(AND(G77=12,H77="ж"),VLOOKUP(BM77,Наклон!$AE$74:$AF$139,2,0),IF(AND(G77=13,H77="м"),VLOOKUP(BM77,Наклон!$AH$4:$AI$69,2,0),IF(AND(G77=13,H77="ж"),VLOOKUP(BM77,Наклон!$AH$74:$AI$139,2,0),IF(AND(G77=14,H77="м"),VLOOKUP(BM77,Наклон!$AK$4:$AL$69,2,0),IF(AND(G77=14,H77="ж"),VLOOKUP(BM77,Наклон!$AK$74:$AL$139,2,0),IF(AND(G77=15,H77="м"),VLOOKUP(BM77,Наклон!$AN$4:$AO$69,2,0),IF(AND(G77=15,H77="ж"),VLOOKUP(BM77,Наклон!$AN$74:$AO$139,2,0),IF(AND(G77=16,H77="м"),VLOOKUP(BM77,Наклон!$AQ$4:$AR$69,2,0),IF(AND(G77=16,H77="ж"),VLOOKUP(BM77,Наклон!$AQ$74:$AR$139,2,0),IF(AND(G77=17,H77="м"),VLOOKUP(BM77,Наклон!$AT$4:$AU$69,2,0),IF(AND(G77=17,H77="ж"),VLOOKUP(BM77,Наклон!$AT$74:$AU$139,2,0),IF(AND(G77=18,H77="м"),VLOOKUP(BM77,Наклон!$AW$4:$AX$69,2,0),IF(AND(G77=18,H77="ж"),VLOOKUP(BM77,Наклон!$AW$74:$AX$139,2,0))))))))))))))))))))))))))))))))))))</f>
        <v>73</v>
      </c>
      <c r="BO77" s="49"/>
      <c r="BP77" s="52">
        <f>IF(BO77="",0,IF(AND(G77=2,H77="м"),VLOOKUP(BO77,'Прыжок в длину'!$A$4:$B$294,2,0),IF(AND(G77=2,H77="ж"),VLOOKUP(BO77,'Прыжок в длину'!$D$4:$E$294,2,0),IF(AND(G77=3,H77="м"),VLOOKUP(BO77,'Прыжок в длину'!$G$4:$H$294,2,0),IF(AND(G77=3,H77="ж"),VLOOKUP(BO77,'Прыжок в длину'!$J$4:$K$294,2,0),IF(AND(G77=4,H77="м"),VLOOKUP(BO77,'Прыжок в длину'!$M$4:$N$294,2,0),IF(AND(G77=4,H77="ж"),VLOOKUP(BO77,'Прыжок в длину'!$P$4:$Q$294,2,0),IF(AND(G77=5,H77="м"),VLOOKUP(BO77,'Прыжок в длину'!$S$4:$T$294,2,0),IF(AND(G77=5,H77="ж"),VLOOKUP(BO77,'Прыжок в длину'!$V$4:$W$294,2,0),IF(AND(G77=6,H77="м"),VLOOKUP(BO77,'Прыжок в длину'!$Y$4:$Z$294,2,0),IF(AND(G77=6,H77="ж"),VLOOKUP(BO77,'Прыжок в длину'!$AB$4:$AC$294,2,0),IF(AND(G77=7,H77="м"),VLOOKUP(BO77,'Прыжок в длину'!$AE$4:$AF$294,2,0),IF(AND(G77=7,H77="ж"),VLOOKUP(BO77,'Прыжок в длину'!$AH$4:$AI$294,2,0),IF(AND(G77=8,H77="м"),VLOOKUP(BO77,'Прыжок в длину'!$AK$4:$AL$294,2,0),IF(AND(G77=8,H77="ж"),VLOOKUP(BO77,'Прыжок в длину'!$AN$4:$AO$294,2,0),IF(AND(G77=9,H77="м"),VLOOKUP(BO77,'Прыжок в длину'!$AQ$4:$AR$294,2,0),IF(AND(G77=9,H77="ж"),VLOOKUP(BO77,'Прыжок в длину'!$AT$4:$AU$294,2,0),IF(AND(G77=10,H77="м"),VLOOKUP(BO77,'Прыжок в длину'!$AW$4:$AX$294,2,0),IF(AND(G77=10,H77="ж"),VLOOKUP(BO77,'Прыжок в длину'!$AZ$4:$BA$294,2,0),IF(AND(G77=11,H77="м"),VLOOKUP(BO77,'Прыжок в длину'!BC64:$BD$294,2,0),IF(AND(G77=11,H77="ж"),VLOOKUP(BO77,'Прыжок в длину'!$BF$4:$BG$294,2,0),"")))))))))))))))))))))</f>
        <v>0</v>
      </c>
      <c r="BQ77" s="49">
        <v>23</v>
      </c>
      <c r="BR77" s="52">
        <f>IF(BQ77="",0,IF(AND(G77=2,H77="м"),VLOOKUP(BQ77,Пресс!$A$4:$B$104,2,0),IF(AND(G77=2,H77="ж"),VLOOKUP(BQ77,Пресс!$D$4:$E$104,2,0),IF(AND(G77=3,H77="м"),VLOOKUP(BQ77,Пресс!$G$4:$H$104,2,0),IF(AND(G77=3,H77="ж"),VLOOKUP(BQ77,Пресс!$J$4:$K$104,2,0),IF(AND(G77=4,H77="м"),VLOOKUP(BQ77,Пресс!$M$4:$N$104,2,0),IF(AND(G77=4,H77="ж"),VLOOKUP(BQ77,Пресс!$P$4:$Q$104,2,0),IF(AND(G77=5,H77="м"),VLOOKUP(BQ77,Пресс!$S$4:$T$104,2,0),IF(AND(G77=5,H77="ж"),VLOOKUP(BQ77,Пресс!$V$4:$W$104,2,0),IF(AND(G77=6,H77="м"),VLOOKUP(BQ77,Пресс!$Y$4:$Z$104,2,0),IF(AND(G77=6,H77="ж"),VLOOKUP(BQ77,Пресс!$AB$4:$AC$104,2,0),IF(AND(G77=7,H77="м"),VLOOKUP(BQ77,Пресс!$AE$4:$AF$104,2,0),IF(AND(G77=7,H77="ж"),VLOOKUP(BQ77,Пресс!$AH$4:$AI$104,2,0),IF(AND(G77=8,H77="м"),VLOOKUP(BQ77,Пресс!$AK$4:$AL$104,2,0),IF(AND(G77=8,H77="ж"),VLOOKUP(BQ77,Пресс!$AN$4:$AO$104,2,0),IF(AND(G77=9,H77="м"),VLOOKUP(BQ77,Пресс!$AQ$4:$AR$104,2,0),IF(AND(G77=9,H77="ж"),VLOOKUP(BQ77,Пресс!$AT$4:$AU$104,2,0),IF(AND(G77=10,H77="м"),VLOOKUP(BQ77,Пресс!$AW$4:$AX$104,2,0),IF(AND(G77=10,H77="ж"),VLOOKUP(BQ77,Пресс!$AZ$4:$BA$104,2,0),IF(AND(G77=11,H77="м"),VLOOKUP(BQ77,Пресс!$BC$4:$BD$104,2,0),IF(AND(G77=11,H77="ж"),VLOOKUP(BQ77,Пресс!$BF$4:$BG$104,2,0),IF(AND(G77=12,H77="м"),VLOOKUP(BQ77,Пресс!$BI$4:$BJ$104,2,0),IF(AND(G77=12,H77="ж"),VLOOKUP(BQ77,Пресс!$BL$4:$BM$104,2,0),IF(AND(G77=13,H77="м"),VLOOKUP(BQ77,Пресс!$BO$4:$BP$104,2,0),IF(AND(G77=13,H77="ж"),VLOOKUP(BQ77,Пресс!$BR$4:$BS$104,2,0),IF(AND(G77=14,H77="м"),VLOOKUP(BQ77,Пресс!$BU$4:$BV$104,2,0),IF(AND(G77=14,H77="ж"),VLOOKUP(BQ77,Пресс!$BX$4:$BY$104,2,0),IF(AND(G77=15,H77="м"),VLOOKUP(BQ77,Пресс!$CA$4:$CB$104,2,0),IF(AND(G77=15,H77="ж"),VLOOKUP(BQ77,Пресс!$CD$4:$CE$104,2,0),IF(AND(G77=16,H77="м"),VLOOKUP(BQ77,Пресс!$CG$4:$CH$104,2,0),IF(AND(G77=16,H77="ж"),VLOOKUP(BQ77,Пресс!$CJ$4:$CK$104,2,0),IF(AND(G77=17,H77="м"),VLOOKUP(BQ77,Пресс!$CM$4:$CN$104,2,0),IF(AND(G77=17,H77="ж"),VLOOKUP(BQ77,Пресс!$CP$4:$CQ$104,2,0),IF(AND(G77=18,H77="м"),VLOOKUP(BQ77,Пресс!$CS$4:$CT$104,2,0),IF(AND(G77=18,H77="ж"),VLOOKUP(BQ77,Пресс!$CV$4:$CW$104,2,0),"")))))))))))))))))))))))))))))))))))</f>
        <v>54</v>
      </c>
      <c r="BS77" s="37"/>
      <c r="BT77" s="57"/>
      <c r="BU77" s="37"/>
      <c r="BV77" s="52">
        <f>IF(BU77="",0,IF(AND(G77=4,H77="м"),VLOOKUP(BU77,Стрельба!$A$4:$B$54,2,0),IF(AND(G77=4,H77="ж"),VLOOKUP(BU77,Стрельба!$D$4:$E$54,2,0),IF(AND(G77=5,H77="м"),VLOOKUP(BU77,Стрельба!$G$4:$H$54,2,0),IF(AND(G77=5,H77="ж"),VLOOKUP(BU77,Стрельба!$J$4:$K$54,2,0),IF(AND(G77=6,H77="м"),VLOOKUP(BU77,Стрельба!$M$4:$N$54,2,0),IF(AND(G77=6,H77="ж"),VLOOKUP(BU77,Стрельба!$P$4:$Q$54,2,0),IF(AND(G77=7,H77="м"),VLOOKUP(BU77,Стрельба!$S$4:$T$54,2,0),IF(AND(G77=7,H77="ж"),VLOOKUP(BU77,Стрельба!$V$4:$W$54,2,0),IF(AND(G77=8,H77="м"),VLOOKUP(BU77,Стрельба!$Y$4:$Z$54,2,0),IF(AND(G77=8,H77="ж"),VLOOKUP(BU77,Стрельба!$AB$4:$AC$54,2,0),IF(AND(G77=9,H77="м"),VLOOKUP(BU77,Стрельба!$AE$4:$AF$54,2,0),IF(AND(G77=9,H77="ж"),VLOOKUP(BU77,Стрельба!$AH$4:$AI$54,2,0),IF(AND(G77=10,H77="м"),VLOOKUP(BU77,Стрельба!$AK$4:$AL$54,2,0),IF(AND(G77=10,H77="ж"),VLOOKUP(BU77,Стрельба!$AN$4:$AO$54,2,0),IF(AND(G77=11,H77="м"),VLOOKUP(BU77,Стрельба!$AQ$4:$AR$54,2,0),IF(AND(G77=11,H77="ж"),VLOOKUP(BU77,Стрельба!$AT$4:$AU$54,2,0),IF(AND(G77=12,H77="м"),VLOOKUP(BU77,Стрельба!$AW$4:$AX$54,2,0),IF(AND(G77=12,H77="ж"),VLOOKUP(BU77,Стрельба!$AZ$4:$BA$54,2,0),IF(AND(G77=13,H77="м"),VLOOKUP(BU77,Стрельба!$BC$4:$BD$54,2,0),IF(AND(G77=13,H77="ж"),VLOOKUP(BU77,Стрельба!$BF$4:$BG$54,2,0),IF(AND(G77=14,H77="м"),VLOOKUP(BU77,Стрельба!$BI$4:$BJ$54,2,0),IF(AND(G77=14,H77="ж"),VLOOKUP(BU77,Стрельба!$BL$4:$BM$54,2,0),IF(AND(G77=15,H77="м"),VLOOKUP(BU77,Стрельба!$BO$4:$BP$54,2,0),IF(AND(G77=15,H77="ж"),VLOOKUP(BU77,Стрельба!$BR$4:$BS$54,2,0),"")))))))))))))))))))))))))</f>
        <v>0</v>
      </c>
      <c r="BW77" s="56"/>
      <c r="BX77" s="57"/>
      <c r="BY77" s="37"/>
      <c r="BZ77" s="52">
        <f>IF(BY77="",0,IF(AND(G77=3,H77="м"),VLOOKUP(BY77,'Метание 150г'!$A$4:$B$784,2,0),IF(AND(G77=3,H77="ж"),VLOOKUP(BY77,'Метание 150г'!$D$4:$E$784,2,0),IF(AND(G77=4,H77="м"),VLOOKUP(BY77,'Метание 150г'!$G$4:$H$784,2,0),IF(AND(G77=4,H77="ж"),VLOOKUP(BY77,'Метание 150г'!$J$4:$K$784,2,0),IF(AND(G77=5,H77="м"),VLOOKUP(BY77,'Метание 150г'!$M$4:$N$784,2,0),IF(AND(G77=5,H77="ж"),VLOOKUP(BY77,'Метание 150г'!$P$4:$Q$784,2,0),"")))))))</f>
        <v>0</v>
      </c>
      <c r="CA77" s="51"/>
      <c r="CB77" s="68">
        <f>IF(CA77="",0,IF(AND(G77=6,H77="м"),VLOOKUP(CA77,'Метание 700г'!$A$4:$B$574,2,0),IF(AND(G77=7,H77="м"),VLOOKUP(CA77,'Метание 700г'!$D$4:$E$574,2,0),IF(AND(G77=8,H77="м"),VLOOKUP(CA77,'Метание 700г'!$G$4:$H$574,2,0),""))))</f>
        <v>0</v>
      </c>
      <c r="CC77" s="51"/>
      <c r="CD77" s="52">
        <f>IF(CC77="",0,IF(AND(G77=6,H77="ж"),VLOOKUP(CC77,'Метание 500г'!$A$4:$B$565,2,0),IF(AND(G77=7,H77="ж"),VLOOKUP(CC77,'Метание 500г'!$D$4:$E$565,2,0),IF(AND(G77=8,H77="ж"),VLOOKUP(CC77,'Метание 500г'!$G$4:$H$565,2,0),IF(AND(G77=9,H77="ж"),VLOOKUP(CC77,'Метание 500г'!$J$4:$K$565,2,0),IF(AND(G77=10,H77="ж"),VLOOKUP(CC77,'Метание 500г'!$M$4:$N$565,2,0),IF(AND(G77=11,H77="ж"),VLOOKUP(CC77,'Метание 500г'!$P$4:$Q$565,2,0),"")))))))</f>
        <v>0</v>
      </c>
      <c r="CE77" s="56"/>
      <c r="CF77" s="57"/>
      <c r="CG77" s="53"/>
      <c r="CH77" s="52">
        <f>IF(CG77="",0,IF(AND(G77=2,H77="м"),VLOOKUP(CG77,'Плавание 25 м'!$A$4:$B$2333,2,0),IF(AND(G77=2,H77="ж"),VLOOKUP(CG77,'Плавание 25 м'!$D$4:$E$2333,2,0),IF(AND(G77=16,H77="м"),VLOOKUP(CG77,'Плавание 25 м'!$G$4:$H$2333,2,0),IF(AND(G77=16,H77="ж"),VLOOKUP(CG77,'Плавание 25 м'!$J$4:$K$2333,2,0),IF(AND(G77=17,H77="м"),VLOOKUP(CG77,'Плавание 25 м'!$M$4:$N$2333,2,0),IF(AND(G77=17,H77="ж"),VLOOKUP(CG77,'Плавание 25 м'!$P$4:$Q$2333,2,0),IF(AND(G77=18,H77="м"),VLOOKUP(CG77,'Плавание 25 м'!$S$4:$T$2333,2,0),IF(AND(G77=18,H77="ж"),VLOOKUP(CG77,'Плавание 25 м'!$V$4:$W$2333,2,0),"")))))))))</f>
        <v>0</v>
      </c>
      <c r="CI77" s="37"/>
      <c r="CJ77" s="52">
        <f>IF(CI77="",0,IF(AND(G77=3,H77="м"),VLOOKUP(CI77,'Плавание 50 м'!$A$4:$B$1954,2,0),IF(AND(G77=3,H77="ж"),VLOOKUP(CI77,'Плавание 50 м'!$D$4:$E$1954,2,0),IF(AND(G77=4,H77="м"),VLOOKUP(CI77,'Плавание 50 м'!$G$4:$H$1954,2,0),IF(AND(G77=4,H77="ж"),VLOOKUP(CI77,'Плавание 50 м'!$J$4:$K$1954,2,0),IF(AND(G77=5,H77="м"),VLOOKUP(CI77,'Плавание 50 м'!$M$4:$N$1954,2,0),IF(AND(G77=5,H77="ж"),VLOOKUP(CI77,'Плавание 50 м'!$P$4:$Q$1954,2,0),IF(AND(G77=6,H77="м"),VLOOKUP(CI77,'Плавание 50 м'!$S$4:$T$1954,2,0),IF(AND(G77=6,H77="ж"),VLOOKUP(CI77,'Плавание 50 м'!$V$4:$W$1954,2,0),IF(AND(G77=7,H77="м"),VLOOKUP(CI77,'Плавание 50 м'!$Y$4:$Z$1954,2,0),IF(AND(G77=7,H77="ж"),VLOOKUP(CI77,'Плавание 50 м'!$AB$4:$AC$1954,2,0),IF(AND(G77=8,H77="м"),VLOOKUP(CI77,'Плавание 50 м'!$AE$4:$AF$1954,2,0),IF(AND(G77=8,H77="ж"),VLOOKUP(CI77,'Плавание 50 м'!$AH$4:$AI$1954,2,0),IF(AND(G77=9,H77="м"),VLOOKUP(CI77,'Плавание 50 м'!$AK$4:$AL$1954,2,0),IF(AND(G77=9,H77="ж"),VLOOKUP(CI77,'Плавание 50 м'!$AN$4:$AO$1954,2,0),IF(AND(G77=10,H77="м"),VLOOKUP(CI77,'Плавание 50 м'!$AQ$4:$AR$1954,2,0),IF(AND(G77=10,H77="ж"),VLOOKUP(CI77,'Плавание 50 м'!$AT$4:$AU$1954,2,0),IF(AND(G77=11,H77="м"),VLOOKUP(CI77,'Плавание 50 м'!$AW$4:$AX$1954,2,0),IF(AND(G77=11,H77="ж"),VLOOKUP(CI77,'Плавание 50 м'!$AZ$4:$BA$1954,2,0),IF(AND(G77=12,H77="м"),VLOOKUP(CI77,'Плавание 50 м'!$BC$4:$BD$1954,2,0),IF(AND(G77=12,H77="ж"),VLOOKUP(CI77,'Плавание 50 м'!$BF$4:$BG$1954,2,0),IF(AND(G77=13,H77="м"),VLOOKUP(CI77,'Плавание 50 м'!$BI$4:$BJ$1954,2,0),IF(AND(G77=13,H77="ж"),VLOOKUP(CI77,'Плавание 50 м'!$BL$4:$BM$1954,2,0),IF(AND(G77=14,H77="м"),VLOOKUP(CI77,'Плавание 50 м'!$BO$4:$BP$1954,2,0),IF(AND(G77=14,H77="ж"),VLOOKUP(CI77,'Плавание 50 м'!$BR$4:$BS$1954,2,0),IF(AND(G77=15,H77="м"),VLOOKUP(CI77,'Плавание 50 м'!$BU$4:$BV$1954,2,0),IF(AND(G77=15,H77="ж"),VLOOKUP(CI77,'Плавание 50 м'!$BX$4:$BY$1954,2,0),"")))))))))))))))))))))))))))</f>
        <v>0</v>
      </c>
      <c r="CK77" s="91">
        <f t="shared" si="1"/>
        <v>186</v>
      </c>
    </row>
    <row r="78" spans="1:89" ht="20.100000000000001" customHeight="1" x14ac:dyDescent="0.25">
      <c r="A78" s="10">
        <v>62</v>
      </c>
      <c r="B78" s="93" t="s">
        <v>3551</v>
      </c>
      <c r="C78" s="55" t="s">
        <v>3553</v>
      </c>
      <c r="D78" s="55" t="s">
        <v>3558</v>
      </c>
      <c r="E78" s="55" t="s">
        <v>3675</v>
      </c>
      <c r="F78" s="47">
        <f t="shared" si="0"/>
        <v>56</v>
      </c>
      <c r="G78" s="48">
        <f>IFERROR(VLOOKUP(F78,Ступени!$A$2:$B$99,2,0),"")</f>
        <v>15</v>
      </c>
      <c r="H78" s="55" t="s">
        <v>4</v>
      </c>
      <c r="I78" s="53"/>
      <c r="J78" s="52">
        <f>IF(I78="",0,IF(AND(G78=2,H78="м"),VLOOKUP(I78,'30м'!$A$4:$B$71,2,0),IF(AND(G78=2,H78="ж"),VLOOKUP(I78,'30м'!$D$4:$E$71,2,0),IF(AND(G78=3,H78="м"),VLOOKUP(I78,'30м'!$G$4:$H$71,2,0),IF(AND(G78=3,H78="ж"),VLOOKUP(I78,'30м'!$J$4:$K$71,2,0),IF(AND(G78=4,H78="м"),VLOOKUP(I78,'30м'!$M$4:$N$71,2,0),IF(AND(G78=4,H78="ж"),VLOOKUP(I78,'30м'!$P$4:$Q$71,2,0),IF(AND(G78=5,H78="м"),VLOOKUP(I78,'30м'!$S$4:$T$71,2,0),IF(AND(G78=5,H78="ж"),VLOOKUP(I78,'30м'!$V$4:$W$71,2,0),"")))))))))</f>
        <v>0</v>
      </c>
      <c r="K78" s="49"/>
      <c r="L78" s="52">
        <f>IF(K78="",0,IF(AND(G78=4,H78="м"),VLOOKUP(K78,'60м'!$A$4:$B$129,2,0),IF(AND(G78=4,H78="ж"),VLOOKUP(K78,'60м'!$D$4:$E$129,2,0),IF(AND(G78=5,H78="м"),VLOOKUP(K78,'60м'!$G$4:$H$129,2,0),IF(AND(G78=5,H78="ж"),VLOOKUP(K78,'60м'!$J$4:$K$129,2,0),IF(AND(G78=6,H78="м"),VLOOKUP(K78,'60м'!$M$4:$N$129,2,0),IF(AND(G78=6,H78="ж"),VLOOKUP(K78,'60м'!$P$4:$Q$129,2,0),IF(AND(G78=7,H78="м"),VLOOKUP(K78,'60м'!$S$4:$T$129,2,0),IF(AND(G78=7,H78="ж"),VLOOKUP(K78,'60м'!$V$4:$W$129,2,0),IF(AND(G78=8,H78="м"),VLOOKUP(K78,'60м'!$Y$4:$Z$129,2,0),IF(AND(G78=8,H78="ж"),VLOOKUP(K78,'60м'!$AB$4:$AC$129,2,0),IF(AND(G78=9,H78="м"),VLOOKUP(K78,'60м'!$AE$4:$AF$129,2,0),IF(AND(G78=9,H78="ж"),VLOOKUP(K78,'60м'!$AH$4:$AI$129,2,0),IF(AND(G78=10,H78="м"),VLOOKUP(K78,'60м'!$AK$4:$AL$129,2,0),IF(AND(G78=10,H78="ж"),VLOOKUP(K78,'60м'!$AN$4:$AO$129,2,0),IF(AND(G78=11,H78="м"),VLOOKUP(K78,'60м'!$AQ$4:$AR$129,2,0),IF(AND(G78=11,H78="ж"),VLOOKUP(K78,'60м'!$AT$4:$AU$129,2,0),IF(AND(G78=12,H78="м"),VLOOKUP(K78,'60м'!$AW$4:$AX$129,2,0),IF(AND(G78=12,H78="ж"),VLOOKUP(K78,'60м'!$AZ$4:$BA$129,2,0),IF(AND(G78=13,H78="м"),VLOOKUP(K78,'60м'!$BC$4:$BD$129,2,0),IF(AND(G78=13,H78="ж"),VLOOKUP(K78,'60м'!$BF$4:$BG$129,2,0),"")))))))))))))))))))))</f>
        <v>0</v>
      </c>
      <c r="M78" s="49"/>
      <c r="N78" s="52">
        <f>IF(M78="",0,IF(AND(G78=6,H78="м"),VLOOKUP(M78,'100м'!$A$4:$B$134,2,0),IF(AND(G78=6,H78="ж"),VLOOKUP(M78,'100м'!$D$4:$E$134,2,0),IF(AND(G78=7,H78="м"),VLOOKUP(M78,'100м'!$G$4:$H$134,2,0),IF(AND(G78=7,H78="ж"),VLOOKUP(M78,'100м'!$J$4:$K$134,2,0),IF(AND(G78=8,H78="м"),VLOOKUP(M78,'100м'!$M$4:$N$134,2,0),IF(AND(G78=8,H78="ж"),VLOOKUP(M78,'100м'!$P$4:$Q$134,2,0),IF(AND(G78=9,H78="м"),VLOOKUP(M78,'100м'!$S$4:$T$134,2,0),IF(AND(G78=9,H78="ж"),VLOOKUP(M78,'100м'!$V$4:$W$134,2,0),"")))))))))</f>
        <v>0</v>
      </c>
      <c r="O78" s="56"/>
      <c r="P78" s="61"/>
      <c r="Q78" s="53"/>
      <c r="R78" s="52">
        <f>IF(Q78="",0,IF(AND(G78=4,H78="м"),VLOOKUP(Q78,'1500м'!$A$4:$B$364,2,0),IF(AND(G78=4,H78="ж"),VLOOKUP(Q78,'1500м'!$D$4:$E$364,2,0),"")))</f>
        <v>0</v>
      </c>
      <c r="S78" s="49"/>
      <c r="T78" s="68">
        <f>IF(S78="",0,IF(AND(G78=5,H78="м"),VLOOKUP(S78,'2000м'!$A$4:$B$780,2,0),IF(AND(G78=5,H78="ж"),VLOOKUP(S78,'2000м'!$D$4:$E$780,2,0),IF(AND(G78=6,H78="ж"),VLOOKUP(S78,'2000м'!$G$4:$H$780,2,0),IF(AND(G78=7,H78="ж"),VLOOKUP(S78,'2000м'!$J$4:$K$780,2,0),IF(AND(G78=8,H78="ж"),VLOOKUP(S78,'2000м'!$M$4:$N$780,2,0),""))))))</f>
        <v>0</v>
      </c>
      <c r="U78" s="53"/>
      <c r="V78" s="52">
        <f>IF(U78="",0,IF(AND(G78=6,H78="м"),VLOOKUP(U78,'3000м'!$A$4:$B$594,2,0),IF(AND(G78=7,H78="м"),VLOOKUP(U78,'3000м'!$D$4:$E$594,2,0),IF(AND(G78=8,H78="м"),VLOOKUP(U78,'3000м'!$G$4:$H$594,2,0),IF(AND(G78=9,H78="м"),VLOOKUP(U78,'3000м'!$J$4:$K$594,2,0),IF(AND(G78=10,H78="м"),VLOOKUP(U78,'3000м'!$M$4:$N$594,2,0),IF(AND(G78=11,H78="м"),VLOOKUP(U78,'3000м'!$P$4:$Q$594,2,0),"")))))))</f>
        <v>0</v>
      </c>
      <c r="W78" s="53"/>
      <c r="X78" s="56"/>
      <c r="Y78" s="56"/>
      <c r="Z78" s="56"/>
      <c r="AA78" s="56"/>
      <c r="AB78" s="56"/>
      <c r="AC78" s="53"/>
      <c r="AD78" s="56"/>
      <c r="AE78" s="53"/>
      <c r="AF78" s="56"/>
      <c r="AG78" s="56"/>
      <c r="AH78" s="56"/>
      <c r="AI78" s="56"/>
      <c r="AJ78" s="56"/>
      <c r="AK78" s="56"/>
      <c r="AL78" s="56"/>
      <c r="AM78" s="56"/>
      <c r="AN78" s="56"/>
      <c r="AO78" s="37"/>
      <c r="AP78" s="56"/>
      <c r="AQ78" s="37"/>
      <c r="AR78" s="56"/>
      <c r="AS78" s="37"/>
      <c r="AT78" s="56"/>
      <c r="AU78" s="37"/>
      <c r="AV78" s="56"/>
      <c r="AW78" s="37"/>
      <c r="AX78" s="56"/>
      <c r="AY78" s="37"/>
      <c r="AZ78" s="56"/>
      <c r="BA78" s="37"/>
      <c r="BB78" s="52">
        <f>IF(BA78="",0,IF(AND(G78=2,H78="м"),VLOOKUP(BA78,Подтягивание!$A$4:$B$79,2,0),IF(AND(G78=3,H78="м"),VLOOKUP(BA78,Подтягивание!$D$4:$E$79,2,0),IF(AND(G78=4,H78="м"),VLOOKUP(BA78,Подтягивание!$G$4:$H$79,2,0),IF(AND(G78=5,H78="м"),VLOOKUP(BA78,Подтягивание!$J$4:$K$79,2,0),IF(AND(G78=6,H78="м"),VLOOKUP(BA78,Подтягивание!$M$4:$N$79,2,0),IF(AND(G78=7,H78="м"),VLOOKUP(BA78,Подтягивание!$P$4:$Q$79,2,0),IF(AND(G78=8,H78="м"),VLOOKUP(BA78,Подтягивание!$S$4:$T$79,2,0),IF(AND(G78=9,H78="м"),VLOOKUP(BA78,Подтягивание!$V$4:$W$79,2,0),IF(AND(G78=10,H78="м"),VLOOKUP(BA78,Подтягивание!$Y$4:$Z$79,2,0),IF(AND(G78=11,H78="м"),VLOOKUP(BA78,Подтягивание!$AB$4:$AC$79,2,0),IF(AND(G78=12,H78="м"),VLOOKUP(BA78,Подтягивание!$AE$4:$AF$79,2,0),IF(AND(G78=13,H78="м"),VLOOKUP(BA78,Подтягивание!$AH$4:$AI$79,2,0),IF(AND(G78=14,H78="м"),VLOOKUP(BA78,Подтягивание!$AK$4:$AL$79,2,0),IF(AND(G78=15,H78="м"),VLOOKUP(BA78,Подтягивание!$AN$4:$AO$79,2,0),"")))))))))))))))</f>
        <v>0</v>
      </c>
      <c r="BC78" s="51"/>
      <c r="BD78" s="57"/>
      <c r="BE78" s="37"/>
      <c r="BF78" s="52">
        <f>IF(BE78="",0,IF(AND(G78=6,H78="м"),VLOOKUP(BE78,Гиря!$A$4:$B$166,2,0),IF(AND(G78=7,H78="м"),VLOOKUP(BE78,Гиря!$D$4:$E$166,2,0),IF(AND(G78=8,H78="м"),VLOOKUP(BE78,Гиря!$G$4:$H$166,2,0),IF(AND(G78=9,H78="м"),VLOOKUP(BE78,Гиря!$J$4:$K$166,2,0),IF(AND(G78=10,H78="м"),VLOOKUP(BE78,Гиря!$M$4:$N$166,2,0),IF(AND(G78=11,H78="м"),VLOOKUP(BE78,Гиря!$P$4:$Q$166,2,0),IF(AND(G78=12,H78="м"),VLOOKUP(BE78,Гиря!$S$4:$T$166,2,0),IF(AND(G78=13,H78="м"),VLOOKUP(BE78,Гиря!$V$4:$W$166,2,0),IF(AND(G78=14,H78="м"),VLOOKUP(BE78,Гиря!$Y$4:$Z$166,2,0),IF(AND(G78=15,H78="м"),VLOOKUP(BE78,Гиря!$AB$4:$AC$166,2,0),"")))))))))))</f>
        <v>0</v>
      </c>
      <c r="BG78" s="49">
        <v>19</v>
      </c>
      <c r="BH78" s="52">
        <f>IF(BG78="",0,IF(AND(G78=2,H78="м"),VLOOKUP(BG78,'Отж. от пола'!$A$4:$B$169,2,0),IF(AND(G78=2,H78="ж"),VLOOKUP(BG78,'Отж. от пола'!$D$4:$E$169,2,0),IF(AND(G78=3,H78="м"),VLOOKUP(BG78,'Отж. от пола'!$G$4:$H$169,2,0),IF(AND(G78=3,H78="ж"),VLOOKUP(BG78,'Отж. от пола'!$J$4:$K$169,2,0),IF(AND(G78=4,H78="м"),VLOOKUP(BG78,'Отж. от пола'!$M$4:$N$169,2,0),IF(AND(G78=4,H78="ж"),VLOOKUP(BG78,'Отж. от пола'!$P$4:$Q$169,2,0),IF(AND(G78=5,H78="м"),VLOOKUP(BG78,'Отж. от пола'!$S$4:$T$169,2,0),IF(AND(G78=5,H78="ж"),VLOOKUP(BG78,'Отж. от пола'!$V$4:$W$169,2,0),IF(AND(G78=6,H78="м"),VLOOKUP(BG78,'Отж. от пола'!$Y$4:$Z$169,2,0),IF(AND(G78=6,H78="ж"),VLOOKUP(BG78,'Отж. от пола'!$AB$4:$AC$169,2,0),IF(AND(G78=7,H78="м"),VLOOKUP(BG78,'Отж. от пола'!$AE$4:$AF$169,2,0),IF(AND(G78=7,H78="ж"),VLOOKUP(BG78,'Отж. от пола'!$AH$4:$AI$169,2,0),IF(AND(G78=8,H78="м"),VLOOKUP(BG78,'Отж. от пола'!$AK$4:$AL$169,2,0),IF(AND(G78=8,H78="ж"),VLOOKUP(BG78,'Отж. от пола'!$AN$4:$AO$169,2,0),IF(AND(G78=9,H78="м"),VLOOKUP(BG78,'Отж. от пола'!$AQ$4:$AR$169,2,0),IF(AND(G78=9,H78="ж"),VLOOKUP(BG78,'Отж. от пола'!$AT$4:$AU$169,2,0),IF(AND(G78=10,H78="м"),VLOOKUP(BG78,'Отж. от пола'!$AW$4:$AX$169,2,0),IF(AND(G78=10,H78="ж"),VLOOKUP(BG78,'Отж. от пола'!$AZ$4:$BA$169,2,0),IF(AND(G78=11,H78="м"),VLOOKUP(BG78,'Отж. от пола'!$BC$4:$BD$169,2,0),IF(AND(G78=11,H78="ж"),VLOOKUP(BG78,'Отж. от пола'!$BF$4:$BG$169,2,0),IF(AND(G78=12,H78="м"),VLOOKUP(BG78,'Отж. от пола'!$BI$4:$BJ$169,2,0),IF(AND(G78=12,H78="ж"),VLOOKUP(BG78,'Отж. от пола'!$BL$4:$BM$169,2,0),IF(AND(G78=13,H78="м"),VLOOKUP(BG78,'Отж. от пола'!$BO$4:$BP$169,2,0),IF(AND(G78=13,H78="ж"),VLOOKUP(BG78,'Отж. от пола'!$BR$4:$BS$169,2,0),IF(AND(G78=14,H78="м"),VLOOKUP(BG78,'Отж. от пола'!$BU$4:$BV$169,2,0),IF(AND(G78=14,H78="ж"),VLOOKUP(BG78,'Отж. от пола'!$BX$4:$BY$169,2,0),IF(AND(G78=15,H78="м"),VLOOKUP(BG78,'Отж. от пола'!$CA$4:$CB$169,2,0),IF(AND(G78=15,H78="ж"),VLOOKUP(BG78,'Отж. от пола'!$CD$4:$CE$169,2,0),"")))))))))))))))))))))))))))))</f>
        <v>60</v>
      </c>
      <c r="BI78" s="37"/>
      <c r="BJ78" s="52">
        <f>IF(BI78="",0,IF(AND(G78=16,H78="м"),VLOOKUP(BI78,'Отж.от скамьи'!$A$4:$B$79,2,0),IF(AND(G78=16,H78="ж"),VLOOKUP(BI78,'Отж.от скамьи'!$D$4:$E$79,2,0),IF(AND(G78=17,H78="м"),VLOOKUP(BI78,'Отж.от скамьи'!$G$4:$H$79,2,0),IF(AND(G78=17,H78="ж"),VLOOKUP(BI78,'Отж.от скамьи'!$J$4:$K$79,2,0),"")))))</f>
        <v>0</v>
      </c>
      <c r="BK78" s="53"/>
      <c r="BL78" s="52">
        <f>IF(BK78="",0,IF(AND(G78=18,H78="м"),VLOOKUP(BK78,'Отж.от стула'!$A$4:$B$68,2,0),IF(AND(G78=18,H78="ж"),VLOOKUP(BK78,'Отж.от стула'!$D$4:$E$69,2,0),"")))</f>
        <v>0</v>
      </c>
      <c r="BM78" s="49">
        <v>8</v>
      </c>
      <c r="BN78" s="52">
        <f>IF(BM78="",0,IF(AND(G78=2,H78="м"),VLOOKUP(BM78,Наклон!$A$4:$B$69,2,0),IF(AND(G78=2,H78="ж"),VLOOKUP(BM78,Наклон!$A$74:$B$139,2,0),IF(AND(G78=3,H78="м"),VLOOKUP(BM78,Наклон!$D$4:$E$69,2,0),IF(AND(G78=3,H78="ж"),VLOOKUP(BM78,Наклон!$D$74:$E$139,2,0),IF(AND(G78=4,H78="м"),VLOOKUP(BM78,Наклон!$G$4:$H$69,2,0),IF(AND(G78=4,H78="ж"),VLOOKUP(BM78,Наклон!$G$74:$H$139,2,0),IF(AND(G78=5,H78="м"),VLOOKUP(BM78,Наклон!$J$4:$K$69,2,0),IF(AND(G78=5,H78="ж"),VLOOKUP(BM78,Наклон!$J$74:$K$139,2,0),IF(AND(G78=6,H78="м"),VLOOKUP(BM78,Наклон!$M$4:$N$69,2,0),IF(AND(G78=6,H78="ж"),VLOOKUP(BM78,Наклон!$M$74:$N$139,2,0),IF(AND(G78=7,H78="м"),VLOOKUP(BM78,Наклон!$P$4:$Q$69,2,0),IF(AND(G78=7,H78="ж"),VLOOKUP(BM78,Наклон!$P$74:$Q$139,2,0),IF(AND(G78=8,H78="м"),VLOOKUP(BM78,Наклон!$S$4:$T$69,2,0),IF(AND(G78=8,H78="ж"),VLOOKUP(BM78,Наклон!$S$74:$T$139,2,0),IF(AND(G78=9,H78="м"),VLOOKUP(BM78,Наклон!$V$4:$W$69,2,0),IF(AND(G78=9,H78="ж"),VLOOKUP(BM78,Наклон!$V$74:$W$139,2,0),IF(AND(G78=10,H78="м"),VLOOKUP(BM78,Наклон!$Y$4:$Z$69,2,0),IF(AND(G78=10,H78="ж"),VLOOKUP(BM78,Наклон!$Y$74:$Z$139,2,0),IF(AND(G78=11,H78="м"),VLOOKUP(BM78,Наклон!$AB$4:$AC$69,2,0),IF(AND(G78=11,H78="ж"),VLOOKUP(BM78,Наклон!$AB$74:$AC$139,2,0),IF(AND(G78=12,H78="м"),VLOOKUP(BM78,Наклон!$AE$4:$AF$69,2,0),IF(AND(G78=12,H78="ж"),VLOOKUP(BM78,Наклон!$AE$74:$AF$139,2,0),IF(AND(G78=13,H78="м"),VLOOKUP(BM78,Наклон!$AH$4:$AI$69,2,0),IF(AND(G78=13,H78="ж"),VLOOKUP(BM78,Наклон!$AH$74:$AI$139,2,0),IF(AND(G78=14,H78="м"),VLOOKUP(BM78,Наклон!$AK$4:$AL$69,2,0),IF(AND(G78=14,H78="ж"),VLOOKUP(BM78,Наклон!$AK$74:$AL$139,2,0),IF(AND(G78=15,H78="м"),VLOOKUP(BM78,Наклон!$AN$4:$AO$69,2,0),IF(AND(G78=15,H78="ж"),VLOOKUP(BM78,Наклон!$AN$74:$AO$139,2,0),IF(AND(G78=16,H78="м"),VLOOKUP(BM78,Наклон!$AQ$4:$AR$69,2,0),IF(AND(G78=16,H78="ж"),VLOOKUP(BM78,Наклон!$AQ$74:$AR$139,2,0),IF(AND(G78=17,H78="м"),VLOOKUP(BM78,Наклон!$AT$4:$AU$69,2,0),IF(AND(G78=17,H78="ж"),VLOOKUP(BM78,Наклон!$AT$74:$AU$139,2,0),IF(AND(G78=18,H78="м"),VLOOKUP(BM78,Наклон!$AW$4:$AX$69,2,0),IF(AND(G78=18,H78="ж"),VLOOKUP(BM78,Наклон!$AW$74:$AX$139,2,0))))))))))))))))))))))))))))))))))))</f>
        <v>66</v>
      </c>
      <c r="BO78" s="49"/>
      <c r="BP78" s="52">
        <f>IF(BO78="",0,IF(AND(G78=2,H78="м"),VLOOKUP(BO78,'Прыжок в длину'!$A$4:$B$294,2,0),IF(AND(G78=2,H78="ж"),VLOOKUP(BO78,'Прыжок в длину'!$D$4:$E$294,2,0),IF(AND(G78=3,H78="м"),VLOOKUP(BO78,'Прыжок в длину'!$G$4:$H$294,2,0),IF(AND(G78=3,H78="ж"),VLOOKUP(BO78,'Прыжок в длину'!$J$4:$K$294,2,0),IF(AND(G78=4,H78="м"),VLOOKUP(BO78,'Прыжок в длину'!$M$4:$N$294,2,0),IF(AND(G78=4,H78="ж"),VLOOKUP(BO78,'Прыжок в длину'!$P$4:$Q$294,2,0),IF(AND(G78=5,H78="м"),VLOOKUP(BO78,'Прыжок в длину'!$S$4:$T$294,2,0),IF(AND(G78=5,H78="ж"),VLOOKUP(BO78,'Прыжок в длину'!$V$4:$W$294,2,0),IF(AND(G78=6,H78="м"),VLOOKUP(BO78,'Прыжок в длину'!$Y$4:$Z$294,2,0),IF(AND(G78=6,H78="ж"),VLOOKUP(BO78,'Прыжок в длину'!$AB$4:$AC$294,2,0),IF(AND(G78=7,H78="м"),VLOOKUP(BO78,'Прыжок в длину'!$AE$4:$AF$294,2,0),IF(AND(G78=7,H78="ж"),VLOOKUP(BO78,'Прыжок в длину'!$AH$4:$AI$294,2,0),IF(AND(G78=8,H78="м"),VLOOKUP(BO78,'Прыжок в длину'!$AK$4:$AL$294,2,0),IF(AND(G78=8,H78="ж"),VLOOKUP(BO78,'Прыжок в длину'!$AN$4:$AO$294,2,0),IF(AND(G78=9,H78="м"),VLOOKUP(BO78,'Прыжок в длину'!$AQ$4:$AR$294,2,0),IF(AND(G78=9,H78="ж"),VLOOKUP(BO78,'Прыжок в длину'!$AT$4:$AU$294,2,0),IF(AND(G78=10,H78="м"),VLOOKUP(BO78,'Прыжок в длину'!$AW$4:$AX$294,2,0),IF(AND(G78=10,H78="ж"),VLOOKUP(BO78,'Прыжок в длину'!$AZ$4:$BA$294,2,0),IF(AND(G78=11,H78="м"),VLOOKUP(BO78,'Прыжок в длину'!BC65:$BD$294,2,0),IF(AND(G78=11,H78="ж"),VLOOKUP(BO78,'Прыжок в длину'!$BF$4:$BG$294,2,0),"")))))))))))))))))))))</f>
        <v>0</v>
      </c>
      <c r="BQ78" s="49">
        <v>21</v>
      </c>
      <c r="BR78" s="52">
        <f>IF(BQ78="",0,IF(AND(G78=2,H78="м"),VLOOKUP(BQ78,Пресс!$A$4:$B$104,2,0),IF(AND(G78=2,H78="ж"),VLOOKUP(BQ78,Пресс!$D$4:$E$104,2,0),IF(AND(G78=3,H78="м"),VLOOKUP(BQ78,Пресс!$G$4:$H$104,2,0),IF(AND(G78=3,H78="ж"),VLOOKUP(BQ78,Пресс!$J$4:$K$104,2,0),IF(AND(G78=4,H78="м"),VLOOKUP(BQ78,Пресс!$M$4:$N$104,2,0),IF(AND(G78=4,H78="ж"),VLOOKUP(BQ78,Пресс!$P$4:$Q$104,2,0),IF(AND(G78=5,H78="м"),VLOOKUP(BQ78,Пресс!$S$4:$T$104,2,0),IF(AND(G78=5,H78="ж"),VLOOKUP(BQ78,Пресс!$V$4:$W$104,2,0),IF(AND(G78=6,H78="м"),VLOOKUP(BQ78,Пресс!$Y$4:$Z$104,2,0),IF(AND(G78=6,H78="ж"),VLOOKUP(BQ78,Пресс!$AB$4:$AC$104,2,0),IF(AND(G78=7,H78="м"),VLOOKUP(BQ78,Пресс!$AE$4:$AF$104,2,0),IF(AND(G78=7,H78="ж"),VLOOKUP(BQ78,Пресс!$AH$4:$AI$104,2,0),IF(AND(G78=8,H78="м"),VLOOKUP(BQ78,Пресс!$AK$4:$AL$104,2,0),IF(AND(G78=8,H78="ж"),VLOOKUP(BQ78,Пресс!$AN$4:$AO$104,2,0),IF(AND(G78=9,H78="м"),VLOOKUP(BQ78,Пресс!$AQ$4:$AR$104,2,0),IF(AND(G78=9,H78="ж"),VLOOKUP(BQ78,Пресс!$AT$4:$AU$104,2,0),IF(AND(G78=10,H78="м"),VLOOKUP(BQ78,Пресс!$AW$4:$AX$104,2,0),IF(AND(G78=10,H78="ж"),VLOOKUP(BQ78,Пресс!$AZ$4:$BA$104,2,0),IF(AND(G78=11,H78="м"),VLOOKUP(BQ78,Пресс!$BC$4:$BD$104,2,0),IF(AND(G78=11,H78="ж"),VLOOKUP(BQ78,Пресс!$BF$4:$BG$104,2,0),IF(AND(G78=12,H78="м"),VLOOKUP(BQ78,Пресс!$BI$4:$BJ$104,2,0),IF(AND(G78=12,H78="ж"),VLOOKUP(BQ78,Пресс!$BL$4:$BM$104,2,0),IF(AND(G78=13,H78="м"),VLOOKUP(BQ78,Пресс!$BO$4:$BP$104,2,0),IF(AND(G78=13,H78="ж"),VLOOKUP(BQ78,Пресс!$BR$4:$BS$104,2,0),IF(AND(G78=14,H78="м"),VLOOKUP(BQ78,Пресс!$BU$4:$BV$104,2,0),IF(AND(G78=14,H78="ж"),VLOOKUP(BQ78,Пресс!$BX$4:$BY$104,2,0),IF(AND(G78=15,H78="м"),VLOOKUP(BQ78,Пресс!$CA$4:$CB$104,2,0),IF(AND(G78=15,H78="ж"),VLOOKUP(BQ78,Пресс!$CD$4:$CE$104,2,0),IF(AND(G78=16,H78="м"),VLOOKUP(BQ78,Пресс!$CG$4:$CH$104,2,0),IF(AND(G78=16,H78="ж"),VLOOKUP(BQ78,Пресс!$CJ$4:$CK$104,2,0),IF(AND(G78=17,H78="м"),VLOOKUP(BQ78,Пресс!$CM$4:$CN$104,2,0),IF(AND(G78=17,H78="ж"),VLOOKUP(BQ78,Пресс!$CP$4:$CQ$104,2,0),IF(AND(G78=18,H78="м"),VLOOKUP(BQ78,Пресс!$CS$4:$CT$104,2,0),IF(AND(G78=18,H78="ж"),VLOOKUP(BQ78,Пресс!$CV$4:$CW$104,2,0),"")))))))))))))))))))))))))))))))))))</f>
        <v>52</v>
      </c>
      <c r="BS78" s="37"/>
      <c r="BT78" s="57"/>
      <c r="BU78" s="37"/>
      <c r="BV78" s="52">
        <f>IF(BU78="",0,IF(AND(G78=4,H78="м"),VLOOKUP(BU78,Стрельба!$A$4:$B$54,2,0),IF(AND(G78=4,H78="ж"),VLOOKUP(BU78,Стрельба!$D$4:$E$54,2,0),IF(AND(G78=5,H78="м"),VLOOKUP(BU78,Стрельба!$G$4:$H$54,2,0),IF(AND(G78=5,H78="ж"),VLOOKUP(BU78,Стрельба!$J$4:$K$54,2,0),IF(AND(G78=6,H78="м"),VLOOKUP(BU78,Стрельба!$M$4:$N$54,2,0),IF(AND(G78=6,H78="ж"),VLOOKUP(BU78,Стрельба!$P$4:$Q$54,2,0),IF(AND(G78=7,H78="м"),VLOOKUP(BU78,Стрельба!$S$4:$T$54,2,0),IF(AND(G78=7,H78="ж"),VLOOKUP(BU78,Стрельба!$V$4:$W$54,2,0),IF(AND(G78=8,H78="м"),VLOOKUP(BU78,Стрельба!$Y$4:$Z$54,2,0),IF(AND(G78=8,H78="ж"),VLOOKUP(BU78,Стрельба!$AB$4:$AC$54,2,0),IF(AND(G78=9,H78="м"),VLOOKUP(BU78,Стрельба!$AE$4:$AF$54,2,0),IF(AND(G78=9,H78="ж"),VLOOKUP(BU78,Стрельба!$AH$4:$AI$54,2,0),IF(AND(G78=10,H78="м"),VLOOKUP(BU78,Стрельба!$AK$4:$AL$54,2,0),IF(AND(G78=10,H78="ж"),VLOOKUP(BU78,Стрельба!$AN$4:$AO$54,2,0),IF(AND(G78=11,H78="м"),VLOOKUP(BU78,Стрельба!$AQ$4:$AR$54,2,0),IF(AND(G78=11,H78="ж"),VLOOKUP(BU78,Стрельба!$AT$4:$AU$54,2,0),IF(AND(G78=12,H78="м"),VLOOKUP(BU78,Стрельба!$AW$4:$AX$54,2,0),IF(AND(G78=12,H78="ж"),VLOOKUP(BU78,Стрельба!$AZ$4:$BA$54,2,0),IF(AND(G78=13,H78="м"),VLOOKUP(BU78,Стрельба!$BC$4:$BD$54,2,0),IF(AND(G78=13,H78="ж"),VLOOKUP(BU78,Стрельба!$BF$4:$BG$54,2,0),IF(AND(G78=14,H78="м"),VLOOKUP(BU78,Стрельба!$BI$4:$BJ$54,2,0),IF(AND(G78=14,H78="ж"),VLOOKUP(BU78,Стрельба!$BL$4:$BM$54,2,0),IF(AND(G78=15,H78="м"),VLOOKUP(BU78,Стрельба!$BO$4:$BP$54,2,0),IF(AND(G78=15,H78="ж"),VLOOKUP(BU78,Стрельба!$BR$4:$BS$54,2,0),"")))))))))))))))))))))))))</f>
        <v>0</v>
      </c>
      <c r="BW78" s="56"/>
      <c r="BX78" s="57"/>
      <c r="BY78" s="37"/>
      <c r="BZ78" s="52">
        <f>IF(BY78="",0,IF(AND(G78=3,H78="м"),VLOOKUP(BY78,'Метание 150г'!$A$4:$B$784,2,0),IF(AND(G78=3,H78="ж"),VLOOKUP(BY78,'Метание 150г'!$D$4:$E$784,2,0),IF(AND(G78=4,H78="м"),VLOOKUP(BY78,'Метание 150г'!$G$4:$H$784,2,0),IF(AND(G78=4,H78="ж"),VLOOKUP(BY78,'Метание 150г'!$J$4:$K$784,2,0),IF(AND(G78=5,H78="м"),VLOOKUP(BY78,'Метание 150г'!$M$4:$N$784,2,0),IF(AND(G78=5,H78="ж"),VLOOKUP(BY78,'Метание 150г'!$P$4:$Q$784,2,0),"")))))))</f>
        <v>0</v>
      </c>
      <c r="CA78" s="51"/>
      <c r="CB78" s="68">
        <f>IF(CA78="",0,IF(AND(G78=6,H78="м"),VLOOKUP(CA78,'Метание 700г'!$A$4:$B$574,2,0),IF(AND(G78=7,H78="м"),VLOOKUP(CA78,'Метание 700г'!$D$4:$E$574,2,0),IF(AND(G78=8,H78="м"),VLOOKUP(CA78,'Метание 700г'!$G$4:$H$574,2,0),""))))</f>
        <v>0</v>
      </c>
      <c r="CC78" s="51"/>
      <c r="CD78" s="52">
        <f>IF(CC78="",0,IF(AND(G78=6,H78="ж"),VLOOKUP(CC78,'Метание 500г'!$A$4:$B$565,2,0),IF(AND(G78=7,H78="ж"),VLOOKUP(CC78,'Метание 500г'!$D$4:$E$565,2,0),IF(AND(G78=8,H78="ж"),VLOOKUP(CC78,'Метание 500г'!$G$4:$H$565,2,0),IF(AND(G78=9,H78="ж"),VLOOKUP(CC78,'Метание 500г'!$J$4:$K$565,2,0),IF(AND(G78=10,H78="ж"),VLOOKUP(CC78,'Метание 500г'!$M$4:$N$565,2,0),IF(AND(G78=11,H78="ж"),VLOOKUP(CC78,'Метание 500г'!$P$4:$Q$565,2,0),"")))))))</f>
        <v>0</v>
      </c>
      <c r="CE78" s="56"/>
      <c r="CF78" s="57"/>
      <c r="CG78" s="53"/>
      <c r="CH78" s="52">
        <f>IF(CG78="",0,IF(AND(G78=2,H78="м"),VLOOKUP(CG78,'Плавание 25 м'!$A$4:$B$2333,2,0),IF(AND(G78=2,H78="ж"),VLOOKUP(CG78,'Плавание 25 м'!$D$4:$E$2333,2,0),IF(AND(G78=16,H78="м"),VLOOKUP(CG78,'Плавание 25 м'!$G$4:$H$2333,2,0),IF(AND(G78=16,H78="ж"),VLOOKUP(CG78,'Плавание 25 м'!$J$4:$K$2333,2,0),IF(AND(G78=17,H78="м"),VLOOKUP(CG78,'Плавание 25 м'!$M$4:$N$2333,2,0),IF(AND(G78=17,H78="ж"),VLOOKUP(CG78,'Плавание 25 м'!$P$4:$Q$2333,2,0),IF(AND(G78=18,H78="м"),VLOOKUP(CG78,'Плавание 25 м'!$S$4:$T$2333,2,0),IF(AND(G78=18,H78="ж"),VLOOKUP(CG78,'Плавание 25 м'!$V$4:$W$2333,2,0),"")))))))))</f>
        <v>0</v>
      </c>
      <c r="CI78" s="37"/>
      <c r="CJ78" s="52">
        <f>IF(CI78="",0,IF(AND(G78=3,H78="м"),VLOOKUP(CI78,'Плавание 50 м'!$A$4:$B$1954,2,0),IF(AND(G78=3,H78="ж"),VLOOKUP(CI78,'Плавание 50 м'!$D$4:$E$1954,2,0),IF(AND(G78=4,H78="м"),VLOOKUP(CI78,'Плавание 50 м'!$G$4:$H$1954,2,0),IF(AND(G78=4,H78="ж"),VLOOKUP(CI78,'Плавание 50 м'!$J$4:$K$1954,2,0),IF(AND(G78=5,H78="м"),VLOOKUP(CI78,'Плавание 50 м'!$M$4:$N$1954,2,0),IF(AND(G78=5,H78="ж"),VLOOKUP(CI78,'Плавание 50 м'!$P$4:$Q$1954,2,0),IF(AND(G78=6,H78="м"),VLOOKUP(CI78,'Плавание 50 м'!$S$4:$T$1954,2,0),IF(AND(G78=6,H78="ж"),VLOOKUP(CI78,'Плавание 50 м'!$V$4:$W$1954,2,0),IF(AND(G78=7,H78="м"),VLOOKUP(CI78,'Плавание 50 м'!$Y$4:$Z$1954,2,0),IF(AND(G78=7,H78="ж"),VLOOKUP(CI78,'Плавание 50 м'!$AB$4:$AC$1954,2,0),IF(AND(G78=8,H78="м"),VLOOKUP(CI78,'Плавание 50 м'!$AE$4:$AF$1954,2,0),IF(AND(G78=8,H78="ж"),VLOOKUP(CI78,'Плавание 50 м'!$AH$4:$AI$1954,2,0),IF(AND(G78=9,H78="м"),VLOOKUP(CI78,'Плавание 50 м'!$AK$4:$AL$1954,2,0),IF(AND(G78=9,H78="ж"),VLOOKUP(CI78,'Плавание 50 м'!$AN$4:$AO$1954,2,0),IF(AND(G78=10,H78="м"),VLOOKUP(CI78,'Плавание 50 м'!$AQ$4:$AR$1954,2,0),IF(AND(G78=10,H78="ж"),VLOOKUP(CI78,'Плавание 50 м'!$AT$4:$AU$1954,2,0),IF(AND(G78=11,H78="м"),VLOOKUP(CI78,'Плавание 50 м'!$AW$4:$AX$1954,2,0),IF(AND(G78=11,H78="ж"),VLOOKUP(CI78,'Плавание 50 м'!$AZ$4:$BA$1954,2,0),IF(AND(G78=12,H78="м"),VLOOKUP(CI78,'Плавание 50 м'!$BC$4:$BD$1954,2,0),IF(AND(G78=12,H78="ж"),VLOOKUP(CI78,'Плавание 50 м'!$BF$4:$BG$1954,2,0),IF(AND(G78=13,H78="м"),VLOOKUP(CI78,'Плавание 50 м'!$BI$4:$BJ$1954,2,0),IF(AND(G78=13,H78="ж"),VLOOKUP(CI78,'Плавание 50 м'!$BL$4:$BM$1954,2,0),IF(AND(G78=14,H78="м"),VLOOKUP(CI78,'Плавание 50 м'!$BO$4:$BP$1954,2,0),IF(AND(G78=14,H78="ж"),VLOOKUP(CI78,'Плавание 50 м'!$BR$4:$BS$1954,2,0),IF(AND(G78=15,H78="м"),VLOOKUP(CI78,'Плавание 50 м'!$BU$4:$BV$1954,2,0),IF(AND(G78=15,H78="ж"),VLOOKUP(CI78,'Плавание 50 м'!$BX$4:$BY$1954,2,0),"")))))))))))))))))))))))))))</f>
        <v>0</v>
      </c>
      <c r="CK78" s="91">
        <f t="shared" si="1"/>
        <v>178</v>
      </c>
    </row>
    <row r="79" spans="1:89" ht="20.100000000000001" customHeight="1" x14ac:dyDescent="0.25">
      <c r="A79" s="12">
        <v>63</v>
      </c>
      <c r="B79" s="93" t="s">
        <v>3552</v>
      </c>
      <c r="C79" s="55" t="s">
        <v>3553</v>
      </c>
      <c r="D79" s="55" t="s">
        <v>3559</v>
      </c>
      <c r="E79" s="55" t="s">
        <v>3563</v>
      </c>
      <c r="F79" s="47">
        <f t="shared" si="0"/>
        <v>46</v>
      </c>
      <c r="G79" s="48">
        <f>IFERROR(VLOOKUP(F79,Ступени!$A$2:$B$99,2,0),"")</f>
        <v>13</v>
      </c>
      <c r="H79" s="55" t="s">
        <v>86</v>
      </c>
      <c r="I79" s="53"/>
      <c r="J79" s="52">
        <f>IF(I79="",0,IF(AND(G79=2,H79="м"),VLOOKUP(I79,'30м'!$A$4:$B$71,2,0),IF(AND(G79=2,H79="ж"),VLOOKUP(I79,'30м'!$D$4:$E$71,2,0),IF(AND(G79=3,H79="м"),VLOOKUP(I79,'30м'!$G$4:$H$71,2,0),IF(AND(G79=3,H79="ж"),VLOOKUP(I79,'30м'!$J$4:$K$71,2,0),IF(AND(G79=4,H79="м"),VLOOKUP(I79,'30м'!$M$4:$N$71,2,0),IF(AND(G79=4,H79="ж"),VLOOKUP(I79,'30м'!$P$4:$Q$71,2,0),IF(AND(G79=5,H79="м"),VLOOKUP(I79,'30м'!$S$4:$T$71,2,0),IF(AND(G79=5,H79="ж"),VLOOKUP(I79,'30м'!$V$4:$W$71,2,0),"")))))))))</f>
        <v>0</v>
      </c>
      <c r="K79" s="49"/>
      <c r="L79" s="52">
        <f>IF(K79="",0,IF(AND(G79=4,H79="м"),VLOOKUP(K79,'60м'!$A$4:$B$129,2,0),IF(AND(G79=4,H79="ж"),VLOOKUP(K79,'60м'!$D$4:$E$129,2,0),IF(AND(G79=5,H79="м"),VLOOKUP(K79,'60м'!$G$4:$H$129,2,0),IF(AND(G79=5,H79="ж"),VLOOKUP(K79,'60м'!$J$4:$K$129,2,0),IF(AND(G79=6,H79="м"),VLOOKUP(K79,'60м'!$M$4:$N$129,2,0),IF(AND(G79=6,H79="ж"),VLOOKUP(K79,'60м'!$P$4:$Q$129,2,0),IF(AND(G79=7,H79="м"),VLOOKUP(K79,'60м'!$S$4:$T$129,2,0),IF(AND(G79=7,H79="ж"),VLOOKUP(K79,'60м'!$V$4:$W$129,2,0),IF(AND(G79=8,H79="м"),VLOOKUP(K79,'60м'!$Y$4:$Z$129,2,0),IF(AND(G79=8,H79="ж"),VLOOKUP(K79,'60м'!$AB$4:$AC$129,2,0),IF(AND(G79=9,H79="м"),VLOOKUP(K79,'60м'!$AE$4:$AF$129,2,0),IF(AND(G79=9,H79="ж"),VLOOKUP(K79,'60м'!$AH$4:$AI$129,2,0),IF(AND(G79=10,H79="м"),VLOOKUP(K79,'60м'!$AK$4:$AL$129,2,0),IF(AND(G79=10,H79="ж"),VLOOKUP(K79,'60м'!$AN$4:$AO$129,2,0),IF(AND(G79=11,H79="м"),VLOOKUP(K79,'60м'!$AQ$4:$AR$129,2,0),IF(AND(G79=11,H79="ж"),VLOOKUP(K79,'60м'!$AT$4:$AU$129,2,0),IF(AND(G79=12,H79="м"),VLOOKUP(K79,'60м'!$AW$4:$AX$129,2,0),IF(AND(G79=12,H79="ж"),VLOOKUP(K79,'60м'!$AZ$4:$BA$129,2,0),IF(AND(G79=13,H79="м"),VLOOKUP(K79,'60м'!$BC$4:$BD$129,2,0),IF(AND(G79=13,H79="ж"),VLOOKUP(K79,'60м'!$BF$4:$BG$129,2,0),"")))))))))))))))))))))</f>
        <v>0</v>
      </c>
      <c r="M79" s="49"/>
      <c r="N79" s="52">
        <f>IF(M79="",0,IF(AND(G79=6,H79="м"),VLOOKUP(M79,'100м'!$A$4:$B$134,2,0),IF(AND(G79=6,H79="ж"),VLOOKUP(M79,'100м'!$D$4:$E$134,2,0),IF(AND(G79=7,H79="м"),VLOOKUP(M79,'100м'!$G$4:$H$134,2,0),IF(AND(G79=7,H79="ж"),VLOOKUP(M79,'100м'!$J$4:$K$134,2,0),IF(AND(G79=8,H79="м"),VLOOKUP(M79,'100м'!$M$4:$N$134,2,0),IF(AND(G79=8,H79="ж"),VLOOKUP(M79,'100м'!$P$4:$Q$134,2,0),IF(AND(G79=9,H79="м"),VLOOKUP(M79,'100м'!$S$4:$T$134,2,0),IF(AND(G79=9,H79="ж"),VLOOKUP(M79,'100м'!$V$4:$W$134,2,0),"")))))))))</f>
        <v>0</v>
      </c>
      <c r="O79" s="56"/>
      <c r="P79" s="61"/>
      <c r="Q79" s="53"/>
      <c r="R79" s="52">
        <f>IF(Q79="",0,IF(AND(G79=4,H79="м"),VLOOKUP(Q79,'1500м'!$A$4:$B$364,2,0),IF(AND(G79=4,H79="ж"),VLOOKUP(Q79,'1500м'!$D$4:$E$364,2,0),"")))</f>
        <v>0</v>
      </c>
      <c r="S79" s="49"/>
      <c r="T79" s="68">
        <f>IF(S79="",0,IF(AND(G79=5,H79="м"),VLOOKUP(S79,'2000м'!$A$4:$B$780,2,0),IF(AND(G79=5,H79="ж"),VLOOKUP(S79,'2000м'!$D$4:$E$780,2,0),IF(AND(G79=6,H79="ж"),VLOOKUP(S79,'2000м'!$G$4:$H$780,2,0),IF(AND(G79=7,H79="ж"),VLOOKUP(S79,'2000м'!$J$4:$K$780,2,0),IF(AND(G79=8,H79="ж"),VLOOKUP(S79,'2000м'!$M$4:$N$780,2,0),""))))))</f>
        <v>0</v>
      </c>
      <c r="U79" s="53"/>
      <c r="V79" s="52">
        <f>IF(U79="",0,IF(AND(G79=6,H79="м"),VLOOKUP(U79,'3000м'!$A$4:$B$594,2,0),IF(AND(G79=7,H79="м"),VLOOKUP(U79,'3000м'!$D$4:$E$594,2,0),IF(AND(G79=8,H79="м"),VLOOKUP(U79,'3000м'!$G$4:$H$594,2,0),IF(AND(G79=9,H79="м"),VLOOKUP(U79,'3000м'!$J$4:$K$594,2,0),IF(AND(G79=10,H79="м"),VLOOKUP(U79,'3000м'!$M$4:$N$594,2,0),IF(AND(G79=11,H79="м"),VLOOKUP(U79,'3000м'!$P$4:$Q$594,2,0),"")))))))</f>
        <v>0</v>
      </c>
      <c r="W79" s="53"/>
      <c r="X79" s="56"/>
      <c r="Y79" s="56"/>
      <c r="Z79" s="56"/>
      <c r="AA79" s="56"/>
      <c r="AB79" s="56"/>
      <c r="AC79" s="53"/>
      <c r="AD79" s="56"/>
      <c r="AE79" s="53"/>
      <c r="AF79" s="56"/>
      <c r="AG79" s="56"/>
      <c r="AH79" s="56"/>
      <c r="AI79" s="56"/>
      <c r="AJ79" s="56"/>
      <c r="AK79" s="56"/>
      <c r="AL79" s="56"/>
      <c r="AM79" s="56"/>
      <c r="AN79" s="56"/>
      <c r="AO79" s="37"/>
      <c r="AP79" s="56"/>
      <c r="AQ79" s="37"/>
      <c r="AR79" s="56"/>
      <c r="AS79" s="37"/>
      <c r="AT79" s="56"/>
      <c r="AU79" s="37"/>
      <c r="AV79" s="56"/>
      <c r="AW79" s="37"/>
      <c r="AX79" s="56"/>
      <c r="AY79" s="37"/>
      <c r="AZ79" s="56"/>
      <c r="BA79" s="37"/>
      <c r="BB79" s="52">
        <f>IF(BA79="",0,IF(AND(G79=2,H79="м"),VLOOKUP(BA79,Подтягивание!$A$4:$B$79,2,0),IF(AND(G79=3,H79="м"),VLOOKUP(BA79,Подтягивание!$D$4:$E$79,2,0),IF(AND(G79=4,H79="м"),VLOOKUP(BA79,Подтягивание!$G$4:$H$79,2,0),IF(AND(G79=5,H79="м"),VLOOKUP(BA79,Подтягивание!$J$4:$K$79,2,0),IF(AND(G79=6,H79="м"),VLOOKUP(BA79,Подтягивание!$M$4:$N$79,2,0),IF(AND(G79=7,H79="м"),VLOOKUP(BA79,Подтягивание!$P$4:$Q$79,2,0),IF(AND(G79=8,H79="м"),VLOOKUP(BA79,Подтягивание!$S$4:$T$79,2,0),IF(AND(G79=9,H79="м"),VLOOKUP(BA79,Подтягивание!$V$4:$W$79,2,0),IF(AND(G79=10,H79="м"),VLOOKUP(BA79,Подтягивание!$Y$4:$Z$79,2,0),IF(AND(G79=11,H79="м"),VLOOKUP(BA79,Подтягивание!$AB$4:$AC$79,2,0),IF(AND(G79=12,H79="м"),VLOOKUP(BA79,Подтягивание!$AE$4:$AF$79,2,0),IF(AND(G79=13,H79="м"),VLOOKUP(BA79,Подтягивание!$AH$4:$AI$79,2,0),IF(AND(G79=14,H79="м"),VLOOKUP(BA79,Подтягивание!$AK$4:$AL$79,2,0),IF(AND(G79=15,H79="м"),VLOOKUP(BA79,Подтягивание!$AN$4:$AO$79,2,0),"")))))))))))))))</f>
        <v>0</v>
      </c>
      <c r="BC79" s="51"/>
      <c r="BD79" s="57"/>
      <c r="BE79" s="37"/>
      <c r="BF79" s="52">
        <f>IF(BE79="",0,IF(AND(G79=6,H79="м"),VLOOKUP(BE79,Гиря!$A$4:$B$166,2,0),IF(AND(G79=7,H79="м"),VLOOKUP(BE79,Гиря!$D$4:$E$166,2,0),IF(AND(G79=8,H79="м"),VLOOKUP(BE79,Гиря!$G$4:$H$166,2,0),IF(AND(G79=9,H79="м"),VLOOKUP(BE79,Гиря!$J$4:$K$166,2,0),IF(AND(G79=10,H79="м"),VLOOKUP(BE79,Гиря!$M$4:$N$166,2,0),IF(AND(G79=11,H79="м"),VLOOKUP(BE79,Гиря!$P$4:$Q$166,2,0),IF(AND(G79=12,H79="м"),VLOOKUP(BE79,Гиря!$S$4:$T$166,2,0),IF(AND(G79=13,H79="м"),VLOOKUP(BE79,Гиря!$V$4:$W$166,2,0),IF(AND(G79=14,H79="м"),VLOOKUP(BE79,Гиря!$Y$4:$Z$166,2,0),IF(AND(G79=15,H79="м"),VLOOKUP(BE79,Гиря!$AB$4:$AC$166,2,0),"")))))))))))</f>
        <v>0</v>
      </c>
      <c r="BG79" s="49">
        <v>1</v>
      </c>
      <c r="BH79" s="52">
        <f>IF(BG79="",0,IF(AND(G79=2,H79="м"),VLOOKUP(BG79,'Отж. от пола'!$A$4:$B$169,2,0),IF(AND(G79=2,H79="ж"),VLOOKUP(BG79,'Отж. от пола'!$D$4:$E$169,2,0),IF(AND(G79=3,H79="м"),VLOOKUP(BG79,'Отж. от пола'!$G$4:$H$169,2,0),IF(AND(G79=3,H79="ж"),VLOOKUP(BG79,'Отж. от пола'!$J$4:$K$169,2,0),IF(AND(G79=4,H79="м"),VLOOKUP(BG79,'Отж. от пола'!$M$4:$N$169,2,0),IF(AND(G79=4,H79="ж"),VLOOKUP(BG79,'Отж. от пола'!$P$4:$Q$169,2,0),IF(AND(G79=5,H79="м"),VLOOKUP(BG79,'Отж. от пола'!$S$4:$T$169,2,0),IF(AND(G79=5,H79="ж"),VLOOKUP(BG79,'Отж. от пола'!$V$4:$W$169,2,0),IF(AND(G79=6,H79="м"),VLOOKUP(BG79,'Отж. от пола'!$Y$4:$Z$169,2,0),IF(AND(G79=6,H79="ж"),VLOOKUP(BG79,'Отж. от пола'!$AB$4:$AC$169,2,0),IF(AND(G79=7,H79="м"),VLOOKUP(BG79,'Отж. от пола'!$AE$4:$AF$169,2,0),IF(AND(G79=7,H79="ж"),VLOOKUP(BG79,'Отж. от пола'!$AH$4:$AI$169,2,0),IF(AND(G79=8,H79="м"),VLOOKUP(BG79,'Отж. от пола'!$AK$4:$AL$169,2,0),IF(AND(G79=8,H79="ж"),VLOOKUP(BG79,'Отж. от пола'!$AN$4:$AO$169,2,0),IF(AND(G79=9,H79="м"),VLOOKUP(BG79,'Отж. от пола'!$AQ$4:$AR$169,2,0),IF(AND(G79=9,H79="ж"),VLOOKUP(BG79,'Отж. от пола'!$AT$4:$AU$169,2,0),IF(AND(G79=10,H79="м"),VLOOKUP(BG79,'Отж. от пола'!$AW$4:$AX$169,2,0),IF(AND(G79=10,H79="ж"),VLOOKUP(BG79,'Отж. от пола'!$AZ$4:$BA$169,2,0),IF(AND(G79=11,H79="м"),VLOOKUP(BG79,'Отж. от пола'!$BC$4:$BD$169,2,0),IF(AND(G79=11,H79="ж"),VLOOKUP(BG79,'Отж. от пола'!$BF$4:$BG$169,2,0),IF(AND(G79=12,H79="м"),VLOOKUP(BG79,'Отж. от пола'!$BI$4:$BJ$169,2,0),IF(AND(G79=12,H79="ж"),VLOOKUP(BG79,'Отж. от пола'!$BL$4:$BM$169,2,0),IF(AND(G79=13,H79="м"),VLOOKUP(BG79,'Отж. от пола'!$BO$4:$BP$169,2,0),IF(AND(G79=13,H79="ж"),VLOOKUP(BG79,'Отж. от пола'!$BR$4:$BS$169,2,0),IF(AND(G79=14,H79="м"),VLOOKUP(BG79,'Отж. от пола'!$BU$4:$BV$169,2,0),IF(AND(G79=14,H79="ж"),VLOOKUP(BG79,'Отж. от пола'!$BX$4:$BY$169,2,0),IF(AND(G79=15,H79="м"),VLOOKUP(BG79,'Отж. от пола'!$CA$4:$CB$169,2,0),IF(AND(G79=15,H79="ж"),VLOOKUP(BG79,'Отж. от пола'!$CD$4:$CE$169,2,0),"")))))))))))))))))))))))))))))</f>
        <v>17</v>
      </c>
      <c r="BI79" s="37"/>
      <c r="BJ79" s="52">
        <f>IF(BI79="",0,IF(AND(G79=16,H79="м"),VLOOKUP(BI79,'Отж.от скамьи'!$A$4:$B$79,2,0),IF(AND(G79=16,H79="ж"),VLOOKUP(BI79,'Отж.от скамьи'!$D$4:$E$79,2,0),IF(AND(G79=17,H79="м"),VLOOKUP(BI79,'Отж.от скамьи'!$G$4:$H$79,2,0),IF(AND(G79=17,H79="ж"),VLOOKUP(BI79,'Отж.от скамьи'!$J$4:$K$79,2,0),"")))))</f>
        <v>0</v>
      </c>
      <c r="BK79" s="53"/>
      <c r="BL79" s="52">
        <f>IF(BK79="",0,IF(AND(G79=18,H79="м"),VLOOKUP(BK79,'Отж.от стула'!$A$4:$B$68,2,0),IF(AND(G79=18,H79="ж"),VLOOKUP(BK79,'Отж.от стула'!$D$4:$E$69,2,0),"")))</f>
        <v>0</v>
      </c>
      <c r="BM79" s="49">
        <v>16</v>
      </c>
      <c r="BN79" s="52">
        <f>IF(BM79="",0,IF(AND(G79=2,H79="м"),VLOOKUP(BM79,Наклон!$A$4:$B$69,2,0),IF(AND(G79=2,H79="ж"),VLOOKUP(BM79,Наклон!$A$74:$B$139,2,0),IF(AND(G79=3,H79="м"),VLOOKUP(BM79,Наклон!$D$4:$E$69,2,0),IF(AND(G79=3,H79="ж"),VLOOKUP(BM79,Наклон!$D$74:$E$139,2,0),IF(AND(G79=4,H79="м"),VLOOKUP(BM79,Наклон!$G$4:$H$69,2,0),IF(AND(G79=4,H79="ж"),VLOOKUP(BM79,Наклон!$G$74:$H$139,2,0),IF(AND(G79=5,H79="м"),VLOOKUP(BM79,Наклон!$J$4:$K$69,2,0),IF(AND(G79=5,H79="ж"),VLOOKUP(BM79,Наклон!$J$74:$K$139,2,0),IF(AND(G79=6,H79="м"),VLOOKUP(BM79,Наклон!$M$4:$N$69,2,0),IF(AND(G79=6,H79="ж"),VLOOKUP(BM79,Наклон!$M$74:$N$139,2,0),IF(AND(G79=7,H79="м"),VLOOKUP(BM79,Наклон!$P$4:$Q$69,2,0),IF(AND(G79=7,H79="ж"),VLOOKUP(BM79,Наклон!$P$74:$Q$139,2,0),IF(AND(G79=8,H79="м"),VLOOKUP(BM79,Наклон!$S$4:$T$69,2,0),IF(AND(G79=8,H79="ж"),VLOOKUP(BM79,Наклон!$S$74:$T$139,2,0),IF(AND(G79=9,H79="м"),VLOOKUP(BM79,Наклон!$V$4:$W$69,2,0),IF(AND(G79=9,H79="ж"),VLOOKUP(BM79,Наклон!$V$74:$W$139,2,0),IF(AND(G79=10,H79="м"),VLOOKUP(BM79,Наклон!$Y$4:$Z$69,2,0),IF(AND(G79=10,H79="ж"),VLOOKUP(BM79,Наклон!$Y$74:$Z$139,2,0),IF(AND(G79=11,H79="м"),VLOOKUP(BM79,Наклон!$AB$4:$AC$69,2,0),IF(AND(G79=11,H79="ж"),VLOOKUP(BM79,Наклон!$AB$74:$AC$139,2,0),IF(AND(G79=12,H79="м"),VLOOKUP(BM79,Наклон!$AE$4:$AF$69,2,0),IF(AND(G79=12,H79="ж"),VLOOKUP(BM79,Наклон!$AE$74:$AF$139,2,0),IF(AND(G79=13,H79="м"),VLOOKUP(BM79,Наклон!$AH$4:$AI$69,2,0),IF(AND(G79=13,H79="ж"),VLOOKUP(BM79,Наклон!$AH$74:$AI$139,2,0),IF(AND(G79=14,H79="м"),VLOOKUP(BM79,Наклон!$AK$4:$AL$69,2,0),IF(AND(G79=14,H79="ж"),VLOOKUP(BM79,Наклон!$AK$74:$AL$139,2,0),IF(AND(G79=15,H79="м"),VLOOKUP(BM79,Наклон!$AN$4:$AO$69,2,0),IF(AND(G79=15,H79="ж"),VLOOKUP(BM79,Наклон!$AN$74:$AO$139,2,0),IF(AND(G79=16,H79="м"),VLOOKUP(BM79,Наклон!$AQ$4:$AR$69,2,0),IF(AND(G79=16,H79="ж"),VLOOKUP(BM79,Наклон!$AQ$74:$AR$139,2,0),IF(AND(G79=17,H79="м"),VLOOKUP(BM79,Наклон!$AT$4:$AU$69,2,0),IF(AND(G79=17,H79="ж"),VLOOKUP(BM79,Наклон!$AT$74:$AU$139,2,0),IF(AND(G79=18,H79="м"),VLOOKUP(BM79,Наклон!$AW$4:$AX$69,2,0),IF(AND(G79=18,H79="ж"),VLOOKUP(BM79,Наклон!$AW$74:$AX$139,2,0))))))))))))))))))))))))))))))))))))</f>
        <v>71</v>
      </c>
      <c r="BO79" s="49"/>
      <c r="BP79" s="52">
        <f>IF(BO79="",0,IF(AND(G79=2,H79="м"),VLOOKUP(BO79,'Прыжок в длину'!$A$4:$B$294,2,0),IF(AND(G79=2,H79="ж"),VLOOKUP(BO79,'Прыжок в длину'!$D$4:$E$294,2,0),IF(AND(G79=3,H79="м"),VLOOKUP(BO79,'Прыжок в длину'!$G$4:$H$294,2,0),IF(AND(G79=3,H79="ж"),VLOOKUP(BO79,'Прыжок в длину'!$J$4:$K$294,2,0),IF(AND(G79=4,H79="м"),VLOOKUP(BO79,'Прыжок в длину'!$M$4:$N$294,2,0),IF(AND(G79=4,H79="ж"),VLOOKUP(BO79,'Прыжок в длину'!$P$4:$Q$294,2,0),IF(AND(G79=5,H79="м"),VLOOKUP(BO79,'Прыжок в длину'!$S$4:$T$294,2,0),IF(AND(G79=5,H79="ж"),VLOOKUP(BO79,'Прыжок в длину'!$V$4:$W$294,2,0),IF(AND(G79=6,H79="м"),VLOOKUP(BO79,'Прыжок в длину'!$Y$4:$Z$294,2,0),IF(AND(G79=6,H79="ж"),VLOOKUP(BO79,'Прыжок в длину'!$AB$4:$AC$294,2,0),IF(AND(G79=7,H79="м"),VLOOKUP(BO79,'Прыжок в длину'!$AE$4:$AF$294,2,0),IF(AND(G79=7,H79="ж"),VLOOKUP(BO79,'Прыжок в длину'!$AH$4:$AI$294,2,0),IF(AND(G79=8,H79="м"),VLOOKUP(BO79,'Прыжок в длину'!$AK$4:$AL$294,2,0),IF(AND(G79=8,H79="ж"),VLOOKUP(BO79,'Прыжок в длину'!$AN$4:$AO$294,2,0),IF(AND(G79=9,H79="м"),VLOOKUP(BO79,'Прыжок в длину'!$AQ$4:$AR$294,2,0),IF(AND(G79=9,H79="ж"),VLOOKUP(BO79,'Прыжок в длину'!$AT$4:$AU$294,2,0),IF(AND(G79=10,H79="м"),VLOOKUP(BO79,'Прыжок в длину'!$AW$4:$AX$294,2,0),IF(AND(G79=10,H79="ж"),VLOOKUP(BO79,'Прыжок в длину'!$AZ$4:$BA$294,2,0),IF(AND(G79=11,H79="м"),VLOOKUP(BO79,'Прыжок в длину'!BC66:$BD$294,2,0),IF(AND(G79=11,H79="ж"),VLOOKUP(BO79,'Прыжок в длину'!$BF$4:$BG$294,2,0),"")))))))))))))))))))))</f>
        <v>0</v>
      </c>
      <c r="BQ79" s="49">
        <v>10</v>
      </c>
      <c r="BR79" s="52">
        <f>IF(BQ79="",0,IF(AND(G79=2,H79="м"),VLOOKUP(BQ79,Пресс!$A$4:$B$104,2,0),IF(AND(G79=2,H79="ж"),VLOOKUP(BQ79,Пресс!$D$4:$E$104,2,0),IF(AND(G79=3,H79="м"),VLOOKUP(BQ79,Пресс!$G$4:$H$104,2,0),IF(AND(G79=3,H79="ж"),VLOOKUP(BQ79,Пресс!$J$4:$K$104,2,0),IF(AND(G79=4,H79="м"),VLOOKUP(BQ79,Пресс!$M$4:$N$104,2,0),IF(AND(G79=4,H79="ж"),VLOOKUP(BQ79,Пресс!$P$4:$Q$104,2,0),IF(AND(G79=5,H79="м"),VLOOKUP(BQ79,Пресс!$S$4:$T$104,2,0),IF(AND(G79=5,H79="ж"),VLOOKUP(BQ79,Пресс!$V$4:$W$104,2,0),IF(AND(G79=6,H79="м"),VLOOKUP(BQ79,Пресс!$Y$4:$Z$104,2,0),IF(AND(G79=6,H79="ж"),VLOOKUP(BQ79,Пресс!$AB$4:$AC$104,2,0),IF(AND(G79=7,H79="м"),VLOOKUP(BQ79,Пресс!$AE$4:$AF$104,2,0),IF(AND(G79=7,H79="ж"),VLOOKUP(BQ79,Пресс!$AH$4:$AI$104,2,0),IF(AND(G79=8,H79="м"),VLOOKUP(BQ79,Пресс!$AK$4:$AL$104,2,0),IF(AND(G79=8,H79="ж"),VLOOKUP(BQ79,Пресс!$AN$4:$AO$104,2,0),IF(AND(G79=9,H79="м"),VLOOKUP(BQ79,Пресс!$AQ$4:$AR$104,2,0),IF(AND(G79=9,H79="ж"),VLOOKUP(BQ79,Пресс!$AT$4:$AU$104,2,0),IF(AND(G79=10,H79="м"),VLOOKUP(BQ79,Пресс!$AW$4:$AX$104,2,0),IF(AND(G79=10,H79="ж"),VLOOKUP(BQ79,Пресс!$AZ$4:$BA$104,2,0),IF(AND(G79=11,H79="м"),VLOOKUP(BQ79,Пресс!$BC$4:$BD$104,2,0),IF(AND(G79=11,H79="ж"),VLOOKUP(BQ79,Пресс!$BF$4:$BG$104,2,0),IF(AND(G79=12,H79="м"),VLOOKUP(BQ79,Пресс!$BI$4:$BJ$104,2,0),IF(AND(G79=12,H79="ж"),VLOOKUP(BQ79,Пресс!$BL$4:$BM$104,2,0),IF(AND(G79=13,H79="м"),VLOOKUP(BQ79,Пресс!$BO$4:$BP$104,2,0),IF(AND(G79=13,H79="ж"),VLOOKUP(BQ79,Пресс!$BR$4:$BS$104,2,0),IF(AND(G79=14,H79="м"),VLOOKUP(BQ79,Пресс!$BU$4:$BV$104,2,0),IF(AND(G79=14,H79="ж"),VLOOKUP(BQ79,Пресс!$BX$4:$BY$104,2,0),IF(AND(G79=15,H79="м"),VLOOKUP(BQ79,Пресс!$CA$4:$CB$104,2,0),IF(AND(G79=15,H79="ж"),VLOOKUP(BQ79,Пресс!$CD$4:$CE$104,2,0),IF(AND(G79=16,H79="м"),VLOOKUP(BQ79,Пресс!$CG$4:$CH$104,2,0),IF(AND(G79=16,H79="ж"),VLOOKUP(BQ79,Пресс!$CJ$4:$CK$104,2,0),IF(AND(G79=17,H79="м"),VLOOKUP(BQ79,Пресс!$CM$4:$CN$104,2,0),IF(AND(G79=17,H79="ж"),VLOOKUP(BQ79,Пресс!$CP$4:$CQ$104,2,0),IF(AND(G79=18,H79="м"),VLOOKUP(BQ79,Пресс!$CS$4:$CT$104,2,0),IF(AND(G79=18,H79="ж"),VLOOKUP(BQ79,Пресс!$CV$4:$CW$104,2,0),"")))))))))))))))))))))))))))))))))))</f>
        <v>28</v>
      </c>
      <c r="BS79" s="37"/>
      <c r="BT79" s="57"/>
      <c r="BU79" s="37"/>
      <c r="BV79" s="52">
        <f>IF(BU79="",0,IF(AND(G79=4,H79="м"),VLOOKUP(BU79,Стрельба!$A$4:$B$54,2,0),IF(AND(G79=4,H79="ж"),VLOOKUP(BU79,Стрельба!$D$4:$E$54,2,0),IF(AND(G79=5,H79="м"),VLOOKUP(BU79,Стрельба!$G$4:$H$54,2,0),IF(AND(G79=5,H79="ж"),VLOOKUP(BU79,Стрельба!$J$4:$K$54,2,0),IF(AND(G79=6,H79="м"),VLOOKUP(BU79,Стрельба!$M$4:$N$54,2,0),IF(AND(G79=6,H79="ж"),VLOOKUP(BU79,Стрельба!$P$4:$Q$54,2,0),IF(AND(G79=7,H79="м"),VLOOKUP(BU79,Стрельба!$S$4:$T$54,2,0),IF(AND(G79=7,H79="ж"),VLOOKUP(BU79,Стрельба!$V$4:$W$54,2,0),IF(AND(G79=8,H79="м"),VLOOKUP(BU79,Стрельба!$Y$4:$Z$54,2,0),IF(AND(G79=8,H79="ж"),VLOOKUP(BU79,Стрельба!$AB$4:$AC$54,2,0),IF(AND(G79=9,H79="м"),VLOOKUP(BU79,Стрельба!$AE$4:$AF$54,2,0),IF(AND(G79=9,H79="ж"),VLOOKUP(BU79,Стрельба!$AH$4:$AI$54,2,0),IF(AND(G79=10,H79="м"),VLOOKUP(BU79,Стрельба!$AK$4:$AL$54,2,0),IF(AND(G79=10,H79="ж"),VLOOKUP(BU79,Стрельба!$AN$4:$AO$54,2,0),IF(AND(G79=11,H79="м"),VLOOKUP(BU79,Стрельба!$AQ$4:$AR$54,2,0),IF(AND(G79=11,H79="ж"),VLOOKUP(BU79,Стрельба!$AT$4:$AU$54,2,0),IF(AND(G79=12,H79="м"),VLOOKUP(BU79,Стрельба!$AW$4:$AX$54,2,0),IF(AND(G79=12,H79="ж"),VLOOKUP(BU79,Стрельба!$AZ$4:$BA$54,2,0),IF(AND(G79=13,H79="м"),VLOOKUP(BU79,Стрельба!$BC$4:$BD$54,2,0),IF(AND(G79=13,H79="ж"),VLOOKUP(BU79,Стрельба!$BF$4:$BG$54,2,0),IF(AND(G79=14,H79="м"),VLOOKUP(BU79,Стрельба!$BI$4:$BJ$54,2,0),IF(AND(G79=14,H79="ж"),VLOOKUP(BU79,Стрельба!$BL$4:$BM$54,2,0),IF(AND(G79=15,H79="м"),VLOOKUP(BU79,Стрельба!$BO$4:$BP$54,2,0),IF(AND(G79=15,H79="ж"),VLOOKUP(BU79,Стрельба!$BR$4:$BS$54,2,0),"")))))))))))))))))))))))))</f>
        <v>0</v>
      </c>
      <c r="BW79" s="56"/>
      <c r="BX79" s="57"/>
      <c r="BY79" s="37"/>
      <c r="BZ79" s="52">
        <f>IF(BY79="",0,IF(AND(G79=3,H79="м"),VLOOKUP(BY79,'Метание 150г'!$A$4:$B$784,2,0),IF(AND(G79=3,H79="ж"),VLOOKUP(BY79,'Метание 150г'!$D$4:$E$784,2,0),IF(AND(G79=4,H79="м"),VLOOKUP(BY79,'Метание 150г'!$G$4:$H$784,2,0),IF(AND(G79=4,H79="ж"),VLOOKUP(BY79,'Метание 150г'!$J$4:$K$784,2,0),IF(AND(G79=5,H79="м"),VLOOKUP(BY79,'Метание 150г'!$M$4:$N$784,2,0),IF(AND(G79=5,H79="ж"),VLOOKUP(BY79,'Метание 150г'!$P$4:$Q$784,2,0),"")))))))</f>
        <v>0</v>
      </c>
      <c r="CA79" s="51"/>
      <c r="CB79" s="68">
        <f>IF(CA79="",0,IF(AND(G79=6,H79="м"),VLOOKUP(CA79,'Метание 700г'!$A$4:$B$574,2,0),IF(AND(G79=7,H79="м"),VLOOKUP(CA79,'Метание 700г'!$D$4:$E$574,2,0),IF(AND(G79=8,H79="м"),VLOOKUP(CA79,'Метание 700г'!$G$4:$H$574,2,0),""))))</f>
        <v>0</v>
      </c>
      <c r="CC79" s="51"/>
      <c r="CD79" s="52">
        <f>IF(CC79="",0,IF(AND(G79=6,H79="ж"),VLOOKUP(CC79,'Метание 500г'!$A$4:$B$565,2,0),IF(AND(G79=7,H79="ж"),VLOOKUP(CC79,'Метание 500г'!$D$4:$E$565,2,0),IF(AND(G79=8,H79="ж"),VLOOKUP(CC79,'Метание 500г'!$G$4:$H$565,2,0),IF(AND(G79=9,H79="ж"),VLOOKUP(CC79,'Метание 500г'!$J$4:$K$565,2,0),IF(AND(G79=10,H79="ж"),VLOOKUP(CC79,'Метание 500г'!$M$4:$N$565,2,0),IF(AND(G79=11,H79="ж"),VLOOKUP(CC79,'Метание 500г'!$P$4:$Q$565,2,0),"")))))))</f>
        <v>0</v>
      </c>
      <c r="CE79" s="56"/>
      <c r="CF79" s="57"/>
      <c r="CG79" s="53"/>
      <c r="CH79" s="52">
        <f>IF(CG79="",0,IF(AND(G79=2,H79="м"),VLOOKUP(CG79,'Плавание 25 м'!$A$4:$B$2333,2,0),IF(AND(G79=2,H79="ж"),VLOOKUP(CG79,'Плавание 25 м'!$D$4:$E$2333,2,0),IF(AND(G79=16,H79="м"),VLOOKUP(CG79,'Плавание 25 м'!$G$4:$H$2333,2,0),IF(AND(G79=16,H79="ж"),VLOOKUP(CG79,'Плавание 25 м'!$J$4:$K$2333,2,0),IF(AND(G79=17,H79="м"),VLOOKUP(CG79,'Плавание 25 м'!$M$4:$N$2333,2,0),IF(AND(G79=17,H79="ж"),VLOOKUP(CG79,'Плавание 25 м'!$P$4:$Q$2333,2,0),IF(AND(G79=18,H79="м"),VLOOKUP(CG79,'Плавание 25 м'!$S$4:$T$2333,2,0),IF(AND(G79=18,H79="ж"),VLOOKUP(CG79,'Плавание 25 м'!$V$4:$W$2333,2,0),"")))))))))</f>
        <v>0</v>
      </c>
      <c r="CI79" s="37"/>
      <c r="CJ79" s="52">
        <f>IF(CI79="",0,IF(AND(G79=3,H79="м"),VLOOKUP(CI79,'Плавание 50 м'!$A$4:$B$1954,2,0),IF(AND(G79=3,H79="ж"),VLOOKUP(CI79,'Плавание 50 м'!$D$4:$E$1954,2,0),IF(AND(G79=4,H79="м"),VLOOKUP(CI79,'Плавание 50 м'!$G$4:$H$1954,2,0),IF(AND(G79=4,H79="ж"),VLOOKUP(CI79,'Плавание 50 м'!$J$4:$K$1954,2,0),IF(AND(G79=5,H79="м"),VLOOKUP(CI79,'Плавание 50 м'!$M$4:$N$1954,2,0),IF(AND(G79=5,H79="ж"),VLOOKUP(CI79,'Плавание 50 м'!$P$4:$Q$1954,2,0),IF(AND(G79=6,H79="м"),VLOOKUP(CI79,'Плавание 50 м'!$S$4:$T$1954,2,0),IF(AND(G79=6,H79="ж"),VLOOKUP(CI79,'Плавание 50 м'!$V$4:$W$1954,2,0),IF(AND(G79=7,H79="м"),VLOOKUP(CI79,'Плавание 50 м'!$Y$4:$Z$1954,2,0),IF(AND(G79=7,H79="ж"),VLOOKUP(CI79,'Плавание 50 м'!$AB$4:$AC$1954,2,0),IF(AND(G79=8,H79="м"),VLOOKUP(CI79,'Плавание 50 м'!$AE$4:$AF$1954,2,0),IF(AND(G79=8,H79="ж"),VLOOKUP(CI79,'Плавание 50 м'!$AH$4:$AI$1954,2,0),IF(AND(G79=9,H79="м"),VLOOKUP(CI79,'Плавание 50 м'!$AK$4:$AL$1954,2,0),IF(AND(G79=9,H79="ж"),VLOOKUP(CI79,'Плавание 50 м'!$AN$4:$AO$1954,2,0),IF(AND(G79=10,H79="м"),VLOOKUP(CI79,'Плавание 50 м'!$AQ$4:$AR$1954,2,0),IF(AND(G79=10,H79="ж"),VLOOKUP(CI79,'Плавание 50 м'!$AT$4:$AU$1954,2,0),IF(AND(G79=11,H79="м"),VLOOKUP(CI79,'Плавание 50 м'!$AW$4:$AX$1954,2,0),IF(AND(G79=11,H79="ж"),VLOOKUP(CI79,'Плавание 50 м'!$AZ$4:$BA$1954,2,0),IF(AND(G79=12,H79="м"),VLOOKUP(CI79,'Плавание 50 м'!$BC$4:$BD$1954,2,0),IF(AND(G79=12,H79="ж"),VLOOKUP(CI79,'Плавание 50 м'!$BF$4:$BG$1954,2,0),IF(AND(G79=13,H79="м"),VLOOKUP(CI79,'Плавание 50 м'!$BI$4:$BJ$1954,2,0),IF(AND(G79=13,H79="ж"),VLOOKUP(CI79,'Плавание 50 м'!$BL$4:$BM$1954,2,0),IF(AND(G79=14,H79="м"),VLOOKUP(CI79,'Плавание 50 м'!$BO$4:$BP$1954,2,0),IF(AND(G79=14,H79="ж"),VLOOKUP(CI79,'Плавание 50 м'!$BR$4:$BS$1954,2,0),IF(AND(G79=15,H79="м"),VLOOKUP(CI79,'Плавание 50 м'!$BU$4:$BV$1954,2,0),IF(AND(G79=15,H79="ж"),VLOOKUP(CI79,'Плавание 50 м'!$BX$4:$BY$1954,2,0),"")))))))))))))))))))))))))))</f>
        <v>0</v>
      </c>
      <c r="CK79" s="91">
        <f t="shared" si="1"/>
        <v>116</v>
      </c>
    </row>
    <row r="80" spans="1:89" ht="20.100000000000001" customHeight="1" x14ac:dyDescent="0.25">
      <c r="A80" s="107"/>
      <c r="B80" s="95"/>
      <c r="C80" s="97"/>
      <c r="D80" s="97"/>
      <c r="E80" s="97"/>
      <c r="F80" s="98"/>
      <c r="G80" s="99"/>
      <c r="H80" s="97"/>
      <c r="I80" s="102"/>
      <c r="J80" s="101"/>
      <c r="K80" s="100"/>
      <c r="L80" s="101"/>
      <c r="M80" s="100"/>
      <c r="N80" s="101"/>
      <c r="O80" s="57"/>
      <c r="P80" s="57"/>
      <c r="Q80" s="102"/>
      <c r="R80" s="101"/>
      <c r="S80" s="100"/>
      <c r="T80" s="101"/>
      <c r="U80" s="102"/>
      <c r="V80" s="101"/>
      <c r="W80" s="102"/>
      <c r="X80" s="57"/>
      <c r="Y80" s="57"/>
      <c r="Z80" s="57"/>
      <c r="AA80" s="57"/>
      <c r="AB80" s="57"/>
      <c r="AC80" s="102"/>
      <c r="AD80" s="57"/>
      <c r="AE80" s="102"/>
      <c r="AF80" s="57"/>
      <c r="AG80" s="57"/>
      <c r="AH80" s="57"/>
      <c r="AI80" s="57"/>
      <c r="AJ80" s="57"/>
      <c r="AK80" s="57"/>
      <c r="AL80" s="57"/>
      <c r="AM80" s="57"/>
      <c r="AN80" s="57"/>
      <c r="AO80" s="103"/>
      <c r="AP80" s="57"/>
      <c r="AQ80" s="103"/>
      <c r="AR80" s="57"/>
      <c r="AS80" s="103"/>
      <c r="AT80" s="57"/>
      <c r="AU80" s="103"/>
      <c r="AV80" s="57"/>
      <c r="AW80" s="103"/>
      <c r="AX80" s="57"/>
      <c r="AY80" s="103"/>
      <c r="AZ80" s="57"/>
      <c r="BA80" s="103"/>
      <c r="BB80" s="101"/>
      <c r="BC80" s="104"/>
      <c r="BD80" s="57"/>
      <c r="BE80" s="103"/>
      <c r="BF80" s="101"/>
      <c r="BG80" s="100"/>
      <c r="BH80" s="101"/>
      <c r="BI80" s="103"/>
      <c r="BJ80" s="101"/>
      <c r="BK80" s="102"/>
      <c r="BL80" s="101"/>
      <c r="BM80" s="100"/>
      <c r="BN80" s="101"/>
      <c r="BO80" s="100"/>
      <c r="BP80" s="101"/>
      <c r="BQ80" s="100"/>
      <c r="BR80" s="101"/>
      <c r="BS80" s="103"/>
      <c r="BT80" s="57"/>
      <c r="BU80" s="103"/>
      <c r="BV80" s="101"/>
      <c r="BW80" s="57"/>
      <c r="BX80" s="57"/>
      <c r="BY80" s="103"/>
      <c r="BZ80" s="101"/>
      <c r="CA80" s="104"/>
      <c r="CB80" s="101"/>
      <c r="CC80" s="104"/>
      <c r="CD80" s="101"/>
      <c r="CE80" s="57"/>
      <c r="CF80" s="57"/>
      <c r="CG80" s="102"/>
      <c r="CH80" s="101"/>
      <c r="CI80" s="103"/>
      <c r="CJ80" s="101"/>
      <c r="CK80" s="106">
        <f>SUM(CK74:CK79)</f>
        <v>886</v>
      </c>
    </row>
    <row r="81" spans="1:89" ht="20.100000000000001" customHeight="1" x14ac:dyDescent="0.25">
      <c r="A81" s="10">
        <v>64</v>
      </c>
      <c r="B81" s="93" t="s">
        <v>3576</v>
      </c>
      <c r="C81" s="55" t="s">
        <v>3583</v>
      </c>
      <c r="D81" s="55" t="s">
        <v>3584</v>
      </c>
      <c r="E81" s="55" t="s">
        <v>3591</v>
      </c>
      <c r="F81" s="47">
        <f t="shared" si="0"/>
        <v>43</v>
      </c>
      <c r="G81" s="48">
        <f>IFERROR(VLOOKUP(F81,Ступени!$A$2:$B$99,2,0),"")</f>
        <v>12</v>
      </c>
      <c r="H81" s="55" t="s">
        <v>86</v>
      </c>
      <c r="I81" s="53"/>
      <c r="J81" s="52">
        <f>IF(I81="",0,IF(AND(G81=2,H81="м"),VLOOKUP(I81,'30м'!$A$4:$B$71,2,0),IF(AND(G81=2,H81="ж"),VLOOKUP(I81,'30м'!$D$4:$E$71,2,0),IF(AND(G81=3,H81="м"),VLOOKUP(I81,'30м'!$G$4:$H$71,2,0),IF(AND(G81=3,H81="ж"),VLOOKUP(I81,'30м'!$J$4:$K$71,2,0),IF(AND(G81=4,H81="м"),VLOOKUP(I81,'30м'!$M$4:$N$71,2,0),IF(AND(G81=4,H81="ж"),VLOOKUP(I81,'30м'!$P$4:$Q$71,2,0),IF(AND(G81=5,H81="м"),VLOOKUP(I81,'30м'!$S$4:$T$71,2,0),IF(AND(G81=5,H81="ж"),VLOOKUP(I81,'30м'!$V$4:$W$71,2,0),"")))))))))</f>
        <v>0</v>
      </c>
      <c r="K81" s="49"/>
      <c r="L81" s="52">
        <f>IF(K81="",0,IF(AND(G81=4,H81="м"),VLOOKUP(K81,'60м'!$A$4:$B$129,2,0),IF(AND(G81=4,H81="ж"),VLOOKUP(K81,'60м'!$D$4:$E$129,2,0),IF(AND(G81=5,H81="м"),VLOOKUP(K81,'60м'!$G$4:$H$129,2,0),IF(AND(G81=5,H81="ж"),VLOOKUP(K81,'60м'!$J$4:$K$129,2,0),IF(AND(G81=6,H81="м"),VLOOKUP(K81,'60м'!$M$4:$N$129,2,0),IF(AND(G81=6,H81="ж"),VLOOKUP(K81,'60м'!$P$4:$Q$129,2,0),IF(AND(G81=7,H81="м"),VLOOKUP(K81,'60м'!$S$4:$T$129,2,0),IF(AND(G81=7,H81="ж"),VLOOKUP(K81,'60м'!$V$4:$W$129,2,0),IF(AND(G81=8,H81="м"),VLOOKUP(K81,'60м'!$Y$4:$Z$129,2,0),IF(AND(G81=8,H81="ж"),VLOOKUP(K81,'60м'!$AB$4:$AC$129,2,0),IF(AND(G81=9,H81="м"),VLOOKUP(K81,'60м'!$AE$4:$AF$129,2,0),IF(AND(G81=9,H81="ж"),VLOOKUP(K81,'60м'!$AH$4:$AI$129,2,0),IF(AND(G81=10,H81="м"),VLOOKUP(K81,'60м'!$AK$4:$AL$129,2,0),IF(AND(G81=10,H81="ж"),VLOOKUP(K81,'60м'!$AN$4:$AO$129,2,0),IF(AND(G81=11,H81="м"),VLOOKUP(K81,'60м'!$AQ$4:$AR$129,2,0),IF(AND(G81=11,H81="ж"),VLOOKUP(K81,'60м'!$AT$4:$AU$129,2,0),IF(AND(G81=12,H81="м"),VLOOKUP(K81,'60м'!$AW$4:$AX$129,2,0),IF(AND(G81=12,H81="ж"),VLOOKUP(K81,'60м'!$AZ$4:$BA$129,2,0),IF(AND(G81=13,H81="м"),VLOOKUP(K81,'60м'!$BC$4:$BD$129,2,0),IF(AND(G81=13,H81="ж"),VLOOKUP(K81,'60м'!$BF$4:$BG$129,2,0),"")))))))))))))))))))))</f>
        <v>0</v>
      </c>
      <c r="M81" s="49"/>
      <c r="N81" s="52">
        <f>IF(M81="",0,IF(AND(G81=6,H81="м"),VLOOKUP(M81,'100м'!$A$4:$B$134,2,0),IF(AND(G81=6,H81="ж"),VLOOKUP(M81,'100м'!$D$4:$E$134,2,0),IF(AND(G81=7,H81="м"),VLOOKUP(M81,'100м'!$G$4:$H$134,2,0),IF(AND(G81=7,H81="ж"),VLOOKUP(M81,'100м'!$J$4:$K$134,2,0),IF(AND(G81=8,H81="м"),VLOOKUP(M81,'100м'!$M$4:$N$134,2,0),IF(AND(G81=8,H81="ж"),VLOOKUP(M81,'100м'!$P$4:$Q$134,2,0),IF(AND(G81=9,H81="м"),VLOOKUP(M81,'100м'!$S$4:$T$134,2,0),IF(AND(G81=9,H81="ж"),VLOOKUP(M81,'100м'!$V$4:$W$134,2,0),"")))))))))</f>
        <v>0</v>
      </c>
      <c r="O81" s="56"/>
      <c r="P81" s="61"/>
      <c r="Q81" s="53"/>
      <c r="R81" s="52">
        <f>IF(Q81="",0,IF(AND(G81=4,H81="м"),VLOOKUP(Q81,'1500м'!$A$4:$B$364,2,0),IF(AND(G81=4,H81="ж"),VLOOKUP(Q81,'1500м'!$D$4:$E$364,2,0),"")))</f>
        <v>0</v>
      </c>
      <c r="S81" s="49"/>
      <c r="T81" s="68">
        <f>IF(S81="",0,IF(AND(G81=5,H81="м"),VLOOKUP(S81,'2000м'!$A$4:$B$780,2,0),IF(AND(G81=5,H81="ж"),VLOOKUP(S81,'2000м'!$D$4:$E$780,2,0),IF(AND(G81=6,H81="ж"),VLOOKUP(S81,'2000м'!$G$4:$H$780,2,0),IF(AND(G81=7,H81="ж"),VLOOKUP(S81,'2000м'!$J$4:$K$780,2,0),IF(AND(G81=8,H81="ж"),VLOOKUP(S81,'2000м'!$M$4:$N$780,2,0),""))))))</f>
        <v>0</v>
      </c>
      <c r="U81" s="53"/>
      <c r="V81" s="52">
        <f>IF(U81="",0,IF(AND(G81=6,H81="м"),VLOOKUP(U81,'3000м'!$A$4:$B$594,2,0),IF(AND(G81=7,H81="м"),VLOOKUP(U81,'3000м'!$D$4:$E$594,2,0),IF(AND(G81=8,H81="м"),VLOOKUP(U81,'3000м'!$G$4:$H$594,2,0),IF(AND(G81=9,H81="м"),VLOOKUP(U81,'3000м'!$J$4:$K$594,2,0),IF(AND(G81=10,H81="м"),VLOOKUP(U81,'3000м'!$M$4:$N$594,2,0),IF(AND(G81=11,H81="м"),VLOOKUP(U81,'3000м'!$P$4:$Q$594,2,0),"")))))))</f>
        <v>0</v>
      </c>
      <c r="W81" s="53"/>
      <c r="X81" s="56"/>
      <c r="Y81" s="56"/>
      <c r="Z81" s="56"/>
      <c r="AA81" s="56"/>
      <c r="AB81" s="56"/>
      <c r="AC81" s="53"/>
      <c r="AD81" s="56"/>
      <c r="AE81" s="53"/>
      <c r="AF81" s="56"/>
      <c r="AG81" s="56"/>
      <c r="AH81" s="56"/>
      <c r="AI81" s="56"/>
      <c r="AJ81" s="56"/>
      <c r="AK81" s="56"/>
      <c r="AL81" s="56"/>
      <c r="AM81" s="56"/>
      <c r="AN81" s="56"/>
      <c r="AO81" s="37"/>
      <c r="AP81" s="56"/>
      <c r="AQ81" s="37"/>
      <c r="AR81" s="56"/>
      <c r="AS81" s="37"/>
      <c r="AT81" s="56"/>
      <c r="AU81" s="37"/>
      <c r="AV81" s="56"/>
      <c r="AW81" s="37"/>
      <c r="AX81" s="56"/>
      <c r="AY81" s="37"/>
      <c r="AZ81" s="56"/>
      <c r="BA81" s="37"/>
      <c r="BB81" s="52">
        <f>IF(BA81="",0,IF(AND(G81=2,H81="м"),VLOOKUP(BA81,Подтягивание!$A$4:$B$79,2,0),IF(AND(G81=3,H81="м"),VLOOKUP(BA81,Подтягивание!$D$4:$E$79,2,0),IF(AND(G81=4,H81="м"),VLOOKUP(BA81,Подтягивание!$G$4:$H$79,2,0),IF(AND(G81=5,H81="м"),VLOOKUP(BA81,Подтягивание!$J$4:$K$79,2,0),IF(AND(G81=6,H81="м"),VLOOKUP(BA81,Подтягивание!$M$4:$N$79,2,0),IF(AND(G81=7,H81="м"),VLOOKUP(BA81,Подтягивание!$P$4:$Q$79,2,0),IF(AND(G81=8,H81="м"),VLOOKUP(BA81,Подтягивание!$S$4:$T$79,2,0),IF(AND(G81=9,H81="м"),VLOOKUP(BA81,Подтягивание!$V$4:$W$79,2,0),IF(AND(G81=10,H81="м"),VLOOKUP(BA81,Подтягивание!$Y$4:$Z$79,2,0),IF(AND(G81=11,H81="м"),VLOOKUP(BA81,Подтягивание!$AB$4:$AC$79,2,0),IF(AND(G81=12,H81="м"),VLOOKUP(BA81,Подтягивание!$AE$4:$AF$79,2,0),IF(AND(G81=13,H81="м"),VLOOKUP(BA81,Подтягивание!$AH$4:$AI$79,2,0),IF(AND(G81=14,H81="м"),VLOOKUP(BA81,Подтягивание!$AK$4:$AL$79,2,0),IF(AND(G81=15,H81="м"),VLOOKUP(BA81,Подтягивание!$AN$4:$AO$79,2,0),"")))))))))))))))</f>
        <v>0</v>
      </c>
      <c r="BC81" s="51"/>
      <c r="BD81" s="57"/>
      <c r="BE81" s="37"/>
      <c r="BF81" s="52">
        <f>IF(BE81="",0,IF(AND(G81=6,H81="м"),VLOOKUP(BE81,Гиря!$A$4:$B$166,2,0),IF(AND(G81=7,H81="м"),VLOOKUP(BE81,Гиря!$D$4:$E$166,2,0),IF(AND(G81=8,H81="м"),VLOOKUP(BE81,Гиря!$G$4:$H$166,2,0),IF(AND(G81=9,H81="м"),VLOOKUP(BE81,Гиря!$J$4:$K$166,2,0),IF(AND(G81=10,H81="м"),VLOOKUP(BE81,Гиря!$M$4:$N$166,2,0),IF(AND(G81=11,H81="м"),VLOOKUP(BE81,Гиря!$P$4:$Q$166,2,0),IF(AND(G81=12,H81="м"),VLOOKUP(BE81,Гиря!$S$4:$T$166,2,0),IF(AND(G81=13,H81="м"),VLOOKUP(BE81,Гиря!$V$4:$W$166,2,0),IF(AND(G81=14,H81="м"),VLOOKUP(BE81,Гиря!$Y$4:$Z$166,2,0),IF(AND(G81=15,H81="м"),VLOOKUP(BE81,Гиря!$AB$4:$AC$166,2,0),"")))))))))))</f>
        <v>0</v>
      </c>
      <c r="BG81" s="49">
        <v>1</v>
      </c>
      <c r="BH81" s="52">
        <f>IF(BG81="",0,IF(AND(G81=2,H81="м"),VLOOKUP(BG81,'Отж. от пола'!$A$4:$B$169,2,0),IF(AND(G81=2,H81="ж"),VLOOKUP(BG81,'Отж. от пола'!$D$4:$E$169,2,0),IF(AND(G81=3,H81="м"),VLOOKUP(BG81,'Отж. от пола'!$G$4:$H$169,2,0),IF(AND(G81=3,H81="ж"),VLOOKUP(BG81,'Отж. от пола'!$J$4:$K$169,2,0),IF(AND(G81=4,H81="м"),VLOOKUP(BG81,'Отж. от пола'!$M$4:$N$169,2,0),IF(AND(G81=4,H81="ж"),VLOOKUP(BG81,'Отж. от пола'!$P$4:$Q$169,2,0),IF(AND(G81=5,H81="м"),VLOOKUP(BG81,'Отж. от пола'!$S$4:$T$169,2,0),IF(AND(G81=5,H81="ж"),VLOOKUP(BG81,'Отж. от пола'!$V$4:$W$169,2,0),IF(AND(G81=6,H81="м"),VLOOKUP(BG81,'Отж. от пола'!$Y$4:$Z$169,2,0),IF(AND(G81=6,H81="ж"),VLOOKUP(BG81,'Отж. от пола'!$AB$4:$AC$169,2,0),IF(AND(G81=7,H81="м"),VLOOKUP(BG81,'Отж. от пола'!$AE$4:$AF$169,2,0),IF(AND(G81=7,H81="ж"),VLOOKUP(BG81,'Отж. от пола'!$AH$4:$AI$169,2,0),IF(AND(G81=8,H81="м"),VLOOKUP(BG81,'Отж. от пола'!$AK$4:$AL$169,2,0),IF(AND(G81=8,H81="ж"),VLOOKUP(BG81,'Отж. от пола'!$AN$4:$AO$169,2,0),IF(AND(G81=9,H81="м"),VLOOKUP(BG81,'Отж. от пола'!$AQ$4:$AR$169,2,0),IF(AND(G81=9,H81="ж"),VLOOKUP(BG81,'Отж. от пола'!$AT$4:$AU$169,2,0),IF(AND(G81=10,H81="м"),VLOOKUP(BG81,'Отж. от пола'!$AW$4:$AX$169,2,0),IF(AND(G81=10,H81="ж"),VLOOKUP(BG81,'Отж. от пола'!$AZ$4:$BA$169,2,0),IF(AND(G81=11,H81="м"),VLOOKUP(BG81,'Отж. от пола'!$BC$4:$BD$169,2,0),IF(AND(G81=11,H81="ж"),VLOOKUP(BG81,'Отж. от пола'!$BF$4:$BG$169,2,0),IF(AND(G81=12,H81="м"),VLOOKUP(BG81,'Отж. от пола'!$BI$4:$BJ$169,2,0),IF(AND(G81=12,H81="ж"),VLOOKUP(BG81,'Отж. от пола'!$BL$4:$BM$169,2,0),IF(AND(G81=13,H81="м"),VLOOKUP(BG81,'Отж. от пола'!$BO$4:$BP$169,2,0),IF(AND(G81=13,H81="ж"),VLOOKUP(BG81,'Отж. от пола'!$BR$4:$BS$169,2,0),IF(AND(G81=14,H81="м"),VLOOKUP(BG81,'Отж. от пола'!$BU$4:$BV$169,2,0),IF(AND(G81=14,H81="ж"),VLOOKUP(BG81,'Отж. от пола'!$BX$4:$BY$169,2,0),IF(AND(G81=15,H81="м"),VLOOKUP(BG81,'Отж. от пола'!$CA$4:$CB$169,2,0),IF(AND(G81=15,H81="ж"),VLOOKUP(BG81,'Отж. от пола'!$CD$4:$CE$169,2,0),"")))))))))))))))))))))))))))))</f>
        <v>17</v>
      </c>
      <c r="BI81" s="37"/>
      <c r="BJ81" s="52">
        <f>IF(BI81="",0,IF(AND(G81=16,H81="м"),VLOOKUP(BI81,'Отж.от скамьи'!$A$4:$B$79,2,0),IF(AND(G81=16,H81="ж"),VLOOKUP(BI81,'Отж.от скамьи'!$D$4:$E$79,2,0),IF(AND(G81=17,H81="м"),VLOOKUP(BI81,'Отж.от скамьи'!$G$4:$H$79,2,0),IF(AND(G81=17,H81="ж"),VLOOKUP(BI81,'Отж.от скамьи'!$J$4:$K$79,2,0),"")))))</f>
        <v>0</v>
      </c>
      <c r="BK81" s="53"/>
      <c r="BL81" s="52">
        <f>IF(BK81="",0,IF(AND(G81=18,H81="м"),VLOOKUP(BK81,'Отж.от стула'!$A$4:$B$68,2,0),IF(AND(G81=18,H81="ж"),VLOOKUP(BK81,'Отж.от стула'!$D$4:$E$69,2,0),"")))</f>
        <v>0</v>
      </c>
      <c r="BM81" s="49">
        <v>16</v>
      </c>
      <c r="BN81" s="52">
        <f>IF(BM81="",0,IF(AND(G81=2,H81="м"),VLOOKUP(BM81,Наклон!$A$4:$B$69,2,0),IF(AND(G81=2,H81="ж"),VLOOKUP(BM81,Наклон!$A$74:$B$139,2,0),IF(AND(G81=3,H81="м"),VLOOKUP(BM81,Наклон!$D$4:$E$69,2,0),IF(AND(G81=3,H81="ж"),VLOOKUP(BM81,Наклон!$D$74:$E$139,2,0),IF(AND(G81=4,H81="м"),VLOOKUP(BM81,Наклон!$G$4:$H$69,2,0),IF(AND(G81=4,H81="ж"),VLOOKUP(BM81,Наклон!$G$74:$H$139,2,0),IF(AND(G81=5,H81="м"),VLOOKUP(BM81,Наклон!$J$4:$K$69,2,0),IF(AND(G81=5,H81="ж"),VLOOKUP(BM81,Наклон!$J$74:$K$139,2,0),IF(AND(G81=6,H81="м"),VLOOKUP(BM81,Наклон!$M$4:$N$69,2,0),IF(AND(G81=6,H81="ж"),VLOOKUP(BM81,Наклон!$M$74:$N$139,2,0),IF(AND(G81=7,H81="м"),VLOOKUP(BM81,Наклон!$P$4:$Q$69,2,0),IF(AND(G81=7,H81="ж"),VLOOKUP(BM81,Наклон!$P$74:$Q$139,2,0),IF(AND(G81=8,H81="м"),VLOOKUP(BM81,Наклон!$S$4:$T$69,2,0),IF(AND(G81=8,H81="ж"),VLOOKUP(BM81,Наклон!$S$74:$T$139,2,0),IF(AND(G81=9,H81="м"),VLOOKUP(BM81,Наклон!$V$4:$W$69,2,0),IF(AND(G81=9,H81="ж"),VLOOKUP(BM81,Наклон!$V$74:$W$139,2,0),IF(AND(G81=10,H81="м"),VLOOKUP(BM81,Наклон!$Y$4:$Z$69,2,0),IF(AND(G81=10,H81="ж"),VLOOKUP(BM81,Наклон!$Y$74:$Z$139,2,0),IF(AND(G81=11,H81="м"),VLOOKUP(BM81,Наклон!$AB$4:$AC$69,2,0),IF(AND(G81=11,H81="ж"),VLOOKUP(BM81,Наклон!$AB$74:$AC$139,2,0),IF(AND(G81=12,H81="м"),VLOOKUP(BM81,Наклон!$AE$4:$AF$69,2,0),IF(AND(G81=12,H81="ж"),VLOOKUP(BM81,Наклон!$AE$74:$AF$139,2,0),IF(AND(G81=13,H81="м"),VLOOKUP(BM81,Наклон!$AH$4:$AI$69,2,0),IF(AND(G81=13,H81="ж"),VLOOKUP(BM81,Наклон!$AH$74:$AI$139,2,0),IF(AND(G81=14,H81="м"),VLOOKUP(BM81,Наклон!$AK$4:$AL$69,2,0),IF(AND(G81=14,H81="ж"),VLOOKUP(BM81,Наклон!$AK$74:$AL$139,2,0),IF(AND(G81=15,H81="м"),VLOOKUP(BM81,Наклон!$AN$4:$AO$69,2,0),IF(AND(G81=15,H81="ж"),VLOOKUP(BM81,Наклон!$AN$74:$AO$139,2,0),IF(AND(G81=16,H81="м"),VLOOKUP(BM81,Наклон!$AQ$4:$AR$69,2,0),IF(AND(G81=16,H81="ж"),VLOOKUP(BM81,Наклон!$AQ$74:$AR$139,2,0),IF(AND(G81=17,H81="м"),VLOOKUP(BM81,Наклон!$AT$4:$AU$69,2,0),IF(AND(G81=17,H81="ж"),VLOOKUP(BM81,Наклон!$AT$74:$AU$139,2,0),IF(AND(G81=18,H81="м"),VLOOKUP(BM81,Наклон!$AW$4:$AX$69,2,0),IF(AND(G81=18,H81="ж"),VLOOKUP(BM81,Наклон!$AW$74:$AX$139,2,0))))))))))))))))))))))))))))))))))))</f>
        <v>67</v>
      </c>
      <c r="BO81" s="49"/>
      <c r="BP81" s="52">
        <f>IF(BO81="",0,IF(AND(G81=2,H81="м"),VLOOKUP(BO81,'Прыжок в длину'!$A$4:$B$294,2,0),IF(AND(G81=2,H81="ж"),VLOOKUP(BO81,'Прыжок в длину'!$D$4:$E$294,2,0),IF(AND(G81=3,H81="м"),VLOOKUP(BO81,'Прыжок в длину'!$G$4:$H$294,2,0),IF(AND(G81=3,H81="ж"),VLOOKUP(BO81,'Прыжок в длину'!$J$4:$K$294,2,0),IF(AND(G81=4,H81="м"),VLOOKUP(BO81,'Прыжок в длину'!$M$4:$N$294,2,0),IF(AND(G81=4,H81="ж"),VLOOKUP(BO81,'Прыжок в длину'!$P$4:$Q$294,2,0),IF(AND(G81=5,H81="м"),VLOOKUP(BO81,'Прыжок в длину'!$S$4:$T$294,2,0),IF(AND(G81=5,H81="ж"),VLOOKUP(BO81,'Прыжок в длину'!$V$4:$W$294,2,0),IF(AND(G81=6,H81="м"),VLOOKUP(BO81,'Прыжок в длину'!$Y$4:$Z$294,2,0),IF(AND(G81=6,H81="ж"),VLOOKUP(BO81,'Прыжок в длину'!$AB$4:$AC$294,2,0),IF(AND(G81=7,H81="м"),VLOOKUP(BO81,'Прыжок в длину'!$AE$4:$AF$294,2,0),IF(AND(G81=7,H81="ж"),VLOOKUP(BO81,'Прыжок в длину'!$AH$4:$AI$294,2,0),IF(AND(G81=8,H81="м"),VLOOKUP(BO81,'Прыжок в длину'!$AK$4:$AL$294,2,0),IF(AND(G81=8,H81="ж"),VLOOKUP(BO81,'Прыжок в длину'!$AN$4:$AO$294,2,0),IF(AND(G81=9,H81="м"),VLOOKUP(BO81,'Прыжок в длину'!$AQ$4:$AR$294,2,0),IF(AND(G81=9,H81="ж"),VLOOKUP(BO81,'Прыжок в длину'!$AT$4:$AU$294,2,0),IF(AND(G81=10,H81="м"),VLOOKUP(BO81,'Прыжок в длину'!$AW$4:$AX$294,2,0),IF(AND(G81=10,H81="ж"),VLOOKUP(BO81,'Прыжок в длину'!$AZ$4:$BA$294,2,0),IF(AND(G81=11,H81="м"),VLOOKUP(BO81,'Прыжок в длину'!BC67:$BD$294,2,0),IF(AND(G81=11,H81="ж"),VLOOKUP(BO81,'Прыжок в длину'!$BF$4:$BG$294,2,0),"")))))))))))))))))))))</f>
        <v>0</v>
      </c>
      <c r="BQ81" s="49">
        <v>37</v>
      </c>
      <c r="BR81" s="52">
        <f>IF(BQ81="",0,IF(AND(G81=2,H81="м"),VLOOKUP(BQ81,Пресс!$A$4:$B$104,2,0),IF(AND(G81=2,H81="ж"),VLOOKUP(BQ81,Пресс!$D$4:$E$104,2,0),IF(AND(G81=3,H81="м"),VLOOKUP(BQ81,Пресс!$G$4:$H$104,2,0),IF(AND(G81=3,H81="ж"),VLOOKUP(BQ81,Пресс!$J$4:$K$104,2,0),IF(AND(G81=4,H81="м"),VLOOKUP(BQ81,Пресс!$M$4:$N$104,2,0),IF(AND(G81=4,H81="ж"),VLOOKUP(BQ81,Пресс!$P$4:$Q$104,2,0),IF(AND(G81=5,H81="м"),VLOOKUP(BQ81,Пресс!$S$4:$T$104,2,0),IF(AND(G81=5,H81="ж"),VLOOKUP(BQ81,Пресс!$V$4:$W$104,2,0),IF(AND(G81=6,H81="м"),VLOOKUP(BQ81,Пресс!$Y$4:$Z$104,2,0),IF(AND(G81=6,H81="ж"),VLOOKUP(BQ81,Пресс!$AB$4:$AC$104,2,0),IF(AND(G81=7,H81="м"),VLOOKUP(BQ81,Пресс!$AE$4:$AF$104,2,0),IF(AND(G81=7,H81="ж"),VLOOKUP(BQ81,Пресс!$AH$4:$AI$104,2,0),IF(AND(G81=8,H81="м"),VLOOKUP(BQ81,Пресс!$AK$4:$AL$104,2,0),IF(AND(G81=8,H81="ж"),VLOOKUP(BQ81,Пресс!$AN$4:$AO$104,2,0),IF(AND(G81=9,H81="м"),VLOOKUP(BQ81,Пресс!$AQ$4:$AR$104,2,0),IF(AND(G81=9,H81="ж"),VLOOKUP(BQ81,Пресс!$AT$4:$AU$104,2,0),IF(AND(G81=10,H81="м"),VLOOKUP(BQ81,Пресс!$AW$4:$AX$104,2,0),IF(AND(G81=10,H81="ж"),VLOOKUP(BQ81,Пресс!$AZ$4:$BA$104,2,0),IF(AND(G81=11,H81="м"),VLOOKUP(BQ81,Пресс!$BC$4:$BD$104,2,0),IF(AND(G81=11,H81="ж"),VLOOKUP(BQ81,Пресс!$BF$4:$BG$104,2,0),IF(AND(G81=12,H81="м"),VLOOKUP(BQ81,Пресс!$BI$4:$BJ$104,2,0),IF(AND(G81=12,H81="ж"),VLOOKUP(BQ81,Пресс!$BL$4:$BM$104,2,0),IF(AND(G81=13,H81="м"),VLOOKUP(BQ81,Пресс!$BO$4:$BP$104,2,0),IF(AND(G81=13,H81="ж"),VLOOKUP(BQ81,Пресс!$BR$4:$BS$104,2,0),IF(AND(G81=14,H81="м"),VLOOKUP(BQ81,Пресс!$BU$4:$BV$104,2,0),IF(AND(G81=14,H81="ж"),VLOOKUP(BQ81,Пресс!$BX$4:$BY$104,2,0),IF(AND(G81=15,H81="м"),VLOOKUP(BQ81,Пресс!$CA$4:$CB$104,2,0),IF(AND(G81=15,H81="ж"),VLOOKUP(BQ81,Пресс!$CD$4:$CE$104,2,0),IF(AND(G81=16,H81="м"),VLOOKUP(BQ81,Пресс!$CG$4:$CH$104,2,0),IF(AND(G81=16,H81="ж"),VLOOKUP(BQ81,Пресс!$CJ$4:$CK$104,2,0),IF(AND(G81=17,H81="м"),VLOOKUP(BQ81,Пресс!$CM$4:$CN$104,2,0),IF(AND(G81=17,H81="ж"),VLOOKUP(BQ81,Пресс!$CP$4:$CQ$104,2,0),IF(AND(G81=18,H81="м"),VLOOKUP(BQ81,Пресс!$CS$4:$CT$104,2,0),IF(AND(G81=18,H81="ж"),VLOOKUP(BQ81,Пресс!$CV$4:$CW$104,2,0),"")))))))))))))))))))))))))))))))))))</f>
        <v>66</v>
      </c>
      <c r="BS81" s="37"/>
      <c r="BT81" s="57"/>
      <c r="BU81" s="37"/>
      <c r="BV81" s="52">
        <f>IF(BU81="",0,IF(AND(G81=4,H81="м"),VLOOKUP(BU81,Стрельба!$A$4:$B$54,2,0),IF(AND(G81=4,H81="ж"),VLOOKUP(BU81,Стрельба!$D$4:$E$54,2,0),IF(AND(G81=5,H81="м"),VLOOKUP(BU81,Стрельба!$G$4:$H$54,2,0),IF(AND(G81=5,H81="ж"),VLOOKUP(BU81,Стрельба!$J$4:$K$54,2,0),IF(AND(G81=6,H81="м"),VLOOKUP(BU81,Стрельба!$M$4:$N$54,2,0),IF(AND(G81=6,H81="ж"),VLOOKUP(BU81,Стрельба!$P$4:$Q$54,2,0),IF(AND(G81=7,H81="м"),VLOOKUP(BU81,Стрельба!$S$4:$T$54,2,0),IF(AND(G81=7,H81="ж"),VLOOKUP(BU81,Стрельба!$V$4:$W$54,2,0),IF(AND(G81=8,H81="м"),VLOOKUP(BU81,Стрельба!$Y$4:$Z$54,2,0),IF(AND(G81=8,H81="ж"),VLOOKUP(BU81,Стрельба!$AB$4:$AC$54,2,0),IF(AND(G81=9,H81="м"),VLOOKUP(BU81,Стрельба!$AE$4:$AF$54,2,0),IF(AND(G81=9,H81="ж"),VLOOKUP(BU81,Стрельба!$AH$4:$AI$54,2,0),IF(AND(G81=10,H81="м"),VLOOKUP(BU81,Стрельба!$AK$4:$AL$54,2,0),IF(AND(G81=10,H81="ж"),VLOOKUP(BU81,Стрельба!$AN$4:$AO$54,2,0),IF(AND(G81=11,H81="м"),VLOOKUP(BU81,Стрельба!$AQ$4:$AR$54,2,0),IF(AND(G81=11,H81="ж"),VLOOKUP(BU81,Стрельба!$AT$4:$AU$54,2,0),IF(AND(G81=12,H81="м"),VLOOKUP(BU81,Стрельба!$AW$4:$AX$54,2,0),IF(AND(G81=12,H81="ж"),VLOOKUP(BU81,Стрельба!$AZ$4:$BA$54,2,0),IF(AND(G81=13,H81="м"),VLOOKUP(BU81,Стрельба!$BC$4:$BD$54,2,0),IF(AND(G81=13,H81="ж"),VLOOKUP(BU81,Стрельба!$BF$4:$BG$54,2,0),IF(AND(G81=14,H81="м"),VLOOKUP(BU81,Стрельба!$BI$4:$BJ$54,2,0),IF(AND(G81=14,H81="ж"),VLOOKUP(BU81,Стрельба!$BL$4:$BM$54,2,0),IF(AND(G81=15,H81="м"),VLOOKUP(BU81,Стрельба!$BO$4:$BP$54,2,0),IF(AND(G81=15,H81="ж"),VLOOKUP(BU81,Стрельба!$BR$4:$BS$54,2,0),"")))))))))))))))))))))))))</f>
        <v>0</v>
      </c>
      <c r="BW81" s="56"/>
      <c r="BX81" s="57"/>
      <c r="BY81" s="37"/>
      <c r="BZ81" s="52">
        <f>IF(BY81="",0,IF(AND(G81=3,H81="м"),VLOOKUP(BY81,'Метание 150г'!$A$4:$B$784,2,0),IF(AND(G81=3,H81="ж"),VLOOKUP(BY81,'Метание 150г'!$D$4:$E$784,2,0),IF(AND(G81=4,H81="м"),VLOOKUP(BY81,'Метание 150г'!$G$4:$H$784,2,0),IF(AND(G81=4,H81="ж"),VLOOKUP(BY81,'Метание 150г'!$J$4:$K$784,2,0),IF(AND(G81=5,H81="м"),VLOOKUP(BY81,'Метание 150г'!$M$4:$N$784,2,0),IF(AND(G81=5,H81="ж"),VLOOKUP(BY81,'Метание 150г'!$P$4:$Q$784,2,0),"")))))))</f>
        <v>0</v>
      </c>
      <c r="CA81" s="51"/>
      <c r="CB81" s="68">
        <f>IF(CA81="",0,IF(AND(G81=6,H81="м"),VLOOKUP(CA81,'Метание 700г'!$A$4:$B$574,2,0),IF(AND(G81=7,H81="м"),VLOOKUP(CA81,'Метание 700г'!$D$4:$E$574,2,0),IF(AND(G81=8,H81="м"),VLOOKUP(CA81,'Метание 700г'!$G$4:$H$574,2,0),""))))</f>
        <v>0</v>
      </c>
      <c r="CC81" s="51"/>
      <c r="CD81" s="52">
        <f>IF(CC81="",0,IF(AND(G81=6,H81="ж"),VLOOKUP(CC81,'Метание 500г'!$A$4:$B$565,2,0),IF(AND(G81=7,H81="ж"),VLOOKUP(CC81,'Метание 500г'!$D$4:$E$565,2,0),IF(AND(G81=8,H81="ж"),VLOOKUP(CC81,'Метание 500г'!$G$4:$H$565,2,0),IF(AND(G81=9,H81="ж"),VLOOKUP(CC81,'Метание 500г'!$J$4:$K$565,2,0),IF(AND(G81=10,H81="ж"),VLOOKUP(CC81,'Метание 500г'!$M$4:$N$565,2,0),IF(AND(G81=11,H81="ж"),VLOOKUP(CC81,'Метание 500г'!$P$4:$Q$565,2,0),"")))))))</f>
        <v>0</v>
      </c>
      <c r="CE81" s="56"/>
      <c r="CF81" s="57"/>
      <c r="CG81" s="53"/>
      <c r="CH81" s="52">
        <f>IF(CG81="",0,IF(AND(G81=2,H81="м"),VLOOKUP(CG81,'Плавание 25 м'!$A$4:$B$2333,2,0),IF(AND(G81=2,H81="ж"),VLOOKUP(CG81,'Плавание 25 м'!$D$4:$E$2333,2,0),IF(AND(G81=16,H81="м"),VLOOKUP(CG81,'Плавание 25 м'!$G$4:$H$2333,2,0),IF(AND(G81=16,H81="ж"),VLOOKUP(CG81,'Плавание 25 м'!$J$4:$K$2333,2,0),IF(AND(G81=17,H81="м"),VLOOKUP(CG81,'Плавание 25 м'!$M$4:$N$2333,2,0),IF(AND(G81=17,H81="ж"),VLOOKUP(CG81,'Плавание 25 м'!$P$4:$Q$2333,2,0),IF(AND(G81=18,H81="м"),VLOOKUP(CG81,'Плавание 25 м'!$S$4:$T$2333,2,0),IF(AND(G81=18,H81="ж"),VLOOKUP(CG81,'Плавание 25 м'!$V$4:$W$2333,2,0),"")))))))))</f>
        <v>0</v>
      </c>
      <c r="CI81" s="37"/>
      <c r="CJ81" s="52">
        <f>IF(CI81="",0,IF(AND(G81=3,H81="м"),VLOOKUP(CI81,'Плавание 50 м'!$A$4:$B$1954,2,0),IF(AND(G81=3,H81="ж"),VLOOKUP(CI81,'Плавание 50 м'!$D$4:$E$1954,2,0),IF(AND(G81=4,H81="м"),VLOOKUP(CI81,'Плавание 50 м'!$G$4:$H$1954,2,0),IF(AND(G81=4,H81="ж"),VLOOKUP(CI81,'Плавание 50 м'!$J$4:$K$1954,2,0),IF(AND(G81=5,H81="м"),VLOOKUP(CI81,'Плавание 50 м'!$M$4:$N$1954,2,0),IF(AND(G81=5,H81="ж"),VLOOKUP(CI81,'Плавание 50 м'!$P$4:$Q$1954,2,0),IF(AND(G81=6,H81="м"),VLOOKUP(CI81,'Плавание 50 м'!$S$4:$T$1954,2,0),IF(AND(G81=6,H81="ж"),VLOOKUP(CI81,'Плавание 50 м'!$V$4:$W$1954,2,0),IF(AND(G81=7,H81="м"),VLOOKUP(CI81,'Плавание 50 м'!$Y$4:$Z$1954,2,0),IF(AND(G81=7,H81="ж"),VLOOKUP(CI81,'Плавание 50 м'!$AB$4:$AC$1954,2,0),IF(AND(G81=8,H81="м"),VLOOKUP(CI81,'Плавание 50 м'!$AE$4:$AF$1954,2,0),IF(AND(G81=8,H81="ж"),VLOOKUP(CI81,'Плавание 50 м'!$AH$4:$AI$1954,2,0),IF(AND(G81=9,H81="м"),VLOOKUP(CI81,'Плавание 50 м'!$AK$4:$AL$1954,2,0),IF(AND(G81=9,H81="ж"),VLOOKUP(CI81,'Плавание 50 м'!$AN$4:$AO$1954,2,0),IF(AND(G81=10,H81="м"),VLOOKUP(CI81,'Плавание 50 м'!$AQ$4:$AR$1954,2,0),IF(AND(G81=10,H81="ж"),VLOOKUP(CI81,'Плавание 50 м'!$AT$4:$AU$1954,2,0),IF(AND(G81=11,H81="м"),VLOOKUP(CI81,'Плавание 50 м'!$AW$4:$AX$1954,2,0),IF(AND(G81=11,H81="ж"),VLOOKUP(CI81,'Плавание 50 м'!$AZ$4:$BA$1954,2,0),IF(AND(G81=12,H81="м"),VLOOKUP(CI81,'Плавание 50 м'!$BC$4:$BD$1954,2,0),IF(AND(G81=12,H81="ж"),VLOOKUP(CI81,'Плавание 50 м'!$BF$4:$BG$1954,2,0),IF(AND(G81=13,H81="м"),VLOOKUP(CI81,'Плавание 50 м'!$BI$4:$BJ$1954,2,0),IF(AND(G81=13,H81="ж"),VLOOKUP(CI81,'Плавание 50 м'!$BL$4:$BM$1954,2,0),IF(AND(G81=14,H81="м"),VLOOKUP(CI81,'Плавание 50 м'!$BO$4:$BP$1954,2,0),IF(AND(G81=14,H81="ж"),VLOOKUP(CI81,'Плавание 50 м'!$BR$4:$BS$1954,2,0),IF(AND(G81=15,H81="м"),VLOOKUP(CI81,'Плавание 50 м'!$BU$4:$BV$1954,2,0),IF(AND(G81=15,H81="ж"),VLOOKUP(CI81,'Плавание 50 м'!$BX$4:$BY$1954,2,0),"")))))))))))))))))))))))))))</f>
        <v>0</v>
      </c>
      <c r="CK81" s="91">
        <f t="shared" si="1"/>
        <v>150</v>
      </c>
    </row>
    <row r="82" spans="1:89" ht="20.100000000000001" customHeight="1" x14ac:dyDescent="0.25">
      <c r="A82" s="12">
        <v>65</v>
      </c>
      <c r="B82" s="93" t="s">
        <v>3577</v>
      </c>
      <c r="C82" s="55" t="s">
        <v>3583</v>
      </c>
      <c r="D82" s="55" t="s">
        <v>3585</v>
      </c>
      <c r="E82" s="55" t="s">
        <v>3592</v>
      </c>
      <c r="F82" s="47">
        <f t="shared" si="0"/>
        <v>39</v>
      </c>
      <c r="G82" s="48">
        <f>IFERROR(VLOOKUP(F82,Ступени!$A$2:$B$99,2,0),"")</f>
        <v>11</v>
      </c>
      <c r="H82" s="55" t="s">
        <v>4</v>
      </c>
      <c r="I82" s="53"/>
      <c r="J82" s="52">
        <f>IF(I82="",0,IF(AND(G82=2,H82="м"),VLOOKUP(I82,'30м'!$A$4:$B$71,2,0),IF(AND(G82=2,H82="ж"),VLOOKUP(I82,'30м'!$D$4:$E$71,2,0),IF(AND(G82=3,H82="м"),VLOOKUP(I82,'30м'!$G$4:$H$71,2,0),IF(AND(G82=3,H82="ж"),VLOOKUP(I82,'30м'!$J$4:$K$71,2,0),IF(AND(G82=4,H82="м"),VLOOKUP(I82,'30м'!$M$4:$N$71,2,0),IF(AND(G82=4,H82="ж"),VLOOKUP(I82,'30м'!$P$4:$Q$71,2,0),IF(AND(G82=5,H82="м"),VLOOKUP(I82,'30м'!$S$4:$T$71,2,0),IF(AND(G82=5,H82="ж"),VLOOKUP(I82,'30м'!$V$4:$W$71,2,0),"")))))))))</f>
        <v>0</v>
      </c>
      <c r="K82" s="49"/>
      <c r="L82" s="52">
        <f>IF(K82="",0,IF(AND(G82=4,H82="м"),VLOOKUP(K82,'60м'!$A$4:$B$129,2,0),IF(AND(G82=4,H82="ж"),VLOOKUP(K82,'60м'!$D$4:$E$129,2,0),IF(AND(G82=5,H82="м"),VLOOKUP(K82,'60м'!$G$4:$H$129,2,0),IF(AND(G82=5,H82="ж"),VLOOKUP(K82,'60м'!$J$4:$K$129,2,0),IF(AND(G82=6,H82="м"),VLOOKUP(K82,'60м'!$M$4:$N$129,2,0),IF(AND(G82=6,H82="ж"),VLOOKUP(K82,'60м'!$P$4:$Q$129,2,0),IF(AND(G82=7,H82="м"),VLOOKUP(K82,'60м'!$S$4:$T$129,2,0),IF(AND(G82=7,H82="ж"),VLOOKUP(K82,'60м'!$V$4:$W$129,2,0),IF(AND(G82=8,H82="м"),VLOOKUP(K82,'60м'!$Y$4:$Z$129,2,0),IF(AND(G82=8,H82="ж"),VLOOKUP(K82,'60м'!$AB$4:$AC$129,2,0),IF(AND(G82=9,H82="м"),VLOOKUP(K82,'60м'!$AE$4:$AF$129,2,0),IF(AND(G82=9,H82="ж"),VLOOKUP(K82,'60м'!$AH$4:$AI$129,2,0),IF(AND(G82=10,H82="м"),VLOOKUP(K82,'60м'!$AK$4:$AL$129,2,0),IF(AND(G82=10,H82="ж"),VLOOKUP(K82,'60м'!$AN$4:$AO$129,2,0),IF(AND(G82=11,H82="м"),VLOOKUP(K82,'60м'!$AQ$4:$AR$129,2,0),IF(AND(G82=11,H82="ж"),VLOOKUP(K82,'60м'!$AT$4:$AU$129,2,0),IF(AND(G82=12,H82="м"),VLOOKUP(K82,'60м'!$AW$4:$AX$129,2,0),IF(AND(G82=12,H82="ж"),VLOOKUP(K82,'60м'!$AZ$4:$BA$129,2,0),IF(AND(G82=13,H82="м"),VLOOKUP(K82,'60м'!$BC$4:$BD$129,2,0),IF(AND(G82=13,H82="ж"),VLOOKUP(K82,'60м'!$BF$4:$BG$129,2,0),"")))))))))))))))))))))</f>
        <v>0</v>
      </c>
      <c r="M82" s="49"/>
      <c r="N82" s="52">
        <f>IF(M82="",0,IF(AND(G82=6,H82="м"),VLOOKUP(M82,'100м'!$A$4:$B$134,2,0),IF(AND(G82=6,H82="ж"),VLOOKUP(M82,'100м'!$D$4:$E$134,2,0),IF(AND(G82=7,H82="м"),VLOOKUP(M82,'100м'!$G$4:$H$134,2,0),IF(AND(G82=7,H82="ж"),VLOOKUP(M82,'100м'!$J$4:$K$134,2,0),IF(AND(G82=8,H82="м"),VLOOKUP(M82,'100м'!$M$4:$N$134,2,0),IF(AND(G82=8,H82="ж"),VLOOKUP(M82,'100м'!$P$4:$Q$134,2,0),IF(AND(G82=9,H82="м"),VLOOKUP(M82,'100м'!$S$4:$T$134,2,0),IF(AND(G82=9,H82="ж"),VLOOKUP(M82,'100м'!$V$4:$W$134,2,0),"")))))))))</f>
        <v>0</v>
      </c>
      <c r="O82" s="56"/>
      <c r="P82" s="61"/>
      <c r="Q82" s="53"/>
      <c r="R82" s="52">
        <f>IF(Q82="",0,IF(AND(G82=4,H82="м"),VLOOKUP(Q82,'1500м'!$A$4:$B$364,2,0),IF(AND(G82=4,H82="ж"),VLOOKUP(Q82,'1500м'!$D$4:$E$364,2,0),"")))</f>
        <v>0</v>
      </c>
      <c r="S82" s="49"/>
      <c r="T82" s="68">
        <f>IF(S82="",0,IF(AND(G82=5,H82="м"),VLOOKUP(S82,'2000м'!$A$4:$B$780,2,0),IF(AND(G82=5,H82="ж"),VLOOKUP(S82,'2000м'!$D$4:$E$780,2,0),IF(AND(G82=6,H82="ж"),VLOOKUP(S82,'2000м'!$G$4:$H$780,2,0),IF(AND(G82=7,H82="ж"),VLOOKUP(S82,'2000м'!$J$4:$K$780,2,0),IF(AND(G82=8,H82="ж"),VLOOKUP(S82,'2000м'!$M$4:$N$780,2,0),""))))))</f>
        <v>0</v>
      </c>
      <c r="U82" s="53"/>
      <c r="V82" s="52">
        <f>IF(U82="",0,IF(AND(G82=6,H82="м"),VLOOKUP(U82,'3000м'!$A$4:$B$594,2,0),IF(AND(G82=7,H82="м"),VLOOKUP(U82,'3000м'!$D$4:$E$594,2,0),IF(AND(G82=8,H82="м"),VLOOKUP(U82,'3000м'!$G$4:$H$594,2,0),IF(AND(G82=9,H82="м"),VLOOKUP(U82,'3000м'!$J$4:$K$594,2,0),IF(AND(G82=10,H82="м"),VLOOKUP(U82,'3000м'!$M$4:$N$594,2,0),IF(AND(G82=11,H82="м"),VLOOKUP(U82,'3000м'!$P$4:$Q$594,2,0),"")))))))</f>
        <v>0</v>
      </c>
      <c r="W82" s="53"/>
      <c r="X82" s="56"/>
      <c r="Y82" s="56"/>
      <c r="Z82" s="56"/>
      <c r="AA82" s="56"/>
      <c r="AB82" s="56"/>
      <c r="AC82" s="53"/>
      <c r="AD82" s="56"/>
      <c r="AE82" s="53"/>
      <c r="AF82" s="56"/>
      <c r="AG82" s="56"/>
      <c r="AH82" s="56"/>
      <c r="AI82" s="56"/>
      <c r="AJ82" s="56"/>
      <c r="AK82" s="56"/>
      <c r="AL82" s="56"/>
      <c r="AM82" s="56"/>
      <c r="AN82" s="56"/>
      <c r="AO82" s="37"/>
      <c r="AP82" s="56"/>
      <c r="AQ82" s="37"/>
      <c r="AR82" s="56"/>
      <c r="AS82" s="37"/>
      <c r="AT82" s="56"/>
      <c r="AU82" s="37"/>
      <c r="AV82" s="56"/>
      <c r="AW82" s="37"/>
      <c r="AX82" s="56"/>
      <c r="AY82" s="37"/>
      <c r="AZ82" s="56"/>
      <c r="BA82" s="37"/>
      <c r="BB82" s="52">
        <f>IF(BA82="",0,IF(AND(G82=2,H82="м"),VLOOKUP(BA82,Подтягивание!$A$4:$B$79,2,0),IF(AND(G82=3,H82="м"),VLOOKUP(BA82,Подтягивание!$D$4:$E$79,2,0),IF(AND(G82=4,H82="м"),VLOOKUP(BA82,Подтягивание!$G$4:$H$79,2,0),IF(AND(G82=5,H82="м"),VLOOKUP(BA82,Подтягивание!$J$4:$K$79,2,0),IF(AND(G82=6,H82="м"),VLOOKUP(BA82,Подтягивание!$M$4:$N$79,2,0),IF(AND(G82=7,H82="м"),VLOOKUP(BA82,Подтягивание!$P$4:$Q$79,2,0),IF(AND(G82=8,H82="м"),VLOOKUP(BA82,Подтягивание!$S$4:$T$79,2,0),IF(AND(G82=9,H82="м"),VLOOKUP(BA82,Подтягивание!$V$4:$W$79,2,0),IF(AND(G82=10,H82="м"),VLOOKUP(BA82,Подтягивание!$Y$4:$Z$79,2,0),IF(AND(G82=11,H82="м"),VLOOKUP(BA82,Подтягивание!$AB$4:$AC$79,2,0),IF(AND(G82=12,H82="м"),VLOOKUP(BA82,Подтягивание!$AE$4:$AF$79,2,0),IF(AND(G82=13,H82="м"),VLOOKUP(BA82,Подтягивание!$AH$4:$AI$79,2,0),IF(AND(G82=14,H82="м"),VLOOKUP(BA82,Подтягивание!$AK$4:$AL$79,2,0),IF(AND(G82=15,H82="м"),VLOOKUP(BA82,Подтягивание!$AN$4:$AO$79,2,0),"")))))))))))))))</f>
        <v>0</v>
      </c>
      <c r="BC82" s="51"/>
      <c r="BD82" s="57"/>
      <c r="BE82" s="37"/>
      <c r="BF82" s="52">
        <f>IF(BE82="",0,IF(AND(G82=6,H82="м"),VLOOKUP(BE82,Гиря!$A$4:$B$166,2,0),IF(AND(G82=7,H82="м"),VLOOKUP(BE82,Гиря!$D$4:$E$166,2,0),IF(AND(G82=8,H82="м"),VLOOKUP(BE82,Гиря!$G$4:$H$166,2,0),IF(AND(G82=9,H82="м"),VLOOKUP(BE82,Гиря!$J$4:$K$166,2,0),IF(AND(G82=10,H82="м"),VLOOKUP(BE82,Гиря!$M$4:$N$166,2,0),IF(AND(G82=11,H82="м"),VLOOKUP(BE82,Гиря!$P$4:$Q$166,2,0),IF(AND(G82=12,H82="м"),VLOOKUP(BE82,Гиря!$S$4:$T$166,2,0),IF(AND(G82=13,H82="м"),VLOOKUP(BE82,Гиря!$V$4:$W$166,2,0),IF(AND(G82=14,H82="м"),VLOOKUP(BE82,Гиря!$Y$4:$Z$166,2,0),IF(AND(G82=15,H82="м"),VLOOKUP(BE82,Гиря!$AB$4:$AC$166,2,0),"")))))))))))</f>
        <v>0</v>
      </c>
      <c r="BG82" s="49">
        <v>37</v>
      </c>
      <c r="BH82" s="52">
        <f>IF(BG82="",0,IF(AND(G82=2,H82="м"),VLOOKUP(BG82,'Отж. от пола'!$A$4:$B$169,2,0),IF(AND(G82=2,H82="ж"),VLOOKUP(BG82,'Отж. от пола'!$D$4:$E$169,2,0),IF(AND(G82=3,H82="м"),VLOOKUP(BG82,'Отж. от пола'!$G$4:$H$169,2,0),IF(AND(G82=3,H82="ж"),VLOOKUP(BG82,'Отж. от пола'!$J$4:$K$169,2,0),IF(AND(G82=4,H82="м"),VLOOKUP(BG82,'Отж. от пола'!$M$4:$N$169,2,0),IF(AND(G82=4,H82="ж"),VLOOKUP(BG82,'Отж. от пола'!$P$4:$Q$169,2,0),IF(AND(G82=5,H82="м"),VLOOKUP(BG82,'Отж. от пола'!$S$4:$T$169,2,0),IF(AND(G82=5,H82="ж"),VLOOKUP(BG82,'Отж. от пола'!$V$4:$W$169,2,0),IF(AND(G82=6,H82="м"),VLOOKUP(BG82,'Отж. от пола'!$Y$4:$Z$169,2,0),IF(AND(G82=6,H82="ж"),VLOOKUP(BG82,'Отж. от пола'!$AB$4:$AC$169,2,0),IF(AND(G82=7,H82="м"),VLOOKUP(BG82,'Отж. от пола'!$AE$4:$AF$169,2,0),IF(AND(G82=7,H82="ж"),VLOOKUP(BG82,'Отж. от пола'!$AH$4:$AI$169,2,0),IF(AND(G82=8,H82="м"),VLOOKUP(BG82,'Отж. от пола'!$AK$4:$AL$169,2,0),IF(AND(G82=8,H82="ж"),VLOOKUP(BG82,'Отж. от пола'!$AN$4:$AO$169,2,0),IF(AND(G82=9,H82="м"),VLOOKUP(BG82,'Отж. от пола'!$AQ$4:$AR$169,2,0),IF(AND(G82=9,H82="ж"),VLOOKUP(BG82,'Отж. от пола'!$AT$4:$AU$169,2,0),IF(AND(G82=10,H82="м"),VLOOKUP(BG82,'Отж. от пола'!$AW$4:$AX$169,2,0),IF(AND(G82=10,H82="ж"),VLOOKUP(BG82,'Отж. от пола'!$AZ$4:$BA$169,2,0),IF(AND(G82=11,H82="м"),VLOOKUP(BG82,'Отж. от пола'!$BC$4:$BD$169,2,0),IF(AND(G82=11,H82="ж"),VLOOKUP(BG82,'Отж. от пола'!$BF$4:$BG$169,2,0),IF(AND(G82=12,H82="м"),VLOOKUP(BG82,'Отж. от пола'!$BI$4:$BJ$169,2,0),IF(AND(G82=12,H82="ж"),VLOOKUP(BG82,'Отж. от пола'!$BL$4:$BM$169,2,0),IF(AND(G82=13,H82="м"),VLOOKUP(BG82,'Отж. от пола'!$BO$4:$BP$169,2,0),IF(AND(G82=13,H82="ж"),VLOOKUP(BG82,'Отж. от пола'!$BR$4:$BS$169,2,0),IF(AND(G82=14,H82="м"),VLOOKUP(BG82,'Отж. от пола'!$BU$4:$BV$169,2,0),IF(AND(G82=14,H82="ж"),VLOOKUP(BG82,'Отж. от пола'!$BX$4:$BY$169,2,0),IF(AND(G82=15,H82="м"),VLOOKUP(BG82,'Отж. от пола'!$CA$4:$CB$169,2,0),IF(AND(G82=15,H82="ж"),VLOOKUP(BG82,'Отж. от пола'!$CD$4:$CE$169,2,0),"")))))))))))))))))))))))))))))</f>
        <v>63</v>
      </c>
      <c r="BI82" s="37"/>
      <c r="BJ82" s="52">
        <f>IF(BI82="",0,IF(AND(G82=16,H82="м"),VLOOKUP(BI82,'Отж.от скамьи'!$A$4:$B$79,2,0),IF(AND(G82=16,H82="ж"),VLOOKUP(BI82,'Отж.от скамьи'!$D$4:$E$79,2,0),IF(AND(G82=17,H82="м"),VLOOKUP(BI82,'Отж.от скамьи'!$G$4:$H$79,2,0),IF(AND(G82=17,H82="ж"),VLOOKUP(BI82,'Отж.от скамьи'!$J$4:$K$79,2,0),"")))))</f>
        <v>0</v>
      </c>
      <c r="BK82" s="53"/>
      <c r="BL82" s="52">
        <f>IF(BK82="",0,IF(AND(G82=18,H82="м"),VLOOKUP(BK82,'Отж.от стула'!$A$4:$B$68,2,0),IF(AND(G82=18,H82="ж"),VLOOKUP(BK82,'Отж.от стула'!$D$4:$E$69,2,0),"")))</f>
        <v>0</v>
      </c>
      <c r="BM82" s="49">
        <v>9</v>
      </c>
      <c r="BN82" s="52">
        <f>IF(BM82="",0,IF(AND(G82=2,H82="м"),VLOOKUP(BM82,Наклон!$A$4:$B$69,2,0),IF(AND(G82=2,H82="ж"),VLOOKUP(BM82,Наклон!$A$74:$B$139,2,0),IF(AND(G82=3,H82="м"),VLOOKUP(BM82,Наклон!$D$4:$E$69,2,0),IF(AND(G82=3,H82="ж"),VLOOKUP(BM82,Наклон!$D$74:$E$139,2,0),IF(AND(G82=4,H82="м"),VLOOKUP(BM82,Наклон!$G$4:$H$69,2,0),IF(AND(G82=4,H82="ж"),VLOOKUP(BM82,Наклон!$G$74:$H$139,2,0),IF(AND(G82=5,H82="м"),VLOOKUP(BM82,Наклон!$J$4:$K$69,2,0),IF(AND(G82=5,H82="ж"),VLOOKUP(BM82,Наклон!$J$74:$K$139,2,0),IF(AND(G82=6,H82="м"),VLOOKUP(BM82,Наклон!$M$4:$N$69,2,0),IF(AND(G82=6,H82="ж"),VLOOKUP(BM82,Наклон!$M$74:$N$139,2,0),IF(AND(G82=7,H82="м"),VLOOKUP(BM82,Наклон!$P$4:$Q$69,2,0),IF(AND(G82=7,H82="ж"),VLOOKUP(BM82,Наклон!$P$74:$Q$139,2,0),IF(AND(G82=8,H82="м"),VLOOKUP(BM82,Наклон!$S$4:$T$69,2,0),IF(AND(G82=8,H82="ж"),VLOOKUP(BM82,Наклон!$S$74:$T$139,2,0),IF(AND(G82=9,H82="м"),VLOOKUP(BM82,Наклон!$V$4:$W$69,2,0),IF(AND(G82=9,H82="ж"),VLOOKUP(BM82,Наклон!$V$74:$W$139,2,0),IF(AND(G82=10,H82="м"),VLOOKUP(BM82,Наклон!$Y$4:$Z$69,2,0),IF(AND(G82=10,H82="ж"),VLOOKUP(BM82,Наклон!$Y$74:$Z$139,2,0),IF(AND(G82=11,H82="м"),VLOOKUP(BM82,Наклон!$AB$4:$AC$69,2,0),IF(AND(G82=11,H82="ж"),VLOOKUP(BM82,Наклон!$AB$74:$AC$139,2,0),IF(AND(G82=12,H82="м"),VLOOKUP(BM82,Наклон!$AE$4:$AF$69,2,0),IF(AND(G82=12,H82="ж"),VLOOKUP(BM82,Наклон!$AE$74:$AF$139,2,0),IF(AND(G82=13,H82="м"),VLOOKUP(BM82,Наклон!$AH$4:$AI$69,2,0),IF(AND(G82=13,H82="ж"),VLOOKUP(BM82,Наклон!$AH$74:$AI$139,2,0),IF(AND(G82=14,H82="м"),VLOOKUP(BM82,Наклон!$AK$4:$AL$69,2,0),IF(AND(G82=14,H82="ж"),VLOOKUP(BM82,Наклон!$AK$74:$AL$139,2,0),IF(AND(G82=15,H82="м"),VLOOKUP(BM82,Наклон!$AN$4:$AO$69,2,0),IF(AND(G82=15,H82="ж"),VLOOKUP(BM82,Наклон!$AN$74:$AO$139,2,0),IF(AND(G82=16,H82="м"),VLOOKUP(BM82,Наклон!$AQ$4:$AR$69,2,0),IF(AND(G82=16,H82="ж"),VLOOKUP(BM82,Наклон!$AQ$74:$AR$139,2,0),IF(AND(G82=17,H82="м"),VLOOKUP(BM82,Наклон!$AT$4:$AU$69,2,0),IF(AND(G82=17,H82="ж"),VLOOKUP(BM82,Наклон!$AT$74:$AU$139,2,0),IF(AND(G82=18,H82="м"),VLOOKUP(BM82,Наклон!$AW$4:$AX$69,2,0),IF(AND(G82=18,H82="ж"),VLOOKUP(BM82,Наклон!$AW$74:$AX$139,2,0))))))))))))))))))))))))))))))))))))</f>
        <v>56</v>
      </c>
      <c r="BO82" s="49"/>
      <c r="BP82" s="52">
        <f>IF(BO82="",0,IF(AND(G82=2,H82="м"),VLOOKUP(BO82,'Прыжок в длину'!$A$4:$B$294,2,0),IF(AND(G82=2,H82="ж"),VLOOKUP(BO82,'Прыжок в длину'!$D$4:$E$294,2,0),IF(AND(G82=3,H82="м"),VLOOKUP(BO82,'Прыжок в длину'!$G$4:$H$294,2,0),IF(AND(G82=3,H82="ж"),VLOOKUP(BO82,'Прыжок в длину'!$J$4:$K$294,2,0),IF(AND(G82=4,H82="м"),VLOOKUP(BO82,'Прыжок в длину'!$M$4:$N$294,2,0),IF(AND(G82=4,H82="ж"),VLOOKUP(BO82,'Прыжок в длину'!$P$4:$Q$294,2,0),IF(AND(G82=5,H82="м"),VLOOKUP(BO82,'Прыжок в длину'!$S$4:$T$294,2,0),IF(AND(G82=5,H82="ж"),VLOOKUP(BO82,'Прыжок в длину'!$V$4:$W$294,2,0),IF(AND(G82=6,H82="м"),VLOOKUP(BO82,'Прыжок в длину'!$Y$4:$Z$294,2,0),IF(AND(G82=6,H82="ж"),VLOOKUP(BO82,'Прыжок в длину'!$AB$4:$AC$294,2,0),IF(AND(G82=7,H82="м"),VLOOKUP(BO82,'Прыжок в длину'!$AE$4:$AF$294,2,0),IF(AND(G82=7,H82="ж"),VLOOKUP(BO82,'Прыжок в длину'!$AH$4:$AI$294,2,0),IF(AND(G82=8,H82="м"),VLOOKUP(BO82,'Прыжок в длину'!$AK$4:$AL$294,2,0),IF(AND(G82=8,H82="ж"),VLOOKUP(BO82,'Прыжок в длину'!$AN$4:$AO$294,2,0),IF(AND(G82=9,H82="м"),VLOOKUP(BO82,'Прыжок в длину'!$AQ$4:$AR$294,2,0),IF(AND(G82=9,H82="ж"),VLOOKUP(BO82,'Прыжок в длину'!$AT$4:$AU$294,2,0),IF(AND(G82=10,H82="м"),VLOOKUP(BO82,'Прыжок в длину'!$AW$4:$AX$294,2,0),IF(AND(G82=10,H82="ж"),VLOOKUP(BO82,'Прыжок в длину'!$AZ$4:$BA$294,2,0),IF(AND(G82=11,H82="м"),VLOOKUP(BO82,'Прыжок в длину'!BC68:$BD$294,2,0),IF(AND(G82=11,H82="ж"),VLOOKUP(BO82,'Прыжок в длину'!$BF$4:$BG$294,2,0),"")))))))))))))))))))))</f>
        <v>0</v>
      </c>
      <c r="BQ82" s="49">
        <v>36</v>
      </c>
      <c r="BR82" s="52">
        <f>IF(BQ82="",0,IF(AND(G82=2,H82="м"),VLOOKUP(BQ82,Пресс!$A$4:$B$104,2,0),IF(AND(G82=2,H82="ж"),VLOOKUP(BQ82,Пресс!$D$4:$E$104,2,0),IF(AND(G82=3,H82="м"),VLOOKUP(BQ82,Пресс!$G$4:$H$104,2,0),IF(AND(G82=3,H82="ж"),VLOOKUP(BQ82,Пресс!$J$4:$K$104,2,0),IF(AND(G82=4,H82="м"),VLOOKUP(BQ82,Пресс!$M$4:$N$104,2,0),IF(AND(G82=4,H82="ж"),VLOOKUP(BQ82,Пресс!$P$4:$Q$104,2,0),IF(AND(G82=5,H82="м"),VLOOKUP(BQ82,Пресс!$S$4:$T$104,2,0),IF(AND(G82=5,H82="ж"),VLOOKUP(BQ82,Пресс!$V$4:$W$104,2,0),IF(AND(G82=6,H82="м"),VLOOKUP(BQ82,Пресс!$Y$4:$Z$104,2,0),IF(AND(G82=6,H82="ж"),VLOOKUP(BQ82,Пресс!$AB$4:$AC$104,2,0),IF(AND(G82=7,H82="м"),VLOOKUP(BQ82,Пресс!$AE$4:$AF$104,2,0),IF(AND(G82=7,H82="ж"),VLOOKUP(BQ82,Пресс!$AH$4:$AI$104,2,0),IF(AND(G82=8,H82="м"),VLOOKUP(BQ82,Пресс!$AK$4:$AL$104,2,0),IF(AND(G82=8,H82="ж"),VLOOKUP(BQ82,Пресс!$AN$4:$AO$104,2,0),IF(AND(G82=9,H82="м"),VLOOKUP(BQ82,Пресс!$AQ$4:$AR$104,2,0),IF(AND(G82=9,H82="ж"),VLOOKUP(BQ82,Пресс!$AT$4:$AU$104,2,0),IF(AND(G82=10,H82="м"),VLOOKUP(BQ82,Пресс!$AW$4:$AX$104,2,0),IF(AND(G82=10,H82="ж"),VLOOKUP(BQ82,Пресс!$AZ$4:$BA$104,2,0),IF(AND(G82=11,H82="м"),VLOOKUP(BQ82,Пресс!$BC$4:$BD$104,2,0),IF(AND(G82=11,H82="ж"),VLOOKUP(BQ82,Пресс!$BF$4:$BG$104,2,0),IF(AND(G82=12,H82="м"),VLOOKUP(BQ82,Пресс!$BI$4:$BJ$104,2,0),IF(AND(G82=12,H82="ж"),VLOOKUP(BQ82,Пресс!$BL$4:$BM$104,2,0),IF(AND(G82=13,H82="м"),VLOOKUP(BQ82,Пресс!$BO$4:$BP$104,2,0),IF(AND(G82=13,H82="ж"),VLOOKUP(BQ82,Пресс!$BR$4:$BS$104,2,0),IF(AND(G82=14,H82="м"),VLOOKUP(BQ82,Пресс!$BU$4:$BV$104,2,0),IF(AND(G82=14,H82="ж"),VLOOKUP(BQ82,Пресс!$BX$4:$BY$104,2,0),IF(AND(G82=15,H82="м"),VLOOKUP(BQ82,Пресс!$CA$4:$CB$104,2,0),IF(AND(G82=15,H82="ж"),VLOOKUP(BQ82,Пресс!$CD$4:$CE$104,2,0),IF(AND(G82=16,H82="м"),VLOOKUP(BQ82,Пресс!$CG$4:$CH$104,2,0),IF(AND(G82=16,H82="ж"),VLOOKUP(BQ82,Пресс!$CJ$4:$CK$104,2,0),IF(AND(G82=17,H82="м"),VLOOKUP(BQ82,Пресс!$CM$4:$CN$104,2,0),IF(AND(G82=17,H82="ж"),VLOOKUP(BQ82,Пресс!$CP$4:$CQ$104,2,0),IF(AND(G82=18,H82="м"),VLOOKUP(BQ82,Пресс!$CS$4:$CT$104,2,0),IF(AND(G82=18,H82="ж"),VLOOKUP(BQ82,Пресс!$CV$4:$CW$104,2,0),"")))))))))))))))))))))))))))))))))))</f>
        <v>53</v>
      </c>
      <c r="BS82" s="37"/>
      <c r="BT82" s="57"/>
      <c r="BU82" s="37"/>
      <c r="BV82" s="52">
        <f>IF(BU82="",0,IF(AND(G82=4,H82="м"),VLOOKUP(BU82,Стрельба!$A$4:$B$54,2,0),IF(AND(G82=4,H82="ж"),VLOOKUP(BU82,Стрельба!$D$4:$E$54,2,0),IF(AND(G82=5,H82="м"),VLOOKUP(BU82,Стрельба!$G$4:$H$54,2,0),IF(AND(G82=5,H82="ж"),VLOOKUP(BU82,Стрельба!$J$4:$K$54,2,0),IF(AND(G82=6,H82="м"),VLOOKUP(BU82,Стрельба!$M$4:$N$54,2,0),IF(AND(G82=6,H82="ж"),VLOOKUP(BU82,Стрельба!$P$4:$Q$54,2,0),IF(AND(G82=7,H82="м"),VLOOKUP(BU82,Стрельба!$S$4:$T$54,2,0),IF(AND(G82=7,H82="ж"),VLOOKUP(BU82,Стрельба!$V$4:$W$54,2,0),IF(AND(G82=8,H82="м"),VLOOKUP(BU82,Стрельба!$Y$4:$Z$54,2,0),IF(AND(G82=8,H82="ж"),VLOOKUP(BU82,Стрельба!$AB$4:$AC$54,2,0),IF(AND(G82=9,H82="м"),VLOOKUP(BU82,Стрельба!$AE$4:$AF$54,2,0),IF(AND(G82=9,H82="ж"),VLOOKUP(BU82,Стрельба!$AH$4:$AI$54,2,0),IF(AND(G82=10,H82="м"),VLOOKUP(BU82,Стрельба!$AK$4:$AL$54,2,0),IF(AND(G82=10,H82="ж"),VLOOKUP(BU82,Стрельба!$AN$4:$AO$54,2,0),IF(AND(G82=11,H82="м"),VLOOKUP(BU82,Стрельба!$AQ$4:$AR$54,2,0),IF(AND(G82=11,H82="ж"),VLOOKUP(BU82,Стрельба!$AT$4:$AU$54,2,0),IF(AND(G82=12,H82="м"),VLOOKUP(BU82,Стрельба!$AW$4:$AX$54,2,0),IF(AND(G82=12,H82="ж"),VLOOKUP(BU82,Стрельба!$AZ$4:$BA$54,2,0),IF(AND(G82=13,H82="м"),VLOOKUP(BU82,Стрельба!$BC$4:$BD$54,2,0),IF(AND(G82=13,H82="ж"),VLOOKUP(BU82,Стрельба!$BF$4:$BG$54,2,0),IF(AND(G82=14,H82="м"),VLOOKUP(BU82,Стрельба!$BI$4:$BJ$54,2,0),IF(AND(G82=14,H82="ж"),VLOOKUP(BU82,Стрельба!$BL$4:$BM$54,2,0),IF(AND(G82=15,H82="м"),VLOOKUP(BU82,Стрельба!$BO$4:$BP$54,2,0),IF(AND(G82=15,H82="ж"),VLOOKUP(BU82,Стрельба!$BR$4:$BS$54,2,0),"")))))))))))))))))))))))))</f>
        <v>0</v>
      </c>
      <c r="BW82" s="56"/>
      <c r="BX82" s="57"/>
      <c r="BY82" s="37"/>
      <c r="BZ82" s="52">
        <f>IF(BY82="",0,IF(AND(G82=3,H82="м"),VLOOKUP(BY82,'Метание 150г'!$A$4:$B$784,2,0),IF(AND(G82=3,H82="ж"),VLOOKUP(BY82,'Метание 150г'!$D$4:$E$784,2,0),IF(AND(G82=4,H82="м"),VLOOKUP(BY82,'Метание 150г'!$G$4:$H$784,2,0),IF(AND(G82=4,H82="ж"),VLOOKUP(BY82,'Метание 150г'!$J$4:$K$784,2,0),IF(AND(G82=5,H82="м"),VLOOKUP(BY82,'Метание 150г'!$M$4:$N$784,2,0),IF(AND(G82=5,H82="ж"),VLOOKUP(BY82,'Метание 150г'!$P$4:$Q$784,2,0),"")))))))</f>
        <v>0</v>
      </c>
      <c r="CA82" s="51"/>
      <c r="CB82" s="68">
        <f>IF(CA82="",0,IF(AND(G82=6,H82="м"),VLOOKUP(CA82,'Метание 700г'!$A$4:$B$574,2,0),IF(AND(G82=7,H82="м"),VLOOKUP(CA82,'Метание 700г'!$D$4:$E$574,2,0),IF(AND(G82=8,H82="м"),VLOOKUP(CA82,'Метание 700г'!$G$4:$H$574,2,0),""))))</f>
        <v>0</v>
      </c>
      <c r="CC82" s="51"/>
      <c r="CD82" s="52">
        <f>IF(CC82="",0,IF(AND(G82=6,H82="ж"),VLOOKUP(CC82,'Метание 500г'!$A$4:$B$565,2,0),IF(AND(G82=7,H82="ж"),VLOOKUP(CC82,'Метание 500г'!$D$4:$E$565,2,0),IF(AND(G82=8,H82="ж"),VLOOKUP(CC82,'Метание 500г'!$G$4:$H$565,2,0),IF(AND(G82=9,H82="ж"),VLOOKUP(CC82,'Метание 500г'!$J$4:$K$565,2,0),IF(AND(G82=10,H82="ж"),VLOOKUP(CC82,'Метание 500г'!$M$4:$N$565,2,0),IF(AND(G82=11,H82="ж"),VLOOKUP(CC82,'Метание 500г'!$P$4:$Q$565,2,0),"")))))))</f>
        <v>0</v>
      </c>
      <c r="CE82" s="56"/>
      <c r="CF82" s="57"/>
      <c r="CG82" s="53"/>
      <c r="CH82" s="52">
        <f>IF(CG82="",0,IF(AND(G82=2,H82="м"),VLOOKUP(CG82,'Плавание 25 м'!$A$4:$B$2333,2,0),IF(AND(G82=2,H82="ж"),VLOOKUP(CG82,'Плавание 25 м'!$D$4:$E$2333,2,0),IF(AND(G82=16,H82="м"),VLOOKUP(CG82,'Плавание 25 м'!$G$4:$H$2333,2,0),IF(AND(G82=16,H82="ж"),VLOOKUP(CG82,'Плавание 25 м'!$J$4:$K$2333,2,0),IF(AND(G82=17,H82="м"),VLOOKUP(CG82,'Плавание 25 м'!$M$4:$N$2333,2,0),IF(AND(G82=17,H82="ж"),VLOOKUP(CG82,'Плавание 25 м'!$P$4:$Q$2333,2,0),IF(AND(G82=18,H82="м"),VLOOKUP(CG82,'Плавание 25 м'!$S$4:$T$2333,2,0),IF(AND(G82=18,H82="ж"),VLOOKUP(CG82,'Плавание 25 м'!$V$4:$W$2333,2,0),"")))))))))</f>
        <v>0</v>
      </c>
      <c r="CI82" s="37"/>
      <c r="CJ82" s="52">
        <f>IF(CI82="",0,IF(AND(G82=3,H82="м"),VLOOKUP(CI82,'Плавание 50 м'!$A$4:$B$1954,2,0),IF(AND(G82=3,H82="ж"),VLOOKUP(CI82,'Плавание 50 м'!$D$4:$E$1954,2,0),IF(AND(G82=4,H82="м"),VLOOKUP(CI82,'Плавание 50 м'!$G$4:$H$1954,2,0),IF(AND(G82=4,H82="ж"),VLOOKUP(CI82,'Плавание 50 м'!$J$4:$K$1954,2,0),IF(AND(G82=5,H82="м"),VLOOKUP(CI82,'Плавание 50 м'!$M$4:$N$1954,2,0),IF(AND(G82=5,H82="ж"),VLOOKUP(CI82,'Плавание 50 м'!$P$4:$Q$1954,2,0),IF(AND(G82=6,H82="м"),VLOOKUP(CI82,'Плавание 50 м'!$S$4:$T$1954,2,0),IF(AND(G82=6,H82="ж"),VLOOKUP(CI82,'Плавание 50 м'!$V$4:$W$1954,2,0),IF(AND(G82=7,H82="м"),VLOOKUP(CI82,'Плавание 50 м'!$Y$4:$Z$1954,2,0),IF(AND(G82=7,H82="ж"),VLOOKUP(CI82,'Плавание 50 м'!$AB$4:$AC$1954,2,0),IF(AND(G82=8,H82="м"),VLOOKUP(CI82,'Плавание 50 м'!$AE$4:$AF$1954,2,0),IF(AND(G82=8,H82="ж"),VLOOKUP(CI82,'Плавание 50 м'!$AH$4:$AI$1954,2,0),IF(AND(G82=9,H82="м"),VLOOKUP(CI82,'Плавание 50 м'!$AK$4:$AL$1954,2,0),IF(AND(G82=9,H82="ж"),VLOOKUP(CI82,'Плавание 50 м'!$AN$4:$AO$1954,2,0),IF(AND(G82=10,H82="м"),VLOOKUP(CI82,'Плавание 50 м'!$AQ$4:$AR$1954,2,0),IF(AND(G82=10,H82="ж"),VLOOKUP(CI82,'Плавание 50 м'!$AT$4:$AU$1954,2,0),IF(AND(G82=11,H82="м"),VLOOKUP(CI82,'Плавание 50 м'!$AW$4:$AX$1954,2,0),IF(AND(G82=11,H82="ж"),VLOOKUP(CI82,'Плавание 50 м'!$AZ$4:$BA$1954,2,0),IF(AND(G82=12,H82="м"),VLOOKUP(CI82,'Плавание 50 м'!$BC$4:$BD$1954,2,0),IF(AND(G82=12,H82="ж"),VLOOKUP(CI82,'Плавание 50 м'!$BF$4:$BG$1954,2,0),IF(AND(G82=13,H82="м"),VLOOKUP(CI82,'Плавание 50 м'!$BI$4:$BJ$1954,2,0),IF(AND(G82=13,H82="ж"),VLOOKUP(CI82,'Плавание 50 м'!$BL$4:$BM$1954,2,0),IF(AND(G82=14,H82="м"),VLOOKUP(CI82,'Плавание 50 м'!$BO$4:$BP$1954,2,0),IF(AND(G82=14,H82="ж"),VLOOKUP(CI82,'Плавание 50 м'!$BR$4:$BS$1954,2,0),IF(AND(G82=15,H82="м"),VLOOKUP(CI82,'Плавание 50 м'!$BU$4:$BV$1954,2,0),IF(AND(G82=15,H82="ж"),VLOOKUP(CI82,'Плавание 50 м'!$BX$4:$BY$1954,2,0),"")))))))))))))))))))))))))))</f>
        <v>0</v>
      </c>
      <c r="CK82" s="91">
        <f t="shared" si="1"/>
        <v>172</v>
      </c>
    </row>
    <row r="83" spans="1:89" ht="20.100000000000001" customHeight="1" x14ac:dyDescent="0.25">
      <c r="A83" s="10">
        <v>66</v>
      </c>
      <c r="B83" s="93" t="s">
        <v>3578</v>
      </c>
      <c r="C83" s="55" t="s">
        <v>3583</v>
      </c>
      <c r="D83" s="55" t="s">
        <v>3586</v>
      </c>
      <c r="E83" s="55" t="s">
        <v>3593</v>
      </c>
      <c r="F83" s="47">
        <f t="shared" si="0"/>
        <v>45</v>
      </c>
      <c r="G83" s="48">
        <f>IFERROR(VLOOKUP(F83,Ступени!$A$2:$B$99,2,0),"")</f>
        <v>13</v>
      </c>
      <c r="H83" s="55" t="s">
        <v>86</v>
      </c>
      <c r="I83" s="53"/>
      <c r="J83" s="52">
        <f>IF(I83="",0,IF(AND(G83=2,H83="м"),VLOOKUP(I83,'30м'!$A$4:$B$71,2,0),IF(AND(G83=2,H83="ж"),VLOOKUP(I83,'30м'!$D$4:$E$71,2,0),IF(AND(G83=3,H83="м"),VLOOKUP(I83,'30м'!$G$4:$H$71,2,0),IF(AND(G83=3,H83="ж"),VLOOKUP(I83,'30м'!$J$4:$K$71,2,0),IF(AND(G83=4,H83="м"),VLOOKUP(I83,'30м'!$M$4:$N$71,2,0),IF(AND(G83=4,H83="ж"),VLOOKUP(I83,'30м'!$P$4:$Q$71,2,0),IF(AND(G83=5,H83="м"),VLOOKUP(I83,'30м'!$S$4:$T$71,2,0),IF(AND(G83=5,H83="ж"),VLOOKUP(I83,'30м'!$V$4:$W$71,2,0),"")))))))))</f>
        <v>0</v>
      </c>
      <c r="K83" s="49"/>
      <c r="L83" s="52">
        <f>IF(K83="",0,IF(AND(G83=4,H83="м"),VLOOKUP(K83,'60м'!$A$4:$B$129,2,0),IF(AND(G83=4,H83="ж"),VLOOKUP(K83,'60м'!$D$4:$E$129,2,0),IF(AND(G83=5,H83="м"),VLOOKUP(K83,'60м'!$G$4:$H$129,2,0),IF(AND(G83=5,H83="ж"),VLOOKUP(K83,'60м'!$J$4:$K$129,2,0),IF(AND(G83=6,H83="м"),VLOOKUP(K83,'60м'!$M$4:$N$129,2,0),IF(AND(G83=6,H83="ж"),VLOOKUP(K83,'60м'!$P$4:$Q$129,2,0),IF(AND(G83=7,H83="м"),VLOOKUP(K83,'60м'!$S$4:$T$129,2,0),IF(AND(G83=7,H83="ж"),VLOOKUP(K83,'60м'!$V$4:$W$129,2,0),IF(AND(G83=8,H83="м"),VLOOKUP(K83,'60м'!$Y$4:$Z$129,2,0),IF(AND(G83=8,H83="ж"),VLOOKUP(K83,'60м'!$AB$4:$AC$129,2,0),IF(AND(G83=9,H83="м"),VLOOKUP(K83,'60м'!$AE$4:$AF$129,2,0),IF(AND(G83=9,H83="ж"),VLOOKUP(K83,'60м'!$AH$4:$AI$129,2,0),IF(AND(G83=10,H83="м"),VLOOKUP(K83,'60м'!$AK$4:$AL$129,2,0),IF(AND(G83=10,H83="ж"),VLOOKUP(K83,'60м'!$AN$4:$AO$129,2,0),IF(AND(G83=11,H83="м"),VLOOKUP(K83,'60м'!$AQ$4:$AR$129,2,0),IF(AND(G83=11,H83="ж"),VLOOKUP(K83,'60м'!$AT$4:$AU$129,2,0),IF(AND(G83=12,H83="м"),VLOOKUP(K83,'60м'!$AW$4:$AX$129,2,0),IF(AND(G83=12,H83="ж"),VLOOKUP(K83,'60м'!$AZ$4:$BA$129,2,0),IF(AND(G83=13,H83="м"),VLOOKUP(K83,'60м'!$BC$4:$BD$129,2,0),IF(AND(G83=13,H83="ж"),VLOOKUP(K83,'60м'!$BF$4:$BG$129,2,0),"")))))))))))))))))))))</f>
        <v>0</v>
      </c>
      <c r="M83" s="49"/>
      <c r="N83" s="52">
        <f>IF(M83="",0,IF(AND(G83=6,H83="м"),VLOOKUP(M83,'100м'!$A$4:$B$134,2,0),IF(AND(G83=6,H83="ж"),VLOOKUP(M83,'100м'!$D$4:$E$134,2,0),IF(AND(G83=7,H83="м"),VLOOKUP(M83,'100м'!$G$4:$H$134,2,0),IF(AND(G83=7,H83="ж"),VLOOKUP(M83,'100м'!$J$4:$K$134,2,0),IF(AND(G83=8,H83="м"),VLOOKUP(M83,'100м'!$M$4:$N$134,2,0),IF(AND(G83=8,H83="ж"),VLOOKUP(M83,'100м'!$P$4:$Q$134,2,0),IF(AND(G83=9,H83="м"),VLOOKUP(M83,'100м'!$S$4:$T$134,2,0),IF(AND(G83=9,H83="ж"),VLOOKUP(M83,'100м'!$V$4:$W$134,2,0),"")))))))))</f>
        <v>0</v>
      </c>
      <c r="O83" s="56"/>
      <c r="P83" s="61"/>
      <c r="Q83" s="53"/>
      <c r="R83" s="52">
        <f>IF(Q83="",0,IF(AND(G83=4,H83="м"),VLOOKUP(Q83,'1500м'!$A$4:$B$364,2,0),IF(AND(G83=4,H83="ж"),VLOOKUP(Q83,'1500м'!$D$4:$E$364,2,0),"")))</f>
        <v>0</v>
      </c>
      <c r="S83" s="49"/>
      <c r="T83" s="68">
        <f>IF(S83="",0,IF(AND(G83=5,H83="м"),VLOOKUP(S83,'2000м'!$A$4:$B$780,2,0),IF(AND(G83=5,H83="ж"),VLOOKUP(S83,'2000м'!$D$4:$E$780,2,0),IF(AND(G83=6,H83="ж"),VLOOKUP(S83,'2000м'!$G$4:$H$780,2,0),IF(AND(G83=7,H83="ж"),VLOOKUP(S83,'2000м'!$J$4:$K$780,2,0),IF(AND(G83=8,H83="ж"),VLOOKUP(S83,'2000м'!$M$4:$N$780,2,0),""))))))</f>
        <v>0</v>
      </c>
      <c r="U83" s="53"/>
      <c r="V83" s="52">
        <f>IF(U83="",0,IF(AND(G83=6,H83="м"),VLOOKUP(U83,'3000м'!$A$4:$B$594,2,0),IF(AND(G83=7,H83="м"),VLOOKUP(U83,'3000м'!$D$4:$E$594,2,0),IF(AND(G83=8,H83="м"),VLOOKUP(U83,'3000м'!$G$4:$H$594,2,0),IF(AND(G83=9,H83="м"),VLOOKUP(U83,'3000м'!$J$4:$K$594,2,0),IF(AND(G83=10,H83="м"),VLOOKUP(U83,'3000м'!$M$4:$N$594,2,0),IF(AND(G83=11,H83="м"),VLOOKUP(U83,'3000м'!$P$4:$Q$594,2,0),"")))))))</f>
        <v>0</v>
      </c>
      <c r="W83" s="53"/>
      <c r="X83" s="56"/>
      <c r="Y83" s="56"/>
      <c r="Z83" s="56"/>
      <c r="AA83" s="56"/>
      <c r="AB83" s="56"/>
      <c r="AC83" s="53"/>
      <c r="AD83" s="56"/>
      <c r="AE83" s="53"/>
      <c r="AF83" s="56"/>
      <c r="AG83" s="56"/>
      <c r="AH83" s="56"/>
      <c r="AI83" s="56"/>
      <c r="AJ83" s="56"/>
      <c r="AK83" s="56"/>
      <c r="AL83" s="56"/>
      <c r="AM83" s="56"/>
      <c r="AN83" s="56"/>
      <c r="AO83" s="37"/>
      <c r="AP83" s="56"/>
      <c r="AQ83" s="37"/>
      <c r="AR83" s="56"/>
      <c r="AS83" s="37"/>
      <c r="AT83" s="56"/>
      <c r="AU83" s="37"/>
      <c r="AV83" s="56"/>
      <c r="AW83" s="37"/>
      <c r="AX83" s="56"/>
      <c r="AY83" s="37"/>
      <c r="AZ83" s="56"/>
      <c r="BA83" s="37"/>
      <c r="BB83" s="52">
        <f>IF(BA83="",0,IF(AND(G83=2,H83="м"),VLOOKUP(BA83,Подтягивание!$A$4:$B$79,2,0),IF(AND(G83=3,H83="м"),VLOOKUP(BA83,Подтягивание!$D$4:$E$79,2,0),IF(AND(G83=4,H83="м"),VLOOKUP(BA83,Подтягивание!$G$4:$H$79,2,0),IF(AND(G83=5,H83="м"),VLOOKUP(BA83,Подтягивание!$J$4:$K$79,2,0),IF(AND(G83=6,H83="м"),VLOOKUP(BA83,Подтягивание!$M$4:$N$79,2,0),IF(AND(G83=7,H83="м"),VLOOKUP(BA83,Подтягивание!$P$4:$Q$79,2,0),IF(AND(G83=8,H83="м"),VLOOKUP(BA83,Подтягивание!$S$4:$T$79,2,0),IF(AND(G83=9,H83="м"),VLOOKUP(BA83,Подтягивание!$V$4:$W$79,2,0),IF(AND(G83=10,H83="м"),VLOOKUP(BA83,Подтягивание!$Y$4:$Z$79,2,0),IF(AND(G83=11,H83="м"),VLOOKUP(BA83,Подтягивание!$AB$4:$AC$79,2,0),IF(AND(G83=12,H83="м"),VLOOKUP(BA83,Подтягивание!$AE$4:$AF$79,2,0),IF(AND(G83=13,H83="м"),VLOOKUP(BA83,Подтягивание!$AH$4:$AI$79,2,0),IF(AND(G83=14,H83="м"),VLOOKUP(BA83,Подтягивание!$AK$4:$AL$79,2,0),IF(AND(G83=15,H83="м"),VLOOKUP(BA83,Подтягивание!$AN$4:$AO$79,2,0),"")))))))))))))))</f>
        <v>0</v>
      </c>
      <c r="BC83" s="51"/>
      <c r="BD83" s="57"/>
      <c r="BE83" s="37"/>
      <c r="BF83" s="52">
        <f>IF(BE83="",0,IF(AND(G83=6,H83="м"),VLOOKUP(BE83,Гиря!$A$4:$B$166,2,0),IF(AND(G83=7,H83="м"),VLOOKUP(BE83,Гиря!$D$4:$E$166,2,0),IF(AND(G83=8,H83="м"),VLOOKUP(BE83,Гиря!$G$4:$H$166,2,0),IF(AND(G83=9,H83="м"),VLOOKUP(BE83,Гиря!$J$4:$K$166,2,0),IF(AND(G83=10,H83="м"),VLOOKUP(BE83,Гиря!$M$4:$N$166,2,0),IF(AND(G83=11,H83="м"),VLOOKUP(BE83,Гиря!$P$4:$Q$166,2,0),IF(AND(G83=12,H83="м"),VLOOKUP(BE83,Гиря!$S$4:$T$166,2,0),IF(AND(G83=13,H83="м"),VLOOKUP(BE83,Гиря!$V$4:$W$166,2,0),IF(AND(G83=14,H83="м"),VLOOKUP(BE83,Гиря!$Y$4:$Z$166,2,0),IF(AND(G83=15,H83="м"),VLOOKUP(BE83,Гиря!$AB$4:$AC$166,2,0),"")))))))))))</f>
        <v>0</v>
      </c>
      <c r="BG83" s="49">
        <v>1</v>
      </c>
      <c r="BH83" s="52">
        <f>IF(BG83="",0,IF(AND(G83=2,H83="м"),VLOOKUP(BG83,'Отж. от пола'!$A$4:$B$169,2,0),IF(AND(G83=2,H83="ж"),VLOOKUP(BG83,'Отж. от пола'!$D$4:$E$169,2,0),IF(AND(G83=3,H83="м"),VLOOKUP(BG83,'Отж. от пола'!$G$4:$H$169,2,0),IF(AND(G83=3,H83="ж"),VLOOKUP(BG83,'Отж. от пола'!$J$4:$K$169,2,0),IF(AND(G83=4,H83="м"),VLOOKUP(BG83,'Отж. от пола'!$M$4:$N$169,2,0),IF(AND(G83=4,H83="ж"),VLOOKUP(BG83,'Отж. от пола'!$P$4:$Q$169,2,0),IF(AND(G83=5,H83="м"),VLOOKUP(BG83,'Отж. от пола'!$S$4:$T$169,2,0),IF(AND(G83=5,H83="ж"),VLOOKUP(BG83,'Отж. от пола'!$V$4:$W$169,2,0),IF(AND(G83=6,H83="м"),VLOOKUP(BG83,'Отж. от пола'!$Y$4:$Z$169,2,0),IF(AND(G83=6,H83="ж"),VLOOKUP(BG83,'Отж. от пола'!$AB$4:$AC$169,2,0),IF(AND(G83=7,H83="м"),VLOOKUP(BG83,'Отж. от пола'!$AE$4:$AF$169,2,0),IF(AND(G83=7,H83="ж"),VLOOKUP(BG83,'Отж. от пола'!$AH$4:$AI$169,2,0),IF(AND(G83=8,H83="м"),VLOOKUP(BG83,'Отж. от пола'!$AK$4:$AL$169,2,0),IF(AND(G83=8,H83="ж"),VLOOKUP(BG83,'Отж. от пола'!$AN$4:$AO$169,2,0),IF(AND(G83=9,H83="м"),VLOOKUP(BG83,'Отж. от пола'!$AQ$4:$AR$169,2,0),IF(AND(G83=9,H83="ж"),VLOOKUP(BG83,'Отж. от пола'!$AT$4:$AU$169,2,0),IF(AND(G83=10,H83="м"),VLOOKUP(BG83,'Отж. от пола'!$AW$4:$AX$169,2,0),IF(AND(G83=10,H83="ж"),VLOOKUP(BG83,'Отж. от пола'!$AZ$4:$BA$169,2,0),IF(AND(G83=11,H83="м"),VLOOKUP(BG83,'Отж. от пола'!$BC$4:$BD$169,2,0),IF(AND(G83=11,H83="ж"),VLOOKUP(BG83,'Отж. от пола'!$BF$4:$BG$169,2,0),IF(AND(G83=12,H83="м"),VLOOKUP(BG83,'Отж. от пола'!$BI$4:$BJ$169,2,0),IF(AND(G83=12,H83="ж"),VLOOKUP(BG83,'Отж. от пола'!$BL$4:$BM$169,2,0),IF(AND(G83=13,H83="м"),VLOOKUP(BG83,'Отж. от пола'!$BO$4:$BP$169,2,0),IF(AND(G83=13,H83="ж"),VLOOKUP(BG83,'Отж. от пола'!$BR$4:$BS$169,2,0),IF(AND(G83=14,H83="м"),VLOOKUP(BG83,'Отж. от пола'!$BU$4:$BV$169,2,0),IF(AND(G83=14,H83="ж"),VLOOKUP(BG83,'Отж. от пола'!$BX$4:$BY$169,2,0),IF(AND(G83=15,H83="м"),VLOOKUP(BG83,'Отж. от пола'!$CA$4:$CB$169,2,0),IF(AND(G83=15,H83="ж"),VLOOKUP(BG83,'Отж. от пола'!$CD$4:$CE$169,2,0),"")))))))))))))))))))))))))))))</f>
        <v>17</v>
      </c>
      <c r="BI83" s="37"/>
      <c r="BJ83" s="52">
        <f>IF(BI83="",0,IF(AND(G83=16,H83="м"),VLOOKUP(BI83,'Отж.от скамьи'!$A$4:$B$79,2,0),IF(AND(G83=16,H83="ж"),VLOOKUP(BI83,'Отж.от скамьи'!$D$4:$E$79,2,0),IF(AND(G83=17,H83="м"),VLOOKUP(BI83,'Отж.от скамьи'!$G$4:$H$79,2,0),IF(AND(G83=17,H83="ж"),VLOOKUP(BI83,'Отж.от скамьи'!$J$4:$K$79,2,0),"")))))</f>
        <v>0</v>
      </c>
      <c r="BK83" s="53"/>
      <c r="BL83" s="52">
        <f>IF(BK83="",0,IF(AND(G83=18,H83="м"),VLOOKUP(BK83,'Отж.от стула'!$A$4:$B$68,2,0),IF(AND(G83=18,H83="ж"),VLOOKUP(BK83,'Отж.от стула'!$D$4:$E$69,2,0),"")))</f>
        <v>0</v>
      </c>
      <c r="BM83" s="49">
        <v>27</v>
      </c>
      <c r="BN83" s="52">
        <f>IF(BM83="",0,IF(AND(G83=2,H83="м"),VLOOKUP(BM83,Наклон!$A$4:$B$69,2,0),IF(AND(G83=2,H83="ж"),VLOOKUP(BM83,Наклон!$A$74:$B$139,2,0),IF(AND(G83=3,H83="м"),VLOOKUP(BM83,Наклон!$D$4:$E$69,2,0),IF(AND(G83=3,H83="ж"),VLOOKUP(BM83,Наклон!$D$74:$E$139,2,0),IF(AND(G83=4,H83="м"),VLOOKUP(BM83,Наклон!$G$4:$H$69,2,0),IF(AND(G83=4,H83="ж"),VLOOKUP(BM83,Наклон!$G$74:$H$139,2,0),IF(AND(G83=5,H83="м"),VLOOKUP(BM83,Наклон!$J$4:$K$69,2,0),IF(AND(G83=5,H83="ж"),VLOOKUP(BM83,Наклон!$J$74:$K$139,2,0),IF(AND(G83=6,H83="м"),VLOOKUP(BM83,Наклон!$M$4:$N$69,2,0),IF(AND(G83=6,H83="ж"),VLOOKUP(BM83,Наклон!$M$74:$N$139,2,0),IF(AND(G83=7,H83="м"),VLOOKUP(BM83,Наклон!$P$4:$Q$69,2,0),IF(AND(G83=7,H83="ж"),VLOOKUP(BM83,Наклон!$P$74:$Q$139,2,0),IF(AND(G83=8,H83="м"),VLOOKUP(BM83,Наклон!$S$4:$T$69,2,0),IF(AND(G83=8,H83="ж"),VLOOKUP(BM83,Наклон!$S$74:$T$139,2,0),IF(AND(G83=9,H83="м"),VLOOKUP(BM83,Наклон!$V$4:$W$69,2,0),IF(AND(G83=9,H83="ж"),VLOOKUP(BM83,Наклон!$V$74:$W$139,2,0),IF(AND(G83=10,H83="м"),VLOOKUP(BM83,Наклон!$Y$4:$Z$69,2,0),IF(AND(G83=10,H83="ж"),VLOOKUP(BM83,Наклон!$Y$74:$Z$139,2,0),IF(AND(G83=11,H83="м"),VLOOKUP(BM83,Наклон!$AB$4:$AC$69,2,0),IF(AND(G83=11,H83="ж"),VLOOKUP(BM83,Наклон!$AB$74:$AC$139,2,0),IF(AND(G83=12,H83="м"),VLOOKUP(BM83,Наклон!$AE$4:$AF$69,2,0),IF(AND(G83=12,H83="ж"),VLOOKUP(BM83,Наклон!$AE$74:$AF$139,2,0),IF(AND(G83=13,H83="м"),VLOOKUP(BM83,Наклон!$AH$4:$AI$69,2,0),IF(AND(G83=13,H83="ж"),VLOOKUP(BM83,Наклон!$AH$74:$AI$139,2,0),IF(AND(G83=14,H83="м"),VLOOKUP(BM83,Наклон!$AK$4:$AL$69,2,0),IF(AND(G83=14,H83="ж"),VLOOKUP(BM83,Наклон!$AK$74:$AL$139,2,0),IF(AND(G83=15,H83="м"),VLOOKUP(BM83,Наклон!$AN$4:$AO$69,2,0),IF(AND(G83=15,H83="ж"),VLOOKUP(BM83,Наклон!$AN$74:$AO$139,2,0),IF(AND(G83=16,H83="м"),VLOOKUP(BM83,Наклон!$AQ$4:$AR$69,2,0),IF(AND(G83=16,H83="ж"),VLOOKUP(BM83,Наклон!$AQ$74:$AR$139,2,0),IF(AND(G83=17,H83="м"),VLOOKUP(BM83,Наклон!$AT$4:$AU$69,2,0),IF(AND(G83=17,H83="ж"),VLOOKUP(BM83,Наклон!$AT$74:$AU$139,2,0),IF(AND(G83=18,H83="м"),VLOOKUP(BM83,Наклон!$AW$4:$AX$69,2,0),IF(AND(G83=18,H83="ж"),VLOOKUP(BM83,Наклон!$AW$74:$AX$139,2,0))))))))))))))))))))))))))))))))))))</f>
        <v>88</v>
      </c>
      <c r="BO83" s="49"/>
      <c r="BP83" s="52">
        <f>IF(BO83="",0,IF(AND(G83=2,H83="м"),VLOOKUP(BO83,'Прыжок в длину'!$A$4:$B$294,2,0),IF(AND(G83=2,H83="ж"),VLOOKUP(BO83,'Прыжок в длину'!$D$4:$E$294,2,0),IF(AND(G83=3,H83="м"),VLOOKUP(BO83,'Прыжок в длину'!$G$4:$H$294,2,0),IF(AND(G83=3,H83="ж"),VLOOKUP(BO83,'Прыжок в длину'!$J$4:$K$294,2,0),IF(AND(G83=4,H83="м"),VLOOKUP(BO83,'Прыжок в длину'!$M$4:$N$294,2,0),IF(AND(G83=4,H83="ж"),VLOOKUP(BO83,'Прыжок в длину'!$P$4:$Q$294,2,0),IF(AND(G83=5,H83="м"),VLOOKUP(BO83,'Прыжок в длину'!$S$4:$T$294,2,0),IF(AND(G83=5,H83="ж"),VLOOKUP(BO83,'Прыжок в длину'!$V$4:$W$294,2,0),IF(AND(G83=6,H83="м"),VLOOKUP(BO83,'Прыжок в длину'!$Y$4:$Z$294,2,0),IF(AND(G83=6,H83="ж"),VLOOKUP(BO83,'Прыжок в длину'!$AB$4:$AC$294,2,0),IF(AND(G83=7,H83="м"),VLOOKUP(BO83,'Прыжок в длину'!$AE$4:$AF$294,2,0),IF(AND(G83=7,H83="ж"),VLOOKUP(BO83,'Прыжок в длину'!$AH$4:$AI$294,2,0),IF(AND(G83=8,H83="м"),VLOOKUP(BO83,'Прыжок в длину'!$AK$4:$AL$294,2,0),IF(AND(G83=8,H83="ж"),VLOOKUP(BO83,'Прыжок в длину'!$AN$4:$AO$294,2,0),IF(AND(G83=9,H83="м"),VLOOKUP(BO83,'Прыжок в длину'!$AQ$4:$AR$294,2,0),IF(AND(G83=9,H83="ж"),VLOOKUP(BO83,'Прыжок в длину'!$AT$4:$AU$294,2,0),IF(AND(G83=10,H83="м"),VLOOKUP(BO83,'Прыжок в длину'!$AW$4:$AX$294,2,0),IF(AND(G83=10,H83="ж"),VLOOKUP(BO83,'Прыжок в длину'!$AZ$4:$BA$294,2,0),IF(AND(G83=11,H83="м"),VLOOKUP(BO83,'Прыжок в длину'!BC69:$BD$294,2,0),IF(AND(G83=11,H83="ж"),VLOOKUP(BO83,'Прыжок в длину'!$BF$4:$BG$294,2,0),"")))))))))))))))))))))</f>
        <v>0</v>
      </c>
      <c r="BQ83" s="49">
        <v>30</v>
      </c>
      <c r="BR83" s="52">
        <f>IF(BQ83="",0,IF(AND(G83=2,H83="м"),VLOOKUP(BQ83,Пресс!$A$4:$B$104,2,0),IF(AND(G83=2,H83="ж"),VLOOKUP(BQ83,Пресс!$D$4:$E$104,2,0),IF(AND(G83=3,H83="м"),VLOOKUP(BQ83,Пресс!$G$4:$H$104,2,0),IF(AND(G83=3,H83="ж"),VLOOKUP(BQ83,Пресс!$J$4:$K$104,2,0),IF(AND(G83=4,H83="м"),VLOOKUP(BQ83,Пресс!$M$4:$N$104,2,0),IF(AND(G83=4,H83="ж"),VLOOKUP(BQ83,Пресс!$P$4:$Q$104,2,0),IF(AND(G83=5,H83="м"),VLOOKUP(BQ83,Пресс!$S$4:$T$104,2,0),IF(AND(G83=5,H83="ж"),VLOOKUP(BQ83,Пресс!$V$4:$W$104,2,0),IF(AND(G83=6,H83="м"),VLOOKUP(BQ83,Пресс!$Y$4:$Z$104,2,0),IF(AND(G83=6,H83="ж"),VLOOKUP(BQ83,Пресс!$AB$4:$AC$104,2,0),IF(AND(G83=7,H83="м"),VLOOKUP(BQ83,Пресс!$AE$4:$AF$104,2,0),IF(AND(G83=7,H83="ж"),VLOOKUP(BQ83,Пресс!$AH$4:$AI$104,2,0),IF(AND(G83=8,H83="м"),VLOOKUP(BQ83,Пресс!$AK$4:$AL$104,2,0),IF(AND(G83=8,H83="ж"),VLOOKUP(BQ83,Пресс!$AN$4:$AO$104,2,0),IF(AND(G83=9,H83="м"),VLOOKUP(BQ83,Пресс!$AQ$4:$AR$104,2,0),IF(AND(G83=9,H83="ж"),VLOOKUP(BQ83,Пресс!$AT$4:$AU$104,2,0),IF(AND(G83=10,H83="м"),VLOOKUP(BQ83,Пресс!$AW$4:$AX$104,2,0),IF(AND(G83=10,H83="ж"),VLOOKUP(BQ83,Пресс!$AZ$4:$BA$104,2,0),IF(AND(G83=11,H83="м"),VLOOKUP(BQ83,Пресс!$BC$4:$BD$104,2,0),IF(AND(G83=11,H83="ж"),VLOOKUP(BQ83,Пресс!$BF$4:$BG$104,2,0),IF(AND(G83=12,H83="м"),VLOOKUP(BQ83,Пресс!$BI$4:$BJ$104,2,0),IF(AND(G83=12,H83="ж"),VLOOKUP(BQ83,Пресс!$BL$4:$BM$104,2,0),IF(AND(G83=13,H83="м"),VLOOKUP(BQ83,Пресс!$BO$4:$BP$104,2,0),IF(AND(G83=13,H83="ж"),VLOOKUP(BQ83,Пресс!$BR$4:$BS$104,2,0),IF(AND(G83=14,H83="м"),VLOOKUP(BQ83,Пресс!$BU$4:$BV$104,2,0),IF(AND(G83=14,H83="ж"),VLOOKUP(BQ83,Пресс!$BX$4:$BY$104,2,0),IF(AND(G83=15,H83="м"),VLOOKUP(BQ83,Пресс!$CA$4:$CB$104,2,0),IF(AND(G83=15,H83="ж"),VLOOKUP(BQ83,Пресс!$CD$4:$CE$104,2,0),IF(AND(G83=16,H83="м"),VLOOKUP(BQ83,Пресс!$CG$4:$CH$104,2,0),IF(AND(G83=16,H83="ж"),VLOOKUP(BQ83,Пресс!$CJ$4:$CK$104,2,0),IF(AND(G83=17,H83="м"),VLOOKUP(BQ83,Пресс!$CM$4:$CN$104,2,0),IF(AND(G83=17,H83="ж"),VLOOKUP(BQ83,Пресс!$CP$4:$CQ$104,2,0),IF(AND(G83=18,H83="м"),VLOOKUP(BQ83,Пресс!$CS$4:$CT$104,2,0),IF(AND(G83=18,H83="ж"),VLOOKUP(BQ83,Пресс!$CV$4:$CW$104,2,0),"")))))))))))))))))))))))))))))))))))</f>
        <v>64</v>
      </c>
      <c r="BS83" s="37"/>
      <c r="BT83" s="57"/>
      <c r="BU83" s="37"/>
      <c r="BV83" s="52">
        <f>IF(BU83="",0,IF(AND(G83=4,H83="м"),VLOOKUP(BU83,Стрельба!$A$4:$B$54,2,0),IF(AND(G83=4,H83="ж"),VLOOKUP(BU83,Стрельба!$D$4:$E$54,2,0),IF(AND(G83=5,H83="м"),VLOOKUP(BU83,Стрельба!$G$4:$H$54,2,0),IF(AND(G83=5,H83="ж"),VLOOKUP(BU83,Стрельба!$J$4:$K$54,2,0),IF(AND(G83=6,H83="м"),VLOOKUP(BU83,Стрельба!$M$4:$N$54,2,0),IF(AND(G83=6,H83="ж"),VLOOKUP(BU83,Стрельба!$P$4:$Q$54,2,0),IF(AND(G83=7,H83="м"),VLOOKUP(BU83,Стрельба!$S$4:$T$54,2,0),IF(AND(G83=7,H83="ж"),VLOOKUP(BU83,Стрельба!$V$4:$W$54,2,0),IF(AND(G83=8,H83="м"),VLOOKUP(BU83,Стрельба!$Y$4:$Z$54,2,0),IF(AND(G83=8,H83="ж"),VLOOKUP(BU83,Стрельба!$AB$4:$AC$54,2,0),IF(AND(G83=9,H83="м"),VLOOKUP(BU83,Стрельба!$AE$4:$AF$54,2,0),IF(AND(G83=9,H83="ж"),VLOOKUP(BU83,Стрельба!$AH$4:$AI$54,2,0),IF(AND(G83=10,H83="м"),VLOOKUP(BU83,Стрельба!$AK$4:$AL$54,2,0),IF(AND(G83=10,H83="ж"),VLOOKUP(BU83,Стрельба!$AN$4:$AO$54,2,0),IF(AND(G83=11,H83="м"),VLOOKUP(BU83,Стрельба!$AQ$4:$AR$54,2,0),IF(AND(G83=11,H83="ж"),VLOOKUP(BU83,Стрельба!$AT$4:$AU$54,2,0),IF(AND(G83=12,H83="м"),VLOOKUP(BU83,Стрельба!$AW$4:$AX$54,2,0),IF(AND(G83=12,H83="ж"),VLOOKUP(BU83,Стрельба!$AZ$4:$BA$54,2,0),IF(AND(G83=13,H83="м"),VLOOKUP(BU83,Стрельба!$BC$4:$BD$54,2,0),IF(AND(G83=13,H83="ж"),VLOOKUP(BU83,Стрельба!$BF$4:$BG$54,2,0),IF(AND(G83=14,H83="м"),VLOOKUP(BU83,Стрельба!$BI$4:$BJ$54,2,0),IF(AND(G83=14,H83="ж"),VLOOKUP(BU83,Стрельба!$BL$4:$BM$54,2,0),IF(AND(G83=15,H83="м"),VLOOKUP(BU83,Стрельба!$BO$4:$BP$54,2,0),IF(AND(G83=15,H83="ж"),VLOOKUP(BU83,Стрельба!$BR$4:$BS$54,2,0),"")))))))))))))))))))))))))</f>
        <v>0</v>
      </c>
      <c r="BW83" s="56"/>
      <c r="BX83" s="57"/>
      <c r="BY83" s="37"/>
      <c r="BZ83" s="52">
        <f>IF(BY83="",0,IF(AND(G83=3,H83="м"),VLOOKUP(BY83,'Метание 150г'!$A$4:$B$784,2,0),IF(AND(G83=3,H83="ж"),VLOOKUP(BY83,'Метание 150г'!$D$4:$E$784,2,0),IF(AND(G83=4,H83="м"),VLOOKUP(BY83,'Метание 150г'!$G$4:$H$784,2,0),IF(AND(G83=4,H83="ж"),VLOOKUP(BY83,'Метание 150г'!$J$4:$K$784,2,0),IF(AND(G83=5,H83="м"),VLOOKUP(BY83,'Метание 150г'!$M$4:$N$784,2,0),IF(AND(G83=5,H83="ж"),VLOOKUP(BY83,'Метание 150г'!$P$4:$Q$784,2,0),"")))))))</f>
        <v>0</v>
      </c>
      <c r="CA83" s="51"/>
      <c r="CB83" s="68">
        <f>IF(CA83="",0,IF(AND(G83=6,H83="м"),VLOOKUP(CA83,'Метание 700г'!$A$4:$B$574,2,0),IF(AND(G83=7,H83="м"),VLOOKUP(CA83,'Метание 700г'!$D$4:$E$574,2,0),IF(AND(G83=8,H83="м"),VLOOKUP(CA83,'Метание 700г'!$G$4:$H$574,2,0),""))))</f>
        <v>0</v>
      </c>
      <c r="CC83" s="51"/>
      <c r="CD83" s="52">
        <f>IF(CC83="",0,IF(AND(G83=6,H83="ж"),VLOOKUP(CC83,'Метание 500г'!$A$4:$B$565,2,0),IF(AND(G83=7,H83="ж"),VLOOKUP(CC83,'Метание 500г'!$D$4:$E$565,2,0),IF(AND(G83=8,H83="ж"),VLOOKUP(CC83,'Метание 500г'!$G$4:$H$565,2,0),IF(AND(G83=9,H83="ж"),VLOOKUP(CC83,'Метание 500г'!$J$4:$K$565,2,0),IF(AND(G83=10,H83="ж"),VLOOKUP(CC83,'Метание 500г'!$M$4:$N$565,2,0),IF(AND(G83=11,H83="ж"),VLOOKUP(CC83,'Метание 500г'!$P$4:$Q$565,2,0),"")))))))</f>
        <v>0</v>
      </c>
      <c r="CE83" s="56"/>
      <c r="CF83" s="57"/>
      <c r="CG83" s="53"/>
      <c r="CH83" s="52">
        <f>IF(CG83="",0,IF(AND(G83=2,H83="м"),VLOOKUP(CG83,'Плавание 25 м'!$A$4:$B$2333,2,0),IF(AND(G83=2,H83="ж"),VLOOKUP(CG83,'Плавание 25 м'!$D$4:$E$2333,2,0),IF(AND(G83=16,H83="м"),VLOOKUP(CG83,'Плавание 25 м'!$G$4:$H$2333,2,0),IF(AND(G83=16,H83="ж"),VLOOKUP(CG83,'Плавание 25 м'!$J$4:$K$2333,2,0),IF(AND(G83=17,H83="м"),VLOOKUP(CG83,'Плавание 25 м'!$M$4:$N$2333,2,0),IF(AND(G83=17,H83="ж"),VLOOKUP(CG83,'Плавание 25 м'!$P$4:$Q$2333,2,0),IF(AND(G83=18,H83="м"),VLOOKUP(CG83,'Плавание 25 м'!$S$4:$T$2333,2,0),IF(AND(G83=18,H83="ж"),VLOOKUP(CG83,'Плавание 25 м'!$V$4:$W$2333,2,0),"")))))))))</f>
        <v>0</v>
      </c>
      <c r="CI83" s="37"/>
      <c r="CJ83" s="52">
        <f>IF(CI83="",0,IF(AND(G83=3,H83="м"),VLOOKUP(CI83,'Плавание 50 м'!$A$4:$B$1954,2,0),IF(AND(G83=3,H83="ж"),VLOOKUP(CI83,'Плавание 50 м'!$D$4:$E$1954,2,0),IF(AND(G83=4,H83="м"),VLOOKUP(CI83,'Плавание 50 м'!$G$4:$H$1954,2,0),IF(AND(G83=4,H83="ж"),VLOOKUP(CI83,'Плавание 50 м'!$J$4:$K$1954,2,0),IF(AND(G83=5,H83="м"),VLOOKUP(CI83,'Плавание 50 м'!$M$4:$N$1954,2,0),IF(AND(G83=5,H83="ж"),VLOOKUP(CI83,'Плавание 50 м'!$P$4:$Q$1954,2,0),IF(AND(G83=6,H83="м"),VLOOKUP(CI83,'Плавание 50 м'!$S$4:$T$1954,2,0),IF(AND(G83=6,H83="ж"),VLOOKUP(CI83,'Плавание 50 м'!$V$4:$W$1954,2,0),IF(AND(G83=7,H83="м"),VLOOKUP(CI83,'Плавание 50 м'!$Y$4:$Z$1954,2,0),IF(AND(G83=7,H83="ж"),VLOOKUP(CI83,'Плавание 50 м'!$AB$4:$AC$1954,2,0),IF(AND(G83=8,H83="м"),VLOOKUP(CI83,'Плавание 50 м'!$AE$4:$AF$1954,2,0),IF(AND(G83=8,H83="ж"),VLOOKUP(CI83,'Плавание 50 м'!$AH$4:$AI$1954,2,0),IF(AND(G83=9,H83="м"),VLOOKUP(CI83,'Плавание 50 м'!$AK$4:$AL$1954,2,0),IF(AND(G83=9,H83="ж"),VLOOKUP(CI83,'Плавание 50 м'!$AN$4:$AO$1954,2,0),IF(AND(G83=10,H83="м"),VLOOKUP(CI83,'Плавание 50 м'!$AQ$4:$AR$1954,2,0),IF(AND(G83=10,H83="ж"),VLOOKUP(CI83,'Плавание 50 м'!$AT$4:$AU$1954,2,0),IF(AND(G83=11,H83="м"),VLOOKUP(CI83,'Плавание 50 м'!$AW$4:$AX$1954,2,0),IF(AND(G83=11,H83="ж"),VLOOKUP(CI83,'Плавание 50 м'!$AZ$4:$BA$1954,2,0),IF(AND(G83=12,H83="м"),VLOOKUP(CI83,'Плавание 50 м'!$BC$4:$BD$1954,2,0),IF(AND(G83=12,H83="ж"),VLOOKUP(CI83,'Плавание 50 м'!$BF$4:$BG$1954,2,0),IF(AND(G83=13,H83="м"),VLOOKUP(CI83,'Плавание 50 м'!$BI$4:$BJ$1954,2,0),IF(AND(G83=13,H83="ж"),VLOOKUP(CI83,'Плавание 50 м'!$BL$4:$BM$1954,2,0),IF(AND(G83=14,H83="м"),VLOOKUP(CI83,'Плавание 50 м'!$BO$4:$BP$1954,2,0),IF(AND(G83=14,H83="ж"),VLOOKUP(CI83,'Плавание 50 м'!$BR$4:$BS$1954,2,0),IF(AND(G83=15,H83="м"),VLOOKUP(CI83,'Плавание 50 м'!$BU$4:$BV$1954,2,0),IF(AND(G83=15,H83="ж"),VLOOKUP(CI83,'Плавание 50 м'!$BX$4:$BY$1954,2,0),"")))))))))))))))))))))))))))</f>
        <v>0</v>
      </c>
      <c r="CK83" s="91">
        <f t="shared" ref="CK83:CK102" si="2">BR83+BN83+BH83</f>
        <v>169</v>
      </c>
    </row>
    <row r="84" spans="1:89" ht="20.100000000000001" customHeight="1" x14ac:dyDescent="0.25">
      <c r="A84" s="12">
        <v>67</v>
      </c>
      <c r="B84" s="93" t="s">
        <v>3579</v>
      </c>
      <c r="C84" s="55" t="s">
        <v>3583</v>
      </c>
      <c r="D84" s="55" t="s">
        <v>3587</v>
      </c>
      <c r="E84" s="55" t="s">
        <v>3594</v>
      </c>
      <c r="F84" s="47">
        <f t="shared" si="0"/>
        <v>40</v>
      </c>
      <c r="G84" s="48">
        <f>IFERROR(VLOOKUP(F84,Ступени!$A$2:$B$99,2,0),"")</f>
        <v>12</v>
      </c>
      <c r="H84" s="55" t="s">
        <v>4</v>
      </c>
      <c r="I84" s="53"/>
      <c r="J84" s="52">
        <f>IF(I84="",0,IF(AND(G84=2,H84="м"),VLOOKUP(I84,'30м'!$A$4:$B$71,2,0),IF(AND(G84=2,H84="ж"),VLOOKUP(I84,'30м'!$D$4:$E$71,2,0),IF(AND(G84=3,H84="м"),VLOOKUP(I84,'30м'!$G$4:$H$71,2,0),IF(AND(G84=3,H84="ж"),VLOOKUP(I84,'30м'!$J$4:$K$71,2,0),IF(AND(G84=4,H84="м"),VLOOKUP(I84,'30м'!$M$4:$N$71,2,0),IF(AND(G84=4,H84="ж"),VLOOKUP(I84,'30м'!$P$4:$Q$71,2,0),IF(AND(G84=5,H84="м"),VLOOKUP(I84,'30м'!$S$4:$T$71,2,0),IF(AND(G84=5,H84="ж"),VLOOKUP(I84,'30м'!$V$4:$W$71,2,0),"")))))))))</f>
        <v>0</v>
      </c>
      <c r="K84" s="49"/>
      <c r="L84" s="52">
        <f>IF(K84="",0,IF(AND(G84=4,H84="м"),VLOOKUP(K84,'60м'!$A$4:$B$129,2,0),IF(AND(G84=4,H84="ж"),VLOOKUP(K84,'60м'!$D$4:$E$129,2,0),IF(AND(G84=5,H84="м"),VLOOKUP(K84,'60м'!$G$4:$H$129,2,0),IF(AND(G84=5,H84="ж"),VLOOKUP(K84,'60м'!$J$4:$K$129,2,0),IF(AND(G84=6,H84="м"),VLOOKUP(K84,'60м'!$M$4:$N$129,2,0),IF(AND(G84=6,H84="ж"),VLOOKUP(K84,'60м'!$P$4:$Q$129,2,0),IF(AND(G84=7,H84="м"),VLOOKUP(K84,'60м'!$S$4:$T$129,2,0),IF(AND(G84=7,H84="ж"),VLOOKUP(K84,'60м'!$V$4:$W$129,2,0),IF(AND(G84=8,H84="м"),VLOOKUP(K84,'60м'!$Y$4:$Z$129,2,0),IF(AND(G84=8,H84="ж"),VLOOKUP(K84,'60м'!$AB$4:$AC$129,2,0),IF(AND(G84=9,H84="м"),VLOOKUP(K84,'60м'!$AE$4:$AF$129,2,0),IF(AND(G84=9,H84="ж"),VLOOKUP(K84,'60м'!$AH$4:$AI$129,2,0),IF(AND(G84=10,H84="м"),VLOOKUP(K84,'60м'!$AK$4:$AL$129,2,0),IF(AND(G84=10,H84="ж"),VLOOKUP(K84,'60м'!$AN$4:$AO$129,2,0),IF(AND(G84=11,H84="м"),VLOOKUP(K84,'60м'!$AQ$4:$AR$129,2,0),IF(AND(G84=11,H84="ж"),VLOOKUP(K84,'60м'!$AT$4:$AU$129,2,0),IF(AND(G84=12,H84="м"),VLOOKUP(K84,'60м'!$AW$4:$AX$129,2,0),IF(AND(G84=12,H84="ж"),VLOOKUP(K84,'60м'!$AZ$4:$BA$129,2,0),IF(AND(G84=13,H84="м"),VLOOKUP(K84,'60м'!$BC$4:$BD$129,2,0),IF(AND(G84=13,H84="ж"),VLOOKUP(K84,'60м'!$BF$4:$BG$129,2,0),"")))))))))))))))))))))</f>
        <v>0</v>
      </c>
      <c r="M84" s="49"/>
      <c r="N84" s="52">
        <f>IF(M84="",0,IF(AND(G84=6,H84="м"),VLOOKUP(M84,'100м'!$A$4:$B$134,2,0),IF(AND(G84=6,H84="ж"),VLOOKUP(M84,'100м'!$D$4:$E$134,2,0),IF(AND(G84=7,H84="м"),VLOOKUP(M84,'100м'!$G$4:$H$134,2,0),IF(AND(G84=7,H84="ж"),VLOOKUP(M84,'100м'!$J$4:$K$134,2,0),IF(AND(G84=8,H84="м"),VLOOKUP(M84,'100м'!$M$4:$N$134,2,0),IF(AND(G84=8,H84="ж"),VLOOKUP(M84,'100м'!$P$4:$Q$134,2,0),IF(AND(G84=9,H84="м"),VLOOKUP(M84,'100м'!$S$4:$T$134,2,0),IF(AND(G84=9,H84="ж"),VLOOKUP(M84,'100м'!$V$4:$W$134,2,0),"")))))))))</f>
        <v>0</v>
      </c>
      <c r="O84" s="56"/>
      <c r="P84" s="61"/>
      <c r="Q84" s="53"/>
      <c r="R84" s="52">
        <f>IF(Q84="",0,IF(AND(G84=4,H84="м"),VLOOKUP(Q84,'1500м'!$A$4:$B$364,2,0),IF(AND(G84=4,H84="ж"),VLOOKUP(Q84,'1500м'!$D$4:$E$364,2,0),"")))</f>
        <v>0</v>
      </c>
      <c r="S84" s="49"/>
      <c r="T84" s="68">
        <f>IF(S84="",0,IF(AND(G84=5,H84="м"),VLOOKUP(S84,'2000м'!$A$4:$B$780,2,0),IF(AND(G84=5,H84="ж"),VLOOKUP(S84,'2000м'!$D$4:$E$780,2,0),IF(AND(G84=6,H84="ж"),VLOOKUP(S84,'2000м'!$G$4:$H$780,2,0),IF(AND(G84=7,H84="ж"),VLOOKUP(S84,'2000м'!$J$4:$K$780,2,0),IF(AND(G84=8,H84="ж"),VLOOKUP(S84,'2000м'!$M$4:$N$780,2,0),""))))))</f>
        <v>0</v>
      </c>
      <c r="U84" s="53"/>
      <c r="V84" s="52">
        <f>IF(U84="",0,IF(AND(G84=6,H84="м"),VLOOKUP(U84,'3000м'!$A$4:$B$594,2,0),IF(AND(G84=7,H84="м"),VLOOKUP(U84,'3000м'!$D$4:$E$594,2,0),IF(AND(G84=8,H84="м"),VLOOKUP(U84,'3000м'!$G$4:$H$594,2,0),IF(AND(G84=9,H84="м"),VLOOKUP(U84,'3000м'!$J$4:$K$594,2,0),IF(AND(G84=10,H84="м"),VLOOKUP(U84,'3000м'!$M$4:$N$594,2,0),IF(AND(G84=11,H84="м"),VLOOKUP(U84,'3000м'!$P$4:$Q$594,2,0),"")))))))</f>
        <v>0</v>
      </c>
      <c r="W84" s="53"/>
      <c r="X84" s="56"/>
      <c r="Y84" s="56"/>
      <c r="Z84" s="56"/>
      <c r="AA84" s="56"/>
      <c r="AB84" s="56"/>
      <c r="AC84" s="53"/>
      <c r="AD84" s="56"/>
      <c r="AE84" s="53"/>
      <c r="AF84" s="56"/>
      <c r="AG84" s="56"/>
      <c r="AH84" s="56"/>
      <c r="AI84" s="56"/>
      <c r="AJ84" s="56"/>
      <c r="AK84" s="56"/>
      <c r="AL84" s="56"/>
      <c r="AM84" s="56"/>
      <c r="AN84" s="56"/>
      <c r="AO84" s="37"/>
      <c r="AP84" s="56"/>
      <c r="AQ84" s="37"/>
      <c r="AR84" s="56"/>
      <c r="AS84" s="37"/>
      <c r="AT84" s="56"/>
      <c r="AU84" s="37"/>
      <c r="AV84" s="56"/>
      <c r="AW84" s="37"/>
      <c r="AX84" s="56"/>
      <c r="AY84" s="37"/>
      <c r="AZ84" s="56"/>
      <c r="BA84" s="37"/>
      <c r="BB84" s="52">
        <f>IF(BA84="",0,IF(AND(G84=2,H84="м"),VLOOKUP(BA84,Подтягивание!$A$4:$B$79,2,0),IF(AND(G84=3,H84="м"),VLOOKUP(BA84,Подтягивание!$D$4:$E$79,2,0),IF(AND(G84=4,H84="м"),VLOOKUP(BA84,Подтягивание!$G$4:$H$79,2,0),IF(AND(G84=5,H84="м"),VLOOKUP(BA84,Подтягивание!$J$4:$K$79,2,0),IF(AND(G84=6,H84="м"),VLOOKUP(BA84,Подтягивание!$M$4:$N$79,2,0),IF(AND(G84=7,H84="м"),VLOOKUP(BA84,Подтягивание!$P$4:$Q$79,2,0),IF(AND(G84=8,H84="м"),VLOOKUP(BA84,Подтягивание!$S$4:$T$79,2,0),IF(AND(G84=9,H84="м"),VLOOKUP(BA84,Подтягивание!$V$4:$W$79,2,0),IF(AND(G84=10,H84="м"),VLOOKUP(BA84,Подтягивание!$Y$4:$Z$79,2,0),IF(AND(G84=11,H84="м"),VLOOKUP(BA84,Подтягивание!$AB$4:$AC$79,2,0),IF(AND(G84=12,H84="м"),VLOOKUP(BA84,Подтягивание!$AE$4:$AF$79,2,0),IF(AND(G84=13,H84="м"),VLOOKUP(BA84,Подтягивание!$AH$4:$AI$79,2,0),IF(AND(G84=14,H84="м"),VLOOKUP(BA84,Подтягивание!$AK$4:$AL$79,2,0),IF(AND(G84=15,H84="м"),VLOOKUP(BA84,Подтягивание!$AN$4:$AO$79,2,0),"")))))))))))))))</f>
        <v>0</v>
      </c>
      <c r="BC84" s="51"/>
      <c r="BD84" s="57"/>
      <c r="BE84" s="37"/>
      <c r="BF84" s="52">
        <f>IF(BE84="",0,IF(AND(G84=6,H84="м"),VLOOKUP(BE84,Гиря!$A$4:$B$166,2,0),IF(AND(G84=7,H84="м"),VLOOKUP(BE84,Гиря!$D$4:$E$166,2,0),IF(AND(G84=8,H84="м"),VLOOKUP(BE84,Гиря!$G$4:$H$166,2,0),IF(AND(G84=9,H84="м"),VLOOKUP(BE84,Гиря!$J$4:$K$166,2,0),IF(AND(G84=10,H84="м"),VLOOKUP(BE84,Гиря!$M$4:$N$166,2,0),IF(AND(G84=11,H84="м"),VLOOKUP(BE84,Гиря!$P$4:$Q$166,2,0),IF(AND(G84=12,H84="м"),VLOOKUP(BE84,Гиря!$S$4:$T$166,2,0),IF(AND(G84=13,H84="м"),VLOOKUP(BE84,Гиря!$V$4:$W$166,2,0),IF(AND(G84=14,H84="м"),VLOOKUP(BE84,Гиря!$Y$4:$Z$166,2,0),IF(AND(G84=15,H84="м"),VLOOKUP(BE84,Гиря!$AB$4:$AC$166,2,0),"")))))))))))</f>
        <v>0</v>
      </c>
      <c r="BG84" s="49">
        <v>50</v>
      </c>
      <c r="BH84" s="52">
        <f>IF(BG84="",0,IF(AND(G84=2,H84="м"),VLOOKUP(BG84,'Отж. от пола'!$A$4:$B$169,2,0),IF(AND(G84=2,H84="ж"),VLOOKUP(BG84,'Отж. от пола'!$D$4:$E$169,2,0),IF(AND(G84=3,H84="м"),VLOOKUP(BG84,'Отж. от пола'!$G$4:$H$169,2,0),IF(AND(G84=3,H84="ж"),VLOOKUP(BG84,'Отж. от пола'!$J$4:$K$169,2,0),IF(AND(G84=4,H84="м"),VLOOKUP(BG84,'Отж. от пола'!$M$4:$N$169,2,0),IF(AND(G84=4,H84="ж"),VLOOKUP(BG84,'Отж. от пола'!$P$4:$Q$169,2,0),IF(AND(G84=5,H84="м"),VLOOKUP(BG84,'Отж. от пола'!$S$4:$T$169,2,0),IF(AND(G84=5,H84="ж"),VLOOKUP(BG84,'Отж. от пола'!$V$4:$W$169,2,0),IF(AND(G84=6,H84="м"),VLOOKUP(BG84,'Отж. от пола'!$Y$4:$Z$169,2,0),IF(AND(G84=6,H84="ж"),VLOOKUP(BG84,'Отж. от пола'!$AB$4:$AC$169,2,0),IF(AND(G84=7,H84="м"),VLOOKUP(BG84,'Отж. от пола'!$AE$4:$AF$169,2,0),IF(AND(G84=7,H84="ж"),VLOOKUP(BG84,'Отж. от пола'!$AH$4:$AI$169,2,0),IF(AND(G84=8,H84="м"),VLOOKUP(BG84,'Отж. от пола'!$AK$4:$AL$169,2,0),IF(AND(G84=8,H84="ж"),VLOOKUP(BG84,'Отж. от пола'!$AN$4:$AO$169,2,0),IF(AND(G84=9,H84="м"),VLOOKUP(BG84,'Отж. от пола'!$AQ$4:$AR$169,2,0),IF(AND(G84=9,H84="ж"),VLOOKUP(BG84,'Отж. от пола'!$AT$4:$AU$169,2,0),IF(AND(G84=10,H84="м"),VLOOKUP(BG84,'Отж. от пола'!$AW$4:$AX$169,2,0),IF(AND(G84=10,H84="ж"),VLOOKUP(BG84,'Отж. от пола'!$AZ$4:$BA$169,2,0),IF(AND(G84=11,H84="м"),VLOOKUP(BG84,'Отж. от пола'!$BC$4:$BD$169,2,0),IF(AND(G84=11,H84="ж"),VLOOKUP(BG84,'Отж. от пола'!$BF$4:$BG$169,2,0),IF(AND(G84=12,H84="м"),VLOOKUP(BG84,'Отж. от пола'!$BI$4:$BJ$169,2,0),IF(AND(G84=12,H84="ж"),VLOOKUP(BG84,'Отж. от пола'!$BL$4:$BM$169,2,0),IF(AND(G84=13,H84="м"),VLOOKUP(BG84,'Отж. от пола'!$BO$4:$BP$169,2,0),IF(AND(G84=13,H84="ж"),VLOOKUP(BG84,'Отж. от пола'!$BR$4:$BS$169,2,0),IF(AND(G84=14,H84="м"),VLOOKUP(BG84,'Отж. от пола'!$BU$4:$BV$169,2,0),IF(AND(G84=14,H84="ж"),VLOOKUP(BG84,'Отж. от пола'!$BX$4:$BY$169,2,0),IF(AND(G84=15,H84="м"),VLOOKUP(BG84,'Отж. от пола'!$CA$4:$CB$169,2,0),IF(AND(G84=15,H84="ж"),VLOOKUP(BG84,'Отж. от пола'!$CD$4:$CE$169,2,0),"")))))))))))))))))))))))))))))</f>
        <v>69</v>
      </c>
      <c r="BI84" s="37"/>
      <c r="BJ84" s="52">
        <f>IF(BI84="",0,IF(AND(G84=16,H84="м"),VLOOKUP(BI84,'Отж.от скамьи'!$A$4:$B$79,2,0),IF(AND(G84=16,H84="ж"),VLOOKUP(BI84,'Отж.от скамьи'!$D$4:$E$79,2,0),IF(AND(G84=17,H84="м"),VLOOKUP(BI84,'Отж.от скамьи'!$G$4:$H$79,2,0),IF(AND(G84=17,H84="ж"),VLOOKUP(BI84,'Отж.от скамьи'!$J$4:$K$79,2,0),"")))))</f>
        <v>0</v>
      </c>
      <c r="BK84" s="53"/>
      <c r="BL84" s="52">
        <f>IF(BK84="",0,IF(AND(G84=18,H84="м"),VLOOKUP(BK84,'Отж.от стула'!$A$4:$B$68,2,0),IF(AND(G84=18,H84="ж"),VLOOKUP(BK84,'Отж.от стула'!$D$4:$E$69,2,0),"")))</f>
        <v>0</v>
      </c>
      <c r="BM84" s="49">
        <v>16</v>
      </c>
      <c r="BN84" s="52">
        <f>IF(BM84="",0,IF(AND(G84=2,H84="м"),VLOOKUP(BM84,Наклон!$A$4:$B$69,2,0),IF(AND(G84=2,H84="ж"),VLOOKUP(BM84,Наклон!$A$74:$B$139,2,0),IF(AND(G84=3,H84="м"),VLOOKUP(BM84,Наклон!$D$4:$E$69,2,0),IF(AND(G84=3,H84="ж"),VLOOKUP(BM84,Наклон!$D$74:$E$139,2,0),IF(AND(G84=4,H84="м"),VLOOKUP(BM84,Наклон!$G$4:$H$69,2,0),IF(AND(G84=4,H84="ж"),VLOOKUP(BM84,Наклон!$G$74:$H$139,2,0),IF(AND(G84=5,H84="м"),VLOOKUP(BM84,Наклон!$J$4:$K$69,2,0),IF(AND(G84=5,H84="ж"),VLOOKUP(BM84,Наклон!$J$74:$K$139,2,0),IF(AND(G84=6,H84="м"),VLOOKUP(BM84,Наклон!$M$4:$N$69,2,0),IF(AND(G84=6,H84="ж"),VLOOKUP(BM84,Наклон!$M$74:$N$139,2,0),IF(AND(G84=7,H84="м"),VLOOKUP(BM84,Наклон!$P$4:$Q$69,2,0),IF(AND(G84=7,H84="ж"),VLOOKUP(BM84,Наклон!$P$74:$Q$139,2,0),IF(AND(G84=8,H84="м"),VLOOKUP(BM84,Наклон!$S$4:$T$69,2,0),IF(AND(G84=8,H84="ж"),VLOOKUP(BM84,Наклон!$S$74:$T$139,2,0),IF(AND(G84=9,H84="м"),VLOOKUP(BM84,Наклон!$V$4:$W$69,2,0),IF(AND(G84=9,H84="ж"),VLOOKUP(BM84,Наклон!$V$74:$W$139,2,0),IF(AND(G84=10,H84="м"),VLOOKUP(BM84,Наклон!$Y$4:$Z$69,2,0),IF(AND(G84=10,H84="ж"),VLOOKUP(BM84,Наклон!$Y$74:$Z$139,2,0),IF(AND(G84=11,H84="м"),VLOOKUP(BM84,Наклон!$AB$4:$AC$69,2,0),IF(AND(G84=11,H84="ж"),VLOOKUP(BM84,Наклон!$AB$74:$AC$139,2,0),IF(AND(G84=12,H84="м"),VLOOKUP(BM84,Наклон!$AE$4:$AF$69,2,0),IF(AND(G84=12,H84="ж"),VLOOKUP(BM84,Наклон!$AE$74:$AF$139,2,0),IF(AND(G84=13,H84="м"),VLOOKUP(BM84,Наклон!$AH$4:$AI$69,2,0),IF(AND(G84=13,H84="ж"),VLOOKUP(BM84,Наклон!$AH$74:$AI$139,2,0),IF(AND(G84=14,H84="м"),VLOOKUP(BM84,Наклон!$AK$4:$AL$69,2,0),IF(AND(G84=14,H84="ж"),VLOOKUP(BM84,Наклон!$AK$74:$AL$139,2,0),IF(AND(G84=15,H84="м"),VLOOKUP(BM84,Наклон!$AN$4:$AO$69,2,0),IF(AND(G84=15,H84="ж"),VLOOKUP(BM84,Наклон!$AN$74:$AO$139,2,0),IF(AND(G84=16,H84="м"),VLOOKUP(BM84,Наклон!$AQ$4:$AR$69,2,0),IF(AND(G84=16,H84="ж"),VLOOKUP(BM84,Наклон!$AQ$74:$AR$139,2,0),IF(AND(G84=17,H84="м"),VLOOKUP(BM84,Наклон!$AT$4:$AU$69,2,0),IF(AND(G84=17,H84="ж"),VLOOKUP(BM84,Наклон!$AT$74:$AU$139,2,0),IF(AND(G84=18,H84="м"),VLOOKUP(BM84,Наклон!$AW$4:$AX$69,2,0),IF(AND(G84=18,H84="ж"),VLOOKUP(BM84,Наклон!$AW$74:$AX$139,2,0))))))))))))))))))))))))))))))))))))</f>
        <v>74</v>
      </c>
      <c r="BO84" s="49"/>
      <c r="BP84" s="52">
        <f>IF(BO84="",0,IF(AND(G84=2,H84="м"),VLOOKUP(BO84,'Прыжок в длину'!$A$4:$B$294,2,0),IF(AND(G84=2,H84="ж"),VLOOKUP(BO84,'Прыжок в длину'!$D$4:$E$294,2,0),IF(AND(G84=3,H84="м"),VLOOKUP(BO84,'Прыжок в длину'!$G$4:$H$294,2,0),IF(AND(G84=3,H84="ж"),VLOOKUP(BO84,'Прыжок в длину'!$J$4:$K$294,2,0),IF(AND(G84=4,H84="м"),VLOOKUP(BO84,'Прыжок в длину'!$M$4:$N$294,2,0),IF(AND(G84=4,H84="ж"),VLOOKUP(BO84,'Прыжок в длину'!$P$4:$Q$294,2,0),IF(AND(G84=5,H84="м"),VLOOKUP(BO84,'Прыжок в длину'!$S$4:$T$294,2,0),IF(AND(G84=5,H84="ж"),VLOOKUP(BO84,'Прыжок в длину'!$V$4:$W$294,2,0),IF(AND(G84=6,H84="м"),VLOOKUP(BO84,'Прыжок в длину'!$Y$4:$Z$294,2,0),IF(AND(G84=6,H84="ж"),VLOOKUP(BO84,'Прыжок в длину'!$AB$4:$AC$294,2,0),IF(AND(G84=7,H84="м"),VLOOKUP(BO84,'Прыжок в длину'!$AE$4:$AF$294,2,0),IF(AND(G84=7,H84="ж"),VLOOKUP(BO84,'Прыжок в длину'!$AH$4:$AI$294,2,0),IF(AND(G84=8,H84="м"),VLOOKUP(BO84,'Прыжок в длину'!$AK$4:$AL$294,2,0),IF(AND(G84=8,H84="ж"),VLOOKUP(BO84,'Прыжок в длину'!$AN$4:$AO$294,2,0),IF(AND(G84=9,H84="м"),VLOOKUP(BO84,'Прыжок в длину'!$AQ$4:$AR$294,2,0),IF(AND(G84=9,H84="ж"),VLOOKUP(BO84,'Прыжок в длину'!$AT$4:$AU$294,2,0),IF(AND(G84=10,H84="м"),VLOOKUP(BO84,'Прыжок в длину'!$AW$4:$AX$294,2,0),IF(AND(G84=10,H84="ж"),VLOOKUP(BO84,'Прыжок в длину'!$AZ$4:$BA$294,2,0),IF(AND(G84=11,H84="м"),VLOOKUP(BO84,'Прыжок в длину'!BC70:$BD$294,2,0),IF(AND(G84=11,H84="ж"),VLOOKUP(BO84,'Прыжок в длину'!$BF$4:$BG$294,2,0),"")))))))))))))))))))))</f>
        <v>0</v>
      </c>
      <c r="BQ84" s="49">
        <v>49</v>
      </c>
      <c r="BR84" s="52">
        <f>IF(BQ84="",0,IF(AND(G84=2,H84="м"),VLOOKUP(BQ84,Пресс!$A$4:$B$104,2,0),IF(AND(G84=2,H84="ж"),VLOOKUP(BQ84,Пресс!$D$4:$E$104,2,0),IF(AND(G84=3,H84="м"),VLOOKUP(BQ84,Пресс!$G$4:$H$104,2,0),IF(AND(G84=3,H84="ж"),VLOOKUP(BQ84,Пресс!$J$4:$K$104,2,0),IF(AND(G84=4,H84="м"),VLOOKUP(BQ84,Пресс!$M$4:$N$104,2,0),IF(AND(G84=4,H84="ж"),VLOOKUP(BQ84,Пресс!$P$4:$Q$104,2,0),IF(AND(G84=5,H84="м"),VLOOKUP(BQ84,Пресс!$S$4:$T$104,2,0),IF(AND(G84=5,H84="ж"),VLOOKUP(BQ84,Пресс!$V$4:$W$104,2,0),IF(AND(G84=6,H84="м"),VLOOKUP(BQ84,Пресс!$Y$4:$Z$104,2,0),IF(AND(G84=6,H84="ж"),VLOOKUP(BQ84,Пресс!$AB$4:$AC$104,2,0),IF(AND(G84=7,H84="м"),VLOOKUP(BQ84,Пресс!$AE$4:$AF$104,2,0),IF(AND(G84=7,H84="ж"),VLOOKUP(BQ84,Пресс!$AH$4:$AI$104,2,0),IF(AND(G84=8,H84="м"),VLOOKUP(BQ84,Пресс!$AK$4:$AL$104,2,0),IF(AND(G84=8,H84="ж"),VLOOKUP(BQ84,Пресс!$AN$4:$AO$104,2,0),IF(AND(G84=9,H84="м"),VLOOKUP(BQ84,Пресс!$AQ$4:$AR$104,2,0),IF(AND(G84=9,H84="ж"),VLOOKUP(BQ84,Пресс!$AT$4:$AU$104,2,0),IF(AND(G84=10,H84="м"),VLOOKUP(BQ84,Пресс!$AW$4:$AX$104,2,0),IF(AND(G84=10,H84="ж"),VLOOKUP(BQ84,Пресс!$AZ$4:$BA$104,2,0),IF(AND(G84=11,H84="м"),VLOOKUP(BQ84,Пресс!$BC$4:$BD$104,2,0),IF(AND(G84=11,H84="ж"),VLOOKUP(BQ84,Пресс!$BF$4:$BG$104,2,0),IF(AND(G84=12,H84="м"),VLOOKUP(BQ84,Пресс!$BI$4:$BJ$104,2,0),IF(AND(G84=12,H84="ж"),VLOOKUP(BQ84,Пресс!$BL$4:$BM$104,2,0),IF(AND(G84=13,H84="м"),VLOOKUP(BQ84,Пресс!$BO$4:$BP$104,2,0),IF(AND(G84=13,H84="ж"),VLOOKUP(BQ84,Пресс!$BR$4:$BS$104,2,0),IF(AND(G84=14,H84="м"),VLOOKUP(BQ84,Пресс!$BU$4:$BV$104,2,0),IF(AND(G84=14,H84="ж"),VLOOKUP(BQ84,Пресс!$BX$4:$BY$104,2,0),IF(AND(G84=15,H84="м"),VLOOKUP(BQ84,Пресс!$CA$4:$CB$104,2,0),IF(AND(G84=15,H84="ж"),VLOOKUP(BQ84,Пресс!$CD$4:$CE$104,2,0),IF(AND(G84=16,H84="м"),VLOOKUP(BQ84,Пресс!$CG$4:$CH$104,2,0),IF(AND(G84=16,H84="ж"),VLOOKUP(BQ84,Пресс!$CJ$4:$CK$104,2,0),IF(AND(G84=17,H84="м"),VLOOKUP(BQ84,Пресс!$CM$4:$CN$104,2,0),IF(AND(G84=17,H84="ж"),VLOOKUP(BQ84,Пресс!$CP$4:$CQ$104,2,0),IF(AND(G84=18,H84="м"),VLOOKUP(BQ84,Пресс!$CS$4:$CT$104,2,0),IF(AND(G84=18,H84="ж"),VLOOKUP(BQ84,Пресс!$CV$4:$CW$104,2,0),"")))))))))))))))))))))))))))))))))))</f>
        <v>69</v>
      </c>
      <c r="BS84" s="37"/>
      <c r="BT84" s="57"/>
      <c r="BU84" s="37"/>
      <c r="BV84" s="52">
        <f>IF(BU84="",0,IF(AND(G84=4,H84="м"),VLOOKUP(BU84,Стрельба!$A$4:$B$54,2,0),IF(AND(G84=4,H84="ж"),VLOOKUP(BU84,Стрельба!$D$4:$E$54,2,0),IF(AND(G84=5,H84="м"),VLOOKUP(BU84,Стрельба!$G$4:$H$54,2,0),IF(AND(G84=5,H84="ж"),VLOOKUP(BU84,Стрельба!$J$4:$K$54,2,0),IF(AND(G84=6,H84="м"),VLOOKUP(BU84,Стрельба!$M$4:$N$54,2,0),IF(AND(G84=6,H84="ж"),VLOOKUP(BU84,Стрельба!$P$4:$Q$54,2,0),IF(AND(G84=7,H84="м"),VLOOKUP(BU84,Стрельба!$S$4:$T$54,2,0),IF(AND(G84=7,H84="ж"),VLOOKUP(BU84,Стрельба!$V$4:$W$54,2,0),IF(AND(G84=8,H84="м"),VLOOKUP(BU84,Стрельба!$Y$4:$Z$54,2,0),IF(AND(G84=8,H84="ж"),VLOOKUP(BU84,Стрельба!$AB$4:$AC$54,2,0),IF(AND(G84=9,H84="м"),VLOOKUP(BU84,Стрельба!$AE$4:$AF$54,2,0),IF(AND(G84=9,H84="ж"),VLOOKUP(BU84,Стрельба!$AH$4:$AI$54,2,0),IF(AND(G84=10,H84="м"),VLOOKUP(BU84,Стрельба!$AK$4:$AL$54,2,0),IF(AND(G84=10,H84="ж"),VLOOKUP(BU84,Стрельба!$AN$4:$AO$54,2,0),IF(AND(G84=11,H84="м"),VLOOKUP(BU84,Стрельба!$AQ$4:$AR$54,2,0),IF(AND(G84=11,H84="ж"),VLOOKUP(BU84,Стрельба!$AT$4:$AU$54,2,0),IF(AND(G84=12,H84="м"),VLOOKUP(BU84,Стрельба!$AW$4:$AX$54,2,0),IF(AND(G84=12,H84="ж"),VLOOKUP(BU84,Стрельба!$AZ$4:$BA$54,2,0),IF(AND(G84=13,H84="м"),VLOOKUP(BU84,Стрельба!$BC$4:$BD$54,2,0),IF(AND(G84=13,H84="ж"),VLOOKUP(BU84,Стрельба!$BF$4:$BG$54,2,0),IF(AND(G84=14,H84="м"),VLOOKUP(BU84,Стрельба!$BI$4:$BJ$54,2,0),IF(AND(G84=14,H84="ж"),VLOOKUP(BU84,Стрельба!$BL$4:$BM$54,2,0),IF(AND(G84=15,H84="м"),VLOOKUP(BU84,Стрельба!$BO$4:$BP$54,2,0),IF(AND(G84=15,H84="ж"),VLOOKUP(BU84,Стрельба!$BR$4:$BS$54,2,0),"")))))))))))))))))))))))))</f>
        <v>0</v>
      </c>
      <c r="BW84" s="56"/>
      <c r="BX84" s="57"/>
      <c r="BY84" s="37"/>
      <c r="BZ84" s="52">
        <f>IF(BY84="",0,IF(AND(G84=3,H84="м"),VLOOKUP(BY84,'Метание 150г'!$A$4:$B$784,2,0),IF(AND(G84=3,H84="ж"),VLOOKUP(BY84,'Метание 150г'!$D$4:$E$784,2,0),IF(AND(G84=4,H84="м"),VLOOKUP(BY84,'Метание 150г'!$G$4:$H$784,2,0),IF(AND(G84=4,H84="ж"),VLOOKUP(BY84,'Метание 150г'!$J$4:$K$784,2,0),IF(AND(G84=5,H84="м"),VLOOKUP(BY84,'Метание 150г'!$M$4:$N$784,2,0),IF(AND(G84=5,H84="ж"),VLOOKUP(BY84,'Метание 150г'!$P$4:$Q$784,2,0),"")))))))</f>
        <v>0</v>
      </c>
      <c r="CA84" s="51"/>
      <c r="CB84" s="68">
        <f>IF(CA84="",0,IF(AND(G84=6,H84="м"),VLOOKUP(CA84,'Метание 700г'!$A$4:$B$574,2,0),IF(AND(G84=7,H84="м"),VLOOKUP(CA84,'Метание 700г'!$D$4:$E$574,2,0),IF(AND(G84=8,H84="м"),VLOOKUP(CA84,'Метание 700г'!$G$4:$H$574,2,0),""))))</f>
        <v>0</v>
      </c>
      <c r="CC84" s="51"/>
      <c r="CD84" s="52">
        <f>IF(CC84="",0,IF(AND(G84=6,H84="ж"),VLOOKUP(CC84,'Метание 500г'!$A$4:$B$565,2,0),IF(AND(G84=7,H84="ж"),VLOOKUP(CC84,'Метание 500г'!$D$4:$E$565,2,0),IF(AND(G84=8,H84="ж"),VLOOKUP(CC84,'Метание 500г'!$G$4:$H$565,2,0),IF(AND(G84=9,H84="ж"),VLOOKUP(CC84,'Метание 500г'!$J$4:$K$565,2,0),IF(AND(G84=10,H84="ж"),VLOOKUP(CC84,'Метание 500г'!$M$4:$N$565,2,0),IF(AND(G84=11,H84="ж"),VLOOKUP(CC84,'Метание 500г'!$P$4:$Q$565,2,0),"")))))))</f>
        <v>0</v>
      </c>
      <c r="CE84" s="56"/>
      <c r="CF84" s="57"/>
      <c r="CG84" s="53"/>
      <c r="CH84" s="52">
        <f>IF(CG84="",0,IF(AND(G84=2,H84="м"),VLOOKUP(CG84,'Плавание 25 м'!$A$4:$B$2333,2,0),IF(AND(G84=2,H84="ж"),VLOOKUP(CG84,'Плавание 25 м'!$D$4:$E$2333,2,0),IF(AND(G84=16,H84="м"),VLOOKUP(CG84,'Плавание 25 м'!$G$4:$H$2333,2,0),IF(AND(G84=16,H84="ж"),VLOOKUP(CG84,'Плавание 25 м'!$J$4:$K$2333,2,0),IF(AND(G84=17,H84="м"),VLOOKUP(CG84,'Плавание 25 м'!$M$4:$N$2333,2,0),IF(AND(G84=17,H84="ж"),VLOOKUP(CG84,'Плавание 25 м'!$P$4:$Q$2333,2,0),IF(AND(G84=18,H84="м"),VLOOKUP(CG84,'Плавание 25 м'!$S$4:$T$2333,2,0),IF(AND(G84=18,H84="ж"),VLOOKUP(CG84,'Плавание 25 м'!$V$4:$W$2333,2,0),"")))))))))</f>
        <v>0</v>
      </c>
      <c r="CI84" s="37"/>
      <c r="CJ84" s="52">
        <f>IF(CI84="",0,IF(AND(G84=3,H84="м"),VLOOKUP(CI84,'Плавание 50 м'!$A$4:$B$1954,2,0),IF(AND(G84=3,H84="ж"),VLOOKUP(CI84,'Плавание 50 м'!$D$4:$E$1954,2,0),IF(AND(G84=4,H84="м"),VLOOKUP(CI84,'Плавание 50 м'!$G$4:$H$1954,2,0),IF(AND(G84=4,H84="ж"),VLOOKUP(CI84,'Плавание 50 м'!$J$4:$K$1954,2,0),IF(AND(G84=5,H84="м"),VLOOKUP(CI84,'Плавание 50 м'!$M$4:$N$1954,2,0),IF(AND(G84=5,H84="ж"),VLOOKUP(CI84,'Плавание 50 м'!$P$4:$Q$1954,2,0),IF(AND(G84=6,H84="м"),VLOOKUP(CI84,'Плавание 50 м'!$S$4:$T$1954,2,0),IF(AND(G84=6,H84="ж"),VLOOKUP(CI84,'Плавание 50 м'!$V$4:$W$1954,2,0),IF(AND(G84=7,H84="м"),VLOOKUP(CI84,'Плавание 50 м'!$Y$4:$Z$1954,2,0),IF(AND(G84=7,H84="ж"),VLOOKUP(CI84,'Плавание 50 м'!$AB$4:$AC$1954,2,0),IF(AND(G84=8,H84="м"),VLOOKUP(CI84,'Плавание 50 м'!$AE$4:$AF$1954,2,0),IF(AND(G84=8,H84="ж"),VLOOKUP(CI84,'Плавание 50 м'!$AH$4:$AI$1954,2,0),IF(AND(G84=9,H84="м"),VLOOKUP(CI84,'Плавание 50 м'!$AK$4:$AL$1954,2,0),IF(AND(G84=9,H84="ж"),VLOOKUP(CI84,'Плавание 50 м'!$AN$4:$AO$1954,2,0),IF(AND(G84=10,H84="м"),VLOOKUP(CI84,'Плавание 50 м'!$AQ$4:$AR$1954,2,0),IF(AND(G84=10,H84="ж"),VLOOKUP(CI84,'Плавание 50 м'!$AT$4:$AU$1954,2,0),IF(AND(G84=11,H84="м"),VLOOKUP(CI84,'Плавание 50 м'!$AW$4:$AX$1954,2,0),IF(AND(G84=11,H84="ж"),VLOOKUP(CI84,'Плавание 50 м'!$AZ$4:$BA$1954,2,0),IF(AND(G84=12,H84="м"),VLOOKUP(CI84,'Плавание 50 м'!$BC$4:$BD$1954,2,0),IF(AND(G84=12,H84="ж"),VLOOKUP(CI84,'Плавание 50 м'!$BF$4:$BG$1954,2,0),IF(AND(G84=13,H84="м"),VLOOKUP(CI84,'Плавание 50 м'!$BI$4:$BJ$1954,2,0),IF(AND(G84=13,H84="ж"),VLOOKUP(CI84,'Плавание 50 м'!$BL$4:$BM$1954,2,0),IF(AND(G84=14,H84="м"),VLOOKUP(CI84,'Плавание 50 м'!$BO$4:$BP$1954,2,0),IF(AND(G84=14,H84="ж"),VLOOKUP(CI84,'Плавание 50 м'!$BR$4:$BS$1954,2,0),IF(AND(G84=15,H84="м"),VLOOKUP(CI84,'Плавание 50 м'!$BU$4:$BV$1954,2,0),IF(AND(G84=15,H84="ж"),VLOOKUP(CI84,'Плавание 50 м'!$BX$4:$BY$1954,2,0),"")))))))))))))))))))))))))))</f>
        <v>0</v>
      </c>
      <c r="CK84" s="91">
        <f t="shared" si="2"/>
        <v>212</v>
      </c>
    </row>
    <row r="85" spans="1:89" ht="20.100000000000001" customHeight="1" x14ac:dyDescent="0.25">
      <c r="A85" s="10">
        <v>68</v>
      </c>
      <c r="B85" s="93" t="s">
        <v>3580</v>
      </c>
      <c r="C85" s="55" t="s">
        <v>3583</v>
      </c>
      <c r="D85" s="55" t="s">
        <v>3588</v>
      </c>
      <c r="E85" s="55" t="s">
        <v>3595</v>
      </c>
      <c r="F85" s="47">
        <f t="shared" si="0"/>
        <v>40</v>
      </c>
      <c r="G85" s="48">
        <f>IFERROR(VLOOKUP(F85,Ступени!$A$2:$B$99,2,0),"")</f>
        <v>12</v>
      </c>
      <c r="H85" s="55" t="s">
        <v>4</v>
      </c>
      <c r="I85" s="53"/>
      <c r="J85" s="52">
        <f>IF(I85="",0,IF(AND(G85=2,H85="м"),VLOOKUP(I85,'30м'!$A$4:$B$71,2,0),IF(AND(G85=2,H85="ж"),VLOOKUP(I85,'30м'!$D$4:$E$71,2,0),IF(AND(G85=3,H85="м"),VLOOKUP(I85,'30м'!$G$4:$H$71,2,0),IF(AND(G85=3,H85="ж"),VLOOKUP(I85,'30м'!$J$4:$K$71,2,0),IF(AND(G85=4,H85="м"),VLOOKUP(I85,'30м'!$M$4:$N$71,2,0),IF(AND(G85=4,H85="ж"),VLOOKUP(I85,'30м'!$P$4:$Q$71,2,0),IF(AND(G85=5,H85="м"),VLOOKUP(I85,'30м'!$S$4:$T$71,2,0),IF(AND(G85=5,H85="ж"),VLOOKUP(I85,'30м'!$V$4:$W$71,2,0),"")))))))))</f>
        <v>0</v>
      </c>
      <c r="K85" s="49"/>
      <c r="L85" s="52">
        <f>IF(K85="",0,IF(AND(G85=4,H85="м"),VLOOKUP(K85,'60м'!$A$4:$B$129,2,0),IF(AND(G85=4,H85="ж"),VLOOKUP(K85,'60м'!$D$4:$E$129,2,0),IF(AND(G85=5,H85="м"),VLOOKUP(K85,'60м'!$G$4:$H$129,2,0),IF(AND(G85=5,H85="ж"),VLOOKUP(K85,'60м'!$J$4:$K$129,2,0),IF(AND(G85=6,H85="м"),VLOOKUP(K85,'60м'!$M$4:$N$129,2,0),IF(AND(G85=6,H85="ж"),VLOOKUP(K85,'60м'!$P$4:$Q$129,2,0),IF(AND(G85=7,H85="м"),VLOOKUP(K85,'60м'!$S$4:$T$129,2,0),IF(AND(G85=7,H85="ж"),VLOOKUP(K85,'60м'!$V$4:$W$129,2,0),IF(AND(G85=8,H85="м"),VLOOKUP(K85,'60м'!$Y$4:$Z$129,2,0),IF(AND(G85=8,H85="ж"),VLOOKUP(K85,'60м'!$AB$4:$AC$129,2,0),IF(AND(G85=9,H85="м"),VLOOKUP(K85,'60м'!$AE$4:$AF$129,2,0),IF(AND(G85=9,H85="ж"),VLOOKUP(K85,'60м'!$AH$4:$AI$129,2,0),IF(AND(G85=10,H85="м"),VLOOKUP(K85,'60м'!$AK$4:$AL$129,2,0),IF(AND(G85=10,H85="ж"),VLOOKUP(K85,'60м'!$AN$4:$AO$129,2,0),IF(AND(G85=11,H85="м"),VLOOKUP(K85,'60м'!$AQ$4:$AR$129,2,0),IF(AND(G85=11,H85="ж"),VLOOKUP(K85,'60м'!$AT$4:$AU$129,2,0),IF(AND(G85=12,H85="м"),VLOOKUP(K85,'60м'!$AW$4:$AX$129,2,0),IF(AND(G85=12,H85="ж"),VLOOKUP(K85,'60м'!$AZ$4:$BA$129,2,0),IF(AND(G85=13,H85="м"),VLOOKUP(K85,'60м'!$BC$4:$BD$129,2,0),IF(AND(G85=13,H85="ж"),VLOOKUP(K85,'60м'!$BF$4:$BG$129,2,0),"")))))))))))))))))))))</f>
        <v>0</v>
      </c>
      <c r="M85" s="49"/>
      <c r="N85" s="52">
        <f>IF(M85="",0,IF(AND(G85=6,H85="м"),VLOOKUP(M85,'100м'!$A$4:$B$134,2,0),IF(AND(G85=6,H85="ж"),VLOOKUP(M85,'100м'!$D$4:$E$134,2,0),IF(AND(G85=7,H85="м"),VLOOKUP(M85,'100м'!$G$4:$H$134,2,0),IF(AND(G85=7,H85="ж"),VLOOKUP(M85,'100м'!$J$4:$K$134,2,0),IF(AND(G85=8,H85="м"),VLOOKUP(M85,'100м'!$M$4:$N$134,2,0),IF(AND(G85=8,H85="ж"),VLOOKUP(M85,'100м'!$P$4:$Q$134,2,0),IF(AND(G85=9,H85="м"),VLOOKUP(M85,'100м'!$S$4:$T$134,2,0),IF(AND(G85=9,H85="ж"),VLOOKUP(M85,'100м'!$V$4:$W$134,2,0),"")))))))))</f>
        <v>0</v>
      </c>
      <c r="O85" s="56"/>
      <c r="P85" s="61"/>
      <c r="Q85" s="53"/>
      <c r="R85" s="52">
        <f>IF(Q85="",0,IF(AND(G85=4,H85="м"),VLOOKUP(Q85,'1500м'!$A$4:$B$364,2,0),IF(AND(G85=4,H85="ж"),VLOOKUP(Q85,'1500м'!$D$4:$E$364,2,0),"")))</f>
        <v>0</v>
      </c>
      <c r="S85" s="49"/>
      <c r="T85" s="68">
        <f>IF(S85="",0,IF(AND(G85=5,H85="м"),VLOOKUP(S85,'2000м'!$A$4:$B$780,2,0),IF(AND(G85=5,H85="ж"),VLOOKUP(S85,'2000м'!$D$4:$E$780,2,0),IF(AND(G85=6,H85="ж"),VLOOKUP(S85,'2000м'!$G$4:$H$780,2,0),IF(AND(G85=7,H85="ж"),VLOOKUP(S85,'2000м'!$J$4:$K$780,2,0),IF(AND(G85=8,H85="ж"),VLOOKUP(S85,'2000м'!$M$4:$N$780,2,0),""))))))</f>
        <v>0</v>
      </c>
      <c r="U85" s="53"/>
      <c r="V85" s="52">
        <f>IF(U85="",0,IF(AND(G85=6,H85="м"),VLOOKUP(U85,'3000м'!$A$4:$B$594,2,0),IF(AND(G85=7,H85="м"),VLOOKUP(U85,'3000м'!$D$4:$E$594,2,0),IF(AND(G85=8,H85="м"),VLOOKUP(U85,'3000м'!$G$4:$H$594,2,0),IF(AND(G85=9,H85="м"),VLOOKUP(U85,'3000м'!$J$4:$K$594,2,0),IF(AND(G85=10,H85="м"),VLOOKUP(U85,'3000м'!$M$4:$N$594,2,0),IF(AND(G85=11,H85="м"),VLOOKUP(U85,'3000м'!$P$4:$Q$594,2,0),"")))))))</f>
        <v>0</v>
      </c>
      <c r="W85" s="53"/>
      <c r="X85" s="56"/>
      <c r="Y85" s="56"/>
      <c r="Z85" s="56"/>
      <c r="AA85" s="56"/>
      <c r="AB85" s="56"/>
      <c r="AC85" s="53"/>
      <c r="AD85" s="56"/>
      <c r="AE85" s="53"/>
      <c r="AF85" s="56"/>
      <c r="AG85" s="56"/>
      <c r="AH85" s="56"/>
      <c r="AI85" s="56"/>
      <c r="AJ85" s="56"/>
      <c r="AK85" s="56"/>
      <c r="AL85" s="56"/>
      <c r="AM85" s="56"/>
      <c r="AN85" s="56"/>
      <c r="AO85" s="37"/>
      <c r="AP85" s="56"/>
      <c r="AQ85" s="37"/>
      <c r="AR85" s="56"/>
      <c r="AS85" s="37"/>
      <c r="AT85" s="56"/>
      <c r="AU85" s="37"/>
      <c r="AV85" s="56"/>
      <c r="AW85" s="37"/>
      <c r="AX85" s="56"/>
      <c r="AY85" s="37"/>
      <c r="AZ85" s="56"/>
      <c r="BA85" s="37"/>
      <c r="BB85" s="52">
        <f>IF(BA85="",0,IF(AND(G85=2,H85="м"),VLOOKUP(BA85,Подтягивание!$A$4:$B$79,2,0),IF(AND(G85=3,H85="м"),VLOOKUP(BA85,Подтягивание!$D$4:$E$79,2,0),IF(AND(G85=4,H85="м"),VLOOKUP(BA85,Подтягивание!$G$4:$H$79,2,0),IF(AND(G85=5,H85="м"),VLOOKUP(BA85,Подтягивание!$J$4:$K$79,2,0),IF(AND(G85=6,H85="м"),VLOOKUP(BA85,Подтягивание!$M$4:$N$79,2,0),IF(AND(G85=7,H85="м"),VLOOKUP(BA85,Подтягивание!$P$4:$Q$79,2,0),IF(AND(G85=8,H85="м"),VLOOKUP(BA85,Подтягивание!$S$4:$T$79,2,0),IF(AND(G85=9,H85="м"),VLOOKUP(BA85,Подтягивание!$V$4:$W$79,2,0),IF(AND(G85=10,H85="м"),VLOOKUP(BA85,Подтягивание!$Y$4:$Z$79,2,0),IF(AND(G85=11,H85="м"),VLOOKUP(BA85,Подтягивание!$AB$4:$AC$79,2,0),IF(AND(G85=12,H85="м"),VLOOKUP(BA85,Подтягивание!$AE$4:$AF$79,2,0),IF(AND(G85=13,H85="м"),VLOOKUP(BA85,Подтягивание!$AH$4:$AI$79,2,0),IF(AND(G85=14,H85="м"),VLOOKUP(BA85,Подтягивание!$AK$4:$AL$79,2,0),IF(AND(G85=15,H85="м"),VLOOKUP(BA85,Подтягивание!$AN$4:$AO$79,2,0),"")))))))))))))))</f>
        <v>0</v>
      </c>
      <c r="BC85" s="51"/>
      <c r="BD85" s="57"/>
      <c r="BE85" s="37"/>
      <c r="BF85" s="52">
        <f>IF(BE85="",0,IF(AND(G85=6,H85="м"),VLOOKUP(BE85,Гиря!$A$4:$B$166,2,0),IF(AND(G85=7,H85="м"),VLOOKUP(BE85,Гиря!$D$4:$E$166,2,0),IF(AND(G85=8,H85="м"),VLOOKUP(BE85,Гиря!$G$4:$H$166,2,0),IF(AND(G85=9,H85="м"),VLOOKUP(BE85,Гиря!$J$4:$K$166,2,0),IF(AND(G85=10,H85="м"),VLOOKUP(BE85,Гиря!$M$4:$N$166,2,0),IF(AND(G85=11,H85="м"),VLOOKUP(BE85,Гиря!$P$4:$Q$166,2,0),IF(AND(G85=12,H85="м"),VLOOKUP(BE85,Гиря!$S$4:$T$166,2,0),IF(AND(G85=13,H85="м"),VLOOKUP(BE85,Гиря!$V$4:$W$166,2,0),IF(AND(G85=14,H85="м"),VLOOKUP(BE85,Гиря!$Y$4:$Z$166,2,0),IF(AND(G85=15,H85="м"),VLOOKUP(BE85,Гиря!$AB$4:$AC$166,2,0),"")))))))))))</f>
        <v>0</v>
      </c>
      <c r="BG85" s="49"/>
      <c r="BH85" s="52">
        <f>IF(BG85="",0,IF(AND(G85=2,H85="м"),VLOOKUP(BG85,'Отж. от пола'!$A$4:$B$169,2,0),IF(AND(G85=2,H85="ж"),VLOOKUP(BG85,'Отж. от пола'!$D$4:$E$169,2,0),IF(AND(G85=3,H85="м"),VLOOKUP(BG85,'Отж. от пола'!$G$4:$H$169,2,0),IF(AND(G85=3,H85="ж"),VLOOKUP(BG85,'Отж. от пола'!$J$4:$K$169,2,0),IF(AND(G85=4,H85="м"),VLOOKUP(BG85,'Отж. от пола'!$M$4:$N$169,2,0),IF(AND(G85=4,H85="ж"),VLOOKUP(BG85,'Отж. от пола'!$P$4:$Q$169,2,0),IF(AND(G85=5,H85="м"),VLOOKUP(BG85,'Отж. от пола'!$S$4:$T$169,2,0),IF(AND(G85=5,H85="ж"),VLOOKUP(BG85,'Отж. от пола'!$V$4:$W$169,2,0),IF(AND(G85=6,H85="м"),VLOOKUP(BG85,'Отж. от пола'!$Y$4:$Z$169,2,0),IF(AND(G85=6,H85="ж"),VLOOKUP(BG85,'Отж. от пола'!$AB$4:$AC$169,2,0),IF(AND(G85=7,H85="м"),VLOOKUP(BG85,'Отж. от пола'!$AE$4:$AF$169,2,0),IF(AND(G85=7,H85="ж"),VLOOKUP(BG85,'Отж. от пола'!$AH$4:$AI$169,2,0),IF(AND(G85=8,H85="м"),VLOOKUP(BG85,'Отж. от пола'!$AK$4:$AL$169,2,0),IF(AND(G85=8,H85="ж"),VLOOKUP(BG85,'Отж. от пола'!$AN$4:$AO$169,2,0),IF(AND(G85=9,H85="м"),VLOOKUP(BG85,'Отж. от пола'!$AQ$4:$AR$169,2,0),IF(AND(G85=9,H85="ж"),VLOOKUP(BG85,'Отж. от пола'!$AT$4:$AU$169,2,0),IF(AND(G85=10,H85="м"),VLOOKUP(BG85,'Отж. от пола'!$AW$4:$AX$169,2,0),IF(AND(G85=10,H85="ж"),VLOOKUP(BG85,'Отж. от пола'!$AZ$4:$BA$169,2,0),IF(AND(G85=11,H85="м"),VLOOKUP(BG85,'Отж. от пола'!$BC$4:$BD$169,2,0),IF(AND(G85=11,H85="ж"),VLOOKUP(BG85,'Отж. от пола'!$BF$4:$BG$169,2,0),IF(AND(G85=12,H85="м"),VLOOKUP(BG85,'Отж. от пола'!$BI$4:$BJ$169,2,0),IF(AND(G85=12,H85="ж"),VLOOKUP(BG85,'Отж. от пола'!$BL$4:$BM$169,2,0),IF(AND(G85=13,H85="м"),VLOOKUP(BG85,'Отж. от пола'!$BO$4:$BP$169,2,0),IF(AND(G85=13,H85="ж"),VLOOKUP(BG85,'Отж. от пола'!$BR$4:$BS$169,2,0),IF(AND(G85=14,H85="м"),VLOOKUP(BG85,'Отж. от пола'!$BU$4:$BV$169,2,0),IF(AND(G85=14,H85="ж"),VLOOKUP(BG85,'Отж. от пола'!$BX$4:$BY$169,2,0),IF(AND(G85=15,H85="м"),VLOOKUP(BG85,'Отж. от пола'!$CA$4:$CB$169,2,0),IF(AND(G85=15,H85="ж"),VLOOKUP(BG85,'Отж. от пола'!$CD$4:$CE$169,2,0),"")))))))))))))))))))))))))))))</f>
        <v>0</v>
      </c>
      <c r="BI85" s="37"/>
      <c r="BJ85" s="52">
        <f>IF(BI85="",0,IF(AND(G85=16,H85="м"),VLOOKUP(BI85,'Отж.от скамьи'!$A$4:$B$79,2,0),IF(AND(G85=16,H85="ж"),VLOOKUP(BI85,'Отж.от скамьи'!$D$4:$E$79,2,0),IF(AND(G85=17,H85="м"),VLOOKUP(BI85,'Отж.от скамьи'!$G$4:$H$79,2,0),IF(AND(G85=17,H85="ж"),VLOOKUP(BI85,'Отж.от скамьи'!$J$4:$K$79,2,0),"")))))</f>
        <v>0</v>
      </c>
      <c r="BK85" s="53"/>
      <c r="BL85" s="52">
        <f>IF(BK85="",0,IF(AND(G85=18,H85="м"),VLOOKUP(BK85,'Отж.от стула'!$A$4:$B$68,2,0),IF(AND(G85=18,H85="ж"),VLOOKUP(BK85,'Отж.от стула'!$D$4:$E$69,2,0),"")))</f>
        <v>0</v>
      </c>
      <c r="BM85" s="49"/>
      <c r="BN85" s="52">
        <f>IF(BM85="",0,IF(AND(G85=2,H85="м"),VLOOKUP(BM85,Наклон!$A$4:$B$69,2,0),IF(AND(G85=2,H85="ж"),VLOOKUP(BM85,Наклон!$A$74:$B$139,2,0),IF(AND(G85=3,H85="м"),VLOOKUP(BM85,Наклон!$D$4:$E$69,2,0),IF(AND(G85=3,H85="ж"),VLOOKUP(BM85,Наклон!$D$74:$E$139,2,0),IF(AND(G85=4,H85="м"),VLOOKUP(BM85,Наклон!$G$4:$H$69,2,0),IF(AND(G85=4,H85="ж"),VLOOKUP(BM85,Наклон!$G$74:$H$139,2,0),IF(AND(G85=5,H85="м"),VLOOKUP(BM85,Наклон!$J$4:$K$69,2,0),IF(AND(G85=5,H85="ж"),VLOOKUP(BM85,Наклон!$J$74:$K$139,2,0),IF(AND(G85=6,H85="м"),VLOOKUP(BM85,Наклон!$M$4:$N$69,2,0),IF(AND(G85=6,H85="ж"),VLOOKUP(BM85,Наклон!$M$74:$N$139,2,0),IF(AND(G85=7,H85="м"),VLOOKUP(BM85,Наклон!$P$4:$Q$69,2,0),IF(AND(G85=7,H85="ж"),VLOOKUP(BM85,Наклон!$P$74:$Q$139,2,0),IF(AND(G85=8,H85="м"),VLOOKUP(BM85,Наклон!$S$4:$T$69,2,0),IF(AND(G85=8,H85="ж"),VLOOKUP(BM85,Наклон!$S$74:$T$139,2,0),IF(AND(G85=9,H85="м"),VLOOKUP(BM85,Наклон!$V$4:$W$69,2,0),IF(AND(G85=9,H85="ж"),VLOOKUP(BM85,Наклон!$V$74:$W$139,2,0),IF(AND(G85=10,H85="м"),VLOOKUP(BM85,Наклон!$Y$4:$Z$69,2,0),IF(AND(G85=10,H85="ж"),VLOOKUP(BM85,Наклон!$Y$74:$Z$139,2,0),IF(AND(G85=11,H85="м"),VLOOKUP(BM85,Наклон!$AB$4:$AC$69,2,0),IF(AND(G85=11,H85="ж"),VLOOKUP(BM85,Наклон!$AB$74:$AC$139,2,0),IF(AND(G85=12,H85="м"),VLOOKUP(BM85,Наклон!$AE$4:$AF$69,2,0),IF(AND(G85=12,H85="ж"),VLOOKUP(BM85,Наклон!$AE$74:$AF$139,2,0),IF(AND(G85=13,H85="м"),VLOOKUP(BM85,Наклон!$AH$4:$AI$69,2,0),IF(AND(G85=13,H85="ж"),VLOOKUP(BM85,Наклон!$AH$74:$AI$139,2,0),IF(AND(G85=14,H85="м"),VLOOKUP(BM85,Наклон!$AK$4:$AL$69,2,0),IF(AND(G85=14,H85="ж"),VLOOKUP(BM85,Наклон!$AK$74:$AL$139,2,0),IF(AND(G85=15,H85="м"),VLOOKUP(BM85,Наклон!$AN$4:$AO$69,2,0),IF(AND(G85=15,H85="ж"),VLOOKUP(BM85,Наклон!$AN$74:$AO$139,2,0),IF(AND(G85=16,H85="м"),VLOOKUP(BM85,Наклон!$AQ$4:$AR$69,2,0),IF(AND(G85=16,H85="ж"),VLOOKUP(BM85,Наклон!$AQ$74:$AR$139,2,0),IF(AND(G85=17,H85="м"),VLOOKUP(BM85,Наклон!$AT$4:$AU$69,2,0),IF(AND(G85=17,H85="ж"),VLOOKUP(BM85,Наклон!$AT$74:$AU$139,2,0),IF(AND(G85=18,H85="м"),VLOOKUP(BM85,Наклон!$AW$4:$AX$69,2,0),IF(AND(G85=18,H85="ж"),VLOOKUP(BM85,Наклон!$AW$74:$AX$139,2,0))))))))))))))))))))))))))))))))))))</f>
        <v>0</v>
      </c>
      <c r="BO85" s="49"/>
      <c r="BP85" s="52">
        <f>IF(BO85="",0,IF(AND(G85=2,H85="м"),VLOOKUP(BO85,'Прыжок в длину'!$A$4:$B$294,2,0),IF(AND(G85=2,H85="ж"),VLOOKUP(BO85,'Прыжок в длину'!$D$4:$E$294,2,0),IF(AND(G85=3,H85="м"),VLOOKUP(BO85,'Прыжок в длину'!$G$4:$H$294,2,0),IF(AND(G85=3,H85="ж"),VLOOKUP(BO85,'Прыжок в длину'!$J$4:$K$294,2,0),IF(AND(G85=4,H85="м"),VLOOKUP(BO85,'Прыжок в длину'!$M$4:$N$294,2,0),IF(AND(G85=4,H85="ж"),VLOOKUP(BO85,'Прыжок в длину'!$P$4:$Q$294,2,0),IF(AND(G85=5,H85="м"),VLOOKUP(BO85,'Прыжок в длину'!$S$4:$T$294,2,0),IF(AND(G85=5,H85="ж"),VLOOKUP(BO85,'Прыжок в длину'!$V$4:$W$294,2,0),IF(AND(G85=6,H85="м"),VLOOKUP(BO85,'Прыжок в длину'!$Y$4:$Z$294,2,0),IF(AND(G85=6,H85="ж"),VLOOKUP(BO85,'Прыжок в длину'!$AB$4:$AC$294,2,0),IF(AND(G85=7,H85="м"),VLOOKUP(BO85,'Прыжок в длину'!$AE$4:$AF$294,2,0),IF(AND(G85=7,H85="ж"),VLOOKUP(BO85,'Прыжок в длину'!$AH$4:$AI$294,2,0),IF(AND(G85=8,H85="м"),VLOOKUP(BO85,'Прыжок в длину'!$AK$4:$AL$294,2,0),IF(AND(G85=8,H85="ж"),VLOOKUP(BO85,'Прыжок в длину'!$AN$4:$AO$294,2,0),IF(AND(G85=9,H85="м"),VLOOKUP(BO85,'Прыжок в длину'!$AQ$4:$AR$294,2,0),IF(AND(G85=9,H85="ж"),VLOOKUP(BO85,'Прыжок в длину'!$AT$4:$AU$294,2,0),IF(AND(G85=10,H85="м"),VLOOKUP(BO85,'Прыжок в длину'!$AW$4:$AX$294,2,0),IF(AND(G85=10,H85="ж"),VLOOKUP(BO85,'Прыжок в длину'!$AZ$4:$BA$294,2,0),IF(AND(G85=11,H85="м"),VLOOKUP(BO85,'Прыжок в длину'!BC71:$BD$294,2,0),IF(AND(G85=11,H85="ж"),VLOOKUP(BO85,'Прыжок в длину'!$BF$4:$BG$294,2,0),"")))))))))))))))))))))</f>
        <v>0</v>
      </c>
      <c r="BQ85" s="49"/>
      <c r="BR85" s="52">
        <f>IF(BQ85="",0,IF(AND(G85=2,H85="м"),VLOOKUP(BQ85,Пресс!$A$4:$B$104,2,0),IF(AND(G85=2,H85="ж"),VLOOKUP(BQ85,Пресс!$D$4:$E$104,2,0),IF(AND(G85=3,H85="м"),VLOOKUP(BQ85,Пресс!$G$4:$H$104,2,0),IF(AND(G85=3,H85="ж"),VLOOKUP(BQ85,Пресс!$J$4:$K$104,2,0),IF(AND(G85=4,H85="м"),VLOOKUP(BQ85,Пресс!$M$4:$N$104,2,0),IF(AND(G85=4,H85="ж"),VLOOKUP(BQ85,Пресс!$P$4:$Q$104,2,0),IF(AND(G85=5,H85="м"),VLOOKUP(BQ85,Пресс!$S$4:$T$104,2,0),IF(AND(G85=5,H85="ж"),VLOOKUP(BQ85,Пресс!$V$4:$W$104,2,0),IF(AND(G85=6,H85="м"),VLOOKUP(BQ85,Пресс!$Y$4:$Z$104,2,0),IF(AND(G85=6,H85="ж"),VLOOKUP(BQ85,Пресс!$AB$4:$AC$104,2,0),IF(AND(G85=7,H85="м"),VLOOKUP(BQ85,Пресс!$AE$4:$AF$104,2,0),IF(AND(G85=7,H85="ж"),VLOOKUP(BQ85,Пресс!$AH$4:$AI$104,2,0),IF(AND(G85=8,H85="м"),VLOOKUP(BQ85,Пресс!$AK$4:$AL$104,2,0),IF(AND(G85=8,H85="ж"),VLOOKUP(BQ85,Пресс!$AN$4:$AO$104,2,0),IF(AND(G85=9,H85="м"),VLOOKUP(BQ85,Пресс!$AQ$4:$AR$104,2,0),IF(AND(G85=9,H85="ж"),VLOOKUP(BQ85,Пресс!$AT$4:$AU$104,2,0),IF(AND(G85=10,H85="м"),VLOOKUP(BQ85,Пресс!$AW$4:$AX$104,2,0),IF(AND(G85=10,H85="ж"),VLOOKUP(BQ85,Пресс!$AZ$4:$BA$104,2,0),IF(AND(G85=11,H85="м"),VLOOKUP(BQ85,Пресс!$BC$4:$BD$104,2,0),IF(AND(G85=11,H85="ж"),VLOOKUP(BQ85,Пресс!$BF$4:$BG$104,2,0),IF(AND(G85=12,H85="м"),VLOOKUP(BQ85,Пресс!$BI$4:$BJ$104,2,0),IF(AND(G85=12,H85="ж"),VLOOKUP(BQ85,Пресс!$BL$4:$BM$104,2,0),IF(AND(G85=13,H85="м"),VLOOKUP(BQ85,Пресс!$BO$4:$BP$104,2,0),IF(AND(G85=13,H85="ж"),VLOOKUP(BQ85,Пресс!$BR$4:$BS$104,2,0),IF(AND(G85=14,H85="м"),VLOOKUP(BQ85,Пресс!$BU$4:$BV$104,2,0),IF(AND(G85=14,H85="ж"),VLOOKUP(BQ85,Пресс!$BX$4:$BY$104,2,0),IF(AND(G85=15,H85="м"),VLOOKUP(BQ85,Пресс!$CA$4:$CB$104,2,0),IF(AND(G85=15,H85="ж"),VLOOKUP(BQ85,Пресс!$CD$4:$CE$104,2,0),IF(AND(G85=16,H85="м"),VLOOKUP(BQ85,Пресс!$CG$4:$CH$104,2,0),IF(AND(G85=16,H85="ж"),VLOOKUP(BQ85,Пресс!$CJ$4:$CK$104,2,0),IF(AND(G85=17,H85="м"),VLOOKUP(BQ85,Пресс!$CM$4:$CN$104,2,0),IF(AND(G85=17,H85="ж"),VLOOKUP(BQ85,Пресс!$CP$4:$CQ$104,2,0),IF(AND(G85=18,H85="м"),VLOOKUP(BQ85,Пресс!$CS$4:$CT$104,2,0),IF(AND(G85=18,H85="ж"),VLOOKUP(BQ85,Пресс!$CV$4:$CW$104,2,0),"")))))))))))))))))))))))))))))))))))</f>
        <v>0</v>
      </c>
      <c r="BS85" s="37"/>
      <c r="BT85" s="57"/>
      <c r="BU85" s="37"/>
      <c r="BV85" s="52">
        <f>IF(BU85="",0,IF(AND(G85=4,H85="м"),VLOOKUP(BU85,Стрельба!$A$4:$B$54,2,0),IF(AND(G85=4,H85="ж"),VLOOKUP(BU85,Стрельба!$D$4:$E$54,2,0),IF(AND(G85=5,H85="м"),VLOOKUP(BU85,Стрельба!$G$4:$H$54,2,0),IF(AND(G85=5,H85="ж"),VLOOKUP(BU85,Стрельба!$J$4:$K$54,2,0),IF(AND(G85=6,H85="м"),VLOOKUP(BU85,Стрельба!$M$4:$N$54,2,0),IF(AND(G85=6,H85="ж"),VLOOKUP(BU85,Стрельба!$P$4:$Q$54,2,0),IF(AND(G85=7,H85="м"),VLOOKUP(BU85,Стрельба!$S$4:$T$54,2,0),IF(AND(G85=7,H85="ж"),VLOOKUP(BU85,Стрельба!$V$4:$W$54,2,0),IF(AND(G85=8,H85="м"),VLOOKUP(BU85,Стрельба!$Y$4:$Z$54,2,0),IF(AND(G85=8,H85="ж"),VLOOKUP(BU85,Стрельба!$AB$4:$AC$54,2,0),IF(AND(G85=9,H85="м"),VLOOKUP(BU85,Стрельба!$AE$4:$AF$54,2,0),IF(AND(G85=9,H85="ж"),VLOOKUP(BU85,Стрельба!$AH$4:$AI$54,2,0),IF(AND(G85=10,H85="м"),VLOOKUP(BU85,Стрельба!$AK$4:$AL$54,2,0),IF(AND(G85=10,H85="ж"),VLOOKUP(BU85,Стрельба!$AN$4:$AO$54,2,0),IF(AND(G85=11,H85="м"),VLOOKUP(BU85,Стрельба!$AQ$4:$AR$54,2,0),IF(AND(G85=11,H85="ж"),VLOOKUP(BU85,Стрельба!$AT$4:$AU$54,2,0),IF(AND(G85=12,H85="м"),VLOOKUP(BU85,Стрельба!$AW$4:$AX$54,2,0),IF(AND(G85=12,H85="ж"),VLOOKUP(BU85,Стрельба!$AZ$4:$BA$54,2,0),IF(AND(G85=13,H85="м"),VLOOKUP(BU85,Стрельба!$BC$4:$BD$54,2,0),IF(AND(G85=13,H85="ж"),VLOOKUP(BU85,Стрельба!$BF$4:$BG$54,2,0),IF(AND(G85=14,H85="м"),VLOOKUP(BU85,Стрельба!$BI$4:$BJ$54,2,0),IF(AND(G85=14,H85="ж"),VLOOKUP(BU85,Стрельба!$BL$4:$BM$54,2,0),IF(AND(G85=15,H85="м"),VLOOKUP(BU85,Стрельба!$BO$4:$BP$54,2,0),IF(AND(G85=15,H85="ж"),VLOOKUP(BU85,Стрельба!$BR$4:$BS$54,2,0),"")))))))))))))))))))))))))</f>
        <v>0</v>
      </c>
      <c r="BW85" s="56"/>
      <c r="BX85" s="57"/>
      <c r="BY85" s="37"/>
      <c r="BZ85" s="52">
        <f>IF(BY85="",0,IF(AND(G85=3,H85="м"),VLOOKUP(BY85,'Метание 150г'!$A$4:$B$784,2,0),IF(AND(G85=3,H85="ж"),VLOOKUP(BY85,'Метание 150г'!$D$4:$E$784,2,0),IF(AND(G85=4,H85="м"),VLOOKUP(BY85,'Метание 150г'!$G$4:$H$784,2,0),IF(AND(G85=4,H85="ж"),VLOOKUP(BY85,'Метание 150г'!$J$4:$K$784,2,0),IF(AND(G85=5,H85="м"),VLOOKUP(BY85,'Метание 150г'!$M$4:$N$784,2,0),IF(AND(G85=5,H85="ж"),VLOOKUP(BY85,'Метание 150г'!$P$4:$Q$784,2,0),"")))))))</f>
        <v>0</v>
      </c>
      <c r="CA85" s="51"/>
      <c r="CB85" s="68">
        <f>IF(CA85="",0,IF(AND(G85=6,H85="м"),VLOOKUP(CA85,'Метание 700г'!$A$4:$B$574,2,0),IF(AND(G85=7,H85="м"),VLOOKUP(CA85,'Метание 700г'!$D$4:$E$574,2,0),IF(AND(G85=8,H85="м"),VLOOKUP(CA85,'Метание 700г'!$G$4:$H$574,2,0),""))))</f>
        <v>0</v>
      </c>
      <c r="CC85" s="51"/>
      <c r="CD85" s="52">
        <f>IF(CC85="",0,IF(AND(G85=6,H85="ж"),VLOOKUP(CC85,'Метание 500г'!$A$4:$B$565,2,0),IF(AND(G85=7,H85="ж"),VLOOKUP(CC85,'Метание 500г'!$D$4:$E$565,2,0),IF(AND(G85=8,H85="ж"),VLOOKUP(CC85,'Метание 500г'!$G$4:$H$565,2,0),IF(AND(G85=9,H85="ж"),VLOOKUP(CC85,'Метание 500г'!$J$4:$K$565,2,0),IF(AND(G85=10,H85="ж"),VLOOKUP(CC85,'Метание 500г'!$M$4:$N$565,2,0),IF(AND(G85=11,H85="ж"),VLOOKUP(CC85,'Метание 500г'!$P$4:$Q$565,2,0),"")))))))</f>
        <v>0</v>
      </c>
      <c r="CE85" s="56"/>
      <c r="CF85" s="57"/>
      <c r="CG85" s="53"/>
      <c r="CH85" s="52">
        <f>IF(CG85="",0,IF(AND(G85=2,H85="м"),VLOOKUP(CG85,'Плавание 25 м'!$A$4:$B$2333,2,0),IF(AND(G85=2,H85="ж"),VLOOKUP(CG85,'Плавание 25 м'!$D$4:$E$2333,2,0),IF(AND(G85=16,H85="м"),VLOOKUP(CG85,'Плавание 25 м'!$G$4:$H$2333,2,0),IF(AND(G85=16,H85="ж"),VLOOKUP(CG85,'Плавание 25 м'!$J$4:$K$2333,2,0),IF(AND(G85=17,H85="м"),VLOOKUP(CG85,'Плавание 25 м'!$M$4:$N$2333,2,0),IF(AND(G85=17,H85="ж"),VLOOKUP(CG85,'Плавание 25 м'!$P$4:$Q$2333,2,0),IF(AND(G85=18,H85="м"),VLOOKUP(CG85,'Плавание 25 м'!$S$4:$T$2333,2,0),IF(AND(G85=18,H85="ж"),VLOOKUP(CG85,'Плавание 25 м'!$V$4:$W$2333,2,0),"")))))))))</f>
        <v>0</v>
      </c>
      <c r="CI85" s="37"/>
      <c r="CJ85" s="52">
        <f>IF(CI85="",0,IF(AND(G85=3,H85="м"),VLOOKUP(CI85,'Плавание 50 м'!$A$4:$B$1954,2,0),IF(AND(G85=3,H85="ж"),VLOOKUP(CI85,'Плавание 50 м'!$D$4:$E$1954,2,0),IF(AND(G85=4,H85="м"),VLOOKUP(CI85,'Плавание 50 м'!$G$4:$H$1954,2,0),IF(AND(G85=4,H85="ж"),VLOOKUP(CI85,'Плавание 50 м'!$J$4:$K$1954,2,0),IF(AND(G85=5,H85="м"),VLOOKUP(CI85,'Плавание 50 м'!$M$4:$N$1954,2,0),IF(AND(G85=5,H85="ж"),VLOOKUP(CI85,'Плавание 50 м'!$P$4:$Q$1954,2,0),IF(AND(G85=6,H85="м"),VLOOKUP(CI85,'Плавание 50 м'!$S$4:$T$1954,2,0),IF(AND(G85=6,H85="ж"),VLOOKUP(CI85,'Плавание 50 м'!$V$4:$W$1954,2,0),IF(AND(G85=7,H85="м"),VLOOKUP(CI85,'Плавание 50 м'!$Y$4:$Z$1954,2,0),IF(AND(G85=7,H85="ж"),VLOOKUP(CI85,'Плавание 50 м'!$AB$4:$AC$1954,2,0),IF(AND(G85=8,H85="м"),VLOOKUP(CI85,'Плавание 50 м'!$AE$4:$AF$1954,2,0),IF(AND(G85=8,H85="ж"),VLOOKUP(CI85,'Плавание 50 м'!$AH$4:$AI$1954,2,0),IF(AND(G85=9,H85="м"),VLOOKUP(CI85,'Плавание 50 м'!$AK$4:$AL$1954,2,0),IF(AND(G85=9,H85="ж"),VLOOKUP(CI85,'Плавание 50 м'!$AN$4:$AO$1954,2,0),IF(AND(G85=10,H85="м"),VLOOKUP(CI85,'Плавание 50 м'!$AQ$4:$AR$1954,2,0),IF(AND(G85=10,H85="ж"),VLOOKUP(CI85,'Плавание 50 м'!$AT$4:$AU$1954,2,0),IF(AND(G85=11,H85="м"),VLOOKUP(CI85,'Плавание 50 м'!$AW$4:$AX$1954,2,0),IF(AND(G85=11,H85="ж"),VLOOKUP(CI85,'Плавание 50 м'!$AZ$4:$BA$1954,2,0),IF(AND(G85=12,H85="м"),VLOOKUP(CI85,'Плавание 50 м'!$BC$4:$BD$1954,2,0),IF(AND(G85=12,H85="ж"),VLOOKUP(CI85,'Плавание 50 м'!$BF$4:$BG$1954,2,0),IF(AND(G85=13,H85="м"),VLOOKUP(CI85,'Плавание 50 м'!$BI$4:$BJ$1954,2,0),IF(AND(G85=13,H85="ж"),VLOOKUP(CI85,'Плавание 50 м'!$BL$4:$BM$1954,2,0),IF(AND(G85=14,H85="м"),VLOOKUP(CI85,'Плавание 50 м'!$BO$4:$BP$1954,2,0),IF(AND(G85=14,H85="ж"),VLOOKUP(CI85,'Плавание 50 м'!$BR$4:$BS$1954,2,0),IF(AND(G85=15,H85="м"),VLOOKUP(CI85,'Плавание 50 м'!$BU$4:$BV$1954,2,0),IF(AND(G85=15,H85="ж"),VLOOKUP(CI85,'Плавание 50 м'!$BX$4:$BY$1954,2,0),"")))))))))))))))))))))))))))</f>
        <v>0</v>
      </c>
      <c r="CK85" s="91">
        <f t="shared" si="2"/>
        <v>0</v>
      </c>
    </row>
    <row r="86" spans="1:89" ht="20.100000000000001" customHeight="1" x14ac:dyDescent="0.25">
      <c r="A86" s="12">
        <v>69</v>
      </c>
      <c r="B86" s="93" t="s">
        <v>3581</v>
      </c>
      <c r="C86" s="55" t="s">
        <v>3583</v>
      </c>
      <c r="D86" s="55" t="s">
        <v>3589</v>
      </c>
      <c r="E86" s="55" t="s">
        <v>3596</v>
      </c>
      <c r="F86" s="47">
        <f t="shared" si="0"/>
        <v>32</v>
      </c>
      <c r="G86" s="48">
        <f>IFERROR(VLOOKUP(F86,Ступени!$A$2:$B$99,2,0),"")</f>
        <v>10</v>
      </c>
      <c r="H86" s="55" t="s">
        <v>4</v>
      </c>
      <c r="I86" s="53"/>
      <c r="J86" s="52">
        <f>IF(I86="",0,IF(AND(G86=2,H86="м"),VLOOKUP(I86,'30м'!$A$4:$B$71,2,0),IF(AND(G86=2,H86="ж"),VLOOKUP(I86,'30м'!$D$4:$E$71,2,0),IF(AND(G86=3,H86="м"),VLOOKUP(I86,'30м'!$G$4:$H$71,2,0),IF(AND(G86=3,H86="ж"),VLOOKUP(I86,'30м'!$J$4:$K$71,2,0),IF(AND(G86=4,H86="м"),VLOOKUP(I86,'30м'!$M$4:$N$71,2,0),IF(AND(G86=4,H86="ж"),VLOOKUP(I86,'30м'!$P$4:$Q$71,2,0),IF(AND(G86=5,H86="м"),VLOOKUP(I86,'30м'!$S$4:$T$71,2,0),IF(AND(G86=5,H86="ж"),VLOOKUP(I86,'30м'!$V$4:$W$71,2,0),"")))))))))</f>
        <v>0</v>
      </c>
      <c r="K86" s="49"/>
      <c r="L86" s="52">
        <f>IF(K86="",0,IF(AND(G86=4,H86="м"),VLOOKUP(K86,'60м'!$A$4:$B$129,2,0),IF(AND(G86=4,H86="ж"),VLOOKUP(K86,'60м'!$D$4:$E$129,2,0),IF(AND(G86=5,H86="м"),VLOOKUP(K86,'60м'!$G$4:$H$129,2,0),IF(AND(G86=5,H86="ж"),VLOOKUP(K86,'60м'!$J$4:$K$129,2,0),IF(AND(G86=6,H86="м"),VLOOKUP(K86,'60м'!$M$4:$N$129,2,0),IF(AND(G86=6,H86="ж"),VLOOKUP(K86,'60м'!$P$4:$Q$129,2,0),IF(AND(G86=7,H86="м"),VLOOKUP(K86,'60м'!$S$4:$T$129,2,0),IF(AND(G86=7,H86="ж"),VLOOKUP(K86,'60м'!$V$4:$W$129,2,0),IF(AND(G86=8,H86="м"),VLOOKUP(K86,'60м'!$Y$4:$Z$129,2,0),IF(AND(G86=8,H86="ж"),VLOOKUP(K86,'60м'!$AB$4:$AC$129,2,0),IF(AND(G86=9,H86="м"),VLOOKUP(K86,'60м'!$AE$4:$AF$129,2,0),IF(AND(G86=9,H86="ж"),VLOOKUP(K86,'60м'!$AH$4:$AI$129,2,0),IF(AND(G86=10,H86="м"),VLOOKUP(K86,'60м'!$AK$4:$AL$129,2,0),IF(AND(G86=10,H86="ж"),VLOOKUP(K86,'60м'!$AN$4:$AO$129,2,0),IF(AND(G86=11,H86="м"),VLOOKUP(K86,'60м'!$AQ$4:$AR$129,2,0),IF(AND(G86=11,H86="ж"),VLOOKUP(K86,'60м'!$AT$4:$AU$129,2,0),IF(AND(G86=12,H86="м"),VLOOKUP(K86,'60м'!$AW$4:$AX$129,2,0),IF(AND(G86=12,H86="ж"),VLOOKUP(K86,'60м'!$AZ$4:$BA$129,2,0),IF(AND(G86=13,H86="м"),VLOOKUP(K86,'60м'!$BC$4:$BD$129,2,0),IF(AND(G86=13,H86="ж"),VLOOKUP(K86,'60м'!$BF$4:$BG$129,2,0),"")))))))))))))))))))))</f>
        <v>0</v>
      </c>
      <c r="M86" s="49"/>
      <c r="N86" s="52">
        <f>IF(M86="",0,IF(AND(G86=6,H86="м"),VLOOKUP(M86,'100м'!$A$4:$B$134,2,0),IF(AND(G86=6,H86="ж"),VLOOKUP(M86,'100м'!$D$4:$E$134,2,0),IF(AND(G86=7,H86="м"),VLOOKUP(M86,'100м'!$G$4:$H$134,2,0),IF(AND(G86=7,H86="ж"),VLOOKUP(M86,'100м'!$J$4:$K$134,2,0),IF(AND(G86=8,H86="м"),VLOOKUP(M86,'100м'!$M$4:$N$134,2,0),IF(AND(G86=8,H86="ж"),VLOOKUP(M86,'100м'!$P$4:$Q$134,2,0),IF(AND(G86=9,H86="м"),VLOOKUP(M86,'100м'!$S$4:$T$134,2,0),IF(AND(G86=9,H86="ж"),VLOOKUP(M86,'100м'!$V$4:$W$134,2,0),"")))))))))</f>
        <v>0</v>
      </c>
      <c r="O86" s="56"/>
      <c r="P86" s="61"/>
      <c r="Q86" s="53"/>
      <c r="R86" s="52">
        <f>IF(Q86="",0,IF(AND(G86=4,H86="м"),VLOOKUP(Q86,'1500м'!$A$4:$B$364,2,0),IF(AND(G86=4,H86="ж"),VLOOKUP(Q86,'1500м'!$D$4:$E$364,2,0),"")))</f>
        <v>0</v>
      </c>
      <c r="S86" s="49"/>
      <c r="T86" s="68">
        <f>IF(S86="",0,IF(AND(G86=5,H86="м"),VLOOKUP(S86,'2000м'!$A$4:$B$780,2,0),IF(AND(G86=5,H86="ж"),VLOOKUP(S86,'2000м'!$D$4:$E$780,2,0),IF(AND(G86=6,H86="ж"),VLOOKUP(S86,'2000м'!$G$4:$H$780,2,0),IF(AND(G86=7,H86="ж"),VLOOKUP(S86,'2000м'!$J$4:$K$780,2,0),IF(AND(G86=8,H86="ж"),VLOOKUP(S86,'2000м'!$M$4:$N$780,2,0),""))))))</f>
        <v>0</v>
      </c>
      <c r="U86" s="53"/>
      <c r="V86" s="52">
        <f>IF(U86="",0,IF(AND(G86=6,H86="м"),VLOOKUP(U86,'3000м'!$A$4:$B$594,2,0),IF(AND(G86=7,H86="м"),VLOOKUP(U86,'3000м'!$D$4:$E$594,2,0),IF(AND(G86=8,H86="м"),VLOOKUP(U86,'3000м'!$G$4:$H$594,2,0),IF(AND(G86=9,H86="м"),VLOOKUP(U86,'3000м'!$J$4:$K$594,2,0),IF(AND(G86=10,H86="м"),VLOOKUP(U86,'3000м'!$M$4:$N$594,2,0),IF(AND(G86=11,H86="м"),VLOOKUP(U86,'3000м'!$P$4:$Q$594,2,0),"")))))))</f>
        <v>0</v>
      </c>
      <c r="W86" s="53"/>
      <c r="X86" s="56"/>
      <c r="Y86" s="56"/>
      <c r="Z86" s="56"/>
      <c r="AA86" s="56"/>
      <c r="AB86" s="56"/>
      <c r="AC86" s="53"/>
      <c r="AD86" s="56"/>
      <c r="AE86" s="53"/>
      <c r="AF86" s="56"/>
      <c r="AG86" s="56"/>
      <c r="AH86" s="56"/>
      <c r="AI86" s="56"/>
      <c r="AJ86" s="56"/>
      <c r="AK86" s="56"/>
      <c r="AL86" s="56"/>
      <c r="AM86" s="56"/>
      <c r="AN86" s="56"/>
      <c r="AO86" s="37"/>
      <c r="AP86" s="56"/>
      <c r="AQ86" s="37"/>
      <c r="AR86" s="56"/>
      <c r="AS86" s="37"/>
      <c r="AT86" s="56"/>
      <c r="AU86" s="37"/>
      <c r="AV86" s="56"/>
      <c r="AW86" s="37"/>
      <c r="AX86" s="56"/>
      <c r="AY86" s="37"/>
      <c r="AZ86" s="56"/>
      <c r="BA86" s="37"/>
      <c r="BB86" s="52">
        <f>IF(BA86="",0,IF(AND(G86=2,H86="м"),VLOOKUP(BA86,Подтягивание!$A$4:$B$79,2,0),IF(AND(G86=3,H86="м"),VLOOKUP(BA86,Подтягивание!$D$4:$E$79,2,0),IF(AND(G86=4,H86="м"),VLOOKUP(BA86,Подтягивание!$G$4:$H$79,2,0),IF(AND(G86=5,H86="м"),VLOOKUP(BA86,Подтягивание!$J$4:$K$79,2,0),IF(AND(G86=6,H86="м"),VLOOKUP(BA86,Подтягивание!$M$4:$N$79,2,0),IF(AND(G86=7,H86="м"),VLOOKUP(BA86,Подтягивание!$P$4:$Q$79,2,0),IF(AND(G86=8,H86="м"),VLOOKUP(BA86,Подтягивание!$S$4:$T$79,2,0),IF(AND(G86=9,H86="м"),VLOOKUP(BA86,Подтягивание!$V$4:$W$79,2,0),IF(AND(G86=10,H86="м"),VLOOKUP(BA86,Подтягивание!$Y$4:$Z$79,2,0),IF(AND(G86=11,H86="м"),VLOOKUP(BA86,Подтягивание!$AB$4:$AC$79,2,0),IF(AND(G86=12,H86="м"),VLOOKUP(BA86,Подтягивание!$AE$4:$AF$79,2,0),IF(AND(G86=13,H86="м"),VLOOKUP(BA86,Подтягивание!$AH$4:$AI$79,2,0),IF(AND(G86=14,H86="м"),VLOOKUP(BA86,Подтягивание!$AK$4:$AL$79,2,0),IF(AND(G86=15,H86="м"),VLOOKUP(BA86,Подтягивание!$AN$4:$AO$79,2,0),"")))))))))))))))</f>
        <v>0</v>
      </c>
      <c r="BC86" s="51"/>
      <c r="BD86" s="57"/>
      <c r="BE86" s="37"/>
      <c r="BF86" s="52">
        <f>IF(BE86="",0,IF(AND(G86=6,H86="м"),VLOOKUP(BE86,Гиря!$A$4:$B$166,2,0),IF(AND(G86=7,H86="м"),VLOOKUP(BE86,Гиря!$D$4:$E$166,2,0),IF(AND(G86=8,H86="м"),VLOOKUP(BE86,Гиря!$G$4:$H$166,2,0),IF(AND(G86=9,H86="м"),VLOOKUP(BE86,Гиря!$J$4:$K$166,2,0),IF(AND(G86=10,H86="м"),VLOOKUP(BE86,Гиря!$M$4:$N$166,2,0),IF(AND(G86=11,H86="м"),VLOOKUP(BE86,Гиря!$P$4:$Q$166,2,0),IF(AND(G86=12,H86="м"),VLOOKUP(BE86,Гиря!$S$4:$T$166,2,0),IF(AND(G86=13,H86="м"),VLOOKUP(BE86,Гиря!$V$4:$W$166,2,0),IF(AND(G86=14,H86="м"),VLOOKUP(BE86,Гиря!$Y$4:$Z$166,2,0),IF(AND(G86=15,H86="м"),VLOOKUP(BE86,Гиря!$AB$4:$AC$166,2,0),"")))))))))))</f>
        <v>0</v>
      </c>
      <c r="BG86" s="49">
        <v>24</v>
      </c>
      <c r="BH86" s="52">
        <f>IF(BG86="",0,IF(AND(G86=2,H86="м"),VLOOKUP(BG86,'Отж. от пола'!$A$4:$B$169,2,0),IF(AND(G86=2,H86="ж"),VLOOKUP(BG86,'Отж. от пола'!$D$4:$E$169,2,0),IF(AND(G86=3,H86="м"),VLOOKUP(BG86,'Отж. от пола'!$G$4:$H$169,2,0),IF(AND(G86=3,H86="ж"),VLOOKUP(BG86,'Отж. от пола'!$J$4:$K$169,2,0),IF(AND(G86=4,H86="м"),VLOOKUP(BG86,'Отж. от пола'!$M$4:$N$169,2,0),IF(AND(G86=4,H86="ж"),VLOOKUP(BG86,'Отж. от пола'!$P$4:$Q$169,2,0),IF(AND(G86=5,H86="м"),VLOOKUP(BG86,'Отж. от пола'!$S$4:$T$169,2,0),IF(AND(G86=5,H86="ж"),VLOOKUP(BG86,'Отж. от пола'!$V$4:$W$169,2,0),IF(AND(G86=6,H86="м"),VLOOKUP(BG86,'Отж. от пола'!$Y$4:$Z$169,2,0),IF(AND(G86=6,H86="ж"),VLOOKUP(BG86,'Отж. от пола'!$AB$4:$AC$169,2,0),IF(AND(G86=7,H86="м"),VLOOKUP(BG86,'Отж. от пола'!$AE$4:$AF$169,2,0),IF(AND(G86=7,H86="ж"),VLOOKUP(BG86,'Отж. от пола'!$AH$4:$AI$169,2,0),IF(AND(G86=8,H86="м"),VLOOKUP(BG86,'Отж. от пола'!$AK$4:$AL$169,2,0),IF(AND(G86=8,H86="ж"),VLOOKUP(BG86,'Отж. от пола'!$AN$4:$AO$169,2,0),IF(AND(G86=9,H86="м"),VLOOKUP(BG86,'Отж. от пола'!$AQ$4:$AR$169,2,0),IF(AND(G86=9,H86="ж"),VLOOKUP(BG86,'Отж. от пола'!$AT$4:$AU$169,2,0),IF(AND(G86=10,H86="м"),VLOOKUP(BG86,'Отж. от пола'!$AW$4:$AX$169,2,0),IF(AND(G86=10,H86="ж"),VLOOKUP(BG86,'Отж. от пола'!$AZ$4:$BA$169,2,0),IF(AND(G86=11,H86="м"),VLOOKUP(BG86,'Отж. от пола'!$BC$4:$BD$169,2,0),IF(AND(G86=11,H86="ж"),VLOOKUP(BG86,'Отж. от пола'!$BF$4:$BG$169,2,0),IF(AND(G86=12,H86="м"),VLOOKUP(BG86,'Отж. от пола'!$BI$4:$BJ$169,2,0),IF(AND(G86=12,H86="ж"),VLOOKUP(BG86,'Отж. от пола'!$BL$4:$BM$169,2,0),IF(AND(G86=13,H86="м"),VLOOKUP(BG86,'Отж. от пола'!$BO$4:$BP$169,2,0),IF(AND(G86=13,H86="ж"),VLOOKUP(BG86,'Отж. от пола'!$BR$4:$BS$169,2,0),IF(AND(G86=14,H86="м"),VLOOKUP(BG86,'Отж. от пола'!$BU$4:$BV$169,2,0),IF(AND(G86=14,H86="ж"),VLOOKUP(BG86,'Отж. от пола'!$BX$4:$BY$169,2,0),IF(AND(G86=15,H86="м"),VLOOKUP(BG86,'Отж. от пола'!$CA$4:$CB$169,2,0),IF(AND(G86=15,H86="ж"),VLOOKUP(BG86,'Отж. от пола'!$CD$4:$CE$169,2,0),"")))))))))))))))))))))))))))))</f>
        <v>45</v>
      </c>
      <c r="BI86" s="37"/>
      <c r="BJ86" s="52">
        <f>IF(BI86="",0,IF(AND(G86=16,H86="м"),VLOOKUP(BI86,'Отж.от скамьи'!$A$4:$B$79,2,0),IF(AND(G86=16,H86="ж"),VLOOKUP(BI86,'Отж.от скамьи'!$D$4:$E$79,2,0),IF(AND(G86=17,H86="м"),VLOOKUP(BI86,'Отж.от скамьи'!$G$4:$H$79,2,0),IF(AND(G86=17,H86="ж"),VLOOKUP(BI86,'Отж.от скамьи'!$J$4:$K$79,2,0),"")))))</f>
        <v>0</v>
      </c>
      <c r="BK86" s="53"/>
      <c r="BL86" s="52">
        <f>IF(BK86="",0,IF(AND(G86=18,H86="м"),VLOOKUP(BK86,'Отж.от стула'!$A$4:$B$68,2,0),IF(AND(G86=18,H86="ж"),VLOOKUP(BK86,'Отж.от стула'!$D$4:$E$69,2,0),"")))</f>
        <v>0</v>
      </c>
      <c r="BM86" s="49">
        <v>13</v>
      </c>
      <c r="BN86" s="52">
        <f>IF(BM86="",0,IF(AND(G86=2,H86="м"),VLOOKUP(BM86,Наклон!$A$4:$B$69,2,0),IF(AND(G86=2,H86="ж"),VLOOKUP(BM86,Наклон!$A$74:$B$139,2,0),IF(AND(G86=3,H86="м"),VLOOKUP(BM86,Наклон!$D$4:$E$69,2,0),IF(AND(G86=3,H86="ж"),VLOOKUP(BM86,Наклон!$D$74:$E$139,2,0),IF(AND(G86=4,H86="м"),VLOOKUP(BM86,Наклон!$G$4:$H$69,2,0),IF(AND(G86=4,H86="ж"),VLOOKUP(BM86,Наклон!$G$74:$H$139,2,0),IF(AND(G86=5,H86="м"),VLOOKUP(BM86,Наклон!$J$4:$K$69,2,0),IF(AND(G86=5,H86="ж"),VLOOKUP(BM86,Наклон!$J$74:$K$139,2,0),IF(AND(G86=6,H86="м"),VLOOKUP(BM86,Наклон!$M$4:$N$69,2,0),IF(AND(G86=6,H86="ж"),VLOOKUP(BM86,Наклон!$M$74:$N$139,2,0),IF(AND(G86=7,H86="м"),VLOOKUP(BM86,Наклон!$P$4:$Q$69,2,0),IF(AND(G86=7,H86="ж"),VLOOKUP(BM86,Наклон!$P$74:$Q$139,2,0),IF(AND(G86=8,H86="м"),VLOOKUP(BM86,Наклон!$S$4:$T$69,2,0),IF(AND(G86=8,H86="ж"),VLOOKUP(BM86,Наклон!$S$74:$T$139,2,0),IF(AND(G86=9,H86="м"),VLOOKUP(BM86,Наклон!$V$4:$W$69,2,0),IF(AND(G86=9,H86="ж"),VLOOKUP(BM86,Наклон!$V$74:$W$139,2,0),IF(AND(G86=10,H86="м"),VLOOKUP(BM86,Наклон!$Y$4:$Z$69,2,0),IF(AND(G86=10,H86="ж"),VLOOKUP(BM86,Наклон!$Y$74:$Z$139,2,0),IF(AND(G86=11,H86="м"),VLOOKUP(BM86,Наклон!$AB$4:$AC$69,2,0),IF(AND(G86=11,H86="ж"),VLOOKUP(BM86,Наклон!$AB$74:$AC$139,2,0),IF(AND(G86=12,H86="м"),VLOOKUP(BM86,Наклон!$AE$4:$AF$69,2,0),IF(AND(G86=12,H86="ж"),VLOOKUP(BM86,Наклон!$AE$74:$AF$139,2,0),IF(AND(G86=13,H86="м"),VLOOKUP(BM86,Наклон!$AH$4:$AI$69,2,0),IF(AND(G86=13,H86="ж"),VLOOKUP(BM86,Наклон!$AH$74:$AI$139,2,0),IF(AND(G86=14,H86="м"),VLOOKUP(BM86,Наклон!$AK$4:$AL$69,2,0),IF(AND(G86=14,H86="ж"),VLOOKUP(BM86,Наклон!$AK$74:$AL$139,2,0),IF(AND(G86=15,H86="м"),VLOOKUP(BM86,Наклон!$AN$4:$AO$69,2,0),IF(AND(G86=15,H86="ж"),VLOOKUP(BM86,Наклон!$AN$74:$AO$139,2,0),IF(AND(G86=16,H86="м"),VLOOKUP(BM86,Наклон!$AQ$4:$AR$69,2,0),IF(AND(G86=16,H86="ж"),VLOOKUP(BM86,Наклон!$AQ$74:$AR$139,2,0),IF(AND(G86=17,H86="м"),VLOOKUP(BM86,Наклон!$AT$4:$AU$69,2,0),IF(AND(G86=17,H86="ж"),VLOOKUP(BM86,Наклон!$AT$74:$AU$139,2,0),IF(AND(G86=18,H86="м"),VLOOKUP(BM86,Наклон!$AW$4:$AX$69,2,0),IF(AND(G86=18,H86="ж"),VLOOKUP(BM86,Наклон!$AW$74:$AX$139,2,0))))))))))))))))))))))))))))))))))))</f>
        <v>64</v>
      </c>
      <c r="BO86" s="49"/>
      <c r="BP86" s="52">
        <f>IF(BO86="",0,IF(AND(G86=2,H86="м"),VLOOKUP(BO86,'Прыжок в длину'!$A$4:$B$294,2,0),IF(AND(G86=2,H86="ж"),VLOOKUP(BO86,'Прыжок в длину'!$D$4:$E$294,2,0),IF(AND(G86=3,H86="м"),VLOOKUP(BO86,'Прыжок в длину'!$G$4:$H$294,2,0),IF(AND(G86=3,H86="ж"),VLOOKUP(BO86,'Прыжок в длину'!$J$4:$K$294,2,0),IF(AND(G86=4,H86="м"),VLOOKUP(BO86,'Прыжок в длину'!$M$4:$N$294,2,0),IF(AND(G86=4,H86="ж"),VLOOKUP(BO86,'Прыжок в длину'!$P$4:$Q$294,2,0),IF(AND(G86=5,H86="м"),VLOOKUP(BO86,'Прыжок в длину'!$S$4:$T$294,2,0),IF(AND(G86=5,H86="ж"),VLOOKUP(BO86,'Прыжок в длину'!$V$4:$W$294,2,0),IF(AND(G86=6,H86="м"),VLOOKUP(BO86,'Прыжок в длину'!$Y$4:$Z$294,2,0),IF(AND(G86=6,H86="ж"),VLOOKUP(BO86,'Прыжок в длину'!$AB$4:$AC$294,2,0),IF(AND(G86=7,H86="м"),VLOOKUP(BO86,'Прыжок в длину'!$AE$4:$AF$294,2,0),IF(AND(G86=7,H86="ж"),VLOOKUP(BO86,'Прыжок в длину'!$AH$4:$AI$294,2,0),IF(AND(G86=8,H86="м"),VLOOKUP(BO86,'Прыжок в длину'!$AK$4:$AL$294,2,0),IF(AND(G86=8,H86="ж"),VLOOKUP(BO86,'Прыжок в длину'!$AN$4:$AO$294,2,0),IF(AND(G86=9,H86="м"),VLOOKUP(BO86,'Прыжок в длину'!$AQ$4:$AR$294,2,0),IF(AND(G86=9,H86="ж"),VLOOKUP(BO86,'Прыжок в длину'!$AT$4:$AU$294,2,0),IF(AND(G86=10,H86="м"),VLOOKUP(BO86,'Прыжок в длину'!$AW$4:$AX$294,2,0),IF(AND(G86=10,H86="ж"),VLOOKUP(BO86,'Прыжок в длину'!$AZ$4:$BA$294,2,0),IF(AND(G86=11,H86="м"),VLOOKUP(BO86,'Прыжок в длину'!BC72:$BD$294,2,0),IF(AND(G86=11,H86="ж"),VLOOKUP(BO86,'Прыжок в длину'!$BF$4:$BG$294,2,0),"")))))))))))))))))))))</f>
        <v>0</v>
      </c>
      <c r="BQ86" s="49">
        <v>46</v>
      </c>
      <c r="BR86" s="52">
        <f>IF(BQ86="",0,IF(AND(G86=2,H86="м"),VLOOKUP(BQ86,Пресс!$A$4:$B$104,2,0),IF(AND(G86=2,H86="ж"),VLOOKUP(BQ86,Пресс!$D$4:$E$104,2,0),IF(AND(G86=3,H86="м"),VLOOKUP(BQ86,Пресс!$G$4:$H$104,2,0),IF(AND(G86=3,H86="ж"),VLOOKUP(BQ86,Пресс!$J$4:$K$104,2,0),IF(AND(G86=4,H86="м"),VLOOKUP(BQ86,Пресс!$M$4:$N$104,2,0),IF(AND(G86=4,H86="ж"),VLOOKUP(BQ86,Пресс!$P$4:$Q$104,2,0),IF(AND(G86=5,H86="м"),VLOOKUP(BQ86,Пресс!$S$4:$T$104,2,0),IF(AND(G86=5,H86="ж"),VLOOKUP(BQ86,Пресс!$V$4:$W$104,2,0),IF(AND(G86=6,H86="м"),VLOOKUP(BQ86,Пресс!$Y$4:$Z$104,2,0),IF(AND(G86=6,H86="ж"),VLOOKUP(BQ86,Пресс!$AB$4:$AC$104,2,0),IF(AND(G86=7,H86="м"),VLOOKUP(BQ86,Пресс!$AE$4:$AF$104,2,0),IF(AND(G86=7,H86="ж"),VLOOKUP(BQ86,Пресс!$AH$4:$AI$104,2,0),IF(AND(G86=8,H86="м"),VLOOKUP(BQ86,Пресс!$AK$4:$AL$104,2,0),IF(AND(G86=8,H86="ж"),VLOOKUP(BQ86,Пресс!$AN$4:$AO$104,2,0),IF(AND(G86=9,H86="м"),VLOOKUP(BQ86,Пресс!$AQ$4:$AR$104,2,0),IF(AND(G86=9,H86="ж"),VLOOKUP(BQ86,Пресс!$AT$4:$AU$104,2,0),IF(AND(G86=10,H86="м"),VLOOKUP(BQ86,Пресс!$AW$4:$AX$104,2,0),IF(AND(G86=10,H86="ж"),VLOOKUP(BQ86,Пресс!$AZ$4:$BA$104,2,0),IF(AND(G86=11,H86="м"),VLOOKUP(BQ86,Пресс!$BC$4:$BD$104,2,0),IF(AND(G86=11,H86="ж"),VLOOKUP(BQ86,Пресс!$BF$4:$BG$104,2,0),IF(AND(G86=12,H86="м"),VLOOKUP(BQ86,Пресс!$BI$4:$BJ$104,2,0),IF(AND(G86=12,H86="ж"),VLOOKUP(BQ86,Пресс!$BL$4:$BM$104,2,0),IF(AND(G86=13,H86="м"),VLOOKUP(BQ86,Пресс!$BO$4:$BP$104,2,0),IF(AND(G86=13,H86="ж"),VLOOKUP(BQ86,Пресс!$BR$4:$BS$104,2,0),IF(AND(G86=14,H86="м"),VLOOKUP(BQ86,Пресс!$BU$4:$BV$104,2,0),IF(AND(G86=14,H86="ж"),VLOOKUP(BQ86,Пресс!$BX$4:$BY$104,2,0),IF(AND(G86=15,H86="м"),VLOOKUP(BQ86,Пресс!$CA$4:$CB$104,2,0),IF(AND(G86=15,H86="ж"),VLOOKUP(BQ86,Пресс!$CD$4:$CE$104,2,0),IF(AND(G86=16,H86="м"),VLOOKUP(BQ86,Пресс!$CG$4:$CH$104,2,0),IF(AND(G86=16,H86="ж"),VLOOKUP(BQ86,Пресс!$CJ$4:$CK$104,2,0),IF(AND(G86=17,H86="м"),VLOOKUP(BQ86,Пресс!$CM$4:$CN$104,2,0),IF(AND(G86=17,H86="ж"),VLOOKUP(BQ86,Пресс!$CP$4:$CQ$104,2,0),IF(AND(G86=18,H86="м"),VLOOKUP(BQ86,Пресс!$CS$4:$CT$104,2,0),IF(AND(G86=18,H86="ж"),VLOOKUP(BQ86,Пресс!$CV$4:$CW$104,2,0),"")))))))))))))))))))))))))))))))))))</f>
        <v>62</v>
      </c>
      <c r="BS86" s="37"/>
      <c r="BT86" s="57"/>
      <c r="BU86" s="37"/>
      <c r="BV86" s="52">
        <f>IF(BU86="",0,IF(AND(G86=4,H86="м"),VLOOKUP(BU86,Стрельба!$A$4:$B$54,2,0),IF(AND(G86=4,H86="ж"),VLOOKUP(BU86,Стрельба!$D$4:$E$54,2,0),IF(AND(G86=5,H86="м"),VLOOKUP(BU86,Стрельба!$G$4:$H$54,2,0),IF(AND(G86=5,H86="ж"),VLOOKUP(BU86,Стрельба!$J$4:$K$54,2,0),IF(AND(G86=6,H86="м"),VLOOKUP(BU86,Стрельба!$M$4:$N$54,2,0),IF(AND(G86=6,H86="ж"),VLOOKUP(BU86,Стрельба!$P$4:$Q$54,2,0),IF(AND(G86=7,H86="м"),VLOOKUP(BU86,Стрельба!$S$4:$T$54,2,0),IF(AND(G86=7,H86="ж"),VLOOKUP(BU86,Стрельба!$V$4:$W$54,2,0),IF(AND(G86=8,H86="м"),VLOOKUP(BU86,Стрельба!$Y$4:$Z$54,2,0),IF(AND(G86=8,H86="ж"),VLOOKUP(BU86,Стрельба!$AB$4:$AC$54,2,0),IF(AND(G86=9,H86="м"),VLOOKUP(BU86,Стрельба!$AE$4:$AF$54,2,0),IF(AND(G86=9,H86="ж"),VLOOKUP(BU86,Стрельба!$AH$4:$AI$54,2,0),IF(AND(G86=10,H86="м"),VLOOKUP(BU86,Стрельба!$AK$4:$AL$54,2,0),IF(AND(G86=10,H86="ж"),VLOOKUP(BU86,Стрельба!$AN$4:$AO$54,2,0),IF(AND(G86=11,H86="м"),VLOOKUP(BU86,Стрельба!$AQ$4:$AR$54,2,0),IF(AND(G86=11,H86="ж"),VLOOKUP(BU86,Стрельба!$AT$4:$AU$54,2,0),IF(AND(G86=12,H86="м"),VLOOKUP(BU86,Стрельба!$AW$4:$AX$54,2,0),IF(AND(G86=12,H86="ж"),VLOOKUP(BU86,Стрельба!$AZ$4:$BA$54,2,0),IF(AND(G86=13,H86="м"),VLOOKUP(BU86,Стрельба!$BC$4:$BD$54,2,0),IF(AND(G86=13,H86="ж"),VLOOKUP(BU86,Стрельба!$BF$4:$BG$54,2,0),IF(AND(G86=14,H86="м"),VLOOKUP(BU86,Стрельба!$BI$4:$BJ$54,2,0),IF(AND(G86=14,H86="ж"),VLOOKUP(BU86,Стрельба!$BL$4:$BM$54,2,0),IF(AND(G86=15,H86="м"),VLOOKUP(BU86,Стрельба!$BO$4:$BP$54,2,0),IF(AND(G86=15,H86="ж"),VLOOKUP(BU86,Стрельба!$BR$4:$BS$54,2,0),"")))))))))))))))))))))))))</f>
        <v>0</v>
      </c>
      <c r="BW86" s="56"/>
      <c r="BX86" s="57"/>
      <c r="BY86" s="37"/>
      <c r="BZ86" s="52">
        <f>IF(BY86="",0,IF(AND(G86=3,H86="м"),VLOOKUP(BY86,'Метание 150г'!$A$4:$B$784,2,0),IF(AND(G86=3,H86="ж"),VLOOKUP(BY86,'Метание 150г'!$D$4:$E$784,2,0),IF(AND(G86=4,H86="м"),VLOOKUP(BY86,'Метание 150г'!$G$4:$H$784,2,0),IF(AND(G86=4,H86="ж"),VLOOKUP(BY86,'Метание 150г'!$J$4:$K$784,2,0),IF(AND(G86=5,H86="м"),VLOOKUP(BY86,'Метание 150г'!$M$4:$N$784,2,0),IF(AND(G86=5,H86="ж"),VLOOKUP(BY86,'Метание 150г'!$P$4:$Q$784,2,0),"")))))))</f>
        <v>0</v>
      </c>
      <c r="CA86" s="51"/>
      <c r="CB86" s="68">
        <f>IF(CA86="",0,IF(AND(G86=6,H86="м"),VLOOKUP(CA86,'Метание 700г'!$A$4:$B$574,2,0),IF(AND(G86=7,H86="м"),VLOOKUP(CA86,'Метание 700г'!$D$4:$E$574,2,0),IF(AND(G86=8,H86="м"),VLOOKUP(CA86,'Метание 700г'!$G$4:$H$574,2,0),""))))</f>
        <v>0</v>
      </c>
      <c r="CC86" s="51"/>
      <c r="CD86" s="52">
        <f>IF(CC86="",0,IF(AND(G86=6,H86="ж"),VLOOKUP(CC86,'Метание 500г'!$A$4:$B$565,2,0),IF(AND(G86=7,H86="ж"),VLOOKUP(CC86,'Метание 500г'!$D$4:$E$565,2,0),IF(AND(G86=8,H86="ж"),VLOOKUP(CC86,'Метание 500г'!$G$4:$H$565,2,0),IF(AND(G86=9,H86="ж"),VLOOKUP(CC86,'Метание 500г'!$J$4:$K$565,2,0),IF(AND(G86=10,H86="ж"),VLOOKUP(CC86,'Метание 500г'!$M$4:$N$565,2,0),IF(AND(G86=11,H86="ж"),VLOOKUP(CC86,'Метание 500г'!$P$4:$Q$565,2,0),"")))))))</f>
        <v>0</v>
      </c>
      <c r="CE86" s="56"/>
      <c r="CF86" s="57"/>
      <c r="CG86" s="53"/>
      <c r="CH86" s="52">
        <f>IF(CG86="",0,IF(AND(G86=2,H86="м"),VLOOKUP(CG86,'Плавание 25 м'!$A$4:$B$2333,2,0),IF(AND(G86=2,H86="ж"),VLOOKUP(CG86,'Плавание 25 м'!$D$4:$E$2333,2,0),IF(AND(G86=16,H86="м"),VLOOKUP(CG86,'Плавание 25 м'!$G$4:$H$2333,2,0),IF(AND(G86=16,H86="ж"),VLOOKUP(CG86,'Плавание 25 м'!$J$4:$K$2333,2,0),IF(AND(G86=17,H86="м"),VLOOKUP(CG86,'Плавание 25 м'!$M$4:$N$2333,2,0),IF(AND(G86=17,H86="ж"),VLOOKUP(CG86,'Плавание 25 м'!$P$4:$Q$2333,2,0),IF(AND(G86=18,H86="м"),VLOOKUP(CG86,'Плавание 25 м'!$S$4:$T$2333,2,0),IF(AND(G86=18,H86="ж"),VLOOKUP(CG86,'Плавание 25 м'!$V$4:$W$2333,2,0),"")))))))))</f>
        <v>0</v>
      </c>
      <c r="CI86" s="37"/>
      <c r="CJ86" s="52">
        <f>IF(CI86="",0,IF(AND(G86=3,H86="м"),VLOOKUP(CI86,'Плавание 50 м'!$A$4:$B$1954,2,0),IF(AND(G86=3,H86="ж"),VLOOKUP(CI86,'Плавание 50 м'!$D$4:$E$1954,2,0),IF(AND(G86=4,H86="м"),VLOOKUP(CI86,'Плавание 50 м'!$G$4:$H$1954,2,0),IF(AND(G86=4,H86="ж"),VLOOKUP(CI86,'Плавание 50 м'!$J$4:$K$1954,2,0),IF(AND(G86=5,H86="м"),VLOOKUP(CI86,'Плавание 50 м'!$M$4:$N$1954,2,0),IF(AND(G86=5,H86="ж"),VLOOKUP(CI86,'Плавание 50 м'!$P$4:$Q$1954,2,0),IF(AND(G86=6,H86="м"),VLOOKUP(CI86,'Плавание 50 м'!$S$4:$T$1954,2,0),IF(AND(G86=6,H86="ж"),VLOOKUP(CI86,'Плавание 50 м'!$V$4:$W$1954,2,0),IF(AND(G86=7,H86="м"),VLOOKUP(CI86,'Плавание 50 м'!$Y$4:$Z$1954,2,0),IF(AND(G86=7,H86="ж"),VLOOKUP(CI86,'Плавание 50 м'!$AB$4:$AC$1954,2,0),IF(AND(G86=8,H86="м"),VLOOKUP(CI86,'Плавание 50 м'!$AE$4:$AF$1954,2,0),IF(AND(G86=8,H86="ж"),VLOOKUP(CI86,'Плавание 50 м'!$AH$4:$AI$1954,2,0),IF(AND(G86=9,H86="м"),VLOOKUP(CI86,'Плавание 50 м'!$AK$4:$AL$1954,2,0),IF(AND(G86=9,H86="ж"),VLOOKUP(CI86,'Плавание 50 м'!$AN$4:$AO$1954,2,0),IF(AND(G86=10,H86="м"),VLOOKUP(CI86,'Плавание 50 м'!$AQ$4:$AR$1954,2,0),IF(AND(G86=10,H86="ж"),VLOOKUP(CI86,'Плавание 50 м'!$AT$4:$AU$1954,2,0),IF(AND(G86=11,H86="м"),VLOOKUP(CI86,'Плавание 50 м'!$AW$4:$AX$1954,2,0),IF(AND(G86=11,H86="ж"),VLOOKUP(CI86,'Плавание 50 м'!$AZ$4:$BA$1954,2,0),IF(AND(G86=12,H86="м"),VLOOKUP(CI86,'Плавание 50 м'!$BC$4:$BD$1954,2,0),IF(AND(G86=12,H86="ж"),VLOOKUP(CI86,'Плавание 50 м'!$BF$4:$BG$1954,2,0),IF(AND(G86=13,H86="м"),VLOOKUP(CI86,'Плавание 50 м'!$BI$4:$BJ$1954,2,0),IF(AND(G86=13,H86="ж"),VLOOKUP(CI86,'Плавание 50 м'!$BL$4:$BM$1954,2,0),IF(AND(G86=14,H86="м"),VLOOKUP(CI86,'Плавание 50 м'!$BO$4:$BP$1954,2,0),IF(AND(G86=14,H86="ж"),VLOOKUP(CI86,'Плавание 50 м'!$BR$4:$BS$1954,2,0),IF(AND(G86=15,H86="м"),VLOOKUP(CI86,'Плавание 50 м'!$BU$4:$BV$1954,2,0),IF(AND(G86=15,H86="ж"),VLOOKUP(CI86,'Плавание 50 м'!$BX$4:$BY$1954,2,0),"")))))))))))))))))))))))))))</f>
        <v>0</v>
      </c>
      <c r="CK86" s="91">
        <f t="shared" si="2"/>
        <v>171</v>
      </c>
    </row>
    <row r="87" spans="1:89" ht="20.100000000000001" customHeight="1" x14ac:dyDescent="0.25">
      <c r="A87" s="10">
        <v>70</v>
      </c>
      <c r="B87" s="93" t="s">
        <v>3582</v>
      </c>
      <c r="C87" s="55" t="s">
        <v>3583</v>
      </c>
      <c r="D87" s="55" t="s">
        <v>3590</v>
      </c>
      <c r="E87" s="55" t="s">
        <v>3597</v>
      </c>
      <c r="F87" s="47">
        <f t="shared" si="0"/>
        <v>43</v>
      </c>
      <c r="G87" s="48">
        <f>IFERROR(VLOOKUP(F87,Ступени!$A$2:$B$99,2,0),"")</f>
        <v>12</v>
      </c>
      <c r="H87" s="55" t="s">
        <v>4</v>
      </c>
      <c r="I87" s="53"/>
      <c r="J87" s="52">
        <f>IF(I87="",0,IF(AND(G87=2,H87="м"),VLOOKUP(I87,'30м'!$A$4:$B$71,2,0),IF(AND(G87=2,H87="ж"),VLOOKUP(I87,'30м'!$D$4:$E$71,2,0),IF(AND(G87=3,H87="м"),VLOOKUP(I87,'30м'!$G$4:$H$71,2,0),IF(AND(G87=3,H87="ж"),VLOOKUP(I87,'30м'!$J$4:$K$71,2,0),IF(AND(G87=4,H87="м"),VLOOKUP(I87,'30м'!$M$4:$N$71,2,0),IF(AND(G87=4,H87="ж"),VLOOKUP(I87,'30м'!$P$4:$Q$71,2,0),IF(AND(G87=5,H87="м"),VLOOKUP(I87,'30м'!$S$4:$T$71,2,0),IF(AND(G87=5,H87="ж"),VLOOKUP(I87,'30м'!$V$4:$W$71,2,0),"")))))))))</f>
        <v>0</v>
      </c>
      <c r="K87" s="49"/>
      <c r="L87" s="52">
        <f>IF(K87="",0,IF(AND(G87=4,H87="м"),VLOOKUP(K87,'60м'!$A$4:$B$129,2,0),IF(AND(G87=4,H87="ж"),VLOOKUP(K87,'60м'!$D$4:$E$129,2,0),IF(AND(G87=5,H87="м"),VLOOKUP(K87,'60м'!$G$4:$H$129,2,0),IF(AND(G87=5,H87="ж"),VLOOKUP(K87,'60м'!$J$4:$K$129,2,0),IF(AND(G87=6,H87="м"),VLOOKUP(K87,'60м'!$M$4:$N$129,2,0),IF(AND(G87=6,H87="ж"),VLOOKUP(K87,'60м'!$P$4:$Q$129,2,0),IF(AND(G87=7,H87="м"),VLOOKUP(K87,'60м'!$S$4:$T$129,2,0),IF(AND(G87=7,H87="ж"),VLOOKUP(K87,'60м'!$V$4:$W$129,2,0),IF(AND(G87=8,H87="м"),VLOOKUP(K87,'60м'!$Y$4:$Z$129,2,0),IF(AND(G87=8,H87="ж"),VLOOKUP(K87,'60м'!$AB$4:$AC$129,2,0),IF(AND(G87=9,H87="м"),VLOOKUP(K87,'60м'!$AE$4:$AF$129,2,0),IF(AND(G87=9,H87="ж"),VLOOKUP(K87,'60м'!$AH$4:$AI$129,2,0),IF(AND(G87=10,H87="м"),VLOOKUP(K87,'60м'!$AK$4:$AL$129,2,0),IF(AND(G87=10,H87="ж"),VLOOKUP(K87,'60м'!$AN$4:$AO$129,2,0),IF(AND(G87=11,H87="м"),VLOOKUP(K87,'60м'!$AQ$4:$AR$129,2,0),IF(AND(G87=11,H87="ж"),VLOOKUP(K87,'60м'!$AT$4:$AU$129,2,0),IF(AND(G87=12,H87="м"),VLOOKUP(K87,'60м'!$AW$4:$AX$129,2,0),IF(AND(G87=12,H87="ж"),VLOOKUP(K87,'60м'!$AZ$4:$BA$129,2,0),IF(AND(G87=13,H87="м"),VLOOKUP(K87,'60м'!$BC$4:$BD$129,2,0),IF(AND(G87=13,H87="ж"),VLOOKUP(K87,'60м'!$BF$4:$BG$129,2,0),"")))))))))))))))))))))</f>
        <v>0</v>
      </c>
      <c r="M87" s="49"/>
      <c r="N87" s="52">
        <f>IF(M87="",0,IF(AND(G87=6,H87="м"),VLOOKUP(M87,'100м'!$A$4:$B$134,2,0),IF(AND(G87=6,H87="ж"),VLOOKUP(M87,'100м'!$D$4:$E$134,2,0),IF(AND(G87=7,H87="м"),VLOOKUP(M87,'100м'!$G$4:$H$134,2,0),IF(AND(G87=7,H87="ж"),VLOOKUP(M87,'100м'!$J$4:$K$134,2,0),IF(AND(G87=8,H87="м"),VLOOKUP(M87,'100м'!$M$4:$N$134,2,0),IF(AND(G87=8,H87="ж"),VLOOKUP(M87,'100м'!$P$4:$Q$134,2,0),IF(AND(G87=9,H87="м"),VLOOKUP(M87,'100м'!$S$4:$T$134,2,0),IF(AND(G87=9,H87="ж"),VLOOKUP(M87,'100м'!$V$4:$W$134,2,0),"")))))))))</f>
        <v>0</v>
      </c>
      <c r="O87" s="56"/>
      <c r="P87" s="61"/>
      <c r="Q87" s="53"/>
      <c r="R87" s="52">
        <f>IF(Q87="",0,IF(AND(G87=4,H87="м"),VLOOKUP(Q87,'1500м'!$A$4:$B$364,2,0),IF(AND(G87=4,H87="ж"),VLOOKUP(Q87,'1500м'!$D$4:$E$364,2,0),"")))</f>
        <v>0</v>
      </c>
      <c r="S87" s="49"/>
      <c r="T87" s="68">
        <f>IF(S87="",0,IF(AND(G87=5,H87="м"),VLOOKUP(S87,'2000м'!$A$4:$B$780,2,0),IF(AND(G87=5,H87="ж"),VLOOKUP(S87,'2000м'!$D$4:$E$780,2,0),IF(AND(G87=6,H87="ж"),VLOOKUP(S87,'2000м'!$G$4:$H$780,2,0),IF(AND(G87=7,H87="ж"),VLOOKUP(S87,'2000м'!$J$4:$K$780,2,0),IF(AND(G87=8,H87="ж"),VLOOKUP(S87,'2000м'!$M$4:$N$780,2,0),""))))))</f>
        <v>0</v>
      </c>
      <c r="U87" s="53"/>
      <c r="V87" s="52">
        <f>IF(U87="",0,IF(AND(G87=6,H87="м"),VLOOKUP(U87,'3000м'!$A$4:$B$594,2,0),IF(AND(G87=7,H87="м"),VLOOKUP(U87,'3000м'!$D$4:$E$594,2,0),IF(AND(G87=8,H87="м"),VLOOKUP(U87,'3000м'!$G$4:$H$594,2,0),IF(AND(G87=9,H87="м"),VLOOKUP(U87,'3000м'!$J$4:$K$594,2,0),IF(AND(G87=10,H87="м"),VLOOKUP(U87,'3000м'!$M$4:$N$594,2,0),IF(AND(G87=11,H87="м"),VLOOKUP(U87,'3000м'!$P$4:$Q$594,2,0),"")))))))</f>
        <v>0</v>
      </c>
      <c r="W87" s="53"/>
      <c r="X87" s="56"/>
      <c r="Y87" s="56"/>
      <c r="Z87" s="56"/>
      <c r="AA87" s="56"/>
      <c r="AB87" s="56"/>
      <c r="AC87" s="53"/>
      <c r="AD87" s="56"/>
      <c r="AE87" s="53"/>
      <c r="AF87" s="56"/>
      <c r="AG87" s="56"/>
      <c r="AH87" s="56"/>
      <c r="AI87" s="56"/>
      <c r="AJ87" s="56"/>
      <c r="AK87" s="56"/>
      <c r="AL87" s="56"/>
      <c r="AM87" s="56"/>
      <c r="AN87" s="56"/>
      <c r="AO87" s="37"/>
      <c r="AP87" s="56"/>
      <c r="AQ87" s="37"/>
      <c r="AR87" s="56"/>
      <c r="AS87" s="37"/>
      <c r="AT87" s="56"/>
      <c r="AU87" s="37"/>
      <c r="AV87" s="56"/>
      <c r="AW87" s="37"/>
      <c r="AX87" s="56"/>
      <c r="AY87" s="37"/>
      <c r="AZ87" s="56"/>
      <c r="BA87" s="37"/>
      <c r="BB87" s="52">
        <f>IF(BA87="",0,IF(AND(G87=2,H87="м"),VLOOKUP(BA87,Подтягивание!$A$4:$B$79,2,0),IF(AND(G87=3,H87="м"),VLOOKUP(BA87,Подтягивание!$D$4:$E$79,2,0),IF(AND(G87=4,H87="м"),VLOOKUP(BA87,Подтягивание!$G$4:$H$79,2,0),IF(AND(G87=5,H87="м"),VLOOKUP(BA87,Подтягивание!$J$4:$K$79,2,0),IF(AND(G87=6,H87="м"),VLOOKUP(BA87,Подтягивание!$M$4:$N$79,2,0),IF(AND(G87=7,H87="м"),VLOOKUP(BA87,Подтягивание!$P$4:$Q$79,2,0),IF(AND(G87=8,H87="м"),VLOOKUP(BA87,Подтягивание!$S$4:$T$79,2,0),IF(AND(G87=9,H87="м"),VLOOKUP(BA87,Подтягивание!$V$4:$W$79,2,0),IF(AND(G87=10,H87="м"),VLOOKUP(BA87,Подтягивание!$Y$4:$Z$79,2,0),IF(AND(G87=11,H87="м"),VLOOKUP(BA87,Подтягивание!$AB$4:$AC$79,2,0),IF(AND(G87=12,H87="м"),VLOOKUP(BA87,Подтягивание!$AE$4:$AF$79,2,0),IF(AND(G87=13,H87="м"),VLOOKUP(BA87,Подтягивание!$AH$4:$AI$79,2,0),IF(AND(G87=14,H87="м"),VLOOKUP(BA87,Подтягивание!$AK$4:$AL$79,2,0),IF(AND(G87=15,H87="м"),VLOOKUP(BA87,Подтягивание!$AN$4:$AO$79,2,0),"")))))))))))))))</f>
        <v>0</v>
      </c>
      <c r="BC87" s="51"/>
      <c r="BD87" s="57"/>
      <c r="BE87" s="37"/>
      <c r="BF87" s="52">
        <f>IF(BE87="",0,IF(AND(G87=6,H87="м"),VLOOKUP(BE87,Гиря!$A$4:$B$166,2,0),IF(AND(G87=7,H87="м"),VLOOKUP(BE87,Гиря!$D$4:$E$166,2,0),IF(AND(G87=8,H87="м"),VLOOKUP(BE87,Гиря!$G$4:$H$166,2,0),IF(AND(G87=9,H87="м"),VLOOKUP(BE87,Гиря!$J$4:$K$166,2,0),IF(AND(G87=10,H87="м"),VLOOKUP(BE87,Гиря!$M$4:$N$166,2,0),IF(AND(G87=11,H87="м"),VLOOKUP(BE87,Гиря!$P$4:$Q$166,2,0),IF(AND(G87=12,H87="м"),VLOOKUP(BE87,Гиря!$S$4:$T$166,2,0),IF(AND(G87=13,H87="м"),VLOOKUP(BE87,Гиря!$V$4:$W$166,2,0),IF(AND(G87=14,H87="м"),VLOOKUP(BE87,Гиря!$Y$4:$Z$166,2,0),IF(AND(G87=15,H87="м"),VLOOKUP(BE87,Гиря!$AB$4:$AC$166,2,0),"")))))))))))</f>
        <v>0</v>
      </c>
      <c r="BG87" s="49">
        <v>29</v>
      </c>
      <c r="BH87" s="52">
        <f>IF(BG87="",0,IF(AND(G87=2,H87="м"),VLOOKUP(BG87,'Отж. от пола'!$A$4:$B$169,2,0),IF(AND(G87=2,H87="ж"),VLOOKUP(BG87,'Отж. от пола'!$D$4:$E$169,2,0),IF(AND(G87=3,H87="м"),VLOOKUP(BG87,'Отж. от пола'!$G$4:$H$169,2,0),IF(AND(G87=3,H87="ж"),VLOOKUP(BG87,'Отж. от пола'!$J$4:$K$169,2,0),IF(AND(G87=4,H87="м"),VLOOKUP(BG87,'Отж. от пола'!$M$4:$N$169,2,0),IF(AND(G87=4,H87="ж"),VLOOKUP(BG87,'Отж. от пола'!$P$4:$Q$169,2,0),IF(AND(G87=5,H87="м"),VLOOKUP(BG87,'Отж. от пола'!$S$4:$T$169,2,0),IF(AND(G87=5,H87="ж"),VLOOKUP(BG87,'Отж. от пола'!$V$4:$W$169,2,0),IF(AND(G87=6,H87="м"),VLOOKUP(BG87,'Отж. от пола'!$Y$4:$Z$169,2,0),IF(AND(G87=6,H87="ж"),VLOOKUP(BG87,'Отж. от пола'!$AB$4:$AC$169,2,0),IF(AND(G87=7,H87="м"),VLOOKUP(BG87,'Отж. от пола'!$AE$4:$AF$169,2,0),IF(AND(G87=7,H87="ж"),VLOOKUP(BG87,'Отж. от пола'!$AH$4:$AI$169,2,0),IF(AND(G87=8,H87="м"),VLOOKUP(BG87,'Отж. от пола'!$AK$4:$AL$169,2,0),IF(AND(G87=8,H87="ж"),VLOOKUP(BG87,'Отж. от пола'!$AN$4:$AO$169,2,0),IF(AND(G87=9,H87="м"),VLOOKUP(BG87,'Отж. от пола'!$AQ$4:$AR$169,2,0),IF(AND(G87=9,H87="ж"),VLOOKUP(BG87,'Отж. от пола'!$AT$4:$AU$169,2,0),IF(AND(G87=10,H87="м"),VLOOKUP(BG87,'Отж. от пола'!$AW$4:$AX$169,2,0),IF(AND(G87=10,H87="ж"),VLOOKUP(BG87,'Отж. от пола'!$AZ$4:$BA$169,2,0),IF(AND(G87=11,H87="м"),VLOOKUP(BG87,'Отж. от пола'!$BC$4:$BD$169,2,0),IF(AND(G87=11,H87="ж"),VLOOKUP(BG87,'Отж. от пола'!$BF$4:$BG$169,2,0),IF(AND(G87=12,H87="м"),VLOOKUP(BG87,'Отж. от пола'!$BI$4:$BJ$169,2,0),IF(AND(G87=12,H87="ж"),VLOOKUP(BG87,'Отж. от пола'!$BL$4:$BM$169,2,0),IF(AND(G87=13,H87="м"),VLOOKUP(BG87,'Отж. от пола'!$BO$4:$BP$169,2,0),IF(AND(G87=13,H87="ж"),VLOOKUP(BG87,'Отж. от пола'!$BR$4:$BS$169,2,0),IF(AND(G87=14,H87="м"),VLOOKUP(BG87,'Отж. от пола'!$BU$4:$BV$169,2,0),IF(AND(G87=14,H87="ж"),VLOOKUP(BG87,'Отж. от пола'!$BX$4:$BY$169,2,0),IF(AND(G87=15,H87="м"),VLOOKUP(BG87,'Отж. от пола'!$CA$4:$CB$169,2,0),IF(AND(G87=15,H87="ж"),VLOOKUP(BG87,'Отж. от пола'!$CD$4:$CE$169,2,0),"")))))))))))))))))))))))))))))</f>
        <v>60</v>
      </c>
      <c r="BI87" s="37"/>
      <c r="BJ87" s="52">
        <f>IF(BI87="",0,IF(AND(G87=16,H87="м"),VLOOKUP(BI87,'Отж.от скамьи'!$A$4:$B$79,2,0),IF(AND(G87=16,H87="ж"),VLOOKUP(BI87,'Отж.от скамьи'!$D$4:$E$79,2,0),IF(AND(G87=17,H87="м"),VLOOKUP(BI87,'Отж.от скамьи'!$G$4:$H$79,2,0),IF(AND(G87=17,H87="ж"),VLOOKUP(BI87,'Отж.от скамьи'!$J$4:$K$79,2,0),"")))))</f>
        <v>0</v>
      </c>
      <c r="BK87" s="53"/>
      <c r="BL87" s="52">
        <f>IF(BK87="",0,IF(AND(G87=18,H87="м"),VLOOKUP(BK87,'Отж.от стула'!$A$4:$B$68,2,0),IF(AND(G87=18,H87="ж"),VLOOKUP(BK87,'Отж.от стула'!$D$4:$E$69,2,0),"")))</f>
        <v>0</v>
      </c>
      <c r="BM87" s="49">
        <v>14</v>
      </c>
      <c r="BN87" s="52">
        <f>IF(BM87="",0,IF(AND(G87=2,H87="м"),VLOOKUP(BM87,Наклон!$A$4:$B$69,2,0),IF(AND(G87=2,H87="ж"),VLOOKUP(BM87,Наклон!$A$74:$B$139,2,0),IF(AND(G87=3,H87="м"),VLOOKUP(BM87,Наклон!$D$4:$E$69,2,0),IF(AND(G87=3,H87="ж"),VLOOKUP(BM87,Наклон!$D$74:$E$139,2,0),IF(AND(G87=4,H87="м"),VLOOKUP(BM87,Наклон!$G$4:$H$69,2,0),IF(AND(G87=4,H87="ж"),VLOOKUP(BM87,Наклон!$G$74:$H$139,2,0),IF(AND(G87=5,H87="м"),VLOOKUP(BM87,Наклон!$J$4:$K$69,2,0),IF(AND(G87=5,H87="ж"),VLOOKUP(BM87,Наклон!$J$74:$K$139,2,0),IF(AND(G87=6,H87="м"),VLOOKUP(BM87,Наклон!$M$4:$N$69,2,0),IF(AND(G87=6,H87="ж"),VLOOKUP(BM87,Наклон!$M$74:$N$139,2,0),IF(AND(G87=7,H87="м"),VLOOKUP(BM87,Наклон!$P$4:$Q$69,2,0),IF(AND(G87=7,H87="ж"),VLOOKUP(BM87,Наклон!$P$74:$Q$139,2,0),IF(AND(G87=8,H87="м"),VLOOKUP(BM87,Наклон!$S$4:$T$69,2,0),IF(AND(G87=8,H87="ж"),VLOOKUP(BM87,Наклон!$S$74:$T$139,2,0),IF(AND(G87=9,H87="м"),VLOOKUP(BM87,Наклон!$V$4:$W$69,2,0),IF(AND(G87=9,H87="ж"),VLOOKUP(BM87,Наклон!$V$74:$W$139,2,0),IF(AND(G87=10,H87="м"),VLOOKUP(BM87,Наклон!$Y$4:$Z$69,2,0),IF(AND(G87=10,H87="ж"),VLOOKUP(BM87,Наклон!$Y$74:$Z$139,2,0),IF(AND(G87=11,H87="м"),VLOOKUP(BM87,Наклон!$AB$4:$AC$69,2,0),IF(AND(G87=11,H87="ж"),VLOOKUP(BM87,Наклон!$AB$74:$AC$139,2,0),IF(AND(G87=12,H87="м"),VLOOKUP(BM87,Наклон!$AE$4:$AF$69,2,0),IF(AND(G87=12,H87="ж"),VLOOKUP(BM87,Наклон!$AE$74:$AF$139,2,0),IF(AND(G87=13,H87="м"),VLOOKUP(BM87,Наклон!$AH$4:$AI$69,2,0),IF(AND(G87=13,H87="ж"),VLOOKUP(BM87,Наклон!$AH$74:$AI$139,2,0),IF(AND(G87=14,H87="м"),VLOOKUP(BM87,Наклон!$AK$4:$AL$69,2,0),IF(AND(G87=14,H87="ж"),VLOOKUP(BM87,Наклон!$AK$74:$AL$139,2,0),IF(AND(G87=15,H87="м"),VLOOKUP(BM87,Наклон!$AN$4:$AO$69,2,0),IF(AND(G87=15,H87="ж"),VLOOKUP(BM87,Наклон!$AN$74:$AO$139,2,0),IF(AND(G87=16,H87="м"),VLOOKUP(BM87,Наклон!$AQ$4:$AR$69,2,0),IF(AND(G87=16,H87="ж"),VLOOKUP(BM87,Наклон!$AQ$74:$AR$139,2,0),IF(AND(G87=17,H87="м"),VLOOKUP(BM87,Наклон!$AT$4:$AU$69,2,0),IF(AND(G87=17,H87="ж"),VLOOKUP(BM87,Наклон!$AT$74:$AU$139,2,0),IF(AND(G87=18,H87="м"),VLOOKUP(BM87,Наклон!$AW$4:$AX$69,2,0),IF(AND(G87=18,H87="ж"),VLOOKUP(BM87,Наклон!$AW$74:$AX$139,2,0))))))))))))))))))))))))))))))))))))</f>
        <v>70</v>
      </c>
      <c r="BO87" s="49"/>
      <c r="BP87" s="52">
        <f>IF(BO87="",0,IF(AND(G87=2,H87="м"),VLOOKUP(BO87,'Прыжок в длину'!$A$4:$B$294,2,0),IF(AND(G87=2,H87="ж"),VLOOKUP(BO87,'Прыжок в длину'!$D$4:$E$294,2,0),IF(AND(G87=3,H87="м"),VLOOKUP(BO87,'Прыжок в длину'!$G$4:$H$294,2,0),IF(AND(G87=3,H87="ж"),VLOOKUP(BO87,'Прыжок в длину'!$J$4:$K$294,2,0),IF(AND(G87=4,H87="м"),VLOOKUP(BO87,'Прыжок в длину'!$M$4:$N$294,2,0),IF(AND(G87=4,H87="ж"),VLOOKUP(BO87,'Прыжок в длину'!$P$4:$Q$294,2,0),IF(AND(G87=5,H87="м"),VLOOKUP(BO87,'Прыжок в длину'!$S$4:$T$294,2,0),IF(AND(G87=5,H87="ж"),VLOOKUP(BO87,'Прыжок в длину'!$V$4:$W$294,2,0),IF(AND(G87=6,H87="м"),VLOOKUP(BO87,'Прыжок в длину'!$Y$4:$Z$294,2,0),IF(AND(G87=6,H87="ж"),VLOOKUP(BO87,'Прыжок в длину'!$AB$4:$AC$294,2,0),IF(AND(G87=7,H87="м"),VLOOKUP(BO87,'Прыжок в длину'!$AE$4:$AF$294,2,0),IF(AND(G87=7,H87="ж"),VLOOKUP(BO87,'Прыжок в длину'!$AH$4:$AI$294,2,0),IF(AND(G87=8,H87="м"),VLOOKUP(BO87,'Прыжок в длину'!$AK$4:$AL$294,2,0),IF(AND(G87=8,H87="ж"),VLOOKUP(BO87,'Прыжок в длину'!$AN$4:$AO$294,2,0),IF(AND(G87=9,H87="м"),VLOOKUP(BO87,'Прыжок в длину'!$AQ$4:$AR$294,2,0),IF(AND(G87=9,H87="ж"),VLOOKUP(BO87,'Прыжок в длину'!$AT$4:$AU$294,2,0),IF(AND(G87=10,H87="м"),VLOOKUP(BO87,'Прыжок в длину'!$AW$4:$AX$294,2,0),IF(AND(G87=10,H87="ж"),VLOOKUP(BO87,'Прыжок в длину'!$AZ$4:$BA$294,2,0),IF(AND(G87=11,H87="м"),VLOOKUP(BO87,'Прыжок в длину'!BC73:$BD$294,2,0),IF(AND(G87=11,H87="ж"),VLOOKUP(BO87,'Прыжок в длину'!$BF$4:$BG$294,2,0),"")))))))))))))))))))))</f>
        <v>0</v>
      </c>
      <c r="BQ87" s="49">
        <v>39</v>
      </c>
      <c r="BR87" s="52">
        <f>IF(BQ87="",0,IF(AND(G87=2,H87="м"),VLOOKUP(BQ87,Пресс!$A$4:$B$104,2,0),IF(AND(G87=2,H87="ж"),VLOOKUP(BQ87,Пресс!$D$4:$E$104,2,0),IF(AND(G87=3,H87="м"),VLOOKUP(BQ87,Пресс!$G$4:$H$104,2,0),IF(AND(G87=3,H87="ж"),VLOOKUP(BQ87,Пресс!$J$4:$K$104,2,0),IF(AND(G87=4,H87="м"),VLOOKUP(BQ87,Пресс!$M$4:$N$104,2,0),IF(AND(G87=4,H87="ж"),VLOOKUP(BQ87,Пресс!$P$4:$Q$104,2,0),IF(AND(G87=5,H87="м"),VLOOKUP(BQ87,Пресс!$S$4:$T$104,2,0),IF(AND(G87=5,H87="ж"),VLOOKUP(BQ87,Пресс!$V$4:$W$104,2,0),IF(AND(G87=6,H87="м"),VLOOKUP(BQ87,Пресс!$Y$4:$Z$104,2,0),IF(AND(G87=6,H87="ж"),VLOOKUP(BQ87,Пресс!$AB$4:$AC$104,2,0),IF(AND(G87=7,H87="м"),VLOOKUP(BQ87,Пресс!$AE$4:$AF$104,2,0),IF(AND(G87=7,H87="ж"),VLOOKUP(BQ87,Пресс!$AH$4:$AI$104,2,0),IF(AND(G87=8,H87="м"),VLOOKUP(BQ87,Пресс!$AK$4:$AL$104,2,0),IF(AND(G87=8,H87="ж"),VLOOKUP(BQ87,Пресс!$AN$4:$AO$104,2,0),IF(AND(G87=9,H87="м"),VLOOKUP(BQ87,Пресс!$AQ$4:$AR$104,2,0),IF(AND(G87=9,H87="ж"),VLOOKUP(BQ87,Пресс!$AT$4:$AU$104,2,0),IF(AND(G87=10,H87="м"),VLOOKUP(BQ87,Пресс!$AW$4:$AX$104,2,0),IF(AND(G87=10,H87="ж"),VLOOKUP(BQ87,Пресс!$AZ$4:$BA$104,2,0),IF(AND(G87=11,H87="м"),VLOOKUP(BQ87,Пресс!$BC$4:$BD$104,2,0),IF(AND(G87=11,H87="ж"),VLOOKUP(BQ87,Пресс!$BF$4:$BG$104,2,0),IF(AND(G87=12,H87="м"),VLOOKUP(BQ87,Пресс!$BI$4:$BJ$104,2,0),IF(AND(G87=12,H87="ж"),VLOOKUP(BQ87,Пресс!$BL$4:$BM$104,2,0),IF(AND(G87=13,H87="м"),VLOOKUP(BQ87,Пресс!$BO$4:$BP$104,2,0),IF(AND(G87=13,H87="ж"),VLOOKUP(BQ87,Пресс!$BR$4:$BS$104,2,0),IF(AND(G87=14,H87="м"),VLOOKUP(BQ87,Пресс!$BU$4:$BV$104,2,0),IF(AND(G87=14,H87="ж"),VLOOKUP(BQ87,Пресс!$BX$4:$BY$104,2,0),IF(AND(G87=15,H87="м"),VLOOKUP(BQ87,Пресс!$CA$4:$CB$104,2,0),IF(AND(G87=15,H87="ж"),VLOOKUP(BQ87,Пресс!$CD$4:$CE$104,2,0),IF(AND(G87=16,H87="м"),VLOOKUP(BQ87,Пресс!$CG$4:$CH$104,2,0),IF(AND(G87=16,H87="ж"),VLOOKUP(BQ87,Пресс!$CJ$4:$CK$104,2,0),IF(AND(G87=17,H87="м"),VLOOKUP(BQ87,Пресс!$CM$4:$CN$104,2,0),IF(AND(G87=17,H87="ж"),VLOOKUP(BQ87,Пресс!$CP$4:$CQ$104,2,0),IF(AND(G87=18,H87="м"),VLOOKUP(BQ87,Пресс!$CS$4:$CT$104,2,0),IF(AND(G87=18,H87="ж"),VLOOKUP(BQ87,Пресс!$CV$4:$CW$104,2,0),"")))))))))))))))))))))))))))))))))))</f>
        <v>62</v>
      </c>
      <c r="BS87" s="37"/>
      <c r="BT87" s="57"/>
      <c r="BU87" s="37"/>
      <c r="BV87" s="52">
        <f>IF(BU87="",0,IF(AND(G87=4,H87="м"),VLOOKUP(BU87,Стрельба!$A$4:$B$54,2,0),IF(AND(G87=4,H87="ж"),VLOOKUP(BU87,Стрельба!$D$4:$E$54,2,0),IF(AND(G87=5,H87="м"),VLOOKUP(BU87,Стрельба!$G$4:$H$54,2,0),IF(AND(G87=5,H87="ж"),VLOOKUP(BU87,Стрельба!$J$4:$K$54,2,0),IF(AND(G87=6,H87="м"),VLOOKUP(BU87,Стрельба!$M$4:$N$54,2,0),IF(AND(G87=6,H87="ж"),VLOOKUP(BU87,Стрельба!$P$4:$Q$54,2,0),IF(AND(G87=7,H87="м"),VLOOKUP(BU87,Стрельба!$S$4:$T$54,2,0),IF(AND(G87=7,H87="ж"),VLOOKUP(BU87,Стрельба!$V$4:$W$54,2,0),IF(AND(G87=8,H87="м"),VLOOKUP(BU87,Стрельба!$Y$4:$Z$54,2,0),IF(AND(G87=8,H87="ж"),VLOOKUP(BU87,Стрельба!$AB$4:$AC$54,2,0),IF(AND(G87=9,H87="м"),VLOOKUP(BU87,Стрельба!$AE$4:$AF$54,2,0),IF(AND(G87=9,H87="ж"),VLOOKUP(BU87,Стрельба!$AH$4:$AI$54,2,0),IF(AND(G87=10,H87="м"),VLOOKUP(BU87,Стрельба!$AK$4:$AL$54,2,0),IF(AND(G87=10,H87="ж"),VLOOKUP(BU87,Стрельба!$AN$4:$AO$54,2,0),IF(AND(G87=11,H87="м"),VLOOKUP(BU87,Стрельба!$AQ$4:$AR$54,2,0),IF(AND(G87=11,H87="ж"),VLOOKUP(BU87,Стрельба!$AT$4:$AU$54,2,0),IF(AND(G87=12,H87="м"),VLOOKUP(BU87,Стрельба!$AW$4:$AX$54,2,0),IF(AND(G87=12,H87="ж"),VLOOKUP(BU87,Стрельба!$AZ$4:$BA$54,2,0),IF(AND(G87=13,H87="м"),VLOOKUP(BU87,Стрельба!$BC$4:$BD$54,2,0),IF(AND(G87=13,H87="ж"),VLOOKUP(BU87,Стрельба!$BF$4:$BG$54,2,0),IF(AND(G87=14,H87="м"),VLOOKUP(BU87,Стрельба!$BI$4:$BJ$54,2,0),IF(AND(G87=14,H87="ж"),VLOOKUP(BU87,Стрельба!$BL$4:$BM$54,2,0),IF(AND(G87=15,H87="м"),VLOOKUP(BU87,Стрельба!$BO$4:$BP$54,2,0),IF(AND(G87=15,H87="ж"),VLOOKUP(BU87,Стрельба!$BR$4:$BS$54,2,0),"")))))))))))))))))))))))))</f>
        <v>0</v>
      </c>
      <c r="BW87" s="56"/>
      <c r="BX87" s="57"/>
      <c r="BY87" s="37"/>
      <c r="BZ87" s="52">
        <f>IF(BY87="",0,IF(AND(G87=3,H87="м"),VLOOKUP(BY87,'Метание 150г'!$A$4:$B$784,2,0),IF(AND(G87=3,H87="ж"),VLOOKUP(BY87,'Метание 150г'!$D$4:$E$784,2,0),IF(AND(G87=4,H87="м"),VLOOKUP(BY87,'Метание 150г'!$G$4:$H$784,2,0),IF(AND(G87=4,H87="ж"),VLOOKUP(BY87,'Метание 150г'!$J$4:$K$784,2,0),IF(AND(G87=5,H87="м"),VLOOKUP(BY87,'Метание 150г'!$M$4:$N$784,2,0),IF(AND(G87=5,H87="ж"),VLOOKUP(BY87,'Метание 150г'!$P$4:$Q$784,2,0),"")))))))</f>
        <v>0</v>
      </c>
      <c r="CA87" s="51"/>
      <c r="CB87" s="68">
        <f>IF(CA87="",0,IF(AND(G87=6,H87="м"),VLOOKUP(CA87,'Метание 700г'!$A$4:$B$574,2,0),IF(AND(G87=7,H87="м"),VLOOKUP(CA87,'Метание 700г'!$D$4:$E$574,2,0),IF(AND(G87=8,H87="м"),VLOOKUP(CA87,'Метание 700г'!$G$4:$H$574,2,0),""))))</f>
        <v>0</v>
      </c>
      <c r="CC87" s="51"/>
      <c r="CD87" s="52">
        <f>IF(CC87="",0,IF(AND(G87=6,H87="ж"),VLOOKUP(CC87,'Метание 500г'!$A$4:$B$565,2,0),IF(AND(G87=7,H87="ж"),VLOOKUP(CC87,'Метание 500г'!$D$4:$E$565,2,0),IF(AND(G87=8,H87="ж"),VLOOKUP(CC87,'Метание 500г'!$G$4:$H$565,2,0),IF(AND(G87=9,H87="ж"),VLOOKUP(CC87,'Метание 500г'!$J$4:$K$565,2,0),IF(AND(G87=10,H87="ж"),VLOOKUP(CC87,'Метание 500г'!$M$4:$N$565,2,0),IF(AND(G87=11,H87="ж"),VLOOKUP(CC87,'Метание 500г'!$P$4:$Q$565,2,0),"")))))))</f>
        <v>0</v>
      </c>
      <c r="CE87" s="56"/>
      <c r="CF87" s="57"/>
      <c r="CG87" s="53"/>
      <c r="CH87" s="52">
        <f>IF(CG87="",0,IF(AND(G87=2,H87="м"),VLOOKUP(CG87,'Плавание 25 м'!$A$4:$B$2333,2,0),IF(AND(G87=2,H87="ж"),VLOOKUP(CG87,'Плавание 25 м'!$D$4:$E$2333,2,0),IF(AND(G87=16,H87="м"),VLOOKUP(CG87,'Плавание 25 м'!$G$4:$H$2333,2,0),IF(AND(G87=16,H87="ж"),VLOOKUP(CG87,'Плавание 25 м'!$J$4:$K$2333,2,0),IF(AND(G87=17,H87="м"),VLOOKUP(CG87,'Плавание 25 м'!$M$4:$N$2333,2,0),IF(AND(G87=17,H87="ж"),VLOOKUP(CG87,'Плавание 25 м'!$P$4:$Q$2333,2,0),IF(AND(G87=18,H87="м"),VLOOKUP(CG87,'Плавание 25 м'!$S$4:$T$2333,2,0),IF(AND(G87=18,H87="ж"),VLOOKUP(CG87,'Плавание 25 м'!$V$4:$W$2333,2,0),"")))))))))</f>
        <v>0</v>
      </c>
      <c r="CI87" s="37"/>
      <c r="CJ87" s="52">
        <f>IF(CI87="",0,IF(AND(G87=3,H87="м"),VLOOKUP(CI87,'Плавание 50 м'!$A$4:$B$1954,2,0),IF(AND(G87=3,H87="ж"),VLOOKUP(CI87,'Плавание 50 м'!$D$4:$E$1954,2,0),IF(AND(G87=4,H87="м"),VLOOKUP(CI87,'Плавание 50 м'!$G$4:$H$1954,2,0),IF(AND(G87=4,H87="ж"),VLOOKUP(CI87,'Плавание 50 м'!$J$4:$K$1954,2,0),IF(AND(G87=5,H87="м"),VLOOKUP(CI87,'Плавание 50 м'!$M$4:$N$1954,2,0),IF(AND(G87=5,H87="ж"),VLOOKUP(CI87,'Плавание 50 м'!$P$4:$Q$1954,2,0),IF(AND(G87=6,H87="м"),VLOOKUP(CI87,'Плавание 50 м'!$S$4:$T$1954,2,0),IF(AND(G87=6,H87="ж"),VLOOKUP(CI87,'Плавание 50 м'!$V$4:$W$1954,2,0),IF(AND(G87=7,H87="м"),VLOOKUP(CI87,'Плавание 50 м'!$Y$4:$Z$1954,2,0),IF(AND(G87=7,H87="ж"),VLOOKUP(CI87,'Плавание 50 м'!$AB$4:$AC$1954,2,0),IF(AND(G87=8,H87="м"),VLOOKUP(CI87,'Плавание 50 м'!$AE$4:$AF$1954,2,0),IF(AND(G87=8,H87="ж"),VLOOKUP(CI87,'Плавание 50 м'!$AH$4:$AI$1954,2,0),IF(AND(G87=9,H87="м"),VLOOKUP(CI87,'Плавание 50 м'!$AK$4:$AL$1954,2,0),IF(AND(G87=9,H87="ж"),VLOOKUP(CI87,'Плавание 50 м'!$AN$4:$AO$1954,2,0),IF(AND(G87=10,H87="м"),VLOOKUP(CI87,'Плавание 50 м'!$AQ$4:$AR$1954,2,0),IF(AND(G87=10,H87="ж"),VLOOKUP(CI87,'Плавание 50 м'!$AT$4:$AU$1954,2,0),IF(AND(G87=11,H87="м"),VLOOKUP(CI87,'Плавание 50 м'!$AW$4:$AX$1954,2,0),IF(AND(G87=11,H87="ж"),VLOOKUP(CI87,'Плавание 50 м'!$AZ$4:$BA$1954,2,0),IF(AND(G87=12,H87="м"),VLOOKUP(CI87,'Плавание 50 м'!$BC$4:$BD$1954,2,0),IF(AND(G87=12,H87="ж"),VLOOKUP(CI87,'Плавание 50 м'!$BF$4:$BG$1954,2,0),IF(AND(G87=13,H87="м"),VLOOKUP(CI87,'Плавание 50 м'!$BI$4:$BJ$1954,2,0),IF(AND(G87=13,H87="ж"),VLOOKUP(CI87,'Плавание 50 м'!$BL$4:$BM$1954,2,0),IF(AND(G87=14,H87="м"),VLOOKUP(CI87,'Плавание 50 м'!$BO$4:$BP$1954,2,0),IF(AND(G87=14,H87="ж"),VLOOKUP(CI87,'Плавание 50 м'!$BR$4:$BS$1954,2,0),IF(AND(G87=15,H87="м"),VLOOKUP(CI87,'Плавание 50 м'!$BU$4:$BV$1954,2,0),IF(AND(G87=15,H87="ж"),VLOOKUP(CI87,'Плавание 50 м'!$BX$4:$BY$1954,2,0),"")))))))))))))))))))))))))))</f>
        <v>0</v>
      </c>
      <c r="CK87" s="91">
        <f t="shared" si="2"/>
        <v>192</v>
      </c>
    </row>
    <row r="88" spans="1:89" ht="20.100000000000001" customHeight="1" x14ac:dyDescent="0.25">
      <c r="A88" s="94"/>
      <c r="B88" s="95"/>
      <c r="C88" s="97"/>
      <c r="D88" s="97"/>
      <c r="E88" s="97"/>
      <c r="F88" s="98"/>
      <c r="G88" s="99"/>
      <c r="H88" s="97"/>
      <c r="I88" s="102"/>
      <c r="J88" s="101"/>
      <c r="K88" s="100"/>
      <c r="L88" s="101"/>
      <c r="M88" s="100"/>
      <c r="N88" s="101"/>
      <c r="O88" s="57"/>
      <c r="P88" s="57"/>
      <c r="Q88" s="102"/>
      <c r="R88" s="101"/>
      <c r="S88" s="100"/>
      <c r="T88" s="101"/>
      <c r="U88" s="102"/>
      <c r="V88" s="101"/>
      <c r="W88" s="102"/>
      <c r="X88" s="57"/>
      <c r="Y88" s="57"/>
      <c r="Z88" s="57"/>
      <c r="AA88" s="57"/>
      <c r="AB88" s="57"/>
      <c r="AC88" s="102"/>
      <c r="AD88" s="57"/>
      <c r="AE88" s="102"/>
      <c r="AF88" s="57"/>
      <c r="AG88" s="57"/>
      <c r="AH88" s="57"/>
      <c r="AI88" s="57"/>
      <c r="AJ88" s="57"/>
      <c r="AK88" s="57"/>
      <c r="AL88" s="57"/>
      <c r="AM88" s="57"/>
      <c r="AN88" s="57"/>
      <c r="AO88" s="103"/>
      <c r="AP88" s="57"/>
      <c r="AQ88" s="103"/>
      <c r="AR88" s="57"/>
      <c r="AS88" s="103"/>
      <c r="AT88" s="57"/>
      <c r="AU88" s="103"/>
      <c r="AV88" s="57"/>
      <c r="AW88" s="103"/>
      <c r="AX88" s="57"/>
      <c r="AY88" s="103"/>
      <c r="AZ88" s="57"/>
      <c r="BA88" s="103"/>
      <c r="BB88" s="101"/>
      <c r="BC88" s="104"/>
      <c r="BD88" s="57"/>
      <c r="BE88" s="103"/>
      <c r="BF88" s="101"/>
      <c r="BG88" s="100"/>
      <c r="BH88" s="101"/>
      <c r="BI88" s="103"/>
      <c r="BJ88" s="101"/>
      <c r="BK88" s="102"/>
      <c r="BL88" s="101"/>
      <c r="BM88" s="100"/>
      <c r="BN88" s="101"/>
      <c r="BO88" s="100"/>
      <c r="BP88" s="101"/>
      <c r="BQ88" s="100"/>
      <c r="BR88" s="101"/>
      <c r="BS88" s="103"/>
      <c r="BT88" s="57"/>
      <c r="BU88" s="103"/>
      <c r="BV88" s="101"/>
      <c r="BW88" s="57"/>
      <c r="BX88" s="57"/>
      <c r="BY88" s="103"/>
      <c r="BZ88" s="101"/>
      <c r="CA88" s="104"/>
      <c r="CB88" s="101"/>
      <c r="CC88" s="104"/>
      <c r="CD88" s="101"/>
      <c r="CE88" s="57"/>
      <c r="CF88" s="57"/>
      <c r="CG88" s="102"/>
      <c r="CH88" s="101"/>
      <c r="CI88" s="103"/>
      <c r="CJ88" s="101"/>
      <c r="CK88" s="106">
        <f>SUM(CK81:CK87)</f>
        <v>1066</v>
      </c>
    </row>
    <row r="89" spans="1:89" ht="19.5" customHeight="1" x14ac:dyDescent="0.25">
      <c r="A89" s="12">
        <v>71</v>
      </c>
      <c r="B89" s="93" t="s">
        <v>3636</v>
      </c>
      <c r="C89" s="56" t="s">
        <v>3682</v>
      </c>
      <c r="D89" s="55" t="s">
        <v>3637</v>
      </c>
      <c r="E89" s="55" t="s">
        <v>3638</v>
      </c>
      <c r="F89" s="47">
        <f t="shared" si="0"/>
        <v>38</v>
      </c>
      <c r="G89" s="48">
        <f>IFERROR(VLOOKUP(F89,Ступени!$A$2:$B$99,2,0),"")</f>
        <v>11</v>
      </c>
      <c r="H89" s="55" t="s">
        <v>4</v>
      </c>
      <c r="I89" s="53"/>
      <c r="J89" s="52">
        <f>IF(I89="",0,IF(AND(G89=2,H89="м"),VLOOKUP(I89,'30м'!$A$4:$B$71,2,0),IF(AND(G89=2,H89="ж"),VLOOKUP(I89,'30м'!$D$4:$E$71,2,0),IF(AND(G89=3,H89="м"),VLOOKUP(I89,'30м'!$G$4:$H$71,2,0),IF(AND(G89=3,H89="ж"),VLOOKUP(I89,'30м'!$J$4:$K$71,2,0),IF(AND(G89=4,H89="м"),VLOOKUP(I89,'30м'!$M$4:$N$71,2,0),IF(AND(G89=4,H89="ж"),VLOOKUP(I89,'30м'!$P$4:$Q$71,2,0),IF(AND(G89=5,H89="м"),VLOOKUP(I89,'30м'!$S$4:$T$71,2,0),IF(AND(G89=5,H89="ж"),VLOOKUP(I89,'30м'!$V$4:$W$71,2,0),"")))))))))</f>
        <v>0</v>
      </c>
      <c r="K89" s="49"/>
      <c r="L89" s="52">
        <f>IF(K89="",0,IF(AND(G89=4,H89="м"),VLOOKUP(K89,'60м'!$A$4:$B$129,2,0),IF(AND(G89=4,H89="ж"),VLOOKUP(K89,'60м'!$D$4:$E$129,2,0),IF(AND(G89=5,H89="м"),VLOOKUP(K89,'60м'!$G$4:$H$129,2,0),IF(AND(G89=5,H89="ж"),VLOOKUP(K89,'60м'!$J$4:$K$129,2,0),IF(AND(G89=6,H89="м"),VLOOKUP(K89,'60м'!$M$4:$N$129,2,0),IF(AND(G89=6,H89="ж"),VLOOKUP(K89,'60м'!$P$4:$Q$129,2,0),IF(AND(G89=7,H89="м"),VLOOKUP(K89,'60м'!$S$4:$T$129,2,0),IF(AND(G89=7,H89="ж"),VLOOKUP(K89,'60м'!$V$4:$W$129,2,0),IF(AND(G89=8,H89="м"),VLOOKUP(K89,'60м'!$Y$4:$Z$129,2,0),IF(AND(G89=8,H89="ж"),VLOOKUP(K89,'60м'!$AB$4:$AC$129,2,0),IF(AND(G89=9,H89="м"),VLOOKUP(K89,'60м'!$AE$4:$AF$129,2,0),IF(AND(G89=9,H89="ж"),VLOOKUP(K89,'60м'!$AH$4:$AI$129,2,0),IF(AND(G89=10,H89="м"),VLOOKUP(K89,'60м'!$AK$4:$AL$129,2,0),IF(AND(G89=10,H89="ж"),VLOOKUP(K89,'60м'!$AN$4:$AO$129,2,0),IF(AND(G89=11,H89="м"),VLOOKUP(K89,'60м'!$AQ$4:$AR$129,2,0),IF(AND(G89=11,H89="ж"),VLOOKUP(K89,'60м'!$AT$4:$AU$129,2,0),IF(AND(G89=12,H89="м"),VLOOKUP(K89,'60м'!$AW$4:$AX$129,2,0),IF(AND(G89=12,H89="ж"),VLOOKUP(K89,'60м'!$AZ$4:$BA$129,2,0),IF(AND(G89=13,H89="м"),VLOOKUP(K89,'60м'!$BC$4:$BD$129,2,0),IF(AND(G89=13,H89="ж"),VLOOKUP(K89,'60м'!$BF$4:$BG$129,2,0),"")))))))))))))))))))))</f>
        <v>0</v>
      </c>
      <c r="M89" s="49"/>
      <c r="N89" s="52">
        <f>IF(M89="",0,IF(AND(G89=6,H89="м"),VLOOKUP(M89,'100м'!$A$4:$B$134,2,0),IF(AND(G89=6,H89="ж"),VLOOKUP(M89,'100м'!$D$4:$E$134,2,0),IF(AND(G89=7,H89="м"),VLOOKUP(M89,'100м'!$G$4:$H$134,2,0),IF(AND(G89=7,H89="ж"),VLOOKUP(M89,'100м'!$J$4:$K$134,2,0),IF(AND(G89=8,H89="м"),VLOOKUP(M89,'100м'!$M$4:$N$134,2,0),IF(AND(G89=8,H89="ж"),VLOOKUP(M89,'100м'!$P$4:$Q$134,2,0),IF(AND(G89=9,H89="м"),VLOOKUP(M89,'100м'!$S$4:$T$134,2,0),IF(AND(G89=9,H89="ж"),VLOOKUP(M89,'100м'!$V$4:$W$134,2,0),"")))))))))</f>
        <v>0</v>
      </c>
      <c r="O89" s="56"/>
      <c r="P89" s="61"/>
      <c r="Q89" s="53"/>
      <c r="R89" s="52">
        <f>IF(Q89="",0,IF(AND(G89=4,H89="м"),VLOOKUP(Q89,'1500м'!$A$4:$B$364,2,0),IF(AND(G89=4,H89="ж"),VLOOKUP(Q89,'1500м'!$D$4:$E$364,2,0),"")))</f>
        <v>0</v>
      </c>
      <c r="S89" s="49"/>
      <c r="T89" s="68">
        <f>IF(S89="",0,IF(AND(G89=5,H89="м"),VLOOKUP(S89,'2000м'!$A$4:$B$780,2,0),IF(AND(G89=5,H89="ж"),VLOOKUP(S89,'2000м'!$D$4:$E$780,2,0),IF(AND(G89=6,H89="ж"),VLOOKUP(S89,'2000м'!$G$4:$H$780,2,0),IF(AND(G89=7,H89="ж"),VLOOKUP(S89,'2000м'!$J$4:$K$780,2,0),IF(AND(G89=8,H89="ж"),VLOOKUP(S89,'2000м'!$M$4:$N$780,2,0),""))))))</f>
        <v>0</v>
      </c>
      <c r="U89" s="53"/>
      <c r="V89" s="52">
        <f>IF(U89="",0,IF(AND(G89=6,H89="м"),VLOOKUP(U89,'3000м'!$A$4:$B$594,2,0),IF(AND(G89=7,H89="м"),VLOOKUP(U89,'3000м'!$D$4:$E$594,2,0),IF(AND(G89=8,H89="м"),VLOOKUP(U89,'3000м'!$G$4:$H$594,2,0),IF(AND(G89=9,H89="м"),VLOOKUP(U89,'3000м'!$J$4:$K$594,2,0),IF(AND(G89=10,H89="м"),VLOOKUP(U89,'3000м'!$M$4:$N$594,2,0),IF(AND(G89=11,H89="м"),VLOOKUP(U89,'3000м'!$P$4:$Q$594,2,0),"")))))))</f>
        <v>0</v>
      </c>
      <c r="W89" s="53"/>
      <c r="X89" s="56"/>
      <c r="Y89" s="56"/>
      <c r="Z89" s="56"/>
      <c r="AA89" s="56"/>
      <c r="AB89" s="56"/>
      <c r="AC89" s="53"/>
      <c r="AD89" s="56"/>
      <c r="AE89" s="53"/>
      <c r="AF89" s="56"/>
      <c r="AG89" s="56"/>
      <c r="AH89" s="56"/>
      <c r="AI89" s="56"/>
      <c r="AJ89" s="56"/>
      <c r="AK89" s="56"/>
      <c r="AL89" s="56"/>
      <c r="AM89" s="56"/>
      <c r="AN89" s="56"/>
      <c r="AO89" s="37"/>
      <c r="AP89" s="56"/>
      <c r="AQ89" s="37"/>
      <c r="AR89" s="56"/>
      <c r="AS89" s="37"/>
      <c r="AT89" s="56"/>
      <c r="AU89" s="37"/>
      <c r="AV89" s="56"/>
      <c r="AW89" s="37"/>
      <c r="AX89" s="56"/>
      <c r="AY89" s="37"/>
      <c r="AZ89" s="56"/>
      <c r="BA89" s="37"/>
      <c r="BB89" s="52">
        <f>IF(BA89="",0,IF(AND(G89=2,H89="м"),VLOOKUP(BA89,Подтягивание!$A$4:$B$79,2,0),IF(AND(G89=3,H89="м"),VLOOKUP(BA89,Подтягивание!$D$4:$E$79,2,0),IF(AND(G89=4,H89="м"),VLOOKUP(BA89,Подтягивание!$G$4:$H$79,2,0),IF(AND(G89=5,H89="м"),VLOOKUP(BA89,Подтягивание!$J$4:$K$79,2,0),IF(AND(G89=6,H89="м"),VLOOKUP(BA89,Подтягивание!$M$4:$N$79,2,0),IF(AND(G89=7,H89="м"),VLOOKUP(BA89,Подтягивание!$P$4:$Q$79,2,0),IF(AND(G89=8,H89="м"),VLOOKUP(BA89,Подтягивание!$S$4:$T$79,2,0),IF(AND(G89=9,H89="м"),VLOOKUP(BA89,Подтягивание!$V$4:$W$79,2,0),IF(AND(G89=10,H89="м"),VLOOKUP(BA89,Подтягивание!$Y$4:$Z$79,2,0),IF(AND(G89=11,H89="м"),VLOOKUP(BA89,Подтягивание!$AB$4:$AC$79,2,0),IF(AND(G89=12,H89="м"),VLOOKUP(BA89,Подтягивание!$AE$4:$AF$79,2,0),IF(AND(G89=13,H89="м"),VLOOKUP(BA89,Подтягивание!$AH$4:$AI$79,2,0),IF(AND(G89=14,H89="м"),VLOOKUP(BA89,Подтягивание!$AK$4:$AL$79,2,0),IF(AND(G89=15,H89="м"),VLOOKUP(BA89,Подтягивание!$AN$4:$AO$79,2,0),"")))))))))))))))</f>
        <v>0</v>
      </c>
      <c r="BC89" s="51"/>
      <c r="BD89" s="57"/>
      <c r="BE89" s="37"/>
      <c r="BF89" s="52">
        <f>IF(BE89="",0,IF(AND(G89=6,H89="м"),VLOOKUP(BE89,Гиря!$A$4:$B$166,2,0),IF(AND(G89=7,H89="м"),VLOOKUP(BE89,Гиря!$D$4:$E$166,2,0),IF(AND(G89=8,H89="м"),VLOOKUP(BE89,Гиря!$G$4:$H$166,2,0),IF(AND(G89=9,H89="м"),VLOOKUP(BE89,Гиря!$J$4:$K$166,2,0),IF(AND(G89=10,H89="м"),VLOOKUP(BE89,Гиря!$M$4:$N$166,2,0),IF(AND(G89=11,H89="м"),VLOOKUP(BE89,Гиря!$P$4:$Q$166,2,0),IF(AND(G89=12,H89="м"),VLOOKUP(BE89,Гиря!$S$4:$T$166,2,0),IF(AND(G89=13,H89="м"),VLOOKUP(BE89,Гиря!$V$4:$W$166,2,0),IF(AND(G89=14,H89="м"),VLOOKUP(BE89,Гиря!$Y$4:$Z$166,2,0),IF(AND(G89=15,H89="м"),VLOOKUP(BE89,Гиря!$AB$4:$AC$166,2,0),"")))))))))))</f>
        <v>0</v>
      </c>
      <c r="BG89" s="49">
        <v>67</v>
      </c>
      <c r="BH89" s="52">
        <f>IF(BG89="",0,IF(AND(G89=2,H89="м"),VLOOKUP(BG89,'Отж. от пола'!$A$4:$B$169,2,0),IF(AND(G89=2,H89="ж"),VLOOKUP(BG89,'Отж. от пола'!$D$4:$E$169,2,0),IF(AND(G89=3,H89="м"),VLOOKUP(BG89,'Отж. от пола'!$G$4:$H$169,2,0),IF(AND(G89=3,H89="ж"),VLOOKUP(BG89,'Отж. от пола'!$J$4:$K$169,2,0),IF(AND(G89=4,H89="м"),VLOOKUP(BG89,'Отж. от пола'!$M$4:$N$169,2,0),IF(AND(G89=4,H89="ж"),VLOOKUP(BG89,'Отж. от пола'!$P$4:$Q$169,2,0),IF(AND(G89=5,H89="м"),VLOOKUP(BG89,'Отж. от пола'!$S$4:$T$169,2,0),IF(AND(G89=5,H89="ж"),VLOOKUP(BG89,'Отж. от пола'!$V$4:$W$169,2,0),IF(AND(G89=6,H89="м"),VLOOKUP(BG89,'Отж. от пола'!$Y$4:$Z$169,2,0),IF(AND(G89=6,H89="ж"),VLOOKUP(BG89,'Отж. от пола'!$AB$4:$AC$169,2,0),IF(AND(G89=7,H89="м"),VLOOKUP(BG89,'Отж. от пола'!$AE$4:$AF$169,2,0),IF(AND(G89=7,H89="ж"),VLOOKUP(BG89,'Отж. от пола'!$AH$4:$AI$169,2,0),IF(AND(G89=8,H89="м"),VLOOKUP(BG89,'Отж. от пола'!$AK$4:$AL$169,2,0),IF(AND(G89=8,H89="ж"),VLOOKUP(BG89,'Отж. от пола'!$AN$4:$AO$169,2,0),IF(AND(G89=9,H89="м"),VLOOKUP(BG89,'Отж. от пола'!$AQ$4:$AR$169,2,0),IF(AND(G89=9,H89="ж"),VLOOKUP(BG89,'Отж. от пола'!$AT$4:$AU$169,2,0),IF(AND(G89=10,H89="м"),VLOOKUP(BG89,'Отж. от пола'!$AW$4:$AX$169,2,0),IF(AND(G89=10,H89="ж"),VLOOKUP(BG89,'Отж. от пола'!$AZ$4:$BA$169,2,0),IF(AND(G89=11,H89="м"),VLOOKUP(BG89,'Отж. от пола'!$BC$4:$BD$169,2,0),IF(AND(G89=11,H89="ж"),VLOOKUP(BG89,'Отж. от пола'!$BF$4:$BG$169,2,0),IF(AND(G89=12,H89="м"),VLOOKUP(BG89,'Отж. от пола'!$BI$4:$BJ$169,2,0),IF(AND(G89=12,H89="ж"),VLOOKUP(BG89,'Отж. от пола'!$BL$4:$BM$169,2,0),IF(AND(G89=13,H89="м"),VLOOKUP(BG89,'Отж. от пола'!$BO$4:$BP$169,2,0),IF(AND(G89=13,H89="ж"),VLOOKUP(BG89,'Отж. от пола'!$BR$4:$BS$169,2,0),IF(AND(G89=14,H89="м"),VLOOKUP(BG89,'Отж. от пола'!$BU$4:$BV$169,2,0),IF(AND(G89=14,H89="ж"),VLOOKUP(BG89,'Отж. от пола'!$BX$4:$BY$169,2,0),IF(AND(G89=15,H89="м"),VLOOKUP(BG89,'Отж. от пола'!$CA$4:$CB$169,2,0),IF(AND(G89=15,H89="ж"),VLOOKUP(BG89,'Отж. от пола'!$CD$4:$CE$169,2,0),"")))))))))))))))))))))))))))))</f>
        <v>78</v>
      </c>
      <c r="BI89" s="37"/>
      <c r="BJ89" s="52">
        <f>IF(BI89="",0,IF(AND(G89=16,H89="м"),VLOOKUP(BI89,'Отж.от скамьи'!$A$4:$B$79,2,0),IF(AND(G89=16,H89="ж"),VLOOKUP(BI89,'Отж.от скамьи'!$D$4:$E$79,2,0),IF(AND(G89=17,H89="м"),VLOOKUP(BI89,'Отж.от скамьи'!$G$4:$H$79,2,0),IF(AND(G89=17,H89="ж"),VLOOKUP(BI89,'Отж.от скамьи'!$J$4:$K$79,2,0),"")))))</f>
        <v>0</v>
      </c>
      <c r="BK89" s="53"/>
      <c r="BL89" s="52">
        <f>IF(BK89="",0,IF(AND(G89=18,H89="м"),VLOOKUP(BK89,'Отж.от стула'!$A$4:$B$68,2,0),IF(AND(G89=18,H89="ж"),VLOOKUP(BK89,'Отж.от стула'!$D$4:$E$69,2,0),"")))</f>
        <v>0</v>
      </c>
      <c r="BM89" s="49">
        <v>21</v>
      </c>
      <c r="BN89" s="52">
        <f>IF(BM89="",0,IF(AND(G89=2,H89="м"),VLOOKUP(BM89,Наклон!$A$4:$B$69,2,0),IF(AND(G89=2,H89="ж"),VLOOKUP(BM89,Наклон!$A$74:$B$139,2,0),IF(AND(G89=3,H89="м"),VLOOKUP(BM89,Наклон!$D$4:$E$69,2,0),IF(AND(G89=3,H89="ж"),VLOOKUP(BM89,Наклон!$D$74:$E$139,2,0),IF(AND(G89=4,H89="м"),VLOOKUP(BM89,Наклон!$G$4:$H$69,2,0),IF(AND(G89=4,H89="ж"),VLOOKUP(BM89,Наклон!$G$74:$H$139,2,0),IF(AND(G89=5,H89="м"),VLOOKUP(BM89,Наклон!$J$4:$K$69,2,0),IF(AND(G89=5,H89="ж"),VLOOKUP(BM89,Наклон!$J$74:$K$139,2,0),IF(AND(G89=6,H89="м"),VLOOKUP(BM89,Наклон!$M$4:$N$69,2,0),IF(AND(G89=6,H89="ж"),VLOOKUP(BM89,Наклон!$M$74:$N$139,2,0),IF(AND(G89=7,H89="м"),VLOOKUP(BM89,Наклон!$P$4:$Q$69,2,0),IF(AND(G89=7,H89="ж"),VLOOKUP(BM89,Наклон!$P$74:$Q$139,2,0),IF(AND(G89=8,H89="м"),VLOOKUP(BM89,Наклон!$S$4:$T$69,2,0),IF(AND(G89=8,H89="ж"),VLOOKUP(BM89,Наклон!$S$74:$T$139,2,0),IF(AND(G89=9,H89="м"),VLOOKUP(BM89,Наклон!$V$4:$W$69,2,0),IF(AND(G89=9,H89="ж"),VLOOKUP(BM89,Наклон!$V$74:$W$139,2,0),IF(AND(G89=10,H89="м"),VLOOKUP(BM89,Наклон!$Y$4:$Z$69,2,0),IF(AND(G89=10,H89="ж"),VLOOKUP(BM89,Наклон!$Y$74:$Z$139,2,0),IF(AND(G89=11,H89="м"),VLOOKUP(BM89,Наклон!$AB$4:$AC$69,2,0),IF(AND(G89=11,H89="ж"),VLOOKUP(BM89,Наклон!$AB$74:$AC$139,2,0),IF(AND(G89=12,H89="м"),VLOOKUP(BM89,Наклон!$AE$4:$AF$69,2,0),IF(AND(G89=12,H89="ж"),VLOOKUP(BM89,Наклон!$AE$74:$AF$139,2,0),IF(AND(G89=13,H89="м"),VLOOKUP(BM89,Наклон!$AH$4:$AI$69,2,0),IF(AND(G89=13,H89="ж"),VLOOKUP(BM89,Наклон!$AH$74:$AI$139,2,0),IF(AND(G89=14,H89="м"),VLOOKUP(BM89,Наклон!$AK$4:$AL$69,2,0),IF(AND(G89=14,H89="ж"),VLOOKUP(BM89,Наклон!$AK$74:$AL$139,2,0),IF(AND(G89=15,H89="м"),VLOOKUP(BM89,Наклон!$AN$4:$AO$69,2,0),IF(AND(G89=15,H89="ж"),VLOOKUP(BM89,Наклон!$AN$74:$AO$139,2,0),IF(AND(G89=16,H89="м"),VLOOKUP(BM89,Наклон!$AQ$4:$AR$69,2,0),IF(AND(G89=16,H89="ж"),VLOOKUP(BM89,Наклон!$AQ$74:$AR$139,2,0),IF(AND(G89=17,H89="м"),VLOOKUP(BM89,Наклон!$AT$4:$AU$69,2,0),IF(AND(G89=17,H89="ж"),VLOOKUP(BM89,Наклон!$AT$74:$AU$139,2,0),IF(AND(G89=18,H89="м"),VLOOKUP(BM89,Наклон!$AW$4:$AX$69,2,0),IF(AND(G89=18,H89="ж"),VLOOKUP(BM89,Наклон!$AW$74:$AX$139,2,0))))))))))))))))))))))))))))))))))))</f>
        <v>86</v>
      </c>
      <c r="BO89" s="49"/>
      <c r="BP89" s="52">
        <f>IF(BO89="",0,IF(AND(G89=2,H89="м"),VLOOKUP(BO89,'Прыжок в длину'!$A$4:$B$294,2,0),IF(AND(G89=2,H89="ж"),VLOOKUP(BO89,'Прыжок в длину'!$D$4:$E$294,2,0),IF(AND(G89=3,H89="м"),VLOOKUP(BO89,'Прыжок в длину'!$G$4:$H$294,2,0),IF(AND(G89=3,H89="ж"),VLOOKUP(BO89,'Прыжок в длину'!$J$4:$K$294,2,0),IF(AND(G89=4,H89="м"),VLOOKUP(BO89,'Прыжок в длину'!$M$4:$N$294,2,0),IF(AND(G89=4,H89="ж"),VLOOKUP(BO89,'Прыжок в длину'!$P$4:$Q$294,2,0),IF(AND(G89=5,H89="м"),VLOOKUP(BO89,'Прыжок в длину'!$S$4:$T$294,2,0),IF(AND(G89=5,H89="ж"),VLOOKUP(BO89,'Прыжок в длину'!$V$4:$W$294,2,0),IF(AND(G89=6,H89="м"),VLOOKUP(BO89,'Прыжок в длину'!$Y$4:$Z$294,2,0),IF(AND(G89=6,H89="ж"),VLOOKUP(BO89,'Прыжок в длину'!$AB$4:$AC$294,2,0),IF(AND(G89=7,H89="м"),VLOOKUP(BO89,'Прыжок в длину'!$AE$4:$AF$294,2,0),IF(AND(G89=7,H89="ж"),VLOOKUP(BO89,'Прыжок в длину'!$AH$4:$AI$294,2,0),IF(AND(G89=8,H89="м"),VLOOKUP(BO89,'Прыжок в длину'!$AK$4:$AL$294,2,0),IF(AND(G89=8,H89="ж"),VLOOKUP(BO89,'Прыжок в длину'!$AN$4:$AO$294,2,0),IF(AND(G89=9,H89="м"),VLOOKUP(BO89,'Прыжок в длину'!$AQ$4:$AR$294,2,0),IF(AND(G89=9,H89="ж"),VLOOKUP(BO89,'Прыжок в длину'!$AT$4:$AU$294,2,0),IF(AND(G89=10,H89="м"),VLOOKUP(BO89,'Прыжок в длину'!$AW$4:$AX$294,2,0),IF(AND(G89=10,H89="ж"),VLOOKUP(BO89,'Прыжок в длину'!$AZ$4:$BA$294,2,0),IF(AND(G89=11,H89="м"),VLOOKUP(BO89,'Прыжок в длину'!BC74:$BD$294,2,0),IF(AND(G89=11,H89="ж"),VLOOKUP(BO89,'Прыжок в длину'!$BF$4:$BG$294,2,0),"")))))))))))))))))))))</f>
        <v>0</v>
      </c>
      <c r="BQ89" s="49">
        <v>32</v>
      </c>
      <c r="BR89" s="52">
        <f>IF(BQ89="",0,IF(AND(G89=2,H89="м"),VLOOKUP(BQ89,Пресс!$A$4:$B$104,2,0),IF(AND(G89=2,H89="ж"),VLOOKUP(BQ89,Пресс!$D$4:$E$104,2,0),IF(AND(G89=3,H89="м"),VLOOKUP(BQ89,Пресс!$G$4:$H$104,2,0),IF(AND(G89=3,H89="ж"),VLOOKUP(BQ89,Пресс!$J$4:$K$104,2,0),IF(AND(G89=4,H89="м"),VLOOKUP(BQ89,Пресс!$M$4:$N$104,2,0),IF(AND(G89=4,H89="ж"),VLOOKUP(BQ89,Пресс!$P$4:$Q$104,2,0),IF(AND(G89=5,H89="м"),VLOOKUP(BQ89,Пресс!$S$4:$T$104,2,0),IF(AND(G89=5,H89="ж"),VLOOKUP(BQ89,Пресс!$V$4:$W$104,2,0),IF(AND(G89=6,H89="м"),VLOOKUP(BQ89,Пресс!$Y$4:$Z$104,2,0),IF(AND(G89=6,H89="ж"),VLOOKUP(BQ89,Пресс!$AB$4:$AC$104,2,0),IF(AND(G89=7,H89="м"),VLOOKUP(BQ89,Пресс!$AE$4:$AF$104,2,0),IF(AND(G89=7,H89="ж"),VLOOKUP(BQ89,Пресс!$AH$4:$AI$104,2,0),IF(AND(G89=8,H89="м"),VLOOKUP(BQ89,Пресс!$AK$4:$AL$104,2,0),IF(AND(G89=8,H89="ж"),VLOOKUP(BQ89,Пресс!$AN$4:$AO$104,2,0),IF(AND(G89=9,H89="м"),VLOOKUP(BQ89,Пресс!$AQ$4:$AR$104,2,0),IF(AND(G89=9,H89="ж"),VLOOKUP(BQ89,Пресс!$AT$4:$AU$104,2,0),IF(AND(G89=10,H89="м"),VLOOKUP(BQ89,Пресс!$AW$4:$AX$104,2,0),IF(AND(G89=10,H89="ж"),VLOOKUP(BQ89,Пресс!$AZ$4:$BA$104,2,0),IF(AND(G89=11,H89="м"),VLOOKUP(BQ89,Пресс!$BC$4:$BD$104,2,0),IF(AND(G89=11,H89="ж"),VLOOKUP(BQ89,Пресс!$BF$4:$BG$104,2,0),IF(AND(G89=12,H89="м"),VLOOKUP(BQ89,Пресс!$BI$4:$BJ$104,2,0),IF(AND(G89=12,H89="ж"),VLOOKUP(BQ89,Пресс!$BL$4:$BM$104,2,0),IF(AND(G89=13,H89="м"),VLOOKUP(BQ89,Пресс!$BO$4:$BP$104,2,0),IF(AND(G89=13,H89="ж"),VLOOKUP(BQ89,Пресс!$BR$4:$BS$104,2,0),IF(AND(G89=14,H89="м"),VLOOKUP(BQ89,Пресс!$BU$4:$BV$104,2,0),IF(AND(G89=14,H89="ж"),VLOOKUP(BQ89,Пресс!$BX$4:$BY$104,2,0),IF(AND(G89=15,H89="м"),VLOOKUP(BQ89,Пресс!$CA$4:$CB$104,2,0),IF(AND(G89=15,H89="ж"),VLOOKUP(BQ89,Пресс!$CD$4:$CE$104,2,0),IF(AND(G89=16,H89="м"),VLOOKUP(BQ89,Пресс!$CG$4:$CH$104,2,0),IF(AND(G89=16,H89="ж"),VLOOKUP(BQ89,Пресс!$CJ$4:$CK$104,2,0),IF(AND(G89=17,H89="м"),VLOOKUP(BQ89,Пресс!$CM$4:$CN$104,2,0),IF(AND(G89=17,H89="ж"),VLOOKUP(BQ89,Пресс!$CP$4:$CQ$104,2,0),IF(AND(G89=18,H89="м"),VLOOKUP(BQ89,Пресс!$CS$4:$CT$104,2,0),IF(AND(G89=18,H89="ж"),VLOOKUP(BQ89,Пресс!$CV$4:$CW$104,2,0),"")))))))))))))))))))))))))))))))))))</f>
        <v>45</v>
      </c>
      <c r="BS89" s="37"/>
      <c r="BT89" s="57"/>
      <c r="BU89" s="37"/>
      <c r="BV89" s="52">
        <f>IF(BU89="",0,IF(AND(G89=4,H89="м"),VLOOKUP(BU89,Стрельба!$A$4:$B$54,2,0),IF(AND(G89=4,H89="ж"),VLOOKUP(BU89,Стрельба!$D$4:$E$54,2,0),IF(AND(G89=5,H89="м"),VLOOKUP(BU89,Стрельба!$G$4:$H$54,2,0),IF(AND(G89=5,H89="ж"),VLOOKUP(BU89,Стрельба!$J$4:$K$54,2,0),IF(AND(G89=6,H89="м"),VLOOKUP(BU89,Стрельба!$M$4:$N$54,2,0),IF(AND(G89=6,H89="ж"),VLOOKUP(BU89,Стрельба!$P$4:$Q$54,2,0),IF(AND(G89=7,H89="м"),VLOOKUP(BU89,Стрельба!$S$4:$T$54,2,0),IF(AND(G89=7,H89="ж"),VLOOKUP(BU89,Стрельба!$V$4:$W$54,2,0),IF(AND(G89=8,H89="м"),VLOOKUP(BU89,Стрельба!$Y$4:$Z$54,2,0),IF(AND(G89=8,H89="ж"),VLOOKUP(BU89,Стрельба!$AB$4:$AC$54,2,0),IF(AND(G89=9,H89="м"),VLOOKUP(BU89,Стрельба!$AE$4:$AF$54,2,0),IF(AND(G89=9,H89="ж"),VLOOKUP(BU89,Стрельба!$AH$4:$AI$54,2,0),IF(AND(G89=10,H89="м"),VLOOKUP(BU89,Стрельба!$AK$4:$AL$54,2,0),IF(AND(G89=10,H89="ж"),VLOOKUP(BU89,Стрельба!$AN$4:$AO$54,2,0),IF(AND(G89=11,H89="м"),VLOOKUP(BU89,Стрельба!$AQ$4:$AR$54,2,0),IF(AND(G89=11,H89="ж"),VLOOKUP(BU89,Стрельба!$AT$4:$AU$54,2,0),IF(AND(G89=12,H89="м"),VLOOKUP(BU89,Стрельба!$AW$4:$AX$54,2,0),IF(AND(G89=12,H89="ж"),VLOOKUP(BU89,Стрельба!$AZ$4:$BA$54,2,0),IF(AND(G89=13,H89="м"),VLOOKUP(BU89,Стрельба!$BC$4:$BD$54,2,0),IF(AND(G89=13,H89="ж"),VLOOKUP(BU89,Стрельба!$BF$4:$BG$54,2,0),IF(AND(G89=14,H89="м"),VLOOKUP(BU89,Стрельба!$BI$4:$BJ$54,2,0),IF(AND(G89=14,H89="ж"),VLOOKUP(BU89,Стрельба!$BL$4:$BM$54,2,0),IF(AND(G89=15,H89="м"),VLOOKUP(BU89,Стрельба!$BO$4:$BP$54,2,0),IF(AND(G89=15,H89="ж"),VLOOKUP(BU89,Стрельба!$BR$4:$BS$54,2,0),"")))))))))))))))))))))))))</f>
        <v>0</v>
      </c>
      <c r="BW89" s="56"/>
      <c r="BX89" s="57"/>
      <c r="BY89" s="37"/>
      <c r="BZ89" s="52">
        <f>IF(BY89="",0,IF(AND(G89=3,H89="м"),VLOOKUP(BY89,'Метание 150г'!$A$4:$B$784,2,0),IF(AND(G89=3,H89="ж"),VLOOKUP(BY89,'Метание 150г'!$D$4:$E$784,2,0),IF(AND(G89=4,H89="м"),VLOOKUP(BY89,'Метание 150г'!$G$4:$H$784,2,0),IF(AND(G89=4,H89="ж"),VLOOKUP(BY89,'Метание 150г'!$J$4:$K$784,2,0),IF(AND(G89=5,H89="м"),VLOOKUP(BY89,'Метание 150г'!$M$4:$N$784,2,0),IF(AND(G89=5,H89="ж"),VLOOKUP(BY89,'Метание 150г'!$P$4:$Q$784,2,0),"")))))))</f>
        <v>0</v>
      </c>
      <c r="CA89" s="51"/>
      <c r="CB89" s="68">
        <f>IF(CA89="",0,IF(AND(G89=6,H89="м"),VLOOKUP(CA89,'Метание 700г'!$A$4:$B$574,2,0),IF(AND(G89=7,H89="м"),VLOOKUP(CA89,'Метание 700г'!$D$4:$E$574,2,0),IF(AND(G89=8,H89="м"),VLOOKUP(CA89,'Метание 700г'!$G$4:$H$574,2,0),""))))</f>
        <v>0</v>
      </c>
      <c r="CC89" s="51"/>
      <c r="CD89" s="52">
        <f>IF(CC89="",0,IF(AND(G89=6,H89="ж"),VLOOKUP(CC89,'Метание 500г'!$A$4:$B$565,2,0),IF(AND(G89=7,H89="ж"),VLOOKUP(CC89,'Метание 500г'!$D$4:$E$565,2,0),IF(AND(G89=8,H89="ж"),VLOOKUP(CC89,'Метание 500г'!$G$4:$H$565,2,0),IF(AND(G89=9,H89="ж"),VLOOKUP(CC89,'Метание 500г'!$J$4:$K$565,2,0),IF(AND(G89=10,H89="ж"),VLOOKUP(CC89,'Метание 500г'!$M$4:$N$565,2,0),IF(AND(G89=11,H89="ж"),VLOOKUP(CC89,'Метание 500г'!$P$4:$Q$565,2,0),"")))))))</f>
        <v>0</v>
      </c>
      <c r="CE89" s="56"/>
      <c r="CF89" s="57"/>
      <c r="CG89" s="53"/>
      <c r="CH89" s="52">
        <f>IF(CG89="",0,IF(AND(G89=2,H89="м"),VLOOKUP(CG89,'Плавание 25 м'!$A$4:$B$2333,2,0),IF(AND(G89=2,H89="ж"),VLOOKUP(CG89,'Плавание 25 м'!$D$4:$E$2333,2,0),IF(AND(G89=16,H89="м"),VLOOKUP(CG89,'Плавание 25 м'!$G$4:$H$2333,2,0),IF(AND(G89=16,H89="ж"),VLOOKUP(CG89,'Плавание 25 м'!$J$4:$K$2333,2,0),IF(AND(G89=17,H89="м"),VLOOKUP(CG89,'Плавание 25 м'!$M$4:$N$2333,2,0),IF(AND(G89=17,H89="ж"),VLOOKUP(CG89,'Плавание 25 м'!$P$4:$Q$2333,2,0),IF(AND(G89=18,H89="м"),VLOOKUP(CG89,'Плавание 25 м'!$S$4:$T$2333,2,0),IF(AND(G89=18,H89="ж"),VLOOKUP(CG89,'Плавание 25 м'!$V$4:$W$2333,2,0),"")))))))))</f>
        <v>0</v>
      </c>
      <c r="CI89" s="37"/>
      <c r="CJ89" s="52">
        <f>IF(CI89="",0,IF(AND(G89=3,H89="м"),VLOOKUP(CI89,'Плавание 50 м'!$A$4:$B$1954,2,0),IF(AND(G89=3,H89="ж"),VLOOKUP(CI89,'Плавание 50 м'!$D$4:$E$1954,2,0),IF(AND(G89=4,H89="м"),VLOOKUP(CI89,'Плавание 50 м'!$G$4:$H$1954,2,0),IF(AND(G89=4,H89="ж"),VLOOKUP(CI89,'Плавание 50 м'!$J$4:$K$1954,2,0),IF(AND(G89=5,H89="м"),VLOOKUP(CI89,'Плавание 50 м'!$M$4:$N$1954,2,0),IF(AND(G89=5,H89="ж"),VLOOKUP(CI89,'Плавание 50 м'!$P$4:$Q$1954,2,0),IF(AND(G89=6,H89="м"),VLOOKUP(CI89,'Плавание 50 м'!$S$4:$T$1954,2,0),IF(AND(G89=6,H89="ж"),VLOOKUP(CI89,'Плавание 50 м'!$V$4:$W$1954,2,0),IF(AND(G89=7,H89="м"),VLOOKUP(CI89,'Плавание 50 м'!$Y$4:$Z$1954,2,0),IF(AND(G89=7,H89="ж"),VLOOKUP(CI89,'Плавание 50 м'!$AB$4:$AC$1954,2,0),IF(AND(G89=8,H89="м"),VLOOKUP(CI89,'Плавание 50 м'!$AE$4:$AF$1954,2,0),IF(AND(G89=8,H89="ж"),VLOOKUP(CI89,'Плавание 50 м'!$AH$4:$AI$1954,2,0),IF(AND(G89=9,H89="м"),VLOOKUP(CI89,'Плавание 50 м'!$AK$4:$AL$1954,2,0),IF(AND(G89=9,H89="ж"),VLOOKUP(CI89,'Плавание 50 м'!$AN$4:$AO$1954,2,0),IF(AND(G89=10,H89="м"),VLOOKUP(CI89,'Плавание 50 м'!$AQ$4:$AR$1954,2,0),IF(AND(G89=10,H89="ж"),VLOOKUP(CI89,'Плавание 50 м'!$AT$4:$AU$1954,2,0),IF(AND(G89=11,H89="м"),VLOOKUP(CI89,'Плавание 50 м'!$AW$4:$AX$1954,2,0),IF(AND(G89=11,H89="ж"),VLOOKUP(CI89,'Плавание 50 м'!$AZ$4:$BA$1954,2,0),IF(AND(G89=12,H89="м"),VLOOKUP(CI89,'Плавание 50 м'!$BC$4:$BD$1954,2,0),IF(AND(G89=12,H89="ж"),VLOOKUP(CI89,'Плавание 50 м'!$BF$4:$BG$1954,2,0),IF(AND(G89=13,H89="м"),VLOOKUP(CI89,'Плавание 50 м'!$BI$4:$BJ$1954,2,0),IF(AND(G89=13,H89="ж"),VLOOKUP(CI89,'Плавание 50 м'!$BL$4:$BM$1954,2,0),IF(AND(G89=14,H89="м"),VLOOKUP(CI89,'Плавание 50 м'!$BO$4:$BP$1954,2,0),IF(AND(G89=14,H89="ж"),VLOOKUP(CI89,'Плавание 50 м'!$BR$4:$BS$1954,2,0),IF(AND(G89=15,H89="м"),VLOOKUP(CI89,'Плавание 50 м'!$BU$4:$BV$1954,2,0),IF(AND(G89=15,H89="ж"),VLOOKUP(CI89,'Плавание 50 м'!$BX$4:$BY$1954,2,0),"")))))))))))))))))))))))))))</f>
        <v>0</v>
      </c>
      <c r="CK89" s="91">
        <f t="shared" si="2"/>
        <v>209</v>
      </c>
    </row>
    <row r="90" spans="1:89" ht="20.100000000000001" customHeight="1" x14ac:dyDescent="0.25">
      <c r="A90" s="10">
        <v>72</v>
      </c>
      <c r="B90" s="93" t="s">
        <v>3639</v>
      </c>
      <c r="C90" s="56" t="s">
        <v>3681</v>
      </c>
      <c r="D90" s="55" t="s">
        <v>3640</v>
      </c>
      <c r="E90" s="55" t="s">
        <v>3641</v>
      </c>
      <c r="F90" s="47">
        <f t="shared" si="0"/>
        <v>49</v>
      </c>
      <c r="G90" s="48">
        <f>IFERROR(VLOOKUP(F90,Ступени!$A$2:$B$99,2,0),"")</f>
        <v>13</v>
      </c>
      <c r="H90" s="55" t="s">
        <v>4</v>
      </c>
      <c r="I90" s="53"/>
      <c r="J90" s="52">
        <f>IF(I90="",0,IF(AND(G90=2,H90="м"),VLOOKUP(I90,'30м'!$A$4:$B$71,2,0),IF(AND(G90=2,H90="ж"),VLOOKUP(I90,'30м'!$D$4:$E$71,2,0),IF(AND(G90=3,H90="м"),VLOOKUP(I90,'30м'!$G$4:$H$71,2,0),IF(AND(G90=3,H90="ж"),VLOOKUP(I90,'30м'!$J$4:$K$71,2,0),IF(AND(G90=4,H90="м"),VLOOKUP(I90,'30м'!$M$4:$N$71,2,0),IF(AND(G90=4,H90="ж"),VLOOKUP(I90,'30м'!$P$4:$Q$71,2,0),IF(AND(G90=5,H90="м"),VLOOKUP(I90,'30м'!$S$4:$T$71,2,0),IF(AND(G90=5,H90="ж"),VLOOKUP(I90,'30м'!$V$4:$W$71,2,0),"")))))))))</f>
        <v>0</v>
      </c>
      <c r="K90" s="49"/>
      <c r="L90" s="52">
        <f>IF(K90="",0,IF(AND(G90=4,H90="м"),VLOOKUP(K90,'60м'!$A$4:$B$129,2,0),IF(AND(G90=4,H90="ж"),VLOOKUP(K90,'60м'!$D$4:$E$129,2,0),IF(AND(G90=5,H90="м"),VLOOKUP(K90,'60м'!$G$4:$H$129,2,0),IF(AND(G90=5,H90="ж"),VLOOKUP(K90,'60м'!$J$4:$K$129,2,0),IF(AND(G90=6,H90="м"),VLOOKUP(K90,'60м'!$M$4:$N$129,2,0),IF(AND(G90=6,H90="ж"),VLOOKUP(K90,'60м'!$P$4:$Q$129,2,0),IF(AND(G90=7,H90="м"),VLOOKUP(K90,'60м'!$S$4:$T$129,2,0),IF(AND(G90=7,H90="ж"),VLOOKUP(K90,'60м'!$V$4:$W$129,2,0),IF(AND(G90=8,H90="м"),VLOOKUP(K90,'60м'!$Y$4:$Z$129,2,0),IF(AND(G90=8,H90="ж"),VLOOKUP(K90,'60м'!$AB$4:$AC$129,2,0),IF(AND(G90=9,H90="м"),VLOOKUP(K90,'60м'!$AE$4:$AF$129,2,0),IF(AND(G90=9,H90="ж"),VLOOKUP(K90,'60м'!$AH$4:$AI$129,2,0),IF(AND(G90=10,H90="м"),VLOOKUP(K90,'60м'!$AK$4:$AL$129,2,0),IF(AND(G90=10,H90="ж"),VLOOKUP(K90,'60м'!$AN$4:$AO$129,2,0),IF(AND(G90=11,H90="м"),VLOOKUP(K90,'60м'!$AQ$4:$AR$129,2,0),IF(AND(G90=11,H90="ж"),VLOOKUP(K90,'60м'!$AT$4:$AU$129,2,0),IF(AND(G90=12,H90="м"),VLOOKUP(K90,'60м'!$AW$4:$AX$129,2,0),IF(AND(G90=12,H90="ж"),VLOOKUP(K90,'60м'!$AZ$4:$BA$129,2,0),IF(AND(G90=13,H90="м"),VLOOKUP(K90,'60м'!$BC$4:$BD$129,2,0),IF(AND(G90=13,H90="ж"),VLOOKUP(K90,'60м'!$BF$4:$BG$129,2,0),"")))))))))))))))))))))</f>
        <v>0</v>
      </c>
      <c r="M90" s="49"/>
      <c r="N90" s="52">
        <f>IF(M90="",0,IF(AND(G90=6,H90="м"),VLOOKUP(M90,'100м'!$A$4:$B$134,2,0),IF(AND(G90=6,H90="ж"),VLOOKUP(M90,'100м'!$D$4:$E$134,2,0),IF(AND(G90=7,H90="м"),VLOOKUP(M90,'100м'!$G$4:$H$134,2,0),IF(AND(G90=7,H90="ж"),VLOOKUP(M90,'100м'!$J$4:$K$134,2,0),IF(AND(G90=8,H90="м"),VLOOKUP(M90,'100м'!$M$4:$N$134,2,0),IF(AND(G90=8,H90="ж"),VLOOKUP(M90,'100м'!$P$4:$Q$134,2,0),IF(AND(G90=9,H90="м"),VLOOKUP(M90,'100м'!$S$4:$T$134,2,0),IF(AND(G90=9,H90="ж"),VLOOKUP(M90,'100м'!$V$4:$W$134,2,0),"")))))))))</f>
        <v>0</v>
      </c>
      <c r="O90" s="56"/>
      <c r="P90" s="61"/>
      <c r="Q90" s="53"/>
      <c r="R90" s="52">
        <f>IF(Q90="",0,IF(AND(G90=4,H90="м"),VLOOKUP(Q90,'1500м'!$A$4:$B$364,2,0),IF(AND(G90=4,H90="ж"),VLOOKUP(Q90,'1500м'!$D$4:$E$364,2,0),"")))</f>
        <v>0</v>
      </c>
      <c r="S90" s="49"/>
      <c r="T90" s="68">
        <f>IF(S90="",0,IF(AND(G90=5,H90="м"),VLOOKUP(S90,'2000м'!$A$4:$B$780,2,0),IF(AND(G90=5,H90="ж"),VLOOKUP(S90,'2000м'!$D$4:$E$780,2,0),IF(AND(G90=6,H90="ж"),VLOOKUP(S90,'2000м'!$G$4:$H$780,2,0),IF(AND(G90=7,H90="ж"),VLOOKUP(S90,'2000м'!$J$4:$K$780,2,0),IF(AND(G90=8,H90="ж"),VLOOKUP(S90,'2000м'!$M$4:$N$780,2,0),""))))))</f>
        <v>0</v>
      </c>
      <c r="U90" s="53"/>
      <c r="V90" s="52">
        <f>IF(U90="",0,IF(AND(G90=6,H90="м"),VLOOKUP(U90,'3000м'!$A$4:$B$594,2,0),IF(AND(G90=7,H90="м"),VLOOKUP(U90,'3000м'!$D$4:$E$594,2,0),IF(AND(G90=8,H90="м"),VLOOKUP(U90,'3000м'!$G$4:$H$594,2,0),IF(AND(G90=9,H90="м"),VLOOKUP(U90,'3000м'!$J$4:$K$594,2,0),IF(AND(G90=10,H90="м"),VLOOKUP(U90,'3000м'!$M$4:$N$594,2,0),IF(AND(G90=11,H90="м"),VLOOKUP(U90,'3000м'!$P$4:$Q$594,2,0),"")))))))</f>
        <v>0</v>
      </c>
      <c r="W90" s="53"/>
      <c r="X90" s="56"/>
      <c r="Y90" s="56"/>
      <c r="Z90" s="56"/>
      <c r="AA90" s="56"/>
      <c r="AB90" s="56"/>
      <c r="AC90" s="53"/>
      <c r="AD90" s="56"/>
      <c r="AE90" s="53"/>
      <c r="AF90" s="56"/>
      <c r="AG90" s="56"/>
      <c r="AH90" s="56"/>
      <c r="AI90" s="56"/>
      <c r="AJ90" s="56"/>
      <c r="AK90" s="56"/>
      <c r="AL90" s="56"/>
      <c r="AM90" s="56"/>
      <c r="AN90" s="56"/>
      <c r="AO90" s="37"/>
      <c r="AP90" s="56"/>
      <c r="AQ90" s="37"/>
      <c r="AR90" s="56"/>
      <c r="AS90" s="37"/>
      <c r="AT90" s="56"/>
      <c r="AU90" s="37"/>
      <c r="AV90" s="56"/>
      <c r="AW90" s="37"/>
      <c r="AX90" s="56"/>
      <c r="AY90" s="37"/>
      <c r="AZ90" s="56"/>
      <c r="BA90" s="37"/>
      <c r="BB90" s="52">
        <f>IF(BA90="",0,IF(AND(G90=2,H90="м"),VLOOKUP(BA90,Подтягивание!$A$4:$B$79,2,0),IF(AND(G90=3,H90="м"),VLOOKUP(BA90,Подтягивание!$D$4:$E$79,2,0),IF(AND(G90=4,H90="м"),VLOOKUP(BA90,Подтягивание!$G$4:$H$79,2,0),IF(AND(G90=5,H90="м"),VLOOKUP(BA90,Подтягивание!$J$4:$K$79,2,0),IF(AND(G90=6,H90="м"),VLOOKUP(BA90,Подтягивание!$M$4:$N$79,2,0),IF(AND(G90=7,H90="м"),VLOOKUP(BA90,Подтягивание!$P$4:$Q$79,2,0),IF(AND(G90=8,H90="м"),VLOOKUP(BA90,Подтягивание!$S$4:$T$79,2,0),IF(AND(G90=9,H90="м"),VLOOKUP(BA90,Подтягивание!$V$4:$W$79,2,0),IF(AND(G90=10,H90="м"),VLOOKUP(BA90,Подтягивание!$Y$4:$Z$79,2,0),IF(AND(G90=11,H90="м"),VLOOKUP(BA90,Подтягивание!$AB$4:$AC$79,2,0),IF(AND(G90=12,H90="м"),VLOOKUP(BA90,Подтягивание!$AE$4:$AF$79,2,0),IF(AND(G90=13,H90="м"),VLOOKUP(BA90,Подтягивание!$AH$4:$AI$79,2,0),IF(AND(G90=14,H90="м"),VLOOKUP(BA90,Подтягивание!$AK$4:$AL$79,2,0),IF(AND(G90=15,H90="м"),VLOOKUP(BA90,Подтягивание!$AN$4:$AO$79,2,0),"")))))))))))))))</f>
        <v>0</v>
      </c>
      <c r="BC90" s="51"/>
      <c r="BD90" s="57"/>
      <c r="BE90" s="37"/>
      <c r="BF90" s="52">
        <f>IF(BE90="",0,IF(AND(G90=6,H90="м"),VLOOKUP(BE90,Гиря!$A$4:$B$166,2,0),IF(AND(G90=7,H90="м"),VLOOKUP(BE90,Гиря!$D$4:$E$166,2,0),IF(AND(G90=8,H90="м"),VLOOKUP(BE90,Гиря!$G$4:$H$166,2,0),IF(AND(G90=9,H90="м"),VLOOKUP(BE90,Гиря!$J$4:$K$166,2,0),IF(AND(G90=10,H90="м"),VLOOKUP(BE90,Гиря!$M$4:$N$166,2,0),IF(AND(G90=11,H90="м"),VLOOKUP(BE90,Гиря!$P$4:$Q$166,2,0),IF(AND(G90=12,H90="м"),VLOOKUP(BE90,Гиря!$S$4:$T$166,2,0),IF(AND(G90=13,H90="м"),VLOOKUP(BE90,Гиря!$V$4:$W$166,2,0),IF(AND(G90=14,H90="м"),VLOOKUP(BE90,Гиря!$Y$4:$Z$166,2,0),IF(AND(G90=15,H90="м"),VLOOKUP(BE90,Гиря!$AB$4:$AC$166,2,0),"")))))))))))</f>
        <v>0</v>
      </c>
      <c r="BG90" s="49">
        <v>33</v>
      </c>
      <c r="BH90" s="52">
        <f>IF(BG90="",0,IF(AND(G90=2,H90="м"),VLOOKUP(BG90,'Отж. от пола'!$A$4:$B$169,2,0),IF(AND(G90=2,H90="ж"),VLOOKUP(BG90,'Отж. от пола'!$D$4:$E$169,2,0),IF(AND(G90=3,H90="м"),VLOOKUP(BG90,'Отж. от пола'!$G$4:$H$169,2,0),IF(AND(G90=3,H90="ж"),VLOOKUP(BG90,'Отж. от пола'!$J$4:$K$169,2,0),IF(AND(G90=4,H90="м"),VLOOKUP(BG90,'Отж. от пола'!$M$4:$N$169,2,0),IF(AND(G90=4,H90="ж"),VLOOKUP(BG90,'Отж. от пола'!$P$4:$Q$169,2,0),IF(AND(G90=5,H90="м"),VLOOKUP(BG90,'Отж. от пола'!$S$4:$T$169,2,0),IF(AND(G90=5,H90="ж"),VLOOKUP(BG90,'Отж. от пола'!$V$4:$W$169,2,0),IF(AND(G90=6,H90="м"),VLOOKUP(BG90,'Отж. от пола'!$Y$4:$Z$169,2,0),IF(AND(G90=6,H90="ж"),VLOOKUP(BG90,'Отж. от пола'!$AB$4:$AC$169,2,0),IF(AND(G90=7,H90="м"),VLOOKUP(BG90,'Отж. от пола'!$AE$4:$AF$169,2,0),IF(AND(G90=7,H90="ж"),VLOOKUP(BG90,'Отж. от пола'!$AH$4:$AI$169,2,0),IF(AND(G90=8,H90="м"),VLOOKUP(BG90,'Отж. от пола'!$AK$4:$AL$169,2,0),IF(AND(G90=8,H90="ж"),VLOOKUP(BG90,'Отж. от пола'!$AN$4:$AO$169,2,0),IF(AND(G90=9,H90="м"),VLOOKUP(BG90,'Отж. от пола'!$AQ$4:$AR$169,2,0),IF(AND(G90=9,H90="ж"),VLOOKUP(BG90,'Отж. от пола'!$AT$4:$AU$169,2,0),IF(AND(G90=10,H90="м"),VLOOKUP(BG90,'Отж. от пола'!$AW$4:$AX$169,2,0),IF(AND(G90=10,H90="ж"),VLOOKUP(BG90,'Отж. от пола'!$AZ$4:$BA$169,2,0),IF(AND(G90=11,H90="м"),VLOOKUP(BG90,'Отж. от пола'!$BC$4:$BD$169,2,0),IF(AND(G90=11,H90="ж"),VLOOKUP(BG90,'Отж. от пола'!$BF$4:$BG$169,2,0),IF(AND(G90=12,H90="м"),VLOOKUP(BG90,'Отж. от пола'!$BI$4:$BJ$169,2,0),IF(AND(G90=12,H90="ж"),VLOOKUP(BG90,'Отж. от пола'!$BL$4:$BM$169,2,0),IF(AND(G90=13,H90="м"),VLOOKUP(BG90,'Отж. от пола'!$BO$4:$BP$169,2,0),IF(AND(G90=13,H90="ж"),VLOOKUP(BG90,'Отж. от пола'!$BR$4:$BS$169,2,0),IF(AND(G90=14,H90="м"),VLOOKUP(BG90,'Отж. от пола'!$BU$4:$BV$169,2,0),IF(AND(G90=14,H90="ж"),VLOOKUP(BG90,'Отж. от пола'!$BX$4:$BY$169,2,0),IF(AND(G90=15,H90="м"),VLOOKUP(BG90,'Отж. от пола'!$CA$4:$CB$169,2,0),IF(AND(G90=15,H90="ж"),VLOOKUP(BG90,'Отж. от пола'!$CD$4:$CE$169,2,0),"")))))))))))))))))))))))))))))</f>
        <v>63</v>
      </c>
      <c r="BI90" s="37"/>
      <c r="BJ90" s="52">
        <f>IF(BI90="",0,IF(AND(G90=16,H90="м"),VLOOKUP(BI90,'Отж.от скамьи'!$A$4:$B$79,2,0),IF(AND(G90=16,H90="ж"),VLOOKUP(BI90,'Отж.от скамьи'!$D$4:$E$79,2,0),IF(AND(G90=17,H90="м"),VLOOKUP(BI90,'Отж.от скамьи'!$G$4:$H$79,2,0),IF(AND(G90=17,H90="ж"),VLOOKUP(BI90,'Отж.от скамьи'!$J$4:$K$79,2,0),"")))))</f>
        <v>0</v>
      </c>
      <c r="BK90" s="53"/>
      <c r="BL90" s="52">
        <f>IF(BK90="",0,IF(AND(G90=18,H90="м"),VLOOKUP(BK90,'Отж.от стула'!$A$4:$B$68,2,0),IF(AND(G90=18,H90="ж"),VLOOKUP(BK90,'Отж.от стула'!$D$4:$E$69,2,0),"")))</f>
        <v>0</v>
      </c>
      <c r="BM90" s="49">
        <v>8</v>
      </c>
      <c r="BN90" s="52">
        <f>IF(BM90="",0,IF(AND(G90=2,H90="м"),VLOOKUP(BM90,Наклон!$A$4:$B$69,2,0),IF(AND(G90=2,H90="ж"),VLOOKUP(BM90,Наклон!$A$74:$B$139,2,0),IF(AND(G90=3,H90="м"),VLOOKUP(BM90,Наклон!$D$4:$E$69,2,0),IF(AND(G90=3,H90="ж"),VLOOKUP(BM90,Наклон!$D$74:$E$139,2,0),IF(AND(G90=4,H90="м"),VLOOKUP(BM90,Наклон!$G$4:$H$69,2,0),IF(AND(G90=4,H90="ж"),VLOOKUP(BM90,Наклон!$G$74:$H$139,2,0),IF(AND(G90=5,H90="м"),VLOOKUP(BM90,Наклон!$J$4:$K$69,2,0),IF(AND(G90=5,H90="ж"),VLOOKUP(BM90,Наклон!$J$74:$K$139,2,0),IF(AND(G90=6,H90="м"),VLOOKUP(BM90,Наклон!$M$4:$N$69,2,0),IF(AND(G90=6,H90="ж"),VLOOKUP(BM90,Наклон!$M$74:$N$139,2,0),IF(AND(G90=7,H90="м"),VLOOKUP(BM90,Наклон!$P$4:$Q$69,2,0),IF(AND(G90=7,H90="ж"),VLOOKUP(BM90,Наклон!$P$74:$Q$139,2,0),IF(AND(G90=8,H90="м"),VLOOKUP(BM90,Наклон!$S$4:$T$69,2,0),IF(AND(G90=8,H90="ж"),VLOOKUP(BM90,Наклон!$S$74:$T$139,2,0),IF(AND(G90=9,H90="м"),VLOOKUP(BM90,Наклон!$V$4:$W$69,2,0),IF(AND(G90=9,H90="ж"),VLOOKUP(BM90,Наклон!$V$74:$W$139,2,0),IF(AND(G90=10,H90="м"),VLOOKUP(BM90,Наклон!$Y$4:$Z$69,2,0),IF(AND(G90=10,H90="ж"),VLOOKUP(BM90,Наклон!$Y$74:$Z$139,2,0),IF(AND(G90=11,H90="м"),VLOOKUP(BM90,Наклон!$AB$4:$AC$69,2,0),IF(AND(G90=11,H90="ж"),VLOOKUP(BM90,Наклон!$AB$74:$AC$139,2,0),IF(AND(G90=12,H90="м"),VLOOKUP(BM90,Наклон!$AE$4:$AF$69,2,0),IF(AND(G90=12,H90="ж"),VLOOKUP(BM90,Наклон!$AE$74:$AF$139,2,0),IF(AND(G90=13,H90="м"),VLOOKUP(BM90,Наклон!$AH$4:$AI$69,2,0),IF(AND(G90=13,H90="ж"),VLOOKUP(BM90,Наклон!$AH$74:$AI$139,2,0),IF(AND(G90=14,H90="м"),VLOOKUP(BM90,Наклон!$AK$4:$AL$69,2,0),IF(AND(G90=14,H90="ж"),VLOOKUP(BM90,Наклон!$AK$74:$AL$139,2,0),IF(AND(G90=15,H90="м"),VLOOKUP(BM90,Наклон!$AN$4:$AO$69,2,0),IF(AND(G90=15,H90="ж"),VLOOKUP(BM90,Наклон!$AN$74:$AO$139,2,0),IF(AND(G90=16,H90="м"),VLOOKUP(BM90,Наклон!$AQ$4:$AR$69,2,0),IF(AND(G90=16,H90="ж"),VLOOKUP(BM90,Наклон!$AQ$74:$AR$139,2,0),IF(AND(G90=17,H90="м"),VLOOKUP(BM90,Наклон!$AT$4:$AU$69,2,0),IF(AND(G90=17,H90="ж"),VLOOKUP(BM90,Наклон!$AT$74:$AU$139,2,0),IF(AND(G90=18,H90="м"),VLOOKUP(BM90,Наклон!$AW$4:$AX$69,2,0),IF(AND(G90=18,H90="ж"),VLOOKUP(BM90,Наклон!$AW$74:$AX$139,2,0))))))))))))))))))))))))))))))))))))</f>
        <v>60</v>
      </c>
      <c r="BO90" s="49"/>
      <c r="BP90" s="52">
        <f>IF(BO90="",0,IF(AND(G90=2,H90="м"),VLOOKUP(BO90,'Прыжок в длину'!$A$4:$B$294,2,0),IF(AND(G90=2,H90="ж"),VLOOKUP(BO90,'Прыжок в длину'!$D$4:$E$294,2,0),IF(AND(G90=3,H90="м"),VLOOKUP(BO90,'Прыжок в длину'!$G$4:$H$294,2,0),IF(AND(G90=3,H90="ж"),VLOOKUP(BO90,'Прыжок в длину'!$J$4:$K$294,2,0),IF(AND(G90=4,H90="м"),VLOOKUP(BO90,'Прыжок в длину'!$M$4:$N$294,2,0),IF(AND(G90=4,H90="ж"),VLOOKUP(BO90,'Прыжок в длину'!$P$4:$Q$294,2,0),IF(AND(G90=5,H90="м"),VLOOKUP(BO90,'Прыжок в длину'!$S$4:$T$294,2,0),IF(AND(G90=5,H90="ж"),VLOOKUP(BO90,'Прыжок в длину'!$V$4:$W$294,2,0),IF(AND(G90=6,H90="м"),VLOOKUP(BO90,'Прыжок в длину'!$Y$4:$Z$294,2,0),IF(AND(G90=6,H90="ж"),VLOOKUP(BO90,'Прыжок в длину'!$AB$4:$AC$294,2,0),IF(AND(G90=7,H90="м"),VLOOKUP(BO90,'Прыжок в длину'!$AE$4:$AF$294,2,0),IF(AND(G90=7,H90="ж"),VLOOKUP(BO90,'Прыжок в длину'!$AH$4:$AI$294,2,0),IF(AND(G90=8,H90="м"),VLOOKUP(BO90,'Прыжок в длину'!$AK$4:$AL$294,2,0),IF(AND(G90=8,H90="ж"),VLOOKUP(BO90,'Прыжок в длину'!$AN$4:$AO$294,2,0),IF(AND(G90=9,H90="м"),VLOOKUP(BO90,'Прыжок в длину'!$AQ$4:$AR$294,2,0),IF(AND(G90=9,H90="ж"),VLOOKUP(BO90,'Прыжок в длину'!$AT$4:$AU$294,2,0),IF(AND(G90=10,H90="м"),VLOOKUP(BO90,'Прыжок в длину'!$AW$4:$AX$294,2,0),IF(AND(G90=10,H90="ж"),VLOOKUP(BO90,'Прыжок в длину'!$AZ$4:$BA$294,2,0),IF(AND(G90=11,H90="м"),VLOOKUP(BO90,'Прыжок в длину'!BC75:$BD$294,2,0),IF(AND(G90=11,H90="ж"),VLOOKUP(BO90,'Прыжок в длину'!$BF$4:$BG$294,2,0),"")))))))))))))))))))))</f>
        <v>0</v>
      </c>
      <c r="BQ90" s="49">
        <v>48</v>
      </c>
      <c r="BR90" s="52">
        <f>IF(BQ90="",0,IF(AND(G90=2,H90="м"),VLOOKUP(BQ90,Пресс!$A$4:$B$104,2,0),IF(AND(G90=2,H90="ж"),VLOOKUP(BQ90,Пресс!$D$4:$E$104,2,0),IF(AND(G90=3,H90="м"),VLOOKUP(BQ90,Пресс!$G$4:$H$104,2,0),IF(AND(G90=3,H90="ж"),VLOOKUP(BQ90,Пресс!$J$4:$K$104,2,0),IF(AND(G90=4,H90="м"),VLOOKUP(BQ90,Пресс!$M$4:$N$104,2,0),IF(AND(G90=4,H90="ж"),VLOOKUP(BQ90,Пресс!$P$4:$Q$104,2,0),IF(AND(G90=5,H90="м"),VLOOKUP(BQ90,Пресс!$S$4:$T$104,2,0),IF(AND(G90=5,H90="ж"),VLOOKUP(BQ90,Пресс!$V$4:$W$104,2,0),IF(AND(G90=6,H90="м"),VLOOKUP(BQ90,Пресс!$Y$4:$Z$104,2,0),IF(AND(G90=6,H90="ж"),VLOOKUP(BQ90,Пресс!$AB$4:$AC$104,2,0),IF(AND(G90=7,H90="м"),VLOOKUP(BQ90,Пресс!$AE$4:$AF$104,2,0),IF(AND(G90=7,H90="ж"),VLOOKUP(BQ90,Пресс!$AH$4:$AI$104,2,0),IF(AND(G90=8,H90="м"),VLOOKUP(BQ90,Пресс!$AK$4:$AL$104,2,0),IF(AND(G90=8,H90="ж"),VLOOKUP(BQ90,Пресс!$AN$4:$AO$104,2,0),IF(AND(G90=9,H90="м"),VLOOKUP(BQ90,Пресс!$AQ$4:$AR$104,2,0),IF(AND(G90=9,H90="ж"),VLOOKUP(BQ90,Пресс!$AT$4:$AU$104,2,0),IF(AND(G90=10,H90="м"),VLOOKUP(BQ90,Пресс!$AW$4:$AX$104,2,0),IF(AND(G90=10,H90="ж"),VLOOKUP(BQ90,Пресс!$AZ$4:$BA$104,2,0),IF(AND(G90=11,H90="м"),VLOOKUP(BQ90,Пресс!$BC$4:$BD$104,2,0),IF(AND(G90=11,H90="ж"),VLOOKUP(BQ90,Пресс!$BF$4:$BG$104,2,0),IF(AND(G90=12,H90="м"),VLOOKUP(BQ90,Пресс!$BI$4:$BJ$104,2,0),IF(AND(G90=12,H90="ж"),VLOOKUP(BQ90,Пресс!$BL$4:$BM$104,2,0),IF(AND(G90=13,H90="м"),VLOOKUP(BQ90,Пресс!$BO$4:$BP$104,2,0),IF(AND(G90=13,H90="ж"),VLOOKUP(BQ90,Пресс!$BR$4:$BS$104,2,0),IF(AND(G90=14,H90="м"),VLOOKUP(BQ90,Пресс!$BU$4:$BV$104,2,0),IF(AND(G90=14,H90="ж"),VLOOKUP(BQ90,Пресс!$BX$4:$BY$104,2,0),IF(AND(G90=15,H90="м"),VLOOKUP(BQ90,Пресс!$CA$4:$CB$104,2,0),IF(AND(G90=15,H90="ж"),VLOOKUP(BQ90,Пресс!$CD$4:$CE$104,2,0),IF(AND(G90=16,H90="м"),VLOOKUP(BQ90,Пресс!$CG$4:$CH$104,2,0),IF(AND(G90=16,H90="ж"),VLOOKUP(BQ90,Пресс!$CJ$4:$CK$104,2,0),IF(AND(G90=17,H90="м"),VLOOKUP(BQ90,Пресс!$CM$4:$CN$104,2,0),IF(AND(G90=17,H90="ж"),VLOOKUP(BQ90,Пресс!$CP$4:$CQ$104,2,0),IF(AND(G90=18,H90="м"),VLOOKUP(BQ90,Пресс!$CS$4:$CT$104,2,0),IF(AND(G90=18,H90="ж"),VLOOKUP(BQ90,Пресс!$CV$4:$CW$104,2,0),"")))))))))))))))))))))))))))))))))))</f>
        <v>72</v>
      </c>
      <c r="BS90" s="37"/>
      <c r="BT90" s="57"/>
      <c r="BU90" s="37"/>
      <c r="BV90" s="52">
        <f>IF(BU90="",0,IF(AND(G90=4,H90="м"),VLOOKUP(BU90,Стрельба!$A$4:$B$54,2,0),IF(AND(G90=4,H90="ж"),VLOOKUP(BU90,Стрельба!$D$4:$E$54,2,0),IF(AND(G90=5,H90="м"),VLOOKUP(BU90,Стрельба!$G$4:$H$54,2,0),IF(AND(G90=5,H90="ж"),VLOOKUP(BU90,Стрельба!$J$4:$K$54,2,0),IF(AND(G90=6,H90="м"),VLOOKUP(BU90,Стрельба!$M$4:$N$54,2,0),IF(AND(G90=6,H90="ж"),VLOOKUP(BU90,Стрельба!$P$4:$Q$54,2,0),IF(AND(G90=7,H90="м"),VLOOKUP(BU90,Стрельба!$S$4:$T$54,2,0),IF(AND(G90=7,H90="ж"),VLOOKUP(BU90,Стрельба!$V$4:$W$54,2,0),IF(AND(G90=8,H90="м"),VLOOKUP(BU90,Стрельба!$Y$4:$Z$54,2,0),IF(AND(G90=8,H90="ж"),VLOOKUP(BU90,Стрельба!$AB$4:$AC$54,2,0),IF(AND(G90=9,H90="м"),VLOOKUP(BU90,Стрельба!$AE$4:$AF$54,2,0),IF(AND(G90=9,H90="ж"),VLOOKUP(BU90,Стрельба!$AH$4:$AI$54,2,0),IF(AND(G90=10,H90="м"),VLOOKUP(BU90,Стрельба!$AK$4:$AL$54,2,0),IF(AND(G90=10,H90="ж"),VLOOKUP(BU90,Стрельба!$AN$4:$AO$54,2,0),IF(AND(G90=11,H90="м"),VLOOKUP(BU90,Стрельба!$AQ$4:$AR$54,2,0),IF(AND(G90=11,H90="ж"),VLOOKUP(BU90,Стрельба!$AT$4:$AU$54,2,0),IF(AND(G90=12,H90="м"),VLOOKUP(BU90,Стрельба!$AW$4:$AX$54,2,0),IF(AND(G90=12,H90="ж"),VLOOKUP(BU90,Стрельба!$AZ$4:$BA$54,2,0),IF(AND(G90=13,H90="м"),VLOOKUP(BU90,Стрельба!$BC$4:$BD$54,2,0),IF(AND(G90=13,H90="ж"),VLOOKUP(BU90,Стрельба!$BF$4:$BG$54,2,0),IF(AND(G90=14,H90="м"),VLOOKUP(BU90,Стрельба!$BI$4:$BJ$54,2,0),IF(AND(G90=14,H90="ж"),VLOOKUP(BU90,Стрельба!$BL$4:$BM$54,2,0),IF(AND(G90=15,H90="м"),VLOOKUP(BU90,Стрельба!$BO$4:$BP$54,2,0),IF(AND(G90=15,H90="ж"),VLOOKUP(BU90,Стрельба!$BR$4:$BS$54,2,0),"")))))))))))))))))))))))))</f>
        <v>0</v>
      </c>
      <c r="BW90" s="56"/>
      <c r="BX90" s="57"/>
      <c r="BY90" s="37"/>
      <c r="BZ90" s="52">
        <f>IF(BY90="",0,IF(AND(G90=3,H90="м"),VLOOKUP(BY90,'Метание 150г'!$A$4:$B$784,2,0),IF(AND(G90=3,H90="ж"),VLOOKUP(BY90,'Метание 150г'!$D$4:$E$784,2,0),IF(AND(G90=4,H90="м"),VLOOKUP(BY90,'Метание 150г'!$G$4:$H$784,2,0),IF(AND(G90=4,H90="ж"),VLOOKUP(BY90,'Метание 150г'!$J$4:$K$784,2,0),IF(AND(G90=5,H90="м"),VLOOKUP(BY90,'Метание 150г'!$M$4:$N$784,2,0),IF(AND(G90=5,H90="ж"),VLOOKUP(BY90,'Метание 150г'!$P$4:$Q$784,2,0),"")))))))</f>
        <v>0</v>
      </c>
      <c r="CA90" s="51"/>
      <c r="CB90" s="68">
        <f>IF(CA90="",0,IF(AND(G90=6,H90="м"),VLOOKUP(CA90,'Метание 700г'!$A$4:$B$574,2,0),IF(AND(G90=7,H90="м"),VLOOKUP(CA90,'Метание 700г'!$D$4:$E$574,2,0),IF(AND(G90=8,H90="м"),VLOOKUP(CA90,'Метание 700г'!$G$4:$H$574,2,0),""))))</f>
        <v>0</v>
      </c>
      <c r="CC90" s="51"/>
      <c r="CD90" s="52">
        <f>IF(CC90="",0,IF(AND(G90=6,H90="ж"),VLOOKUP(CC90,'Метание 500г'!$A$4:$B$565,2,0),IF(AND(G90=7,H90="ж"),VLOOKUP(CC90,'Метание 500г'!$D$4:$E$565,2,0),IF(AND(G90=8,H90="ж"),VLOOKUP(CC90,'Метание 500г'!$G$4:$H$565,2,0),IF(AND(G90=9,H90="ж"),VLOOKUP(CC90,'Метание 500г'!$J$4:$K$565,2,0),IF(AND(G90=10,H90="ж"),VLOOKUP(CC90,'Метание 500г'!$M$4:$N$565,2,0),IF(AND(G90=11,H90="ж"),VLOOKUP(CC90,'Метание 500г'!$P$4:$Q$565,2,0),"")))))))</f>
        <v>0</v>
      </c>
      <c r="CE90" s="56"/>
      <c r="CF90" s="57"/>
      <c r="CG90" s="53"/>
      <c r="CH90" s="52">
        <f>IF(CG90="",0,IF(AND(G90=2,H90="м"),VLOOKUP(CG90,'Плавание 25 м'!$A$4:$B$2333,2,0),IF(AND(G90=2,H90="ж"),VLOOKUP(CG90,'Плавание 25 м'!$D$4:$E$2333,2,0),IF(AND(G90=16,H90="м"),VLOOKUP(CG90,'Плавание 25 м'!$G$4:$H$2333,2,0),IF(AND(G90=16,H90="ж"),VLOOKUP(CG90,'Плавание 25 м'!$J$4:$K$2333,2,0),IF(AND(G90=17,H90="м"),VLOOKUP(CG90,'Плавание 25 м'!$M$4:$N$2333,2,0),IF(AND(G90=17,H90="ж"),VLOOKUP(CG90,'Плавание 25 м'!$P$4:$Q$2333,2,0),IF(AND(G90=18,H90="м"),VLOOKUP(CG90,'Плавание 25 м'!$S$4:$T$2333,2,0),IF(AND(G90=18,H90="ж"),VLOOKUP(CG90,'Плавание 25 м'!$V$4:$W$2333,2,0),"")))))))))</f>
        <v>0</v>
      </c>
      <c r="CI90" s="37"/>
      <c r="CJ90" s="52">
        <f>IF(CI90="",0,IF(AND(G90=3,H90="м"),VLOOKUP(CI90,'Плавание 50 м'!$A$4:$B$1954,2,0),IF(AND(G90=3,H90="ж"),VLOOKUP(CI90,'Плавание 50 м'!$D$4:$E$1954,2,0),IF(AND(G90=4,H90="м"),VLOOKUP(CI90,'Плавание 50 м'!$G$4:$H$1954,2,0),IF(AND(G90=4,H90="ж"),VLOOKUP(CI90,'Плавание 50 м'!$J$4:$K$1954,2,0),IF(AND(G90=5,H90="м"),VLOOKUP(CI90,'Плавание 50 м'!$M$4:$N$1954,2,0),IF(AND(G90=5,H90="ж"),VLOOKUP(CI90,'Плавание 50 м'!$P$4:$Q$1954,2,0),IF(AND(G90=6,H90="м"),VLOOKUP(CI90,'Плавание 50 м'!$S$4:$T$1954,2,0),IF(AND(G90=6,H90="ж"),VLOOKUP(CI90,'Плавание 50 м'!$V$4:$W$1954,2,0),IF(AND(G90=7,H90="м"),VLOOKUP(CI90,'Плавание 50 м'!$Y$4:$Z$1954,2,0),IF(AND(G90=7,H90="ж"),VLOOKUP(CI90,'Плавание 50 м'!$AB$4:$AC$1954,2,0),IF(AND(G90=8,H90="м"),VLOOKUP(CI90,'Плавание 50 м'!$AE$4:$AF$1954,2,0),IF(AND(G90=8,H90="ж"),VLOOKUP(CI90,'Плавание 50 м'!$AH$4:$AI$1954,2,0),IF(AND(G90=9,H90="м"),VLOOKUP(CI90,'Плавание 50 м'!$AK$4:$AL$1954,2,0),IF(AND(G90=9,H90="ж"),VLOOKUP(CI90,'Плавание 50 м'!$AN$4:$AO$1954,2,0),IF(AND(G90=10,H90="м"),VLOOKUP(CI90,'Плавание 50 м'!$AQ$4:$AR$1954,2,0),IF(AND(G90=10,H90="ж"),VLOOKUP(CI90,'Плавание 50 м'!$AT$4:$AU$1954,2,0),IF(AND(G90=11,H90="м"),VLOOKUP(CI90,'Плавание 50 м'!$AW$4:$AX$1954,2,0),IF(AND(G90=11,H90="ж"),VLOOKUP(CI90,'Плавание 50 м'!$AZ$4:$BA$1954,2,0),IF(AND(G90=12,H90="м"),VLOOKUP(CI90,'Плавание 50 м'!$BC$4:$BD$1954,2,0),IF(AND(G90=12,H90="ж"),VLOOKUP(CI90,'Плавание 50 м'!$BF$4:$BG$1954,2,0),IF(AND(G90=13,H90="м"),VLOOKUP(CI90,'Плавание 50 м'!$BI$4:$BJ$1954,2,0),IF(AND(G90=13,H90="ж"),VLOOKUP(CI90,'Плавание 50 м'!$BL$4:$BM$1954,2,0),IF(AND(G90=14,H90="м"),VLOOKUP(CI90,'Плавание 50 м'!$BO$4:$BP$1954,2,0),IF(AND(G90=14,H90="ж"),VLOOKUP(CI90,'Плавание 50 м'!$BR$4:$BS$1954,2,0),IF(AND(G90=15,H90="м"),VLOOKUP(CI90,'Плавание 50 м'!$BU$4:$BV$1954,2,0),IF(AND(G90=15,H90="ж"),VLOOKUP(CI90,'Плавание 50 м'!$BX$4:$BY$1954,2,0),"")))))))))))))))))))))))))))</f>
        <v>0</v>
      </c>
      <c r="CK90" s="91">
        <f t="shared" si="2"/>
        <v>195</v>
      </c>
    </row>
    <row r="91" spans="1:89" ht="20.100000000000001" customHeight="1" x14ac:dyDescent="0.25">
      <c r="A91" s="12">
        <v>73</v>
      </c>
      <c r="B91" s="93" t="s">
        <v>3564</v>
      </c>
      <c r="C91" s="56" t="s">
        <v>3681</v>
      </c>
      <c r="D91" s="55" t="s">
        <v>3565</v>
      </c>
      <c r="E91" s="55" t="s">
        <v>3566</v>
      </c>
      <c r="F91" s="47">
        <f t="shared" si="0"/>
        <v>42</v>
      </c>
      <c r="G91" s="48">
        <f>IFERROR(VLOOKUP(F91,Ступени!$A$2:$B$99,2,0),"")</f>
        <v>12</v>
      </c>
      <c r="H91" s="55" t="s">
        <v>86</v>
      </c>
      <c r="I91" s="53"/>
      <c r="J91" s="52">
        <f>IF(I91="",0,IF(AND(G91=2,H91="м"),VLOOKUP(I91,'30м'!$A$4:$B$71,2,0),IF(AND(G91=2,H91="ж"),VLOOKUP(I91,'30м'!$D$4:$E$71,2,0),IF(AND(G91=3,H91="м"),VLOOKUP(I91,'30м'!$G$4:$H$71,2,0),IF(AND(G91=3,H91="ж"),VLOOKUP(I91,'30м'!$J$4:$K$71,2,0),IF(AND(G91=4,H91="м"),VLOOKUP(I91,'30м'!$M$4:$N$71,2,0),IF(AND(G91=4,H91="ж"),VLOOKUP(I91,'30м'!$P$4:$Q$71,2,0),IF(AND(G91=5,H91="м"),VLOOKUP(I91,'30м'!$S$4:$T$71,2,0),IF(AND(G91=5,H91="ж"),VLOOKUP(I91,'30м'!$V$4:$W$71,2,0),"")))))))))</f>
        <v>0</v>
      </c>
      <c r="K91" s="49"/>
      <c r="L91" s="52">
        <f>IF(K91="",0,IF(AND(G91=4,H91="м"),VLOOKUP(K91,'60м'!$A$4:$B$129,2,0),IF(AND(G91=4,H91="ж"),VLOOKUP(K91,'60м'!$D$4:$E$129,2,0),IF(AND(G91=5,H91="м"),VLOOKUP(K91,'60м'!$G$4:$H$129,2,0),IF(AND(G91=5,H91="ж"),VLOOKUP(K91,'60м'!$J$4:$K$129,2,0),IF(AND(G91=6,H91="м"),VLOOKUP(K91,'60м'!$M$4:$N$129,2,0),IF(AND(G91=6,H91="ж"),VLOOKUP(K91,'60м'!$P$4:$Q$129,2,0),IF(AND(G91=7,H91="м"),VLOOKUP(K91,'60м'!$S$4:$T$129,2,0),IF(AND(G91=7,H91="ж"),VLOOKUP(K91,'60м'!$V$4:$W$129,2,0),IF(AND(G91=8,H91="м"),VLOOKUP(K91,'60м'!$Y$4:$Z$129,2,0),IF(AND(G91=8,H91="ж"),VLOOKUP(K91,'60м'!$AB$4:$AC$129,2,0),IF(AND(G91=9,H91="м"),VLOOKUP(K91,'60м'!$AE$4:$AF$129,2,0),IF(AND(G91=9,H91="ж"),VLOOKUP(K91,'60м'!$AH$4:$AI$129,2,0),IF(AND(G91=10,H91="м"),VLOOKUP(K91,'60м'!$AK$4:$AL$129,2,0),IF(AND(G91=10,H91="ж"),VLOOKUP(K91,'60м'!$AN$4:$AO$129,2,0),IF(AND(G91=11,H91="м"),VLOOKUP(K91,'60м'!$AQ$4:$AR$129,2,0),IF(AND(G91=11,H91="ж"),VLOOKUP(K91,'60м'!$AT$4:$AU$129,2,0),IF(AND(G91=12,H91="м"),VLOOKUP(K91,'60м'!$AW$4:$AX$129,2,0),IF(AND(G91=12,H91="ж"),VLOOKUP(K91,'60м'!$AZ$4:$BA$129,2,0),IF(AND(G91=13,H91="м"),VLOOKUP(K91,'60м'!$BC$4:$BD$129,2,0),IF(AND(G91=13,H91="ж"),VLOOKUP(K91,'60м'!$BF$4:$BG$129,2,0),"")))))))))))))))))))))</f>
        <v>0</v>
      </c>
      <c r="M91" s="49"/>
      <c r="N91" s="52">
        <f>IF(M91="",0,IF(AND(G91=6,H91="м"),VLOOKUP(M91,'100м'!$A$4:$B$134,2,0),IF(AND(G91=6,H91="ж"),VLOOKUP(M91,'100м'!$D$4:$E$134,2,0),IF(AND(G91=7,H91="м"),VLOOKUP(M91,'100м'!$G$4:$H$134,2,0),IF(AND(G91=7,H91="ж"),VLOOKUP(M91,'100м'!$J$4:$K$134,2,0),IF(AND(G91=8,H91="м"),VLOOKUP(M91,'100м'!$M$4:$N$134,2,0),IF(AND(G91=8,H91="ж"),VLOOKUP(M91,'100м'!$P$4:$Q$134,2,0),IF(AND(G91=9,H91="м"),VLOOKUP(M91,'100м'!$S$4:$T$134,2,0),IF(AND(G91=9,H91="ж"),VLOOKUP(M91,'100м'!$V$4:$W$134,2,0),"")))))))))</f>
        <v>0</v>
      </c>
      <c r="O91" s="56"/>
      <c r="P91" s="61"/>
      <c r="Q91" s="53"/>
      <c r="R91" s="52">
        <f>IF(Q91="",0,IF(AND(G91=4,H91="м"),VLOOKUP(Q91,'1500м'!$A$4:$B$364,2,0),IF(AND(G91=4,H91="ж"),VLOOKUP(Q91,'1500м'!$D$4:$E$364,2,0),"")))</f>
        <v>0</v>
      </c>
      <c r="S91" s="49"/>
      <c r="T91" s="68">
        <f>IF(S91="",0,IF(AND(G91=5,H91="м"),VLOOKUP(S91,'2000м'!$A$4:$B$780,2,0),IF(AND(G91=5,H91="ж"),VLOOKUP(S91,'2000м'!$D$4:$E$780,2,0),IF(AND(G91=6,H91="ж"),VLOOKUP(S91,'2000м'!$G$4:$H$780,2,0),IF(AND(G91=7,H91="ж"),VLOOKUP(S91,'2000м'!$J$4:$K$780,2,0),IF(AND(G91=8,H91="ж"),VLOOKUP(S91,'2000м'!$M$4:$N$780,2,0),""))))))</f>
        <v>0</v>
      </c>
      <c r="U91" s="53"/>
      <c r="V91" s="52">
        <f>IF(U91="",0,IF(AND(G91=6,H91="м"),VLOOKUP(U91,'3000м'!$A$4:$B$594,2,0),IF(AND(G91=7,H91="м"),VLOOKUP(U91,'3000м'!$D$4:$E$594,2,0),IF(AND(G91=8,H91="м"),VLOOKUP(U91,'3000м'!$G$4:$H$594,2,0),IF(AND(G91=9,H91="м"),VLOOKUP(U91,'3000м'!$J$4:$K$594,2,0),IF(AND(G91=10,H91="м"),VLOOKUP(U91,'3000м'!$M$4:$N$594,2,0),IF(AND(G91=11,H91="м"),VLOOKUP(U91,'3000м'!$P$4:$Q$594,2,0),"")))))))</f>
        <v>0</v>
      </c>
      <c r="W91" s="53"/>
      <c r="X91" s="56"/>
      <c r="Y91" s="56"/>
      <c r="Z91" s="56"/>
      <c r="AA91" s="56"/>
      <c r="AB91" s="56"/>
      <c r="AC91" s="53"/>
      <c r="AD91" s="56"/>
      <c r="AE91" s="53"/>
      <c r="AF91" s="56"/>
      <c r="AG91" s="56"/>
      <c r="AH91" s="56"/>
      <c r="AI91" s="56"/>
      <c r="AJ91" s="56"/>
      <c r="AK91" s="56"/>
      <c r="AL91" s="56"/>
      <c r="AM91" s="56"/>
      <c r="AN91" s="56"/>
      <c r="AO91" s="37"/>
      <c r="AP91" s="56"/>
      <c r="AQ91" s="37"/>
      <c r="AR91" s="56"/>
      <c r="AS91" s="37"/>
      <c r="AT91" s="56"/>
      <c r="AU91" s="37"/>
      <c r="AV91" s="56"/>
      <c r="AW91" s="37"/>
      <c r="AX91" s="56"/>
      <c r="AY91" s="37"/>
      <c r="AZ91" s="56"/>
      <c r="BA91" s="37"/>
      <c r="BB91" s="52">
        <f>IF(BA91="",0,IF(AND(G91=2,H91="м"),VLOOKUP(BA91,Подтягивание!$A$4:$B$79,2,0),IF(AND(G91=3,H91="м"),VLOOKUP(BA91,Подтягивание!$D$4:$E$79,2,0),IF(AND(G91=4,H91="м"),VLOOKUP(BA91,Подтягивание!$G$4:$H$79,2,0),IF(AND(G91=5,H91="м"),VLOOKUP(BA91,Подтягивание!$J$4:$K$79,2,0),IF(AND(G91=6,H91="м"),VLOOKUP(BA91,Подтягивание!$M$4:$N$79,2,0),IF(AND(G91=7,H91="м"),VLOOKUP(BA91,Подтягивание!$P$4:$Q$79,2,0),IF(AND(G91=8,H91="м"),VLOOKUP(BA91,Подтягивание!$S$4:$T$79,2,0),IF(AND(G91=9,H91="м"),VLOOKUP(BA91,Подтягивание!$V$4:$W$79,2,0),IF(AND(G91=10,H91="м"),VLOOKUP(BA91,Подтягивание!$Y$4:$Z$79,2,0),IF(AND(G91=11,H91="м"),VLOOKUP(BA91,Подтягивание!$AB$4:$AC$79,2,0),IF(AND(G91=12,H91="м"),VLOOKUP(BA91,Подтягивание!$AE$4:$AF$79,2,0),IF(AND(G91=13,H91="м"),VLOOKUP(BA91,Подтягивание!$AH$4:$AI$79,2,0),IF(AND(G91=14,H91="м"),VLOOKUP(BA91,Подтягивание!$AK$4:$AL$79,2,0),IF(AND(G91=15,H91="м"),VLOOKUP(BA91,Подтягивание!$AN$4:$AO$79,2,0),"")))))))))))))))</f>
        <v>0</v>
      </c>
      <c r="BC91" s="51"/>
      <c r="BD91" s="57"/>
      <c r="BE91" s="37"/>
      <c r="BF91" s="52">
        <f>IF(BE91="",0,IF(AND(G91=6,H91="м"),VLOOKUP(BE91,Гиря!$A$4:$B$166,2,0),IF(AND(G91=7,H91="м"),VLOOKUP(BE91,Гиря!$D$4:$E$166,2,0),IF(AND(G91=8,H91="м"),VLOOKUP(BE91,Гиря!$G$4:$H$166,2,0),IF(AND(G91=9,H91="м"),VLOOKUP(BE91,Гиря!$J$4:$K$166,2,0),IF(AND(G91=10,H91="м"),VLOOKUP(BE91,Гиря!$M$4:$N$166,2,0),IF(AND(G91=11,H91="м"),VLOOKUP(BE91,Гиря!$P$4:$Q$166,2,0),IF(AND(G91=12,H91="м"),VLOOKUP(BE91,Гиря!$S$4:$T$166,2,0),IF(AND(G91=13,H91="м"),VLOOKUP(BE91,Гиря!$V$4:$W$166,2,0),IF(AND(G91=14,H91="м"),VLOOKUP(BE91,Гиря!$Y$4:$Z$166,2,0),IF(AND(G91=15,H91="м"),VLOOKUP(BE91,Гиря!$AB$4:$AC$166,2,0),"")))))))))))</f>
        <v>0</v>
      </c>
      <c r="BG91" s="49">
        <v>42</v>
      </c>
      <c r="BH91" s="52">
        <f>IF(BG91="",0,IF(AND(G91=2,H91="м"),VLOOKUP(BG91,'Отж. от пола'!$A$4:$B$169,2,0),IF(AND(G91=2,H91="ж"),VLOOKUP(BG91,'Отж. от пола'!$D$4:$E$169,2,0),IF(AND(G91=3,H91="м"),VLOOKUP(BG91,'Отж. от пола'!$G$4:$H$169,2,0),IF(AND(G91=3,H91="ж"),VLOOKUP(BG91,'Отж. от пола'!$J$4:$K$169,2,0),IF(AND(G91=4,H91="м"),VLOOKUP(BG91,'Отж. от пола'!$M$4:$N$169,2,0),IF(AND(G91=4,H91="ж"),VLOOKUP(BG91,'Отж. от пола'!$P$4:$Q$169,2,0),IF(AND(G91=5,H91="м"),VLOOKUP(BG91,'Отж. от пола'!$S$4:$T$169,2,0),IF(AND(G91=5,H91="ж"),VLOOKUP(BG91,'Отж. от пола'!$V$4:$W$169,2,0),IF(AND(G91=6,H91="м"),VLOOKUP(BG91,'Отж. от пола'!$Y$4:$Z$169,2,0),IF(AND(G91=6,H91="ж"),VLOOKUP(BG91,'Отж. от пола'!$AB$4:$AC$169,2,0),IF(AND(G91=7,H91="м"),VLOOKUP(BG91,'Отж. от пола'!$AE$4:$AF$169,2,0),IF(AND(G91=7,H91="ж"),VLOOKUP(BG91,'Отж. от пола'!$AH$4:$AI$169,2,0),IF(AND(G91=8,H91="м"),VLOOKUP(BG91,'Отж. от пола'!$AK$4:$AL$169,2,0),IF(AND(G91=8,H91="ж"),VLOOKUP(BG91,'Отж. от пола'!$AN$4:$AO$169,2,0),IF(AND(G91=9,H91="м"),VLOOKUP(BG91,'Отж. от пола'!$AQ$4:$AR$169,2,0),IF(AND(G91=9,H91="ж"),VLOOKUP(BG91,'Отж. от пола'!$AT$4:$AU$169,2,0),IF(AND(G91=10,H91="м"),VLOOKUP(BG91,'Отж. от пола'!$AW$4:$AX$169,2,0),IF(AND(G91=10,H91="ж"),VLOOKUP(BG91,'Отж. от пола'!$AZ$4:$BA$169,2,0),IF(AND(G91=11,H91="м"),VLOOKUP(BG91,'Отж. от пола'!$BC$4:$BD$169,2,0),IF(AND(G91=11,H91="ж"),VLOOKUP(BG91,'Отж. от пола'!$BF$4:$BG$169,2,0),IF(AND(G91=12,H91="м"),VLOOKUP(BG91,'Отж. от пола'!$BI$4:$BJ$169,2,0),IF(AND(G91=12,H91="ж"),VLOOKUP(BG91,'Отж. от пола'!$BL$4:$BM$169,2,0),IF(AND(G91=13,H91="м"),VLOOKUP(BG91,'Отж. от пола'!$BO$4:$BP$169,2,0),IF(AND(G91=13,H91="ж"),VLOOKUP(BG91,'Отж. от пола'!$BR$4:$BS$169,2,0),IF(AND(G91=14,H91="м"),VLOOKUP(BG91,'Отж. от пола'!$BU$4:$BV$169,2,0),IF(AND(G91=14,H91="ж"),VLOOKUP(BG91,'Отж. от пола'!$BX$4:$BY$169,2,0),IF(AND(G91=15,H91="м"),VLOOKUP(BG91,'Отж. от пола'!$CA$4:$CB$169,2,0),IF(AND(G91=15,H91="ж"),VLOOKUP(BG91,'Отж. от пола'!$CD$4:$CE$169,2,0),"")))))))))))))))))))))))))))))</f>
        <v>81</v>
      </c>
      <c r="BI91" s="37"/>
      <c r="BJ91" s="52">
        <f>IF(BI91="",0,IF(AND(G91=16,H91="м"),VLOOKUP(BI91,'Отж.от скамьи'!$A$4:$B$79,2,0),IF(AND(G91=16,H91="ж"),VLOOKUP(BI91,'Отж.от скамьи'!$D$4:$E$79,2,0),IF(AND(G91=17,H91="м"),VLOOKUP(BI91,'Отж.от скамьи'!$G$4:$H$79,2,0),IF(AND(G91=17,H91="ж"),VLOOKUP(BI91,'Отж.от скамьи'!$J$4:$K$79,2,0),"")))))</f>
        <v>0</v>
      </c>
      <c r="BK91" s="53"/>
      <c r="BL91" s="52">
        <f>IF(BK91="",0,IF(AND(G91=18,H91="м"),VLOOKUP(BK91,'Отж.от стула'!$A$4:$B$68,2,0),IF(AND(G91=18,H91="ж"),VLOOKUP(BK91,'Отж.от стула'!$D$4:$E$69,2,0),"")))</f>
        <v>0</v>
      </c>
      <c r="BM91" s="49">
        <v>17</v>
      </c>
      <c r="BN91" s="52">
        <f>IF(BM91="",0,IF(AND(G91=2,H91="м"),VLOOKUP(BM91,Наклон!$A$4:$B$69,2,0),IF(AND(G91=2,H91="ж"),VLOOKUP(BM91,Наклон!$A$74:$B$139,2,0),IF(AND(G91=3,H91="м"),VLOOKUP(BM91,Наклон!$D$4:$E$69,2,0),IF(AND(G91=3,H91="ж"),VLOOKUP(BM91,Наклон!$D$74:$E$139,2,0),IF(AND(G91=4,H91="м"),VLOOKUP(BM91,Наклон!$G$4:$H$69,2,0),IF(AND(G91=4,H91="ж"),VLOOKUP(BM91,Наклон!$G$74:$H$139,2,0),IF(AND(G91=5,H91="м"),VLOOKUP(BM91,Наклон!$J$4:$K$69,2,0),IF(AND(G91=5,H91="ж"),VLOOKUP(BM91,Наклон!$J$74:$K$139,2,0),IF(AND(G91=6,H91="м"),VLOOKUP(BM91,Наклон!$M$4:$N$69,2,0),IF(AND(G91=6,H91="ж"),VLOOKUP(BM91,Наклон!$M$74:$N$139,2,0),IF(AND(G91=7,H91="м"),VLOOKUP(BM91,Наклон!$P$4:$Q$69,2,0),IF(AND(G91=7,H91="ж"),VLOOKUP(BM91,Наклон!$P$74:$Q$139,2,0),IF(AND(G91=8,H91="м"),VLOOKUP(BM91,Наклон!$S$4:$T$69,2,0),IF(AND(G91=8,H91="ж"),VLOOKUP(BM91,Наклон!$S$74:$T$139,2,0),IF(AND(G91=9,H91="м"),VLOOKUP(BM91,Наклон!$V$4:$W$69,2,0),IF(AND(G91=9,H91="ж"),VLOOKUP(BM91,Наклон!$V$74:$W$139,2,0),IF(AND(G91=10,H91="м"),VLOOKUP(BM91,Наклон!$Y$4:$Z$69,2,0),IF(AND(G91=10,H91="ж"),VLOOKUP(BM91,Наклон!$Y$74:$Z$139,2,0),IF(AND(G91=11,H91="м"),VLOOKUP(BM91,Наклон!$AB$4:$AC$69,2,0),IF(AND(G91=11,H91="ж"),VLOOKUP(BM91,Наклон!$AB$74:$AC$139,2,0),IF(AND(G91=12,H91="м"),VLOOKUP(BM91,Наклон!$AE$4:$AF$69,2,0),IF(AND(G91=12,H91="ж"),VLOOKUP(BM91,Наклон!$AE$74:$AF$139,2,0),IF(AND(G91=13,H91="м"),VLOOKUP(BM91,Наклон!$AH$4:$AI$69,2,0),IF(AND(G91=13,H91="ж"),VLOOKUP(BM91,Наклон!$AH$74:$AI$139,2,0),IF(AND(G91=14,H91="м"),VLOOKUP(BM91,Наклон!$AK$4:$AL$69,2,0),IF(AND(G91=14,H91="ж"),VLOOKUP(BM91,Наклон!$AK$74:$AL$139,2,0),IF(AND(G91=15,H91="м"),VLOOKUP(BM91,Наклон!$AN$4:$AO$69,2,0),IF(AND(G91=15,H91="ж"),VLOOKUP(BM91,Наклон!$AN$74:$AO$139,2,0),IF(AND(G91=16,H91="м"),VLOOKUP(BM91,Наклон!$AQ$4:$AR$69,2,0),IF(AND(G91=16,H91="ж"),VLOOKUP(BM91,Наклон!$AQ$74:$AR$139,2,0),IF(AND(G91=17,H91="м"),VLOOKUP(BM91,Наклон!$AT$4:$AU$69,2,0),IF(AND(G91=17,H91="ж"),VLOOKUP(BM91,Наклон!$AT$74:$AU$139,2,0),IF(AND(G91=18,H91="м"),VLOOKUP(BM91,Наклон!$AW$4:$AX$69,2,0),IF(AND(G91=18,H91="ж"),VLOOKUP(BM91,Наклон!$AW$74:$AX$139,2,0))))))))))))))))))))))))))))))))))))</f>
        <v>69</v>
      </c>
      <c r="BO91" s="49"/>
      <c r="BP91" s="52">
        <f>IF(BO91="",0,IF(AND(G91=2,H91="м"),VLOOKUP(BO91,'Прыжок в длину'!$A$4:$B$294,2,0),IF(AND(G91=2,H91="ж"),VLOOKUP(BO91,'Прыжок в длину'!$D$4:$E$294,2,0),IF(AND(G91=3,H91="м"),VLOOKUP(BO91,'Прыжок в длину'!$G$4:$H$294,2,0),IF(AND(G91=3,H91="ж"),VLOOKUP(BO91,'Прыжок в длину'!$J$4:$K$294,2,0),IF(AND(G91=4,H91="м"),VLOOKUP(BO91,'Прыжок в длину'!$M$4:$N$294,2,0),IF(AND(G91=4,H91="ж"),VLOOKUP(BO91,'Прыжок в длину'!$P$4:$Q$294,2,0),IF(AND(G91=5,H91="м"),VLOOKUP(BO91,'Прыжок в длину'!$S$4:$T$294,2,0),IF(AND(G91=5,H91="ж"),VLOOKUP(BO91,'Прыжок в длину'!$V$4:$W$294,2,0),IF(AND(G91=6,H91="м"),VLOOKUP(BO91,'Прыжок в длину'!$Y$4:$Z$294,2,0),IF(AND(G91=6,H91="ж"),VLOOKUP(BO91,'Прыжок в длину'!$AB$4:$AC$294,2,0),IF(AND(G91=7,H91="м"),VLOOKUP(BO91,'Прыжок в длину'!$AE$4:$AF$294,2,0),IF(AND(G91=7,H91="ж"),VLOOKUP(BO91,'Прыжок в длину'!$AH$4:$AI$294,2,0),IF(AND(G91=8,H91="м"),VLOOKUP(BO91,'Прыжок в длину'!$AK$4:$AL$294,2,0),IF(AND(G91=8,H91="ж"),VLOOKUP(BO91,'Прыжок в длину'!$AN$4:$AO$294,2,0),IF(AND(G91=9,H91="м"),VLOOKUP(BO91,'Прыжок в длину'!$AQ$4:$AR$294,2,0),IF(AND(G91=9,H91="ж"),VLOOKUP(BO91,'Прыжок в длину'!$AT$4:$AU$294,2,0),IF(AND(G91=10,H91="м"),VLOOKUP(BO91,'Прыжок в длину'!$AW$4:$AX$294,2,0),IF(AND(G91=10,H91="ж"),VLOOKUP(BO91,'Прыжок в длину'!$AZ$4:$BA$294,2,0),IF(AND(G91=11,H91="м"),VLOOKUP(BO91,'Прыжок в длину'!BC76:$BD$294,2,0),IF(AND(G91=11,H91="ж"),VLOOKUP(BO91,'Прыжок в длину'!$BF$4:$BG$294,2,0),"")))))))))))))))))))))</f>
        <v>0</v>
      </c>
      <c r="BQ91" s="49">
        <v>44</v>
      </c>
      <c r="BR91" s="52">
        <f>IF(BQ91="",0,IF(AND(G91=2,H91="м"),VLOOKUP(BQ91,Пресс!$A$4:$B$104,2,0),IF(AND(G91=2,H91="ж"),VLOOKUP(BQ91,Пресс!$D$4:$E$104,2,0),IF(AND(G91=3,H91="м"),VLOOKUP(BQ91,Пресс!$G$4:$H$104,2,0),IF(AND(G91=3,H91="ж"),VLOOKUP(BQ91,Пресс!$J$4:$K$104,2,0),IF(AND(G91=4,H91="м"),VLOOKUP(BQ91,Пресс!$M$4:$N$104,2,0),IF(AND(G91=4,H91="ж"),VLOOKUP(BQ91,Пресс!$P$4:$Q$104,2,0),IF(AND(G91=5,H91="м"),VLOOKUP(BQ91,Пресс!$S$4:$T$104,2,0),IF(AND(G91=5,H91="ж"),VLOOKUP(BQ91,Пресс!$V$4:$W$104,2,0),IF(AND(G91=6,H91="м"),VLOOKUP(BQ91,Пресс!$Y$4:$Z$104,2,0),IF(AND(G91=6,H91="ж"),VLOOKUP(BQ91,Пресс!$AB$4:$AC$104,2,0),IF(AND(G91=7,H91="м"),VLOOKUP(BQ91,Пресс!$AE$4:$AF$104,2,0),IF(AND(G91=7,H91="ж"),VLOOKUP(BQ91,Пресс!$AH$4:$AI$104,2,0),IF(AND(G91=8,H91="м"),VLOOKUP(BQ91,Пресс!$AK$4:$AL$104,2,0),IF(AND(G91=8,H91="ж"),VLOOKUP(BQ91,Пресс!$AN$4:$AO$104,2,0),IF(AND(G91=9,H91="м"),VLOOKUP(BQ91,Пресс!$AQ$4:$AR$104,2,0),IF(AND(G91=9,H91="ж"),VLOOKUP(BQ91,Пресс!$AT$4:$AU$104,2,0),IF(AND(G91=10,H91="м"),VLOOKUP(BQ91,Пресс!$AW$4:$AX$104,2,0),IF(AND(G91=10,H91="ж"),VLOOKUP(BQ91,Пресс!$AZ$4:$BA$104,2,0),IF(AND(G91=11,H91="м"),VLOOKUP(BQ91,Пресс!$BC$4:$BD$104,2,0),IF(AND(G91=11,H91="ж"),VLOOKUP(BQ91,Пресс!$BF$4:$BG$104,2,0),IF(AND(G91=12,H91="м"),VLOOKUP(BQ91,Пресс!$BI$4:$BJ$104,2,0),IF(AND(G91=12,H91="ж"),VLOOKUP(BQ91,Пресс!$BL$4:$BM$104,2,0),IF(AND(G91=13,H91="м"),VLOOKUP(BQ91,Пресс!$BO$4:$BP$104,2,0),IF(AND(G91=13,H91="ж"),VLOOKUP(BQ91,Пресс!$BR$4:$BS$104,2,0),IF(AND(G91=14,H91="м"),VLOOKUP(BQ91,Пресс!$BU$4:$BV$104,2,0),IF(AND(G91=14,H91="ж"),VLOOKUP(BQ91,Пресс!$BX$4:$BY$104,2,0),IF(AND(G91=15,H91="м"),VLOOKUP(BQ91,Пресс!$CA$4:$CB$104,2,0),IF(AND(G91=15,H91="ж"),VLOOKUP(BQ91,Пресс!$CD$4:$CE$104,2,0),IF(AND(G91=16,H91="м"),VLOOKUP(BQ91,Пресс!$CG$4:$CH$104,2,0),IF(AND(G91=16,H91="ж"),VLOOKUP(BQ91,Пресс!$CJ$4:$CK$104,2,0),IF(AND(G91=17,H91="м"),VLOOKUP(BQ91,Пресс!$CM$4:$CN$104,2,0),IF(AND(G91=17,H91="ж"),VLOOKUP(BQ91,Пресс!$CP$4:$CQ$104,2,0),IF(AND(G91=18,H91="м"),VLOOKUP(BQ91,Пресс!$CS$4:$CT$104,2,0),IF(AND(G91=18,H91="ж"),VLOOKUP(BQ91,Пресс!$CV$4:$CW$104,2,0),"")))))))))))))))))))))))))))))))))))</f>
        <v>73</v>
      </c>
      <c r="BS91" s="37"/>
      <c r="BT91" s="57"/>
      <c r="BU91" s="37"/>
      <c r="BV91" s="52">
        <f>IF(BU91="",0,IF(AND(G91=4,H91="м"),VLOOKUP(BU91,Стрельба!$A$4:$B$54,2,0),IF(AND(G91=4,H91="ж"),VLOOKUP(BU91,Стрельба!$D$4:$E$54,2,0),IF(AND(G91=5,H91="м"),VLOOKUP(BU91,Стрельба!$G$4:$H$54,2,0),IF(AND(G91=5,H91="ж"),VLOOKUP(BU91,Стрельба!$J$4:$K$54,2,0),IF(AND(G91=6,H91="м"),VLOOKUP(BU91,Стрельба!$M$4:$N$54,2,0),IF(AND(G91=6,H91="ж"),VLOOKUP(BU91,Стрельба!$P$4:$Q$54,2,0),IF(AND(G91=7,H91="м"),VLOOKUP(BU91,Стрельба!$S$4:$T$54,2,0),IF(AND(G91=7,H91="ж"),VLOOKUP(BU91,Стрельба!$V$4:$W$54,2,0),IF(AND(G91=8,H91="м"),VLOOKUP(BU91,Стрельба!$Y$4:$Z$54,2,0),IF(AND(G91=8,H91="ж"),VLOOKUP(BU91,Стрельба!$AB$4:$AC$54,2,0),IF(AND(G91=9,H91="м"),VLOOKUP(BU91,Стрельба!$AE$4:$AF$54,2,0),IF(AND(G91=9,H91="ж"),VLOOKUP(BU91,Стрельба!$AH$4:$AI$54,2,0),IF(AND(G91=10,H91="м"),VLOOKUP(BU91,Стрельба!$AK$4:$AL$54,2,0),IF(AND(G91=10,H91="ж"),VLOOKUP(BU91,Стрельба!$AN$4:$AO$54,2,0),IF(AND(G91=11,H91="м"),VLOOKUP(BU91,Стрельба!$AQ$4:$AR$54,2,0),IF(AND(G91=11,H91="ж"),VLOOKUP(BU91,Стрельба!$AT$4:$AU$54,2,0),IF(AND(G91=12,H91="м"),VLOOKUP(BU91,Стрельба!$AW$4:$AX$54,2,0),IF(AND(G91=12,H91="ж"),VLOOKUP(BU91,Стрельба!$AZ$4:$BA$54,2,0),IF(AND(G91=13,H91="м"),VLOOKUP(BU91,Стрельба!$BC$4:$BD$54,2,0),IF(AND(G91=13,H91="ж"),VLOOKUP(BU91,Стрельба!$BF$4:$BG$54,2,0),IF(AND(G91=14,H91="м"),VLOOKUP(BU91,Стрельба!$BI$4:$BJ$54,2,0),IF(AND(G91=14,H91="ж"),VLOOKUP(BU91,Стрельба!$BL$4:$BM$54,2,0),IF(AND(G91=15,H91="м"),VLOOKUP(BU91,Стрельба!$BO$4:$BP$54,2,0),IF(AND(G91=15,H91="ж"),VLOOKUP(BU91,Стрельба!$BR$4:$BS$54,2,0),"")))))))))))))))))))))))))</f>
        <v>0</v>
      </c>
      <c r="BW91" s="56"/>
      <c r="BX91" s="57"/>
      <c r="BY91" s="37"/>
      <c r="BZ91" s="52">
        <f>IF(BY91="",0,IF(AND(G91=3,H91="м"),VLOOKUP(BY91,'Метание 150г'!$A$4:$B$784,2,0),IF(AND(G91=3,H91="ж"),VLOOKUP(BY91,'Метание 150г'!$D$4:$E$784,2,0),IF(AND(G91=4,H91="м"),VLOOKUP(BY91,'Метание 150г'!$G$4:$H$784,2,0),IF(AND(G91=4,H91="ж"),VLOOKUP(BY91,'Метание 150г'!$J$4:$K$784,2,0),IF(AND(G91=5,H91="м"),VLOOKUP(BY91,'Метание 150г'!$M$4:$N$784,2,0),IF(AND(G91=5,H91="ж"),VLOOKUP(BY91,'Метание 150г'!$P$4:$Q$784,2,0),"")))))))</f>
        <v>0</v>
      </c>
      <c r="CA91" s="51"/>
      <c r="CB91" s="68">
        <f>IF(CA91="",0,IF(AND(G91=6,H91="м"),VLOOKUP(CA91,'Метание 700г'!$A$4:$B$574,2,0),IF(AND(G91=7,H91="м"),VLOOKUP(CA91,'Метание 700г'!$D$4:$E$574,2,0),IF(AND(G91=8,H91="м"),VLOOKUP(CA91,'Метание 700г'!$G$4:$H$574,2,0),""))))</f>
        <v>0</v>
      </c>
      <c r="CC91" s="51"/>
      <c r="CD91" s="52">
        <f>IF(CC91="",0,IF(AND(G91=6,H91="ж"),VLOOKUP(CC91,'Метание 500г'!$A$4:$B$565,2,0),IF(AND(G91=7,H91="ж"),VLOOKUP(CC91,'Метание 500г'!$D$4:$E$565,2,0),IF(AND(G91=8,H91="ж"),VLOOKUP(CC91,'Метание 500г'!$G$4:$H$565,2,0),IF(AND(G91=9,H91="ж"),VLOOKUP(CC91,'Метание 500г'!$J$4:$K$565,2,0),IF(AND(G91=10,H91="ж"),VLOOKUP(CC91,'Метание 500г'!$M$4:$N$565,2,0),IF(AND(G91=11,H91="ж"),VLOOKUP(CC91,'Метание 500г'!$P$4:$Q$565,2,0),"")))))))</f>
        <v>0</v>
      </c>
      <c r="CE91" s="56"/>
      <c r="CF91" s="57"/>
      <c r="CG91" s="53"/>
      <c r="CH91" s="52">
        <f>IF(CG91="",0,IF(AND(G91=2,H91="м"),VLOOKUP(CG91,'Плавание 25 м'!$A$4:$B$2333,2,0),IF(AND(G91=2,H91="ж"),VLOOKUP(CG91,'Плавание 25 м'!$D$4:$E$2333,2,0),IF(AND(G91=16,H91="м"),VLOOKUP(CG91,'Плавание 25 м'!$G$4:$H$2333,2,0),IF(AND(G91=16,H91="ж"),VLOOKUP(CG91,'Плавание 25 м'!$J$4:$K$2333,2,0),IF(AND(G91=17,H91="м"),VLOOKUP(CG91,'Плавание 25 м'!$M$4:$N$2333,2,0),IF(AND(G91=17,H91="ж"),VLOOKUP(CG91,'Плавание 25 м'!$P$4:$Q$2333,2,0),IF(AND(G91=18,H91="м"),VLOOKUP(CG91,'Плавание 25 м'!$S$4:$T$2333,2,0),IF(AND(G91=18,H91="ж"),VLOOKUP(CG91,'Плавание 25 м'!$V$4:$W$2333,2,0),"")))))))))</f>
        <v>0</v>
      </c>
      <c r="CI91" s="37"/>
      <c r="CJ91" s="52">
        <f>IF(CI91="",0,IF(AND(G91=3,H91="м"),VLOOKUP(CI91,'Плавание 50 м'!$A$4:$B$1954,2,0),IF(AND(G91=3,H91="ж"),VLOOKUP(CI91,'Плавание 50 м'!$D$4:$E$1954,2,0),IF(AND(G91=4,H91="м"),VLOOKUP(CI91,'Плавание 50 м'!$G$4:$H$1954,2,0),IF(AND(G91=4,H91="ж"),VLOOKUP(CI91,'Плавание 50 м'!$J$4:$K$1954,2,0),IF(AND(G91=5,H91="м"),VLOOKUP(CI91,'Плавание 50 м'!$M$4:$N$1954,2,0),IF(AND(G91=5,H91="ж"),VLOOKUP(CI91,'Плавание 50 м'!$P$4:$Q$1954,2,0),IF(AND(G91=6,H91="м"),VLOOKUP(CI91,'Плавание 50 м'!$S$4:$T$1954,2,0),IF(AND(G91=6,H91="ж"),VLOOKUP(CI91,'Плавание 50 м'!$V$4:$W$1954,2,0),IF(AND(G91=7,H91="м"),VLOOKUP(CI91,'Плавание 50 м'!$Y$4:$Z$1954,2,0),IF(AND(G91=7,H91="ж"),VLOOKUP(CI91,'Плавание 50 м'!$AB$4:$AC$1954,2,0),IF(AND(G91=8,H91="м"),VLOOKUP(CI91,'Плавание 50 м'!$AE$4:$AF$1954,2,0),IF(AND(G91=8,H91="ж"),VLOOKUP(CI91,'Плавание 50 м'!$AH$4:$AI$1954,2,0),IF(AND(G91=9,H91="м"),VLOOKUP(CI91,'Плавание 50 м'!$AK$4:$AL$1954,2,0),IF(AND(G91=9,H91="ж"),VLOOKUP(CI91,'Плавание 50 м'!$AN$4:$AO$1954,2,0),IF(AND(G91=10,H91="м"),VLOOKUP(CI91,'Плавание 50 м'!$AQ$4:$AR$1954,2,0),IF(AND(G91=10,H91="ж"),VLOOKUP(CI91,'Плавание 50 м'!$AT$4:$AU$1954,2,0),IF(AND(G91=11,H91="м"),VLOOKUP(CI91,'Плавание 50 м'!$AW$4:$AX$1954,2,0),IF(AND(G91=11,H91="ж"),VLOOKUP(CI91,'Плавание 50 м'!$AZ$4:$BA$1954,2,0),IF(AND(G91=12,H91="м"),VLOOKUP(CI91,'Плавание 50 м'!$BC$4:$BD$1954,2,0),IF(AND(G91=12,H91="ж"),VLOOKUP(CI91,'Плавание 50 м'!$BF$4:$BG$1954,2,0),IF(AND(G91=13,H91="м"),VLOOKUP(CI91,'Плавание 50 м'!$BI$4:$BJ$1954,2,0),IF(AND(G91=13,H91="ж"),VLOOKUP(CI91,'Плавание 50 м'!$BL$4:$BM$1954,2,0),IF(AND(G91=14,H91="м"),VLOOKUP(CI91,'Плавание 50 м'!$BO$4:$BP$1954,2,0),IF(AND(G91=14,H91="ж"),VLOOKUP(CI91,'Плавание 50 м'!$BR$4:$BS$1954,2,0),IF(AND(G91=15,H91="м"),VLOOKUP(CI91,'Плавание 50 м'!$BU$4:$BV$1954,2,0),IF(AND(G91=15,H91="ж"),VLOOKUP(CI91,'Плавание 50 м'!$BX$4:$BY$1954,2,0),"")))))))))))))))))))))))))))</f>
        <v>0</v>
      </c>
      <c r="CK91" s="91">
        <f t="shared" si="2"/>
        <v>223</v>
      </c>
    </row>
    <row r="92" spans="1:89" ht="20.100000000000001" customHeight="1" x14ac:dyDescent="0.25">
      <c r="A92" s="10">
        <v>74</v>
      </c>
      <c r="B92" s="93" t="s">
        <v>3642</v>
      </c>
      <c r="C92" s="56" t="s">
        <v>3681</v>
      </c>
      <c r="D92" s="55" t="s">
        <v>3643</v>
      </c>
      <c r="E92" s="55" t="s">
        <v>3644</v>
      </c>
      <c r="F92" s="47">
        <f t="shared" si="0"/>
        <v>44</v>
      </c>
      <c r="G92" s="48">
        <f>IFERROR(VLOOKUP(F92,Ступени!$A$2:$B$99,2,0),"")</f>
        <v>12</v>
      </c>
      <c r="H92" s="55" t="s">
        <v>4</v>
      </c>
      <c r="I92" s="53"/>
      <c r="J92" s="52">
        <f>IF(I92="",0,IF(AND(G92=2,H92="м"),VLOOKUP(I92,'30м'!$A$4:$B$71,2,0),IF(AND(G92=2,H92="ж"),VLOOKUP(I92,'30м'!$D$4:$E$71,2,0),IF(AND(G92=3,H92="м"),VLOOKUP(I92,'30м'!$G$4:$H$71,2,0),IF(AND(G92=3,H92="ж"),VLOOKUP(I92,'30м'!$J$4:$K$71,2,0),IF(AND(G92=4,H92="м"),VLOOKUP(I92,'30м'!$M$4:$N$71,2,0),IF(AND(G92=4,H92="ж"),VLOOKUP(I92,'30м'!$P$4:$Q$71,2,0),IF(AND(G92=5,H92="м"),VLOOKUP(I92,'30м'!$S$4:$T$71,2,0),IF(AND(G92=5,H92="ж"),VLOOKUP(I92,'30м'!$V$4:$W$71,2,0),"")))))))))</f>
        <v>0</v>
      </c>
      <c r="K92" s="49"/>
      <c r="L92" s="52">
        <f>IF(K92="",0,IF(AND(G92=4,H92="м"),VLOOKUP(K92,'60м'!$A$4:$B$129,2,0),IF(AND(G92=4,H92="ж"),VLOOKUP(K92,'60м'!$D$4:$E$129,2,0),IF(AND(G92=5,H92="м"),VLOOKUP(K92,'60м'!$G$4:$H$129,2,0),IF(AND(G92=5,H92="ж"),VLOOKUP(K92,'60м'!$J$4:$K$129,2,0),IF(AND(G92=6,H92="м"),VLOOKUP(K92,'60м'!$M$4:$N$129,2,0),IF(AND(G92=6,H92="ж"),VLOOKUP(K92,'60м'!$P$4:$Q$129,2,0),IF(AND(G92=7,H92="м"),VLOOKUP(K92,'60м'!$S$4:$T$129,2,0),IF(AND(G92=7,H92="ж"),VLOOKUP(K92,'60м'!$V$4:$W$129,2,0),IF(AND(G92=8,H92="м"),VLOOKUP(K92,'60м'!$Y$4:$Z$129,2,0),IF(AND(G92=8,H92="ж"),VLOOKUP(K92,'60м'!$AB$4:$AC$129,2,0),IF(AND(G92=9,H92="м"),VLOOKUP(K92,'60м'!$AE$4:$AF$129,2,0),IF(AND(G92=9,H92="ж"),VLOOKUP(K92,'60м'!$AH$4:$AI$129,2,0),IF(AND(G92=10,H92="м"),VLOOKUP(K92,'60м'!$AK$4:$AL$129,2,0),IF(AND(G92=10,H92="ж"),VLOOKUP(K92,'60м'!$AN$4:$AO$129,2,0),IF(AND(G92=11,H92="м"),VLOOKUP(K92,'60м'!$AQ$4:$AR$129,2,0),IF(AND(G92=11,H92="ж"),VLOOKUP(K92,'60м'!$AT$4:$AU$129,2,0),IF(AND(G92=12,H92="м"),VLOOKUP(K92,'60м'!$AW$4:$AX$129,2,0),IF(AND(G92=12,H92="ж"),VLOOKUP(K92,'60м'!$AZ$4:$BA$129,2,0),IF(AND(G92=13,H92="м"),VLOOKUP(K92,'60м'!$BC$4:$BD$129,2,0),IF(AND(G92=13,H92="ж"),VLOOKUP(K92,'60м'!$BF$4:$BG$129,2,0),"")))))))))))))))))))))</f>
        <v>0</v>
      </c>
      <c r="M92" s="49"/>
      <c r="N92" s="52">
        <f>IF(M92="",0,IF(AND(G92=6,H92="м"),VLOOKUP(M92,'100м'!$A$4:$B$134,2,0),IF(AND(G92=6,H92="ж"),VLOOKUP(M92,'100м'!$D$4:$E$134,2,0),IF(AND(G92=7,H92="м"),VLOOKUP(M92,'100м'!$G$4:$H$134,2,0),IF(AND(G92=7,H92="ж"),VLOOKUP(M92,'100м'!$J$4:$K$134,2,0),IF(AND(G92=8,H92="м"),VLOOKUP(M92,'100м'!$M$4:$N$134,2,0),IF(AND(G92=8,H92="ж"),VLOOKUP(M92,'100м'!$P$4:$Q$134,2,0),IF(AND(G92=9,H92="м"),VLOOKUP(M92,'100м'!$S$4:$T$134,2,0),IF(AND(G92=9,H92="ж"),VLOOKUP(M92,'100м'!$V$4:$W$134,2,0),"")))))))))</f>
        <v>0</v>
      </c>
      <c r="O92" s="56"/>
      <c r="P92" s="61"/>
      <c r="Q92" s="53"/>
      <c r="R92" s="52">
        <f>IF(Q92="",0,IF(AND(G92=4,H92="м"),VLOOKUP(Q92,'1500м'!$A$4:$B$364,2,0),IF(AND(G92=4,H92="ж"),VLOOKUP(Q92,'1500м'!$D$4:$E$364,2,0),"")))</f>
        <v>0</v>
      </c>
      <c r="S92" s="49"/>
      <c r="T92" s="68">
        <f>IF(S92="",0,IF(AND(G92=5,H92="м"),VLOOKUP(S92,'2000м'!$A$4:$B$780,2,0),IF(AND(G92=5,H92="ж"),VLOOKUP(S92,'2000м'!$D$4:$E$780,2,0),IF(AND(G92=6,H92="ж"),VLOOKUP(S92,'2000м'!$G$4:$H$780,2,0),IF(AND(G92=7,H92="ж"),VLOOKUP(S92,'2000м'!$J$4:$K$780,2,0),IF(AND(G92=8,H92="ж"),VLOOKUP(S92,'2000м'!$M$4:$N$780,2,0),""))))))</f>
        <v>0</v>
      </c>
      <c r="U92" s="53"/>
      <c r="V92" s="52">
        <f>IF(U92="",0,IF(AND(G92=6,H92="м"),VLOOKUP(U92,'3000м'!$A$4:$B$594,2,0),IF(AND(G92=7,H92="м"),VLOOKUP(U92,'3000м'!$D$4:$E$594,2,0),IF(AND(G92=8,H92="м"),VLOOKUP(U92,'3000м'!$G$4:$H$594,2,0),IF(AND(G92=9,H92="м"),VLOOKUP(U92,'3000м'!$J$4:$K$594,2,0),IF(AND(G92=10,H92="м"),VLOOKUP(U92,'3000м'!$M$4:$N$594,2,0),IF(AND(G92=11,H92="м"),VLOOKUP(U92,'3000м'!$P$4:$Q$594,2,0),"")))))))</f>
        <v>0</v>
      </c>
      <c r="W92" s="53"/>
      <c r="X92" s="56"/>
      <c r="Y92" s="56"/>
      <c r="Z92" s="56"/>
      <c r="AA92" s="56"/>
      <c r="AB92" s="56"/>
      <c r="AC92" s="53"/>
      <c r="AD92" s="56"/>
      <c r="AE92" s="53"/>
      <c r="AF92" s="56"/>
      <c r="AG92" s="56"/>
      <c r="AH92" s="56"/>
      <c r="AI92" s="56"/>
      <c r="AJ92" s="56"/>
      <c r="AK92" s="56"/>
      <c r="AL92" s="56"/>
      <c r="AM92" s="56"/>
      <c r="AN92" s="56"/>
      <c r="AO92" s="37"/>
      <c r="AP92" s="56"/>
      <c r="AQ92" s="37"/>
      <c r="AR92" s="56"/>
      <c r="AS92" s="37"/>
      <c r="AT92" s="56"/>
      <c r="AU92" s="37"/>
      <c r="AV92" s="56"/>
      <c r="AW92" s="37"/>
      <c r="AX92" s="56"/>
      <c r="AY92" s="37"/>
      <c r="AZ92" s="56"/>
      <c r="BA92" s="37"/>
      <c r="BB92" s="52">
        <f>IF(BA92="",0,IF(AND(G92=2,H92="м"),VLOOKUP(BA92,Подтягивание!$A$4:$B$79,2,0),IF(AND(G92=3,H92="м"),VLOOKUP(BA92,Подтягивание!$D$4:$E$79,2,0),IF(AND(G92=4,H92="м"),VLOOKUP(BA92,Подтягивание!$G$4:$H$79,2,0),IF(AND(G92=5,H92="м"),VLOOKUP(BA92,Подтягивание!$J$4:$K$79,2,0),IF(AND(G92=6,H92="м"),VLOOKUP(BA92,Подтягивание!$M$4:$N$79,2,0),IF(AND(G92=7,H92="м"),VLOOKUP(BA92,Подтягивание!$P$4:$Q$79,2,0),IF(AND(G92=8,H92="м"),VLOOKUP(BA92,Подтягивание!$S$4:$T$79,2,0),IF(AND(G92=9,H92="м"),VLOOKUP(BA92,Подтягивание!$V$4:$W$79,2,0),IF(AND(G92=10,H92="м"),VLOOKUP(BA92,Подтягивание!$Y$4:$Z$79,2,0),IF(AND(G92=11,H92="м"),VLOOKUP(BA92,Подтягивание!$AB$4:$AC$79,2,0),IF(AND(G92=12,H92="м"),VLOOKUP(BA92,Подтягивание!$AE$4:$AF$79,2,0),IF(AND(G92=13,H92="м"),VLOOKUP(BA92,Подтягивание!$AH$4:$AI$79,2,0),IF(AND(G92=14,H92="м"),VLOOKUP(BA92,Подтягивание!$AK$4:$AL$79,2,0),IF(AND(G92=15,H92="м"),VLOOKUP(BA92,Подтягивание!$AN$4:$AO$79,2,0),"")))))))))))))))</f>
        <v>0</v>
      </c>
      <c r="BC92" s="51"/>
      <c r="BD92" s="57"/>
      <c r="BE92" s="37"/>
      <c r="BF92" s="52">
        <f>IF(BE92="",0,IF(AND(G92=6,H92="м"),VLOOKUP(BE92,Гиря!$A$4:$B$166,2,0),IF(AND(G92=7,H92="м"),VLOOKUP(BE92,Гиря!$D$4:$E$166,2,0),IF(AND(G92=8,H92="м"),VLOOKUP(BE92,Гиря!$G$4:$H$166,2,0),IF(AND(G92=9,H92="м"),VLOOKUP(BE92,Гиря!$J$4:$K$166,2,0),IF(AND(G92=10,H92="м"),VLOOKUP(BE92,Гиря!$M$4:$N$166,2,0),IF(AND(G92=11,H92="м"),VLOOKUP(BE92,Гиря!$P$4:$Q$166,2,0),IF(AND(G92=12,H92="м"),VLOOKUP(BE92,Гиря!$S$4:$T$166,2,0),IF(AND(G92=13,H92="м"),VLOOKUP(BE92,Гиря!$V$4:$W$166,2,0),IF(AND(G92=14,H92="м"),VLOOKUP(BE92,Гиря!$Y$4:$Z$166,2,0),IF(AND(G92=15,H92="м"),VLOOKUP(BE92,Гиря!$AB$4:$AC$166,2,0),"")))))))))))</f>
        <v>0</v>
      </c>
      <c r="BG92" s="49">
        <v>68</v>
      </c>
      <c r="BH92" s="52">
        <f>IF(BG92="",0,IF(AND(G92=2,H92="м"),VLOOKUP(BG92,'Отж. от пола'!$A$4:$B$169,2,0),IF(AND(G92=2,H92="ж"),VLOOKUP(BG92,'Отж. от пола'!$D$4:$E$169,2,0),IF(AND(G92=3,H92="м"),VLOOKUP(BG92,'Отж. от пола'!$G$4:$H$169,2,0),IF(AND(G92=3,H92="ж"),VLOOKUP(BG92,'Отж. от пола'!$J$4:$K$169,2,0),IF(AND(G92=4,H92="м"),VLOOKUP(BG92,'Отж. от пола'!$M$4:$N$169,2,0),IF(AND(G92=4,H92="ж"),VLOOKUP(BG92,'Отж. от пола'!$P$4:$Q$169,2,0),IF(AND(G92=5,H92="м"),VLOOKUP(BG92,'Отж. от пола'!$S$4:$T$169,2,0),IF(AND(G92=5,H92="ж"),VLOOKUP(BG92,'Отж. от пола'!$V$4:$W$169,2,0),IF(AND(G92=6,H92="м"),VLOOKUP(BG92,'Отж. от пола'!$Y$4:$Z$169,2,0),IF(AND(G92=6,H92="ж"),VLOOKUP(BG92,'Отж. от пола'!$AB$4:$AC$169,2,0),IF(AND(G92=7,H92="м"),VLOOKUP(BG92,'Отж. от пола'!$AE$4:$AF$169,2,0),IF(AND(G92=7,H92="ж"),VLOOKUP(BG92,'Отж. от пола'!$AH$4:$AI$169,2,0),IF(AND(G92=8,H92="м"),VLOOKUP(BG92,'Отж. от пола'!$AK$4:$AL$169,2,0),IF(AND(G92=8,H92="ж"),VLOOKUP(BG92,'Отж. от пола'!$AN$4:$AO$169,2,0),IF(AND(G92=9,H92="м"),VLOOKUP(BG92,'Отж. от пола'!$AQ$4:$AR$169,2,0),IF(AND(G92=9,H92="ж"),VLOOKUP(BG92,'Отж. от пола'!$AT$4:$AU$169,2,0),IF(AND(G92=10,H92="м"),VLOOKUP(BG92,'Отж. от пола'!$AW$4:$AX$169,2,0),IF(AND(G92=10,H92="ж"),VLOOKUP(BG92,'Отж. от пола'!$AZ$4:$BA$169,2,0),IF(AND(G92=11,H92="м"),VLOOKUP(BG92,'Отж. от пола'!$BC$4:$BD$169,2,0),IF(AND(G92=11,H92="ж"),VLOOKUP(BG92,'Отж. от пола'!$BF$4:$BG$169,2,0),IF(AND(G92=12,H92="м"),VLOOKUP(BG92,'Отж. от пола'!$BI$4:$BJ$169,2,0),IF(AND(G92=12,H92="ж"),VLOOKUP(BG92,'Отж. от пола'!$BL$4:$BM$169,2,0),IF(AND(G92=13,H92="м"),VLOOKUP(BG92,'Отж. от пола'!$BO$4:$BP$169,2,0),IF(AND(G92=13,H92="ж"),VLOOKUP(BG92,'Отж. от пола'!$BR$4:$BS$169,2,0),IF(AND(G92=14,H92="м"),VLOOKUP(BG92,'Отж. от пола'!$BU$4:$BV$169,2,0),IF(AND(G92=14,H92="ж"),VLOOKUP(BG92,'Отж. от пола'!$BX$4:$BY$169,2,0),IF(AND(G92=15,H92="м"),VLOOKUP(BG92,'Отж. от пола'!$CA$4:$CB$169,2,0),IF(AND(G92=15,H92="ж"),VLOOKUP(BG92,'Отж. от пола'!$CD$4:$CE$169,2,0),"")))))))))))))))))))))))))))))</f>
        <v>80</v>
      </c>
      <c r="BI92" s="37"/>
      <c r="BJ92" s="52">
        <f>IF(BI92="",0,IF(AND(G92=16,H92="м"),VLOOKUP(BI92,'Отж.от скамьи'!$A$4:$B$79,2,0),IF(AND(G92=16,H92="ж"),VLOOKUP(BI92,'Отж.от скамьи'!$D$4:$E$79,2,0),IF(AND(G92=17,H92="м"),VLOOKUP(BI92,'Отж.от скамьи'!$G$4:$H$79,2,0),IF(AND(G92=17,H92="ж"),VLOOKUP(BI92,'Отж.от скамьи'!$J$4:$K$79,2,0),"")))))</f>
        <v>0</v>
      </c>
      <c r="BK92" s="53"/>
      <c r="BL92" s="52">
        <f>IF(BK92="",0,IF(AND(G92=18,H92="м"),VLOOKUP(BK92,'Отж.от стула'!$A$4:$B$68,2,0),IF(AND(G92=18,H92="ж"),VLOOKUP(BK92,'Отж.от стула'!$D$4:$E$69,2,0),"")))</f>
        <v>0</v>
      </c>
      <c r="BM92" s="49">
        <v>16</v>
      </c>
      <c r="BN92" s="52">
        <f>IF(BM92="",0,IF(AND(G92=2,H92="м"),VLOOKUP(BM92,Наклон!$A$4:$B$69,2,0),IF(AND(G92=2,H92="ж"),VLOOKUP(BM92,Наклон!$A$74:$B$139,2,0),IF(AND(G92=3,H92="м"),VLOOKUP(BM92,Наклон!$D$4:$E$69,2,0),IF(AND(G92=3,H92="ж"),VLOOKUP(BM92,Наклон!$D$74:$E$139,2,0),IF(AND(G92=4,H92="м"),VLOOKUP(BM92,Наклон!$G$4:$H$69,2,0),IF(AND(G92=4,H92="ж"),VLOOKUP(BM92,Наклон!$G$74:$H$139,2,0),IF(AND(G92=5,H92="м"),VLOOKUP(BM92,Наклон!$J$4:$K$69,2,0),IF(AND(G92=5,H92="ж"),VLOOKUP(BM92,Наклон!$J$74:$K$139,2,0),IF(AND(G92=6,H92="м"),VLOOKUP(BM92,Наклон!$M$4:$N$69,2,0),IF(AND(G92=6,H92="ж"),VLOOKUP(BM92,Наклон!$M$74:$N$139,2,0),IF(AND(G92=7,H92="м"),VLOOKUP(BM92,Наклон!$P$4:$Q$69,2,0),IF(AND(G92=7,H92="ж"),VLOOKUP(BM92,Наклон!$P$74:$Q$139,2,0),IF(AND(G92=8,H92="м"),VLOOKUP(BM92,Наклон!$S$4:$T$69,2,0),IF(AND(G92=8,H92="ж"),VLOOKUP(BM92,Наклон!$S$74:$T$139,2,0),IF(AND(G92=9,H92="м"),VLOOKUP(BM92,Наклон!$V$4:$W$69,2,0),IF(AND(G92=9,H92="ж"),VLOOKUP(BM92,Наклон!$V$74:$W$139,2,0),IF(AND(G92=10,H92="м"),VLOOKUP(BM92,Наклон!$Y$4:$Z$69,2,0),IF(AND(G92=10,H92="ж"),VLOOKUP(BM92,Наклон!$Y$74:$Z$139,2,0),IF(AND(G92=11,H92="м"),VLOOKUP(BM92,Наклон!$AB$4:$AC$69,2,0),IF(AND(G92=11,H92="ж"),VLOOKUP(BM92,Наклон!$AB$74:$AC$139,2,0),IF(AND(G92=12,H92="м"),VLOOKUP(BM92,Наклон!$AE$4:$AF$69,2,0),IF(AND(G92=12,H92="ж"),VLOOKUP(BM92,Наклон!$AE$74:$AF$139,2,0),IF(AND(G92=13,H92="м"),VLOOKUP(BM92,Наклон!$AH$4:$AI$69,2,0),IF(AND(G92=13,H92="ж"),VLOOKUP(BM92,Наклон!$AH$74:$AI$139,2,0),IF(AND(G92=14,H92="м"),VLOOKUP(BM92,Наклон!$AK$4:$AL$69,2,0),IF(AND(G92=14,H92="ж"),VLOOKUP(BM92,Наклон!$AK$74:$AL$139,2,0),IF(AND(G92=15,H92="м"),VLOOKUP(BM92,Наклон!$AN$4:$AO$69,2,0),IF(AND(G92=15,H92="ж"),VLOOKUP(BM92,Наклон!$AN$74:$AO$139,2,0),IF(AND(G92=16,H92="м"),VLOOKUP(BM92,Наклон!$AQ$4:$AR$69,2,0),IF(AND(G92=16,H92="ж"),VLOOKUP(BM92,Наклон!$AQ$74:$AR$139,2,0),IF(AND(G92=17,H92="м"),VLOOKUP(BM92,Наклон!$AT$4:$AU$69,2,0),IF(AND(G92=17,H92="ж"),VLOOKUP(BM92,Наклон!$AT$74:$AU$139,2,0),IF(AND(G92=18,H92="м"),VLOOKUP(BM92,Наклон!$AW$4:$AX$69,2,0),IF(AND(G92=18,H92="ж"),VLOOKUP(BM92,Наклон!$AW$74:$AX$139,2,0))))))))))))))))))))))))))))))))))))</f>
        <v>74</v>
      </c>
      <c r="BO92" s="49"/>
      <c r="BP92" s="52">
        <f>IF(BO92="",0,IF(AND(G92=2,H92="м"),VLOOKUP(BO92,'Прыжок в длину'!$A$4:$B$294,2,0),IF(AND(G92=2,H92="ж"),VLOOKUP(BO92,'Прыжок в длину'!$D$4:$E$294,2,0),IF(AND(G92=3,H92="м"),VLOOKUP(BO92,'Прыжок в длину'!$G$4:$H$294,2,0),IF(AND(G92=3,H92="ж"),VLOOKUP(BO92,'Прыжок в длину'!$J$4:$K$294,2,0),IF(AND(G92=4,H92="м"),VLOOKUP(BO92,'Прыжок в длину'!$M$4:$N$294,2,0),IF(AND(G92=4,H92="ж"),VLOOKUP(BO92,'Прыжок в длину'!$P$4:$Q$294,2,0),IF(AND(G92=5,H92="м"),VLOOKUP(BO92,'Прыжок в длину'!$S$4:$T$294,2,0),IF(AND(G92=5,H92="ж"),VLOOKUP(BO92,'Прыжок в длину'!$V$4:$W$294,2,0),IF(AND(G92=6,H92="м"),VLOOKUP(BO92,'Прыжок в длину'!$Y$4:$Z$294,2,0),IF(AND(G92=6,H92="ж"),VLOOKUP(BO92,'Прыжок в длину'!$AB$4:$AC$294,2,0),IF(AND(G92=7,H92="м"),VLOOKUP(BO92,'Прыжок в длину'!$AE$4:$AF$294,2,0),IF(AND(G92=7,H92="ж"),VLOOKUP(BO92,'Прыжок в длину'!$AH$4:$AI$294,2,0),IF(AND(G92=8,H92="м"),VLOOKUP(BO92,'Прыжок в длину'!$AK$4:$AL$294,2,0),IF(AND(G92=8,H92="ж"),VLOOKUP(BO92,'Прыжок в длину'!$AN$4:$AO$294,2,0),IF(AND(G92=9,H92="м"),VLOOKUP(BO92,'Прыжок в длину'!$AQ$4:$AR$294,2,0),IF(AND(G92=9,H92="ж"),VLOOKUP(BO92,'Прыжок в длину'!$AT$4:$AU$294,2,0),IF(AND(G92=10,H92="м"),VLOOKUP(BO92,'Прыжок в длину'!$AW$4:$AX$294,2,0),IF(AND(G92=10,H92="ж"),VLOOKUP(BO92,'Прыжок в длину'!$AZ$4:$BA$294,2,0),IF(AND(G92=11,H92="м"),VLOOKUP(BO92,'Прыжок в длину'!BC77:$BD$294,2,0),IF(AND(G92=11,H92="ж"),VLOOKUP(BO92,'Прыжок в длину'!$BF$4:$BG$294,2,0),"")))))))))))))))))))))</f>
        <v>0</v>
      </c>
      <c r="BQ92" s="49">
        <v>43</v>
      </c>
      <c r="BR92" s="52">
        <f>IF(BQ92="",0,IF(AND(G92=2,H92="м"),VLOOKUP(BQ92,Пресс!$A$4:$B$104,2,0),IF(AND(G92=2,H92="ж"),VLOOKUP(BQ92,Пресс!$D$4:$E$104,2,0),IF(AND(G92=3,H92="м"),VLOOKUP(BQ92,Пресс!$G$4:$H$104,2,0),IF(AND(G92=3,H92="ж"),VLOOKUP(BQ92,Пресс!$J$4:$K$104,2,0),IF(AND(G92=4,H92="м"),VLOOKUP(BQ92,Пресс!$M$4:$N$104,2,0),IF(AND(G92=4,H92="ж"),VLOOKUP(BQ92,Пресс!$P$4:$Q$104,2,0),IF(AND(G92=5,H92="м"),VLOOKUP(BQ92,Пресс!$S$4:$T$104,2,0),IF(AND(G92=5,H92="ж"),VLOOKUP(BQ92,Пресс!$V$4:$W$104,2,0),IF(AND(G92=6,H92="м"),VLOOKUP(BQ92,Пресс!$Y$4:$Z$104,2,0),IF(AND(G92=6,H92="ж"),VLOOKUP(BQ92,Пресс!$AB$4:$AC$104,2,0),IF(AND(G92=7,H92="м"),VLOOKUP(BQ92,Пресс!$AE$4:$AF$104,2,0),IF(AND(G92=7,H92="ж"),VLOOKUP(BQ92,Пресс!$AH$4:$AI$104,2,0),IF(AND(G92=8,H92="м"),VLOOKUP(BQ92,Пресс!$AK$4:$AL$104,2,0),IF(AND(G92=8,H92="ж"),VLOOKUP(BQ92,Пресс!$AN$4:$AO$104,2,0),IF(AND(G92=9,H92="м"),VLOOKUP(BQ92,Пресс!$AQ$4:$AR$104,2,0),IF(AND(G92=9,H92="ж"),VLOOKUP(BQ92,Пресс!$AT$4:$AU$104,2,0),IF(AND(G92=10,H92="м"),VLOOKUP(BQ92,Пресс!$AW$4:$AX$104,2,0),IF(AND(G92=10,H92="ж"),VLOOKUP(BQ92,Пресс!$AZ$4:$BA$104,2,0),IF(AND(G92=11,H92="м"),VLOOKUP(BQ92,Пресс!$BC$4:$BD$104,2,0),IF(AND(G92=11,H92="ж"),VLOOKUP(BQ92,Пресс!$BF$4:$BG$104,2,0),IF(AND(G92=12,H92="м"),VLOOKUP(BQ92,Пресс!$BI$4:$BJ$104,2,0),IF(AND(G92=12,H92="ж"),VLOOKUP(BQ92,Пресс!$BL$4:$BM$104,2,0),IF(AND(G92=13,H92="м"),VLOOKUP(BQ92,Пресс!$BO$4:$BP$104,2,0),IF(AND(G92=13,H92="ж"),VLOOKUP(BQ92,Пресс!$BR$4:$BS$104,2,0),IF(AND(G92=14,H92="м"),VLOOKUP(BQ92,Пресс!$BU$4:$BV$104,2,0),IF(AND(G92=14,H92="ж"),VLOOKUP(BQ92,Пресс!$BX$4:$BY$104,2,0),IF(AND(G92=15,H92="м"),VLOOKUP(BQ92,Пресс!$CA$4:$CB$104,2,0),IF(AND(G92=15,H92="ж"),VLOOKUP(BQ92,Пресс!$CD$4:$CE$104,2,0),IF(AND(G92=16,H92="м"),VLOOKUP(BQ92,Пресс!$CG$4:$CH$104,2,0),IF(AND(G92=16,H92="ж"),VLOOKUP(BQ92,Пресс!$CJ$4:$CK$104,2,0),IF(AND(G92=17,H92="м"),VLOOKUP(BQ92,Пресс!$CM$4:$CN$104,2,0),IF(AND(G92=17,H92="ж"),VLOOKUP(BQ92,Пресс!$CP$4:$CQ$104,2,0),IF(AND(G92=18,H92="м"),VLOOKUP(BQ92,Пресс!$CS$4:$CT$104,2,0),IF(AND(G92=18,H92="ж"),VLOOKUP(BQ92,Пресс!$CV$4:$CW$104,2,0),"")))))))))))))))))))))))))))))))))))</f>
        <v>64</v>
      </c>
      <c r="BS92" s="37"/>
      <c r="BT92" s="57"/>
      <c r="BU92" s="37"/>
      <c r="BV92" s="52">
        <f>IF(BU92="",0,IF(AND(G92=4,H92="м"),VLOOKUP(BU92,Стрельба!$A$4:$B$54,2,0),IF(AND(G92=4,H92="ж"),VLOOKUP(BU92,Стрельба!$D$4:$E$54,2,0),IF(AND(G92=5,H92="м"),VLOOKUP(BU92,Стрельба!$G$4:$H$54,2,0),IF(AND(G92=5,H92="ж"),VLOOKUP(BU92,Стрельба!$J$4:$K$54,2,0),IF(AND(G92=6,H92="м"),VLOOKUP(BU92,Стрельба!$M$4:$N$54,2,0),IF(AND(G92=6,H92="ж"),VLOOKUP(BU92,Стрельба!$P$4:$Q$54,2,0),IF(AND(G92=7,H92="м"),VLOOKUP(BU92,Стрельба!$S$4:$T$54,2,0),IF(AND(G92=7,H92="ж"),VLOOKUP(BU92,Стрельба!$V$4:$W$54,2,0),IF(AND(G92=8,H92="м"),VLOOKUP(BU92,Стрельба!$Y$4:$Z$54,2,0),IF(AND(G92=8,H92="ж"),VLOOKUP(BU92,Стрельба!$AB$4:$AC$54,2,0),IF(AND(G92=9,H92="м"),VLOOKUP(BU92,Стрельба!$AE$4:$AF$54,2,0),IF(AND(G92=9,H92="ж"),VLOOKUP(BU92,Стрельба!$AH$4:$AI$54,2,0),IF(AND(G92=10,H92="м"),VLOOKUP(BU92,Стрельба!$AK$4:$AL$54,2,0),IF(AND(G92=10,H92="ж"),VLOOKUP(BU92,Стрельба!$AN$4:$AO$54,2,0),IF(AND(G92=11,H92="м"),VLOOKUP(BU92,Стрельба!$AQ$4:$AR$54,2,0),IF(AND(G92=11,H92="ж"),VLOOKUP(BU92,Стрельба!$AT$4:$AU$54,2,0),IF(AND(G92=12,H92="м"),VLOOKUP(BU92,Стрельба!$AW$4:$AX$54,2,0),IF(AND(G92=12,H92="ж"),VLOOKUP(BU92,Стрельба!$AZ$4:$BA$54,2,0),IF(AND(G92=13,H92="м"),VLOOKUP(BU92,Стрельба!$BC$4:$BD$54,2,0),IF(AND(G92=13,H92="ж"),VLOOKUP(BU92,Стрельба!$BF$4:$BG$54,2,0),IF(AND(G92=14,H92="м"),VLOOKUP(BU92,Стрельба!$BI$4:$BJ$54,2,0),IF(AND(G92=14,H92="ж"),VLOOKUP(BU92,Стрельба!$BL$4:$BM$54,2,0),IF(AND(G92=15,H92="м"),VLOOKUP(BU92,Стрельба!$BO$4:$BP$54,2,0),IF(AND(G92=15,H92="ж"),VLOOKUP(BU92,Стрельба!$BR$4:$BS$54,2,0),"")))))))))))))))))))))))))</f>
        <v>0</v>
      </c>
      <c r="BW92" s="56"/>
      <c r="BX92" s="57"/>
      <c r="BY92" s="37"/>
      <c r="BZ92" s="52">
        <f>IF(BY92="",0,IF(AND(G92=3,H92="м"),VLOOKUP(BY92,'Метание 150г'!$A$4:$B$784,2,0),IF(AND(G92=3,H92="ж"),VLOOKUP(BY92,'Метание 150г'!$D$4:$E$784,2,0),IF(AND(G92=4,H92="м"),VLOOKUP(BY92,'Метание 150г'!$G$4:$H$784,2,0),IF(AND(G92=4,H92="ж"),VLOOKUP(BY92,'Метание 150г'!$J$4:$K$784,2,0),IF(AND(G92=5,H92="м"),VLOOKUP(BY92,'Метание 150г'!$M$4:$N$784,2,0),IF(AND(G92=5,H92="ж"),VLOOKUP(BY92,'Метание 150г'!$P$4:$Q$784,2,0),"")))))))</f>
        <v>0</v>
      </c>
      <c r="CA92" s="51"/>
      <c r="CB92" s="68">
        <f>IF(CA92="",0,IF(AND(G92=6,H92="м"),VLOOKUP(CA92,'Метание 700г'!$A$4:$B$574,2,0),IF(AND(G92=7,H92="м"),VLOOKUP(CA92,'Метание 700г'!$D$4:$E$574,2,0),IF(AND(G92=8,H92="м"),VLOOKUP(CA92,'Метание 700г'!$G$4:$H$574,2,0),""))))</f>
        <v>0</v>
      </c>
      <c r="CC92" s="51"/>
      <c r="CD92" s="52">
        <f>IF(CC92="",0,IF(AND(G92=6,H92="ж"),VLOOKUP(CC92,'Метание 500г'!$A$4:$B$565,2,0),IF(AND(G92=7,H92="ж"),VLOOKUP(CC92,'Метание 500г'!$D$4:$E$565,2,0),IF(AND(G92=8,H92="ж"),VLOOKUP(CC92,'Метание 500г'!$G$4:$H$565,2,0),IF(AND(G92=9,H92="ж"),VLOOKUP(CC92,'Метание 500г'!$J$4:$K$565,2,0),IF(AND(G92=10,H92="ж"),VLOOKUP(CC92,'Метание 500г'!$M$4:$N$565,2,0),IF(AND(G92=11,H92="ж"),VLOOKUP(CC92,'Метание 500г'!$P$4:$Q$565,2,0),"")))))))</f>
        <v>0</v>
      </c>
      <c r="CE92" s="56"/>
      <c r="CF92" s="57"/>
      <c r="CG92" s="53"/>
      <c r="CH92" s="52">
        <f>IF(CG92="",0,IF(AND(G92=2,H92="м"),VLOOKUP(CG92,'Плавание 25 м'!$A$4:$B$2333,2,0),IF(AND(G92=2,H92="ж"),VLOOKUP(CG92,'Плавание 25 м'!$D$4:$E$2333,2,0),IF(AND(G92=16,H92="м"),VLOOKUP(CG92,'Плавание 25 м'!$G$4:$H$2333,2,0),IF(AND(G92=16,H92="ж"),VLOOKUP(CG92,'Плавание 25 м'!$J$4:$K$2333,2,0),IF(AND(G92=17,H92="м"),VLOOKUP(CG92,'Плавание 25 м'!$M$4:$N$2333,2,0),IF(AND(G92=17,H92="ж"),VLOOKUP(CG92,'Плавание 25 м'!$P$4:$Q$2333,2,0),IF(AND(G92=18,H92="м"),VLOOKUP(CG92,'Плавание 25 м'!$S$4:$T$2333,2,0),IF(AND(G92=18,H92="ж"),VLOOKUP(CG92,'Плавание 25 м'!$V$4:$W$2333,2,0),"")))))))))</f>
        <v>0</v>
      </c>
      <c r="CI92" s="37"/>
      <c r="CJ92" s="52">
        <f>IF(CI92="",0,IF(AND(G92=3,H92="м"),VLOOKUP(CI92,'Плавание 50 м'!$A$4:$B$1954,2,0),IF(AND(G92=3,H92="ж"),VLOOKUP(CI92,'Плавание 50 м'!$D$4:$E$1954,2,0),IF(AND(G92=4,H92="м"),VLOOKUP(CI92,'Плавание 50 м'!$G$4:$H$1954,2,0),IF(AND(G92=4,H92="ж"),VLOOKUP(CI92,'Плавание 50 м'!$J$4:$K$1954,2,0),IF(AND(G92=5,H92="м"),VLOOKUP(CI92,'Плавание 50 м'!$M$4:$N$1954,2,0),IF(AND(G92=5,H92="ж"),VLOOKUP(CI92,'Плавание 50 м'!$P$4:$Q$1954,2,0),IF(AND(G92=6,H92="м"),VLOOKUP(CI92,'Плавание 50 м'!$S$4:$T$1954,2,0),IF(AND(G92=6,H92="ж"),VLOOKUP(CI92,'Плавание 50 м'!$V$4:$W$1954,2,0),IF(AND(G92=7,H92="м"),VLOOKUP(CI92,'Плавание 50 м'!$Y$4:$Z$1954,2,0),IF(AND(G92=7,H92="ж"),VLOOKUP(CI92,'Плавание 50 м'!$AB$4:$AC$1954,2,0),IF(AND(G92=8,H92="м"),VLOOKUP(CI92,'Плавание 50 м'!$AE$4:$AF$1954,2,0),IF(AND(G92=8,H92="ж"),VLOOKUP(CI92,'Плавание 50 м'!$AH$4:$AI$1954,2,0),IF(AND(G92=9,H92="м"),VLOOKUP(CI92,'Плавание 50 м'!$AK$4:$AL$1954,2,0),IF(AND(G92=9,H92="ж"),VLOOKUP(CI92,'Плавание 50 м'!$AN$4:$AO$1954,2,0),IF(AND(G92=10,H92="м"),VLOOKUP(CI92,'Плавание 50 м'!$AQ$4:$AR$1954,2,0),IF(AND(G92=10,H92="ж"),VLOOKUP(CI92,'Плавание 50 м'!$AT$4:$AU$1954,2,0),IF(AND(G92=11,H92="м"),VLOOKUP(CI92,'Плавание 50 м'!$AW$4:$AX$1954,2,0),IF(AND(G92=11,H92="ж"),VLOOKUP(CI92,'Плавание 50 м'!$AZ$4:$BA$1954,2,0),IF(AND(G92=12,H92="м"),VLOOKUP(CI92,'Плавание 50 м'!$BC$4:$BD$1954,2,0),IF(AND(G92=12,H92="ж"),VLOOKUP(CI92,'Плавание 50 м'!$BF$4:$BG$1954,2,0),IF(AND(G92=13,H92="м"),VLOOKUP(CI92,'Плавание 50 м'!$BI$4:$BJ$1954,2,0),IF(AND(G92=13,H92="ж"),VLOOKUP(CI92,'Плавание 50 м'!$BL$4:$BM$1954,2,0),IF(AND(G92=14,H92="м"),VLOOKUP(CI92,'Плавание 50 м'!$BO$4:$BP$1954,2,0),IF(AND(G92=14,H92="ж"),VLOOKUP(CI92,'Плавание 50 м'!$BR$4:$BS$1954,2,0),IF(AND(G92=15,H92="м"),VLOOKUP(CI92,'Плавание 50 м'!$BU$4:$BV$1954,2,0),IF(AND(G92=15,H92="ж"),VLOOKUP(CI92,'Плавание 50 м'!$BX$4:$BY$1954,2,0),"")))))))))))))))))))))))))))</f>
        <v>0</v>
      </c>
      <c r="CK92" s="91">
        <f t="shared" si="2"/>
        <v>218</v>
      </c>
    </row>
    <row r="93" spans="1:89" ht="20.100000000000001" customHeight="1" x14ac:dyDescent="0.25">
      <c r="A93" s="12">
        <v>75</v>
      </c>
      <c r="B93" s="93" t="s">
        <v>3645</v>
      </c>
      <c r="C93" s="56" t="s">
        <v>3681</v>
      </c>
      <c r="D93" s="55" t="s">
        <v>3646</v>
      </c>
      <c r="E93" s="55" t="s">
        <v>3647</v>
      </c>
      <c r="F93" s="47">
        <f t="shared" si="0"/>
        <v>43</v>
      </c>
      <c r="G93" s="48">
        <f>IFERROR(VLOOKUP(F93,Ступени!$A$2:$B$99,2,0),"")</f>
        <v>12</v>
      </c>
      <c r="H93" s="55" t="s">
        <v>4</v>
      </c>
      <c r="I93" s="53"/>
      <c r="J93" s="52">
        <f>IF(I93="",0,IF(AND(G93=2,H93="м"),VLOOKUP(I93,'30м'!$A$4:$B$71,2,0),IF(AND(G93=2,H93="ж"),VLOOKUP(I93,'30м'!$D$4:$E$71,2,0),IF(AND(G93=3,H93="м"),VLOOKUP(I93,'30м'!$G$4:$H$71,2,0),IF(AND(G93=3,H93="ж"),VLOOKUP(I93,'30м'!$J$4:$K$71,2,0),IF(AND(G93=4,H93="м"),VLOOKUP(I93,'30м'!$M$4:$N$71,2,0),IF(AND(G93=4,H93="ж"),VLOOKUP(I93,'30м'!$P$4:$Q$71,2,0),IF(AND(G93=5,H93="м"),VLOOKUP(I93,'30м'!$S$4:$T$71,2,0),IF(AND(G93=5,H93="ж"),VLOOKUP(I93,'30м'!$V$4:$W$71,2,0),"")))))))))</f>
        <v>0</v>
      </c>
      <c r="K93" s="49"/>
      <c r="L93" s="52">
        <f>IF(K93="",0,IF(AND(G93=4,H93="м"),VLOOKUP(K93,'60м'!$A$4:$B$129,2,0),IF(AND(G93=4,H93="ж"),VLOOKUP(K93,'60м'!$D$4:$E$129,2,0),IF(AND(G93=5,H93="м"),VLOOKUP(K93,'60м'!$G$4:$H$129,2,0),IF(AND(G93=5,H93="ж"),VLOOKUP(K93,'60м'!$J$4:$K$129,2,0),IF(AND(G93=6,H93="м"),VLOOKUP(K93,'60м'!$M$4:$N$129,2,0),IF(AND(G93=6,H93="ж"),VLOOKUP(K93,'60м'!$P$4:$Q$129,2,0),IF(AND(G93=7,H93="м"),VLOOKUP(K93,'60м'!$S$4:$T$129,2,0),IF(AND(G93=7,H93="ж"),VLOOKUP(K93,'60м'!$V$4:$W$129,2,0),IF(AND(G93=8,H93="м"),VLOOKUP(K93,'60м'!$Y$4:$Z$129,2,0),IF(AND(G93=8,H93="ж"),VLOOKUP(K93,'60м'!$AB$4:$AC$129,2,0),IF(AND(G93=9,H93="м"),VLOOKUP(K93,'60м'!$AE$4:$AF$129,2,0),IF(AND(G93=9,H93="ж"),VLOOKUP(K93,'60м'!$AH$4:$AI$129,2,0),IF(AND(G93=10,H93="м"),VLOOKUP(K93,'60м'!$AK$4:$AL$129,2,0),IF(AND(G93=10,H93="ж"),VLOOKUP(K93,'60м'!$AN$4:$AO$129,2,0),IF(AND(G93=11,H93="м"),VLOOKUP(K93,'60м'!$AQ$4:$AR$129,2,0),IF(AND(G93=11,H93="ж"),VLOOKUP(K93,'60м'!$AT$4:$AU$129,2,0),IF(AND(G93=12,H93="м"),VLOOKUP(K93,'60м'!$AW$4:$AX$129,2,0),IF(AND(G93=12,H93="ж"),VLOOKUP(K93,'60м'!$AZ$4:$BA$129,2,0),IF(AND(G93=13,H93="м"),VLOOKUP(K93,'60м'!$BC$4:$BD$129,2,0),IF(AND(G93=13,H93="ж"),VLOOKUP(K93,'60м'!$BF$4:$BG$129,2,0),"")))))))))))))))))))))</f>
        <v>0</v>
      </c>
      <c r="M93" s="49"/>
      <c r="N93" s="52">
        <f>IF(M93="",0,IF(AND(G93=6,H93="м"),VLOOKUP(M93,'100м'!$A$4:$B$134,2,0),IF(AND(G93=6,H93="ж"),VLOOKUP(M93,'100м'!$D$4:$E$134,2,0),IF(AND(G93=7,H93="м"),VLOOKUP(M93,'100м'!$G$4:$H$134,2,0),IF(AND(G93=7,H93="ж"),VLOOKUP(M93,'100м'!$J$4:$K$134,2,0),IF(AND(G93=8,H93="м"),VLOOKUP(M93,'100м'!$M$4:$N$134,2,0),IF(AND(G93=8,H93="ж"),VLOOKUP(M93,'100м'!$P$4:$Q$134,2,0),IF(AND(G93=9,H93="м"),VLOOKUP(M93,'100м'!$S$4:$T$134,2,0),IF(AND(G93=9,H93="ж"),VLOOKUP(M93,'100м'!$V$4:$W$134,2,0),"")))))))))</f>
        <v>0</v>
      </c>
      <c r="O93" s="56"/>
      <c r="P93" s="61"/>
      <c r="Q93" s="53"/>
      <c r="R93" s="52">
        <f>IF(Q93="",0,IF(AND(G93=4,H93="м"),VLOOKUP(Q93,'1500м'!$A$4:$B$364,2,0),IF(AND(G93=4,H93="ж"),VLOOKUP(Q93,'1500м'!$D$4:$E$364,2,0),"")))</f>
        <v>0</v>
      </c>
      <c r="S93" s="49"/>
      <c r="T93" s="68">
        <f>IF(S93="",0,IF(AND(G93=5,H93="м"),VLOOKUP(S93,'2000м'!$A$4:$B$780,2,0),IF(AND(G93=5,H93="ж"),VLOOKUP(S93,'2000м'!$D$4:$E$780,2,0),IF(AND(G93=6,H93="ж"),VLOOKUP(S93,'2000м'!$G$4:$H$780,2,0),IF(AND(G93=7,H93="ж"),VLOOKUP(S93,'2000м'!$J$4:$K$780,2,0),IF(AND(G93=8,H93="ж"),VLOOKUP(S93,'2000м'!$M$4:$N$780,2,0),""))))))</f>
        <v>0</v>
      </c>
      <c r="U93" s="53"/>
      <c r="V93" s="52">
        <f>IF(U93="",0,IF(AND(G93=6,H93="м"),VLOOKUP(U93,'3000м'!$A$4:$B$594,2,0),IF(AND(G93=7,H93="м"),VLOOKUP(U93,'3000м'!$D$4:$E$594,2,0),IF(AND(G93=8,H93="м"),VLOOKUP(U93,'3000м'!$G$4:$H$594,2,0),IF(AND(G93=9,H93="м"),VLOOKUP(U93,'3000м'!$J$4:$K$594,2,0),IF(AND(G93=10,H93="м"),VLOOKUP(U93,'3000м'!$M$4:$N$594,2,0),IF(AND(G93=11,H93="м"),VLOOKUP(U93,'3000м'!$P$4:$Q$594,2,0),"")))))))</f>
        <v>0</v>
      </c>
      <c r="W93" s="53"/>
      <c r="X93" s="56"/>
      <c r="Y93" s="56"/>
      <c r="Z93" s="56"/>
      <c r="AA93" s="56"/>
      <c r="AB93" s="56"/>
      <c r="AC93" s="53"/>
      <c r="AD93" s="56"/>
      <c r="AE93" s="53"/>
      <c r="AF93" s="56"/>
      <c r="AG93" s="56"/>
      <c r="AH93" s="56"/>
      <c r="AI93" s="56"/>
      <c r="AJ93" s="56"/>
      <c r="AK93" s="56"/>
      <c r="AL93" s="56"/>
      <c r="AM93" s="56"/>
      <c r="AN93" s="56"/>
      <c r="AO93" s="37"/>
      <c r="AP93" s="56"/>
      <c r="AQ93" s="37"/>
      <c r="AR93" s="56"/>
      <c r="AS93" s="37"/>
      <c r="AT93" s="56"/>
      <c r="AU93" s="37"/>
      <c r="AV93" s="56"/>
      <c r="AW93" s="37"/>
      <c r="AX93" s="56"/>
      <c r="AY93" s="37"/>
      <c r="AZ93" s="56"/>
      <c r="BA93" s="37"/>
      <c r="BB93" s="52">
        <f>IF(BA93="",0,IF(AND(G93=2,H93="м"),VLOOKUP(BA93,Подтягивание!$A$4:$B$79,2,0),IF(AND(G93=3,H93="м"),VLOOKUP(BA93,Подтягивание!$D$4:$E$79,2,0),IF(AND(G93=4,H93="м"),VLOOKUP(BA93,Подтягивание!$G$4:$H$79,2,0),IF(AND(G93=5,H93="м"),VLOOKUP(BA93,Подтягивание!$J$4:$K$79,2,0),IF(AND(G93=6,H93="м"),VLOOKUP(BA93,Подтягивание!$M$4:$N$79,2,0),IF(AND(G93=7,H93="м"),VLOOKUP(BA93,Подтягивание!$P$4:$Q$79,2,0),IF(AND(G93=8,H93="м"),VLOOKUP(BA93,Подтягивание!$S$4:$T$79,2,0),IF(AND(G93=9,H93="м"),VLOOKUP(BA93,Подтягивание!$V$4:$W$79,2,0),IF(AND(G93=10,H93="м"),VLOOKUP(BA93,Подтягивание!$Y$4:$Z$79,2,0),IF(AND(G93=11,H93="м"),VLOOKUP(BA93,Подтягивание!$AB$4:$AC$79,2,0),IF(AND(G93=12,H93="м"),VLOOKUP(BA93,Подтягивание!$AE$4:$AF$79,2,0),IF(AND(G93=13,H93="м"),VLOOKUP(BA93,Подтягивание!$AH$4:$AI$79,2,0),IF(AND(G93=14,H93="м"),VLOOKUP(BA93,Подтягивание!$AK$4:$AL$79,2,0),IF(AND(G93=15,H93="м"),VLOOKUP(BA93,Подтягивание!$AN$4:$AO$79,2,0),"")))))))))))))))</f>
        <v>0</v>
      </c>
      <c r="BC93" s="51"/>
      <c r="BD93" s="57"/>
      <c r="BE93" s="37"/>
      <c r="BF93" s="52">
        <f>IF(BE93="",0,IF(AND(G93=6,H93="м"),VLOOKUP(BE93,Гиря!$A$4:$B$166,2,0),IF(AND(G93=7,H93="м"),VLOOKUP(BE93,Гиря!$D$4:$E$166,2,0),IF(AND(G93=8,H93="м"),VLOOKUP(BE93,Гиря!$G$4:$H$166,2,0),IF(AND(G93=9,H93="м"),VLOOKUP(BE93,Гиря!$J$4:$K$166,2,0),IF(AND(G93=10,H93="м"),VLOOKUP(BE93,Гиря!$M$4:$N$166,2,0),IF(AND(G93=11,H93="м"),VLOOKUP(BE93,Гиря!$P$4:$Q$166,2,0),IF(AND(G93=12,H93="м"),VLOOKUP(BE93,Гиря!$S$4:$T$166,2,0),IF(AND(G93=13,H93="м"),VLOOKUP(BE93,Гиря!$V$4:$W$166,2,0),IF(AND(G93=14,H93="м"),VLOOKUP(BE93,Гиря!$Y$4:$Z$166,2,0),IF(AND(G93=15,H93="м"),VLOOKUP(BE93,Гиря!$AB$4:$AC$166,2,0),"")))))))))))</f>
        <v>0</v>
      </c>
      <c r="BG93" s="49">
        <v>84</v>
      </c>
      <c r="BH93" s="52">
        <f>IF(BG93="",0,IF(AND(G93=2,H93="м"),VLOOKUP(BG93,'Отж. от пола'!$A$4:$B$169,2,0),IF(AND(G93=2,H93="ж"),VLOOKUP(BG93,'Отж. от пола'!$D$4:$E$169,2,0),IF(AND(G93=3,H93="м"),VLOOKUP(BG93,'Отж. от пола'!$G$4:$H$169,2,0),IF(AND(G93=3,H93="ж"),VLOOKUP(BG93,'Отж. от пола'!$J$4:$K$169,2,0),IF(AND(G93=4,H93="м"),VLOOKUP(BG93,'Отж. от пола'!$M$4:$N$169,2,0),IF(AND(G93=4,H93="ж"),VLOOKUP(BG93,'Отж. от пола'!$P$4:$Q$169,2,0),IF(AND(G93=5,H93="м"),VLOOKUP(BG93,'Отж. от пола'!$S$4:$T$169,2,0),IF(AND(G93=5,H93="ж"),VLOOKUP(BG93,'Отж. от пола'!$V$4:$W$169,2,0),IF(AND(G93=6,H93="м"),VLOOKUP(BG93,'Отж. от пола'!$Y$4:$Z$169,2,0),IF(AND(G93=6,H93="ж"),VLOOKUP(BG93,'Отж. от пола'!$AB$4:$AC$169,2,0),IF(AND(G93=7,H93="м"),VLOOKUP(BG93,'Отж. от пола'!$AE$4:$AF$169,2,0),IF(AND(G93=7,H93="ж"),VLOOKUP(BG93,'Отж. от пола'!$AH$4:$AI$169,2,0),IF(AND(G93=8,H93="м"),VLOOKUP(BG93,'Отж. от пола'!$AK$4:$AL$169,2,0),IF(AND(G93=8,H93="ж"),VLOOKUP(BG93,'Отж. от пола'!$AN$4:$AO$169,2,0),IF(AND(G93=9,H93="м"),VLOOKUP(BG93,'Отж. от пола'!$AQ$4:$AR$169,2,0),IF(AND(G93=9,H93="ж"),VLOOKUP(BG93,'Отж. от пола'!$AT$4:$AU$169,2,0),IF(AND(G93=10,H93="м"),VLOOKUP(BG93,'Отж. от пола'!$AW$4:$AX$169,2,0),IF(AND(G93=10,H93="ж"),VLOOKUP(BG93,'Отж. от пола'!$AZ$4:$BA$169,2,0),IF(AND(G93=11,H93="м"),VLOOKUP(BG93,'Отж. от пола'!$BC$4:$BD$169,2,0),IF(AND(G93=11,H93="ж"),VLOOKUP(BG93,'Отж. от пола'!$BF$4:$BG$169,2,0),IF(AND(G93=12,H93="м"),VLOOKUP(BG93,'Отж. от пола'!$BI$4:$BJ$169,2,0),IF(AND(G93=12,H93="ж"),VLOOKUP(BG93,'Отж. от пола'!$BL$4:$BM$169,2,0),IF(AND(G93=13,H93="м"),VLOOKUP(BG93,'Отж. от пола'!$BO$4:$BP$169,2,0),IF(AND(G93=13,H93="ж"),VLOOKUP(BG93,'Отж. от пола'!$BR$4:$BS$169,2,0),IF(AND(G93=14,H93="м"),VLOOKUP(BG93,'Отж. от пола'!$BU$4:$BV$169,2,0),IF(AND(G93=14,H93="ж"),VLOOKUP(BG93,'Отж. от пола'!$BX$4:$BY$169,2,0),IF(AND(G93=15,H93="м"),VLOOKUP(BG93,'Отж. от пола'!$CA$4:$CB$169,2,0),IF(AND(G93=15,H93="ж"),VLOOKUP(BG93,'Отж. от пола'!$CD$4:$CE$169,2,0),"")))))))))))))))))))))))))))))</f>
        <v>83</v>
      </c>
      <c r="BI93" s="37"/>
      <c r="BJ93" s="52">
        <f>IF(BI93="",0,IF(AND(G93=16,H93="м"),VLOOKUP(BI93,'Отж.от скамьи'!$A$4:$B$79,2,0),IF(AND(G93=16,H93="ж"),VLOOKUP(BI93,'Отж.от скамьи'!$D$4:$E$79,2,0),IF(AND(G93=17,H93="м"),VLOOKUP(BI93,'Отж.от скамьи'!$G$4:$H$79,2,0),IF(AND(G93=17,H93="ж"),VLOOKUP(BI93,'Отж.от скамьи'!$J$4:$K$79,2,0),"")))))</f>
        <v>0</v>
      </c>
      <c r="BK93" s="53"/>
      <c r="BL93" s="52">
        <f>IF(BK93="",0,IF(AND(G93=18,H93="м"),VLOOKUP(BK93,'Отж.от стула'!$A$4:$B$68,2,0),IF(AND(G93=18,H93="ж"),VLOOKUP(BK93,'Отж.от стула'!$D$4:$E$69,2,0),"")))</f>
        <v>0</v>
      </c>
      <c r="BM93" s="49">
        <v>14</v>
      </c>
      <c r="BN93" s="52">
        <f>IF(BM93="",0,IF(AND(G93=2,H93="м"),VLOOKUP(BM93,Наклон!$A$4:$B$69,2,0),IF(AND(G93=2,H93="ж"),VLOOKUP(BM93,Наклон!$A$74:$B$139,2,0),IF(AND(G93=3,H93="м"),VLOOKUP(BM93,Наклон!$D$4:$E$69,2,0),IF(AND(G93=3,H93="ж"),VLOOKUP(BM93,Наклон!$D$74:$E$139,2,0),IF(AND(G93=4,H93="м"),VLOOKUP(BM93,Наклон!$G$4:$H$69,2,0),IF(AND(G93=4,H93="ж"),VLOOKUP(BM93,Наклон!$G$74:$H$139,2,0),IF(AND(G93=5,H93="м"),VLOOKUP(BM93,Наклон!$J$4:$K$69,2,0),IF(AND(G93=5,H93="ж"),VLOOKUP(BM93,Наклон!$J$74:$K$139,2,0),IF(AND(G93=6,H93="м"),VLOOKUP(BM93,Наклон!$M$4:$N$69,2,0),IF(AND(G93=6,H93="ж"),VLOOKUP(BM93,Наклон!$M$74:$N$139,2,0),IF(AND(G93=7,H93="м"),VLOOKUP(BM93,Наклон!$P$4:$Q$69,2,0),IF(AND(G93=7,H93="ж"),VLOOKUP(BM93,Наклон!$P$74:$Q$139,2,0),IF(AND(G93=8,H93="м"),VLOOKUP(BM93,Наклон!$S$4:$T$69,2,0),IF(AND(G93=8,H93="ж"),VLOOKUP(BM93,Наклон!$S$74:$T$139,2,0),IF(AND(G93=9,H93="м"),VLOOKUP(BM93,Наклон!$V$4:$W$69,2,0),IF(AND(G93=9,H93="ж"),VLOOKUP(BM93,Наклон!$V$74:$W$139,2,0),IF(AND(G93=10,H93="м"),VLOOKUP(BM93,Наклон!$Y$4:$Z$69,2,0),IF(AND(G93=10,H93="ж"),VLOOKUP(BM93,Наклон!$Y$74:$Z$139,2,0),IF(AND(G93=11,H93="м"),VLOOKUP(BM93,Наклон!$AB$4:$AC$69,2,0),IF(AND(G93=11,H93="ж"),VLOOKUP(BM93,Наклон!$AB$74:$AC$139,2,0),IF(AND(G93=12,H93="м"),VLOOKUP(BM93,Наклон!$AE$4:$AF$69,2,0),IF(AND(G93=12,H93="ж"),VLOOKUP(BM93,Наклон!$AE$74:$AF$139,2,0),IF(AND(G93=13,H93="м"),VLOOKUP(BM93,Наклон!$AH$4:$AI$69,2,0),IF(AND(G93=13,H93="ж"),VLOOKUP(BM93,Наклон!$AH$74:$AI$139,2,0),IF(AND(G93=14,H93="м"),VLOOKUP(BM93,Наклон!$AK$4:$AL$69,2,0),IF(AND(G93=14,H93="ж"),VLOOKUP(BM93,Наклон!$AK$74:$AL$139,2,0),IF(AND(G93=15,H93="м"),VLOOKUP(BM93,Наклон!$AN$4:$AO$69,2,0),IF(AND(G93=15,H93="ж"),VLOOKUP(BM93,Наклон!$AN$74:$AO$139,2,0),IF(AND(G93=16,H93="м"),VLOOKUP(BM93,Наклон!$AQ$4:$AR$69,2,0),IF(AND(G93=16,H93="ж"),VLOOKUP(BM93,Наклон!$AQ$74:$AR$139,2,0),IF(AND(G93=17,H93="м"),VLOOKUP(BM93,Наклон!$AT$4:$AU$69,2,0),IF(AND(G93=17,H93="ж"),VLOOKUP(BM93,Наклон!$AT$74:$AU$139,2,0),IF(AND(G93=18,H93="м"),VLOOKUP(BM93,Наклон!$AW$4:$AX$69,2,0),IF(AND(G93=18,H93="ж"),VLOOKUP(BM93,Наклон!$AW$74:$AX$139,2,0))))))))))))))))))))))))))))))))))))</f>
        <v>70</v>
      </c>
      <c r="BO93" s="49"/>
      <c r="BP93" s="52">
        <f>IF(BO93="",0,IF(AND(G93=2,H93="м"),VLOOKUP(BO93,'Прыжок в длину'!$A$4:$B$294,2,0),IF(AND(G93=2,H93="ж"),VLOOKUP(BO93,'Прыжок в длину'!$D$4:$E$294,2,0),IF(AND(G93=3,H93="м"),VLOOKUP(BO93,'Прыжок в длину'!$G$4:$H$294,2,0),IF(AND(G93=3,H93="ж"),VLOOKUP(BO93,'Прыжок в длину'!$J$4:$K$294,2,0),IF(AND(G93=4,H93="м"),VLOOKUP(BO93,'Прыжок в длину'!$M$4:$N$294,2,0),IF(AND(G93=4,H93="ж"),VLOOKUP(BO93,'Прыжок в длину'!$P$4:$Q$294,2,0),IF(AND(G93=5,H93="м"),VLOOKUP(BO93,'Прыжок в длину'!$S$4:$T$294,2,0),IF(AND(G93=5,H93="ж"),VLOOKUP(BO93,'Прыжок в длину'!$V$4:$W$294,2,0),IF(AND(G93=6,H93="м"),VLOOKUP(BO93,'Прыжок в длину'!$Y$4:$Z$294,2,0),IF(AND(G93=6,H93="ж"),VLOOKUP(BO93,'Прыжок в длину'!$AB$4:$AC$294,2,0),IF(AND(G93=7,H93="м"),VLOOKUP(BO93,'Прыжок в длину'!$AE$4:$AF$294,2,0),IF(AND(G93=7,H93="ж"),VLOOKUP(BO93,'Прыжок в длину'!$AH$4:$AI$294,2,0),IF(AND(G93=8,H93="м"),VLOOKUP(BO93,'Прыжок в длину'!$AK$4:$AL$294,2,0),IF(AND(G93=8,H93="ж"),VLOOKUP(BO93,'Прыжок в длину'!$AN$4:$AO$294,2,0),IF(AND(G93=9,H93="м"),VLOOKUP(BO93,'Прыжок в длину'!$AQ$4:$AR$294,2,0),IF(AND(G93=9,H93="ж"),VLOOKUP(BO93,'Прыжок в длину'!$AT$4:$AU$294,2,0),IF(AND(G93=10,H93="м"),VLOOKUP(BO93,'Прыжок в длину'!$AW$4:$AX$294,2,0),IF(AND(G93=10,H93="ж"),VLOOKUP(BO93,'Прыжок в длину'!$AZ$4:$BA$294,2,0),IF(AND(G93=11,H93="м"),VLOOKUP(BO93,'Прыжок в длину'!BC78:$BD$294,2,0),IF(AND(G93=11,H93="ж"),VLOOKUP(BO93,'Прыжок в длину'!$BF$4:$BG$294,2,0),"")))))))))))))))))))))</f>
        <v>0</v>
      </c>
      <c r="BQ93" s="49">
        <v>45</v>
      </c>
      <c r="BR93" s="52">
        <f>IF(BQ93="",0,IF(AND(G93=2,H93="м"),VLOOKUP(BQ93,Пресс!$A$4:$B$104,2,0),IF(AND(G93=2,H93="ж"),VLOOKUP(BQ93,Пресс!$D$4:$E$104,2,0),IF(AND(G93=3,H93="м"),VLOOKUP(BQ93,Пресс!$G$4:$H$104,2,0),IF(AND(G93=3,H93="ж"),VLOOKUP(BQ93,Пресс!$J$4:$K$104,2,0),IF(AND(G93=4,H93="м"),VLOOKUP(BQ93,Пресс!$M$4:$N$104,2,0),IF(AND(G93=4,H93="ж"),VLOOKUP(BQ93,Пресс!$P$4:$Q$104,2,0),IF(AND(G93=5,H93="м"),VLOOKUP(BQ93,Пресс!$S$4:$T$104,2,0),IF(AND(G93=5,H93="ж"),VLOOKUP(BQ93,Пресс!$V$4:$W$104,2,0),IF(AND(G93=6,H93="м"),VLOOKUP(BQ93,Пресс!$Y$4:$Z$104,2,0),IF(AND(G93=6,H93="ж"),VLOOKUP(BQ93,Пресс!$AB$4:$AC$104,2,0),IF(AND(G93=7,H93="м"),VLOOKUP(BQ93,Пресс!$AE$4:$AF$104,2,0),IF(AND(G93=7,H93="ж"),VLOOKUP(BQ93,Пресс!$AH$4:$AI$104,2,0),IF(AND(G93=8,H93="м"),VLOOKUP(BQ93,Пресс!$AK$4:$AL$104,2,0),IF(AND(G93=8,H93="ж"),VLOOKUP(BQ93,Пресс!$AN$4:$AO$104,2,0),IF(AND(G93=9,H93="м"),VLOOKUP(BQ93,Пресс!$AQ$4:$AR$104,2,0),IF(AND(G93=9,H93="ж"),VLOOKUP(BQ93,Пресс!$AT$4:$AU$104,2,0),IF(AND(G93=10,H93="м"),VLOOKUP(BQ93,Пресс!$AW$4:$AX$104,2,0),IF(AND(G93=10,H93="ж"),VLOOKUP(BQ93,Пресс!$AZ$4:$BA$104,2,0),IF(AND(G93=11,H93="м"),VLOOKUP(BQ93,Пресс!$BC$4:$BD$104,2,0),IF(AND(G93=11,H93="ж"),VLOOKUP(BQ93,Пресс!$BF$4:$BG$104,2,0),IF(AND(G93=12,H93="м"),VLOOKUP(BQ93,Пресс!$BI$4:$BJ$104,2,0),IF(AND(G93=12,H93="ж"),VLOOKUP(BQ93,Пресс!$BL$4:$BM$104,2,0),IF(AND(G93=13,H93="м"),VLOOKUP(BQ93,Пресс!$BO$4:$BP$104,2,0),IF(AND(G93=13,H93="ж"),VLOOKUP(BQ93,Пресс!$BR$4:$BS$104,2,0),IF(AND(G93=14,H93="м"),VLOOKUP(BQ93,Пресс!$BU$4:$BV$104,2,0),IF(AND(G93=14,H93="ж"),VLOOKUP(BQ93,Пресс!$BX$4:$BY$104,2,0),IF(AND(G93=15,H93="м"),VLOOKUP(BQ93,Пресс!$CA$4:$CB$104,2,0),IF(AND(G93=15,H93="ж"),VLOOKUP(BQ93,Пресс!$CD$4:$CE$104,2,0),IF(AND(G93=16,H93="м"),VLOOKUP(BQ93,Пресс!$CG$4:$CH$104,2,0),IF(AND(G93=16,H93="ж"),VLOOKUP(BQ93,Пресс!$CJ$4:$CK$104,2,0),IF(AND(G93=17,H93="м"),VLOOKUP(BQ93,Пресс!$CM$4:$CN$104,2,0),IF(AND(G93=17,H93="ж"),VLOOKUP(BQ93,Пресс!$CP$4:$CQ$104,2,0),IF(AND(G93=18,H93="м"),VLOOKUP(BQ93,Пресс!$CS$4:$CT$104,2,0),IF(AND(G93=18,H93="ж"),VLOOKUP(BQ93,Пресс!$CV$4:$CW$104,2,0),"")))))))))))))))))))))))))))))))))))</f>
        <v>65</v>
      </c>
      <c r="BS93" s="37"/>
      <c r="BT93" s="57"/>
      <c r="BU93" s="37"/>
      <c r="BV93" s="52">
        <f>IF(BU93="",0,IF(AND(G93=4,H93="м"),VLOOKUP(BU93,Стрельба!$A$4:$B$54,2,0),IF(AND(G93=4,H93="ж"),VLOOKUP(BU93,Стрельба!$D$4:$E$54,2,0),IF(AND(G93=5,H93="м"),VLOOKUP(BU93,Стрельба!$G$4:$H$54,2,0),IF(AND(G93=5,H93="ж"),VLOOKUP(BU93,Стрельба!$J$4:$K$54,2,0),IF(AND(G93=6,H93="м"),VLOOKUP(BU93,Стрельба!$M$4:$N$54,2,0),IF(AND(G93=6,H93="ж"),VLOOKUP(BU93,Стрельба!$P$4:$Q$54,2,0),IF(AND(G93=7,H93="м"),VLOOKUP(BU93,Стрельба!$S$4:$T$54,2,0),IF(AND(G93=7,H93="ж"),VLOOKUP(BU93,Стрельба!$V$4:$W$54,2,0),IF(AND(G93=8,H93="м"),VLOOKUP(BU93,Стрельба!$Y$4:$Z$54,2,0),IF(AND(G93=8,H93="ж"),VLOOKUP(BU93,Стрельба!$AB$4:$AC$54,2,0),IF(AND(G93=9,H93="м"),VLOOKUP(BU93,Стрельба!$AE$4:$AF$54,2,0),IF(AND(G93=9,H93="ж"),VLOOKUP(BU93,Стрельба!$AH$4:$AI$54,2,0),IF(AND(G93=10,H93="м"),VLOOKUP(BU93,Стрельба!$AK$4:$AL$54,2,0),IF(AND(G93=10,H93="ж"),VLOOKUP(BU93,Стрельба!$AN$4:$AO$54,2,0),IF(AND(G93=11,H93="м"),VLOOKUP(BU93,Стрельба!$AQ$4:$AR$54,2,0),IF(AND(G93=11,H93="ж"),VLOOKUP(BU93,Стрельба!$AT$4:$AU$54,2,0),IF(AND(G93=12,H93="м"),VLOOKUP(BU93,Стрельба!$AW$4:$AX$54,2,0),IF(AND(G93=12,H93="ж"),VLOOKUP(BU93,Стрельба!$AZ$4:$BA$54,2,0),IF(AND(G93=13,H93="м"),VLOOKUP(BU93,Стрельба!$BC$4:$BD$54,2,0),IF(AND(G93=13,H93="ж"),VLOOKUP(BU93,Стрельба!$BF$4:$BG$54,2,0),IF(AND(G93=14,H93="м"),VLOOKUP(BU93,Стрельба!$BI$4:$BJ$54,2,0),IF(AND(G93=14,H93="ж"),VLOOKUP(BU93,Стрельба!$BL$4:$BM$54,2,0),IF(AND(G93=15,H93="м"),VLOOKUP(BU93,Стрельба!$BO$4:$BP$54,2,0),IF(AND(G93=15,H93="ж"),VLOOKUP(BU93,Стрельба!$BR$4:$BS$54,2,0),"")))))))))))))))))))))))))</f>
        <v>0</v>
      </c>
      <c r="BW93" s="56"/>
      <c r="BX93" s="57"/>
      <c r="BY93" s="37"/>
      <c r="BZ93" s="52">
        <f>IF(BY93="",0,IF(AND(G93=3,H93="м"),VLOOKUP(BY93,'Метание 150г'!$A$4:$B$784,2,0),IF(AND(G93=3,H93="ж"),VLOOKUP(BY93,'Метание 150г'!$D$4:$E$784,2,0),IF(AND(G93=4,H93="м"),VLOOKUP(BY93,'Метание 150г'!$G$4:$H$784,2,0),IF(AND(G93=4,H93="ж"),VLOOKUP(BY93,'Метание 150г'!$J$4:$K$784,2,0),IF(AND(G93=5,H93="м"),VLOOKUP(BY93,'Метание 150г'!$M$4:$N$784,2,0),IF(AND(G93=5,H93="ж"),VLOOKUP(BY93,'Метание 150г'!$P$4:$Q$784,2,0),"")))))))</f>
        <v>0</v>
      </c>
      <c r="CA93" s="51"/>
      <c r="CB93" s="68">
        <f>IF(CA93="",0,IF(AND(G93=6,H93="м"),VLOOKUP(CA93,'Метание 700г'!$A$4:$B$574,2,0),IF(AND(G93=7,H93="м"),VLOOKUP(CA93,'Метание 700г'!$D$4:$E$574,2,0),IF(AND(G93=8,H93="м"),VLOOKUP(CA93,'Метание 700г'!$G$4:$H$574,2,0),""))))</f>
        <v>0</v>
      </c>
      <c r="CC93" s="51"/>
      <c r="CD93" s="52">
        <f>IF(CC93="",0,IF(AND(G93=6,H93="ж"),VLOOKUP(CC93,'Метание 500г'!$A$4:$B$565,2,0),IF(AND(G93=7,H93="ж"),VLOOKUP(CC93,'Метание 500г'!$D$4:$E$565,2,0),IF(AND(G93=8,H93="ж"),VLOOKUP(CC93,'Метание 500г'!$G$4:$H$565,2,0),IF(AND(G93=9,H93="ж"),VLOOKUP(CC93,'Метание 500г'!$J$4:$K$565,2,0),IF(AND(G93=10,H93="ж"),VLOOKUP(CC93,'Метание 500г'!$M$4:$N$565,2,0),IF(AND(G93=11,H93="ж"),VLOOKUP(CC93,'Метание 500г'!$P$4:$Q$565,2,0),"")))))))</f>
        <v>0</v>
      </c>
      <c r="CE93" s="56"/>
      <c r="CF93" s="57"/>
      <c r="CG93" s="53"/>
      <c r="CH93" s="52">
        <f>IF(CG93="",0,IF(AND(G93=2,H93="м"),VLOOKUP(CG93,'Плавание 25 м'!$A$4:$B$2333,2,0),IF(AND(G93=2,H93="ж"),VLOOKUP(CG93,'Плавание 25 м'!$D$4:$E$2333,2,0),IF(AND(G93=16,H93="м"),VLOOKUP(CG93,'Плавание 25 м'!$G$4:$H$2333,2,0),IF(AND(G93=16,H93="ж"),VLOOKUP(CG93,'Плавание 25 м'!$J$4:$K$2333,2,0),IF(AND(G93=17,H93="м"),VLOOKUP(CG93,'Плавание 25 м'!$M$4:$N$2333,2,0),IF(AND(G93=17,H93="ж"),VLOOKUP(CG93,'Плавание 25 м'!$P$4:$Q$2333,2,0),IF(AND(G93=18,H93="м"),VLOOKUP(CG93,'Плавание 25 м'!$S$4:$T$2333,2,0),IF(AND(G93=18,H93="ж"),VLOOKUP(CG93,'Плавание 25 м'!$V$4:$W$2333,2,0),"")))))))))</f>
        <v>0</v>
      </c>
      <c r="CI93" s="37"/>
      <c r="CJ93" s="52">
        <f>IF(CI93="",0,IF(AND(G93=3,H93="м"),VLOOKUP(CI93,'Плавание 50 м'!$A$4:$B$1954,2,0),IF(AND(G93=3,H93="ж"),VLOOKUP(CI93,'Плавание 50 м'!$D$4:$E$1954,2,0),IF(AND(G93=4,H93="м"),VLOOKUP(CI93,'Плавание 50 м'!$G$4:$H$1954,2,0),IF(AND(G93=4,H93="ж"),VLOOKUP(CI93,'Плавание 50 м'!$J$4:$K$1954,2,0),IF(AND(G93=5,H93="м"),VLOOKUP(CI93,'Плавание 50 м'!$M$4:$N$1954,2,0),IF(AND(G93=5,H93="ж"),VLOOKUP(CI93,'Плавание 50 м'!$P$4:$Q$1954,2,0),IF(AND(G93=6,H93="м"),VLOOKUP(CI93,'Плавание 50 м'!$S$4:$T$1954,2,0),IF(AND(G93=6,H93="ж"),VLOOKUP(CI93,'Плавание 50 м'!$V$4:$W$1954,2,0),IF(AND(G93=7,H93="м"),VLOOKUP(CI93,'Плавание 50 м'!$Y$4:$Z$1954,2,0),IF(AND(G93=7,H93="ж"),VLOOKUP(CI93,'Плавание 50 м'!$AB$4:$AC$1954,2,0),IF(AND(G93=8,H93="м"),VLOOKUP(CI93,'Плавание 50 м'!$AE$4:$AF$1954,2,0),IF(AND(G93=8,H93="ж"),VLOOKUP(CI93,'Плавание 50 м'!$AH$4:$AI$1954,2,0),IF(AND(G93=9,H93="м"),VLOOKUP(CI93,'Плавание 50 м'!$AK$4:$AL$1954,2,0),IF(AND(G93=9,H93="ж"),VLOOKUP(CI93,'Плавание 50 м'!$AN$4:$AO$1954,2,0),IF(AND(G93=10,H93="м"),VLOOKUP(CI93,'Плавание 50 м'!$AQ$4:$AR$1954,2,0),IF(AND(G93=10,H93="ж"),VLOOKUP(CI93,'Плавание 50 м'!$AT$4:$AU$1954,2,0),IF(AND(G93=11,H93="м"),VLOOKUP(CI93,'Плавание 50 м'!$AW$4:$AX$1954,2,0),IF(AND(G93=11,H93="ж"),VLOOKUP(CI93,'Плавание 50 м'!$AZ$4:$BA$1954,2,0),IF(AND(G93=12,H93="м"),VLOOKUP(CI93,'Плавание 50 м'!$BC$4:$BD$1954,2,0),IF(AND(G93=12,H93="ж"),VLOOKUP(CI93,'Плавание 50 м'!$BF$4:$BG$1954,2,0),IF(AND(G93=13,H93="м"),VLOOKUP(CI93,'Плавание 50 м'!$BI$4:$BJ$1954,2,0),IF(AND(G93=13,H93="ж"),VLOOKUP(CI93,'Плавание 50 м'!$BL$4:$BM$1954,2,0),IF(AND(G93=14,H93="м"),VLOOKUP(CI93,'Плавание 50 м'!$BO$4:$BP$1954,2,0),IF(AND(G93=14,H93="ж"),VLOOKUP(CI93,'Плавание 50 м'!$BR$4:$BS$1954,2,0),IF(AND(G93=15,H93="м"),VLOOKUP(CI93,'Плавание 50 м'!$BU$4:$BV$1954,2,0),IF(AND(G93=15,H93="ж"),VLOOKUP(CI93,'Плавание 50 м'!$BX$4:$BY$1954,2,0),"")))))))))))))))))))))))))))</f>
        <v>0</v>
      </c>
      <c r="CK93" s="91">
        <f t="shared" si="2"/>
        <v>218</v>
      </c>
    </row>
    <row r="94" spans="1:89" ht="20.100000000000001" customHeight="1" x14ac:dyDescent="0.25">
      <c r="A94" s="10">
        <v>76</v>
      </c>
      <c r="B94" s="93" t="s">
        <v>3503</v>
      </c>
      <c r="C94" s="56" t="s">
        <v>3681</v>
      </c>
      <c r="D94" s="55" t="s">
        <v>3505</v>
      </c>
      <c r="E94" s="55" t="s">
        <v>3504</v>
      </c>
      <c r="F94" s="47">
        <f t="shared" ref="F94:F102" si="3">IF(E94="",0,INT(($B$4-E94)/365.25))</f>
        <v>36</v>
      </c>
      <c r="G94" s="48">
        <f>IFERROR(VLOOKUP(F94,Ступени!$A$2:$B$99,2,0),"")</f>
        <v>11</v>
      </c>
      <c r="H94" s="55" t="s">
        <v>4</v>
      </c>
      <c r="I94" s="53"/>
      <c r="J94" s="52">
        <f>IF(I94="",0,IF(AND(G94=2,H94="м"),VLOOKUP(I94,'30м'!$A$4:$B$71,2,0),IF(AND(G94=2,H94="ж"),VLOOKUP(I94,'30м'!$D$4:$E$71,2,0),IF(AND(G94=3,H94="м"),VLOOKUP(I94,'30м'!$G$4:$H$71,2,0),IF(AND(G94=3,H94="ж"),VLOOKUP(I94,'30м'!$J$4:$K$71,2,0),IF(AND(G94=4,H94="м"),VLOOKUP(I94,'30м'!$M$4:$N$71,2,0),IF(AND(G94=4,H94="ж"),VLOOKUP(I94,'30м'!$P$4:$Q$71,2,0),IF(AND(G94=5,H94="м"),VLOOKUP(I94,'30м'!$S$4:$T$71,2,0),IF(AND(G94=5,H94="ж"),VLOOKUP(I94,'30м'!$V$4:$W$71,2,0),"")))))))))</f>
        <v>0</v>
      </c>
      <c r="K94" s="49"/>
      <c r="L94" s="52">
        <f>IF(K94="",0,IF(AND(G94=4,H94="м"),VLOOKUP(K94,'60м'!$A$4:$B$129,2,0),IF(AND(G94=4,H94="ж"),VLOOKUP(K94,'60м'!$D$4:$E$129,2,0),IF(AND(G94=5,H94="м"),VLOOKUP(K94,'60м'!$G$4:$H$129,2,0),IF(AND(G94=5,H94="ж"),VLOOKUP(K94,'60м'!$J$4:$K$129,2,0),IF(AND(G94=6,H94="м"),VLOOKUP(K94,'60м'!$M$4:$N$129,2,0),IF(AND(G94=6,H94="ж"),VLOOKUP(K94,'60м'!$P$4:$Q$129,2,0),IF(AND(G94=7,H94="м"),VLOOKUP(K94,'60м'!$S$4:$T$129,2,0),IF(AND(G94=7,H94="ж"),VLOOKUP(K94,'60м'!$V$4:$W$129,2,0),IF(AND(G94=8,H94="м"),VLOOKUP(K94,'60м'!$Y$4:$Z$129,2,0),IF(AND(G94=8,H94="ж"),VLOOKUP(K94,'60м'!$AB$4:$AC$129,2,0),IF(AND(G94=9,H94="м"),VLOOKUP(K94,'60м'!$AE$4:$AF$129,2,0),IF(AND(G94=9,H94="ж"),VLOOKUP(K94,'60м'!$AH$4:$AI$129,2,0),IF(AND(G94=10,H94="м"),VLOOKUP(K94,'60м'!$AK$4:$AL$129,2,0),IF(AND(G94=10,H94="ж"),VLOOKUP(K94,'60м'!$AN$4:$AO$129,2,0),IF(AND(G94=11,H94="м"),VLOOKUP(K94,'60м'!$AQ$4:$AR$129,2,0),IF(AND(G94=11,H94="ж"),VLOOKUP(K94,'60м'!$AT$4:$AU$129,2,0),IF(AND(G94=12,H94="м"),VLOOKUP(K94,'60м'!$AW$4:$AX$129,2,0),IF(AND(G94=12,H94="ж"),VLOOKUP(K94,'60м'!$AZ$4:$BA$129,2,0),IF(AND(G94=13,H94="м"),VLOOKUP(K94,'60м'!$BC$4:$BD$129,2,0),IF(AND(G94=13,H94="ж"),VLOOKUP(K94,'60м'!$BF$4:$BG$129,2,0),"")))))))))))))))))))))</f>
        <v>0</v>
      </c>
      <c r="M94" s="49"/>
      <c r="N94" s="52">
        <f>IF(M94="",0,IF(AND(G94=6,H94="м"),VLOOKUP(M94,'100м'!$A$4:$B$134,2,0),IF(AND(G94=6,H94="ж"),VLOOKUP(M94,'100м'!$D$4:$E$134,2,0),IF(AND(G94=7,H94="м"),VLOOKUP(M94,'100м'!$G$4:$H$134,2,0),IF(AND(G94=7,H94="ж"),VLOOKUP(M94,'100м'!$J$4:$K$134,2,0),IF(AND(G94=8,H94="м"),VLOOKUP(M94,'100м'!$M$4:$N$134,2,0),IF(AND(G94=8,H94="ж"),VLOOKUP(M94,'100м'!$P$4:$Q$134,2,0),IF(AND(G94=9,H94="м"),VLOOKUP(M94,'100м'!$S$4:$T$134,2,0),IF(AND(G94=9,H94="ж"),VLOOKUP(M94,'100м'!$V$4:$W$134,2,0),"")))))))))</f>
        <v>0</v>
      </c>
      <c r="O94" s="56"/>
      <c r="P94" s="61"/>
      <c r="Q94" s="53"/>
      <c r="R94" s="52">
        <f>IF(Q94="",0,IF(AND(G94=4,H94="м"),VLOOKUP(Q94,'1500м'!$A$4:$B$364,2,0),IF(AND(G94=4,H94="ж"),VLOOKUP(Q94,'1500м'!$D$4:$E$364,2,0),"")))</f>
        <v>0</v>
      </c>
      <c r="S94" s="49"/>
      <c r="T94" s="68">
        <f>IF(S94="",0,IF(AND(G94=5,H94="м"),VLOOKUP(S94,'2000м'!$A$4:$B$780,2,0),IF(AND(G94=5,H94="ж"),VLOOKUP(S94,'2000м'!$D$4:$E$780,2,0),IF(AND(G94=6,H94="ж"),VLOOKUP(S94,'2000м'!$G$4:$H$780,2,0),IF(AND(G94=7,H94="ж"),VLOOKUP(S94,'2000м'!$J$4:$K$780,2,0),IF(AND(G94=8,H94="ж"),VLOOKUP(S94,'2000м'!$M$4:$N$780,2,0),""))))))</f>
        <v>0</v>
      </c>
      <c r="U94" s="53"/>
      <c r="V94" s="52">
        <f>IF(U94="",0,IF(AND(G94=6,H94="м"),VLOOKUP(U94,'3000м'!$A$4:$B$594,2,0),IF(AND(G94=7,H94="м"),VLOOKUP(U94,'3000м'!$D$4:$E$594,2,0),IF(AND(G94=8,H94="м"),VLOOKUP(U94,'3000м'!$G$4:$H$594,2,0),IF(AND(G94=9,H94="м"),VLOOKUP(U94,'3000м'!$J$4:$K$594,2,0),IF(AND(G94=10,H94="м"),VLOOKUP(U94,'3000м'!$M$4:$N$594,2,0),IF(AND(G94=11,H94="м"),VLOOKUP(U94,'3000м'!$P$4:$Q$594,2,0),"")))))))</f>
        <v>0</v>
      </c>
      <c r="W94" s="53"/>
      <c r="X94" s="56"/>
      <c r="Y94" s="56"/>
      <c r="Z94" s="56"/>
      <c r="AA94" s="56"/>
      <c r="AB94" s="56"/>
      <c r="AC94" s="53"/>
      <c r="AD94" s="56"/>
      <c r="AE94" s="53"/>
      <c r="AF94" s="56"/>
      <c r="AG94" s="56"/>
      <c r="AH94" s="56"/>
      <c r="AI94" s="56"/>
      <c r="AJ94" s="56"/>
      <c r="AK94" s="56"/>
      <c r="AL94" s="56"/>
      <c r="AM94" s="56"/>
      <c r="AN94" s="56"/>
      <c r="AO94" s="37"/>
      <c r="AP94" s="56"/>
      <c r="AQ94" s="37"/>
      <c r="AR94" s="56"/>
      <c r="AS94" s="37"/>
      <c r="AT94" s="56"/>
      <c r="AU94" s="37"/>
      <c r="AV94" s="56"/>
      <c r="AW94" s="37"/>
      <c r="AX94" s="56"/>
      <c r="AY94" s="37"/>
      <c r="AZ94" s="56"/>
      <c r="BA94" s="37"/>
      <c r="BB94" s="52">
        <f>IF(BA94="",0,IF(AND(G94=2,H94="м"),VLOOKUP(BA94,Подтягивание!$A$4:$B$79,2,0),IF(AND(G94=3,H94="м"),VLOOKUP(BA94,Подтягивание!$D$4:$E$79,2,0),IF(AND(G94=4,H94="м"),VLOOKUP(BA94,Подтягивание!$G$4:$H$79,2,0),IF(AND(G94=5,H94="м"),VLOOKUP(BA94,Подтягивание!$J$4:$K$79,2,0),IF(AND(G94=6,H94="м"),VLOOKUP(BA94,Подтягивание!$M$4:$N$79,2,0),IF(AND(G94=7,H94="м"),VLOOKUP(BA94,Подтягивание!$P$4:$Q$79,2,0),IF(AND(G94=8,H94="м"),VLOOKUP(BA94,Подтягивание!$S$4:$T$79,2,0),IF(AND(G94=9,H94="м"),VLOOKUP(BA94,Подтягивание!$V$4:$W$79,2,0),IF(AND(G94=10,H94="м"),VLOOKUP(BA94,Подтягивание!$Y$4:$Z$79,2,0),IF(AND(G94=11,H94="м"),VLOOKUP(BA94,Подтягивание!$AB$4:$AC$79,2,0),IF(AND(G94=12,H94="м"),VLOOKUP(BA94,Подтягивание!$AE$4:$AF$79,2,0),IF(AND(G94=13,H94="м"),VLOOKUP(BA94,Подтягивание!$AH$4:$AI$79,2,0),IF(AND(G94=14,H94="м"),VLOOKUP(BA94,Подтягивание!$AK$4:$AL$79,2,0),IF(AND(G94=15,H94="м"),VLOOKUP(BA94,Подтягивание!$AN$4:$AO$79,2,0),"")))))))))))))))</f>
        <v>0</v>
      </c>
      <c r="BC94" s="51"/>
      <c r="BD94" s="57"/>
      <c r="BE94" s="37"/>
      <c r="BF94" s="52">
        <f>IF(BE94="",0,IF(AND(G94=6,H94="м"),VLOOKUP(BE94,Гиря!$A$4:$B$166,2,0),IF(AND(G94=7,H94="м"),VLOOKUP(BE94,Гиря!$D$4:$E$166,2,0),IF(AND(G94=8,H94="м"),VLOOKUP(BE94,Гиря!$G$4:$H$166,2,0),IF(AND(G94=9,H94="м"),VLOOKUP(BE94,Гиря!$J$4:$K$166,2,0),IF(AND(G94=10,H94="м"),VLOOKUP(BE94,Гиря!$M$4:$N$166,2,0),IF(AND(G94=11,H94="м"),VLOOKUP(BE94,Гиря!$P$4:$Q$166,2,0),IF(AND(G94=12,H94="м"),VLOOKUP(BE94,Гиря!$S$4:$T$166,2,0),IF(AND(G94=13,H94="м"),VLOOKUP(BE94,Гиря!$V$4:$W$166,2,0),IF(AND(G94=14,H94="м"),VLOOKUP(BE94,Гиря!$Y$4:$Z$166,2,0),IF(AND(G94=15,H94="м"),VLOOKUP(BE94,Гиря!$AB$4:$AC$166,2,0),"")))))))))))</f>
        <v>0</v>
      </c>
      <c r="BG94" s="49">
        <v>80</v>
      </c>
      <c r="BH94" s="52">
        <f>IF(BG94="",0,IF(AND(G94=2,H94="м"),VLOOKUP(BG94,'Отж. от пола'!$A$4:$B$169,2,0),IF(AND(G94=2,H94="ж"),VLOOKUP(BG94,'Отж. от пола'!$D$4:$E$169,2,0),IF(AND(G94=3,H94="м"),VLOOKUP(BG94,'Отж. от пола'!$G$4:$H$169,2,0),IF(AND(G94=3,H94="ж"),VLOOKUP(BG94,'Отж. от пола'!$J$4:$K$169,2,0),IF(AND(G94=4,H94="м"),VLOOKUP(BG94,'Отж. от пола'!$M$4:$N$169,2,0),IF(AND(G94=4,H94="ж"),VLOOKUP(BG94,'Отж. от пола'!$P$4:$Q$169,2,0),IF(AND(G94=5,H94="м"),VLOOKUP(BG94,'Отж. от пола'!$S$4:$T$169,2,0),IF(AND(G94=5,H94="ж"),VLOOKUP(BG94,'Отж. от пола'!$V$4:$W$169,2,0),IF(AND(G94=6,H94="м"),VLOOKUP(BG94,'Отж. от пола'!$Y$4:$Z$169,2,0),IF(AND(G94=6,H94="ж"),VLOOKUP(BG94,'Отж. от пола'!$AB$4:$AC$169,2,0),IF(AND(G94=7,H94="м"),VLOOKUP(BG94,'Отж. от пола'!$AE$4:$AF$169,2,0),IF(AND(G94=7,H94="ж"),VLOOKUP(BG94,'Отж. от пола'!$AH$4:$AI$169,2,0),IF(AND(G94=8,H94="м"),VLOOKUP(BG94,'Отж. от пола'!$AK$4:$AL$169,2,0),IF(AND(G94=8,H94="ж"),VLOOKUP(BG94,'Отж. от пола'!$AN$4:$AO$169,2,0),IF(AND(G94=9,H94="м"),VLOOKUP(BG94,'Отж. от пола'!$AQ$4:$AR$169,2,0),IF(AND(G94=9,H94="ж"),VLOOKUP(BG94,'Отж. от пола'!$AT$4:$AU$169,2,0),IF(AND(G94=10,H94="м"),VLOOKUP(BG94,'Отж. от пола'!$AW$4:$AX$169,2,0),IF(AND(G94=10,H94="ж"),VLOOKUP(BG94,'Отж. от пола'!$AZ$4:$BA$169,2,0),IF(AND(G94=11,H94="м"),VLOOKUP(BG94,'Отж. от пола'!$BC$4:$BD$169,2,0),IF(AND(G94=11,H94="ж"),VLOOKUP(BG94,'Отж. от пола'!$BF$4:$BG$169,2,0),IF(AND(G94=12,H94="м"),VLOOKUP(BG94,'Отж. от пола'!$BI$4:$BJ$169,2,0),IF(AND(G94=12,H94="ж"),VLOOKUP(BG94,'Отж. от пола'!$BL$4:$BM$169,2,0),IF(AND(G94=13,H94="м"),VLOOKUP(BG94,'Отж. от пола'!$BO$4:$BP$169,2,0),IF(AND(G94=13,H94="ж"),VLOOKUP(BG94,'Отж. от пола'!$BR$4:$BS$169,2,0),IF(AND(G94=14,H94="м"),VLOOKUP(BG94,'Отж. от пола'!$BU$4:$BV$169,2,0),IF(AND(G94=14,H94="ж"),VLOOKUP(BG94,'Отж. от пола'!$BX$4:$BY$169,2,0),IF(AND(G94=15,H94="м"),VLOOKUP(BG94,'Отж. от пола'!$CA$4:$CB$169,2,0),IF(AND(G94=15,H94="ж"),VLOOKUP(BG94,'Отж. от пола'!$CD$4:$CE$169,2,0),"")))))))))))))))))))))))))))))</f>
        <v>85</v>
      </c>
      <c r="BI94" s="37"/>
      <c r="BJ94" s="52">
        <f>IF(BI94="",0,IF(AND(G94=16,H94="м"),VLOOKUP(BI94,'Отж.от скамьи'!$A$4:$B$79,2,0),IF(AND(G94=16,H94="ж"),VLOOKUP(BI94,'Отж.от скамьи'!$D$4:$E$79,2,0),IF(AND(G94=17,H94="м"),VLOOKUP(BI94,'Отж.от скамьи'!$G$4:$H$79,2,0),IF(AND(G94=17,H94="ж"),VLOOKUP(BI94,'Отж.от скамьи'!$J$4:$K$79,2,0),"")))))</f>
        <v>0</v>
      </c>
      <c r="BK94" s="53"/>
      <c r="BL94" s="52">
        <f>IF(BK94="",0,IF(AND(G94=18,H94="м"),VLOOKUP(BK94,'Отж.от стула'!$A$4:$B$68,2,0),IF(AND(G94=18,H94="ж"),VLOOKUP(BK94,'Отж.от стула'!$D$4:$E$69,2,0),"")))</f>
        <v>0</v>
      </c>
      <c r="BM94" s="49">
        <v>20</v>
      </c>
      <c r="BN94" s="52">
        <f>IF(BM94="",0,IF(AND(G94=2,H94="м"),VLOOKUP(BM94,Наклон!$A$4:$B$69,2,0),IF(AND(G94=2,H94="ж"),VLOOKUP(BM94,Наклон!$A$74:$B$139,2,0),IF(AND(G94=3,H94="м"),VLOOKUP(BM94,Наклон!$D$4:$E$69,2,0),IF(AND(G94=3,H94="ж"),VLOOKUP(BM94,Наклон!$D$74:$E$139,2,0),IF(AND(G94=4,H94="м"),VLOOKUP(BM94,Наклон!$G$4:$H$69,2,0),IF(AND(G94=4,H94="ж"),VLOOKUP(BM94,Наклон!$G$74:$H$139,2,0),IF(AND(G94=5,H94="м"),VLOOKUP(BM94,Наклон!$J$4:$K$69,2,0),IF(AND(G94=5,H94="ж"),VLOOKUP(BM94,Наклон!$J$74:$K$139,2,0),IF(AND(G94=6,H94="м"),VLOOKUP(BM94,Наклон!$M$4:$N$69,2,0),IF(AND(G94=6,H94="ж"),VLOOKUP(BM94,Наклон!$M$74:$N$139,2,0),IF(AND(G94=7,H94="м"),VLOOKUP(BM94,Наклон!$P$4:$Q$69,2,0),IF(AND(G94=7,H94="ж"),VLOOKUP(BM94,Наклон!$P$74:$Q$139,2,0),IF(AND(G94=8,H94="м"),VLOOKUP(BM94,Наклон!$S$4:$T$69,2,0),IF(AND(G94=8,H94="ж"),VLOOKUP(BM94,Наклон!$S$74:$T$139,2,0),IF(AND(G94=9,H94="м"),VLOOKUP(BM94,Наклон!$V$4:$W$69,2,0),IF(AND(G94=9,H94="ж"),VLOOKUP(BM94,Наклон!$V$74:$W$139,2,0),IF(AND(G94=10,H94="м"),VLOOKUP(BM94,Наклон!$Y$4:$Z$69,2,0),IF(AND(G94=10,H94="ж"),VLOOKUP(BM94,Наклон!$Y$74:$Z$139,2,0),IF(AND(G94=11,H94="м"),VLOOKUP(BM94,Наклон!$AB$4:$AC$69,2,0),IF(AND(G94=11,H94="ж"),VLOOKUP(BM94,Наклон!$AB$74:$AC$139,2,0),IF(AND(G94=12,H94="м"),VLOOKUP(BM94,Наклон!$AE$4:$AF$69,2,0),IF(AND(G94=12,H94="ж"),VLOOKUP(BM94,Наклон!$AE$74:$AF$139,2,0),IF(AND(G94=13,H94="м"),VLOOKUP(BM94,Наклон!$AH$4:$AI$69,2,0),IF(AND(G94=13,H94="ж"),VLOOKUP(BM94,Наклон!$AH$74:$AI$139,2,0),IF(AND(G94=14,H94="м"),VLOOKUP(BM94,Наклон!$AK$4:$AL$69,2,0),IF(AND(G94=14,H94="ж"),VLOOKUP(BM94,Наклон!$AK$74:$AL$139,2,0),IF(AND(G94=15,H94="м"),VLOOKUP(BM94,Наклон!$AN$4:$AO$69,2,0),IF(AND(G94=15,H94="ж"),VLOOKUP(BM94,Наклон!$AN$74:$AO$139,2,0),IF(AND(G94=16,H94="м"),VLOOKUP(BM94,Наклон!$AQ$4:$AR$69,2,0),IF(AND(G94=16,H94="ж"),VLOOKUP(BM94,Наклон!$AQ$74:$AR$139,2,0),IF(AND(G94=17,H94="м"),VLOOKUP(BM94,Наклон!$AT$4:$AU$69,2,0),IF(AND(G94=17,H94="ж"),VLOOKUP(BM94,Наклон!$AT$74:$AU$139,2,0),IF(AND(G94=18,H94="м"),VLOOKUP(BM94,Наклон!$AW$4:$AX$69,2,0),IF(AND(G94=18,H94="ж"),VLOOKUP(BM94,Наклон!$AW$74:$AX$139,2,0))))))))))))))))))))))))))))))))))))</f>
        <v>82</v>
      </c>
      <c r="BO94" s="49"/>
      <c r="BP94" s="52">
        <f>IF(BO94="",0,IF(AND(G94=2,H94="м"),VLOOKUP(BO94,'Прыжок в длину'!$A$4:$B$294,2,0),IF(AND(G94=2,H94="ж"),VLOOKUP(BO94,'Прыжок в длину'!$D$4:$E$294,2,0),IF(AND(G94=3,H94="м"),VLOOKUP(BO94,'Прыжок в длину'!$G$4:$H$294,2,0),IF(AND(G94=3,H94="ж"),VLOOKUP(BO94,'Прыжок в длину'!$J$4:$K$294,2,0),IF(AND(G94=4,H94="м"),VLOOKUP(BO94,'Прыжок в длину'!$M$4:$N$294,2,0),IF(AND(G94=4,H94="ж"),VLOOKUP(BO94,'Прыжок в длину'!$P$4:$Q$294,2,0),IF(AND(G94=5,H94="м"),VLOOKUP(BO94,'Прыжок в длину'!$S$4:$T$294,2,0),IF(AND(G94=5,H94="ж"),VLOOKUP(BO94,'Прыжок в длину'!$V$4:$W$294,2,0),IF(AND(G94=6,H94="м"),VLOOKUP(BO94,'Прыжок в длину'!$Y$4:$Z$294,2,0),IF(AND(G94=6,H94="ж"),VLOOKUP(BO94,'Прыжок в длину'!$AB$4:$AC$294,2,0),IF(AND(G94=7,H94="м"),VLOOKUP(BO94,'Прыжок в длину'!$AE$4:$AF$294,2,0),IF(AND(G94=7,H94="ж"),VLOOKUP(BO94,'Прыжок в длину'!$AH$4:$AI$294,2,0),IF(AND(G94=8,H94="м"),VLOOKUP(BO94,'Прыжок в длину'!$AK$4:$AL$294,2,0),IF(AND(G94=8,H94="ж"),VLOOKUP(BO94,'Прыжок в длину'!$AN$4:$AO$294,2,0),IF(AND(G94=9,H94="м"),VLOOKUP(BO94,'Прыжок в длину'!$AQ$4:$AR$294,2,0),IF(AND(G94=9,H94="ж"),VLOOKUP(BO94,'Прыжок в длину'!$AT$4:$AU$294,2,0),IF(AND(G94=10,H94="м"),VLOOKUP(BO94,'Прыжок в длину'!$AW$4:$AX$294,2,0),IF(AND(G94=10,H94="ж"),VLOOKUP(BO94,'Прыжок в длину'!$AZ$4:$BA$294,2,0),IF(AND(G94=11,H94="м"),VLOOKUP(BO94,'Прыжок в длину'!BC79:$BD$294,2,0),IF(AND(G94=11,H94="ж"),VLOOKUP(BO94,'Прыжок в длину'!$BF$4:$BG$294,2,0),"")))))))))))))))))))))</f>
        <v>0</v>
      </c>
      <c r="BQ94" s="49">
        <v>60</v>
      </c>
      <c r="BR94" s="52">
        <f>IF(BQ94="",0,IF(AND(G94=2,H94="м"),VLOOKUP(BQ94,Пресс!$A$4:$B$104,2,0),IF(AND(G94=2,H94="ж"),VLOOKUP(BQ94,Пресс!$D$4:$E$104,2,0),IF(AND(G94=3,H94="м"),VLOOKUP(BQ94,Пресс!$G$4:$H$104,2,0),IF(AND(G94=3,H94="ж"),VLOOKUP(BQ94,Пресс!$J$4:$K$104,2,0),IF(AND(G94=4,H94="м"),VLOOKUP(BQ94,Пресс!$M$4:$N$104,2,0),IF(AND(G94=4,H94="ж"),VLOOKUP(BQ94,Пресс!$P$4:$Q$104,2,0),IF(AND(G94=5,H94="м"),VLOOKUP(BQ94,Пресс!$S$4:$T$104,2,0),IF(AND(G94=5,H94="ж"),VLOOKUP(BQ94,Пресс!$V$4:$W$104,2,0),IF(AND(G94=6,H94="м"),VLOOKUP(BQ94,Пресс!$Y$4:$Z$104,2,0),IF(AND(G94=6,H94="ж"),VLOOKUP(BQ94,Пресс!$AB$4:$AC$104,2,0),IF(AND(G94=7,H94="м"),VLOOKUP(BQ94,Пресс!$AE$4:$AF$104,2,0),IF(AND(G94=7,H94="ж"),VLOOKUP(BQ94,Пресс!$AH$4:$AI$104,2,0),IF(AND(G94=8,H94="м"),VLOOKUP(BQ94,Пресс!$AK$4:$AL$104,2,0),IF(AND(G94=8,H94="ж"),VLOOKUP(BQ94,Пресс!$AN$4:$AO$104,2,0),IF(AND(G94=9,H94="м"),VLOOKUP(BQ94,Пресс!$AQ$4:$AR$104,2,0),IF(AND(G94=9,H94="ж"),VLOOKUP(BQ94,Пресс!$AT$4:$AU$104,2,0),IF(AND(G94=10,H94="м"),VLOOKUP(BQ94,Пресс!$AW$4:$AX$104,2,0),IF(AND(G94=10,H94="ж"),VLOOKUP(BQ94,Пресс!$AZ$4:$BA$104,2,0),IF(AND(G94=11,H94="м"),VLOOKUP(BQ94,Пресс!$BC$4:$BD$104,2,0),IF(AND(G94=11,H94="ж"),VLOOKUP(BQ94,Пресс!$BF$4:$BG$104,2,0),IF(AND(G94=12,H94="м"),VLOOKUP(BQ94,Пресс!$BI$4:$BJ$104,2,0),IF(AND(G94=12,H94="ж"),VLOOKUP(BQ94,Пресс!$BL$4:$BM$104,2,0),IF(AND(G94=13,H94="м"),VLOOKUP(BQ94,Пресс!$BO$4:$BP$104,2,0),IF(AND(G94=13,H94="ж"),VLOOKUP(BQ94,Пресс!$BR$4:$BS$104,2,0),IF(AND(G94=14,H94="м"),VLOOKUP(BQ94,Пресс!$BU$4:$BV$104,2,0),IF(AND(G94=14,H94="ж"),VLOOKUP(BQ94,Пресс!$BX$4:$BY$104,2,0),IF(AND(G94=15,H94="м"),VLOOKUP(BQ94,Пресс!$CA$4:$CB$104,2,0),IF(AND(G94=15,H94="ж"),VLOOKUP(BQ94,Пресс!$CD$4:$CE$104,2,0),IF(AND(G94=16,H94="м"),VLOOKUP(BQ94,Пресс!$CG$4:$CH$104,2,0),IF(AND(G94=16,H94="ж"),VLOOKUP(BQ94,Пресс!$CJ$4:$CK$104,2,0),IF(AND(G94=17,H94="м"),VLOOKUP(BQ94,Пресс!$CM$4:$CN$104,2,0),IF(AND(G94=17,H94="ж"),VLOOKUP(BQ94,Пресс!$CP$4:$CQ$104,2,0),IF(AND(G94=18,H94="м"),VLOOKUP(BQ94,Пресс!$CS$4:$CT$104,2,0),IF(AND(G94=18,H94="ж"),VLOOKUP(BQ94,Пресс!$CV$4:$CW$104,2,0),"")))))))))))))))))))))))))))))))))))</f>
        <v>76</v>
      </c>
      <c r="BS94" s="37"/>
      <c r="BT94" s="57"/>
      <c r="BU94" s="37"/>
      <c r="BV94" s="52">
        <f>IF(BU94="",0,IF(AND(G94=4,H94="м"),VLOOKUP(BU94,Стрельба!$A$4:$B$54,2,0),IF(AND(G94=4,H94="ж"),VLOOKUP(BU94,Стрельба!$D$4:$E$54,2,0),IF(AND(G94=5,H94="м"),VLOOKUP(BU94,Стрельба!$G$4:$H$54,2,0),IF(AND(G94=5,H94="ж"),VLOOKUP(BU94,Стрельба!$J$4:$K$54,2,0),IF(AND(G94=6,H94="м"),VLOOKUP(BU94,Стрельба!$M$4:$N$54,2,0),IF(AND(G94=6,H94="ж"),VLOOKUP(BU94,Стрельба!$P$4:$Q$54,2,0),IF(AND(G94=7,H94="м"),VLOOKUP(BU94,Стрельба!$S$4:$T$54,2,0),IF(AND(G94=7,H94="ж"),VLOOKUP(BU94,Стрельба!$V$4:$W$54,2,0),IF(AND(G94=8,H94="м"),VLOOKUP(BU94,Стрельба!$Y$4:$Z$54,2,0),IF(AND(G94=8,H94="ж"),VLOOKUP(BU94,Стрельба!$AB$4:$AC$54,2,0),IF(AND(G94=9,H94="м"),VLOOKUP(BU94,Стрельба!$AE$4:$AF$54,2,0),IF(AND(G94=9,H94="ж"),VLOOKUP(BU94,Стрельба!$AH$4:$AI$54,2,0),IF(AND(G94=10,H94="м"),VLOOKUP(BU94,Стрельба!$AK$4:$AL$54,2,0),IF(AND(G94=10,H94="ж"),VLOOKUP(BU94,Стрельба!$AN$4:$AO$54,2,0),IF(AND(G94=11,H94="м"),VLOOKUP(BU94,Стрельба!$AQ$4:$AR$54,2,0),IF(AND(G94=11,H94="ж"),VLOOKUP(BU94,Стрельба!$AT$4:$AU$54,2,0),IF(AND(G94=12,H94="м"),VLOOKUP(BU94,Стрельба!$AW$4:$AX$54,2,0),IF(AND(G94=12,H94="ж"),VLOOKUP(BU94,Стрельба!$AZ$4:$BA$54,2,0),IF(AND(G94=13,H94="м"),VLOOKUP(BU94,Стрельба!$BC$4:$BD$54,2,0),IF(AND(G94=13,H94="ж"),VLOOKUP(BU94,Стрельба!$BF$4:$BG$54,2,0),IF(AND(G94=14,H94="м"),VLOOKUP(BU94,Стрельба!$BI$4:$BJ$54,2,0),IF(AND(G94=14,H94="ж"),VLOOKUP(BU94,Стрельба!$BL$4:$BM$54,2,0),IF(AND(G94=15,H94="м"),VLOOKUP(BU94,Стрельба!$BO$4:$BP$54,2,0),IF(AND(G94=15,H94="ж"),VLOOKUP(BU94,Стрельба!$BR$4:$BS$54,2,0),"")))))))))))))))))))))))))</f>
        <v>0</v>
      </c>
      <c r="BW94" s="56"/>
      <c r="BX94" s="57"/>
      <c r="BY94" s="37"/>
      <c r="BZ94" s="52">
        <f>IF(BY94="",0,IF(AND(G94=3,H94="м"),VLOOKUP(BY94,'Метание 150г'!$A$4:$B$784,2,0),IF(AND(G94=3,H94="ж"),VLOOKUP(BY94,'Метание 150г'!$D$4:$E$784,2,0),IF(AND(G94=4,H94="м"),VLOOKUP(BY94,'Метание 150г'!$G$4:$H$784,2,0),IF(AND(G94=4,H94="ж"),VLOOKUP(BY94,'Метание 150г'!$J$4:$K$784,2,0),IF(AND(G94=5,H94="м"),VLOOKUP(BY94,'Метание 150г'!$M$4:$N$784,2,0),IF(AND(G94=5,H94="ж"),VLOOKUP(BY94,'Метание 150г'!$P$4:$Q$784,2,0),"")))))))</f>
        <v>0</v>
      </c>
      <c r="CA94" s="51"/>
      <c r="CB94" s="68">
        <f>IF(CA94="",0,IF(AND(G94=6,H94="м"),VLOOKUP(CA94,'Метание 700г'!$A$4:$B$574,2,0),IF(AND(G94=7,H94="м"),VLOOKUP(CA94,'Метание 700г'!$D$4:$E$574,2,0),IF(AND(G94=8,H94="м"),VLOOKUP(CA94,'Метание 700г'!$G$4:$H$574,2,0),""))))</f>
        <v>0</v>
      </c>
      <c r="CC94" s="51"/>
      <c r="CD94" s="52">
        <f>IF(CC94="",0,IF(AND(G94=6,H94="ж"),VLOOKUP(CC94,'Метание 500г'!$A$4:$B$565,2,0),IF(AND(G94=7,H94="ж"),VLOOKUP(CC94,'Метание 500г'!$D$4:$E$565,2,0),IF(AND(G94=8,H94="ж"),VLOOKUP(CC94,'Метание 500г'!$G$4:$H$565,2,0),IF(AND(G94=9,H94="ж"),VLOOKUP(CC94,'Метание 500г'!$J$4:$K$565,2,0),IF(AND(G94=10,H94="ж"),VLOOKUP(CC94,'Метание 500г'!$M$4:$N$565,2,0),IF(AND(G94=11,H94="ж"),VLOOKUP(CC94,'Метание 500г'!$P$4:$Q$565,2,0),"")))))))</f>
        <v>0</v>
      </c>
      <c r="CE94" s="56"/>
      <c r="CF94" s="57"/>
      <c r="CG94" s="53"/>
      <c r="CH94" s="52">
        <f>IF(CG94="",0,IF(AND(G94=2,H94="м"),VLOOKUP(CG94,'Плавание 25 м'!$A$4:$B$2333,2,0),IF(AND(G94=2,H94="ж"),VLOOKUP(CG94,'Плавание 25 м'!$D$4:$E$2333,2,0),IF(AND(G94=16,H94="м"),VLOOKUP(CG94,'Плавание 25 м'!$G$4:$H$2333,2,0),IF(AND(G94=16,H94="ж"),VLOOKUP(CG94,'Плавание 25 м'!$J$4:$K$2333,2,0),IF(AND(G94=17,H94="м"),VLOOKUP(CG94,'Плавание 25 м'!$M$4:$N$2333,2,0),IF(AND(G94=17,H94="ж"),VLOOKUP(CG94,'Плавание 25 м'!$P$4:$Q$2333,2,0),IF(AND(G94=18,H94="м"),VLOOKUP(CG94,'Плавание 25 м'!$S$4:$T$2333,2,0),IF(AND(G94=18,H94="ж"),VLOOKUP(CG94,'Плавание 25 м'!$V$4:$W$2333,2,0),"")))))))))</f>
        <v>0</v>
      </c>
      <c r="CI94" s="37"/>
      <c r="CJ94" s="52">
        <f>IF(CI94="",0,IF(AND(G94=3,H94="м"),VLOOKUP(CI94,'Плавание 50 м'!$A$4:$B$1954,2,0),IF(AND(G94=3,H94="ж"),VLOOKUP(CI94,'Плавание 50 м'!$D$4:$E$1954,2,0),IF(AND(G94=4,H94="м"),VLOOKUP(CI94,'Плавание 50 м'!$G$4:$H$1954,2,0),IF(AND(G94=4,H94="ж"),VLOOKUP(CI94,'Плавание 50 м'!$J$4:$K$1954,2,0),IF(AND(G94=5,H94="м"),VLOOKUP(CI94,'Плавание 50 м'!$M$4:$N$1954,2,0),IF(AND(G94=5,H94="ж"),VLOOKUP(CI94,'Плавание 50 м'!$P$4:$Q$1954,2,0),IF(AND(G94=6,H94="м"),VLOOKUP(CI94,'Плавание 50 м'!$S$4:$T$1954,2,0),IF(AND(G94=6,H94="ж"),VLOOKUP(CI94,'Плавание 50 м'!$V$4:$W$1954,2,0),IF(AND(G94=7,H94="м"),VLOOKUP(CI94,'Плавание 50 м'!$Y$4:$Z$1954,2,0),IF(AND(G94=7,H94="ж"),VLOOKUP(CI94,'Плавание 50 м'!$AB$4:$AC$1954,2,0),IF(AND(G94=8,H94="м"),VLOOKUP(CI94,'Плавание 50 м'!$AE$4:$AF$1954,2,0),IF(AND(G94=8,H94="ж"),VLOOKUP(CI94,'Плавание 50 м'!$AH$4:$AI$1954,2,0),IF(AND(G94=9,H94="м"),VLOOKUP(CI94,'Плавание 50 м'!$AK$4:$AL$1954,2,0),IF(AND(G94=9,H94="ж"),VLOOKUP(CI94,'Плавание 50 м'!$AN$4:$AO$1954,2,0),IF(AND(G94=10,H94="м"),VLOOKUP(CI94,'Плавание 50 м'!$AQ$4:$AR$1954,2,0),IF(AND(G94=10,H94="ж"),VLOOKUP(CI94,'Плавание 50 м'!$AT$4:$AU$1954,2,0),IF(AND(G94=11,H94="м"),VLOOKUP(CI94,'Плавание 50 м'!$AW$4:$AX$1954,2,0),IF(AND(G94=11,H94="ж"),VLOOKUP(CI94,'Плавание 50 м'!$AZ$4:$BA$1954,2,0),IF(AND(G94=12,H94="м"),VLOOKUP(CI94,'Плавание 50 м'!$BC$4:$BD$1954,2,0),IF(AND(G94=12,H94="ж"),VLOOKUP(CI94,'Плавание 50 м'!$BF$4:$BG$1954,2,0),IF(AND(G94=13,H94="м"),VLOOKUP(CI94,'Плавание 50 м'!$BI$4:$BJ$1954,2,0),IF(AND(G94=13,H94="ж"),VLOOKUP(CI94,'Плавание 50 м'!$BL$4:$BM$1954,2,0),IF(AND(G94=14,H94="м"),VLOOKUP(CI94,'Плавание 50 м'!$BO$4:$BP$1954,2,0),IF(AND(G94=14,H94="ж"),VLOOKUP(CI94,'Плавание 50 м'!$BR$4:$BS$1954,2,0),IF(AND(G94=15,H94="м"),VLOOKUP(CI94,'Плавание 50 м'!$BU$4:$BV$1954,2,0),IF(AND(G94=15,H94="ж"),VLOOKUP(CI94,'Плавание 50 м'!$BX$4:$BY$1954,2,0),"")))))))))))))))))))))))))))</f>
        <v>0</v>
      </c>
      <c r="CK94" s="91">
        <f t="shared" si="2"/>
        <v>243</v>
      </c>
    </row>
    <row r="95" spans="1:89" ht="20.100000000000001" customHeight="1" x14ac:dyDescent="0.25">
      <c r="A95" s="94"/>
      <c r="B95" s="95"/>
      <c r="C95" s="97"/>
      <c r="D95" s="97"/>
      <c r="E95" s="97"/>
      <c r="F95" s="98"/>
      <c r="G95" s="99"/>
      <c r="H95" s="97"/>
      <c r="I95" s="102"/>
      <c r="J95" s="101"/>
      <c r="K95" s="100"/>
      <c r="L95" s="101"/>
      <c r="M95" s="100"/>
      <c r="N95" s="101"/>
      <c r="O95" s="57"/>
      <c r="P95" s="57"/>
      <c r="Q95" s="102"/>
      <c r="R95" s="101"/>
      <c r="S95" s="100"/>
      <c r="T95" s="101"/>
      <c r="U95" s="102"/>
      <c r="V95" s="101"/>
      <c r="W95" s="102"/>
      <c r="X95" s="57"/>
      <c r="Y95" s="57"/>
      <c r="Z95" s="57"/>
      <c r="AA95" s="57"/>
      <c r="AB95" s="57"/>
      <c r="AC95" s="102"/>
      <c r="AD95" s="57"/>
      <c r="AE95" s="102"/>
      <c r="AF95" s="57"/>
      <c r="AG95" s="57"/>
      <c r="AH95" s="57"/>
      <c r="AI95" s="57"/>
      <c r="AJ95" s="57"/>
      <c r="AK95" s="57"/>
      <c r="AL95" s="57"/>
      <c r="AM95" s="57"/>
      <c r="AN95" s="57"/>
      <c r="AO95" s="103"/>
      <c r="AP95" s="57"/>
      <c r="AQ95" s="103"/>
      <c r="AR95" s="57"/>
      <c r="AS95" s="103"/>
      <c r="AT95" s="57"/>
      <c r="AU95" s="103"/>
      <c r="AV95" s="57"/>
      <c r="AW95" s="103"/>
      <c r="AX95" s="57"/>
      <c r="AY95" s="103"/>
      <c r="AZ95" s="57"/>
      <c r="BA95" s="103"/>
      <c r="BB95" s="101"/>
      <c r="BC95" s="104"/>
      <c r="BD95" s="57"/>
      <c r="BE95" s="103"/>
      <c r="BF95" s="101"/>
      <c r="BG95" s="100"/>
      <c r="BH95" s="101"/>
      <c r="BI95" s="103"/>
      <c r="BJ95" s="101"/>
      <c r="BK95" s="102"/>
      <c r="BL95" s="101"/>
      <c r="BM95" s="100"/>
      <c r="BN95" s="101"/>
      <c r="BO95" s="100"/>
      <c r="BP95" s="101"/>
      <c r="BQ95" s="100"/>
      <c r="BR95" s="101"/>
      <c r="BS95" s="103"/>
      <c r="BT95" s="57"/>
      <c r="BU95" s="103"/>
      <c r="BV95" s="101"/>
      <c r="BW95" s="57"/>
      <c r="BX95" s="57"/>
      <c r="BY95" s="103"/>
      <c r="BZ95" s="101"/>
      <c r="CA95" s="104"/>
      <c r="CB95" s="101"/>
      <c r="CC95" s="104"/>
      <c r="CD95" s="101"/>
      <c r="CE95" s="57"/>
      <c r="CF95" s="57"/>
      <c r="CG95" s="102"/>
      <c r="CH95" s="101"/>
      <c r="CI95" s="103"/>
      <c r="CJ95" s="101"/>
      <c r="CK95" s="106">
        <f>SUM(CK89:CK94)</f>
        <v>1306</v>
      </c>
    </row>
    <row r="96" spans="1:89" ht="20.100000000000001" customHeight="1" x14ac:dyDescent="0.25">
      <c r="A96" s="12">
        <v>77</v>
      </c>
      <c r="B96" s="93" t="s">
        <v>3659</v>
      </c>
      <c r="C96" s="55" t="s">
        <v>3507</v>
      </c>
      <c r="D96" s="55"/>
      <c r="E96" s="55" t="s">
        <v>3660</v>
      </c>
      <c r="F96" s="47">
        <f t="shared" si="3"/>
        <v>52</v>
      </c>
      <c r="G96" s="48">
        <f>IFERROR(VLOOKUP(F96,Ступени!$A$2:$B$99,2,0),"")</f>
        <v>14</v>
      </c>
      <c r="H96" s="55" t="s">
        <v>4</v>
      </c>
      <c r="I96" s="53"/>
      <c r="J96" s="52">
        <f>IF(I96="",0,IF(AND(G96=2,H96="м"),VLOOKUP(I96,'30м'!$A$4:$B$71,2,0),IF(AND(G96=2,H96="ж"),VLOOKUP(I96,'30м'!$D$4:$E$71,2,0),IF(AND(G96=3,H96="м"),VLOOKUP(I96,'30м'!$G$4:$H$71,2,0),IF(AND(G96=3,H96="ж"),VLOOKUP(I96,'30м'!$J$4:$K$71,2,0),IF(AND(G96=4,H96="м"),VLOOKUP(I96,'30м'!$M$4:$N$71,2,0),IF(AND(G96=4,H96="ж"),VLOOKUP(I96,'30м'!$P$4:$Q$71,2,0),IF(AND(G96=5,H96="м"),VLOOKUP(I96,'30м'!$S$4:$T$71,2,0),IF(AND(G96=5,H96="ж"),VLOOKUP(I96,'30м'!$V$4:$W$71,2,0),"")))))))))</f>
        <v>0</v>
      </c>
      <c r="K96" s="49"/>
      <c r="L96" s="52">
        <f>IF(K96="",0,IF(AND(G96=4,H96="м"),VLOOKUP(K96,'60м'!$A$4:$B$129,2,0),IF(AND(G96=4,H96="ж"),VLOOKUP(K96,'60м'!$D$4:$E$129,2,0),IF(AND(G96=5,H96="м"),VLOOKUP(K96,'60м'!$G$4:$H$129,2,0),IF(AND(G96=5,H96="ж"),VLOOKUP(K96,'60м'!$J$4:$K$129,2,0),IF(AND(G96=6,H96="м"),VLOOKUP(K96,'60м'!$M$4:$N$129,2,0),IF(AND(G96=6,H96="ж"),VLOOKUP(K96,'60м'!$P$4:$Q$129,2,0),IF(AND(G96=7,H96="м"),VLOOKUP(K96,'60м'!$S$4:$T$129,2,0),IF(AND(G96=7,H96="ж"),VLOOKUP(K96,'60м'!$V$4:$W$129,2,0),IF(AND(G96=8,H96="м"),VLOOKUP(K96,'60м'!$Y$4:$Z$129,2,0),IF(AND(G96=8,H96="ж"),VLOOKUP(K96,'60м'!$AB$4:$AC$129,2,0),IF(AND(G96=9,H96="м"),VLOOKUP(K96,'60м'!$AE$4:$AF$129,2,0),IF(AND(G96=9,H96="ж"),VLOOKUP(K96,'60м'!$AH$4:$AI$129,2,0),IF(AND(G96=10,H96="м"),VLOOKUP(K96,'60м'!$AK$4:$AL$129,2,0),IF(AND(G96=10,H96="ж"),VLOOKUP(K96,'60м'!$AN$4:$AO$129,2,0),IF(AND(G96=11,H96="м"),VLOOKUP(K96,'60м'!$AQ$4:$AR$129,2,0),IF(AND(G96=11,H96="ж"),VLOOKUP(K96,'60м'!$AT$4:$AU$129,2,0),IF(AND(G96=12,H96="м"),VLOOKUP(K96,'60м'!$AW$4:$AX$129,2,0),IF(AND(G96=12,H96="ж"),VLOOKUP(K96,'60м'!$AZ$4:$BA$129,2,0),IF(AND(G96=13,H96="м"),VLOOKUP(K96,'60м'!$BC$4:$BD$129,2,0),IF(AND(G96=13,H96="ж"),VLOOKUP(K96,'60м'!$BF$4:$BG$129,2,0),"")))))))))))))))))))))</f>
        <v>0</v>
      </c>
      <c r="M96" s="49"/>
      <c r="N96" s="52">
        <f>IF(M96="",0,IF(AND(G96=6,H96="м"),VLOOKUP(M96,'100м'!$A$4:$B$134,2,0),IF(AND(G96=6,H96="ж"),VLOOKUP(M96,'100м'!$D$4:$E$134,2,0),IF(AND(G96=7,H96="м"),VLOOKUP(M96,'100м'!$G$4:$H$134,2,0),IF(AND(G96=7,H96="ж"),VLOOKUP(M96,'100м'!$J$4:$K$134,2,0),IF(AND(G96=8,H96="м"),VLOOKUP(M96,'100м'!$M$4:$N$134,2,0),IF(AND(G96=8,H96="ж"),VLOOKUP(M96,'100м'!$P$4:$Q$134,2,0),IF(AND(G96=9,H96="м"),VLOOKUP(M96,'100м'!$S$4:$T$134,2,0),IF(AND(G96=9,H96="ж"),VLOOKUP(M96,'100м'!$V$4:$W$134,2,0),"")))))))))</f>
        <v>0</v>
      </c>
      <c r="O96" s="56"/>
      <c r="P96" s="61"/>
      <c r="Q96" s="53"/>
      <c r="R96" s="52">
        <f>IF(Q96="",0,IF(AND(G96=4,H96="м"),VLOOKUP(Q96,'1500м'!$A$4:$B$364,2,0),IF(AND(G96=4,H96="ж"),VLOOKUP(Q96,'1500м'!$D$4:$E$364,2,0),"")))</f>
        <v>0</v>
      </c>
      <c r="S96" s="49"/>
      <c r="T96" s="68">
        <f>IF(S96="",0,IF(AND(G96=5,H96="м"),VLOOKUP(S96,'2000м'!$A$4:$B$780,2,0),IF(AND(G96=5,H96="ж"),VLOOKUP(S96,'2000м'!$D$4:$E$780,2,0),IF(AND(G96=6,H96="ж"),VLOOKUP(S96,'2000м'!$G$4:$H$780,2,0),IF(AND(G96=7,H96="ж"),VLOOKUP(S96,'2000м'!$J$4:$K$780,2,0),IF(AND(G96=8,H96="ж"),VLOOKUP(S96,'2000м'!$M$4:$N$780,2,0),""))))))</f>
        <v>0</v>
      </c>
      <c r="U96" s="53"/>
      <c r="V96" s="52">
        <f>IF(U96="",0,IF(AND(G96=6,H96="м"),VLOOKUP(U96,'3000м'!$A$4:$B$594,2,0),IF(AND(G96=7,H96="м"),VLOOKUP(U96,'3000м'!$D$4:$E$594,2,0),IF(AND(G96=8,H96="м"),VLOOKUP(U96,'3000м'!$G$4:$H$594,2,0),IF(AND(G96=9,H96="м"),VLOOKUP(U96,'3000м'!$J$4:$K$594,2,0),IF(AND(G96=10,H96="м"),VLOOKUP(U96,'3000м'!$M$4:$N$594,2,0),IF(AND(G96=11,H96="м"),VLOOKUP(U96,'3000м'!$P$4:$Q$594,2,0),"")))))))</f>
        <v>0</v>
      </c>
      <c r="W96" s="53"/>
      <c r="X96" s="56"/>
      <c r="Y96" s="56"/>
      <c r="Z96" s="56"/>
      <c r="AA96" s="56"/>
      <c r="AB96" s="56"/>
      <c r="AC96" s="53"/>
      <c r="AD96" s="56"/>
      <c r="AE96" s="53"/>
      <c r="AF96" s="56"/>
      <c r="AG96" s="56"/>
      <c r="AH96" s="56"/>
      <c r="AI96" s="56"/>
      <c r="AJ96" s="56"/>
      <c r="AK96" s="56"/>
      <c r="AL96" s="56"/>
      <c r="AM96" s="56"/>
      <c r="AN96" s="56"/>
      <c r="AO96" s="37"/>
      <c r="AP96" s="56"/>
      <c r="AQ96" s="37"/>
      <c r="AR96" s="56"/>
      <c r="AS96" s="37"/>
      <c r="AT96" s="56"/>
      <c r="AU96" s="37"/>
      <c r="AV96" s="56"/>
      <c r="AW96" s="37"/>
      <c r="AX96" s="56"/>
      <c r="AY96" s="37"/>
      <c r="AZ96" s="56"/>
      <c r="BA96" s="37"/>
      <c r="BB96" s="52">
        <f>IF(BA96="",0,IF(AND(G96=2,H96="м"),VLOOKUP(BA96,Подтягивание!$A$4:$B$79,2,0),IF(AND(G96=3,H96="м"),VLOOKUP(BA96,Подтягивание!$D$4:$E$79,2,0),IF(AND(G96=4,H96="м"),VLOOKUP(BA96,Подтягивание!$G$4:$H$79,2,0),IF(AND(G96=5,H96="м"),VLOOKUP(BA96,Подтягивание!$J$4:$K$79,2,0),IF(AND(G96=6,H96="м"),VLOOKUP(BA96,Подтягивание!$M$4:$N$79,2,0),IF(AND(G96=7,H96="м"),VLOOKUP(BA96,Подтягивание!$P$4:$Q$79,2,0),IF(AND(G96=8,H96="м"),VLOOKUP(BA96,Подтягивание!$S$4:$T$79,2,0),IF(AND(G96=9,H96="м"),VLOOKUP(BA96,Подтягивание!$V$4:$W$79,2,0),IF(AND(G96=10,H96="м"),VLOOKUP(BA96,Подтягивание!$Y$4:$Z$79,2,0),IF(AND(G96=11,H96="м"),VLOOKUP(BA96,Подтягивание!$AB$4:$AC$79,2,0),IF(AND(G96=12,H96="м"),VLOOKUP(BA96,Подтягивание!$AE$4:$AF$79,2,0),IF(AND(G96=13,H96="м"),VLOOKUP(BA96,Подтягивание!$AH$4:$AI$79,2,0),IF(AND(G96=14,H96="м"),VLOOKUP(BA96,Подтягивание!$AK$4:$AL$79,2,0),IF(AND(G96=15,H96="м"),VLOOKUP(BA96,Подтягивание!$AN$4:$AO$79,2,0),"")))))))))))))))</f>
        <v>0</v>
      </c>
      <c r="BC96" s="51"/>
      <c r="BD96" s="57"/>
      <c r="BE96" s="37"/>
      <c r="BF96" s="52">
        <f>IF(BE96="",0,IF(AND(G96=6,H96="м"),VLOOKUP(BE96,Гиря!$A$4:$B$166,2,0),IF(AND(G96=7,H96="м"),VLOOKUP(BE96,Гиря!$D$4:$E$166,2,0),IF(AND(G96=8,H96="м"),VLOOKUP(BE96,Гиря!$G$4:$H$166,2,0),IF(AND(G96=9,H96="м"),VLOOKUP(BE96,Гиря!$J$4:$K$166,2,0),IF(AND(G96=10,H96="м"),VLOOKUP(BE96,Гиря!$M$4:$N$166,2,0),IF(AND(G96=11,H96="м"),VLOOKUP(BE96,Гиря!$P$4:$Q$166,2,0),IF(AND(G96=12,H96="м"),VLOOKUP(BE96,Гиря!$S$4:$T$166,2,0),IF(AND(G96=13,H96="м"),VLOOKUP(BE96,Гиря!$V$4:$W$166,2,0),IF(AND(G96=14,H96="м"),VLOOKUP(BE96,Гиря!$Y$4:$Z$166,2,0),IF(AND(G96=15,H96="м"),VLOOKUP(BE96,Гиря!$AB$4:$AC$166,2,0),"")))))))))))</f>
        <v>0</v>
      </c>
      <c r="BG96" s="49">
        <v>69</v>
      </c>
      <c r="BH96" s="52">
        <f>IF(BG96="",0,IF(AND(G96=2,H96="м"),VLOOKUP(BG96,'Отж. от пола'!$A$4:$B$169,2,0),IF(AND(G96=2,H96="ж"),VLOOKUP(BG96,'Отж. от пола'!$D$4:$E$169,2,0),IF(AND(G96=3,H96="м"),VLOOKUP(BG96,'Отж. от пола'!$G$4:$H$169,2,0),IF(AND(G96=3,H96="ж"),VLOOKUP(BG96,'Отж. от пола'!$J$4:$K$169,2,0),IF(AND(G96=4,H96="м"),VLOOKUP(BG96,'Отж. от пола'!$M$4:$N$169,2,0),IF(AND(G96=4,H96="ж"),VLOOKUP(BG96,'Отж. от пола'!$P$4:$Q$169,2,0),IF(AND(G96=5,H96="м"),VLOOKUP(BG96,'Отж. от пола'!$S$4:$T$169,2,0),IF(AND(G96=5,H96="ж"),VLOOKUP(BG96,'Отж. от пола'!$V$4:$W$169,2,0),IF(AND(G96=6,H96="м"),VLOOKUP(BG96,'Отж. от пола'!$Y$4:$Z$169,2,0),IF(AND(G96=6,H96="ж"),VLOOKUP(BG96,'Отж. от пола'!$AB$4:$AC$169,2,0),IF(AND(G96=7,H96="м"),VLOOKUP(BG96,'Отж. от пола'!$AE$4:$AF$169,2,0),IF(AND(G96=7,H96="ж"),VLOOKUP(BG96,'Отж. от пола'!$AH$4:$AI$169,2,0),IF(AND(G96=8,H96="м"),VLOOKUP(BG96,'Отж. от пола'!$AK$4:$AL$169,2,0),IF(AND(G96=8,H96="ж"),VLOOKUP(BG96,'Отж. от пола'!$AN$4:$AO$169,2,0),IF(AND(G96=9,H96="м"),VLOOKUP(BG96,'Отж. от пола'!$AQ$4:$AR$169,2,0),IF(AND(G96=9,H96="ж"),VLOOKUP(BG96,'Отж. от пола'!$AT$4:$AU$169,2,0),IF(AND(G96=10,H96="м"),VLOOKUP(BG96,'Отж. от пола'!$AW$4:$AX$169,2,0),IF(AND(G96=10,H96="ж"),VLOOKUP(BG96,'Отж. от пола'!$AZ$4:$BA$169,2,0),IF(AND(G96=11,H96="м"),VLOOKUP(BG96,'Отж. от пола'!$BC$4:$BD$169,2,0),IF(AND(G96=11,H96="ж"),VLOOKUP(BG96,'Отж. от пола'!$BF$4:$BG$169,2,0),IF(AND(G96=12,H96="м"),VLOOKUP(BG96,'Отж. от пола'!$BI$4:$BJ$169,2,0),IF(AND(G96=12,H96="ж"),VLOOKUP(BG96,'Отж. от пола'!$BL$4:$BM$169,2,0),IF(AND(G96=13,H96="м"),VLOOKUP(BG96,'Отж. от пола'!$BO$4:$BP$169,2,0),IF(AND(G96=13,H96="ж"),VLOOKUP(BG96,'Отж. от пола'!$BR$4:$BS$169,2,0),IF(AND(G96=14,H96="м"),VLOOKUP(BG96,'Отж. от пола'!$BU$4:$BV$169,2,0),IF(AND(G96=14,H96="ж"),VLOOKUP(BG96,'Отж. от пола'!$BX$4:$BY$169,2,0),IF(AND(G96=15,H96="м"),VLOOKUP(BG96,'Отж. от пола'!$CA$4:$CB$169,2,0),IF(AND(G96=15,H96="ж"),VLOOKUP(BG96,'Отж. от пола'!$CD$4:$CE$169,2,0),"")))))))))))))))))))))))))))))</f>
        <v>88</v>
      </c>
      <c r="BI96" s="37"/>
      <c r="BJ96" s="52">
        <f>IF(BI96="",0,IF(AND(G96=16,H96="м"),VLOOKUP(BI96,'Отж.от скамьи'!$A$4:$B$79,2,0),IF(AND(G96=16,H96="ж"),VLOOKUP(BI96,'Отж.от скамьи'!$D$4:$E$79,2,0),IF(AND(G96=17,H96="м"),VLOOKUP(BI96,'Отж.от скамьи'!$G$4:$H$79,2,0),IF(AND(G96=17,H96="ж"),VLOOKUP(BI96,'Отж.от скамьи'!$J$4:$K$79,2,0),"")))))</f>
        <v>0</v>
      </c>
      <c r="BK96" s="53"/>
      <c r="BL96" s="52">
        <f>IF(BK96="",0,IF(AND(G96=18,H96="м"),VLOOKUP(BK96,'Отж.от стула'!$A$4:$B$68,2,0),IF(AND(G96=18,H96="ж"),VLOOKUP(BK96,'Отж.от стула'!$D$4:$E$69,2,0),"")))</f>
        <v>0</v>
      </c>
      <c r="BM96" s="49">
        <v>23</v>
      </c>
      <c r="BN96" s="52">
        <f>IF(BM96="",0,IF(AND(G96=2,H96="м"),VLOOKUP(BM96,Наклон!$A$4:$B$69,2,0),IF(AND(G96=2,H96="ж"),VLOOKUP(BM96,Наклон!$A$74:$B$139,2,0),IF(AND(G96=3,H96="м"),VLOOKUP(BM96,Наклон!$D$4:$E$69,2,0),IF(AND(G96=3,H96="ж"),VLOOKUP(BM96,Наклон!$D$74:$E$139,2,0),IF(AND(G96=4,H96="м"),VLOOKUP(BM96,Наклон!$G$4:$H$69,2,0),IF(AND(G96=4,H96="ж"),VLOOKUP(BM96,Наклон!$G$74:$H$139,2,0),IF(AND(G96=5,H96="м"),VLOOKUP(BM96,Наклон!$J$4:$K$69,2,0),IF(AND(G96=5,H96="ж"),VLOOKUP(BM96,Наклон!$J$74:$K$139,2,0),IF(AND(G96=6,H96="м"),VLOOKUP(BM96,Наклон!$M$4:$N$69,2,0),IF(AND(G96=6,H96="ж"),VLOOKUP(BM96,Наклон!$M$74:$N$139,2,0),IF(AND(G96=7,H96="м"),VLOOKUP(BM96,Наклон!$P$4:$Q$69,2,0),IF(AND(G96=7,H96="ж"),VLOOKUP(BM96,Наклон!$P$74:$Q$139,2,0),IF(AND(G96=8,H96="м"),VLOOKUP(BM96,Наклон!$S$4:$T$69,2,0),IF(AND(G96=8,H96="ж"),VLOOKUP(BM96,Наклон!$S$74:$T$139,2,0),IF(AND(G96=9,H96="м"),VLOOKUP(BM96,Наклон!$V$4:$W$69,2,0),IF(AND(G96=9,H96="ж"),VLOOKUP(BM96,Наклон!$V$74:$W$139,2,0),IF(AND(G96=10,H96="м"),VLOOKUP(BM96,Наклон!$Y$4:$Z$69,2,0),IF(AND(G96=10,H96="ж"),VLOOKUP(BM96,Наклон!$Y$74:$Z$139,2,0),IF(AND(G96=11,H96="м"),VLOOKUP(BM96,Наклон!$AB$4:$AC$69,2,0),IF(AND(G96=11,H96="ж"),VLOOKUP(BM96,Наклон!$AB$74:$AC$139,2,0),IF(AND(G96=12,H96="м"),VLOOKUP(BM96,Наклон!$AE$4:$AF$69,2,0),IF(AND(G96=12,H96="ж"),VLOOKUP(BM96,Наклон!$AE$74:$AF$139,2,0),IF(AND(G96=13,H96="м"),VLOOKUP(BM96,Наклон!$AH$4:$AI$69,2,0),IF(AND(G96=13,H96="ж"),VLOOKUP(BM96,Наклон!$AH$74:$AI$139,2,0),IF(AND(G96=14,H96="м"),VLOOKUP(BM96,Наклон!$AK$4:$AL$69,2,0),IF(AND(G96=14,H96="ж"),VLOOKUP(BM96,Наклон!$AK$74:$AL$139,2,0),IF(AND(G96=15,H96="м"),VLOOKUP(BM96,Наклон!$AN$4:$AO$69,2,0),IF(AND(G96=15,H96="ж"),VLOOKUP(BM96,Наклон!$AN$74:$AO$139,2,0),IF(AND(G96=16,H96="м"),VLOOKUP(BM96,Наклон!$AQ$4:$AR$69,2,0),IF(AND(G96=16,H96="ж"),VLOOKUP(BM96,Наклон!$AQ$74:$AR$139,2,0),IF(AND(G96=17,H96="м"),VLOOKUP(BM96,Наклон!$AT$4:$AU$69,2,0),IF(AND(G96=17,H96="ж"),VLOOKUP(BM96,Наклон!$AT$74:$AU$139,2,0),IF(AND(G96=18,H96="м"),VLOOKUP(BM96,Наклон!$AW$4:$AX$69,2,0),IF(AND(G96=18,H96="ж"),VLOOKUP(BM96,Наклон!$AW$74:$AX$139,2,0))))))))))))))))))))))))))))))))))))</f>
        <v>89</v>
      </c>
      <c r="BO96" s="49"/>
      <c r="BP96" s="52">
        <f>IF(BO96="",0,IF(AND(G96=2,H96="м"),VLOOKUP(BO96,'Прыжок в длину'!$A$4:$B$294,2,0),IF(AND(G96=2,H96="ж"),VLOOKUP(BO96,'Прыжок в длину'!$D$4:$E$294,2,0),IF(AND(G96=3,H96="м"),VLOOKUP(BO96,'Прыжок в длину'!$G$4:$H$294,2,0),IF(AND(G96=3,H96="ж"),VLOOKUP(BO96,'Прыжок в длину'!$J$4:$K$294,2,0),IF(AND(G96=4,H96="м"),VLOOKUP(BO96,'Прыжок в длину'!$M$4:$N$294,2,0),IF(AND(G96=4,H96="ж"),VLOOKUP(BO96,'Прыжок в длину'!$P$4:$Q$294,2,0),IF(AND(G96=5,H96="м"),VLOOKUP(BO96,'Прыжок в длину'!$S$4:$T$294,2,0),IF(AND(G96=5,H96="ж"),VLOOKUP(BO96,'Прыжок в длину'!$V$4:$W$294,2,0),IF(AND(G96=6,H96="м"),VLOOKUP(BO96,'Прыжок в длину'!$Y$4:$Z$294,2,0),IF(AND(G96=6,H96="ж"),VLOOKUP(BO96,'Прыжок в длину'!$AB$4:$AC$294,2,0),IF(AND(G96=7,H96="м"),VLOOKUP(BO96,'Прыжок в длину'!$AE$4:$AF$294,2,0),IF(AND(G96=7,H96="ж"),VLOOKUP(BO96,'Прыжок в длину'!$AH$4:$AI$294,2,0),IF(AND(G96=8,H96="м"),VLOOKUP(BO96,'Прыжок в длину'!$AK$4:$AL$294,2,0),IF(AND(G96=8,H96="ж"),VLOOKUP(BO96,'Прыжок в длину'!$AN$4:$AO$294,2,0),IF(AND(G96=9,H96="м"),VLOOKUP(BO96,'Прыжок в длину'!$AQ$4:$AR$294,2,0),IF(AND(G96=9,H96="ж"),VLOOKUP(BO96,'Прыжок в длину'!$AT$4:$AU$294,2,0),IF(AND(G96=10,H96="м"),VLOOKUP(BO96,'Прыжок в длину'!$AW$4:$AX$294,2,0),IF(AND(G96=10,H96="ж"),VLOOKUP(BO96,'Прыжок в длину'!$AZ$4:$BA$294,2,0),IF(AND(G96=11,H96="м"),VLOOKUP(BO96,'Прыжок в длину'!BC94:$BD$294,2,0),IF(AND(G96=11,H96="ж"),VLOOKUP(BO96,'Прыжок в длину'!$BF$4:$BG$294,2,0),"")))))))))))))))))))))</f>
        <v>0</v>
      </c>
      <c r="BQ96" s="49">
        <v>44</v>
      </c>
      <c r="BR96" s="52">
        <f>IF(BQ96="",0,IF(AND(G96=2,H96="м"),VLOOKUP(BQ96,Пресс!$A$4:$B$104,2,0),IF(AND(G96=2,H96="ж"),VLOOKUP(BQ96,Пресс!$D$4:$E$104,2,0),IF(AND(G96=3,H96="м"),VLOOKUP(BQ96,Пресс!$G$4:$H$104,2,0),IF(AND(G96=3,H96="ж"),VLOOKUP(BQ96,Пресс!$J$4:$K$104,2,0),IF(AND(G96=4,H96="м"),VLOOKUP(BQ96,Пресс!$M$4:$N$104,2,0),IF(AND(G96=4,H96="ж"),VLOOKUP(BQ96,Пресс!$P$4:$Q$104,2,0),IF(AND(G96=5,H96="м"),VLOOKUP(BQ96,Пресс!$S$4:$T$104,2,0),IF(AND(G96=5,H96="ж"),VLOOKUP(BQ96,Пресс!$V$4:$W$104,2,0),IF(AND(G96=6,H96="м"),VLOOKUP(BQ96,Пресс!$Y$4:$Z$104,2,0),IF(AND(G96=6,H96="ж"),VLOOKUP(BQ96,Пресс!$AB$4:$AC$104,2,0),IF(AND(G96=7,H96="м"),VLOOKUP(BQ96,Пресс!$AE$4:$AF$104,2,0),IF(AND(G96=7,H96="ж"),VLOOKUP(BQ96,Пресс!$AH$4:$AI$104,2,0),IF(AND(G96=8,H96="м"),VLOOKUP(BQ96,Пресс!$AK$4:$AL$104,2,0),IF(AND(G96=8,H96="ж"),VLOOKUP(BQ96,Пресс!$AN$4:$AO$104,2,0),IF(AND(G96=9,H96="м"),VLOOKUP(BQ96,Пресс!$AQ$4:$AR$104,2,0),IF(AND(G96=9,H96="ж"),VLOOKUP(BQ96,Пресс!$AT$4:$AU$104,2,0),IF(AND(G96=10,H96="м"),VLOOKUP(BQ96,Пресс!$AW$4:$AX$104,2,0),IF(AND(G96=10,H96="ж"),VLOOKUP(BQ96,Пресс!$AZ$4:$BA$104,2,0),IF(AND(G96=11,H96="м"),VLOOKUP(BQ96,Пресс!$BC$4:$BD$104,2,0),IF(AND(G96=11,H96="ж"),VLOOKUP(BQ96,Пресс!$BF$4:$BG$104,2,0),IF(AND(G96=12,H96="м"),VLOOKUP(BQ96,Пресс!$BI$4:$BJ$104,2,0),IF(AND(G96=12,H96="ж"),VLOOKUP(BQ96,Пресс!$BL$4:$BM$104,2,0),IF(AND(G96=13,H96="м"),VLOOKUP(BQ96,Пресс!$BO$4:$BP$104,2,0),IF(AND(G96=13,H96="ж"),VLOOKUP(BQ96,Пресс!$BR$4:$BS$104,2,0),IF(AND(G96=14,H96="м"),VLOOKUP(BQ96,Пресс!$BU$4:$BV$104,2,0),IF(AND(G96=14,H96="ж"),VLOOKUP(BQ96,Пресс!$BX$4:$BY$104,2,0),IF(AND(G96=15,H96="м"),VLOOKUP(BQ96,Пресс!$CA$4:$CB$104,2,0),IF(AND(G96=15,H96="ж"),VLOOKUP(BQ96,Пресс!$CD$4:$CE$104,2,0),IF(AND(G96=16,H96="м"),VLOOKUP(BQ96,Пресс!$CG$4:$CH$104,2,0),IF(AND(G96=16,H96="ж"),VLOOKUP(BQ96,Пресс!$CJ$4:$CK$104,2,0),IF(AND(G96=17,H96="м"),VLOOKUP(BQ96,Пресс!$CM$4:$CN$104,2,0),IF(AND(G96=17,H96="ж"),VLOOKUP(BQ96,Пресс!$CP$4:$CQ$104,2,0),IF(AND(G96=18,H96="м"),VLOOKUP(BQ96,Пресс!$CS$4:$CT$104,2,0),IF(AND(G96=18,H96="ж"),VLOOKUP(BQ96,Пресс!$CV$4:$CW$104,2,0),"")))))))))))))))))))))))))))))))))))</f>
        <v>71</v>
      </c>
      <c r="BS96" s="37"/>
      <c r="BT96" s="57"/>
      <c r="BU96" s="37"/>
      <c r="BV96" s="52">
        <f>IF(BU96="",0,IF(AND(G96=4,H96="м"),VLOOKUP(BU96,Стрельба!$A$4:$B$54,2,0),IF(AND(G96=4,H96="ж"),VLOOKUP(BU96,Стрельба!$D$4:$E$54,2,0),IF(AND(G96=5,H96="м"),VLOOKUP(BU96,Стрельба!$G$4:$H$54,2,0),IF(AND(G96=5,H96="ж"),VLOOKUP(BU96,Стрельба!$J$4:$K$54,2,0),IF(AND(G96=6,H96="м"),VLOOKUP(BU96,Стрельба!$M$4:$N$54,2,0),IF(AND(G96=6,H96="ж"),VLOOKUP(BU96,Стрельба!$P$4:$Q$54,2,0),IF(AND(G96=7,H96="м"),VLOOKUP(BU96,Стрельба!$S$4:$T$54,2,0),IF(AND(G96=7,H96="ж"),VLOOKUP(BU96,Стрельба!$V$4:$W$54,2,0),IF(AND(G96=8,H96="м"),VLOOKUP(BU96,Стрельба!$Y$4:$Z$54,2,0),IF(AND(G96=8,H96="ж"),VLOOKUP(BU96,Стрельба!$AB$4:$AC$54,2,0),IF(AND(G96=9,H96="м"),VLOOKUP(BU96,Стрельба!$AE$4:$AF$54,2,0),IF(AND(G96=9,H96="ж"),VLOOKUP(BU96,Стрельба!$AH$4:$AI$54,2,0),IF(AND(G96=10,H96="м"),VLOOKUP(BU96,Стрельба!$AK$4:$AL$54,2,0),IF(AND(G96=10,H96="ж"),VLOOKUP(BU96,Стрельба!$AN$4:$AO$54,2,0),IF(AND(G96=11,H96="м"),VLOOKUP(BU96,Стрельба!$AQ$4:$AR$54,2,0),IF(AND(G96=11,H96="ж"),VLOOKUP(BU96,Стрельба!$AT$4:$AU$54,2,0),IF(AND(G96=12,H96="м"),VLOOKUP(BU96,Стрельба!$AW$4:$AX$54,2,0),IF(AND(G96=12,H96="ж"),VLOOKUP(BU96,Стрельба!$AZ$4:$BA$54,2,0),IF(AND(G96=13,H96="м"),VLOOKUP(BU96,Стрельба!$BC$4:$BD$54,2,0),IF(AND(G96=13,H96="ж"),VLOOKUP(BU96,Стрельба!$BF$4:$BG$54,2,0),IF(AND(G96=14,H96="м"),VLOOKUP(BU96,Стрельба!$BI$4:$BJ$54,2,0),IF(AND(G96=14,H96="ж"),VLOOKUP(BU96,Стрельба!$BL$4:$BM$54,2,0),IF(AND(G96=15,H96="м"),VLOOKUP(BU96,Стрельба!$BO$4:$BP$54,2,0),IF(AND(G96=15,H96="ж"),VLOOKUP(BU96,Стрельба!$BR$4:$BS$54,2,0),"")))))))))))))))))))))))))</f>
        <v>0</v>
      </c>
      <c r="BW96" s="56"/>
      <c r="BX96" s="57"/>
      <c r="BY96" s="37"/>
      <c r="BZ96" s="52">
        <f>IF(BY96="",0,IF(AND(G96=3,H96="м"),VLOOKUP(BY96,'Метание 150г'!$A$4:$B$784,2,0),IF(AND(G96=3,H96="ж"),VLOOKUP(BY96,'Метание 150г'!$D$4:$E$784,2,0),IF(AND(G96=4,H96="м"),VLOOKUP(BY96,'Метание 150г'!$G$4:$H$784,2,0),IF(AND(G96=4,H96="ж"),VLOOKUP(BY96,'Метание 150г'!$J$4:$K$784,2,0),IF(AND(G96=5,H96="м"),VLOOKUP(BY96,'Метание 150г'!$M$4:$N$784,2,0),IF(AND(G96=5,H96="ж"),VLOOKUP(BY96,'Метание 150г'!$P$4:$Q$784,2,0),"")))))))</f>
        <v>0</v>
      </c>
      <c r="CA96" s="51"/>
      <c r="CB96" s="68">
        <f>IF(CA96="",0,IF(AND(G96=6,H96="м"),VLOOKUP(CA96,'Метание 700г'!$A$4:$B$574,2,0),IF(AND(G96=7,H96="м"),VLOOKUP(CA96,'Метание 700г'!$D$4:$E$574,2,0),IF(AND(G96=8,H96="м"),VLOOKUP(CA96,'Метание 700г'!$G$4:$H$574,2,0),""))))</f>
        <v>0</v>
      </c>
      <c r="CC96" s="51"/>
      <c r="CD96" s="52">
        <f>IF(CC96="",0,IF(AND(G96=6,H96="ж"),VLOOKUP(CC96,'Метание 500г'!$A$4:$B$565,2,0),IF(AND(G96=7,H96="ж"),VLOOKUP(CC96,'Метание 500г'!$D$4:$E$565,2,0),IF(AND(G96=8,H96="ж"),VLOOKUP(CC96,'Метание 500г'!$G$4:$H$565,2,0),IF(AND(G96=9,H96="ж"),VLOOKUP(CC96,'Метание 500г'!$J$4:$K$565,2,0),IF(AND(G96=10,H96="ж"),VLOOKUP(CC96,'Метание 500г'!$M$4:$N$565,2,0),IF(AND(G96=11,H96="ж"),VLOOKUP(CC96,'Метание 500г'!$P$4:$Q$565,2,0),"")))))))</f>
        <v>0</v>
      </c>
      <c r="CE96" s="56"/>
      <c r="CF96" s="57"/>
      <c r="CG96" s="53"/>
      <c r="CH96" s="52">
        <f>IF(CG96="",0,IF(AND(G96=2,H96="м"),VLOOKUP(CG96,'Плавание 25 м'!$A$4:$B$2333,2,0),IF(AND(G96=2,H96="ж"),VLOOKUP(CG96,'Плавание 25 м'!$D$4:$E$2333,2,0),IF(AND(G96=16,H96="м"),VLOOKUP(CG96,'Плавание 25 м'!$G$4:$H$2333,2,0),IF(AND(G96=16,H96="ж"),VLOOKUP(CG96,'Плавание 25 м'!$J$4:$K$2333,2,0),IF(AND(G96=17,H96="м"),VLOOKUP(CG96,'Плавание 25 м'!$M$4:$N$2333,2,0),IF(AND(G96=17,H96="ж"),VLOOKUP(CG96,'Плавание 25 м'!$P$4:$Q$2333,2,0),IF(AND(G96=18,H96="м"),VLOOKUP(CG96,'Плавание 25 м'!$S$4:$T$2333,2,0),IF(AND(G96=18,H96="ж"),VLOOKUP(CG96,'Плавание 25 м'!$V$4:$W$2333,2,0),"")))))))))</f>
        <v>0</v>
      </c>
      <c r="CI96" s="37"/>
      <c r="CJ96" s="52">
        <f>IF(CI96="",0,IF(AND(G96=3,H96="м"),VLOOKUP(CI96,'Плавание 50 м'!$A$4:$B$1954,2,0),IF(AND(G96=3,H96="ж"),VLOOKUP(CI96,'Плавание 50 м'!$D$4:$E$1954,2,0),IF(AND(G96=4,H96="м"),VLOOKUP(CI96,'Плавание 50 м'!$G$4:$H$1954,2,0),IF(AND(G96=4,H96="ж"),VLOOKUP(CI96,'Плавание 50 м'!$J$4:$K$1954,2,0),IF(AND(G96=5,H96="м"),VLOOKUP(CI96,'Плавание 50 м'!$M$4:$N$1954,2,0),IF(AND(G96=5,H96="ж"),VLOOKUP(CI96,'Плавание 50 м'!$P$4:$Q$1954,2,0),IF(AND(G96=6,H96="м"),VLOOKUP(CI96,'Плавание 50 м'!$S$4:$T$1954,2,0),IF(AND(G96=6,H96="ж"),VLOOKUP(CI96,'Плавание 50 м'!$V$4:$W$1954,2,0),IF(AND(G96=7,H96="м"),VLOOKUP(CI96,'Плавание 50 м'!$Y$4:$Z$1954,2,0),IF(AND(G96=7,H96="ж"),VLOOKUP(CI96,'Плавание 50 м'!$AB$4:$AC$1954,2,0),IF(AND(G96=8,H96="м"),VLOOKUP(CI96,'Плавание 50 м'!$AE$4:$AF$1954,2,0),IF(AND(G96=8,H96="ж"),VLOOKUP(CI96,'Плавание 50 м'!$AH$4:$AI$1954,2,0),IF(AND(G96=9,H96="м"),VLOOKUP(CI96,'Плавание 50 м'!$AK$4:$AL$1954,2,0),IF(AND(G96=9,H96="ж"),VLOOKUP(CI96,'Плавание 50 м'!$AN$4:$AO$1954,2,0),IF(AND(G96=10,H96="м"),VLOOKUP(CI96,'Плавание 50 м'!$AQ$4:$AR$1954,2,0),IF(AND(G96=10,H96="ж"),VLOOKUP(CI96,'Плавание 50 м'!$AT$4:$AU$1954,2,0),IF(AND(G96=11,H96="м"),VLOOKUP(CI96,'Плавание 50 м'!$AW$4:$AX$1954,2,0),IF(AND(G96=11,H96="ж"),VLOOKUP(CI96,'Плавание 50 м'!$AZ$4:$BA$1954,2,0),IF(AND(G96=12,H96="м"),VLOOKUP(CI96,'Плавание 50 м'!$BC$4:$BD$1954,2,0),IF(AND(G96=12,H96="ж"),VLOOKUP(CI96,'Плавание 50 м'!$BF$4:$BG$1954,2,0),IF(AND(G96=13,H96="м"),VLOOKUP(CI96,'Плавание 50 м'!$BI$4:$BJ$1954,2,0),IF(AND(G96=13,H96="ж"),VLOOKUP(CI96,'Плавание 50 м'!$BL$4:$BM$1954,2,0),IF(AND(G96=14,H96="м"),VLOOKUP(CI96,'Плавание 50 м'!$BO$4:$BP$1954,2,0),IF(AND(G96=14,H96="ж"),VLOOKUP(CI96,'Плавание 50 м'!$BR$4:$BS$1954,2,0),IF(AND(G96=15,H96="м"),VLOOKUP(CI96,'Плавание 50 м'!$BU$4:$BV$1954,2,0),IF(AND(G96=15,H96="ж"),VLOOKUP(CI96,'Плавание 50 м'!$BX$4:$BY$1954,2,0),"")))))))))))))))))))))))))))</f>
        <v>0</v>
      </c>
      <c r="CK96" s="91">
        <f t="shared" si="2"/>
        <v>248</v>
      </c>
    </row>
    <row r="97" spans="1:89" ht="20.100000000000001" customHeight="1" x14ac:dyDescent="0.25">
      <c r="A97" s="10">
        <v>78</v>
      </c>
      <c r="B97" s="93" t="s">
        <v>3677</v>
      </c>
      <c r="C97" s="55" t="s">
        <v>3507</v>
      </c>
      <c r="D97" s="55" t="s">
        <v>3652</v>
      </c>
      <c r="E97" s="55" t="s">
        <v>3653</v>
      </c>
      <c r="F97" s="47">
        <f t="shared" si="3"/>
        <v>41</v>
      </c>
      <c r="G97" s="48">
        <f>IFERROR(VLOOKUP(F97,Ступени!$A$2:$B$99,2,0),"")</f>
        <v>12</v>
      </c>
      <c r="H97" s="55" t="s">
        <v>86</v>
      </c>
      <c r="I97" s="53"/>
      <c r="J97" s="52">
        <f>IF(I97="",0,IF(AND(G97=2,H97="м"),VLOOKUP(I97,'30м'!$A$4:$B$71,2,0),IF(AND(G97=2,H97="ж"),VLOOKUP(I97,'30м'!$D$4:$E$71,2,0),IF(AND(G97=3,H97="м"),VLOOKUP(I97,'30м'!$G$4:$H$71,2,0),IF(AND(G97=3,H97="ж"),VLOOKUP(I97,'30м'!$J$4:$K$71,2,0),IF(AND(G97=4,H97="м"),VLOOKUP(I97,'30м'!$M$4:$N$71,2,0),IF(AND(G97=4,H97="ж"),VLOOKUP(I97,'30м'!$P$4:$Q$71,2,0),IF(AND(G97=5,H97="м"),VLOOKUP(I97,'30м'!$S$4:$T$71,2,0),IF(AND(G97=5,H97="ж"),VLOOKUP(I97,'30м'!$V$4:$W$71,2,0),"")))))))))</f>
        <v>0</v>
      </c>
      <c r="K97" s="49"/>
      <c r="L97" s="52">
        <f>IF(K97="",0,IF(AND(G97=4,H97="м"),VLOOKUP(K97,'60м'!$A$4:$B$129,2,0),IF(AND(G97=4,H97="ж"),VLOOKUP(K97,'60м'!$D$4:$E$129,2,0),IF(AND(G97=5,H97="м"),VLOOKUP(K97,'60м'!$G$4:$H$129,2,0),IF(AND(G97=5,H97="ж"),VLOOKUP(K97,'60м'!$J$4:$K$129,2,0),IF(AND(G97=6,H97="м"),VLOOKUP(K97,'60м'!$M$4:$N$129,2,0),IF(AND(G97=6,H97="ж"),VLOOKUP(K97,'60м'!$P$4:$Q$129,2,0),IF(AND(G97=7,H97="м"),VLOOKUP(K97,'60м'!$S$4:$T$129,2,0),IF(AND(G97=7,H97="ж"),VLOOKUP(K97,'60м'!$V$4:$W$129,2,0),IF(AND(G97=8,H97="м"),VLOOKUP(K97,'60м'!$Y$4:$Z$129,2,0),IF(AND(G97=8,H97="ж"),VLOOKUP(K97,'60м'!$AB$4:$AC$129,2,0),IF(AND(G97=9,H97="м"),VLOOKUP(K97,'60м'!$AE$4:$AF$129,2,0),IF(AND(G97=9,H97="ж"),VLOOKUP(K97,'60м'!$AH$4:$AI$129,2,0),IF(AND(G97=10,H97="м"),VLOOKUP(K97,'60м'!$AK$4:$AL$129,2,0),IF(AND(G97=10,H97="ж"),VLOOKUP(K97,'60м'!$AN$4:$AO$129,2,0),IF(AND(G97=11,H97="м"),VLOOKUP(K97,'60м'!$AQ$4:$AR$129,2,0),IF(AND(G97=11,H97="ж"),VLOOKUP(K97,'60м'!$AT$4:$AU$129,2,0),IF(AND(G97=12,H97="м"),VLOOKUP(K97,'60м'!$AW$4:$AX$129,2,0),IF(AND(G97=12,H97="ж"),VLOOKUP(K97,'60м'!$AZ$4:$BA$129,2,0),IF(AND(G97=13,H97="м"),VLOOKUP(K97,'60м'!$BC$4:$BD$129,2,0),IF(AND(G97=13,H97="ж"),VLOOKUP(K97,'60м'!$BF$4:$BG$129,2,0),"")))))))))))))))))))))</f>
        <v>0</v>
      </c>
      <c r="M97" s="49"/>
      <c r="N97" s="52">
        <f>IF(M97="",0,IF(AND(G97=6,H97="м"),VLOOKUP(M97,'100м'!$A$4:$B$134,2,0),IF(AND(G97=6,H97="ж"),VLOOKUP(M97,'100м'!$D$4:$E$134,2,0),IF(AND(G97=7,H97="м"),VLOOKUP(M97,'100м'!$G$4:$H$134,2,0),IF(AND(G97=7,H97="ж"),VLOOKUP(M97,'100м'!$J$4:$K$134,2,0),IF(AND(G97=8,H97="м"),VLOOKUP(M97,'100м'!$M$4:$N$134,2,0),IF(AND(G97=8,H97="ж"),VLOOKUP(M97,'100м'!$P$4:$Q$134,2,0),IF(AND(G97=9,H97="м"),VLOOKUP(M97,'100м'!$S$4:$T$134,2,0),IF(AND(G97=9,H97="ж"),VLOOKUP(M97,'100м'!$V$4:$W$134,2,0),"")))))))))</f>
        <v>0</v>
      </c>
      <c r="O97" s="56"/>
      <c r="P97" s="61"/>
      <c r="Q97" s="53"/>
      <c r="R97" s="52">
        <f>IF(Q97="",0,IF(AND(G97=4,H97="м"),VLOOKUP(Q97,'1500м'!$A$4:$B$364,2,0),IF(AND(G97=4,H97="ж"),VLOOKUP(Q97,'1500м'!$D$4:$E$364,2,0),"")))</f>
        <v>0</v>
      </c>
      <c r="S97" s="49"/>
      <c r="T97" s="68">
        <f>IF(S97="",0,IF(AND(G97=5,H97="м"),VLOOKUP(S97,'2000м'!$A$4:$B$780,2,0),IF(AND(G97=5,H97="ж"),VLOOKUP(S97,'2000м'!$D$4:$E$780,2,0),IF(AND(G97=6,H97="ж"),VLOOKUP(S97,'2000м'!$G$4:$H$780,2,0),IF(AND(G97=7,H97="ж"),VLOOKUP(S97,'2000м'!$J$4:$K$780,2,0),IF(AND(G97=8,H97="ж"),VLOOKUP(S97,'2000м'!$M$4:$N$780,2,0),""))))))</f>
        <v>0</v>
      </c>
      <c r="U97" s="53"/>
      <c r="V97" s="52">
        <f>IF(U97="",0,IF(AND(G97=6,H97="м"),VLOOKUP(U97,'3000м'!$A$4:$B$594,2,0),IF(AND(G97=7,H97="м"),VLOOKUP(U97,'3000м'!$D$4:$E$594,2,0),IF(AND(G97=8,H97="м"),VLOOKUP(U97,'3000м'!$G$4:$H$594,2,0),IF(AND(G97=9,H97="м"),VLOOKUP(U97,'3000м'!$J$4:$K$594,2,0),IF(AND(G97=10,H97="м"),VLOOKUP(U97,'3000м'!$M$4:$N$594,2,0),IF(AND(G97=11,H97="м"),VLOOKUP(U97,'3000м'!$P$4:$Q$594,2,0),"")))))))</f>
        <v>0</v>
      </c>
      <c r="W97" s="53"/>
      <c r="X97" s="56"/>
      <c r="Y97" s="56"/>
      <c r="Z97" s="56"/>
      <c r="AA97" s="56"/>
      <c r="AB97" s="56"/>
      <c r="AC97" s="53"/>
      <c r="AD97" s="56"/>
      <c r="AE97" s="53"/>
      <c r="AF97" s="56"/>
      <c r="AG97" s="56"/>
      <c r="AH97" s="56"/>
      <c r="AI97" s="56"/>
      <c r="AJ97" s="56"/>
      <c r="AK97" s="56"/>
      <c r="AL97" s="56"/>
      <c r="AM97" s="56"/>
      <c r="AN97" s="56"/>
      <c r="AO97" s="37"/>
      <c r="AP97" s="56"/>
      <c r="AQ97" s="37"/>
      <c r="AR97" s="56"/>
      <c r="AS97" s="37"/>
      <c r="AT97" s="56"/>
      <c r="AU97" s="37"/>
      <c r="AV97" s="56"/>
      <c r="AW97" s="37"/>
      <c r="AX97" s="56"/>
      <c r="AY97" s="37"/>
      <c r="AZ97" s="56"/>
      <c r="BA97" s="37"/>
      <c r="BB97" s="52">
        <f>IF(BA97="",0,IF(AND(G97=2,H97="м"),VLOOKUP(BA97,Подтягивание!$A$4:$B$79,2,0),IF(AND(G97=3,H97="м"),VLOOKUP(BA97,Подтягивание!$D$4:$E$79,2,0),IF(AND(G97=4,H97="м"),VLOOKUP(BA97,Подтягивание!$G$4:$H$79,2,0),IF(AND(G97=5,H97="м"),VLOOKUP(BA97,Подтягивание!$J$4:$K$79,2,0),IF(AND(G97=6,H97="м"),VLOOKUP(BA97,Подтягивание!$M$4:$N$79,2,0),IF(AND(G97=7,H97="м"),VLOOKUP(BA97,Подтягивание!$P$4:$Q$79,2,0),IF(AND(G97=8,H97="м"),VLOOKUP(BA97,Подтягивание!$S$4:$T$79,2,0),IF(AND(G97=9,H97="м"),VLOOKUP(BA97,Подтягивание!$V$4:$W$79,2,0),IF(AND(G97=10,H97="м"),VLOOKUP(BA97,Подтягивание!$Y$4:$Z$79,2,0),IF(AND(G97=11,H97="м"),VLOOKUP(BA97,Подтягивание!$AB$4:$AC$79,2,0),IF(AND(G97=12,H97="м"),VLOOKUP(BA97,Подтягивание!$AE$4:$AF$79,2,0),IF(AND(G97=13,H97="м"),VLOOKUP(BA97,Подтягивание!$AH$4:$AI$79,2,0),IF(AND(G97=14,H97="м"),VLOOKUP(BA97,Подтягивание!$AK$4:$AL$79,2,0),IF(AND(G97=15,H97="м"),VLOOKUP(BA97,Подтягивание!$AN$4:$AO$79,2,0),"")))))))))))))))</f>
        <v>0</v>
      </c>
      <c r="BC97" s="51"/>
      <c r="BD97" s="57"/>
      <c r="BE97" s="37"/>
      <c r="BF97" s="52">
        <f>IF(BE97="",0,IF(AND(G97=6,H97="м"),VLOOKUP(BE97,Гиря!$A$4:$B$166,2,0),IF(AND(G97=7,H97="м"),VLOOKUP(BE97,Гиря!$D$4:$E$166,2,0),IF(AND(G97=8,H97="м"),VLOOKUP(BE97,Гиря!$G$4:$H$166,2,0),IF(AND(G97=9,H97="м"),VLOOKUP(BE97,Гиря!$J$4:$K$166,2,0),IF(AND(G97=10,H97="м"),VLOOKUP(BE97,Гиря!$M$4:$N$166,2,0),IF(AND(G97=11,H97="м"),VLOOKUP(BE97,Гиря!$P$4:$Q$166,2,0),IF(AND(G97=12,H97="м"),VLOOKUP(BE97,Гиря!$S$4:$T$166,2,0),IF(AND(G97=13,H97="м"),VLOOKUP(BE97,Гиря!$V$4:$W$166,2,0),IF(AND(G97=14,H97="м"),VLOOKUP(BE97,Гиря!$Y$4:$Z$166,2,0),IF(AND(G97=15,H97="м"),VLOOKUP(BE97,Гиря!$AB$4:$AC$166,2,0),"")))))))))))</f>
        <v>0</v>
      </c>
      <c r="BG97" s="49"/>
      <c r="BH97" s="52">
        <f>IF(BG97="",0,IF(AND(G97=2,H97="м"),VLOOKUP(BG97,'Отж. от пола'!$A$4:$B$169,2,0),IF(AND(G97=2,H97="ж"),VLOOKUP(BG97,'Отж. от пола'!$D$4:$E$169,2,0),IF(AND(G97=3,H97="м"),VLOOKUP(BG97,'Отж. от пола'!$G$4:$H$169,2,0),IF(AND(G97=3,H97="ж"),VLOOKUP(BG97,'Отж. от пола'!$J$4:$K$169,2,0),IF(AND(G97=4,H97="м"),VLOOKUP(BG97,'Отж. от пола'!$M$4:$N$169,2,0),IF(AND(G97=4,H97="ж"),VLOOKUP(BG97,'Отж. от пола'!$P$4:$Q$169,2,0),IF(AND(G97=5,H97="м"),VLOOKUP(BG97,'Отж. от пола'!$S$4:$T$169,2,0),IF(AND(G97=5,H97="ж"),VLOOKUP(BG97,'Отж. от пола'!$V$4:$W$169,2,0),IF(AND(G97=6,H97="м"),VLOOKUP(BG97,'Отж. от пола'!$Y$4:$Z$169,2,0),IF(AND(G97=6,H97="ж"),VLOOKUP(BG97,'Отж. от пола'!$AB$4:$AC$169,2,0),IF(AND(G97=7,H97="м"),VLOOKUP(BG97,'Отж. от пола'!$AE$4:$AF$169,2,0),IF(AND(G97=7,H97="ж"),VLOOKUP(BG97,'Отж. от пола'!$AH$4:$AI$169,2,0),IF(AND(G97=8,H97="м"),VLOOKUP(BG97,'Отж. от пола'!$AK$4:$AL$169,2,0),IF(AND(G97=8,H97="ж"),VLOOKUP(BG97,'Отж. от пола'!$AN$4:$AO$169,2,0),IF(AND(G97=9,H97="м"),VLOOKUP(BG97,'Отж. от пола'!$AQ$4:$AR$169,2,0),IF(AND(G97=9,H97="ж"),VLOOKUP(BG97,'Отж. от пола'!$AT$4:$AU$169,2,0),IF(AND(G97=10,H97="м"),VLOOKUP(BG97,'Отж. от пола'!$AW$4:$AX$169,2,0),IF(AND(G97=10,H97="ж"),VLOOKUP(BG97,'Отж. от пола'!$AZ$4:$BA$169,2,0),IF(AND(G97=11,H97="м"),VLOOKUP(BG97,'Отж. от пола'!$BC$4:$BD$169,2,0),IF(AND(G97=11,H97="ж"),VLOOKUP(BG97,'Отж. от пола'!$BF$4:$BG$169,2,0),IF(AND(G97=12,H97="м"),VLOOKUP(BG97,'Отж. от пола'!$BI$4:$BJ$169,2,0),IF(AND(G97=12,H97="ж"),VLOOKUP(BG97,'Отж. от пола'!$BL$4:$BM$169,2,0),IF(AND(G97=13,H97="м"),VLOOKUP(BG97,'Отж. от пола'!$BO$4:$BP$169,2,0),IF(AND(G97=13,H97="ж"),VLOOKUP(BG97,'Отж. от пола'!$BR$4:$BS$169,2,0),IF(AND(G97=14,H97="м"),VLOOKUP(BG97,'Отж. от пола'!$BU$4:$BV$169,2,0),IF(AND(G97=14,H97="ж"),VLOOKUP(BG97,'Отж. от пола'!$BX$4:$BY$169,2,0),IF(AND(G97=15,H97="м"),VLOOKUP(BG97,'Отж. от пола'!$CA$4:$CB$169,2,0),IF(AND(G97=15,H97="ж"),VLOOKUP(BG97,'Отж. от пола'!$CD$4:$CE$169,2,0),"")))))))))))))))))))))))))))))</f>
        <v>0</v>
      </c>
      <c r="BI97" s="37"/>
      <c r="BJ97" s="52">
        <f>IF(BI97="",0,IF(AND(G97=16,H97="м"),VLOOKUP(BI97,'Отж.от скамьи'!$A$4:$B$79,2,0),IF(AND(G97=16,H97="ж"),VLOOKUP(BI97,'Отж.от скамьи'!$D$4:$E$79,2,0),IF(AND(G97=17,H97="м"),VLOOKUP(BI97,'Отж.от скамьи'!$G$4:$H$79,2,0),IF(AND(G97=17,H97="ж"),VLOOKUP(BI97,'Отж.от скамьи'!$J$4:$K$79,2,0),"")))))</f>
        <v>0</v>
      </c>
      <c r="BK97" s="53"/>
      <c r="BL97" s="52">
        <f>IF(BK97="",0,IF(AND(G97=18,H97="м"),VLOOKUP(BK97,'Отж.от стула'!$A$4:$B$68,2,0),IF(AND(G97=18,H97="ж"),VLOOKUP(BK97,'Отж.от стула'!$D$4:$E$69,2,0),"")))</f>
        <v>0</v>
      </c>
      <c r="BM97" s="49">
        <v>13</v>
      </c>
      <c r="BN97" s="52">
        <f>IF(BM97="",0,IF(AND(G97=2,H97="м"),VLOOKUP(BM97,Наклон!$A$4:$B$69,2,0),IF(AND(G97=2,H97="ж"),VLOOKUP(BM97,Наклон!$A$74:$B$139,2,0),IF(AND(G97=3,H97="м"),VLOOKUP(BM97,Наклон!$D$4:$E$69,2,0),IF(AND(G97=3,H97="ж"),VLOOKUP(BM97,Наклон!$D$74:$E$139,2,0),IF(AND(G97=4,H97="м"),VLOOKUP(BM97,Наклон!$G$4:$H$69,2,0),IF(AND(G97=4,H97="ж"),VLOOKUP(BM97,Наклон!$G$74:$H$139,2,0),IF(AND(G97=5,H97="м"),VLOOKUP(BM97,Наклон!$J$4:$K$69,2,0),IF(AND(G97=5,H97="ж"),VLOOKUP(BM97,Наклон!$J$74:$K$139,2,0),IF(AND(G97=6,H97="м"),VLOOKUP(BM97,Наклон!$M$4:$N$69,2,0),IF(AND(G97=6,H97="ж"),VLOOKUP(BM97,Наклон!$M$74:$N$139,2,0),IF(AND(G97=7,H97="м"),VLOOKUP(BM97,Наклон!$P$4:$Q$69,2,0),IF(AND(G97=7,H97="ж"),VLOOKUP(BM97,Наклон!$P$74:$Q$139,2,0),IF(AND(G97=8,H97="м"),VLOOKUP(BM97,Наклон!$S$4:$T$69,2,0),IF(AND(G97=8,H97="ж"),VLOOKUP(BM97,Наклон!$S$74:$T$139,2,0),IF(AND(G97=9,H97="м"),VLOOKUP(BM97,Наклон!$V$4:$W$69,2,0),IF(AND(G97=9,H97="ж"),VLOOKUP(BM97,Наклон!$V$74:$W$139,2,0),IF(AND(G97=10,H97="м"),VLOOKUP(BM97,Наклон!$Y$4:$Z$69,2,0),IF(AND(G97=10,H97="ж"),VLOOKUP(BM97,Наклон!$Y$74:$Z$139,2,0),IF(AND(G97=11,H97="м"),VLOOKUP(BM97,Наклон!$AB$4:$AC$69,2,0),IF(AND(G97=11,H97="ж"),VLOOKUP(BM97,Наклон!$AB$74:$AC$139,2,0),IF(AND(G97=12,H97="м"),VLOOKUP(BM97,Наклон!$AE$4:$AF$69,2,0),IF(AND(G97=12,H97="ж"),VLOOKUP(BM97,Наклон!$AE$74:$AF$139,2,0),IF(AND(G97=13,H97="м"),VLOOKUP(BM97,Наклон!$AH$4:$AI$69,2,0),IF(AND(G97=13,H97="ж"),VLOOKUP(BM97,Наклон!$AH$74:$AI$139,2,0),IF(AND(G97=14,H97="м"),VLOOKUP(BM97,Наклон!$AK$4:$AL$69,2,0),IF(AND(G97=14,H97="ж"),VLOOKUP(BM97,Наклон!$AK$74:$AL$139,2,0),IF(AND(G97=15,H97="м"),VLOOKUP(BM97,Наклон!$AN$4:$AO$69,2,0),IF(AND(G97=15,H97="ж"),VLOOKUP(BM97,Наклон!$AN$74:$AO$139,2,0),IF(AND(G97=16,H97="м"),VLOOKUP(BM97,Наклон!$AQ$4:$AR$69,2,0),IF(AND(G97=16,H97="ж"),VLOOKUP(BM97,Наклон!$AQ$74:$AR$139,2,0),IF(AND(G97=17,H97="м"),VLOOKUP(BM97,Наклон!$AT$4:$AU$69,2,0),IF(AND(G97=17,H97="ж"),VLOOKUP(BM97,Наклон!$AT$74:$AU$139,2,0),IF(AND(G97=18,H97="м"),VLOOKUP(BM97,Наклон!$AW$4:$AX$69,2,0),IF(AND(G97=18,H97="ж"),VLOOKUP(BM97,Наклон!$AW$74:$AX$139,2,0))))))))))))))))))))))))))))))))))))</f>
        <v>62</v>
      </c>
      <c r="BO97" s="49"/>
      <c r="BP97" s="52">
        <f>IF(BO97="",0,IF(AND(G97=2,H97="м"),VLOOKUP(BO97,'Прыжок в длину'!$A$4:$B$294,2,0),IF(AND(G97=2,H97="ж"),VLOOKUP(BO97,'Прыжок в длину'!$D$4:$E$294,2,0),IF(AND(G97=3,H97="м"),VLOOKUP(BO97,'Прыжок в длину'!$G$4:$H$294,2,0),IF(AND(G97=3,H97="ж"),VLOOKUP(BO97,'Прыжок в длину'!$J$4:$K$294,2,0),IF(AND(G97=4,H97="м"),VLOOKUP(BO97,'Прыжок в длину'!$M$4:$N$294,2,0),IF(AND(G97=4,H97="ж"),VLOOKUP(BO97,'Прыжок в длину'!$P$4:$Q$294,2,0),IF(AND(G97=5,H97="м"),VLOOKUP(BO97,'Прыжок в длину'!$S$4:$T$294,2,0),IF(AND(G97=5,H97="ж"),VLOOKUP(BO97,'Прыжок в длину'!$V$4:$W$294,2,0),IF(AND(G97=6,H97="м"),VLOOKUP(BO97,'Прыжок в длину'!$Y$4:$Z$294,2,0),IF(AND(G97=6,H97="ж"),VLOOKUP(BO97,'Прыжок в длину'!$AB$4:$AC$294,2,0),IF(AND(G97=7,H97="м"),VLOOKUP(BO97,'Прыжок в длину'!$AE$4:$AF$294,2,0),IF(AND(G97=7,H97="ж"),VLOOKUP(BO97,'Прыжок в длину'!$AH$4:$AI$294,2,0),IF(AND(G97=8,H97="м"),VLOOKUP(BO97,'Прыжок в длину'!$AK$4:$AL$294,2,0),IF(AND(G97=8,H97="ж"),VLOOKUP(BO97,'Прыжок в длину'!$AN$4:$AO$294,2,0),IF(AND(G97=9,H97="м"),VLOOKUP(BO97,'Прыжок в длину'!$AQ$4:$AR$294,2,0),IF(AND(G97=9,H97="ж"),VLOOKUP(BO97,'Прыжок в длину'!$AT$4:$AU$294,2,0),IF(AND(G97=10,H97="м"),VLOOKUP(BO97,'Прыжок в длину'!$AW$4:$AX$294,2,0),IF(AND(G97=10,H97="ж"),VLOOKUP(BO97,'Прыжок в длину'!$AZ$4:$BA$294,2,0),IF(AND(G97=11,H97="м"),VLOOKUP(BO97,'Прыжок в длину'!BC95:$BD$294,2,0),IF(AND(G97=11,H97="ж"),VLOOKUP(BO97,'Прыжок в длину'!$BF$4:$BG$294,2,0),"")))))))))))))))))))))</f>
        <v>0</v>
      </c>
      <c r="BQ97" s="49"/>
      <c r="BR97" s="52">
        <f>IF(BQ97="",0,IF(AND(G97=2,H97="м"),VLOOKUP(BQ97,Пресс!$A$4:$B$104,2,0),IF(AND(G97=2,H97="ж"),VLOOKUP(BQ97,Пресс!$D$4:$E$104,2,0),IF(AND(G97=3,H97="м"),VLOOKUP(BQ97,Пресс!$G$4:$H$104,2,0),IF(AND(G97=3,H97="ж"),VLOOKUP(BQ97,Пресс!$J$4:$K$104,2,0),IF(AND(G97=4,H97="м"),VLOOKUP(BQ97,Пресс!$M$4:$N$104,2,0),IF(AND(G97=4,H97="ж"),VLOOKUP(BQ97,Пресс!$P$4:$Q$104,2,0),IF(AND(G97=5,H97="м"),VLOOKUP(BQ97,Пресс!$S$4:$T$104,2,0),IF(AND(G97=5,H97="ж"),VLOOKUP(BQ97,Пресс!$V$4:$W$104,2,0),IF(AND(G97=6,H97="м"),VLOOKUP(BQ97,Пресс!$Y$4:$Z$104,2,0),IF(AND(G97=6,H97="ж"),VLOOKUP(BQ97,Пресс!$AB$4:$AC$104,2,0),IF(AND(G97=7,H97="м"),VLOOKUP(BQ97,Пресс!$AE$4:$AF$104,2,0),IF(AND(G97=7,H97="ж"),VLOOKUP(BQ97,Пресс!$AH$4:$AI$104,2,0),IF(AND(G97=8,H97="м"),VLOOKUP(BQ97,Пресс!$AK$4:$AL$104,2,0),IF(AND(G97=8,H97="ж"),VLOOKUP(BQ97,Пресс!$AN$4:$AO$104,2,0),IF(AND(G97=9,H97="м"),VLOOKUP(BQ97,Пресс!$AQ$4:$AR$104,2,0),IF(AND(G97=9,H97="ж"),VLOOKUP(BQ97,Пресс!$AT$4:$AU$104,2,0),IF(AND(G97=10,H97="м"),VLOOKUP(BQ97,Пресс!$AW$4:$AX$104,2,0),IF(AND(G97=10,H97="ж"),VLOOKUP(BQ97,Пресс!$AZ$4:$BA$104,2,0),IF(AND(G97=11,H97="м"),VLOOKUP(BQ97,Пресс!$BC$4:$BD$104,2,0),IF(AND(G97=11,H97="ж"),VLOOKUP(BQ97,Пресс!$BF$4:$BG$104,2,0),IF(AND(G97=12,H97="м"),VLOOKUP(BQ97,Пресс!$BI$4:$BJ$104,2,0),IF(AND(G97=12,H97="ж"),VLOOKUP(BQ97,Пресс!$BL$4:$BM$104,2,0),IF(AND(G97=13,H97="м"),VLOOKUP(BQ97,Пресс!$BO$4:$BP$104,2,0),IF(AND(G97=13,H97="ж"),VLOOKUP(BQ97,Пресс!$BR$4:$BS$104,2,0),IF(AND(G97=14,H97="м"),VLOOKUP(BQ97,Пресс!$BU$4:$BV$104,2,0),IF(AND(G97=14,H97="ж"),VLOOKUP(BQ97,Пресс!$BX$4:$BY$104,2,0),IF(AND(G97=15,H97="м"),VLOOKUP(BQ97,Пресс!$CA$4:$CB$104,2,0),IF(AND(G97=15,H97="ж"),VLOOKUP(BQ97,Пресс!$CD$4:$CE$104,2,0),IF(AND(G97=16,H97="м"),VLOOKUP(BQ97,Пресс!$CG$4:$CH$104,2,0),IF(AND(G97=16,H97="ж"),VLOOKUP(BQ97,Пресс!$CJ$4:$CK$104,2,0),IF(AND(G97=17,H97="м"),VLOOKUP(BQ97,Пресс!$CM$4:$CN$104,2,0),IF(AND(G97=17,H97="ж"),VLOOKUP(BQ97,Пресс!$CP$4:$CQ$104,2,0),IF(AND(G97=18,H97="м"),VLOOKUP(BQ97,Пресс!$CS$4:$CT$104,2,0),IF(AND(G97=18,H97="ж"),VLOOKUP(BQ97,Пресс!$CV$4:$CW$104,2,0),"")))))))))))))))))))))))))))))))))))</f>
        <v>0</v>
      </c>
      <c r="BS97" s="37"/>
      <c r="BT97" s="57"/>
      <c r="BU97" s="37"/>
      <c r="BV97" s="52">
        <f>IF(BU97="",0,IF(AND(G97=4,H97="м"),VLOOKUP(BU97,Стрельба!$A$4:$B$54,2,0),IF(AND(G97=4,H97="ж"),VLOOKUP(BU97,Стрельба!$D$4:$E$54,2,0),IF(AND(G97=5,H97="м"),VLOOKUP(BU97,Стрельба!$G$4:$H$54,2,0),IF(AND(G97=5,H97="ж"),VLOOKUP(BU97,Стрельба!$J$4:$K$54,2,0),IF(AND(G97=6,H97="м"),VLOOKUP(BU97,Стрельба!$M$4:$N$54,2,0),IF(AND(G97=6,H97="ж"),VLOOKUP(BU97,Стрельба!$P$4:$Q$54,2,0),IF(AND(G97=7,H97="м"),VLOOKUP(BU97,Стрельба!$S$4:$T$54,2,0),IF(AND(G97=7,H97="ж"),VLOOKUP(BU97,Стрельба!$V$4:$W$54,2,0),IF(AND(G97=8,H97="м"),VLOOKUP(BU97,Стрельба!$Y$4:$Z$54,2,0),IF(AND(G97=8,H97="ж"),VLOOKUP(BU97,Стрельба!$AB$4:$AC$54,2,0),IF(AND(G97=9,H97="м"),VLOOKUP(BU97,Стрельба!$AE$4:$AF$54,2,0),IF(AND(G97=9,H97="ж"),VLOOKUP(BU97,Стрельба!$AH$4:$AI$54,2,0),IF(AND(G97=10,H97="м"),VLOOKUP(BU97,Стрельба!$AK$4:$AL$54,2,0),IF(AND(G97=10,H97="ж"),VLOOKUP(BU97,Стрельба!$AN$4:$AO$54,2,0),IF(AND(G97=11,H97="м"),VLOOKUP(BU97,Стрельба!$AQ$4:$AR$54,2,0),IF(AND(G97=11,H97="ж"),VLOOKUP(BU97,Стрельба!$AT$4:$AU$54,2,0),IF(AND(G97=12,H97="м"),VLOOKUP(BU97,Стрельба!$AW$4:$AX$54,2,0),IF(AND(G97=12,H97="ж"),VLOOKUP(BU97,Стрельба!$AZ$4:$BA$54,2,0),IF(AND(G97=13,H97="м"),VLOOKUP(BU97,Стрельба!$BC$4:$BD$54,2,0),IF(AND(G97=13,H97="ж"),VLOOKUP(BU97,Стрельба!$BF$4:$BG$54,2,0),IF(AND(G97=14,H97="м"),VLOOKUP(BU97,Стрельба!$BI$4:$BJ$54,2,0),IF(AND(G97=14,H97="ж"),VLOOKUP(BU97,Стрельба!$BL$4:$BM$54,2,0),IF(AND(G97=15,H97="м"),VLOOKUP(BU97,Стрельба!$BO$4:$BP$54,2,0),IF(AND(G97=15,H97="ж"),VLOOKUP(BU97,Стрельба!$BR$4:$BS$54,2,0),"")))))))))))))))))))))))))</f>
        <v>0</v>
      </c>
      <c r="BW97" s="56"/>
      <c r="BX97" s="57"/>
      <c r="BY97" s="37"/>
      <c r="BZ97" s="52">
        <f>IF(BY97="",0,IF(AND(G97=3,H97="м"),VLOOKUP(BY97,'Метание 150г'!$A$4:$B$784,2,0),IF(AND(G97=3,H97="ж"),VLOOKUP(BY97,'Метание 150г'!$D$4:$E$784,2,0),IF(AND(G97=4,H97="м"),VLOOKUP(BY97,'Метание 150г'!$G$4:$H$784,2,0),IF(AND(G97=4,H97="ж"),VLOOKUP(BY97,'Метание 150г'!$J$4:$K$784,2,0),IF(AND(G97=5,H97="м"),VLOOKUP(BY97,'Метание 150г'!$M$4:$N$784,2,0),IF(AND(G97=5,H97="ж"),VLOOKUP(BY97,'Метание 150г'!$P$4:$Q$784,2,0),"")))))))</f>
        <v>0</v>
      </c>
      <c r="CA97" s="51"/>
      <c r="CB97" s="68">
        <f>IF(CA97="",0,IF(AND(G97=6,H97="м"),VLOOKUP(CA97,'Метание 700г'!$A$4:$B$574,2,0),IF(AND(G97=7,H97="м"),VLOOKUP(CA97,'Метание 700г'!$D$4:$E$574,2,0),IF(AND(G97=8,H97="м"),VLOOKUP(CA97,'Метание 700г'!$G$4:$H$574,2,0),""))))</f>
        <v>0</v>
      </c>
      <c r="CC97" s="51"/>
      <c r="CD97" s="52">
        <f>IF(CC97="",0,IF(AND(G97=6,H97="ж"),VLOOKUP(CC97,'Метание 500г'!$A$4:$B$565,2,0),IF(AND(G97=7,H97="ж"),VLOOKUP(CC97,'Метание 500г'!$D$4:$E$565,2,0),IF(AND(G97=8,H97="ж"),VLOOKUP(CC97,'Метание 500г'!$G$4:$H$565,2,0),IF(AND(G97=9,H97="ж"),VLOOKUP(CC97,'Метание 500г'!$J$4:$K$565,2,0),IF(AND(G97=10,H97="ж"),VLOOKUP(CC97,'Метание 500г'!$M$4:$N$565,2,0),IF(AND(G97=11,H97="ж"),VLOOKUP(CC97,'Метание 500г'!$P$4:$Q$565,2,0),"")))))))</f>
        <v>0</v>
      </c>
      <c r="CE97" s="56"/>
      <c r="CF97" s="57"/>
      <c r="CG97" s="53"/>
      <c r="CH97" s="52">
        <f>IF(CG97="",0,IF(AND(G97=2,H97="м"),VLOOKUP(CG97,'Плавание 25 м'!$A$4:$B$2333,2,0),IF(AND(G97=2,H97="ж"),VLOOKUP(CG97,'Плавание 25 м'!$D$4:$E$2333,2,0),IF(AND(G97=16,H97="м"),VLOOKUP(CG97,'Плавание 25 м'!$G$4:$H$2333,2,0),IF(AND(G97=16,H97="ж"),VLOOKUP(CG97,'Плавание 25 м'!$J$4:$K$2333,2,0),IF(AND(G97=17,H97="м"),VLOOKUP(CG97,'Плавание 25 м'!$M$4:$N$2333,2,0),IF(AND(G97=17,H97="ж"),VLOOKUP(CG97,'Плавание 25 м'!$P$4:$Q$2333,2,0),IF(AND(G97=18,H97="м"),VLOOKUP(CG97,'Плавание 25 м'!$S$4:$T$2333,2,0),IF(AND(G97=18,H97="ж"),VLOOKUP(CG97,'Плавание 25 м'!$V$4:$W$2333,2,0),"")))))))))</f>
        <v>0</v>
      </c>
      <c r="CI97" s="37"/>
      <c r="CJ97" s="52">
        <f>IF(CI97="",0,IF(AND(G97=3,H97="м"),VLOOKUP(CI97,'Плавание 50 м'!$A$4:$B$1954,2,0),IF(AND(G97=3,H97="ж"),VLOOKUP(CI97,'Плавание 50 м'!$D$4:$E$1954,2,0),IF(AND(G97=4,H97="м"),VLOOKUP(CI97,'Плавание 50 м'!$G$4:$H$1954,2,0),IF(AND(G97=4,H97="ж"),VLOOKUP(CI97,'Плавание 50 м'!$J$4:$K$1954,2,0),IF(AND(G97=5,H97="м"),VLOOKUP(CI97,'Плавание 50 м'!$M$4:$N$1954,2,0),IF(AND(G97=5,H97="ж"),VLOOKUP(CI97,'Плавание 50 м'!$P$4:$Q$1954,2,0),IF(AND(G97=6,H97="м"),VLOOKUP(CI97,'Плавание 50 м'!$S$4:$T$1954,2,0),IF(AND(G97=6,H97="ж"),VLOOKUP(CI97,'Плавание 50 м'!$V$4:$W$1954,2,0),IF(AND(G97=7,H97="м"),VLOOKUP(CI97,'Плавание 50 м'!$Y$4:$Z$1954,2,0),IF(AND(G97=7,H97="ж"),VLOOKUP(CI97,'Плавание 50 м'!$AB$4:$AC$1954,2,0),IF(AND(G97=8,H97="м"),VLOOKUP(CI97,'Плавание 50 м'!$AE$4:$AF$1954,2,0),IF(AND(G97=8,H97="ж"),VLOOKUP(CI97,'Плавание 50 м'!$AH$4:$AI$1954,2,0),IF(AND(G97=9,H97="м"),VLOOKUP(CI97,'Плавание 50 м'!$AK$4:$AL$1954,2,0),IF(AND(G97=9,H97="ж"),VLOOKUP(CI97,'Плавание 50 м'!$AN$4:$AO$1954,2,0),IF(AND(G97=10,H97="м"),VLOOKUP(CI97,'Плавание 50 м'!$AQ$4:$AR$1954,2,0),IF(AND(G97=10,H97="ж"),VLOOKUP(CI97,'Плавание 50 м'!$AT$4:$AU$1954,2,0),IF(AND(G97=11,H97="м"),VLOOKUP(CI97,'Плавание 50 м'!$AW$4:$AX$1954,2,0),IF(AND(G97=11,H97="ж"),VLOOKUP(CI97,'Плавание 50 м'!$AZ$4:$BA$1954,2,0),IF(AND(G97=12,H97="м"),VLOOKUP(CI97,'Плавание 50 м'!$BC$4:$BD$1954,2,0),IF(AND(G97=12,H97="ж"),VLOOKUP(CI97,'Плавание 50 м'!$BF$4:$BG$1954,2,0),IF(AND(G97=13,H97="м"),VLOOKUP(CI97,'Плавание 50 м'!$BI$4:$BJ$1954,2,0),IF(AND(G97=13,H97="ж"),VLOOKUP(CI97,'Плавание 50 м'!$BL$4:$BM$1954,2,0),IF(AND(G97=14,H97="м"),VLOOKUP(CI97,'Плавание 50 м'!$BO$4:$BP$1954,2,0),IF(AND(G97=14,H97="ж"),VLOOKUP(CI97,'Плавание 50 м'!$BR$4:$BS$1954,2,0),IF(AND(G97=15,H97="м"),VLOOKUP(CI97,'Плавание 50 м'!$BU$4:$BV$1954,2,0),IF(AND(G97=15,H97="ж"),VLOOKUP(CI97,'Плавание 50 м'!$BX$4:$BY$1954,2,0),"")))))))))))))))))))))))))))</f>
        <v>0</v>
      </c>
      <c r="CK97" s="91">
        <f t="shared" si="2"/>
        <v>62</v>
      </c>
    </row>
    <row r="98" spans="1:89" ht="20.100000000000001" customHeight="1" x14ac:dyDescent="0.25">
      <c r="A98" s="12">
        <v>79</v>
      </c>
      <c r="B98" s="93" t="s">
        <v>3631</v>
      </c>
      <c r="C98" s="55" t="s">
        <v>3507</v>
      </c>
      <c r="D98" s="55" t="s">
        <v>3632</v>
      </c>
      <c r="E98" s="55" t="s">
        <v>3633</v>
      </c>
      <c r="F98" s="47">
        <f t="shared" si="3"/>
        <v>41</v>
      </c>
      <c r="G98" s="48">
        <f>IFERROR(VLOOKUP(F98,Ступени!$A$2:$B$99,2,0),"")</f>
        <v>12</v>
      </c>
      <c r="H98" s="55" t="s">
        <v>86</v>
      </c>
      <c r="I98" s="53"/>
      <c r="J98" s="52">
        <f>IF(I98="",0,IF(AND(G98=2,H98="м"),VLOOKUP(I98,'30м'!$A$4:$B$71,2,0),IF(AND(G98=2,H98="ж"),VLOOKUP(I98,'30м'!$D$4:$E$71,2,0),IF(AND(G98=3,H98="м"),VLOOKUP(I98,'30м'!$G$4:$H$71,2,0),IF(AND(G98=3,H98="ж"),VLOOKUP(I98,'30м'!$J$4:$K$71,2,0),IF(AND(G98=4,H98="м"),VLOOKUP(I98,'30м'!$M$4:$N$71,2,0),IF(AND(G98=4,H98="ж"),VLOOKUP(I98,'30м'!$P$4:$Q$71,2,0),IF(AND(G98=5,H98="м"),VLOOKUP(I98,'30м'!$S$4:$T$71,2,0),IF(AND(G98=5,H98="ж"),VLOOKUP(I98,'30м'!$V$4:$W$71,2,0),"")))))))))</f>
        <v>0</v>
      </c>
      <c r="K98" s="49"/>
      <c r="L98" s="52">
        <f>IF(K98="",0,IF(AND(G98=4,H98="м"),VLOOKUP(K98,'60м'!$A$4:$B$129,2,0),IF(AND(G98=4,H98="ж"),VLOOKUP(K98,'60м'!$D$4:$E$129,2,0),IF(AND(G98=5,H98="м"),VLOOKUP(K98,'60м'!$G$4:$H$129,2,0),IF(AND(G98=5,H98="ж"),VLOOKUP(K98,'60м'!$J$4:$K$129,2,0),IF(AND(G98=6,H98="м"),VLOOKUP(K98,'60м'!$M$4:$N$129,2,0),IF(AND(G98=6,H98="ж"),VLOOKUP(K98,'60м'!$P$4:$Q$129,2,0),IF(AND(G98=7,H98="м"),VLOOKUP(K98,'60м'!$S$4:$T$129,2,0),IF(AND(G98=7,H98="ж"),VLOOKUP(K98,'60м'!$V$4:$W$129,2,0),IF(AND(G98=8,H98="м"),VLOOKUP(K98,'60м'!$Y$4:$Z$129,2,0),IF(AND(G98=8,H98="ж"),VLOOKUP(K98,'60м'!$AB$4:$AC$129,2,0),IF(AND(G98=9,H98="м"),VLOOKUP(K98,'60м'!$AE$4:$AF$129,2,0),IF(AND(G98=9,H98="ж"),VLOOKUP(K98,'60м'!$AH$4:$AI$129,2,0),IF(AND(G98=10,H98="м"),VLOOKUP(K98,'60м'!$AK$4:$AL$129,2,0),IF(AND(G98=10,H98="ж"),VLOOKUP(K98,'60м'!$AN$4:$AO$129,2,0),IF(AND(G98=11,H98="м"),VLOOKUP(K98,'60м'!$AQ$4:$AR$129,2,0),IF(AND(G98=11,H98="ж"),VLOOKUP(K98,'60м'!$AT$4:$AU$129,2,0),IF(AND(G98=12,H98="м"),VLOOKUP(K98,'60м'!$AW$4:$AX$129,2,0),IF(AND(G98=12,H98="ж"),VLOOKUP(K98,'60м'!$AZ$4:$BA$129,2,0),IF(AND(G98=13,H98="м"),VLOOKUP(K98,'60м'!$BC$4:$BD$129,2,0),IF(AND(G98=13,H98="ж"),VLOOKUP(K98,'60м'!$BF$4:$BG$129,2,0),"")))))))))))))))))))))</f>
        <v>0</v>
      </c>
      <c r="M98" s="49"/>
      <c r="N98" s="52">
        <f>IF(M98="",0,IF(AND(G98=6,H98="м"),VLOOKUP(M98,'100м'!$A$4:$B$134,2,0),IF(AND(G98=6,H98="ж"),VLOOKUP(M98,'100м'!$D$4:$E$134,2,0),IF(AND(G98=7,H98="м"),VLOOKUP(M98,'100м'!$G$4:$H$134,2,0),IF(AND(G98=7,H98="ж"),VLOOKUP(M98,'100м'!$J$4:$K$134,2,0),IF(AND(G98=8,H98="м"),VLOOKUP(M98,'100м'!$M$4:$N$134,2,0),IF(AND(G98=8,H98="ж"),VLOOKUP(M98,'100м'!$P$4:$Q$134,2,0),IF(AND(G98=9,H98="м"),VLOOKUP(M98,'100м'!$S$4:$T$134,2,0),IF(AND(G98=9,H98="ж"),VLOOKUP(M98,'100м'!$V$4:$W$134,2,0),"")))))))))</f>
        <v>0</v>
      </c>
      <c r="O98" s="56"/>
      <c r="P98" s="61"/>
      <c r="Q98" s="53"/>
      <c r="R98" s="52">
        <f>IF(Q98="",0,IF(AND(G98=4,H98="м"),VLOOKUP(Q98,'1500м'!$A$4:$B$364,2,0),IF(AND(G98=4,H98="ж"),VLOOKUP(Q98,'1500м'!$D$4:$E$364,2,0),"")))</f>
        <v>0</v>
      </c>
      <c r="S98" s="49"/>
      <c r="T98" s="68">
        <f>IF(S98="",0,IF(AND(G98=5,H98="м"),VLOOKUP(S98,'2000м'!$A$4:$B$780,2,0),IF(AND(G98=5,H98="ж"),VLOOKUP(S98,'2000м'!$D$4:$E$780,2,0),IF(AND(G98=6,H98="ж"),VLOOKUP(S98,'2000м'!$G$4:$H$780,2,0),IF(AND(G98=7,H98="ж"),VLOOKUP(S98,'2000м'!$J$4:$K$780,2,0),IF(AND(G98=8,H98="ж"),VLOOKUP(S98,'2000м'!$M$4:$N$780,2,0),""))))))</f>
        <v>0</v>
      </c>
      <c r="U98" s="53"/>
      <c r="V98" s="52">
        <f>IF(U98="",0,IF(AND(G98=6,H98="м"),VLOOKUP(U98,'3000м'!$A$4:$B$594,2,0),IF(AND(G98=7,H98="м"),VLOOKUP(U98,'3000м'!$D$4:$E$594,2,0),IF(AND(G98=8,H98="м"),VLOOKUP(U98,'3000м'!$G$4:$H$594,2,0),IF(AND(G98=9,H98="м"),VLOOKUP(U98,'3000м'!$J$4:$K$594,2,0),IF(AND(G98=10,H98="м"),VLOOKUP(U98,'3000м'!$M$4:$N$594,2,0),IF(AND(G98=11,H98="м"),VLOOKUP(U98,'3000м'!$P$4:$Q$594,2,0),"")))))))</f>
        <v>0</v>
      </c>
      <c r="W98" s="53"/>
      <c r="X98" s="56"/>
      <c r="Y98" s="56"/>
      <c r="Z98" s="56"/>
      <c r="AA98" s="56"/>
      <c r="AB98" s="56"/>
      <c r="AC98" s="53"/>
      <c r="AD98" s="56"/>
      <c r="AE98" s="53"/>
      <c r="AF98" s="56"/>
      <c r="AG98" s="56"/>
      <c r="AH98" s="56"/>
      <c r="AI98" s="56"/>
      <c r="AJ98" s="56"/>
      <c r="AK98" s="56"/>
      <c r="AL98" s="56"/>
      <c r="AM98" s="56"/>
      <c r="AN98" s="56"/>
      <c r="AO98" s="37"/>
      <c r="AP98" s="56"/>
      <c r="AQ98" s="37"/>
      <c r="AR98" s="56"/>
      <c r="AS98" s="37"/>
      <c r="AT98" s="56"/>
      <c r="AU98" s="37"/>
      <c r="AV98" s="56"/>
      <c r="AW98" s="37"/>
      <c r="AX98" s="56"/>
      <c r="AY98" s="37"/>
      <c r="AZ98" s="56"/>
      <c r="BA98" s="37"/>
      <c r="BB98" s="52">
        <f>IF(BA98="",0,IF(AND(G98=2,H98="м"),VLOOKUP(BA98,Подтягивание!$A$4:$B$79,2,0),IF(AND(G98=3,H98="м"),VLOOKUP(BA98,Подтягивание!$D$4:$E$79,2,0),IF(AND(G98=4,H98="м"),VLOOKUP(BA98,Подтягивание!$G$4:$H$79,2,0),IF(AND(G98=5,H98="м"),VLOOKUP(BA98,Подтягивание!$J$4:$K$79,2,0),IF(AND(G98=6,H98="м"),VLOOKUP(BA98,Подтягивание!$M$4:$N$79,2,0),IF(AND(G98=7,H98="м"),VLOOKUP(BA98,Подтягивание!$P$4:$Q$79,2,0),IF(AND(G98=8,H98="м"),VLOOKUP(BA98,Подтягивание!$S$4:$T$79,2,0),IF(AND(G98=9,H98="м"),VLOOKUP(BA98,Подтягивание!$V$4:$W$79,2,0),IF(AND(G98=10,H98="м"),VLOOKUP(BA98,Подтягивание!$Y$4:$Z$79,2,0),IF(AND(G98=11,H98="м"),VLOOKUP(BA98,Подтягивание!$AB$4:$AC$79,2,0),IF(AND(G98=12,H98="м"),VLOOKUP(BA98,Подтягивание!$AE$4:$AF$79,2,0),IF(AND(G98=13,H98="м"),VLOOKUP(BA98,Подтягивание!$AH$4:$AI$79,2,0),IF(AND(G98=14,H98="м"),VLOOKUP(BA98,Подтягивание!$AK$4:$AL$79,2,0),IF(AND(G98=15,H98="м"),VLOOKUP(BA98,Подтягивание!$AN$4:$AO$79,2,0),"")))))))))))))))</f>
        <v>0</v>
      </c>
      <c r="BC98" s="51"/>
      <c r="BD98" s="57"/>
      <c r="BE98" s="37"/>
      <c r="BF98" s="52">
        <f>IF(BE98="",0,IF(AND(G98=6,H98="м"),VLOOKUP(BE98,Гиря!$A$4:$B$166,2,0),IF(AND(G98=7,H98="м"),VLOOKUP(BE98,Гиря!$D$4:$E$166,2,0),IF(AND(G98=8,H98="м"),VLOOKUP(BE98,Гиря!$G$4:$H$166,2,0),IF(AND(G98=9,H98="м"),VLOOKUP(BE98,Гиря!$J$4:$K$166,2,0),IF(AND(G98=10,H98="м"),VLOOKUP(BE98,Гиря!$M$4:$N$166,2,0),IF(AND(G98=11,H98="м"),VLOOKUP(BE98,Гиря!$P$4:$Q$166,2,0),IF(AND(G98=12,H98="м"),VLOOKUP(BE98,Гиря!$S$4:$T$166,2,0),IF(AND(G98=13,H98="м"),VLOOKUP(BE98,Гиря!$V$4:$W$166,2,0),IF(AND(G98=14,H98="м"),VLOOKUP(BE98,Гиря!$Y$4:$Z$166,2,0),IF(AND(G98=15,H98="м"),VLOOKUP(BE98,Гиря!$AB$4:$AC$166,2,0),"")))))))))))</f>
        <v>0</v>
      </c>
      <c r="BG98" s="49">
        <v>10</v>
      </c>
      <c r="BH98" s="52">
        <f>IF(BG98="",0,IF(AND(G98=2,H98="м"),VLOOKUP(BG98,'Отж. от пола'!$A$4:$B$169,2,0),IF(AND(G98=2,H98="ж"),VLOOKUP(BG98,'Отж. от пола'!$D$4:$E$169,2,0),IF(AND(G98=3,H98="м"),VLOOKUP(BG98,'Отж. от пола'!$G$4:$H$169,2,0),IF(AND(G98=3,H98="ж"),VLOOKUP(BG98,'Отж. от пола'!$J$4:$K$169,2,0),IF(AND(G98=4,H98="м"),VLOOKUP(BG98,'Отж. от пола'!$M$4:$N$169,2,0),IF(AND(G98=4,H98="ж"),VLOOKUP(BG98,'Отж. от пола'!$P$4:$Q$169,2,0),IF(AND(G98=5,H98="м"),VLOOKUP(BG98,'Отж. от пола'!$S$4:$T$169,2,0),IF(AND(G98=5,H98="ж"),VLOOKUP(BG98,'Отж. от пола'!$V$4:$W$169,2,0),IF(AND(G98=6,H98="м"),VLOOKUP(BG98,'Отж. от пола'!$Y$4:$Z$169,2,0),IF(AND(G98=6,H98="ж"),VLOOKUP(BG98,'Отж. от пола'!$AB$4:$AC$169,2,0),IF(AND(G98=7,H98="м"),VLOOKUP(BG98,'Отж. от пола'!$AE$4:$AF$169,2,0),IF(AND(G98=7,H98="ж"),VLOOKUP(BG98,'Отж. от пола'!$AH$4:$AI$169,2,0),IF(AND(G98=8,H98="м"),VLOOKUP(BG98,'Отж. от пола'!$AK$4:$AL$169,2,0),IF(AND(G98=8,H98="ж"),VLOOKUP(BG98,'Отж. от пола'!$AN$4:$AO$169,2,0),IF(AND(G98=9,H98="м"),VLOOKUP(BG98,'Отж. от пола'!$AQ$4:$AR$169,2,0),IF(AND(G98=9,H98="ж"),VLOOKUP(BG98,'Отж. от пола'!$AT$4:$AU$169,2,0),IF(AND(G98=10,H98="м"),VLOOKUP(BG98,'Отж. от пола'!$AW$4:$AX$169,2,0),IF(AND(G98=10,H98="ж"),VLOOKUP(BG98,'Отж. от пола'!$AZ$4:$BA$169,2,0),IF(AND(G98=11,H98="м"),VLOOKUP(BG98,'Отж. от пола'!$BC$4:$BD$169,2,0),IF(AND(G98=11,H98="ж"),VLOOKUP(BG98,'Отж. от пола'!$BF$4:$BG$169,2,0),IF(AND(G98=12,H98="м"),VLOOKUP(BG98,'Отж. от пола'!$BI$4:$BJ$169,2,0),IF(AND(G98=12,H98="ж"),VLOOKUP(BG98,'Отж. от пола'!$BL$4:$BM$169,2,0),IF(AND(G98=13,H98="м"),VLOOKUP(BG98,'Отж. от пола'!$BO$4:$BP$169,2,0),IF(AND(G98=13,H98="ж"),VLOOKUP(BG98,'Отж. от пола'!$BR$4:$BS$169,2,0),IF(AND(G98=14,H98="м"),VLOOKUP(BG98,'Отж. от пола'!$BU$4:$BV$169,2,0),IF(AND(G98=14,H98="ж"),VLOOKUP(BG98,'Отж. от пола'!$BX$4:$BY$169,2,0),IF(AND(G98=15,H98="м"),VLOOKUP(BG98,'Отж. от пола'!$CA$4:$CB$169,2,0),IF(AND(G98=15,H98="ж"),VLOOKUP(BG98,'Отж. от пола'!$CD$4:$CE$169,2,0),"")))))))))))))))))))))))))))))</f>
        <v>59</v>
      </c>
      <c r="BI98" s="37"/>
      <c r="BJ98" s="52">
        <f>IF(BI98="",0,IF(AND(G98=16,H98="м"),VLOOKUP(BI98,'Отж.от скамьи'!$A$4:$B$79,2,0),IF(AND(G98=16,H98="ж"),VLOOKUP(BI98,'Отж.от скамьи'!$D$4:$E$79,2,0),IF(AND(G98=17,H98="м"),VLOOKUP(BI98,'Отж.от скамьи'!$G$4:$H$79,2,0),IF(AND(G98=17,H98="ж"),VLOOKUP(BI98,'Отж.от скамьи'!$J$4:$K$79,2,0),"")))))</f>
        <v>0</v>
      </c>
      <c r="BK98" s="53"/>
      <c r="BL98" s="52">
        <f>IF(BK98="",0,IF(AND(G98=18,H98="м"),VLOOKUP(BK98,'Отж.от стула'!$A$4:$B$68,2,0),IF(AND(G98=18,H98="ж"),VLOOKUP(BK98,'Отж.от стула'!$D$4:$E$69,2,0),"")))</f>
        <v>0</v>
      </c>
      <c r="BM98" s="49">
        <v>24</v>
      </c>
      <c r="BN98" s="52">
        <f>IF(BM98="",0,IF(AND(G98=2,H98="м"),VLOOKUP(BM98,Наклон!$A$4:$B$69,2,0),IF(AND(G98=2,H98="ж"),VLOOKUP(BM98,Наклон!$A$74:$B$139,2,0),IF(AND(G98=3,H98="м"),VLOOKUP(BM98,Наклон!$D$4:$E$69,2,0),IF(AND(G98=3,H98="ж"),VLOOKUP(BM98,Наклон!$D$74:$E$139,2,0),IF(AND(G98=4,H98="м"),VLOOKUP(BM98,Наклон!$G$4:$H$69,2,0),IF(AND(G98=4,H98="ж"),VLOOKUP(BM98,Наклон!$G$74:$H$139,2,0),IF(AND(G98=5,H98="м"),VLOOKUP(BM98,Наклон!$J$4:$K$69,2,0),IF(AND(G98=5,H98="ж"),VLOOKUP(BM98,Наклон!$J$74:$K$139,2,0),IF(AND(G98=6,H98="м"),VLOOKUP(BM98,Наклон!$M$4:$N$69,2,0),IF(AND(G98=6,H98="ж"),VLOOKUP(BM98,Наклон!$M$74:$N$139,2,0),IF(AND(G98=7,H98="м"),VLOOKUP(BM98,Наклон!$P$4:$Q$69,2,0),IF(AND(G98=7,H98="ж"),VLOOKUP(BM98,Наклон!$P$74:$Q$139,2,0),IF(AND(G98=8,H98="м"),VLOOKUP(BM98,Наклон!$S$4:$T$69,2,0),IF(AND(G98=8,H98="ж"),VLOOKUP(BM98,Наклон!$S$74:$T$139,2,0),IF(AND(G98=9,H98="м"),VLOOKUP(BM98,Наклон!$V$4:$W$69,2,0),IF(AND(G98=9,H98="ж"),VLOOKUP(BM98,Наклон!$V$74:$W$139,2,0),IF(AND(G98=10,H98="м"),VLOOKUP(BM98,Наклон!$Y$4:$Z$69,2,0),IF(AND(G98=10,H98="ж"),VLOOKUP(BM98,Наклон!$Y$74:$Z$139,2,0),IF(AND(G98=11,H98="м"),VLOOKUP(BM98,Наклон!$AB$4:$AC$69,2,0),IF(AND(G98=11,H98="ж"),VLOOKUP(BM98,Наклон!$AB$74:$AC$139,2,0),IF(AND(G98=12,H98="м"),VLOOKUP(BM98,Наклон!$AE$4:$AF$69,2,0),IF(AND(G98=12,H98="ж"),VLOOKUP(BM98,Наклон!$AE$74:$AF$139,2,0),IF(AND(G98=13,H98="м"),VLOOKUP(BM98,Наклон!$AH$4:$AI$69,2,0),IF(AND(G98=13,H98="ж"),VLOOKUP(BM98,Наклон!$AH$74:$AI$139,2,0),IF(AND(G98=14,H98="м"),VLOOKUP(BM98,Наклон!$AK$4:$AL$69,2,0),IF(AND(G98=14,H98="ж"),VLOOKUP(BM98,Наклон!$AK$74:$AL$139,2,0),IF(AND(G98=15,H98="м"),VLOOKUP(BM98,Наклон!$AN$4:$AO$69,2,0),IF(AND(G98=15,H98="ж"),VLOOKUP(BM98,Наклон!$AN$74:$AO$139,2,0),IF(AND(G98=16,H98="м"),VLOOKUP(BM98,Наклон!$AQ$4:$AR$69,2,0),IF(AND(G98=16,H98="ж"),VLOOKUP(BM98,Наклон!$AQ$74:$AR$139,2,0),IF(AND(G98=17,H98="м"),VLOOKUP(BM98,Наклон!$AT$4:$AU$69,2,0),IF(AND(G98=17,H98="ж"),VLOOKUP(BM98,Наклон!$AT$74:$AU$139,2,0),IF(AND(G98=18,H98="м"),VLOOKUP(BM98,Наклон!$AW$4:$AX$69,2,0),IF(AND(G98=18,H98="ж"),VLOOKUP(BM98,Наклон!$AW$74:$AX$139,2,0))))))))))))))))))))))))))))))))))))</f>
        <v>86</v>
      </c>
      <c r="BO98" s="49"/>
      <c r="BP98" s="52">
        <f>IF(BO98="",0,IF(AND(G98=2,H98="м"),VLOOKUP(BO98,'Прыжок в длину'!$A$4:$B$294,2,0),IF(AND(G98=2,H98="ж"),VLOOKUP(BO98,'Прыжок в длину'!$D$4:$E$294,2,0),IF(AND(G98=3,H98="м"),VLOOKUP(BO98,'Прыжок в длину'!$G$4:$H$294,2,0),IF(AND(G98=3,H98="ж"),VLOOKUP(BO98,'Прыжок в длину'!$J$4:$K$294,2,0),IF(AND(G98=4,H98="м"),VLOOKUP(BO98,'Прыжок в длину'!$M$4:$N$294,2,0),IF(AND(G98=4,H98="ж"),VLOOKUP(BO98,'Прыжок в длину'!$P$4:$Q$294,2,0),IF(AND(G98=5,H98="м"),VLOOKUP(BO98,'Прыжок в длину'!$S$4:$T$294,2,0),IF(AND(G98=5,H98="ж"),VLOOKUP(BO98,'Прыжок в длину'!$V$4:$W$294,2,0),IF(AND(G98=6,H98="м"),VLOOKUP(BO98,'Прыжок в длину'!$Y$4:$Z$294,2,0),IF(AND(G98=6,H98="ж"),VLOOKUP(BO98,'Прыжок в длину'!$AB$4:$AC$294,2,0),IF(AND(G98=7,H98="м"),VLOOKUP(BO98,'Прыжок в длину'!$AE$4:$AF$294,2,0),IF(AND(G98=7,H98="ж"),VLOOKUP(BO98,'Прыжок в длину'!$AH$4:$AI$294,2,0),IF(AND(G98=8,H98="м"),VLOOKUP(BO98,'Прыжок в длину'!$AK$4:$AL$294,2,0),IF(AND(G98=8,H98="ж"),VLOOKUP(BO98,'Прыжок в длину'!$AN$4:$AO$294,2,0),IF(AND(G98=9,H98="м"),VLOOKUP(BO98,'Прыжок в длину'!$AQ$4:$AR$294,2,0),IF(AND(G98=9,H98="ж"),VLOOKUP(BO98,'Прыжок в длину'!$AT$4:$AU$294,2,0),IF(AND(G98=10,H98="м"),VLOOKUP(BO98,'Прыжок в длину'!$AW$4:$AX$294,2,0),IF(AND(G98=10,H98="ж"),VLOOKUP(BO98,'Прыжок в длину'!$AZ$4:$BA$294,2,0),IF(AND(G98=11,H98="м"),VLOOKUP(BO98,'Прыжок в длину'!BC96:$BD$294,2,0),IF(AND(G98=11,H98="ж"),VLOOKUP(BO98,'Прыжок в длину'!$BF$4:$BG$294,2,0),"")))))))))))))))))))))</f>
        <v>0</v>
      </c>
      <c r="BQ98" s="49">
        <v>29</v>
      </c>
      <c r="BR98" s="52">
        <f>IF(BQ98="",0,IF(AND(G98=2,H98="м"),VLOOKUP(BQ98,Пресс!$A$4:$B$104,2,0),IF(AND(G98=2,H98="ж"),VLOOKUP(BQ98,Пресс!$D$4:$E$104,2,0),IF(AND(G98=3,H98="м"),VLOOKUP(BQ98,Пресс!$G$4:$H$104,2,0),IF(AND(G98=3,H98="ж"),VLOOKUP(BQ98,Пресс!$J$4:$K$104,2,0),IF(AND(G98=4,H98="м"),VLOOKUP(BQ98,Пресс!$M$4:$N$104,2,0),IF(AND(G98=4,H98="ж"),VLOOKUP(BQ98,Пресс!$P$4:$Q$104,2,0),IF(AND(G98=5,H98="м"),VLOOKUP(BQ98,Пресс!$S$4:$T$104,2,0),IF(AND(G98=5,H98="ж"),VLOOKUP(BQ98,Пресс!$V$4:$W$104,2,0),IF(AND(G98=6,H98="м"),VLOOKUP(BQ98,Пресс!$Y$4:$Z$104,2,0),IF(AND(G98=6,H98="ж"),VLOOKUP(BQ98,Пресс!$AB$4:$AC$104,2,0),IF(AND(G98=7,H98="м"),VLOOKUP(BQ98,Пресс!$AE$4:$AF$104,2,0),IF(AND(G98=7,H98="ж"),VLOOKUP(BQ98,Пресс!$AH$4:$AI$104,2,0),IF(AND(G98=8,H98="м"),VLOOKUP(BQ98,Пресс!$AK$4:$AL$104,2,0),IF(AND(G98=8,H98="ж"),VLOOKUP(BQ98,Пресс!$AN$4:$AO$104,2,0),IF(AND(G98=9,H98="м"),VLOOKUP(BQ98,Пресс!$AQ$4:$AR$104,2,0),IF(AND(G98=9,H98="ж"),VLOOKUP(BQ98,Пресс!$AT$4:$AU$104,2,0),IF(AND(G98=10,H98="м"),VLOOKUP(BQ98,Пресс!$AW$4:$AX$104,2,0),IF(AND(G98=10,H98="ж"),VLOOKUP(BQ98,Пресс!$AZ$4:$BA$104,2,0),IF(AND(G98=11,H98="м"),VLOOKUP(BQ98,Пресс!$BC$4:$BD$104,2,0),IF(AND(G98=11,H98="ж"),VLOOKUP(BQ98,Пресс!$BF$4:$BG$104,2,0),IF(AND(G98=12,H98="м"),VLOOKUP(BQ98,Пресс!$BI$4:$BJ$104,2,0),IF(AND(G98=12,H98="ж"),VLOOKUP(BQ98,Пресс!$BL$4:$BM$104,2,0),IF(AND(G98=13,H98="м"),VLOOKUP(BQ98,Пресс!$BO$4:$BP$104,2,0),IF(AND(G98=13,H98="ж"),VLOOKUP(BQ98,Пресс!$BR$4:$BS$104,2,0),IF(AND(G98=14,H98="м"),VLOOKUP(BQ98,Пресс!$BU$4:$BV$104,2,0),IF(AND(G98=14,H98="ж"),VLOOKUP(BQ98,Пресс!$BX$4:$BY$104,2,0),IF(AND(G98=15,H98="м"),VLOOKUP(BQ98,Пресс!$CA$4:$CB$104,2,0),IF(AND(G98=15,H98="ж"),VLOOKUP(BQ98,Пресс!$CD$4:$CE$104,2,0),IF(AND(G98=16,H98="м"),VLOOKUP(BQ98,Пресс!$CG$4:$CH$104,2,0),IF(AND(G98=16,H98="ж"),VLOOKUP(BQ98,Пресс!$CJ$4:$CK$104,2,0),IF(AND(G98=17,H98="м"),VLOOKUP(BQ98,Пресс!$CM$4:$CN$104,2,0),IF(AND(G98=17,H98="ж"),VLOOKUP(BQ98,Пресс!$CP$4:$CQ$104,2,0),IF(AND(G98=18,H98="м"),VLOOKUP(BQ98,Пресс!$CS$4:$CT$104,2,0),IF(AND(G98=18,H98="ж"),VLOOKUP(BQ98,Пресс!$CV$4:$CW$104,2,0),"")))))))))))))))))))))))))))))))))))</f>
        <v>62</v>
      </c>
      <c r="BS98" s="37"/>
      <c r="BT98" s="57"/>
      <c r="BU98" s="37"/>
      <c r="BV98" s="52">
        <f>IF(BU98="",0,IF(AND(G98=4,H98="м"),VLOOKUP(BU98,Стрельба!$A$4:$B$54,2,0),IF(AND(G98=4,H98="ж"),VLOOKUP(BU98,Стрельба!$D$4:$E$54,2,0),IF(AND(G98=5,H98="м"),VLOOKUP(BU98,Стрельба!$G$4:$H$54,2,0),IF(AND(G98=5,H98="ж"),VLOOKUP(BU98,Стрельба!$J$4:$K$54,2,0),IF(AND(G98=6,H98="м"),VLOOKUP(BU98,Стрельба!$M$4:$N$54,2,0),IF(AND(G98=6,H98="ж"),VLOOKUP(BU98,Стрельба!$P$4:$Q$54,2,0),IF(AND(G98=7,H98="м"),VLOOKUP(BU98,Стрельба!$S$4:$T$54,2,0),IF(AND(G98=7,H98="ж"),VLOOKUP(BU98,Стрельба!$V$4:$W$54,2,0),IF(AND(G98=8,H98="м"),VLOOKUP(BU98,Стрельба!$Y$4:$Z$54,2,0),IF(AND(G98=8,H98="ж"),VLOOKUP(BU98,Стрельба!$AB$4:$AC$54,2,0),IF(AND(G98=9,H98="м"),VLOOKUP(BU98,Стрельба!$AE$4:$AF$54,2,0),IF(AND(G98=9,H98="ж"),VLOOKUP(BU98,Стрельба!$AH$4:$AI$54,2,0),IF(AND(G98=10,H98="м"),VLOOKUP(BU98,Стрельба!$AK$4:$AL$54,2,0),IF(AND(G98=10,H98="ж"),VLOOKUP(BU98,Стрельба!$AN$4:$AO$54,2,0),IF(AND(G98=11,H98="м"),VLOOKUP(BU98,Стрельба!$AQ$4:$AR$54,2,0),IF(AND(G98=11,H98="ж"),VLOOKUP(BU98,Стрельба!$AT$4:$AU$54,2,0),IF(AND(G98=12,H98="м"),VLOOKUP(BU98,Стрельба!$AW$4:$AX$54,2,0),IF(AND(G98=12,H98="ж"),VLOOKUP(BU98,Стрельба!$AZ$4:$BA$54,2,0),IF(AND(G98=13,H98="м"),VLOOKUP(BU98,Стрельба!$BC$4:$BD$54,2,0),IF(AND(G98=13,H98="ж"),VLOOKUP(BU98,Стрельба!$BF$4:$BG$54,2,0),IF(AND(G98=14,H98="м"),VLOOKUP(BU98,Стрельба!$BI$4:$BJ$54,2,0),IF(AND(G98=14,H98="ж"),VLOOKUP(BU98,Стрельба!$BL$4:$BM$54,2,0),IF(AND(G98=15,H98="м"),VLOOKUP(BU98,Стрельба!$BO$4:$BP$54,2,0),IF(AND(G98=15,H98="ж"),VLOOKUP(BU98,Стрельба!$BR$4:$BS$54,2,0),"")))))))))))))))))))))))))</f>
        <v>0</v>
      </c>
      <c r="BW98" s="56"/>
      <c r="BX98" s="57"/>
      <c r="BY98" s="37"/>
      <c r="BZ98" s="52">
        <f>IF(BY98="",0,IF(AND(G98=3,H98="м"),VLOOKUP(BY98,'Метание 150г'!$A$4:$B$784,2,0),IF(AND(G98=3,H98="ж"),VLOOKUP(BY98,'Метание 150г'!$D$4:$E$784,2,0),IF(AND(G98=4,H98="м"),VLOOKUP(BY98,'Метание 150г'!$G$4:$H$784,2,0),IF(AND(G98=4,H98="ж"),VLOOKUP(BY98,'Метание 150г'!$J$4:$K$784,2,0),IF(AND(G98=5,H98="м"),VLOOKUP(BY98,'Метание 150г'!$M$4:$N$784,2,0),IF(AND(G98=5,H98="ж"),VLOOKUP(BY98,'Метание 150г'!$P$4:$Q$784,2,0),"")))))))</f>
        <v>0</v>
      </c>
      <c r="CA98" s="51"/>
      <c r="CB98" s="68">
        <f>IF(CA98="",0,IF(AND(G98=6,H98="м"),VLOOKUP(CA98,'Метание 700г'!$A$4:$B$574,2,0),IF(AND(G98=7,H98="м"),VLOOKUP(CA98,'Метание 700г'!$D$4:$E$574,2,0),IF(AND(G98=8,H98="м"),VLOOKUP(CA98,'Метание 700г'!$G$4:$H$574,2,0),""))))</f>
        <v>0</v>
      </c>
      <c r="CC98" s="51"/>
      <c r="CD98" s="52">
        <f>IF(CC98="",0,IF(AND(G98=6,H98="ж"),VLOOKUP(CC98,'Метание 500г'!$A$4:$B$565,2,0),IF(AND(G98=7,H98="ж"),VLOOKUP(CC98,'Метание 500г'!$D$4:$E$565,2,0),IF(AND(G98=8,H98="ж"),VLOOKUP(CC98,'Метание 500г'!$G$4:$H$565,2,0),IF(AND(G98=9,H98="ж"),VLOOKUP(CC98,'Метание 500г'!$J$4:$K$565,2,0),IF(AND(G98=10,H98="ж"),VLOOKUP(CC98,'Метание 500г'!$M$4:$N$565,2,0),IF(AND(G98=11,H98="ж"),VLOOKUP(CC98,'Метание 500г'!$P$4:$Q$565,2,0),"")))))))</f>
        <v>0</v>
      </c>
      <c r="CE98" s="56"/>
      <c r="CF98" s="57"/>
      <c r="CG98" s="53"/>
      <c r="CH98" s="52">
        <f>IF(CG98="",0,IF(AND(G98=2,H98="м"),VLOOKUP(CG98,'Плавание 25 м'!$A$4:$B$2333,2,0),IF(AND(G98=2,H98="ж"),VLOOKUP(CG98,'Плавание 25 м'!$D$4:$E$2333,2,0),IF(AND(G98=16,H98="м"),VLOOKUP(CG98,'Плавание 25 м'!$G$4:$H$2333,2,0),IF(AND(G98=16,H98="ж"),VLOOKUP(CG98,'Плавание 25 м'!$J$4:$K$2333,2,0),IF(AND(G98=17,H98="м"),VLOOKUP(CG98,'Плавание 25 м'!$M$4:$N$2333,2,0),IF(AND(G98=17,H98="ж"),VLOOKUP(CG98,'Плавание 25 м'!$P$4:$Q$2333,2,0),IF(AND(G98=18,H98="м"),VLOOKUP(CG98,'Плавание 25 м'!$S$4:$T$2333,2,0),IF(AND(G98=18,H98="ж"),VLOOKUP(CG98,'Плавание 25 м'!$V$4:$W$2333,2,0),"")))))))))</f>
        <v>0</v>
      </c>
      <c r="CI98" s="37"/>
      <c r="CJ98" s="52">
        <f>IF(CI98="",0,IF(AND(G98=3,H98="м"),VLOOKUP(CI98,'Плавание 50 м'!$A$4:$B$1954,2,0),IF(AND(G98=3,H98="ж"),VLOOKUP(CI98,'Плавание 50 м'!$D$4:$E$1954,2,0),IF(AND(G98=4,H98="м"),VLOOKUP(CI98,'Плавание 50 м'!$G$4:$H$1954,2,0),IF(AND(G98=4,H98="ж"),VLOOKUP(CI98,'Плавание 50 м'!$J$4:$K$1954,2,0),IF(AND(G98=5,H98="м"),VLOOKUP(CI98,'Плавание 50 м'!$M$4:$N$1954,2,0),IF(AND(G98=5,H98="ж"),VLOOKUP(CI98,'Плавание 50 м'!$P$4:$Q$1954,2,0),IF(AND(G98=6,H98="м"),VLOOKUP(CI98,'Плавание 50 м'!$S$4:$T$1954,2,0),IF(AND(G98=6,H98="ж"),VLOOKUP(CI98,'Плавание 50 м'!$V$4:$W$1954,2,0),IF(AND(G98=7,H98="м"),VLOOKUP(CI98,'Плавание 50 м'!$Y$4:$Z$1954,2,0),IF(AND(G98=7,H98="ж"),VLOOKUP(CI98,'Плавание 50 м'!$AB$4:$AC$1954,2,0),IF(AND(G98=8,H98="м"),VLOOKUP(CI98,'Плавание 50 м'!$AE$4:$AF$1954,2,0),IF(AND(G98=8,H98="ж"),VLOOKUP(CI98,'Плавание 50 м'!$AH$4:$AI$1954,2,0),IF(AND(G98=9,H98="м"),VLOOKUP(CI98,'Плавание 50 м'!$AK$4:$AL$1954,2,0),IF(AND(G98=9,H98="ж"),VLOOKUP(CI98,'Плавание 50 м'!$AN$4:$AO$1954,2,0),IF(AND(G98=10,H98="м"),VLOOKUP(CI98,'Плавание 50 м'!$AQ$4:$AR$1954,2,0),IF(AND(G98=10,H98="ж"),VLOOKUP(CI98,'Плавание 50 м'!$AT$4:$AU$1954,2,0),IF(AND(G98=11,H98="м"),VLOOKUP(CI98,'Плавание 50 м'!$AW$4:$AX$1954,2,0),IF(AND(G98=11,H98="ж"),VLOOKUP(CI98,'Плавание 50 м'!$AZ$4:$BA$1954,2,0),IF(AND(G98=12,H98="м"),VLOOKUP(CI98,'Плавание 50 м'!$BC$4:$BD$1954,2,0),IF(AND(G98=12,H98="ж"),VLOOKUP(CI98,'Плавание 50 м'!$BF$4:$BG$1954,2,0),IF(AND(G98=13,H98="м"),VLOOKUP(CI98,'Плавание 50 м'!$BI$4:$BJ$1954,2,0),IF(AND(G98=13,H98="ж"),VLOOKUP(CI98,'Плавание 50 м'!$BL$4:$BM$1954,2,0),IF(AND(G98=14,H98="м"),VLOOKUP(CI98,'Плавание 50 м'!$BO$4:$BP$1954,2,0),IF(AND(G98=14,H98="ж"),VLOOKUP(CI98,'Плавание 50 м'!$BR$4:$BS$1954,2,0),IF(AND(G98=15,H98="м"),VLOOKUP(CI98,'Плавание 50 м'!$BU$4:$BV$1954,2,0),IF(AND(G98=15,H98="ж"),VLOOKUP(CI98,'Плавание 50 м'!$BX$4:$BY$1954,2,0),"")))))))))))))))))))))))))))</f>
        <v>0</v>
      </c>
      <c r="CK98" s="91">
        <f t="shared" si="2"/>
        <v>207</v>
      </c>
    </row>
    <row r="99" spans="1:89" ht="20.100000000000001" customHeight="1" x14ac:dyDescent="0.25">
      <c r="A99" s="10">
        <v>80</v>
      </c>
      <c r="B99" s="93" t="s">
        <v>3619</v>
      </c>
      <c r="C99" s="55" t="s">
        <v>3507</v>
      </c>
      <c r="D99" s="55" t="s">
        <v>3620</v>
      </c>
      <c r="E99" s="55" t="s">
        <v>3621</v>
      </c>
      <c r="F99" s="47">
        <f t="shared" si="3"/>
        <v>35</v>
      </c>
      <c r="G99" s="48">
        <f>IFERROR(VLOOKUP(F99,Ступени!$A$2:$B$99,2,0),"")</f>
        <v>11</v>
      </c>
      <c r="H99" s="55" t="s">
        <v>86</v>
      </c>
      <c r="I99" s="53"/>
      <c r="J99" s="52">
        <f>IF(I99="",0,IF(AND(G99=2,H99="м"),VLOOKUP(I99,'30м'!$A$4:$B$71,2,0),IF(AND(G99=2,H99="ж"),VLOOKUP(I99,'30м'!$D$4:$E$71,2,0),IF(AND(G99=3,H99="м"),VLOOKUP(I99,'30м'!$G$4:$H$71,2,0),IF(AND(G99=3,H99="ж"),VLOOKUP(I99,'30м'!$J$4:$K$71,2,0),IF(AND(G99=4,H99="м"),VLOOKUP(I99,'30м'!$M$4:$N$71,2,0),IF(AND(G99=4,H99="ж"),VLOOKUP(I99,'30м'!$P$4:$Q$71,2,0),IF(AND(G99=5,H99="м"),VLOOKUP(I99,'30м'!$S$4:$T$71,2,0),IF(AND(G99=5,H99="ж"),VLOOKUP(I99,'30м'!$V$4:$W$71,2,0),"")))))))))</f>
        <v>0</v>
      </c>
      <c r="K99" s="49"/>
      <c r="L99" s="52">
        <f>IF(K99="",0,IF(AND(G99=4,H99="м"),VLOOKUP(K99,'60м'!$A$4:$B$129,2,0),IF(AND(G99=4,H99="ж"),VLOOKUP(K99,'60м'!$D$4:$E$129,2,0),IF(AND(G99=5,H99="м"),VLOOKUP(K99,'60м'!$G$4:$H$129,2,0),IF(AND(G99=5,H99="ж"),VLOOKUP(K99,'60м'!$J$4:$K$129,2,0),IF(AND(G99=6,H99="м"),VLOOKUP(K99,'60м'!$M$4:$N$129,2,0),IF(AND(G99=6,H99="ж"),VLOOKUP(K99,'60м'!$P$4:$Q$129,2,0),IF(AND(G99=7,H99="м"),VLOOKUP(K99,'60м'!$S$4:$T$129,2,0),IF(AND(G99=7,H99="ж"),VLOOKUP(K99,'60м'!$V$4:$W$129,2,0),IF(AND(G99=8,H99="м"),VLOOKUP(K99,'60м'!$Y$4:$Z$129,2,0),IF(AND(G99=8,H99="ж"),VLOOKUP(K99,'60м'!$AB$4:$AC$129,2,0),IF(AND(G99=9,H99="м"),VLOOKUP(K99,'60м'!$AE$4:$AF$129,2,0),IF(AND(G99=9,H99="ж"),VLOOKUP(K99,'60м'!$AH$4:$AI$129,2,0),IF(AND(G99=10,H99="м"),VLOOKUP(K99,'60м'!$AK$4:$AL$129,2,0),IF(AND(G99=10,H99="ж"),VLOOKUP(K99,'60м'!$AN$4:$AO$129,2,0),IF(AND(G99=11,H99="м"),VLOOKUP(K99,'60м'!$AQ$4:$AR$129,2,0),IF(AND(G99=11,H99="ж"),VLOOKUP(K99,'60м'!$AT$4:$AU$129,2,0),IF(AND(G99=12,H99="м"),VLOOKUP(K99,'60м'!$AW$4:$AX$129,2,0),IF(AND(G99=12,H99="ж"),VLOOKUP(K99,'60м'!$AZ$4:$BA$129,2,0),IF(AND(G99=13,H99="м"),VLOOKUP(K99,'60м'!$BC$4:$BD$129,2,0),IF(AND(G99=13,H99="ж"),VLOOKUP(K99,'60м'!$BF$4:$BG$129,2,0),"")))))))))))))))))))))</f>
        <v>0</v>
      </c>
      <c r="M99" s="49"/>
      <c r="N99" s="52">
        <f>IF(M99="",0,IF(AND(G99=6,H99="м"),VLOOKUP(M99,'100м'!$A$4:$B$134,2,0),IF(AND(G99=6,H99="ж"),VLOOKUP(M99,'100м'!$D$4:$E$134,2,0),IF(AND(G99=7,H99="м"),VLOOKUP(M99,'100м'!$G$4:$H$134,2,0),IF(AND(G99=7,H99="ж"),VLOOKUP(M99,'100м'!$J$4:$K$134,2,0),IF(AND(G99=8,H99="м"),VLOOKUP(M99,'100м'!$M$4:$N$134,2,0),IF(AND(G99=8,H99="ж"),VLOOKUP(M99,'100м'!$P$4:$Q$134,2,0),IF(AND(G99=9,H99="м"),VLOOKUP(M99,'100м'!$S$4:$T$134,2,0),IF(AND(G99=9,H99="ж"),VLOOKUP(M99,'100м'!$V$4:$W$134,2,0),"")))))))))</f>
        <v>0</v>
      </c>
      <c r="O99" s="56"/>
      <c r="P99" s="61"/>
      <c r="Q99" s="53"/>
      <c r="R99" s="52">
        <f>IF(Q99="",0,IF(AND(G99=4,H99="м"),VLOOKUP(Q99,'1500м'!$A$4:$B$364,2,0),IF(AND(G99=4,H99="ж"),VLOOKUP(Q99,'1500м'!$D$4:$E$364,2,0),"")))</f>
        <v>0</v>
      </c>
      <c r="S99" s="49"/>
      <c r="T99" s="68">
        <f>IF(S99="",0,IF(AND(G99=5,H99="м"),VLOOKUP(S99,'2000м'!$A$4:$B$780,2,0),IF(AND(G99=5,H99="ж"),VLOOKUP(S99,'2000м'!$D$4:$E$780,2,0),IF(AND(G99=6,H99="ж"),VLOOKUP(S99,'2000м'!$G$4:$H$780,2,0),IF(AND(G99=7,H99="ж"),VLOOKUP(S99,'2000м'!$J$4:$K$780,2,0),IF(AND(G99=8,H99="ж"),VLOOKUP(S99,'2000м'!$M$4:$N$780,2,0),""))))))</f>
        <v>0</v>
      </c>
      <c r="U99" s="53"/>
      <c r="V99" s="52">
        <f>IF(U99="",0,IF(AND(G99=6,H99="м"),VLOOKUP(U99,'3000м'!$A$4:$B$594,2,0),IF(AND(G99=7,H99="м"),VLOOKUP(U99,'3000м'!$D$4:$E$594,2,0),IF(AND(G99=8,H99="м"),VLOOKUP(U99,'3000м'!$G$4:$H$594,2,0),IF(AND(G99=9,H99="м"),VLOOKUP(U99,'3000м'!$J$4:$K$594,2,0),IF(AND(G99=10,H99="м"),VLOOKUP(U99,'3000м'!$M$4:$N$594,2,0),IF(AND(G99=11,H99="м"),VLOOKUP(U99,'3000м'!$P$4:$Q$594,2,0),"")))))))</f>
        <v>0</v>
      </c>
      <c r="W99" s="53"/>
      <c r="X99" s="56"/>
      <c r="Y99" s="56"/>
      <c r="Z99" s="56"/>
      <c r="AA99" s="56"/>
      <c r="AB99" s="56"/>
      <c r="AC99" s="53"/>
      <c r="AD99" s="56"/>
      <c r="AE99" s="53"/>
      <c r="AF99" s="56"/>
      <c r="AG99" s="56"/>
      <c r="AH99" s="56"/>
      <c r="AI99" s="56"/>
      <c r="AJ99" s="56"/>
      <c r="AK99" s="56"/>
      <c r="AL99" s="56"/>
      <c r="AM99" s="56"/>
      <c r="AN99" s="56"/>
      <c r="AO99" s="37"/>
      <c r="AP99" s="56"/>
      <c r="AQ99" s="37"/>
      <c r="AR99" s="56"/>
      <c r="AS99" s="37"/>
      <c r="AT99" s="56"/>
      <c r="AU99" s="37"/>
      <c r="AV99" s="56"/>
      <c r="AW99" s="37"/>
      <c r="AX99" s="56"/>
      <c r="AY99" s="37"/>
      <c r="AZ99" s="56"/>
      <c r="BA99" s="37"/>
      <c r="BB99" s="52">
        <f>IF(BA99="",0,IF(AND(G99=2,H99="м"),VLOOKUP(BA99,Подтягивание!$A$4:$B$79,2,0),IF(AND(G99=3,H99="м"),VLOOKUP(BA99,Подтягивание!$D$4:$E$79,2,0),IF(AND(G99=4,H99="м"),VLOOKUP(BA99,Подтягивание!$G$4:$H$79,2,0),IF(AND(G99=5,H99="м"),VLOOKUP(BA99,Подтягивание!$J$4:$K$79,2,0),IF(AND(G99=6,H99="м"),VLOOKUP(BA99,Подтягивание!$M$4:$N$79,2,0),IF(AND(G99=7,H99="м"),VLOOKUP(BA99,Подтягивание!$P$4:$Q$79,2,0),IF(AND(G99=8,H99="м"),VLOOKUP(BA99,Подтягивание!$S$4:$T$79,2,0),IF(AND(G99=9,H99="м"),VLOOKUP(BA99,Подтягивание!$V$4:$W$79,2,0),IF(AND(G99=10,H99="м"),VLOOKUP(BA99,Подтягивание!$Y$4:$Z$79,2,0),IF(AND(G99=11,H99="м"),VLOOKUP(BA99,Подтягивание!$AB$4:$AC$79,2,0),IF(AND(G99=12,H99="м"),VLOOKUP(BA99,Подтягивание!$AE$4:$AF$79,2,0),IF(AND(G99=13,H99="м"),VLOOKUP(BA99,Подтягивание!$AH$4:$AI$79,2,0),IF(AND(G99=14,H99="м"),VLOOKUP(BA99,Подтягивание!$AK$4:$AL$79,2,0),IF(AND(G99=15,H99="м"),VLOOKUP(BA99,Подтягивание!$AN$4:$AO$79,2,0),"")))))))))))))))</f>
        <v>0</v>
      </c>
      <c r="BC99" s="51"/>
      <c r="BD99" s="57"/>
      <c r="BE99" s="37"/>
      <c r="BF99" s="52">
        <f>IF(BE99="",0,IF(AND(G99=6,H99="м"),VLOOKUP(BE99,Гиря!$A$4:$B$166,2,0),IF(AND(G99=7,H99="м"),VLOOKUP(BE99,Гиря!$D$4:$E$166,2,0),IF(AND(G99=8,H99="м"),VLOOKUP(BE99,Гиря!$G$4:$H$166,2,0),IF(AND(G99=9,H99="м"),VLOOKUP(BE99,Гиря!$J$4:$K$166,2,0),IF(AND(G99=10,H99="м"),VLOOKUP(BE99,Гиря!$M$4:$N$166,2,0),IF(AND(G99=11,H99="м"),VLOOKUP(BE99,Гиря!$P$4:$Q$166,2,0),IF(AND(G99=12,H99="м"),VLOOKUP(BE99,Гиря!$S$4:$T$166,2,0),IF(AND(G99=13,H99="м"),VLOOKUP(BE99,Гиря!$V$4:$W$166,2,0),IF(AND(G99=14,H99="м"),VLOOKUP(BE99,Гиря!$Y$4:$Z$166,2,0),IF(AND(G99=15,H99="м"),VLOOKUP(BE99,Гиря!$AB$4:$AC$166,2,0),"")))))))))))</f>
        <v>0</v>
      </c>
      <c r="BG99" s="49">
        <v>26</v>
      </c>
      <c r="BH99" s="52">
        <f>IF(BG99="",0,IF(AND(G99=2,H99="м"),VLOOKUP(BG99,'Отж. от пола'!$A$4:$B$169,2,0),IF(AND(G99=2,H99="ж"),VLOOKUP(BG99,'Отж. от пола'!$D$4:$E$169,2,0),IF(AND(G99=3,H99="м"),VLOOKUP(BG99,'Отж. от пола'!$G$4:$H$169,2,0),IF(AND(G99=3,H99="ж"),VLOOKUP(BG99,'Отж. от пола'!$J$4:$K$169,2,0),IF(AND(G99=4,H99="м"),VLOOKUP(BG99,'Отж. от пола'!$M$4:$N$169,2,0),IF(AND(G99=4,H99="ж"),VLOOKUP(BG99,'Отж. от пола'!$P$4:$Q$169,2,0),IF(AND(G99=5,H99="м"),VLOOKUP(BG99,'Отж. от пола'!$S$4:$T$169,2,0),IF(AND(G99=5,H99="ж"),VLOOKUP(BG99,'Отж. от пола'!$V$4:$W$169,2,0),IF(AND(G99=6,H99="м"),VLOOKUP(BG99,'Отж. от пола'!$Y$4:$Z$169,2,0),IF(AND(G99=6,H99="ж"),VLOOKUP(BG99,'Отж. от пола'!$AB$4:$AC$169,2,0),IF(AND(G99=7,H99="м"),VLOOKUP(BG99,'Отж. от пола'!$AE$4:$AF$169,2,0),IF(AND(G99=7,H99="ж"),VLOOKUP(BG99,'Отж. от пола'!$AH$4:$AI$169,2,0),IF(AND(G99=8,H99="м"),VLOOKUP(BG99,'Отж. от пола'!$AK$4:$AL$169,2,0),IF(AND(G99=8,H99="ж"),VLOOKUP(BG99,'Отж. от пола'!$AN$4:$AO$169,2,0),IF(AND(G99=9,H99="м"),VLOOKUP(BG99,'Отж. от пола'!$AQ$4:$AR$169,2,0),IF(AND(G99=9,H99="ж"),VLOOKUP(BG99,'Отж. от пола'!$AT$4:$AU$169,2,0),IF(AND(G99=10,H99="м"),VLOOKUP(BG99,'Отж. от пола'!$AW$4:$AX$169,2,0),IF(AND(G99=10,H99="ж"),VLOOKUP(BG99,'Отж. от пола'!$AZ$4:$BA$169,2,0),IF(AND(G99=11,H99="м"),VLOOKUP(BG99,'Отж. от пола'!$BC$4:$BD$169,2,0),IF(AND(G99=11,H99="ж"),VLOOKUP(BG99,'Отж. от пола'!$BF$4:$BG$169,2,0),IF(AND(G99=12,H99="м"),VLOOKUP(BG99,'Отж. от пола'!$BI$4:$BJ$169,2,0),IF(AND(G99=12,H99="ж"),VLOOKUP(BG99,'Отж. от пола'!$BL$4:$BM$169,2,0),IF(AND(G99=13,H99="м"),VLOOKUP(BG99,'Отж. от пола'!$BO$4:$BP$169,2,0),IF(AND(G99=13,H99="ж"),VLOOKUP(BG99,'Отж. от пола'!$BR$4:$BS$169,2,0),IF(AND(G99=14,H99="м"),VLOOKUP(BG99,'Отж. от пола'!$BU$4:$BV$169,2,0),IF(AND(G99=14,H99="ж"),VLOOKUP(BG99,'Отж. от пола'!$BX$4:$BY$169,2,0),IF(AND(G99=15,H99="м"),VLOOKUP(BG99,'Отж. от пола'!$CA$4:$CB$169,2,0),IF(AND(G99=15,H99="ж"),VLOOKUP(BG99,'Отж. от пола'!$CD$4:$CE$169,2,0),"")))))))))))))))))))))))))))))</f>
        <v>67</v>
      </c>
      <c r="BI99" s="37"/>
      <c r="BJ99" s="52">
        <f>IF(BI99="",0,IF(AND(G99=16,H99="м"),VLOOKUP(BI99,'Отж.от скамьи'!$A$4:$B$79,2,0),IF(AND(G99=16,H99="ж"),VLOOKUP(BI99,'Отж.от скамьи'!$D$4:$E$79,2,0),IF(AND(G99=17,H99="м"),VLOOKUP(BI99,'Отж.от скамьи'!$G$4:$H$79,2,0),IF(AND(G99=17,H99="ж"),VLOOKUP(BI99,'Отж.от скамьи'!$J$4:$K$79,2,0),"")))))</f>
        <v>0</v>
      </c>
      <c r="BK99" s="53"/>
      <c r="BL99" s="52">
        <f>IF(BK99="",0,IF(AND(G99=18,H99="м"),VLOOKUP(BK99,'Отж.от стула'!$A$4:$B$68,2,0),IF(AND(G99=18,H99="ж"),VLOOKUP(BK99,'Отж.от стула'!$D$4:$E$69,2,0),"")))</f>
        <v>0</v>
      </c>
      <c r="BM99" s="49">
        <v>19</v>
      </c>
      <c r="BN99" s="52">
        <f>IF(BM99="",0,IF(AND(G99=2,H99="м"),VLOOKUP(BM99,Наклон!$A$4:$B$69,2,0),IF(AND(G99=2,H99="ж"),VLOOKUP(BM99,Наклон!$A$74:$B$139,2,0),IF(AND(G99=3,H99="м"),VLOOKUP(BM99,Наклон!$D$4:$E$69,2,0),IF(AND(G99=3,H99="ж"),VLOOKUP(BM99,Наклон!$D$74:$E$139,2,0),IF(AND(G99=4,H99="м"),VLOOKUP(BM99,Наклон!$G$4:$H$69,2,0),IF(AND(G99=4,H99="ж"),VLOOKUP(BM99,Наклон!$G$74:$H$139,2,0),IF(AND(G99=5,H99="м"),VLOOKUP(BM99,Наклон!$J$4:$K$69,2,0),IF(AND(G99=5,H99="ж"),VLOOKUP(BM99,Наклон!$J$74:$K$139,2,0),IF(AND(G99=6,H99="м"),VLOOKUP(BM99,Наклон!$M$4:$N$69,2,0),IF(AND(G99=6,H99="ж"),VLOOKUP(BM99,Наклон!$M$74:$N$139,2,0),IF(AND(G99=7,H99="м"),VLOOKUP(BM99,Наклон!$P$4:$Q$69,2,0),IF(AND(G99=7,H99="ж"),VLOOKUP(BM99,Наклон!$P$74:$Q$139,2,0),IF(AND(G99=8,H99="м"),VLOOKUP(BM99,Наклон!$S$4:$T$69,2,0),IF(AND(G99=8,H99="ж"),VLOOKUP(BM99,Наклон!$S$74:$T$139,2,0),IF(AND(G99=9,H99="м"),VLOOKUP(BM99,Наклон!$V$4:$W$69,2,0),IF(AND(G99=9,H99="ж"),VLOOKUP(BM99,Наклон!$V$74:$W$139,2,0),IF(AND(G99=10,H99="м"),VLOOKUP(BM99,Наклон!$Y$4:$Z$69,2,0),IF(AND(G99=10,H99="ж"),VLOOKUP(BM99,Наклон!$Y$74:$Z$139,2,0),IF(AND(G99=11,H99="м"),VLOOKUP(BM99,Наклон!$AB$4:$AC$69,2,0),IF(AND(G99=11,H99="ж"),VLOOKUP(BM99,Наклон!$AB$74:$AC$139,2,0),IF(AND(G99=12,H99="м"),VLOOKUP(BM99,Наклон!$AE$4:$AF$69,2,0),IF(AND(G99=12,H99="ж"),VLOOKUP(BM99,Наклон!$AE$74:$AF$139,2,0),IF(AND(G99=13,H99="м"),VLOOKUP(BM99,Наклон!$AH$4:$AI$69,2,0),IF(AND(G99=13,H99="ж"),VLOOKUP(BM99,Наклон!$AH$74:$AI$139,2,0),IF(AND(G99=14,H99="м"),VLOOKUP(BM99,Наклон!$AK$4:$AL$69,2,0),IF(AND(G99=14,H99="ж"),VLOOKUP(BM99,Наклон!$AK$74:$AL$139,2,0),IF(AND(G99=15,H99="м"),VLOOKUP(BM99,Наклон!$AN$4:$AO$69,2,0),IF(AND(G99=15,H99="ж"),VLOOKUP(BM99,Наклон!$AN$74:$AO$139,2,0),IF(AND(G99=16,H99="м"),VLOOKUP(BM99,Наклон!$AQ$4:$AR$69,2,0),IF(AND(G99=16,H99="ж"),VLOOKUP(BM99,Наклон!$AQ$74:$AR$139,2,0),IF(AND(G99=17,H99="м"),VLOOKUP(BM99,Наклон!$AT$4:$AU$69,2,0),IF(AND(G99=17,H99="ж"),VLOOKUP(BM99,Наклон!$AT$74:$AU$139,2,0),IF(AND(G99=18,H99="м"),VLOOKUP(BM99,Наклон!$AW$4:$AX$69,2,0),IF(AND(G99=18,H99="ж"),VLOOKUP(BM99,Наклон!$AW$74:$AX$139,2,0))))))))))))))))))))))))))))))))))))</f>
        <v>66</v>
      </c>
      <c r="BO99" s="49"/>
      <c r="BP99" s="52">
        <f>IF(BO99="",0,IF(AND(G99=2,H99="м"),VLOOKUP(BO99,'Прыжок в длину'!$A$4:$B$294,2,0),IF(AND(G99=2,H99="ж"),VLOOKUP(BO99,'Прыжок в длину'!$D$4:$E$294,2,0),IF(AND(G99=3,H99="м"),VLOOKUP(BO99,'Прыжок в длину'!$G$4:$H$294,2,0),IF(AND(G99=3,H99="ж"),VLOOKUP(BO99,'Прыжок в длину'!$J$4:$K$294,2,0),IF(AND(G99=4,H99="м"),VLOOKUP(BO99,'Прыжок в длину'!$M$4:$N$294,2,0),IF(AND(G99=4,H99="ж"),VLOOKUP(BO99,'Прыжок в длину'!$P$4:$Q$294,2,0),IF(AND(G99=5,H99="м"),VLOOKUP(BO99,'Прыжок в длину'!$S$4:$T$294,2,0),IF(AND(G99=5,H99="ж"),VLOOKUP(BO99,'Прыжок в длину'!$V$4:$W$294,2,0),IF(AND(G99=6,H99="м"),VLOOKUP(BO99,'Прыжок в длину'!$Y$4:$Z$294,2,0),IF(AND(G99=6,H99="ж"),VLOOKUP(BO99,'Прыжок в длину'!$AB$4:$AC$294,2,0),IF(AND(G99=7,H99="м"),VLOOKUP(BO99,'Прыжок в длину'!$AE$4:$AF$294,2,0),IF(AND(G99=7,H99="ж"),VLOOKUP(BO99,'Прыжок в длину'!$AH$4:$AI$294,2,0),IF(AND(G99=8,H99="м"),VLOOKUP(BO99,'Прыжок в длину'!$AK$4:$AL$294,2,0),IF(AND(G99=8,H99="ж"),VLOOKUP(BO99,'Прыжок в длину'!$AN$4:$AO$294,2,0),IF(AND(G99=9,H99="м"),VLOOKUP(BO99,'Прыжок в длину'!$AQ$4:$AR$294,2,0),IF(AND(G99=9,H99="ж"),VLOOKUP(BO99,'Прыжок в длину'!$AT$4:$AU$294,2,0),IF(AND(G99=10,H99="м"),VLOOKUP(BO99,'Прыжок в длину'!$AW$4:$AX$294,2,0),IF(AND(G99=10,H99="ж"),VLOOKUP(BO99,'Прыжок в длину'!$AZ$4:$BA$294,2,0),IF(AND(G99=11,H99="м"),VLOOKUP(BO99,'Прыжок в длину'!BC97:$BD$294,2,0),IF(AND(G99=11,H99="ж"),VLOOKUP(BO99,'Прыжок в длину'!$BF$4:$BG$294,2,0),"")))))))))))))))))))))</f>
        <v>0</v>
      </c>
      <c r="BQ99" s="49">
        <v>39</v>
      </c>
      <c r="BR99" s="52">
        <f>IF(BQ99="",0,IF(AND(G99=2,H99="м"),VLOOKUP(BQ99,Пресс!$A$4:$B$104,2,0),IF(AND(G99=2,H99="ж"),VLOOKUP(BQ99,Пресс!$D$4:$E$104,2,0),IF(AND(G99=3,H99="м"),VLOOKUP(BQ99,Пресс!$G$4:$H$104,2,0),IF(AND(G99=3,H99="ж"),VLOOKUP(BQ99,Пресс!$J$4:$K$104,2,0),IF(AND(G99=4,H99="м"),VLOOKUP(BQ99,Пресс!$M$4:$N$104,2,0),IF(AND(G99=4,H99="ж"),VLOOKUP(BQ99,Пресс!$P$4:$Q$104,2,0),IF(AND(G99=5,H99="м"),VLOOKUP(BQ99,Пресс!$S$4:$T$104,2,0),IF(AND(G99=5,H99="ж"),VLOOKUP(BQ99,Пресс!$V$4:$W$104,2,0),IF(AND(G99=6,H99="м"),VLOOKUP(BQ99,Пресс!$Y$4:$Z$104,2,0),IF(AND(G99=6,H99="ж"),VLOOKUP(BQ99,Пресс!$AB$4:$AC$104,2,0),IF(AND(G99=7,H99="м"),VLOOKUP(BQ99,Пресс!$AE$4:$AF$104,2,0),IF(AND(G99=7,H99="ж"),VLOOKUP(BQ99,Пресс!$AH$4:$AI$104,2,0),IF(AND(G99=8,H99="м"),VLOOKUP(BQ99,Пресс!$AK$4:$AL$104,2,0),IF(AND(G99=8,H99="ж"),VLOOKUP(BQ99,Пресс!$AN$4:$AO$104,2,0),IF(AND(G99=9,H99="м"),VLOOKUP(BQ99,Пресс!$AQ$4:$AR$104,2,0),IF(AND(G99=9,H99="ж"),VLOOKUP(BQ99,Пресс!$AT$4:$AU$104,2,0),IF(AND(G99=10,H99="м"),VLOOKUP(BQ99,Пресс!$AW$4:$AX$104,2,0),IF(AND(G99=10,H99="ж"),VLOOKUP(BQ99,Пресс!$AZ$4:$BA$104,2,0),IF(AND(G99=11,H99="м"),VLOOKUP(BQ99,Пресс!$BC$4:$BD$104,2,0),IF(AND(G99=11,H99="ж"),VLOOKUP(BQ99,Пресс!$BF$4:$BG$104,2,0),IF(AND(G99=12,H99="м"),VLOOKUP(BQ99,Пресс!$BI$4:$BJ$104,2,0),IF(AND(G99=12,H99="ж"),VLOOKUP(BQ99,Пресс!$BL$4:$BM$104,2,0),IF(AND(G99=13,H99="м"),VLOOKUP(BQ99,Пресс!$BO$4:$BP$104,2,0),IF(AND(G99=13,H99="ж"),VLOOKUP(BQ99,Пресс!$BR$4:$BS$104,2,0),IF(AND(G99=14,H99="м"),VLOOKUP(BQ99,Пресс!$BU$4:$BV$104,2,0),IF(AND(G99=14,H99="ж"),VLOOKUP(BQ99,Пресс!$BX$4:$BY$104,2,0),IF(AND(G99=15,H99="м"),VLOOKUP(BQ99,Пресс!$CA$4:$CB$104,2,0),IF(AND(G99=15,H99="ж"),VLOOKUP(BQ99,Пресс!$CD$4:$CE$104,2,0),IF(AND(G99=16,H99="м"),VLOOKUP(BQ99,Пресс!$CG$4:$CH$104,2,0),IF(AND(G99=16,H99="ж"),VLOOKUP(BQ99,Пресс!$CJ$4:$CK$104,2,0),IF(AND(G99=17,H99="м"),VLOOKUP(BQ99,Пресс!$CM$4:$CN$104,2,0),IF(AND(G99=17,H99="ж"),VLOOKUP(BQ99,Пресс!$CP$4:$CQ$104,2,0),IF(AND(G99=18,H99="м"),VLOOKUP(BQ99,Пресс!$CS$4:$CT$104,2,0),IF(AND(G99=18,H99="ж"),VLOOKUP(BQ99,Пресс!$CV$4:$CW$104,2,0),"")))))))))))))))))))))))))))))))))))</f>
        <v>65</v>
      </c>
      <c r="BS99" s="37"/>
      <c r="BT99" s="57"/>
      <c r="BU99" s="37"/>
      <c r="BV99" s="52">
        <f>IF(BU99="",0,IF(AND(G99=4,H99="м"),VLOOKUP(BU99,Стрельба!$A$4:$B$54,2,0),IF(AND(G99=4,H99="ж"),VLOOKUP(BU99,Стрельба!$D$4:$E$54,2,0),IF(AND(G99=5,H99="м"),VLOOKUP(BU99,Стрельба!$G$4:$H$54,2,0),IF(AND(G99=5,H99="ж"),VLOOKUP(BU99,Стрельба!$J$4:$K$54,2,0),IF(AND(G99=6,H99="м"),VLOOKUP(BU99,Стрельба!$M$4:$N$54,2,0),IF(AND(G99=6,H99="ж"),VLOOKUP(BU99,Стрельба!$P$4:$Q$54,2,0),IF(AND(G99=7,H99="м"),VLOOKUP(BU99,Стрельба!$S$4:$T$54,2,0),IF(AND(G99=7,H99="ж"),VLOOKUP(BU99,Стрельба!$V$4:$W$54,2,0),IF(AND(G99=8,H99="м"),VLOOKUP(BU99,Стрельба!$Y$4:$Z$54,2,0),IF(AND(G99=8,H99="ж"),VLOOKUP(BU99,Стрельба!$AB$4:$AC$54,2,0),IF(AND(G99=9,H99="м"),VLOOKUP(BU99,Стрельба!$AE$4:$AF$54,2,0),IF(AND(G99=9,H99="ж"),VLOOKUP(BU99,Стрельба!$AH$4:$AI$54,2,0),IF(AND(G99=10,H99="м"),VLOOKUP(BU99,Стрельба!$AK$4:$AL$54,2,0),IF(AND(G99=10,H99="ж"),VLOOKUP(BU99,Стрельба!$AN$4:$AO$54,2,0),IF(AND(G99=11,H99="м"),VLOOKUP(BU99,Стрельба!$AQ$4:$AR$54,2,0),IF(AND(G99=11,H99="ж"),VLOOKUP(BU99,Стрельба!$AT$4:$AU$54,2,0),IF(AND(G99=12,H99="м"),VLOOKUP(BU99,Стрельба!$AW$4:$AX$54,2,0),IF(AND(G99=12,H99="ж"),VLOOKUP(BU99,Стрельба!$AZ$4:$BA$54,2,0),IF(AND(G99=13,H99="м"),VLOOKUP(BU99,Стрельба!$BC$4:$BD$54,2,0),IF(AND(G99=13,H99="ж"),VLOOKUP(BU99,Стрельба!$BF$4:$BG$54,2,0),IF(AND(G99=14,H99="м"),VLOOKUP(BU99,Стрельба!$BI$4:$BJ$54,2,0),IF(AND(G99=14,H99="ж"),VLOOKUP(BU99,Стрельба!$BL$4:$BM$54,2,0),IF(AND(G99=15,H99="м"),VLOOKUP(BU99,Стрельба!$BO$4:$BP$54,2,0),IF(AND(G99=15,H99="ж"),VLOOKUP(BU99,Стрельба!$BR$4:$BS$54,2,0),"")))))))))))))))))))))))))</f>
        <v>0</v>
      </c>
      <c r="BW99" s="56"/>
      <c r="BX99" s="57"/>
      <c r="BY99" s="37"/>
      <c r="BZ99" s="52">
        <f>IF(BY99="",0,IF(AND(G99=3,H99="м"),VLOOKUP(BY99,'Метание 150г'!$A$4:$B$784,2,0),IF(AND(G99=3,H99="ж"),VLOOKUP(BY99,'Метание 150г'!$D$4:$E$784,2,0),IF(AND(G99=4,H99="м"),VLOOKUP(BY99,'Метание 150г'!$G$4:$H$784,2,0),IF(AND(G99=4,H99="ж"),VLOOKUP(BY99,'Метание 150г'!$J$4:$K$784,2,0),IF(AND(G99=5,H99="м"),VLOOKUP(BY99,'Метание 150г'!$M$4:$N$784,2,0),IF(AND(G99=5,H99="ж"),VLOOKUP(BY99,'Метание 150г'!$P$4:$Q$784,2,0),"")))))))</f>
        <v>0</v>
      </c>
      <c r="CA99" s="51"/>
      <c r="CB99" s="68">
        <f>IF(CA99="",0,IF(AND(G99=6,H99="м"),VLOOKUP(CA99,'Метание 700г'!$A$4:$B$574,2,0),IF(AND(G99=7,H99="м"),VLOOKUP(CA99,'Метание 700г'!$D$4:$E$574,2,0),IF(AND(G99=8,H99="м"),VLOOKUP(CA99,'Метание 700г'!$G$4:$H$574,2,0),""))))</f>
        <v>0</v>
      </c>
      <c r="CC99" s="51"/>
      <c r="CD99" s="52">
        <f>IF(CC99="",0,IF(AND(G99=6,H99="ж"),VLOOKUP(CC99,'Метание 500г'!$A$4:$B$565,2,0),IF(AND(G99=7,H99="ж"),VLOOKUP(CC99,'Метание 500г'!$D$4:$E$565,2,0),IF(AND(G99=8,H99="ж"),VLOOKUP(CC99,'Метание 500г'!$G$4:$H$565,2,0),IF(AND(G99=9,H99="ж"),VLOOKUP(CC99,'Метание 500г'!$J$4:$K$565,2,0),IF(AND(G99=10,H99="ж"),VLOOKUP(CC99,'Метание 500г'!$M$4:$N$565,2,0),IF(AND(G99=11,H99="ж"),VLOOKUP(CC99,'Метание 500г'!$P$4:$Q$565,2,0),"")))))))</f>
        <v>0</v>
      </c>
      <c r="CE99" s="56"/>
      <c r="CF99" s="57"/>
      <c r="CG99" s="53"/>
      <c r="CH99" s="52">
        <f>IF(CG99="",0,IF(AND(G99=2,H99="м"),VLOOKUP(CG99,'Плавание 25 м'!$A$4:$B$2333,2,0),IF(AND(G99=2,H99="ж"),VLOOKUP(CG99,'Плавание 25 м'!$D$4:$E$2333,2,0),IF(AND(G99=16,H99="м"),VLOOKUP(CG99,'Плавание 25 м'!$G$4:$H$2333,2,0),IF(AND(G99=16,H99="ж"),VLOOKUP(CG99,'Плавание 25 м'!$J$4:$K$2333,2,0),IF(AND(G99=17,H99="м"),VLOOKUP(CG99,'Плавание 25 м'!$M$4:$N$2333,2,0),IF(AND(G99=17,H99="ж"),VLOOKUP(CG99,'Плавание 25 м'!$P$4:$Q$2333,2,0),IF(AND(G99=18,H99="м"),VLOOKUP(CG99,'Плавание 25 м'!$S$4:$T$2333,2,0),IF(AND(G99=18,H99="ж"),VLOOKUP(CG99,'Плавание 25 м'!$V$4:$W$2333,2,0),"")))))))))</f>
        <v>0</v>
      </c>
      <c r="CI99" s="37"/>
      <c r="CJ99" s="52">
        <f>IF(CI99="",0,IF(AND(G99=3,H99="м"),VLOOKUP(CI99,'Плавание 50 м'!$A$4:$B$1954,2,0),IF(AND(G99=3,H99="ж"),VLOOKUP(CI99,'Плавание 50 м'!$D$4:$E$1954,2,0),IF(AND(G99=4,H99="м"),VLOOKUP(CI99,'Плавание 50 м'!$G$4:$H$1954,2,0),IF(AND(G99=4,H99="ж"),VLOOKUP(CI99,'Плавание 50 м'!$J$4:$K$1954,2,0),IF(AND(G99=5,H99="м"),VLOOKUP(CI99,'Плавание 50 м'!$M$4:$N$1954,2,0),IF(AND(G99=5,H99="ж"),VLOOKUP(CI99,'Плавание 50 м'!$P$4:$Q$1954,2,0),IF(AND(G99=6,H99="м"),VLOOKUP(CI99,'Плавание 50 м'!$S$4:$T$1954,2,0),IF(AND(G99=6,H99="ж"),VLOOKUP(CI99,'Плавание 50 м'!$V$4:$W$1954,2,0),IF(AND(G99=7,H99="м"),VLOOKUP(CI99,'Плавание 50 м'!$Y$4:$Z$1954,2,0),IF(AND(G99=7,H99="ж"),VLOOKUP(CI99,'Плавание 50 м'!$AB$4:$AC$1954,2,0),IF(AND(G99=8,H99="м"),VLOOKUP(CI99,'Плавание 50 м'!$AE$4:$AF$1954,2,0),IF(AND(G99=8,H99="ж"),VLOOKUP(CI99,'Плавание 50 м'!$AH$4:$AI$1954,2,0),IF(AND(G99=9,H99="м"),VLOOKUP(CI99,'Плавание 50 м'!$AK$4:$AL$1954,2,0),IF(AND(G99=9,H99="ж"),VLOOKUP(CI99,'Плавание 50 м'!$AN$4:$AO$1954,2,0),IF(AND(G99=10,H99="м"),VLOOKUP(CI99,'Плавание 50 м'!$AQ$4:$AR$1954,2,0),IF(AND(G99=10,H99="ж"),VLOOKUP(CI99,'Плавание 50 м'!$AT$4:$AU$1954,2,0),IF(AND(G99=11,H99="м"),VLOOKUP(CI99,'Плавание 50 м'!$AW$4:$AX$1954,2,0),IF(AND(G99=11,H99="ж"),VLOOKUP(CI99,'Плавание 50 м'!$AZ$4:$BA$1954,2,0),IF(AND(G99=12,H99="м"),VLOOKUP(CI99,'Плавание 50 м'!$BC$4:$BD$1954,2,0),IF(AND(G99=12,H99="ж"),VLOOKUP(CI99,'Плавание 50 м'!$BF$4:$BG$1954,2,0),IF(AND(G99=13,H99="м"),VLOOKUP(CI99,'Плавание 50 м'!$BI$4:$BJ$1954,2,0),IF(AND(G99=13,H99="ж"),VLOOKUP(CI99,'Плавание 50 м'!$BL$4:$BM$1954,2,0),IF(AND(G99=14,H99="м"),VLOOKUP(CI99,'Плавание 50 м'!$BO$4:$BP$1954,2,0),IF(AND(G99=14,H99="ж"),VLOOKUP(CI99,'Плавание 50 м'!$BR$4:$BS$1954,2,0),IF(AND(G99=15,H99="м"),VLOOKUP(CI99,'Плавание 50 м'!$BU$4:$BV$1954,2,0),IF(AND(G99=15,H99="ж"),VLOOKUP(CI99,'Плавание 50 м'!$BX$4:$BY$1954,2,0),"")))))))))))))))))))))))))))</f>
        <v>0</v>
      </c>
      <c r="CK99" s="91">
        <f t="shared" si="2"/>
        <v>198</v>
      </c>
    </row>
    <row r="100" spans="1:89" ht="20.100000000000001" customHeight="1" x14ac:dyDescent="0.25">
      <c r="A100" s="12">
        <v>81</v>
      </c>
      <c r="B100" s="93" t="s">
        <v>3573</v>
      </c>
      <c r="C100" s="55" t="s">
        <v>3507</v>
      </c>
      <c r="D100" s="55" t="s">
        <v>3574</v>
      </c>
      <c r="E100" s="55" t="s">
        <v>3575</v>
      </c>
      <c r="F100" s="47">
        <f t="shared" si="3"/>
        <v>33</v>
      </c>
      <c r="G100" s="48">
        <f>IFERROR(VLOOKUP(F100,Ступени!$A$2:$B$99,2,0),"")</f>
        <v>10</v>
      </c>
      <c r="H100" s="55" t="s">
        <v>4</v>
      </c>
      <c r="I100" s="53"/>
      <c r="J100" s="52">
        <f>IF(I100="",0,IF(AND(G100=2,H100="м"),VLOOKUP(I100,'30м'!$A$4:$B$71,2,0),IF(AND(G100=2,H100="ж"),VLOOKUP(I100,'30м'!$D$4:$E$71,2,0),IF(AND(G100=3,H100="м"),VLOOKUP(I100,'30м'!$G$4:$H$71,2,0),IF(AND(G100=3,H100="ж"),VLOOKUP(I100,'30м'!$J$4:$K$71,2,0),IF(AND(G100=4,H100="м"),VLOOKUP(I100,'30м'!$M$4:$N$71,2,0),IF(AND(G100=4,H100="ж"),VLOOKUP(I100,'30м'!$P$4:$Q$71,2,0),IF(AND(G100=5,H100="м"),VLOOKUP(I100,'30м'!$S$4:$T$71,2,0),IF(AND(G100=5,H100="ж"),VLOOKUP(I100,'30м'!$V$4:$W$71,2,0),"")))))))))</f>
        <v>0</v>
      </c>
      <c r="K100" s="49"/>
      <c r="L100" s="52">
        <f>IF(K100="",0,IF(AND(G100=4,H100="м"),VLOOKUP(K100,'60м'!$A$4:$B$129,2,0),IF(AND(G100=4,H100="ж"),VLOOKUP(K100,'60м'!$D$4:$E$129,2,0),IF(AND(G100=5,H100="м"),VLOOKUP(K100,'60м'!$G$4:$H$129,2,0),IF(AND(G100=5,H100="ж"),VLOOKUP(K100,'60м'!$J$4:$K$129,2,0),IF(AND(G100=6,H100="м"),VLOOKUP(K100,'60м'!$M$4:$N$129,2,0),IF(AND(G100=6,H100="ж"),VLOOKUP(K100,'60м'!$P$4:$Q$129,2,0),IF(AND(G100=7,H100="м"),VLOOKUP(K100,'60м'!$S$4:$T$129,2,0),IF(AND(G100=7,H100="ж"),VLOOKUP(K100,'60м'!$V$4:$W$129,2,0),IF(AND(G100=8,H100="м"),VLOOKUP(K100,'60м'!$Y$4:$Z$129,2,0),IF(AND(G100=8,H100="ж"),VLOOKUP(K100,'60м'!$AB$4:$AC$129,2,0),IF(AND(G100=9,H100="м"),VLOOKUP(K100,'60м'!$AE$4:$AF$129,2,0),IF(AND(G100=9,H100="ж"),VLOOKUP(K100,'60м'!$AH$4:$AI$129,2,0),IF(AND(G100=10,H100="м"),VLOOKUP(K100,'60м'!$AK$4:$AL$129,2,0),IF(AND(G100=10,H100="ж"),VLOOKUP(K100,'60м'!$AN$4:$AO$129,2,0),IF(AND(G100=11,H100="м"),VLOOKUP(K100,'60м'!$AQ$4:$AR$129,2,0),IF(AND(G100=11,H100="ж"),VLOOKUP(K100,'60м'!$AT$4:$AU$129,2,0),IF(AND(G100=12,H100="м"),VLOOKUP(K100,'60м'!$AW$4:$AX$129,2,0),IF(AND(G100=12,H100="ж"),VLOOKUP(K100,'60м'!$AZ$4:$BA$129,2,0),IF(AND(G100=13,H100="м"),VLOOKUP(K100,'60м'!$BC$4:$BD$129,2,0),IF(AND(G100=13,H100="ж"),VLOOKUP(K100,'60м'!$BF$4:$BG$129,2,0),"")))))))))))))))))))))</f>
        <v>0</v>
      </c>
      <c r="M100" s="49"/>
      <c r="N100" s="52">
        <f>IF(M100="",0,IF(AND(G100=6,H100="м"),VLOOKUP(M100,'100м'!$A$4:$B$134,2,0),IF(AND(G100=6,H100="ж"),VLOOKUP(M100,'100м'!$D$4:$E$134,2,0),IF(AND(G100=7,H100="м"),VLOOKUP(M100,'100м'!$G$4:$H$134,2,0),IF(AND(G100=7,H100="ж"),VLOOKUP(M100,'100м'!$J$4:$K$134,2,0),IF(AND(G100=8,H100="м"),VLOOKUP(M100,'100м'!$M$4:$N$134,2,0),IF(AND(G100=8,H100="ж"),VLOOKUP(M100,'100м'!$P$4:$Q$134,2,0),IF(AND(G100=9,H100="м"),VLOOKUP(M100,'100м'!$S$4:$T$134,2,0),IF(AND(G100=9,H100="ж"),VLOOKUP(M100,'100м'!$V$4:$W$134,2,0),"")))))))))</f>
        <v>0</v>
      </c>
      <c r="O100" s="56"/>
      <c r="P100" s="61"/>
      <c r="Q100" s="53"/>
      <c r="R100" s="52">
        <f>IF(Q100="",0,IF(AND(G100=4,H100="м"),VLOOKUP(Q100,'1500м'!$A$4:$B$364,2,0),IF(AND(G100=4,H100="ж"),VLOOKUP(Q100,'1500м'!$D$4:$E$364,2,0),"")))</f>
        <v>0</v>
      </c>
      <c r="S100" s="49"/>
      <c r="T100" s="68">
        <f>IF(S100="",0,IF(AND(G100=5,H100="м"),VLOOKUP(S100,'2000м'!$A$4:$B$780,2,0),IF(AND(G100=5,H100="ж"),VLOOKUP(S100,'2000м'!$D$4:$E$780,2,0),IF(AND(G100=6,H100="ж"),VLOOKUP(S100,'2000м'!$G$4:$H$780,2,0),IF(AND(G100=7,H100="ж"),VLOOKUP(S100,'2000м'!$J$4:$K$780,2,0),IF(AND(G100=8,H100="ж"),VLOOKUP(S100,'2000м'!$M$4:$N$780,2,0),""))))))</f>
        <v>0</v>
      </c>
      <c r="U100" s="53"/>
      <c r="V100" s="52">
        <f>IF(U100="",0,IF(AND(G100=6,H100="м"),VLOOKUP(U100,'3000м'!$A$4:$B$594,2,0),IF(AND(G100=7,H100="м"),VLOOKUP(U100,'3000м'!$D$4:$E$594,2,0),IF(AND(G100=8,H100="м"),VLOOKUP(U100,'3000м'!$G$4:$H$594,2,0),IF(AND(G100=9,H100="м"),VLOOKUP(U100,'3000м'!$J$4:$K$594,2,0),IF(AND(G100=10,H100="м"),VLOOKUP(U100,'3000м'!$M$4:$N$594,2,0),IF(AND(G100=11,H100="м"),VLOOKUP(U100,'3000м'!$P$4:$Q$594,2,0),"")))))))</f>
        <v>0</v>
      </c>
      <c r="W100" s="53"/>
      <c r="X100" s="56"/>
      <c r="Y100" s="56"/>
      <c r="Z100" s="56"/>
      <c r="AA100" s="56"/>
      <c r="AB100" s="56"/>
      <c r="AC100" s="53"/>
      <c r="AD100" s="56"/>
      <c r="AE100" s="53"/>
      <c r="AF100" s="56"/>
      <c r="AG100" s="56"/>
      <c r="AH100" s="56"/>
      <c r="AI100" s="56"/>
      <c r="AJ100" s="56"/>
      <c r="AK100" s="56"/>
      <c r="AL100" s="56"/>
      <c r="AM100" s="56"/>
      <c r="AN100" s="56"/>
      <c r="AO100" s="37"/>
      <c r="AP100" s="56"/>
      <c r="AQ100" s="37"/>
      <c r="AR100" s="56"/>
      <c r="AS100" s="37"/>
      <c r="AT100" s="56"/>
      <c r="AU100" s="37"/>
      <c r="AV100" s="56"/>
      <c r="AW100" s="37"/>
      <c r="AX100" s="56"/>
      <c r="AY100" s="37"/>
      <c r="AZ100" s="56"/>
      <c r="BA100" s="37"/>
      <c r="BB100" s="52">
        <f>IF(BA100="",0,IF(AND(G100=2,H100="м"),VLOOKUP(BA100,Подтягивание!$A$4:$B$79,2,0),IF(AND(G100=3,H100="м"),VLOOKUP(BA100,Подтягивание!$D$4:$E$79,2,0),IF(AND(G100=4,H100="м"),VLOOKUP(BA100,Подтягивание!$G$4:$H$79,2,0),IF(AND(G100=5,H100="м"),VLOOKUP(BA100,Подтягивание!$J$4:$K$79,2,0),IF(AND(G100=6,H100="м"),VLOOKUP(BA100,Подтягивание!$M$4:$N$79,2,0),IF(AND(G100=7,H100="м"),VLOOKUP(BA100,Подтягивание!$P$4:$Q$79,2,0),IF(AND(G100=8,H100="м"),VLOOKUP(BA100,Подтягивание!$S$4:$T$79,2,0),IF(AND(G100=9,H100="м"),VLOOKUP(BA100,Подтягивание!$V$4:$W$79,2,0),IF(AND(G100=10,H100="м"),VLOOKUP(BA100,Подтягивание!$Y$4:$Z$79,2,0),IF(AND(G100=11,H100="м"),VLOOKUP(BA100,Подтягивание!$AB$4:$AC$79,2,0),IF(AND(G100=12,H100="м"),VLOOKUP(BA100,Подтягивание!$AE$4:$AF$79,2,0),IF(AND(G100=13,H100="м"),VLOOKUP(BA100,Подтягивание!$AH$4:$AI$79,2,0),IF(AND(G100=14,H100="м"),VLOOKUP(BA100,Подтягивание!$AK$4:$AL$79,2,0),IF(AND(G100=15,H100="м"),VLOOKUP(BA100,Подтягивание!$AN$4:$AO$79,2,0),"")))))))))))))))</f>
        <v>0</v>
      </c>
      <c r="BC100" s="51"/>
      <c r="BD100" s="57"/>
      <c r="BE100" s="37"/>
      <c r="BF100" s="52">
        <f>IF(BE100="",0,IF(AND(G100=6,H100="м"),VLOOKUP(BE100,Гиря!$A$4:$B$166,2,0),IF(AND(G100=7,H100="м"),VLOOKUP(BE100,Гиря!$D$4:$E$166,2,0),IF(AND(G100=8,H100="м"),VLOOKUP(BE100,Гиря!$G$4:$H$166,2,0),IF(AND(G100=9,H100="м"),VLOOKUP(BE100,Гиря!$J$4:$K$166,2,0),IF(AND(G100=10,H100="м"),VLOOKUP(BE100,Гиря!$M$4:$N$166,2,0),IF(AND(G100=11,H100="м"),VLOOKUP(BE100,Гиря!$P$4:$Q$166,2,0),IF(AND(G100=12,H100="м"),VLOOKUP(BE100,Гиря!$S$4:$T$166,2,0),IF(AND(G100=13,H100="м"),VLOOKUP(BE100,Гиря!$V$4:$W$166,2,0),IF(AND(G100=14,H100="м"),VLOOKUP(BE100,Гиря!$Y$4:$Z$166,2,0),IF(AND(G100=15,H100="м"),VLOOKUP(BE100,Гиря!$AB$4:$AC$166,2,0),"")))))))))))</f>
        <v>0</v>
      </c>
      <c r="BG100" s="49"/>
      <c r="BH100" s="52">
        <f>IF(BG100="",0,IF(AND(G100=2,H100="м"),VLOOKUP(BG100,'Отж. от пола'!$A$4:$B$169,2,0),IF(AND(G100=2,H100="ж"),VLOOKUP(BG100,'Отж. от пола'!$D$4:$E$169,2,0),IF(AND(G100=3,H100="м"),VLOOKUP(BG100,'Отж. от пола'!$G$4:$H$169,2,0),IF(AND(G100=3,H100="ж"),VLOOKUP(BG100,'Отж. от пола'!$J$4:$K$169,2,0),IF(AND(G100=4,H100="м"),VLOOKUP(BG100,'Отж. от пола'!$M$4:$N$169,2,0),IF(AND(G100=4,H100="ж"),VLOOKUP(BG100,'Отж. от пола'!$P$4:$Q$169,2,0),IF(AND(G100=5,H100="м"),VLOOKUP(BG100,'Отж. от пола'!$S$4:$T$169,2,0),IF(AND(G100=5,H100="ж"),VLOOKUP(BG100,'Отж. от пола'!$V$4:$W$169,2,0),IF(AND(G100=6,H100="м"),VLOOKUP(BG100,'Отж. от пола'!$Y$4:$Z$169,2,0),IF(AND(G100=6,H100="ж"),VLOOKUP(BG100,'Отж. от пола'!$AB$4:$AC$169,2,0),IF(AND(G100=7,H100="м"),VLOOKUP(BG100,'Отж. от пола'!$AE$4:$AF$169,2,0),IF(AND(G100=7,H100="ж"),VLOOKUP(BG100,'Отж. от пола'!$AH$4:$AI$169,2,0),IF(AND(G100=8,H100="м"),VLOOKUP(BG100,'Отж. от пола'!$AK$4:$AL$169,2,0),IF(AND(G100=8,H100="ж"),VLOOKUP(BG100,'Отж. от пола'!$AN$4:$AO$169,2,0),IF(AND(G100=9,H100="м"),VLOOKUP(BG100,'Отж. от пола'!$AQ$4:$AR$169,2,0),IF(AND(G100=9,H100="ж"),VLOOKUP(BG100,'Отж. от пола'!$AT$4:$AU$169,2,0),IF(AND(G100=10,H100="м"),VLOOKUP(BG100,'Отж. от пола'!$AW$4:$AX$169,2,0),IF(AND(G100=10,H100="ж"),VLOOKUP(BG100,'Отж. от пола'!$AZ$4:$BA$169,2,0),IF(AND(G100=11,H100="м"),VLOOKUP(BG100,'Отж. от пола'!$BC$4:$BD$169,2,0),IF(AND(G100=11,H100="ж"),VLOOKUP(BG100,'Отж. от пола'!$BF$4:$BG$169,2,0),IF(AND(G100=12,H100="м"),VLOOKUP(BG100,'Отж. от пола'!$BI$4:$BJ$169,2,0),IF(AND(G100=12,H100="ж"),VLOOKUP(BG100,'Отж. от пола'!$BL$4:$BM$169,2,0),IF(AND(G100=13,H100="м"),VLOOKUP(BG100,'Отж. от пола'!$BO$4:$BP$169,2,0),IF(AND(G100=13,H100="ж"),VLOOKUP(BG100,'Отж. от пола'!$BR$4:$BS$169,2,0),IF(AND(G100=14,H100="м"),VLOOKUP(BG100,'Отж. от пола'!$BU$4:$BV$169,2,0),IF(AND(G100=14,H100="ж"),VLOOKUP(BG100,'Отж. от пола'!$BX$4:$BY$169,2,0),IF(AND(G100=15,H100="м"),VLOOKUP(BG100,'Отж. от пола'!$CA$4:$CB$169,2,0),IF(AND(G100=15,H100="ж"),VLOOKUP(BG100,'Отж. от пола'!$CD$4:$CE$169,2,0),"")))))))))))))))))))))))))))))</f>
        <v>0</v>
      </c>
      <c r="BI100" s="37"/>
      <c r="BJ100" s="52">
        <f>IF(BI100="",0,IF(AND(G100=16,H100="м"),VLOOKUP(BI100,'Отж.от скамьи'!$A$4:$B$79,2,0),IF(AND(G100=16,H100="ж"),VLOOKUP(BI100,'Отж.от скамьи'!$D$4:$E$79,2,0),IF(AND(G100=17,H100="м"),VLOOKUP(BI100,'Отж.от скамьи'!$G$4:$H$79,2,0),IF(AND(G100=17,H100="ж"),VLOOKUP(BI100,'Отж.от скамьи'!$J$4:$K$79,2,0),"")))))</f>
        <v>0</v>
      </c>
      <c r="BK100" s="53"/>
      <c r="BL100" s="52">
        <f>IF(BK100="",0,IF(AND(G100=18,H100="м"),VLOOKUP(BK100,'Отж.от стула'!$A$4:$B$68,2,0),IF(AND(G100=18,H100="ж"),VLOOKUP(BK100,'Отж.от стула'!$D$4:$E$69,2,0),"")))</f>
        <v>0</v>
      </c>
      <c r="BM100" s="49"/>
      <c r="BN100" s="52">
        <f>IF(BM100="",0,IF(AND(G100=2,H100="м"),VLOOKUP(BM100,Наклон!$A$4:$B$69,2,0),IF(AND(G100=2,H100="ж"),VLOOKUP(BM100,Наклон!$A$74:$B$139,2,0),IF(AND(G100=3,H100="м"),VLOOKUP(BM100,Наклон!$D$4:$E$69,2,0),IF(AND(G100=3,H100="ж"),VLOOKUP(BM100,Наклон!$D$74:$E$139,2,0),IF(AND(G100=4,H100="м"),VLOOKUP(BM100,Наклон!$G$4:$H$69,2,0),IF(AND(G100=4,H100="ж"),VLOOKUP(BM100,Наклон!$G$74:$H$139,2,0),IF(AND(G100=5,H100="м"),VLOOKUP(BM100,Наклон!$J$4:$K$69,2,0),IF(AND(G100=5,H100="ж"),VLOOKUP(BM100,Наклон!$J$74:$K$139,2,0),IF(AND(G100=6,H100="м"),VLOOKUP(BM100,Наклон!$M$4:$N$69,2,0),IF(AND(G100=6,H100="ж"),VLOOKUP(BM100,Наклон!$M$74:$N$139,2,0),IF(AND(G100=7,H100="м"),VLOOKUP(BM100,Наклон!$P$4:$Q$69,2,0),IF(AND(G100=7,H100="ж"),VLOOKUP(BM100,Наклон!$P$74:$Q$139,2,0),IF(AND(G100=8,H100="м"),VLOOKUP(BM100,Наклон!$S$4:$T$69,2,0),IF(AND(G100=8,H100="ж"),VLOOKUP(BM100,Наклон!$S$74:$T$139,2,0),IF(AND(G100=9,H100="м"),VLOOKUP(BM100,Наклон!$V$4:$W$69,2,0),IF(AND(G100=9,H100="ж"),VLOOKUP(BM100,Наклон!$V$74:$W$139,2,0),IF(AND(G100=10,H100="м"),VLOOKUP(BM100,Наклон!$Y$4:$Z$69,2,0),IF(AND(G100=10,H100="ж"),VLOOKUP(BM100,Наклон!$Y$74:$Z$139,2,0),IF(AND(G100=11,H100="м"),VLOOKUP(BM100,Наклон!$AB$4:$AC$69,2,0),IF(AND(G100=11,H100="ж"),VLOOKUP(BM100,Наклон!$AB$74:$AC$139,2,0),IF(AND(G100=12,H100="м"),VLOOKUP(BM100,Наклон!$AE$4:$AF$69,2,0),IF(AND(G100=12,H100="ж"),VLOOKUP(BM100,Наклон!$AE$74:$AF$139,2,0),IF(AND(G100=13,H100="м"),VLOOKUP(BM100,Наклон!$AH$4:$AI$69,2,0),IF(AND(G100=13,H100="ж"),VLOOKUP(BM100,Наклон!$AH$74:$AI$139,2,0),IF(AND(G100=14,H100="м"),VLOOKUP(BM100,Наклон!$AK$4:$AL$69,2,0),IF(AND(G100=14,H100="ж"),VLOOKUP(BM100,Наклон!$AK$74:$AL$139,2,0),IF(AND(G100=15,H100="м"),VLOOKUP(BM100,Наклон!$AN$4:$AO$69,2,0),IF(AND(G100=15,H100="ж"),VLOOKUP(BM100,Наклон!$AN$74:$AO$139,2,0),IF(AND(G100=16,H100="м"),VLOOKUP(BM100,Наклон!$AQ$4:$AR$69,2,0),IF(AND(G100=16,H100="ж"),VLOOKUP(BM100,Наклон!$AQ$74:$AR$139,2,0),IF(AND(G100=17,H100="м"),VLOOKUP(BM100,Наклон!$AT$4:$AU$69,2,0),IF(AND(G100=17,H100="ж"),VLOOKUP(BM100,Наклон!$AT$74:$AU$139,2,0),IF(AND(G100=18,H100="м"),VLOOKUP(BM100,Наклон!$AW$4:$AX$69,2,0),IF(AND(G100=18,H100="ж"),VLOOKUP(BM100,Наклон!$AW$74:$AX$139,2,0))))))))))))))))))))))))))))))))))))</f>
        <v>0</v>
      </c>
      <c r="BO100" s="49"/>
      <c r="BP100" s="52">
        <f>IF(BO100="",0,IF(AND(G100=2,H100="м"),VLOOKUP(BO100,'Прыжок в длину'!$A$4:$B$294,2,0),IF(AND(G100=2,H100="ж"),VLOOKUP(BO100,'Прыжок в длину'!$D$4:$E$294,2,0),IF(AND(G100=3,H100="м"),VLOOKUP(BO100,'Прыжок в длину'!$G$4:$H$294,2,0),IF(AND(G100=3,H100="ж"),VLOOKUP(BO100,'Прыжок в длину'!$J$4:$K$294,2,0),IF(AND(G100=4,H100="м"),VLOOKUP(BO100,'Прыжок в длину'!$M$4:$N$294,2,0),IF(AND(G100=4,H100="ж"),VLOOKUP(BO100,'Прыжок в длину'!$P$4:$Q$294,2,0),IF(AND(G100=5,H100="м"),VLOOKUP(BO100,'Прыжок в длину'!$S$4:$T$294,2,0),IF(AND(G100=5,H100="ж"),VLOOKUP(BO100,'Прыжок в длину'!$V$4:$W$294,2,0),IF(AND(G100=6,H100="м"),VLOOKUP(BO100,'Прыжок в длину'!$Y$4:$Z$294,2,0),IF(AND(G100=6,H100="ж"),VLOOKUP(BO100,'Прыжок в длину'!$AB$4:$AC$294,2,0),IF(AND(G100=7,H100="м"),VLOOKUP(BO100,'Прыжок в длину'!$AE$4:$AF$294,2,0),IF(AND(G100=7,H100="ж"),VLOOKUP(BO100,'Прыжок в длину'!$AH$4:$AI$294,2,0),IF(AND(G100=8,H100="м"),VLOOKUP(BO100,'Прыжок в длину'!$AK$4:$AL$294,2,0),IF(AND(G100=8,H100="ж"),VLOOKUP(BO100,'Прыжок в длину'!$AN$4:$AO$294,2,0),IF(AND(G100=9,H100="м"),VLOOKUP(BO100,'Прыжок в длину'!$AQ$4:$AR$294,2,0),IF(AND(G100=9,H100="ж"),VLOOKUP(BO100,'Прыжок в длину'!$AT$4:$AU$294,2,0),IF(AND(G100=10,H100="м"),VLOOKUP(BO100,'Прыжок в длину'!$AW$4:$AX$294,2,0),IF(AND(G100=10,H100="ж"),VLOOKUP(BO100,'Прыжок в длину'!$AZ$4:$BA$294,2,0),IF(AND(G100=11,H100="м"),VLOOKUP(BO100,'Прыжок в длину'!BC99:$BD$294,2,0),IF(AND(G100=11,H100="ж"),VLOOKUP(BO100,'Прыжок в длину'!$BF$4:$BG$294,2,0),"")))))))))))))))))))))</f>
        <v>0</v>
      </c>
      <c r="BQ100" s="49"/>
      <c r="BR100" s="52">
        <f>IF(BQ100="",0,IF(AND(G100=2,H100="м"),VLOOKUP(BQ100,Пресс!$A$4:$B$104,2,0),IF(AND(G100=2,H100="ж"),VLOOKUP(BQ100,Пресс!$D$4:$E$104,2,0),IF(AND(G100=3,H100="м"),VLOOKUP(BQ100,Пресс!$G$4:$H$104,2,0),IF(AND(G100=3,H100="ж"),VLOOKUP(BQ100,Пресс!$J$4:$K$104,2,0),IF(AND(G100=4,H100="м"),VLOOKUP(BQ100,Пресс!$M$4:$N$104,2,0),IF(AND(G100=4,H100="ж"),VLOOKUP(BQ100,Пресс!$P$4:$Q$104,2,0),IF(AND(G100=5,H100="м"),VLOOKUP(BQ100,Пресс!$S$4:$T$104,2,0),IF(AND(G100=5,H100="ж"),VLOOKUP(BQ100,Пресс!$V$4:$W$104,2,0),IF(AND(G100=6,H100="м"),VLOOKUP(BQ100,Пресс!$Y$4:$Z$104,2,0),IF(AND(G100=6,H100="ж"),VLOOKUP(BQ100,Пресс!$AB$4:$AC$104,2,0),IF(AND(G100=7,H100="м"),VLOOKUP(BQ100,Пресс!$AE$4:$AF$104,2,0),IF(AND(G100=7,H100="ж"),VLOOKUP(BQ100,Пресс!$AH$4:$AI$104,2,0),IF(AND(G100=8,H100="м"),VLOOKUP(BQ100,Пресс!$AK$4:$AL$104,2,0),IF(AND(G100=8,H100="ж"),VLOOKUP(BQ100,Пресс!$AN$4:$AO$104,2,0),IF(AND(G100=9,H100="м"),VLOOKUP(BQ100,Пресс!$AQ$4:$AR$104,2,0),IF(AND(G100=9,H100="ж"),VLOOKUP(BQ100,Пресс!$AT$4:$AU$104,2,0),IF(AND(G100=10,H100="м"),VLOOKUP(BQ100,Пресс!$AW$4:$AX$104,2,0),IF(AND(G100=10,H100="ж"),VLOOKUP(BQ100,Пресс!$AZ$4:$BA$104,2,0),IF(AND(G100=11,H100="м"),VLOOKUP(BQ100,Пресс!$BC$4:$BD$104,2,0),IF(AND(G100=11,H100="ж"),VLOOKUP(BQ100,Пресс!$BF$4:$BG$104,2,0),IF(AND(G100=12,H100="м"),VLOOKUP(BQ100,Пресс!$BI$4:$BJ$104,2,0),IF(AND(G100=12,H100="ж"),VLOOKUP(BQ100,Пресс!$BL$4:$BM$104,2,0),IF(AND(G100=13,H100="м"),VLOOKUP(BQ100,Пресс!$BO$4:$BP$104,2,0),IF(AND(G100=13,H100="ж"),VLOOKUP(BQ100,Пресс!$BR$4:$BS$104,2,0),IF(AND(G100=14,H100="м"),VLOOKUP(BQ100,Пресс!$BU$4:$BV$104,2,0),IF(AND(G100=14,H100="ж"),VLOOKUP(BQ100,Пресс!$BX$4:$BY$104,2,0),IF(AND(G100=15,H100="м"),VLOOKUP(BQ100,Пресс!$CA$4:$CB$104,2,0),IF(AND(G100=15,H100="ж"),VLOOKUP(BQ100,Пресс!$CD$4:$CE$104,2,0),IF(AND(G100=16,H100="м"),VLOOKUP(BQ100,Пресс!$CG$4:$CH$104,2,0),IF(AND(G100=16,H100="ж"),VLOOKUP(BQ100,Пресс!$CJ$4:$CK$104,2,0),IF(AND(G100=17,H100="м"),VLOOKUP(BQ100,Пресс!$CM$4:$CN$104,2,0),IF(AND(G100=17,H100="ж"),VLOOKUP(BQ100,Пресс!$CP$4:$CQ$104,2,0),IF(AND(G100=18,H100="м"),VLOOKUP(BQ100,Пресс!$CS$4:$CT$104,2,0),IF(AND(G100=18,H100="ж"),VLOOKUP(BQ100,Пресс!$CV$4:$CW$104,2,0),"")))))))))))))))))))))))))))))))))))</f>
        <v>0</v>
      </c>
      <c r="BS100" s="37"/>
      <c r="BT100" s="57"/>
      <c r="BU100" s="37"/>
      <c r="BV100" s="52">
        <f>IF(BU100="",0,IF(AND(G100=4,H100="м"),VLOOKUP(BU100,Стрельба!$A$4:$B$54,2,0),IF(AND(G100=4,H100="ж"),VLOOKUP(BU100,Стрельба!$D$4:$E$54,2,0),IF(AND(G100=5,H100="м"),VLOOKUP(BU100,Стрельба!$G$4:$H$54,2,0),IF(AND(G100=5,H100="ж"),VLOOKUP(BU100,Стрельба!$J$4:$K$54,2,0),IF(AND(G100=6,H100="м"),VLOOKUP(BU100,Стрельба!$M$4:$N$54,2,0),IF(AND(G100=6,H100="ж"),VLOOKUP(BU100,Стрельба!$P$4:$Q$54,2,0),IF(AND(G100=7,H100="м"),VLOOKUP(BU100,Стрельба!$S$4:$T$54,2,0),IF(AND(G100=7,H100="ж"),VLOOKUP(BU100,Стрельба!$V$4:$W$54,2,0),IF(AND(G100=8,H100="м"),VLOOKUP(BU100,Стрельба!$Y$4:$Z$54,2,0),IF(AND(G100=8,H100="ж"),VLOOKUP(BU100,Стрельба!$AB$4:$AC$54,2,0),IF(AND(G100=9,H100="м"),VLOOKUP(BU100,Стрельба!$AE$4:$AF$54,2,0),IF(AND(G100=9,H100="ж"),VLOOKUP(BU100,Стрельба!$AH$4:$AI$54,2,0),IF(AND(G100=10,H100="м"),VLOOKUP(BU100,Стрельба!$AK$4:$AL$54,2,0),IF(AND(G100=10,H100="ж"),VLOOKUP(BU100,Стрельба!$AN$4:$AO$54,2,0),IF(AND(G100=11,H100="м"),VLOOKUP(BU100,Стрельба!$AQ$4:$AR$54,2,0),IF(AND(G100=11,H100="ж"),VLOOKUP(BU100,Стрельба!$AT$4:$AU$54,2,0),IF(AND(G100=12,H100="м"),VLOOKUP(BU100,Стрельба!$AW$4:$AX$54,2,0),IF(AND(G100=12,H100="ж"),VLOOKUP(BU100,Стрельба!$AZ$4:$BA$54,2,0),IF(AND(G100=13,H100="м"),VLOOKUP(BU100,Стрельба!$BC$4:$BD$54,2,0),IF(AND(G100=13,H100="ж"),VLOOKUP(BU100,Стрельба!$BF$4:$BG$54,2,0),IF(AND(G100=14,H100="м"),VLOOKUP(BU100,Стрельба!$BI$4:$BJ$54,2,0),IF(AND(G100=14,H100="ж"),VLOOKUP(BU100,Стрельба!$BL$4:$BM$54,2,0),IF(AND(G100=15,H100="м"),VLOOKUP(BU100,Стрельба!$BO$4:$BP$54,2,0),IF(AND(G100=15,H100="ж"),VLOOKUP(BU100,Стрельба!$BR$4:$BS$54,2,0),"")))))))))))))))))))))))))</f>
        <v>0</v>
      </c>
      <c r="BW100" s="56"/>
      <c r="BX100" s="57"/>
      <c r="BY100" s="37"/>
      <c r="BZ100" s="52">
        <f>IF(BY100="",0,IF(AND(G100=3,H100="м"),VLOOKUP(BY100,'Метание 150г'!$A$4:$B$784,2,0),IF(AND(G100=3,H100="ж"),VLOOKUP(BY100,'Метание 150г'!$D$4:$E$784,2,0),IF(AND(G100=4,H100="м"),VLOOKUP(BY100,'Метание 150г'!$G$4:$H$784,2,0),IF(AND(G100=4,H100="ж"),VLOOKUP(BY100,'Метание 150г'!$J$4:$K$784,2,0),IF(AND(G100=5,H100="м"),VLOOKUP(BY100,'Метание 150г'!$M$4:$N$784,2,0),IF(AND(G100=5,H100="ж"),VLOOKUP(BY100,'Метание 150г'!$P$4:$Q$784,2,0),"")))))))</f>
        <v>0</v>
      </c>
      <c r="CA100" s="51"/>
      <c r="CB100" s="68">
        <f>IF(CA100="",0,IF(AND(G100=6,H100="м"),VLOOKUP(CA100,'Метание 700г'!$A$4:$B$574,2,0),IF(AND(G100=7,H100="м"),VLOOKUP(CA100,'Метание 700г'!$D$4:$E$574,2,0),IF(AND(G100=8,H100="м"),VLOOKUP(CA100,'Метание 700г'!$G$4:$H$574,2,0),""))))</f>
        <v>0</v>
      </c>
      <c r="CC100" s="51"/>
      <c r="CD100" s="52">
        <f>IF(CC100="",0,IF(AND(G100=6,H100="ж"),VLOOKUP(CC100,'Метание 500г'!$A$4:$B$565,2,0),IF(AND(G100=7,H100="ж"),VLOOKUP(CC100,'Метание 500г'!$D$4:$E$565,2,0),IF(AND(G100=8,H100="ж"),VLOOKUP(CC100,'Метание 500г'!$G$4:$H$565,2,0),IF(AND(G100=9,H100="ж"),VLOOKUP(CC100,'Метание 500г'!$J$4:$K$565,2,0),IF(AND(G100=10,H100="ж"),VLOOKUP(CC100,'Метание 500г'!$M$4:$N$565,2,0),IF(AND(G100=11,H100="ж"),VLOOKUP(CC100,'Метание 500г'!$P$4:$Q$565,2,0),"")))))))</f>
        <v>0</v>
      </c>
      <c r="CE100" s="56"/>
      <c r="CF100" s="57"/>
      <c r="CG100" s="53"/>
      <c r="CH100" s="52">
        <f>IF(CG100="",0,IF(AND(G100=2,H100="м"),VLOOKUP(CG100,'Плавание 25 м'!$A$4:$B$2333,2,0),IF(AND(G100=2,H100="ж"),VLOOKUP(CG100,'Плавание 25 м'!$D$4:$E$2333,2,0),IF(AND(G100=16,H100="м"),VLOOKUP(CG100,'Плавание 25 м'!$G$4:$H$2333,2,0),IF(AND(G100=16,H100="ж"),VLOOKUP(CG100,'Плавание 25 м'!$J$4:$K$2333,2,0),IF(AND(G100=17,H100="м"),VLOOKUP(CG100,'Плавание 25 м'!$M$4:$N$2333,2,0),IF(AND(G100=17,H100="ж"),VLOOKUP(CG100,'Плавание 25 м'!$P$4:$Q$2333,2,0),IF(AND(G100=18,H100="м"),VLOOKUP(CG100,'Плавание 25 м'!$S$4:$T$2333,2,0),IF(AND(G100=18,H100="ж"),VLOOKUP(CG100,'Плавание 25 м'!$V$4:$W$2333,2,0),"")))))))))</f>
        <v>0</v>
      </c>
      <c r="CI100" s="37"/>
      <c r="CJ100" s="52">
        <f>IF(CI100="",0,IF(AND(G100=3,H100="м"),VLOOKUP(CI100,'Плавание 50 м'!$A$4:$B$1954,2,0),IF(AND(G100=3,H100="ж"),VLOOKUP(CI100,'Плавание 50 м'!$D$4:$E$1954,2,0),IF(AND(G100=4,H100="м"),VLOOKUP(CI100,'Плавание 50 м'!$G$4:$H$1954,2,0),IF(AND(G100=4,H100="ж"),VLOOKUP(CI100,'Плавание 50 м'!$J$4:$K$1954,2,0),IF(AND(G100=5,H100="м"),VLOOKUP(CI100,'Плавание 50 м'!$M$4:$N$1954,2,0),IF(AND(G100=5,H100="ж"),VLOOKUP(CI100,'Плавание 50 м'!$P$4:$Q$1954,2,0),IF(AND(G100=6,H100="м"),VLOOKUP(CI100,'Плавание 50 м'!$S$4:$T$1954,2,0),IF(AND(G100=6,H100="ж"),VLOOKUP(CI100,'Плавание 50 м'!$V$4:$W$1954,2,0),IF(AND(G100=7,H100="м"),VLOOKUP(CI100,'Плавание 50 м'!$Y$4:$Z$1954,2,0),IF(AND(G100=7,H100="ж"),VLOOKUP(CI100,'Плавание 50 м'!$AB$4:$AC$1954,2,0),IF(AND(G100=8,H100="м"),VLOOKUP(CI100,'Плавание 50 м'!$AE$4:$AF$1954,2,0),IF(AND(G100=8,H100="ж"),VLOOKUP(CI100,'Плавание 50 м'!$AH$4:$AI$1954,2,0),IF(AND(G100=9,H100="м"),VLOOKUP(CI100,'Плавание 50 м'!$AK$4:$AL$1954,2,0),IF(AND(G100=9,H100="ж"),VLOOKUP(CI100,'Плавание 50 м'!$AN$4:$AO$1954,2,0),IF(AND(G100=10,H100="м"),VLOOKUP(CI100,'Плавание 50 м'!$AQ$4:$AR$1954,2,0),IF(AND(G100=10,H100="ж"),VLOOKUP(CI100,'Плавание 50 м'!$AT$4:$AU$1954,2,0),IF(AND(G100=11,H100="м"),VLOOKUP(CI100,'Плавание 50 м'!$AW$4:$AX$1954,2,0),IF(AND(G100=11,H100="ж"),VLOOKUP(CI100,'Плавание 50 м'!$AZ$4:$BA$1954,2,0),IF(AND(G100=12,H100="м"),VLOOKUP(CI100,'Плавание 50 м'!$BC$4:$BD$1954,2,0),IF(AND(G100=12,H100="ж"),VLOOKUP(CI100,'Плавание 50 м'!$BF$4:$BG$1954,2,0),IF(AND(G100=13,H100="м"),VLOOKUP(CI100,'Плавание 50 м'!$BI$4:$BJ$1954,2,0),IF(AND(G100=13,H100="ж"),VLOOKUP(CI100,'Плавание 50 м'!$BL$4:$BM$1954,2,0),IF(AND(G100=14,H100="м"),VLOOKUP(CI100,'Плавание 50 м'!$BO$4:$BP$1954,2,0),IF(AND(G100=14,H100="ж"),VLOOKUP(CI100,'Плавание 50 м'!$BR$4:$BS$1954,2,0),IF(AND(G100=15,H100="м"),VLOOKUP(CI100,'Плавание 50 м'!$BU$4:$BV$1954,2,0),IF(AND(G100=15,H100="ж"),VLOOKUP(CI100,'Плавание 50 м'!$BX$4:$BY$1954,2,0),"")))))))))))))))))))))))))))</f>
        <v>0</v>
      </c>
      <c r="CK100" s="91">
        <f t="shared" si="2"/>
        <v>0</v>
      </c>
    </row>
    <row r="101" spans="1:89" ht="20.100000000000001" customHeight="1" x14ac:dyDescent="0.25">
      <c r="A101" s="10">
        <v>82</v>
      </c>
      <c r="B101" s="93" t="s">
        <v>3570</v>
      </c>
      <c r="C101" s="55" t="s">
        <v>3672</v>
      </c>
      <c r="D101" s="55" t="s">
        <v>3572</v>
      </c>
      <c r="E101" s="55" t="s">
        <v>3571</v>
      </c>
      <c r="F101" s="47">
        <f t="shared" si="3"/>
        <v>34</v>
      </c>
      <c r="G101" s="48">
        <f>IFERROR(VLOOKUP(F101,Ступени!$A$2:$B$99,2,0),"")</f>
        <v>10</v>
      </c>
      <c r="H101" s="55" t="s">
        <v>86</v>
      </c>
      <c r="I101" s="53"/>
      <c r="J101" s="52">
        <f>IF(I101="",0,IF(AND(G101=2,H101="м"),VLOOKUP(I101,'30м'!$A$4:$B$71,2,0),IF(AND(G101=2,H101="ж"),VLOOKUP(I101,'30м'!$D$4:$E$71,2,0),IF(AND(G101=3,H101="м"),VLOOKUP(I101,'30м'!$G$4:$H$71,2,0),IF(AND(G101=3,H101="ж"),VLOOKUP(I101,'30м'!$J$4:$K$71,2,0),IF(AND(G101=4,H101="м"),VLOOKUP(I101,'30м'!$M$4:$N$71,2,0),IF(AND(G101=4,H101="ж"),VLOOKUP(I101,'30м'!$P$4:$Q$71,2,0),IF(AND(G101=5,H101="м"),VLOOKUP(I101,'30м'!$S$4:$T$71,2,0),IF(AND(G101=5,H101="ж"),VLOOKUP(I101,'30м'!$V$4:$W$71,2,0),"")))))))))</f>
        <v>0</v>
      </c>
      <c r="K101" s="49"/>
      <c r="L101" s="52">
        <f>IF(K101="",0,IF(AND(G101=4,H101="м"),VLOOKUP(K101,'60м'!$A$4:$B$129,2,0),IF(AND(G101=4,H101="ж"),VLOOKUP(K101,'60м'!$D$4:$E$129,2,0),IF(AND(G101=5,H101="м"),VLOOKUP(K101,'60м'!$G$4:$H$129,2,0),IF(AND(G101=5,H101="ж"),VLOOKUP(K101,'60м'!$J$4:$K$129,2,0),IF(AND(G101=6,H101="м"),VLOOKUP(K101,'60м'!$M$4:$N$129,2,0),IF(AND(G101=6,H101="ж"),VLOOKUP(K101,'60м'!$P$4:$Q$129,2,0),IF(AND(G101=7,H101="м"),VLOOKUP(K101,'60м'!$S$4:$T$129,2,0),IF(AND(G101=7,H101="ж"),VLOOKUP(K101,'60м'!$V$4:$W$129,2,0),IF(AND(G101=8,H101="м"),VLOOKUP(K101,'60м'!$Y$4:$Z$129,2,0),IF(AND(G101=8,H101="ж"),VLOOKUP(K101,'60м'!$AB$4:$AC$129,2,0),IF(AND(G101=9,H101="м"),VLOOKUP(K101,'60м'!$AE$4:$AF$129,2,0),IF(AND(G101=9,H101="ж"),VLOOKUP(K101,'60м'!$AH$4:$AI$129,2,0),IF(AND(G101=10,H101="м"),VLOOKUP(K101,'60м'!$AK$4:$AL$129,2,0),IF(AND(G101=10,H101="ж"),VLOOKUP(K101,'60м'!$AN$4:$AO$129,2,0),IF(AND(G101=11,H101="м"),VLOOKUP(K101,'60м'!$AQ$4:$AR$129,2,0),IF(AND(G101=11,H101="ж"),VLOOKUP(K101,'60м'!$AT$4:$AU$129,2,0),IF(AND(G101=12,H101="м"),VLOOKUP(K101,'60м'!$AW$4:$AX$129,2,0),IF(AND(G101=12,H101="ж"),VLOOKUP(K101,'60м'!$AZ$4:$BA$129,2,0),IF(AND(G101=13,H101="м"),VLOOKUP(K101,'60м'!$BC$4:$BD$129,2,0),IF(AND(G101=13,H101="ж"),VLOOKUP(K101,'60м'!$BF$4:$BG$129,2,0),"")))))))))))))))))))))</f>
        <v>0</v>
      </c>
      <c r="M101" s="49"/>
      <c r="N101" s="52">
        <f>IF(M101="",0,IF(AND(G101=6,H101="м"),VLOOKUP(M101,'100м'!$A$4:$B$134,2,0),IF(AND(G101=6,H101="ж"),VLOOKUP(M101,'100м'!$D$4:$E$134,2,0),IF(AND(G101=7,H101="м"),VLOOKUP(M101,'100м'!$G$4:$H$134,2,0),IF(AND(G101=7,H101="ж"),VLOOKUP(M101,'100м'!$J$4:$K$134,2,0),IF(AND(G101=8,H101="м"),VLOOKUP(M101,'100м'!$M$4:$N$134,2,0),IF(AND(G101=8,H101="ж"),VLOOKUP(M101,'100м'!$P$4:$Q$134,2,0),IF(AND(G101=9,H101="м"),VLOOKUP(M101,'100м'!$S$4:$T$134,2,0),IF(AND(G101=9,H101="ж"),VLOOKUP(M101,'100м'!$V$4:$W$134,2,0),"")))))))))</f>
        <v>0</v>
      </c>
      <c r="O101" s="56"/>
      <c r="P101" s="61"/>
      <c r="Q101" s="53"/>
      <c r="R101" s="52">
        <f>IF(Q101="",0,IF(AND(G101=4,H101="м"),VLOOKUP(Q101,'1500м'!$A$4:$B$364,2,0),IF(AND(G101=4,H101="ж"),VLOOKUP(Q101,'1500м'!$D$4:$E$364,2,0),"")))</f>
        <v>0</v>
      </c>
      <c r="S101" s="49"/>
      <c r="T101" s="68">
        <f>IF(S101="",0,IF(AND(G101=5,H101="м"),VLOOKUP(S101,'2000м'!$A$4:$B$780,2,0),IF(AND(G101=5,H101="ж"),VLOOKUP(S101,'2000м'!$D$4:$E$780,2,0),IF(AND(G101=6,H101="ж"),VLOOKUP(S101,'2000м'!$G$4:$H$780,2,0),IF(AND(G101=7,H101="ж"),VLOOKUP(S101,'2000м'!$J$4:$K$780,2,0),IF(AND(G101=8,H101="ж"),VLOOKUP(S101,'2000м'!$M$4:$N$780,2,0),""))))))</f>
        <v>0</v>
      </c>
      <c r="U101" s="53"/>
      <c r="V101" s="52">
        <f>IF(U101="",0,IF(AND(G101=6,H101="м"),VLOOKUP(U101,'3000м'!$A$4:$B$594,2,0),IF(AND(G101=7,H101="м"),VLOOKUP(U101,'3000м'!$D$4:$E$594,2,0),IF(AND(G101=8,H101="м"),VLOOKUP(U101,'3000м'!$G$4:$H$594,2,0),IF(AND(G101=9,H101="м"),VLOOKUP(U101,'3000м'!$J$4:$K$594,2,0),IF(AND(G101=10,H101="м"),VLOOKUP(U101,'3000м'!$M$4:$N$594,2,0),IF(AND(G101=11,H101="м"),VLOOKUP(U101,'3000м'!$P$4:$Q$594,2,0),"")))))))</f>
        <v>0</v>
      </c>
      <c r="W101" s="53"/>
      <c r="X101" s="56"/>
      <c r="Y101" s="56"/>
      <c r="Z101" s="56"/>
      <c r="AA101" s="56"/>
      <c r="AB101" s="56"/>
      <c r="AC101" s="53"/>
      <c r="AD101" s="56"/>
      <c r="AE101" s="53"/>
      <c r="AF101" s="56"/>
      <c r="AG101" s="56"/>
      <c r="AH101" s="56"/>
      <c r="AI101" s="56"/>
      <c r="AJ101" s="56"/>
      <c r="AK101" s="56"/>
      <c r="AL101" s="56"/>
      <c r="AM101" s="56"/>
      <c r="AN101" s="56"/>
      <c r="AO101" s="37"/>
      <c r="AP101" s="56"/>
      <c r="AQ101" s="37"/>
      <c r="AR101" s="56"/>
      <c r="AS101" s="37"/>
      <c r="AT101" s="56"/>
      <c r="AU101" s="37"/>
      <c r="AV101" s="56"/>
      <c r="AW101" s="37"/>
      <c r="AX101" s="56"/>
      <c r="AY101" s="37"/>
      <c r="AZ101" s="56"/>
      <c r="BA101" s="37"/>
      <c r="BB101" s="52">
        <f>IF(BA101="",0,IF(AND(G101=2,H101="м"),VLOOKUP(BA101,Подтягивание!$A$4:$B$79,2,0),IF(AND(G101=3,H101="м"),VLOOKUP(BA101,Подтягивание!$D$4:$E$79,2,0),IF(AND(G101=4,H101="м"),VLOOKUP(BA101,Подтягивание!$G$4:$H$79,2,0),IF(AND(G101=5,H101="м"),VLOOKUP(BA101,Подтягивание!$J$4:$K$79,2,0),IF(AND(G101=6,H101="м"),VLOOKUP(BA101,Подтягивание!$M$4:$N$79,2,0),IF(AND(G101=7,H101="м"),VLOOKUP(BA101,Подтягивание!$P$4:$Q$79,2,0),IF(AND(G101=8,H101="м"),VLOOKUP(BA101,Подтягивание!$S$4:$T$79,2,0),IF(AND(G101=9,H101="м"),VLOOKUP(BA101,Подтягивание!$V$4:$W$79,2,0),IF(AND(G101=10,H101="м"),VLOOKUP(BA101,Подтягивание!$Y$4:$Z$79,2,0),IF(AND(G101=11,H101="м"),VLOOKUP(BA101,Подтягивание!$AB$4:$AC$79,2,0),IF(AND(G101=12,H101="м"),VLOOKUP(BA101,Подтягивание!$AE$4:$AF$79,2,0),IF(AND(G101=13,H101="м"),VLOOKUP(BA101,Подтягивание!$AH$4:$AI$79,2,0),IF(AND(G101=14,H101="м"),VLOOKUP(BA101,Подтягивание!$AK$4:$AL$79,2,0),IF(AND(G101=15,H101="м"),VLOOKUP(BA101,Подтягивание!$AN$4:$AO$79,2,0),"")))))))))))))))</f>
        <v>0</v>
      </c>
      <c r="BC101" s="51"/>
      <c r="BD101" s="57"/>
      <c r="BE101" s="37"/>
      <c r="BF101" s="52">
        <f>IF(BE101="",0,IF(AND(G101=6,H101="м"),VLOOKUP(BE101,Гиря!$A$4:$B$166,2,0),IF(AND(G101=7,H101="м"),VLOOKUP(BE101,Гиря!$D$4:$E$166,2,0),IF(AND(G101=8,H101="м"),VLOOKUP(BE101,Гиря!$G$4:$H$166,2,0),IF(AND(G101=9,H101="м"),VLOOKUP(BE101,Гиря!$J$4:$K$166,2,0),IF(AND(G101=10,H101="м"),VLOOKUP(BE101,Гиря!$M$4:$N$166,2,0),IF(AND(G101=11,H101="м"),VLOOKUP(BE101,Гиря!$P$4:$Q$166,2,0),IF(AND(G101=12,H101="м"),VLOOKUP(BE101,Гиря!$S$4:$T$166,2,0),IF(AND(G101=13,H101="м"),VLOOKUP(BE101,Гиря!$V$4:$W$166,2,0),IF(AND(G101=14,H101="м"),VLOOKUP(BE101,Гиря!$Y$4:$Z$166,2,0),IF(AND(G101=15,H101="м"),VLOOKUP(BE101,Гиря!$AB$4:$AC$166,2,0),"")))))))))))</f>
        <v>0</v>
      </c>
      <c r="BG101" s="49">
        <v>7</v>
      </c>
      <c r="BH101" s="52">
        <f>IF(BG101="",0,IF(AND(G101=2,H101="м"),VLOOKUP(BG101,'Отж. от пола'!$A$4:$B$169,2,0),IF(AND(G101=2,H101="ж"),VLOOKUP(BG101,'Отж. от пола'!$D$4:$E$169,2,0),IF(AND(G101=3,H101="м"),VLOOKUP(BG101,'Отж. от пола'!$G$4:$H$169,2,0),IF(AND(G101=3,H101="ж"),VLOOKUP(BG101,'Отж. от пола'!$J$4:$K$169,2,0),IF(AND(G101=4,H101="м"),VLOOKUP(BG101,'Отж. от пола'!$M$4:$N$169,2,0),IF(AND(G101=4,H101="ж"),VLOOKUP(BG101,'Отж. от пола'!$P$4:$Q$169,2,0),IF(AND(G101=5,H101="м"),VLOOKUP(BG101,'Отж. от пола'!$S$4:$T$169,2,0),IF(AND(G101=5,H101="ж"),VLOOKUP(BG101,'Отж. от пола'!$V$4:$W$169,2,0),IF(AND(G101=6,H101="м"),VLOOKUP(BG101,'Отж. от пола'!$Y$4:$Z$169,2,0),IF(AND(G101=6,H101="ж"),VLOOKUP(BG101,'Отж. от пола'!$AB$4:$AC$169,2,0),IF(AND(G101=7,H101="м"),VLOOKUP(BG101,'Отж. от пола'!$AE$4:$AF$169,2,0),IF(AND(G101=7,H101="ж"),VLOOKUP(BG101,'Отж. от пола'!$AH$4:$AI$169,2,0),IF(AND(G101=8,H101="м"),VLOOKUP(BG101,'Отж. от пола'!$AK$4:$AL$169,2,0),IF(AND(G101=8,H101="ж"),VLOOKUP(BG101,'Отж. от пола'!$AN$4:$AO$169,2,0),IF(AND(G101=9,H101="м"),VLOOKUP(BG101,'Отж. от пола'!$AQ$4:$AR$169,2,0),IF(AND(G101=9,H101="ж"),VLOOKUP(BG101,'Отж. от пола'!$AT$4:$AU$169,2,0),IF(AND(G101=10,H101="м"),VLOOKUP(BG101,'Отж. от пола'!$AW$4:$AX$169,2,0),IF(AND(G101=10,H101="ж"),VLOOKUP(BG101,'Отж. от пола'!$AZ$4:$BA$169,2,0),IF(AND(G101=11,H101="м"),VLOOKUP(BG101,'Отж. от пола'!$BC$4:$BD$169,2,0),IF(AND(G101=11,H101="ж"),VLOOKUP(BG101,'Отж. от пола'!$BF$4:$BG$169,2,0),IF(AND(G101=12,H101="м"),VLOOKUP(BG101,'Отж. от пола'!$BI$4:$BJ$169,2,0),IF(AND(G101=12,H101="ж"),VLOOKUP(BG101,'Отж. от пола'!$BL$4:$BM$169,2,0),IF(AND(G101=13,H101="м"),VLOOKUP(BG101,'Отж. от пола'!$BO$4:$BP$169,2,0),IF(AND(G101=13,H101="ж"),VLOOKUP(BG101,'Отж. от пола'!$BR$4:$BS$169,2,0),IF(AND(G101=14,H101="м"),VLOOKUP(BG101,'Отж. от пола'!$BU$4:$BV$169,2,0),IF(AND(G101=14,H101="ж"),VLOOKUP(BG101,'Отж. от пола'!$BX$4:$BY$169,2,0),IF(AND(G101=15,H101="м"),VLOOKUP(BG101,'Отж. от пола'!$CA$4:$CB$169,2,0),IF(AND(G101=15,H101="ж"),VLOOKUP(BG101,'Отж. от пола'!$CD$4:$CE$169,2,0),"")))))))))))))))))))))))))))))</f>
        <v>38</v>
      </c>
      <c r="BI101" s="37"/>
      <c r="BJ101" s="52">
        <f>IF(BI101="",0,IF(AND(G101=16,H101="м"),VLOOKUP(BI101,'Отж.от скамьи'!$A$4:$B$79,2,0),IF(AND(G101=16,H101="ж"),VLOOKUP(BI101,'Отж.от скамьи'!$D$4:$E$79,2,0),IF(AND(G101=17,H101="м"),VLOOKUP(BI101,'Отж.от скамьи'!$G$4:$H$79,2,0),IF(AND(G101=17,H101="ж"),VLOOKUP(BI101,'Отж.от скамьи'!$J$4:$K$79,2,0),"")))))</f>
        <v>0</v>
      </c>
      <c r="BK101" s="53"/>
      <c r="BL101" s="52">
        <f>IF(BK101="",0,IF(AND(G101=18,H101="м"),VLOOKUP(BK101,'Отж.от стула'!$A$4:$B$68,2,0),IF(AND(G101=18,H101="ж"),VLOOKUP(BK101,'Отж.от стула'!$D$4:$E$69,2,0),"")))</f>
        <v>0</v>
      </c>
      <c r="BM101" s="49">
        <v>18</v>
      </c>
      <c r="BN101" s="52">
        <f>IF(BM101="",0,IF(AND(G101=2,H101="м"),VLOOKUP(BM101,Наклон!$A$4:$B$69,2,0),IF(AND(G101=2,H101="ж"),VLOOKUP(BM101,Наклон!$A$74:$B$139,2,0),IF(AND(G101=3,H101="м"),VLOOKUP(BM101,Наклон!$D$4:$E$69,2,0),IF(AND(G101=3,H101="ж"),VLOOKUP(BM101,Наклон!$D$74:$E$139,2,0),IF(AND(G101=4,H101="м"),VLOOKUP(BM101,Наклон!$G$4:$H$69,2,0),IF(AND(G101=4,H101="ж"),VLOOKUP(BM101,Наклон!$G$74:$H$139,2,0),IF(AND(G101=5,H101="м"),VLOOKUP(BM101,Наклон!$J$4:$K$69,2,0),IF(AND(G101=5,H101="ж"),VLOOKUP(BM101,Наклон!$J$74:$K$139,2,0),IF(AND(G101=6,H101="м"),VLOOKUP(BM101,Наклон!$M$4:$N$69,2,0),IF(AND(G101=6,H101="ж"),VLOOKUP(BM101,Наклон!$M$74:$N$139,2,0),IF(AND(G101=7,H101="м"),VLOOKUP(BM101,Наклон!$P$4:$Q$69,2,0),IF(AND(G101=7,H101="ж"),VLOOKUP(BM101,Наклон!$P$74:$Q$139,2,0),IF(AND(G101=8,H101="м"),VLOOKUP(BM101,Наклон!$S$4:$T$69,2,0),IF(AND(G101=8,H101="ж"),VLOOKUP(BM101,Наклон!$S$74:$T$139,2,0),IF(AND(G101=9,H101="м"),VLOOKUP(BM101,Наклон!$V$4:$W$69,2,0),IF(AND(G101=9,H101="ж"),VLOOKUP(BM101,Наклон!$V$74:$W$139,2,0),IF(AND(G101=10,H101="м"),VLOOKUP(BM101,Наклон!$Y$4:$Z$69,2,0),IF(AND(G101=10,H101="ж"),VLOOKUP(BM101,Наклон!$Y$74:$Z$139,2,0),IF(AND(G101=11,H101="м"),VLOOKUP(BM101,Наклон!$AB$4:$AC$69,2,0),IF(AND(G101=11,H101="ж"),VLOOKUP(BM101,Наклон!$AB$74:$AC$139,2,0),IF(AND(G101=12,H101="м"),VLOOKUP(BM101,Наклон!$AE$4:$AF$69,2,0),IF(AND(G101=12,H101="ж"),VLOOKUP(BM101,Наклон!$AE$74:$AF$139,2,0),IF(AND(G101=13,H101="м"),VLOOKUP(BM101,Наклон!$AH$4:$AI$69,2,0),IF(AND(G101=13,H101="ж"),VLOOKUP(BM101,Наклон!$AH$74:$AI$139,2,0),IF(AND(G101=14,H101="м"),VLOOKUP(BM101,Наклон!$AK$4:$AL$69,2,0),IF(AND(G101=14,H101="ж"),VLOOKUP(BM101,Наклон!$AK$74:$AL$139,2,0),IF(AND(G101=15,H101="м"),VLOOKUP(BM101,Наклон!$AN$4:$AO$69,2,0),IF(AND(G101=15,H101="ж"),VLOOKUP(BM101,Наклон!$AN$74:$AO$139,2,0),IF(AND(G101=16,H101="м"),VLOOKUP(BM101,Наклон!$AQ$4:$AR$69,2,0),IF(AND(G101=16,H101="ж"),VLOOKUP(BM101,Наклон!$AQ$74:$AR$139,2,0),IF(AND(G101=17,H101="м"),VLOOKUP(BM101,Наклон!$AT$4:$AU$69,2,0),IF(AND(G101=17,H101="ж"),VLOOKUP(BM101,Наклон!$AT$74:$AU$139,2,0),IF(AND(G101=18,H101="м"),VLOOKUP(BM101,Наклон!$AW$4:$AX$69,2,0),IF(AND(G101=18,H101="ж"),VLOOKUP(BM101,Наклон!$AW$74:$AX$139,2,0))))))))))))))))))))))))))))))))))))</f>
        <v>63</v>
      </c>
      <c r="BO101" s="49"/>
      <c r="BP101" s="52">
        <f>IF(BO101="",0,IF(AND(G101=2,H101="м"),VLOOKUP(BO101,'Прыжок в длину'!$A$4:$B$294,2,0),IF(AND(G101=2,H101="ж"),VLOOKUP(BO101,'Прыжок в длину'!$D$4:$E$294,2,0),IF(AND(G101=3,H101="м"),VLOOKUP(BO101,'Прыжок в длину'!$G$4:$H$294,2,0),IF(AND(G101=3,H101="ж"),VLOOKUP(BO101,'Прыжок в длину'!$J$4:$K$294,2,0),IF(AND(G101=4,H101="м"),VLOOKUP(BO101,'Прыжок в длину'!$M$4:$N$294,2,0),IF(AND(G101=4,H101="ж"),VLOOKUP(BO101,'Прыжок в длину'!$P$4:$Q$294,2,0),IF(AND(G101=5,H101="м"),VLOOKUP(BO101,'Прыжок в длину'!$S$4:$T$294,2,0),IF(AND(G101=5,H101="ж"),VLOOKUP(BO101,'Прыжок в длину'!$V$4:$W$294,2,0),IF(AND(G101=6,H101="м"),VLOOKUP(BO101,'Прыжок в длину'!$Y$4:$Z$294,2,0),IF(AND(G101=6,H101="ж"),VLOOKUP(BO101,'Прыжок в длину'!$AB$4:$AC$294,2,0),IF(AND(G101=7,H101="м"),VLOOKUP(BO101,'Прыжок в длину'!$AE$4:$AF$294,2,0),IF(AND(G101=7,H101="ж"),VLOOKUP(BO101,'Прыжок в длину'!$AH$4:$AI$294,2,0),IF(AND(G101=8,H101="м"),VLOOKUP(BO101,'Прыжок в длину'!$AK$4:$AL$294,2,0),IF(AND(G101=8,H101="ж"),VLOOKUP(BO101,'Прыжок в длину'!$AN$4:$AO$294,2,0),IF(AND(G101=9,H101="м"),VLOOKUP(BO101,'Прыжок в длину'!$AQ$4:$AR$294,2,0),IF(AND(G101=9,H101="ж"),VLOOKUP(BO101,'Прыжок в длину'!$AT$4:$AU$294,2,0),IF(AND(G101=10,H101="м"),VLOOKUP(BO101,'Прыжок в длину'!$AW$4:$AX$294,2,0),IF(AND(G101=10,H101="ж"),VLOOKUP(BO101,'Прыжок в длину'!$AZ$4:$BA$294,2,0),IF(AND(G101=11,H101="м"),VLOOKUP(BO101,'Прыжок в длину'!BC100:$BD$294,2,0),IF(AND(G101=11,H101="ж"),VLOOKUP(BO101,'Прыжок в длину'!$BF$4:$BG$294,2,0),"")))))))))))))))))))))</f>
        <v>0</v>
      </c>
      <c r="BQ101" s="49">
        <v>37</v>
      </c>
      <c r="BR101" s="52">
        <f>IF(BQ101="",0,IF(AND(G101=2,H101="м"),VLOOKUP(BQ101,Пресс!$A$4:$B$104,2,0),IF(AND(G101=2,H101="ж"),VLOOKUP(BQ101,Пресс!$D$4:$E$104,2,0),IF(AND(G101=3,H101="м"),VLOOKUP(BQ101,Пресс!$G$4:$H$104,2,0),IF(AND(G101=3,H101="ж"),VLOOKUP(BQ101,Пресс!$J$4:$K$104,2,0),IF(AND(G101=4,H101="м"),VLOOKUP(BQ101,Пресс!$M$4:$N$104,2,0),IF(AND(G101=4,H101="ж"),VLOOKUP(BQ101,Пресс!$P$4:$Q$104,2,0),IF(AND(G101=5,H101="м"),VLOOKUP(BQ101,Пресс!$S$4:$T$104,2,0),IF(AND(G101=5,H101="ж"),VLOOKUP(BQ101,Пресс!$V$4:$W$104,2,0),IF(AND(G101=6,H101="м"),VLOOKUP(BQ101,Пресс!$Y$4:$Z$104,2,0),IF(AND(G101=6,H101="ж"),VLOOKUP(BQ101,Пресс!$AB$4:$AC$104,2,0),IF(AND(G101=7,H101="м"),VLOOKUP(BQ101,Пресс!$AE$4:$AF$104,2,0),IF(AND(G101=7,H101="ж"),VLOOKUP(BQ101,Пресс!$AH$4:$AI$104,2,0),IF(AND(G101=8,H101="м"),VLOOKUP(BQ101,Пресс!$AK$4:$AL$104,2,0),IF(AND(G101=8,H101="ж"),VLOOKUP(BQ101,Пресс!$AN$4:$AO$104,2,0),IF(AND(G101=9,H101="м"),VLOOKUP(BQ101,Пресс!$AQ$4:$AR$104,2,0),IF(AND(G101=9,H101="ж"),VLOOKUP(BQ101,Пресс!$AT$4:$AU$104,2,0),IF(AND(G101=10,H101="м"),VLOOKUP(BQ101,Пресс!$AW$4:$AX$104,2,0),IF(AND(G101=10,H101="ж"),VLOOKUP(BQ101,Пресс!$AZ$4:$BA$104,2,0),IF(AND(G101=11,H101="м"),VLOOKUP(BQ101,Пресс!$BC$4:$BD$104,2,0),IF(AND(G101=11,H101="ж"),VLOOKUP(BQ101,Пресс!$BF$4:$BG$104,2,0),IF(AND(G101=12,H101="м"),VLOOKUP(BQ101,Пресс!$BI$4:$BJ$104,2,0),IF(AND(G101=12,H101="ж"),VLOOKUP(BQ101,Пресс!$BL$4:$BM$104,2,0),IF(AND(G101=13,H101="м"),VLOOKUP(BQ101,Пресс!$BO$4:$BP$104,2,0),IF(AND(G101=13,H101="ж"),VLOOKUP(BQ101,Пресс!$BR$4:$BS$104,2,0),IF(AND(G101=14,H101="м"),VLOOKUP(BQ101,Пресс!$BU$4:$BV$104,2,0),IF(AND(G101=14,H101="ж"),VLOOKUP(BQ101,Пресс!$BX$4:$BY$104,2,0),IF(AND(G101=15,H101="м"),VLOOKUP(BQ101,Пресс!$CA$4:$CB$104,2,0),IF(AND(G101=15,H101="ж"),VLOOKUP(BQ101,Пресс!$CD$4:$CE$104,2,0),IF(AND(G101=16,H101="м"),VLOOKUP(BQ101,Пресс!$CG$4:$CH$104,2,0),IF(AND(G101=16,H101="ж"),VLOOKUP(BQ101,Пресс!$CJ$4:$CK$104,2,0),IF(AND(G101=17,H101="м"),VLOOKUP(BQ101,Пресс!$CM$4:$CN$104,2,0),IF(AND(G101=17,H101="ж"),VLOOKUP(BQ101,Пресс!$CP$4:$CQ$104,2,0),IF(AND(G101=18,H101="м"),VLOOKUP(BQ101,Пресс!$CS$4:$CT$104,2,0),IF(AND(G101=18,H101="ж"),VLOOKUP(BQ101,Пресс!$CV$4:$CW$104,2,0),"")))))))))))))))))))))))))))))))))))</f>
        <v>62</v>
      </c>
      <c r="BS101" s="37"/>
      <c r="BT101" s="57"/>
      <c r="BU101" s="37"/>
      <c r="BV101" s="52">
        <f>IF(BU101="",0,IF(AND(G101=4,H101="м"),VLOOKUP(BU101,Стрельба!$A$4:$B$54,2,0),IF(AND(G101=4,H101="ж"),VLOOKUP(BU101,Стрельба!$D$4:$E$54,2,0),IF(AND(G101=5,H101="м"),VLOOKUP(BU101,Стрельба!$G$4:$H$54,2,0),IF(AND(G101=5,H101="ж"),VLOOKUP(BU101,Стрельба!$J$4:$K$54,2,0),IF(AND(G101=6,H101="м"),VLOOKUP(BU101,Стрельба!$M$4:$N$54,2,0),IF(AND(G101=6,H101="ж"),VLOOKUP(BU101,Стрельба!$P$4:$Q$54,2,0),IF(AND(G101=7,H101="м"),VLOOKUP(BU101,Стрельба!$S$4:$T$54,2,0),IF(AND(G101=7,H101="ж"),VLOOKUP(BU101,Стрельба!$V$4:$W$54,2,0),IF(AND(G101=8,H101="м"),VLOOKUP(BU101,Стрельба!$Y$4:$Z$54,2,0),IF(AND(G101=8,H101="ж"),VLOOKUP(BU101,Стрельба!$AB$4:$AC$54,2,0),IF(AND(G101=9,H101="м"),VLOOKUP(BU101,Стрельба!$AE$4:$AF$54,2,0),IF(AND(G101=9,H101="ж"),VLOOKUP(BU101,Стрельба!$AH$4:$AI$54,2,0),IF(AND(G101=10,H101="м"),VLOOKUP(BU101,Стрельба!$AK$4:$AL$54,2,0),IF(AND(G101=10,H101="ж"),VLOOKUP(BU101,Стрельба!$AN$4:$AO$54,2,0),IF(AND(G101=11,H101="м"),VLOOKUP(BU101,Стрельба!$AQ$4:$AR$54,2,0),IF(AND(G101=11,H101="ж"),VLOOKUP(BU101,Стрельба!$AT$4:$AU$54,2,0),IF(AND(G101=12,H101="м"),VLOOKUP(BU101,Стрельба!$AW$4:$AX$54,2,0),IF(AND(G101=12,H101="ж"),VLOOKUP(BU101,Стрельба!$AZ$4:$BA$54,2,0),IF(AND(G101=13,H101="м"),VLOOKUP(BU101,Стрельба!$BC$4:$BD$54,2,0),IF(AND(G101=13,H101="ж"),VLOOKUP(BU101,Стрельба!$BF$4:$BG$54,2,0),IF(AND(G101=14,H101="м"),VLOOKUP(BU101,Стрельба!$BI$4:$BJ$54,2,0),IF(AND(G101=14,H101="ж"),VLOOKUP(BU101,Стрельба!$BL$4:$BM$54,2,0),IF(AND(G101=15,H101="м"),VLOOKUP(BU101,Стрельба!$BO$4:$BP$54,2,0),IF(AND(G101=15,H101="ж"),VLOOKUP(BU101,Стрельба!$BR$4:$BS$54,2,0),"")))))))))))))))))))))))))</f>
        <v>0</v>
      </c>
      <c r="BW101" s="56"/>
      <c r="BX101" s="57"/>
      <c r="BY101" s="37"/>
      <c r="BZ101" s="52">
        <f>IF(BY101="",0,IF(AND(G101=3,H101="м"),VLOOKUP(BY101,'Метание 150г'!$A$4:$B$784,2,0),IF(AND(G101=3,H101="ж"),VLOOKUP(BY101,'Метание 150г'!$D$4:$E$784,2,0),IF(AND(G101=4,H101="м"),VLOOKUP(BY101,'Метание 150г'!$G$4:$H$784,2,0),IF(AND(G101=4,H101="ж"),VLOOKUP(BY101,'Метание 150г'!$J$4:$K$784,2,0),IF(AND(G101=5,H101="м"),VLOOKUP(BY101,'Метание 150г'!$M$4:$N$784,2,0),IF(AND(G101=5,H101="ж"),VLOOKUP(BY101,'Метание 150г'!$P$4:$Q$784,2,0),"")))))))</f>
        <v>0</v>
      </c>
      <c r="CA101" s="51"/>
      <c r="CB101" s="68">
        <f>IF(CA101="",0,IF(AND(G101=6,H101="м"),VLOOKUP(CA101,'Метание 700г'!$A$4:$B$574,2,0),IF(AND(G101=7,H101="м"),VLOOKUP(CA101,'Метание 700г'!$D$4:$E$574,2,0),IF(AND(G101=8,H101="м"),VLOOKUP(CA101,'Метание 700г'!$G$4:$H$574,2,0),""))))</f>
        <v>0</v>
      </c>
      <c r="CC101" s="51"/>
      <c r="CD101" s="52">
        <f>IF(CC101="",0,IF(AND(G101=6,H101="ж"),VLOOKUP(CC101,'Метание 500г'!$A$4:$B$565,2,0),IF(AND(G101=7,H101="ж"),VLOOKUP(CC101,'Метание 500г'!$D$4:$E$565,2,0),IF(AND(G101=8,H101="ж"),VLOOKUP(CC101,'Метание 500г'!$G$4:$H$565,2,0),IF(AND(G101=9,H101="ж"),VLOOKUP(CC101,'Метание 500г'!$J$4:$K$565,2,0),IF(AND(G101=10,H101="ж"),VLOOKUP(CC101,'Метание 500г'!$M$4:$N$565,2,0),IF(AND(G101=11,H101="ж"),VLOOKUP(CC101,'Метание 500г'!$P$4:$Q$565,2,0),"")))))))</f>
        <v>0</v>
      </c>
      <c r="CE101" s="56"/>
      <c r="CF101" s="57"/>
      <c r="CG101" s="53"/>
      <c r="CH101" s="52">
        <f>IF(CG101="",0,IF(AND(G101=2,H101="м"),VLOOKUP(CG101,'Плавание 25 м'!$A$4:$B$2333,2,0),IF(AND(G101=2,H101="ж"),VLOOKUP(CG101,'Плавание 25 м'!$D$4:$E$2333,2,0),IF(AND(G101=16,H101="м"),VLOOKUP(CG101,'Плавание 25 м'!$G$4:$H$2333,2,0),IF(AND(G101=16,H101="ж"),VLOOKUP(CG101,'Плавание 25 м'!$J$4:$K$2333,2,0),IF(AND(G101=17,H101="м"),VLOOKUP(CG101,'Плавание 25 м'!$M$4:$N$2333,2,0),IF(AND(G101=17,H101="ж"),VLOOKUP(CG101,'Плавание 25 м'!$P$4:$Q$2333,2,0),IF(AND(G101=18,H101="м"),VLOOKUP(CG101,'Плавание 25 м'!$S$4:$T$2333,2,0),IF(AND(G101=18,H101="ж"),VLOOKUP(CG101,'Плавание 25 м'!$V$4:$W$2333,2,0),"")))))))))</f>
        <v>0</v>
      </c>
      <c r="CI101" s="37"/>
      <c r="CJ101" s="52">
        <f>IF(CI101="",0,IF(AND(G101=3,H101="м"),VLOOKUP(CI101,'Плавание 50 м'!$A$4:$B$1954,2,0),IF(AND(G101=3,H101="ж"),VLOOKUP(CI101,'Плавание 50 м'!$D$4:$E$1954,2,0),IF(AND(G101=4,H101="м"),VLOOKUP(CI101,'Плавание 50 м'!$G$4:$H$1954,2,0),IF(AND(G101=4,H101="ж"),VLOOKUP(CI101,'Плавание 50 м'!$J$4:$K$1954,2,0),IF(AND(G101=5,H101="м"),VLOOKUP(CI101,'Плавание 50 м'!$M$4:$N$1954,2,0),IF(AND(G101=5,H101="ж"),VLOOKUP(CI101,'Плавание 50 м'!$P$4:$Q$1954,2,0),IF(AND(G101=6,H101="м"),VLOOKUP(CI101,'Плавание 50 м'!$S$4:$T$1954,2,0),IF(AND(G101=6,H101="ж"),VLOOKUP(CI101,'Плавание 50 м'!$V$4:$W$1954,2,0),IF(AND(G101=7,H101="м"),VLOOKUP(CI101,'Плавание 50 м'!$Y$4:$Z$1954,2,0),IF(AND(G101=7,H101="ж"),VLOOKUP(CI101,'Плавание 50 м'!$AB$4:$AC$1954,2,0),IF(AND(G101=8,H101="м"),VLOOKUP(CI101,'Плавание 50 м'!$AE$4:$AF$1954,2,0),IF(AND(G101=8,H101="ж"),VLOOKUP(CI101,'Плавание 50 м'!$AH$4:$AI$1954,2,0),IF(AND(G101=9,H101="м"),VLOOKUP(CI101,'Плавание 50 м'!$AK$4:$AL$1954,2,0),IF(AND(G101=9,H101="ж"),VLOOKUP(CI101,'Плавание 50 м'!$AN$4:$AO$1954,2,0),IF(AND(G101=10,H101="м"),VLOOKUP(CI101,'Плавание 50 м'!$AQ$4:$AR$1954,2,0),IF(AND(G101=10,H101="ж"),VLOOKUP(CI101,'Плавание 50 м'!$AT$4:$AU$1954,2,0),IF(AND(G101=11,H101="м"),VLOOKUP(CI101,'Плавание 50 м'!$AW$4:$AX$1954,2,0),IF(AND(G101=11,H101="ж"),VLOOKUP(CI101,'Плавание 50 м'!$AZ$4:$BA$1954,2,0),IF(AND(G101=12,H101="м"),VLOOKUP(CI101,'Плавание 50 м'!$BC$4:$BD$1954,2,0),IF(AND(G101=12,H101="ж"),VLOOKUP(CI101,'Плавание 50 м'!$BF$4:$BG$1954,2,0),IF(AND(G101=13,H101="м"),VLOOKUP(CI101,'Плавание 50 м'!$BI$4:$BJ$1954,2,0),IF(AND(G101=13,H101="ж"),VLOOKUP(CI101,'Плавание 50 м'!$BL$4:$BM$1954,2,0),IF(AND(G101=14,H101="м"),VLOOKUP(CI101,'Плавание 50 м'!$BO$4:$BP$1954,2,0),IF(AND(G101=14,H101="ж"),VLOOKUP(CI101,'Плавание 50 м'!$BR$4:$BS$1954,2,0),IF(AND(G101=15,H101="м"),VLOOKUP(CI101,'Плавание 50 м'!$BU$4:$BV$1954,2,0),IF(AND(G101=15,H101="ж"),VLOOKUP(CI101,'Плавание 50 м'!$BX$4:$BY$1954,2,0),"")))))))))))))))))))))))))))</f>
        <v>0</v>
      </c>
      <c r="CK101" s="91">
        <f t="shared" si="2"/>
        <v>163</v>
      </c>
    </row>
    <row r="102" spans="1:89" ht="20.100000000000001" customHeight="1" x14ac:dyDescent="0.25">
      <c r="A102" s="12">
        <v>83</v>
      </c>
      <c r="B102" s="93" t="s">
        <v>3506</v>
      </c>
      <c r="C102" s="55" t="s">
        <v>3507</v>
      </c>
      <c r="D102" s="55" t="s">
        <v>3508</v>
      </c>
      <c r="E102" s="55" t="s">
        <v>3509</v>
      </c>
      <c r="F102" s="47">
        <f t="shared" si="3"/>
        <v>37</v>
      </c>
      <c r="G102" s="48">
        <f>IFERROR(VLOOKUP(F102,Ступени!$A$2:$B$99,2,0),"")</f>
        <v>11</v>
      </c>
      <c r="H102" s="55" t="s">
        <v>4</v>
      </c>
      <c r="I102" s="53"/>
      <c r="J102" s="52">
        <f>IF(I102="",0,IF(AND(G102=2,H102="м"),VLOOKUP(I102,'30м'!$A$4:$B$71,2,0),IF(AND(G102=2,H102="ж"),VLOOKUP(I102,'30м'!$D$4:$E$71,2,0),IF(AND(G102=3,H102="м"),VLOOKUP(I102,'30м'!$G$4:$H$71,2,0),IF(AND(G102=3,H102="ж"),VLOOKUP(I102,'30м'!$J$4:$K$71,2,0),IF(AND(G102=4,H102="м"),VLOOKUP(I102,'30м'!$M$4:$N$71,2,0),IF(AND(G102=4,H102="ж"),VLOOKUP(I102,'30м'!$P$4:$Q$71,2,0),IF(AND(G102=5,H102="м"),VLOOKUP(I102,'30м'!$S$4:$T$71,2,0),IF(AND(G102=5,H102="ж"),VLOOKUP(I102,'30м'!$V$4:$W$71,2,0),"")))))))))</f>
        <v>0</v>
      </c>
      <c r="K102" s="49"/>
      <c r="L102" s="52">
        <f>IF(K102="",0,IF(AND(G102=4,H102="м"),VLOOKUP(K102,'60м'!$A$4:$B$129,2,0),IF(AND(G102=4,H102="ж"),VLOOKUP(K102,'60м'!$D$4:$E$129,2,0),IF(AND(G102=5,H102="м"),VLOOKUP(K102,'60м'!$G$4:$H$129,2,0),IF(AND(G102=5,H102="ж"),VLOOKUP(K102,'60м'!$J$4:$K$129,2,0),IF(AND(G102=6,H102="м"),VLOOKUP(K102,'60м'!$M$4:$N$129,2,0),IF(AND(G102=6,H102="ж"),VLOOKUP(K102,'60м'!$P$4:$Q$129,2,0),IF(AND(G102=7,H102="м"),VLOOKUP(K102,'60м'!$S$4:$T$129,2,0),IF(AND(G102=7,H102="ж"),VLOOKUP(K102,'60м'!$V$4:$W$129,2,0),IF(AND(G102=8,H102="м"),VLOOKUP(K102,'60м'!$Y$4:$Z$129,2,0),IF(AND(G102=8,H102="ж"),VLOOKUP(K102,'60м'!$AB$4:$AC$129,2,0),IF(AND(G102=9,H102="м"),VLOOKUP(K102,'60м'!$AE$4:$AF$129,2,0),IF(AND(G102=9,H102="ж"),VLOOKUP(K102,'60м'!$AH$4:$AI$129,2,0),IF(AND(G102=10,H102="м"),VLOOKUP(K102,'60м'!$AK$4:$AL$129,2,0),IF(AND(G102=10,H102="ж"),VLOOKUP(K102,'60м'!$AN$4:$AO$129,2,0),IF(AND(G102=11,H102="м"),VLOOKUP(K102,'60м'!$AQ$4:$AR$129,2,0),IF(AND(G102=11,H102="ж"),VLOOKUP(K102,'60м'!$AT$4:$AU$129,2,0),IF(AND(G102=12,H102="м"),VLOOKUP(K102,'60м'!$AW$4:$AX$129,2,0),IF(AND(G102=12,H102="ж"),VLOOKUP(K102,'60м'!$AZ$4:$BA$129,2,0),IF(AND(G102=13,H102="м"),VLOOKUP(K102,'60м'!$BC$4:$BD$129,2,0),IF(AND(G102=13,H102="ж"),VLOOKUP(K102,'60м'!$BF$4:$BG$129,2,0),"")))))))))))))))))))))</f>
        <v>0</v>
      </c>
      <c r="M102" s="49"/>
      <c r="N102" s="52">
        <f>IF(M102="",0,IF(AND(G102=6,H102="м"),VLOOKUP(M102,'100м'!$A$4:$B$134,2,0),IF(AND(G102=6,H102="ж"),VLOOKUP(M102,'100м'!$D$4:$E$134,2,0),IF(AND(G102=7,H102="м"),VLOOKUP(M102,'100м'!$G$4:$H$134,2,0),IF(AND(G102=7,H102="ж"),VLOOKUP(M102,'100м'!$J$4:$K$134,2,0),IF(AND(G102=8,H102="м"),VLOOKUP(M102,'100м'!$M$4:$N$134,2,0),IF(AND(G102=8,H102="ж"),VLOOKUP(M102,'100м'!$P$4:$Q$134,2,0),IF(AND(G102=9,H102="м"),VLOOKUP(M102,'100м'!$S$4:$T$134,2,0),IF(AND(G102=9,H102="ж"),VLOOKUP(M102,'100м'!$V$4:$W$134,2,0),"")))))))))</f>
        <v>0</v>
      </c>
      <c r="O102" s="56"/>
      <c r="P102" s="61"/>
      <c r="Q102" s="53"/>
      <c r="R102" s="52">
        <f>IF(Q102="",0,IF(AND(G102=4,H102="м"),VLOOKUP(Q102,'1500м'!$A$4:$B$364,2,0),IF(AND(G102=4,H102="ж"),VLOOKUP(Q102,'1500м'!$D$4:$E$364,2,0),"")))</f>
        <v>0</v>
      </c>
      <c r="S102" s="49"/>
      <c r="T102" s="68">
        <f>IF(S102="",0,IF(AND(G102=5,H102="м"),VLOOKUP(S102,'2000м'!$A$4:$B$780,2,0),IF(AND(G102=5,H102="ж"),VLOOKUP(S102,'2000м'!$D$4:$E$780,2,0),IF(AND(G102=6,H102="ж"),VLOOKUP(S102,'2000м'!$G$4:$H$780,2,0),IF(AND(G102=7,H102="ж"),VLOOKUP(S102,'2000м'!$J$4:$K$780,2,0),IF(AND(G102=8,H102="ж"),VLOOKUP(S102,'2000м'!$M$4:$N$780,2,0),""))))))</f>
        <v>0</v>
      </c>
      <c r="U102" s="53"/>
      <c r="V102" s="52">
        <f>IF(U102="",0,IF(AND(G102=6,H102="м"),VLOOKUP(U102,'3000м'!$A$4:$B$594,2,0),IF(AND(G102=7,H102="м"),VLOOKUP(U102,'3000м'!$D$4:$E$594,2,0),IF(AND(G102=8,H102="м"),VLOOKUP(U102,'3000м'!$G$4:$H$594,2,0),IF(AND(G102=9,H102="м"),VLOOKUP(U102,'3000м'!$J$4:$K$594,2,0),IF(AND(G102=10,H102="м"),VLOOKUP(U102,'3000м'!$M$4:$N$594,2,0),IF(AND(G102=11,H102="м"),VLOOKUP(U102,'3000м'!$P$4:$Q$594,2,0),"")))))))</f>
        <v>0</v>
      </c>
      <c r="W102" s="53"/>
      <c r="X102" s="56"/>
      <c r="Y102" s="56"/>
      <c r="Z102" s="56"/>
      <c r="AA102" s="56"/>
      <c r="AB102" s="56"/>
      <c r="AC102" s="53"/>
      <c r="AD102" s="56"/>
      <c r="AE102" s="53"/>
      <c r="AF102" s="56"/>
      <c r="AG102" s="56"/>
      <c r="AH102" s="56"/>
      <c r="AI102" s="56"/>
      <c r="AJ102" s="56"/>
      <c r="AK102" s="56"/>
      <c r="AL102" s="56"/>
      <c r="AM102" s="56"/>
      <c r="AN102" s="56"/>
      <c r="AO102" s="37"/>
      <c r="AP102" s="56"/>
      <c r="AQ102" s="37"/>
      <c r="AR102" s="56"/>
      <c r="AS102" s="37"/>
      <c r="AT102" s="56"/>
      <c r="AU102" s="37"/>
      <c r="AV102" s="56"/>
      <c r="AW102" s="37"/>
      <c r="AX102" s="56"/>
      <c r="AY102" s="37"/>
      <c r="AZ102" s="56"/>
      <c r="BA102" s="37"/>
      <c r="BB102" s="52">
        <f>IF(BA102="",0,IF(AND(G102=2,H102="м"),VLOOKUP(BA102,Подтягивание!$A$4:$B$79,2,0),IF(AND(G102=3,H102="м"),VLOOKUP(BA102,Подтягивание!$D$4:$E$79,2,0),IF(AND(G102=4,H102="м"),VLOOKUP(BA102,Подтягивание!$G$4:$H$79,2,0),IF(AND(G102=5,H102="м"),VLOOKUP(BA102,Подтягивание!$J$4:$K$79,2,0),IF(AND(G102=6,H102="м"),VLOOKUP(BA102,Подтягивание!$M$4:$N$79,2,0),IF(AND(G102=7,H102="м"),VLOOKUP(BA102,Подтягивание!$P$4:$Q$79,2,0),IF(AND(G102=8,H102="м"),VLOOKUP(BA102,Подтягивание!$S$4:$T$79,2,0),IF(AND(G102=9,H102="м"),VLOOKUP(BA102,Подтягивание!$V$4:$W$79,2,0),IF(AND(G102=10,H102="м"),VLOOKUP(BA102,Подтягивание!$Y$4:$Z$79,2,0),IF(AND(G102=11,H102="м"),VLOOKUP(BA102,Подтягивание!$AB$4:$AC$79,2,0),IF(AND(G102=12,H102="м"),VLOOKUP(BA102,Подтягивание!$AE$4:$AF$79,2,0),IF(AND(G102=13,H102="м"),VLOOKUP(BA102,Подтягивание!$AH$4:$AI$79,2,0),IF(AND(G102=14,H102="м"),VLOOKUP(BA102,Подтягивание!$AK$4:$AL$79,2,0),IF(AND(G102=15,H102="м"),VLOOKUP(BA102,Подтягивание!$AN$4:$AO$79,2,0),"")))))))))))))))</f>
        <v>0</v>
      </c>
      <c r="BC102" s="51"/>
      <c r="BD102" s="57"/>
      <c r="BE102" s="37"/>
      <c r="BF102" s="52">
        <f>IF(BE102="",0,IF(AND(G102=6,H102="м"),VLOOKUP(BE102,Гиря!$A$4:$B$166,2,0),IF(AND(G102=7,H102="м"),VLOOKUP(BE102,Гиря!$D$4:$E$166,2,0),IF(AND(G102=8,H102="м"),VLOOKUP(BE102,Гиря!$G$4:$H$166,2,0),IF(AND(G102=9,H102="м"),VLOOKUP(BE102,Гиря!$J$4:$K$166,2,0),IF(AND(G102=10,H102="м"),VLOOKUP(BE102,Гиря!$M$4:$N$166,2,0),IF(AND(G102=11,H102="м"),VLOOKUP(BE102,Гиря!$P$4:$Q$166,2,0),IF(AND(G102=12,H102="м"),VLOOKUP(BE102,Гиря!$S$4:$T$166,2,0),IF(AND(G102=13,H102="м"),VLOOKUP(BE102,Гиря!$V$4:$W$166,2,0),IF(AND(G102=14,H102="м"),VLOOKUP(BE102,Гиря!$Y$4:$Z$166,2,0),IF(AND(G102=15,H102="м"),VLOOKUP(BE102,Гиря!$AB$4:$AC$166,2,0),"")))))))))))</f>
        <v>0</v>
      </c>
      <c r="BG102" s="49">
        <v>46</v>
      </c>
      <c r="BH102" s="52">
        <f>IF(BG102="",0,IF(AND(G102=2,H102="м"),VLOOKUP(BG102,'Отж. от пола'!$A$4:$B$169,2,0),IF(AND(G102=2,H102="ж"),VLOOKUP(BG102,'Отж. от пола'!$D$4:$E$169,2,0),IF(AND(G102=3,H102="м"),VLOOKUP(BG102,'Отж. от пола'!$G$4:$H$169,2,0),IF(AND(G102=3,H102="ж"),VLOOKUP(BG102,'Отж. от пола'!$J$4:$K$169,2,0),IF(AND(G102=4,H102="м"),VLOOKUP(BG102,'Отж. от пола'!$M$4:$N$169,2,0),IF(AND(G102=4,H102="ж"),VLOOKUP(BG102,'Отж. от пола'!$P$4:$Q$169,2,0),IF(AND(G102=5,H102="м"),VLOOKUP(BG102,'Отж. от пола'!$S$4:$T$169,2,0),IF(AND(G102=5,H102="ж"),VLOOKUP(BG102,'Отж. от пола'!$V$4:$W$169,2,0),IF(AND(G102=6,H102="м"),VLOOKUP(BG102,'Отж. от пола'!$Y$4:$Z$169,2,0),IF(AND(G102=6,H102="ж"),VLOOKUP(BG102,'Отж. от пола'!$AB$4:$AC$169,2,0),IF(AND(G102=7,H102="м"),VLOOKUP(BG102,'Отж. от пола'!$AE$4:$AF$169,2,0),IF(AND(G102=7,H102="ж"),VLOOKUP(BG102,'Отж. от пола'!$AH$4:$AI$169,2,0),IF(AND(G102=8,H102="м"),VLOOKUP(BG102,'Отж. от пола'!$AK$4:$AL$169,2,0),IF(AND(G102=8,H102="ж"),VLOOKUP(BG102,'Отж. от пола'!$AN$4:$AO$169,2,0),IF(AND(G102=9,H102="м"),VLOOKUP(BG102,'Отж. от пола'!$AQ$4:$AR$169,2,0),IF(AND(G102=9,H102="ж"),VLOOKUP(BG102,'Отж. от пола'!$AT$4:$AU$169,2,0),IF(AND(G102=10,H102="м"),VLOOKUP(BG102,'Отж. от пола'!$AW$4:$AX$169,2,0),IF(AND(G102=10,H102="ж"),VLOOKUP(BG102,'Отж. от пола'!$AZ$4:$BA$169,2,0),IF(AND(G102=11,H102="м"),VLOOKUP(BG102,'Отж. от пола'!$BC$4:$BD$169,2,0),IF(AND(G102=11,H102="ж"),VLOOKUP(BG102,'Отж. от пола'!$BF$4:$BG$169,2,0),IF(AND(G102=12,H102="м"),VLOOKUP(BG102,'Отж. от пола'!$BI$4:$BJ$169,2,0),IF(AND(G102=12,H102="ж"),VLOOKUP(BG102,'Отж. от пола'!$BL$4:$BM$169,2,0),IF(AND(G102=13,H102="м"),VLOOKUP(BG102,'Отж. от пола'!$BO$4:$BP$169,2,0),IF(AND(G102=13,H102="ж"),VLOOKUP(BG102,'Отж. от пола'!$BR$4:$BS$169,2,0),IF(AND(G102=14,H102="м"),VLOOKUP(BG102,'Отж. от пола'!$BU$4:$BV$169,2,0),IF(AND(G102=14,H102="ж"),VLOOKUP(BG102,'Отж. от пола'!$BX$4:$BY$169,2,0),IF(AND(G102=15,H102="м"),VLOOKUP(BG102,'Отж. от пола'!$CA$4:$CB$169,2,0),IF(AND(G102=15,H102="ж"),VLOOKUP(BG102,'Отж. от пола'!$CD$4:$CE$169,2,0),"")))))))))))))))))))))))))))))</f>
        <v>68</v>
      </c>
      <c r="BI102" s="37"/>
      <c r="BJ102" s="52">
        <f>IF(BI102="",0,IF(AND(G102=16,H102="м"),VLOOKUP(BI102,'Отж.от скамьи'!$A$4:$B$79,2,0),IF(AND(G102=16,H102="ж"),VLOOKUP(BI102,'Отж.от скамьи'!$D$4:$E$79,2,0),IF(AND(G102=17,H102="м"),VLOOKUP(BI102,'Отж.от скамьи'!$G$4:$H$79,2,0),IF(AND(G102=17,H102="ж"),VLOOKUP(BI102,'Отж.от скамьи'!$J$4:$K$79,2,0),"")))))</f>
        <v>0</v>
      </c>
      <c r="BK102" s="53"/>
      <c r="BL102" s="52">
        <f>IF(BK102="",0,IF(AND(G102=18,H102="м"),VLOOKUP(BK102,'Отж.от стула'!$A$4:$B$68,2,0),IF(AND(G102=18,H102="ж"),VLOOKUP(BK102,'Отж.от стула'!$D$4:$E$69,2,0),"")))</f>
        <v>0</v>
      </c>
      <c r="BM102" s="49">
        <v>25</v>
      </c>
      <c r="BN102" s="52">
        <f>IF(BM102="",0,IF(AND(G102=2,H102="м"),VLOOKUP(BM102,Наклон!$A$4:$B$69,2,0),IF(AND(G102=2,H102="ж"),VLOOKUP(BM102,Наклон!$A$74:$B$139,2,0),IF(AND(G102=3,H102="м"),VLOOKUP(BM102,Наклон!$D$4:$E$69,2,0),IF(AND(G102=3,H102="ж"),VLOOKUP(BM102,Наклон!$D$74:$E$139,2,0),IF(AND(G102=4,H102="м"),VLOOKUP(BM102,Наклон!$G$4:$H$69,2,0),IF(AND(G102=4,H102="ж"),VLOOKUP(BM102,Наклон!$G$74:$H$139,2,0),IF(AND(G102=5,H102="м"),VLOOKUP(BM102,Наклон!$J$4:$K$69,2,0),IF(AND(G102=5,H102="ж"),VLOOKUP(BM102,Наклон!$J$74:$K$139,2,0),IF(AND(G102=6,H102="м"),VLOOKUP(BM102,Наклон!$M$4:$N$69,2,0),IF(AND(G102=6,H102="ж"),VLOOKUP(BM102,Наклон!$M$74:$N$139,2,0),IF(AND(G102=7,H102="м"),VLOOKUP(BM102,Наклон!$P$4:$Q$69,2,0),IF(AND(G102=7,H102="ж"),VLOOKUP(BM102,Наклон!$P$74:$Q$139,2,0),IF(AND(G102=8,H102="м"),VLOOKUP(BM102,Наклон!$S$4:$T$69,2,0),IF(AND(G102=8,H102="ж"),VLOOKUP(BM102,Наклон!$S$74:$T$139,2,0),IF(AND(G102=9,H102="м"),VLOOKUP(BM102,Наклон!$V$4:$W$69,2,0),IF(AND(G102=9,H102="ж"),VLOOKUP(BM102,Наклон!$V$74:$W$139,2,0),IF(AND(G102=10,H102="м"),VLOOKUP(BM102,Наклон!$Y$4:$Z$69,2,0),IF(AND(G102=10,H102="ж"),VLOOKUP(BM102,Наклон!$Y$74:$Z$139,2,0),IF(AND(G102=11,H102="м"),VLOOKUP(BM102,Наклон!$AB$4:$AC$69,2,0),IF(AND(G102=11,H102="ж"),VLOOKUP(BM102,Наклон!$AB$74:$AC$139,2,0),IF(AND(G102=12,H102="м"),VLOOKUP(BM102,Наклон!$AE$4:$AF$69,2,0),IF(AND(G102=12,H102="ж"),VLOOKUP(BM102,Наклон!$AE$74:$AF$139,2,0),IF(AND(G102=13,H102="м"),VLOOKUP(BM102,Наклон!$AH$4:$AI$69,2,0),IF(AND(G102=13,H102="ж"),VLOOKUP(BM102,Наклон!$AH$74:$AI$139,2,0),IF(AND(G102=14,H102="м"),VLOOKUP(BM102,Наклон!$AK$4:$AL$69,2,0),IF(AND(G102=14,H102="ж"),VLOOKUP(BM102,Наклон!$AK$74:$AL$139,2,0),IF(AND(G102=15,H102="м"),VLOOKUP(BM102,Наклон!$AN$4:$AO$69,2,0),IF(AND(G102=15,H102="ж"),VLOOKUP(BM102,Наклон!$AN$74:$AO$139,2,0),IF(AND(G102=16,H102="м"),VLOOKUP(BM102,Наклон!$AQ$4:$AR$69,2,0),IF(AND(G102=16,H102="ж"),VLOOKUP(BM102,Наклон!$AQ$74:$AR$139,2,0),IF(AND(G102=17,H102="м"),VLOOKUP(BM102,Наклон!$AT$4:$AU$69,2,0),IF(AND(G102=17,H102="ж"),VLOOKUP(BM102,Наклон!$AT$74:$AU$139,2,0),IF(AND(G102=18,H102="м"),VLOOKUP(BM102,Наклон!$AW$4:$AX$69,2,0),IF(AND(G102=18,H102="ж"),VLOOKUP(BM102,Наклон!$AW$74:$AX$139,2,0))))))))))))))))))))))))))))))))))))</f>
        <v>90</v>
      </c>
      <c r="BO102" s="49"/>
      <c r="BP102" s="52">
        <f>IF(BO102="",0,IF(AND(G102=2,H102="м"),VLOOKUP(BO102,'Прыжок в длину'!$A$4:$B$294,2,0),IF(AND(G102=2,H102="ж"),VLOOKUP(BO102,'Прыжок в длину'!$D$4:$E$294,2,0),IF(AND(G102=3,H102="м"),VLOOKUP(BO102,'Прыжок в длину'!$G$4:$H$294,2,0),IF(AND(G102=3,H102="ж"),VLOOKUP(BO102,'Прыжок в длину'!$J$4:$K$294,2,0),IF(AND(G102=4,H102="м"),VLOOKUP(BO102,'Прыжок в длину'!$M$4:$N$294,2,0),IF(AND(G102=4,H102="ж"),VLOOKUP(BO102,'Прыжок в длину'!$P$4:$Q$294,2,0),IF(AND(G102=5,H102="м"),VLOOKUP(BO102,'Прыжок в длину'!$S$4:$T$294,2,0),IF(AND(G102=5,H102="ж"),VLOOKUP(BO102,'Прыжок в длину'!$V$4:$W$294,2,0),IF(AND(G102=6,H102="м"),VLOOKUP(BO102,'Прыжок в длину'!$Y$4:$Z$294,2,0),IF(AND(G102=6,H102="ж"),VLOOKUP(BO102,'Прыжок в длину'!$AB$4:$AC$294,2,0),IF(AND(G102=7,H102="м"),VLOOKUP(BO102,'Прыжок в длину'!$AE$4:$AF$294,2,0),IF(AND(G102=7,H102="ж"),VLOOKUP(BO102,'Прыжок в длину'!$AH$4:$AI$294,2,0),IF(AND(G102=8,H102="м"),VLOOKUP(BO102,'Прыжок в длину'!$AK$4:$AL$294,2,0),IF(AND(G102=8,H102="ж"),VLOOKUP(BO102,'Прыжок в длину'!$AN$4:$AO$294,2,0),IF(AND(G102=9,H102="м"),VLOOKUP(BO102,'Прыжок в длину'!$AQ$4:$AR$294,2,0),IF(AND(G102=9,H102="ж"),VLOOKUP(BO102,'Прыжок в длину'!$AT$4:$AU$294,2,0),IF(AND(G102=10,H102="м"),VLOOKUP(BO102,'Прыжок в длину'!$AW$4:$AX$294,2,0),IF(AND(G102=10,H102="ж"),VLOOKUP(BO102,'Прыжок в длину'!$AZ$4:$BA$294,2,0),IF(AND(G102=11,H102="м"),VLOOKUP(BO102,'Прыжок в длину'!BC102:$BD$294,2,0),IF(AND(G102=11,H102="ж"),VLOOKUP(BO102,'Прыжок в длину'!$BF$4:$BG$294,2,0),"")))))))))))))))))))))</f>
        <v>0</v>
      </c>
      <c r="BQ102" s="49">
        <v>21</v>
      </c>
      <c r="BR102" s="52">
        <f>IF(BQ102="",0,IF(AND(G102=2,H102="м"),VLOOKUP(BQ102,Пресс!$A$4:$B$104,2,0),IF(AND(G102=2,H102="ж"),VLOOKUP(BQ102,Пресс!$D$4:$E$104,2,0),IF(AND(G102=3,H102="м"),VLOOKUP(BQ102,Пресс!$G$4:$H$104,2,0),IF(AND(G102=3,H102="ж"),VLOOKUP(BQ102,Пресс!$J$4:$K$104,2,0),IF(AND(G102=4,H102="м"),VLOOKUP(BQ102,Пресс!$M$4:$N$104,2,0),IF(AND(G102=4,H102="ж"),VLOOKUP(BQ102,Пресс!$P$4:$Q$104,2,0),IF(AND(G102=5,H102="м"),VLOOKUP(BQ102,Пресс!$S$4:$T$104,2,0),IF(AND(G102=5,H102="ж"),VLOOKUP(BQ102,Пресс!$V$4:$W$104,2,0),IF(AND(G102=6,H102="м"),VLOOKUP(BQ102,Пресс!$Y$4:$Z$104,2,0),IF(AND(G102=6,H102="ж"),VLOOKUP(BQ102,Пресс!$AB$4:$AC$104,2,0),IF(AND(G102=7,H102="м"),VLOOKUP(BQ102,Пресс!$AE$4:$AF$104,2,0),IF(AND(G102=7,H102="ж"),VLOOKUP(BQ102,Пресс!$AH$4:$AI$104,2,0),IF(AND(G102=8,H102="м"),VLOOKUP(BQ102,Пресс!$AK$4:$AL$104,2,0),IF(AND(G102=8,H102="ж"),VLOOKUP(BQ102,Пресс!$AN$4:$AO$104,2,0),IF(AND(G102=9,H102="м"),VLOOKUP(BQ102,Пресс!$AQ$4:$AR$104,2,0),IF(AND(G102=9,H102="ж"),VLOOKUP(BQ102,Пресс!$AT$4:$AU$104,2,0),IF(AND(G102=10,H102="м"),VLOOKUP(BQ102,Пресс!$AW$4:$AX$104,2,0),IF(AND(G102=10,H102="ж"),VLOOKUP(BQ102,Пресс!$AZ$4:$BA$104,2,0),IF(AND(G102=11,H102="м"),VLOOKUP(BQ102,Пресс!$BC$4:$BD$104,2,0),IF(AND(G102=11,H102="ж"),VLOOKUP(BQ102,Пресс!$BF$4:$BG$104,2,0),IF(AND(G102=12,H102="м"),VLOOKUP(BQ102,Пресс!$BI$4:$BJ$104,2,0),IF(AND(G102=12,H102="ж"),VLOOKUP(BQ102,Пресс!$BL$4:$BM$104,2,0),IF(AND(G102=13,H102="м"),VLOOKUP(BQ102,Пресс!$BO$4:$BP$104,2,0),IF(AND(G102=13,H102="ж"),VLOOKUP(BQ102,Пресс!$BR$4:$BS$104,2,0),IF(AND(G102=14,H102="м"),VLOOKUP(BQ102,Пресс!$BU$4:$BV$104,2,0),IF(AND(G102=14,H102="ж"),VLOOKUP(BQ102,Пресс!$BX$4:$BY$104,2,0),IF(AND(G102=15,H102="м"),VLOOKUP(BQ102,Пресс!$CA$4:$CB$104,2,0),IF(AND(G102=15,H102="ж"),VLOOKUP(BQ102,Пресс!$CD$4:$CE$104,2,0),IF(AND(G102=16,H102="м"),VLOOKUP(BQ102,Пресс!$CG$4:$CH$104,2,0),IF(AND(G102=16,H102="ж"),VLOOKUP(BQ102,Пресс!$CJ$4:$CK$104,2,0),IF(AND(G102=17,H102="м"),VLOOKUP(BQ102,Пресс!$CM$4:$CN$104,2,0),IF(AND(G102=17,H102="ж"),VLOOKUP(BQ102,Пресс!$CP$4:$CQ$104,2,0),IF(AND(G102=18,H102="м"),VLOOKUP(BQ102,Пресс!$CS$4:$CT$104,2,0),IF(AND(G102=18,H102="ж"),VLOOKUP(BQ102,Пресс!$CV$4:$CW$104,2,0),"")))))))))))))))))))))))))))))))))))</f>
        <v>21</v>
      </c>
      <c r="BS102" s="37"/>
      <c r="BT102" s="57"/>
      <c r="BU102" s="37"/>
      <c r="BV102" s="52">
        <f>IF(BU102="",0,IF(AND(G102=4,H102="м"),VLOOKUP(BU102,Стрельба!$A$4:$B$54,2,0),IF(AND(G102=4,H102="ж"),VLOOKUP(BU102,Стрельба!$D$4:$E$54,2,0),IF(AND(G102=5,H102="м"),VLOOKUP(BU102,Стрельба!$G$4:$H$54,2,0),IF(AND(G102=5,H102="ж"),VLOOKUP(BU102,Стрельба!$J$4:$K$54,2,0),IF(AND(G102=6,H102="м"),VLOOKUP(BU102,Стрельба!$M$4:$N$54,2,0),IF(AND(G102=6,H102="ж"),VLOOKUP(BU102,Стрельба!$P$4:$Q$54,2,0),IF(AND(G102=7,H102="м"),VLOOKUP(BU102,Стрельба!$S$4:$T$54,2,0),IF(AND(G102=7,H102="ж"),VLOOKUP(BU102,Стрельба!$V$4:$W$54,2,0),IF(AND(G102=8,H102="м"),VLOOKUP(BU102,Стрельба!$Y$4:$Z$54,2,0),IF(AND(G102=8,H102="ж"),VLOOKUP(BU102,Стрельба!$AB$4:$AC$54,2,0),IF(AND(G102=9,H102="м"),VLOOKUP(BU102,Стрельба!$AE$4:$AF$54,2,0),IF(AND(G102=9,H102="ж"),VLOOKUP(BU102,Стрельба!$AH$4:$AI$54,2,0),IF(AND(G102=10,H102="м"),VLOOKUP(BU102,Стрельба!$AK$4:$AL$54,2,0),IF(AND(G102=10,H102="ж"),VLOOKUP(BU102,Стрельба!$AN$4:$AO$54,2,0),IF(AND(G102=11,H102="м"),VLOOKUP(BU102,Стрельба!$AQ$4:$AR$54,2,0),IF(AND(G102=11,H102="ж"),VLOOKUP(BU102,Стрельба!$AT$4:$AU$54,2,0),IF(AND(G102=12,H102="м"),VLOOKUP(BU102,Стрельба!$AW$4:$AX$54,2,0),IF(AND(G102=12,H102="ж"),VLOOKUP(BU102,Стрельба!$AZ$4:$BA$54,2,0),IF(AND(G102=13,H102="м"),VLOOKUP(BU102,Стрельба!$BC$4:$BD$54,2,0),IF(AND(G102=13,H102="ж"),VLOOKUP(BU102,Стрельба!$BF$4:$BG$54,2,0),IF(AND(G102=14,H102="м"),VLOOKUP(BU102,Стрельба!$BI$4:$BJ$54,2,0),IF(AND(G102=14,H102="ж"),VLOOKUP(BU102,Стрельба!$BL$4:$BM$54,2,0),IF(AND(G102=15,H102="м"),VLOOKUP(BU102,Стрельба!$BO$4:$BP$54,2,0),IF(AND(G102=15,H102="ж"),VLOOKUP(BU102,Стрельба!$BR$4:$BS$54,2,0),"")))))))))))))))))))))))))</f>
        <v>0</v>
      </c>
      <c r="BW102" s="56"/>
      <c r="BX102" s="57"/>
      <c r="BY102" s="37"/>
      <c r="BZ102" s="52">
        <f>IF(BY102="",0,IF(AND(G102=3,H102="м"),VLOOKUP(BY102,'Метание 150г'!$A$4:$B$784,2,0),IF(AND(G102=3,H102="ж"),VLOOKUP(BY102,'Метание 150г'!$D$4:$E$784,2,0),IF(AND(G102=4,H102="м"),VLOOKUP(BY102,'Метание 150г'!$G$4:$H$784,2,0),IF(AND(G102=4,H102="ж"),VLOOKUP(BY102,'Метание 150г'!$J$4:$K$784,2,0),IF(AND(G102=5,H102="м"),VLOOKUP(BY102,'Метание 150г'!$M$4:$N$784,2,0),IF(AND(G102=5,H102="ж"),VLOOKUP(BY102,'Метание 150г'!$P$4:$Q$784,2,0),"")))))))</f>
        <v>0</v>
      </c>
      <c r="CA102" s="51"/>
      <c r="CB102" s="68">
        <f>IF(CA102="",0,IF(AND(G102=6,H102="м"),VLOOKUP(CA102,'Метание 700г'!$A$4:$B$574,2,0),IF(AND(G102=7,H102="м"),VLOOKUP(CA102,'Метание 700г'!$D$4:$E$574,2,0),IF(AND(G102=8,H102="м"),VLOOKUP(CA102,'Метание 700г'!$G$4:$H$574,2,0),""))))</f>
        <v>0</v>
      </c>
      <c r="CC102" s="51"/>
      <c r="CD102" s="52">
        <f>IF(CC102="",0,IF(AND(G102=6,H102="ж"),VLOOKUP(CC102,'Метание 500г'!$A$4:$B$565,2,0),IF(AND(G102=7,H102="ж"),VLOOKUP(CC102,'Метание 500г'!$D$4:$E$565,2,0),IF(AND(G102=8,H102="ж"),VLOOKUP(CC102,'Метание 500г'!$G$4:$H$565,2,0),IF(AND(G102=9,H102="ж"),VLOOKUP(CC102,'Метание 500г'!$J$4:$K$565,2,0),IF(AND(G102=10,H102="ж"),VLOOKUP(CC102,'Метание 500г'!$M$4:$N$565,2,0),IF(AND(G102=11,H102="ж"),VLOOKUP(CC102,'Метание 500г'!$P$4:$Q$565,2,0),"")))))))</f>
        <v>0</v>
      </c>
      <c r="CE102" s="56"/>
      <c r="CF102" s="57"/>
      <c r="CG102" s="53"/>
      <c r="CH102" s="52">
        <f>IF(CG102="",0,IF(AND(G102=2,H102="м"),VLOOKUP(CG102,'Плавание 25 м'!$A$4:$B$2333,2,0),IF(AND(G102=2,H102="ж"),VLOOKUP(CG102,'Плавание 25 м'!$D$4:$E$2333,2,0),IF(AND(G102=16,H102="м"),VLOOKUP(CG102,'Плавание 25 м'!$G$4:$H$2333,2,0),IF(AND(G102=16,H102="ж"),VLOOKUP(CG102,'Плавание 25 м'!$J$4:$K$2333,2,0),IF(AND(G102=17,H102="м"),VLOOKUP(CG102,'Плавание 25 м'!$M$4:$N$2333,2,0),IF(AND(G102=17,H102="ж"),VLOOKUP(CG102,'Плавание 25 м'!$P$4:$Q$2333,2,0),IF(AND(G102=18,H102="м"),VLOOKUP(CG102,'Плавание 25 м'!$S$4:$T$2333,2,0),IF(AND(G102=18,H102="ж"),VLOOKUP(CG102,'Плавание 25 м'!$V$4:$W$2333,2,0),"")))))))))</f>
        <v>0</v>
      </c>
      <c r="CI102" s="37"/>
      <c r="CJ102" s="52">
        <f>IF(CI102="",0,IF(AND(G102=3,H102="м"),VLOOKUP(CI102,'Плавание 50 м'!$A$4:$B$1954,2,0),IF(AND(G102=3,H102="ж"),VLOOKUP(CI102,'Плавание 50 м'!$D$4:$E$1954,2,0),IF(AND(G102=4,H102="м"),VLOOKUP(CI102,'Плавание 50 м'!$G$4:$H$1954,2,0),IF(AND(G102=4,H102="ж"),VLOOKUP(CI102,'Плавание 50 м'!$J$4:$K$1954,2,0),IF(AND(G102=5,H102="м"),VLOOKUP(CI102,'Плавание 50 м'!$M$4:$N$1954,2,0),IF(AND(G102=5,H102="ж"),VLOOKUP(CI102,'Плавание 50 м'!$P$4:$Q$1954,2,0),IF(AND(G102=6,H102="м"),VLOOKUP(CI102,'Плавание 50 м'!$S$4:$T$1954,2,0),IF(AND(G102=6,H102="ж"),VLOOKUP(CI102,'Плавание 50 м'!$V$4:$W$1954,2,0),IF(AND(G102=7,H102="м"),VLOOKUP(CI102,'Плавание 50 м'!$Y$4:$Z$1954,2,0),IF(AND(G102=7,H102="ж"),VLOOKUP(CI102,'Плавание 50 м'!$AB$4:$AC$1954,2,0),IF(AND(G102=8,H102="м"),VLOOKUP(CI102,'Плавание 50 м'!$AE$4:$AF$1954,2,0),IF(AND(G102=8,H102="ж"),VLOOKUP(CI102,'Плавание 50 м'!$AH$4:$AI$1954,2,0),IF(AND(G102=9,H102="м"),VLOOKUP(CI102,'Плавание 50 м'!$AK$4:$AL$1954,2,0),IF(AND(G102=9,H102="ж"),VLOOKUP(CI102,'Плавание 50 м'!$AN$4:$AO$1954,2,0),IF(AND(G102=10,H102="м"),VLOOKUP(CI102,'Плавание 50 м'!$AQ$4:$AR$1954,2,0),IF(AND(G102=10,H102="ж"),VLOOKUP(CI102,'Плавание 50 м'!$AT$4:$AU$1954,2,0),IF(AND(G102=11,H102="м"),VLOOKUP(CI102,'Плавание 50 м'!$AW$4:$AX$1954,2,0),IF(AND(G102=11,H102="ж"),VLOOKUP(CI102,'Плавание 50 м'!$AZ$4:$BA$1954,2,0),IF(AND(G102=12,H102="м"),VLOOKUP(CI102,'Плавание 50 м'!$BC$4:$BD$1954,2,0),IF(AND(G102=12,H102="ж"),VLOOKUP(CI102,'Плавание 50 м'!$BF$4:$BG$1954,2,0),IF(AND(G102=13,H102="м"),VLOOKUP(CI102,'Плавание 50 м'!$BI$4:$BJ$1954,2,0),IF(AND(G102=13,H102="ж"),VLOOKUP(CI102,'Плавание 50 м'!$BL$4:$BM$1954,2,0),IF(AND(G102=14,H102="м"),VLOOKUP(CI102,'Плавание 50 м'!$BO$4:$BP$1954,2,0),IF(AND(G102=14,H102="ж"),VLOOKUP(CI102,'Плавание 50 м'!$BR$4:$BS$1954,2,0),IF(AND(G102=15,H102="м"),VLOOKUP(CI102,'Плавание 50 м'!$BU$4:$BV$1954,2,0),IF(AND(G102=15,H102="ж"),VLOOKUP(CI102,'Плавание 50 м'!$BX$4:$BY$1954,2,0),"")))))))))))))))))))))))))))</f>
        <v>0</v>
      </c>
      <c r="CK102" s="91">
        <f t="shared" si="2"/>
        <v>179</v>
      </c>
    </row>
    <row r="104" spans="1:89" ht="33" customHeight="1" x14ac:dyDescent="0.3">
      <c r="B104" s="140" t="s">
        <v>3686</v>
      </c>
      <c r="C104" s="140"/>
      <c r="D104" s="140"/>
      <c r="E104" s="140"/>
    </row>
    <row r="105" spans="1:89" ht="37.799999999999997" customHeight="1" x14ac:dyDescent="0.3">
      <c r="B105" s="141" t="s">
        <v>3678</v>
      </c>
      <c r="C105" s="141"/>
      <c r="D105" s="141"/>
      <c r="E105" s="141"/>
    </row>
  </sheetData>
  <sheetProtection selectLockedCells="1"/>
  <mergeCells count="5">
    <mergeCell ref="B6:C6"/>
    <mergeCell ref="A1:CK1"/>
    <mergeCell ref="A2:CK2"/>
    <mergeCell ref="B104:E104"/>
    <mergeCell ref="B105:E105"/>
  </mergeCells>
  <phoneticPr fontId="6" type="noConversion"/>
  <pageMargins left="0.39370078740157483" right="0.39370078740157483" top="0.39370078740157483" bottom="0.39370078740157483" header="0.31496062992125984" footer="0.31496062992125984"/>
  <pageSetup paperSize="9" scale="70" orientation="landscape" r:id="rId1"/>
  <ignoredErrors>
    <ignoredError sqref="A36:A40 A8:A13 A15:A20 A22:A27 A29:A34"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M108"/>
  <sheetViews>
    <sheetView tabSelected="1" topLeftCell="A76" zoomScale="70" zoomScaleNormal="70" workbookViewId="0">
      <selection activeCell="C101" sqref="C101"/>
    </sheetView>
  </sheetViews>
  <sheetFormatPr defaultColWidth="8.6640625" defaultRowHeight="15" x14ac:dyDescent="0.25"/>
  <cols>
    <col min="1" max="1" width="5.33203125" style="1" customWidth="1"/>
    <col min="2" max="2" width="40" style="1" customWidth="1"/>
    <col min="3" max="3" width="28.109375" style="1" customWidth="1"/>
    <col min="4" max="4" width="20.109375" style="1" customWidth="1"/>
    <col min="5" max="5" width="12.88671875" style="1" customWidth="1"/>
    <col min="6" max="6" width="7.44140625" style="1" customWidth="1"/>
    <col min="7" max="7" width="13.5546875" style="1" customWidth="1"/>
    <col min="8" max="8" width="8.109375" style="1" customWidth="1"/>
    <col min="9" max="9" width="10.6640625" style="1" hidden="1" customWidth="1"/>
    <col min="10" max="10" width="5.6640625" style="1" hidden="1" customWidth="1"/>
    <col min="11" max="11" width="10.6640625" style="1" hidden="1" customWidth="1"/>
    <col min="12" max="12" width="5.6640625" style="1" hidden="1" customWidth="1"/>
    <col min="13" max="13" width="10.6640625" style="1" hidden="1" customWidth="1"/>
    <col min="14" max="14" width="5.6640625" style="1" hidden="1" customWidth="1"/>
    <col min="15" max="15" width="10.6640625" style="1" hidden="1" customWidth="1"/>
    <col min="16" max="16" width="5.6640625" style="1" hidden="1" customWidth="1"/>
    <col min="17" max="17" width="10.6640625" style="1" hidden="1" customWidth="1"/>
    <col min="18" max="18" width="5.6640625" style="1" hidden="1" customWidth="1"/>
    <col min="19" max="19" width="10.6640625" style="1" hidden="1" customWidth="1"/>
    <col min="20" max="20" width="5.6640625" style="1" hidden="1" customWidth="1"/>
    <col min="21" max="21" width="10.6640625" style="1" hidden="1" customWidth="1"/>
    <col min="22" max="22" width="5.6640625" style="1" hidden="1" customWidth="1"/>
    <col min="23" max="23" width="10.6640625" style="1" hidden="1" customWidth="1"/>
    <col min="24" max="24" width="5.6640625" style="1" hidden="1" customWidth="1"/>
    <col min="25" max="25" width="10.6640625" style="1" hidden="1" customWidth="1"/>
    <col min="26" max="26" width="5.6640625" style="1" hidden="1" customWidth="1"/>
    <col min="27" max="27" width="10.6640625" style="1" hidden="1" customWidth="1"/>
    <col min="28" max="28" width="5.6640625" style="1" hidden="1" customWidth="1"/>
    <col min="29" max="29" width="10.6640625" style="1" hidden="1" customWidth="1"/>
    <col min="30" max="30" width="5.6640625" style="1" hidden="1" customWidth="1"/>
    <col min="31" max="31" width="10.6640625" style="1" hidden="1" customWidth="1"/>
    <col min="32" max="32" width="5.6640625" style="1" hidden="1" customWidth="1"/>
    <col min="33" max="33" width="10.6640625" style="1" hidden="1" customWidth="1"/>
    <col min="34" max="34" width="5.6640625" style="1" hidden="1" customWidth="1"/>
    <col min="35" max="35" width="10.6640625" style="1" hidden="1" customWidth="1"/>
    <col min="36" max="36" width="5.6640625" style="1" hidden="1" customWidth="1"/>
    <col min="37" max="37" width="10.6640625" style="1" hidden="1" customWidth="1"/>
    <col min="38" max="38" width="5.6640625" style="1" hidden="1" customWidth="1"/>
    <col min="39" max="39" width="10.6640625" style="1" hidden="1" customWidth="1"/>
    <col min="40" max="40" width="5.6640625" style="1" hidden="1" customWidth="1"/>
    <col min="41" max="41" width="10.6640625" style="1" hidden="1" customWidth="1"/>
    <col min="42" max="42" width="5.6640625" style="1" hidden="1" customWidth="1"/>
    <col min="43" max="43" width="10.6640625" style="1" hidden="1" customWidth="1"/>
    <col min="44" max="44" width="5.6640625" style="1" hidden="1" customWidth="1"/>
    <col min="45" max="45" width="10.6640625" style="1" hidden="1" customWidth="1"/>
    <col min="46" max="46" width="5.6640625" style="1" hidden="1" customWidth="1"/>
    <col min="47" max="47" width="10.6640625" style="1" hidden="1" customWidth="1"/>
    <col min="48" max="48" width="5.6640625" style="1" hidden="1" customWidth="1"/>
    <col min="49" max="49" width="10.6640625" style="1" hidden="1" customWidth="1"/>
    <col min="50" max="50" width="5.6640625" style="1" hidden="1" customWidth="1"/>
    <col min="51" max="51" width="10.6640625" style="1" hidden="1" customWidth="1"/>
    <col min="52" max="52" width="5.6640625" style="1" hidden="1" customWidth="1"/>
    <col min="53" max="53" width="10.6640625" style="1" hidden="1" customWidth="1"/>
    <col min="54" max="54" width="5.6640625" style="1" hidden="1" customWidth="1"/>
    <col min="55" max="55" width="10.6640625" style="1" hidden="1" customWidth="1"/>
    <col min="56" max="56" width="5.6640625" style="1" hidden="1" customWidth="1"/>
    <col min="57" max="57" width="10.6640625" style="1" hidden="1" customWidth="1"/>
    <col min="58" max="58" width="5.6640625" style="1" hidden="1" customWidth="1"/>
    <col min="59" max="59" width="10.6640625" style="1" customWidth="1"/>
    <col min="60" max="60" width="5.6640625" style="1" customWidth="1"/>
    <col min="61" max="61" width="10.6640625" style="1" hidden="1" customWidth="1"/>
    <col min="62" max="62" width="5.6640625" style="1" hidden="1" customWidth="1"/>
    <col min="63" max="63" width="10.6640625" style="1" hidden="1" customWidth="1"/>
    <col min="64" max="64" width="5.6640625" style="1" hidden="1" customWidth="1"/>
    <col min="65" max="65" width="10.6640625" style="1" customWidth="1"/>
    <col min="66" max="66" width="5.6640625" style="1" customWidth="1"/>
    <col min="67" max="67" width="10.6640625" style="1" hidden="1" customWidth="1"/>
    <col min="68" max="68" width="5.6640625" style="1" hidden="1" customWidth="1"/>
    <col min="69" max="69" width="10.6640625" style="1" customWidth="1"/>
    <col min="70" max="70" width="5.6640625" style="1" customWidth="1"/>
    <col min="71" max="71" width="10.6640625" style="1" hidden="1" customWidth="1"/>
    <col min="72" max="72" width="5.6640625" style="1" hidden="1" customWidth="1"/>
    <col min="73" max="73" width="10.6640625" style="1" hidden="1" customWidth="1"/>
    <col min="74" max="74" width="5.6640625" style="1" hidden="1" customWidth="1"/>
    <col min="75" max="75" width="10.6640625" style="1" hidden="1" customWidth="1"/>
    <col min="76" max="76" width="5.6640625" style="1" hidden="1" customWidth="1"/>
    <col min="77" max="77" width="10.6640625" style="1" hidden="1" customWidth="1"/>
    <col min="78" max="78" width="5.6640625" style="1" hidden="1" customWidth="1"/>
    <col min="79" max="79" width="10.6640625" style="1" hidden="1" customWidth="1"/>
    <col min="80" max="80" width="5.6640625" style="1" hidden="1" customWidth="1"/>
    <col min="81" max="81" width="10.6640625" style="1" hidden="1" customWidth="1"/>
    <col min="82" max="82" width="5.6640625" style="1" hidden="1" customWidth="1"/>
    <col min="83" max="83" width="10.6640625" style="1" hidden="1" customWidth="1"/>
    <col min="84" max="84" width="5.6640625" style="1" hidden="1" customWidth="1"/>
    <col min="85" max="85" width="10.6640625" style="1" hidden="1" customWidth="1"/>
    <col min="86" max="86" width="5.6640625" style="1" hidden="1" customWidth="1"/>
    <col min="87" max="87" width="10.6640625" style="1" hidden="1" customWidth="1"/>
    <col min="88" max="88" width="5.6640625" style="1" hidden="1" customWidth="1"/>
    <col min="89" max="16384" width="8.6640625" style="1"/>
  </cols>
  <sheetData>
    <row r="1" spans="1:91" ht="20.399999999999999" x14ac:dyDescent="0.35">
      <c r="A1" s="138" t="s">
        <v>77</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c r="AR1" s="138"/>
      <c r="AS1" s="138"/>
      <c r="AT1" s="138"/>
      <c r="AU1" s="138"/>
      <c r="AV1" s="138"/>
      <c r="AW1" s="138"/>
      <c r="AX1" s="138"/>
      <c r="AY1" s="138"/>
      <c r="AZ1" s="138"/>
      <c r="BA1" s="138"/>
      <c r="BB1" s="138"/>
      <c r="BC1" s="138"/>
      <c r="BD1" s="138"/>
      <c r="BE1" s="138"/>
      <c r="BF1" s="138"/>
      <c r="BG1" s="138"/>
      <c r="BH1" s="138"/>
      <c r="BI1" s="138"/>
      <c r="BJ1" s="138"/>
      <c r="BK1" s="138"/>
      <c r="BL1" s="138"/>
      <c r="BM1" s="138"/>
      <c r="BN1" s="138"/>
      <c r="BO1" s="138"/>
      <c r="BP1" s="138"/>
      <c r="BQ1" s="138"/>
      <c r="BR1" s="138"/>
      <c r="BS1" s="138"/>
      <c r="BT1" s="138"/>
      <c r="BU1" s="138"/>
      <c r="BV1" s="138"/>
      <c r="BW1" s="138"/>
      <c r="BX1" s="138"/>
      <c r="BY1" s="138"/>
      <c r="BZ1" s="138"/>
      <c r="CA1" s="138"/>
      <c r="CB1" s="138"/>
      <c r="CC1" s="138"/>
      <c r="CD1" s="138"/>
      <c r="CE1" s="138"/>
      <c r="CF1" s="138"/>
      <c r="CG1" s="138"/>
      <c r="CH1" s="138"/>
      <c r="CI1" s="138"/>
      <c r="CJ1" s="138"/>
      <c r="CK1" s="138"/>
      <c r="CL1" s="138"/>
    </row>
    <row r="2" spans="1:91" ht="57.75" customHeight="1" x14ac:dyDescent="0.25">
      <c r="A2" s="139" t="s">
        <v>3370</v>
      </c>
      <c r="B2" s="139"/>
      <c r="C2" s="139"/>
      <c r="D2" s="139"/>
      <c r="E2" s="139"/>
      <c r="F2" s="139"/>
      <c r="G2" s="139"/>
      <c r="H2" s="139"/>
      <c r="I2" s="139"/>
      <c r="J2" s="139"/>
      <c r="K2" s="139"/>
      <c r="L2" s="139"/>
      <c r="M2" s="139"/>
      <c r="N2" s="139"/>
      <c r="O2" s="139"/>
      <c r="P2" s="139"/>
      <c r="Q2" s="139"/>
      <c r="R2" s="139"/>
      <c r="S2" s="139"/>
      <c r="T2" s="139"/>
      <c r="U2" s="139"/>
      <c r="V2" s="139"/>
      <c r="W2" s="139"/>
      <c r="X2" s="139"/>
      <c r="Y2" s="139"/>
      <c r="Z2" s="139"/>
      <c r="AA2" s="139"/>
      <c r="AB2" s="139"/>
      <c r="AC2" s="139"/>
      <c r="AD2" s="139"/>
      <c r="AE2" s="139"/>
      <c r="AF2" s="139"/>
      <c r="AG2" s="139"/>
      <c r="AH2" s="139"/>
      <c r="AI2" s="139"/>
      <c r="AJ2" s="139"/>
      <c r="AK2" s="139"/>
      <c r="AL2" s="139"/>
      <c r="AM2" s="139"/>
      <c r="AN2" s="139"/>
      <c r="AO2" s="139"/>
      <c r="AP2" s="139"/>
      <c r="AQ2" s="139"/>
      <c r="AR2" s="139"/>
      <c r="AS2" s="139"/>
      <c r="AT2" s="139"/>
      <c r="AU2" s="139"/>
      <c r="AV2" s="139"/>
      <c r="AW2" s="139"/>
      <c r="AX2" s="139"/>
      <c r="AY2" s="139"/>
      <c r="AZ2" s="139"/>
      <c r="BA2" s="139"/>
      <c r="BB2" s="139"/>
      <c r="BC2" s="139"/>
      <c r="BD2" s="139"/>
      <c r="BE2" s="139"/>
      <c r="BF2" s="139"/>
      <c r="BG2" s="139"/>
      <c r="BH2" s="139"/>
      <c r="BI2" s="139"/>
      <c r="BJ2" s="139"/>
      <c r="BK2" s="139"/>
      <c r="BL2" s="139"/>
      <c r="BM2" s="139"/>
      <c r="BN2" s="139"/>
      <c r="BO2" s="139"/>
      <c r="BP2" s="139"/>
      <c r="BQ2" s="139"/>
      <c r="BR2" s="139"/>
      <c r="BS2" s="139"/>
      <c r="BT2" s="139"/>
      <c r="BU2" s="139"/>
      <c r="BV2" s="139"/>
      <c r="BW2" s="139"/>
      <c r="BX2" s="139"/>
      <c r="BY2" s="139"/>
      <c r="BZ2" s="139"/>
      <c r="CA2" s="139"/>
      <c r="CB2" s="139"/>
      <c r="CC2" s="139"/>
      <c r="CD2" s="139"/>
      <c r="CE2" s="139"/>
      <c r="CF2" s="139"/>
      <c r="CG2" s="139"/>
      <c r="CH2" s="139"/>
      <c r="CI2" s="139"/>
      <c r="CJ2" s="139"/>
      <c r="CK2" s="139"/>
      <c r="CL2" s="139"/>
    </row>
    <row r="3" spans="1:91" ht="17.399999999999999" x14ac:dyDescent="0.25">
      <c r="A3" s="11"/>
      <c r="B3" s="15" t="s">
        <v>82</v>
      </c>
      <c r="C3" s="14"/>
      <c r="D3" s="18"/>
      <c r="E3" s="18"/>
      <c r="F3" s="18"/>
      <c r="G3" s="18"/>
      <c r="H3" s="18"/>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row>
    <row r="4" spans="1:91" ht="17.399999999999999" x14ac:dyDescent="0.25">
      <c r="A4" s="11"/>
      <c r="B4" s="19">
        <v>46095</v>
      </c>
      <c r="C4" s="14"/>
      <c r="D4" s="21"/>
      <c r="E4" s="21"/>
      <c r="F4" s="21"/>
      <c r="G4" s="21"/>
      <c r="H4" s="2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row>
    <row r="5" spans="1:91" ht="17.399999999999999" x14ac:dyDescent="0.25">
      <c r="A5" s="11"/>
      <c r="B5" s="18" t="s">
        <v>83</v>
      </c>
      <c r="C5" s="18"/>
      <c r="D5" s="20"/>
      <c r="E5" s="20"/>
      <c r="F5" s="20"/>
      <c r="G5" s="20"/>
      <c r="H5" s="20"/>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row>
    <row r="6" spans="1:91" ht="17.399999999999999" x14ac:dyDescent="0.25">
      <c r="A6" s="11"/>
      <c r="B6" s="137" t="s">
        <v>3371</v>
      </c>
      <c r="C6" s="137"/>
      <c r="D6" s="20"/>
      <c r="E6" s="20"/>
      <c r="F6" s="20"/>
      <c r="G6" s="20"/>
      <c r="H6" s="20"/>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row>
    <row r="7" spans="1:91" ht="153" customHeight="1" x14ac:dyDescent="0.25">
      <c r="A7" s="13" t="s">
        <v>2</v>
      </c>
      <c r="B7" s="16" t="s">
        <v>78</v>
      </c>
      <c r="C7" s="16" t="s">
        <v>1</v>
      </c>
      <c r="D7" s="16" t="s">
        <v>79</v>
      </c>
      <c r="E7" s="16" t="s">
        <v>80</v>
      </c>
      <c r="F7" s="16" t="s">
        <v>84</v>
      </c>
      <c r="G7" s="16" t="s">
        <v>21</v>
      </c>
      <c r="H7" s="17" t="s">
        <v>81</v>
      </c>
      <c r="I7" s="2" t="s">
        <v>5</v>
      </c>
      <c r="J7" s="24" t="s">
        <v>87</v>
      </c>
      <c r="K7" s="2" t="s">
        <v>22</v>
      </c>
      <c r="L7" s="24" t="s">
        <v>87</v>
      </c>
      <c r="M7" s="2" t="s">
        <v>23</v>
      </c>
      <c r="N7" s="24" t="s">
        <v>87</v>
      </c>
      <c r="O7" s="2" t="s">
        <v>25</v>
      </c>
      <c r="P7" s="24" t="s">
        <v>87</v>
      </c>
      <c r="Q7" s="2" t="s">
        <v>26</v>
      </c>
      <c r="R7" s="24" t="s">
        <v>87</v>
      </c>
      <c r="S7" s="2" t="s">
        <v>27</v>
      </c>
      <c r="T7" s="24" t="s">
        <v>87</v>
      </c>
      <c r="U7" s="2" t="s">
        <v>28</v>
      </c>
      <c r="V7" s="24" t="s">
        <v>87</v>
      </c>
      <c r="W7" s="2" t="s">
        <v>7</v>
      </c>
      <c r="X7" s="24" t="s">
        <v>87</v>
      </c>
      <c r="Y7" s="2" t="s">
        <v>29</v>
      </c>
      <c r="Z7" s="24" t="s">
        <v>87</v>
      </c>
      <c r="AA7" s="2" t="s">
        <v>34</v>
      </c>
      <c r="AB7" s="24" t="s">
        <v>87</v>
      </c>
      <c r="AC7" s="2" t="s">
        <v>40</v>
      </c>
      <c r="AD7" s="24" t="s">
        <v>87</v>
      </c>
      <c r="AE7" s="2" t="s">
        <v>74</v>
      </c>
      <c r="AF7" s="24" t="s">
        <v>87</v>
      </c>
      <c r="AG7" s="2" t="s">
        <v>75</v>
      </c>
      <c r="AH7" s="24" t="s">
        <v>87</v>
      </c>
      <c r="AI7" s="2" t="s">
        <v>6</v>
      </c>
      <c r="AJ7" s="24" t="s">
        <v>87</v>
      </c>
      <c r="AK7" s="2" t="s">
        <v>71</v>
      </c>
      <c r="AL7" s="24" t="s">
        <v>87</v>
      </c>
      <c r="AM7" s="2" t="s">
        <v>8</v>
      </c>
      <c r="AN7" s="24" t="s">
        <v>87</v>
      </c>
      <c r="AO7" s="2" t="s">
        <v>73</v>
      </c>
      <c r="AP7" s="24" t="s">
        <v>87</v>
      </c>
      <c r="AQ7" s="2" t="s">
        <v>24</v>
      </c>
      <c r="AR7" s="24" t="s">
        <v>87</v>
      </c>
      <c r="AS7" s="2" t="s">
        <v>30</v>
      </c>
      <c r="AT7" s="24" t="s">
        <v>87</v>
      </c>
      <c r="AU7" s="2" t="s">
        <v>31</v>
      </c>
      <c r="AV7" s="24" t="s">
        <v>87</v>
      </c>
      <c r="AW7" s="2" t="s">
        <v>35</v>
      </c>
      <c r="AX7" s="24" t="s">
        <v>87</v>
      </c>
      <c r="AY7" s="2" t="s">
        <v>70</v>
      </c>
      <c r="AZ7" s="24" t="s">
        <v>87</v>
      </c>
      <c r="BA7" s="2" t="s">
        <v>9</v>
      </c>
      <c r="BB7" s="24" t="s">
        <v>87</v>
      </c>
      <c r="BC7" s="2" t="s">
        <v>10</v>
      </c>
      <c r="BD7" s="24" t="s">
        <v>87</v>
      </c>
      <c r="BE7" s="2" t="s">
        <v>36</v>
      </c>
      <c r="BF7" s="24" t="s">
        <v>87</v>
      </c>
      <c r="BG7" s="2" t="s">
        <v>11</v>
      </c>
      <c r="BH7" s="24" t="s">
        <v>87</v>
      </c>
      <c r="BI7" s="2" t="s">
        <v>72</v>
      </c>
      <c r="BJ7" s="24" t="s">
        <v>87</v>
      </c>
      <c r="BK7" s="2" t="s">
        <v>76</v>
      </c>
      <c r="BL7" s="24" t="s">
        <v>87</v>
      </c>
      <c r="BM7" s="2" t="s">
        <v>12</v>
      </c>
      <c r="BN7" s="24" t="s">
        <v>87</v>
      </c>
      <c r="BO7" s="2" t="s">
        <v>13</v>
      </c>
      <c r="BP7" s="24" t="s">
        <v>87</v>
      </c>
      <c r="BQ7" s="2" t="s">
        <v>14</v>
      </c>
      <c r="BR7" s="24" t="s">
        <v>87</v>
      </c>
      <c r="BS7" s="2" t="s">
        <v>32</v>
      </c>
      <c r="BT7" s="24" t="s">
        <v>87</v>
      </c>
      <c r="BU7" s="2" t="s">
        <v>33</v>
      </c>
      <c r="BV7" s="24" t="s">
        <v>87</v>
      </c>
      <c r="BW7" s="2" t="s">
        <v>41</v>
      </c>
      <c r="BX7" s="24" t="s">
        <v>87</v>
      </c>
      <c r="BY7" s="2" t="s">
        <v>42</v>
      </c>
      <c r="BZ7" s="24" t="s">
        <v>87</v>
      </c>
      <c r="CA7" s="2" t="s">
        <v>38</v>
      </c>
      <c r="CB7" s="24" t="s">
        <v>87</v>
      </c>
      <c r="CC7" s="2" t="s">
        <v>39</v>
      </c>
      <c r="CD7" s="24" t="s">
        <v>87</v>
      </c>
      <c r="CE7" s="2" t="s">
        <v>15</v>
      </c>
      <c r="CF7" s="24" t="s">
        <v>87</v>
      </c>
      <c r="CG7" s="2" t="s">
        <v>16</v>
      </c>
      <c r="CH7" s="24" t="s">
        <v>87</v>
      </c>
      <c r="CI7" s="2" t="s">
        <v>37</v>
      </c>
      <c r="CJ7" s="24" t="s">
        <v>87</v>
      </c>
      <c r="CK7" s="25" t="s">
        <v>3</v>
      </c>
      <c r="CL7" s="116" t="s">
        <v>3309</v>
      </c>
    </row>
    <row r="8" spans="1:91" ht="20.100000000000001" customHeight="1" x14ac:dyDescent="0.3">
      <c r="A8" s="10">
        <v>1</v>
      </c>
      <c r="B8" s="93" t="s">
        <v>3512</v>
      </c>
      <c r="C8" s="55" t="s">
        <v>3516</v>
      </c>
      <c r="D8" s="55" t="s">
        <v>3520</v>
      </c>
      <c r="E8" s="55" t="s">
        <v>3525</v>
      </c>
      <c r="F8" s="47">
        <v>16</v>
      </c>
      <c r="G8" s="118">
        <v>6</v>
      </c>
      <c r="H8" s="55" t="s">
        <v>4</v>
      </c>
      <c r="I8" s="53"/>
      <c r="J8" s="52">
        <v>0</v>
      </c>
      <c r="K8" s="49"/>
      <c r="L8" s="52">
        <v>0</v>
      </c>
      <c r="M8" s="49"/>
      <c r="N8" s="52">
        <v>0</v>
      </c>
      <c r="O8" s="56"/>
      <c r="P8" s="61"/>
      <c r="Q8" s="53"/>
      <c r="R8" s="52">
        <v>0</v>
      </c>
      <c r="S8" s="49"/>
      <c r="T8" s="68">
        <v>0</v>
      </c>
      <c r="U8" s="53"/>
      <c r="V8" s="52">
        <v>0</v>
      </c>
      <c r="W8" s="53"/>
      <c r="X8" s="56"/>
      <c r="Y8" s="56"/>
      <c r="Z8" s="56"/>
      <c r="AA8" s="56"/>
      <c r="AB8" s="56"/>
      <c r="AC8" s="53"/>
      <c r="AD8" s="56"/>
      <c r="AE8" s="53"/>
      <c r="AF8" s="56"/>
      <c r="AG8" s="56"/>
      <c r="AH8" s="56"/>
      <c r="AI8" s="56"/>
      <c r="AJ8" s="56"/>
      <c r="AK8" s="56"/>
      <c r="AL8" s="56"/>
      <c r="AM8" s="56"/>
      <c r="AN8" s="56"/>
      <c r="AO8" s="37"/>
      <c r="AP8" s="56"/>
      <c r="AQ8" s="37"/>
      <c r="AR8" s="56"/>
      <c r="AS8" s="37"/>
      <c r="AT8" s="56"/>
      <c r="AU8" s="37"/>
      <c r="AV8" s="56"/>
      <c r="AW8" s="37"/>
      <c r="AX8" s="56"/>
      <c r="AY8" s="37"/>
      <c r="AZ8" s="56"/>
      <c r="BA8" s="37"/>
      <c r="BB8" s="52">
        <v>0</v>
      </c>
      <c r="BC8" s="51"/>
      <c r="BD8" s="57"/>
      <c r="BE8" s="37"/>
      <c r="BF8" s="52">
        <v>0</v>
      </c>
      <c r="BG8" s="49">
        <v>20</v>
      </c>
      <c r="BH8" s="52">
        <v>6</v>
      </c>
      <c r="BI8" s="37"/>
      <c r="BJ8" s="52">
        <v>0</v>
      </c>
      <c r="BK8" s="53"/>
      <c r="BL8" s="52">
        <v>0</v>
      </c>
      <c r="BM8" s="49">
        <v>10</v>
      </c>
      <c r="BN8" s="52">
        <v>46</v>
      </c>
      <c r="BO8" s="49"/>
      <c r="BP8" s="52">
        <v>0</v>
      </c>
      <c r="BQ8" s="49">
        <v>34</v>
      </c>
      <c r="BR8" s="52">
        <v>21</v>
      </c>
      <c r="BS8" s="37"/>
      <c r="BT8" s="57"/>
      <c r="BU8" s="37"/>
      <c r="BV8" s="52">
        <v>0</v>
      </c>
      <c r="BW8" s="56"/>
      <c r="BX8" s="57"/>
      <c r="BY8" s="37"/>
      <c r="BZ8" s="52">
        <v>0</v>
      </c>
      <c r="CA8" s="51"/>
      <c r="CB8" s="68">
        <v>0</v>
      </c>
      <c r="CC8" s="51"/>
      <c r="CD8" s="52">
        <v>0</v>
      </c>
      <c r="CE8" s="56"/>
      <c r="CF8" s="57"/>
      <c r="CG8" s="62"/>
      <c r="CH8" s="52">
        <v>0</v>
      </c>
      <c r="CI8" s="37"/>
      <c r="CJ8" s="52">
        <v>0</v>
      </c>
      <c r="CK8" s="91">
        <v>73</v>
      </c>
      <c r="CL8" s="115"/>
      <c r="CM8" s="153" t="s">
        <v>3680</v>
      </c>
    </row>
    <row r="9" spans="1:91" ht="20.100000000000001" customHeight="1" x14ac:dyDescent="0.25">
      <c r="A9" s="10"/>
      <c r="B9" s="93"/>
      <c r="C9" s="55"/>
      <c r="D9" s="55"/>
      <c r="E9" s="55"/>
      <c r="F9" s="47"/>
      <c r="G9" s="120"/>
      <c r="H9" s="55"/>
      <c r="I9" s="53"/>
      <c r="J9" s="52"/>
      <c r="K9" s="49"/>
      <c r="L9" s="52"/>
      <c r="M9" s="49"/>
      <c r="N9" s="52"/>
      <c r="O9" s="56"/>
      <c r="P9" s="61"/>
      <c r="Q9" s="53"/>
      <c r="R9" s="52"/>
      <c r="S9" s="49"/>
      <c r="T9" s="68"/>
      <c r="U9" s="53"/>
      <c r="V9" s="52"/>
      <c r="W9" s="53"/>
      <c r="X9" s="56"/>
      <c r="Y9" s="56"/>
      <c r="Z9" s="56"/>
      <c r="AA9" s="56"/>
      <c r="AB9" s="56"/>
      <c r="AC9" s="53"/>
      <c r="AD9" s="56"/>
      <c r="AE9" s="53"/>
      <c r="AF9" s="56"/>
      <c r="AG9" s="56"/>
      <c r="AH9" s="56"/>
      <c r="AI9" s="56"/>
      <c r="AJ9" s="56"/>
      <c r="AK9" s="56"/>
      <c r="AL9" s="56"/>
      <c r="AM9" s="56"/>
      <c r="AN9" s="56"/>
      <c r="AO9" s="37"/>
      <c r="AP9" s="56"/>
      <c r="AQ9" s="37"/>
      <c r="AR9" s="56"/>
      <c r="AS9" s="37"/>
      <c r="AT9" s="56"/>
      <c r="AU9" s="37"/>
      <c r="AV9" s="56"/>
      <c r="AW9" s="37"/>
      <c r="AX9" s="56"/>
      <c r="AY9" s="37"/>
      <c r="AZ9" s="56"/>
      <c r="BA9" s="37"/>
      <c r="BB9" s="52"/>
      <c r="BC9" s="51"/>
      <c r="BD9" s="57"/>
      <c r="BE9" s="37"/>
      <c r="BF9" s="52"/>
      <c r="BG9" s="49"/>
      <c r="BH9" s="52"/>
      <c r="BI9" s="37"/>
      <c r="BJ9" s="52"/>
      <c r="BK9" s="53"/>
      <c r="BL9" s="52"/>
      <c r="BM9" s="49"/>
      <c r="BN9" s="52"/>
      <c r="BO9" s="49"/>
      <c r="BP9" s="52"/>
      <c r="BQ9" s="49"/>
      <c r="BR9" s="52"/>
      <c r="BS9" s="37"/>
      <c r="BT9" s="57"/>
      <c r="BU9" s="37"/>
      <c r="BV9" s="52"/>
      <c r="BW9" s="56"/>
      <c r="BX9" s="57"/>
      <c r="BY9" s="37"/>
      <c r="BZ9" s="52"/>
      <c r="CA9" s="51"/>
      <c r="CB9" s="68"/>
      <c r="CC9" s="51"/>
      <c r="CD9" s="52"/>
      <c r="CE9" s="56"/>
      <c r="CF9" s="57"/>
      <c r="CG9" s="62"/>
      <c r="CH9" s="52"/>
      <c r="CI9" s="37"/>
      <c r="CJ9" s="52"/>
      <c r="CK9" s="91"/>
      <c r="CL9" s="115"/>
    </row>
    <row r="10" spans="1:91" ht="20.100000000000001" customHeight="1" x14ac:dyDescent="0.25">
      <c r="A10" s="12">
        <v>1</v>
      </c>
      <c r="B10" s="93" t="s">
        <v>3511</v>
      </c>
      <c r="C10" s="55" t="s">
        <v>3516</v>
      </c>
      <c r="D10" s="55" t="s">
        <v>3519</v>
      </c>
      <c r="E10" s="55" t="s">
        <v>3524</v>
      </c>
      <c r="F10" s="47">
        <v>19</v>
      </c>
      <c r="G10" s="48">
        <v>7</v>
      </c>
      <c r="H10" s="55" t="s">
        <v>4</v>
      </c>
      <c r="I10" s="53"/>
      <c r="J10" s="52">
        <v>0</v>
      </c>
      <c r="K10" s="49"/>
      <c r="L10" s="52">
        <v>0</v>
      </c>
      <c r="M10" s="49"/>
      <c r="N10" s="52">
        <v>0</v>
      </c>
      <c r="O10" s="56"/>
      <c r="P10" s="61"/>
      <c r="Q10" s="53"/>
      <c r="R10" s="52">
        <v>0</v>
      </c>
      <c r="S10" s="49"/>
      <c r="T10" s="68">
        <v>0</v>
      </c>
      <c r="U10" s="53"/>
      <c r="V10" s="52">
        <v>0</v>
      </c>
      <c r="W10" s="53"/>
      <c r="X10" s="56"/>
      <c r="Y10" s="56"/>
      <c r="Z10" s="56"/>
      <c r="AA10" s="56"/>
      <c r="AB10" s="56"/>
      <c r="AC10" s="53"/>
      <c r="AD10" s="56"/>
      <c r="AE10" s="53"/>
      <c r="AF10" s="56"/>
      <c r="AG10" s="56"/>
      <c r="AH10" s="56"/>
      <c r="AI10" s="56"/>
      <c r="AJ10" s="56"/>
      <c r="AK10" s="56"/>
      <c r="AL10" s="56"/>
      <c r="AM10" s="56"/>
      <c r="AN10" s="56"/>
      <c r="AO10" s="37"/>
      <c r="AP10" s="56"/>
      <c r="AQ10" s="37"/>
      <c r="AR10" s="56"/>
      <c r="AS10" s="37"/>
      <c r="AT10" s="56"/>
      <c r="AU10" s="37"/>
      <c r="AV10" s="56"/>
      <c r="AW10" s="37"/>
      <c r="AX10" s="56"/>
      <c r="AY10" s="37"/>
      <c r="AZ10" s="56"/>
      <c r="BA10" s="37"/>
      <c r="BB10" s="52">
        <v>0</v>
      </c>
      <c r="BC10" s="51"/>
      <c r="BD10" s="57"/>
      <c r="BE10" s="37"/>
      <c r="BF10" s="52">
        <v>0</v>
      </c>
      <c r="BG10" s="49">
        <v>30</v>
      </c>
      <c r="BH10" s="52">
        <v>32</v>
      </c>
      <c r="BI10" s="37"/>
      <c r="BJ10" s="52">
        <v>0</v>
      </c>
      <c r="BK10" s="53"/>
      <c r="BL10" s="52">
        <v>0</v>
      </c>
      <c r="BM10" s="49">
        <v>25</v>
      </c>
      <c r="BN10" s="52">
        <v>76</v>
      </c>
      <c r="BO10" s="49"/>
      <c r="BP10" s="52">
        <v>0</v>
      </c>
      <c r="BQ10" s="49">
        <v>35</v>
      </c>
      <c r="BR10" s="52">
        <v>29</v>
      </c>
      <c r="BS10" s="37"/>
      <c r="BT10" s="57"/>
      <c r="BU10" s="37"/>
      <c r="BV10" s="52">
        <v>0</v>
      </c>
      <c r="BW10" s="56"/>
      <c r="BX10" s="57"/>
      <c r="BY10" s="37"/>
      <c r="BZ10" s="52">
        <v>0</v>
      </c>
      <c r="CA10" s="51"/>
      <c r="CB10" s="68">
        <v>0</v>
      </c>
      <c r="CC10" s="51"/>
      <c r="CD10" s="52">
        <v>0</v>
      </c>
      <c r="CE10" s="56"/>
      <c r="CF10" s="57"/>
      <c r="CG10" s="62"/>
      <c r="CH10" s="52">
        <v>0</v>
      </c>
      <c r="CI10" s="37"/>
      <c r="CJ10" s="52">
        <v>0</v>
      </c>
      <c r="CK10" s="91">
        <v>137</v>
      </c>
      <c r="CL10" s="117">
        <v>1</v>
      </c>
    </row>
    <row r="11" spans="1:91" ht="20.100000000000001" customHeight="1" x14ac:dyDescent="0.25">
      <c r="A11" s="12"/>
      <c r="B11" s="93"/>
      <c r="C11" s="55"/>
      <c r="D11" s="55"/>
      <c r="E11" s="55"/>
      <c r="F11" s="47"/>
      <c r="G11" s="48"/>
      <c r="H11" s="55"/>
      <c r="I11" s="53"/>
      <c r="J11" s="52"/>
      <c r="K11" s="49"/>
      <c r="L11" s="52"/>
      <c r="M11" s="49"/>
      <c r="N11" s="52"/>
      <c r="O11" s="56"/>
      <c r="P11" s="61"/>
      <c r="Q11" s="53"/>
      <c r="R11" s="52"/>
      <c r="S11" s="49"/>
      <c r="T11" s="68"/>
      <c r="U11" s="53"/>
      <c r="V11" s="52"/>
      <c r="W11" s="53"/>
      <c r="X11" s="56"/>
      <c r="Y11" s="56"/>
      <c r="Z11" s="56"/>
      <c r="AA11" s="56"/>
      <c r="AB11" s="56"/>
      <c r="AC11" s="53"/>
      <c r="AD11" s="56"/>
      <c r="AE11" s="53"/>
      <c r="AF11" s="56"/>
      <c r="AG11" s="56"/>
      <c r="AH11" s="56"/>
      <c r="AI11" s="56"/>
      <c r="AJ11" s="56"/>
      <c r="AK11" s="56"/>
      <c r="AL11" s="56"/>
      <c r="AM11" s="56"/>
      <c r="AN11" s="56"/>
      <c r="AO11" s="37"/>
      <c r="AP11" s="56"/>
      <c r="AQ11" s="37"/>
      <c r="AR11" s="56"/>
      <c r="AS11" s="37"/>
      <c r="AT11" s="56"/>
      <c r="AU11" s="37"/>
      <c r="AV11" s="56"/>
      <c r="AW11" s="37"/>
      <c r="AX11" s="56"/>
      <c r="AY11" s="37"/>
      <c r="AZ11" s="56"/>
      <c r="BA11" s="37"/>
      <c r="BB11" s="52"/>
      <c r="BC11" s="51"/>
      <c r="BD11" s="57"/>
      <c r="BE11" s="37"/>
      <c r="BF11" s="52"/>
      <c r="BG11" s="49"/>
      <c r="BH11" s="52"/>
      <c r="BI11" s="37"/>
      <c r="BJ11" s="52"/>
      <c r="BK11" s="53"/>
      <c r="BL11" s="52"/>
      <c r="BM11" s="49"/>
      <c r="BN11" s="52"/>
      <c r="BO11" s="49"/>
      <c r="BP11" s="52"/>
      <c r="BQ11" s="49"/>
      <c r="BR11" s="52"/>
      <c r="BS11" s="37"/>
      <c r="BT11" s="57"/>
      <c r="BU11" s="37"/>
      <c r="BV11" s="52"/>
      <c r="BW11" s="56"/>
      <c r="BX11" s="57"/>
      <c r="BY11" s="37"/>
      <c r="BZ11" s="52"/>
      <c r="CA11" s="51"/>
      <c r="CB11" s="68"/>
      <c r="CC11" s="51"/>
      <c r="CD11" s="52"/>
      <c r="CE11" s="56"/>
      <c r="CF11" s="57"/>
      <c r="CG11" s="62"/>
      <c r="CH11" s="52"/>
      <c r="CI11" s="37"/>
      <c r="CJ11" s="52"/>
      <c r="CK11" s="91"/>
      <c r="CL11" s="117"/>
    </row>
    <row r="12" spans="1:91" ht="20.100000000000001" customHeight="1" x14ac:dyDescent="0.25">
      <c r="A12" s="12">
        <v>1</v>
      </c>
      <c r="B12" s="93" t="s">
        <v>3474</v>
      </c>
      <c r="C12" s="55" t="s">
        <v>3634</v>
      </c>
      <c r="D12" s="55" t="s">
        <v>3482</v>
      </c>
      <c r="E12" s="55" t="s">
        <v>3489</v>
      </c>
      <c r="F12" s="47">
        <v>21</v>
      </c>
      <c r="G12" s="48">
        <v>8</v>
      </c>
      <c r="H12" s="55" t="s">
        <v>86</v>
      </c>
      <c r="I12" s="53"/>
      <c r="J12" s="52">
        <v>0</v>
      </c>
      <c r="K12" s="49"/>
      <c r="L12" s="52">
        <v>0</v>
      </c>
      <c r="M12" s="49"/>
      <c r="N12" s="52">
        <v>0</v>
      </c>
      <c r="O12" s="56"/>
      <c r="P12" s="61"/>
      <c r="Q12" s="49"/>
      <c r="R12" s="52">
        <v>0</v>
      </c>
      <c r="S12" s="49"/>
      <c r="T12" s="68">
        <v>0</v>
      </c>
      <c r="U12" s="53"/>
      <c r="V12" s="52">
        <v>0</v>
      </c>
      <c r="W12" s="53"/>
      <c r="X12" s="56"/>
      <c r="Y12" s="56"/>
      <c r="Z12" s="56"/>
      <c r="AA12" s="56"/>
      <c r="AB12" s="56"/>
      <c r="AC12" s="53"/>
      <c r="AD12" s="56"/>
      <c r="AE12" s="53"/>
      <c r="AF12" s="56"/>
      <c r="AG12" s="56"/>
      <c r="AH12" s="56"/>
      <c r="AI12" s="56"/>
      <c r="AJ12" s="56"/>
      <c r="AK12" s="56"/>
      <c r="AL12" s="56"/>
      <c r="AM12" s="56"/>
      <c r="AN12" s="56"/>
      <c r="AO12" s="37"/>
      <c r="AP12" s="56"/>
      <c r="AQ12" s="37"/>
      <c r="AR12" s="56"/>
      <c r="AS12" s="37"/>
      <c r="AT12" s="56"/>
      <c r="AU12" s="37"/>
      <c r="AV12" s="56"/>
      <c r="AW12" s="37"/>
      <c r="AX12" s="56"/>
      <c r="AY12" s="37"/>
      <c r="AZ12" s="56"/>
      <c r="BA12" s="37"/>
      <c r="BB12" s="52">
        <v>0</v>
      </c>
      <c r="BC12" s="51"/>
      <c r="BD12" s="57"/>
      <c r="BE12" s="37"/>
      <c r="BF12" s="52">
        <v>0</v>
      </c>
      <c r="BG12" s="49">
        <v>20</v>
      </c>
      <c r="BH12" s="52">
        <v>60</v>
      </c>
      <c r="BI12" s="37"/>
      <c r="BJ12" s="52">
        <v>0</v>
      </c>
      <c r="BK12" s="53"/>
      <c r="BL12" s="52">
        <v>0</v>
      </c>
      <c r="BM12" s="49">
        <v>27</v>
      </c>
      <c r="BN12" s="52">
        <v>70</v>
      </c>
      <c r="BO12" s="49"/>
      <c r="BP12" s="52">
        <v>0</v>
      </c>
      <c r="BQ12" s="49">
        <v>45</v>
      </c>
      <c r="BR12" s="52">
        <v>60</v>
      </c>
      <c r="BS12" s="37"/>
      <c r="BT12" s="57"/>
      <c r="BU12" s="37"/>
      <c r="BV12" s="52">
        <v>0</v>
      </c>
      <c r="BW12" s="56"/>
      <c r="BX12" s="57"/>
      <c r="BY12" s="37"/>
      <c r="BZ12" s="52">
        <v>0</v>
      </c>
      <c r="CA12" s="51"/>
      <c r="CB12" s="68">
        <v>0</v>
      </c>
      <c r="CC12" s="51"/>
      <c r="CD12" s="52">
        <v>0</v>
      </c>
      <c r="CE12" s="56"/>
      <c r="CF12" s="57"/>
      <c r="CG12" s="62"/>
      <c r="CH12" s="52">
        <v>0</v>
      </c>
      <c r="CI12" s="37"/>
      <c r="CJ12" s="52">
        <v>0</v>
      </c>
      <c r="CK12" s="91">
        <v>190</v>
      </c>
      <c r="CL12" s="37">
        <v>1</v>
      </c>
    </row>
    <row r="13" spans="1:91" ht="20.100000000000001" customHeight="1" x14ac:dyDescent="0.25">
      <c r="A13" s="10">
        <v>2</v>
      </c>
      <c r="B13" s="93" t="s">
        <v>3533</v>
      </c>
      <c r="C13" s="55" t="s">
        <v>3535</v>
      </c>
      <c r="D13" s="55" t="s">
        <v>3540</v>
      </c>
      <c r="E13" s="55" t="s">
        <v>3546</v>
      </c>
      <c r="F13" s="47">
        <v>22</v>
      </c>
      <c r="G13" s="48">
        <v>8</v>
      </c>
      <c r="H13" s="55" t="s">
        <v>86</v>
      </c>
      <c r="I13" s="53"/>
      <c r="J13" s="52">
        <v>0</v>
      </c>
      <c r="K13" s="49"/>
      <c r="L13" s="52">
        <v>0</v>
      </c>
      <c r="M13" s="49"/>
      <c r="N13" s="52">
        <v>0</v>
      </c>
      <c r="O13" s="56"/>
      <c r="P13" s="61"/>
      <c r="Q13" s="53"/>
      <c r="R13" s="52">
        <v>0</v>
      </c>
      <c r="S13" s="49"/>
      <c r="T13" s="68">
        <v>0</v>
      </c>
      <c r="U13" s="53"/>
      <c r="V13" s="52">
        <v>0</v>
      </c>
      <c r="W13" s="53"/>
      <c r="X13" s="56"/>
      <c r="Y13" s="56"/>
      <c r="Z13" s="56"/>
      <c r="AA13" s="56"/>
      <c r="AB13" s="56"/>
      <c r="AC13" s="53"/>
      <c r="AD13" s="56"/>
      <c r="AE13" s="53"/>
      <c r="AF13" s="56"/>
      <c r="AG13" s="56"/>
      <c r="AH13" s="56"/>
      <c r="AI13" s="56"/>
      <c r="AJ13" s="56"/>
      <c r="AK13" s="56"/>
      <c r="AL13" s="56"/>
      <c r="AM13" s="56"/>
      <c r="AN13" s="56"/>
      <c r="AO13" s="37"/>
      <c r="AP13" s="56"/>
      <c r="AQ13" s="37"/>
      <c r="AR13" s="56"/>
      <c r="AS13" s="37"/>
      <c r="AT13" s="56"/>
      <c r="AU13" s="37"/>
      <c r="AV13" s="56"/>
      <c r="AW13" s="37"/>
      <c r="AX13" s="56"/>
      <c r="AY13" s="37"/>
      <c r="AZ13" s="56"/>
      <c r="BA13" s="37"/>
      <c r="BB13" s="52">
        <v>0</v>
      </c>
      <c r="BC13" s="51"/>
      <c r="BD13" s="57"/>
      <c r="BE13" s="37"/>
      <c r="BF13" s="52">
        <v>0</v>
      </c>
      <c r="BG13" s="49">
        <v>13</v>
      </c>
      <c r="BH13" s="52">
        <v>40</v>
      </c>
      <c r="BI13" s="37"/>
      <c r="BJ13" s="52">
        <v>0</v>
      </c>
      <c r="BK13" s="53"/>
      <c r="BL13" s="52">
        <v>0</v>
      </c>
      <c r="BM13" s="49">
        <v>22</v>
      </c>
      <c r="BN13" s="52">
        <v>63</v>
      </c>
      <c r="BO13" s="49"/>
      <c r="BP13" s="52">
        <v>0</v>
      </c>
      <c r="BQ13" s="49">
        <v>42</v>
      </c>
      <c r="BR13" s="52">
        <v>57</v>
      </c>
      <c r="BS13" s="37"/>
      <c r="BT13" s="57"/>
      <c r="BU13" s="37"/>
      <c r="BV13" s="52">
        <v>0</v>
      </c>
      <c r="BW13" s="56"/>
      <c r="BX13" s="57"/>
      <c r="BY13" s="37"/>
      <c r="BZ13" s="52">
        <v>0</v>
      </c>
      <c r="CA13" s="51"/>
      <c r="CB13" s="68">
        <v>0</v>
      </c>
      <c r="CC13" s="51"/>
      <c r="CD13" s="52">
        <v>0</v>
      </c>
      <c r="CE13" s="56"/>
      <c r="CF13" s="57"/>
      <c r="CG13" s="53"/>
      <c r="CH13" s="52">
        <v>0</v>
      </c>
      <c r="CI13" s="37"/>
      <c r="CJ13" s="52">
        <v>0</v>
      </c>
      <c r="CK13" s="91">
        <v>160</v>
      </c>
      <c r="CL13" s="37">
        <v>2</v>
      </c>
    </row>
    <row r="14" spans="1:91" ht="20.100000000000001" customHeight="1" x14ac:dyDescent="0.25">
      <c r="A14" s="12">
        <v>3</v>
      </c>
      <c r="B14" s="93" t="s">
        <v>3534</v>
      </c>
      <c r="C14" s="55" t="s">
        <v>3535</v>
      </c>
      <c r="D14" s="55" t="s">
        <v>3541</v>
      </c>
      <c r="E14" s="55" t="s">
        <v>3547</v>
      </c>
      <c r="F14" s="47">
        <v>24</v>
      </c>
      <c r="G14" s="48">
        <v>8</v>
      </c>
      <c r="H14" s="55" t="s">
        <v>86</v>
      </c>
      <c r="I14" s="53"/>
      <c r="J14" s="52">
        <v>0</v>
      </c>
      <c r="K14" s="49"/>
      <c r="L14" s="52">
        <v>0</v>
      </c>
      <c r="M14" s="49"/>
      <c r="N14" s="52">
        <v>0</v>
      </c>
      <c r="O14" s="56"/>
      <c r="P14" s="61"/>
      <c r="Q14" s="53"/>
      <c r="R14" s="52">
        <v>0</v>
      </c>
      <c r="S14" s="49"/>
      <c r="T14" s="68">
        <v>0</v>
      </c>
      <c r="U14" s="53"/>
      <c r="V14" s="52">
        <v>0</v>
      </c>
      <c r="W14" s="53"/>
      <c r="X14" s="56"/>
      <c r="Y14" s="56"/>
      <c r="Z14" s="56"/>
      <c r="AA14" s="56"/>
      <c r="AB14" s="56"/>
      <c r="AC14" s="53"/>
      <c r="AD14" s="56"/>
      <c r="AE14" s="53"/>
      <c r="AF14" s="56"/>
      <c r="AG14" s="56"/>
      <c r="AH14" s="56"/>
      <c r="AI14" s="56"/>
      <c r="AJ14" s="56"/>
      <c r="AK14" s="56"/>
      <c r="AL14" s="56"/>
      <c r="AM14" s="56"/>
      <c r="AN14" s="56"/>
      <c r="AO14" s="37"/>
      <c r="AP14" s="56"/>
      <c r="AQ14" s="37"/>
      <c r="AR14" s="56"/>
      <c r="AS14" s="37"/>
      <c r="AT14" s="56"/>
      <c r="AU14" s="37"/>
      <c r="AV14" s="56"/>
      <c r="AW14" s="37"/>
      <c r="AX14" s="56"/>
      <c r="AY14" s="37"/>
      <c r="AZ14" s="56"/>
      <c r="BA14" s="37"/>
      <c r="BB14" s="52">
        <v>0</v>
      </c>
      <c r="BC14" s="51"/>
      <c r="BD14" s="57"/>
      <c r="BE14" s="37"/>
      <c r="BF14" s="52">
        <v>0</v>
      </c>
      <c r="BG14" s="49">
        <v>0</v>
      </c>
      <c r="BH14" s="52">
        <v>0</v>
      </c>
      <c r="BI14" s="37"/>
      <c r="BJ14" s="52">
        <v>0</v>
      </c>
      <c r="BK14" s="53"/>
      <c r="BL14" s="52">
        <v>0</v>
      </c>
      <c r="BM14" s="49">
        <v>23</v>
      </c>
      <c r="BN14" s="52">
        <v>64</v>
      </c>
      <c r="BO14" s="49"/>
      <c r="BP14" s="52">
        <v>0</v>
      </c>
      <c r="BQ14" s="49">
        <v>28</v>
      </c>
      <c r="BR14" s="52">
        <v>19</v>
      </c>
      <c r="BS14" s="37"/>
      <c r="BT14" s="57"/>
      <c r="BU14" s="37"/>
      <c r="BV14" s="52">
        <v>0</v>
      </c>
      <c r="BW14" s="56"/>
      <c r="BX14" s="57"/>
      <c r="BY14" s="37"/>
      <c r="BZ14" s="52">
        <v>0</v>
      </c>
      <c r="CA14" s="51"/>
      <c r="CB14" s="68">
        <v>0</v>
      </c>
      <c r="CC14" s="51"/>
      <c r="CD14" s="52">
        <v>0</v>
      </c>
      <c r="CE14" s="56"/>
      <c r="CF14" s="57"/>
      <c r="CG14" s="53"/>
      <c r="CH14" s="52">
        <v>0</v>
      </c>
      <c r="CI14" s="37"/>
      <c r="CJ14" s="52">
        <v>0</v>
      </c>
      <c r="CK14" s="91">
        <v>83</v>
      </c>
      <c r="CL14" s="37">
        <v>3</v>
      </c>
    </row>
    <row r="15" spans="1:91" ht="20.100000000000001" customHeight="1" x14ac:dyDescent="0.25">
      <c r="A15" s="12"/>
      <c r="B15" s="93"/>
      <c r="C15" s="55"/>
      <c r="D15" s="55"/>
      <c r="E15" s="55"/>
      <c r="F15" s="47"/>
      <c r="G15" s="48"/>
      <c r="H15" s="55"/>
      <c r="I15" s="53"/>
      <c r="J15" s="52"/>
      <c r="K15" s="49"/>
      <c r="L15" s="52"/>
      <c r="M15" s="49"/>
      <c r="N15" s="52"/>
      <c r="O15" s="56"/>
      <c r="P15" s="61"/>
      <c r="Q15" s="53"/>
      <c r="R15" s="52"/>
      <c r="S15" s="49"/>
      <c r="T15" s="68"/>
      <c r="U15" s="53"/>
      <c r="V15" s="52"/>
      <c r="W15" s="53"/>
      <c r="X15" s="56"/>
      <c r="Y15" s="56"/>
      <c r="Z15" s="56"/>
      <c r="AA15" s="56"/>
      <c r="AB15" s="56"/>
      <c r="AC15" s="53"/>
      <c r="AD15" s="56"/>
      <c r="AE15" s="53"/>
      <c r="AF15" s="56"/>
      <c r="AG15" s="56"/>
      <c r="AH15" s="56"/>
      <c r="AI15" s="56"/>
      <c r="AJ15" s="56"/>
      <c r="AK15" s="56"/>
      <c r="AL15" s="56"/>
      <c r="AM15" s="56"/>
      <c r="AN15" s="56"/>
      <c r="AO15" s="37"/>
      <c r="AP15" s="56"/>
      <c r="AQ15" s="37"/>
      <c r="AR15" s="56"/>
      <c r="AS15" s="37"/>
      <c r="AT15" s="56"/>
      <c r="AU15" s="37"/>
      <c r="AV15" s="56"/>
      <c r="AW15" s="37"/>
      <c r="AX15" s="56"/>
      <c r="AY15" s="37"/>
      <c r="AZ15" s="56"/>
      <c r="BA15" s="37"/>
      <c r="BB15" s="52"/>
      <c r="BC15" s="51"/>
      <c r="BD15" s="57"/>
      <c r="BE15" s="37"/>
      <c r="BF15" s="52"/>
      <c r="BG15" s="49"/>
      <c r="BH15" s="52"/>
      <c r="BI15" s="37"/>
      <c r="BJ15" s="52"/>
      <c r="BK15" s="53"/>
      <c r="BL15" s="52"/>
      <c r="BM15" s="49"/>
      <c r="BN15" s="52"/>
      <c r="BO15" s="49"/>
      <c r="BP15" s="52"/>
      <c r="BQ15" s="49"/>
      <c r="BR15" s="52"/>
      <c r="BS15" s="37"/>
      <c r="BT15" s="57"/>
      <c r="BU15" s="37"/>
      <c r="BV15" s="52"/>
      <c r="BW15" s="56"/>
      <c r="BX15" s="57"/>
      <c r="BY15" s="37"/>
      <c r="BZ15" s="52"/>
      <c r="CA15" s="51"/>
      <c r="CB15" s="68"/>
      <c r="CC15" s="51"/>
      <c r="CD15" s="52"/>
      <c r="CE15" s="56"/>
      <c r="CF15" s="57"/>
      <c r="CG15" s="53"/>
      <c r="CH15" s="52"/>
      <c r="CI15" s="37"/>
      <c r="CJ15" s="52"/>
      <c r="CK15" s="91"/>
      <c r="CL15" s="37"/>
    </row>
    <row r="16" spans="1:91" ht="20.100000000000001" customHeight="1" x14ac:dyDescent="0.25">
      <c r="A16" s="12">
        <v>1</v>
      </c>
      <c r="B16" s="93" t="s">
        <v>3530</v>
      </c>
      <c r="C16" s="55" t="s">
        <v>3535</v>
      </c>
      <c r="D16" s="55" t="s">
        <v>3537</v>
      </c>
      <c r="E16" s="55" t="s">
        <v>3543</v>
      </c>
      <c r="F16" s="47">
        <v>24</v>
      </c>
      <c r="G16" s="48">
        <v>8</v>
      </c>
      <c r="H16" s="55" t="s">
        <v>4</v>
      </c>
      <c r="I16" s="53"/>
      <c r="J16" s="52">
        <v>0</v>
      </c>
      <c r="K16" s="49"/>
      <c r="L16" s="52">
        <v>0</v>
      </c>
      <c r="M16" s="49"/>
      <c r="N16" s="52">
        <v>0</v>
      </c>
      <c r="O16" s="56"/>
      <c r="P16" s="61"/>
      <c r="Q16" s="53"/>
      <c r="R16" s="52">
        <v>0</v>
      </c>
      <c r="S16" s="49"/>
      <c r="T16" s="68">
        <v>0</v>
      </c>
      <c r="U16" s="53"/>
      <c r="V16" s="52">
        <v>0</v>
      </c>
      <c r="W16" s="53"/>
      <c r="X16" s="56"/>
      <c r="Y16" s="56"/>
      <c r="Z16" s="56"/>
      <c r="AA16" s="56"/>
      <c r="AB16" s="56"/>
      <c r="AC16" s="53"/>
      <c r="AD16" s="56"/>
      <c r="AE16" s="53"/>
      <c r="AF16" s="56"/>
      <c r="AG16" s="56"/>
      <c r="AH16" s="56"/>
      <c r="AI16" s="56"/>
      <c r="AJ16" s="56"/>
      <c r="AK16" s="56"/>
      <c r="AL16" s="56"/>
      <c r="AM16" s="56"/>
      <c r="AN16" s="56"/>
      <c r="AO16" s="37"/>
      <c r="AP16" s="56"/>
      <c r="AQ16" s="37"/>
      <c r="AR16" s="56"/>
      <c r="AS16" s="37"/>
      <c r="AT16" s="56"/>
      <c r="AU16" s="37"/>
      <c r="AV16" s="56"/>
      <c r="AW16" s="37"/>
      <c r="AX16" s="56"/>
      <c r="AY16" s="37"/>
      <c r="AZ16" s="56"/>
      <c r="BA16" s="37"/>
      <c r="BB16" s="52">
        <v>0</v>
      </c>
      <c r="BC16" s="51"/>
      <c r="BD16" s="57"/>
      <c r="BE16" s="37"/>
      <c r="BF16" s="52">
        <v>0</v>
      </c>
      <c r="BG16" s="49">
        <v>45</v>
      </c>
      <c r="BH16" s="52">
        <v>60</v>
      </c>
      <c r="BI16" s="37"/>
      <c r="BJ16" s="52">
        <v>0</v>
      </c>
      <c r="BK16" s="53"/>
      <c r="BL16" s="52">
        <v>0</v>
      </c>
      <c r="BM16" s="49">
        <v>18</v>
      </c>
      <c r="BN16" s="52">
        <v>64</v>
      </c>
      <c r="BO16" s="49"/>
      <c r="BP16" s="52">
        <v>0</v>
      </c>
      <c r="BQ16" s="49">
        <v>44</v>
      </c>
      <c r="BR16" s="52">
        <v>52</v>
      </c>
      <c r="BS16" s="37"/>
      <c r="BT16" s="57"/>
      <c r="BU16" s="37"/>
      <c r="BV16" s="52">
        <v>0</v>
      </c>
      <c r="BW16" s="56"/>
      <c r="BX16" s="57"/>
      <c r="BY16" s="37"/>
      <c r="BZ16" s="52">
        <v>0</v>
      </c>
      <c r="CA16" s="51"/>
      <c r="CB16" s="68">
        <v>0</v>
      </c>
      <c r="CC16" s="51"/>
      <c r="CD16" s="52">
        <v>0</v>
      </c>
      <c r="CE16" s="56"/>
      <c r="CF16" s="57"/>
      <c r="CG16" s="62"/>
      <c r="CH16" s="52">
        <v>0</v>
      </c>
      <c r="CI16" s="37"/>
      <c r="CJ16" s="52">
        <v>0</v>
      </c>
      <c r="CK16" s="91">
        <v>176</v>
      </c>
      <c r="CL16" s="117">
        <v>1</v>
      </c>
    </row>
    <row r="17" spans="1:90" ht="20.100000000000001" customHeight="1" x14ac:dyDescent="0.25">
      <c r="A17" s="10">
        <v>2</v>
      </c>
      <c r="B17" s="93" t="s">
        <v>3471</v>
      </c>
      <c r="C17" s="55" t="s">
        <v>3475</v>
      </c>
      <c r="D17" s="55" t="s">
        <v>3479</v>
      </c>
      <c r="E17" s="55" t="s">
        <v>3486</v>
      </c>
      <c r="F17" s="47">
        <v>22</v>
      </c>
      <c r="G17" s="48">
        <v>8</v>
      </c>
      <c r="H17" s="55" t="s">
        <v>4</v>
      </c>
      <c r="I17" s="53"/>
      <c r="J17" s="52">
        <v>0</v>
      </c>
      <c r="K17" s="49"/>
      <c r="L17" s="52">
        <v>0</v>
      </c>
      <c r="M17" s="49"/>
      <c r="N17" s="52">
        <v>0</v>
      </c>
      <c r="O17" s="56"/>
      <c r="P17" s="61"/>
      <c r="Q17" s="49"/>
      <c r="R17" s="52">
        <v>0</v>
      </c>
      <c r="S17" s="49"/>
      <c r="T17" s="68">
        <v>0</v>
      </c>
      <c r="U17" s="53"/>
      <c r="V17" s="52">
        <v>0</v>
      </c>
      <c r="W17" s="53"/>
      <c r="X17" s="56"/>
      <c r="Y17" s="56"/>
      <c r="Z17" s="56"/>
      <c r="AA17" s="56"/>
      <c r="AB17" s="56"/>
      <c r="AC17" s="53"/>
      <c r="AD17" s="56"/>
      <c r="AE17" s="53"/>
      <c r="AF17" s="56"/>
      <c r="AG17" s="56"/>
      <c r="AH17" s="56"/>
      <c r="AI17" s="56"/>
      <c r="AJ17" s="56"/>
      <c r="AK17" s="56"/>
      <c r="AL17" s="56"/>
      <c r="AM17" s="56"/>
      <c r="AN17" s="56"/>
      <c r="AO17" s="37"/>
      <c r="AP17" s="56"/>
      <c r="AQ17" s="37"/>
      <c r="AR17" s="56"/>
      <c r="AS17" s="37"/>
      <c r="AT17" s="56"/>
      <c r="AU17" s="37"/>
      <c r="AV17" s="56"/>
      <c r="AW17" s="37"/>
      <c r="AX17" s="56"/>
      <c r="AY17" s="37"/>
      <c r="AZ17" s="56"/>
      <c r="BA17" s="37"/>
      <c r="BB17" s="52">
        <v>0</v>
      </c>
      <c r="BC17" s="51"/>
      <c r="BD17" s="57"/>
      <c r="BE17" s="37"/>
      <c r="BF17" s="52">
        <v>0</v>
      </c>
      <c r="BG17" s="49">
        <v>38</v>
      </c>
      <c r="BH17" s="52">
        <v>47</v>
      </c>
      <c r="BI17" s="37"/>
      <c r="BJ17" s="52">
        <v>0</v>
      </c>
      <c r="BK17" s="53"/>
      <c r="BL17" s="52">
        <v>0</v>
      </c>
      <c r="BM17" s="49">
        <v>14</v>
      </c>
      <c r="BN17" s="52">
        <v>60</v>
      </c>
      <c r="BO17" s="49"/>
      <c r="BP17" s="52">
        <v>0</v>
      </c>
      <c r="BQ17" s="49">
        <v>52</v>
      </c>
      <c r="BR17" s="52">
        <v>62</v>
      </c>
      <c r="BS17" s="37"/>
      <c r="BT17" s="57"/>
      <c r="BU17" s="37"/>
      <c r="BV17" s="52">
        <v>0</v>
      </c>
      <c r="BW17" s="56"/>
      <c r="BX17" s="57"/>
      <c r="BY17" s="37"/>
      <c r="BZ17" s="52">
        <v>0</v>
      </c>
      <c r="CA17" s="51"/>
      <c r="CB17" s="68">
        <v>0</v>
      </c>
      <c r="CC17" s="51"/>
      <c r="CD17" s="52">
        <v>0</v>
      </c>
      <c r="CE17" s="56"/>
      <c r="CF17" s="57"/>
      <c r="CG17" s="62"/>
      <c r="CH17" s="52">
        <v>0</v>
      </c>
      <c r="CI17" s="37"/>
      <c r="CJ17" s="52">
        <v>0</v>
      </c>
      <c r="CK17" s="91">
        <v>169</v>
      </c>
      <c r="CL17" s="117">
        <v>2</v>
      </c>
    </row>
    <row r="18" spans="1:90" ht="20.100000000000001" customHeight="1" x14ac:dyDescent="0.25">
      <c r="A18" s="10">
        <v>3</v>
      </c>
      <c r="B18" s="93" t="s">
        <v>3548</v>
      </c>
      <c r="C18" s="55" t="s">
        <v>3554</v>
      </c>
      <c r="D18" s="55" t="s">
        <v>3555</v>
      </c>
      <c r="E18" s="55" t="s">
        <v>3560</v>
      </c>
      <c r="F18" s="47">
        <v>24</v>
      </c>
      <c r="G18" s="48">
        <v>8</v>
      </c>
      <c r="H18" s="55" t="s">
        <v>4</v>
      </c>
      <c r="I18" s="53"/>
      <c r="J18" s="52">
        <v>0</v>
      </c>
      <c r="K18" s="49"/>
      <c r="L18" s="52">
        <v>0</v>
      </c>
      <c r="M18" s="49"/>
      <c r="N18" s="52">
        <v>0</v>
      </c>
      <c r="O18" s="56"/>
      <c r="P18" s="61"/>
      <c r="Q18" s="53"/>
      <c r="R18" s="52">
        <v>0</v>
      </c>
      <c r="S18" s="49"/>
      <c r="T18" s="68">
        <v>0</v>
      </c>
      <c r="U18" s="53"/>
      <c r="V18" s="52">
        <v>0</v>
      </c>
      <c r="W18" s="53"/>
      <c r="X18" s="56"/>
      <c r="Y18" s="56"/>
      <c r="Z18" s="56"/>
      <c r="AA18" s="56"/>
      <c r="AB18" s="56"/>
      <c r="AC18" s="53"/>
      <c r="AD18" s="56"/>
      <c r="AE18" s="53"/>
      <c r="AF18" s="56"/>
      <c r="AG18" s="56"/>
      <c r="AH18" s="56"/>
      <c r="AI18" s="56"/>
      <c r="AJ18" s="56"/>
      <c r="AK18" s="56"/>
      <c r="AL18" s="56"/>
      <c r="AM18" s="56"/>
      <c r="AN18" s="56"/>
      <c r="AO18" s="37"/>
      <c r="AP18" s="56"/>
      <c r="AQ18" s="37"/>
      <c r="AR18" s="56"/>
      <c r="AS18" s="37"/>
      <c r="AT18" s="56"/>
      <c r="AU18" s="37"/>
      <c r="AV18" s="56"/>
      <c r="AW18" s="37"/>
      <c r="AX18" s="56"/>
      <c r="AY18" s="37"/>
      <c r="AZ18" s="56"/>
      <c r="BA18" s="37"/>
      <c r="BB18" s="52">
        <v>0</v>
      </c>
      <c r="BC18" s="51"/>
      <c r="BD18" s="57"/>
      <c r="BE18" s="37"/>
      <c r="BF18" s="52">
        <v>0</v>
      </c>
      <c r="BG18" s="49">
        <v>12</v>
      </c>
      <c r="BH18" s="52">
        <v>0</v>
      </c>
      <c r="BI18" s="37"/>
      <c r="BJ18" s="52">
        <v>0</v>
      </c>
      <c r="BK18" s="53"/>
      <c r="BL18" s="52">
        <v>0</v>
      </c>
      <c r="BM18" s="49">
        <v>9</v>
      </c>
      <c r="BN18" s="52">
        <v>43</v>
      </c>
      <c r="BO18" s="49"/>
      <c r="BP18" s="52">
        <v>0</v>
      </c>
      <c r="BQ18" s="49">
        <v>29</v>
      </c>
      <c r="BR18" s="52">
        <v>19</v>
      </c>
      <c r="BS18" s="37"/>
      <c r="BT18" s="57"/>
      <c r="BU18" s="37"/>
      <c r="BV18" s="52">
        <v>0</v>
      </c>
      <c r="BW18" s="56"/>
      <c r="BX18" s="57"/>
      <c r="BY18" s="37"/>
      <c r="BZ18" s="52">
        <v>0</v>
      </c>
      <c r="CA18" s="51"/>
      <c r="CB18" s="68">
        <v>0</v>
      </c>
      <c r="CC18" s="51"/>
      <c r="CD18" s="52">
        <v>0</v>
      </c>
      <c r="CE18" s="56"/>
      <c r="CF18" s="57"/>
      <c r="CG18" s="53"/>
      <c r="CH18" s="52">
        <v>0</v>
      </c>
      <c r="CI18" s="37"/>
      <c r="CJ18" s="52">
        <v>0</v>
      </c>
      <c r="CK18" s="91">
        <v>62</v>
      </c>
      <c r="CL18" s="117">
        <v>3</v>
      </c>
    </row>
    <row r="19" spans="1:90" ht="20.100000000000001" customHeight="1" x14ac:dyDescent="0.25">
      <c r="A19" s="10"/>
      <c r="B19" s="93"/>
      <c r="C19" s="55"/>
      <c r="D19" s="55"/>
      <c r="E19" s="55"/>
      <c r="F19" s="47"/>
      <c r="G19" s="48"/>
      <c r="H19" s="55"/>
      <c r="I19" s="53"/>
      <c r="J19" s="52"/>
      <c r="K19" s="49"/>
      <c r="L19" s="52"/>
      <c r="M19" s="49"/>
      <c r="N19" s="52"/>
      <c r="O19" s="56"/>
      <c r="P19" s="61"/>
      <c r="Q19" s="53"/>
      <c r="R19" s="52"/>
      <c r="S19" s="49"/>
      <c r="T19" s="68"/>
      <c r="U19" s="53"/>
      <c r="V19" s="52"/>
      <c r="W19" s="53"/>
      <c r="X19" s="56"/>
      <c r="Y19" s="56"/>
      <c r="Z19" s="56"/>
      <c r="AA19" s="56"/>
      <c r="AB19" s="56"/>
      <c r="AC19" s="53"/>
      <c r="AD19" s="56"/>
      <c r="AE19" s="53"/>
      <c r="AF19" s="56"/>
      <c r="AG19" s="56"/>
      <c r="AH19" s="56"/>
      <c r="AI19" s="56"/>
      <c r="AJ19" s="56"/>
      <c r="AK19" s="56"/>
      <c r="AL19" s="56"/>
      <c r="AM19" s="56"/>
      <c r="AN19" s="56"/>
      <c r="AO19" s="37"/>
      <c r="AP19" s="56"/>
      <c r="AQ19" s="37"/>
      <c r="AR19" s="56"/>
      <c r="AS19" s="37"/>
      <c r="AT19" s="56"/>
      <c r="AU19" s="37"/>
      <c r="AV19" s="56"/>
      <c r="AW19" s="37"/>
      <c r="AX19" s="56"/>
      <c r="AY19" s="37"/>
      <c r="AZ19" s="56"/>
      <c r="BA19" s="37"/>
      <c r="BB19" s="52"/>
      <c r="BC19" s="51"/>
      <c r="BD19" s="57"/>
      <c r="BE19" s="37"/>
      <c r="BF19" s="52"/>
      <c r="BG19" s="49"/>
      <c r="BH19" s="52"/>
      <c r="BI19" s="37"/>
      <c r="BJ19" s="52"/>
      <c r="BK19" s="53"/>
      <c r="BL19" s="52"/>
      <c r="BM19" s="49"/>
      <c r="BN19" s="52"/>
      <c r="BO19" s="49"/>
      <c r="BP19" s="52"/>
      <c r="BQ19" s="49"/>
      <c r="BR19" s="52"/>
      <c r="BS19" s="37"/>
      <c r="BT19" s="57"/>
      <c r="BU19" s="37"/>
      <c r="BV19" s="52"/>
      <c r="BW19" s="56"/>
      <c r="BX19" s="57"/>
      <c r="BY19" s="37"/>
      <c r="BZ19" s="52"/>
      <c r="CA19" s="51"/>
      <c r="CB19" s="68"/>
      <c r="CC19" s="51"/>
      <c r="CD19" s="52"/>
      <c r="CE19" s="56"/>
      <c r="CF19" s="57"/>
      <c r="CG19" s="53"/>
      <c r="CH19" s="52"/>
      <c r="CI19" s="37"/>
      <c r="CJ19" s="52"/>
      <c r="CK19" s="91"/>
      <c r="CL19" s="117"/>
    </row>
    <row r="20" spans="1:90" ht="20.100000000000001" customHeight="1" x14ac:dyDescent="0.25">
      <c r="A20" s="10">
        <v>1</v>
      </c>
      <c r="B20" s="93" t="s">
        <v>3448</v>
      </c>
      <c r="C20" s="55" t="s">
        <v>3451</v>
      </c>
      <c r="D20" s="55" t="s">
        <v>3453</v>
      </c>
      <c r="E20" s="55" t="s">
        <v>3461</v>
      </c>
      <c r="F20" s="47">
        <v>25</v>
      </c>
      <c r="G20" s="48">
        <v>9</v>
      </c>
      <c r="H20" s="55" t="s">
        <v>86</v>
      </c>
      <c r="I20" s="49"/>
      <c r="J20" s="52">
        <v>0</v>
      </c>
      <c r="K20" s="49"/>
      <c r="L20" s="52">
        <v>0</v>
      </c>
      <c r="M20" s="49"/>
      <c r="N20" s="52">
        <v>0</v>
      </c>
      <c r="O20" s="56"/>
      <c r="P20" s="61"/>
      <c r="Q20" s="49"/>
      <c r="R20" s="52">
        <v>0</v>
      </c>
      <c r="S20" s="49"/>
      <c r="T20" s="68">
        <v>0</v>
      </c>
      <c r="U20" s="49"/>
      <c r="V20" s="52">
        <v>0</v>
      </c>
      <c r="W20" s="53"/>
      <c r="X20" s="56"/>
      <c r="Y20" s="53"/>
      <c r="Z20" s="56"/>
      <c r="AA20" s="56"/>
      <c r="AB20" s="56"/>
      <c r="AC20" s="53"/>
      <c r="AD20" s="56"/>
      <c r="AE20" s="53"/>
      <c r="AF20" s="56"/>
      <c r="AG20" s="56"/>
      <c r="AH20" s="56"/>
      <c r="AI20" s="56"/>
      <c r="AJ20" s="56"/>
      <c r="AK20" s="56"/>
      <c r="AL20" s="56"/>
      <c r="AM20" s="56"/>
      <c r="AN20" s="56"/>
      <c r="AO20" s="37"/>
      <c r="AP20" s="56"/>
      <c r="AQ20" s="37"/>
      <c r="AR20" s="56"/>
      <c r="AS20" s="37"/>
      <c r="AT20" s="56"/>
      <c r="AU20" s="37"/>
      <c r="AV20" s="56"/>
      <c r="AW20" s="37"/>
      <c r="AX20" s="56"/>
      <c r="AY20" s="37"/>
      <c r="AZ20" s="56"/>
      <c r="BA20" s="37"/>
      <c r="BB20" s="52">
        <v>0</v>
      </c>
      <c r="BC20" s="51"/>
      <c r="BD20" s="57"/>
      <c r="BE20" s="37"/>
      <c r="BF20" s="52">
        <v>0</v>
      </c>
      <c r="BG20" s="49">
        <v>30</v>
      </c>
      <c r="BH20" s="52">
        <v>64</v>
      </c>
      <c r="BI20" s="37"/>
      <c r="BJ20" s="52">
        <v>0</v>
      </c>
      <c r="BK20" s="53"/>
      <c r="BL20" s="52">
        <v>0</v>
      </c>
      <c r="BM20" s="49">
        <v>29</v>
      </c>
      <c r="BN20" s="52">
        <v>76</v>
      </c>
      <c r="BO20" s="49"/>
      <c r="BP20" s="52">
        <v>0</v>
      </c>
      <c r="BQ20" s="49">
        <v>44</v>
      </c>
      <c r="BR20" s="52">
        <v>63</v>
      </c>
      <c r="BS20" s="37"/>
      <c r="BT20" s="57"/>
      <c r="BU20" s="37"/>
      <c r="BV20" s="52">
        <v>0</v>
      </c>
      <c r="BW20" s="56"/>
      <c r="BX20" s="57"/>
      <c r="BY20" s="37"/>
      <c r="BZ20" s="52">
        <v>0</v>
      </c>
      <c r="CA20" s="51"/>
      <c r="CB20" s="68">
        <v>0</v>
      </c>
      <c r="CC20" s="51"/>
      <c r="CD20" s="52">
        <v>0</v>
      </c>
      <c r="CE20" s="56"/>
      <c r="CF20" s="57"/>
      <c r="CG20" s="62"/>
      <c r="CH20" s="52">
        <v>0</v>
      </c>
      <c r="CI20" s="37"/>
      <c r="CJ20" s="52">
        <v>0</v>
      </c>
      <c r="CK20" s="91">
        <v>203</v>
      </c>
      <c r="CL20" s="117">
        <v>1</v>
      </c>
    </row>
    <row r="21" spans="1:90" ht="20.100000000000001" customHeight="1" x14ac:dyDescent="0.25">
      <c r="A21" s="12">
        <v>2</v>
      </c>
      <c r="B21" s="93" t="s">
        <v>3494</v>
      </c>
      <c r="C21" s="55" t="s">
        <v>3495</v>
      </c>
      <c r="D21" s="55" t="s">
        <v>3669</v>
      </c>
      <c r="E21" s="55" t="s">
        <v>3502</v>
      </c>
      <c r="F21" s="47">
        <v>29</v>
      </c>
      <c r="G21" s="48">
        <v>9</v>
      </c>
      <c r="H21" s="55" t="s">
        <v>86</v>
      </c>
      <c r="I21" s="53"/>
      <c r="J21" s="52">
        <v>0</v>
      </c>
      <c r="K21" s="49"/>
      <c r="L21" s="52">
        <v>0</v>
      </c>
      <c r="M21" s="49"/>
      <c r="N21" s="52">
        <v>0</v>
      </c>
      <c r="O21" s="56"/>
      <c r="P21" s="61"/>
      <c r="Q21" s="53"/>
      <c r="R21" s="52">
        <v>0</v>
      </c>
      <c r="S21" s="49"/>
      <c r="T21" s="68">
        <v>0</v>
      </c>
      <c r="U21" s="53"/>
      <c r="V21" s="52">
        <v>0</v>
      </c>
      <c r="W21" s="53"/>
      <c r="X21" s="56"/>
      <c r="Y21" s="56"/>
      <c r="Z21" s="56"/>
      <c r="AA21" s="56"/>
      <c r="AB21" s="56"/>
      <c r="AC21" s="53"/>
      <c r="AD21" s="56"/>
      <c r="AE21" s="53"/>
      <c r="AF21" s="56"/>
      <c r="AG21" s="56"/>
      <c r="AH21" s="56"/>
      <c r="AI21" s="56"/>
      <c r="AJ21" s="56"/>
      <c r="AK21" s="56"/>
      <c r="AL21" s="56"/>
      <c r="AM21" s="56"/>
      <c r="AN21" s="56"/>
      <c r="AO21" s="37"/>
      <c r="AP21" s="56"/>
      <c r="AQ21" s="37"/>
      <c r="AR21" s="56"/>
      <c r="AS21" s="37"/>
      <c r="AT21" s="56"/>
      <c r="AU21" s="37"/>
      <c r="AV21" s="56"/>
      <c r="AW21" s="37"/>
      <c r="AX21" s="56"/>
      <c r="AY21" s="37"/>
      <c r="AZ21" s="56"/>
      <c r="BA21" s="37"/>
      <c r="BB21" s="52">
        <v>0</v>
      </c>
      <c r="BC21" s="51"/>
      <c r="BD21" s="57"/>
      <c r="BE21" s="37"/>
      <c r="BF21" s="52">
        <v>0</v>
      </c>
      <c r="BG21" s="49">
        <v>21</v>
      </c>
      <c r="BH21" s="52">
        <v>61</v>
      </c>
      <c r="BI21" s="37"/>
      <c r="BJ21" s="52">
        <v>0</v>
      </c>
      <c r="BK21" s="53"/>
      <c r="BL21" s="52">
        <v>0</v>
      </c>
      <c r="BM21" s="49">
        <v>29</v>
      </c>
      <c r="BN21" s="52">
        <v>76</v>
      </c>
      <c r="BO21" s="49"/>
      <c r="BP21" s="52">
        <v>0</v>
      </c>
      <c r="BQ21" s="49">
        <v>47</v>
      </c>
      <c r="BR21" s="52">
        <v>65</v>
      </c>
      <c r="BS21" s="37"/>
      <c r="BT21" s="57"/>
      <c r="BU21" s="37"/>
      <c r="BV21" s="52">
        <v>0</v>
      </c>
      <c r="BW21" s="56"/>
      <c r="BX21" s="57"/>
      <c r="BY21" s="37"/>
      <c r="BZ21" s="52">
        <v>0</v>
      </c>
      <c r="CA21" s="51"/>
      <c r="CB21" s="68">
        <v>0</v>
      </c>
      <c r="CC21" s="51"/>
      <c r="CD21" s="52">
        <v>0</v>
      </c>
      <c r="CE21" s="56"/>
      <c r="CF21" s="57"/>
      <c r="CG21" s="62"/>
      <c r="CH21" s="52">
        <v>0</v>
      </c>
      <c r="CI21" s="37"/>
      <c r="CJ21" s="52">
        <v>0</v>
      </c>
      <c r="CK21" s="91">
        <v>202</v>
      </c>
      <c r="CL21" s="117">
        <v>2</v>
      </c>
    </row>
    <row r="22" spans="1:90" ht="20.100000000000001" customHeight="1" x14ac:dyDescent="0.25">
      <c r="A22" s="10">
        <v>3</v>
      </c>
      <c r="B22" s="93" t="s">
        <v>3449</v>
      </c>
      <c r="C22" s="55" t="s">
        <v>3451</v>
      </c>
      <c r="D22" s="55" t="s">
        <v>3455</v>
      </c>
      <c r="E22" s="55" t="s">
        <v>3463</v>
      </c>
      <c r="F22" s="47">
        <v>25</v>
      </c>
      <c r="G22" s="48">
        <v>9</v>
      </c>
      <c r="H22" s="55" t="s">
        <v>86</v>
      </c>
      <c r="I22" s="49"/>
      <c r="J22" s="52">
        <v>0</v>
      </c>
      <c r="K22" s="49"/>
      <c r="L22" s="52">
        <v>0</v>
      </c>
      <c r="M22" s="49"/>
      <c r="N22" s="52">
        <v>0</v>
      </c>
      <c r="O22" s="56"/>
      <c r="P22" s="61"/>
      <c r="Q22" s="49"/>
      <c r="R22" s="52">
        <v>0</v>
      </c>
      <c r="S22" s="49"/>
      <c r="T22" s="68">
        <v>0</v>
      </c>
      <c r="U22" s="49"/>
      <c r="V22" s="52">
        <v>0</v>
      </c>
      <c r="W22" s="53"/>
      <c r="X22" s="56"/>
      <c r="Y22" s="53"/>
      <c r="Z22" s="56"/>
      <c r="AA22" s="56"/>
      <c r="AB22" s="56"/>
      <c r="AC22" s="53"/>
      <c r="AD22" s="56"/>
      <c r="AE22" s="53"/>
      <c r="AF22" s="56"/>
      <c r="AG22" s="56"/>
      <c r="AH22" s="56"/>
      <c r="AI22" s="56"/>
      <c r="AJ22" s="56"/>
      <c r="AK22" s="56"/>
      <c r="AL22" s="56"/>
      <c r="AM22" s="56"/>
      <c r="AN22" s="56"/>
      <c r="AO22" s="37"/>
      <c r="AP22" s="56"/>
      <c r="AQ22" s="37"/>
      <c r="AR22" s="56"/>
      <c r="AS22" s="37"/>
      <c r="AT22" s="56"/>
      <c r="AU22" s="37"/>
      <c r="AV22" s="56"/>
      <c r="AW22" s="37"/>
      <c r="AX22" s="56"/>
      <c r="AY22" s="37"/>
      <c r="AZ22" s="56"/>
      <c r="BA22" s="37"/>
      <c r="BB22" s="52">
        <v>0</v>
      </c>
      <c r="BC22" s="51"/>
      <c r="BD22" s="57"/>
      <c r="BE22" s="37"/>
      <c r="BF22" s="52">
        <v>0</v>
      </c>
      <c r="BG22" s="49">
        <v>21</v>
      </c>
      <c r="BH22" s="52">
        <v>61</v>
      </c>
      <c r="BI22" s="37"/>
      <c r="BJ22" s="52">
        <v>0</v>
      </c>
      <c r="BK22" s="53"/>
      <c r="BL22" s="52">
        <v>0</v>
      </c>
      <c r="BM22" s="49">
        <v>14</v>
      </c>
      <c r="BN22" s="52">
        <v>60</v>
      </c>
      <c r="BO22" s="49"/>
      <c r="BP22" s="52">
        <v>0</v>
      </c>
      <c r="BQ22" s="49">
        <v>52</v>
      </c>
      <c r="BR22" s="52">
        <v>69</v>
      </c>
      <c r="BS22" s="37"/>
      <c r="BT22" s="57"/>
      <c r="BU22" s="37"/>
      <c r="BV22" s="52">
        <v>0</v>
      </c>
      <c r="BW22" s="56"/>
      <c r="BX22" s="57"/>
      <c r="BY22" s="37"/>
      <c r="BZ22" s="52">
        <v>0</v>
      </c>
      <c r="CA22" s="51"/>
      <c r="CB22" s="68">
        <v>0</v>
      </c>
      <c r="CC22" s="51"/>
      <c r="CD22" s="52">
        <v>0</v>
      </c>
      <c r="CE22" s="56"/>
      <c r="CF22" s="57"/>
      <c r="CG22" s="62"/>
      <c r="CH22" s="52">
        <v>0</v>
      </c>
      <c r="CI22" s="37"/>
      <c r="CJ22" s="52">
        <v>0</v>
      </c>
      <c r="CK22" s="91">
        <v>190</v>
      </c>
      <c r="CL22" s="117">
        <v>3</v>
      </c>
    </row>
    <row r="23" spans="1:90" ht="20.100000000000001" customHeight="1" x14ac:dyDescent="0.25">
      <c r="A23" s="10"/>
      <c r="B23" s="93"/>
      <c r="C23" s="55"/>
      <c r="D23" s="55"/>
      <c r="E23" s="55"/>
      <c r="F23" s="47"/>
      <c r="G23" s="48"/>
      <c r="H23" s="55"/>
      <c r="I23" s="49"/>
      <c r="J23" s="52"/>
      <c r="K23" s="49"/>
      <c r="L23" s="52"/>
      <c r="M23" s="49"/>
      <c r="N23" s="52"/>
      <c r="O23" s="56"/>
      <c r="P23" s="61"/>
      <c r="Q23" s="49"/>
      <c r="R23" s="52"/>
      <c r="S23" s="49"/>
      <c r="T23" s="68"/>
      <c r="U23" s="49"/>
      <c r="V23" s="52"/>
      <c r="W23" s="53"/>
      <c r="X23" s="56"/>
      <c r="Y23" s="53"/>
      <c r="Z23" s="56"/>
      <c r="AA23" s="56"/>
      <c r="AB23" s="56"/>
      <c r="AC23" s="53"/>
      <c r="AD23" s="56"/>
      <c r="AE23" s="53"/>
      <c r="AF23" s="56"/>
      <c r="AG23" s="56"/>
      <c r="AH23" s="56"/>
      <c r="AI23" s="56"/>
      <c r="AJ23" s="56"/>
      <c r="AK23" s="56"/>
      <c r="AL23" s="56"/>
      <c r="AM23" s="56"/>
      <c r="AN23" s="56"/>
      <c r="AO23" s="37"/>
      <c r="AP23" s="56"/>
      <c r="AQ23" s="37"/>
      <c r="AR23" s="56"/>
      <c r="AS23" s="37"/>
      <c r="AT23" s="56"/>
      <c r="AU23" s="37"/>
      <c r="AV23" s="56"/>
      <c r="AW23" s="37"/>
      <c r="AX23" s="56"/>
      <c r="AY23" s="37"/>
      <c r="AZ23" s="56"/>
      <c r="BA23" s="37"/>
      <c r="BB23" s="52"/>
      <c r="BC23" s="51"/>
      <c r="BD23" s="57"/>
      <c r="BE23" s="37"/>
      <c r="BF23" s="52"/>
      <c r="BG23" s="49"/>
      <c r="BH23" s="52"/>
      <c r="BI23" s="37"/>
      <c r="BJ23" s="52"/>
      <c r="BK23" s="53"/>
      <c r="BL23" s="52"/>
      <c r="BM23" s="49"/>
      <c r="BN23" s="52"/>
      <c r="BO23" s="49"/>
      <c r="BP23" s="52"/>
      <c r="BQ23" s="49"/>
      <c r="BR23" s="52"/>
      <c r="BS23" s="37"/>
      <c r="BT23" s="57"/>
      <c r="BU23" s="37"/>
      <c r="BV23" s="52"/>
      <c r="BW23" s="56"/>
      <c r="BX23" s="57"/>
      <c r="BY23" s="37"/>
      <c r="BZ23" s="52"/>
      <c r="CA23" s="51"/>
      <c r="CB23" s="68"/>
      <c r="CC23" s="51"/>
      <c r="CD23" s="52"/>
      <c r="CE23" s="56"/>
      <c r="CF23" s="57"/>
      <c r="CG23" s="62"/>
      <c r="CH23" s="52"/>
      <c r="CI23" s="37"/>
      <c r="CJ23" s="52"/>
      <c r="CK23" s="91"/>
      <c r="CL23" s="117"/>
    </row>
    <row r="24" spans="1:90" ht="20.100000000000001" customHeight="1" x14ac:dyDescent="0.25">
      <c r="A24" s="12">
        <v>1</v>
      </c>
      <c r="B24" s="93" t="s">
        <v>3443</v>
      </c>
      <c r="C24" s="55" t="s">
        <v>3630</v>
      </c>
      <c r="D24" s="55" t="s">
        <v>3454</v>
      </c>
      <c r="E24" s="55" t="s">
        <v>3462</v>
      </c>
      <c r="F24" s="47">
        <v>25</v>
      </c>
      <c r="G24" s="48">
        <v>9</v>
      </c>
      <c r="H24" s="55" t="s">
        <v>4</v>
      </c>
      <c r="I24" s="49"/>
      <c r="J24" s="52">
        <v>0</v>
      </c>
      <c r="K24" s="49"/>
      <c r="L24" s="52">
        <v>0</v>
      </c>
      <c r="M24" s="49"/>
      <c r="N24" s="52">
        <v>0</v>
      </c>
      <c r="O24" s="56"/>
      <c r="P24" s="61"/>
      <c r="Q24" s="49"/>
      <c r="R24" s="52">
        <v>0</v>
      </c>
      <c r="S24" s="49"/>
      <c r="T24" s="68">
        <v>0</v>
      </c>
      <c r="U24" s="49"/>
      <c r="V24" s="52">
        <v>0</v>
      </c>
      <c r="W24" s="53"/>
      <c r="X24" s="56"/>
      <c r="Y24" s="56"/>
      <c r="Z24" s="56"/>
      <c r="AA24" s="56"/>
      <c r="AB24" s="56"/>
      <c r="AC24" s="53"/>
      <c r="AD24" s="56"/>
      <c r="AE24" s="53"/>
      <c r="AF24" s="56"/>
      <c r="AG24" s="56"/>
      <c r="AH24" s="56"/>
      <c r="AI24" s="56"/>
      <c r="AJ24" s="56"/>
      <c r="AK24" s="56"/>
      <c r="AL24" s="56"/>
      <c r="AM24" s="56"/>
      <c r="AN24" s="56"/>
      <c r="AO24" s="37"/>
      <c r="AP24" s="56"/>
      <c r="AQ24" s="37"/>
      <c r="AR24" s="56"/>
      <c r="AS24" s="37"/>
      <c r="AT24" s="56"/>
      <c r="AU24" s="37"/>
      <c r="AV24" s="56"/>
      <c r="AW24" s="37"/>
      <c r="AX24" s="56"/>
      <c r="AY24" s="37"/>
      <c r="AZ24" s="56"/>
      <c r="BA24" s="37"/>
      <c r="BB24" s="52">
        <v>0</v>
      </c>
      <c r="BC24" s="51"/>
      <c r="BD24" s="57"/>
      <c r="BE24" s="37"/>
      <c r="BF24" s="52">
        <v>0</v>
      </c>
      <c r="BG24" s="49">
        <v>70</v>
      </c>
      <c r="BH24" s="52">
        <v>69</v>
      </c>
      <c r="BI24" s="37"/>
      <c r="BJ24" s="52">
        <v>0</v>
      </c>
      <c r="BK24" s="53"/>
      <c r="BL24" s="52">
        <v>0</v>
      </c>
      <c r="BM24" s="49">
        <v>7</v>
      </c>
      <c r="BN24" s="52">
        <v>40</v>
      </c>
      <c r="BO24" s="49"/>
      <c r="BP24" s="52">
        <v>0</v>
      </c>
      <c r="BQ24" s="49">
        <v>40</v>
      </c>
      <c r="BR24" s="52">
        <v>49</v>
      </c>
      <c r="BS24" s="37"/>
      <c r="BT24" s="57"/>
      <c r="BU24" s="37"/>
      <c r="BV24" s="52">
        <v>0</v>
      </c>
      <c r="BW24" s="56"/>
      <c r="BX24" s="57"/>
      <c r="BY24" s="37"/>
      <c r="BZ24" s="52">
        <v>0</v>
      </c>
      <c r="CA24" s="51"/>
      <c r="CB24" s="68">
        <v>0</v>
      </c>
      <c r="CC24" s="51"/>
      <c r="CD24" s="52">
        <v>0</v>
      </c>
      <c r="CE24" s="56"/>
      <c r="CF24" s="57"/>
      <c r="CG24" s="62"/>
      <c r="CH24" s="52">
        <v>0</v>
      </c>
      <c r="CI24" s="37"/>
      <c r="CJ24" s="52">
        <v>0</v>
      </c>
      <c r="CK24" s="91">
        <v>158</v>
      </c>
      <c r="CL24" s="115">
        <v>1</v>
      </c>
    </row>
    <row r="25" spans="1:90" ht="20.100000000000001" customHeight="1" x14ac:dyDescent="0.25">
      <c r="A25" s="12"/>
      <c r="B25" s="93"/>
      <c r="C25" s="55"/>
      <c r="D25" s="55"/>
      <c r="E25" s="55"/>
      <c r="F25" s="47"/>
      <c r="G25" s="48"/>
      <c r="H25" s="55"/>
      <c r="I25" s="49"/>
      <c r="J25" s="52"/>
      <c r="K25" s="49"/>
      <c r="L25" s="52"/>
      <c r="M25" s="49"/>
      <c r="N25" s="52"/>
      <c r="O25" s="56"/>
      <c r="P25" s="61"/>
      <c r="Q25" s="49"/>
      <c r="R25" s="52"/>
      <c r="S25" s="49"/>
      <c r="T25" s="68"/>
      <c r="U25" s="49"/>
      <c r="V25" s="52"/>
      <c r="W25" s="53"/>
      <c r="X25" s="56"/>
      <c r="Y25" s="56"/>
      <c r="Z25" s="56"/>
      <c r="AA25" s="56"/>
      <c r="AB25" s="56"/>
      <c r="AC25" s="53"/>
      <c r="AD25" s="56"/>
      <c r="AE25" s="53"/>
      <c r="AF25" s="56"/>
      <c r="AG25" s="56"/>
      <c r="AH25" s="56"/>
      <c r="AI25" s="56"/>
      <c r="AJ25" s="56"/>
      <c r="AK25" s="56"/>
      <c r="AL25" s="56"/>
      <c r="AM25" s="56"/>
      <c r="AN25" s="56"/>
      <c r="AO25" s="37"/>
      <c r="AP25" s="56"/>
      <c r="AQ25" s="37"/>
      <c r="AR25" s="56"/>
      <c r="AS25" s="37"/>
      <c r="AT25" s="56"/>
      <c r="AU25" s="37"/>
      <c r="AV25" s="56"/>
      <c r="AW25" s="37"/>
      <c r="AX25" s="56"/>
      <c r="AY25" s="37"/>
      <c r="AZ25" s="56"/>
      <c r="BA25" s="37"/>
      <c r="BB25" s="52"/>
      <c r="BC25" s="51"/>
      <c r="BD25" s="57"/>
      <c r="BE25" s="37"/>
      <c r="BF25" s="52"/>
      <c r="BG25" s="49"/>
      <c r="BH25" s="52"/>
      <c r="BI25" s="37"/>
      <c r="BJ25" s="52"/>
      <c r="BK25" s="53"/>
      <c r="BL25" s="52"/>
      <c r="BM25" s="49"/>
      <c r="BN25" s="52"/>
      <c r="BO25" s="49"/>
      <c r="BP25" s="52"/>
      <c r="BQ25" s="49"/>
      <c r="BR25" s="52"/>
      <c r="BS25" s="37"/>
      <c r="BT25" s="57"/>
      <c r="BU25" s="37"/>
      <c r="BV25" s="52"/>
      <c r="BW25" s="56"/>
      <c r="BX25" s="57"/>
      <c r="BY25" s="37"/>
      <c r="BZ25" s="52"/>
      <c r="CA25" s="51"/>
      <c r="CB25" s="68"/>
      <c r="CC25" s="51"/>
      <c r="CD25" s="52"/>
      <c r="CE25" s="56"/>
      <c r="CF25" s="57"/>
      <c r="CG25" s="62"/>
      <c r="CH25" s="52"/>
      <c r="CI25" s="37"/>
      <c r="CJ25" s="52"/>
      <c r="CK25" s="91"/>
      <c r="CL25" s="115"/>
    </row>
    <row r="26" spans="1:90" ht="20.100000000000001" customHeight="1" x14ac:dyDescent="0.25">
      <c r="A26" s="10">
        <v>1</v>
      </c>
      <c r="B26" s="93" t="s">
        <v>3431</v>
      </c>
      <c r="C26" s="55" t="s">
        <v>3429</v>
      </c>
      <c r="D26" s="55" t="s">
        <v>3435</v>
      </c>
      <c r="E26" s="55" t="s">
        <v>3439</v>
      </c>
      <c r="F26" s="47">
        <v>34</v>
      </c>
      <c r="G26" s="48">
        <v>10</v>
      </c>
      <c r="H26" s="55" t="s">
        <v>86</v>
      </c>
      <c r="I26" s="49"/>
      <c r="J26" s="52">
        <v>0</v>
      </c>
      <c r="K26" s="49"/>
      <c r="L26" s="52">
        <v>0</v>
      </c>
      <c r="M26" s="49"/>
      <c r="N26" s="52">
        <v>0</v>
      </c>
      <c r="O26" s="56"/>
      <c r="P26" s="61"/>
      <c r="Q26" s="49"/>
      <c r="R26" s="52">
        <v>0</v>
      </c>
      <c r="S26" s="49"/>
      <c r="T26" s="68">
        <v>0</v>
      </c>
      <c r="U26" s="49"/>
      <c r="V26" s="52">
        <v>0</v>
      </c>
      <c r="W26" s="53"/>
      <c r="X26" s="56"/>
      <c r="Y26" s="56"/>
      <c r="Z26" s="56"/>
      <c r="AA26" s="56"/>
      <c r="AB26" s="56"/>
      <c r="AC26" s="56"/>
      <c r="AD26" s="56"/>
      <c r="AE26" s="56"/>
      <c r="AF26" s="56"/>
      <c r="AG26" s="56"/>
      <c r="AH26" s="56"/>
      <c r="AI26" s="56"/>
      <c r="AJ26" s="56"/>
      <c r="AK26" s="56"/>
      <c r="AL26" s="56"/>
      <c r="AM26" s="56"/>
      <c r="AN26" s="56"/>
      <c r="AO26" s="37"/>
      <c r="AP26" s="56"/>
      <c r="AQ26" s="37"/>
      <c r="AR26" s="56"/>
      <c r="AS26" s="37"/>
      <c r="AT26" s="56"/>
      <c r="AU26" s="37"/>
      <c r="AV26" s="56"/>
      <c r="AW26" s="37"/>
      <c r="AX26" s="56"/>
      <c r="AY26" s="37"/>
      <c r="AZ26" s="56"/>
      <c r="BA26" s="37"/>
      <c r="BB26" s="52">
        <v>0</v>
      </c>
      <c r="BC26" s="51"/>
      <c r="BD26" s="57"/>
      <c r="BE26" s="37"/>
      <c r="BF26" s="52">
        <v>0</v>
      </c>
      <c r="BG26" s="49">
        <v>30</v>
      </c>
      <c r="BH26" s="52">
        <v>68</v>
      </c>
      <c r="BI26" s="37"/>
      <c r="BJ26" s="52">
        <v>0</v>
      </c>
      <c r="BK26" s="53"/>
      <c r="BL26" s="52">
        <v>0</v>
      </c>
      <c r="BM26" s="49">
        <v>28</v>
      </c>
      <c r="BN26" s="52">
        <v>86</v>
      </c>
      <c r="BO26" s="49"/>
      <c r="BP26" s="52">
        <v>0</v>
      </c>
      <c r="BQ26" s="49">
        <v>47</v>
      </c>
      <c r="BR26" s="52">
        <v>69</v>
      </c>
      <c r="BS26" s="37"/>
      <c r="BT26" s="57"/>
      <c r="BU26" s="37"/>
      <c r="BV26" s="52">
        <v>0</v>
      </c>
      <c r="BW26" s="56"/>
      <c r="BX26" s="57"/>
      <c r="BY26" s="37"/>
      <c r="BZ26" s="52">
        <v>0</v>
      </c>
      <c r="CA26" s="51"/>
      <c r="CB26" s="68">
        <v>0</v>
      </c>
      <c r="CC26" s="51"/>
      <c r="CD26" s="52">
        <v>0</v>
      </c>
      <c r="CE26" s="56"/>
      <c r="CF26" s="57"/>
      <c r="CG26" s="62"/>
      <c r="CH26" s="52">
        <v>0</v>
      </c>
      <c r="CI26" s="37"/>
      <c r="CJ26" s="52">
        <v>0</v>
      </c>
      <c r="CK26" s="91">
        <v>223</v>
      </c>
      <c r="CL26" s="117">
        <v>1</v>
      </c>
    </row>
    <row r="27" spans="1:90" ht="20.100000000000001" customHeight="1" x14ac:dyDescent="0.25">
      <c r="A27" s="10">
        <v>2</v>
      </c>
      <c r="B27" s="93" t="s">
        <v>3490</v>
      </c>
      <c r="C27" s="55" t="s">
        <v>3495</v>
      </c>
      <c r="D27" s="55" t="s">
        <v>3666</v>
      </c>
      <c r="E27" s="55" t="s">
        <v>3498</v>
      </c>
      <c r="F27" s="47">
        <v>34</v>
      </c>
      <c r="G27" s="48">
        <v>10</v>
      </c>
      <c r="H27" s="55" t="s">
        <v>86</v>
      </c>
      <c r="I27" s="53"/>
      <c r="J27" s="52">
        <v>0</v>
      </c>
      <c r="K27" s="49"/>
      <c r="L27" s="52">
        <v>0</v>
      </c>
      <c r="M27" s="49"/>
      <c r="N27" s="52">
        <v>0</v>
      </c>
      <c r="O27" s="56"/>
      <c r="P27" s="61"/>
      <c r="Q27" s="49"/>
      <c r="R27" s="52">
        <v>0</v>
      </c>
      <c r="S27" s="49"/>
      <c r="T27" s="68">
        <v>0</v>
      </c>
      <c r="U27" s="53"/>
      <c r="V27" s="52">
        <v>0</v>
      </c>
      <c r="W27" s="53"/>
      <c r="X27" s="56"/>
      <c r="Y27" s="56"/>
      <c r="Z27" s="56"/>
      <c r="AA27" s="56"/>
      <c r="AB27" s="56"/>
      <c r="AC27" s="53"/>
      <c r="AD27" s="56"/>
      <c r="AE27" s="53"/>
      <c r="AF27" s="56"/>
      <c r="AG27" s="56"/>
      <c r="AH27" s="56"/>
      <c r="AI27" s="56"/>
      <c r="AJ27" s="56"/>
      <c r="AK27" s="56"/>
      <c r="AL27" s="56"/>
      <c r="AM27" s="56"/>
      <c r="AN27" s="56"/>
      <c r="AO27" s="37"/>
      <c r="AP27" s="56"/>
      <c r="AQ27" s="37"/>
      <c r="AR27" s="56"/>
      <c r="AS27" s="37"/>
      <c r="AT27" s="56"/>
      <c r="AU27" s="37"/>
      <c r="AV27" s="56"/>
      <c r="AW27" s="37"/>
      <c r="AX27" s="56"/>
      <c r="AY27" s="37"/>
      <c r="AZ27" s="56"/>
      <c r="BA27" s="37"/>
      <c r="BB27" s="52">
        <v>0</v>
      </c>
      <c r="BC27" s="51"/>
      <c r="BD27" s="57"/>
      <c r="BE27" s="37"/>
      <c r="BF27" s="52">
        <v>0</v>
      </c>
      <c r="BG27" s="49">
        <v>40</v>
      </c>
      <c r="BH27" s="52">
        <v>73</v>
      </c>
      <c r="BI27" s="37"/>
      <c r="BJ27" s="52">
        <v>0</v>
      </c>
      <c r="BK27" s="53"/>
      <c r="BL27" s="52">
        <v>0</v>
      </c>
      <c r="BM27" s="49">
        <v>19</v>
      </c>
      <c r="BN27" s="52">
        <v>64</v>
      </c>
      <c r="BO27" s="49"/>
      <c r="BP27" s="52">
        <v>0</v>
      </c>
      <c r="BQ27" s="49">
        <v>53</v>
      </c>
      <c r="BR27" s="52">
        <v>75</v>
      </c>
      <c r="BS27" s="37"/>
      <c r="BT27" s="57"/>
      <c r="BU27" s="37"/>
      <c r="BV27" s="52">
        <v>0</v>
      </c>
      <c r="BW27" s="56"/>
      <c r="BX27" s="57"/>
      <c r="BY27" s="37"/>
      <c r="BZ27" s="52">
        <v>0</v>
      </c>
      <c r="CA27" s="51"/>
      <c r="CB27" s="68">
        <v>0</v>
      </c>
      <c r="CC27" s="51"/>
      <c r="CD27" s="52">
        <v>0</v>
      </c>
      <c r="CE27" s="56"/>
      <c r="CF27" s="57"/>
      <c r="CG27" s="62"/>
      <c r="CH27" s="52">
        <v>0</v>
      </c>
      <c r="CI27" s="37"/>
      <c r="CJ27" s="52">
        <v>0</v>
      </c>
      <c r="CK27" s="91">
        <v>212</v>
      </c>
      <c r="CL27" s="117">
        <v>2</v>
      </c>
    </row>
    <row r="28" spans="1:90" ht="20.100000000000001" customHeight="1" x14ac:dyDescent="0.25">
      <c r="A28" s="10">
        <v>3</v>
      </c>
      <c r="B28" s="93" t="s">
        <v>3444</v>
      </c>
      <c r="C28" s="55" t="s">
        <v>3451</v>
      </c>
      <c r="D28" s="55" t="s">
        <v>3457</v>
      </c>
      <c r="E28" s="55" t="s">
        <v>3465</v>
      </c>
      <c r="F28" s="47">
        <v>30</v>
      </c>
      <c r="G28" s="48">
        <v>10</v>
      </c>
      <c r="H28" s="55" t="s">
        <v>86</v>
      </c>
      <c r="I28" s="49"/>
      <c r="J28" s="52">
        <v>0</v>
      </c>
      <c r="K28" s="49"/>
      <c r="L28" s="52">
        <v>0</v>
      </c>
      <c r="M28" s="49"/>
      <c r="N28" s="52">
        <v>0</v>
      </c>
      <c r="O28" s="56"/>
      <c r="P28" s="61"/>
      <c r="Q28" s="49"/>
      <c r="R28" s="52">
        <v>0</v>
      </c>
      <c r="S28" s="49"/>
      <c r="T28" s="68">
        <v>0</v>
      </c>
      <c r="U28" s="49"/>
      <c r="V28" s="52">
        <v>0</v>
      </c>
      <c r="W28" s="53"/>
      <c r="X28" s="56"/>
      <c r="Y28" s="56"/>
      <c r="Z28" s="56"/>
      <c r="AA28" s="56"/>
      <c r="AB28" s="56"/>
      <c r="AC28" s="53"/>
      <c r="AD28" s="56"/>
      <c r="AE28" s="53"/>
      <c r="AF28" s="56"/>
      <c r="AG28" s="56"/>
      <c r="AH28" s="56"/>
      <c r="AI28" s="56"/>
      <c r="AJ28" s="56"/>
      <c r="AK28" s="56"/>
      <c r="AL28" s="56"/>
      <c r="AM28" s="56"/>
      <c r="AN28" s="56"/>
      <c r="AO28" s="37"/>
      <c r="AP28" s="56"/>
      <c r="AQ28" s="37"/>
      <c r="AR28" s="56"/>
      <c r="AS28" s="37"/>
      <c r="AT28" s="56"/>
      <c r="AU28" s="37"/>
      <c r="AV28" s="56"/>
      <c r="AW28" s="37"/>
      <c r="AX28" s="56"/>
      <c r="AY28" s="37"/>
      <c r="AZ28" s="56"/>
      <c r="BA28" s="37"/>
      <c r="BB28" s="52">
        <v>0</v>
      </c>
      <c r="BC28" s="51"/>
      <c r="BD28" s="57"/>
      <c r="BE28" s="37"/>
      <c r="BF28" s="52">
        <v>0</v>
      </c>
      <c r="BG28" s="49">
        <v>20</v>
      </c>
      <c r="BH28" s="52">
        <v>63</v>
      </c>
      <c r="BI28" s="37"/>
      <c r="BJ28" s="52">
        <v>0</v>
      </c>
      <c r="BK28" s="53"/>
      <c r="BL28" s="52">
        <v>0</v>
      </c>
      <c r="BM28" s="49">
        <v>23</v>
      </c>
      <c r="BN28" s="52">
        <v>70</v>
      </c>
      <c r="BO28" s="49"/>
      <c r="BP28" s="52">
        <v>0</v>
      </c>
      <c r="BQ28" s="49">
        <v>51</v>
      </c>
      <c r="BR28" s="52">
        <v>73</v>
      </c>
      <c r="BS28" s="37"/>
      <c r="BT28" s="57"/>
      <c r="BU28" s="37"/>
      <c r="BV28" s="52">
        <v>0</v>
      </c>
      <c r="BW28" s="56"/>
      <c r="BX28" s="57"/>
      <c r="BY28" s="37"/>
      <c r="BZ28" s="52">
        <v>0</v>
      </c>
      <c r="CA28" s="51"/>
      <c r="CB28" s="68">
        <v>0</v>
      </c>
      <c r="CC28" s="51"/>
      <c r="CD28" s="52">
        <v>0</v>
      </c>
      <c r="CE28" s="56"/>
      <c r="CF28" s="57"/>
      <c r="CG28" s="62"/>
      <c r="CH28" s="52">
        <v>0</v>
      </c>
      <c r="CI28" s="37"/>
      <c r="CJ28" s="52">
        <v>0</v>
      </c>
      <c r="CK28" s="91">
        <v>206</v>
      </c>
      <c r="CL28" s="117">
        <v>3</v>
      </c>
    </row>
    <row r="29" spans="1:90" ht="20.100000000000001" customHeight="1" x14ac:dyDescent="0.25">
      <c r="A29" s="10">
        <v>4</v>
      </c>
      <c r="B29" s="93" t="s">
        <v>3570</v>
      </c>
      <c r="C29" s="55" t="s">
        <v>3672</v>
      </c>
      <c r="D29" s="55" t="s">
        <v>3572</v>
      </c>
      <c r="E29" s="55" t="s">
        <v>3571</v>
      </c>
      <c r="F29" s="47">
        <v>34</v>
      </c>
      <c r="G29" s="48">
        <v>10</v>
      </c>
      <c r="H29" s="55" t="s">
        <v>86</v>
      </c>
      <c r="I29" s="53"/>
      <c r="J29" s="52">
        <v>0</v>
      </c>
      <c r="K29" s="49"/>
      <c r="L29" s="52">
        <v>0</v>
      </c>
      <c r="M29" s="49"/>
      <c r="N29" s="52">
        <v>0</v>
      </c>
      <c r="O29" s="56"/>
      <c r="P29" s="61"/>
      <c r="Q29" s="53"/>
      <c r="R29" s="52">
        <v>0</v>
      </c>
      <c r="S29" s="49"/>
      <c r="T29" s="68">
        <v>0</v>
      </c>
      <c r="U29" s="53"/>
      <c r="V29" s="52">
        <v>0</v>
      </c>
      <c r="W29" s="53"/>
      <c r="X29" s="56"/>
      <c r="Y29" s="56"/>
      <c r="Z29" s="56"/>
      <c r="AA29" s="56"/>
      <c r="AB29" s="56"/>
      <c r="AC29" s="53"/>
      <c r="AD29" s="56"/>
      <c r="AE29" s="53"/>
      <c r="AF29" s="56"/>
      <c r="AG29" s="56"/>
      <c r="AH29" s="56"/>
      <c r="AI29" s="56"/>
      <c r="AJ29" s="56"/>
      <c r="AK29" s="56"/>
      <c r="AL29" s="56"/>
      <c r="AM29" s="56"/>
      <c r="AN29" s="56"/>
      <c r="AO29" s="37"/>
      <c r="AP29" s="56"/>
      <c r="AQ29" s="37"/>
      <c r="AR29" s="56"/>
      <c r="AS29" s="37"/>
      <c r="AT29" s="56"/>
      <c r="AU29" s="37"/>
      <c r="AV29" s="56"/>
      <c r="AW29" s="37"/>
      <c r="AX29" s="56"/>
      <c r="AY29" s="37"/>
      <c r="AZ29" s="56"/>
      <c r="BA29" s="37"/>
      <c r="BB29" s="52">
        <v>0</v>
      </c>
      <c r="BC29" s="51"/>
      <c r="BD29" s="57"/>
      <c r="BE29" s="37"/>
      <c r="BF29" s="52">
        <v>0</v>
      </c>
      <c r="BG29" s="49">
        <v>7</v>
      </c>
      <c r="BH29" s="52">
        <v>38</v>
      </c>
      <c r="BI29" s="37"/>
      <c r="BJ29" s="52">
        <v>0</v>
      </c>
      <c r="BK29" s="53"/>
      <c r="BL29" s="52">
        <v>0</v>
      </c>
      <c r="BM29" s="49">
        <v>18</v>
      </c>
      <c r="BN29" s="52">
        <v>63</v>
      </c>
      <c r="BO29" s="49"/>
      <c r="BP29" s="52">
        <v>0</v>
      </c>
      <c r="BQ29" s="49">
        <v>37</v>
      </c>
      <c r="BR29" s="52">
        <v>62</v>
      </c>
      <c r="BS29" s="37"/>
      <c r="BT29" s="57"/>
      <c r="BU29" s="37"/>
      <c r="BV29" s="52">
        <v>0</v>
      </c>
      <c r="BW29" s="56"/>
      <c r="BX29" s="57"/>
      <c r="BY29" s="37"/>
      <c r="BZ29" s="52">
        <v>0</v>
      </c>
      <c r="CA29" s="51"/>
      <c r="CB29" s="68">
        <v>0</v>
      </c>
      <c r="CC29" s="51"/>
      <c r="CD29" s="52">
        <v>0</v>
      </c>
      <c r="CE29" s="56"/>
      <c r="CF29" s="57"/>
      <c r="CG29" s="53"/>
      <c r="CH29" s="52">
        <v>0</v>
      </c>
      <c r="CI29" s="37"/>
      <c r="CJ29" s="52">
        <v>0</v>
      </c>
      <c r="CK29" s="91">
        <v>163</v>
      </c>
      <c r="CL29" s="37">
        <v>4</v>
      </c>
    </row>
    <row r="30" spans="1:90" ht="20.100000000000001" customHeight="1" x14ac:dyDescent="0.25">
      <c r="A30" s="10">
        <v>5</v>
      </c>
      <c r="B30" s="93" t="s">
        <v>3377</v>
      </c>
      <c r="C30" s="46" t="s">
        <v>3378</v>
      </c>
      <c r="D30" s="55" t="s">
        <v>3390</v>
      </c>
      <c r="E30" s="55" t="s">
        <v>3385</v>
      </c>
      <c r="F30" s="47">
        <v>34</v>
      </c>
      <c r="G30" s="48">
        <v>10</v>
      </c>
      <c r="H30" s="55" t="s">
        <v>86</v>
      </c>
      <c r="I30" s="49"/>
      <c r="J30" s="52">
        <v>0</v>
      </c>
      <c r="K30" s="49"/>
      <c r="L30" s="52">
        <v>0</v>
      </c>
      <c r="M30" s="49"/>
      <c r="N30" s="52">
        <v>0</v>
      </c>
      <c r="O30" s="56"/>
      <c r="P30" s="61"/>
      <c r="Q30" s="49"/>
      <c r="R30" s="52">
        <v>0</v>
      </c>
      <c r="S30" s="49"/>
      <c r="T30" s="68">
        <v>0</v>
      </c>
      <c r="U30" s="49"/>
      <c r="V30" s="52">
        <v>0</v>
      </c>
      <c r="W30" s="53"/>
      <c r="X30" s="56"/>
      <c r="Y30" s="53"/>
      <c r="Z30" s="56"/>
      <c r="AA30" s="56"/>
      <c r="AB30" s="56"/>
      <c r="AC30" s="56"/>
      <c r="AD30" s="56"/>
      <c r="AE30" s="56"/>
      <c r="AF30" s="56"/>
      <c r="AG30" s="56"/>
      <c r="AH30" s="56"/>
      <c r="AI30" s="56"/>
      <c r="AJ30" s="56"/>
      <c r="AK30" s="56"/>
      <c r="AL30" s="56"/>
      <c r="AM30" s="56"/>
      <c r="AN30" s="56"/>
      <c r="AO30" s="37"/>
      <c r="AP30" s="56"/>
      <c r="AQ30" s="37"/>
      <c r="AR30" s="56"/>
      <c r="AS30" s="37"/>
      <c r="AT30" s="56"/>
      <c r="AU30" s="37"/>
      <c r="AV30" s="56"/>
      <c r="AW30" s="37"/>
      <c r="AX30" s="56"/>
      <c r="AY30" s="37"/>
      <c r="AZ30" s="56"/>
      <c r="BA30" s="37"/>
      <c r="BB30" s="52">
        <v>0</v>
      </c>
      <c r="BC30" s="51"/>
      <c r="BD30" s="57"/>
      <c r="BE30" s="37"/>
      <c r="BF30" s="52">
        <v>0</v>
      </c>
      <c r="BG30" s="49">
        <v>0</v>
      </c>
      <c r="BH30" s="52">
        <v>0</v>
      </c>
      <c r="BI30" s="37"/>
      <c r="BJ30" s="52">
        <v>0</v>
      </c>
      <c r="BK30" s="53"/>
      <c r="BL30" s="52">
        <v>0</v>
      </c>
      <c r="BM30" s="49">
        <v>13</v>
      </c>
      <c r="BN30" s="52">
        <v>60</v>
      </c>
      <c r="BO30" s="49"/>
      <c r="BP30" s="52">
        <v>0</v>
      </c>
      <c r="BQ30" s="49">
        <v>25</v>
      </c>
      <c r="BR30" s="52">
        <v>44</v>
      </c>
      <c r="BS30" s="37"/>
      <c r="BT30" s="57"/>
      <c r="BU30" s="37"/>
      <c r="BV30" s="52">
        <v>0</v>
      </c>
      <c r="BW30" s="56"/>
      <c r="BX30" s="57"/>
      <c r="BY30" s="37"/>
      <c r="BZ30" s="52">
        <v>0</v>
      </c>
      <c r="CA30" s="51"/>
      <c r="CB30" s="68">
        <v>0</v>
      </c>
      <c r="CC30" s="51"/>
      <c r="CD30" s="52">
        <v>0</v>
      </c>
      <c r="CE30" s="56"/>
      <c r="CF30" s="57"/>
      <c r="CG30" s="62"/>
      <c r="CH30" s="52">
        <v>0</v>
      </c>
      <c r="CI30" s="37"/>
      <c r="CJ30" s="52">
        <v>0</v>
      </c>
      <c r="CK30" s="91">
        <v>104</v>
      </c>
      <c r="CL30" s="37">
        <v>5</v>
      </c>
    </row>
    <row r="31" spans="1:90" ht="20.100000000000001" customHeight="1" x14ac:dyDescent="0.25">
      <c r="A31" s="10"/>
      <c r="B31" s="93"/>
      <c r="C31" s="46"/>
      <c r="D31" s="55"/>
      <c r="E31" s="55"/>
      <c r="F31" s="47"/>
      <c r="G31" s="48"/>
      <c r="H31" s="55"/>
      <c r="I31" s="49"/>
      <c r="J31" s="52"/>
      <c r="K31" s="49"/>
      <c r="L31" s="52"/>
      <c r="M31" s="49"/>
      <c r="N31" s="52"/>
      <c r="O31" s="56"/>
      <c r="P31" s="61"/>
      <c r="Q31" s="49"/>
      <c r="R31" s="52"/>
      <c r="S31" s="49"/>
      <c r="T31" s="68"/>
      <c r="U31" s="49"/>
      <c r="V31" s="52"/>
      <c r="W31" s="53"/>
      <c r="X31" s="56"/>
      <c r="Y31" s="53"/>
      <c r="Z31" s="56"/>
      <c r="AA31" s="56"/>
      <c r="AB31" s="56"/>
      <c r="AC31" s="56"/>
      <c r="AD31" s="56"/>
      <c r="AE31" s="56"/>
      <c r="AF31" s="56"/>
      <c r="AG31" s="56"/>
      <c r="AH31" s="56"/>
      <c r="AI31" s="56"/>
      <c r="AJ31" s="56"/>
      <c r="AK31" s="56"/>
      <c r="AL31" s="56"/>
      <c r="AM31" s="56"/>
      <c r="AN31" s="56"/>
      <c r="AO31" s="37"/>
      <c r="AP31" s="56"/>
      <c r="AQ31" s="37"/>
      <c r="AR31" s="56"/>
      <c r="AS31" s="37"/>
      <c r="AT31" s="56"/>
      <c r="AU31" s="37"/>
      <c r="AV31" s="56"/>
      <c r="AW31" s="37"/>
      <c r="AX31" s="56"/>
      <c r="AY31" s="37"/>
      <c r="AZ31" s="56"/>
      <c r="BA31" s="37"/>
      <c r="BB31" s="52"/>
      <c r="BC31" s="51"/>
      <c r="BD31" s="57"/>
      <c r="BE31" s="37"/>
      <c r="BF31" s="52"/>
      <c r="BG31" s="49"/>
      <c r="BH31" s="52"/>
      <c r="BI31" s="37"/>
      <c r="BJ31" s="52"/>
      <c r="BK31" s="53"/>
      <c r="BL31" s="52"/>
      <c r="BM31" s="49"/>
      <c r="BN31" s="52"/>
      <c r="BO31" s="49"/>
      <c r="BP31" s="52"/>
      <c r="BQ31" s="49"/>
      <c r="BR31" s="52"/>
      <c r="BS31" s="37"/>
      <c r="BT31" s="57"/>
      <c r="BU31" s="37"/>
      <c r="BV31" s="52"/>
      <c r="BW31" s="56"/>
      <c r="BX31" s="57"/>
      <c r="BY31" s="37"/>
      <c r="BZ31" s="52"/>
      <c r="CA31" s="51"/>
      <c r="CB31" s="68"/>
      <c r="CC31" s="51"/>
      <c r="CD31" s="52"/>
      <c r="CE31" s="56"/>
      <c r="CF31" s="57"/>
      <c r="CG31" s="62"/>
      <c r="CH31" s="52"/>
      <c r="CI31" s="37"/>
      <c r="CJ31" s="52"/>
      <c r="CK31" s="91"/>
      <c r="CL31" s="37"/>
    </row>
    <row r="32" spans="1:90" ht="20.100000000000001" customHeight="1" x14ac:dyDescent="0.25">
      <c r="A32" s="12">
        <v>1</v>
      </c>
      <c r="B32" s="93" t="s">
        <v>3447</v>
      </c>
      <c r="C32" s="55" t="s">
        <v>3451</v>
      </c>
      <c r="D32" s="55" t="s">
        <v>3452</v>
      </c>
      <c r="E32" s="55" t="s">
        <v>3460</v>
      </c>
      <c r="F32" s="47">
        <v>34</v>
      </c>
      <c r="G32" s="48">
        <v>10</v>
      </c>
      <c r="H32" s="55" t="s">
        <v>4</v>
      </c>
      <c r="I32" s="49"/>
      <c r="J32" s="52">
        <v>0</v>
      </c>
      <c r="K32" s="49"/>
      <c r="L32" s="52">
        <v>0</v>
      </c>
      <c r="M32" s="49"/>
      <c r="N32" s="52">
        <v>0</v>
      </c>
      <c r="O32" s="56"/>
      <c r="P32" s="61"/>
      <c r="Q32" s="49"/>
      <c r="R32" s="52">
        <v>0</v>
      </c>
      <c r="S32" s="49"/>
      <c r="T32" s="68">
        <v>0</v>
      </c>
      <c r="U32" s="49"/>
      <c r="V32" s="52">
        <v>0</v>
      </c>
      <c r="W32" s="53"/>
      <c r="X32" s="56"/>
      <c r="Y32" s="56"/>
      <c r="Z32" s="56"/>
      <c r="AA32" s="56"/>
      <c r="AB32" s="56"/>
      <c r="AC32" s="53"/>
      <c r="AD32" s="56"/>
      <c r="AE32" s="53"/>
      <c r="AF32" s="56"/>
      <c r="AG32" s="56"/>
      <c r="AH32" s="56"/>
      <c r="AI32" s="56"/>
      <c r="AJ32" s="56"/>
      <c r="AK32" s="56"/>
      <c r="AL32" s="56"/>
      <c r="AM32" s="56"/>
      <c r="AN32" s="56"/>
      <c r="AO32" s="37"/>
      <c r="AP32" s="56"/>
      <c r="AQ32" s="37"/>
      <c r="AR32" s="56"/>
      <c r="AS32" s="37"/>
      <c r="AT32" s="56"/>
      <c r="AU32" s="37"/>
      <c r="AV32" s="56"/>
      <c r="AW32" s="37"/>
      <c r="AX32" s="56"/>
      <c r="AY32" s="37"/>
      <c r="AZ32" s="56"/>
      <c r="BA32" s="37"/>
      <c r="BB32" s="52">
        <v>0</v>
      </c>
      <c r="BC32" s="51"/>
      <c r="BD32" s="57"/>
      <c r="BE32" s="37"/>
      <c r="BF32" s="52">
        <v>0</v>
      </c>
      <c r="BG32" s="49">
        <v>80</v>
      </c>
      <c r="BH32" s="52">
        <v>83</v>
      </c>
      <c r="BI32" s="37"/>
      <c r="BJ32" s="52">
        <v>0</v>
      </c>
      <c r="BK32" s="53"/>
      <c r="BL32" s="52">
        <v>0</v>
      </c>
      <c r="BM32" s="49">
        <v>25</v>
      </c>
      <c r="BN32" s="52">
        <v>86</v>
      </c>
      <c r="BO32" s="49"/>
      <c r="BP32" s="52">
        <v>0</v>
      </c>
      <c r="BQ32" s="49">
        <v>61</v>
      </c>
      <c r="BR32" s="52">
        <v>75</v>
      </c>
      <c r="BS32" s="37"/>
      <c r="BT32" s="57"/>
      <c r="BU32" s="37"/>
      <c r="BV32" s="52">
        <v>0</v>
      </c>
      <c r="BW32" s="56"/>
      <c r="BX32" s="57"/>
      <c r="BY32" s="37"/>
      <c r="BZ32" s="52">
        <v>0</v>
      </c>
      <c r="CA32" s="51"/>
      <c r="CB32" s="68">
        <v>0</v>
      </c>
      <c r="CC32" s="51"/>
      <c r="CD32" s="52">
        <v>0</v>
      </c>
      <c r="CE32" s="56"/>
      <c r="CF32" s="57"/>
      <c r="CG32" s="62"/>
      <c r="CH32" s="52">
        <v>0</v>
      </c>
      <c r="CI32" s="37"/>
      <c r="CJ32" s="52">
        <v>0</v>
      </c>
      <c r="CK32" s="91">
        <v>244</v>
      </c>
      <c r="CL32" s="117">
        <v>1</v>
      </c>
    </row>
    <row r="33" spans="1:90" ht="20.100000000000001" customHeight="1" x14ac:dyDescent="0.25">
      <c r="A33" s="10">
        <v>2</v>
      </c>
      <c r="B33" s="93" t="s">
        <v>3446</v>
      </c>
      <c r="C33" s="55" t="s">
        <v>3451</v>
      </c>
      <c r="D33" s="55" t="s">
        <v>3459</v>
      </c>
      <c r="E33" s="55" t="s">
        <v>3467</v>
      </c>
      <c r="F33" s="47">
        <v>33</v>
      </c>
      <c r="G33" s="48">
        <v>10</v>
      </c>
      <c r="H33" s="55" t="s">
        <v>4</v>
      </c>
      <c r="I33" s="49"/>
      <c r="J33" s="52">
        <v>0</v>
      </c>
      <c r="K33" s="49"/>
      <c r="L33" s="52">
        <v>0</v>
      </c>
      <c r="M33" s="49"/>
      <c r="N33" s="52">
        <v>0</v>
      </c>
      <c r="O33" s="56"/>
      <c r="P33" s="61"/>
      <c r="Q33" s="49"/>
      <c r="R33" s="52">
        <v>0</v>
      </c>
      <c r="S33" s="49"/>
      <c r="T33" s="68">
        <v>0</v>
      </c>
      <c r="U33" s="49"/>
      <c r="V33" s="52">
        <v>0</v>
      </c>
      <c r="W33" s="53"/>
      <c r="X33" s="56"/>
      <c r="Y33" s="56"/>
      <c r="Z33" s="56"/>
      <c r="AA33" s="56"/>
      <c r="AB33" s="56"/>
      <c r="AC33" s="53"/>
      <c r="AD33" s="56"/>
      <c r="AE33" s="53"/>
      <c r="AF33" s="56"/>
      <c r="AG33" s="56"/>
      <c r="AH33" s="56"/>
      <c r="AI33" s="56"/>
      <c r="AJ33" s="56"/>
      <c r="AK33" s="56"/>
      <c r="AL33" s="56"/>
      <c r="AM33" s="56"/>
      <c r="AN33" s="56"/>
      <c r="AO33" s="37"/>
      <c r="AP33" s="56"/>
      <c r="AQ33" s="37"/>
      <c r="AR33" s="56"/>
      <c r="AS33" s="37"/>
      <c r="AT33" s="56"/>
      <c r="AU33" s="37"/>
      <c r="AV33" s="56"/>
      <c r="AW33" s="37"/>
      <c r="AX33" s="56"/>
      <c r="AY33" s="37"/>
      <c r="AZ33" s="56"/>
      <c r="BA33" s="37"/>
      <c r="BB33" s="52">
        <v>0</v>
      </c>
      <c r="BC33" s="51"/>
      <c r="BD33" s="57"/>
      <c r="BE33" s="37"/>
      <c r="BF33" s="52">
        <v>0</v>
      </c>
      <c r="BG33" s="49">
        <v>62</v>
      </c>
      <c r="BH33" s="52">
        <v>74</v>
      </c>
      <c r="BI33" s="37"/>
      <c r="BJ33" s="52">
        <v>0</v>
      </c>
      <c r="BK33" s="53"/>
      <c r="BL33" s="52">
        <v>0</v>
      </c>
      <c r="BM33" s="49">
        <v>17</v>
      </c>
      <c r="BN33" s="52">
        <v>72</v>
      </c>
      <c r="BO33" s="49"/>
      <c r="BP33" s="52">
        <v>0</v>
      </c>
      <c r="BQ33" s="49">
        <v>44</v>
      </c>
      <c r="BR33" s="52">
        <v>61</v>
      </c>
      <c r="BS33" s="37"/>
      <c r="BT33" s="57"/>
      <c r="BU33" s="37"/>
      <c r="BV33" s="52">
        <v>0</v>
      </c>
      <c r="BW33" s="56"/>
      <c r="BX33" s="57"/>
      <c r="BY33" s="37"/>
      <c r="BZ33" s="52">
        <v>0</v>
      </c>
      <c r="CA33" s="51"/>
      <c r="CB33" s="68">
        <v>0</v>
      </c>
      <c r="CC33" s="51"/>
      <c r="CD33" s="52">
        <v>0</v>
      </c>
      <c r="CE33" s="56"/>
      <c r="CF33" s="57"/>
      <c r="CG33" s="62"/>
      <c r="CH33" s="52">
        <v>0</v>
      </c>
      <c r="CI33" s="37"/>
      <c r="CJ33" s="52">
        <v>0</v>
      </c>
      <c r="CK33" s="91">
        <v>207</v>
      </c>
      <c r="CL33" s="117">
        <v>2</v>
      </c>
    </row>
    <row r="34" spans="1:90" ht="20.100000000000001" customHeight="1" x14ac:dyDescent="0.25">
      <c r="A34" s="12">
        <v>3</v>
      </c>
      <c r="B34" s="93" t="s">
        <v>3394</v>
      </c>
      <c r="C34" s="46" t="s">
        <v>3379</v>
      </c>
      <c r="D34" s="55" t="s">
        <v>3400</v>
      </c>
      <c r="E34" s="55" t="s">
        <v>3406</v>
      </c>
      <c r="F34" s="47">
        <v>34</v>
      </c>
      <c r="G34" s="48">
        <v>10</v>
      </c>
      <c r="H34" s="55" t="s">
        <v>4</v>
      </c>
      <c r="I34" s="49"/>
      <c r="J34" s="52">
        <v>0</v>
      </c>
      <c r="K34" s="49"/>
      <c r="L34" s="52">
        <v>0</v>
      </c>
      <c r="M34" s="49"/>
      <c r="N34" s="52">
        <v>0</v>
      </c>
      <c r="O34" s="56"/>
      <c r="P34" s="61"/>
      <c r="Q34" s="49"/>
      <c r="R34" s="52">
        <v>0</v>
      </c>
      <c r="S34" s="49"/>
      <c r="T34" s="68">
        <v>0</v>
      </c>
      <c r="U34" s="49"/>
      <c r="V34" s="52">
        <v>0</v>
      </c>
      <c r="W34" s="53"/>
      <c r="X34" s="56"/>
      <c r="Y34" s="56"/>
      <c r="Z34" s="56"/>
      <c r="AA34" s="56"/>
      <c r="AB34" s="56"/>
      <c r="AC34" s="53"/>
      <c r="AD34" s="56"/>
      <c r="AE34" s="53"/>
      <c r="AF34" s="56"/>
      <c r="AG34" s="56"/>
      <c r="AH34" s="56"/>
      <c r="AI34" s="56"/>
      <c r="AJ34" s="56"/>
      <c r="AK34" s="56"/>
      <c r="AL34" s="56"/>
      <c r="AM34" s="56"/>
      <c r="AN34" s="56"/>
      <c r="AO34" s="37"/>
      <c r="AP34" s="56"/>
      <c r="AQ34" s="37"/>
      <c r="AR34" s="56"/>
      <c r="AS34" s="37"/>
      <c r="AT34" s="56"/>
      <c r="AU34" s="37"/>
      <c r="AV34" s="56"/>
      <c r="AW34" s="37"/>
      <c r="AX34" s="56"/>
      <c r="AY34" s="37"/>
      <c r="AZ34" s="56"/>
      <c r="BA34" s="37"/>
      <c r="BB34" s="52">
        <v>0</v>
      </c>
      <c r="BC34" s="51"/>
      <c r="BD34" s="57"/>
      <c r="BE34" s="37"/>
      <c r="BF34" s="52">
        <v>0</v>
      </c>
      <c r="BG34" s="49">
        <v>70</v>
      </c>
      <c r="BH34" s="52">
        <v>78</v>
      </c>
      <c r="BI34" s="37"/>
      <c r="BJ34" s="52">
        <v>0</v>
      </c>
      <c r="BK34" s="53"/>
      <c r="BL34" s="52">
        <v>0</v>
      </c>
      <c r="BM34" s="49">
        <v>17</v>
      </c>
      <c r="BN34" s="52">
        <v>72</v>
      </c>
      <c r="BO34" s="49"/>
      <c r="BP34" s="52">
        <v>0</v>
      </c>
      <c r="BQ34" s="49">
        <v>39</v>
      </c>
      <c r="BR34" s="52">
        <v>55</v>
      </c>
      <c r="BS34" s="37"/>
      <c r="BT34" s="57"/>
      <c r="BU34" s="37"/>
      <c r="BV34" s="52">
        <v>0</v>
      </c>
      <c r="BW34" s="56"/>
      <c r="BX34" s="57"/>
      <c r="BY34" s="37"/>
      <c r="BZ34" s="52">
        <v>0</v>
      </c>
      <c r="CA34" s="51"/>
      <c r="CB34" s="68">
        <v>0</v>
      </c>
      <c r="CC34" s="51"/>
      <c r="CD34" s="52">
        <v>0</v>
      </c>
      <c r="CE34" s="56"/>
      <c r="CF34" s="57"/>
      <c r="CG34" s="62"/>
      <c r="CH34" s="52">
        <v>0</v>
      </c>
      <c r="CI34" s="37"/>
      <c r="CJ34" s="52">
        <v>0</v>
      </c>
      <c r="CK34" s="91">
        <v>205</v>
      </c>
      <c r="CL34" s="117">
        <v>3</v>
      </c>
    </row>
    <row r="35" spans="1:90" ht="20.100000000000001" customHeight="1" x14ac:dyDescent="0.25">
      <c r="A35" s="10">
        <v>4</v>
      </c>
      <c r="B35" s="93" t="s">
        <v>3531</v>
      </c>
      <c r="C35" s="55" t="s">
        <v>3535</v>
      </c>
      <c r="D35" s="55" t="s">
        <v>3538</v>
      </c>
      <c r="E35" s="55" t="s">
        <v>3544</v>
      </c>
      <c r="F35" s="47">
        <v>30</v>
      </c>
      <c r="G35" s="48">
        <v>10</v>
      </c>
      <c r="H35" s="55" t="s">
        <v>4</v>
      </c>
      <c r="I35" s="53"/>
      <c r="J35" s="52">
        <v>0</v>
      </c>
      <c r="K35" s="49"/>
      <c r="L35" s="52">
        <v>0</v>
      </c>
      <c r="M35" s="49"/>
      <c r="N35" s="52">
        <v>0</v>
      </c>
      <c r="O35" s="56"/>
      <c r="P35" s="61"/>
      <c r="Q35" s="53"/>
      <c r="R35" s="52">
        <v>0</v>
      </c>
      <c r="S35" s="49"/>
      <c r="T35" s="68">
        <v>0</v>
      </c>
      <c r="U35" s="53"/>
      <c r="V35" s="52">
        <v>0</v>
      </c>
      <c r="W35" s="53"/>
      <c r="X35" s="56"/>
      <c r="Y35" s="56"/>
      <c r="Z35" s="56"/>
      <c r="AA35" s="56"/>
      <c r="AB35" s="56"/>
      <c r="AC35" s="53"/>
      <c r="AD35" s="56"/>
      <c r="AE35" s="53"/>
      <c r="AF35" s="56"/>
      <c r="AG35" s="56"/>
      <c r="AH35" s="56"/>
      <c r="AI35" s="56"/>
      <c r="AJ35" s="56"/>
      <c r="AK35" s="56"/>
      <c r="AL35" s="56"/>
      <c r="AM35" s="56"/>
      <c r="AN35" s="56"/>
      <c r="AO35" s="37"/>
      <c r="AP35" s="56"/>
      <c r="AQ35" s="37"/>
      <c r="AR35" s="56"/>
      <c r="AS35" s="37"/>
      <c r="AT35" s="56"/>
      <c r="AU35" s="37"/>
      <c r="AV35" s="56"/>
      <c r="AW35" s="37"/>
      <c r="AX35" s="56"/>
      <c r="AY35" s="37"/>
      <c r="AZ35" s="56"/>
      <c r="BA35" s="37"/>
      <c r="BB35" s="52">
        <v>0</v>
      </c>
      <c r="BC35" s="51"/>
      <c r="BD35" s="57"/>
      <c r="BE35" s="37"/>
      <c r="BF35" s="52">
        <v>0</v>
      </c>
      <c r="BG35" s="49">
        <v>43</v>
      </c>
      <c r="BH35" s="52">
        <v>65</v>
      </c>
      <c r="BI35" s="37"/>
      <c r="BJ35" s="52">
        <v>0</v>
      </c>
      <c r="BK35" s="53"/>
      <c r="BL35" s="52">
        <v>0</v>
      </c>
      <c r="BM35" s="49">
        <v>20</v>
      </c>
      <c r="BN35" s="52">
        <v>79</v>
      </c>
      <c r="BO35" s="49"/>
      <c r="BP35" s="52">
        <v>0</v>
      </c>
      <c r="BQ35" s="49">
        <v>44</v>
      </c>
      <c r="BR35" s="52">
        <v>61</v>
      </c>
      <c r="BS35" s="37"/>
      <c r="BT35" s="57"/>
      <c r="BU35" s="37"/>
      <c r="BV35" s="52">
        <v>0</v>
      </c>
      <c r="BW35" s="56"/>
      <c r="BX35" s="57"/>
      <c r="BY35" s="37"/>
      <c r="BZ35" s="52">
        <v>0</v>
      </c>
      <c r="CA35" s="51"/>
      <c r="CB35" s="68">
        <v>0</v>
      </c>
      <c r="CC35" s="51"/>
      <c r="CD35" s="52">
        <v>0</v>
      </c>
      <c r="CE35" s="56"/>
      <c r="CF35" s="57"/>
      <c r="CG35" s="62"/>
      <c r="CH35" s="52">
        <v>0</v>
      </c>
      <c r="CI35" s="37"/>
      <c r="CJ35" s="52">
        <v>0</v>
      </c>
      <c r="CK35" s="91">
        <v>205</v>
      </c>
      <c r="CL35" s="37">
        <v>4</v>
      </c>
    </row>
    <row r="36" spans="1:90" ht="20.100000000000001" customHeight="1" x14ac:dyDescent="0.25">
      <c r="A36" s="12">
        <v>5</v>
      </c>
      <c r="B36" s="93" t="s">
        <v>3376</v>
      </c>
      <c r="C36" s="46" t="s">
        <v>3378</v>
      </c>
      <c r="D36" s="55" t="s">
        <v>3389</v>
      </c>
      <c r="E36" s="55" t="s">
        <v>3384</v>
      </c>
      <c r="F36" s="47">
        <v>34</v>
      </c>
      <c r="G36" s="48">
        <v>10</v>
      </c>
      <c r="H36" s="55" t="s">
        <v>4</v>
      </c>
      <c r="I36" s="49"/>
      <c r="J36" s="52">
        <v>0</v>
      </c>
      <c r="K36" s="49"/>
      <c r="L36" s="52">
        <v>0</v>
      </c>
      <c r="M36" s="49"/>
      <c r="N36" s="52">
        <v>0</v>
      </c>
      <c r="O36" s="56"/>
      <c r="P36" s="61"/>
      <c r="Q36" s="49"/>
      <c r="R36" s="52">
        <v>0</v>
      </c>
      <c r="S36" s="49"/>
      <c r="T36" s="68">
        <v>0</v>
      </c>
      <c r="U36" s="49"/>
      <c r="V36" s="52">
        <v>0</v>
      </c>
      <c r="W36" s="53"/>
      <c r="X36" s="56"/>
      <c r="Y36" s="56"/>
      <c r="Z36" s="56"/>
      <c r="AA36" s="56"/>
      <c r="AB36" s="56"/>
      <c r="AC36" s="53"/>
      <c r="AD36" s="56"/>
      <c r="AE36" s="53"/>
      <c r="AF36" s="56"/>
      <c r="AG36" s="56"/>
      <c r="AH36" s="56"/>
      <c r="AI36" s="56"/>
      <c r="AJ36" s="56"/>
      <c r="AK36" s="56"/>
      <c r="AL36" s="56"/>
      <c r="AM36" s="56"/>
      <c r="AN36" s="56"/>
      <c r="AO36" s="37"/>
      <c r="AP36" s="56"/>
      <c r="AQ36" s="37"/>
      <c r="AR36" s="56"/>
      <c r="AS36" s="37"/>
      <c r="AT36" s="56"/>
      <c r="AU36" s="37"/>
      <c r="AV36" s="56"/>
      <c r="AW36" s="37"/>
      <c r="AX36" s="56"/>
      <c r="AY36" s="37"/>
      <c r="AZ36" s="56"/>
      <c r="BA36" s="37"/>
      <c r="BB36" s="52">
        <v>0</v>
      </c>
      <c r="BC36" s="51"/>
      <c r="BD36" s="57"/>
      <c r="BE36" s="37"/>
      <c r="BF36" s="52">
        <v>0</v>
      </c>
      <c r="BG36" s="49">
        <v>50</v>
      </c>
      <c r="BH36" s="52">
        <v>68</v>
      </c>
      <c r="BI36" s="37"/>
      <c r="BJ36" s="52">
        <v>0</v>
      </c>
      <c r="BK36" s="53"/>
      <c r="BL36" s="52">
        <v>0</v>
      </c>
      <c r="BM36" s="49">
        <v>15</v>
      </c>
      <c r="BN36" s="52">
        <v>68</v>
      </c>
      <c r="BO36" s="49"/>
      <c r="BP36" s="52">
        <v>0</v>
      </c>
      <c r="BQ36" s="49">
        <v>47</v>
      </c>
      <c r="BR36" s="52">
        <v>63</v>
      </c>
      <c r="BS36" s="37"/>
      <c r="BT36" s="57"/>
      <c r="BU36" s="37"/>
      <c r="BV36" s="52">
        <v>0</v>
      </c>
      <c r="BW36" s="56"/>
      <c r="BX36" s="57"/>
      <c r="BY36" s="37"/>
      <c r="BZ36" s="52">
        <v>0</v>
      </c>
      <c r="CA36" s="51"/>
      <c r="CB36" s="68">
        <v>0</v>
      </c>
      <c r="CC36" s="51"/>
      <c r="CD36" s="52">
        <v>0</v>
      </c>
      <c r="CE36" s="56"/>
      <c r="CF36" s="57"/>
      <c r="CG36" s="62"/>
      <c r="CH36" s="52">
        <v>0</v>
      </c>
      <c r="CI36" s="37"/>
      <c r="CJ36" s="52">
        <v>0</v>
      </c>
      <c r="CK36" s="91">
        <v>199</v>
      </c>
      <c r="CL36" s="37">
        <v>5</v>
      </c>
    </row>
    <row r="37" spans="1:90" ht="20.100000000000001" customHeight="1" x14ac:dyDescent="0.25">
      <c r="A37" s="10">
        <v>6</v>
      </c>
      <c r="B37" s="93" t="s">
        <v>3581</v>
      </c>
      <c r="C37" s="55" t="s">
        <v>3583</v>
      </c>
      <c r="D37" s="55" t="s">
        <v>3589</v>
      </c>
      <c r="E37" s="55" t="s">
        <v>3596</v>
      </c>
      <c r="F37" s="47">
        <v>32</v>
      </c>
      <c r="G37" s="48">
        <v>10</v>
      </c>
      <c r="H37" s="55" t="s">
        <v>4</v>
      </c>
      <c r="I37" s="53"/>
      <c r="J37" s="52">
        <v>0</v>
      </c>
      <c r="K37" s="49"/>
      <c r="L37" s="52">
        <v>0</v>
      </c>
      <c r="M37" s="49"/>
      <c r="N37" s="52">
        <v>0</v>
      </c>
      <c r="O37" s="56"/>
      <c r="P37" s="61"/>
      <c r="Q37" s="53"/>
      <c r="R37" s="52">
        <v>0</v>
      </c>
      <c r="S37" s="49"/>
      <c r="T37" s="68">
        <v>0</v>
      </c>
      <c r="U37" s="53"/>
      <c r="V37" s="52">
        <v>0</v>
      </c>
      <c r="W37" s="53"/>
      <c r="X37" s="56"/>
      <c r="Y37" s="56"/>
      <c r="Z37" s="56"/>
      <c r="AA37" s="56"/>
      <c r="AB37" s="56"/>
      <c r="AC37" s="53"/>
      <c r="AD37" s="56"/>
      <c r="AE37" s="53"/>
      <c r="AF37" s="56"/>
      <c r="AG37" s="56"/>
      <c r="AH37" s="56"/>
      <c r="AI37" s="56"/>
      <c r="AJ37" s="56"/>
      <c r="AK37" s="56"/>
      <c r="AL37" s="56"/>
      <c r="AM37" s="56"/>
      <c r="AN37" s="56"/>
      <c r="AO37" s="37"/>
      <c r="AP37" s="56"/>
      <c r="AQ37" s="37"/>
      <c r="AR37" s="56"/>
      <c r="AS37" s="37"/>
      <c r="AT37" s="56"/>
      <c r="AU37" s="37"/>
      <c r="AV37" s="56"/>
      <c r="AW37" s="37"/>
      <c r="AX37" s="56"/>
      <c r="AY37" s="37"/>
      <c r="AZ37" s="56"/>
      <c r="BA37" s="37"/>
      <c r="BB37" s="52">
        <v>0</v>
      </c>
      <c r="BC37" s="51"/>
      <c r="BD37" s="57"/>
      <c r="BE37" s="37"/>
      <c r="BF37" s="52">
        <v>0</v>
      </c>
      <c r="BG37" s="49">
        <v>24</v>
      </c>
      <c r="BH37" s="52">
        <v>45</v>
      </c>
      <c r="BI37" s="37"/>
      <c r="BJ37" s="52">
        <v>0</v>
      </c>
      <c r="BK37" s="53"/>
      <c r="BL37" s="52">
        <v>0</v>
      </c>
      <c r="BM37" s="49">
        <v>13</v>
      </c>
      <c r="BN37" s="52">
        <v>64</v>
      </c>
      <c r="BO37" s="49"/>
      <c r="BP37" s="52">
        <v>0</v>
      </c>
      <c r="BQ37" s="49">
        <v>46</v>
      </c>
      <c r="BR37" s="52">
        <v>62</v>
      </c>
      <c r="BS37" s="37"/>
      <c r="BT37" s="57"/>
      <c r="BU37" s="37"/>
      <c r="BV37" s="52">
        <v>0</v>
      </c>
      <c r="BW37" s="56"/>
      <c r="BX37" s="57"/>
      <c r="BY37" s="37"/>
      <c r="BZ37" s="52">
        <v>0</v>
      </c>
      <c r="CA37" s="51"/>
      <c r="CB37" s="68">
        <v>0</v>
      </c>
      <c r="CC37" s="51"/>
      <c r="CD37" s="52">
        <v>0</v>
      </c>
      <c r="CE37" s="56"/>
      <c r="CF37" s="57"/>
      <c r="CG37" s="53"/>
      <c r="CH37" s="52">
        <v>0</v>
      </c>
      <c r="CI37" s="37"/>
      <c r="CJ37" s="52">
        <v>0</v>
      </c>
      <c r="CK37" s="91">
        <v>171</v>
      </c>
      <c r="CL37" s="37">
        <v>6</v>
      </c>
    </row>
    <row r="38" spans="1:90" ht="20.100000000000001" customHeight="1" x14ac:dyDescent="0.25">
      <c r="A38" s="12">
        <v>7</v>
      </c>
      <c r="B38" s="93" t="s">
        <v>3573</v>
      </c>
      <c r="C38" s="55" t="s">
        <v>3507</v>
      </c>
      <c r="D38" s="55" t="s">
        <v>3574</v>
      </c>
      <c r="E38" s="55" t="s">
        <v>3575</v>
      </c>
      <c r="F38" s="47">
        <v>33</v>
      </c>
      <c r="G38" s="48">
        <v>10</v>
      </c>
      <c r="H38" s="55" t="s">
        <v>4</v>
      </c>
      <c r="I38" s="53"/>
      <c r="J38" s="52">
        <v>0</v>
      </c>
      <c r="K38" s="49"/>
      <c r="L38" s="52">
        <v>0</v>
      </c>
      <c r="M38" s="49"/>
      <c r="N38" s="52">
        <v>0</v>
      </c>
      <c r="O38" s="56"/>
      <c r="P38" s="61"/>
      <c r="Q38" s="53"/>
      <c r="R38" s="52">
        <v>0</v>
      </c>
      <c r="S38" s="49"/>
      <c r="T38" s="68">
        <v>0</v>
      </c>
      <c r="U38" s="53"/>
      <c r="V38" s="52">
        <v>0</v>
      </c>
      <c r="W38" s="53"/>
      <c r="X38" s="56"/>
      <c r="Y38" s="56"/>
      <c r="Z38" s="56"/>
      <c r="AA38" s="56"/>
      <c r="AB38" s="56"/>
      <c r="AC38" s="53"/>
      <c r="AD38" s="56"/>
      <c r="AE38" s="53"/>
      <c r="AF38" s="56"/>
      <c r="AG38" s="56"/>
      <c r="AH38" s="56"/>
      <c r="AI38" s="56"/>
      <c r="AJ38" s="56"/>
      <c r="AK38" s="56"/>
      <c r="AL38" s="56"/>
      <c r="AM38" s="56"/>
      <c r="AN38" s="56"/>
      <c r="AO38" s="37"/>
      <c r="AP38" s="56"/>
      <c r="AQ38" s="37"/>
      <c r="AR38" s="56"/>
      <c r="AS38" s="37"/>
      <c r="AT38" s="56"/>
      <c r="AU38" s="37"/>
      <c r="AV38" s="56"/>
      <c r="AW38" s="37"/>
      <c r="AX38" s="56"/>
      <c r="AY38" s="37"/>
      <c r="AZ38" s="56"/>
      <c r="BA38" s="37"/>
      <c r="BB38" s="52">
        <v>0</v>
      </c>
      <c r="BC38" s="51"/>
      <c r="BD38" s="57"/>
      <c r="BE38" s="37"/>
      <c r="BF38" s="52">
        <v>0</v>
      </c>
      <c r="BG38" s="49"/>
      <c r="BH38" s="52">
        <v>0</v>
      </c>
      <c r="BI38" s="37"/>
      <c r="BJ38" s="52">
        <v>0</v>
      </c>
      <c r="BK38" s="53"/>
      <c r="BL38" s="52">
        <v>0</v>
      </c>
      <c r="BM38" s="49"/>
      <c r="BN38" s="52">
        <v>0</v>
      </c>
      <c r="BO38" s="49"/>
      <c r="BP38" s="52">
        <v>0</v>
      </c>
      <c r="BQ38" s="49"/>
      <c r="BR38" s="52">
        <v>0</v>
      </c>
      <c r="BS38" s="37"/>
      <c r="BT38" s="57"/>
      <c r="BU38" s="37"/>
      <c r="BV38" s="52">
        <v>0</v>
      </c>
      <c r="BW38" s="56"/>
      <c r="BX38" s="57"/>
      <c r="BY38" s="37"/>
      <c r="BZ38" s="52">
        <v>0</v>
      </c>
      <c r="CA38" s="51"/>
      <c r="CB38" s="68">
        <v>0</v>
      </c>
      <c r="CC38" s="51"/>
      <c r="CD38" s="52">
        <v>0</v>
      </c>
      <c r="CE38" s="56"/>
      <c r="CF38" s="57"/>
      <c r="CG38" s="53"/>
      <c r="CH38" s="52">
        <v>0</v>
      </c>
      <c r="CI38" s="37"/>
      <c r="CJ38" s="52">
        <v>0</v>
      </c>
      <c r="CK38" s="91">
        <v>0</v>
      </c>
      <c r="CL38" s="115"/>
    </row>
    <row r="39" spans="1:90" ht="20.100000000000001" customHeight="1" x14ac:dyDescent="0.25">
      <c r="A39" s="12"/>
      <c r="B39" s="93"/>
      <c r="C39" s="55"/>
      <c r="D39" s="55"/>
      <c r="E39" s="55"/>
      <c r="F39" s="47"/>
      <c r="G39" s="48"/>
      <c r="H39" s="55"/>
      <c r="I39" s="53"/>
      <c r="J39" s="52"/>
      <c r="K39" s="49"/>
      <c r="L39" s="52"/>
      <c r="M39" s="49"/>
      <c r="N39" s="52"/>
      <c r="O39" s="56"/>
      <c r="P39" s="61"/>
      <c r="Q39" s="53"/>
      <c r="R39" s="52"/>
      <c r="S39" s="49"/>
      <c r="T39" s="68"/>
      <c r="U39" s="53"/>
      <c r="V39" s="52"/>
      <c r="W39" s="53"/>
      <c r="X39" s="56"/>
      <c r="Y39" s="56"/>
      <c r="Z39" s="56"/>
      <c r="AA39" s="56"/>
      <c r="AB39" s="56"/>
      <c r="AC39" s="53"/>
      <c r="AD39" s="56"/>
      <c r="AE39" s="53"/>
      <c r="AF39" s="56"/>
      <c r="AG39" s="56"/>
      <c r="AH39" s="56"/>
      <c r="AI39" s="56"/>
      <c r="AJ39" s="56"/>
      <c r="AK39" s="56"/>
      <c r="AL39" s="56"/>
      <c r="AM39" s="56"/>
      <c r="AN39" s="56"/>
      <c r="AO39" s="37"/>
      <c r="AP39" s="56"/>
      <c r="AQ39" s="37"/>
      <c r="AR39" s="56"/>
      <c r="AS39" s="37"/>
      <c r="AT39" s="56"/>
      <c r="AU39" s="37"/>
      <c r="AV39" s="56"/>
      <c r="AW39" s="37"/>
      <c r="AX39" s="56"/>
      <c r="AY39" s="37"/>
      <c r="AZ39" s="56"/>
      <c r="BA39" s="37"/>
      <c r="BB39" s="52"/>
      <c r="BC39" s="51"/>
      <c r="BD39" s="57"/>
      <c r="BE39" s="37"/>
      <c r="BF39" s="52"/>
      <c r="BG39" s="49"/>
      <c r="BH39" s="52"/>
      <c r="BI39" s="37"/>
      <c r="BJ39" s="52"/>
      <c r="BK39" s="53"/>
      <c r="BL39" s="52"/>
      <c r="BM39" s="49"/>
      <c r="BN39" s="52"/>
      <c r="BO39" s="49"/>
      <c r="BP39" s="52"/>
      <c r="BQ39" s="49"/>
      <c r="BR39" s="52"/>
      <c r="BS39" s="37"/>
      <c r="BT39" s="57"/>
      <c r="BU39" s="37"/>
      <c r="BV39" s="52"/>
      <c r="BW39" s="56"/>
      <c r="BX39" s="57"/>
      <c r="BY39" s="37"/>
      <c r="BZ39" s="52"/>
      <c r="CA39" s="51"/>
      <c r="CB39" s="68"/>
      <c r="CC39" s="51"/>
      <c r="CD39" s="52"/>
      <c r="CE39" s="56"/>
      <c r="CF39" s="57"/>
      <c r="CG39" s="53"/>
      <c r="CH39" s="52"/>
      <c r="CI39" s="37"/>
      <c r="CJ39" s="52"/>
      <c r="CK39" s="91"/>
      <c r="CL39" s="115"/>
    </row>
    <row r="40" spans="1:90" ht="20.100000000000001" customHeight="1" x14ac:dyDescent="0.25">
      <c r="A40" s="12">
        <v>1</v>
      </c>
      <c r="B40" s="93" t="s">
        <v>3472</v>
      </c>
      <c r="C40" s="55" t="s">
        <v>3475</v>
      </c>
      <c r="D40" s="55" t="s">
        <v>3480</v>
      </c>
      <c r="E40" s="55" t="s">
        <v>3487</v>
      </c>
      <c r="F40" s="47">
        <v>35</v>
      </c>
      <c r="G40" s="48">
        <v>11</v>
      </c>
      <c r="H40" s="55" t="s">
        <v>86</v>
      </c>
      <c r="I40" s="53"/>
      <c r="J40" s="52">
        <v>0</v>
      </c>
      <c r="K40" s="49"/>
      <c r="L40" s="52">
        <v>0</v>
      </c>
      <c r="M40" s="49"/>
      <c r="N40" s="52">
        <v>0</v>
      </c>
      <c r="O40" s="56"/>
      <c r="P40" s="61"/>
      <c r="Q40" s="49"/>
      <c r="R40" s="52">
        <v>0</v>
      </c>
      <c r="S40" s="49"/>
      <c r="T40" s="68">
        <v>0</v>
      </c>
      <c r="U40" s="53"/>
      <c r="V40" s="52">
        <v>0</v>
      </c>
      <c r="W40" s="53"/>
      <c r="X40" s="56"/>
      <c r="Y40" s="56"/>
      <c r="Z40" s="56"/>
      <c r="AA40" s="56"/>
      <c r="AB40" s="56"/>
      <c r="AC40" s="53"/>
      <c r="AD40" s="56"/>
      <c r="AE40" s="53"/>
      <c r="AF40" s="56"/>
      <c r="AG40" s="56"/>
      <c r="AH40" s="56"/>
      <c r="AI40" s="56"/>
      <c r="AJ40" s="56"/>
      <c r="AK40" s="56"/>
      <c r="AL40" s="56"/>
      <c r="AM40" s="56"/>
      <c r="AN40" s="56"/>
      <c r="AO40" s="37"/>
      <c r="AP40" s="56"/>
      <c r="AQ40" s="37"/>
      <c r="AR40" s="56"/>
      <c r="AS40" s="37"/>
      <c r="AT40" s="56"/>
      <c r="AU40" s="37"/>
      <c r="AV40" s="56"/>
      <c r="AW40" s="37"/>
      <c r="AX40" s="56"/>
      <c r="AY40" s="37"/>
      <c r="AZ40" s="56"/>
      <c r="BA40" s="37"/>
      <c r="BB40" s="52">
        <v>0</v>
      </c>
      <c r="BC40" s="51"/>
      <c r="BD40" s="57"/>
      <c r="BE40" s="37"/>
      <c r="BF40" s="52">
        <v>0</v>
      </c>
      <c r="BG40" s="49">
        <v>31</v>
      </c>
      <c r="BH40" s="52">
        <v>70</v>
      </c>
      <c r="BI40" s="37"/>
      <c r="BJ40" s="52">
        <v>0</v>
      </c>
      <c r="BK40" s="53"/>
      <c r="BL40" s="52">
        <v>0</v>
      </c>
      <c r="BM40" s="49">
        <v>20</v>
      </c>
      <c r="BN40" s="52">
        <v>68</v>
      </c>
      <c r="BO40" s="49"/>
      <c r="BP40" s="52">
        <v>0</v>
      </c>
      <c r="BQ40" s="49">
        <v>44</v>
      </c>
      <c r="BR40" s="52">
        <v>70</v>
      </c>
      <c r="BS40" s="37"/>
      <c r="BT40" s="57"/>
      <c r="BU40" s="37"/>
      <c r="BV40" s="52">
        <v>0</v>
      </c>
      <c r="BW40" s="56"/>
      <c r="BX40" s="57"/>
      <c r="BY40" s="37"/>
      <c r="BZ40" s="52">
        <v>0</v>
      </c>
      <c r="CA40" s="51"/>
      <c r="CB40" s="68">
        <v>0</v>
      </c>
      <c r="CC40" s="51"/>
      <c r="CD40" s="52">
        <v>0</v>
      </c>
      <c r="CE40" s="56"/>
      <c r="CF40" s="57"/>
      <c r="CG40" s="62"/>
      <c r="CH40" s="52">
        <v>0</v>
      </c>
      <c r="CI40" s="37"/>
      <c r="CJ40" s="52">
        <v>0</v>
      </c>
      <c r="CK40" s="91">
        <v>208</v>
      </c>
      <c r="CL40" s="117">
        <v>1</v>
      </c>
    </row>
    <row r="41" spans="1:90" ht="20.100000000000001" customHeight="1" x14ac:dyDescent="0.25">
      <c r="A41" s="10">
        <v>2</v>
      </c>
      <c r="B41" s="93" t="s">
        <v>3619</v>
      </c>
      <c r="C41" s="55" t="s">
        <v>3507</v>
      </c>
      <c r="D41" s="55" t="s">
        <v>3620</v>
      </c>
      <c r="E41" s="55" t="s">
        <v>3621</v>
      </c>
      <c r="F41" s="47">
        <v>35</v>
      </c>
      <c r="G41" s="48">
        <v>11</v>
      </c>
      <c r="H41" s="55" t="s">
        <v>86</v>
      </c>
      <c r="I41" s="53"/>
      <c r="J41" s="52">
        <v>0</v>
      </c>
      <c r="K41" s="49"/>
      <c r="L41" s="52">
        <v>0</v>
      </c>
      <c r="M41" s="49"/>
      <c r="N41" s="52">
        <v>0</v>
      </c>
      <c r="O41" s="56"/>
      <c r="P41" s="61"/>
      <c r="Q41" s="53"/>
      <c r="R41" s="52">
        <v>0</v>
      </c>
      <c r="S41" s="49"/>
      <c r="T41" s="68">
        <v>0</v>
      </c>
      <c r="U41" s="53"/>
      <c r="V41" s="52">
        <v>0</v>
      </c>
      <c r="W41" s="53"/>
      <c r="X41" s="56"/>
      <c r="Y41" s="56"/>
      <c r="Z41" s="56"/>
      <c r="AA41" s="56"/>
      <c r="AB41" s="56"/>
      <c r="AC41" s="53"/>
      <c r="AD41" s="56"/>
      <c r="AE41" s="53"/>
      <c r="AF41" s="56"/>
      <c r="AG41" s="56"/>
      <c r="AH41" s="56"/>
      <c r="AI41" s="56"/>
      <c r="AJ41" s="56"/>
      <c r="AK41" s="56"/>
      <c r="AL41" s="56"/>
      <c r="AM41" s="56"/>
      <c r="AN41" s="56"/>
      <c r="AO41" s="37"/>
      <c r="AP41" s="56"/>
      <c r="AQ41" s="37"/>
      <c r="AR41" s="56"/>
      <c r="AS41" s="37"/>
      <c r="AT41" s="56"/>
      <c r="AU41" s="37"/>
      <c r="AV41" s="56"/>
      <c r="AW41" s="37"/>
      <c r="AX41" s="56"/>
      <c r="AY41" s="37"/>
      <c r="AZ41" s="56"/>
      <c r="BA41" s="37"/>
      <c r="BB41" s="52">
        <v>0</v>
      </c>
      <c r="BC41" s="51"/>
      <c r="BD41" s="57"/>
      <c r="BE41" s="37"/>
      <c r="BF41" s="52">
        <v>0</v>
      </c>
      <c r="BG41" s="49">
        <v>26</v>
      </c>
      <c r="BH41" s="52">
        <v>67</v>
      </c>
      <c r="BI41" s="37"/>
      <c r="BJ41" s="52">
        <v>0</v>
      </c>
      <c r="BK41" s="53"/>
      <c r="BL41" s="52">
        <v>0</v>
      </c>
      <c r="BM41" s="49">
        <v>19</v>
      </c>
      <c r="BN41" s="52">
        <v>66</v>
      </c>
      <c r="BO41" s="49"/>
      <c r="BP41" s="52">
        <v>0</v>
      </c>
      <c r="BQ41" s="49">
        <v>39</v>
      </c>
      <c r="BR41" s="52">
        <v>65</v>
      </c>
      <c r="BS41" s="37"/>
      <c r="BT41" s="57"/>
      <c r="BU41" s="37"/>
      <c r="BV41" s="52">
        <v>0</v>
      </c>
      <c r="BW41" s="56"/>
      <c r="BX41" s="57"/>
      <c r="BY41" s="37"/>
      <c r="BZ41" s="52">
        <v>0</v>
      </c>
      <c r="CA41" s="51"/>
      <c r="CB41" s="68">
        <v>0</v>
      </c>
      <c r="CC41" s="51"/>
      <c r="CD41" s="52">
        <v>0</v>
      </c>
      <c r="CE41" s="56"/>
      <c r="CF41" s="57"/>
      <c r="CG41" s="53"/>
      <c r="CH41" s="52">
        <v>0</v>
      </c>
      <c r="CI41" s="37"/>
      <c r="CJ41" s="52">
        <v>0</v>
      </c>
      <c r="CK41" s="91">
        <v>198</v>
      </c>
      <c r="CL41" s="117">
        <v>2</v>
      </c>
    </row>
    <row r="42" spans="1:90" ht="20.100000000000001" customHeight="1" x14ac:dyDescent="0.25">
      <c r="A42" s="12">
        <v>3</v>
      </c>
      <c r="B42" s="93" t="s">
        <v>3670</v>
      </c>
      <c r="C42" s="55" t="s">
        <v>3553</v>
      </c>
      <c r="D42" s="55"/>
      <c r="E42" s="55" t="s">
        <v>3671</v>
      </c>
      <c r="F42" s="47">
        <v>38</v>
      </c>
      <c r="G42" s="48">
        <v>11</v>
      </c>
      <c r="H42" s="55" t="s">
        <v>86</v>
      </c>
      <c r="I42" s="53"/>
      <c r="J42" s="52">
        <v>0</v>
      </c>
      <c r="K42" s="49"/>
      <c r="L42" s="52">
        <v>0</v>
      </c>
      <c r="M42" s="49"/>
      <c r="N42" s="52">
        <v>0</v>
      </c>
      <c r="O42" s="56"/>
      <c r="P42" s="61"/>
      <c r="Q42" s="53"/>
      <c r="R42" s="52">
        <v>0</v>
      </c>
      <c r="S42" s="49"/>
      <c r="T42" s="68">
        <v>0</v>
      </c>
      <c r="U42" s="53"/>
      <c r="V42" s="52">
        <v>0</v>
      </c>
      <c r="W42" s="53"/>
      <c r="X42" s="56"/>
      <c r="Y42" s="56"/>
      <c r="Z42" s="56"/>
      <c r="AA42" s="56"/>
      <c r="AB42" s="56"/>
      <c r="AC42" s="53"/>
      <c r="AD42" s="56"/>
      <c r="AE42" s="53"/>
      <c r="AF42" s="56"/>
      <c r="AG42" s="56"/>
      <c r="AH42" s="56"/>
      <c r="AI42" s="56"/>
      <c r="AJ42" s="56"/>
      <c r="AK42" s="56"/>
      <c r="AL42" s="56"/>
      <c r="AM42" s="56"/>
      <c r="AN42" s="56"/>
      <c r="AO42" s="37"/>
      <c r="AP42" s="56"/>
      <c r="AQ42" s="37"/>
      <c r="AR42" s="56"/>
      <c r="AS42" s="37"/>
      <c r="AT42" s="56"/>
      <c r="AU42" s="37"/>
      <c r="AV42" s="56"/>
      <c r="AW42" s="37"/>
      <c r="AX42" s="56"/>
      <c r="AY42" s="37"/>
      <c r="AZ42" s="56"/>
      <c r="BA42" s="37"/>
      <c r="BB42" s="52">
        <v>0</v>
      </c>
      <c r="BC42" s="51"/>
      <c r="BD42" s="57"/>
      <c r="BE42" s="37"/>
      <c r="BF42" s="52">
        <v>0</v>
      </c>
      <c r="BG42" s="49">
        <v>1</v>
      </c>
      <c r="BH42" s="52">
        <v>5</v>
      </c>
      <c r="BI42" s="37"/>
      <c r="BJ42" s="52">
        <v>0</v>
      </c>
      <c r="BK42" s="53"/>
      <c r="BL42" s="52">
        <v>0</v>
      </c>
      <c r="BM42" s="49">
        <v>22</v>
      </c>
      <c r="BN42" s="52">
        <v>73</v>
      </c>
      <c r="BO42" s="49"/>
      <c r="BP42" s="52">
        <v>0</v>
      </c>
      <c r="BQ42" s="49">
        <v>46</v>
      </c>
      <c r="BR42" s="52">
        <v>72</v>
      </c>
      <c r="BS42" s="37"/>
      <c r="BT42" s="57"/>
      <c r="BU42" s="37"/>
      <c r="BV42" s="52">
        <v>0</v>
      </c>
      <c r="BW42" s="56"/>
      <c r="BX42" s="57"/>
      <c r="BY42" s="37"/>
      <c r="BZ42" s="52">
        <v>0</v>
      </c>
      <c r="CA42" s="51"/>
      <c r="CB42" s="68">
        <v>0</v>
      </c>
      <c r="CC42" s="51"/>
      <c r="CD42" s="52">
        <v>0</v>
      </c>
      <c r="CE42" s="56"/>
      <c r="CF42" s="57"/>
      <c r="CG42" s="53"/>
      <c r="CH42" s="52">
        <v>0</v>
      </c>
      <c r="CI42" s="37"/>
      <c r="CJ42" s="52">
        <v>0</v>
      </c>
      <c r="CK42" s="91">
        <v>150</v>
      </c>
      <c r="CL42" s="117">
        <v>3</v>
      </c>
    </row>
    <row r="43" spans="1:90" ht="20.100000000000001" customHeight="1" x14ac:dyDescent="0.25">
      <c r="A43" s="10">
        <v>4</v>
      </c>
      <c r="B43" s="93" t="s">
        <v>3414</v>
      </c>
      <c r="C43" s="55" t="s">
        <v>3416</v>
      </c>
      <c r="D43" s="55" t="s">
        <v>3421</v>
      </c>
      <c r="E43" s="55" t="s">
        <v>3427</v>
      </c>
      <c r="F43" s="47">
        <v>35</v>
      </c>
      <c r="G43" s="48">
        <v>11</v>
      </c>
      <c r="H43" s="55" t="s">
        <v>86</v>
      </c>
      <c r="I43" s="49"/>
      <c r="J43" s="52">
        <v>0</v>
      </c>
      <c r="K43" s="49"/>
      <c r="L43" s="52">
        <v>0</v>
      </c>
      <c r="M43" s="49"/>
      <c r="N43" s="52">
        <v>0</v>
      </c>
      <c r="O43" s="56"/>
      <c r="P43" s="61"/>
      <c r="Q43" s="49"/>
      <c r="R43" s="52">
        <v>0</v>
      </c>
      <c r="S43" s="49"/>
      <c r="T43" s="68">
        <v>0</v>
      </c>
      <c r="U43" s="49"/>
      <c r="V43" s="52">
        <v>0</v>
      </c>
      <c r="W43" s="53"/>
      <c r="X43" s="56"/>
      <c r="Y43" s="56"/>
      <c r="Z43" s="56"/>
      <c r="AA43" s="56"/>
      <c r="AB43" s="56"/>
      <c r="AC43" s="53"/>
      <c r="AD43" s="56"/>
      <c r="AE43" s="53"/>
      <c r="AF43" s="56"/>
      <c r="AG43" s="56"/>
      <c r="AH43" s="56"/>
      <c r="AI43" s="56"/>
      <c r="AJ43" s="56"/>
      <c r="AK43" s="56"/>
      <c r="AL43" s="56"/>
      <c r="AM43" s="56"/>
      <c r="AN43" s="56"/>
      <c r="AO43" s="37"/>
      <c r="AP43" s="56"/>
      <c r="AQ43" s="37"/>
      <c r="AR43" s="56"/>
      <c r="AS43" s="37"/>
      <c r="AT43" s="56"/>
      <c r="AU43" s="37"/>
      <c r="AV43" s="56"/>
      <c r="AW43" s="37"/>
      <c r="AX43" s="56"/>
      <c r="AY43" s="37"/>
      <c r="AZ43" s="56"/>
      <c r="BA43" s="37"/>
      <c r="BB43" s="52">
        <v>0</v>
      </c>
      <c r="BC43" s="51"/>
      <c r="BD43" s="57"/>
      <c r="BE43" s="37"/>
      <c r="BF43" s="52">
        <v>0</v>
      </c>
      <c r="BG43" s="49">
        <v>4</v>
      </c>
      <c r="BH43" s="52">
        <v>25</v>
      </c>
      <c r="BI43" s="37"/>
      <c r="BJ43" s="52">
        <v>0</v>
      </c>
      <c r="BK43" s="53"/>
      <c r="BL43" s="52">
        <v>0</v>
      </c>
      <c r="BM43" s="49">
        <v>10</v>
      </c>
      <c r="BN43" s="52">
        <v>52</v>
      </c>
      <c r="BO43" s="49"/>
      <c r="BP43" s="52">
        <v>0</v>
      </c>
      <c r="BQ43" s="49">
        <v>16</v>
      </c>
      <c r="BR43" s="52">
        <v>27</v>
      </c>
      <c r="BS43" s="37"/>
      <c r="BT43" s="57"/>
      <c r="BU43" s="37"/>
      <c r="BV43" s="52">
        <v>0</v>
      </c>
      <c r="BW43" s="56"/>
      <c r="BX43" s="57"/>
      <c r="BY43" s="37"/>
      <c r="BZ43" s="52">
        <v>0</v>
      </c>
      <c r="CA43" s="51"/>
      <c r="CB43" s="68">
        <v>0</v>
      </c>
      <c r="CC43" s="51"/>
      <c r="CD43" s="52">
        <v>0</v>
      </c>
      <c r="CE43" s="56"/>
      <c r="CF43" s="57"/>
      <c r="CG43" s="62"/>
      <c r="CH43" s="52">
        <v>0</v>
      </c>
      <c r="CI43" s="37"/>
      <c r="CJ43" s="52">
        <v>0</v>
      </c>
      <c r="CK43" s="91">
        <v>104</v>
      </c>
      <c r="CL43" s="37">
        <v>4</v>
      </c>
    </row>
    <row r="44" spans="1:90" ht="20.100000000000001" customHeight="1" x14ac:dyDescent="0.25">
      <c r="A44" s="10"/>
      <c r="B44" s="93"/>
      <c r="C44" s="55"/>
      <c r="D44" s="55"/>
      <c r="E44" s="55"/>
      <c r="F44" s="47"/>
      <c r="G44" s="48"/>
      <c r="H44" s="55"/>
      <c r="I44" s="49"/>
      <c r="J44" s="52"/>
      <c r="K44" s="49"/>
      <c r="L44" s="52"/>
      <c r="M44" s="49"/>
      <c r="N44" s="52"/>
      <c r="O44" s="56"/>
      <c r="P44" s="61"/>
      <c r="Q44" s="49"/>
      <c r="R44" s="52"/>
      <c r="S44" s="49"/>
      <c r="T44" s="68"/>
      <c r="U44" s="49"/>
      <c r="V44" s="52"/>
      <c r="W44" s="53"/>
      <c r="X44" s="56"/>
      <c r="Y44" s="56"/>
      <c r="Z44" s="56"/>
      <c r="AA44" s="56"/>
      <c r="AB44" s="56"/>
      <c r="AC44" s="53"/>
      <c r="AD44" s="56"/>
      <c r="AE44" s="53"/>
      <c r="AF44" s="56"/>
      <c r="AG44" s="56"/>
      <c r="AH44" s="56"/>
      <c r="AI44" s="56"/>
      <c r="AJ44" s="56"/>
      <c r="AK44" s="56"/>
      <c r="AL44" s="56"/>
      <c r="AM44" s="56"/>
      <c r="AN44" s="56"/>
      <c r="AO44" s="37"/>
      <c r="AP44" s="56"/>
      <c r="AQ44" s="37"/>
      <c r="AR44" s="56"/>
      <c r="AS44" s="37"/>
      <c r="AT44" s="56"/>
      <c r="AU44" s="37"/>
      <c r="AV44" s="56"/>
      <c r="AW44" s="37"/>
      <c r="AX44" s="56"/>
      <c r="AY44" s="37"/>
      <c r="AZ44" s="56"/>
      <c r="BA44" s="37"/>
      <c r="BB44" s="52"/>
      <c r="BC44" s="51"/>
      <c r="BD44" s="57"/>
      <c r="BE44" s="37"/>
      <c r="BF44" s="52"/>
      <c r="BG44" s="49"/>
      <c r="BH44" s="52"/>
      <c r="BI44" s="37"/>
      <c r="BJ44" s="52"/>
      <c r="BK44" s="53"/>
      <c r="BL44" s="52"/>
      <c r="BM44" s="49"/>
      <c r="BN44" s="52"/>
      <c r="BO44" s="49"/>
      <c r="BP44" s="52"/>
      <c r="BQ44" s="49"/>
      <c r="BR44" s="52"/>
      <c r="BS44" s="37"/>
      <c r="BT44" s="57"/>
      <c r="BU44" s="37"/>
      <c r="BV44" s="52"/>
      <c r="BW44" s="56"/>
      <c r="BX44" s="57"/>
      <c r="BY44" s="37"/>
      <c r="BZ44" s="52"/>
      <c r="CA44" s="51"/>
      <c r="CB44" s="68"/>
      <c r="CC44" s="51"/>
      <c r="CD44" s="52"/>
      <c r="CE44" s="56"/>
      <c r="CF44" s="57"/>
      <c r="CG44" s="62"/>
      <c r="CH44" s="52"/>
      <c r="CI44" s="37"/>
      <c r="CJ44" s="52"/>
      <c r="CK44" s="91"/>
      <c r="CL44" s="37"/>
    </row>
    <row r="45" spans="1:90" ht="20.100000000000001" customHeight="1" x14ac:dyDescent="0.25">
      <c r="A45" s="10">
        <v>1</v>
      </c>
      <c r="B45" s="93" t="s">
        <v>3492</v>
      </c>
      <c r="C45" s="55" t="s">
        <v>3495</v>
      </c>
      <c r="D45" s="55" t="s">
        <v>3496</v>
      </c>
      <c r="E45" s="55" t="s">
        <v>3500</v>
      </c>
      <c r="F45" s="47">
        <v>38</v>
      </c>
      <c r="G45" s="48">
        <v>11</v>
      </c>
      <c r="H45" s="55" t="s">
        <v>4</v>
      </c>
      <c r="I45" s="53"/>
      <c r="J45" s="52">
        <v>0</v>
      </c>
      <c r="K45" s="49"/>
      <c r="L45" s="52">
        <v>0</v>
      </c>
      <c r="M45" s="49"/>
      <c r="N45" s="52">
        <v>0</v>
      </c>
      <c r="O45" s="56"/>
      <c r="P45" s="61"/>
      <c r="Q45" s="53"/>
      <c r="R45" s="52">
        <v>0</v>
      </c>
      <c r="S45" s="49"/>
      <c r="T45" s="68">
        <v>0</v>
      </c>
      <c r="U45" s="53"/>
      <c r="V45" s="52">
        <v>0</v>
      </c>
      <c r="W45" s="53"/>
      <c r="X45" s="56"/>
      <c r="Y45" s="56"/>
      <c r="Z45" s="56"/>
      <c r="AA45" s="56"/>
      <c r="AB45" s="56"/>
      <c r="AC45" s="53"/>
      <c r="AD45" s="56"/>
      <c r="AE45" s="53"/>
      <c r="AF45" s="56"/>
      <c r="AG45" s="56"/>
      <c r="AH45" s="56"/>
      <c r="AI45" s="56"/>
      <c r="AJ45" s="56"/>
      <c r="AK45" s="56"/>
      <c r="AL45" s="56"/>
      <c r="AM45" s="56"/>
      <c r="AN45" s="56"/>
      <c r="AO45" s="37"/>
      <c r="AP45" s="56"/>
      <c r="AQ45" s="37"/>
      <c r="AR45" s="56"/>
      <c r="AS45" s="37"/>
      <c r="AT45" s="56"/>
      <c r="AU45" s="37"/>
      <c r="AV45" s="56"/>
      <c r="AW45" s="37"/>
      <c r="AX45" s="56"/>
      <c r="AY45" s="37"/>
      <c r="AZ45" s="56"/>
      <c r="BA45" s="37"/>
      <c r="BB45" s="52">
        <v>0</v>
      </c>
      <c r="BC45" s="51"/>
      <c r="BD45" s="57"/>
      <c r="BE45" s="37"/>
      <c r="BF45" s="52">
        <v>0</v>
      </c>
      <c r="BG45" s="49">
        <v>94</v>
      </c>
      <c r="BH45" s="52">
        <v>92</v>
      </c>
      <c r="BI45" s="37"/>
      <c r="BJ45" s="52">
        <v>0</v>
      </c>
      <c r="BK45" s="53"/>
      <c r="BL45" s="52">
        <v>0</v>
      </c>
      <c r="BM45" s="49">
        <v>20</v>
      </c>
      <c r="BN45" s="52">
        <v>82</v>
      </c>
      <c r="BO45" s="49"/>
      <c r="BP45" s="52">
        <v>0</v>
      </c>
      <c r="BQ45" s="49">
        <v>60</v>
      </c>
      <c r="BR45" s="52">
        <v>76</v>
      </c>
      <c r="BS45" s="37"/>
      <c r="BT45" s="57"/>
      <c r="BU45" s="37"/>
      <c r="BV45" s="52">
        <v>0</v>
      </c>
      <c r="BW45" s="56"/>
      <c r="BX45" s="57"/>
      <c r="BY45" s="37"/>
      <c r="BZ45" s="52">
        <v>0</v>
      </c>
      <c r="CA45" s="51"/>
      <c r="CB45" s="68">
        <v>0</v>
      </c>
      <c r="CC45" s="51"/>
      <c r="CD45" s="52">
        <v>0</v>
      </c>
      <c r="CE45" s="56"/>
      <c r="CF45" s="57"/>
      <c r="CG45" s="62"/>
      <c r="CH45" s="52">
        <v>0</v>
      </c>
      <c r="CI45" s="37"/>
      <c r="CJ45" s="52">
        <v>0</v>
      </c>
      <c r="CK45" s="91">
        <v>250</v>
      </c>
      <c r="CL45" s="117">
        <v>1</v>
      </c>
    </row>
    <row r="46" spans="1:90" ht="20.100000000000001" customHeight="1" x14ac:dyDescent="0.25">
      <c r="A46" s="10">
        <v>2</v>
      </c>
      <c r="B46" s="93" t="s">
        <v>3503</v>
      </c>
      <c r="C46" s="55" t="s">
        <v>3635</v>
      </c>
      <c r="D46" s="55" t="s">
        <v>3505</v>
      </c>
      <c r="E46" s="55" t="s">
        <v>3504</v>
      </c>
      <c r="F46" s="47">
        <v>36</v>
      </c>
      <c r="G46" s="48">
        <v>11</v>
      </c>
      <c r="H46" s="55" t="s">
        <v>4</v>
      </c>
      <c r="I46" s="53"/>
      <c r="J46" s="52">
        <v>0</v>
      </c>
      <c r="K46" s="49"/>
      <c r="L46" s="52">
        <v>0</v>
      </c>
      <c r="M46" s="49"/>
      <c r="N46" s="52">
        <v>0</v>
      </c>
      <c r="O46" s="56"/>
      <c r="P46" s="61"/>
      <c r="Q46" s="53"/>
      <c r="R46" s="52">
        <v>0</v>
      </c>
      <c r="S46" s="49"/>
      <c r="T46" s="68">
        <v>0</v>
      </c>
      <c r="U46" s="53"/>
      <c r="V46" s="52">
        <v>0</v>
      </c>
      <c r="W46" s="53"/>
      <c r="X46" s="56"/>
      <c r="Y46" s="56"/>
      <c r="Z46" s="56"/>
      <c r="AA46" s="56"/>
      <c r="AB46" s="56"/>
      <c r="AC46" s="53"/>
      <c r="AD46" s="56"/>
      <c r="AE46" s="53"/>
      <c r="AF46" s="56"/>
      <c r="AG46" s="56"/>
      <c r="AH46" s="56"/>
      <c r="AI46" s="56"/>
      <c r="AJ46" s="56"/>
      <c r="AK46" s="56"/>
      <c r="AL46" s="56"/>
      <c r="AM46" s="56"/>
      <c r="AN46" s="56"/>
      <c r="AO46" s="37"/>
      <c r="AP46" s="56"/>
      <c r="AQ46" s="37"/>
      <c r="AR46" s="56"/>
      <c r="AS46" s="37"/>
      <c r="AT46" s="56"/>
      <c r="AU46" s="37"/>
      <c r="AV46" s="56"/>
      <c r="AW46" s="37"/>
      <c r="AX46" s="56"/>
      <c r="AY46" s="37"/>
      <c r="AZ46" s="56"/>
      <c r="BA46" s="37"/>
      <c r="BB46" s="52">
        <v>0</v>
      </c>
      <c r="BC46" s="51"/>
      <c r="BD46" s="57"/>
      <c r="BE46" s="37"/>
      <c r="BF46" s="52">
        <v>0</v>
      </c>
      <c r="BG46" s="49">
        <v>80</v>
      </c>
      <c r="BH46" s="52">
        <v>85</v>
      </c>
      <c r="BI46" s="37"/>
      <c r="BJ46" s="52">
        <v>0</v>
      </c>
      <c r="BK46" s="53"/>
      <c r="BL46" s="52">
        <v>0</v>
      </c>
      <c r="BM46" s="49">
        <v>20</v>
      </c>
      <c r="BN46" s="52">
        <v>82</v>
      </c>
      <c r="BO46" s="49"/>
      <c r="BP46" s="52">
        <v>0</v>
      </c>
      <c r="BQ46" s="49">
        <v>60</v>
      </c>
      <c r="BR46" s="52">
        <v>76</v>
      </c>
      <c r="BS46" s="37"/>
      <c r="BT46" s="57"/>
      <c r="BU46" s="37"/>
      <c r="BV46" s="52">
        <v>0</v>
      </c>
      <c r="BW46" s="56"/>
      <c r="BX46" s="57"/>
      <c r="BY46" s="37"/>
      <c r="BZ46" s="52">
        <v>0</v>
      </c>
      <c r="CA46" s="51"/>
      <c r="CB46" s="68">
        <v>0</v>
      </c>
      <c r="CC46" s="51"/>
      <c r="CD46" s="52">
        <v>0</v>
      </c>
      <c r="CE46" s="56"/>
      <c r="CF46" s="57"/>
      <c r="CG46" s="53"/>
      <c r="CH46" s="52">
        <v>0</v>
      </c>
      <c r="CI46" s="37"/>
      <c r="CJ46" s="52">
        <v>0</v>
      </c>
      <c r="CK46" s="91">
        <v>243</v>
      </c>
      <c r="CL46" s="117">
        <v>2</v>
      </c>
    </row>
    <row r="47" spans="1:90" ht="20.100000000000001" customHeight="1" x14ac:dyDescent="0.25">
      <c r="A47" s="10">
        <v>3</v>
      </c>
      <c r="B47" s="93" t="s">
        <v>3515</v>
      </c>
      <c r="C47" s="55" t="s">
        <v>3517</v>
      </c>
      <c r="D47" s="55" t="s">
        <v>3522</v>
      </c>
      <c r="E47" s="55" t="s">
        <v>3528</v>
      </c>
      <c r="F47" s="47">
        <v>36</v>
      </c>
      <c r="G47" s="48">
        <v>11</v>
      </c>
      <c r="H47" s="55" t="s">
        <v>4</v>
      </c>
      <c r="I47" s="53"/>
      <c r="J47" s="52">
        <v>0</v>
      </c>
      <c r="K47" s="49"/>
      <c r="L47" s="52">
        <v>0</v>
      </c>
      <c r="M47" s="49"/>
      <c r="N47" s="52">
        <v>0</v>
      </c>
      <c r="O47" s="56"/>
      <c r="P47" s="61"/>
      <c r="Q47" s="53"/>
      <c r="R47" s="52">
        <v>0</v>
      </c>
      <c r="S47" s="49"/>
      <c r="T47" s="68">
        <v>0</v>
      </c>
      <c r="U47" s="53"/>
      <c r="V47" s="52">
        <v>0</v>
      </c>
      <c r="W47" s="53"/>
      <c r="X47" s="56"/>
      <c r="Y47" s="56"/>
      <c r="Z47" s="56"/>
      <c r="AA47" s="56"/>
      <c r="AB47" s="56"/>
      <c r="AC47" s="53"/>
      <c r="AD47" s="56"/>
      <c r="AE47" s="53"/>
      <c r="AF47" s="56"/>
      <c r="AG47" s="56"/>
      <c r="AH47" s="56"/>
      <c r="AI47" s="56"/>
      <c r="AJ47" s="56"/>
      <c r="AK47" s="56"/>
      <c r="AL47" s="56"/>
      <c r="AM47" s="56"/>
      <c r="AN47" s="56"/>
      <c r="AO47" s="37"/>
      <c r="AP47" s="56"/>
      <c r="AQ47" s="37"/>
      <c r="AR47" s="56"/>
      <c r="AS47" s="37"/>
      <c r="AT47" s="56"/>
      <c r="AU47" s="37"/>
      <c r="AV47" s="56"/>
      <c r="AW47" s="37"/>
      <c r="AX47" s="56"/>
      <c r="AY47" s="37"/>
      <c r="AZ47" s="56"/>
      <c r="BA47" s="37"/>
      <c r="BB47" s="52">
        <v>0</v>
      </c>
      <c r="BC47" s="51"/>
      <c r="BD47" s="57"/>
      <c r="BE47" s="37"/>
      <c r="BF47" s="52">
        <v>0</v>
      </c>
      <c r="BG47" s="49">
        <v>54</v>
      </c>
      <c r="BH47" s="52">
        <v>72</v>
      </c>
      <c r="BI47" s="37"/>
      <c r="BJ47" s="52">
        <v>0</v>
      </c>
      <c r="BK47" s="53"/>
      <c r="BL47" s="52">
        <v>0</v>
      </c>
      <c r="BM47" s="49">
        <v>22</v>
      </c>
      <c r="BN47" s="52">
        <v>87</v>
      </c>
      <c r="BO47" s="49"/>
      <c r="BP47" s="52">
        <v>0</v>
      </c>
      <c r="BQ47" s="49">
        <v>53</v>
      </c>
      <c r="BR47" s="52">
        <v>69</v>
      </c>
      <c r="BS47" s="37"/>
      <c r="BT47" s="57"/>
      <c r="BU47" s="37"/>
      <c r="BV47" s="52">
        <v>0</v>
      </c>
      <c r="BW47" s="56"/>
      <c r="BX47" s="57"/>
      <c r="BY47" s="37"/>
      <c r="BZ47" s="52">
        <v>0</v>
      </c>
      <c r="CA47" s="51"/>
      <c r="CB47" s="68">
        <v>0</v>
      </c>
      <c r="CC47" s="51"/>
      <c r="CD47" s="52">
        <v>0</v>
      </c>
      <c r="CE47" s="56"/>
      <c r="CF47" s="57"/>
      <c r="CG47" s="62"/>
      <c r="CH47" s="52">
        <v>0</v>
      </c>
      <c r="CI47" s="37"/>
      <c r="CJ47" s="52">
        <v>0</v>
      </c>
      <c r="CK47" s="91">
        <v>228</v>
      </c>
      <c r="CL47" s="117">
        <v>3</v>
      </c>
    </row>
    <row r="48" spans="1:90" ht="20.100000000000001" customHeight="1" x14ac:dyDescent="0.25">
      <c r="A48" s="10">
        <v>4</v>
      </c>
      <c r="B48" s="93" t="s">
        <v>3636</v>
      </c>
      <c r="C48" s="55" t="s">
        <v>3635</v>
      </c>
      <c r="D48" s="55" t="s">
        <v>3637</v>
      </c>
      <c r="E48" s="55" t="s">
        <v>3638</v>
      </c>
      <c r="F48" s="47">
        <v>38</v>
      </c>
      <c r="G48" s="48">
        <v>11</v>
      </c>
      <c r="H48" s="55" t="s">
        <v>4</v>
      </c>
      <c r="I48" s="53"/>
      <c r="J48" s="52">
        <v>0</v>
      </c>
      <c r="K48" s="49"/>
      <c r="L48" s="52">
        <v>0</v>
      </c>
      <c r="M48" s="49"/>
      <c r="N48" s="52">
        <v>0</v>
      </c>
      <c r="O48" s="56"/>
      <c r="P48" s="61"/>
      <c r="Q48" s="53"/>
      <c r="R48" s="52">
        <v>0</v>
      </c>
      <c r="S48" s="49"/>
      <c r="T48" s="68">
        <v>0</v>
      </c>
      <c r="U48" s="53"/>
      <c r="V48" s="52">
        <v>0</v>
      </c>
      <c r="W48" s="53"/>
      <c r="X48" s="56"/>
      <c r="Y48" s="56"/>
      <c r="Z48" s="56"/>
      <c r="AA48" s="56"/>
      <c r="AB48" s="56"/>
      <c r="AC48" s="53"/>
      <c r="AD48" s="56"/>
      <c r="AE48" s="53"/>
      <c r="AF48" s="56"/>
      <c r="AG48" s="56"/>
      <c r="AH48" s="56"/>
      <c r="AI48" s="56"/>
      <c r="AJ48" s="56"/>
      <c r="AK48" s="56"/>
      <c r="AL48" s="56"/>
      <c r="AM48" s="56"/>
      <c r="AN48" s="56"/>
      <c r="AO48" s="37"/>
      <c r="AP48" s="56"/>
      <c r="AQ48" s="37"/>
      <c r="AR48" s="56"/>
      <c r="AS48" s="37"/>
      <c r="AT48" s="56"/>
      <c r="AU48" s="37"/>
      <c r="AV48" s="56"/>
      <c r="AW48" s="37"/>
      <c r="AX48" s="56"/>
      <c r="AY48" s="37"/>
      <c r="AZ48" s="56"/>
      <c r="BA48" s="37"/>
      <c r="BB48" s="52">
        <v>0</v>
      </c>
      <c r="BC48" s="51"/>
      <c r="BD48" s="57"/>
      <c r="BE48" s="37"/>
      <c r="BF48" s="52">
        <v>0</v>
      </c>
      <c r="BG48" s="49">
        <v>67</v>
      </c>
      <c r="BH48" s="52">
        <v>78</v>
      </c>
      <c r="BI48" s="37"/>
      <c r="BJ48" s="52">
        <v>0</v>
      </c>
      <c r="BK48" s="53"/>
      <c r="BL48" s="52">
        <v>0</v>
      </c>
      <c r="BM48" s="49">
        <v>21</v>
      </c>
      <c r="BN48" s="52">
        <v>86</v>
      </c>
      <c r="BO48" s="49"/>
      <c r="BP48" s="52">
        <v>0</v>
      </c>
      <c r="BQ48" s="49">
        <v>32</v>
      </c>
      <c r="BR48" s="52">
        <v>45</v>
      </c>
      <c r="BS48" s="37"/>
      <c r="BT48" s="57"/>
      <c r="BU48" s="37"/>
      <c r="BV48" s="52">
        <v>0</v>
      </c>
      <c r="BW48" s="56"/>
      <c r="BX48" s="57"/>
      <c r="BY48" s="37"/>
      <c r="BZ48" s="52">
        <v>0</v>
      </c>
      <c r="CA48" s="51"/>
      <c r="CB48" s="68">
        <v>0</v>
      </c>
      <c r="CC48" s="51"/>
      <c r="CD48" s="52">
        <v>0</v>
      </c>
      <c r="CE48" s="56"/>
      <c r="CF48" s="57"/>
      <c r="CG48" s="53"/>
      <c r="CH48" s="52">
        <v>0</v>
      </c>
      <c r="CI48" s="37"/>
      <c r="CJ48" s="52">
        <v>0</v>
      </c>
      <c r="CK48" s="91">
        <v>209</v>
      </c>
      <c r="CL48" s="37">
        <v>4</v>
      </c>
    </row>
    <row r="49" spans="1:90" ht="20.100000000000001" customHeight="1" x14ac:dyDescent="0.25">
      <c r="A49" s="10">
        <v>5</v>
      </c>
      <c r="B49" s="93" t="s">
        <v>3532</v>
      </c>
      <c r="C49" s="55" t="s">
        <v>3535</v>
      </c>
      <c r="D49" s="55" t="s">
        <v>3539</v>
      </c>
      <c r="E49" s="55" t="s">
        <v>3545</v>
      </c>
      <c r="F49" s="47">
        <v>36</v>
      </c>
      <c r="G49" s="48">
        <v>11</v>
      </c>
      <c r="H49" s="55" t="s">
        <v>4</v>
      </c>
      <c r="I49" s="53"/>
      <c r="J49" s="52">
        <v>0</v>
      </c>
      <c r="K49" s="49"/>
      <c r="L49" s="52">
        <v>0</v>
      </c>
      <c r="M49" s="49"/>
      <c r="N49" s="52">
        <v>0</v>
      </c>
      <c r="O49" s="56"/>
      <c r="P49" s="61"/>
      <c r="Q49" s="53"/>
      <c r="R49" s="52">
        <v>0</v>
      </c>
      <c r="S49" s="49"/>
      <c r="T49" s="68">
        <v>0</v>
      </c>
      <c r="U49" s="53"/>
      <c r="V49" s="52">
        <v>0</v>
      </c>
      <c r="W49" s="53"/>
      <c r="X49" s="56"/>
      <c r="Y49" s="56"/>
      <c r="Z49" s="56"/>
      <c r="AA49" s="56"/>
      <c r="AB49" s="56"/>
      <c r="AC49" s="53"/>
      <c r="AD49" s="56"/>
      <c r="AE49" s="53"/>
      <c r="AF49" s="56"/>
      <c r="AG49" s="56"/>
      <c r="AH49" s="56"/>
      <c r="AI49" s="56"/>
      <c r="AJ49" s="56"/>
      <c r="AK49" s="56"/>
      <c r="AL49" s="56"/>
      <c r="AM49" s="56"/>
      <c r="AN49" s="56"/>
      <c r="AO49" s="37"/>
      <c r="AP49" s="56"/>
      <c r="AQ49" s="37"/>
      <c r="AR49" s="56"/>
      <c r="AS49" s="37"/>
      <c r="AT49" s="56"/>
      <c r="AU49" s="37"/>
      <c r="AV49" s="56"/>
      <c r="AW49" s="37"/>
      <c r="AX49" s="56"/>
      <c r="AY49" s="37"/>
      <c r="AZ49" s="56"/>
      <c r="BA49" s="37"/>
      <c r="BB49" s="52">
        <v>0</v>
      </c>
      <c r="BC49" s="51"/>
      <c r="BD49" s="57"/>
      <c r="BE49" s="37"/>
      <c r="BF49" s="52">
        <v>0</v>
      </c>
      <c r="BG49" s="49">
        <v>53</v>
      </c>
      <c r="BH49" s="52">
        <v>71</v>
      </c>
      <c r="BI49" s="37"/>
      <c r="BJ49" s="52">
        <v>0</v>
      </c>
      <c r="BK49" s="53"/>
      <c r="BL49" s="52">
        <v>0</v>
      </c>
      <c r="BM49" s="49">
        <v>14</v>
      </c>
      <c r="BN49" s="52">
        <v>68</v>
      </c>
      <c r="BO49" s="49"/>
      <c r="BP49" s="52">
        <v>0</v>
      </c>
      <c r="BQ49" s="49">
        <v>46</v>
      </c>
      <c r="BR49" s="52">
        <v>63</v>
      </c>
      <c r="BS49" s="37"/>
      <c r="BT49" s="57"/>
      <c r="BU49" s="37"/>
      <c r="BV49" s="52">
        <v>0</v>
      </c>
      <c r="BW49" s="56"/>
      <c r="BX49" s="57"/>
      <c r="BY49" s="37"/>
      <c r="BZ49" s="52">
        <v>0</v>
      </c>
      <c r="CA49" s="51"/>
      <c r="CB49" s="68">
        <v>0</v>
      </c>
      <c r="CC49" s="51"/>
      <c r="CD49" s="52">
        <v>0</v>
      </c>
      <c r="CE49" s="56"/>
      <c r="CF49" s="57"/>
      <c r="CG49" s="53"/>
      <c r="CH49" s="52">
        <v>0</v>
      </c>
      <c r="CI49" s="37"/>
      <c r="CJ49" s="52">
        <v>0</v>
      </c>
      <c r="CK49" s="91">
        <v>202</v>
      </c>
      <c r="CL49" s="37">
        <v>5</v>
      </c>
    </row>
    <row r="50" spans="1:90" ht="20.100000000000001" customHeight="1" x14ac:dyDescent="0.25">
      <c r="A50" s="10">
        <v>6</v>
      </c>
      <c r="B50" s="93" t="s">
        <v>3393</v>
      </c>
      <c r="C50" s="46" t="s">
        <v>3379</v>
      </c>
      <c r="D50" s="55" t="s">
        <v>3399</v>
      </c>
      <c r="E50" s="55" t="s">
        <v>3405</v>
      </c>
      <c r="F50" s="47">
        <v>37</v>
      </c>
      <c r="G50" s="48">
        <v>11</v>
      </c>
      <c r="H50" s="55" t="s">
        <v>4</v>
      </c>
      <c r="I50" s="49"/>
      <c r="J50" s="52">
        <v>0</v>
      </c>
      <c r="K50" s="49"/>
      <c r="L50" s="52">
        <v>0</v>
      </c>
      <c r="M50" s="49"/>
      <c r="N50" s="52">
        <v>0</v>
      </c>
      <c r="O50" s="56"/>
      <c r="P50" s="61"/>
      <c r="Q50" s="49"/>
      <c r="R50" s="52">
        <v>0</v>
      </c>
      <c r="S50" s="49"/>
      <c r="T50" s="68">
        <v>0</v>
      </c>
      <c r="U50" s="49"/>
      <c r="V50" s="52">
        <v>0</v>
      </c>
      <c r="W50" s="53"/>
      <c r="X50" s="56"/>
      <c r="Y50" s="56"/>
      <c r="Z50" s="56"/>
      <c r="AA50" s="56"/>
      <c r="AB50" s="56"/>
      <c r="AC50" s="56"/>
      <c r="AD50" s="56"/>
      <c r="AE50" s="56"/>
      <c r="AF50" s="56"/>
      <c r="AG50" s="56"/>
      <c r="AH50" s="56"/>
      <c r="AI50" s="56"/>
      <c r="AJ50" s="56"/>
      <c r="AK50" s="56"/>
      <c r="AL50" s="56"/>
      <c r="AM50" s="56"/>
      <c r="AN50" s="56"/>
      <c r="AO50" s="37"/>
      <c r="AP50" s="56"/>
      <c r="AQ50" s="37"/>
      <c r="AR50" s="56"/>
      <c r="AS50" s="37"/>
      <c r="AT50" s="56"/>
      <c r="AU50" s="37"/>
      <c r="AV50" s="56"/>
      <c r="AW50" s="37"/>
      <c r="AX50" s="56"/>
      <c r="AY50" s="37"/>
      <c r="AZ50" s="56"/>
      <c r="BA50" s="37"/>
      <c r="BB50" s="52">
        <v>0</v>
      </c>
      <c r="BC50" s="51"/>
      <c r="BD50" s="57"/>
      <c r="BE50" s="37"/>
      <c r="BF50" s="52">
        <v>0</v>
      </c>
      <c r="BG50" s="49">
        <v>50</v>
      </c>
      <c r="BH50" s="52">
        <v>70</v>
      </c>
      <c r="BI50" s="37"/>
      <c r="BJ50" s="52">
        <v>0</v>
      </c>
      <c r="BK50" s="53"/>
      <c r="BL50" s="52">
        <v>0</v>
      </c>
      <c r="BM50" s="49">
        <v>14</v>
      </c>
      <c r="BN50" s="52">
        <v>68</v>
      </c>
      <c r="BO50" s="49"/>
      <c r="BP50" s="52">
        <v>0</v>
      </c>
      <c r="BQ50" s="49">
        <v>47</v>
      </c>
      <c r="BR50" s="52">
        <v>64</v>
      </c>
      <c r="BS50" s="37"/>
      <c r="BT50" s="57"/>
      <c r="BU50" s="37"/>
      <c r="BV50" s="52">
        <v>0</v>
      </c>
      <c r="BW50" s="56"/>
      <c r="BX50" s="57"/>
      <c r="BY50" s="37"/>
      <c r="BZ50" s="52">
        <v>0</v>
      </c>
      <c r="CA50" s="51"/>
      <c r="CB50" s="68">
        <v>0</v>
      </c>
      <c r="CC50" s="51"/>
      <c r="CD50" s="52">
        <v>0</v>
      </c>
      <c r="CE50" s="56"/>
      <c r="CF50" s="57"/>
      <c r="CG50" s="62"/>
      <c r="CH50" s="52">
        <v>0</v>
      </c>
      <c r="CI50" s="37"/>
      <c r="CJ50" s="52">
        <v>0</v>
      </c>
      <c r="CK50" s="91">
        <v>202</v>
      </c>
      <c r="CL50" s="37">
        <v>6</v>
      </c>
    </row>
    <row r="51" spans="1:90" ht="20.100000000000001" customHeight="1" x14ac:dyDescent="0.25">
      <c r="A51" s="10">
        <v>7</v>
      </c>
      <c r="B51" s="93" t="s">
        <v>3668</v>
      </c>
      <c r="C51" s="55" t="s">
        <v>3495</v>
      </c>
      <c r="D51" s="55" t="s">
        <v>3669</v>
      </c>
      <c r="E51" s="55" t="s">
        <v>3674</v>
      </c>
      <c r="F51" s="47">
        <v>36</v>
      </c>
      <c r="G51" s="48">
        <v>11</v>
      </c>
      <c r="H51" s="55" t="s">
        <v>4</v>
      </c>
      <c r="I51" s="53"/>
      <c r="J51" s="52">
        <v>0</v>
      </c>
      <c r="K51" s="49"/>
      <c r="L51" s="52">
        <v>0</v>
      </c>
      <c r="M51" s="49"/>
      <c r="N51" s="52">
        <v>0</v>
      </c>
      <c r="O51" s="56"/>
      <c r="P51" s="61"/>
      <c r="Q51" s="53"/>
      <c r="R51" s="52">
        <v>0</v>
      </c>
      <c r="S51" s="49"/>
      <c r="T51" s="68">
        <v>0</v>
      </c>
      <c r="U51" s="53"/>
      <c r="V51" s="52">
        <v>0</v>
      </c>
      <c r="W51" s="53"/>
      <c r="X51" s="56"/>
      <c r="Y51" s="56"/>
      <c r="Z51" s="56"/>
      <c r="AA51" s="56"/>
      <c r="AB51" s="56"/>
      <c r="AC51" s="53"/>
      <c r="AD51" s="56"/>
      <c r="AE51" s="53"/>
      <c r="AF51" s="56"/>
      <c r="AG51" s="56"/>
      <c r="AH51" s="56"/>
      <c r="AI51" s="56"/>
      <c r="AJ51" s="56"/>
      <c r="AK51" s="56"/>
      <c r="AL51" s="56"/>
      <c r="AM51" s="56"/>
      <c r="AN51" s="56"/>
      <c r="AO51" s="37"/>
      <c r="AP51" s="56"/>
      <c r="AQ51" s="37"/>
      <c r="AR51" s="56"/>
      <c r="AS51" s="37"/>
      <c r="AT51" s="56"/>
      <c r="AU51" s="37"/>
      <c r="AV51" s="56"/>
      <c r="AW51" s="37"/>
      <c r="AX51" s="56"/>
      <c r="AY51" s="37"/>
      <c r="AZ51" s="56"/>
      <c r="BA51" s="37"/>
      <c r="BB51" s="52">
        <v>0</v>
      </c>
      <c r="BC51" s="51"/>
      <c r="BD51" s="57"/>
      <c r="BE51" s="37"/>
      <c r="BF51" s="52">
        <v>0</v>
      </c>
      <c r="BG51" s="49">
        <v>62</v>
      </c>
      <c r="BH51" s="52">
        <v>76</v>
      </c>
      <c r="BI51" s="37"/>
      <c r="BJ51" s="52">
        <v>0</v>
      </c>
      <c r="BK51" s="53"/>
      <c r="BL51" s="52">
        <v>0</v>
      </c>
      <c r="BM51" s="49">
        <v>8</v>
      </c>
      <c r="BN51" s="52">
        <v>52</v>
      </c>
      <c r="BO51" s="49"/>
      <c r="BP51" s="52">
        <v>0</v>
      </c>
      <c r="BQ51" s="49">
        <v>41</v>
      </c>
      <c r="BR51" s="52">
        <v>61</v>
      </c>
      <c r="BS51" s="37"/>
      <c r="BT51" s="57"/>
      <c r="BU51" s="37"/>
      <c r="BV51" s="52">
        <v>0</v>
      </c>
      <c r="BW51" s="56"/>
      <c r="BX51" s="57"/>
      <c r="BY51" s="37"/>
      <c r="BZ51" s="52">
        <v>0</v>
      </c>
      <c r="CA51" s="51"/>
      <c r="CB51" s="68">
        <v>0</v>
      </c>
      <c r="CC51" s="51"/>
      <c r="CD51" s="52">
        <v>0</v>
      </c>
      <c r="CE51" s="56"/>
      <c r="CF51" s="57"/>
      <c r="CG51" s="62"/>
      <c r="CH51" s="52">
        <v>0</v>
      </c>
      <c r="CI51" s="37"/>
      <c r="CJ51" s="52">
        <v>0</v>
      </c>
      <c r="CK51" s="91">
        <v>189</v>
      </c>
      <c r="CL51" s="37">
        <v>7</v>
      </c>
    </row>
    <row r="52" spans="1:90" ht="20.100000000000001" customHeight="1" x14ac:dyDescent="0.25">
      <c r="A52" s="10">
        <v>8</v>
      </c>
      <c r="B52" s="93" t="s">
        <v>3506</v>
      </c>
      <c r="C52" s="55" t="s">
        <v>3507</v>
      </c>
      <c r="D52" s="55" t="s">
        <v>3508</v>
      </c>
      <c r="E52" s="55" t="s">
        <v>3509</v>
      </c>
      <c r="F52" s="47">
        <v>37</v>
      </c>
      <c r="G52" s="48">
        <v>11</v>
      </c>
      <c r="H52" s="55" t="s">
        <v>4</v>
      </c>
      <c r="I52" s="53"/>
      <c r="J52" s="52">
        <v>0</v>
      </c>
      <c r="K52" s="49"/>
      <c r="L52" s="52">
        <v>0</v>
      </c>
      <c r="M52" s="49"/>
      <c r="N52" s="52">
        <v>0</v>
      </c>
      <c r="O52" s="56"/>
      <c r="P52" s="61"/>
      <c r="Q52" s="53"/>
      <c r="R52" s="52">
        <v>0</v>
      </c>
      <c r="S52" s="49"/>
      <c r="T52" s="68">
        <v>0</v>
      </c>
      <c r="U52" s="53"/>
      <c r="V52" s="52">
        <v>0</v>
      </c>
      <c r="W52" s="53"/>
      <c r="X52" s="56"/>
      <c r="Y52" s="56"/>
      <c r="Z52" s="56"/>
      <c r="AA52" s="56"/>
      <c r="AB52" s="56"/>
      <c r="AC52" s="53"/>
      <c r="AD52" s="56"/>
      <c r="AE52" s="53"/>
      <c r="AF52" s="56"/>
      <c r="AG52" s="56"/>
      <c r="AH52" s="56"/>
      <c r="AI52" s="56"/>
      <c r="AJ52" s="56"/>
      <c r="AK52" s="56"/>
      <c r="AL52" s="56"/>
      <c r="AM52" s="56"/>
      <c r="AN52" s="56"/>
      <c r="AO52" s="37"/>
      <c r="AP52" s="56"/>
      <c r="AQ52" s="37"/>
      <c r="AR52" s="56"/>
      <c r="AS52" s="37"/>
      <c r="AT52" s="56"/>
      <c r="AU52" s="37"/>
      <c r="AV52" s="56"/>
      <c r="AW52" s="37"/>
      <c r="AX52" s="56"/>
      <c r="AY52" s="37"/>
      <c r="AZ52" s="56"/>
      <c r="BA52" s="37"/>
      <c r="BB52" s="52">
        <v>0</v>
      </c>
      <c r="BC52" s="51"/>
      <c r="BD52" s="57"/>
      <c r="BE52" s="37"/>
      <c r="BF52" s="52">
        <v>0</v>
      </c>
      <c r="BG52" s="49">
        <v>46</v>
      </c>
      <c r="BH52" s="52">
        <v>68</v>
      </c>
      <c r="BI52" s="37"/>
      <c r="BJ52" s="52">
        <v>0</v>
      </c>
      <c r="BK52" s="53"/>
      <c r="BL52" s="52">
        <v>0</v>
      </c>
      <c r="BM52" s="49">
        <v>25</v>
      </c>
      <c r="BN52" s="52">
        <v>90</v>
      </c>
      <c r="BO52" s="49"/>
      <c r="BP52" s="52">
        <v>0</v>
      </c>
      <c r="BQ52" s="49">
        <v>21</v>
      </c>
      <c r="BR52" s="52">
        <v>21</v>
      </c>
      <c r="BS52" s="37"/>
      <c r="BT52" s="57"/>
      <c r="BU52" s="37"/>
      <c r="BV52" s="52">
        <v>0</v>
      </c>
      <c r="BW52" s="56"/>
      <c r="BX52" s="57"/>
      <c r="BY52" s="37"/>
      <c r="BZ52" s="52">
        <v>0</v>
      </c>
      <c r="CA52" s="51"/>
      <c r="CB52" s="68">
        <v>0</v>
      </c>
      <c r="CC52" s="51"/>
      <c r="CD52" s="52">
        <v>0</v>
      </c>
      <c r="CE52" s="56"/>
      <c r="CF52" s="57"/>
      <c r="CG52" s="53"/>
      <c r="CH52" s="52">
        <v>0</v>
      </c>
      <c r="CI52" s="37"/>
      <c r="CJ52" s="52">
        <v>0</v>
      </c>
      <c r="CK52" s="91">
        <v>179</v>
      </c>
      <c r="CL52" s="37">
        <v>8</v>
      </c>
    </row>
    <row r="53" spans="1:90" ht="20.100000000000001" customHeight="1" x14ac:dyDescent="0.25">
      <c r="A53" s="10">
        <v>9</v>
      </c>
      <c r="B53" s="93" t="s">
        <v>3577</v>
      </c>
      <c r="C53" s="55" t="s">
        <v>3583</v>
      </c>
      <c r="D53" s="55" t="s">
        <v>3585</v>
      </c>
      <c r="E53" s="55" t="s">
        <v>3592</v>
      </c>
      <c r="F53" s="47">
        <v>39</v>
      </c>
      <c r="G53" s="48">
        <v>11</v>
      </c>
      <c r="H53" s="55" t="s">
        <v>4</v>
      </c>
      <c r="I53" s="53"/>
      <c r="J53" s="52">
        <v>0</v>
      </c>
      <c r="K53" s="49"/>
      <c r="L53" s="52">
        <v>0</v>
      </c>
      <c r="M53" s="49"/>
      <c r="N53" s="52">
        <v>0</v>
      </c>
      <c r="O53" s="56"/>
      <c r="P53" s="61"/>
      <c r="Q53" s="53"/>
      <c r="R53" s="52">
        <v>0</v>
      </c>
      <c r="S53" s="49"/>
      <c r="T53" s="68">
        <v>0</v>
      </c>
      <c r="U53" s="53"/>
      <c r="V53" s="52">
        <v>0</v>
      </c>
      <c r="W53" s="53"/>
      <c r="X53" s="56"/>
      <c r="Y53" s="56"/>
      <c r="Z53" s="56"/>
      <c r="AA53" s="56"/>
      <c r="AB53" s="56"/>
      <c r="AC53" s="53"/>
      <c r="AD53" s="56"/>
      <c r="AE53" s="53"/>
      <c r="AF53" s="56"/>
      <c r="AG53" s="56"/>
      <c r="AH53" s="56"/>
      <c r="AI53" s="56"/>
      <c r="AJ53" s="56"/>
      <c r="AK53" s="56"/>
      <c r="AL53" s="56"/>
      <c r="AM53" s="56"/>
      <c r="AN53" s="56"/>
      <c r="AO53" s="37"/>
      <c r="AP53" s="56"/>
      <c r="AQ53" s="37"/>
      <c r="AR53" s="56"/>
      <c r="AS53" s="37"/>
      <c r="AT53" s="56"/>
      <c r="AU53" s="37"/>
      <c r="AV53" s="56"/>
      <c r="AW53" s="37"/>
      <c r="AX53" s="56"/>
      <c r="AY53" s="37"/>
      <c r="AZ53" s="56"/>
      <c r="BA53" s="37"/>
      <c r="BB53" s="52">
        <v>0</v>
      </c>
      <c r="BC53" s="51"/>
      <c r="BD53" s="57"/>
      <c r="BE53" s="37"/>
      <c r="BF53" s="52">
        <v>0</v>
      </c>
      <c r="BG53" s="49">
        <v>37</v>
      </c>
      <c r="BH53" s="52">
        <v>63</v>
      </c>
      <c r="BI53" s="37"/>
      <c r="BJ53" s="52">
        <v>0</v>
      </c>
      <c r="BK53" s="53"/>
      <c r="BL53" s="52">
        <v>0</v>
      </c>
      <c r="BM53" s="49">
        <v>9</v>
      </c>
      <c r="BN53" s="52">
        <v>56</v>
      </c>
      <c r="BO53" s="49"/>
      <c r="BP53" s="52">
        <v>0</v>
      </c>
      <c r="BQ53" s="49">
        <v>36</v>
      </c>
      <c r="BR53" s="52">
        <v>53</v>
      </c>
      <c r="BS53" s="37"/>
      <c r="BT53" s="57"/>
      <c r="BU53" s="37"/>
      <c r="BV53" s="52">
        <v>0</v>
      </c>
      <c r="BW53" s="56"/>
      <c r="BX53" s="57"/>
      <c r="BY53" s="37"/>
      <c r="BZ53" s="52">
        <v>0</v>
      </c>
      <c r="CA53" s="51"/>
      <c r="CB53" s="68">
        <v>0</v>
      </c>
      <c r="CC53" s="51"/>
      <c r="CD53" s="52">
        <v>0</v>
      </c>
      <c r="CE53" s="56"/>
      <c r="CF53" s="57"/>
      <c r="CG53" s="53"/>
      <c r="CH53" s="52">
        <v>0</v>
      </c>
      <c r="CI53" s="37"/>
      <c r="CJ53" s="52">
        <v>0</v>
      </c>
      <c r="CK53" s="91">
        <v>172</v>
      </c>
      <c r="CL53" s="37">
        <v>9</v>
      </c>
    </row>
    <row r="54" spans="1:90" ht="20.100000000000001" customHeight="1" x14ac:dyDescent="0.25">
      <c r="A54" s="10">
        <v>10</v>
      </c>
      <c r="B54" s="93" t="s">
        <v>3433</v>
      </c>
      <c r="C54" s="55" t="s">
        <v>3429</v>
      </c>
      <c r="D54" s="55" t="s">
        <v>3437</v>
      </c>
      <c r="E54" s="55" t="s">
        <v>3442</v>
      </c>
      <c r="F54" s="47">
        <v>37</v>
      </c>
      <c r="G54" s="48">
        <v>11</v>
      </c>
      <c r="H54" s="55" t="s">
        <v>4</v>
      </c>
      <c r="I54" s="49"/>
      <c r="J54" s="52">
        <v>0</v>
      </c>
      <c r="K54" s="49"/>
      <c r="L54" s="52">
        <v>0</v>
      </c>
      <c r="M54" s="49"/>
      <c r="N54" s="52">
        <v>0</v>
      </c>
      <c r="O54" s="56"/>
      <c r="P54" s="61"/>
      <c r="Q54" s="49"/>
      <c r="R54" s="52">
        <v>0</v>
      </c>
      <c r="S54" s="49"/>
      <c r="T54" s="68">
        <v>0</v>
      </c>
      <c r="U54" s="49"/>
      <c r="V54" s="52">
        <v>0</v>
      </c>
      <c r="W54" s="53"/>
      <c r="X54" s="56"/>
      <c r="Y54" s="56"/>
      <c r="Z54" s="56"/>
      <c r="AA54" s="56"/>
      <c r="AB54" s="56"/>
      <c r="AC54" s="53"/>
      <c r="AD54" s="56"/>
      <c r="AE54" s="53"/>
      <c r="AF54" s="56"/>
      <c r="AG54" s="56"/>
      <c r="AH54" s="56"/>
      <c r="AI54" s="56"/>
      <c r="AJ54" s="56"/>
      <c r="AK54" s="56"/>
      <c r="AL54" s="56"/>
      <c r="AM54" s="56"/>
      <c r="AN54" s="56"/>
      <c r="AO54" s="37"/>
      <c r="AP54" s="56"/>
      <c r="AQ54" s="37"/>
      <c r="AR54" s="56"/>
      <c r="AS54" s="37"/>
      <c r="AT54" s="56"/>
      <c r="AU54" s="37"/>
      <c r="AV54" s="56"/>
      <c r="AW54" s="37"/>
      <c r="AX54" s="56"/>
      <c r="AY54" s="37"/>
      <c r="AZ54" s="56"/>
      <c r="BA54" s="37"/>
      <c r="BB54" s="52">
        <v>0</v>
      </c>
      <c r="BC54" s="51"/>
      <c r="BD54" s="57"/>
      <c r="BE54" s="37"/>
      <c r="BF54" s="52">
        <v>0</v>
      </c>
      <c r="BG54" s="49"/>
      <c r="BH54" s="52">
        <v>0</v>
      </c>
      <c r="BI54" s="37"/>
      <c r="BJ54" s="52">
        <v>0</v>
      </c>
      <c r="BK54" s="53"/>
      <c r="BL54" s="52">
        <v>0</v>
      </c>
      <c r="BM54" s="49"/>
      <c r="BN54" s="52">
        <v>0</v>
      </c>
      <c r="BO54" s="49"/>
      <c r="BP54" s="52">
        <v>0</v>
      </c>
      <c r="BQ54" s="49"/>
      <c r="BR54" s="52">
        <v>0</v>
      </c>
      <c r="BS54" s="37"/>
      <c r="BT54" s="57"/>
      <c r="BU54" s="37"/>
      <c r="BV54" s="52">
        <v>0</v>
      </c>
      <c r="BW54" s="56"/>
      <c r="BX54" s="57"/>
      <c r="BY54" s="37"/>
      <c r="BZ54" s="52">
        <v>0</v>
      </c>
      <c r="CA54" s="51"/>
      <c r="CB54" s="68">
        <v>0</v>
      </c>
      <c r="CC54" s="51"/>
      <c r="CD54" s="52">
        <v>0</v>
      </c>
      <c r="CE54" s="56"/>
      <c r="CF54" s="57"/>
      <c r="CG54" s="62"/>
      <c r="CH54" s="52">
        <v>0</v>
      </c>
      <c r="CI54" s="37"/>
      <c r="CJ54" s="52">
        <v>0</v>
      </c>
      <c r="CK54" s="91">
        <v>0</v>
      </c>
      <c r="CL54" s="115"/>
    </row>
    <row r="55" spans="1:90" ht="20.100000000000001" customHeight="1" x14ac:dyDescent="0.25">
      <c r="A55" s="10">
        <v>11</v>
      </c>
      <c r="B55" s="93" t="s">
        <v>3513</v>
      </c>
      <c r="C55" s="55" t="s">
        <v>3516</v>
      </c>
      <c r="D55" s="55" t="s">
        <v>3521</v>
      </c>
      <c r="E55" s="55" t="s">
        <v>3526</v>
      </c>
      <c r="F55" s="47">
        <v>38</v>
      </c>
      <c r="G55" s="48">
        <v>11</v>
      </c>
      <c r="H55" s="55" t="s">
        <v>4</v>
      </c>
      <c r="I55" s="53"/>
      <c r="J55" s="52">
        <v>0</v>
      </c>
      <c r="K55" s="49"/>
      <c r="L55" s="52">
        <v>0</v>
      </c>
      <c r="M55" s="49"/>
      <c r="N55" s="52">
        <v>0</v>
      </c>
      <c r="O55" s="56"/>
      <c r="P55" s="61"/>
      <c r="Q55" s="53"/>
      <c r="R55" s="52">
        <v>0</v>
      </c>
      <c r="S55" s="49"/>
      <c r="T55" s="68">
        <v>0</v>
      </c>
      <c r="U55" s="53"/>
      <c r="V55" s="52">
        <v>0</v>
      </c>
      <c r="W55" s="53"/>
      <c r="X55" s="56"/>
      <c r="Y55" s="56"/>
      <c r="Z55" s="56"/>
      <c r="AA55" s="56"/>
      <c r="AB55" s="56"/>
      <c r="AC55" s="53"/>
      <c r="AD55" s="56"/>
      <c r="AE55" s="53"/>
      <c r="AF55" s="56"/>
      <c r="AG55" s="56"/>
      <c r="AH55" s="56"/>
      <c r="AI55" s="56"/>
      <c r="AJ55" s="56"/>
      <c r="AK55" s="56"/>
      <c r="AL55" s="56"/>
      <c r="AM55" s="56"/>
      <c r="AN55" s="56"/>
      <c r="AO55" s="37"/>
      <c r="AP55" s="56"/>
      <c r="AQ55" s="37"/>
      <c r="AR55" s="56"/>
      <c r="AS55" s="37"/>
      <c r="AT55" s="56"/>
      <c r="AU55" s="37"/>
      <c r="AV55" s="56"/>
      <c r="AW55" s="37"/>
      <c r="AX55" s="56"/>
      <c r="AY55" s="37"/>
      <c r="AZ55" s="56"/>
      <c r="BA55" s="37"/>
      <c r="BB55" s="52">
        <v>0</v>
      </c>
      <c r="BC55" s="51"/>
      <c r="BD55" s="57"/>
      <c r="BE55" s="37"/>
      <c r="BF55" s="52">
        <v>0</v>
      </c>
      <c r="BG55" s="49"/>
      <c r="BH55" s="52">
        <v>0</v>
      </c>
      <c r="BI55" s="37"/>
      <c r="BJ55" s="52">
        <v>0</v>
      </c>
      <c r="BK55" s="53"/>
      <c r="BL55" s="52">
        <v>0</v>
      </c>
      <c r="BM55" s="49"/>
      <c r="BN55" s="52">
        <v>0</v>
      </c>
      <c r="BO55" s="49"/>
      <c r="BP55" s="52">
        <v>0</v>
      </c>
      <c r="BQ55" s="49"/>
      <c r="BR55" s="52">
        <v>0</v>
      </c>
      <c r="BS55" s="37"/>
      <c r="BT55" s="57"/>
      <c r="BU55" s="37"/>
      <c r="BV55" s="52">
        <v>0</v>
      </c>
      <c r="BW55" s="56"/>
      <c r="BX55" s="57"/>
      <c r="BY55" s="37"/>
      <c r="BZ55" s="52">
        <v>0</v>
      </c>
      <c r="CA55" s="51"/>
      <c r="CB55" s="68">
        <v>0</v>
      </c>
      <c r="CC55" s="51"/>
      <c r="CD55" s="52">
        <v>0</v>
      </c>
      <c r="CE55" s="56"/>
      <c r="CF55" s="57"/>
      <c r="CG55" s="62"/>
      <c r="CH55" s="52">
        <v>0</v>
      </c>
      <c r="CI55" s="37"/>
      <c r="CJ55" s="52">
        <v>0</v>
      </c>
      <c r="CK55" s="91">
        <v>0</v>
      </c>
      <c r="CL55" s="115"/>
    </row>
    <row r="56" spans="1:90" ht="20.100000000000001" customHeight="1" x14ac:dyDescent="0.25">
      <c r="A56" s="10"/>
      <c r="B56" s="93"/>
      <c r="C56" s="55"/>
      <c r="D56" s="55"/>
      <c r="E56" s="55"/>
      <c r="F56" s="47"/>
      <c r="G56" s="48"/>
      <c r="H56" s="55"/>
      <c r="I56" s="53"/>
      <c r="J56" s="52"/>
      <c r="K56" s="49"/>
      <c r="L56" s="52"/>
      <c r="M56" s="49"/>
      <c r="N56" s="52"/>
      <c r="O56" s="56"/>
      <c r="P56" s="61"/>
      <c r="Q56" s="53"/>
      <c r="R56" s="52"/>
      <c r="S56" s="49"/>
      <c r="T56" s="68"/>
      <c r="U56" s="53"/>
      <c r="V56" s="52"/>
      <c r="W56" s="53"/>
      <c r="X56" s="56"/>
      <c r="Y56" s="56"/>
      <c r="Z56" s="56"/>
      <c r="AA56" s="56"/>
      <c r="AB56" s="56"/>
      <c r="AC56" s="53"/>
      <c r="AD56" s="56"/>
      <c r="AE56" s="53"/>
      <c r="AF56" s="56"/>
      <c r="AG56" s="56"/>
      <c r="AH56" s="56"/>
      <c r="AI56" s="56"/>
      <c r="AJ56" s="56"/>
      <c r="AK56" s="56"/>
      <c r="AL56" s="56"/>
      <c r="AM56" s="56"/>
      <c r="AN56" s="56"/>
      <c r="AO56" s="37"/>
      <c r="AP56" s="56"/>
      <c r="AQ56" s="37"/>
      <c r="AR56" s="56"/>
      <c r="AS56" s="37"/>
      <c r="AT56" s="56"/>
      <c r="AU56" s="37"/>
      <c r="AV56" s="56"/>
      <c r="AW56" s="37"/>
      <c r="AX56" s="56"/>
      <c r="AY56" s="37"/>
      <c r="AZ56" s="56"/>
      <c r="BA56" s="37"/>
      <c r="BB56" s="52"/>
      <c r="BC56" s="51"/>
      <c r="BD56" s="57"/>
      <c r="BE56" s="37"/>
      <c r="BF56" s="52"/>
      <c r="BG56" s="49"/>
      <c r="BH56" s="52"/>
      <c r="BI56" s="37"/>
      <c r="BJ56" s="52"/>
      <c r="BK56" s="53"/>
      <c r="BL56" s="52"/>
      <c r="BM56" s="49"/>
      <c r="BN56" s="52"/>
      <c r="BO56" s="49"/>
      <c r="BP56" s="52"/>
      <c r="BQ56" s="49"/>
      <c r="BR56" s="52"/>
      <c r="BS56" s="37"/>
      <c r="BT56" s="57"/>
      <c r="BU56" s="37"/>
      <c r="BV56" s="52"/>
      <c r="BW56" s="56"/>
      <c r="BX56" s="57"/>
      <c r="BY56" s="37"/>
      <c r="BZ56" s="52"/>
      <c r="CA56" s="51"/>
      <c r="CB56" s="68"/>
      <c r="CC56" s="51"/>
      <c r="CD56" s="52"/>
      <c r="CE56" s="56"/>
      <c r="CF56" s="57"/>
      <c r="CG56" s="62"/>
      <c r="CH56" s="52"/>
      <c r="CI56" s="37"/>
      <c r="CJ56" s="52"/>
      <c r="CK56" s="91"/>
      <c r="CL56" s="115"/>
    </row>
    <row r="57" spans="1:90" ht="20.100000000000001" customHeight="1" x14ac:dyDescent="0.25">
      <c r="A57" s="12">
        <v>1</v>
      </c>
      <c r="B57" s="93" t="s">
        <v>3564</v>
      </c>
      <c r="C57" s="55" t="s">
        <v>3635</v>
      </c>
      <c r="D57" s="55" t="s">
        <v>3565</v>
      </c>
      <c r="E57" s="55" t="s">
        <v>3566</v>
      </c>
      <c r="F57" s="47">
        <v>42</v>
      </c>
      <c r="G57" s="48">
        <v>12</v>
      </c>
      <c r="H57" s="55" t="s">
        <v>86</v>
      </c>
      <c r="I57" s="53"/>
      <c r="J57" s="52">
        <v>0</v>
      </c>
      <c r="K57" s="49"/>
      <c r="L57" s="52">
        <v>0</v>
      </c>
      <c r="M57" s="49"/>
      <c r="N57" s="52">
        <v>0</v>
      </c>
      <c r="O57" s="56"/>
      <c r="P57" s="61"/>
      <c r="Q57" s="53"/>
      <c r="R57" s="52">
        <v>0</v>
      </c>
      <c r="S57" s="49"/>
      <c r="T57" s="68">
        <v>0</v>
      </c>
      <c r="U57" s="53"/>
      <c r="V57" s="52">
        <v>0</v>
      </c>
      <c r="W57" s="53"/>
      <c r="X57" s="56"/>
      <c r="Y57" s="56"/>
      <c r="Z57" s="56"/>
      <c r="AA57" s="56"/>
      <c r="AB57" s="56"/>
      <c r="AC57" s="53"/>
      <c r="AD57" s="56"/>
      <c r="AE57" s="53"/>
      <c r="AF57" s="56"/>
      <c r="AG57" s="56"/>
      <c r="AH57" s="56"/>
      <c r="AI57" s="56"/>
      <c r="AJ57" s="56"/>
      <c r="AK57" s="56"/>
      <c r="AL57" s="56"/>
      <c r="AM57" s="56"/>
      <c r="AN57" s="56"/>
      <c r="AO57" s="37"/>
      <c r="AP57" s="56"/>
      <c r="AQ57" s="37"/>
      <c r="AR57" s="56"/>
      <c r="AS57" s="37"/>
      <c r="AT57" s="56"/>
      <c r="AU57" s="37"/>
      <c r="AV57" s="56"/>
      <c r="AW57" s="37"/>
      <c r="AX57" s="56"/>
      <c r="AY57" s="37"/>
      <c r="AZ57" s="56"/>
      <c r="BA57" s="37"/>
      <c r="BB57" s="52">
        <v>0</v>
      </c>
      <c r="BC57" s="51"/>
      <c r="BD57" s="57"/>
      <c r="BE57" s="37"/>
      <c r="BF57" s="52">
        <v>0</v>
      </c>
      <c r="BG57" s="49">
        <v>42</v>
      </c>
      <c r="BH57" s="52">
        <v>81</v>
      </c>
      <c r="BI57" s="37"/>
      <c r="BJ57" s="52">
        <v>0</v>
      </c>
      <c r="BK57" s="53"/>
      <c r="BL57" s="52">
        <v>0</v>
      </c>
      <c r="BM57" s="49">
        <v>17</v>
      </c>
      <c r="BN57" s="52">
        <v>69</v>
      </c>
      <c r="BO57" s="49"/>
      <c r="BP57" s="52">
        <v>0</v>
      </c>
      <c r="BQ57" s="49">
        <v>44</v>
      </c>
      <c r="BR57" s="52">
        <v>73</v>
      </c>
      <c r="BS57" s="37"/>
      <c r="BT57" s="57"/>
      <c r="BU57" s="37"/>
      <c r="BV57" s="52">
        <v>0</v>
      </c>
      <c r="BW57" s="56"/>
      <c r="BX57" s="57"/>
      <c r="BY57" s="37"/>
      <c r="BZ57" s="52">
        <v>0</v>
      </c>
      <c r="CA57" s="51"/>
      <c r="CB57" s="68">
        <v>0</v>
      </c>
      <c r="CC57" s="51"/>
      <c r="CD57" s="52">
        <v>0</v>
      </c>
      <c r="CE57" s="56"/>
      <c r="CF57" s="57"/>
      <c r="CG57" s="53"/>
      <c r="CH57" s="52">
        <v>0</v>
      </c>
      <c r="CI57" s="37"/>
      <c r="CJ57" s="52">
        <v>0</v>
      </c>
      <c r="CK57" s="91">
        <v>223</v>
      </c>
      <c r="CL57" s="117">
        <v>1</v>
      </c>
    </row>
    <row r="58" spans="1:90" ht="20.100000000000001" customHeight="1" x14ac:dyDescent="0.25">
      <c r="A58" s="12">
        <v>2</v>
      </c>
      <c r="B58" s="93" t="s">
        <v>3631</v>
      </c>
      <c r="C58" s="55" t="s">
        <v>3507</v>
      </c>
      <c r="D58" s="55" t="s">
        <v>3632</v>
      </c>
      <c r="E58" s="55" t="s">
        <v>3633</v>
      </c>
      <c r="F58" s="47">
        <v>41</v>
      </c>
      <c r="G58" s="48">
        <v>12</v>
      </c>
      <c r="H58" s="55" t="s">
        <v>86</v>
      </c>
      <c r="I58" s="53"/>
      <c r="J58" s="52">
        <v>0</v>
      </c>
      <c r="K58" s="49"/>
      <c r="L58" s="52">
        <v>0</v>
      </c>
      <c r="M58" s="49"/>
      <c r="N58" s="52">
        <v>0</v>
      </c>
      <c r="O58" s="56"/>
      <c r="P58" s="61"/>
      <c r="Q58" s="53"/>
      <c r="R58" s="52">
        <v>0</v>
      </c>
      <c r="S58" s="49"/>
      <c r="T58" s="68">
        <v>0</v>
      </c>
      <c r="U58" s="53"/>
      <c r="V58" s="52">
        <v>0</v>
      </c>
      <c r="W58" s="53"/>
      <c r="X58" s="56"/>
      <c r="Y58" s="56"/>
      <c r="Z58" s="56"/>
      <c r="AA58" s="56"/>
      <c r="AB58" s="56"/>
      <c r="AC58" s="53"/>
      <c r="AD58" s="56"/>
      <c r="AE58" s="53"/>
      <c r="AF58" s="56"/>
      <c r="AG58" s="56"/>
      <c r="AH58" s="56"/>
      <c r="AI58" s="56"/>
      <c r="AJ58" s="56"/>
      <c r="AK58" s="56"/>
      <c r="AL58" s="56"/>
      <c r="AM58" s="56"/>
      <c r="AN58" s="56"/>
      <c r="AO58" s="37"/>
      <c r="AP58" s="56"/>
      <c r="AQ58" s="37"/>
      <c r="AR58" s="56"/>
      <c r="AS58" s="37"/>
      <c r="AT58" s="56"/>
      <c r="AU58" s="37"/>
      <c r="AV58" s="56"/>
      <c r="AW58" s="37"/>
      <c r="AX58" s="56"/>
      <c r="AY58" s="37"/>
      <c r="AZ58" s="56"/>
      <c r="BA58" s="37"/>
      <c r="BB58" s="52">
        <v>0</v>
      </c>
      <c r="BC58" s="51"/>
      <c r="BD58" s="57"/>
      <c r="BE58" s="37"/>
      <c r="BF58" s="52">
        <v>0</v>
      </c>
      <c r="BG58" s="49">
        <v>10</v>
      </c>
      <c r="BH58" s="52">
        <v>59</v>
      </c>
      <c r="BI58" s="37"/>
      <c r="BJ58" s="52">
        <v>0</v>
      </c>
      <c r="BK58" s="53"/>
      <c r="BL58" s="52">
        <v>0</v>
      </c>
      <c r="BM58" s="49">
        <v>24</v>
      </c>
      <c r="BN58" s="52">
        <v>86</v>
      </c>
      <c r="BO58" s="49"/>
      <c r="BP58" s="52">
        <v>0</v>
      </c>
      <c r="BQ58" s="49">
        <v>29</v>
      </c>
      <c r="BR58" s="52">
        <v>62</v>
      </c>
      <c r="BS58" s="37"/>
      <c r="BT58" s="57"/>
      <c r="BU58" s="37"/>
      <c r="BV58" s="52">
        <v>0</v>
      </c>
      <c r="BW58" s="56"/>
      <c r="BX58" s="57"/>
      <c r="BY58" s="37"/>
      <c r="BZ58" s="52">
        <v>0</v>
      </c>
      <c r="CA58" s="51"/>
      <c r="CB58" s="68">
        <v>0</v>
      </c>
      <c r="CC58" s="51"/>
      <c r="CD58" s="52">
        <v>0</v>
      </c>
      <c r="CE58" s="56"/>
      <c r="CF58" s="57"/>
      <c r="CG58" s="53"/>
      <c r="CH58" s="52">
        <v>0</v>
      </c>
      <c r="CI58" s="37"/>
      <c r="CJ58" s="52">
        <v>0</v>
      </c>
      <c r="CK58" s="91">
        <v>207</v>
      </c>
      <c r="CL58" s="117">
        <v>2</v>
      </c>
    </row>
    <row r="59" spans="1:90" ht="20.100000000000001" customHeight="1" x14ac:dyDescent="0.25">
      <c r="A59" s="12">
        <v>3</v>
      </c>
      <c r="B59" s="93" t="s">
        <v>3375</v>
      </c>
      <c r="C59" s="46" t="s">
        <v>3378</v>
      </c>
      <c r="D59" s="55" t="s">
        <v>3388</v>
      </c>
      <c r="E59" s="55" t="s">
        <v>3383</v>
      </c>
      <c r="F59" s="47">
        <v>41</v>
      </c>
      <c r="G59" s="48">
        <v>12</v>
      </c>
      <c r="H59" s="55" t="s">
        <v>86</v>
      </c>
      <c r="I59" s="49"/>
      <c r="J59" s="52">
        <v>0</v>
      </c>
      <c r="K59" s="49"/>
      <c r="L59" s="52">
        <v>0</v>
      </c>
      <c r="M59" s="49"/>
      <c r="N59" s="52">
        <v>0</v>
      </c>
      <c r="O59" s="56"/>
      <c r="P59" s="61"/>
      <c r="Q59" s="49"/>
      <c r="R59" s="52">
        <v>0</v>
      </c>
      <c r="S59" s="49"/>
      <c r="T59" s="68">
        <v>0</v>
      </c>
      <c r="U59" s="49"/>
      <c r="V59" s="52">
        <v>0</v>
      </c>
      <c r="W59" s="53"/>
      <c r="X59" s="56"/>
      <c r="Y59" s="56"/>
      <c r="Z59" s="56"/>
      <c r="AA59" s="56"/>
      <c r="AB59" s="56"/>
      <c r="AC59" s="56"/>
      <c r="AD59" s="56"/>
      <c r="AE59" s="56"/>
      <c r="AF59" s="56"/>
      <c r="AG59" s="56"/>
      <c r="AH59" s="56"/>
      <c r="AI59" s="56"/>
      <c r="AJ59" s="56"/>
      <c r="AK59" s="56"/>
      <c r="AL59" s="56"/>
      <c r="AM59" s="56"/>
      <c r="AN59" s="56"/>
      <c r="AO59" s="37"/>
      <c r="AP59" s="56"/>
      <c r="AQ59" s="37"/>
      <c r="AR59" s="56"/>
      <c r="AS59" s="37"/>
      <c r="AT59" s="56"/>
      <c r="AU59" s="37"/>
      <c r="AV59" s="56"/>
      <c r="AW59" s="37"/>
      <c r="AX59" s="56"/>
      <c r="AY59" s="37"/>
      <c r="AZ59" s="56"/>
      <c r="BA59" s="37"/>
      <c r="BB59" s="52">
        <v>0</v>
      </c>
      <c r="BC59" s="51"/>
      <c r="BD59" s="57"/>
      <c r="BE59" s="37"/>
      <c r="BF59" s="52">
        <v>0</v>
      </c>
      <c r="BG59" s="49">
        <v>16</v>
      </c>
      <c r="BH59" s="52">
        <v>63</v>
      </c>
      <c r="BI59" s="37"/>
      <c r="BJ59" s="52">
        <v>0</v>
      </c>
      <c r="BK59" s="53"/>
      <c r="BL59" s="52">
        <v>0</v>
      </c>
      <c r="BM59" s="49">
        <v>18</v>
      </c>
      <c r="BN59" s="52">
        <v>71</v>
      </c>
      <c r="BO59" s="49"/>
      <c r="BP59" s="52">
        <v>0</v>
      </c>
      <c r="BQ59" s="49">
        <v>37</v>
      </c>
      <c r="BR59" s="52">
        <v>66</v>
      </c>
      <c r="BS59" s="37"/>
      <c r="BT59" s="57"/>
      <c r="BU59" s="37"/>
      <c r="BV59" s="52">
        <v>0</v>
      </c>
      <c r="BW59" s="56"/>
      <c r="BX59" s="57"/>
      <c r="BY59" s="37"/>
      <c r="BZ59" s="52">
        <v>0</v>
      </c>
      <c r="CA59" s="51"/>
      <c r="CB59" s="68">
        <v>0</v>
      </c>
      <c r="CC59" s="51"/>
      <c r="CD59" s="52">
        <v>0</v>
      </c>
      <c r="CE59" s="56"/>
      <c r="CF59" s="57"/>
      <c r="CG59" s="62"/>
      <c r="CH59" s="52">
        <v>0</v>
      </c>
      <c r="CI59" s="37"/>
      <c r="CJ59" s="52">
        <v>0</v>
      </c>
      <c r="CK59" s="91">
        <v>200</v>
      </c>
      <c r="CL59" s="117">
        <v>3</v>
      </c>
    </row>
    <row r="60" spans="1:90" ht="20.100000000000001" customHeight="1" x14ac:dyDescent="0.25">
      <c r="A60" s="12">
        <v>4</v>
      </c>
      <c r="B60" s="93" t="s">
        <v>3550</v>
      </c>
      <c r="C60" s="55" t="s">
        <v>3553</v>
      </c>
      <c r="D60" s="55" t="s">
        <v>3557</v>
      </c>
      <c r="E60" s="55" t="s">
        <v>3562</v>
      </c>
      <c r="F60" s="47">
        <v>42</v>
      </c>
      <c r="G60" s="48">
        <v>12</v>
      </c>
      <c r="H60" s="55" t="s">
        <v>86</v>
      </c>
      <c r="I60" s="53"/>
      <c r="J60" s="52">
        <v>0</v>
      </c>
      <c r="K60" s="49"/>
      <c r="L60" s="52">
        <v>0</v>
      </c>
      <c r="M60" s="49"/>
      <c r="N60" s="52">
        <v>0</v>
      </c>
      <c r="O60" s="56"/>
      <c r="P60" s="61"/>
      <c r="Q60" s="53"/>
      <c r="R60" s="52">
        <v>0</v>
      </c>
      <c r="S60" s="49"/>
      <c r="T60" s="68">
        <v>0</v>
      </c>
      <c r="U60" s="53"/>
      <c r="V60" s="52">
        <v>0</v>
      </c>
      <c r="W60" s="53"/>
      <c r="X60" s="56"/>
      <c r="Y60" s="56"/>
      <c r="Z60" s="56"/>
      <c r="AA60" s="56"/>
      <c r="AB60" s="56"/>
      <c r="AC60" s="53"/>
      <c r="AD60" s="56"/>
      <c r="AE60" s="53"/>
      <c r="AF60" s="56"/>
      <c r="AG60" s="56"/>
      <c r="AH60" s="56"/>
      <c r="AI60" s="56"/>
      <c r="AJ60" s="56"/>
      <c r="AK60" s="56"/>
      <c r="AL60" s="56"/>
      <c r="AM60" s="56"/>
      <c r="AN60" s="56"/>
      <c r="AO60" s="37"/>
      <c r="AP60" s="56"/>
      <c r="AQ60" s="37"/>
      <c r="AR60" s="56"/>
      <c r="AS60" s="37"/>
      <c r="AT60" s="56"/>
      <c r="AU60" s="37"/>
      <c r="AV60" s="56"/>
      <c r="AW60" s="37"/>
      <c r="AX60" s="56"/>
      <c r="AY60" s="37"/>
      <c r="AZ60" s="56"/>
      <c r="BA60" s="37"/>
      <c r="BB60" s="52">
        <v>0</v>
      </c>
      <c r="BC60" s="51"/>
      <c r="BD60" s="57"/>
      <c r="BE60" s="37"/>
      <c r="BF60" s="52">
        <v>0</v>
      </c>
      <c r="BG60" s="49">
        <v>10</v>
      </c>
      <c r="BH60" s="52">
        <v>59</v>
      </c>
      <c r="BI60" s="37"/>
      <c r="BJ60" s="52">
        <v>0</v>
      </c>
      <c r="BK60" s="53"/>
      <c r="BL60" s="52">
        <v>0</v>
      </c>
      <c r="BM60" s="49">
        <v>19</v>
      </c>
      <c r="BN60" s="52">
        <v>73</v>
      </c>
      <c r="BO60" s="49"/>
      <c r="BP60" s="52">
        <v>0</v>
      </c>
      <c r="BQ60" s="49">
        <v>23</v>
      </c>
      <c r="BR60" s="52">
        <v>54</v>
      </c>
      <c r="BS60" s="37"/>
      <c r="BT60" s="57"/>
      <c r="BU60" s="37"/>
      <c r="BV60" s="52">
        <v>0</v>
      </c>
      <c r="BW60" s="56"/>
      <c r="BX60" s="57"/>
      <c r="BY60" s="37"/>
      <c r="BZ60" s="52">
        <v>0</v>
      </c>
      <c r="CA60" s="51"/>
      <c r="CB60" s="68">
        <v>0</v>
      </c>
      <c r="CC60" s="51"/>
      <c r="CD60" s="52">
        <v>0</v>
      </c>
      <c r="CE60" s="56"/>
      <c r="CF60" s="57"/>
      <c r="CG60" s="53"/>
      <c r="CH60" s="52">
        <v>0</v>
      </c>
      <c r="CI60" s="37"/>
      <c r="CJ60" s="52">
        <v>0</v>
      </c>
      <c r="CK60" s="91">
        <v>186</v>
      </c>
      <c r="CL60" s="37">
        <v>4</v>
      </c>
    </row>
    <row r="61" spans="1:90" ht="20.100000000000001" customHeight="1" x14ac:dyDescent="0.25">
      <c r="A61" s="12">
        <v>5</v>
      </c>
      <c r="B61" s="93" t="s">
        <v>3396</v>
      </c>
      <c r="C61" s="46" t="s">
        <v>3379</v>
      </c>
      <c r="D61" s="55" t="s">
        <v>3402</v>
      </c>
      <c r="E61" s="55" t="s">
        <v>3408</v>
      </c>
      <c r="F61" s="47">
        <v>43</v>
      </c>
      <c r="G61" s="48">
        <v>12</v>
      </c>
      <c r="H61" s="55" t="s">
        <v>86</v>
      </c>
      <c r="I61" s="49"/>
      <c r="J61" s="52">
        <v>0</v>
      </c>
      <c r="K61" s="49"/>
      <c r="L61" s="52">
        <v>0</v>
      </c>
      <c r="M61" s="49"/>
      <c r="N61" s="52">
        <v>0</v>
      </c>
      <c r="O61" s="56"/>
      <c r="P61" s="61"/>
      <c r="Q61" s="49"/>
      <c r="R61" s="52">
        <v>0</v>
      </c>
      <c r="S61" s="49"/>
      <c r="T61" s="68">
        <v>0</v>
      </c>
      <c r="U61" s="49"/>
      <c r="V61" s="52">
        <v>0</v>
      </c>
      <c r="W61" s="53"/>
      <c r="X61" s="56"/>
      <c r="Y61" s="53"/>
      <c r="Z61" s="56"/>
      <c r="AA61" s="56"/>
      <c r="AB61" s="56"/>
      <c r="AC61" s="56"/>
      <c r="AD61" s="56"/>
      <c r="AE61" s="56"/>
      <c r="AF61" s="56"/>
      <c r="AG61" s="56"/>
      <c r="AH61" s="56"/>
      <c r="AI61" s="56"/>
      <c r="AJ61" s="56"/>
      <c r="AK61" s="56"/>
      <c r="AL61" s="56"/>
      <c r="AM61" s="56"/>
      <c r="AN61" s="56"/>
      <c r="AO61" s="37"/>
      <c r="AP61" s="56"/>
      <c r="AQ61" s="37"/>
      <c r="AR61" s="56"/>
      <c r="AS61" s="37"/>
      <c r="AT61" s="56"/>
      <c r="AU61" s="37"/>
      <c r="AV61" s="56"/>
      <c r="AW61" s="37"/>
      <c r="AX61" s="56"/>
      <c r="AY61" s="37"/>
      <c r="AZ61" s="56"/>
      <c r="BA61" s="37"/>
      <c r="BB61" s="52">
        <v>0</v>
      </c>
      <c r="BC61" s="51"/>
      <c r="BD61" s="57"/>
      <c r="BE61" s="37"/>
      <c r="BF61" s="52">
        <v>0</v>
      </c>
      <c r="BG61" s="49">
        <v>13</v>
      </c>
      <c r="BH61" s="52">
        <v>61</v>
      </c>
      <c r="BI61" s="37"/>
      <c r="BJ61" s="52">
        <v>0</v>
      </c>
      <c r="BK61" s="53"/>
      <c r="BL61" s="52">
        <v>0</v>
      </c>
      <c r="BM61" s="49">
        <v>13</v>
      </c>
      <c r="BN61" s="52">
        <v>62</v>
      </c>
      <c r="BO61" s="49"/>
      <c r="BP61" s="52">
        <v>0</v>
      </c>
      <c r="BQ61" s="49">
        <v>23</v>
      </c>
      <c r="BR61" s="52">
        <v>54</v>
      </c>
      <c r="BS61" s="37"/>
      <c r="BT61" s="57"/>
      <c r="BU61" s="37"/>
      <c r="BV61" s="52">
        <v>0</v>
      </c>
      <c r="BW61" s="56"/>
      <c r="BX61" s="57"/>
      <c r="BY61" s="37"/>
      <c r="BZ61" s="52">
        <v>0</v>
      </c>
      <c r="CA61" s="51"/>
      <c r="CB61" s="68">
        <v>0</v>
      </c>
      <c r="CC61" s="51"/>
      <c r="CD61" s="52">
        <v>0</v>
      </c>
      <c r="CE61" s="56"/>
      <c r="CF61" s="57"/>
      <c r="CG61" s="62"/>
      <c r="CH61" s="52">
        <v>0</v>
      </c>
      <c r="CI61" s="37"/>
      <c r="CJ61" s="52">
        <v>0</v>
      </c>
      <c r="CK61" s="91">
        <v>177</v>
      </c>
      <c r="CL61" s="37">
        <v>5</v>
      </c>
    </row>
    <row r="62" spans="1:90" ht="20.100000000000001" customHeight="1" x14ac:dyDescent="0.25">
      <c r="A62" s="12">
        <v>6</v>
      </c>
      <c r="B62" s="93" t="s">
        <v>3576</v>
      </c>
      <c r="C62" s="55" t="s">
        <v>3583</v>
      </c>
      <c r="D62" s="55" t="s">
        <v>3584</v>
      </c>
      <c r="E62" s="55" t="s">
        <v>3591</v>
      </c>
      <c r="F62" s="47">
        <v>43</v>
      </c>
      <c r="G62" s="48">
        <v>12</v>
      </c>
      <c r="H62" s="55" t="s">
        <v>86</v>
      </c>
      <c r="I62" s="53"/>
      <c r="J62" s="52">
        <v>0</v>
      </c>
      <c r="K62" s="49"/>
      <c r="L62" s="52">
        <v>0</v>
      </c>
      <c r="M62" s="49"/>
      <c r="N62" s="52">
        <v>0</v>
      </c>
      <c r="O62" s="56"/>
      <c r="P62" s="61"/>
      <c r="Q62" s="53"/>
      <c r="R62" s="52">
        <v>0</v>
      </c>
      <c r="S62" s="49"/>
      <c r="T62" s="68">
        <v>0</v>
      </c>
      <c r="U62" s="53"/>
      <c r="V62" s="52">
        <v>0</v>
      </c>
      <c r="W62" s="53"/>
      <c r="X62" s="56"/>
      <c r="Y62" s="56"/>
      <c r="Z62" s="56"/>
      <c r="AA62" s="56"/>
      <c r="AB62" s="56"/>
      <c r="AC62" s="53"/>
      <c r="AD62" s="56"/>
      <c r="AE62" s="53"/>
      <c r="AF62" s="56"/>
      <c r="AG62" s="56"/>
      <c r="AH62" s="56"/>
      <c r="AI62" s="56"/>
      <c r="AJ62" s="56"/>
      <c r="AK62" s="56"/>
      <c r="AL62" s="56"/>
      <c r="AM62" s="56"/>
      <c r="AN62" s="56"/>
      <c r="AO62" s="37"/>
      <c r="AP62" s="56"/>
      <c r="AQ62" s="37"/>
      <c r="AR62" s="56"/>
      <c r="AS62" s="37"/>
      <c r="AT62" s="56"/>
      <c r="AU62" s="37"/>
      <c r="AV62" s="56"/>
      <c r="AW62" s="37"/>
      <c r="AX62" s="56"/>
      <c r="AY62" s="37"/>
      <c r="AZ62" s="56"/>
      <c r="BA62" s="37"/>
      <c r="BB62" s="52">
        <v>0</v>
      </c>
      <c r="BC62" s="51"/>
      <c r="BD62" s="57"/>
      <c r="BE62" s="37"/>
      <c r="BF62" s="52">
        <v>0</v>
      </c>
      <c r="BG62" s="49">
        <v>1</v>
      </c>
      <c r="BH62" s="52">
        <v>17</v>
      </c>
      <c r="BI62" s="37"/>
      <c r="BJ62" s="52">
        <v>0</v>
      </c>
      <c r="BK62" s="53"/>
      <c r="BL62" s="52">
        <v>0</v>
      </c>
      <c r="BM62" s="49">
        <v>16</v>
      </c>
      <c r="BN62" s="52">
        <v>67</v>
      </c>
      <c r="BO62" s="49"/>
      <c r="BP62" s="52">
        <v>0</v>
      </c>
      <c r="BQ62" s="49">
        <v>37</v>
      </c>
      <c r="BR62" s="52">
        <v>66</v>
      </c>
      <c r="BS62" s="37"/>
      <c r="BT62" s="57"/>
      <c r="BU62" s="37"/>
      <c r="BV62" s="52">
        <v>0</v>
      </c>
      <c r="BW62" s="56"/>
      <c r="BX62" s="57"/>
      <c r="BY62" s="37"/>
      <c r="BZ62" s="52">
        <v>0</v>
      </c>
      <c r="CA62" s="51"/>
      <c r="CB62" s="68">
        <v>0</v>
      </c>
      <c r="CC62" s="51"/>
      <c r="CD62" s="52">
        <v>0</v>
      </c>
      <c r="CE62" s="56"/>
      <c r="CF62" s="57"/>
      <c r="CG62" s="53"/>
      <c r="CH62" s="52">
        <v>0</v>
      </c>
      <c r="CI62" s="37"/>
      <c r="CJ62" s="52">
        <v>0</v>
      </c>
      <c r="CK62" s="91">
        <v>150</v>
      </c>
      <c r="CL62" s="37">
        <v>6</v>
      </c>
    </row>
    <row r="63" spans="1:90" ht="20.100000000000001" customHeight="1" x14ac:dyDescent="0.25">
      <c r="A63" s="12">
        <v>7</v>
      </c>
      <c r="B63" s="93" t="s">
        <v>3410</v>
      </c>
      <c r="C63" s="46" t="s">
        <v>3416</v>
      </c>
      <c r="D63" s="55" t="s">
        <v>3417</v>
      </c>
      <c r="E63" s="55" t="s">
        <v>3423</v>
      </c>
      <c r="F63" s="47">
        <v>40</v>
      </c>
      <c r="G63" s="48">
        <v>12</v>
      </c>
      <c r="H63" s="55" t="s">
        <v>86</v>
      </c>
      <c r="I63" s="49"/>
      <c r="J63" s="52">
        <v>0</v>
      </c>
      <c r="K63" s="49"/>
      <c r="L63" s="52">
        <v>0</v>
      </c>
      <c r="M63" s="49"/>
      <c r="N63" s="52">
        <v>0</v>
      </c>
      <c r="O63" s="56"/>
      <c r="P63" s="61"/>
      <c r="Q63" s="49"/>
      <c r="R63" s="52">
        <v>0</v>
      </c>
      <c r="S63" s="49"/>
      <c r="T63" s="68">
        <v>0</v>
      </c>
      <c r="U63" s="49"/>
      <c r="V63" s="52">
        <v>0</v>
      </c>
      <c r="W63" s="53"/>
      <c r="X63" s="56"/>
      <c r="Y63" s="56"/>
      <c r="Z63" s="56"/>
      <c r="AA63" s="56"/>
      <c r="AB63" s="56"/>
      <c r="AC63" s="56"/>
      <c r="AD63" s="56"/>
      <c r="AE63" s="56"/>
      <c r="AF63" s="56"/>
      <c r="AG63" s="56"/>
      <c r="AH63" s="56"/>
      <c r="AI63" s="56"/>
      <c r="AJ63" s="56"/>
      <c r="AK63" s="56"/>
      <c r="AL63" s="56"/>
      <c r="AM63" s="56"/>
      <c r="AN63" s="56"/>
      <c r="AO63" s="37"/>
      <c r="AP63" s="56"/>
      <c r="AQ63" s="37"/>
      <c r="AR63" s="56"/>
      <c r="AS63" s="37"/>
      <c r="AT63" s="56"/>
      <c r="AU63" s="37"/>
      <c r="AV63" s="56"/>
      <c r="AW63" s="37"/>
      <c r="AX63" s="56"/>
      <c r="AY63" s="37"/>
      <c r="AZ63" s="56"/>
      <c r="BA63" s="37"/>
      <c r="BB63" s="52">
        <v>0</v>
      </c>
      <c r="BC63" s="51"/>
      <c r="BD63" s="57"/>
      <c r="BE63" s="37"/>
      <c r="BF63" s="52">
        <v>0</v>
      </c>
      <c r="BG63" s="49">
        <v>0</v>
      </c>
      <c r="BH63" s="52">
        <v>0</v>
      </c>
      <c r="BI63" s="37"/>
      <c r="BJ63" s="52">
        <v>0</v>
      </c>
      <c r="BK63" s="53"/>
      <c r="BL63" s="52">
        <v>0</v>
      </c>
      <c r="BM63" s="49">
        <v>17</v>
      </c>
      <c r="BN63" s="52">
        <v>69</v>
      </c>
      <c r="BO63" s="49"/>
      <c r="BP63" s="52">
        <v>0</v>
      </c>
      <c r="BQ63" s="49">
        <v>26</v>
      </c>
      <c r="BR63" s="52">
        <v>60</v>
      </c>
      <c r="BS63" s="37"/>
      <c r="BT63" s="57"/>
      <c r="BU63" s="37"/>
      <c r="BV63" s="52">
        <v>0</v>
      </c>
      <c r="BW63" s="56"/>
      <c r="BX63" s="57"/>
      <c r="BY63" s="37"/>
      <c r="BZ63" s="52">
        <v>0</v>
      </c>
      <c r="CA63" s="51"/>
      <c r="CB63" s="68">
        <v>0</v>
      </c>
      <c r="CC63" s="51"/>
      <c r="CD63" s="52">
        <v>0</v>
      </c>
      <c r="CE63" s="56"/>
      <c r="CF63" s="57"/>
      <c r="CG63" s="62"/>
      <c r="CH63" s="52">
        <v>0</v>
      </c>
      <c r="CI63" s="37"/>
      <c r="CJ63" s="52">
        <v>0</v>
      </c>
      <c r="CK63" s="91">
        <v>129</v>
      </c>
      <c r="CL63" s="37">
        <v>7</v>
      </c>
    </row>
    <row r="64" spans="1:90" ht="20.100000000000001" customHeight="1" x14ac:dyDescent="0.25">
      <c r="A64" s="12">
        <v>8</v>
      </c>
      <c r="B64" s="93" t="s">
        <v>3374</v>
      </c>
      <c r="C64" s="46" t="s">
        <v>3378</v>
      </c>
      <c r="D64" s="55" t="s">
        <v>3387</v>
      </c>
      <c r="E64" s="55" t="s">
        <v>3382</v>
      </c>
      <c r="F64" s="47">
        <v>43</v>
      </c>
      <c r="G64" s="48">
        <v>12</v>
      </c>
      <c r="H64" s="55" t="s">
        <v>86</v>
      </c>
      <c r="I64" s="49"/>
      <c r="J64" s="52">
        <v>0</v>
      </c>
      <c r="K64" s="49"/>
      <c r="L64" s="52">
        <v>0</v>
      </c>
      <c r="M64" s="49"/>
      <c r="N64" s="52">
        <v>0</v>
      </c>
      <c r="O64" s="56"/>
      <c r="P64" s="61"/>
      <c r="Q64" s="49"/>
      <c r="R64" s="52">
        <v>0</v>
      </c>
      <c r="S64" s="49"/>
      <c r="T64" s="68">
        <v>0</v>
      </c>
      <c r="U64" s="49"/>
      <c r="V64" s="52">
        <v>0</v>
      </c>
      <c r="W64" s="53"/>
      <c r="X64" s="56"/>
      <c r="Y64" s="56"/>
      <c r="Z64" s="56"/>
      <c r="AA64" s="56"/>
      <c r="AB64" s="56"/>
      <c r="AC64" s="56"/>
      <c r="AD64" s="56"/>
      <c r="AE64" s="56"/>
      <c r="AF64" s="56"/>
      <c r="AG64" s="56"/>
      <c r="AH64" s="56"/>
      <c r="AI64" s="56"/>
      <c r="AJ64" s="56"/>
      <c r="AK64" s="56"/>
      <c r="AL64" s="56"/>
      <c r="AM64" s="56"/>
      <c r="AN64" s="56"/>
      <c r="AO64" s="37"/>
      <c r="AP64" s="56"/>
      <c r="AQ64" s="37"/>
      <c r="AR64" s="56"/>
      <c r="AS64" s="37"/>
      <c r="AT64" s="56"/>
      <c r="AU64" s="37"/>
      <c r="AV64" s="56"/>
      <c r="AW64" s="37"/>
      <c r="AX64" s="56"/>
      <c r="AY64" s="37"/>
      <c r="AZ64" s="56"/>
      <c r="BA64" s="37"/>
      <c r="BB64" s="52">
        <v>0</v>
      </c>
      <c r="BC64" s="51"/>
      <c r="BD64" s="57"/>
      <c r="BE64" s="37"/>
      <c r="BF64" s="52">
        <v>0</v>
      </c>
      <c r="BG64" s="49">
        <v>0</v>
      </c>
      <c r="BH64" s="52">
        <v>0</v>
      </c>
      <c r="BI64" s="37"/>
      <c r="BJ64" s="52">
        <v>0</v>
      </c>
      <c r="BK64" s="53"/>
      <c r="BL64" s="52">
        <v>0</v>
      </c>
      <c r="BM64" s="49">
        <v>14</v>
      </c>
      <c r="BN64" s="52">
        <v>63</v>
      </c>
      <c r="BO64" s="49"/>
      <c r="BP64" s="52">
        <v>0</v>
      </c>
      <c r="BQ64" s="49">
        <v>0</v>
      </c>
      <c r="BR64" s="52">
        <v>0</v>
      </c>
      <c r="BS64" s="37"/>
      <c r="BT64" s="57"/>
      <c r="BU64" s="37"/>
      <c r="BV64" s="52">
        <v>0</v>
      </c>
      <c r="BW64" s="56"/>
      <c r="BX64" s="57"/>
      <c r="BY64" s="37"/>
      <c r="BZ64" s="52">
        <v>0</v>
      </c>
      <c r="CA64" s="51"/>
      <c r="CB64" s="68">
        <v>0</v>
      </c>
      <c r="CC64" s="51"/>
      <c r="CD64" s="52">
        <v>0</v>
      </c>
      <c r="CE64" s="56"/>
      <c r="CF64" s="57"/>
      <c r="CG64" s="62"/>
      <c r="CH64" s="52">
        <v>0</v>
      </c>
      <c r="CI64" s="37"/>
      <c r="CJ64" s="52">
        <v>0</v>
      </c>
      <c r="CK64" s="91">
        <v>63</v>
      </c>
      <c r="CL64" s="37">
        <v>8</v>
      </c>
    </row>
    <row r="65" spans="1:90" ht="20.100000000000001" customHeight="1" x14ac:dyDescent="0.25">
      <c r="A65" s="12">
        <v>9</v>
      </c>
      <c r="B65" s="93" t="s">
        <v>3510</v>
      </c>
      <c r="C65" s="55" t="s">
        <v>3516</v>
      </c>
      <c r="D65" s="55" t="s">
        <v>3518</v>
      </c>
      <c r="E65" s="55" t="s">
        <v>3523</v>
      </c>
      <c r="F65" s="47">
        <v>42</v>
      </c>
      <c r="G65" s="48">
        <v>12</v>
      </c>
      <c r="H65" s="55" t="s">
        <v>86</v>
      </c>
      <c r="I65" s="53"/>
      <c r="J65" s="52">
        <v>0</v>
      </c>
      <c r="K65" s="49"/>
      <c r="L65" s="52">
        <v>0</v>
      </c>
      <c r="M65" s="49"/>
      <c r="N65" s="52">
        <v>0</v>
      </c>
      <c r="O65" s="56"/>
      <c r="P65" s="61"/>
      <c r="Q65" s="53"/>
      <c r="R65" s="52">
        <v>0</v>
      </c>
      <c r="S65" s="49"/>
      <c r="T65" s="68">
        <v>0</v>
      </c>
      <c r="U65" s="53"/>
      <c r="V65" s="52">
        <v>0</v>
      </c>
      <c r="W65" s="53"/>
      <c r="X65" s="56"/>
      <c r="Y65" s="56"/>
      <c r="Z65" s="56"/>
      <c r="AA65" s="56"/>
      <c r="AB65" s="56"/>
      <c r="AC65" s="53"/>
      <c r="AD65" s="56"/>
      <c r="AE65" s="53"/>
      <c r="AF65" s="56"/>
      <c r="AG65" s="56"/>
      <c r="AH65" s="56"/>
      <c r="AI65" s="56"/>
      <c r="AJ65" s="56"/>
      <c r="AK65" s="56"/>
      <c r="AL65" s="56"/>
      <c r="AM65" s="56"/>
      <c r="AN65" s="56"/>
      <c r="AO65" s="37"/>
      <c r="AP65" s="56"/>
      <c r="AQ65" s="37"/>
      <c r="AR65" s="56"/>
      <c r="AS65" s="37"/>
      <c r="AT65" s="56"/>
      <c r="AU65" s="37"/>
      <c r="AV65" s="56"/>
      <c r="AW65" s="37"/>
      <c r="AX65" s="56"/>
      <c r="AY65" s="37"/>
      <c r="AZ65" s="56"/>
      <c r="BA65" s="37"/>
      <c r="BB65" s="52">
        <v>0</v>
      </c>
      <c r="BC65" s="51"/>
      <c r="BD65" s="57"/>
      <c r="BE65" s="37"/>
      <c r="BF65" s="52">
        <v>0</v>
      </c>
      <c r="BG65" s="49">
        <v>0</v>
      </c>
      <c r="BH65" s="52">
        <v>0</v>
      </c>
      <c r="BI65" s="37"/>
      <c r="BJ65" s="52">
        <v>0</v>
      </c>
      <c r="BK65" s="53"/>
      <c r="BL65" s="52">
        <v>0</v>
      </c>
      <c r="BM65" s="49">
        <v>14</v>
      </c>
      <c r="BN65" s="52">
        <v>63</v>
      </c>
      <c r="BO65" s="49"/>
      <c r="BP65" s="52">
        <v>0</v>
      </c>
      <c r="BQ65" s="49">
        <v>0</v>
      </c>
      <c r="BR65" s="52">
        <v>0</v>
      </c>
      <c r="BS65" s="37"/>
      <c r="BT65" s="57"/>
      <c r="BU65" s="37"/>
      <c r="BV65" s="52">
        <v>0</v>
      </c>
      <c r="BW65" s="56"/>
      <c r="BX65" s="57"/>
      <c r="BY65" s="37"/>
      <c r="BZ65" s="52">
        <v>0</v>
      </c>
      <c r="CA65" s="51"/>
      <c r="CB65" s="68">
        <v>0</v>
      </c>
      <c r="CC65" s="51"/>
      <c r="CD65" s="52">
        <v>0</v>
      </c>
      <c r="CE65" s="56"/>
      <c r="CF65" s="57"/>
      <c r="CG65" s="62"/>
      <c r="CH65" s="52">
        <v>0</v>
      </c>
      <c r="CI65" s="37"/>
      <c r="CJ65" s="52">
        <v>0</v>
      </c>
      <c r="CK65" s="91">
        <v>63</v>
      </c>
      <c r="CL65" s="37">
        <v>8</v>
      </c>
    </row>
    <row r="66" spans="1:90" ht="20.100000000000001" customHeight="1" x14ac:dyDescent="0.25">
      <c r="A66" s="12">
        <v>10</v>
      </c>
      <c r="B66" s="93" t="s">
        <v>3677</v>
      </c>
      <c r="C66" s="55" t="s">
        <v>3507</v>
      </c>
      <c r="D66" s="55" t="s">
        <v>3652</v>
      </c>
      <c r="E66" s="55" t="s">
        <v>3653</v>
      </c>
      <c r="F66" s="47">
        <v>41</v>
      </c>
      <c r="G66" s="48">
        <v>12</v>
      </c>
      <c r="H66" s="55" t="s">
        <v>86</v>
      </c>
      <c r="I66" s="53"/>
      <c r="J66" s="52">
        <v>0</v>
      </c>
      <c r="K66" s="49"/>
      <c r="L66" s="52">
        <v>0</v>
      </c>
      <c r="M66" s="49"/>
      <c r="N66" s="52">
        <v>0</v>
      </c>
      <c r="O66" s="56"/>
      <c r="P66" s="61"/>
      <c r="Q66" s="53"/>
      <c r="R66" s="52">
        <v>0</v>
      </c>
      <c r="S66" s="49"/>
      <c r="T66" s="68">
        <v>0</v>
      </c>
      <c r="U66" s="53"/>
      <c r="V66" s="52">
        <v>0</v>
      </c>
      <c r="W66" s="53"/>
      <c r="X66" s="56"/>
      <c r="Y66" s="56"/>
      <c r="Z66" s="56"/>
      <c r="AA66" s="56"/>
      <c r="AB66" s="56"/>
      <c r="AC66" s="53"/>
      <c r="AD66" s="56"/>
      <c r="AE66" s="53"/>
      <c r="AF66" s="56"/>
      <c r="AG66" s="56"/>
      <c r="AH66" s="56"/>
      <c r="AI66" s="56"/>
      <c r="AJ66" s="56"/>
      <c r="AK66" s="56"/>
      <c r="AL66" s="56"/>
      <c r="AM66" s="56"/>
      <c r="AN66" s="56"/>
      <c r="AO66" s="37"/>
      <c r="AP66" s="56"/>
      <c r="AQ66" s="37"/>
      <c r="AR66" s="56"/>
      <c r="AS66" s="37"/>
      <c r="AT66" s="56"/>
      <c r="AU66" s="37"/>
      <c r="AV66" s="56"/>
      <c r="AW66" s="37"/>
      <c r="AX66" s="56"/>
      <c r="AY66" s="37"/>
      <c r="AZ66" s="56"/>
      <c r="BA66" s="37"/>
      <c r="BB66" s="52">
        <v>0</v>
      </c>
      <c r="BC66" s="51"/>
      <c r="BD66" s="57"/>
      <c r="BE66" s="37"/>
      <c r="BF66" s="52">
        <v>0</v>
      </c>
      <c r="BG66" s="49"/>
      <c r="BH66" s="52">
        <v>0</v>
      </c>
      <c r="BI66" s="37"/>
      <c r="BJ66" s="52">
        <v>0</v>
      </c>
      <c r="BK66" s="53"/>
      <c r="BL66" s="52">
        <v>0</v>
      </c>
      <c r="BM66" s="49">
        <v>13</v>
      </c>
      <c r="BN66" s="52">
        <v>62</v>
      </c>
      <c r="BO66" s="49"/>
      <c r="BP66" s="52">
        <v>0</v>
      </c>
      <c r="BQ66" s="49"/>
      <c r="BR66" s="52">
        <v>0</v>
      </c>
      <c r="BS66" s="37"/>
      <c r="BT66" s="57"/>
      <c r="BU66" s="37"/>
      <c r="BV66" s="52">
        <v>0</v>
      </c>
      <c r="BW66" s="56"/>
      <c r="BX66" s="57"/>
      <c r="BY66" s="37"/>
      <c r="BZ66" s="52">
        <v>0</v>
      </c>
      <c r="CA66" s="51"/>
      <c r="CB66" s="68">
        <v>0</v>
      </c>
      <c r="CC66" s="51"/>
      <c r="CD66" s="52">
        <v>0</v>
      </c>
      <c r="CE66" s="56"/>
      <c r="CF66" s="57"/>
      <c r="CG66" s="53"/>
      <c r="CH66" s="52">
        <v>0</v>
      </c>
      <c r="CI66" s="37"/>
      <c r="CJ66" s="52">
        <v>0</v>
      </c>
      <c r="CK66" s="91">
        <v>62</v>
      </c>
      <c r="CL66" s="37">
        <v>10</v>
      </c>
    </row>
    <row r="67" spans="1:90" ht="20.100000000000001" customHeight="1" x14ac:dyDescent="0.25">
      <c r="A67" s="12"/>
      <c r="B67" s="93"/>
      <c r="C67" s="55"/>
      <c r="D67" s="55"/>
      <c r="E67" s="55"/>
      <c r="F67" s="47"/>
      <c r="G67" s="48"/>
      <c r="H67" s="55"/>
      <c r="I67" s="53"/>
      <c r="J67" s="52"/>
      <c r="K67" s="49"/>
      <c r="L67" s="52"/>
      <c r="M67" s="49"/>
      <c r="N67" s="52"/>
      <c r="O67" s="56"/>
      <c r="P67" s="61"/>
      <c r="Q67" s="53"/>
      <c r="R67" s="52"/>
      <c r="S67" s="49"/>
      <c r="T67" s="68"/>
      <c r="U67" s="53"/>
      <c r="V67" s="52"/>
      <c r="W67" s="53"/>
      <c r="X67" s="56"/>
      <c r="Y67" s="56"/>
      <c r="Z67" s="56"/>
      <c r="AA67" s="56"/>
      <c r="AB67" s="56"/>
      <c r="AC67" s="53"/>
      <c r="AD67" s="56"/>
      <c r="AE67" s="53"/>
      <c r="AF67" s="56"/>
      <c r="AG67" s="56"/>
      <c r="AH67" s="56"/>
      <c r="AI67" s="56"/>
      <c r="AJ67" s="56"/>
      <c r="AK67" s="56"/>
      <c r="AL67" s="56"/>
      <c r="AM67" s="56"/>
      <c r="AN67" s="56"/>
      <c r="AO67" s="37"/>
      <c r="AP67" s="56"/>
      <c r="AQ67" s="37"/>
      <c r="AR67" s="56"/>
      <c r="AS67" s="37"/>
      <c r="AT67" s="56"/>
      <c r="AU67" s="37"/>
      <c r="AV67" s="56"/>
      <c r="AW67" s="37"/>
      <c r="AX67" s="56"/>
      <c r="AY67" s="37"/>
      <c r="AZ67" s="56"/>
      <c r="BA67" s="37"/>
      <c r="BB67" s="52"/>
      <c r="BC67" s="51"/>
      <c r="BD67" s="57"/>
      <c r="BE67" s="37"/>
      <c r="BF67" s="52"/>
      <c r="BG67" s="49"/>
      <c r="BH67" s="52"/>
      <c r="BI67" s="37"/>
      <c r="BJ67" s="52"/>
      <c r="BK67" s="53"/>
      <c r="BL67" s="52"/>
      <c r="BM67" s="49"/>
      <c r="BN67" s="52"/>
      <c r="BO67" s="49"/>
      <c r="BP67" s="52"/>
      <c r="BQ67" s="49"/>
      <c r="BR67" s="52"/>
      <c r="BS67" s="37"/>
      <c r="BT67" s="57"/>
      <c r="BU67" s="37"/>
      <c r="BV67" s="52"/>
      <c r="BW67" s="56"/>
      <c r="BX67" s="57"/>
      <c r="BY67" s="37"/>
      <c r="BZ67" s="52"/>
      <c r="CA67" s="51"/>
      <c r="CB67" s="68"/>
      <c r="CC67" s="51"/>
      <c r="CD67" s="52"/>
      <c r="CE67" s="56"/>
      <c r="CF67" s="57"/>
      <c r="CG67" s="53"/>
      <c r="CH67" s="52"/>
      <c r="CI67" s="37"/>
      <c r="CJ67" s="52"/>
      <c r="CK67" s="91"/>
      <c r="CL67" s="37"/>
    </row>
    <row r="68" spans="1:90" ht="20.100000000000001" customHeight="1" x14ac:dyDescent="0.25">
      <c r="A68" s="12">
        <v>1</v>
      </c>
      <c r="B68" s="93" t="s">
        <v>3468</v>
      </c>
      <c r="C68" s="55" t="s">
        <v>3475</v>
      </c>
      <c r="D68" s="55" t="s">
        <v>3476</v>
      </c>
      <c r="E68" s="55" t="s">
        <v>3483</v>
      </c>
      <c r="F68" s="47">
        <v>41</v>
      </c>
      <c r="G68" s="48">
        <v>12</v>
      </c>
      <c r="H68" s="55" t="s">
        <v>4</v>
      </c>
      <c r="I68" s="49"/>
      <c r="J68" s="52">
        <v>0</v>
      </c>
      <c r="K68" s="49"/>
      <c r="L68" s="52">
        <v>0</v>
      </c>
      <c r="M68" s="49"/>
      <c r="N68" s="52">
        <v>0</v>
      </c>
      <c r="O68" s="56"/>
      <c r="P68" s="61"/>
      <c r="Q68" s="49"/>
      <c r="R68" s="52">
        <v>0</v>
      </c>
      <c r="S68" s="49"/>
      <c r="T68" s="68">
        <v>0</v>
      </c>
      <c r="U68" s="49"/>
      <c r="V68" s="52">
        <v>0</v>
      </c>
      <c r="W68" s="53"/>
      <c r="X68" s="56"/>
      <c r="Y68" s="56"/>
      <c r="Z68" s="56"/>
      <c r="AA68" s="56"/>
      <c r="AB68" s="56"/>
      <c r="AC68" s="53"/>
      <c r="AD68" s="56"/>
      <c r="AE68" s="53"/>
      <c r="AF68" s="56"/>
      <c r="AG68" s="56"/>
      <c r="AH68" s="56"/>
      <c r="AI68" s="56"/>
      <c r="AJ68" s="56"/>
      <c r="AK68" s="56"/>
      <c r="AL68" s="56"/>
      <c r="AM68" s="56"/>
      <c r="AN68" s="56"/>
      <c r="AO68" s="37"/>
      <c r="AP68" s="56"/>
      <c r="AQ68" s="37"/>
      <c r="AR68" s="56"/>
      <c r="AS68" s="37"/>
      <c r="AT68" s="56"/>
      <c r="AU68" s="37"/>
      <c r="AV68" s="56"/>
      <c r="AW68" s="37"/>
      <c r="AX68" s="56"/>
      <c r="AY68" s="37"/>
      <c r="AZ68" s="56"/>
      <c r="BA68" s="37"/>
      <c r="BB68" s="52">
        <v>0</v>
      </c>
      <c r="BC68" s="51"/>
      <c r="BD68" s="57"/>
      <c r="BE68" s="37"/>
      <c r="BF68" s="52">
        <v>0</v>
      </c>
      <c r="BG68" s="49">
        <v>85</v>
      </c>
      <c r="BH68" s="52">
        <v>84</v>
      </c>
      <c r="BI68" s="37"/>
      <c r="BJ68" s="52">
        <v>0</v>
      </c>
      <c r="BK68" s="53"/>
      <c r="BL68" s="52">
        <v>0</v>
      </c>
      <c r="BM68" s="49">
        <v>28</v>
      </c>
      <c r="BN68" s="52">
        <v>92</v>
      </c>
      <c r="BO68" s="49"/>
      <c r="BP68" s="52">
        <v>0</v>
      </c>
      <c r="BQ68" s="49">
        <v>38</v>
      </c>
      <c r="BR68" s="52">
        <v>61</v>
      </c>
      <c r="BS68" s="37"/>
      <c r="BT68" s="57"/>
      <c r="BU68" s="37"/>
      <c r="BV68" s="52">
        <v>0</v>
      </c>
      <c r="BW68" s="56"/>
      <c r="BX68" s="57"/>
      <c r="BY68" s="37"/>
      <c r="BZ68" s="52">
        <v>0</v>
      </c>
      <c r="CA68" s="51"/>
      <c r="CB68" s="68">
        <v>0</v>
      </c>
      <c r="CC68" s="51"/>
      <c r="CD68" s="52">
        <v>0</v>
      </c>
      <c r="CE68" s="56"/>
      <c r="CF68" s="57"/>
      <c r="CG68" s="62"/>
      <c r="CH68" s="52">
        <v>0</v>
      </c>
      <c r="CI68" s="37"/>
      <c r="CJ68" s="52">
        <v>0</v>
      </c>
      <c r="CK68" s="91">
        <v>237</v>
      </c>
      <c r="CL68" s="117">
        <v>1</v>
      </c>
    </row>
    <row r="69" spans="1:90" ht="20.100000000000001" customHeight="1" x14ac:dyDescent="0.25">
      <c r="A69" s="12">
        <v>2</v>
      </c>
      <c r="B69" s="93" t="s">
        <v>3450</v>
      </c>
      <c r="C69" s="55" t="s">
        <v>3451</v>
      </c>
      <c r="D69" s="55" t="s">
        <v>3456</v>
      </c>
      <c r="E69" s="55" t="s">
        <v>3464</v>
      </c>
      <c r="F69" s="47">
        <v>44</v>
      </c>
      <c r="G69" s="48">
        <v>12</v>
      </c>
      <c r="H69" s="55" t="s">
        <v>4</v>
      </c>
      <c r="I69" s="49"/>
      <c r="J69" s="52">
        <v>0</v>
      </c>
      <c r="K69" s="49"/>
      <c r="L69" s="52">
        <v>0</v>
      </c>
      <c r="M69" s="49"/>
      <c r="N69" s="52">
        <v>0</v>
      </c>
      <c r="O69" s="56"/>
      <c r="P69" s="61"/>
      <c r="Q69" s="49"/>
      <c r="R69" s="52">
        <v>0</v>
      </c>
      <c r="S69" s="49"/>
      <c r="T69" s="68">
        <v>0</v>
      </c>
      <c r="U69" s="49"/>
      <c r="V69" s="52">
        <v>0</v>
      </c>
      <c r="W69" s="53"/>
      <c r="X69" s="56"/>
      <c r="Y69" s="56"/>
      <c r="Z69" s="56"/>
      <c r="AA69" s="56"/>
      <c r="AB69" s="56"/>
      <c r="AC69" s="53"/>
      <c r="AD69" s="56"/>
      <c r="AE69" s="53"/>
      <c r="AF69" s="56"/>
      <c r="AG69" s="56"/>
      <c r="AH69" s="56"/>
      <c r="AI69" s="56"/>
      <c r="AJ69" s="56"/>
      <c r="AK69" s="56"/>
      <c r="AL69" s="56"/>
      <c r="AM69" s="56"/>
      <c r="AN69" s="56"/>
      <c r="AO69" s="37"/>
      <c r="AP69" s="56"/>
      <c r="AQ69" s="37"/>
      <c r="AR69" s="56"/>
      <c r="AS69" s="37"/>
      <c r="AT69" s="56"/>
      <c r="AU69" s="37"/>
      <c r="AV69" s="56"/>
      <c r="AW69" s="37"/>
      <c r="AX69" s="56"/>
      <c r="AY69" s="37"/>
      <c r="AZ69" s="56"/>
      <c r="BA69" s="37"/>
      <c r="BB69" s="52">
        <v>0</v>
      </c>
      <c r="BC69" s="51"/>
      <c r="BD69" s="57"/>
      <c r="BE69" s="37"/>
      <c r="BF69" s="52">
        <v>0</v>
      </c>
      <c r="BG69" s="49">
        <v>66</v>
      </c>
      <c r="BH69" s="52">
        <v>80</v>
      </c>
      <c r="BI69" s="37"/>
      <c r="BJ69" s="52">
        <v>0</v>
      </c>
      <c r="BK69" s="53"/>
      <c r="BL69" s="52">
        <v>0</v>
      </c>
      <c r="BM69" s="49">
        <v>24</v>
      </c>
      <c r="BN69" s="52">
        <v>88</v>
      </c>
      <c r="BO69" s="49"/>
      <c r="BP69" s="52">
        <v>0</v>
      </c>
      <c r="BQ69" s="49">
        <v>37</v>
      </c>
      <c r="BR69" s="52">
        <v>61</v>
      </c>
      <c r="BS69" s="37"/>
      <c r="BT69" s="57"/>
      <c r="BU69" s="37"/>
      <c r="BV69" s="52">
        <v>0</v>
      </c>
      <c r="BW69" s="56"/>
      <c r="BX69" s="57"/>
      <c r="BY69" s="37"/>
      <c r="BZ69" s="52">
        <v>0</v>
      </c>
      <c r="CA69" s="51"/>
      <c r="CB69" s="68">
        <v>0</v>
      </c>
      <c r="CC69" s="51"/>
      <c r="CD69" s="52">
        <v>0</v>
      </c>
      <c r="CE69" s="56"/>
      <c r="CF69" s="57"/>
      <c r="CG69" s="62"/>
      <c r="CH69" s="52">
        <v>0</v>
      </c>
      <c r="CI69" s="37"/>
      <c r="CJ69" s="52">
        <v>0</v>
      </c>
      <c r="CK69" s="91">
        <v>229</v>
      </c>
      <c r="CL69" s="117">
        <v>2</v>
      </c>
    </row>
    <row r="70" spans="1:90" ht="20.100000000000001" customHeight="1" x14ac:dyDescent="0.25">
      <c r="A70" s="12">
        <v>3</v>
      </c>
      <c r="B70" s="93" t="s">
        <v>3645</v>
      </c>
      <c r="C70" s="55" t="s">
        <v>3635</v>
      </c>
      <c r="D70" s="55" t="s">
        <v>3646</v>
      </c>
      <c r="E70" s="55" t="s">
        <v>3647</v>
      </c>
      <c r="F70" s="47">
        <v>43</v>
      </c>
      <c r="G70" s="48">
        <v>12</v>
      </c>
      <c r="H70" s="55" t="s">
        <v>4</v>
      </c>
      <c r="I70" s="53"/>
      <c r="J70" s="52">
        <v>0</v>
      </c>
      <c r="K70" s="49"/>
      <c r="L70" s="52">
        <v>0</v>
      </c>
      <c r="M70" s="49"/>
      <c r="N70" s="52">
        <v>0</v>
      </c>
      <c r="O70" s="56"/>
      <c r="P70" s="61"/>
      <c r="Q70" s="53"/>
      <c r="R70" s="52">
        <v>0</v>
      </c>
      <c r="S70" s="49"/>
      <c r="T70" s="68">
        <v>0</v>
      </c>
      <c r="U70" s="53"/>
      <c r="V70" s="52">
        <v>0</v>
      </c>
      <c r="W70" s="53"/>
      <c r="X70" s="56"/>
      <c r="Y70" s="56"/>
      <c r="Z70" s="56"/>
      <c r="AA70" s="56"/>
      <c r="AB70" s="56"/>
      <c r="AC70" s="53"/>
      <c r="AD70" s="56"/>
      <c r="AE70" s="53"/>
      <c r="AF70" s="56"/>
      <c r="AG70" s="56"/>
      <c r="AH70" s="56"/>
      <c r="AI70" s="56"/>
      <c r="AJ70" s="56"/>
      <c r="AK70" s="56"/>
      <c r="AL70" s="56"/>
      <c r="AM70" s="56"/>
      <c r="AN70" s="56"/>
      <c r="AO70" s="37"/>
      <c r="AP70" s="56"/>
      <c r="AQ70" s="37"/>
      <c r="AR70" s="56"/>
      <c r="AS70" s="37"/>
      <c r="AT70" s="56"/>
      <c r="AU70" s="37"/>
      <c r="AV70" s="56"/>
      <c r="AW70" s="37"/>
      <c r="AX70" s="56"/>
      <c r="AY70" s="37"/>
      <c r="AZ70" s="56"/>
      <c r="BA70" s="37"/>
      <c r="BB70" s="52">
        <v>0</v>
      </c>
      <c r="BC70" s="51"/>
      <c r="BD70" s="57"/>
      <c r="BE70" s="37"/>
      <c r="BF70" s="52">
        <v>0</v>
      </c>
      <c r="BG70" s="49">
        <v>84</v>
      </c>
      <c r="BH70" s="52">
        <v>83</v>
      </c>
      <c r="BI70" s="37"/>
      <c r="BJ70" s="52">
        <v>0</v>
      </c>
      <c r="BK70" s="53"/>
      <c r="BL70" s="52">
        <v>0</v>
      </c>
      <c r="BM70" s="49">
        <v>14</v>
      </c>
      <c r="BN70" s="52">
        <v>70</v>
      </c>
      <c r="BO70" s="49"/>
      <c r="BP70" s="52">
        <v>0</v>
      </c>
      <c r="BQ70" s="49">
        <v>45</v>
      </c>
      <c r="BR70" s="52">
        <v>65</v>
      </c>
      <c r="BS70" s="37"/>
      <c r="BT70" s="57"/>
      <c r="BU70" s="37"/>
      <c r="BV70" s="52">
        <v>0</v>
      </c>
      <c r="BW70" s="56"/>
      <c r="BX70" s="57"/>
      <c r="BY70" s="37"/>
      <c r="BZ70" s="52">
        <v>0</v>
      </c>
      <c r="CA70" s="51"/>
      <c r="CB70" s="68">
        <v>0</v>
      </c>
      <c r="CC70" s="51"/>
      <c r="CD70" s="52">
        <v>0</v>
      </c>
      <c r="CE70" s="56"/>
      <c r="CF70" s="57"/>
      <c r="CG70" s="53"/>
      <c r="CH70" s="52">
        <v>0</v>
      </c>
      <c r="CI70" s="37"/>
      <c r="CJ70" s="52">
        <v>0</v>
      </c>
      <c r="CK70" s="91">
        <v>218</v>
      </c>
      <c r="CL70" s="117">
        <v>3</v>
      </c>
    </row>
    <row r="71" spans="1:90" ht="20.100000000000001" customHeight="1" x14ac:dyDescent="0.25">
      <c r="A71" s="12">
        <v>4</v>
      </c>
      <c r="B71" s="93" t="s">
        <v>3642</v>
      </c>
      <c r="C71" s="55" t="s">
        <v>3635</v>
      </c>
      <c r="D71" s="55" t="s">
        <v>3643</v>
      </c>
      <c r="E71" s="55" t="s">
        <v>3644</v>
      </c>
      <c r="F71" s="47">
        <v>44</v>
      </c>
      <c r="G71" s="48">
        <v>12</v>
      </c>
      <c r="H71" s="55" t="s">
        <v>4</v>
      </c>
      <c r="I71" s="53"/>
      <c r="J71" s="52">
        <v>0</v>
      </c>
      <c r="K71" s="49"/>
      <c r="L71" s="52">
        <v>0</v>
      </c>
      <c r="M71" s="49"/>
      <c r="N71" s="52">
        <v>0</v>
      </c>
      <c r="O71" s="56"/>
      <c r="P71" s="61"/>
      <c r="Q71" s="53"/>
      <c r="R71" s="52">
        <v>0</v>
      </c>
      <c r="S71" s="49"/>
      <c r="T71" s="68">
        <v>0</v>
      </c>
      <c r="U71" s="53"/>
      <c r="V71" s="52">
        <v>0</v>
      </c>
      <c r="W71" s="53"/>
      <c r="X71" s="56"/>
      <c r="Y71" s="56"/>
      <c r="Z71" s="56"/>
      <c r="AA71" s="56"/>
      <c r="AB71" s="56"/>
      <c r="AC71" s="53"/>
      <c r="AD71" s="56"/>
      <c r="AE71" s="53"/>
      <c r="AF71" s="56"/>
      <c r="AG71" s="56"/>
      <c r="AH71" s="56"/>
      <c r="AI71" s="56"/>
      <c r="AJ71" s="56"/>
      <c r="AK71" s="56"/>
      <c r="AL71" s="56"/>
      <c r="AM71" s="56"/>
      <c r="AN71" s="56"/>
      <c r="AO71" s="37"/>
      <c r="AP71" s="56"/>
      <c r="AQ71" s="37"/>
      <c r="AR71" s="56"/>
      <c r="AS71" s="37"/>
      <c r="AT71" s="56"/>
      <c r="AU71" s="37"/>
      <c r="AV71" s="56"/>
      <c r="AW71" s="37"/>
      <c r="AX71" s="56"/>
      <c r="AY71" s="37"/>
      <c r="AZ71" s="56"/>
      <c r="BA71" s="37"/>
      <c r="BB71" s="52">
        <v>0</v>
      </c>
      <c r="BC71" s="51"/>
      <c r="BD71" s="57"/>
      <c r="BE71" s="37"/>
      <c r="BF71" s="52">
        <v>0</v>
      </c>
      <c r="BG71" s="49">
        <v>68</v>
      </c>
      <c r="BH71" s="52">
        <v>80</v>
      </c>
      <c r="BI71" s="37"/>
      <c r="BJ71" s="52">
        <v>0</v>
      </c>
      <c r="BK71" s="53"/>
      <c r="BL71" s="52">
        <v>0</v>
      </c>
      <c r="BM71" s="49">
        <v>16</v>
      </c>
      <c r="BN71" s="52">
        <v>74</v>
      </c>
      <c r="BO71" s="49"/>
      <c r="BP71" s="52">
        <v>0</v>
      </c>
      <c r="BQ71" s="49">
        <v>43</v>
      </c>
      <c r="BR71" s="52">
        <v>64</v>
      </c>
      <c r="BS71" s="37"/>
      <c r="BT71" s="57"/>
      <c r="BU71" s="37"/>
      <c r="BV71" s="52">
        <v>0</v>
      </c>
      <c r="BW71" s="56"/>
      <c r="BX71" s="57"/>
      <c r="BY71" s="37"/>
      <c r="BZ71" s="52">
        <v>0</v>
      </c>
      <c r="CA71" s="51"/>
      <c r="CB71" s="68">
        <v>0</v>
      </c>
      <c r="CC71" s="51"/>
      <c r="CD71" s="52">
        <v>0</v>
      </c>
      <c r="CE71" s="56"/>
      <c r="CF71" s="57"/>
      <c r="CG71" s="53"/>
      <c r="CH71" s="52">
        <v>0</v>
      </c>
      <c r="CI71" s="37"/>
      <c r="CJ71" s="52">
        <v>0</v>
      </c>
      <c r="CK71" s="91">
        <v>218</v>
      </c>
      <c r="CL71" s="37">
        <v>4</v>
      </c>
    </row>
    <row r="72" spans="1:90" ht="20.100000000000001" customHeight="1" x14ac:dyDescent="0.25">
      <c r="A72" s="12">
        <v>5</v>
      </c>
      <c r="B72" s="93" t="s">
        <v>3373</v>
      </c>
      <c r="C72" s="46" t="s">
        <v>3378</v>
      </c>
      <c r="D72" s="55" t="s">
        <v>3391</v>
      </c>
      <c r="E72" s="55" t="s">
        <v>3381</v>
      </c>
      <c r="F72" s="47">
        <v>42</v>
      </c>
      <c r="G72" s="48">
        <v>12</v>
      </c>
      <c r="H72" s="55" t="s">
        <v>4</v>
      </c>
      <c r="I72" s="49"/>
      <c r="J72" s="52">
        <v>0</v>
      </c>
      <c r="K72" s="49"/>
      <c r="L72" s="52">
        <v>0</v>
      </c>
      <c r="M72" s="49"/>
      <c r="N72" s="52">
        <v>0</v>
      </c>
      <c r="O72" s="56"/>
      <c r="P72" s="61"/>
      <c r="Q72" s="49"/>
      <c r="R72" s="52">
        <v>0</v>
      </c>
      <c r="S72" s="49"/>
      <c r="T72" s="68">
        <v>0</v>
      </c>
      <c r="U72" s="49"/>
      <c r="V72" s="52">
        <v>0</v>
      </c>
      <c r="W72" s="56"/>
      <c r="X72" s="56"/>
      <c r="Y72" s="56"/>
      <c r="Z72" s="56"/>
      <c r="AA72" s="56"/>
      <c r="AB72" s="56"/>
      <c r="AC72" s="56"/>
      <c r="AD72" s="56"/>
      <c r="AE72" s="56"/>
      <c r="AF72" s="56"/>
      <c r="AG72" s="56"/>
      <c r="AH72" s="56"/>
      <c r="AI72" s="56"/>
      <c r="AJ72" s="56"/>
      <c r="AK72" s="56"/>
      <c r="AL72" s="56"/>
      <c r="AM72" s="56"/>
      <c r="AN72" s="56"/>
      <c r="AO72" s="37"/>
      <c r="AP72" s="56"/>
      <c r="AQ72" s="37"/>
      <c r="AR72" s="56"/>
      <c r="AS72" s="37"/>
      <c r="AT72" s="56"/>
      <c r="AU72" s="37"/>
      <c r="AV72" s="56"/>
      <c r="AW72" s="37"/>
      <c r="AX72" s="56"/>
      <c r="AY72" s="37"/>
      <c r="AZ72" s="56"/>
      <c r="BA72" s="37"/>
      <c r="BB72" s="52">
        <v>0</v>
      </c>
      <c r="BC72" s="51"/>
      <c r="BD72" s="57"/>
      <c r="BE72" s="37"/>
      <c r="BF72" s="52">
        <v>0</v>
      </c>
      <c r="BG72" s="49">
        <v>50</v>
      </c>
      <c r="BH72" s="52">
        <v>69</v>
      </c>
      <c r="BI72" s="37"/>
      <c r="BJ72" s="52">
        <v>0</v>
      </c>
      <c r="BK72" s="53"/>
      <c r="BL72" s="52">
        <v>0</v>
      </c>
      <c r="BM72" s="49">
        <v>26</v>
      </c>
      <c r="BN72" s="52">
        <v>90</v>
      </c>
      <c r="BO72" s="49"/>
      <c r="BP72" s="52">
        <v>0</v>
      </c>
      <c r="BQ72" s="49">
        <v>35</v>
      </c>
      <c r="BR72" s="52">
        <v>59</v>
      </c>
      <c r="BS72" s="37"/>
      <c r="BT72" s="57"/>
      <c r="BU72" s="37"/>
      <c r="BV72" s="52">
        <v>0</v>
      </c>
      <c r="BW72" s="56"/>
      <c r="BX72" s="57"/>
      <c r="BY72" s="37"/>
      <c r="BZ72" s="52">
        <v>0</v>
      </c>
      <c r="CA72" s="51"/>
      <c r="CB72" s="68">
        <v>0</v>
      </c>
      <c r="CC72" s="51"/>
      <c r="CD72" s="52">
        <v>0</v>
      </c>
      <c r="CE72" s="56"/>
      <c r="CF72" s="57"/>
      <c r="CG72" s="62"/>
      <c r="CH72" s="52">
        <v>0</v>
      </c>
      <c r="CI72" s="37"/>
      <c r="CJ72" s="52">
        <v>0</v>
      </c>
      <c r="CK72" s="91">
        <v>218</v>
      </c>
      <c r="CL72" s="37">
        <v>5</v>
      </c>
    </row>
    <row r="73" spans="1:90" ht="20.100000000000001" customHeight="1" x14ac:dyDescent="0.25">
      <c r="A73" s="12">
        <v>6</v>
      </c>
      <c r="B73" s="93" t="s">
        <v>3493</v>
      </c>
      <c r="C73" s="55" t="s">
        <v>3495</v>
      </c>
      <c r="D73" s="55" t="s">
        <v>3497</v>
      </c>
      <c r="E73" s="55" t="s">
        <v>3501</v>
      </c>
      <c r="F73" s="47">
        <v>42</v>
      </c>
      <c r="G73" s="48">
        <v>12</v>
      </c>
      <c r="H73" s="55" t="s">
        <v>4</v>
      </c>
      <c r="I73" s="53"/>
      <c r="J73" s="52">
        <v>0</v>
      </c>
      <c r="K73" s="49"/>
      <c r="L73" s="52">
        <v>0</v>
      </c>
      <c r="M73" s="49"/>
      <c r="N73" s="52">
        <v>0</v>
      </c>
      <c r="O73" s="56"/>
      <c r="P73" s="61"/>
      <c r="Q73" s="53"/>
      <c r="R73" s="52">
        <v>0</v>
      </c>
      <c r="S73" s="49"/>
      <c r="T73" s="68">
        <v>0</v>
      </c>
      <c r="U73" s="53"/>
      <c r="V73" s="52">
        <v>0</v>
      </c>
      <c r="W73" s="53"/>
      <c r="X73" s="56"/>
      <c r="Y73" s="56"/>
      <c r="Z73" s="56"/>
      <c r="AA73" s="56"/>
      <c r="AB73" s="56"/>
      <c r="AC73" s="53"/>
      <c r="AD73" s="56"/>
      <c r="AE73" s="53"/>
      <c r="AF73" s="56"/>
      <c r="AG73" s="56"/>
      <c r="AH73" s="56"/>
      <c r="AI73" s="56"/>
      <c r="AJ73" s="56"/>
      <c r="AK73" s="56"/>
      <c r="AL73" s="56"/>
      <c r="AM73" s="56"/>
      <c r="AN73" s="56"/>
      <c r="AO73" s="37"/>
      <c r="AP73" s="56"/>
      <c r="AQ73" s="37"/>
      <c r="AR73" s="56"/>
      <c r="AS73" s="37"/>
      <c r="AT73" s="56"/>
      <c r="AU73" s="37"/>
      <c r="AV73" s="56"/>
      <c r="AW73" s="37"/>
      <c r="AX73" s="56"/>
      <c r="AY73" s="37"/>
      <c r="AZ73" s="56"/>
      <c r="BA73" s="37"/>
      <c r="BB73" s="52">
        <v>0</v>
      </c>
      <c r="BC73" s="51"/>
      <c r="BD73" s="57"/>
      <c r="BE73" s="37"/>
      <c r="BF73" s="52">
        <v>0</v>
      </c>
      <c r="BG73" s="49">
        <v>83</v>
      </c>
      <c r="BH73" s="52">
        <v>83</v>
      </c>
      <c r="BI73" s="37"/>
      <c r="BJ73" s="52">
        <v>0</v>
      </c>
      <c r="BK73" s="53"/>
      <c r="BL73" s="52">
        <v>0</v>
      </c>
      <c r="BM73" s="49">
        <v>14</v>
      </c>
      <c r="BN73" s="52">
        <v>70</v>
      </c>
      <c r="BO73" s="49"/>
      <c r="BP73" s="52">
        <v>0</v>
      </c>
      <c r="BQ73" s="49">
        <v>42</v>
      </c>
      <c r="BR73" s="52">
        <v>63</v>
      </c>
      <c r="BS73" s="37"/>
      <c r="BT73" s="57"/>
      <c r="BU73" s="37"/>
      <c r="BV73" s="52">
        <v>0</v>
      </c>
      <c r="BW73" s="56"/>
      <c r="BX73" s="57"/>
      <c r="BY73" s="37"/>
      <c r="BZ73" s="52">
        <v>0</v>
      </c>
      <c r="CA73" s="51"/>
      <c r="CB73" s="68">
        <v>0</v>
      </c>
      <c r="CC73" s="51"/>
      <c r="CD73" s="52">
        <v>0</v>
      </c>
      <c r="CE73" s="56"/>
      <c r="CF73" s="57"/>
      <c r="CG73" s="62"/>
      <c r="CH73" s="52">
        <v>0</v>
      </c>
      <c r="CI73" s="37"/>
      <c r="CJ73" s="52">
        <v>0</v>
      </c>
      <c r="CK73" s="91">
        <v>216</v>
      </c>
      <c r="CL73" s="37">
        <v>6</v>
      </c>
    </row>
    <row r="74" spans="1:90" ht="20.100000000000001" customHeight="1" x14ac:dyDescent="0.25">
      <c r="A74" s="12">
        <v>7</v>
      </c>
      <c r="B74" s="93" t="s">
        <v>3579</v>
      </c>
      <c r="C74" s="55" t="s">
        <v>3583</v>
      </c>
      <c r="D74" s="55" t="s">
        <v>3587</v>
      </c>
      <c r="E74" s="55" t="s">
        <v>3594</v>
      </c>
      <c r="F74" s="47">
        <v>40</v>
      </c>
      <c r="G74" s="48">
        <v>12</v>
      </c>
      <c r="H74" s="55" t="s">
        <v>4</v>
      </c>
      <c r="I74" s="53"/>
      <c r="J74" s="52">
        <v>0</v>
      </c>
      <c r="K74" s="49"/>
      <c r="L74" s="52">
        <v>0</v>
      </c>
      <c r="M74" s="49"/>
      <c r="N74" s="52">
        <v>0</v>
      </c>
      <c r="O74" s="56"/>
      <c r="P74" s="61"/>
      <c r="Q74" s="53"/>
      <c r="R74" s="52">
        <v>0</v>
      </c>
      <c r="S74" s="49"/>
      <c r="T74" s="68">
        <v>0</v>
      </c>
      <c r="U74" s="53"/>
      <c r="V74" s="52">
        <v>0</v>
      </c>
      <c r="W74" s="53"/>
      <c r="X74" s="56"/>
      <c r="Y74" s="56"/>
      <c r="Z74" s="56"/>
      <c r="AA74" s="56"/>
      <c r="AB74" s="56"/>
      <c r="AC74" s="53"/>
      <c r="AD74" s="56"/>
      <c r="AE74" s="53"/>
      <c r="AF74" s="56"/>
      <c r="AG74" s="56"/>
      <c r="AH74" s="56"/>
      <c r="AI74" s="56"/>
      <c r="AJ74" s="56"/>
      <c r="AK74" s="56"/>
      <c r="AL74" s="56"/>
      <c r="AM74" s="56"/>
      <c r="AN74" s="56"/>
      <c r="AO74" s="37"/>
      <c r="AP74" s="56"/>
      <c r="AQ74" s="37"/>
      <c r="AR74" s="56"/>
      <c r="AS74" s="37"/>
      <c r="AT74" s="56"/>
      <c r="AU74" s="37"/>
      <c r="AV74" s="56"/>
      <c r="AW74" s="37"/>
      <c r="AX74" s="56"/>
      <c r="AY74" s="37"/>
      <c r="AZ74" s="56"/>
      <c r="BA74" s="37"/>
      <c r="BB74" s="52">
        <v>0</v>
      </c>
      <c r="BC74" s="51"/>
      <c r="BD74" s="57"/>
      <c r="BE74" s="37"/>
      <c r="BF74" s="52">
        <v>0</v>
      </c>
      <c r="BG74" s="49">
        <v>50</v>
      </c>
      <c r="BH74" s="52">
        <v>69</v>
      </c>
      <c r="BI74" s="37"/>
      <c r="BJ74" s="52">
        <v>0</v>
      </c>
      <c r="BK74" s="53"/>
      <c r="BL74" s="52">
        <v>0</v>
      </c>
      <c r="BM74" s="49">
        <v>16</v>
      </c>
      <c r="BN74" s="52">
        <v>74</v>
      </c>
      <c r="BO74" s="49"/>
      <c r="BP74" s="52">
        <v>0</v>
      </c>
      <c r="BQ74" s="49">
        <v>49</v>
      </c>
      <c r="BR74" s="52">
        <v>69</v>
      </c>
      <c r="BS74" s="37"/>
      <c r="BT74" s="57"/>
      <c r="BU74" s="37"/>
      <c r="BV74" s="52">
        <v>0</v>
      </c>
      <c r="BW74" s="56"/>
      <c r="BX74" s="57"/>
      <c r="BY74" s="37"/>
      <c r="BZ74" s="52">
        <v>0</v>
      </c>
      <c r="CA74" s="51"/>
      <c r="CB74" s="68">
        <v>0</v>
      </c>
      <c r="CC74" s="51"/>
      <c r="CD74" s="52">
        <v>0</v>
      </c>
      <c r="CE74" s="56"/>
      <c r="CF74" s="57"/>
      <c r="CG74" s="53"/>
      <c r="CH74" s="52">
        <v>0</v>
      </c>
      <c r="CI74" s="37"/>
      <c r="CJ74" s="52">
        <v>0</v>
      </c>
      <c r="CK74" s="91">
        <v>212</v>
      </c>
      <c r="CL74" s="37">
        <v>7</v>
      </c>
    </row>
    <row r="75" spans="1:90" ht="20.100000000000001" customHeight="1" x14ac:dyDescent="0.25">
      <c r="A75" s="12">
        <v>8</v>
      </c>
      <c r="B75" s="93" t="s">
        <v>3491</v>
      </c>
      <c r="C75" s="55" t="s">
        <v>3495</v>
      </c>
      <c r="D75" s="55" t="s">
        <v>3667</v>
      </c>
      <c r="E75" s="55" t="s">
        <v>3499</v>
      </c>
      <c r="F75" s="47">
        <v>43</v>
      </c>
      <c r="G75" s="48">
        <v>12</v>
      </c>
      <c r="H75" s="55" t="s">
        <v>4</v>
      </c>
      <c r="I75" s="53"/>
      <c r="J75" s="52">
        <v>0</v>
      </c>
      <c r="K75" s="49"/>
      <c r="L75" s="52">
        <v>0</v>
      </c>
      <c r="M75" s="49"/>
      <c r="N75" s="52">
        <v>0</v>
      </c>
      <c r="O75" s="56"/>
      <c r="P75" s="61"/>
      <c r="Q75" s="53"/>
      <c r="R75" s="52">
        <v>0</v>
      </c>
      <c r="S75" s="49"/>
      <c r="T75" s="68">
        <v>0</v>
      </c>
      <c r="U75" s="53"/>
      <c r="V75" s="52">
        <v>0</v>
      </c>
      <c r="W75" s="53"/>
      <c r="X75" s="56"/>
      <c r="Y75" s="56"/>
      <c r="Z75" s="56"/>
      <c r="AA75" s="56"/>
      <c r="AB75" s="56"/>
      <c r="AC75" s="53"/>
      <c r="AD75" s="56"/>
      <c r="AE75" s="53"/>
      <c r="AF75" s="56"/>
      <c r="AG75" s="56"/>
      <c r="AH75" s="56"/>
      <c r="AI75" s="56"/>
      <c r="AJ75" s="56"/>
      <c r="AK75" s="56"/>
      <c r="AL75" s="56"/>
      <c r="AM75" s="56"/>
      <c r="AN75" s="56"/>
      <c r="AO75" s="37"/>
      <c r="AP75" s="56"/>
      <c r="AQ75" s="37"/>
      <c r="AR75" s="56"/>
      <c r="AS75" s="37"/>
      <c r="AT75" s="56"/>
      <c r="AU75" s="37"/>
      <c r="AV75" s="56"/>
      <c r="AW75" s="37"/>
      <c r="AX75" s="56"/>
      <c r="AY75" s="37"/>
      <c r="AZ75" s="56"/>
      <c r="BA75" s="37"/>
      <c r="BB75" s="52">
        <v>0</v>
      </c>
      <c r="BC75" s="51"/>
      <c r="BD75" s="57"/>
      <c r="BE75" s="37"/>
      <c r="BF75" s="52">
        <v>0</v>
      </c>
      <c r="BG75" s="49">
        <v>89</v>
      </c>
      <c r="BH75" s="52">
        <v>84</v>
      </c>
      <c r="BI75" s="37"/>
      <c r="BJ75" s="52">
        <v>0</v>
      </c>
      <c r="BK75" s="53"/>
      <c r="BL75" s="52">
        <v>0</v>
      </c>
      <c r="BM75" s="49">
        <v>7</v>
      </c>
      <c r="BN75" s="52">
        <v>52</v>
      </c>
      <c r="BO75" s="49"/>
      <c r="BP75" s="52">
        <v>0</v>
      </c>
      <c r="BQ75" s="49">
        <v>50</v>
      </c>
      <c r="BR75" s="52">
        <v>70</v>
      </c>
      <c r="BS75" s="37"/>
      <c r="BT75" s="57"/>
      <c r="BU75" s="37"/>
      <c r="BV75" s="52">
        <v>0</v>
      </c>
      <c r="BW75" s="56"/>
      <c r="BX75" s="57"/>
      <c r="BY75" s="37"/>
      <c r="BZ75" s="52">
        <v>0</v>
      </c>
      <c r="CA75" s="51"/>
      <c r="CB75" s="68">
        <v>0</v>
      </c>
      <c r="CC75" s="51"/>
      <c r="CD75" s="52">
        <v>0</v>
      </c>
      <c r="CE75" s="56"/>
      <c r="CF75" s="57"/>
      <c r="CG75" s="62"/>
      <c r="CH75" s="52">
        <v>0</v>
      </c>
      <c r="CI75" s="37"/>
      <c r="CJ75" s="52">
        <v>0</v>
      </c>
      <c r="CK75" s="91">
        <v>206</v>
      </c>
      <c r="CL75" s="37">
        <v>8</v>
      </c>
    </row>
    <row r="76" spans="1:90" ht="20.100000000000001" customHeight="1" x14ac:dyDescent="0.25">
      <c r="A76" s="12">
        <v>9</v>
      </c>
      <c r="B76" s="93" t="s">
        <v>3582</v>
      </c>
      <c r="C76" s="55" t="s">
        <v>3583</v>
      </c>
      <c r="D76" s="55" t="s">
        <v>3590</v>
      </c>
      <c r="E76" s="55" t="s">
        <v>3597</v>
      </c>
      <c r="F76" s="47">
        <v>43</v>
      </c>
      <c r="G76" s="48">
        <v>12</v>
      </c>
      <c r="H76" s="55" t="s">
        <v>4</v>
      </c>
      <c r="I76" s="53"/>
      <c r="J76" s="52">
        <v>0</v>
      </c>
      <c r="K76" s="49"/>
      <c r="L76" s="52">
        <v>0</v>
      </c>
      <c r="M76" s="49"/>
      <c r="N76" s="52">
        <v>0</v>
      </c>
      <c r="O76" s="56"/>
      <c r="P76" s="61"/>
      <c r="Q76" s="53"/>
      <c r="R76" s="52">
        <v>0</v>
      </c>
      <c r="S76" s="49"/>
      <c r="T76" s="68">
        <v>0</v>
      </c>
      <c r="U76" s="53"/>
      <c r="V76" s="52">
        <v>0</v>
      </c>
      <c r="W76" s="53"/>
      <c r="X76" s="56"/>
      <c r="Y76" s="56"/>
      <c r="Z76" s="56"/>
      <c r="AA76" s="56"/>
      <c r="AB76" s="56"/>
      <c r="AC76" s="53"/>
      <c r="AD76" s="56"/>
      <c r="AE76" s="53"/>
      <c r="AF76" s="56"/>
      <c r="AG76" s="56"/>
      <c r="AH76" s="56"/>
      <c r="AI76" s="56"/>
      <c r="AJ76" s="56"/>
      <c r="AK76" s="56"/>
      <c r="AL76" s="56"/>
      <c r="AM76" s="56"/>
      <c r="AN76" s="56"/>
      <c r="AO76" s="37"/>
      <c r="AP76" s="56"/>
      <c r="AQ76" s="37"/>
      <c r="AR76" s="56"/>
      <c r="AS76" s="37"/>
      <c r="AT76" s="56"/>
      <c r="AU76" s="37"/>
      <c r="AV76" s="56"/>
      <c r="AW76" s="37"/>
      <c r="AX76" s="56"/>
      <c r="AY76" s="37"/>
      <c r="AZ76" s="56"/>
      <c r="BA76" s="37"/>
      <c r="BB76" s="52">
        <v>0</v>
      </c>
      <c r="BC76" s="51"/>
      <c r="BD76" s="57"/>
      <c r="BE76" s="37"/>
      <c r="BF76" s="52">
        <v>0</v>
      </c>
      <c r="BG76" s="49">
        <v>29</v>
      </c>
      <c r="BH76" s="52">
        <v>60</v>
      </c>
      <c r="BI76" s="37"/>
      <c r="BJ76" s="52">
        <v>0</v>
      </c>
      <c r="BK76" s="53"/>
      <c r="BL76" s="52">
        <v>0</v>
      </c>
      <c r="BM76" s="49">
        <v>14</v>
      </c>
      <c r="BN76" s="52">
        <v>70</v>
      </c>
      <c r="BO76" s="49"/>
      <c r="BP76" s="52">
        <v>0</v>
      </c>
      <c r="BQ76" s="49">
        <v>39</v>
      </c>
      <c r="BR76" s="52">
        <v>62</v>
      </c>
      <c r="BS76" s="37"/>
      <c r="BT76" s="57"/>
      <c r="BU76" s="37"/>
      <c r="BV76" s="52">
        <v>0</v>
      </c>
      <c r="BW76" s="56"/>
      <c r="BX76" s="57"/>
      <c r="BY76" s="37"/>
      <c r="BZ76" s="52">
        <v>0</v>
      </c>
      <c r="CA76" s="51"/>
      <c r="CB76" s="68">
        <v>0</v>
      </c>
      <c r="CC76" s="51"/>
      <c r="CD76" s="52">
        <v>0</v>
      </c>
      <c r="CE76" s="56"/>
      <c r="CF76" s="57"/>
      <c r="CG76" s="53"/>
      <c r="CH76" s="52">
        <v>0</v>
      </c>
      <c r="CI76" s="37"/>
      <c r="CJ76" s="52">
        <v>0</v>
      </c>
      <c r="CK76" s="91">
        <v>192</v>
      </c>
      <c r="CL76" s="37">
        <v>9</v>
      </c>
    </row>
    <row r="77" spans="1:90" ht="20.100000000000001" customHeight="1" x14ac:dyDescent="0.25">
      <c r="A77" s="12">
        <v>10</v>
      </c>
      <c r="B77" s="93" t="s">
        <v>3392</v>
      </c>
      <c r="C77" s="46" t="s">
        <v>3379</v>
      </c>
      <c r="D77" s="55" t="s">
        <v>3398</v>
      </c>
      <c r="E77" s="55" t="s">
        <v>3404</v>
      </c>
      <c r="F77" s="47">
        <v>41</v>
      </c>
      <c r="G77" s="48">
        <v>12</v>
      </c>
      <c r="H77" s="55" t="s">
        <v>4</v>
      </c>
      <c r="I77" s="49"/>
      <c r="J77" s="52">
        <v>0</v>
      </c>
      <c r="K77" s="49"/>
      <c r="L77" s="52">
        <v>0</v>
      </c>
      <c r="M77" s="49"/>
      <c r="N77" s="52">
        <v>0</v>
      </c>
      <c r="O77" s="56"/>
      <c r="P77" s="61"/>
      <c r="Q77" s="49"/>
      <c r="R77" s="52">
        <v>0</v>
      </c>
      <c r="S77" s="49"/>
      <c r="T77" s="68">
        <v>0</v>
      </c>
      <c r="U77" s="49"/>
      <c r="V77" s="52">
        <v>0</v>
      </c>
      <c r="W77" s="53"/>
      <c r="X77" s="56"/>
      <c r="Y77" s="56"/>
      <c r="Z77" s="56"/>
      <c r="AA77" s="56"/>
      <c r="AB77" s="56"/>
      <c r="AC77" s="56"/>
      <c r="AD77" s="56"/>
      <c r="AE77" s="56"/>
      <c r="AF77" s="56"/>
      <c r="AG77" s="56"/>
      <c r="AH77" s="56"/>
      <c r="AI77" s="56"/>
      <c r="AJ77" s="56"/>
      <c r="AK77" s="56"/>
      <c r="AL77" s="56"/>
      <c r="AM77" s="56"/>
      <c r="AN77" s="56"/>
      <c r="AO77" s="37"/>
      <c r="AP77" s="56"/>
      <c r="AQ77" s="37"/>
      <c r="AR77" s="56"/>
      <c r="AS77" s="37"/>
      <c r="AT77" s="56"/>
      <c r="AU77" s="37"/>
      <c r="AV77" s="56"/>
      <c r="AW77" s="37"/>
      <c r="AX77" s="56"/>
      <c r="AY77" s="37"/>
      <c r="AZ77" s="56"/>
      <c r="BA77" s="37"/>
      <c r="BB77" s="52">
        <v>0</v>
      </c>
      <c r="BC77" s="51"/>
      <c r="BD77" s="57"/>
      <c r="BE77" s="37"/>
      <c r="BF77" s="52">
        <v>0</v>
      </c>
      <c r="BG77" s="49">
        <v>47</v>
      </c>
      <c r="BH77" s="52">
        <v>67</v>
      </c>
      <c r="BI77" s="37"/>
      <c r="BJ77" s="52">
        <v>0</v>
      </c>
      <c r="BK77" s="53"/>
      <c r="BL77" s="52">
        <v>0</v>
      </c>
      <c r="BM77" s="49">
        <v>9</v>
      </c>
      <c r="BN77" s="52">
        <v>60</v>
      </c>
      <c r="BO77" s="49"/>
      <c r="BP77" s="52">
        <v>0</v>
      </c>
      <c r="BQ77" s="49">
        <v>42</v>
      </c>
      <c r="BR77" s="52">
        <v>63</v>
      </c>
      <c r="BS77" s="37"/>
      <c r="BT77" s="57"/>
      <c r="BU77" s="37"/>
      <c r="BV77" s="52">
        <v>0</v>
      </c>
      <c r="BW77" s="56"/>
      <c r="BX77" s="57"/>
      <c r="BY77" s="37"/>
      <c r="BZ77" s="52">
        <v>0</v>
      </c>
      <c r="CA77" s="51"/>
      <c r="CB77" s="68">
        <v>0</v>
      </c>
      <c r="CC77" s="51"/>
      <c r="CD77" s="52">
        <v>0</v>
      </c>
      <c r="CE77" s="56"/>
      <c r="CF77" s="57"/>
      <c r="CG77" s="62"/>
      <c r="CH77" s="52">
        <v>0</v>
      </c>
      <c r="CI77" s="37"/>
      <c r="CJ77" s="52">
        <v>0</v>
      </c>
      <c r="CK77" s="91">
        <v>190</v>
      </c>
      <c r="CL77" s="37">
        <v>10</v>
      </c>
    </row>
    <row r="78" spans="1:90" ht="20.100000000000001" customHeight="1" x14ac:dyDescent="0.25">
      <c r="A78" s="12">
        <v>11</v>
      </c>
      <c r="B78" s="93" t="s">
        <v>3430</v>
      </c>
      <c r="C78" s="55" t="s">
        <v>3429</v>
      </c>
      <c r="D78" s="55" t="s">
        <v>3434</v>
      </c>
      <c r="E78" s="55" t="s">
        <v>3438</v>
      </c>
      <c r="F78" s="47">
        <v>41</v>
      </c>
      <c r="G78" s="48">
        <v>12</v>
      </c>
      <c r="H78" s="55" t="s">
        <v>4</v>
      </c>
      <c r="I78" s="49"/>
      <c r="J78" s="52">
        <v>0</v>
      </c>
      <c r="K78" s="49"/>
      <c r="L78" s="52">
        <v>0</v>
      </c>
      <c r="M78" s="49"/>
      <c r="N78" s="52">
        <v>0</v>
      </c>
      <c r="O78" s="56"/>
      <c r="P78" s="61"/>
      <c r="Q78" s="49"/>
      <c r="R78" s="52">
        <v>0</v>
      </c>
      <c r="S78" s="49"/>
      <c r="T78" s="68">
        <v>0</v>
      </c>
      <c r="U78" s="49"/>
      <c r="V78" s="52">
        <v>0</v>
      </c>
      <c r="W78" s="53"/>
      <c r="X78" s="56"/>
      <c r="Y78" s="53"/>
      <c r="Z78" s="56"/>
      <c r="AA78" s="56"/>
      <c r="AB78" s="56"/>
      <c r="AC78" s="53"/>
      <c r="AD78" s="56"/>
      <c r="AE78" s="53"/>
      <c r="AF78" s="56"/>
      <c r="AG78" s="56"/>
      <c r="AH78" s="56"/>
      <c r="AI78" s="56"/>
      <c r="AJ78" s="56"/>
      <c r="AK78" s="56"/>
      <c r="AL78" s="56"/>
      <c r="AM78" s="56"/>
      <c r="AN78" s="56"/>
      <c r="AO78" s="37"/>
      <c r="AP78" s="56"/>
      <c r="AQ78" s="37"/>
      <c r="AR78" s="56"/>
      <c r="AS78" s="37"/>
      <c r="AT78" s="56"/>
      <c r="AU78" s="37"/>
      <c r="AV78" s="56"/>
      <c r="AW78" s="37"/>
      <c r="AX78" s="56"/>
      <c r="AY78" s="37"/>
      <c r="AZ78" s="56"/>
      <c r="BA78" s="37"/>
      <c r="BB78" s="52">
        <v>0</v>
      </c>
      <c r="BC78" s="51"/>
      <c r="BD78" s="57"/>
      <c r="BE78" s="37"/>
      <c r="BF78" s="52">
        <v>0</v>
      </c>
      <c r="BG78" s="49">
        <v>32</v>
      </c>
      <c r="BH78" s="52">
        <v>61</v>
      </c>
      <c r="BI78" s="37"/>
      <c r="BJ78" s="52">
        <v>0</v>
      </c>
      <c r="BK78" s="53"/>
      <c r="BL78" s="52">
        <v>0</v>
      </c>
      <c r="BM78" s="49">
        <v>13</v>
      </c>
      <c r="BN78" s="52">
        <v>68</v>
      </c>
      <c r="BO78" s="49"/>
      <c r="BP78" s="52">
        <v>0</v>
      </c>
      <c r="BQ78" s="49">
        <v>36</v>
      </c>
      <c r="BR78" s="52">
        <v>60</v>
      </c>
      <c r="BS78" s="37"/>
      <c r="BT78" s="57"/>
      <c r="BU78" s="37"/>
      <c r="BV78" s="52">
        <v>0</v>
      </c>
      <c r="BW78" s="56"/>
      <c r="BX78" s="57"/>
      <c r="BY78" s="37"/>
      <c r="BZ78" s="52">
        <v>0</v>
      </c>
      <c r="CA78" s="51"/>
      <c r="CB78" s="68">
        <v>0</v>
      </c>
      <c r="CC78" s="51"/>
      <c r="CD78" s="52">
        <v>0</v>
      </c>
      <c r="CE78" s="56"/>
      <c r="CF78" s="57"/>
      <c r="CG78" s="62"/>
      <c r="CH78" s="52">
        <v>0</v>
      </c>
      <c r="CI78" s="37"/>
      <c r="CJ78" s="52">
        <v>0</v>
      </c>
      <c r="CK78" s="91">
        <v>189</v>
      </c>
      <c r="CL78" s="37">
        <v>11</v>
      </c>
    </row>
    <row r="79" spans="1:90" ht="20.100000000000001" customHeight="1" x14ac:dyDescent="0.25">
      <c r="A79" s="12">
        <v>12</v>
      </c>
      <c r="B79" s="93" t="s">
        <v>3625</v>
      </c>
      <c r="C79" s="55" t="s">
        <v>3429</v>
      </c>
      <c r="D79" s="55" t="s">
        <v>3626</v>
      </c>
      <c r="E79" s="55" t="s">
        <v>3627</v>
      </c>
      <c r="F79" s="47">
        <v>41</v>
      </c>
      <c r="G79" s="48">
        <v>12</v>
      </c>
      <c r="H79" s="55" t="s">
        <v>4</v>
      </c>
      <c r="I79" s="49"/>
      <c r="J79" s="52">
        <v>0</v>
      </c>
      <c r="K79" s="49"/>
      <c r="L79" s="52">
        <v>0</v>
      </c>
      <c r="M79" s="49"/>
      <c r="N79" s="52">
        <v>0</v>
      </c>
      <c r="O79" s="56"/>
      <c r="P79" s="61"/>
      <c r="Q79" s="49"/>
      <c r="R79" s="52">
        <v>0</v>
      </c>
      <c r="S79" s="49"/>
      <c r="T79" s="68">
        <v>0</v>
      </c>
      <c r="U79" s="49"/>
      <c r="V79" s="52">
        <v>0</v>
      </c>
      <c r="W79" s="53"/>
      <c r="X79" s="56"/>
      <c r="Y79" s="53"/>
      <c r="Z79" s="56"/>
      <c r="AA79" s="56"/>
      <c r="AB79" s="56"/>
      <c r="AC79" s="56"/>
      <c r="AD79" s="56"/>
      <c r="AE79" s="56"/>
      <c r="AF79" s="56"/>
      <c r="AG79" s="56"/>
      <c r="AH79" s="56"/>
      <c r="AI79" s="56"/>
      <c r="AJ79" s="56"/>
      <c r="AK79" s="56"/>
      <c r="AL79" s="56"/>
      <c r="AM79" s="56"/>
      <c r="AN79" s="56"/>
      <c r="AO79" s="37"/>
      <c r="AP79" s="56"/>
      <c r="AQ79" s="37"/>
      <c r="AR79" s="56"/>
      <c r="AS79" s="37"/>
      <c r="AT79" s="56"/>
      <c r="AU79" s="37"/>
      <c r="AV79" s="56"/>
      <c r="AW79" s="37"/>
      <c r="AX79" s="56"/>
      <c r="AY79" s="37"/>
      <c r="AZ79" s="56"/>
      <c r="BA79" s="37"/>
      <c r="BB79" s="52">
        <v>0</v>
      </c>
      <c r="BC79" s="51"/>
      <c r="BD79" s="57"/>
      <c r="BE79" s="37"/>
      <c r="BF79" s="52">
        <v>0</v>
      </c>
      <c r="BG79" s="49">
        <v>30</v>
      </c>
      <c r="BH79" s="52">
        <v>60</v>
      </c>
      <c r="BI79" s="37"/>
      <c r="BJ79" s="52">
        <v>0</v>
      </c>
      <c r="BK79" s="53"/>
      <c r="BL79" s="52">
        <v>0</v>
      </c>
      <c r="BM79" s="49">
        <v>8</v>
      </c>
      <c r="BN79" s="52">
        <v>56</v>
      </c>
      <c r="BO79" s="49"/>
      <c r="BP79" s="52">
        <v>0</v>
      </c>
      <c r="BQ79" s="49">
        <v>32</v>
      </c>
      <c r="BR79" s="52">
        <v>51</v>
      </c>
      <c r="BS79" s="37"/>
      <c r="BT79" s="57"/>
      <c r="BU79" s="37"/>
      <c r="BV79" s="52">
        <v>0</v>
      </c>
      <c r="BW79" s="56"/>
      <c r="BX79" s="57"/>
      <c r="BY79" s="37"/>
      <c r="BZ79" s="52">
        <v>0</v>
      </c>
      <c r="CA79" s="51"/>
      <c r="CB79" s="68">
        <v>0</v>
      </c>
      <c r="CC79" s="51"/>
      <c r="CD79" s="52">
        <v>0</v>
      </c>
      <c r="CE79" s="56"/>
      <c r="CF79" s="57"/>
      <c r="CG79" s="62"/>
      <c r="CH79" s="52">
        <v>0</v>
      </c>
      <c r="CI79" s="37"/>
      <c r="CJ79" s="52">
        <v>0</v>
      </c>
      <c r="CK79" s="91">
        <v>167</v>
      </c>
      <c r="CL79" s="37">
        <v>12</v>
      </c>
    </row>
    <row r="80" spans="1:90" ht="20.100000000000001" customHeight="1" x14ac:dyDescent="0.25">
      <c r="A80" s="12">
        <v>13</v>
      </c>
      <c r="B80" s="93" t="s">
        <v>3529</v>
      </c>
      <c r="C80" s="55" t="s">
        <v>3535</v>
      </c>
      <c r="D80" s="55" t="s">
        <v>3536</v>
      </c>
      <c r="E80" s="55" t="s">
        <v>3542</v>
      </c>
      <c r="F80" s="47">
        <v>42</v>
      </c>
      <c r="G80" s="48">
        <v>12</v>
      </c>
      <c r="H80" s="55" t="s">
        <v>4</v>
      </c>
      <c r="I80" s="53"/>
      <c r="J80" s="52">
        <v>0</v>
      </c>
      <c r="K80" s="49"/>
      <c r="L80" s="52">
        <v>0</v>
      </c>
      <c r="M80" s="49"/>
      <c r="N80" s="52">
        <v>0</v>
      </c>
      <c r="O80" s="56"/>
      <c r="P80" s="61"/>
      <c r="Q80" s="53"/>
      <c r="R80" s="52">
        <v>0</v>
      </c>
      <c r="S80" s="49"/>
      <c r="T80" s="68">
        <v>0</v>
      </c>
      <c r="U80" s="53"/>
      <c r="V80" s="52">
        <v>0</v>
      </c>
      <c r="W80" s="53"/>
      <c r="X80" s="56"/>
      <c r="Y80" s="56"/>
      <c r="Z80" s="56"/>
      <c r="AA80" s="56"/>
      <c r="AB80" s="56"/>
      <c r="AC80" s="53"/>
      <c r="AD80" s="56"/>
      <c r="AE80" s="53"/>
      <c r="AF80" s="56"/>
      <c r="AG80" s="56"/>
      <c r="AH80" s="56"/>
      <c r="AI80" s="56"/>
      <c r="AJ80" s="56"/>
      <c r="AK80" s="56"/>
      <c r="AL80" s="56"/>
      <c r="AM80" s="56"/>
      <c r="AN80" s="56"/>
      <c r="AO80" s="37"/>
      <c r="AP80" s="56"/>
      <c r="AQ80" s="37"/>
      <c r="AR80" s="56"/>
      <c r="AS80" s="37"/>
      <c r="AT80" s="56"/>
      <c r="AU80" s="37"/>
      <c r="AV80" s="56"/>
      <c r="AW80" s="37"/>
      <c r="AX80" s="56"/>
      <c r="AY80" s="37"/>
      <c r="AZ80" s="56"/>
      <c r="BA80" s="37"/>
      <c r="BB80" s="52">
        <v>0</v>
      </c>
      <c r="BC80" s="51"/>
      <c r="BD80" s="57"/>
      <c r="BE80" s="37"/>
      <c r="BF80" s="52">
        <v>0</v>
      </c>
      <c r="BG80" s="49">
        <v>37</v>
      </c>
      <c r="BH80" s="52">
        <v>62</v>
      </c>
      <c r="BI80" s="37"/>
      <c r="BJ80" s="52">
        <v>0</v>
      </c>
      <c r="BK80" s="53"/>
      <c r="BL80" s="52">
        <v>0</v>
      </c>
      <c r="BM80" s="49">
        <v>9</v>
      </c>
      <c r="BN80" s="52">
        <v>60</v>
      </c>
      <c r="BO80" s="49"/>
      <c r="BP80" s="52">
        <v>0</v>
      </c>
      <c r="BQ80" s="49">
        <v>23</v>
      </c>
      <c r="BR80" s="52">
        <v>29</v>
      </c>
      <c r="BS80" s="37"/>
      <c r="BT80" s="57"/>
      <c r="BU80" s="37"/>
      <c r="BV80" s="52">
        <v>0</v>
      </c>
      <c r="BW80" s="56"/>
      <c r="BX80" s="57"/>
      <c r="BY80" s="37"/>
      <c r="BZ80" s="52">
        <v>0</v>
      </c>
      <c r="CA80" s="51"/>
      <c r="CB80" s="68">
        <v>0</v>
      </c>
      <c r="CC80" s="51"/>
      <c r="CD80" s="52">
        <v>0</v>
      </c>
      <c r="CE80" s="56"/>
      <c r="CF80" s="57"/>
      <c r="CG80" s="62"/>
      <c r="CH80" s="52">
        <v>0</v>
      </c>
      <c r="CI80" s="37"/>
      <c r="CJ80" s="52">
        <v>0</v>
      </c>
      <c r="CK80" s="91">
        <v>151</v>
      </c>
      <c r="CL80" s="37">
        <v>13</v>
      </c>
    </row>
    <row r="81" spans="1:90" ht="20.100000000000001" customHeight="1" x14ac:dyDescent="0.25">
      <c r="A81" s="12">
        <v>14</v>
      </c>
      <c r="B81" s="93" t="s">
        <v>3580</v>
      </c>
      <c r="C81" s="55" t="s">
        <v>3583</v>
      </c>
      <c r="D81" s="55" t="s">
        <v>3588</v>
      </c>
      <c r="E81" s="55" t="s">
        <v>3595</v>
      </c>
      <c r="F81" s="47">
        <v>40</v>
      </c>
      <c r="G81" s="48">
        <v>12</v>
      </c>
      <c r="H81" s="55" t="s">
        <v>4</v>
      </c>
      <c r="I81" s="53"/>
      <c r="J81" s="52">
        <v>0</v>
      </c>
      <c r="K81" s="49"/>
      <c r="L81" s="52">
        <v>0</v>
      </c>
      <c r="M81" s="49"/>
      <c r="N81" s="52">
        <v>0</v>
      </c>
      <c r="O81" s="56"/>
      <c r="P81" s="61"/>
      <c r="Q81" s="53"/>
      <c r="R81" s="52">
        <v>0</v>
      </c>
      <c r="S81" s="49"/>
      <c r="T81" s="68">
        <v>0</v>
      </c>
      <c r="U81" s="53"/>
      <c r="V81" s="52">
        <v>0</v>
      </c>
      <c r="W81" s="53"/>
      <c r="X81" s="56"/>
      <c r="Y81" s="56"/>
      <c r="Z81" s="56"/>
      <c r="AA81" s="56"/>
      <c r="AB81" s="56"/>
      <c r="AC81" s="53"/>
      <c r="AD81" s="56"/>
      <c r="AE81" s="53"/>
      <c r="AF81" s="56"/>
      <c r="AG81" s="56"/>
      <c r="AH81" s="56"/>
      <c r="AI81" s="56"/>
      <c r="AJ81" s="56"/>
      <c r="AK81" s="56"/>
      <c r="AL81" s="56"/>
      <c r="AM81" s="56"/>
      <c r="AN81" s="56"/>
      <c r="AO81" s="37"/>
      <c r="AP81" s="56"/>
      <c r="AQ81" s="37"/>
      <c r="AR81" s="56"/>
      <c r="AS81" s="37"/>
      <c r="AT81" s="56"/>
      <c r="AU81" s="37"/>
      <c r="AV81" s="56"/>
      <c r="AW81" s="37"/>
      <c r="AX81" s="56"/>
      <c r="AY81" s="37"/>
      <c r="AZ81" s="56"/>
      <c r="BA81" s="37"/>
      <c r="BB81" s="52">
        <v>0</v>
      </c>
      <c r="BC81" s="51"/>
      <c r="BD81" s="57"/>
      <c r="BE81" s="37"/>
      <c r="BF81" s="52">
        <v>0</v>
      </c>
      <c r="BG81" s="49"/>
      <c r="BH81" s="52">
        <v>0</v>
      </c>
      <c r="BI81" s="37"/>
      <c r="BJ81" s="52">
        <v>0</v>
      </c>
      <c r="BK81" s="53"/>
      <c r="BL81" s="52">
        <v>0</v>
      </c>
      <c r="BM81" s="49"/>
      <c r="BN81" s="52">
        <v>0</v>
      </c>
      <c r="BO81" s="49"/>
      <c r="BP81" s="52">
        <v>0</v>
      </c>
      <c r="BQ81" s="49"/>
      <c r="BR81" s="52">
        <v>0</v>
      </c>
      <c r="BS81" s="37"/>
      <c r="BT81" s="57"/>
      <c r="BU81" s="37"/>
      <c r="BV81" s="52">
        <v>0</v>
      </c>
      <c r="BW81" s="56"/>
      <c r="BX81" s="57"/>
      <c r="BY81" s="37"/>
      <c r="BZ81" s="52">
        <v>0</v>
      </c>
      <c r="CA81" s="51"/>
      <c r="CB81" s="68">
        <v>0</v>
      </c>
      <c r="CC81" s="51"/>
      <c r="CD81" s="52">
        <v>0</v>
      </c>
      <c r="CE81" s="56"/>
      <c r="CF81" s="57"/>
      <c r="CG81" s="53"/>
      <c r="CH81" s="52">
        <v>0</v>
      </c>
      <c r="CI81" s="37"/>
      <c r="CJ81" s="52">
        <v>0</v>
      </c>
      <c r="CK81" s="91">
        <v>0</v>
      </c>
      <c r="CL81" s="115"/>
    </row>
    <row r="82" spans="1:90" ht="20.100000000000001" customHeight="1" x14ac:dyDescent="0.25">
      <c r="A82" s="12"/>
      <c r="B82" s="93"/>
      <c r="C82" s="55"/>
      <c r="D82" s="55"/>
      <c r="E82" s="55"/>
      <c r="F82" s="47"/>
      <c r="G82" s="48"/>
      <c r="H82" s="55"/>
      <c r="I82" s="53"/>
      <c r="J82" s="52"/>
      <c r="K82" s="49"/>
      <c r="L82" s="52"/>
      <c r="M82" s="49"/>
      <c r="N82" s="52"/>
      <c r="O82" s="56"/>
      <c r="P82" s="61"/>
      <c r="Q82" s="53"/>
      <c r="R82" s="52"/>
      <c r="S82" s="49"/>
      <c r="T82" s="68"/>
      <c r="U82" s="53"/>
      <c r="V82" s="52"/>
      <c r="W82" s="53"/>
      <c r="X82" s="56"/>
      <c r="Y82" s="56"/>
      <c r="Z82" s="56"/>
      <c r="AA82" s="56"/>
      <c r="AB82" s="56"/>
      <c r="AC82" s="53"/>
      <c r="AD82" s="56"/>
      <c r="AE82" s="53"/>
      <c r="AF82" s="56"/>
      <c r="AG82" s="56"/>
      <c r="AH82" s="56"/>
      <c r="AI82" s="56"/>
      <c r="AJ82" s="56"/>
      <c r="AK82" s="56"/>
      <c r="AL82" s="56"/>
      <c r="AM82" s="56"/>
      <c r="AN82" s="56"/>
      <c r="AO82" s="37"/>
      <c r="AP82" s="56"/>
      <c r="AQ82" s="37"/>
      <c r="AR82" s="56"/>
      <c r="AS82" s="37"/>
      <c r="AT82" s="56"/>
      <c r="AU82" s="37"/>
      <c r="AV82" s="56"/>
      <c r="AW82" s="37"/>
      <c r="AX82" s="56"/>
      <c r="AY82" s="37"/>
      <c r="AZ82" s="56"/>
      <c r="BA82" s="37"/>
      <c r="BB82" s="52"/>
      <c r="BC82" s="51"/>
      <c r="BD82" s="57"/>
      <c r="BE82" s="37"/>
      <c r="BF82" s="52"/>
      <c r="BG82" s="49"/>
      <c r="BH82" s="52"/>
      <c r="BI82" s="37"/>
      <c r="BJ82" s="52"/>
      <c r="BK82" s="53"/>
      <c r="BL82" s="52"/>
      <c r="BM82" s="49"/>
      <c r="BN82" s="52"/>
      <c r="BO82" s="49"/>
      <c r="BP82" s="52"/>
      <c r="BQ82" s="49"/>
      <c r="BR82" s="52"/>
      <c r="BS82" s="37"/>
      <c r="BT82" s="57"/>
      <c r="BU82" s="37"/>
      <c r="BV82" s="52"/>
      <c r="BW82" s="56"/>
      <c r="BX82" s="57"/>
      <c r="BY82" s="37"/>
      <c r="BZ82" s="52"/>
      <c r="CA82" s="51"/>
      <c r="CB82" s="68"/>
      <c r="CC82" s="51"/>
      <c r="CD82" s="52"/>
      <c r="CE82" s="56"/>
      <c r="CF82" s="57"/>
      <c r="CG82" s="53"/>
      <c r="CH82" s="52"/>
      <c r="CI82" s="37"/>
      <c r="CJ82" s="52"/>
      <c r="CK82" s="91"/>
      <c r="CL82" s="115"/>
    </row>
    <row r="83" spans="1:90" ht="20.100000000000001" customHeight="1" x14ac:dyDescent="0.25">
      <c r="A83" s="10">
        <v>1</v>
      </c>
      <c r="B83" s="93" t="s">
        <v>3578</v>
      </c>
      <c r="C83" s="55" t="s">
        <v>3583</v>
      </c>
      <c r="D83" s="55" t="s">
        <v>3586</v>
      </c>
      <c r="E83" s="55" t="s">
        <v>3593</v>
      </c>
      <c r="F83" s="47">
        <v>45</v>
      </c>
      <c r="G83" s="48">
        <v>13</v>
      </c>
      <c r="H83" s="55" t="s">
        <v>86</v>
      </c>
      <c r="I83" s="53"/>
      <c r="J83" s="52">
        <v>0</v>
      </c>
      <c r="K83" s="49"/>
      <c r="L83" s="52">
        <v>0</v>
      </c>
      <c r="M83" s="49"/>
      <c r="N83" s="52">
        <v>0</v>
      </c>
      <c r="O83" s="56"/>
      <c r="P83" s="61"/>
      <c r="Q83" s="53"/>
      <c r="R83" s="52">
        <v>0</v>
      </c>
      <c r="S83" s="49"/>
      <c r="T83" s="68">
        <v>0</v>
      </c>
      <c r="U83" s="53"/>
      <c r="V83" s="52">
        <v>0</v>
      </c>
      <c r="W83" s="53"/>
      <c r="X83" s="56"/>
      <c r="Y83" s="56"/>
      <c r="Z83" s="56"/>
      <c r="AA83" s="56"/>
      <c r="AB83" s="56"/>
      <c r="AC83" s="53"/>
      <c r="AD83" s="56"/>
      <c r="AE83" s="53"/>
      <c r="AF83" s="56"/>
      <c r="AG83" s="56"/>
      <c r="AH83" s="56"/>
      <c r="AI83" s="56"/>
      <c r="AJ83" s="56"/>
      <c r="AK83" s="56"/>
      <c r="AL83" s="56"/>
      <c r="AM83" s="56"/>
      <c r="AN83" s="56"/>
      <c r="AO83" s="37"/>
      <c r="AP83" s="56"/>
      <c r="AQ83" s="37"/>
      <c r="AR83" s="56"/>
      <c r="AS83" s="37"/>
      <c r="AT83" s="56"/>
      <c r="AU83" s="37"/>
      <c r="AV83" s="56"/>
      <c r="AW83" s="37"/>
      <c r="AX83" s="56"/>
      <c r="AY83" s="37"/>
      <c r="AZ83" s="56"/>
      <c r="BA83" s="37"/>
      <c r="BB83" s="52">
        <v>0</v>
      </c>
      <c r="BC83" s="51"/>
      <c r="BD83" s="57"/>
      <c r="BE83" s="37"/>
      <c r="BF83" s="52">
        <v>0</v>
      </c>
      <c r="BG83" s="49">
        <v>1</v>
      </c>
      <c r="BH83" s="52">
        <v>17</v>
      </c>
      <c r="BI83" s="37"/>
      <c r="BJ83" s="52">
        <v>0</v>
      </c>
      <c r="BK83" s="53"/>
      <c r="BL83" s="52">
        <v>0</v>
      </c>
      <c r="BM83" s="49">
        <v>27</v>
      </c>
      <c r="BN83" s="52">
        <v>88</v>
      </c>
      <c r="BO83" s="49"/>
      <c r="BP83" s="52">
        <v>0</v>
      </c>
      <c r="BQ83" s="49">
        <v>30</v>
      </c>
      <c r="BR83" s="52">
        <v>64</v>
      </c>
      <c r="BS83" s="37"/>
      <c r="BT83" s="57"/>
      <c r="BU83" s="37"/>
      <c r="BV83" s="52">
        <v>0</v>
      </c>
      <c r="BW83" s="56"/>
      <c r="BX83" s="57"/>
      <c r="BY83" s="37"/>
      <c r="BZ83" s="52">
        <v>0</v>
      </c>
      <c r="CA83" s="51"/>
      <c r="CB83" s="68">
        <v>0</v>
      </c>
      <c r="CC83" s="51"/>
      <c r="CD83" s="52">
        <v>0</v>
      </c>
      <c r="CE83" s="56"/>
      <c r="CF83" s="57"/>
      <c r="CG83" s="53"/>
      <c r="CH83" s="52">
        <v>0</v>
      </c>
      <c r="CI83" s="37"/>
      <c r="CJ83" s="52">
        <v>0</v>
      </c>
      <c r="CK83" s="91">
        <v>169</v>
      </c>
      <c r="CL83" s="117">
        <v>1</v>
      </c>
    </row>
    <row r="84" spans="1:90" ht="20.100000000000001" customHeight="1" x14ac:dyDescent="0.25">
      <c r="A84" s="10">
        <v>2</v>
      </c>
      <c r="B84" s="93" t="s">
        <v>3397</v>
      </c>
      <c r="C84" s="46" t="s">
        <v>3379</v>
      </c>
      <c r="D84" s="55" t="s">
        <v>3403</v>
      </c>
      <c r="E84" s="55" t="s">
        <v>3409</v>
      </c>
      <c r="F84" s="47">
        <v>45</v>
      </c>
      <c r="G84" s="48">
        <v>13</v>
      </c>
      <c r="H84" s="55" t="s">
        <v>86</v>
      </c>
      <c r="I84" s="49"/>
      <c r="J84" s="52">
        <v>0</v>
      </c>
      <c r="K84" s="49"/>
      <c r="L84" s="52">
        <v>0</v>
      </c>
      <c r="M84" s="49"/>
      <c r="N84" s="52">
        <v>0</v>
      </c>
      <c r="O84" s="56"/>
      <c r="P84" s="61"/>
      <c r="Q84" s="49"/>
      <c r="R84" s="52">
        <v>0</v>
      </c>
      <c r="S84" s="49"/>
      <c r="T84" s="68">
        <v>0</v>
      </c>
      <c r="U84" s="49"/>
      <c r="V84" s="52">
        <v>0</v>
      </c>
      <c r="W84" s="53"/>
      <c r="X84" s="56"/>
      <c r="Y84" s="56"/>
      <c r="Z84" s="56"/>
      <c r="AA84" s="56"/>
      <c r="AB84" s="56"/>
      <c r="AC84" s="53"/>
      <c r="AD84" s="56"/>
      <c r="AE84" s="53"/>
      <c r="AF84" s="56"/>
      <c r="AG84" s="56"/>
      <c r="AH84" s="56"/>
      <c r="AI84" s="56"/>
      <c r="AJ84" s="56"/>
      <c r="AK84" s="56"/>
      <c r="AL84" s="56"/>
      <c r="AM84" s="56"/>
      <c r="AN84" s="56"/>
      <c r="AO84" s="37"/>
      <c r="AP84" s="56"/>
      <c r="AQ84" s="37"/>
      <c r="AR84" s="56"/>
      <c r="AS84" s="37"/>
      <c r="AT84" s="56"/>
      <c r="AU84" s="37"/>
      <c r="AV84" s="56"/>
      <c r="AW84" s="37"/>
      <c r="AX84" s="56"/>
      <c r="AY84" s="37"/>
      <c r="AZ84" s="56"/>
      <c r="BA84" s="37"/>
      <c r="BB84" s="52">
        <v>0</v>
      </c>
      <c r="BC84" s="51"/>
      <c r="BD84" s="57"/>
      <c r="BE84" s="37"/>
      <c r="BF84" s="52">
        <v>0</v>
      </c>
      <c r="BG84" s="49">
        <v>3</v>
      </c>
      <c r="BH84" s="52">
        <v>28</v>
      </c>
      <c r="BI84" s="37"/>
      <c r="BJ84" s="52">
        <v>0</v>
      </c>
      <c r="BK84" s="53"/>
      <c r="BL84" s="52">
        <v>0</v>
      </c>
      <c r="BM84" s="49">
        <v>15</v>
      </c>
      <c r="BN84" s="52">
        <v>69</v>
      </c>
      <c r="BO84" s="49"/>
      <c r="BP84" s="52">
        <v>0</v>
      </c>
      <c r="BQ84" s="49">
        <v>26</v>
      </c>
      <c r="BR84" s="52">
        <v>62</v>
      </c>
      <c r="BS84" s="37"/>
      <c r="BT84" s="57"/>
      <c r="BU84" s="37"/>
      <c r="BV84" s="52">
        <v>0</v>
      </c>
      <c r="BW84" s="56"/>
      <c r="BX84" s="57"/>
      <c r="BY84" s="37"/>
      <c r="BZ84" s="52">
        <v>0</v>
      </c>
      <c r="CA84" s="51"/>
      <c r="CB84" s="68">
        <v>0</v>
      </c>
      <c r="CC84" s="51"/>
      <c r="CD84" s="52">
        <v>0</v>
      </c>
      <c r="CE84" s="56"/>
      <c r="CF84" s="57"/>
      <c r="CG84" s="62"/>
      <c r="CH84" s="52">
        <v>0</v>
      </c>
      <c r="CI84" s="37"/>
      <c r="CJ84" s="52">
        <v>0</v>
      </c>
      <c r="CK84" s="91">
        <v>159</v>
      </c>
      <c r="CL84" s="117">
        <v>2</v>
      </c>
    </row>
    <row r="85" spans="1:90" ht="20.100000000000001" customHeight="1" x14ac:dyDescent="0.25">
      <c r="A85" s="10">
        <v>3</v>
      </c>
      <c r="B85" s="93" t="s">
        <v>3552</v>
      </c>
      <c r="C85" s="55" t="s">
        <v>3553</v>
      </c>
      <c r="D85" s="55" t="s">
        <v>3559</v>
      </c>
      <c r="E85" s="55" t="s">
        <v>3563</v>
      </c>
      <c r="F85" s="47">
        <v>46</v>
      </c>
      <c r="G85" s="48">
        <v>13</v>
      </c>
      <c r="H85" s="55" t="s">
        <v>86</v>
      </c>
      <c r="I85" s="53"/>
      <c r="J85" s="52">
        <v>0</v>
      </c>
      <c r="K85" s="49"/>
      <c r="L85" s="52">
        <v>0</v>
      </c>
      <c r="M85" s="49"/>
      <c r="N85" s="52">
        <v>0</v>
      </c>
      <c r="O85" s="56"/>
      <c r="P85" s="61"/>
      <c r="Q85" s="53"/>
      <c r="R85" s="52">
        <v>0</v>
      </c>
      <c r="S85" s="49"/>
      <c r="T85" s="68">
        <v>0</v>
      </c>
      <c r="U85" s="53"/>
      <c r="V85" s="52">
        <v>0</v>
      </c>
      <c r="W85" s="53"/>
      <c r="X85" s="56"/>
      <c r="Y85" s="56"/>
      <c r="Z85" s="56"/>
      <c r="AA85" s="56"/>
      <c r="AB85" s="56"/>
      <c r="AC85" s="53"/>
      <c r="AD85" s="56"/>
      <c r="AE85" s="53"/>
      <c r="AF85" s="56"/>
      <c r="AG85" s="56"/>
      <c r="AH85" s="56"/>
      <c r="AI85" s="56"/>
      <c r="AJ85" s="56"/>
      <c r="AK85" s="56"/>
      <c r="AL85" s="56"/>
      <c r="AM85" s="56"/>
      <c r="AN85" s="56"/>
      <c r="AO85" s="37"/>
      <c r="AP85" s="56"/>
      <c r="AQ85" s="37"/>
      <c r="AR85" s="56"/>
      <c r="AS85" s="37"/>
      <c r="AT85" s="56"/>
      <c r="AU85" s="37"/>
      <c r="AV85" s="56"/>
      <c r="AW85" s="37"/>
      <c r="AX85" s="56"/>
      <c r="AY85" s="37"/>
      <c r="AZ85" s="56"/>
      <c r="BA85" s="37"/>
      <c r="BB85" s="52">
        <v>0</v>
      </c>
      <c r="BC85" s="51"/>
      <c r="BD85" s="57"/>
      <c r="BE85" s="37"/>
      <c r="BF85" s="52">
        <v>0</v>
      </c>
      <c r="BG85" s="49">
        <v>1</v>
      </c>
      <c r="BH85" s="52">
        <v>17</v>
      </c>
      <c r="BI85" s="37"/>
      <c r="BJ85" s="52">
        <v>0</v>
      </c>
      <c r="BK85" s="53"/>
      <c r="BL85" s="52">
        <v>0</v>
      </c>
      <c r="BM85" s="49">
        <v>16</v>
      </c>
      <c r="BN85" s="52">
        <v>71</v>
      </c>
      <c r="BO85" s="49"/>
      <c r="BP85" s="52">
        <v>0</v>
      </c>
      <c r="BQ85" s="49">
        <v>10</v>
      </c>
      <c r="BR85" s="52">
        <v>28</v>
      </c>
      <c r="BS85" s="37"/>
      <c r="BT85" s="57"/>
      <c r="BU85" s="37"/>
      <c r="BV85" s="52">
        <v>0</v>
      </c>
      <c r="BW85" s="56"/>
      <c r="BX85" s="57"/>
      <c r="BY85" s="37"/>
      <c r="BZ85" s="52">
        <v>0</v>
      </c>
      <c r="CA85" s="51"/>
      <c r="CB85" s="68">
        <v>0</v>
      </c>
      <c r="CC85" s="51"/>
      <c r="CD85" s="52">
        <v>0</v>
      </c>
      <c r="CE85" s="56"/>
      <c r="CF85" s="57"/>
      <c r="CG85" s="53"/>
      <c r="CH85" s="52">
        <v>0</v>
      </c>
      <c r="CI85" s="37"/>
      <c r="CJ85" s="52">
        <v>0</v>
      </c>
      <c r="CK85" s="91">
        <v>116</v>
      </c>
      <c r="CL85" s="117">
        <v>3</v>
      </c>
    </row>
    <row r="86" spans="1:90" ht="20.100000000000001" customHeight="1" x14ac:dyDescent="0.25">
      <c r="A86" s="10">
        <v>4</v>
      </c>
      <c r="B86" s="92" t="s">
        <v>3372</v>
      </c>
      <c r="C86" s="46" t="s">
        <v>3378</v>
      </c>
      <c r="D86" s="46" t="s">
        <v>3386</v>
      </c>
      <c r="E86" s="46" t="s">
        <v>3380</v>
      </c>
      <c r="F86" s="47">
        <v>47</v>
      </c>
      <c r="G86" s="48">
        <v>13</v>
      </c>
      <c r="H86" s="46" t="s">
        <v>86</v>
      </c>
      <c r="I86" s="49"/>
      <c r="J86" s="52">
        <v>0</v>
      </c>
      <c r="K86" s="49"/>
      <c r="L86" s="52">
        <v>0</v>
      </c>
      <c r="M86" s="49"/>
      <c r="N86" s="52">
        <v>0</v>
      </c>
      <c r="O86" s="50"/>
      <c r="P86" s="60"/>
      <c r="Q86" s="49"/>
      <c r="R86" s="52">
        <v>0</v>
      </c>
      <c r="S86" s="49"/>
      <c r="T86" s="68">
        <v>0</v>
      </c>
      <c r="U86" s="49"/>
      <c r="V86" s="52">
        <v>0</v>
      </c>
      <c r="W86" s="49"/>
      <c r="X86" s="50"/>
      <c r="Y86" s="49"/>
      <c r="Z86" s="50"/>
      <c r="AA86" s="49"/>
      <c r="AB86" s="50"/>
      <c r="AC86" s="49"/>
      <c r="AD86" s="50"/>
      <c r="AE86" s="49"/>
      <c r="AF86" s="50"/>
      <c r="AG86" s="50"/>
      <c r="AH86" s="50"/>
      <c r="AI86" s="50"/>
      <c r="AJ86" s="50"/>
      <c r="AK86" s="50"/>
      <c r="AL86" s="50"/>
      <c r="AM86" s="50"/>
      <c r="AN86" s="50"/>
      <c r="AO86" s="37"/>
      <c r="AP86" s="50"/>
      <c r="AQ86" s="37"/>
      <c r="AR86" s="50"/>
      <c r="AS86" s="37"/>
      <c r="AT86" s="50"/>
      <c r="AU86" s="37"/>
      <c r="AV86" s="50"/>
      <c r="AW86" s="37"/>
      <c r="AX86" s="50"/>
      <c r="AY86" s="37"/>
      <c r="AZ86" s="50"/>
      <c r="BA86" s="37"/>
      <c r="BB86" s="52">
        <v>0</v>
      </c>
      <c r="BC86" s="51"/>
      <c r="BD86" s="54"/>
      <c r="BE86" s="37"/>
      <c r="BF86" s="52">
        <v>0</v>
      </c>
      <c r="BG86" s="49">
        <v>1</v>
      </c>
      <c r="BH86" s="52">
        <v>17</v>
      </c>
      <c r="BI86" s="37"/>
      <c r="BJ86" s="52">
        <v>0</v>
      </c>
      <c r="BK86" s="53"/>
      <c r="BL86" s="52">
        <v>0</v>
      </c>
      <c r="BM86" s="49">
        <v>7</v>
      </c>
      <c r="BN86" s="52">
        <v>48</v>
      </c>
      <c r="BO86" s="49"/>
      <c r="BP86" s="52">
        <v>0</v>
      </c>
      <c r="BQ86" s="49">
        <v>13</v>
      </c>
      <c r="BR86" s="52">
        <v>40</v>
      </c>
      <c r="BS86" s="37"/>
      <c r="BT86" s="54"/>
      <c r="BU86" s="37"/>
      <c r="BV86" s="52">
        <v>0</v>
      </c>
      <c r="BW86" s="50"/>
      <c r="BX86" s="54"/>
      <c r="BY86" s="37"/>
      <c r="BZ86" s="52">
        <v>0</v>
      </c>
      <c r="CA86" s="51"/>
      <c r="CB86" s="68">
        <v>0</v>
      </c>
      <c r="CC86" s="51"/>
      <c r="CD86" s="52">
        <v>0</v>
      </c>
      <c r="CE86" s="50"/>
      <c r="CF86" s="54"/>
      <c r="CG86" s="62"/>
      <c r="CH86" s="52">
        <v>0</v>
      </c>
      <c r="CI86" s="37"/>
      <c r="CJ86" s="52">
        <v>0</v>
      </c>
      <c r="CK86" s="91">
        <v>105</v>
      </c>
      <c r="CL86" s="37">
        <v>4</v>
      </c>
    </row>
    <row r="87" spans="1:90" ht="20.100000000000001" customHeight="1" x14ac:dyDescent="0.25">
      <c r="A87" s="10">
        <v>5</v>
      </c>
      <c r="B87" s="93" t="s">
        <v>3412</v>
      </c>
      <c r="C87" s="55" t="s">
        <v>3416</v>
      </c>
      <c r="D87" s="55" t="s">
        <v>3419</v>
      </c>
      <c r="E87" s="55" t="s">
        <v>3425</v>
      </c>
      <c r="F87" s="47">
        <v>45</v>
      </c>
      <c r="G87" s="48">
        <v>13</v>
      </c>
      <c r="H87" s="55" t="s">
        <v>86</v>
      </c>
      <c r="I87" s="49"/>
      <c r="J87" s="52">
        <v>0</v>
      </c>
      <c r="K87" s="49"/>
      <c r="L87" s="52">
        <v>0</v>
      </c>
      <c r="M87" s="49"/>
      <c r="N87" s="52">
        <v>0</v>
      </c>
      <c r="O87" s="56"/>
      <c r="P87" s="61"/>
      <c r="Q87" s="49"/>
      <c r="R87" s="52">
        <v>0</v>
      </c>
      <c r="S87" s="49"/>
      <c r="T87" s="68">
        <v>0</v>
      </c>
      <c r="U87" s="49"/>
      <c r="V87" s="52">
        <v>0</v>
      </c>
      <c r="W87" s="53"/>
      <c r="X87" s="56"/>
      <c r="Y87" s="53"/>
      <c r="Z87" s="56"/>
      <c r="AA87" s="56"/>
      <c r="AB87" s="56"/>
      <c r="AC87" s="53"/>
      <c r="AD87" s="56"/>
      <c r="AE87" s="53"/>
      <c r="AF87" s="56"/>
      <c r="AG87" s="56"/>
      <c r="AH87" s="56"/>
      <c r="AI87" s="56"/>
      <c r="AJ87" s="56"/>
      <c r="AK87" s="56"/>
      <c r="AL87" s="56"/>
      <c r="AM87" s="56"/>
      <c r="AN87" s="56"/>
      <c r="AO87" s="37"/>
      <c r="AP87" s="56"/>
      <c r="AQ87" s="37"/>
      <c r="AR87" s="56"/>
      <c r="AS87" s="37"/>
      <c r="AT87" s="56"/>
      <c r="AU87" s="37"/>
      <c r="AV87" s="56"/>
      <c r="AW87" s="37"/>
      <c r="AX87" s="56"/>
      <c r="AY87" s="37"/>
      <c r="AZ87" s="56"/>
      <c r="BA87" s="37"/>
      <c r="BB87" s="52">
        <v>0</v>
      </c>
      <c r="BC87" s="51"/>
      <c r="BD87" s="57"/>
      <c r="BE87" s="37"/>
      <c r="BF87" s="52">
        <v>0</v>
      </c>
      <c r="BG87" s="49">
        <v>0</v>
      </c>
      <c r="BH87" s="52">
        <v>0</v>
      </c>
      <c r="BI87" s="37"/>
      <c r="BJ87" s="52">
        <v>0</v>
      </c>
      <c r="BK87" s="53"/>
      <c r="BL87" s="52">
        <v>0</v>
      </c>
      <c r="BM87" s="49">
        <v>11</v>
      </c>
      <c r="BN87" s="52">
        <v>61</v>
      </c>
      <c r="BO87" s="49"/>
      <c r="BP87" s="52">
        <v>0</v>
      </c>
      <c r="BQ87" s="49">
        <v>14</v>
      </c>
      <c r="BR87" s="52">
        <v>44</v>
      </c>
      <c r="BS87" s="37"/>
      <c r="BT87" s="57"/>
      <c r="BU87" s="37"/>
      <c r="BV87" s="52">
        <v>0</v>
      </c>
      <c r="BW87" s="56"/>
      <c r="BX87" s="57"/>
      <c r="BY87" s="37"/>
      <c r="BZ87" s="52">
        <v>0</v>
      </c>
      <c r="CA87" s="51"/>
      <c r="CB87" s="68">
        <v>0</v>
      </c>
      <c r="CC87" s="51"/>
      <c r="CD87" s="52">
        <v>0</v>
      </c>
      <c r="CE87" s="56"/>
      <c r="CF87" s="57"/>
      <c r="CG87" s="62"/>
      <c r="CH87" s="52">
        <v>0</v>
      </c>
      <c r="CI87" s="37"/>
      <c r="CJ87" s="52">
        <v>0</v>
      </c>
      <c r="CK87" s="91">
        <v>105</v>
      </c>
      <c r="CL87" s="37">
        <v>5</v>
      </c>
    </row>
    <row r="88" spans="1:90" ht="20.100000000000001" customHeight="1" x14ac:dyDescent="0.25">
      <c r="A88" s="10">
        <v>6</v>
      </c>
      <c r="B88" s="93" t="s">
        <v>3411</v>
      </c>
      <c r="C88" s="55" t="s">
        <v>3416</v>
      </c>
      <c r="D88" s="55" t="s">
        <v>3418</v>
      </c>
      <c r="E88" s="55" t="s">
        <v>3424</v>
      </c>
      <c r="F88" s="47">
        <v>45</v>
      </c>
      <c r="G88" s="48">
        <v>13</v>
      </c>
      <c r="H88" s="55" t="s">
        <v>86</v>
      </c>
      <c r="I88" s="49"/>
      <c r="J88" s="52">
        <v>0</v>
      </c>
      <c r="K88" s="49"/>
      <c r="L88" s="52">
        <v>0</v>
      </c>
      <c r="M88" s="49"/>
      <c r="N88" s="52">
        <v>0</v>
      </c>
      <c r="O88" s="56"/>
      <c r="P88" s="61"/>
      <c r="Q88" s="49"/>
      <c r="R88" s="52">
        <v>0</v>
      </c>
      <c r="S88" s="49"/>
      <c r="T88" s="68">
        <v>0</v>
      </c>
      <c r="U88" s="49"/>
      <c r="V88" s="52">
        <v>0</v>
      </c>
      <c r="W88" s="53"/>
      <c r="X88" s="56"/>
      <c r="Y88" s="56"/>
      <c r="Z88" s="56"/>
      <c r="AA88" s="56"/>
      <c r="AB88" s="56"/>
      <c r="AC88" s="56"/>
      <c r="AD88" s="56"/>
      <c r="AE88" s="56"/>
      <c r="AF88" s="56"/>
      <c r="AG88" s="56"/>
      <c r="AH88" s="56"/>
      <c r="AI88" s="56"/>
      <c r="AJ88" s="56"/>
      <c r="AK88" s="56"/>
      <c r="AL88" s="56"/>
      <c r="AM88" s="56"/>
      <c r="AN88" s="56"/>
      <c r="AO88" s="37"/>
      <c r="AP88" s="56"/>
      <c r="AQ88" s="37"/>
      <c r="AR88" s="56"/>
      <c r="AS88" s="37"/>
      <c r="AT88" s="56"/>
      <c r="AU88" s="37"/>
      <c r="AV88" s="56"/>
      <c r="AW88" s="37"/>
      <c r="AX88" s="56"/>
      <c r="AY88" s="37"/>
      <c r="AZ88" s="56"/>
      <c r="BA88" s="37"/>
      <c r="BB88" s="52">
        <v>0</v>
      </c>
      <c r="BC88" s="51"/>
      <c r="BD88" s="57"/>
      <c r="BE88" s="37"/>
      <c r="BF88" s="52">
        <v>0</v>
      </c>
      <c r="BG88" s="49"/>
      <c r="BH88" s="52">
        <v>0</v>
      </c>
      <c r="BI88" s="37"/>
      <c r="BJ88" s="52">
        <v>0</v>
      </c>
      <c r="BK88" s="53"/>
      <c r="BL88" s="52">
        <v>0</v>
      </c>
      <c r="BM88" s="49"/>
      <c r="BN88" s="52">
        <v>0</v>
      </c>
      <c r="BO88" s="49"/>
      <c r="BP88" s="52">
        <v>0</v>
      </c>
      <c r="BQ88" s="49"/>
      <c r="BR88" s="52">
        <v>0</v>
      </c>
      <c r="BS88" s="37"/>
      <c r="BT88" s="57"/>
      <c r="BU88" s="37"/>
      <c r="BV88" s="52">
        <v>0</v>
      </c>
      <c r="BW88" s="56"/>
      <c r="BX88" s="57"/>
      <c r="BY88" s="37"/>
      <c r="BZ88" s="52">
        <v>0</v>
      </c>
      <c r="CA88" s="51"/>
      <c r="CB88" s="68">
        <v>0</v>
      </c>
      <c r="CC88" s="51"/>
      <c r="CD88" s="52">
        <v>0</v>
      </c>
      <c r="CE88" s="56"/>
      <c r="CF88" s="57"/>
      <c r="CG88" s="62"/>
      <c r="CH88" s="52">
        <v>0</v>
      </c>
      <c r="CI88" s="37"/>
      <c r="CJ88" s="52">
        <v>0</v>
      </c>
      <c r="CK88" s="91">
        <v>0</v>
      </c>
      <c r="CL88" s="115"/>
    </row>
    <row r="89" spans="1:90" ht="20.100000000000001" customHeight="1" x14ac:dyDescent="0.25">
      <c r="A89" s="10"/>
      <c r="B89" s="93"/>
      <c r="C89" s="55"/>
      <c r="D89" s="55"/>
      <c r="E89" s="55"/>
      <c r="F89" s="47"/>
      <c r="G89" s="48"/>
      <c r="H89" s="55"/>
      <c r="I89" s="49"/>
      <c r="J89" s="52"/>
      <c r="K89" s="49"/>
      <c r="L89" s="52"/>
      <c r="M89" s="49"/>
      <c r="N89" s="52"/>
      <c r="O89" s="56"/>
      <c r="P89" s="61"/>
      <c r="Q89" s="49"/>
      <c r="R89" s="52"/>
      <c r="S89" s="49"/>
      <c r="T89" s="68"/>
      <c r="U89" s="49"/>
      <c r="V89" s="52"/>
      <c r="W89" s="53"/>
      <c r="X89" s="56"/>
      <c r="Y89" s="56"/>
      <c r="Z89" s="56"/>
      <c r="AA89" s="56"/>
      <c r="AB89" s="56"/>
      <c r="AC89" s="56"/>
      <c r="AD89" s="56"/>
      <c r="AE89" s="56"/>
      <c r="AF89" s="56"/>
      <c r="AG89" s="56"/>
      <c r="AH89" s="56"/>
      <c r="AI89" s="56"/>
      <c r="AJ89" s="56"/>
      <c r="AK89" s="56"/>
      <c r="AL89" s="56"/>
      <c r="AM89" s="56"/>
      <c r="AN89" s="56"/>
      <c r="AO89" s="37"/>
      <c r="AP89" s="56"/>
      <c r="AQ89" s="37"/>
      <c r="AR89" s="56"/>
      <c r="AS89" s="37"/>
      <c r="AT89" s="56"/>
      <c r="AU89" s="37"/>
      <c r="AV89" s="56"/>
      <c r="AW89" s="37"/>
      <c r="AX89" s="56"/>
      <c r="AY89" s="37"/>
      <c r="AZ89" s="56"/>
      <c r="BA89" s="37"/>
      <c r="BB89" s="52"/>
      <c r="BC89" s="51"/>
      <c r="BD89" s="57"/>
      <c r="BE89" s="37"/>
      <c r="BF89" s="52"/>
      <c r="BG89" s="49"/>
      <c r="BH89" s="52"/>
      <c r="BI89" s="37"/>
      <c r="BJ89" s="52"/>
      <c r="BK89" s="53"/>
      <c r="BL89" s="52"/>
      <c r="BM89" s="49"/>
      <c r="BN89" s="52"/>
      <c r="BO89" s="49"/>
      <c r="BP89" s="52"/>
      <c r="BQ89" s="49"/>
      <c r="BR89" s="52"/>
      <c r="BS89" s="37"/>
      <c r="BT89" s="57"/>
      <c r="BU89" s="37"/>
      <c r="BV89" s="52"/>
      <c r="BW89" s="56"/>
      <c r="BX89" s="57"/>
      <c r="BY89" s="37"/>
      <c r="BZ89" s="52"/>
      <c r="CA89" s="51"/>
      <c r="CB89" s="68"/>
      <c r="CC89" s="51"/>
      <c r="CD89" s="52"/>
      <c r="CE89" s="56"/>
      <c r="CF89" s="57"/>
      <c r="CG89" s="62"/>
      <c r="CH89" s="52"/>
      <c r="CI89" s="37"/>
      <c r="CJ89" s="52"/>
      <c r="CK89" s="91"/>
      <c r="CL89" s="115"/>
    </row>
    <row r="90" spans="1:90" ht="20.100000000000001" customHeight="1" x14ac:dyDescent="0.25">
      <c r="A90" s="10">
        <v>1</v>
      </c>
      <c r="B90" s="93" t="s">
        <v>3469</v>
      </c>
      <c r="C90" s="55" t="s">
        <v>3475</v>
      </c>
      <c r="D90" s="55" t="s">
        <v>3477</v>
      </c>
      <c r="E90" s="55" t="s">
        <v>3484</v>
      </c>
      <c r="F90" s="47">
        <v>45</v>
      </c>
      <c r="G90" s="48">
        <v>13</v>
      </c>
      <c r="H90" s="55" t="s">
        <v>4</v>
      </c>
      <c r="I90" s="49"/>
      <c r="J90" s="52">
        <v>0</v>
      </c>
      <c r="K90" s="49"/>
      <c r="L90" s="52">
        <v>0</v>
      </c>
      <c r="M90" s="49"/>
      <c r="N90" s="52">
        <v>0</v>
      </c>
      <c r="O90" s="56"/>
      <c r="P90" s="61"/>
      <c r="Q90" s="49"/>
      <c r="R90" s="52">
        <v>0</v>
      </c>
      <c r="S90" s="49"/>
      <c r="T90" s="68">
        <v>0</v>
      </c>
      <c r="U90" s="49"/>
      <c r="V90" s="52">
        <v>0</v>
      </c>
      <c r="W90" s="53"/>
      <c r="X90" s="56"/>
      <c r="Y90" s="56"/>
      <c r="Z90" s="56"/>
      <c r="AA90" s="56"/>
      <c r="AB90" s="56"/>
      <c r="AC90" s="53"/>
      <c r="AD90" s="56"/>
      <c r="AE90" s="53"/>
      <c r="AF90" s="56"/>
      <c r="AG90" s="56"/>
      <c r="AH90" s="56"/>
      <c r="AI90" s="56"/>
      <c r="AJ90" s="56"/>
      <c r="AK90" s="56"/>
      <c r="AL90" s="56"/>
      <c r="AM90" s="56"/>
      <c r="AN90" s="56"/>
      <c r="AO90" s="37"/>
      <c r="AP90" s="56"/>
      <c r="AQ90" s="37"/>
      <c r="AR90" s="56"/>
      <c r="AS90" s="37"/>
      <c r="AT90" s="56"/>
      <c r="AU90" s="37"/>
      <c r="AV90" s="56"/>
      <c r="AW90" s="37"/>
      <c r="AX90" s="56"/>
      <c r="AY90" s="37"/>
      <c r="AZ90" s="56"/>
      <c r="BA90" s="37"/>
      <c r="BB90" s="52">
        <v>0</v>
      </c>
      <c r="BC90" s="51"/>
      <c r="BD90" s="57"/>
      <c r="BE90" s="37"/>
      <c r="BF90" s="52">
        <v>0</v>
      </c>
      <c r="BG90" s="49">
        <v>78</v>
      </c>
      <c r="BH90" s="52">
        <v>81</v>
      </c>
      <c r="BI90" s="37"/>
      <c r="BJ90" s="52">
        <v>0</v>
      </c>
      <c r="BK90" s="53"/>
      <c r="BL90" s="52">
        <v>0</v>
      </c>
      <c r="BM90" s="49">
        <v>20</v>
      </c>
      <c r="BN90" s="52">
        <v>83</v>
      </c>
      <c r="BO90" s="49"/>
      <c r="BP90" s="52">
        <v>0</v>
      </c>
      <c r="BQ90" s="49">
        <v>47</v>
      </c>
      <c r="BR90" s="52">
        <v>71</v>
      </c>
      <c r="BS90" s="37"/>
      <c r="BT90" s="57"/>
      <c r="BU90" s="37"/>
      <c r="BV90" s="52">
        <v>0</v>
      </c>
      <c r="BW90" s="56"/>
      <c r="BX90" s="57"/>
      <c r="BY90" s="37"/>
      <c r="BZ90" s="52">
        <v>0</v>
      </c>
      <c r="CA90" s="51"/>
      <c r="CB90" s="68">
        <v>0</v>
      </c>
      <c r="CC90" s="51"/>
      <c r="CD90" s="52">
        <v>0</v>
      </c>
      <c r="CE90" s="56"/>
      <c r="CF90" s="57"/>
      <c r="CG90" s="62"/>
      <c r="CH90" s="52">
        <v>0</v>
      </c>
      <c r="CI90" s="37"/>
      <c r="CJ90" s="52">
        <v>0</v>
      </c>
      <c r="CK90" s="91">
        <v>235</v>
      </c>
      <c r="CL90" s="117">
        <v>1</v>
      </c>
    </row>
    <row r="91" spans="1:90" ht="20.100000000000001" customHeight="1" x14ac:dyDescent="0.25">
      <c r="A91" s="10">
        <v>2</v>
      </c>
      <c r="B91" s="93" t="s">
        <v>3639</v>
      </c>
      <c r="C91" s="55" t="s">
        <v>3635</v>
      </c>
      <c r="D91" s="55" t="s">
        <v>3640</v>
      </c>
      <c r="E91" s="55" t="s">
        <v>3641</v>
      </c>
      <c r="F91" s="47">
        <v>49</v>
      </c>
      <c r="G91" s="48">
        <v>13</v>
      </c>
      <c r="H91" s="55" t="s">
        <v>4</v>
      </c>
      <c r="I91" s="53"/>
      <c r="J91" s="52">
        <v>0</v>
      </c>
      <c r="K91" s="49"/>
      <c r="L91" s="52">
        <v>0</v>
      </c>
      <c r="M91" s="49"/>
      <c r="N91" s="52">
        <v>0</v>
      </c>
      <c r="O91" s="56"/>
      <c r="P91" s="61"/>
      <c r="Q91" s="53"/>
      <c r="R91" s="52">
        <v>0</v>
      </c>
      <c r="S91" s="49"/>
      <c r="T91" s="68">
        <v>0</v>
      </c>
      <c r="U91" s="53"/>
      <c r="V91" s="52">
        <v>0</v>
      </c>
      <c r="W91" s="53"/>
      <c r="X91" s="56"/>
      <c r="Y91" s="56"/>
      <c r="Z91" s="56"/>
      <c r="AA91" s="56"/>
      <c r="AB91" s="56"/>
      <c r="AC91" s="53"/>
      <c r="AD91" s="56"/>
      <c r="AE91" s="53"/>
      <c r="AF91" s="56"/>
      <c r="AG91" s="56"/>
      <c r="AH91" s="56"/>
      <c r="AI91" s="56"/>
      <c r="AJ91" s="56"/>
      <c r="AK91" s="56"/>
      <c r="AL91" s="56"/>
      <c r="AM91" s="56"/>
      <c r="AN91" s="56"/>
      <c r="AO91" s="37"/>
      <c r="AP91" s="56"/>
      <c r="AQ91" s="37"/>
      <c r="AR91" s="56"/>
      <c r="AS91" s="37"/>
      <c r="AT91" s="56"/>
      <c r="AU91" s="37"/>
      <c r="AV91" s="56"/>
      <c r="AW91" s="37"/>
      <c r="AX91" s="56"/>
      <c r="AY91" s="37"/>
      <c r="AZ91" s="56"/>
      <c r="BA91" s="37"/>
      <c r="BB91" s="52">
        <v>0</v>
      </c>
      <c r="BC91" s="51"/>
      <c r="BD91" s="57"/>
      <c r="BE91" s="37"/>
      <c r="BF91" s="52">
        <v>0</v>
      </c>
      <c r="BG91" s="49">
        <v>33</v>
      </c>
      <c r="BH91" s="52">
        <v>63</v>
      </c>
      <c r="BI91" s="37"/>
      <c r="BJ91" s="52">
        <v>0</v>
      </c>
      <c r="BK91" s="53"/>
      <c r="BL91" s="52">
        <v>0</v>
      </c>
      <c r="BM91" s="49">
        <v>8</v>
      </c>
      <c r="BN91" s="52">
        <v>60</v>
      </c>
      <c r="BO91" s="49"/>
      <c r="BP91" s="52">
        <v>0</v>
      </c>
      <c r="BQ91" s="49">
        <v>48</v>
      </c>
      <c r="BR91" s="52">
        <v>72</v>
      </c>
      <c r="BS91" s="37"/>
      <c r="BT91" s="57"/>
      <c r="BU91" s="37"/>
      <c r="BV91" s="52">
        <v>0</v>
      </c>
      <c r="BW91" s="56"/>
      <c r="BX91" s="57"/>
      <c r="BY91" s="37"/>
      <c r="BZ91" s="52">
        <v>0</v>
      </c>
      <c r="CA91" s="51"/>
      <c r="CB91" s="68">
        <v>0</v>
      </c>
      <c r="CC91" s="51"/>
      <c r="CD91" s="52">
        <v>0</v>
      </c>
      <c r="CE91" s="56"/>
      <c r="CF91" s="57"/>
      <c r="CG91" s="53"/>
      <c r="CH91" s="52">
        <v>0</v>
      </c>
      <c r="CI91" s="37"/>
      <c r="CJ91" s="52">
        <v>0</v>
      </c>
      <c r="CK91" s="91">
        <v>195</v>
      </c>
      <c r="CL91" s="117">
        <v>2</v>
      </c>
    </row>
    <row r="92" spans="1:90" ht="20.100000000000001" customHeight="1" x14ac:dyDescent="0.25">
      <c r="A92" s="10">
        <v>3</v>
      </c>
      <c r="B92" s="93" t="s">
        <v>3549</v>
      </c>
      <c r="C92" s="55" t="s">
        <v>3554</v>
      </c>
      <c r="D92" s="55" t="s">
        <v>3556</v>
      </c>
      <c r="E92" s="55" t="s">
        <v>3561</v>
      </c>
      <c r="F92" s="47">
        <v>46</v>
      </c>
      <c r="G92" s="48">
        <v>13</v>
      </c>
      <c r="H92" s="55" t="s">
        <v>4</v>
      </c>
      <c r="I92" s="53"/>
      <c r="J92" s="52">
        <v>0</v>
      </c>
      <c r="K92" s="49"/>
      <c r="L92" s="52">
        <v>0</v>
      </c>
      <c r="M92" s="49"/>
      <c r="N92" s="52">
        <v>0</v>
      </c>
      <c r="O92" s="56"/>
      <c r="P92" s="61"/>
      <c r="Q92" s="53"/>
      <c r="R92" s="52">
        <v>0</v>
      </c>
      <c r="S92" s="49"/>
      <c r="T92" s="68">
        <v>0</v>
      </c>
      <c r="U92" s="53"/>
      <c r="V92" s="52">
        <v>0</v>
      </c>
      <c r="W92" s="53"/>
      <c r="X92" s="56"/>
      <c r="Y92" s="56"/>
      <c r="Z92" s="56"/>
      <c r="AA92" s="56"/>
      <c r="AB92" s="56"/>
      <c r="AC92" s="53"/>
      <c r="AD92" s="56"/>
      <c r="AE92" s="53"/>
      <c r="AF92" s="56"/>
      <c r="AG92" s="56"/>
      <c r="AH92" s="56"/>
      <c r="AI92" s="56"/>
      <c r="AJ92" s="56"/>
      <c r="AK92" s="56"/>
      <c r="AL92" s="56"/>
      <c r="AM92" s="56"/>
      <c r="AN92" s="56"/>
      <c r="AO92" s="37"/>
      <c r="AP92" s="56"/>
      <c r="AQ92" s="37"/>
      <c r="AR92" s="56"/>
      <c r="AS92" s="37"/>
      <c r="AT92" s="56"/>
      <c r="AU92" s="37"/>
      <c r="AV92" s="56"/>
      <c r="AW92" s="37"/>
      <c r="AX92" s="56"/>
      <c r="AY92" s="37"/>
      <c r="AZ92" s="56"/>
      <c r="BA92" s="37"/>
      <c r="BB92" s="52">
        <v>0</v>
      </c>
      <c r="BC92" s="51"/>
      <c r="BD92" s="57"/>
      <c r="BE92" s="37"/>
      <c r="BF92" s="52">
        <v>0</v>
      </c>
      <c r="BG92" s="49">
        <v>21</v>
      </c>
      <c r="BH92" s="52">
        <v>48</v>
      </c>
      <c r="BI92" s="37"/>
      <c r="BJ92" s="52">
        <v>0</v>
      </c>
      <c r="BK92" s="53"/>
      <c r="BL92" s="52">
        <v>0</v>
      </c>
      <c r="BM92" s="49">
        <v>18</v>
      </c>
      <c r="BN92" s="52">
        <v>81</v>
      </c>
      <c r="BO92" s="49"/>
      <c r="BP92" s="52">
        <v>0</v>
      </c>
      <c r="BQ92" s="49">
        <v>41</v>
      </c>
      <c r="BR92" s="52">
        <v>65</v>
      </c>
      <c r="BS92" s="37"/>
      <c r="BT92" s="57"/>
      <c r="BU92" s="37"/>
      <c r="BV92" s="52">
        <v>0</v>
      </c>
      <c r="BW92" s="56"/>
      <c r="BX92" s="57"/>
      <c r="BY92" s="37"/>
      <c r="BZ92" s="52">
        <v>0</v>
      </c>
      <c r="CA92" s="51"/>
      <c r="CB92" s="68">
        <v>0</v>
      </c>
      <c r="CC92" s="51"/>
      <c r="CD92" s="52">
        <v>0</v>
      </c>
      <c r="CE92" s="56"/>
      <c r="CF92" s="57"/>
      <c r="CG92" s="53"/>
      <c r="CH92" s="52">
        <v>0</v>
      </c>
      <c r="CI92" s="37"/>
      <c r="CJ92" s="52">
        <v>0</v>
      </c>
      <c r="CK92" s="91">
        <v>194</v>
      </c>
      <c r="CL92" s="117">
        <v>3</v>
      </c>
    </row>
    <row r="93" spans="1:90" ht="20.100000000000001" customHeight="1" x14ac:dyDescent="0.25">
      <c r="A93" s="10">
        <v>4</v>
      </c>
      <c r="B93" s="93" t="s">
        <v>3470</v>
      </c>
      <c r="C93" s="55" t="s">
        <v>3475</v>
      </c>
      <c r="D93" s="55" t="s">
        <v>3478</v>
      </c>
      <c r="E93" s="55" t="s">
        <v>3485</v>
      </c>
      <c r="F93" s="47">
        <v>48</v>
      </c>
      <c r="G93" s="48">
        <v>13</v>
      </c>
      <c r="H93" s="55" t="s">
        <v>4</v>
      </c>
      <c r="I93" s="53"/>
      <c r="J93" s="52">
        <v>0</v>
      </c>
      <c r="K93" s="49"/>
      <c r="L93" s="52">
        <v>0</v>
      </c>
      <c r="M93" s="49"/>
      <c r="N93" s="52">
        <v>0</v>
      </c>
      <c r="O93" s="56"/>
      <c r="P93" s="61"/>
      <c r="Q93" s="49"/>
      <c r="R93" s="52">
        <v>0</v>
      </c>
      <c r="S93" s="49"/>
      <c r="T93" s="68">
        <v>0</v>
      </c>
      <c r="U93" s="49"/>
      <c r="V93" s="52">
        <v>0</v>
      </c>
      <c r="W93" s="53"/>
      <c r="X93" s="56"/>
      <c r="Y93" s="56"/>
      <c r="Z93" s="56"/>
      <c r="AA93" s="56"/>
      <c r="AB93" s="56"/>
      <c r="AC93" s="53"/>
      <c r="AD93" s="56"/>
      <c r="AE93" s="53"/>
      <c r="AF93" s="56"/>
      <c r="AG93" s="56"/>
      <c r="AH93" s="56"/>
      <c r="AI93" s="56"/>
      <c r="AJ93" s="56"/>
      <c r="AK93" s="56"/>
      <c r="AL93" s="56"/>
      <c r="AM93" s="56"/>
      <c r="AN93" s="56"/>
      <c r="AO93" s="37"/>
      <c r="AP93" s="56"/>
      <c r="AQ93" s="37"/>
      <c r="AR93" s="56"/>
      <c r="AS93" s="37"/>
      <c r="AT93" s="56"/>
      <c r="AU93" s="37"/>
      <c r="AV93" s="56"/>
      <c r="AW93" s="37"/>
      <c r="AX93" s="56"/>
      <c r="AY93" s="37"/>
      <c r="AZ93" s="56"/>
      <c r="BA93" s="37"/>
      <c r="BB93" s="52">
        <v>0</v>
      </c>
      <c r="BC93" s="51"/>
      <c r="BD93" s="57"/>
      <c r="BE93" s="37"/>
      <c r="BF93" s="52">
        <v>0</v>
      </c>
      <c r="BG93" s="49">
        <v>43</v>
      </c>
      <c r="BH93" s="52">
        <v>68</v>
      </c>
      <c r="BI93" s="37"/>
      <c r="BJ93" s="52">
        <v>0</v>
      </c>
      <c r="BK93" s="53"/>
      <c r="BL93" s="52">
        <v>0</v>
      </c>
      <c r="BM93" s="49">
        <v>9</v>
      </c>
      <c r="BN93" s="52">
        <v>62</v>
      </c>
      <c r="BO93" s="49"/>
      <c r="BP93" s="52">
        <v>0</v>
      </c>
      <c r="BQ93" s="49">
        <v>34</v>
      </c>
      <c r="BR93" s="52">
        <v>61</v>
      </c>
      <c r="BS93" s="37"/>
      <c r="BT93" s="57"/>
      <c r="BU93" s="37"/>
      <c r="BV93" s="52">
        <v>0</v>
      </c>
      <c r="BW93" s="56"/>
      <c r="BX93" s="57"/>
      <c r="BY93" s="37"/>
      <c r="BZ93" s="52">
        <v>0</v>
      </c>
      <c r="CA93" s="51"/>
      <c r="CB93" s="68">
        <v>0</v>
      </c>
      <c r="CC93" s="51"/>
      <c r="CD93" s="52">
        <v>0</v>
      </c>
      <c r="CE93" s="56"/>
      <c r="CF93" s="57"/>
      <c r="CG93" s="62"/>
      <c r="CH93" s="52">
        <v>0</v>
      </c>
      <c r="CI93" s="37"/>
      <c r="CJ93" s="52">
        <v>0</v>
      </c>
      <c r="CK93" s="91">
        <v>191</v>
      </c>
      <c r="CL93" s="37">
        <v>4</v>
      </c>
    </row>
    <row r="94" spans="1:90" ht="20.100000000000001" customHeight="1" x14ac:dyDescent="0.25">
      <c r="A94" s="10">
        <v>5</v>
      </c>
      <c r="B94" s="93" t="s">
        <v>3432</v>
      </c>
      <c r="C94" s="55" t="s">
        <v>3429</v>
      </c>
      <c r="D94" s="55" t="s">
        <v>3436</v>
      </c>
      <c r="E94" s="55" t="s">
        <v>3440</v>
      </c>
      <c r="F94" s="47">
        <v>45</v>
      </c>
      <c r="G94" s="48">
        <v>13</v>
      </c>
      <c r="H94" s="55" t="s">
        <v>4</v>
      </c>
      <c r="I94" s="49"/>
      <c r="J94" s="52">
        <v>0</v>
      </c>
      <c r="K94" s="49"/>
      <c r="L94" s="52">
        <v>0</v>
      </c>
      <c r="M94" s="49"/>
      <c r="N94" s="52">
        <v>0</v>
      </c>
      <c r="O94" s="56"/>
      <c r="P94" s="61"/>
      <c r="Q94" s="49"/>
      <c r="R94" s="52">
        <v>0</v>
      </c>
      <c r="S94" s="49"/>
      <c r="T94" s="68">
        <v>0</v>
      </c>
      <c r="U94" s="49"/>
      <c r="V94" s="52">
        <v>0</v>
      </c>
      <c r="W94" s="53"/>
      <c r="X94" s="56"/>
      <c r="Y94" s="56"/>
      <c r="Z94" s="56"/>
      <c r="AA94" s="56"/>
      <c r="AB94" s="56"/>
      <c r="AC94" s="53"/>
      <c r="AD94" s="56"/>
      <c r="AE94" s="53"/>
      <c r="AF94" s="56"/>
      <c r="AG94" s="56"/>
      <c r="AH94" s="56"/>
      <c r="AI94" s="56"/>
      <c r="AJ94" s="56"/>
      <c r="AK94" s="56"/>
      <c r="AL94" s="56"/>
      <c r="AM94" s="56"/>
      <c r="AN94" s="56"/>
      <c r="AO94" s="37"/>
      <c r="AP94" s="56"/>
      <c r="AQ94" s="37"/>
      <c r="AR94" s="56"/>
      <c r="AS94" s="37"/>
      <c r="AT94" s="56"/>
      <c r="AU94" s="37"/>
      <c r="AV94" s="56"/>
      <c r="AW94" s="37"/>
      <c r="AX94" s="56"/>
      <c r="AY94" s="37"/>
      <c r="AZ94" s="56"/>
      <c r="BA94" s="37"/>
      <c r="BB94" s="52">
        <v>0</v>
      </c>
      <c r="BC94" s="51"/>
      <c r="BD94" s="57"/>
      <c r="BE94" s="37"/>
      <c r="BF94" s="52">
        <v>0</v>
      </c>
      <c r="BG94" s="49">
        <v>30</v>
      </c>
      <c r="BH94" s="52">
        <v>61</v>
      </c>
      <c r="BI94" s="37"/>
      <c r="BJ94" s="52">
        <v>0</v>
      </c>
      <c r="BK94" s="53"/>
      <c r="BL94" s="52">
        <v>0</v>
      </c>
      <c r="BM94" s="49">
        <v>9</v>
      </c>
      <c r="BN94" s="52">
        <v>62</v>
      </c>
      <c r="BO94" s="49"/>
      <c r="BP94" s="52">
        <v>0</v>
      </c>
      <c r="BQ94" s="49">
        <v>41</v>
      </c>
      <c r="BR94" s="52">
        <v>65</v>
      </c>
      <c r="BS94" s="37"/>
      <c r="BT94" s="57"/>
      <c r="BU94" s="37"/>
      <c r="BV94" s="52">
        <v>0</v>
      </c>
      <c r="BW94" s="56"/>
      <c r="BX94" s="57"/>
      <c r="BY94" s="37"/>
      <c r="BZ94" s="52">
        <v>0</v>
      </c>
      <c r="CA94" s="51"/>
      <c r="CB94" s="68">
        <v>0</v>
      </c>
      <c r="CC94" s="51"/>
      <c r="CD94" s="52">
        <v>0</v>
      </c>
      <c r="CE94" s="56"/>
      <c r="CF94" s="57"/>
      <c r="CG94" s="62"/>
      <c r="CH94" s="52">
        <v>0</v>
      </c>
      <c r="CI94" s="37"/>
      <c r="CJ94" s="52">
        <v>0</v>
      </c>
      <c r="CK94" s="91">
        <v>188</v>
      </c>
      <c r="CL94" s="37">
        <v>5</v>
      </c>
    </row>
    <row r="95" spans="1:90" ht="20.100000000000001" customHeight="1" x14ac:dyDescent="0.25">
      <c r="A95" s="10"/>
      <c r="B95" s="93"/>
      <c r="C95" s="55"/>
      <c r="D95" s="55"/>
      <c r="E95" s="55"/>
      <c r="F95" s="47"/>
      <c r="G95" s="48"/>
      <c r="H95" s="55"/>
      <c r="I95" s="49"/>
      <c r="J95" s="52"/>
      <c r="K95" s="49"/>
      <c r="L95" s="52"/>
      <c r="M95" s="49"/>
      <c r="N95" s="52"/>
      <c r="O95" s="56"/>
      <c r="P95" s="61"/>
      <c r="Q95" s="49"/>
      <c r="R95" s="52"/>
      <c r="S95" s="49"/>
      <c r="T95" s="68"/>
      <c r="U95" s="49"/>
      <c r="V95" s="52"/>
      <c r="W95" s="53"/>
      <c r="X95" s="56"/>
      <c r="Y95" s="56"/>
      <c r="Z95" s="56"/>
      <c r="AA95" s="56"/>
      <c r="AB95" s="56"/>
      <c r="AC95" s="53"/>
      <c r="AD95" s="56"/>
      <c r="AE95" s="53"/>
      <c r="AF95" s="56"/>
      <c r="AG95" s="56"/>
      <c r="AH95" s="56"/>
      <c r="AI95" s="56"/>
      <c r="AJ95" s="56"/>
      <c r="AK95" s="56"/>
      <c r="AL95" s="56"/>
      <c r="AM95" s="56"/>
      <c r="AN95" s="56"/>
      <c r="AO95" s="37"/>
      <c r="AP95" s="56"/>
      <c r="AQ95" s="37"/>
      <c r="AR95" s="56"/>
      <c r="AS95" s="37"/>
      <c r="AT95" s="56"/>
      <c r="AU95" s="37"/>
      <c r="AV95" s="56"/>
      <c r="AW95" s="37"/>
      <c r="AX95" s="56"/>
      <c r="AY95" s="37"/>
      <c r="AZ95" s="56"/>
      <c r="BA95" s="37"/>
      <c r="BB95" s="52"/>
      <c r="BC95" s="51"/>
      <c r="BD95" s="57"/>
      <c r="BE95" s="37"/>
      <c r="BF95" s="52"/>
      <c r="BG95" s="49"/>
      <c r="BH95" s="52"/>
      <c r="BI95" s="37"/>
      <c r="BJ95" s="52"/>
      <c r="BK95" s="53"/>
      <c r="BL95" s="52"/>
      <c r="BM95" s="49"/>
      <c r="BN95" s="52"/>
      <c r="BO95" s="49"/>
      <c r="BP95" s="52"/>
      <c r="BQ95" s="49"/>
      <c r="BR95" s="52"/>
      <c r="BS95" s="37"/>
      <c r="BT95" s="57"/>
      <c r="BU95" s="37"/>
      <c r="BV95" s="52"/>
      <c r="BW95" s="56"/>
      <c r="BX95" s="57"/>
      <c r="BY95" s="37"/>
      <c r="BZ95" s="52"/>
      <c r="CA95" s="51"/>
      <c r="CB95" s="68"/>
      <c r="CC95" s="51"/>
      <c r="CD95" s="52"/>
      <c r="CE95" s="56"/>
      <c r="CF95" s="57"/>
      <c r="CG95" s="62"/>
      <c r="CH95" s="52"/>
      <c r="CI95" s="37"/>
      <c r="CJ95" s="52"/>
      <c r="CK95" s="91"/>
      <c r="CL95" s="37"/>
    </row>
    <row r="96" spans="1:90" ht="20.100000000000001" customHeight="1" x14ac:dyDescent="0.25">
      <c r="A96" s="10">
        <v>1</v>
      </c>
      <c r="B96" s="93" t="s">
        <v>3395</v>
      </c>
      <c r="C96" s="46" t="s">
        <v>3379</v>
      </c>
      <c r="D96" s="55" t="s">
        <v>3401</v>
      </c>
      <c r="E96" s="55" t="s">
        <v>3407</v>
      </c>
      <c r="F96" s="47">
        <v>53</v>
      </c>
      <c r="G96" s="48">
        <v>14</v>
      </c>
      <c r="H96" s="55" t="s">
        <v>86</v>
      </c>
      <c r="I96" s="49"/>
      <c r="J96" s="52">
        <v>0</v>
      </c>
      <c r="K96" s="49"/>
      <c r="L96" s="52">
        <v>0</v>
      </c>
      <c r="M96" s="49"/>
      <c r="N96" s="52">
        <v>0</v>
      </c>
      <c r="O96" s="56"/>
      <c r="P96" s="61"/>
      <c r="Q96" s="49"/>
      <c r="R96" s="52">
        <v>0</v>
      </c>
      <c r="S96" s="49"/>
      <c r="T96" s="68">
        <v>0</v>
      </c>
      <c r="U96" s="49"/>
      <c r="V96" s="52">
        <v>0</v>
      </c>
      <c r="W96" s="53"/>
      <c r="X96" s="56"/>
      <c r="Y96" s="56"/>
      <c r="Z96" s="56"/>
      <c r="AA96" s="56"/>
      <c r="AB96" s="56"/>
      <c r="AC96" s="56"/>
      <c r="AD96" s="56"/>
      <c r="AE96" s="56"/>
      <c r="AF96" s="56"/>
      <c r="AG96" s="56"/>
      <c r="AH96" s="56"/>
      <c r="AI96" s="56"/>
      <c r="AJ96" s="56"/>
      <c r="AK96" s="56"/>
      <c r="AL96" s="56"/>
      <c r="AM96" s="56"/>
      <c r="AN96" s="56"/>
      <c r="AO96" s="37"/>
      <c r="AP96" s="56"/>
      <c r="AQ96" s="37"/>
      <c r="AR96" s="56"/>
      <c r="AS96" s="37"/>
      <c r="AT96" s="56"/>
      <c r="AU96" s="37"/>
      <c r="AV96" s="56"/>
      <c r="AW96" s="37"/>
      <c r="AX96" s="56"/>
      <c r="AY96" s="37"/>
      <c r="AZ96" s="56"/>
      <c r="BA96" s="37"/>
      <c r="BB96" s="52">
        <v>0</v>
      </c>
      <c r="BC96" s="51"/>
      <c r="BD96" s="57"/>
      <c r="BE96" s="37"/>
      <c r="BF96" s="52">
        <v>0</v>
      </c>
      <c r="BG96" s="49">
        <v>17</v>
      </c>
      <c r="BH96" s="52">
        <v>64</v>
      </c>
      <c r="BI96" s="37"/>
      <c r="BJ96" s="52">
        <v>0</v>
      </c>
      <c r="BK96" s="53"/>
      <c r="BL96" s="52">
        <v>0</v>
      </c>
      <c r="BM96" s="49">
        <v>18</v>
      </c>
      <c r="BN96" s="52">
        <v>79</v>
      </c>
      <c r="BO96" s="49"/>
      <c r="BP96" s="52">
        <v>0</v>
      </c>
      <c r="BQ96" s="49">
        <v>39</v>
      </c>
      <c r="BR96" s="52">
        <v>74</v>
      </c>
      <c r="BS96" s="37"/>
      <c r="BT96" s="57"/>
      <c r="BU96" s="37"/>
      <c r="BV96" s="52">
        <v>0</v>
      </c>
      <c r="BW96" s="56"/>
      <c r="BX96" s="57"/>
      <c r="BY96" s="37"/>
      <c r="BZ96" s="52">
        <v>0</v>
      </c>
      <c r="CA96" s="51"/>
      <c r="CB96" s="68">
        <v>0</v>
      </c>
      <c r="CC96" s="51"/>
      <c r="CD96" s="52">
        <v>0</v>
      </c>
      <c r="CE96" s="56"/>
      <c r="CF96" s="57"/>
      <c r="CG96" s="62"/>
      <c r="CH96" s="52">
        <v>0</v>
      </c>
      <c r="CI96" s="37"/>
      <c r="CJ96" s="52">
        <v>0</v>
      </c>
      <c r="CK96" s="91">
        <v>217</v>
      </c>
      <c r="CL96" s="117">
        <v>1</v>
      </c>
    </row>
    <row r="97" spans="1:90" ht="20.100000000000001" customHeight="1" x14ac:dyDescent="0.25">
      <c r="A97" s="10">
        <v>2</v>
      </c>
      <c r="B97" s="93" t="s">
        <v>3413</v>
      </c>
      <c r="C97" s="55" t="s">
        <v>3416</v>
      </c>
      <c r="D97" s="55" t="s">
        <v>3420</v>
      </c>
      <c r="E97" s="55" t="s">
        <v>3426</v>
      </c>
      <c r="F97" s="47">
        <v>52</v>
      </c>
      <c r="G97" s="48">
        <v>14</v>
      </c>
      <c r="H97" s="55" t="s">
        <v>86</v>
      </c>
      <c r="I97" s="49"/>
      <c r="J97" s="52">
        <v>0</v>
      </c>
      <c r="K97" s="49"/>
      <c r="L97" s="52">
        <v>0</v>
      </c>
      <c r="M97" s="49"/>
      <c r="N97" s="52">
        <v>0</v>
      </c>
      <c r="O97" s="56"/>
      <c r="P97" s="61"/>
      <c r="Q97" s="49"/>
      <c r="R97" s="52">
        <v>0</v>
      </c>
      <c r="S97" s="49"/>
      <c r="T97" s="68">
        <v>0</v>
      </c>
      <c r="U97" s="49"/>
      <c r="V97" s="52">
        <v>0</v>
      </c>
      <c r="W97" s="53"/>
      <c r="X97" s="56"/>
      <c r="Y97" s="56"/>
      <c r="Z97" s="56"/>
      <c r="AA97" s="56"/>
      <c r="AB97" s="56"/>
      <c r="AC97" s="56"/>
      <c r="AD97" s="56"/>
      <c r="AE97" s="56"/>
      <c r="AF97" s="56"/>
      <c r="AG97" s="56"/>
      <c r="AH97" s="56"/>
      <c r="AI97" s="56"/>
      <c r="AJ97" s="56"/>
      <c r="AK97" s="56"/>
      <c r="AL97" s="56"/>
      <c r="AM97" s="56"/>
      <c r="AN97" s="56"/>
      <c r="AO97" s="37"/>
      <c r="AP97" s="56"/>
      <c r="AQ97" s="37"/>
      <c r="AR97" s="56"/>
      <c r="AS97" s="37"/>
      <c r="AT97" s="56"/>
      <c r="AU97" s="37"/>
      <c r="AV97" s="56"/>
      <c r="AW97" s="37"/>
      <c r="AX97" s="56"/>
      <c r="AY97" s="37"/>
      <c r="AZ97" s="56"/>
      <c r="BA97" s="37"/>
      <c r="BB97" s="52">
        <v>0</v>
      </c>
      <c r="BC97" s="51"/>
      <c r="BD97" s="57"/>
      <c r="BE97" s="37"/>
      <c r="BF97" s="52">
        <v>0</v>
      </c>
      <c r="BG97" s="49">
        <v>4</v>
      </c>
      <c r="BH97" s="52">
        <v>35</v>
      </c>
      <c r="BI97" s="37"/>
      <c r="BJ97" s="52">
        <v>0</v>
      </c>
      <c r="BK97" s="53"/>
      <c r="BL97" s="52">
        <v>0</v>
      </c>
      <c r="BM97" s="49">
        <v>12</v>
      </c>
      <c r="BN97" s="52">
        <v>66</v>
      </c>
      <c r="BO97" s="49"/>
      <c r="BP97" s="52">
        <v>0</v>
      </c>
      <c r="BQ97" s="49">
        <v>15</v>
      </c>
      <c r="BR97" s="52">
        <v>50</v>
      </c>
      <c r="BS97" s="37"/>
      <c r="BT97" s="57"/>
      <c r="BU97" s="37"/>
      <c r="BV97" s="52">
        <v>0</v>
      </c>
      <c r="BW97" s="56"/>
      <c r="BX97" s="57"/>
      <c r="BY97" s="37"/>
      <c r="BZ97" s="52">
        <v>0</v>
      </c>
      <c r="CA97" s="51"/>
      <c r="CB97" s="68">
        <v>0</v>
      </c>
      <c r="CC97" s="51"/>
      <c r="CD97" s="52">
        <v>0</v>
      </c>
      <c r="CE97" s="56"/>
      <c r="CF97" s="57"/>
      <c r="CG97" s="62"/>
      <c r="CH97" s="52">
        <v>0</v>
      </c>
      <c r="CI97" s="37"/>
      <c r="CJ97" s="52">
        <v>0</v>
      </c>
      <c r="CK97" s="91">
        <v>151</v>
      </c>
      <c r="CL97" s="117">
        <v>2</v>
      </c>
    </row>
    <row r="98" spans="1:90" ht="20.100000000000001" customHeight="1" x14ac:dyDescent="0.25">
      <c r="A98" s="10">
        <v>3</v>
      </c>
      <c r="B98" s="93" t="s">
        <v>3514</v>
      </c>
      <c r="C98" s="55" t="s">
        <v>3517</v>
      </c>
      <c r="D98" s="55" t="s">
        <v>3521</v>
      </c>
      <c r="E98" s="55" t="s">
        <v>3527</v>
      </c>
      <c r="F98" s="47">
        <v>50</v>
      </c>
      <c r="G98" s="48">
        <v>14</v>
      </c>
      <c r="H98" s="55" t="s">
        <v>86</v>
      </c>
      <c r="I98" s="53"/>
      <c r="J98" s="52">
        <v>0</v>
      </c>
      <c r="K98" s="49"/>
      <c r="L98" s="52">
        <v>0</v>
      </c>
      <c r="M98" s="49"/>
      <c r="N98" s="52">
        <v>0</v>
      </c>
      <c r="O98" s="56"/>
      <c r="P98" s="61"/>
      <c r="Q98" s="53"/>
      <c r="R98" s="52">
        <v>0</v>
      </c>
      <c r="S98" s="49"/>
      <c r="T98" s="68">
        <v>0</v>
      </c>
      <c r="U98" s="53"/>
      <c r="V98" s="52">
        <v>0</v>
      </c>
      <c r="W98" s="53"/>
      <c r="X98" s="56"/>
      <c r="Y98" s="56"/>
      <c r="Z98" s="56"/>
      <c r="AA98" s="56"/>
      <c r="AB98" s="56"/>
      <c r="AC98" s="53"/>
      <c r="AD98" s="56"/>
      <c r="AE98" s="53"/>
      <c r="AF98" s="56"/>
      <c r="AG98" s="56"/>
      <c r="AH98" s="56"/>
      <c r="AI98" s="56"/>
      <c r="AJ98" s="56"/>
      <c r="AK98" s="56"/>
      <c r="AL98" s="56"/>
      <c r="AM98" s="56"/>
      <c r="AN98" s="56"/>
      <c r="AO98" s="37"/>
      <c r="AP98" s="56"/>
      <c r="AQ98" s="37"/>
      <c r="AR98" s="56"/>
      <c r="AS98" s="37"/>
      <c r="AT98" s="56"/>
      <c r="AU98" s="37"/>
      <c r="AV98" s="56"/>
      <c r="AW98" s="37"/>
      <c r="AX98" s="56"/>
      <c r="AY98" s="37"/>
      <c r="AZ98" s="56"/>
      <c r="BA98" s="37"/>
      <c r="BB98" s="52">
        <v>0</v>
      </c>
      <c r="BC98" s="51"/>
      <c r="BD98" s="57"/>
      <c r="BE98" s="37"/>
      <c r="BF98" s="52">
        <v>0</v>
      </c>
      <c r="BG98" s="49">
        <v>0</v>
      </c>
      <c r="BH98" s="52">
        <v>0</v>
      </c>
      <c r="BI98" s="37"/>
      <c r="BJ98" s="52">
        <v>0</v>
      </c>
      <c r="BK98" s="53"/>
      <c r="BL98" s="52">
        <v>0</v>
      </c>
      <c r="BM98" s="49">
        <v>4</v>
      </c>
      <c r="BN98" s="52">
        <v>42</v>
      </c>
      <c r="BO98" s="49"/>
      <c r="BP98" s="52">
        <v>0</v>
      </c>
      <c r="BQ98" s="49">
        <v>0</v>
      </c>
      <c r="BR98" s="52">
        <v>0</v>
      </c>
      <c r="BS98" s="37"/>
      <c r="BT98" s="57"/>
      <c r="BU98" s="37"/>
      <c r="BV98" s="52">
        <v>0</v>
      </c>
      <c r="BW98" s="56"/>
      <c r="BX98" s="57"/>
      <c r="BY98" s="37"/>
      <c r="BZ98" s="52">
        <v>0</v>
      </c>
      <c r="CA98" s="51"/>
      <c r="CB98" s="68">
        <v>0</v>
      </c>
      <c r="CC98" s="51"/>
      <c r="CD98" s="52">
        <v>0</v>
      </c>
      <c r="CE98" s="56"/>
      <c r="CF98" s="57"/>
      <c r="CG98" s="62"/>
      <c r="CH98" s="52">
        <v>0</v>
      </c>
      <c r="CI98" s="37"/>
      <c r="CJ98" s="52">
        <v>0</v>
      </c>
      <c r="CK98" s="91">
        <v>42</v>
      </c>
      <c r="CL98" s="117">
        <v>3</v>
      </c>
    </row>
    <row r="99" spans="1:90" ht="20.100000000000001" customHeight="1" x14ac:dyDescent="0.25">
      <c r="A99" s="10"/>
      <c r="B99" s="93"/>
      <c r="C99" s="55"/>
      <c r="D99" s="55"/>
      <c r="E99" s="55"/>
      <c r="F99" s="47"/>
      <c r="G99" s="48"/>
      <c r="H99" s="55"/>
      <c r="I99" s="53"/>
      <c r="J99" s="52"/>
      <c r="K99" s="49"/>
      <c r="L99" s="52"/>
      <c r="M99" s="49"/>
      <c r="N99" s="52"/>
      <c r="O99" s="56"/>
      <c r="P99" s="61"/>
      <c r="Q99" s="53"/>
      <c r="R99" s="52"/>
      <c r="S99" s="49"/>
      <c r="T99" s="68"/>
      <c r="U99" s="53"/>
      <c r="V99" s="52"/>
      <c r="W99" s="53"/>
      <c r="X99" s="56"/>
      <c r="Y99" s="56"/>
      <c r="Z99" s="56"/>
      <c r="AA99" s="56"/>
      <c r="AB99" s="56"/>
      <c r="AC99" s="53"/>
      <c r="AD99" s="56"/>
      <c r="AE99" s="53"/>
      <c r="AF99" s="56"/>
      <c r="AG99" s="56"/>
      <c r="AH99" s="56"/>
      <c r="AI99" s="56"/>
      <c r="AJ99" s="56"/>
      <c r="AK99" s="56"/>
      <c r="AL99" s="56"/>
      <c r="AM99" s="56"/>
      <c r="AN99" s="56"/>
      <c r="AO99" s="37"/>
      <c r="AP99" s="56"/>
      <c r="AQ99" s="37"/>
      <c r="AR99" s="56"/>
      <c r="AS99" s="37"/>
      <c r="AT99" s="56"/>
      <c r="AU99" s="37"/>
      <c r="AV99" s="56"/>
      <c r="AW99" s="37"/>
      <c r="AX99" s="56"/>
      <c r="AY99" s="37"/>
      <c r="AZ99" s="56"/>
      <c r="BA99" s="37"/>
      <c r="BB99" s="52"/>
      <c r="BC99" s="51"/>
      <c r="BD99" s="57"/>
      <c r="BE99" s="37"/>
      <c r="BF99" s="52"/>
      <c r="BG99" s="49"/>
      <c r="BH99" s="52"/>
      <c r="BI99" s="37"/>
      <c r="BJ99" s="52"/>
      <c r="BK99" s="53"/>
      <c r="BL99" s="52"/>
      <c r="BM99" s="49"/>
      <c r="BN99" s="52"/>
      <c r="BO99" s="49"/>
      <c r="BP99" s="52"/>
      <c r="BQ99" s="49"/>
      <c r="BR99" s="52"/>
      <c r="BS99" s="37"/>
      <c r="BT99" s="57"/>
      <c r="BU99" s="37"/>
      <c r="BV99" s="52"/>
      <c r="BW99" s="56"/>
      <c r="BX99" s="57"/>
      <c r="BY99" s="37"/>
      <c r="BZ99" s="52"/>
      <c r="CA99" s="51"/>
      <c r="CB99" s="68"/>
      <c r="CC99" s="51"/>
      <c r="CD99" s="52"/>
      <c r="CE99" s="56"/>
      <c r="CF99" s="57"/>
      <c r="CG99" s="62"/>
      <c r="CH99" s="52"/>
      <c r="CI99" s="37"/>
      <c r="CJ99" s="52"/>
      <c r="CK99" s="91"/>
      <c r="CL99" s="117"/>
    </row>
    <row r="100" spans="1:90" ht="20.100000000000001" customHeight="1" x14ac:dyDescent="0.25">
      <c r="A100" s="10">
        <v>1</v>
      </c>
      <c r="B100" s="93" t="s">
        <v>3473</v>
      </c>
      <c r="C100" s="55" t="s">
        <v>3475</v>
      </c>
      <c r="D100" s="55" t="s">
        <v>3481</v>
      </c>
      <c r="E100" s="55" t="s">
        <v>3488</v>
      </c>
      <c r="F100" s="47">
        <v>52</v>
      </c>
      <c r="G100" s="48">
        <v>14</v>
      </c>
      <c r="H100" s="55" t="s">
        <v>4</v>
      </c>
      <c r="I100" s="53"/>
      <c r="J100" s="52">
        <v>0</v>
      </c>
      <c r="K100" s="49"/>
      <c r="L100" s="52">
        <v>0</v>
      </c>
      <c r="M100" s="49"/>
      <c r="N100" s="52">
        <v>0</v>
      </c>
      <c r="O100" s="56"/>
      <c r="P100" s="61"/>
      <c r="Q100" s="49"/>
      <c r="R100" s="52">
        <v>0</v>
      </c>
      <c r="S100" s="49"/>
      <c r="T100" s="68">
        <v>0</v>
      </c>
      <c r="U100" s="53"/>
      <c r="V100" s="52">
        <v>0</v>
      </c>
      <c r="W100" s="53"/>
      <c r="X100" s="56"/>
      <c r="Y100" s="56"/>
      <c r="Z100" s="56"/>
      <c r="AA100" s="56"/>
      <c r="AB100" s="56"/>
      <c r="AC100" s="53"/>
      <c r="AD100" s="56"/>
      <c r="AE100" s="53"/>
      <c r="AF100" s="56"/>
      <c r="AG100" s="56"/>
      <c r="AH100" s="56"/>
      <c r="AI100" s="56"/>
      <c r="AJ100" s="56"/>
      <c r="AK100" s="56"/>
      <c r="AL100" s="56"/>
      <c r="AM100" s="56"/>
      <c r="AN100" s="56"/>
      <c r="AO100" s="37"/>
      <c r="AP100" s="56"/>
      <c r="AQ100" s="37"/>
      <c r="AR100" s="56"/>
      <c r="AS100" s="37"/>
      <c r="AT100" s="56"/>
      <c r="AU100" s="37"/>
      <c r="AV100" s="56"/>
      <c r="AW100" s="37"/>
      <c r="AX100" s="56"/>
      <c r="AY100" s="37"/>
      <c r="AZ100" s="56"/>
      <c r="BA100" s="37"/>
      <c r="BB100" s="52">
        <v>0</v>
      </c>
      <c r="BC100" s="51"/>
      <c r="BD100" s="57"/>
      <c r="BE100" s="37"/>
      <c r="BF100" s="52">
        <v>0</v>
      </c>
      <c r="BG100" s="49">
        <v>70</v>
      </c>
      <c r="BH100" s="52">
        <v>89</v>
      </c>
      <c r="BI100" s="37"/>
      <c r="BJ100" s="52">
        <v>0</v>
      </c>
      <c r="BK100" s="53"/>
      <c r="BL100" s="52">
        <v>0</v>
      </c>
      <c r="BM100" s="49">
        <v>20</v>
      </c>
      <c r="BN100" s="52">
        <v>86</v>
      </c>
      <c r="BO100" s="49"/>
      <c r="BP100" s="52">
        <v>0</v>
      </c>
      <c r="BQ100" s="49">
        <v>54</v>
      </c>
      <c r="BR100" s="52">
        <v>81</v>
      </c>
      <c r="BS100" s="37"/>
      <c r="BT100" s="57"/>
      <c r="BU100" s="37"/>
      <c r="BV100" s="52">
        <v>0</v>
      </c>
      <c r="BW100" s="56"/>
      <c r="BX100" s="57"/>
      <c r="BY100" s="37"/>
      <c r="BZ100" s="52">
        <v>0</v>
      </c>
      <c r="CA100" s="51"/>
      <c r="CB100" s="68">
        <v>0</v>
      </c>
      <c r="CC100" s="51"/>
      <c r="CD100" s="52">
        <v>0</v>
      </c>
      <c r="CE100" s="56"/>
      <c r="CF100" s="57"/>
      <c r="CG100" s="62"/>
      <c r="CH100" s="52">
        <v>0</v>
      </c>
      <c r="CI100" s="37"/>
      <c r="CJ100" s="52">
        <v>0</v>
      </c>
      <c r="CK100" s="91">
        <v>256</v>
      </c>
      <c r="CL100" s="117">
        <v>1</v>
      </c>
    </row>
    <row r="101" spans="1:90" ht="20.100000000000001" customHeight="1" x14ac:dyDescent="0.25">
      <c r="A101" s="12">
        <v>2</v>
      </c>
      <c r="B101" s="93" t="s">
        <v>3659</v>
      </c>
      <c r="C101" s="55" t="s">
        <v>3507</v>
      </c>
      <c r="D101" s="55" t="s">
        <v>3688</v>
      </c>
      <c r="E101" s="55" t="s">
        <v>3660</v>
      </c>
      <c r="F101" s="47">
        <v>52</v>
      </c>
      <c r="G101" s="48">
        <v>14</v>
      </c>
      <c r="H101" s="55" t="s">
        <v>4</v>
      </c>
      <c r="I101" s="53"/>
      <c r="J101" s="52">
        <v>0</v>
      </c>
      <c r="K101" s="49"/>
      <c r="L101" s="52">
        <v>0</v>
      </c>
      <c r="M101" s="49"/>
      <c r="N101" s="52">
        <v>0</v>
      </c>
      <c r="O101" s="56"/>
      <c r="P101" s="61"/>
      <c r="Q101" s="53"/>
      <c r="R101" s="52">
        <v>0</v>
      </c>
      <c r="S101" s="49"/>
      <c r="T101" s="68">
        <v>0</v>
      </c>
      <c r="U101" s="53"/>
      <c r="V101" s="52">
        <v>0</v>
      </c>
      <c r="W101" s="53"/>
      <c r="X101" s="56"/>
      <c r="Y101" s="56"/>
      <c r="Z101" s="56"/>
      <c r="AA101" s="56"/>
      <c r="AB101" s="56"/>
      <c r="AC101" s="53"/>
      <c r="AD101" s="56"/>
      <c r="AE101" s="53"/>
      <c r="AF101" s="56"/>
      <c r="AG101" s="56"/>
      <c r="AH101" s="56"/>
      <c r="AI101" s="56"/>
      <c r="AJ101" s="56"/>
      <c r="AK101" s="56"/>
      <c r="AL101" s="56"/>
      <c r="AM101" s="56"/>
      <c r="AN101" s="56"/>
      <c r="AO101" s="37"/>
      <c r="AP101" s="56"/>
      <c r="AQ101" s="37"/>
      <c r="AR101" s="56"/>
      <c r="AS101" s="37"/>
      <c r="AT101" s="56"/>
      <c r="AU101" s="37"/>
      <c r="AV101" s="56"/>
      <c r="AW101" s="37"/>
      <c r="AX101" s="56"/>
      <c r="AY101" s="37"/>
      <c r="AZ101" s="56"/>
      <c r="BA101" s="37"/>
      <c r="BB101" s="52">
        <v>0</v>
      </c>
      <c r="BC101" s="51"/>
      <c r="BD101" s="57"/>
      <c r="BE101" s="37"/>
      <c r="BF101" s="52">
        <v>0</v>
      </c>
      <c r="BG101" s="49">
        <v>69</v>
      </c>
      <c r="BH101" s="52">
        <v>88</v>
      </c>
      <c r="BI101" s="37"/>
      <c r="BJ101" s="52">
        <v>0</v>
      </c>
      <c r="BK101" s="53"/>
      <c r="BL101" s="52">
        <v>0</v>
      </c>
      <c r="BM101" s="49">
        <v>23</v>
      </c>
      <c r="BN101" s="52">
        <v>89</v>
      </c>
      <c r="BO101" s="49"/>
      <c r="BP101" s="52">
        <v>0</v>
      </c>
      <c r="BQ101" s="49">
        <v>44</v>
      </c>
      <c r="BR101" s="52">
        <v>71</v>
      </c>
      <c r="BS101" s="37"/>
      <c r="BT101" s="57"/>
      <c r="BU101" s="37"/>
      <c r="BV101" s="52">
        <v>0</v>
      </c>
      <c r="BW101" s="56"/>
      <c r="BX101" s="57"/>
      <c r="BY101" s="37"/>
      <c r="BZ101" s="52">
        <v>0</v>
      </c>
      <c r="CA101" s="51"/>
      <c r="CB101" s="68">
        <v>0</v>
      </c>
      <c r="CC101" s="51"/>
      <c r="CD101" s="52">
        <v>0</v>
      </c>
      <c r="CE101" s="56"/>
      <c r="CF101" s="57"/>
      <c r="CG101" s="53"/>
      <c r="CH101" s="52">
        <v>0</v>
      </c>
      <c r="CI101" s="37"/>
      <c r="CJ101" s="52">
        <v>0</v>
      </c>
      <c r="CK101" s="91">
        <v>248</v>
      </c>
      <c r="CL101" s="117">
        <v>2</v>
      </c>
    </row>
    <row r="102" spans="1:90" ht="20.100000000000001" customHeight="1" x14ac:dyDescent="0.25">
      <c r="A102" s="10">
        <v>3</v>
      </c>
      <c r="B102" s="93" t="s">
        <v>3415</v>
      </c>
      <c r="C102" s="55" t="s">
        <v>3416</v>
      </c>
      <c r="D102" s="55" t="s">
        <v>3422</v>
      </c>
      <c r="E102" s="55" t="s">
        <v>3428</v>
      </c>
      <c r="F102" s="47">
        <v>51</v>
      </c>
      <c r="G102" s="48">
        <v>14</v>
      </c>
      <c r="H102" s="55" t="s">
        <v>4</v>
      </c>
      <c r="I102" s="49"/>
      <c r="J102" s="52">
        <v>0</v>
      </c>
      <c r="K102" s="49"/>
      <c r="L102" s="52">
        <v>0</v>
      </c>
      <c r="M102" s="49"/>
      <c r="N102" s="52">
        <v>0</v>
      </c>
      <c r="O102" s="56"/>
      <c r="P102" s="61"/>
      <c r="Q102" s="49"/>
      <c r="R102" s="52">
        <v>0</v>
      </c>
      <c r="S102" s="49"/>
      <c r="T102" s="68">
        <v>0</v>
      </c>
      <c r="U102" s="49"/>
      <c r="V102" s="52">
        <v>0</v>
      </c>
      <c r="W102" s="53"/>
      <c r="X102" s="56"/>
      <c r="Y102" s="56"/>
      <c r="Z102" s="56"/>
      <c r="AA102" s="56"/>
      <c r="AB102" s="56"/>
      <c r="AC102" s="56"/>
      <c r="AD102" s="56"/>
      <c r="AE102" s="56"/>
      <c r="AF102" s="56"/>
      <c r="AG102" s="56"/>
      <c r="AH102" s="56"/>
      <c r="AI102" s="56"/>
      <c r="AJ102" s="56"/>
      <c r="AK102" s="56"/>
      <c r="AL102" s="56"/>
      <c r="AM102" s="56"/>
      <c r="AN102" s="56"/>
      <c r="AO102" s="37"/>
      <c r="AP102" s="56"/>
      <c r="AQ102" s="37"/>
      <c r="AR102" s="56"/>
      <c r="AS102" s="37"/>
      <c r="AT102" s="56"/>
      <c r="AU102" s="37"/>
      <c r="AV102" s="56"/>
      <c r="AW102" s="37"/>
      <c r="AX102" s="56"/>
      <c r="AY102" s="37"/>
      <c r="AZ102" s="56"/>
      <c r="BA102" s="37"/>
      <c r="BB102" s="52">
        <v>0</v>
      </c>
      <c r="BC102" s="51"/>
      <c r="BD102" s="57"/>
      <c r="BE102" s="37"/>
      <c r="BF102" s="52">
        <v>0</v>
      </c>
      <c r="BG102" s="49">
        <v>50</v>
      </c>
      <c r="BH102" s="52">
        <v>75</v>
      </c>
      <c r="BI102" s="37"/>
      <c r="BJ102" s="52">
        <v>0</v>
      </c>
      <c r="BK102" s="53"/>
      <c r="BL102" s="52">
        <v>0</v>
      </c>
      <c r="BM102" s="49">
        <v>14</v>
      </c>
      <c r="BN102" s="52">
        <v>74</v>
      </c>
      <c r="BO102" s="49"/>
      <c r="BP102" s="52">
        <v>0</v>
      </c>
      <c r="BQ102" s="49">
        <v>29</v>
      </c>
      <c r="BR102" s="52">
        <v>61</v>
      </c>
      <c r="BS102" s="37"/>
      <c r="BT102" s="57"/>
      <c r="BU102" s="37"/>
      <c r="BV102" s="52">
        <v>0</v>
      </c>
      <c r="BW102" s="56"/>
      <c r="BX102" s="57"/>
      <c r="BY102" s="37"/>
      <c r="BZ102" s="52">
        <v>0</v>
      </c>
      <c r="CA102" s="51"/>
      <c r="CB102" s="68">
        <v>0</v>
      </c>
      <c r="CC102" s="51"/>
      <c r="CD102" s="52">
        <v>0</v>
      </c>
      <c r="CE102" s="56"/>
      <c r="CF102" s="57"/>
      <c r="CG102" s="62"/>
      <c r="CH102" s="52">
        <v>0</v>
      </c>
      <c r="CI102" s="37"/>
      <c r="CJ102" s="52">
        <v>0</v>
      </c>
      <c r="CK102" s="91">
        <v>210</v>
      </c>
      <c r="CL102" s="117">
        <v>3</v>
      </c>
    </row>
    <row r="103" spans="1:90" ht="20.100000000000001" customHeight="1" x14ac:dyDescent="0.25">
      <c r="A103" s="10">
        <v>4</v>
      </c>
      <c r="B103" s="93" t="s">
        <v>3623</v>
      </c>
      <c r="C103" s="55" t="s">
        <v>3429</v>
      </c>
      <c r="D103" s="55" t="s">
        <v>3624</v>
      </c>
      <c r="E103" s="55" t="s">
        <v>3441</v>
      </c>
      <c r="F103" s="47">
        <v>51</v>
      </c>
      <c r="G103" s="48">
        <v>14</v>
      </c>
      <c r="H103" s="55" t="s">
        <v>4</v>
      </c>
      <c r="I103" s="49"/>
      <c r="J103" s="52">
        <v>0</v>
      </c>
      <c r="K103" s="49"/>
      <c r="L103" s="52">
        <v>0</v>
      </c>
      <c r="M103" s="49"/>
      <c r="N103" s="52">
        <v>0</v>
      </c>
      <c r="O103" s="56"/>
      <c r="P103" s="61"/>
      <c r="Q103" s="49"/>
      <c r="R103" s="52">
        <v>0</v>
      </c>
      <c r="S103" s="49"/>
      <c r="T103" s="68">
        <v>0</v>
      </c>
      <c r="U103" s="49"/>
      <c r="V103" s="52">
        <v>0</v>
      </c>
      <c r="W103" s="53"/>
      <c r="X103" s="56"/>
      <c r="Y103" s="53"/>
      <c r="Z103" s="56"/>
      <c r="AA103" s="56"/>
      <c r="AB103" s="56"/>
      <c r="AC103" s="56"/>
      <c r="AD103" s="56"/>
      <c r="AE103" s="56"/>
      <c r="AF103" s="56"/>
      <c r="AG103" s="56"/>
      <c r="AH103" s="56"/>
      <c r="AI103" s="56"/>
      <c r="AJ103" s="56"/>
      <c r="AK103" s="56"/>
      <c r="AL103" s="56"/>
      <c r="AM103" s="56"/>
      <c r="AN103" s="56"/>
      <c r="AO103" s="37"/>
      <c r="AP103" s="56"/>
      <c r="AQ103" s="37"/>
      <c r="AR103" s="56"/>
      <c r="AS103" s="37"/>
      <c r="AT103" s="56"/>
      <c r="AU103" s="37"/>
      <c r="AV103" s="56"/>
      <c r="AW103" s="37"/>
      <c r="AX103" s="56"/>
      <c r="AY103" s="37"/>
      <c r="AZ103" s="56"/>
      <c r="BA103" s="37"/>
      <c r="BB103" s="52">
        <v>0</v>
      </c>
      <c r="BC103" s="51"/>
      <c r="BD103" s="57"/>
      <c r="BE103" s="37"/>
      <c r="BF103" s="52">
        <v>0</v>
      </c>
      <c r="BG103" s="49">
        <v>37</v>
      </c>
      <c r="BH103" s="52">
        <v>66</v>
      </c>
      <c r="BI103" s="37"/>
      <c r="BJ103" s="52">
        <v>0</v>
      </c>
      <c r="BK103" s="53"/>
      <c r="BL103" s="52">
        <v>0</v>
      </c>
      <c r="BM103" s="49">
        <v>7</v>
      </c>
      <c r="BN103" s="52">
        <v>60</v>
      </c>
      <c r="BO103" s="49"/>
      <c r="BP103" s="52">
        <v>0</v>
      </c>
      <c r="BQ103" s="49">
        <v>51</v>
      </c>
      <c r="BR103" s="52">
        <v>78</v>
      </c>
      <c r="BS103" s="37"/>
      <c r="BT103" s="57"/>
      <c r="BU103" s="37"/>
      <c r="BV103" s="52">
        <v>0</v>
      </c>
      <c r="BW103" s="56"/>
      <c r="BX103" s="57"/>
      <c r="BY103" s="37"/>
      <c r="BZ103" s="52">
        <v>0</v>
      </c>
      <c r="CA103" s="51"/>
      <c r="CB103" s="68">
        <v>0</v>
      </c>
      <c r="CC103" s="51"/>
      <c r="CD103" s="52">
        <v>0</v>
      </c>
      <c r="CE103" s="56"/>
      <c r="CF103" s="57"/>
      <c r="CG103" s="62"/>
      <c r="CH103" s="52">
        <v>0</v>
      </c>
      <c r="CI103" s="37"/>
      <c r="CJ103" s="52">
        <v>0</v>
      </c>
      <c r="CK103" s="91">
        <v>204</v>
      </c>
      <c r="CL103" s="37">
        <v>4</v>
      </c>
    </row>
    <row r="104" spans="1:90" ht="20.100000000000001" customHeight="1" x14ac:dyDescent="0.25">
      <c r="A104" s="10"/>
      <c r="B104" s="93"/>
      <c r="C104" s="55"/>
      <c r="D104" s="55"/>
      <c r="E104" s="55"/>
      <c r="F104" s="47"/>
      <c r="G104" s="48"/>
      <c r="H104" s="55"/>
      <c r="I104" s="49"/>
      <c r="J104" s="52"/>
      <c r="K104" s="49"/>
      <c r="L104" s="52"/>
      <c r="M104" s="49"/>
      <c r="N104" s="52"/>
      <c r="O104" s="56"/>
      <c r="P104" s="61"/>
      <c r="Q104" s="49"/>
      <c r="R104" s="52"/>
      <c r="S104" s="49"/>
      <c r="T104" s="68"/>
      <c r="U104" s="49"/>
      <c r="V104" s="52"/>
      <c r="W104" s="53"/>
      <c r="X104" s="56"/>
      <c r="Y104" s="53"/>
      <c r="Z104" s="56"/>
      <c r="AA104" s="56"/>
      <c r="AB104" s="56"/>
      <c r="AC104" s="56"/>
      <c r="AD104" s="56"/>
      <c r="AE104" s="56"/>
      <c r="AF104" s="56"/>
      <c r="AG104" s="56"/>
      <c r="AH104" s="56"/>
      <c r="AI104" s="56"/>
      <c r="AJ104" s="56"/>
      <c r="AK104" s="56"/>
      <c r="AL104" s="56"/>
      <c r="AM104" s="56"/>
      <c r="AN104" s="56"/>
      <c r="AO104" s="37"/>
      <c r="AP104" s="56"/>
      <c r="AQ104" s="37"/>
      <c r="AR104" s="56"/>
      <c r="AS104" s="37"/>
      <c r="AT104" s="56"/>
      <c r="AU104" s="37"/>
      <c r="AV104" s="56"/>
      <c r="AW104" s="37"/>
      <c r="AX104" s="56"/>
      <c r="AY104" s="37"/>
      <c r="AZ104" s="56"/>
      <c r="BA104" s="37"/>
      <c r="BB104" s="52"/>
      <c r="BC104" s="51"/>
      <c r="BD104" s="57"/>
      <c r="BE104" s="37"/>
      <c r="BF104" s="52"/>
      <c r="BG104" s="49"/>
      <c r="BH104" s="52"/>
      <c r="BI104" s="37"/>
      <c r="BJ104" s="52"/>
      <c r="BK104" s="53"/>
      <c r="BL104" s="52"/>
      <c r="BM104" s="49"/>
      <c r="BN104" s="52"/>
      <c r="BO104" s="49"/>
      <c r="BP104" s="52"/>
      <c r="BQ104" s="49"/>
      <c r="BR104" s="52"/>
      <c r="BS104" s="37"/>
      <c r="BT104" s="57"/>
      <c r="BU104" s="37"/>
      <c r="BV104" s="52"/>
      <c r="BW104" s="56"/>
      <c r="BX104" s="57"/>
      <c r="BY104" s="37"/>
      <c r="BZ104" s="52"/>
      <c r="CA104" s="51"/>
      <c r="CB104" s="68"/>
      <c r="CC104" s="51"/>
      <c r="CD104" s="52"/>
      <c r="CE104" s="56"/>
      <c r="CF104" s="57"/>
      <c r="CG104" s="62"/>
      <c r="CH104" s="52"/>
      <c r="CI104" s="37"/>
      <c r="CJ104" s="52"/>
      <c r="CK104" s="91"/>
      <c r="CL104" s="37"/>
    </row>
    <row r="105" spans="1:90" ht="20.100000000000001" customHeight="1" x14ac:dyDescent="0.25">
      <c r="A105" s="10">
        <v>1</v>
      </c>
      <c r="B105" s="93" t="s">
        <v>3551</v>
      </c>
      <c r="C105" s="55" t="s">
        <v>3553</v>
      </c>
      <c r="D105" s="55" t="s">
        <v>3558</v>
      </c>
      <c r="E105" s="55" t="s">
        <v>3675</v>
      </c>
      <c r="F105" s="47">
        <v>56</v>
      </c>
      <c r="G105" s="48">
        <v>15</v>
      </c>
      <c r="H105" s="55" t="s">
        <v>4</v>
      </c>
      <c r="I105" s="53"/>
      <c r="J105" s="52">
        <v>0</v>
      </c>
      <c r="K105" s="49"/>
      <c r="L105" s="52">
        <v>0</v>
      </c>
      <c r="M105" s="49"/>
      <c r="N105" s="52">
        <v>0</v>
      </c>
      <c r="O105" s="56"/>
      <c r="P105" s="61"/>
      <c r="Q105" s="53"/>
      <c r="R105" s="52">
        <v>0</v>
      </c>
      <c r="S105" s="49"/>
      <c r="T105" s="68">
        <v>0</v>
      </c>
      <c r="U105" s="53"/>
      <c r="V105" s="52">
        <v>0</v>
      </c>
      <c r="W105" s="53"/>
      <c r="X105" s="56"/>
      <c r="Y105" s="56"/>
      <c r="Z105" s="56"/>
      <c r="AA105" s="56"/>
      <c r="AB105" s="56"/>
      <c r="AC105" s="53"/>
      <c r="AD105" s="56"/>
      <c r="AE105" s="53"/>
      <c r="AF105" s="56"/>
      <c r="AG105" s="56"/>
      <c r="AH105" s="56"/>
      <c r="AI105" s="56"/>
      <c r="AJ105" s="56"/>
      <c r="AK105" s="56"/>
      <c r="AL105" s="56"/>
      <c r="AM105" s="56"/>
      <c r="AN105" s="56"/>
      <c r="AO105" s="37"/>
      <c r="AP105" s="56"/>
      <c r="AQ105" s="37"/>
      <c r="AR105" s="56"/>
      <c r="AS105" s="37"/>
      <c r="AT105" s="56"/>
      <c r="AU105" s="37"/>
      <c r="AV105" s="56"/>
      <c r="AW105" s="37"/>
      <c r="AX105" s="56"/>
      <c r="AY105" s="37"/>
      <c r="AZ105" s="56"/>
      <c r="BA105" s="37"/>
      <c r="BB105" s="52">
        <v>0</v>
      </c>
      <c r="BC105" s="51"/>
      <c r="BD105" s="57"/>
      <c r="BE105" s="37"/>
      <c r="BF105" s="52">
        <v>0</v>
      </c>
      <c r="BG105" s="49">
        <v>19</v>
      </c>
      <c r="BH105" s="52">
        <v>60</v>
      </c>
      <c r="BI105" s="37"/>
      <c r="BJ105" s="52">
        <v>0</v>
      </c>
      <c r="BK105" s="53"/>
      <c r="BL105" s="52">
        <v>0</v>
      </c>
      <c r="BM105" s="49">
        <v>8</v>
      </c>
      <c r="BN105" s="52">
        <v>66</v>
      </c>
      <c r="BO105" s="49"/>
      <c r="BP105" s="52">
        <v>0</v>
      </c>
      <c r="BQ105" s="49">
        <v>21</v>
      </c>
      <c r="BR105" s="52">
        <v>52</v>
      </c>
      <c r="BS105" s="37"/>
      <c r="BT105" s="57"/>
      <c r="BU105" s="37"/>
      <c r="BV105" s="52">
        <v>0</v>
      </c>
      <c r="BW105" s="56"/>
      <c r="BX105" s="57"/>
      <c r="BY105" s="37"/>
      <c r="BZ105" s="52">
        <v>0</v>
      </c>
      <c r="CA105" s="51"/>
      <c r="CB105" s="68">
        <v>0</v>
      </c>
      <c r="CC105" s="51"/>
      <c r="CD105" s="52">
        <v>0</v>
      </c>
      <c r="CE105" s="56"/>
      <c r="CF105" s="57"/>
      <c r="CG105" s="53"/>
      <c r="CH105" s="52">
        <v>0</v>
      </c>
      <c r="CI105" s="37"/>
      <c r="CJ105" s="52">
        <v>0</v>
      </c>
      <c r="CK105" s="91">
        <v>178</v>
      </c>
      <c r="CL105" s="117">
        <v>1</v>
      </c>
    </row>
    <row r="106" spans="1:90" ht="20.100000000000001" customHeight="1" x14ac:dyDescent="0.25">
      <c r="A106" s="120"/>
      <c r="B106" s="124" t="s">
        <v>3685</v>
      </c>
      <c r="C106" s="129">
        <v>77</v>
      </c>
      <c r="D106" s="125"/>
      <c r="E106" s="125"/>
      <c r="F106" s="121"/>
      <c r="G106" s="120"/>
      <c r="H106" s="125"/>
      <c r="I106" s="122"/>
      <c r="J106" s="122"/>
      <c r="K106" s="122"/>
      <c r="L106" s="122"/>
      <c r="M106" s="122"/>
      <c r="N106" s="122"/>
      <c r="O106" s="126"/>
      <c r="P106" s="126"/>
      <c r="Q106" s="122"/>
      <c r="R106" s="122"/>
      <c r="S106" s="122"/>
      <c r="T106" s="122"/>
      <c r="U106" s="122"/>
      <c r="V106" s="122"/>
      <c r="W106" s="122"/>
      <c r="X106" s="126"/>
      <c r="Y106" s="126"/>
      <c r="Z106" s="126"/>
      <c r="AA106" s="126"/>
      <c r="AB106" s="126"/>
      <c r="AC106" s="122"/>
      <c r="AD106" s="126"/>
      <c r="AE106" s="122"/>
      <c r="AF106" s="126"/>
      <c r="AG106" s="126"/>
      <c r="AH106" s="126"/>
      <c r="AI106" s="126"/>
      <c r="AJ106" s="126"/>
      <c r="AK106" s="126"/>
      <c r="AL106" s="126"/>
      <c r="AM106" s="126"/>
      <c r="AN106" s="126"/>
      <c r="AO106" s="123"/>
      <c r="AP106" s="126"/>
      <c r="AQ106" s="123"/>
      <c r="AR106" s="126"/>
      <c r="AS106" s="123"/>
      <c r="AT106" s="126"/>
      <c r="AU106" s="123"/>
      <c r="AV106" s="126"/>
      <c r="AW106" s="123"/>
      <c r="AX106" s="126"/>
      <c r="AY106" s="123"/>
      <c r="AZ106" s="126"/>
      <c r="BA106" s="123"/>
      <c r="BB106" s="122"/>
      <c r="BC106" s="127"/>
      <c r="BD106" s="126"/>
      <c r="BE106" s="123"/>
      <c r="BF106" s="122"/>
      <c r="BG106" s="122"/>
      <c r="BH106" s="122"/>
      <c r="BI106" s="123"/>
      <c r="BJ106" s="122"/>
      <c r="BK106" s="122"/>
      <c r="BL106" s="122"/>
      <c r="BM106" s="122"/>
      <c r="BN106" s="122"/>
      <c r="BO106" s="122"/>
      <c r="BP106" s="122"/>
      <c r="BQ106" s="122"/>
      <c r="BR106" s="122"/>
      <c r="BS106" s="123"/>
      <c r="BT106" s="126"/>
      <c r="BU106" s="123"/>
      <c r="BV106" s="122"/>
      <c r="BW106" s="126"/>
      <c r="BX106" s="126"/>
      <c r="BY106" s="123"/>
      <c r="BZ106" s="122"/>
      <c r="CA106" s="127"/>
      <c r="CB106" s="122"/>
      <c r="CC106" s="127"/>
      <c r="CD106" s="122"/>
      <c r="CE106" s="126"/>
      <c r="CF106" s="126"/>
      <c r="CG106" s="122"/>
      <c r="CH106" s="122"/>
      <c r="CI106" s="123"/>
      <c r="CJ106" s="122"/>
      <c r="CK106" s="128"/>
      <c r="CL106" s="123"/>
    </row>
    <row r="107" spans="1:90" s="89" customFormat="1" ht="39.9" customHeight="1" x14ac:dyDescent="0.35">
      <c r="A107" s="140" t="s">
        <v>3687</v>
      </c>
      <c r="B107" s="140"/>
      <c r="C107" s="140"/>
      <c r="D107" s="140"/>
    </row>
    <row r="108" spans="1:90" s="89" customFormat="1" ht="39.9" customHeight="1" x14ac:dyDescent="0.35">
      <c r="A108" s="141" t="s">
        <v>3678</v>
      </c>
      <c r="B108" s="141"/>
      <c r="C108" s="141"/>
      <c r="D108" s="141"/>
    </row>
  </sheetData>
  <sheetProtection selectLockedCells="1"/>
  <sortState xmlns:xlrd2="http://schemas.microsoft.com/office/spreadsheetml/2017/richdata2" ref="A8:CK30">
    <sortCondition ref="G8:G30"/>
    <sortCondition ref="H8:H30"/>
    <sortCondition descending="1" ref="CK8:CK30"/>
  </sortState>
  <mergeCells count="5">
    <mergeCell ref="A1:CL1"/>
    <mergeCell ref="A2:CL2"/>
    <mergeCell ref="B6:C6"/>
    <mergeCell ref="A107:D107"/>
    <mergeCell ref="A108:D108"/>
  </mergeCells>
  <pageMargins left="0.39370078740157483" right="0.39370078740157483" top="0.39370078740157483" bottom="0.3937007874015748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35"/>
  <sheetViews>
    <sheetView topLeftCell="A13" zoomScaleNormal="100" workbookViewId="0">
      <selection activeCell="A16" sqref="A16:D16"/>
    </sheetView>
  </sheetViews>
  <sheetFormatPr defaultColWidth="9.109375" defaultRowHeight="14.4" x14ac:dyDescent="0.3"/>
  <cols>
    <col min="1" max="1" width="12.6640625" style="70" customWidth="1"/>
    <col min="2" max="2" width="49.109375" style="70" customWidth="1"/>
    <col min="3" max="3" width="23.33203125" style="70" customWidth="1"/>
    <col min="4" max="4" width="10.6640625" style="70" customWidth="1"/>
    <col min="5" max="16384" width="9.109375" style="70"/>
  </cols>
  <sheetData>
    <row r="1" spans="1:4" ht="78.75" customHeight="1" x14ac:dyDescent="0.3">
      <c r="A1" s="142" t="str">
        <f>Протокол!A2</f>
        <v>Городской Зимний фестиваль Всероссийского физкультурно-спортивного комплекса "Готов к труду и обороне" (ГТО) среди трудовых коллективов и лиц различных возрастных категорий, посвящённый 95-летней годовщине создания комплекса ГТО</v>
      </c>
      <c r="B1" s="142"/>
      <c r="C1" s="142"/>
      <c r="D1" s="142"/>
    </row>
    <row r="2" spans="1:4" ht="45" customHeight="1" x14ac:dyDescent="0.3">
      <c r="A2" s="84">
        <f>Протокол!B4</f>
        <v>46095</v>
      </c>
      <c r="B2" s="85"/>
      <c r="C2" s="143" t="str">
        <f>Протокол!B6</f>
        <v>Великий Новгород, ул. Вересова, д.8, МАУ "СШ №2"</v>
      </c>
      <c r="D2" s="144"/>
    </row>
    <row r="3" spans="1:4" s="81" customFormat="1" ht="42" customHeight="1" x14ac:dyDescent="0.3">
      <c r="A3" s="86" t="s">
        <v>2</v>
      </c>
      <c r="B3" s="86" t="s">
        <v>1</v>
      </c>
      <c r="C3" s="86" t="s">
        <v>3</v>
      </c>
      <c r="D3" s="87" t="s">
        <v>3309</v>
      </c>
    </row>
    <row r="4" spans="1:4" ht="18" x14ac:dyDescent="0.3">
      <c r="A4" s="88">
        <v>1</v>
      </c>
      <c r="B4" s="55" t="s">
        <v>3682</v>
      </c>
      <c r="C4" s="88">
        <f>Протокол!CK95</f>
        <v>1306</v>
      </c>
      <c r="D4" s="88">
        <v>1</v>
      </c>
    </row>
    <row r="5" spans="1:4" ht="18" x14ac:dyDescent="0.3">
      <c r="A5" s="88">
        <v>2</v>
      </c>
      <c r="B5" s="55" t="s">
        <v>3475</v>
      </c>
      <c r="C5" s="88">
        <f>Протокол!CK52</f>
        <v>1296</v>
      </c>
      <c r="D5" s="88">
        <v>2</v>
      </c>
    </row>
    <row r="6" spans="1:4" ht="18" x14ac:dyDescent="0.3">
      <c r="A6" s="88">
        <v>3</v>
      </c>
      <c r="B6" s="55" t="s">
        <v>3451</v>
      </c>
      <c r="C6" s="88">
        <f>Протокол!CK44</f>
        <v>1279</v>
      </c>
      <c r="D6" s="88">
        <v>3</v>
      </c>
    </row>
    <row r="7" spans="1:4" ht="18" x14ac:dyDescent="0.3">
      <c r="A7" s="88">
        <v>4</v>
      </c>
      <c r="B7" s="55" t="s">
        <v>3495</v>
      </c>
      <c r="C7" s="88">
        <f>Протокол!CK59</f>
        <v>1275</v>
      </c>
      <c r="D7" s="88">
        <v>4</v>
      </c>
    </row>
    <row r="8" spans="1:4" ht="18" x14ac:dyDescent="0.3">
      <c r="A8" s="88">
        <v>5</v>
      </c>
      <c r="B8" s="46" t="s">
        <v>3379</v>
      </c>
      <c r="C8" s="88">
        <f>Протокол!CK21</f>
        <v>1150</v>
      </c>
      <c r="D8" s="88">
        <v>5</v>
      </c>
    </row>
    <row r="9" spans="1:4" ht="18" x14ac:dyDescent="0.3">
      <c r="A9" s="88">
        <v>6</v>
      </c>
      <c r="B9" s="55" t="s">
        <v>3583</v>
      </c>
      <c r="C9" s="88">
        <f>Протокол!CK88</f>
        <v>1066</v>
      </c>
      <c r="D9" s="88">
        <v>6</v>
      </c>
    </row>
    <row r="10" spans="1:4" ht="18" x14ac:dyDescent="0.3">
      <c r="A10" s="88">
        <v>7</v>
      </c>
      <c r="B10" s="55" t="s">
        <v>3535</v>
      </c>
      <c r="C10" s="88">
        <f>Протокол!CK73</f>
        <v>977</v>
      </c>
      <c r="D10" s="88">
        <v>7</v>
      </c>
    </row>
    <row r="11" spans="1:4" ht="18" x14ac:dyDescent="0.3">
      <c r="A11" s="88">
        <v>8</v>
      </c>
      <c r="B11" s="55" t="s">
        <v>3429</v>
      </c>
      <c r="C11" s="88">
        <f>Протокол!CK35</f>
        <v>971</v>
      </c>
      <c r="D11" s="88">
        <v>8</v>
      </c>
    </row>
    <row r="12" spans="1:4" ht="18" x14ac:dyDescent="0.3">
      <c r="A12" s="88">
        <v>9</v>
      </c>
      <c r="B12" s="46" t="s">
        <v>3378</v>
      </c>
      <c r="C12" s="88">
        <f>Протокол!CK14</f>
        <v>889</v>
      </c>
      <c r="D12" s="88">
        <v>9</v>
      </c>
    </row>
    <row r="13" spans="1:4" ht="18" x14ac:dyDescent="0.3">
      <c r="A13" s="88">
        <v>10</v>
      </c>
      <c r="B13" s="108" t="s">
        <v>3615</v>
      </c>
      <c r="C13" s="88">
        <f>Протокол!CK80</f>
        <v>886</v>
      </c>
      <c r="D13" s="88">
        <v>10</v>
      </c>
    </row>
    <row r="14" spans="1:4" ht="18" x14ac:dyDescent="0.3">
      <c r="A14" s="88">
        <v>11</v>
      </c>
      <c r="B14" s="55" t="s">
        <v>3416</v>
      </c>
      <c r="C14" s="88">
        <f>Протокол!CK28</f>
        <v>699</v>
      </c>
      <c r="D14" s="88">
        <v>11</v>
      </c>
    </row>
    <row r="15" spans="1:4" ht="18" x14ac:dyDescent="0.3">
      <c r="A15" s="88">
        <v>12</v>
      </c>
      <c r="B15" s="55" t="s">
        <v>3614</v>
      </c>
      <c r="C15" s="88">
        <f>Протокол!CK66</f>
        <v>470</v>
      </c>
      <c r="D15" s="88">
        <v>12</v>
      </c>
    </row>
    <row r="16" spans="1:4" s="89" customFormat="1" ht="39.9" customHeight="1" x14ac:dyDescent="0.35">
      <c r="A16" s="145" t="s">
        <v>3686</v>
      </c>
      <c r="B16" s="145"/>
      <c r="C16" s="145"/>
      <c r="D16" s="145"/>
    </row>
    <row r="17" spans="1:4" s="89" customFormat="1" ht="39.9" customHeight="1" x14ac:dyDescent="0.35">
      <c r="A17" s="141" t="s">
        <v>3678</v>
      </c>
      <c r="B17" s="141"/>
      <c r="C17" s="141"/>
      <c r="D17" s="141"/>
    </row>
    <row r="34" ht="30" customHeight="1" x14ac:dyDescent="0.3"/>
    <row r="35" ht="30" customHeight="1" x14ac:dyDescent="0.3"/>
  </sheetData>
  <sortState xmlns:xlrd2="http://schemas.microsoft.com/office/spreadsheetml/2017/richdata2" ref="B4:D15">
    <sortCondition descending="1" ref="C4:C15"/>
  </sortState>
  <mergeCells count="4">
    <mergeCell ref="A1:D1"/>
    <mergeCell ref="C2:D2"/>
    <mergeCell ref="A16:D16"/>
    <mergeCell ref="A17:D17"/>
  </mergeCells>
  <pageMargins left="1.1023622047244095" right="0.51181102362204722" top="0.74803149606299213" bottom="0.74803149606299213" header="0.31496062992125984" footer="0.31496062992125984"/>
  <pageSetup scale="88"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L11"/>
  <sheetViews>
    <sheetView topLeftCell="A7" zoomScale="70" zoomScaleNormal="70" workbookViewId="0">
      <selection activeCell="A10" sqref="A10:D10"/>
    </sheetView>
  </sheetViews>
  <sheetFormatPr defaultColWidth="8.6640625" defaultRowHeight="15" x14ac:dyDescent="0.25"/>
  <cols>
    <col min="1" max="1" width="5.33203125" style="1" customWidth="1"/>
    <col min="2" max="2" width="40" style="1" customWidth="1"/>
    <col min="3" max="3" width="28.109375" style="1" customWidth="1"/>
    <col min="4" max="4" width="20.109375" style="1" customWidth="1"/>
    <col min="5" max="5" width="12.88671875" style="1" customWidth="1"/>
    <col min="6" max="6" width="7.44140625" style="1" customWidth="1"/>
    <col min="7" max="7" width="13.5546875" style="1" customWidth="1"/>
    <col min="8" max="8" width="8.109375" style="1" customWidth="1"/>
    <col min="9" max="9" width="10.6640625" style="1" hidden="1" customWidth="1"/>
    <col min="10" max="10" width="5.6640625" style="1" hidden="1" customWidth="1"/>
    <col min="11" max="11" width="10.6640625" style="1" hidden="1" customWidth="1"/>
    <col min="12" max="12" width="5.6640625" style="1" hidden="1" customWidth="1"/>
    <col min="13" max="13" width="10.6640625" style="1" hidden="1" customWidth="1"/>
    <col min="14" max="14" width="5.6640625" style="1" hidden="1" customWidth="1"/>
    <col min="15" max="15" width="10.6640625" style="1" hidden="1" customWidth="1"/>
    <col min="16" max="16" width="5.6640625" style="1" hidden="1" customWidth="1"/>
    <col min="17" max="17" width="10.6640625" style="1" hidden="1" customWidth="1"/>
    <col min="18" max="18" width="5.6640625" style="1" hidden="1" customWidth="1"/>
    <col min="19" max="19" width="10.6640625" style="1" hidden="1" customWidth="1"/>
    <col min="20" max="20" width="5.6640625" style="1" hidden="1" customWidth="1"/>
    <col min="21" max="21" width="10.6640625" style="1" hidden="1" customWidth="1"/>
    <col min="22" max="22" width="5.6640625" style="1" hidden="1" customWidth="1"/>
    <col min="23" max="23" width="10.6640625" style="1" hidden="1" customWidth="1"/>
    <col min="24" max="24" width="5.6640625" style="1" hidden="1" customWidth="1"/>
    <col min="25" max="25" width="10.6640625" style="1" hidden="1" customWidth="1"/>
    <col min="26" max="26" width="5.6640625" style="1" hidden="1" customWidth="1"/>
    <col min="27" max="27" width="10.6640625" style="1" hidden="1" customWidth="1"/>
    <col min="28" max="28" width="5.6640625" style="1" hidden="1" customWidth="1"/>
    <col min="29" max="29" width="10.6640625" style="1" hidden="1" customWidth="1"/>
    <col min="30" max="30" width="5.6640625" style="1" hidden="1" customWidth="1"/>
    <col min="31" max="31" width="10.6640625" style="1" hidden="1" customWidth="1"/>
    <col min="32" max="32" width="5.6640625" style="1" hidden="1" customWidth="1"/>
    <col min="33" max="33" width="10.6640625" style="1" hidden="1" customWidth="1"/>
    <col min="34" max="34" width="5.6640625" style="1" hidden="1" customWidth="1"/>
    <col min="35" max="35" width="10.6640625" style="1" hidden="1" customWidth="1"/>
    <col min="36" max="36" width="5.6640625" style="1" hidden="1" customWidth="1"/>
    <col min="37" max="37" width="10.6640625" style="1" hidden="1" customWidth="1"/>
    <col min="38" max="38" width="5.6640625" style="1" hidden="1" customWidth="1"/>
    <col min="39" max="39" width="10.6640625" style="1" hidden="1" customWidth="1"/>
    <col min="40" max="40" width="5.6640625" style="1" hidden="1" customWidth="1"/>
    <col min="41" max="41" width="10.6640625" style="1" hidden="1" customWidth="1"/>
    <col min="42" max="42" width="5.6640625" style="1" hidden="1" customWidth="1"/>
    <col min="43" max="43" width="10.6640625" style="1" hidden="1" customWidth="1"/>
    <col min="44" max="44" width="5.6640625" style="1" hidden="1" customWidth="1"/>
    <col min="45" max="45" width="10.6640625" style="1" hidden="1" customWidth="1"/>
    <col min="46" max="46" width="5.6640625" style="1" hidden="1" customWidth="1"/>
    <col min="47" max="47" width="10.6640625" style="1" hidden="1" customWidth="1"/>
    <col min="48" max="48" width="5.6640625" style="1" hidden="1" customWidth="1"/>
    <col min="49" max="49" width="10.6640625" style="1" hidden="1" customWidth="1"/>
    <col min="50" max="50" width="5.6640625" style="1" hidden="1" customWidth="1"/>
    <col min="51" max="51" width="10.6640625" style="1" hidden="1" customWidth="1"/>
    <col min="52" max="52" width="5.6640625" style="1" hidden="1" customWidth="1"/>
    <col min="53" max="53" width="10.6640625" style="1" hidden="1" customWidth="1"/>
    <col min="54" max="54" width="5.6640625" style="1" hidden="1" customWidth="1"/>
    <col min="55" max="55" width="10.6640625" style="1" hidden="1" customWidth="1"/>
    <col min="56" max="56" width="5.6640625" style="1" hidden="1" customWidth="1"/>
    <col min="57" max="57" width="10.6640625" style="1" hidden="1" customWidth="1"/>
    <col min="58" max="58" width="5.6640625" style="1" hidden="1" customWidth="1"/>
    <col min="59" max="59" width="10.6640625" style="1" customWidth="1"/>
    <col min="60" max="60" width="5.6640625" style="1" customWidth="1"/>
    <col min="61" max="61" width="10.6640625" style="1" hidden="1" customWidth="1"/>
    <col min="62" max="62" width="5.6640625" style="1" hidden="1" customWidth="1"/>
    <col min="63" max="63" width="10.6640625" style="1" hidden="1" customWidth="1"/>
    <col min="64" max="64" width="5.6640625" style="1" hidden="1" customWidth="1"/>
    <col min="65" max="65" width="10.6640625" style="1" customWidth="1"/>
    <col min="66" max="66" width="5.6640625" style="1" customWidth="1"/>
    <col min="67" max="67" width="10.6640625" style="1" hidden="1" customWidth="1"/>
    <col min="68" max="68" width="5.6640625" style="1" hidden="1" customWidth="1"/>
    <col min="69" max="69" width="10.6640625" style="1" customWidth="1"/>
    <col min="70" max="70" width="5.6640625" style="1" customWidth="1"/>
    <col min="71" max="71" width="10.6640625" style="1" hidden="1" customWidth="1"/>
    <col min="72" max="72" width="5.6640625" style="1" hidden="1" customWidth="1"/>
    <col min="73" max="73" width="10.6640625" style="1" hidden="1" customWidth="1"/>
    <col min="74" max="74" width="5.6640625" style="1" hidden="1" customWidth="1"/>
    <col min="75" max="75" width="10.6640625" style="1" hidden="1" customWidth="1"/>
    <col min="76" max="76" width="5.6640625" style="1" hidden="1" customWidth="1"/>
    <col min="77" max="77" width="10.6640625" style="1" hidden="1" customWidth="1"/>
    <col min="78" max="78" width="5.6640625" style="1" hidden="1" customWidth="1"/>
    <col min="79" max="79" width="10.6640625" style="1" hidden="1" customWidth="1"/>
    <col min="80" max="80" width="5.6640625" style="1" hidden="1" customWidth="1"/>
    <col min="81" max="81" width="10.6640625" style="1" hidden="1" customWidth="1"/>
    <col min="82" max="82" width="5.6640625" style="1" hidden="1" customWidth="1"/>
    <col min="83" max="83" width="10.6640625" style="1" hidden="1" customWidth="1"/>
    <col min="84" max="84" width="5.6640625" style="1" hidden="1" customWidth="1"/>
    <col min="85" max="85" width="10.6640625" style="1" hidden="1" customWidth="1"/>
    <col min="86" max="86" width="5.6640625" style="1" hidden="1" customWidth="1"/>
    <col min="87" max="87" width="10.6640625" style="1" hidden="1" customWidth="1"/>
    <col min="88" max="88" width="5.6640625" style="1" hidden="1" customWidth="1"/>
    <col min="89" max="16384" width="8.6640625" style="1"/>
  </cols>
  <sheetData>
    <row r="1" spans="1:90" ht="20.399999999999999" x14ac:dyDescent="0.35">
      <c r="A1" s="138" t="s">
        <v>77</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c r="AR1" s="138"/>
      <c r="AS1" s="138"/>
      <c r="AT1" s="138"/>
      <c r="AU1" s="138"/>
      <c r="AV1" s="138"/>
      <c r="AW1" s="138"/>
      <c r="AX1" s="138"/>
      <c r="AY1" s="138"/>
      <c r="AZ1" s="138"/>
      <c r="BA1" s="138"/>
      <c r="BB1" s="138"/>
      <c r="BC1" s="138"/>
      <c r="BD1" s="138"/>
      <c r="BE1" s="138"/>
      <c r="BF1" s="138"/>
      <c r="BG1" s="138"/>
      <c r="BH1" s="138"/>
      <c r="BI1" s="138"/>
      <c r="BJ1" s="138"/>
      <c r="BK1" s="138"/>
      <c r="BL1" s="138"/>
      <c r="BM1" s="138"/>
      <c r="BN1" s="138"/>
      <c r="BO1" s="138"/>
      <c r="BP1" s="138"/>
      <c r="BQ1" s="138"/>
      <c r="BR1" s="138"/>
      <c r="BS1" s="138"/>
      <c r="BT1" s="138"/>
      <c r="BU1" s="138"/>
      <c r="BV1" s="138"/>
      <c r="BW1" s="138"/>
      <c r="BX1" s="138"/>
      <c r="BY1" s="138"/>
      <c r="BZ1" s="138"/>
      <c r="CA1" s="138"/>
      <c r="CB1" s="138"/>
      <c r="CC1" s="138"/>
      <c r="CD1" s="138"/>
      <c r="CE1" s="138"/>
      <c r="CF1" s="138"/>
      <c r="CG1" s="138"/>
      <c r="CH1" s="138"/>
      <c r="CI1" s="138"/>
      <c r="CJ1" s="138"/>
      <c r="CK1" s="138"/>
    </row>
    <row r="2" spans="1:90" ht="57.75" customHeight="1" x14ac:dyDescent="0.25">
      <c r="A2" s="139" t="s">
        <v>3370</v>
      </c>
      <c r="B2" s="139"/>
      <c r="C2" s="139"/>
      <c r="D2" s="139"/>
      <c r="E2" s="139"/>
      <c r="F2" s="139"/>
      <c r="G2" s="139"/>
      <c r="H2" s="139"/>
      <c r="I2" s="139"/>
      <c r="J2" s="139"/>
      <c r="K2" s="139"/>
      <c r="L2" s="139"/>
      <c r="M2" s="139"/>
      <c r="N2" s="139"/>
      <c r="O2" s="139"/>
      <c r="P2" s="139"/>
      <c r="Q2" s="139"/>
      <c r="R2" s="139"/>
      <c r="S2" s="139"/>
      <c r="T2" s="139"/>
      <c r="U2" s="139"/>
      <c r="V2" s="139"/>
      <c r="W2" s="139"/>
      <c r="X2" s="139"/>
      <c r="Y2" s="139"/>
      <c r="Z2" s="139"/>
      <c r="AA2" s="139"/>
      <c r="AB2" s="139"/>
      <c r="AC2" s="139"/>
      <c r="AD2" s="139"/>
      <c r="AE2" s="139"/>
      <c r="AF2" s="139"/>
      <c r="AG2" s="139"/>
      <c r="AH2" s="139"/>
      <c r="AI2" s="139"/>
      <c r="AJ2" s="139"/>
      <c r="AK2" s="139"/>
      <c r="AL2" s="139"/>
      <c r="AM2" s="139"/>
      <c r="AN2" s="139"/>
      <c r="AO2" s="139"/>
      <c r="AP2" s="139"/>
      <c r="AQ2" s="139"/>
      <c r="AR2" s="139"/>
      <c r="AS2" s="139"/>
      <c r="AT2" s="139"/>
      <c r="AU2" s="139"/>
      <c r="AV2" s="139"/>
      <c r="AW2" s="139"/>
      <c r="AX2" s="139"/>
      <c r="AY2" s="139"/>
      <c r="AZ2" s="139"/>
      <c r="BA2" s="139"/>
      <c r="BB2" s="139"/>
      <c r="BC2" s="139"/>
      <c r="BD2" s="139"/>
      <c r="BE2" s="139"/>
      <c r="BF2" s="139"/>
      <c r="BG2" s="139"/>
      <c r="BH2" s="139"/>
      <c r="BI2" s="139"/>
      <c r="BJ2" s="139"/>
      <c r="BK2" s="139"/>
      <c r="BL2" s="139"/>
      <c r="BM2" s="139"/>
      <c r="BN2" s="139"/>
      <c r="BO2" s="139"/>
      <c r="BP2" s="139"/>
      <c r="BQ2" s="139"/>
      <c r="BR2" s="139"/>
      <c r="BS2" s="139"/>
      <c r="BT2" s="139"/>
      <c r="BU2" s="139"/>
      <c r="BV2" s="139"/>
      <c r="BW2" s="139"/>
      <c r="BX2" s="139"/>
      <c r="BY2" s="139"/>
      <c r="BZ2" s="139"/>
      <c r="CA2" s="139"/>
      <c r="CB2" s="139"/>
      <c r="CC2" s="139"/>
      <c r="CD2" s="139"/>
      <c r="CE2" s="139"/>
      <c r="CF2" s="139"/>
      <c r="CG2" s="139"/>
      <c r="CH2" s="139"/>
      <c r="CI2" s="139"/>
      <c r="CJ2" s="139"/>
      <c r="CK2" s="139"/>
    </row>
    <row r="3" spans="1:90" ht="17.399999999999999" x14ac:dyDescent="0.25">
      <c r="A3" s="11"/>
      <c r="B3" s="15" t="s">
        <v>82</v>
      </c>
      <c r="C3" s="14"/>
      <c r="D3" s="18"/>
      <c r="E3" s="18"/>
      <c r="F3" s="18"/>
      <c r="G3" s="18"/>
      <c r="H3" s="18"/>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row>
    <row r="4" spans="1:90" ht="17.399999999999999" x14ac:dyDescent="0.25">
      <c r="A4" s="11"/>
      <c r="B4" s="19">
        <v>46095</v>
      </c>
      <c r="C4" s="14"/>
      <c r="D4" s="21"/>
      <c r="E4" s="21"/>
      <c r="F4" s="21"/>
      <c r="G4" s="21"/>
      <c r="H4" s="2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row>
    <row r="5" spans="1:90" ht="17.399999999999999" x14ac:dyDescent="0.25">
      <c r="A5" s="11"/>
      <c r="B5" s="18" t="s">
        <v>83</v>
      </c>
      <c r="C5" s="18"/>
      <c r="D5" s="20"/>
      <c r="E5" s="20"/>
      <c r="F5" s="20"/>
      <c r="G5" s="20"/>
      <c r="H5" s="20"/>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row>
    <row r="6" spans="1:90" ht="17.399999999999999" x14ac:dyDescent="0.25">
      <c r="A6" s="11"/>
      <c r="B6" s="137" t="s">
        <v>3371</v>
      </c>
      <c r="C6" s="137"/>
      <c r="D6" s="20"/>
      <c r="E6" s="20"/>
      <c r="F6" s="20"/>
      <c r="G6" s="20"/>
      <c r="H6" s="20"/>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row>
    <row r="7" spans="1:90" ht="153" customHeight="1" x14ac:dyDescent="0.25">
      <c r="A7" s="13" t="s">
        <v>2</v>
      </c>
      <c r="B7" s="16" t="s">
        <v>78</v>
      </c>
      <c r="C7" s="16" t="s">
        <v>1</v>
      </c>
      <c r="D7" s="16" t="s">
        <v>79</v>
      </c>
      <c r="E7" s="16" t="s">
        <v>80</v>
      </c>
      <c r="F7" s="16" t="s">
        <v>84</v>
      </c>
      <c r="G7" s="16" t="s">
        <v>21</v>
      </c>
      <c r="H7" s="17" t="s">
        <v>81</v>
      </c>
      <c r="I7" s="2" t="s">
        <v>5</v>
      </c>
      <c r="J7" s="24" t="s">
        <v>87</v>
      </c>
      <c r="K7" s="2" t="s">
        <v>22</v>
      </c>
      <c r="L7" s="24" t="s">
        <v>87</v>
      </c>
      <c r="M7" s="2" t="s">
        <v>23</v>
      </c>
      <c r="N7" s="24" t="s">
        <v>87</v>
      </c>
      <c r="O7" s="2" t="s">
        <v>25</v>
      </c>
      <c r="P7" s="24" t="s">
        <v>87</v>
      </c>
      <c r="Q7" s="2" t="s">
        <v>26</v>
      </c>
      <c r="R7" s="24" t="s">
        <v>87</v>
      </c>
      <c r="S7" s="2" t="s">
        <v>27</v>
      </c>
      <c r="T7" s="24" t="s">
        <v>87</v>
      </c>
      <c r="U7" s="2" t="s">
        <v>28</v>
      </c>
      <c r="V7" s="24" t="s">
        <v>87</v>
      </c>
      <c r="W7" s="2" t="s">
        <v>7</v>
      </c>
      <c r="X7" s="24" t="s">
        <v>87</v>
      </c>
      <c r="Y7" s="2" t="s">
        <v>29</v>
      </c>
      <c r="Z7" s="24" t="s">
        <v>87</v>
      </c>
      <c r="AA7" s="2" t="s">
        <v>34</v>
      </c>
      <c r="AB7" s="24" t="s">
        <v>87</v>
      </c>
      <c r="AC7" s="2" t="s">
        <v>40</v>
      </c>
      <c r="AD7" s="24" t="s">
        <v>87</v>
      </c>
      <c r="AE7" s="2" t="s">
        <v>74</v>
      </c>
      <c r="AF7" s="24" t="s">
        <v>87</v>
      </c>
      <c r="AG7" s="2" t="s">
        <v>75</v>
      </c>
      <c r="AH7" s="24" t="s">
        <v>87</v>
      </c>
      <c r="AI7" s="2" t="s">
        <v>6</v>
      </c>
      <c r="AJ7" s="24" t="s">
        <v>87</v>
      </c>
      <c r="AK7" s="2" t="s">
        <v>71</v>
      </c>
      <c r="AL7" s="24" t="s">
        <v>87</v>
      </c>
      <c r="AM7" s="2" t="s">
        <v>8</v>
      </c>
      <c r="AN7" s="24" t="s">
        <v>87</v>
      </c>
      <c r="AO7" s="2" t="s">
        <v>73</v>
      </c>
      <c r="AP7" s="24" t="s">
        <v>87</v>
      </c>
      <c r="AQ7" s="2" t="s">
        <v>24</v>
      </c>
      <c r="AR7" s="24" t="s">
        <v>87</v>
      </c>
      <c r="AS7" s="2" t="s">
        <v>30</v>
      </c>
      <c r="AT7" s="24" t="s">
        <v>87</v>
      </c>
      <c r="AU7" s="2" t="s">
        <v>31</v>
      </c>
      <c r="AV7" s="24" t="s">
        <v>87</v>
      </c>
      <c r="AW7" s="2" t="s">
        <v>35</v>
      </c>
      <c r="AX7" s="24" t="s">
        <v>87</v>
      </c>
      <c r="AY7" s="2" t="s">
        <v>70</v>
      </c>
      <c r="AZ7" s="24" t="s">
        <v>87</v>
      </c>
      <c r="BA7" s="2" t="s">
        <v>9</v>
      </c>
      <c r="BB7" s="24" t="s">
        <v>87</v>
      </c>
      <c r="BC7" s="2" t="s">
        <v>10</v>
      </c>
      <c r="BD7" s="24" t="s">
        <v>87</v>
      </c>
      <c r="BE7" s="2" t="s">
        <v>36</v>
      </c>
      <c r="BF7" s="24" t="s">
        <v>87</v>
      </c>
      <c r="BG7" s="2" t="s">
        <v>11</v>
      </c>
      <c r="BH7" s="24" t="s">
        <v>87</v>
      </c>
      <c r="BI7" s="2" t="s">
        <v>72</v>
      </c>
      <c r="BJ7" s="24" t="s">
        <v>87</v>
      </c>
      <c r="BK7" s="2" t="s">
        <v>76</v>
      </c>
      <c r="BL7" s="24" t="s">
        <v>87</v>
      </c>
      <c r="BM7" s="2" t="s">
        <v>12</v>
      </c>
      <c r="BN7" s="24" t="s">
        <v>87</v>
      </c>
      <c r="BO7" s="2" t="s">
        <v>13</v>
      </c>
      <c r="BP7" s="24" t="s">
        <v>87</v>
      </c>
      <c r="BQ7" s="2" t="s">
        <v>14</v>
      </c>
      <c r="BR7" s="24" t="s">
        <v>87</v>
      </c>
      <c r="BS7" s="2" t="s">
        <v>32</v>
      </c>
      <c r="BT7" s="24" t="s">
        <v>87</v>
      </c>
      <c r="BU7" s="2" t="s">
        <v>33</v>
      </c>
      <c r="BV7" s="24" t="s">
        <v>87</v>
      </c>
      <c r="BW7" s="2" t="s">
        <v>41</v>
      </c>
      <c r="BX7" s="24" t="s">
        <v>87</v>
      </c>
      <c r="BY7" s="2" t="s">
        <v>42</v>
      </c>
      <c r="BZ7" s="24" t="s">
        <v>87</v>
      </c>
      <c r="CA7" s="2" t="s">
        <v>38</v>
      </c>
      <c r="CB7" s="24" t="s">
        <v>87</v>
      </c>
      <c r="CC7" s="2" t="s">
        <v>39</v>
      </c>
      <c r="CD7" s="24" t="s">
        <v>87</v>
      </c>
      <c r="CE7" s="2" t="s">
        <v>15</v>
      </c>
      <c r="CF7" s="24" t="s">
        <v>87</v>
      </c>
      <c r="CG7" s="2" t="s">
        <v>16</v>
      </c>
      <c r="CH7" s="24" t="s">
        <v>87</v>
      </c>
      <c r="CI7" s="2" t="s">
        <v>37</v>
      </c>
      <c r="CJ7" s="24" t="s">
        <v>87</v>
      </c>
      <c r="CK7" s="25" t="s">
        <v>3</v>
      </c>
    </row>
    <row r="8" spans="1:90" ht="20.100000000000001" customHeight="1" x14ac:dyDescent="0.25">
      <c r="A8" s="12">
        <v>1</v>
      </c>
      <c r="B8" s="93" t="s">
        <v>3567</v>
      </c>
      <c r="C8" s="55" t="s">
        <v>3662</v>
      </c>
      <c r="D8" s="55" t="s">
        <v>3568</v>
      </c>
      <c r="E8" s="55" t="s">
        <v>3569</v>
      </c>
      <c r="F8" s="47">
        <f>IF(E8="",0,INT(($B$4-E8)/365.25))</f>
        <v>10</v>
      </c>
      <c r="G8" s="48">
        <f>IFERROR(VLOOKUP(F8,Ступени!$A$2:$B$99,2,0),"")</f>
        <v>3</v>
      </c>
      <c r="H8" s="46" t="s">
        <v>4</v>
      </c>
      <c r="I8" s="49"/>
      <c r="J8" s="52">
        <f>IF(I8="",0,IF(AND(G8=2,H8="м"),VLOOKUP(I8,'30м'!$A$4:$B$71,2,0),IF(AND(G8=2,H8="ж"),VLOOKUP(I8,'30м'!$D$4:$E$71,2,0),IF(AND(G8=3,H8="м"),VLOOKUP(I8,'30м'!$G$4:$H$71,2,0),IF(AND(G8=3,H8="ж"),VLOOKUP(I8,'30м'!$J$4:$K$71,2,0),IF(AND(G8=4,H8="м"),VLOOKUP(I8,'30м'!$M$4:$N$71,2,0),IF(AND(G8=4,H8="ж"),VLOOKUP(I8,'30м'!$P$4:$Q$71,2,0),IF(AND(G8=5,H8="м"),VLOOKUP(I8,'30м'!$S$4:$T$71,2,0),IF(AND(G8=5,H8="ж"),VLOOKUP(I8,'30м'!$V$4:$W$71,2,0),"")))))))))</f>
        <v>0</v>
      </c>
      <c r="K8" s="49"/>
      <c r="L8" s="52">
        <f>IF(K8="",0,IF(AND(G8=4,H8="м"),VLOOKUP(K8,'60м'!$A$4:$B$129,2,0),IF(AND(G8=4,H8="ж"),VLOOKUP(K8,'60м'!$D$4:$E$129,2,0),IF(AND(G8=5,H8="м"),VLOOKUP(K8,'60м'!$G$4:$H$129,2,0),IF(AND(G8=5,H8="ж"),VLOOKUP(K8,'60м'!$J$4:$K$129,2,0),IF(AND(G8=6,H8="м"),VLOOKUP(K8,'60м'!$M$4:$N$129,2,0),IF(AND(G8=6,H8="ж"),VLOOKUP(K8,'60м'!$P$4:$Q$129,2,0),IF(AND(G8=7,H8="м"),VLOOKUP(K8,'60м'!$S$4:$T$129,2,0),IF(AND(G8=7,H8="ж"),VLOOKUP(K8,'60м'!$V$4:$W$129,2,0),IF(AND(G8=8,H8="м"),VLOOKUP(K8,'60м'!$Y$4:$Z$129,2,0),IF(AND(G8=8,H8="ж"),VLOOKUP(K8,'60м'!$AB$4:$AC$129,2,0),IF(AND(G8=9,H8="м"),VLOOKUP(K8,'60м'!$AE$4:$AF$129,2,0),IF(AND(G8=9,H8="ж"),VLOOKUP(K8,'60м'!$AH$4:$AI$129,2,0),IF(AND(G8=10,H8="м"),VLOOKUP(K8,'60м'!$AK$4:$AL$129,2,0),IF(AND(G8=10,H8="ж"),VLOOKUP(K8,'60м'!$AN$4:$AO$129,2,0),IF(AND(G8=11,H8="м"),VLOOKUP(K8,'60м'!$AQ$4:$AR$129,2,0),IF(AND(G8=11,H8="ж"),VLOOKUP(K8,'60м'!$AT$4:$AU$129,2,0),IF(AND(G8=12,H8="м"),VLOOKUP(K8,'60м'!$AW$4:$AX$129,2,0),IF(AND(G8=12,H8="ж"),VLOOKUP(K8,'60м'!$AZ$4:$BA$129,2,0),IF(AND(G8=13,H8="м"),VLOOKUP(K8,'60м'!$BC$4:$BD$129,2,0),IF(AND(G8=13,H8="ж"),VLOOKUP(K8,'60м'!$BF$4:$BG$129,2,0),"")))))))))))))))))))))</f>
        <v>0</v>
      </c>
      <c r="M8" s="49"/>
      <c r="N8" s="52">
        <f>IF(M8="",0,IF(AND(G8=6,H8="м"),VLOOKUP(M8,'100м'!$A$4:$B$134,2,0),IF(AND(G8=6,H8="ж"),VLOOKUP(M8,'100м'!$D$4:$E$134,2,0),IF(AND(G8=7,H8="м"),VLOOKUP(M8,'100м'!$G$4:$H$134,2,0),IF(AND(G8=7,H8="ж"),VLOOKUP(M8,'100м'!$J$4:$K$134,2,0),IF(AND(G8=8,H8="м"),VLOOKUP(M8,'100м'!$M$4:$N$134,2,0),IF(AND(G8=8,H8="ж"),VLOOKUP(M8,'100м'!$P$4:$Q$134,2,0),IF(AND(G8=9,H8="м"),VLOOKUP(M8,'100м'!$S$4:$T$134,2,0),IF(AND(G8=9,H8="ж"),VLOOKUP(M8,'100м'!$V$4:$W$134,2,0),"")))))))))</f>
        <v>0</v>
      </c>
      <c r="O8" s="50"/>
      <c r="P8" s="60"/>
      <c r="Q8" s="49"/>
      <c r="R8" s="52">
        <f>IF(Q8="",0,IF(AND(G8=4,H8="м"),VLOOKUP(Q8,'1500м'!$A$4:$B$364,2,0),IF(AND(G8=4,H8="ж"),VLOOKUP(Q8,'1500м'!$D$4:$E$364,2,0),"")))</f>
        <v>0</v>
      </c>
      <c r="S8" s="49"/>
      <c r="T8" s="68">
        <f>IF(S8="",0,IF(AND(G8=5,H8="м"),VLOOKUP(S8,'2000м'!$A$4:$B$780,2,0),IF(AND(G8=5,H8="ж"),VLOOKUP(S8,'2000м'!$D$4:$E$780,2,0),IF(AND(G8=6,H8="ж"),VLOOKUP(S8,'2000м'!$G$4:$H$780,2,0),IF(AND(G8=7,H8="ж"),VLOOKUP(S8,'2000м'!$J$4:$K$780,2,0),IF(AND(G8=8,H8="ж"),VLOOKUP(S8,'2000м'!$M$4:$N$780,2,0),""))))))</f>
        <v>0</v>
      </c>
      <c r="U8" s="49"/>
      <c r="V8" s="52">
        <f>IF(U8="",0,IF(AND(G8=6,H8="м"),VLOOKUP(U8,'3000м'!$A$4:$B$594,2,0),IF(AND(G8=7,H8="м"),VLOOKUP(U8,'3000м'!$D$4:$E$594,2,0),IF(AND(G8=8,H8="м"),VLOOKUP(U8,'3000м'!$G$4:$H$594,2,0),IF(AND(G8=9,H8="м"),VLOOKUP(U8,'3000м'!$J$4:$K$594,2,0),IF(AND(G8=10,H8="м"),VLOOKUP(U8,'3000м'!$M$4:$N$594,2,0),IF(AND(G8=11,H8="м"),VLOOKUP(U8,'3000м'!$P$4:$Q$594,2,0),"")))))))</f>
        <v>0</v>
      </c>
      <c r="W8" s="49"/>
      <c r="X8" s="50"/>
      <c r="Y8" s="49"/>
      <c r="Z8" s="50"/>
      <c r="AA8" s="49"/>
      <c r="AB8" s="50"/>
      <c r="AC8" s="49"/>
      <c r="AD8" s="50"/>
      <c r="AE8" s="49"/>
      <c r="AF8" s="50"/>
      <c r="AG8" s="50"/>
      <c r="AH8" s="50"/>
      <c r="AI8" s="50"/>
      <c r="AJ8" s="50"/>
      <c r="AK8" s="50"/>
      <c r="AL8" s="50"/>
      <c r="AM8" s="50"/>
      <c r="AN8" s="50"/>
      <c r="AO8" s="37"/>
      <c r="AP8" s="50"/>
      <c r="AQ8" s="37"/>
      <c r="AR8" s="50"/>
      <c r="AS8" s="37"/>
      <c r="AT8" s="50"/>
      <c r="AU8" s="37"/>
      <c r="AV8" s="50"/>
      <c r="AW8" s="37"/>
      <c r="AX8" s="50"/>
      <c r="AY8" s="37"/>
      <c r="AZ8" s="50"/>
      <c r="BA8" s="37"/>
      <c r="BB8" s="52">
        <f>IF(BA8="",0,IF(AND(G8=2,H8="м"),VLOOKUP(BA8,Подтягивание!$A$4:$B$79,2,0),IF(AND(G8=3,H8="м"),VLOOKUP(BA8,Подтягивание!$D$4:$E$79,2,0),IF(AND(G8=4,H8="м"),VLOOKUP(BA8,Подтягивание!$G$4:$H$79,2,0),IF(AND(G8=5,H8="м"),VLOOKUP(BA8,Подтягивание!$J$4:$K$79,2,0),IF(AND(G8=6,H8="м"),VLOOKUP(BA8,Подтягивание!$M$4:$N$79,2,0),IF(AND(G8=7,H8="м"),VLOOKUP(BA8,Подтягивание!$P$4:$Q$79,2,0),IF(AND(G8=8,H8="м"),VLOOKUP(BA8,Подтягивание!$S$4:$T$79,2,0),IF(AND(G8=9,H8="м"),VLOOKUP(BA8,Подтягивание!$V$4:$W$79,2,0),IF(AND(G8=10,H8="м"),VLOOKUP(BA8,Подтягивание!$Y$4:$Z$79,2,0),IF(AND(G8=11,H8="м"),VLOOKUP(BA8,Подтягивание!$AB$4:$AC$79,2,0),IF(AND(G8=12,H8="м"),VLOOKUP(BA8,Подтягивание!$AE$4:$AF$79,2,0),IF(AND(G8=13,H8="м"),VLOOKUP(BA8,Подтягивание!$AH$4:$AI$79,2,0),IF(AND(G8=14,H8="м"),VLOOKUP(BA8,Подтягивание!$AK$4:$AL$79,2,0),IF(AND(G8=15,H8="м"),VLOOKUP(BA8,Подтягивание!$AN$4:$AO$79,2,0),"")))))))))))))))</f>
        <v>0</v>
      </c>
      <c r="BC8" s="51"/>
      <c r="BD8" s="54"/>
      <c r="BE8" s="37"/>
      <c r="BF8" s="52">
        <f>IF(BE8="",0,IF(AND(G8=6,H8="м"),VLOOKUP(BE8,Гиря!$A$4:$B$166,2,0),IF(AND(G8=7,H8="м"),VLOOKUP(BE8,Гиря!$D$4:$E$166,2,0),IF(AND(G8=8,H8="м"),VLOOKUP(BE8,Гиря!$G$4:$H$166,2,0),IF(AND(G8=9,H8="м"),VLOOKUP(BE8,Гиря!$J$4:$K$166,2,0),IF(AND(G8=10,H8="м"),VLOOKUP(BE8,Гиря!$M$4:$N$166,2,0),IF(AND(G8=11,H8="м"),VLOOKUP(BE8,Гиря!$P$4:$Q$166,2,0),IF(AND(G8=12,H8="м"),VLOOKUP(BE8,Гиря!$S$4:$T$166,2,0),IF(AND(G8=13,H8="м"),VLOOKUP(BE8,Гиря!$V$4:$W$166,2,0),IF(AND(G8=14,H8="м"),VLOOKUP(BE8,Гиря!$Y$4:$Z$166,2,0),IF(AND(G8=15,H8="м"),VLOOKUP(BE8,Гиря!$AB$4:$AC$166,2,0),"")))))))))))</f>
        <v>0</v>
      </c>
      <c r="BG8" s="49">
        <v>26</v>
      </c>
      <c r="BH8" s="52">
        <f>IF(BG8="",0,IF(AND(G8=2,H8="м"),VLOOKUP(BG8,'Отж. от пола'!$A$4:$B$169,2,0),IF(AND(G8=2,H8="ж"),VLOOKUP(BG8,'Отж. от пола'!$D$4:$E$169,2,0),IF(AND(G8=3,H8="м"),VLOOKUP(BG8,'Отж. от пола'!$G$4:$H$169,2,0),IF(AND(G8=3,H8="ж"),VLOOKUP(BG8,'Отж. от пола'!$J$4:$K$169,2,0),IF(AND(G8=4,H8="м"),VLOOKUP(BG8,'Отж. от пола'!$M$4:$N$169,2,0),IF(AND(G8=4,H8="ж"),VLOOKUP(BG8,'Отж. от пола'!$P$4:$Q$169,2,0),IF(AND(G8=5,H8="м"),VLOOKUP(BG8,'Отж. от пола'!$S$4:$T$169,2,0),IF(AND(G8=5,H8="ж"),VLOOKUP(BG8,'Отж. от пола'!$V$4:$W$169,2,0),IF(AND(G8=6,H8="м"),VLOOKUP(BG8,'Отж. от пола'!$Y$4:$Z$169,2,0),IF(AND(G8=6,H8="ж"),VLOOKUP(BG8,'Отж. от пола'!$AB$4:$AC$169,2,0),IF(AND(G8=7,H8="м"),VLOOKUP(BG8,'Отж. от пола'!$AE$4:$AF$169,2,0),IF(AND(G8=7,H8="ж"),VLOOKUP(BG8,'Отж. от пола'!$AH$4:$AI$169,2,0),IF(AND(G8=8,H8="м"),VLOOKUP(BG8,'Отж. от пола'!$AK$4:$AL$169,2,0),IF(AND(G8=8,H8="ж"),VLOOKUP(BG8,'Отж. от пола'!$AN$4:$AO$169,2,0),IF(AND(G8=9,H8="м"),VLOOKUP(BG8,'Отж. от пола'!$AQ$4:$AR$169,2,0),IF(AND(G8=9,H8="ж"),VLOOKUP(BG8,'Отж. от пола'!$AT$4:$AU$169,2,0),IF(AND(G8=10,H8="м"),VLOOKUP(BG8,'Отж. от пола'!$AW$4:$AX$169,2,0),IF(AND(G8=10,H8="ж"),VLOOKUP(BG8,'Отж. от пола'!$AZ$4:$BA$169,2,0),IF(AND(G8=11,H8="м"),VLOOKUP(BG8,'Отж. от пола'!$BC$4:$BD$169,2,0),IF(AND(G8=11,H8="ж"),VLOOKUP(BG8,'Отж. от пола'!$BF$4:$BG$169,2,0),IF(AND(G8=12,H8="м"),VLOOKUP(BG8,'Отж. от пола'!$BI$4:$BJ$169,2,0),IF(AND(G8=12,H8="ж"),VLOOKUP(BG8,'Отж. от пола'!$BL$4:$BM$169,2,0),IF(AND(G8=13,H8="м"),VLOOKUP(BG8,'Отж. от пола'!$BO$4:$BP$169,2,0),IF(AND(G8=13,H8="ж"),VLOOKUP(BG8,'Отж. от пола'!$BR$4:$BS$169,2,0),IF(AND(G8=14,H8="м"),VLOOKUP(BG8,'Отж. от пола'!$BU$4:$BV$169,2,0),IF(AND(G8=14,H8="ж"),VLOOKUP(BG8,'Отж. от пола'!$BX$4:$BY$169,2,0),IF(AND(G8=15,H8="м"),VLOOKUP(BG8,'Отж. от пола'!$CA$4:$CB$169,2,0),IF(AND(G8=15,H8="ж"),VLOOKUP(BG8,'Отж. от пола'!$CD$4:$CE$169,2,0),"")))))))))))))))))))))))))))))</f>
        <v>61</v>
      </c>
      <c r="BI8" s="37"/>
      <c r="BJ8" s="52">
        <f>IF(BI8="",0,IF(AND(G8=16,H8="м"),VLOOKUP(BI8,'Отж.от скамьи'!$A$4:$B$79,2,0),IF(AND(G8=16,H8="ж"),VLOOKUP(BI8,'Отж.от скамьи'!$D$4:$E$79,2,0),IF(AND(G8=17,H8="м"),VLOOKUP(BI8,'Отж.от скамьи'!$G$4:$H$79,2,0),IF(AND(G8=17,H8="ж"),VLOOKUP(BI8,'Отж.от скамьи'!$J$4:$K$79,2,0),"")))))</f>
        <v>0</v>
      </c>
      <c r="BK8" s="53"/>
      <c r="BL8" s="52">
        <f>IF(BK8="",0,IF(AND(G8=18,H8="м"),VLOOKUP(BK8,'Отж.от стула'!$A$4:$B$68,2,0),IF(AND(G8=18,H8="ж"),VLOOKUP(BK8,'Отж.от стула'!$D$4:$E$69,2,0),"")))</f>
        <v>0</v>
      </c>
      <c r="BM8" s="49">
        <v>14</v>
      </c>
      <c r="BN8" s="52">
        <f>IF(BM8="",0,IF(AND(G8=2,H8="м"),VLOOKUP(BM8,Наклон!$A$4:$B$69,2,0),IF(AND(G8=2,H8="ж"),VLOOKUP(BM8,Наклон!$A$74:$B$139,2,0),IF(AND(G8=3,H8="м"),VLOOKUP(BM8,Наклон!$D$4:$E$69,2,0),IF(AND(G8=3,H8="ж"),VLOOKUP(BM8,Наклон!$D$74:$E$139,2,0),IF(AND(G8=4,H8="м"),VLOOKUP(BM8,Наклон!$G$4:$H$69,2,0),IF(AND(G8=4,H8="ж"),VLOOKUP(BM8,Наклон!$G$74:$H$139,2,0),IF(AND(G8=5,H8="м"),VLOOKUP(BM8,Наклон!$J$4:$K$69,2,0),IF(AND(G8=5,H8="ж"),VLOOKUP(BM8,Наклон!$J$74:$K$139,2,0),IF(AND(G8=6,H8="м"),VLOOKUP(BM8,Наклон!$M$4:$N$69,2,0),IF(AND(G8=6,H8="ж"),VLOOKUP(BM8,Наклон!$M$74:$N$139,2,0),IF(AND(G8=7,H8="м"),VLOOKUP(BM8,Наклон!$P$4:$Q$69,2,0),IF(AND(G8=7,H8="ж"),VLOOKUP(BM8,Наклон!$P$74:$Q$139,2,0),IF(AND(G8=8,H8="м"),VLOOKUP(BM8,Наклон!$S$4:$T$69,2,0),IF(AND(G8=8,H8="ж"),VLOOKUP(BM8,Наклон!$S$74:$T$139,2,0),IF(AND(G8=9,H8="м"),VLOOKUP(BM8,Наклон!$V$4:$W$69,2,0),IF(AND(G8=9,H8="ж"),VLOOKUP(BM8,Наклон!$V$74:$W$139,2,0),IF(AND(G8=10,H8="м"),VLOOKUP(BM8,Наклон!$Y$4:$Z$69,2,0),IF(AND(G8=10,H8="ж"),VLOOKUP(BM8,Наклон!$Y$74:$Z$139,2,0),IF(AND(G8=11,H8="м"),VLOOKUP(BM8,Наклон!$AB$4:$AC$69,2,0),IF(AND(G8=11,H8="ж"),VLOOKUP(BM8,Наклон!$AB$74:$AC$139,2,0),IF(AND(G8=12,H8="м"),VLOOKUP(BM8,Наклон!$AE$4:$AF$69,2,0),IF(AND(G8=12,H8="ж"),VLOOKUP(BM8,Наклон!$AE$74:$AF$139,2,0),IF(AND(G8=13,H8="м"),VLOOKUP(BM8,Наклон!$AH$4:$AI$69,2,0),IF(AND(G8=13,H8="ж"),VLOOKUP(BM8,Наклон!$AH$74:$AI$139,2,0),IF(AND(G8=14,H8="м"),VLOOKUP(BM8,Наклон!$AK$4:$AL$69,2,0),IF(AND(G8=14,H8="ж"),VLOOKUP(BM8,Наклон!$AK$74:$AL$139,2,0),IF(AND(G8=15,H8="м"),VLOOKUP(BM8,Наклон!$AN$4:$AO$69,2,0),IF(AND(G8=15,H8="ж"),VLOOKUP(BM8,Наклон!$AN$74:$AO$139,2,0),IF(AND(G8=16,H8="м"),VLOOKUP(BM8,Наклон!$AQ$4:$AR$69,2,0),IF(AND(G8=16,H8="ж"),VLOOKUP(BM8,Наклон!$AQ$74:$AR$139,2,0),IF(AND(G8=17,H8="м"),VLOOKUP(BM8,Наклон!$AT$4:$AU$69,2,0),IF(AND(G8=17,H8="ж"),VLOOKUP(BM8,Наклон!$AT$74:$AU$139,2,0),IF(AND(G8=18,H8="м"),VLOOKUP(BM8,Наклон!$AW$4:$AX$69,2,0),IF(AND(G8=18,H8="ж"),VLOOKUP(BM8,Наклон!$AW$74:$AX$139,2,0))))))))))))))))))))))))))))))))))))</f>
        <v>65</v>
      </c>
      <c r="BO8" s="49"/>
      <c r="BP8" s="52">
        <f>IF(BO8="",0,IF(AND(G8=2,H8="м"),VLOOKUP(BO8,'Прыжок в длину'!$A$4:$B$294,2,0),IF(AND(G8=2,H8="ж"),VLOOKUP(BO8,'Прыжок в длину'!$D$4:$E$294,2,0),IF(AND(G8=3,H8="м"),VLOOKUP(BO8,'Прыжок в длину'!$G$4:$H$294,2,0),IF(AND(G8=3,H8="ж"),VLOOKUP(BO8,'Прыжок в длину'!$J$4:$K$294,2,0),IF(AND(G8=4,H8="м"),VLOOKUP(BO8,'Прыжок в длину'!$M$4:$N$294,2,0),IF(AND(G8=4,H8="ж"),VLOOKUP(BO8,'Прыжок в длину'!$P$4:$Q$294,2,0),IF(AND(G8=5,H8="м"),VLOOKUP(BO8,'Прыжок в длину'!$S$4:$T$294,2,0),IF(AND(G8=5,H8="ж"),VLOOKUP(BO8,'Прыжок в длину'!$V$4:$W$294,2,0),IF(AND(G8=6,H8="м"),VLOOKUP(BO8,'Прыжок в длину'!$Y$4:$Z$294,2,0),IF(AND(G8=6,H8="ж"),VLOOKUP(BO8,'Прыжок в длину'!$AB$4:$AC$294,2,0),IF(AND(G8=7,H8="м"),VLOOKUP(BO8,'Прыжок в длину'!$AE$4:$AF$294,2,0),IF(AND(G8=7,H8="ж"),VLOOKUP(BO8,'Прыжок в длину'!$AH$4:$AI$294,2,0),IF(AND(G8=8,H8="м"),VLOOKUP(BO8,'Прыжок в длину'!$AK$4:$AL$294,2,0),IF(AND(G8=8,H8="ж"),VLOOKUP(BO8,'Прыжок в длину'!$AN$4:$AO$294,2,0),IF(AND(G8=9,H8="м"),VLOOKUP(BO8,'Прыжок в длину'!$AQ$4:$AR$294,2,0),IF(AND(G8=9,H8="ж"),VLOOKUP(BO8,'Прыжок в длину'!$AT$4:$AU$294,2,0),IF(AND(G8=10,H8="м"),VLOOKUP(BO8,'Прыжок в длину'!$AW$4:$AX$294,2,0),IF(AND(G8=10,H8="ж"),VLOOKUP(BO8,'Прыжок в длину'!$AZ$4:$BA$294,2,0),IF(AND(G8=11,H8="м"),VLOOKUP(BO8,'Прыжок в длину'!BC4:$BD$294,2,0),IF(AND(G8=11,H8="ж"),VLOOKUP(BO8,'Прыжок в длину'!$BF$4:$BG$294,2,0),"")))))))))))))))))))))</f>
        <v>0</v>
      </c>
      <c r="BQ8" s="49">
        <v>55</v>
      </c>
      <c r="BR8" s="52">
        <f>IF(BQ8="",0,IF(AND(G8=2,H8="м"),VLOOKUP(BQ8,Пресс!$A$4:$B$104,2,0),IF(AND(G8=2,H8="ж"),VLOOKUP(BQ8,Пресс!$D$4:$E$104,2,0),IF(AND(G8=3,H8="м"),VLOOKUP(BQ8,Пресс!$G$4:$H$104,2,0),IF(AND(G8=3,H8="ж"),VLOOKUP(BQ8,Пресс!$J$4:$K$104,2,0),IF(AND(G8=4,H8="м"),VLOOKUP(BQ8,Пресс!$M$4:$N$104,2,0),IF(AND(G8=4,H8="ж"),VLOOKUP(BQ8,Пресс!$P$4:$Q$104,2,0),IF(AND(G8=5,H8="м"),VLOOKUP(BQ8,Пресс!$S$4:$T$104,2,0),IF(AND(G8=5,H8="ж"),VLOOKUP(BQ8,Пресс!$V$4:$W$104,2,0),IF(AND(G8=6,H8="м"),VLOOKUP(BQ8,Пресс!$Y$4:$Z$104,2,0),IF(AND(G8=6,H8="ж"),VLOOKUP(BQ8,Пресс!$AB$4:$AC$104,2,0),IF(AND(G8=7,H8="м"),VLOOKUP(BQ8,Пресс!$AE$4:$AF$104,2,0),IF(AND(G8=7,H8="ж"),VLOOKUP(BQ8,Пресс!$AH$4:$AI$104,2,0),IF(AND(G8=8,H8="м"),VLOOKUP(BQ8,Пресс!$AK$4:$AL$104,2,0),IF(AND(G8=8,H8="ж"),VLOOKUP(BQ8,Пресс!$AN$4:$AO$104,2,0),IF(AND(G8=9,H8="м"),VLOOKUP(BQ8,Пресс!$AQ$4:$AR$104,2,0),IF(AND(G8=9,H8="ж"),VLOOKUP(BQ8,Пресс!$AT$4:$AU$104,2,0),IF(AND(G8=10,H8="м"),VLOOKUP(BQ8,Пресс!$AW$4:$AX$104,2,0),IF(AND(G8=10,H8="ж"),VLOOKUP(BQ8,Пресс!$AZ$4:$BA$104,2,0),IF(AND(G8=11,H8="м"),VLOOKUP(BQ8,Пресс!$BC$4:$BD$104,2,0),IF(AND(G8=11,H8="ж"),VLOOKUP(BQ8,Пресс!$BF$4:$BG$104,2,0),IF(AND(G8=12,H8="м"),VLOOKUP(BQ8,Пресс!$BI$4:$BJ$104,2,0),IF(AND(G8=12,H8="ж"),VLOOKUP(BQ8,Пресс!$BL$4:$BM$104,2,0),IF(AND(G8=13,H8="м"),VLOOKUP(BQ8,Пресс!$BO$4:$BP$104,2,0),IF(AND(G8=13,H8="ж"),VLOOKUP(BQ8,Пресс!$BR$4:$BS$104,2,0),IF(AND(G8=14,H8="м"),VLOOKUP(BQ8,Пресс!$BU$4:$BV$104,2,0),IF(AND(G8=14,H8="ж"),VLOOKUP(BQ8,Пресс!$BX$4:$BY$104,2,0),IF(AND(G8=15,H8="м"),VLOOKUP(BQ8,Пресс!$CA$4:$CB$104,2,0),IF(AND(G8=15,H8="ж"),VLOOKUP(BQ8,Пресс!$CD$4:$CE$104,2,0),IF(AND(G8=16,H8="м"),VLOOKUP(BQ8,Пресс!$CG$4:$CH$104,2,0),IF(AND(G8=16,H8="ж"),VLOOKUP(BQ8,Пресс!$CJ$4:$CK$104,2,0),IF(AND(G8=17,H8="м"),VLOOKUP(BQ8,Пресс!$CM$4:$CN$104,2,0),IF(AND(G8=17,H8="ж"),VLOOKUP(BQ8,Пресс!$CP$4:$CQ$104,2,0),IF(AND(G8=18,H8="м"),VLOOKUP(BQ8,Пресс!$CS$4:$CT$104,2,0),IF(AND(G8=18,H8="ж"),VLOOKUP(BQ8,Пресс!$CV$4:$CW$104,2,0),"")))))))))))))))))))))))))))))))))))</f>
        <v>68</v>
      </c>
      <c r="BS8" s="37"/>
      <c r="BT8" s="54"/>
      <c r="BU8" s="37"/>
      <c r="BV8" s="52">
        <f>IF(BU8="",0,IF(AND(G8=4,H8="м"),VLOOKUP(BU8,Стрельба!$A$4:$B$54,2,0),IF(AND(G8=4,H8="ж"),VLOOKUP(BU8,Стрельба!$D$4:$E$54,2,0),IF(AND(G8=5,H8="м"),VLOOKUP(BU8,Стрельба!$G$4:$H$54,2,0),IF(AND(G8=5,H8="ж"),VLOOKUP(BU8,Стрельба!$J$4:$K$54,2,0),IF(AND(G8=6,H8="м"),VLOOKUP(BU8,Стрельба!$M$4:$N$54,2,0),IF(AND(G8=6,H8="ж"),VLOOKUP(BU8,Стрельба!$P$4:$Q$54,2,0),IF(AND(G8=7,H8="м"),VLOOKUP(BU8,Стрельба!$S$4:$T$54,2,0),IF(AND(G8=7,H8="ж"),VLOOKUP(BU8,Стрельба!$V$4:$W$54,2,0),IF(AND(G8=8,H8="м"),VLOOKUP(BU8,Стрельба!$Y$4:$Z$54,2,0),IF(AND(G8=8,H8="ж"),VLOOKUP(BU8,Стрельба!$AB$4:$AC$54,2,0),IF(AND(G8=9,H8="м"),VLOOKUP(BU8,Стрельба!$AE$4:$AF$54,2,0),IF(AND(G8=9,H8="ж"),VLOOKUP(BU8,Стрельба!$AH$4:$AI$54,2,0),IF(AND(G8=10,H8="м"),VLOOKUP(BU8,Стрельба!$AK$4:$AL$54,2,0),IF(AND(G8=10,H8="ж"),VLOOKUP(BU8,Стрельба!$AN$4:$AO$54,2,0),IF(AND(G8=11,H8="м"),VLOOKUP(BU8,Стрельба!$AQ$4:$AR$54,2,0),IF(AND(G8=11,H8="ж"),VLOOKUP(BU8,Стрельба!$AT$4:$AU$54,2,0),IF(AND(G8=12,H8="м"),VLOOKUP(BU8,Стрельба!$AW$4:$AX$54,2,0),IF(AND(G8=12,H8="ж"),VLOOKUP(BU8,Стрельба!$AZ$4:$BA$54,2,0),IF(AND(G8=13,H8="м"),VLOOKUP(BU8,Стрельба!$BC$4:$BD$54,2,0),IF(AND(G8=13,H8="ж"),VLOOKUP(BU8,Стрельба!$BF$4:$BG$54,2,0),IF(AND(G8=14,H8="м"),VLOOKUP(BU8,Стрельба!$BI$4:$BJ$54,2,0),IF(AND(G8=14,H8="ж"),VLOOKUP(BU8,Стрельба!$BL$4:$BM$54,2,0),IF(AND(G8=15,H8="м"),VLOOKUP(BU8,Стрельба!$BO$4:$BP$54,2,0),IF(AND(G8=15,H8="ж"),VLOOKUP(BU8,Стрельба!$BR$4:$BS$54,2,0),"")))))))))))))))))))))))))</f>
        <v>0</v>
      </c>
      <c r="BW8" s="50"/>
      <c r="BX8" s="54"/>
      <c r="BY8" s="37"/>
      <c r="BZ8" s="52">
        <f>IF(BY8="",0,IF(AND(G8=3,H8="м"),VLOOKUP(BY8,'Метание 150г'!$A$4:$B$784,2,0),IF(AND(G8=3,H8="ж"),VLOOKUP(BY8,'Метание 150г'!$D$4:$E$784,2,0),IF(AND(G8=4,H8="м"),VLOOKUP(BY8,'Метание 150г'!$G$4:$H$784,2,0),IF(AND(G8=4,H8="ж"),VLOOKUP(BY8,'Метание 150г'!$J$4:$K$784,2,0),IF(AND(G8=5,H8="м"),VLOOKUP(BY8,'Метание 150г'!$M$4:$N$784,2,0),IF(AND(G8=5,H8="ж"),VLOOKUP(BY8,'Метание 150г'!$P$4:$Q$784,2,0),"")))))))</f>
        <v>0</v>
      </c>
      <c r="CA8" s="51"/>
      <c r="CB8" s="68">
        <f>IF(CA8="",0,IF(AND(G8=6,H8="м"),VLOOKUP(CA8,'Метание 700г'!$A$4:$B$574,2,0),IF(AND(G8=7,H8="м"),VLOOKUP(CA8,'Метание 700г'!$D$4:$E$574,2,0),IF(AND(G8=8,H8="м"),VLOOKUP(CA8,'Метание 700г'!$G$4:$H$574,2,0),""))))</f>
        <v>0</v>
      </c>
      <c r="CC8" s="51"/>
      <c r="CD8" s="52">
        <f>IF(CC8="",0,IF(AND(G8=6,H8="ж"),VLOOKUP(CC8,'Метание 500г'!$A$4:$B$565,2,0),IF(AND(G8=7,H8="ж"),VLOOKUP(CC8,'Метание 500г'!$D$4:$E$565,2,0),IF(AND(G8=8,H8="ж"),VLOOKUP(CC8,'Метание 500г'!$G$4:$H$565,2,0),IF(AND(G8=9,H8="ж"),VLOOKUP(CC8,'Метание 500г'!$J$4:$K$565,2,0),IF(AND(G8=10,H8="ж"),VLOOKUP(CC8,'Метание 500г'!$M$4:$N$565,2,0),IF(AND(G8=11,H8="ж"),VLOOKUP(CC8,'Метание 500г'!$P$4:$Q$565,2,0),"")))))))</f>
        <v>0</v>
      </c>
      <c r="CE8" s="50"/>
      <c r="CF8" s="54"/>
      <c r="CG8" s="62"/>
      <c r="CH8" s="52">
        <f>IF(CG8="",0,IF(AND(G8=2,H8="м"),VLOOKUP(CG8,'Плавание 25 м'!$A$4:$B$2333,2,0),IF(AND(G8=2,H8="ж"),VLOOKUP(CG8,'Плавание 25 м'!$D$4:$E$2333,2,0),IF(AND(G8=16,H8="м"),VLOOKUP(CG8,'Плавание 25 м'!$G$4:$H$2333,2,0),IF(AND(G8=16,H8="ж"),VLOOKUP(CG8,'Плавание 25 м'!$J$4:$K$2333,2,0),IF(AND(G8=17,H8="м"),VLOOKUP(CG8,'Плавание 25 м'!$M$4:$N$2333,2,0),IF(AND(G8=17,H8="ж"),VLOOKUP(CG8,'Плавание 25 м'!$P$4:$Q$2333,2,0),IF(AND(G8=18,H8="м"),VLOOKUP(CG8,'Плавание 25 м'!$S$4:$T$2333,2,0),IF(AND(G8=18,H8="ж"),VLOOKUP(CG8,'Плавание 25 м'!$V$4:$W$2333,2,0),"")))))))))</f>
        <v>0</v>
      </c>
      <c r="CI8" s="37"/>
      <c r="CJ8" s="52">
        <f>IF(CI8="",0,IF(AND(G8=3,H8="м"),VLOOKUP(CI8,'Плавание 50 м'!$A$4:$B$1954,2,0),IF(AND(G8=3,H8="ж"),VLOOKUP(CI8,'Плавание 50 м'!$D$4:$E$1954,2,0),IF(AND(G8=4,H8="м"),VLOOKUP(CI8,'Плавание 50 м'!$G$4:$H$1954,2,0),IF(AND(G8=4,H8="ж"),VLOOKUP(CI8,'Плавание 50 м'!$J$4:$K$1954,2,0),IF(AND(G8=5,H8="м"),VLOOKUP(CI8,'Плавание 50 м'!$M$4:$N$1954,2,0),IF(AND(G8=5,H8="ж"),VLOOKUP(CI8,'Плавание 50 м'!$P$4:$Q$1954,2,0),IF(AND(G8=6,H8="м"),VLOOKUP(CI8,'Плавание 50 м'!$S$4:$T$1954,2,0),IF(AND(G8=6,H8="ж"),VLOOKUP(CI8,'Плавание 50 м'!$V$4:$W$1954,2,0),IF(AND(G8=7,H8="м"),VLOOKUP(CI8,'Плавание 50 м'!$Y$4:$Z$1954,2,0),IF(AND(G8=7,H8="ж"),VLOOKUP(CI8,'Плавание 50 м'!$AB$4:$AC$1954,2,0),IF(AND(G8=8,H8="м"),VLOOKUP(CI8,'Плавание 50 м'!$AE$4:$AF$1954,2,0),IF(AND(G8=8,H8="ж"),VLOOKUP(CI8,'Плавание 50 м'!$AH$4:$AI$1954,2,0),IF(AND(G8=9,H8="м"),VLOOKUP(CI8,'Плавание 50 м'!$AK$4:$AL$1954,2,0),IF(AND(G8=9,H8="ж"),VLOOKUP(CI8,'Плавание 50 м'!$AN$4:$AO$1954,2,0),IF(AND(G8=10,H8="м"),VLOOKUP(CI8,'Плавание 50 м'!$AQ$4:$AR$1954,2,0),IF(AND(G8=10,H8="ж"),VLOOKUP(CI8,'Плавание 50 м'!$AT$4:$AU$1954,2,0),IF(AND(G8=11,H8="м"),VLOOKUP(CI8,'Плавание 50 м'!$AW$4:$AX$1954,2,0),IF(AND(G8=11,H8="ж"),VLOOKUP(CI8,'Плавание 50 м'!$AZ$4:$BA$1954,2,0),IF(AND(G8=12,H8="м"),VLOOKUP(CI8,'Плавание 50 м'!$BC$4:$BD$1954,2,0),IF(AND(G8=12,H8="ж"),VLOOKUP(CI8,'Плавание 50 м'!$BF$4:$BG$1954,2,0),IF(AND(G8=13,H8="м"),VLOOKUP(CI8,'Плавание 50 м'!$BI$4:$BJ$1954,2,0),IF(AND(G8=13,H8="ж"),VLOOKUP(CI8,'Плавание 50 м'!$BL$4:$BM$1954,2,0),IF(AND(G8=14,H8="м"),VLOOKUP(CI8,'Плавание 50 м'!$BO$4:$BP$1954,2,0),IF(AND(G8=14,H8="ж"),VLOOKUP(CI8,'Плавание 50 м'!$BR$4:$BS$1954,2,0),IF(AND(G8=15,H8="м"),VLOOKUP(CI8,'Плавание 50 м'!$BU$4:$BV$1954,2,0),IF(AND(G8=15,H8="ж"),VLOOKUP(CI8,'Плавание 50 м'!$BX$4:$BY$1954,2,0),"")))))))))))))))))))))))))))</f>
        <v>0</v>
      </c>
      <c r="CK8" s="91">
        <f>BR8+BN8+BH8</f>
        <v>194</v>
      </c>
    </row>
    <row r="9" spans="1:90" ht="20.100000000000001" customHeight="1" x14ac:dyDescent="0.25">
      <c r="A9" s="10">
        <v>2</v>
      </c>
      <c r="B9" s="93" t="s">
        <v>3661</v>
      </c>
      <c r="C9" s="46" t="s">
        <v>3662</v>
      </c>
      <c r="D9" s="55"/>
      <c r="E9" s="55" t="s">
        <v>3663</v>
      </c>
      <c r="F9" s="47">
        <f t="shared" ref="F9" si="0">IF(E9="",0,INT(($B$4-E9)/365.25))</f>
        <v>16</v>
      </c>
      <c r="G9" s="48">
        <f>IFERROR(VLOOKUP(F9,Ступени!$A$2:$B$99,2,0),"")</f>
        <v>6</v>
      </c>
      <c r="H9" s="55" t="s">
        <v>4</v>
      </c>
      <c r="I9" s="49"/>
      <c r="J9" s="52">
        <f>IF(I9="",0,IF(AND(G9=2,H9="м"),VLOOKUP(I9,'30м'!$A$4:$B$71,2,0),IF(AND(G9=2,H9="ж"),VLOOKUP(I9,'30м'!$D$4:$E$71,2,0),IF(AND(G9=3,H9="м"),VLOOKUP(I9,'30м'!$G$4:$H$71,2,0),IF(AND(G9=3,H9="ж"),VLOOKUP(I9,'30м'!$J$4:$K$71,2,0),IF(AND(G9=4,H9="м"),VLOOKUP(I9,'30м'!$M$4:$N$71,2,0),IF(AND(G9=4,H9="ж"),VLOOKUP(I9,'30м'!$P$4:$Q$71,2,0),IF(AND(G9=5,H9="м"),VLOOKUP(I9,'30м'!$S$4:$T$71,2,0),IF(AND(G9=5,H9="ж"),VLOOKUP(I9,'30м'!$V$4:$W$71,2,0),"")))))))))</f>
        <v>0</v>
      </c>
      <c r="K9" s="49"/>
      <c r="L9" s="52">
        <f>IF(K9="",0,IF(AND(G9=4,H9="м"),VLOOKUP(K9,'60м'!$A$4:$B$129,2,0),IF(AND(G9=4,H9="ж"),VLOOKUP(K9,'60м'!$D$4:$E$129,2,0),IF(AND(G9=5,H9="м"),VLOOKUP(K9,'60м'!$G$4:$H$129,2,0),IF(AND(G9=5,H9="ж"),VLOOKUP(K9,'60м'!$J$4:$K$129,2,0),IF(AND(G9=6,H9="м"),VLOOKUP(K9,'60м'!$M$4:$N$129,2,0),IF(AND(G9=6,H9="ж"),VLOOKUP(K9,'60м'!$P$4:$Q$129,2,0),IF(AND(G9=7,H9="м"),VLOOKUP(K9,'60м'!$S$4:$T$129,2,0),IF(AND(G9=7,H9="ж"),VLOOKUP(K9,'60м'!$V$4:$W$129,2,0),IF(AND(G9=8,H9="м"),VLOOKUP(K9,'60м'!$Y$4:$Z$129,2,0),IF(AND(G9=8,H9="ж"),VLOOKUP(K9,'60м'!$AB$4:$AC$129,2,0),IF(AND(G9=9,H9="м"),VLOOKUP(K9,'60м'!$AE$4:$AF$129,2,0),IF(AND(G9=9,H9="ж"),VLOOKUP(K9,'60м'!$AH$4:$AI$129,2,0),IF(AND(G9=10,H9="м"),VLOOKUP(K9,'60м'!$AK$4:$AL$129,2,0),IF(AND(G9=10,H9="ж"),VLOOKUP(K9,'60м'!$AN$4:$AO$129,2,0),IF(AND(G9=11,H9="м"),VLOOKUP(K9,'60м'!$AQ$4:$AR$129,2,0),IF(AND(G9=11,H9="ж"),VLOOKUP(K9,'60м'!$AT$4:$AU$129,2,0),IF(AND(G9=12,H9="м"),VLOOKUP(K9,'60м'!$AW$4:$AX$129,2,0),IF(AND(G9=12,H9="ж"),VLOOKUP(K9,'60м'!$AZ$4:$BA$129,2,0),IF(AND(G9=13,H9="м"),VLOOKUP(K9,'60м'!$BC$4:$BD$129,2,0),IF(AND(G9=13,H9="ж"),VLOOKUP(K9,'60м'!$BF$4:$BG$129,2,0),"")))))))))))))))))))))</f>
        <v>0</v>
      </c>
      <c r="M9" s="49"/>
      <c r="N9" s="52">
        <f>IF(M9="",0,IF(AND(G9=6,H9="м"),VLOOKUP(M9,'100м'!$A$4:$B$134,2,0),IF(AND(G9=6,H9="ж"),VLOOKUP(M9,'100м'!$D$4:$E$134,2,0),IF(AND(G9=7,H9="м"),VLOOKUP(M9,'100м'!$G$4:$H$134,2,0),IF(AND(G9=7,H9="ж"),VLOOKUP(M9,'100м'!$J$4:$K$134,2,0),IF(AND(G9=8,H9="м"),VLOOKUP(M9,'100м'!$M$4:$N$134,2,0),IF(AND(G9=8,H9="ж"),VLOOKUP(M9,'100м'!$P$4:$Q$134,2,0),IF(AND(G9=9,H9="м"),VLOOKUP(M9,'100м'!$S$4:$T$134,2,0),IF(AND(G9=9,H9="ж"),VLOOKUP(M9,'100м'!$V$4:$W$134,2,0),"")))))))))</f>
        <v>0</v>
      </c>
      <c r="O9" s="56"/>
      <c r="P9" s="61"/>
      <c r="Q9" s="49"/>
      <c r="R9" s="52">
        <f>IF(Q9="",0,IF(AND(G9=4,H9="м"),VLOOKUP(Q9,'1500м'!$A$4:$B$364,2,0),IF(AND(G9=4,H9="ж"),VLOOKUP(Q9,'1500м'!$D$4:$E$364,2,0),"")))</f>
        <v>0</v>
      </c>
      <c r="S9" s="49"/>
      <c r="T9" s="68">
        <f>IF(S9="",0,IF(AND(G9=5,H9="м"),VLOOKUP(S9,'2000м'!$A$4:$B$780,2,0),IF(AND(G9=5,H9="ж"),VLOOKUP(S9,'2000м'!$D$4:$E$780,2,0),IF(AND(G9=6,H9="ж"),VLOOKUP(S9,'2000м'!$G$4:$H$780,2,0),IF(AND(G9=7,H9="ж"),VLOOKUP(S9,'2000м'!$J$4:$K$780,2,0),IF(AND(G9=8,H9="ж"),VLOOKUP(S9,'2000м'!$M$4:$N$780,2,0),""))))))</f>
        <v>0</v>
      </c>
      <c r="U9" s="49"/>
      <c r="V9" s="52">
        <f>IF(U9="",0,IF(AND(G9=6,H9="м"),VLOOKUP(U9,'3000м'!$A$4:$B$594,2,0),IF(AND(G9=7,H9="м"),VLOOKUP(U9,'3000м'!$D$4:$E$594,2,0),IF(AND(G9=8,H9="м"),VLOOKUP(U9,'3000м'!$G$4:$H$594,2,0),IF(AND(G9=9,H9="м"),VLOOKUP(U9,'3000м'!$J$4:$K$594,2,0),IF(AND(G9=10,H9="м"),VLOOKUP(U9,'3000м'!$M$4:$N$594,2,0),IF(AND(G9=11,H9="м"),VLOOKUP(U9,'3000м'!$P$4:$Q$594,2,0),"")))))))</f>
        <v>0</v>
      </c>
      <c r="W9" s="56"/>
      <c r="X9" s="56"/>
      <c r="Y9" s="56"/>
      <c r="Z9" s="56"/>
      <c r="AA9" s="56"/>
      <c r="AB9" s="56"/>
      <c r="AC9" s="56"/>
      <c r="AD9" s="56"/>
      <c r="AE9" s="56"/>
      <c r="AF9" s="56"/>
      <c r="AG9" s="56"/>
      <c r="AH9" s="56"/>
      <c r="AI9" s="56"/>
      <c r="AJ9" s="56"/>
      <c r="AK9" s="56"/>
      <c r="AL9" s="56"/>
      <c r="AM9" s="56"/>
      <c r="AN9" s="56"/>
      <c r="AO9" s="37"/>
      <c r="AP9" s="56"/>
      <c r="AQ9" s="37"/>
      <c r="AR9" s="56"/>
      <c r="AS9" s="37"/>
      <c r="AT9" s="56"/>
      <c r="AU9" s="37"/>
      <c r="AV9" s="56"/>
      <c r="AW9" s="37"/>
      <c r="AX9" s="56"/>
      <c r="AY9" s="37"/>
      <c r="AZ9" s="56"/>
      <c r="BA9" s="37"/>
      <c r="BB9" s="52">
        <f>IF(BA9="",0,IF(AND(G9=2,H9="м"),VLOOKUP(BA9,Подтягивание!$A$4:$B$79,2,0),IF(AND(G9=3,H9="м"),VLOOKUP(BA9,Подтягивание!$D$4:$E$79,2,0),IF(AND(G9=4,H9="м"),VLOOKUP(BA9,Подтягивание!$G$4:$H$79,2,0),IF(AND(G9=5,H9="м"),VLOOKUP(BA9,Подтягивание!$J$4:$K$79,2,0),IF(AND(G9=6,H9="м"),VLOOKUP(BA9,Подтягивание!$M$4:$N$79,2,0),IF(AND(G9=7,H9="м"),VLOOKUP(BA9,Подтягивание!$P$4:$Q$79,2,0),IF(AND(G9=8,H9="м"),VLOOKUP(BA9,Подтягивание!$S$4:$T$79,2,0),IF(AND(G9=9,H9="м"),VLOOKUP(BA9,Подтягивание!$V$4:$W$79,2,0),IF(AND(G9=10,H9="м"),VLOOKUP(BA9,Подтягивание!$Y$4:$Z$79,2,0),IF(AND(G9=11,H9="м"),VLOOKUP(BA9,Подтягивание!$AB$4:$AC$79,2,0),IF(AND(G9=12,H9="м"),VLOOKUP(BA9,Подтягивание!$AE$4:$AF$79,2,0),IF(AND(G9=13,H9="м"),VLOOKUP(BA9,Подтягивание!$AH$4:$AI$79,2,0),IF(AND(G9=14,H9="м"),VLOOKUP(BA9,Подтягивание!$AK$4:$AL$79,2,0),IF(AND(G9=15,H9="м"),VLOOKUP(BA9,Подтягивание!$AN$4:$AO$79,2,0),"")))))))))))))))</f>
        <v>0</v>
      </c>
      <c r="BC9" s="51"/>
      <c r="BD9" s="57"/>
      <c r="BE9" s="37"/>
      <c r="BF9" s="52">
        <f>IF(BE9="",0,IF(AND(G9=6,H9="м"),VLOOKUP(BE9,Гиря!$A$4:$B$166,2,0),IF(AND(G9=7,H9="м"),VLOOKUP(BE9,Гиря!$D$4:$E$166,2,0),IF(AND(G9=8,H9="м"),VLOOKUP(BE9,Гиря!$G$4:$H$166,2,0),IF(AND(G9=9,H9="м"),VLOOKUP(BE9,Гиря!$J$4:$K$166,2,0),IF(AND(G9=10,H9="м"),VLOOKUP(BE9,Гиря!$M$4:$N$166,2,0),IF(AND(G9=11,H9="м"),VLOOKUP(BE9,Гиря!$P$4:$Q$166,2,0),IF(AND(G9=12,H9="м"),VLOOKUP(BE9,Гиря!$S$4:$T$166,2,0),IF(AND(G9=13,H9="м"),VLOOKUP(BE9,Гиря!$V$4:$W$166,2,0),IF(AND(G9=14,H9="м"),VLOOKUP(BE9,Гиря!$Y$4:$Z$166,2,0),IF(AND(G9=15,H9="м"),VLOOKUP(BE9,Гиря!$AB$4:$AC$166,2,0),"")))))))))))</f>
        <v>0</v>
      </c>
      <c r="BG9" s="49">
        <v>40</v>
      </c>
      <c r="BH9" s="52">
        <f>IF(BG9="",0,IF(AND(G9=2,H9="м"),VLOOKUP(BG9,'Отж. от пола'!$A$4:$B$169,2,0),IF(AND(G9=2,H9="ж"),VLOOKUP(BG9,'Отж. от пола'!$D$4:$E$169,2,0),IF(AND(G9=3,H9="м"),VLOOKUP(BG9,'Отж. от пола'!$G$4:$H$169,2,0),IF(AND(G9=3,H9="ж"),VLOOKUP(BG9,'Отж. от пола'!$J$4:$K$169,2,0),IF(AND(G9=4,H9="м"),VLOOKUP(BG9,'Отж. от пола'!$M$4:$N$169,2,0),IF(AND(G9=4,H9="ж"),VLOOKUP(BG9,'Отж. от пола'!$P$4:$Q$169,2,0),IF(AND(G9=5,H9="м"),VLOOKUP(BG9,'Отж. от пола'!$S$4:$T$169,2,0),IF(AND(G9=5,H9="ж"),VLOOKUP(BG9,'Отж. от пола'!$V$4:$W$169,2,0),IF(AND(G9=6,H9="м"),VLOOKUP(BG9,'Отж. от пола'!$Y$4:$Z$169,2,0),IF(AND(G9=6,H9="ж"),VLOOKUP(BG9,'Отж. от пола'!$AB$4:$AC$169,2,0),IF(AND(G9=7,H9="м"),VLOOKUP(BG9,'Отж. от пола'!$AE$4:$AF$169,2,0),IF(AND(G9=7,H9="ж"),VLOOKUP(BG9,'Отж. от пола'!$AH$4:$AI$169,2,0),IF(AND(G9=8,H9="м"),VLOOKUP(BG9,'Отж. от пола'!$AK$4:$AL$169,2,0),IF(AND(G9=8,H9="ж"),VLOOKUP(BG9,'Отж. от пола'!$AN$4:$AO$169,2,0),IF(AND(G9=9,H9="м"),VLOOKUP(BG9,'Отж. от пола'!$AQ$4:$AR$169,2,0),IF(AND(G9=9,H9="ж"),VLOOKUP(BG9,'Отж. от пола'!$AT$4:$AU$169,2,0),IF(AND(G9=10,H9="м"),VLOOKUP(BG9,'Отж. от пола'!$AW$4:$AX$169,2,0),IF(AND(G9=10,H9="ж"),VLOOKUP(BG9,'Отж. от пола'!$AZ$4:$BA$169,2,0),IF(AND(G9=11,H9="м"),VLOOKUP(BG9,'Отж. от пола'!$BC$4:$BD$169,2,0),IF(AND(G9=11,H9="ж"),VLOOKUP(BG9,'Отж. от пола'!$BF$4:$BG$169,2,0),IF(AND(G9=12,H9="м"),VLOOKUP(BG9,'Отж. от пола'!$BI$4:$BJ$169,2,0),IF(AND(G9=12,H9="ж"),VLOOKUP(BG9,'Отж. от пола'!$BL$4:$BM$169,2,0),IF(AND(G9=13,H9="м"),VLOOKUP(BG9,'Отж. от пола'!$BO$4:$BP$169,2,0),IF(AND(G9=13,H9="ж"),VLOOKUP(BG9,'Отж. от пола'!$BR$4:$BS$169,2,0),IF(AND(G9=14,H9="м"),VLOOKUP(BG9,'Отж. от пола'!$BU$4:$BV$169,2,0),IF(AND(G9=14,H9="ж"),VLOOKUP(BG9,'Отж. от пола'!$BX$4:$BY$169,2,0),IF(AND(G9=15,H9="м"),VLOOKUP(BG9,'Отж. от пола'!$CA$4:$CB$169,2,0),IF(AND(G9=15,H9="ж"),VLOOKUP(BG9,'Отж. от пола'!$CD$4:$CE$169,2,0),"")))))))))))))))))))))))))))))</f>
        <v>56</v>
      </c>
      <c r="BI9" s="37"/>
      <c r="BJ9" s="52">
        <f>IF(BI9="",0,IF(AND(G9=16,H9="м"),VLOOKUP(BI9,'Отж.от скамьи'!$A$4:$B$79,2,0),IF(AND(G9=16,H9="ж"),VLOOKUP(BI9,'Отж.от скамьи'!$D$4:$E$79,2,0),IF(AND(G9=17,H9="м"),VLOOKUP(BI9,'Отж.от скамьи'!$G$4:$H$79,2,0),IF(AND(G9=17,H9="ж"),VLOOKUP(BI9,'Отж.от скамьи'!$J$4:$K$79,2,0),"")))))</f>
        <v>0</v>
      </c>
      <c r="BK9" s="53"/>
      <c r="BL9" s="52">
        <f>IF(BK9="",0,IF(AND(G9=18,H9="м"),VLOOKUP(BK9,'Отж.от стула'!$A$4:$B$68,2,0),IF(AND(G9=18,H9="ж"),VLOOKUP(BK9,'Отж.от стула'!$D$4:$E$69,2,0),"")))</f>
        <v>0</v>
      </c>
      <c r="BM9" s="49">
        <v>20</v>
      </c>
      <c r="BN9" s="52">
        <f>IF(BM9="",0,IF(AND(G9=2,H9="м"),VLOOKUP(BM9,Наклон!$A$4:$B$69,2,0),IF(AND(G9=2,H9="ж"),VLOOKUP(BM9,Наклон!$A$74:$B$139,2,0),IF(AND(G9=3,H9="м"),VLOOKUP(BM9,Наклон!$D$4:$E$69,2,0),IF(AND(G9=3,H9="ж"),VLOOKUP(BM9,Наклон!$D$74:$E$139,2,0),IF(AND(G9=4,H9="м"),VLOOKUP(BM9,Наклон!$G$4:$H$69,2,0),IF(AND(G9=4,H9="ж"),VLOOKUP(BM9,Наклон!$G$74:$H$139,2,0),IF(AND(G9=5,H9="м"),VLOOKUP(BM9,Наклон!$J$4:$K$69,2,0),IF(AND(G9=5,H9="ж"),VLOOKUP(BM9,Наклон!$J$74:$K$139,2,0),IF(AND(G9=6,H9="м"),VLOOKUP(BM9,Наклон!$M$4:$N$69,2,0),IF(AND(G9=6,H9="ж"),VLOOKUP(BM9,Наклон!$M$74:$N$139,2,0),IF(AND(G9=7,H9="м"),VLOOKUP(BM9,Наклон!$P$4:$Q$69,2,0),IF(AND(G9=7,H9="ж"),VLOOKUP(BM9,Наклон!$P$74:$Q$139,2,0),IF(AND(G9=8,H9="м"),VLOOKUP(BM9,Наклон!$S$4:$T$69,2,0),IF(AND(G9=8,H9="ж"),VLOOKUP(BM9,Наклон!$S$74:$T$139,2,0),IF(AND(G9=9,H9="м"),VLOOKUP(BM9,Наклон!$V$4:$W$69,2,0),IF(AND(G9=9,H9="ж"),VLOOKUP(BM9,Наклон!$V$74:$W$139,2,0),IF(AND(G9=10,H9="м"),VLOOKUP(BM9,Наклон!$Y$4:$Z$69,2,0),IF(AND(G9=10,H9="ж"),VLOOKUP(BM9,Наклон!$Y$74:$Z$139,2,0),IF(AND(G9=11,H9="м"),VLOOKUP(BM9,Наклон!$AB$4:$AC$69,2,0),IF(AND(G9=11,H9="ж"),VLOOKUP(BM9,Наклон!$AB$74:$AC$139,2,0),IF(AND(G9=12,H9="м"),VLOOKUP(BM9,Наклон!$AE$4:$AF$69,2,0),IF(AND(G9=12,H9="ж"),VLOOKUP(BM9,Наклон!$AE$74:$AF$139,2,0),IF(AND(G9=13,H9="м"),VLOOKUP(BM9,Наклон!$AH$4:$AI$69,2,0),IF(AND(G9=13,H9="ж"),VLOOKUP(BM9,Наклон!$AH$74:$AI$139,2,0),IF(AND(G9=14,H9="м"),VLOOKUP(BM9,Наклон!$AK$4:$AL$69,2,0),IF(AND(G9=14,H9="ж"),VLOOKUP(BM9,Наклон!$AK$74:$AL$139,2,0),IF(AND(G9=15,H9="м"),VLOOKUP(BM9,Наклон!$AN$4:$AO$69,2,0),IF(AND(G9=15,H9="ж"),VLOOKUP(BM9,Наклон!$AN$74:$AO$139,2,0),IF(AND(G9=16,H9="м"),VLOOKUP(BM9,Наклон!$AQ$4:$AR$69,2,0),IF(AND(G9=16,H9="ж"),VLOOKUP(BM9,Наклон!$AQ$74:$AR$139,2,0),IF(AND(G9=17,H9="м"),VLOOKUP(BM9,Наклон!$AT$4:$AU$69,2,0),IF(AND(G9=17,H9="ж"),VLOOKUP(BM9,Наклон!$AT$74:$AU$139,2,0),IF(AND(G9=18,H9="м"),VLOOKUP(BM9,Наклон!$AW$4:$AX$69,2,0),IF(AND(G9=18,H9="ж"),VLOOKUP(BM9,Наклон!$AW$74:$AX$139,2,0))))))))))))))))))))))))))))))))))))</f>
        <v>66</v>
      </c>
      <c r="BO9" s="49"/>
      <c r="BP9" s="52">
        <f>IF(BO9="",0,IF(AND(G9=2,H9="м"),VLOOKUP(BO9,'Прыжок в длину'!$A$4:$B$294,2,0),IF(AND(G9=2,H9="ж"),VLOOKUP(BO9,'Прыжок в длину'!$D$4:$E$294,2,0),IF(AND(G9=3,H9="м"),VLOOKUP(BO9,'Прыжок в длину'!$G$4:$H$294,2,0),IF(AND(G9=3,H9="ж"),VLOOKUP(BO9,'Прыжок в длину'!$J$4:$K$294,2,0),IF(AND(G9=4,H9="м"),VLOOKUP(BO9,'Прыжок в длину'!$M$4:$N$294,2,0),IF(AND(G9=4,H9="ж"),VLOOKUP(BO9,'Прыжок в длину'!$P$4:$Q$294,2,0),IF(AND(G9=5,H9="м"),VLOOKUP(BO9,'Прыжок в длину'!$S$4:$T$294,2,0),IF(AND(G9=5,H9="ж"),VLOOKUP(BO9,'Прыжок в длину'!$V$4:$W$294,2,0),IF(AND(G9=6,H9="м"),VLOOKUP(BO9,'Прыжок в длину'!$Y$4:$Z$294,2,0),IF(AND(G9=6,H9="ж"),VLOOKUP(BO9,'Прыжок в длину'!$AB$4:$AC$294,2,0),IF(AND(G9=7,H9="м"),VLOOKUP(BO9,'Прыжок в длину'!$AE$4:$AF$294,2,0),IF(AND(G9=7,H9="ж"),VLOOKUP(BO9,'Прыжок в длину'!$AH$4:$AI$294,2,0),IF(AND(G9=8,H9="м"),VLOOKUP(BO9,'Прыжок в длину'!$AK$4:$AL$294,2,0),IF(AND(G9=8,H9="ж"),VLOOKUP(BO9,'Прыжок в длину'!$AN$4:$AO$294,2,0),IF(AND(G9=9,H9="м"),VLOOKUP(BO9,'Прыжок в длину'!$AQ$4:$AR$294,2,0),IF(AND(G9=9,H9="ж"),VLOOKUP(BO9,'Прыжок в длину'!$AT$4:$AU$294,2,0),IF(AND(G9=10,H9="м"),VLOOKUP(BO9,'Прыжок в длину'!$AW$4:$AX$294,2,0),IF(AND(G9=10,H9="ж"),VLOOKUP(BO9,'Прыжок в длину'!$AZ$4:$BA$294,2,0),IF(AND(G9=11,H9="м"),VLOOKUP(BO9,'Прыжок в длину'!BC5:$BD$294,2,0),IF(AND(G9=11,H9="ж"),VLOOKUP(BO9,'Прыжок в длину'!$BF$4:$BG$294,2,0),"")))))))))))))))))))))</f>
        <v>0</v>
      </c>
      <c r="BQ9" s="49">
        <v>58</v>
      </c>
      <c r="BR9" s="52">
        <f>IF(BQ9="",0,IF(AND(G9=2,H9="м"),VLOOKUP(BQ9,Пресс!$A$4:$B$104,2,0),IF(AND(G9=2,H9="ж"),VLOOKUP(BQ9,Пресс!$D$4:$E$104,2,0),IF(AND(G9=3,H9="м"),VLOOKUP(BQ9,Пресс!$G$4:$H$104,2,0),IF(AND(G9=3,H9="ж"),VLOOKUP(BQ9,Пресс!$J$4:$K$104,2,0),IF(AND(G9=4,H9="м"),VLOOKUP(BQ9,Пресс!$M$4:$N$104,2,0),IF(AND(G9=4,H9="ж"),VLOOKUP(BQ9,Пресс!$P$4:$Q$104,2,0),IF(AND(G9=5,H9="м"),VLOOKUP(BQ9,Пресс!$S$4:$T$104,2,0),IF(AND(G9=5,H9="ж"),VLOOKUP(BQ9,Пресс!$V$4:$W$104,2,0),IF(AND(G9=6,H9="м"),VLOOKUP(BQ9,Пресс!$Y$4:$Z$104,2,0),IF(AND(G9=6,H9="ж"),VLOOKUP(BQ9,Пресс!$AB$4:$AC$104,2,0),IF(AND(G9=7,H9="м"),VLOOKUP(BQ9,Пресс!$AE$4:$AF$104,2,0),IF(AND(G9=7,H9="ж"),VLOOKUP(BQ9,Пресс!$AH$4:$AI$104,2,0),IF(AND(G9=8,H9="м"),VLOOKUP(BQ9,Пресс!$AK$4:$AL$104,2,0),IF(AND(G9=8,H9="ж"),VLOOKUP(BQ9,Пресс!$AN$4:$AO$104,2,0),IF(AND(G9=9,H9="м"),VLOOKUP(BQ9,Пресс!$AQ$4:$AR$104,2,0),IF(AND(G9=9,H9="ж"),VLOOKUP(BQ9,Пресс!$AT$4:$AU$104,2,0),IF(AND(G9=10,H9="м"),VLOOKUP(BQ9,Пресс!$AW$4:$AX$104,2,0),IF(AND(G9=10,H9="ж"),VLOOKUP(BQ9,Пресс!$AZ$4:$BA$104,2,0),IF(AND(G9=11,H9="м"),VLOOKUP(BQ9,Пресс!$BC$4:$BD$104,2,0),IF(AND(G9=11,H9="ж"),VLOOKUP(BQ9,Пресс!$BF$4:$BG$104,2,0),IF(AND(G9=12,H9="м"),VLOOKUP(BQ9,Пресс!$BI$4:$BJ$104,2,0),IF(AND(G9=12,H9="ж"),VLOOKUP(BQ9,Пресс!$BL$4:$BM$104,2,0),IF(AND(G9=13,H9="м"),VLOOKUP(BQ9,Пресс!$BO$4:$BP$104,2,0),IF(AND(G9=13,H9="ж"),VLOOKUP(BQ9,Пресс!$BR$4:$BS$104,2,0),IF(AND(G9=14,H9="м"),VLOOKUP(BQ9,Пресс!$BU$4:$BV$104,2,0),IF(AND(G9=14,H9="ж"),VLOOKUP(BQ9,Пресс!$BX$4:$BY$104,2,0),IF(AND(G9=15,H9="м"),VLOOKUP(BQ9,Пресс!$CA$4:$CB$104,2,0),IF(AND(G9=15,H9="ж"),VLOOKUP(BQ9,Пресс!$CD$4:$CE$104,2,0),IF(AND(G9=16,H9="м"),VLOOKUP(BQ9,Пресс!$CG$4:$CH$104,2,0),IF(AND(G9=16,H9="ж"),VLOOKUP(BQ9,Пресс!$CJ$4:$CK$104,2,0),IF(AND(G9=17,H9="м"),VLOOKUP(BQ9,Пресс!$CM$4:$CN$104,2,0),IF(AND(G9=17,H9="ж"),VLOOKUP(BQ9,Пресс!$CP$4:$CQ$104,2,0),IF(AND(G9=18,H9="м"),VLOOKUP(BQ9,Пресс!$CS$4:$CT$104,2,0),IF(AND(G9=18,H9="ж"),VLOOKUP(BQ9,Пресс!$CV$4:$CW$104,2,0),"")))))))))))))))))))))))))))))))))))</f>
        <v>64</v>
      </c>
      <c r="BS9" s="37"/>
      <c r="BT9" s="57"/>
      <c r="BU9" s="37"/>
      <c r="BV9" s="52">
        <f>IF(BU9="",0,IF(AND(G9=4,H9="м"),VLOOKUP(BU9,Стрельба!$A$4:$B$54,2,0),IF(AND(G9=4,H9="ж"),VLOOKUP(BU9,Стрельба!$D$4:$E$54,2,0),IF(AND(G9=5,H9="м"),VLOOKUP(BU9,Стрельба!$G$4:$H$54,2,0),IF(AND(G9=5,H9="ж"),VLOOKUP(BU9,Стрельба!$J$4:$K$54,2,0),IF(AND(G9=6,H9="м"),VLOOKUP(BU9,Стрельба!$M$4:$N$54,2,0),IF(AND(G9=6,H9="ж"),VLOOKUP(BU9,Стрельба!$P$4:$Q$54,2,0),IF(AND(G9=7,H9="м"),VLOOKUP(BU9,Стрельба!$S$4:$T$54,2,0),IF(AND(G9=7,H9="ж"),VLOOKUP(BU9,Стрельба!$V$4:$W$54,2,0),IF(AND(G9=8,H9="м"),VLOOKUP(BU9,Стрельба!$Y$4:$Z$54,2,0),IF(AND(G9=8,H9="ж"),VLOOKUP(BU9,Стрельба!$AB$4:$AC$54,2,0),IF(AND(G9=9,H9="м"),VLOOKUP(BU9,Стрельба!$AE$4:$AF$54,2,0),IF(AND(G9=9,H9="ж"),VLOOKUP(BU9,Стрельба!$AH$4:$AI$54,2,0),IF(AND(G9=10,H9="м"),VLOOKUP(BU9,Стрельба!$AK$4:$AL$54,2,0),IF(AND(G9=10,H9="ж"),VLOOKUP(BU9,Стрельба!$AN$4:$AO$54,2,0),IF(AND(G9=11,H9="м"),VLOOKUP(BU9,Стрельба!$AQ$4:$AR$54,2,0),IF(AND(G9=11,H9="ж"),VLOOKUP(BU9,Стрельба!$AT$4:$AU$54,2,0),IF(AND(G9=12,H9="м"),VLOOKUP(BU9,Стрельба!$AW$4:$AX$54,2,0),IF(AND(G9=12,H9="ж"),VLOOKUP(BU9,Стрельба!$AZ$4:$BA$54,2,0),IF(AND(G9=13,H9="м"),VLOOKUP(BU9,Стрельба!$BC$4:$BD$54,2,0),IF(AND(G9=13,H9="ж"),VLOOKUP(BU9,Стрельба!$BF$4:$BG$54,2,0),IF(AND(G9=14,H9="м"),VLOOKUP(BU9,Стрельба!$BI$4:$BJ$54,2,0),IF(AND(G9=14,H9="ж"),VLOOKUP(BU9,Стрельба!$BL$4:$BM$54,2,0),IF(AND(G9=15,H9="м"),VLOOKUP(BU9,Стрельба!$BO$4:$BP$54,2,0),IF(AND(G9=15,H9="ж"),VLOOKUP(BU9,Стрельба!$BR$4:$BS$54,2,0),"")))))))))))))))))))))))))</f>
        <v>0</v>
      </c>
      <c r="BW9" s="56"/>
      <c r="BX9" s="57"/>
      <c r="BY9" s="37"/>
      <c r="BZ9" s="52">
        <f>IF(BY9="",0,IF(AND(G9=3,H9="м"),VLOOKUP(BY9,'Метание 150г'!$A$4:$B$784,2,0),IF(AND(G9=3,H9="ж"),VLOOKUP(BY9,'Метание 150г'!$D$4:$E$784,2,0),IF(AND(G9=4,H9="м"),VLOOKUP(BY9,'Метание 150г'!$G$4:$H$784,2,0),IF(AND(G9=4,H9="ж"),VLOOKUP(BY9,'Метание 150г'!$J$4:$K$784,2,0),IF(AND(G9=5,H9="м"),VLOOKUP(BY9,'Метание 150г'!$M$4:$N$784,2,0),IF(AND(G9=5,H9="ж"),VLOOKUP(BY9,'Метание 150г'!$P$4:$Q$784,2,0),"")))))))</f>
        <v>0</v>
      </c>
      <c r="CA9" s="51"/>
      <c r="CB9" s="68">
        <f>IF(CA9="",0,IF(AND(G9=6,H9="м"),VLOOKUP(CA9,'Метание 700г'!$A$4:$B$574,2,0),IF(AND(G9=7,H9="м"),VLOOKUP(CA9,'Метание 700г'!$D$4:$E$574,2,0),IF(AND(G9=8,H9="м"),VLOOKUP(CA9,'Метание 700г'!$G$4:$H$574,2,0),""))))</f>
        <v>0</v>
      </c>
      <c r="CC9" s="51"/>
      <c r="CD9" s="52">
        <f>IF(CC9="",0,IF(AND(G9=6,H9="ж"),VLOOKUP(CC9,'Метание 500г'!$A$4:$B$565,2,0),IF(AND(G9=7,H9="ж"),VLOOKUP(CC9,'Метание 500г'!$D$4:$E$565,2,0),IF(AND(G9=8,H9="ж"),VLOOKUP(CC9,'Метание 500г'!$G$4:$H$565,2,0),IF(AND(G9=9,H9="ж"),VLOOKUP(CC9,'Метание 500г'!$J$4:$K$565,2,0),IF(AND(G9=10,H9="ж"),VLOOKUP(CC9,'Метание 500г'!$M$4:$N$565,2,0),IF(AND(G9=11,H9="ж"),VLOOKUP(CC9,'Метание 500г'!$P$4:$Q$565,2,0),"")))))))</f>
        <v>0</v>
      </c>
      <c r="CE9" s="56"/>
      <c r="CF9" s="57"/>
      <c r="CG9" s="62"/>
      <c r="CH9" s="52">
        <f>IF(CG9="",0,IF(AND(G9=2,H9="м"),VLOOKUP(CG9,'Плавание 25 м'!$A$4:$B$2333,2,0),IF(AND(G9=2,H9="ж"),VLOOKUP(CG9,'Плавание 25 м'!$D$4:$E$2333,2,0),IF(AND(G9=16,H9="м"),VLOOKUP(CG9,'Плавание 25 м'!$G$4:$H$2333,2,0),IF(AND(G9=16,H9="ж"),VLOOKUP(CG9,'Плавание 25 м'!$J$4:$K$2333,2,0),IF(AND(G9=17,H9="м"),VLOOKUP(CG9,'Плавание 25 м'!$M$4:$N$2333,2,0),IF(AND(G9=17,H9="ж"),VLOOKUP(CG9,'Плавание 25 м'!$P$4:$Q$2333,2,0),IF(AND(G9=18,H9="м"),VLOOKUP(CG9,'Плавание 25 м'!$S$4:$T$2333,2,0),IF(AND(G9=18,H9="ж"),VLOOKUP(CG9,'Плавание 25 м'!$V$4:$W$2333,2,0),"")))))))))</f>
        <v>0</v>
      </c>
      <c r="CI9" s="37"/>
      <c r="CJ9" s="52">
        <f>IF(CI9="",0,IF(AND(G9=3,H9="м"),VLOOKUP(CI9,'Плавание 50 м'!$A$4:$B$1954,2,0),IF(AND(G9=3,H9="ж"),VLOOKUP(CI9,'Плавание 50 м'!$D$4:$E$1954,2,0),IF(AND(G9=4,H9="м"),VLOOKUP(CI9,'Плавание 50 м'!$G$4:$H$1954,2,0),IF(AND(G9=4,H9="ж"),VLOOKUP(CI9,'Плавание 50 м'!$J$4:$K$1954,2,0),IF(AND(G9=5,H9="м"),VLOOKUP(CI9,'Плавание 50 м'!$M$4:$N$1954,2,0),IF(AND(G9=5,H9="ж"),VLOOKUP(CI9,'Плавание 50 м'!$P$4:$Q$1954,2,0),IF(AND(G9=6,H9="м"),VLOOKUP(CI9,'Плавание 50 м'!$S$4:$T$1954,2,0),IF(AND(G9=6,H9="ж"),VLOOKUP(CI9,'Плавание 50 м'!$V$4:$W$1954,2,0),IF(AND(G9=7,H9="м"),VLOOKUP(CI9,'Плавание 50 м'!$Y$4:$Z$1954,2,0),IF(AND(G9=7,H9="ж"),VLOOKUP(CI9,'Плавание 50 м'!$AB$4:$AC$1954,2,0),IF(AND(G9=8,H9="м"),VLOOKUP(CI9,'Плавание 50 м'!$AE$4:$AF$1954,2,0),IF(AND(G9=8,H9="ж"),VLOOKUP(CI9,'Плавание 50 м'!$AH$4:$AI$1954,2,0),IF(AND(G9=9,H9="м"),VLOOKUP(CI9,'Плавание 50 м'!$AK$4:$AL$1954,2,0),IF(AND(G9=9,H9="ж"),VLOOKUP(CI9,'Плавание 50 м'!$AN$4:$AO$1954,2,0),IF(AND(G9=10,H9="м"),VLOOKUP(CI9,'Плавание 50 м'!$AQ$4:$AR$1954,2,0),IF(AND(G9=10,H9="ж"),VLOOKUP(CI9,'Плавание 50 м'!$AT$4:$AU$1954,2,0),IF(AND(G9=11,H9="м"),VLOOKUP(CI9,'Плавание 50 м'!$AW$4:$AX$1954,2,0),IF(AND(G9=11,H9="ж"),VLOOKUP(CI9,'Плавание 50 м'!$AZ$4:$BA$1954,2,0),IF(AND(G9=12,H9="м"),VLOOKUP(CI9,'Плавание 50 м'!$BC$4:$BD$1954,2,0),IF(AND(G9=12,H9="ж"),VLOOKUP(CI9,'Плавание 50 м'!$BF$4:$BG$1954,2,0),IF(AND(G9=13,H9="м"),VLOOKUP(CI9,'Плавание 50 м'!$BI$4:$BJ$1954,2,0),IF(AND(G9=13,H9="ж"),VLOOKUP(CI9,'Плавание 50 м'!$BL$4:$BM$1954,2,0),IF(AND(G9=14,H9="м"),VLOOKUP(CI9,'Плавание 50 м'!$BO$4:$BP$1954,2,0),IF(AND(G9=14,H9="ж"),VLOOKUP(CI9,'Плавание 50 м'!$BR$4:$BS$1954,2,0),IF(AND(G9=15,H9="м"),VLOOKUP(CI9,'Плавание 50 м'!$BU$4:$BV$1954,2,0),IF(AND(G9=15,H9="ж"),VLOOKUP(CI9,'Плавание 50 м'!$BX$4:$BY$1954,2,0),"")))))))))))))))))))))))))))</f>
        <v>0</v>
      </c>
      <c r="CK9" s="91">
        <f t="shared" ref="CK9" si="1">BR9+BN9+BH9</f>
        <v>186</v>
      </c>
      <c r="CL9" s="130" t="s">
        <v>3680</v>
      </c>
    </row>
    <row r="10" spans="1:90" s="89" customFormat="1" ht="39.9" customHeight="1" x14ac:dyDescent="0.35">
      <c r="A10" s="145" t="s">
        <v>3686</v>
      </c>
      <c r="B10" s="145"/>
      <c r="C10" s="145"/>
      <c r="D10" s="145"/>
    </row>
    <row r="11" spans="1:90" s="89" customFormat="1" ht="39.9" customHeight="1" x14ac:dyDescent="0.35">
      <c r="A11" s="141" t="s">
        <v>3678</v>
      </c>
      <c r="B11" s="141"/>
      <c r="C11" s="141"/>
      <c r="D11" s="141"/>
    </row>
  </sheetData>
  <sheetProtection selectLockedCells="1"/>
  <mergeCells count="5">
    <mergeCell ref="A1:CK1"/>
    <mergeCell ref="A2:CK2"/>
    <mergeCell ref="B6:C6"/>
    <mergeCell ref="A10:D10"/>
    <mergeCell ref="A11:D11"/>
  </mergeCells>
  <pageMargins left="0.39370078740157483" right="0.39370078740157483" top="0.39370078740157483" bottom="0.39370078740157483"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L11"/>
  <sheetViews>
    <sheetView zoomScale="70" zoomScaleNormal="70" workbookViewId="0">
      <selection activeCell="A11" sqref="A11:D11"/>
    </sheetView>
  </sheetViews>
  <sheetFormatPr defaultColWidth="8.6640625" defaultRowHeight="15" x14ac:dyDescent="0.25"/>
  <cols>
    <col min="1" max="1" width="5.33203125" style="1" customWidth="1"/>
    <col min="2" max="2" width="40" style="1" customWidth="1"/>
    <col min="3" max="3" width="28.109375" style="1" customWidth="1"/>
    <col min="4" max="4" width="20.109375" style="1" customWidth="1"/>
    <col min="5" max="5" width="12.88671875" style="1" customWidth="1"/>
    <col min="6" max="6" width="7.44140625" style="1" customWidth="1"/>
    <col min="7" max="7" width="13.5546875" style="1" customWidth="1"/>
    <col min="8" max="8" width="8.109375" style="1" customWidth="1"/>
    <col min="9" max="9" width="10.6640625" style="1" hidden="1" customWidth="1"/>
    <col min="10" max="10" width="5.6640625" style="1" hidden="1" customWidth="1"/>
    <col min="11" max="11" width="10.6640625" style="1" hidden="1" customWidth="1"/>
    <col min="12" max="12" width="5.6640625" style="1" hidden="1" customWidth="1"/>
    <col min="13" max="13" width="10.6640625" style="1" hidden="1" customWidth="1"/>
    <col min="14" max="14" width="5.6640625" style="1" hidden="1" customWidth="1"/>
    <col min="15" max="15" width="10.6640625" style="1" hidden="1" customWidth="1"/>
    <col min="16" max="16" width="5.6640625" style="1" hidden="1" customWidth="1"/>
    <col min="17" max="17" width="10.6640625" style="1" hidden="1" customWidth="1"/>
    <col min="18" max="18" width="5.6640625" style="1" hidden="1" customWidth="1"/>
    <col min="19" max="19" width="10.6640625" style="1" hidden="1" customWidth="1"/>
    <col min="20" max="20" width="5.6640625" style="1" hidden="1" customWidth="1"/>
    <col min="21" max="21" width="10.6640625" style="1" hidden="1" customWidth="1"/>
    <col min="22" max="22" width="5.6640625" style="1" hidden="1" customWidth="1"/>
    <col min="23" max="23" width="10.6640625" style="1" hidden="1" customWidth="1"/>
    <col min="24" max="24" width="5.6640625" style="1" hidden="1" customWidth="1"/>
    <col min="25" max="25" width="10.6640625" style="1" hidden="1" customWidth="1"/>
    <col min="26" max="26" width="5.6640625" style="1" hidden="1" customWidth="1"/>
    <col min="27" max="27" width="10.6640625" style="1" hidden="1" customWidth="1"/>
    <col min="28" max="28" width="5.6640625" style="1" hidden="1" customWidth="1"/>
    <col min="29" max="29" width="10.6640625" style="1" hidden="1" customWidth="1"/>
    <col min="30" max="30" width="5.6640625" style="1" hidden="1" customWidth="1"/>
    <col min="31" max="31" width="10.6640625" style="1" hidden="1" customWidth="1"/>
    <col min="32" max="32" width="5.6640625" style="1" hidden="1" customWidth="1"/>
    <col min="33" max="33" width="10.6640625" style="1" hidden="1" customWidth="1"/>
    <col min="34" max="34" width="5.6640625" style="1" hidden="1" customWidth="1"/>
    <col min="35" max="35" width="10.6640625" style="1" hidden="1" customWidth="1"/>
    <col min="36" max="36" width="5.6640625" style="1" hidden="1" customWidth="1"/>
    <col min="37" max="37" width="10.6640625" style="1" hidden="1" customWidth="1"/>
    <col min="38" max="38" width="5.6640625" style="1" hidden="1" customWidth="1"/>
    <col min="39" max="39" width="10.6640625" style="1" hidden="1" customWidth="1"/>
    <col min="40" max="40" width="5.6640625" style="1" hidden="1" customWidth="1"/>
    <col min="41" max="41" width="10.6640625" style="1" hidden="1" customWidth="1"/>
    <col min="42" max="42" width="5.6640625" style="1" hidden="1" customWidth="1"/>
    <col min="43" max="43" width="10.6640625" style="1" hidden="1" customWidth="1"/>
    <col min="44" max="44" width="5.6640625" style="1" hidden="1" customWidth="1"/>
    <col min="45" max="45" width="10.6640625" style="1" hidden="1" customWidth="1"/>
    <col min="46" max="46" width="5.6640625" style="1" hidden="1" customWidth="1"/>
    <col min="47" max="47" width="10.6640625" style="1" hidden="1" customWidth="1"/>
    <col min="48" max="48" width="5.6640625" style="1" hidden="1" customWidth="1"/>
    <col min="49" max="49" width="10.6640625" style="1" hidden="1" customWidth="1"/>
    <col min="50" max="50" width="5.6640625" style="1" hidden="1" customWidth="1"/>
    <col min="51" max="51" width="10.6640625" style="1" hidden="1" customWidth="1"/>
    <col min="52" max="52" width="5.6640625" style="1" hidden="1" customWidth="1"/>
    <col min="53" max="53" width="10.6640625" style="1" hidden="1" customWidth="1"/>
    <col min="54" max="54" width="5.6640625" style="1" hidden="1" customWidth="1"/>
    <col min="55" max="55" width="10.6640625" style="1" hidden="1" customWidth="1"/>
    <col min="56" max="56" width="5.6640625" style="1" hidden="1" customWidth="1"/>
    <col min="57" max="57" width="10.6640625" style="1" hidden="1" customWidth="1"/>
    <col min="58" max="58" width="5.6640625" style="1" hidden="1" customWidth="1"/>
    <col min="59" max="59" width="10.6640625" style="1" customWidth="1"/>
    <col min="60" max="60" width="5.6640625" style="1" customWidth="1"/>
    <col min="61" max="61" width="10.6640625" style="1" hidden="1" customWidth="1"/>
    <col min="62" max="62" width="5.6640625" style="1" hidden="1" customWidth="1"/>
    <col min="63" max="63" width="10.6640625" style="1" hidden="1" customWidth="1"/>
    <col min="64" max="64" width="5.6640625" style="1" hidden="1" customWidth="1"/>
    <col min="65" max="65" width="10.6640625" style="1" customWidth="1"/>
    <col min="66" max="66" width="5.6640625" style="1" customWidth="1"/>
    <col min="67" max="67" width="10.6640625" style="1" hidden="1" customWidth="1"/>
    <col min="68" max="68" width="5.6640625" style="1" hidden="1" customWidth="1"/>
    <col min="69" max="69" width="10.6640625" style="1" customWidth="1"/>
    <col min="70" max="70" width="5.6640625" style="1" customWidth="1"/>
    <col min="71" max="71" width="10.6640625" style="1" hidden="1" customWidth="1"/>
    <col min="72" max="72" width="5.6640625" style="1" hidden="1" customWidth="1"/>
    <col min="73" max="73" width="10.6640625" style="1" hidden="1" customWidth="1"/>
    <col min="74" max="74" width="5.6640625" style="1" hidden="1" customWidth="1"/>
    <col min="75" max="75" width="10.6640625" style="1" hidden="1" customWidth="1"/>
    <col min="76" max="76" width="5.6640625" style="1" hidden="1" customWidth="1"/>
    <col min="77" max="77" width="10.6640625" style="1" hidden="1" customWidth="1"/>
    <col min="78" max="78" width="5.6640625" style="1" hidden="1" customWidth="1"/>
    <col min="79" max="79" width="10.6640625" style="1" hidden="1" customWidth="1"/>
    <col min="80" max="80" width="5.6640625" style="1" hidden="1" customWidth="1"/>
    <col min="81" max="81" width="10.6640625" style="1" hidden="1" customWidth="1"/>
    <col min="82" max="82" width="5.6640625" style="1" hidden="1" customWidth="1"/>
    <col min="83" max="83" width="10.6640625" style="1" hidden="1" customWidth="1"/>
    <col min="84" max="84" width="5.6640625" style="1" hidden="1" customWidth="1"/>
    <col min="85" max="85" width="10.6640625" style="1" hidden="1" customWidth="1"/>
    <col min="86" max="86" width="5.6640625" style="1" hidden="1" customWidth="1"/>
    <col min="87" max="87" width="10.6640625" style="1" hidden="1" customWidth="1"/>
    <col min="88" max="88" width="5.6640625" style="1" hidden="1" customWidth="1"/>
    <col min="89" max="16384" width="8.6640625" style="1"/>
  </cols>
  <sheetData>
    <row r="1" spans="1:90" ht="20.399999999999999" x14ac:dyDescent="0.35">
      <c r="A1" s="138" t="s">
        <v>77</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c r="AR1" s="138"/>
      <c r="AS1" s="138"/>
      <c r="AT1" s="138"/>
      <c r="AU1" s="138"/>
      <c r="AV1" s="138"/>
      <c r="AW1" s="138"/>
      <c r="AX1" s="138"/>
      <c r="AY1" s="138"/>
      <c r="AZ1" s="138"/>
      <c r="BA1" s="138"/>
      <c r="BB1" s="138"/>
      <c r="BC1" s="138"/>
      <c r="BD1" s="138"/>
      <c r="BE1" s="138"/>
      <c r="BF1" s="138"/>
      <c r="BG1" s="138"/>
      <c r="BH1" s="138"/>
      <c r="BI1" s="138"/>
      <c r="BJ1" s="138"/>
      <c r="BK1" s="138"/>
      <c r="BL1" s="138"/>
      <c r="BM1" s="138"/>
      <c r="BN1" s="138"/>
      <c r="BO1" s="138"/>
      <c r="BP1" s="138"/>
      <c r="BQ1" s="138"/>
      <c r="BR1" s="138"/>
      <c r="BS1" s="138"/>
      <c r="BT1" s="138"/>
      <c r="BU1" s="138"/>
      <c r="BV1" s="138"/>
      <c r="BW1" s="138"/>
      <c r="BX1" s="138"/>
      <c r="BY1" s="138"/>
      <c r="BZ1" s="138"/>
      <c r="CA1" s="138"/>
      <c r="CB1" s="138"/>
      <c r="CC1" s="138"/>
      <c r="CD1" s="138"/>
      <c r="CE1" s="138"/>
      <c r="CF1" s="138"/>
      <c r="CG1" s="138"/>
      <c r="CH1" s="138"/>
      <c r="CI1" s="138"/>
      <c r="CJ1" s="138"/>
      <c r="CK1" s="138"/>
    </row>
    <row r="2" spans="1:90" ht="57.75" customHeight="1" x14ac:dyDescent="0.25">
      <c r="A2" s="139" t="s">
        <v>3370</v>
      </c>
      <c r="B2" s="139"/>
      <c r="C2" s="139"/>
      <c r="D2" s="139"/>
      <c r="E2" s="139"/>
      <c r="F2" s="139"/>
      <c r="G2" s="139"/>
      <c r="H2" s="139"/>
      <c r="I2" s="139"/>
      <c r="J2" s="139"/>
      <c r="K2" s="139"/>
      <c r="L2" s="139"/>
      <c r="M2" s="139"/>
      <c r="N2" s="139"/>
      <c r="O2" s="139"/>
      <c r="P2" s="139"/>
      <c r="Q2" s="139"/>
      <c r="R2" s="139"/>
      <c r="S2" s="139"/>
      <c r="T2" s="139"/>
      <c r="U2" s="139"/>
      <c r="V2" s="139"/>
      <c r="W2" s="139"/>
      <c r="X2" s="139"/>
      <c r="Y2" s="139"/>
      <c r="Z2" s="139"/>
      <c r="AA2" s="139"/>
      <c r="AB2" s="139"/>
      <c r="AC2" s="139"/>
      <c r="AD2" s="139"/>
      <c r="AE2" s="139"/>
      <c r="AF2" s="139"/>
      <c r="AG2" s="139"/>
      <c r="AH2" s="139"/>
      <c r="AI2" s="139"/>
      <c r="AJ2" s="139"/>
      <c r="AK2" s="139"/>
      <c r="AL2" s="139"/>
      <c r="AM2" s="139"/>
      <c r="AN2" s="139"/>
      <c r="AO2" s="139"/>
      <c r="AP2" s="139"/>
      <c r="AQ2" s="139"/>
      <c r="AR2" s="139"/>
      <c r="AS2" s="139"/>
      <c r="AT2" s="139"/>
      <c r="AU2" s="139"/>
      <c r="AV2" s="139"/>
      <c r="AW2" s="139"/>
      <c r="AX2" s="139"/>
      <c r="AY2" s="139"/>
      <c r="AZ2" s="139"/>
      <c r="BA2" s="139"/>
      <c r="BB2" s="139"/>
      <c r="BC2" s="139"/>
      <c r="BD2" s="139"/>
      <c r="BE2" s="139"/>
      <c r="BF2" s="139"/>
      <c r="BG2" s="139"/>
      <c r="BH2" s="139"/>
      <c r="BI2" s="139"/>
      <c r="BJ2" s="139"/>
      <c r="BK2" s="139"/>
      <c r="BL2" s="139"/>
      <c r="BM2" s="139"/>
      <c r="BN2" s="139"/>
      <c r="BO2" s="139"/>
      <c r="BP2" s="139"/>
      <c r="BQ2" s="139"/>
      <c r="BR2" s="139"/>
      <c r="BS2" s="139"/>
      <c r="BT2" s="139"/>
      <c r="BU2" s="139"/>
      <c r="BV2" s="139"/>
      <c r="BW2" s="139"/>
      <c r="BX2" s="139"/>
      <c r="BY2" s="139"/>
      <c r="BZ2" s="139"/>
      <c r="CA2" s="139"/>
      <c r="CB2" s="139"/>
      <c r="CC2" s="139"/>
      <c r="CD2" s="139"/>
      <c r="CE2" s="139"/>
      <c r="CF2" s="139"/>
      <c r="CG2" s="139"/>
      <c r="CH2" s="139"/>
      <c r="CI2" s="139"/>
      <c r="CJ2" s="139"/>
      <c r="CK2" s="139"/>
    </row>
    <row r="3" spans="1:90" ht="17.399999999999999" x14ac:dyDescent="0.25">
      <c r="A3" s="11"/>
      <c r="B3" s="15" t="s">
        <v>82</v>
      </c>
      <c r="C3" s="14"/>
      <c r="D3" s="18"/>
      <c r="E3" s="18"/>
      <c r="F3" s="18"/>
      <c r="G3" s="18"/>
      <c r="H3" s="18"/>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row>
    <row r="4" spans="1:90" ht="17.399999999999999" x14ac:dyDescent="0.25">
      <c r="A4" s="11"/>
      <c r="B4" s="19">
        <v>46095</v>
      </c>
      <c r="C4" s="14"/>
      <c r="D4" s="21"/>
      <c r="E4" s="21"/>
      <c r="F4" s="21"/>
      <c r="G4" s="21"/>
      <c r="H4" s="2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row>
    <row r="5" spans="1:90" ht="17.399999999999999" x14ac:dyDescent="0.25">
      <c r="A5" s="11"/>
      <c r="B5" s="18" t="s">
        <v>83</v>
      </c>
      <c r="C5" s="18"/>
      <c r="D5" s="20"/>
      <c r="E5" s="20"/>
      <c r="F5" s="20"/>
      <c r="G5" s="20"/>
      <c r="H5" s="20"/>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row>
    <row r="6" spans="1:90" ht="17.399999999999999" x14ac:dyDescent="0.25">
      <c r="A6" s="11"/>
      <c r="B6" s="137" t="s">
        <v>3371</v>
      </c>
      <c r="C6" s="137"/>
      <c r="D6" s="20"/>
      <c r="E6" s="20"/>
      <c r="F6" s="20"/>
      <c r="G6" s="20"/>
      <c r="H6" s="20"/>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row>
    <row r="7" spans="1:90" ht="153" customHeight="1" x14ac:dyDescent="0.25">
      <c r="A7" s="13" t="s">
        <v>2</v>
      </c>
      <c r="B7" s="16" t="s">
        <v>78</v>
      </c>
      <c r="C7" s="16" t="s">
        <v>1</v>
      </c>
      <c r="D7" s="16" t="s">
        <v>79</v>
      </c>
      <c r="E7" s="16" t="s">
        <v>80</v>
      </c>
      <c r="F7" s="16" t="s">
        <v>84</v>
      </c>
      <c r="G7" s="16" t="s">
        <v>21</v>
      </c>
      <c r="H7" s="17" t="s">
        <v>81</v>
      </c>
      <c r="I7" s="2" t="s">
        <v>5</v>
      </c>
      <c r="J7" s="24" t="s">
        <v>87</v>
      </c>
      <c r="K7" s="2" t="s">
        <v>22</v>
      </c>
      <c r="L7" s="24" t="s">
        <v>87</v>
      </c>
      <c r="M7" s="2" t="s">
        <v>23</v>
      </c>
      <c r="N7" s="24" t="s">
        <v>87</v>
      </c>
      <c r="O7" s="2" t="s">
        <v>25</v>
      </c>
      <c r="P7" s="24" t="s">
        <v>87</v>
      </c>
      <c r="Q7" s="2" t="s">
        <v>26</v>
      </c>
      <c r="R7" s="24" t="s">
        <v>87</v>
      </c>
      <c r="S7" s="2" t="s">
        <v>27</v>
      </c>
      <c r="T7" s="24" t="s">
        <v>87</v>
      </c>
      <c r="U7" s="2" t="s">
        <v>28</v>
      </c>
      <c r="V7" s="24" t="s">
        <v>87</v>
      </c>
      <c r="W7" s="2" t="s">
        <v>7</v>
      </c>
      <c r="X7" s="24" t="s">
        <v>87</v>
      </c>
      <c r="Y7" s="2" t="s">
        <v>29</v>
      </c>
      <c r="Z7" s="24" t="s">
        <v>87</v>
      </c>
      <c r="AA7" s="2" t="s">
        <v>34</v>
      </c>
      <c r="AB7" s="24" t="s">
        <v>87</v>
      </c>
      <c r="AC7" s="2" t="s">
        <v>40</v>
      </c>
      <c r="AD7" s="24" t="s">
        <v>87</v>
      </c>
      <c r="AE7" s="2" t="s">
        <v>74</v>
      </c>
      <c r="AF7" s="24" t="s">
        <v>87</v>
      </c>
      <c r="AG7" s="2" t="s">
        <v>75</v>
      </c>
      <c r="AH7" s="24" t="s">
        <v>87</v>
      </c>
      <c r="AI7" s="2" t="s">
        <v>6</v>
      </c>
      <c r="AJ7" s="24" t="s">
        <v>87</v>
      </c>
      <c r="AK7" s="2" t="s">
        <v>71</v>
      </c>
      <c r="AL7" s="24" t="s">
        <v>87</v>
      </c>
      <c r="AM7" s="2" t="s">
        <v>8</v>
      </c>
      <c r="AN7" s="24" t="s">
        <v>87</v>
      </c>
      <c r="AO7" s="2" t="s">
        <v>73</v>
      </c>
      <c r="AP7" s="24" t="s">
        <v>87</v>
      </c>
      <c r="AQ7" s="2" t="s">
        <v>24</v>
      </c>
      <c r="AR7" s="24" t="s">
        <v>87</v>
      </c>
      <c r="AS7" s="2" t="s">
        <v>30</v>
      </c>
      <c r="AT7" s="24" t="s">
        <v>87</v>
      </c>
      <c r="AU7" s="2" t="s">
        <v>31</v>
      </c>
      <c r="AV7" s="24" t="s">
        <v>87</v>
      </c>
      <c r="AW7" s="2" t="s">
        <v>35</v>
      </c>
      <c r="AX7" s="24" t="s">
        <v>87</v>
      </c>
      <c r="AY7" s="2" t="s">
        <v>70</v>
      </c>
      <c r="AZ7" s="24" t="s">
        <v>87</v>
      </c>
      <c r="BA7" s="2" t="s">
        <v>9</v>
      </c>
      <c r="BB7" s="24" t="s">
        <v>87</v>
      </c>
      <c r="BC7" s="2" t="s">
        <v>10</v>
      </c>
      <c r="BD7" s="24" t="s">
        <v>87</v>
      </c>
      <c r="BE7" s="2" t="s">
        <v>36</v>
      </c>
      <c r="BF7" s="24" t="s">
        <v>87</v>
      </c>
      <c r="BG7" s="2" t="s">
        <v>11</v>
      </c>
      <c r="BH7" s="24" t="s">
        <v>87</v>
      </c>
      <c r="BI7" s="2" t="s">
        <v>72</v>
      </c>
      <c r="BJ7" s="24" t="s">
        <v>87</v>
      </c>
      <c r="BK7" s="2" t="s">
        <v>76</v>
      </c>
      <c r="BL7" s="24" t="s">
        <v>87</v>
      </c>
      <c r="BM7" s="2" t="s">
        <v>12</v>
      </c>
      <c r="BN7" s="24" t="s">
        <v>87</v>
      </c>
      <c r="BO7" s="2" t="s">
        <v>13</v>
      </c>
      <c r="BP7" s="24" t="s">
        <v>87</v>
      </c>
      <c r="BQ7" s="2" t="s">
        <v>14</v>
      </c>
      <c r="BR7" s="24" t="s">
        <v>87</v>
      </c>
      <c r="BS7" s="2" t="s">
        <v>32</v>
      </c>
      <c r="BT7" s="24" t="s">
        <v>87</v>
      </c>
      <c r="BU7" s="2" t="s">
        <v>33</v>
      </c>
      <c r="BV7" s="24" t="s">
        <v>87</v>
      </c>
      <c r="BW7" s="2" t="s">
        <v>41</v>
      </c>
      <c r="BX7" s="24" t="s">
        <v>87</v>
      </c>
      <c r="BY7" s="2" t="s">
        <v>42</v>
      </c>
      <c r="BZ7" s="24" t="s">
        <v>87</v>
      </c>
      <c r="CA7" s="2" t="s">
        <v>38</v>
      </c>
      <c r="CB7" s="24" t="s">
        <v>87</v>
      </c>
      <c r="CC7" s="2" t="s">
        <v>39</v>
      </c>
      <c r="CD7" s="24" t="s">
        <v>87</v>
      </c>
      <c r="CE7" s="2" t="s">
        <v>15</v>
      </c>
      <c r="CF7" s="24" t="s">
        <v>87</v>
      </c>
      <c r="CG7" s="2" t="s">
        <v>16</v>
      </c>
      <c r="CH7" s="24" t="s">
        <v>87</v>
      </c>
      <c r="CI7" s="2" t="s">
        <v>37</v>
      </c>
      <c r="CJ7" s="24" t="s">
        <v>87</v>
      </c>
      <c r="CK7" s="25" t="s">
        <v>3</v>
      </c>
    </row>
    <row r="8" spans="1:90" ht="20.100000000000001" customHeight="1" x14ac:dyDescent="0.25">
      <c r="A8" s="12">
        <v>1</v>
      </c>
      <c r="B8" s="93" t="s">
        <v>3654</v>
      </c>
      <c r="C8" s="46" t="s">
        <v>3655</v>
      </c>
      <c r="D8" s="55"/>
      <c r="E8" s="55" t="s">
        <v>3656</v>
      </c>
      <c r="F8" s="47">
        <f t="shared" ref="F8:F9" si="0">IF(E8="",0,INT(($B$4-E8)/365.25))</f>
        <v>36</v>
      </c>
      <c r="G8" s="48">
        <f>IFERROR(VLOOKUP(F8,Ступени!$A$2:$B$99,2,0),"")</f>
        <v>11</v>
      </c>
      <c r="H8" s="55" t="s">
        <v>4</v>
      </c>
      <c r="I8" s="49"/>
      <c r="J8" s="52">
        <f>IF(I8="",0,IF(AND(G8=2,H8="м"),VLOOKUP(I8,'30м'!$A$4:$B$71,2,0),IF(AND(G8=2,H8="ж"),VLOOKUP(I8,'30м'!$D$4:$E$71,2,0),IF(AND(G8=3,H8="м"),VLOOKUP(I8,'30м'!$G$4:$H$71,2,0),IF(AND(G8=3,H8="ж"),VLOOKUP(I8,'30м'!$J$4:$K$71,2,0),IF(AND(G8=4,H8="м"),VLOOKUP(I8,'30м'!$M$4:$N$71,2,0),IF(AND(G8=4,H8="ж"),VLOOKUP(I8,'30м'!$P$4:$Q$71,2,0),IF(AND(G8=5,H8="м"),VLOOKUP(I8,'30м'!$S$4:$T$71,2,0),IF(AND(G8=5,H8="ж"),VLOOKUP(I8,'30м'!$V$4:$W$71,2,0),"")))))))))</f>
        <v>0</v>
      </c>
      <c r="K8" s="49"/>
      <c r="L8" s="52">
        <f>IF(K8="",0,IF(AND(G8=4,H8="м"),VLOOKUP(K8,'60м'!$A$4:$B$129,2,0),IF(AND(G8=4,H8="ж"),VLOOKUP(K8,'60м'!$D$4:$E$129,2,0),IF(AND(G8=5,H8="м"),VLOOKUP(K8,'60м'!$G$4:$H$129,2,0),IF(AND(G8=5,H8="ж"),VLOOKUP(K8,'60м'!$J$4:$K$129,2,0),IF(AND(G8=6,H8="м"),VLOOKUP(K8,'60м'!$M$4:$N$129,2,0),IF(AND(G8=6,H8="ж"),VLOOKUP(K8,'60м'!$P$4:$Q$129,2,0),IF(AND(G8=7,H8="м"),VLOOKUP(K8,'60м'!$S$4:$T$129,2,0),IF(AND(G8=7,H8="ж"),VLOOKUP(K8,'60м'!$V$4:$W$129,2,0),IF(AND(G8=8,H8="м"),VLOOKUP(K8,'60м'!$Y$4:$Z$129,2,0),IF(AND(G8=8,H8="ж"),VLOOKUP(K8,'60м'!$AB$4:$AC$129,2,0),IF(AND(G8=9,H8="м"),VLOOKUP(K8,'60м'!$AE$4:$AF$129,2,0),IF(AND(G8=9,H8="ж"),VLOOKUP(K8,'60м'!$AH$4:$AI$129,2,0),IF(AND(G8=10,H8="м"),VLOOKUP(K8,'60м'!$AK$4:$AL$129,2,0),IF(AND(G8=10,H8="ж"),VLOOKUP(K8,'60м'!$AN$4:$AO$129,2,0),IF(AND(G8=11,H8="м"),VLOOKUP(K8,'60м'!$AQ$4:$AR$129,2,0),IF(AND(G8=11,H8="ж"),VLOOKUP(K8,'60м'!$AT$4:$AU$129,2,0),IF(AND(G8=12,H8="м"),VLOOKUP(K8,'60м'!$AW$4:$AX$129,2,0),IF(AND(G8=12,H8="ж"),VLOOKUP(K8,'60м'!$AZ$4:$BA$129,2,0),IF(AND(G8=13,H8="м"),VLOOKUP(K8,'60м'!$BC$4:$BD$129,2,0),IF(AND(G8=13,H8="ж"),VLOOKUP(K8,'60м'!$BF$4:$BG$129,2,0),"")))))))))))))))))))))</f>
        <v>0</v>
      </c>
      <c r="M8" s="49"/>
      <c r="N8" s="52">
        <f>IF(M8="",0,IF(AND(G8=6,H8="м"),VLOOKUP(M8,'100м'!$A$4:$B$134,2,0),IF(AND(G8=6,H8="ж"),VLOOKUP(M8,'100м'!$D$4:$E$134,2,0),IF(AND(G8=7,H8="м"),VLOOKUP(M8,'100м'!$G$4:$H$134,2,0),IF(AND(G8=7,H8="ж"),VLOOKUP(M8,'100м'!$J$4:$K$134,2,0),IF(AND(G8=8,H8="м"),VLOOKUP(M8,'100м'!$M$4:$N$134,2,0),IF(AND(G8=8,H8="ж"),VLOOKUP(M8,'100м'!$P$4:$Q$134,2,0),IF(AND(G8=9,H8="м"),VLOOKUP(M8,'100м'!$S$4:$T$134,2,0),IF(AND(G8=9,H8="ж"),VLOOKUP(M8,'100м'!$V$4:$W$134,2,0),"")))))))))</f>
        <v>0</v>
      </c>
      <c r="O8" s="56"/>
      <c r="P8" s="61"/>
      <c r="Q8" s="49"/>
      <c r="R8" s="52">
        <f>IF(Q8="",0,IF(AND(G8=4,H8="м"),VLOOKUP(Q8,'1500м'!$A$4:$B$364,2,0),IF(AND(G8=4,H8="ж"),VLOOKUP(Q8,'1500м'!$D$4:$E$364,2,0),"")))</f>
        <v>0</v>
      </c>
      <c r="S8" s="49"/>
      <c r="T8" s="68">
        <f>IF(S8="",0,IF(AND(G8=5,H8="м"),VLOOKUP(S8,'2000м'!$A$4:$B$780,2,0),IF(AND(G8=5,H8="ж"),VLOOKUP(S8,'2000м'!$D$4:$E$780,2,0),IF(AND(G8=6,H8="ж"),VLOOKUP(S8,'2000м'!$G$4:$H$780,2,0),IF(AND(G8=7,H8="ж"),VLOOKUP(S8,'2000м'!$J$4:$K$780,2,0),IF(AND(G8=8,H8="ж"),VLOOKUP(S8,'2000м'!$M$4:$N$780,2,0),""))))))</f>
        <v>0</v>
      </c>
      <c r="U8" s="49"/>
      <c r="V8" s="52">
        <f>IF(U8="",0,IF(AND(G8=6,H8="м"),VLOOKUP(U8,'3000м'!$A$4:$B$594,2,0),IF(AND(G8=7,H8="м"),VLOOKUP(U8,'3000м'!$D$4:$E$594,2,0),IF(AND(G8=8,H8="м"),VLOOKUP(U8,'3000м'!$G$4:$H$594,2,0),IF(AND(G8=9,H8="м"),VLOOKUP(U8,'3000м'!$J$4:$K$594,2,0),IF(AND(G8=10,H8="м"),VLOOKUP(U8,'3000м'!$M$4:$N$594,2,0),IF(AND(G8=11,H8="м"),VLOOKUP(U8,'3000м'!$P$4:$Q$594,2,0),"")))))))</f>
        <v>0</v>
      </c>
      <c r="W8" s="53"/>
      <c r="X8" s="56"/>
      <c r="Y8" s="56"/>
      <c r="Z8" s="56"/>
      <c r="AA8" s="56"/>
      <c r="AB8" s="56"/>
      <c r="AC8" s="56"/>
      <c r="AD8" s="56"/>
      <c r="AE8" s="56"/>
      <c r="AF8" s="56"/>
      <c r="AG8" s="56"/>
      <c r="AH8" s="56"/>
      <c r="AI8" s="56"/>
      <c r="AJ8" s="56"/>
      <c r="AK8" s="56"/>
      <c r="AL8" s="56"/>
      <c r="AM8" s="56"/>
      <c r="AN8" s="56"/>
      <c r="AO8" s="37"/>
      <c r="AP8" s="56"/>
      <c r="AQ8" s="37"/>
      <c r="AR8" s="56"/>
      <c r="AS8" s="37"/>
      <c r="AT8" s="56"/>
      <c r="AU8" s="37"/>
      <c r="AV8" s="56"/>
      <c r="AW8" s="37"/>
      <c r="AX8" s="56"/>
      <c r="AY8" s="37"/>
      <c r="AZ8" s="56"/>
      <c r="BA8" s="37"/>
      <c r="BB8" s="52">
        <f>IF(BA8="",0,IF(AND(G8=2,H8="м"),VLOOKUP(BA8,Подтягивание!$A$4:$B$79,2,0),IF(AND(G8=3,H8="м"),VLOOKUP(BA8,Подтягивание!$D$4:$E$79,2,0),IF(AND(G8=4,H8="м"),VLOOKUP(BA8,Подтягивание!$G$4:$H$79,2,0),IF(AND(G8=5,H8="м"),VLOOKUP(BA8,Подтягивание!$J$4:$K$79,2,0),IF(AND(G8=6,H8="м"),VLOOKUP(BA8,Подтягивание!$M$4:$N$79,2,0),IF(AND(G8=7,H8="м"),VLOOKUP(BA8,Подтягивание!$P$4:$Q$79,2,0),IF(AND(G8=8,H8="м"),VLOOKUP(BA8,Подтягивание!$S$4:$T$79,2,0),IF(AND(G8=9,H8="м"),VLOOKUP(BA8,Подтягивание!$V$4:$W$79,2,0),IF(AND(G8=10,H8="м"),VLOOKUP(BA8,Подтягивание!$Y$4:$Z$79,2,0),IF(AND(G8=11,H8="м"),VLOOKUP(BA8,Подтягивание!$AB$4:$AC$79,2,0),IF(AND(G8=12,H8="м"),VLOOKUP(BA8,Подтягивание!$AE$4:$AF$79,2,0),IF(AND(G8=13,H8="м"),VLOOKUP(BA8,Подтягивание!$AH$4:$AI$79,2,0),IF(AND(G8=14,H8="м"),VLOOKUP(BA8,Подтягивание!$AK$4:$AL$79,2,0),IF(AND(G8=15,H8="м"),VLOOKUP(BA8,Подтягивание!$AN$4:$AO$79,2,0),"")))))))))))))))</f>
        <v>0</v>
      </c>
      <c r="BC8" s="51"/>
      <c r="BD8" s="57"/>
      <c r="BE8" s="37"/>
      <c r="BF8" s="52">
        <f>IF(BE8="",0,IF(AND(G8=6,H8="м"),VLOOKUP(BE8,Гиря!$A$4:$B$166,2,0),IF(AND(G8=7,H8="м"),VLOOKUP(BE8,Гиря!$D$4:$E$166,2,0),IF(AND(G8=8,H8="м"),VLOOKUP(BE8,Гиря!$G$4:$H$166,2,0),IF(AND(G8=9,H8="м"),VLOOKUP(BE8,Гиря!$J$4:$K$166,2,0),IF(AND(G8=10,H8="м"),VLOOKUP(BE8,Гиря!$M$4:$N$166,2,0),IF(AND(G8=11,H8="м"),VLOOKUP(BE8,Гиря!$P$4:$Q$166,2,0),IF(AND(G8=12,H8="м"),VLOOKUP(BE8,Гиря!$S$4:$T$166,2,0),IF(AND(G8=13,H8="м"),VLOOKUP(BE8,Гиря!$V$4:$W$166,2,0),IF(AND(G8=14,H8="м"),VLOOKUP(BE8,Гиря!$Y$4:$Z$166,2,0),IF(AND(G8=15,H8="м"),VLOOKUP(BE8,Гиря!$AB$4:$AC$166,2,0),"")))))))))))</f>
        <v>0</v>
      </c>
      <c r="BG8" s="49">
        <v>13</v>
      </c>
      <c r="BH8" s="52">
        <f>IF(BG8="",0,IF(AND(G8=2,H8="м"),VLOOKUP(BG8,'Отж. от пола'!$A$4:$B$169,2,0),IF(AND(G8=2,H8="ж"),VLOOKUP(BG8,'Отж. от пола'!$D$4:$E$169,2,0),IF(AND(G8=3,H8="м"),VLOOKUP(BG8,'Отж. от пола'!$G$4:$H$169,2,0),IF(AND(G8=3,H8="ж"),VLOOKUP(BG8,'Отж. от пола'!$J$4:$K$169,2,0),IF(AND(G8=4,H8="м"),VLOOKUP(BG8,'Отж. от пола'!$M$4:$N$169,2,0),IF(AND(G8=4,H8="ж"),VLOOKUP(BG8,'Отж. от пола'!$P$4:$Q$169,2,0),IF(AND(G8=5,H8="м"),VLOOKUP(BG8,'Отж. от пола'!$S$4:$T$169,2,0),IF(AND(G8=5,H8="ж"),VLOOKUP(BG8,'Отж. от пола'!$V$4:$W$169,2,0),IF(AND(G8=6,H8="м"),VLOOKUP(BG8,'Отж. от пола'!$Y$4:$Z$169,2,0),IF(AND(G8=6,H8="ж"),VLOOKUP(BG8,'Отж. от пола'!$AB$4:$AC$169,2,0),IF(AND(G8=7,H8="м"),VLOOKUP(BG8,'Отж. от пола'!$AE$4:$AF$169,2,0),IF(AND(G8=7,H8="ж"),VLOOKUP(BG8,'Отж. от пола'!$AH$4:$AI$169,2,0),IF(AND(G8=8,H8="м"),VLOOKUP(BG8,'Отж. от пола'!$AK$4:$AL$169,2,0),IF(AND(G8=8,H8="ж"),VLOOKUP(BG8,'Отж. от пола'!$AN$4:$AO$169,2,0),IF(AND(G8=9,H8="м"),VLOOKUP(BG8,'Отж. от пола'!$AQ$4:$AR$169,2,0),IF(AND(G8=9,H8="ж"),VLOOKUP(BG8,'Отж. от пола'!$AT$4:$AU$169,2,0),IF(AND(G8=10,H8="м"),VLOOKUP(BG8,'Отж. от пола'!$AW$4:$AX$169,2,0),IF(AND(G8=10,H8="ж"),VLOOKUP(BG8,'Отж. от пола'!$AZ$4:$BA$169,2,0),IF(AND(G8=11,H8="м"),VLOOKUP(BG8,'Отж. от пола'!$BC$4:$BD$169,2,0),IF(AND(G8=11,H8="ж"),VLOOKUP(BG8,'Отж. от пола'!$BF$4:$BG$169,2,0),IF(AND(G8=12,H8="м"),VLOOKUP(BG8,'Отж. от пола'!$BI$4:$BJ$169,2,0),IF(AND(G8=12,H8="ж"),VLOOKUP(BG8,'Отж. от пола'!$BL$4:$BM$169,2,0),IF(AND(G8=13,H8="м"),VLOOKUP(BG8,'Отж. от пола'!$BO$4:$BP$169,2,0),IF(AND(G8=13,H8="ж"),VLOOKUP(BG8,'Отж. от пола'!$BR$4:$BS$169,2,0),IF(AND(G8=14,H8="м"),VLOOKUP(BG8,'Отж. от пола'!$BU$4:$BV$169,2,0),IF(AND(G8=14,H8="ж"),VLOOKUP(BG8,'Отж. от пола'!$BX$4:$BY$169,2,0),IF(AND(G8=15,H8="м"),VLOOKUP(BG8,'Отж. от пола'!$CA$4:$CB$169,2,0),IF(AND(G8=15,H8="ж"),VLOOKUP(BG8,'Отж. от пола'!$CD$4:$CE$169,2,0),"")))))))))))))))))))))))))))))</f>
        <v>27</v>
      </c>
      <c r="BI8" s="37"/>
      <c r="BJ8" s="52">
        <f>IF(BI8="",0,IF(AND(G8=16,H8="м"),VLOOKUP(BI8,'Отж.от скамьи'!$A$4:$B$79,2,0),IF(AND(G8=16,H8="ж"),VLOOKUP(BI8,'Отж.от скамьи'!$D$4:$E$79,2,0),IF(AND(G8=17,H8="м"),VLOOKUP(BI8,'Отж.от скамьи'!$G$4:$H$79,2,0),IF(AND(G8=17,H8="ж"),VLOOKUP(BI8,'Отж.от скамьи'!$J$4:$K$79,2,0),"")))))</f>
        <v>0</v>
      </c>
      <c r="BK8" s="53"/>
      <c r="BL8" s="52">
        <f>IF(BK8="",0,IF(AND(G8=18,H8="м"),VLOOKUP(BK8,'Отж.от стула'!$A$4:$B$68,2,0),IF(AND(G8=18,H8="ж"),VLOOKUP(BK8,'Отж.от стула'!$D$4:$E$69,2,0),"")))</f>
        <v>0</v>
      </c>
      <c r="BM8" s="49">
        <v>5</v>
      </c>
      <c r="BN8" s="52">
        <f>IF(BM8="",0,IF(AND(G8=2,H8="м"),VLOOKUP(BM8,Наклон!$A$4:$B$69,2,0),IF(AND(G8=2,H8="ж"),VLOOKUP(BM8,Наклон!$A$74:$B$139,2,0),IF(AND(G8=3,H8="м"),VLOOKUP(BM8,Наклон!$D$4:$E$69,2,0),IF(AND(G8=3,H8="ж"),VLOOKUP(BM8,Наклон!$D$74:$E$139,2,0),IF(AND(G8=4,H8="м"),VLOOKUP(BM8,Наклон!$G$4:$H$69,2,0),IF(AND(G8=4,H8="ж"),VLOOKUP(BM8,Наклон!$G$74:$H$139,2,0),IF(AND(G8=5,H8="м"),VLOOKUP(BM8,Наклон!$J$4:$K$69,2,0),IF(AND(G8=5,H8="ж"),VLOOKUP(BM8,Наклон!$J$74:$K$139,2,0),IF(AND(G8=6,H8="м"),VLOOKUP(BM8,Наклон!$M$4:$N$69,2,0),IF(AND(G8=6,H8="ж"),VLOOKUP(BM8,Наклон!$M$74:$N$139,2,0),IF(AND(G8=7,H8="м"),VLOOKUP(BM8,Наклон!$P$4:$Q$69,2,0),IF(AND(G8=7,H8="ж"),VLOOKUP(BM8,Наклон!$P$74:$Q$139,2,0),IF(AND(G8=8,H8="м"),VLOOKUP(BM8,Наклон!$S$4:$T$69,2,0),IF(AND(G8=8,H8="ж"),VLOOKUP(BM8,Наклон!$S$74:$T$139,2,0),IF(AND(G8=9,H8="м"),VLOOKUP(BM8,Наклон!$V$4:$W$69,2,0),IF(AND(G8=9,H8="ж"),VLOOKUP(BM8,Наклон!$V$74:$W$139,2,0),IF(AND(G8=10,H8="м"),VLOOKUP(BM8,Наклон!$Y$4:$Z$69,2,0),IF(AND(G8=10,H8="ж"),VLOOKUP(BM8,Наклон!$Y$74:$Z$139,2,0),IF(AND(G8=11,H8="м"),VLOOKUP(BM8,Наклон!$AB$4:$AC$69,2,0),IF(AND(G8=11,H8="ж"),VLOOKUP(BM8,Наклон!$AB$74:$AC$139,2,0),IF(AND(G8=12,H8="м"),VLOOKUP(BM8,Наклон!$AE$4:$AF$69,2,0),IF(AND(G8=12,H8="ж"),VLOOKUP(BM8,Наклон!$AE$74:$AF$139,2,0),IF(AND(G8=13,H8="м"),VLOOKUP(BM8,Наклон!$AH$4:$AI$69,2,0),IF(AND(G8=13,H8="ж"),VLOOKUP(BM8,Наклон!$AH$74:$AI$139,2,0),IF(AND(G8=14,H8="м"),VLOOKUP(BM8,Наклон!$AK$4:$AL$69,2,0),IF(AND(G8=14,H8="ж"),VLOOKUP(BM8,Наклон!$AK$74:$AL$139,2,0),IF(AND(G8=15,H8="м"),VLOOKUP(BM8,Наклон!$AN$4:$AO$69,2,0),IF(AND(G8=15,H8="ж"),VLOOKUP(BM8,Наклон!$AN$74:$AO$139,2,0),IF(AND(G8=16,H8="м"),VLOOKUP(BM8,Наклон!$AQ$4:$AR$69,2,0),IF(AND(G8=16,H8="ж"),VLOOKUP(BM8,Наклон!$AQ$74:$AR$139,2,0),IF(AND(G8=17,H8="м"),VLOOKUP(BM8,Наклон!$AT$4:$AU$69,2,0),IF(AND(G8=17,H8="ж"),VLOOKUP(BM8,Наклон!$AT$74:$AU$139,2,0),IF(AND(G8=18,H8="м"),VLOOKUP(BM8,Наклон!$AW$4:$AX$69,2,0),IF(AND(G8=18,H8="ж"),VLOOKUP(BM8,Наклон!$AW$74:$AX$139,2,0))))))))))))))))))))))))))))))))))))</f>
        <v>42</v>
      </c>
      <c r="BO8" s="49"/>
      <c r="BP8" s="52">
        <f>IF(BO8="",0,IF(AND(G8=2,H8="м"),VLOOKUP(BO8,'Прыжок в длину'!$A$4:$B$294,2,0),IF(AND(G8=2,H8="ж"),VLOOKUP(BO8,'Прыжок в длину'!$D$4:$E$294,2,0),IF(AND(G8=3,H8="м"),VLOOKUP(BO8,'Прыжок в длину'!$G$4:$H$294,2,0),IF(AND(G8=3,H8="ж"),VLOOKUP(BO8,'Прыжок в длину'!$J$4:$K$294,2,0),IF(AND(G8=4,H8="м"),VLOOKUP(BO8,'Прыжок в длину'!$M$4:$N$294,2,0),IF(AND(G8=4,H8="ж"),VLOOKUP(BO8,'Прыжок в длину'!$P$4:$Q$294,2,0),IF(AND(G8=5,H8="м"),VLOOKUP(BO8,'Прыжок в длину'!$S$4:$T$294,2,0),IF(AND(G8=5,H8="ж"),VLOOKUP(BO8,'Прыжок в длину'!$V$4:$W$294,2,0),IF(AND(G8=6,H8="м"),VLOOKUP(BO8,'Прыжок в длину'!$Y$4:$Z$294,2,0),IF(AND(G8=6,H8="ж"),VLOOKUP(BO8,'Прыжок в длину'!$AB$4:$AC$294,2,0),IF(AND(G8=7,H8="м"),VLOOKUP(BO8,'Прыжок в длину'!$AE$4:$AF$294,2,0),IF(AND(G8=7,H8="ж"),VLOOKUP(BO8,'Прыжок в длину'!$AH$4:$AI$294,2,0),IF(AND(G8=8,H8="м"),VLOOKUP(BO8,'Прыжок в длину'!$AK$4:$AL$294,2,0),IF(AND(G8=8,H8="ж"),VLOOKUP(BO8,'Прыжок в длину'!$AN$4:$AO$294,2,0),IF(AND(G8=9,H8="м"),VLOOKUP(BO8,'Прыжок в длину'!$AQ$4:$AR$294,2,0),IF(AND(G8=9,H8="ж"),VLOOKUP(BO8,'Прыжок в длину'!$AT$4:$AU$294,2,0),IF(AND(G8=10,H8="м"),VLOOKUP(BO8,'Прыжок в длину'!$AW$4:$AX$294,2,0),IF(AND(G8=10,H8="ж"),VLOOKUP(BO8,'Прыжок в длину'!$AZ$4:$BA$294,2,0),IF(AND(G8=11,H8="м"),VLOOKUP(BO8,'Прыжок в длину'!BC6:$BD$294,2,0),IF(AND(G8=11,H8="ж"),VLOOKUP(BO8,'Прыжок в длину'!$BF$4:$BG$294,2,0),"")))))))))))))))))))))</f>
        <v>0</v>
      </c>
      <c r="BQ8" s="49">
        <v>24</v>
      </c>
      <c r="BR8" s="52">
        <f>IF(BQ8="",0,IF(AND(G8=2,H8="м"),VLOOKUP(BQ8,Пресс!$A$4:$B$104,2,0),IF(AND(G8=2,H8="ж"),VLOOKUP(BQ8,Пресс!$D$4:$E$104,2,0),IF(AND(G8=3,H8="м"),VLOOKUP(BQ8,Пресс!$G$4:$H$104,2,0),IF(AND(G8=3,H8="ж"),VLOOKUP(BQ8,Пресс!$J$4:$K$104,2,0),IF(AND(G8=4,H8="м"),VLOOKUP(BQ8,Пресс!$M$4:$N$104,2,0),IF(AND(G8=4,H8="ж"),VLOOKUP(BQ8,Пресс!$P$4:$Q$104,2,0),IF(AND(G8=5,H8="м"),VLOOKUP(BQ8,Пресс!$S$4:$T$104,2,0),IF(AND(G8=5,H8="ж"),VLOOKUP(BQ8,Пресс!$V$4:$W$104,2,0),IF(AND(G8=6,H8="м"),VLOOKUP(BQ8,Пресс!$Y$4:$Z$104,2,0),IF(AND(G8=6,H8="ж"),VLOOKUP(BQ8,Пресс!$AB$4:$AC$104,2,0),IF(AND(G8=7,H8="м"),VLOOKUP(BQ8,Пресс!$AE$4:$AF$104,2,0),IF(AND(G8=7,H8="ж"),VLOOKUP(BQ8,Пресс!$AH$4:$AI$104,2,0),IF(AND(G8=8,H8="м"),VLOOKUP(BQ8,Пресс!$AK$4:$AL$104,2,0),IF(AND(G8=8,H8="ж"),VLOOKUP(BQ8,Пресс!$AN$4:$AO$104,2,0),IF(AND(G8=9,H8="м"),VLOOKUP(BQ8,Пресс!$AQ$4:$AR$104,2,0),IF(AND(G8=9,H8="ж"),VLOOKUP(BQ8,Пресс!$AT$4:$AU$104,2,0),IF(AND(G8=10,H8="м"),VLOOKUP(BQ8,Пресс!$AW$4:$AX$104,2,0),IF(AND(G8=10,H8="ж"),VLOOKUP(BQ8,Пресс!$AZ$4:$BA$104,2,0),IF(AND(G8=11,H8="м"),VLOOKUP(BQ8,Пресс!$BC$4:$BD$104,2,0),IF(AND(G8=11,H8="ж"),VLOOKUP(BQ8,Пресс!$BF$4:$BG$104,2,0),IF(AND(G8=12,H8="м"),VLOOKUP(BQ8,Пресс!$BI$4:$BJ$104,2,0),IF(AND(G8=12,H8="ж"),VLOOKUP(BQ8,Пресс!$BL$4:$BM$104,2,0),IF(AND(G8=13,H8="м"),VLOOKUP(BQ8,Пресс!$BO$4:$BP$104,2,0),IF(AND(G8=13,H8="ж"),VLOOKUP(BQ8,Пресс!$BR$4:$BS$104,2,0),IF(AND(G8=14,H8="м"),VLOOKUP(BQ8,Пресс!$BU$4:$BV$104,2,0),IF(AND(G8=14,H8="ж"),VLOOKUP(BQ8,Пресс!$BX$4:$BY$104,2,0),IF(AND(G8=15,H8="м"),VLOOKUP(BQ8,Пресс!$CA$4:$CB$104,2,0),IF(AND(G8=15,H8="ж"),VLOOKUP(BQ8,Пресс!$CD$4:$CE$104,2,0),IF(AND(G8=16,H8="м"),VLOOKUP(BQ8,Пресс!$CG$4:$CH$104,2,0),IF(AND(G8=16,H8="ж"),VLOOKUP(BQ8,Пресс!$CJ$4:$CK$104,2,0),IF(AND(G8=17,H8="м"),VLOOKUP(BQ8,Пресс!$CM$4:$CN$104,2,0),IF(AND(G8=17,H8="ж"),VLOOKUP(BQ8,Пресс!$CP$4:$CQ$104,2,0),IF(AND(G8=18,H8="м"),VLOOKUP(BQ8,Пресс!$CS$4:$CT$104,2,0),IF(AND(G8=18,H8="ж"),VLOOKUP(BQ8,Пресс!$CV$4:$CW$104,2,0),"")))))))))))))))))))))))))))))))))))</f>
        <v>26</v>
      </c>
      <c r="BS8" s="37"/>
      <c r="BT8" s="57"/>
      <c r="BU8" s="37"/>
      <c r="BV8" s="52">
        <f>IF(BU8="",0,IF(AND(G8=4,H8="м"),VLOOKUP(BU8,Стрельба!$A$4:$B$54,2,0),IF(AND(G8=4,H8="ж"),VLOOKUP(BU8,Стрельба!$D$4:$E$54,2,0),IF(AND(G8=5,H8="м"),VLOOKUP(BU8,Стрельба!$G$4:$H$54,2,0),IF(AND(G8=5,H8="ж"),VLOOKUP(BU8,Стрельба!$J$4:$K$54,2,0),IF(AND(G8=6,H8="м"),VLOOKUP(BU8,Стрельба!$M$4:$N$54,2,0),IF(AND(G8=6,H8="ж"),VLOOKUP(BU8,Стрельба!$P$4:$Q$54,2,0),IF(AND(G8=7,H8="м"),VLOOKUP(BU8,Стрельба!$S$4:$T$54,2,0),IF(AND(G8=7,H8="ж"),VLOOKUP(BU8,Стрельба!$V$4:$W$54,2,0),IF(AND(G8=8,H8="м"),VLOOKUP(BU8,Стрельба!$Y$4:$Z$54,2,0),IF(AND(G8=8,H8="ж"),VLOOKUP(BU8,Стрельба!$AB$4:$AC$54,2,0),IF(AND(G8=9,H8="м"),VLOOKUP(BU8,Стрельба!$AE$4:$AF$54,2,0),IF(AND(G8=9,H8="ж"),VLOOKUP(BU8,Стрельба!$AH$4:$AI$54,2,0),IF(AND(G8=10,H8="м"),VLOOKUP(BU8,Стрельба!$AK$4:$AL$54,2,0),IF(AND(G8=10,H8="ж"),VLOOKUP(BU8,Стрельба!$AN$4:$AO$54,2,0),IF(AND(G8=11,H8="м"),VLOOKUP(BU8,Стрельба!$AQ$4:$AR$54,2,0),IF(AND(G8=11,H8="ж"),VLOOKUP(BU8,Стрельба!$AT$4:$AU$54,2,0),IF(AND(G8=12,H8="м"),VLOOKUP(BU8,Стрельба!$AW$4:$AX$54,2,0),IF(AND(G8=12,H8="ж"),VLOOKUP(BU8,Стрельба!$AZ$4:$BA$54,2,0),IF(AND(G8=13,H8="м"),VLOOKUP(BU8,Стрельба!$BC$4:$BD$54,2,0),IF(AND(G8=13,H8="ж"),VLOOKUP(BU8,Стрельба!$BF$4:$BG$54,2,0),IF(AND(G8=14,H8="м"),VLOOKUP(BU8,Стрельба!$BI$4:$BJ$54,2,0),IF(AND(G8=14,H8="ж"),VLOOKUP(BU8,Стрельба!$BL$4:$BM$54,2,0),IF(AND(G8=15,H8="м"),VLOOKUP(BU8,Стрельба!$BO$4:$BP$54,2,0),IF(AND(G8=15,H8="ж"),VLOOKUP(BU8,Стрельба!$BR$4:$BS$54,2,0),"")))))))))))))))))))))))))</f>
        <v>0</v>
      </c>
      <c r="BW8" s="56"/>
      <c r="BX8" s="57"/>
      <c r="BY8" s="37"/>
      <c r="BZ8" s="52">
        <f>IF(BY8="",0,IF(AND(G8=3,H8="м"),VLOOKUP(BY8,'Метание 150г'!$A$4:$B$784,2,0),IF(AND(G8=3,H8="ж"),VLOOKUP(BY8,'Метание 150г'!$D$4:$E$784,2,0),IF(AND(G8=4,H8="м"),VLOOKUP(BY8,'Метание 150г'!$G$4:$H$784,2,0),IF(AND(G8=4,H8="ж"),VLOOKUP(BY8,'Метание 150г'!$J$4:$K$784,2,0),IF(AND(G8=5,H8="м"),VLOOKUP(BY8,'Метание 150г'!$M$4:$N$784,2,0),IF(AND(G8=5,H8="ж"),VLOOKUP(BY8,'Метание 150г'!$P$4:$Q$784,2,0),"")))))))</f>
        <v>0</v>
      </c>
      <c r="CA8" s="51"/>
      <c r="CB8" s="68">
        <f>IF(CA8="",0,IF(AND(G8=6,H8="м"),VLOOKUP(CA8,'Метание 700г'!$A$4:$B$574,2,0),IF(AND(G8=7,H8="м"),VLOOKUP(CA8,'Метание 700г'!$D$4:$E$574,2,0),IF(AND(G8=8,H8="м"),VLOOKUP(CA8,'Метание 700г'!$G$4:$H$574,2,0),""))))</f>
        <v>0</v>
      </c>
      <c r="CC8" s="51"/>
      <c r="CD8" s="52">
        <f>IF(CC8="",0,IF(AND(G8=6,H8="ж"),VLOOKUP(CC8,'Метание 500г'!$A$4:$B$565,2,0),IF(AND(G8=7,H8="ж"),VLOOKUP(CC8,'Метание 500г'!$D$4:$E$565,2,0),IF(AND(G8=8,H8="ж"),VLOOKUP(CC8,'Метание 500г'!$G$4:$H$565,2,0),IF(AND(G8=9,H8="ж"),VLOOKUP(CC8,'Метание 500г'!$J$4:$K$565,2,0),IF(AND(G8=10,H8="ж"),VLOOKUP(CC8,'Метание 500г'!$M$4:$N$565,2,0),IF(AND(G8=11,H8="ж"),VLOOKUP(CC8,'Метание 500г'!$P$4:$Q$565,2,0),"")))))))</f>
        <v>0</v>
      </c>
      <c r="CE8" s="56"/>
      <c r="CF8" s="57"/>
      <c r="CG8" s="62"/>
      <c r="CH8" s="52">
        <f>IF(CG8="",0,IF(AND(G8=2,H8="м"),VLOOKUP(CG8,'Плавание 25 м'!$A$4:$B$2333,2,0),IF(AND(G8=2,H8="ж"),VLOOKUP(CG8,'Плавание 25 м'!$D$4:$E$2333,2,0),IF(AND(G8=16,H8="м"),VLOOKUP(CG8,'Плавание 25 м'!$G$4:$H$2333,2,0),IF(AND(G8=16,H8="ж"),VLOOKUP(CG8,'Плавание 25 м'!$J$4:$K$2333,2,0),IF(AND(G8=17,H8="м"),VLOOKUP(CG8,'Плавание 25 м'!$M$4:$N$2333,2,0),IF(AND(G8=17,H8="ж"),VLOOKUP(CG8,'Плавание 25 м'!$P$4:$Q$2333,2,0),IF(AND(G8=18,H8="м"),VLOOKUP(CG8,'Плавание 25 м'!$S$4:$T$2333,2,0),IF(AND(G8=18,H8="ж"),VLOOKUP(CG8,'Плавание 25 м'!$V$4:$W$2333,2,0),"")))))))))</f>
        <v>0</v>
      </c>
      <c r="CI8" s="37"/>
      <c r="CJ8" s="52">
        <f>IF(CI8="",0,IF(AND(G8=3,H8="м"),VLOOKUP(CI8,'Плавание 50 м'!$A$4:$B$1954,2,0),IF(AND(G8=3,H8="ж"),VLOOKUP(CI8,'Плавание 50 м'!$D$4:$E$1954,2,0),IF(AND(G8=4,H8="м"),VLOOKUP(CI8,'Плавание 50 м'!$G$4:$H$1954,2,0),IF(AND(G8=4,H8="ж"),VLOOKUP(CI8,'Плавание 50 м'!$J$4:$K$1954,2,0),IF(AND(G8=5,H8="м"),VLOOKUP(CI8,'Плавание 50 м'!$M$4:$N$1954,2,0),IF(AND(G8=5,H8="ж"),VLOOKUP(CI8,'Плавание 50 м'!$P$4:$Q$1954,2,0),IF(AND(G8=6,H8="м"),VLOOKUP(CI8,'Плавание 50 м'!$S$4:$T$1954,2,0),IF(AND(G8=6,H8="ж"),VLOOKUP(CI8,'Плавание 50 м'!$V$4:$W$1954,2,0),IF(AND(G8=7,H8="м"),VLOOKUP(CI8,'Плавание 50 м'!$Y$4:$Z$1954,2,0),IF(AND(G8=7,H8="ж"),VLOOKUP(CI8,'Плавание 50 м'!$AB$4:$AC$1954,2,0),IF(AND(G8=8,H8="м"),VLOOKUP(CI8,'Плавание 50 м'!$AE$4:$AF$1954,2,0),IF(AND(G8=8,H8="ж"),VLOOKUP(CI8,'Плавание 50 м'!$AH$4:$AI$1954,2,0),IF(AND(G8=9,H8="м"),VLOOKUP(CI8,'Плавание 50 м'!$AK$4:$AL$1954,2,0),IF(AND(G8=9,H8="ж"),VLOOKUP(CI8,'Плавание 50 м'!$AN$4:$AO$1954,2,0),IF(AND(G8=10,H8="м"),VLOOKUP(CI8,'Плавание 50 м'!$AQ$4:$AR$1954,2,0),IF(AND(G8=10,H8="ж"),VLOOKUP(CI8,'Плавание 50 м'!$AT$4:$AU$1954,2,0),IF(AND(G8=11,H8="м"),VLOOKUP(CI8,'Плавание 50 м'!$AW$4:$AX$1954,2,0),IF(AND(G8=11,H8="ж"),VLOOKUP(CI8,'Плавание 50 м'!$AZ$4:$BA$1954,2,0),IF(AND(G8=12,H8="м"),VLOOKUP(CI8,'Плавание 50 м'!$BC$4:$BD$1954,2,0),IF(AND(G8=12,H8="ж"),VLOOKUP(CI8,'Плавание 50 м'!$BF$4:$BG$1954,2,0),IF(AND(G8=13,H8="м"),VLOOKUP(CI8,'Плавание 50 м'!$BI$4:$BJ$1954,2,0),IF(AND(G8=13,H8="ж"),VLOOKUP(CI8,'Плавание 50 м'!$BL$4:$BM$1954,2,0),IF(AND(G8=14,H8="м"),VLOOKUP(CI8,'Плавание 50 м'!$BO$4:$BP$1954,2,0),IF(AND(G8=14,H8="ж"),VLOOKUP(CI8,'Плавание 50 м'!$BR$4:$BS$1954,2,0),IF(AND(G8=15,H8="м"),VLOOKUP(CI8,'Плавание 50 м'!$BU$4:$BV$1954,2,0),IF(AND(G8=15,H8="ж"),VLOOKUP(CI8,'Плавание 50 м'!$BX$4:$BY$1954,2,0),"")))))))))))))))))))))))))))</f>
        <v>0</v>
      </c>
      <c r="CK8" s="91">
        <f t="shared" ref="CK8:CK9" si="1">BR8+BN8+BH8</f>
        <v>95</v>
      </c>
      <c r="CL8" s="130" t="s">
        <v>3680</v>
      </c>
    </row>
    <row r="9" spans="1:90" ht="20.100000000000001" customHeight="1" x14ac:dyDescent="0.25">
      <c r="A9" s="10">
        <v>2</v>
      </c>
      <c r="B9" s="93" t="s">
        <v>3657</v>
      </c>
      <c r="C9" s="46" t="s">
        <v>3655</v>
      </c>
      <c r="D9" s="55"/>
      <c r="E9" s="55" t="s">
        <v>3664</v>
      </c>
      <c r="F9" s="47">
        <f t="shared" si="0"/>
        <v>23</v>
      </c>
      <c r="G9" s="48">
        <f>IFERROR(VLOOKUP(F9,Ступени!$A$2:$B$99,2,0),"")</f>
        <v>8</v>
      </c>
      <c r="H9" s="55" t="s">
        <v>4</v>
      </c>
      <c r="I9" s="49"/>
      <c r="J9" s="52">
        <f>IF(I9="",0,IF(AND(G9=2,H9="м"),VLOOKUP(I9,'30м'!$A$4:$B$71,2,0),IF(AND(G9=2,H9="ж"),VLOOKUP(I9,'30м'!$D$4:$E$71,2,0),IF(AND(G9=3,H9="м"),VLOOKUP(I9,'30м'!$G$4:$H$71,2,0),IF(AND(G9=3,H9="ж"),VLOOKUP(I9,'30м'!$J$4:$K$71,2,0),IF(AND(G9=4,H9="м"),VLOOKUP(I9,'30м'!$M$4:$N$71,2,0),IF(AND(G9=4,H9="ж"),VLOOKUP(I9,'30м'!$P$4:$Q$71,2,0),IF(AND(G9=5,H9="м"),VLOOKUP(I9,'30м'!$S$4:$T$71,2,0),IF(AND(G9=5,H9="ж"),VLOOKUP(I9,'30м'!$V$4:$W$71,2,0),"")))))))))</f>
        <v>0</v>
      </c>
      <c r="K9" s="49"/>
      <c r="L9" s="52">
        <f>IF(K9="",0,IF(AND(G9=4,H9="м"),VLOOKUP(K9,'60м'!$A$4:$B$129,2,0),IF(AND(G9=4,H9="ж"),VLOOKUP(K9,'60м'!$D$4:$E$129,2,0),IF(AND(G9=5,H9="м"),VLOOKUP(K9,'60м'!$G$4:$H$129,2,0),IF(AND(G9=5,H9="ж"),VLOOKUP(K9,'60м'!$J$4:$K$129,2,0),IF(AND(G9=6,H9="м"),VLOOKUP(K9,'60м'!$M$4:$N$129,2,0),IF(AND(G9=6,H9="ж"),VLOOKUP(K9,'60м'!$P$4:$Q$129,2,0),IF(AND(G9=7,H9="м"),VLOOKUP(K9,'60м'!$S$4:$T$129,2,0),IF(AND(G9=7,H9="ж"),VLOOKUP(K9,'60м'!$V$4:$W$129,2,0),IF(AND(G9=8,H9="м"),VLOOKUP(K9,'60м'!$Y$4:$Z$129,2,0),IF(AND(G9=8,H9="ж"),VLOOKUP(K9,'60м'!$AB$4:$AC$129,2,0),IF(AND(G9=9,H9="м"),VLOOKUP(K9,'60м'!$AE$4:$AF$129,2,0),IF(AND(G9=9,H9="ж"),VLOOKUP(K9,'60м'!$AH$4:$AI$129,2,0),IF(AND(G9=10,H9="м"),VLOOKUP(K9,'60м'!$AK$4:$AL$129,2,0),IF(AND(G9=10,H9="ж"),VLOOKUP(K9,'60м'!$AN$4:$AO$129,2,0),IF(AND(G9=11,H9="м"),VLOOKUP(K9,'60м'!$AQ$4:$AR$129,2,0),IF(AND(G9=11,H9="ж"),VLOOKUP(K9,'60м'!$AT$4:$AU$129,2,0),IF(AND(G9=12,H9="м"),VLOOKUP(K9,'60м'!$AW$4:$AX$129,2,0),IF(AND(G9=12,H9="ж"),VLOOKUP(K9,'60м'!$AZ$4:$BA$129,2,0),IF(AND(G9=13,H9="м"),VLOOKUP(K9,'60м'!$BC$4:$BD$129,2,0),IF(AND(G9=13,H9="ж"),VLOOKUP(K9,'60м'!$BF$4:$BG$129,2,0),"")))))))))))))))))))))</f>
        <v>0</v>
      </c>
      <c r="M9" s="49"/>
      <c r="N9" s="52">
        <f>IF(M9="",0,IF(AND(G9=6,H9="м"),VLOOKUP(M9,'100м'!$A$4:$B$134,2,0),IF(AND(G9=6,H9="ж"),VLOOKUP(M9,'100м'!$D$4:$E$134,2,0),IF(AND(G9=7,H9="м"),VLOOKUP(M9,'100м'!$G$4:$H$134,2,0),IF(AND(G9=7,H9="ж"),VLOOKUP(M9,'100м'!$J$4:$K$134,2,0),IF(AND(G9=8,H9="м"),VLOOKUP(M9,'100м'!$M$4:$N$134,2,0),IF(AND(G9=8,H9="ж"),VLOOKUP(M9,'100м'!$P$4:$Q$134,2,0),IF(AND(G9=9,H9="м"),VLOOKUP(M9,'100м'!$S$4:$T$134,2,0),IF(AND(G9=9,H9="ж"),VLOOKUP(M9,'100м'!$V$4:$W$134,2,0),"")))))))))</f>
        <v>0</v>
      </c>
      <c r="O9" s="56"/>
      <c r="P9" s="61"/>
      <c r="Q9" s="49"/>
      <c r="R9" s="52">
        <f>IF(Q9="",0,IF(AND(G9=4,H9="м"),VLOOKUP(Q9,'1500м'!$A$4:$B$364,2,0),IF(AND(G9=4,H9="ж"),VLOOKUP(Q9,'1500м'!$D$4:$E$364,2,0),"")))</f>
        <v>0</v>
      </c>
      <c r="S9" s="49"/>
      <c r="T9" s="68">
        <f>IF(S9="",0,IF(AND(G9=5,H9="м"),VLOOKUP(S9,'2000м'!$A$4:$B$780,2,0),IF(AND(G9=5,H9="ж"),VLOOKUP(S9,'2000м'!$D$4:$E$780,2,0),IF(AND(G9=6,H9="ж"),VLOOKUP(S9,'2000м'!$G$4:$H$780,2,0),IF(AND(G9=7,H9="ж"),VLOOKUP(S9,'2000м'!$J$4:$K$780,2,0),IF(AND(G9=8,H9="ж"),VLOOKUP(S9,'2000м'!$M$4:$N$780,2,0),""))))))</f>
        <v>0</v>
      </c>
      <c r="U9" s="49"/>
      <c r="V9" s="52">
        <f>IF(U9="",0,IF(AND(G9=6,H9="м"),VLOOKUP(U9,'3000м'!$A$4:$B$594,2,0),IF(AND(G9=7,H9="м"),VLOOKUP(U9,'3000м'!$D$4:$E$594,2,0),IF(AND(G9=8,H9="м"),VLOOKUP(U9,'3000м'!$G$4:$H$594,2,0),IF(AND(G9=9,H9="м"),VLOOKUP(U9,'3000м'!$J$4:$K$594,2,0),IF(AND(G9=10,H9="м"),VLOOKUP(U9,'3000м'!$M$4:$N$594,2,0),IF(AND(G9=11,H9="м"),VLOOKUP(U9,'3000м'!$P$4:$Q$594,2,0),"")))))))</f>
        <v>0</v>
      </c>
      <c r="W9" s="53"/>
      <c r="X9" s="56"/>
      <c r="Y9" s="56"/>
      <c r="Z9" s="56"/>
      <c r="AA9" s="56"/>
      <c r="AB9" s="56"/>
      <c r="AC9" s="56"/>
      <c r="AD9" s="56"/>
      <c r="AE9" s="56"/>
      <c r="AF9" s="56"/>
      <c r="AG9" s="56"/>
      <c r="AH9" s="56"/>
      <c r="AI9" s="56"/>
      <c r="AJ9" s="56"/>
      <c r="AK9" s="56"/>
      <c r="AL9" s="56"/>
      <c r="AM9" s="56"/>
      <c r="AN9" s="56"/>
      <c r="AO9" s="37"/>
      <c r="AP9" s="56"/>
      <c r="AQ9" s="37"/>
      <c r="AR9" s="56"/>
      <c r="AS9" s="37"/>
      <c r="AT9" s="56"/>
      <c r="AU9" s="37"/>
      <c r="AV9" s="56"/>
      <c r="AW9" s="37"/>
      <c r="AX9" s="56"/>
      <c r="AY9" s="37"/>
      <c r="AZ9" s="56"/>
      <c r="BA9" s="37"/>
      <c r="BB9" s="52">
        <f>IF(BA9="",0,IF(AND(G9=2,H9="м"),VLOOKUP(BA9,Подтягивание!$A$4:$B$79,2,0),IF(AND(G9=3,H9="м"),VLOOKUP(BA9,Подтягивание!$D$4:$E$79,2,0),IF(AND(G9=4,H9="м"),VLOOKUP(BA9,Подтягивание!$G$4:$H$79,2,0),IF(AND(G9=5,H9="м"),VLOOKUP(BA9,Подтягивание!$J$4:$K$79,2,0),IF(AND(G9=6,H9="м"),VLOOKUP(BA9,Подтягивание!$M$4:$N$79,2,0),IF(AND(G9=7,H9="м"),VLOOKUP(BA9,Подтягивание!$P$4:$Q$79,2,0),IF(AND(G9=8,H9="м"),VLOOKUP(BA9,Подтягивание!$S$4:$T$79,2,0),IF(AND(G9=9,H9="м"),VLOOKUP(BA9,Подтягивание!$V$4:$W$79,2,0),IF(AND(G9=10,H9="м"),VLOOKUP(BA9,Подтягивание!$Y$4:$Z$79,2,0),IF(AND(G9=11,H9="м"),VLOOKUP(BA9,Подтягивание!$AB$4:$AC$79,2,0),IF(AND(G9=12,H9="м"),VLOOKUP(BA9,Подтягивание!$AE$4:$AF$79,2,0),IF(AND(G9=13,H9="м"),VLOOKUP(BA9,Подтягивание!$AH$4:$AI$79,2,0),IF(AND(G9=14,H9="м"),VLOOKUP(BA9,Подтягивание!$AK$4:$AL$79,2,0),IF(AND(G9=15,H9="м"),VLOOKUP(BA9,Подтягивание!$AN$4:$AO$79,2,0),"")))))))))))))))</f>
        <v>0</v>
      </c>
      <c r="BC9" s="51"/>
      <c r="BD9" s="57"/>
      <c r="BE9" s="37"/>
      <c r="BF9" s="52">
        <f>IF(BE9="",0,IF(AND(G9=6,H9="м"),VLOOKUP(BE9,Гиря!$A$4:$B$166,2,0),IF(AND(G9=7,H9="м"),VLOOKUP(BE9,Гиря!$D$4:$E$166,2,0),IF(AND(G9=8,H9="м"),VLOOKUP(BE9,Гиря!$G$4:$H$166,2,0),IF(AND(G9=9,H9="м"),VLOOKUP(BE9,Гиря!$J$4:$K$166,2,0),IF(AND(G9=10,H9="м"),VLOOKUP(BE9,Гиря!$M$4:$N$166,2,0),IF(AND(G9=11,H9="м"),VLOOKUP(BE9,Гиря!$P$4:$Q$166,2,0),IF(AND(G9=12,H9="м"),VLOOKUP(BE9,Гиря!$S$4:$T$166,2,0),IF(AND(G9=13,H9="м"),VLOOKUP(BE9,Гиря!$V$4:$W$166,2,0),IF(AND(G9=14,H9="м"),VLOOKUP(BE9,Гиря!$Y$4:$Z$166,2,0),IF(AND(G9=15,H9="м"),VLOOKUP(BE9,Гиря!$AB$4:$AC$166,2,0),"")))))))))))</f>
        <v>0</v>
      </c>
      <c r="BG9" s="49">
        <v>6</v>
      </c>
      <c r="BH9" s="52">
        <f>IF(BG9="",0,IF(AND(G9=2,H9="м"),VLOOKUP(BG9,'Отж. от пола'!$A$4:$B$169,2,0),IF(AND(G9=2,H9="ж"),VLOOKUP(BG9,'Отж. от пола'!$D$4:$E$169,2,0),IF(AND(G9=3,H9="м"),VLOOKUP(BG9,'Отж. от пола'!$G$4:$H$169,2,0),IF(AND(G9=3,H9="ж"),VLOOKUP(BG9,'Отж. от пола'!$J$4:$K$169,2,0),IF(AND(G9=4,H9="м"),VLOOKUP(BG9,'Отж. от пола'!$M$4:$N$169,2,0),IF(AND(G9=4,H9="ж"),VLOOKUP(BG9,'Отж. от пола'!$P$4:$Q$169,2,0),IF(AND(G9=5,H9="м"),VLOOKUP(BG9,'Отж. от пола'!$S$4:$T$169,2,0),IF(AND(G9=5,H9="ж"),VLOOKUP(BG9,'Отж. от пола'!$V$4:$W$169,2,0),IF(AND(G9=6,H9="м"),VLOOKUP(BG9,'Отж. от пола'!$Y$4:$Z$169,2,0),IF(AND(G9=6,H9="ж"),VLOOKUP(BG9,'Отж. от пола'!$AB$4:$AC$169,2,0),IF(AND(G9=7,H9="м"),VLOOKUP(BG9,'Отж. от пола'!$AE$4:$AF$169,2,0),IF(AND(G9=7,H9="ж"),VLOOKUP(BG9,'Отж. от пола'!$AH$4:$AI$169,2,0),IF(AND(G9=8,H9="м"),VLOOKUP(BG9,'Отж. от пола'!$AK$4:$AL$169,2,0),IF(AND(G9=8,H9="ж"),VLOOKUP(BG9,'Отж. от пола'!$AN$4:$AO$169,2,0),IF(AND(G9=9,H9="м"),VLOOKUP(BG9,'Отж. от пола'!$AQ$4:$AR$169,2,0),IF(AND(G9=9,H9="ж"),VLOOKUP(BG9,'Отж. от пола'!$AT$4:$AU$169,2,0),IF(AND(G9=10,H9="м"),VLOOKUP(BG9,'Отж. от пола'!$AW$4:$AX$169,2,0),IF(AND(G9=10,H9="ж"),VLOOKUP(BG9,'Отж. от пола'!$AZ$4:$BA$169,2,0),IF(AND(G9=11,H9="м"),VLOOKUP(BG9,'Отж. от пола'!$BC$4:$BD$169,2,0),IF(AND(G9=11,H9="ж"),VLOOKUP(BG9,'Отж. от пола'!$BF$4:$BG$169,2,0),IF(AND(G9=12,H9="м"),VLOOKUP(BG9,'Отж. от пола'!$BI$4:$BJ$169,2,0),IF(AND(G9=12,H9="ж"),VLOOKUP(BG9,'Отж. от пола'!$BL$4:$BM$169,2,0),IF(AND(G9=13,H9="м"),VLOOKUP(BG9,'Отж. от пола'!$BO$4:$BP$169,2,0),IF(AND(G9=13,H9="ж"),VLOOKUP(BG9,'Отж. от пола'!$BR$4:$BS$169,2,0),IF(AND(G9=14,H9="м"),VLOOKUP(BG9,'Отж. от пола'!$BU$4:$BV$169,2,0),IF(AND(G9=14,H9="ж"),VLOOKUP(BG9,'Отж. от пола'!$BX$4:$BY$169,2,0),IF(AND(G9=15,H9="м"),VLOOKUP(BG9,'Отж. от пола'!$CA$4:$CB$169,2,0),IF(AND(G9=15,H9="ж"),VLOOKUP(BG9,'Отж. от пола'!$CD$4:$CE$169,2,0),"")))))))))))))))))))))))))))))</f>
        <v>0</v>
      </c>
      <c r="BI9" s="37"/>
      <c r="BJ9" s="52">
        <f>IF(BI9="",0,IF(AND(G9=16,H9="м"),VLOOKUP(BI9,'Отж.от скамьи'!$A$4:$B$79,2,0),IF(AND(G9=16,H9="ж"),VLOOKUP(BI9,'Отж.от скамьи'!$D$4:$E$79,2,0),IF(AND(G9=17,H9="м"),VLOOKUP(BI9,'Отж.от скамьи'!$G$4:$H$79,2,0),IF(AND(G9=17,H9="ж"),VLOOKUP(BI9,'Отж.от скамьи'!$J$4:$K$79,2,0),"")))))</f>
        <v>0</v>
      </c>
      <c r="BK9" s="53"/>
      <c r="BL9" s="52">
        <f>IF(BK9="",0,IF(AND(G9=18,H9="м"),VLOOKUP(BK9,'Отж.от стула'!$A$4:$B$68,2,0),IF(AND(G9=18,H9="ж"),VLOOKUP(BK9,'Отж.от стула'!$D$4:$E$69,2,0),"")))</f>
        <v>0</v>
      </c>
      <c r="BM9" s="49">
        <v>13</v>
      </c>
      <c r="BN9" s="52">
        <f>IF(BM9="",0,IF(AND(G9=2,H9="м"),VLOOKUP(BM9,Наклон!$A$4:$B$69,2,0),IF(AND(G9=2,H9="ж"),VLOOKUP(BM9,Наклон!$A$74:$B$139,2,0),IF(AND(G9=3,H9="м"),VLOOKUP(BM9,Наклон!$D$4:$E$69,2,0),IF(AND(G9=3,H9="ж"),VLOOKUP(BM9,Наклон!$D$74:$E$139,2,0),IF(AND(G9=4,H9="м"),VLOOKUP(BM9,Наклон!$G$4:$H$69,2,0),IF(AND(G9=4,H9="ж"),VLOOKUP(BM9,Наклон!$G$74:$H$139,2,0),IF(AND(G9=5,H9="м"),VLOOKUP(BM9,Наклон!$J$4:$K$69,2,0),IF(AND(G9=5,H9="ж"),VLOOKUP(BM9,Наклон!$J$74:$K$139,2,0),IF(AND(G9=6,H9="м"),VLOOKUP(BM9,Наклон!$M$4:$N$69,2,0),IF(AND(G9=6,H9="ж"),VLOOKUP(BM9,Наклон!$M$74:$N$139,2,0),IF(AND(G9=7,H9="м"),VLOOKUP(BM9,Наклон!$P$4:$Q$69,2,0),IF(AND(G9=7,H9="ж"),VLOOKUP(BM9,Наклон!$P$74:$Q$139,2,0),IF(AND(G9=8,H9="м"),VLOOKUP(BM9,Наклон!$S$4:$T$69,2,0),IF(AND(G9=8,H9="ж"),VLOOKUP(BM9,Наклон!$S$74:$T$139,2,0),IF(AND(G9=9,H9="м"),VLOOKUP(BM9,Наклон!$V$4:$W$69,2,0),IF(AND(G9=9,H9="ж"),VLOOKUP(BM9,Наклон!$V$74:$W$139,2,0),IF(AND(G9=10,H9="м"),VLOOKUP(BM9,Наклон!$Y$4:$Z$69,2,0),IF(AND(G9=10,H9="ж"),VLOOKUP(BM9,Наклон!$Y$74:$Z$139,2,0),IF(AND(G9=11,H9="м"),VLOOKUP(BM9,Наклон!$AB$4:$AC$69,2,0),IF(AND(G9=11,H9="ж"),VLOOKUP(BM9,Наклон!$AB$74:$AC$139,2,0),IF(AND(G9=12,H9="м"),VLOOKUP(BM9,Наклон!$AE$4:$AF$69,2,0),IF(AND(G9=12,H9="ж"),VLOOKUP(BM9,Наклон!$AE$74:$AF$139,2,0),IF(AND(G9=13,H9="м"),VLOOKUP(BM9,Наклон!$AH$4:$AI$69,2,0),IF(AND(G9=13,H9="ж"),VLOOKUP(BM9,Наклон!$AH$74:$AI$139,2,0),IF(AND(G9=14,H9="м"),VLOOKUP(BM9,Наклон!$AK$4:$AL$69,2,0),IF(AND(G9=14,H9="ж"),VLOOKUP(BM9,Наклон!$AK$74:$AL$139,2,0),IF(AND(G9=15,H9="м"),VLOOKUP(BM9,Наклон!$AN$4:$AO$69,2,0),IF(AND(G9=15,H9="ж"),VLOOKUP(BM9,Наклон!$AN$74:$AO$139,2,0),IF(AND(G9=16,H9="м"),VLOOKUP(BM9,Наклон!$AQ$4:$AR$69,2,0),IF(AND(G9=16,H9="ж"),VLOOKUP(BM9,Наклон!$AQ$74:$AR$139,2,0),IF(AND(G9=17,H9="м"),VLOOKUP(BM9,Наклон!$AT$4:$AU$69,2,0),IF(AND(G9=17,H9="ж"),VLOOKUP(BM9,Наклон!$AT$74:$AU$139,2,0),IF(AND(G9=18,H9="м"),VLOOKUP(BM9,Наклон!$AW$4:$AX$69,2,0),IF(AND(G9=18,H9="ж"),VLOOKUP(BM9,Наклон!$AW$74:$AX$139,2,0))))))))))))))))))))))))))))))))))))</f>
        <v>60</v>
      </c>
      <c r="BO9" s="49"/>
      <c r="BP9" s="52">
        <f>IF(BO9="",0,IF(AND(G9=2,H9="м"),VLOOKUP(BO9,'Прыжок в длину'!$A$4:$B$294,2,0),IF(AND(G9=2,H9="ж"),VLOOKUP(BO9,'Прыжок в длину'!$D$4:$E$294,2,0),IF(AND(G9=3,H9="м"),VLOOKUP(BO9,'Прыжок в длину'!$G$4:$H$294,2,0),IF(AND(G9=3,H9="ж"),VLOOKUP(BO9,'Прыжок в длину'!$J$4:$K$294,2,0),IF(AND(G9=4,H9="м"),VLOOKUP(BO9,'Прыжок в длину'!$M$4:$N$294,2,0),IF(AND(G9=4,H9="ж"),VLOOKUP(BO9,'Прыжок в длину'!$P$4:$Q$294,2,0),IF(AND(G9=5,H9="м"),VLOOKUP(BO9,'Прыжок в длину'!$S$4:$T$294,2,0),IF(AND(G9=5,H9="ж"),VLOOKUP(BO9,'Прыжок в длину'!$V$4:$W$294,2,0),IF(AND(G9=6,H9="м"),VLOOKUP(BO9,'Прыжок в длину'!$Y$4:$Z$294,2,0),IF(AND(G9=6,H9="ж"),VLOOKUP(BO9,'Прыжок в длину'!$AB$4:$AC$294,2,0),IF(AND(G9=7,H9="м"),VLOOKUP(BO9,'Прыжок в длину'!$AE$4:$AF$294,2,0),IF(AND(G9=7,H9="ж"),VLOOKUP(BO9,'Прыжок в длину'!$AH$4:$AI$294,2,0),IF(AND(G9=8,H9="м"),VLOOKUP(BO9,'Прыжок в длину'!$AK$4:$AL$294,2,0),IF(AND(G9=8,H9="ж"),VLOOKUP(BO9,'Прыжок в длину'!$AN$4:$AO$294,2,0),IF(AND(G9=9,H9="м"),VLOOKUP(BO9,'Прыжок в длину'!$AQ$4:$AR$294,2,0),IF(AND(G9=9,H9="ж"),VLOOKUP(BO9,'Прыжок в длину'!$AT$4:$AU$294,2,0),IF(AND(G9=10,H9="м"),VLOOKUP(BO9,'Прыжок в длину'!$AW$4:$AX$294,2,0),IF(AND(G9=10,H9="ж"),VLOOKUP(BO9,'Прыжок в длину'!$AZ$4:$BA$294,2,0),IF(AND(G9=11,H9="м"),VLOOKUP(BO9,'Прыжок в длину'!BC7:$BD$294,2,0),IF(AND(G9=11,H9="ж"),VLOOKUP(BO9,'Прыжок в длину'!$BF$4:$BG$294,2,0),"")))))))))))))))))))))</f>
        <v>0</v>
      </c>
      <c r="BQ9" s="49">
        <v>46</v>
      </c>
      <c r="BR9" s="52">
        <f>IF(BQ9="",0,IF(AND(G9=2,H9="м"),VLOOKUP(BQ9,Пресс!$A$4:$B$104,2,0),IF(AND(G9=2,H9="ж"),VLOOKUP(BQ9,Пресс!$D$4:$E$104,2,0),IF(AND(G9=3,H9="м"),VLOOKUP(BQ9,Пресс!$G$4:$H$104,2,0),IF(AND(G9=3,H9="ж"),VLOOKUP(BQ9,Пресс!$J$4:$K$104,2,0),IF(AND(G9=4,H9="м"),VLOOKUP(BQ9,Пресс!$M$4:$N$104,2,0),IF(AND(G9=4,H9="ж"),VLOOKUP(BQ9,Пресс!$P$4:$Q$104,2,0),IF(AND(G9=5,H9="м"),VLOOKUP(BQ9,Пресс!$S$4:$T$104,2,0),IF(AND(G9=5,H9="ж"),VLOOKUP(BQ9,Пресс!$V$4:$W$104,2,0),IF(AND(G9=6,H9="м"),VLOOKUP(BQ9,Пресс!$Y$4:$Z$104,2,0),IF(AND(G9=6,H9="ж"),VLOOKUP(BQ9,Пресс!$AB$4:$AC$104,2,0),IF(AND(G9=7,H9="м"),VLOOKUP(BQ9,Пресс!$AE$4:$AF$104,2,0),IF(AND(G9=7,H9="ж"),VLOOKUP(BQ9,Пресс!$AH$4:$AI$104,2,0),IF(AND(G9=8,H9="м"),VLOOKUP(BQ9,Пресс!$AK$4:$AL$104,2,0),IF(AND(G9=8,H9="ж"),VLOOKUP(BQ9,Пресс!$AN$4:$AO$104,2,0),IF(AND(G9=9,H9="м"),VLOOKUP(BQ9,Пресс!$AQ$4:$AR$104,2,0),IF(AND(G9=9,H9="ж"),VLOOKUP(BQ9,Пресс!$AT$4:$AU$104,2,0),IF(AND(G9=10,H9="м"),VLOOKUP(BQ9,Пресс!$AW$4:$AX$104,2,0),IF(AND(G9=10,H9="ж"),VLOOKUP(BQ9,Пресс!$AZ$4:$BA$104,2,0),IF(AND(G9=11,H9="м"),VLOOKUP(BQ9,Пресс!$BC$4:$BD$104,2,0),IF(AND(G9=11,H9="ж"),VLOOKUP(BQ9,Пресс!$BF$4:$BG$104,2,0),IF(AND(G9=12,H9="м"),VLOOKUP(BQ9,Пресс!$BI$4:$BJ$104,2,0),IF(AND(G9=12,H9="ж"),VLOOKUP(BQ9,Пресс!$BL$4:$BM$104,2,0),IF(AND(G9=13,H9="м"),VLOOKUP(BQ9,Пресс!$BO$4:$BP$104,2,0),IF(AND(G9=13,H9="ж"),VLOOKUP(BQ9,Пресс!$BR$4:$BS$104,2,0),IF(AND(G9=14,H9="м"),VLOOKUP(BQ9,Пресс!$BU$4:$BV$104,2,0),IF(AND(G9=14,H9="ж"),VLOOKUP(BQ9,Пресс!$BX$4:$BY$104,2,0),IF(AND(G9=15,H9="м"),VLOOKUP(BQ9,Пресс!$CA$4:$CB$104,2,0),IF(AND(G9=15,H9="ж"),VLOOKUP(BQ9,Пресс!$CD$4:$CE$104,2,0),IF(AND(G9=16,H9="м"),VLOOKUP(BQ9,Пресс!$CG$4:$CH$104,2,0),IF(AND(G9=16,H9="ж"),VLOOKUP(BQ9,Пресс!$CJ$4:$CK$104,2,0),IF(AND(G9=17,H9="м"),VLOOKUP(BQ9,Пресс!$CM$4:$CN$104,2,0),IF(AND(G9=17,H9="ж"),VLOOKUP(BQ9,Пресс!$CP$4:$CQ$104,2,0),IF(AND(G9=18,H9="м"),VLOOKUP(BQ9,Пресс!$CS$4:$CT$104,2,0),IF(AND(G9=18,H9="ж"),VLOOKUP(BQ9,Пресс!$CV$4:$CW$104,2,0),"")))))))))))))))))))))))))))))))))))</f>
        <v>56</v>
      </c>
      <c r="BS9" s="37"/>
      <c r="BT9" s="57"/>
      <c r="BU9" s="37"/>
      <c r="BV9" s="52">
        <f>IF(BU9="",0,IF(AND(G9=4,H9="м"),VLOOKUP(BU9,Стрельба!$A$4:$B$54,2,0),IF(AND(G9=4,H9="ж"),VLOOKUP(BU9,Стрельба!$D$4:$E$54,2,0),IF(AND(G9=5,H9="м"),VLOOKUP(BU9,Стрельба!$G$4:$H$54,2,0),IF(AND(G9=5,H9="ж"),VLOOKUP(BU9,Стрельба!$J$4:$K$54,2,0),IF(AND(G9=6,H9="м"),VLOOKUP(BU9,Стрельба!$M$4:$N$54,2,0),IF(AND(G9=6,H9="ж"),VLOOKUP(BU9,Стрельба!$P$4:$Q$54,2,0),IF(AND(G9=7,H9="м"),VLOOKUP(BU9,Стрельба!$S$4:$T$54,2,0),IF(AND(G9=7,H9="ж"),VLOOKUP(BU9,Стрельба!$V$4:$W$54,2,0),IF(AND(G9=8,H9="м"),VLOOKUP(BU9,Стрельба!$Y$4:$Z$54,2,0),IF(AND(G9=8,H9="ж"),VLOOKUP(BU9,Стрельба!$AB$4:$AC$54,2,0),IF(AND(G9=9,H9="м"),VLOOKUP(BU9,Стрельба!$AE$4:$AF$54,2,0),IF(AND(G9=9,H9="ж"),VLOOKUP(BU9,Стрельба!$AH$4:$AI$54,2,0),IF(AND(G9=10,H9="м"),VLOOKUP(BU9,Стрельба!$AK$4:$AL$54,2,0),IF(AND(G9=10,H9="ж"),VLOOKUP(BU9,Стрельба!$AN$4:$AO$54,2,0),IF(AND(G9=11,H9="м"),VLOOKUP(BU9,Стрельба!$AQ$4:$AR$54,2,0),IF(AND(G9=11,H9="ж"),VLOOKUP(BU9,Стрельба!$AT$4:$AU$54,2,0),IF(AND(G9=12,H9="м"),VLOOKUP(BU9,Стрельба!$AW$4:$AX$54,2,0),IF(AND(G9=12,H9="ж"),VLOOKUP(BU9,Стрельба!$AZ$4:$BA$54,2,0),IF(AND(G9=13,H9="м"),VLOOKUP(BU9,Стрельба!$BC$4:$BD$54,2,0),IF(AND(G9=13,H9="ж"),VLOOKUP(BU9,Стрельба!$BF$4:$BG$54,2,0),IF(AND(G9=14,H9="м"),VLOOKUP(BU9,Стрельба!$BI$4:$BJ$54,2,0),IF(AND(G9=14,H9="ж"),VLOOKUP(BU9,Стрельба!$BL$4:$BM$54,2,0),IF(AND(G9=15,H9="м"),VLOOKUP(BU9,Стрельба!$BO$4:$BP$54,2,0),IF(AND(G9=15,H9="ж"),VLOOKUP(BU9,Стрельба!$BR$4:$BS$54,2,0),"")))))))))))))))))))))))))</f>
        <v>0</v>
      </c>
      <c r="BW9" s="56"/>
      <c r="BX9" s="57"/>
      <c r="BY9" s="37"/>
      <c r="BZ9" s="52">
        <f>IF(BY9="",0,IF(AND(G9=3,H9="м"),VLOOKUP(BY9,'Метание 150г'!$A$4:$B$784,2,0),IF(AND(G9=3,H9="ж"),VLOOKUP(BY9,'Метание 150г'!$D$4:$E$784,2,0),IF(AND(G9=4,H9="м"),VLOOKUP(BY9,'Метание 150г'!$G$4:$H$784,2,0),IF(AND(G9=4,H9="ж"),VLOOKUP(BY9,'Метание 150г'!$J$4:$K$784,2,0),IF(AND(G9=5,H9="м"),VLOOKUP(BY9,'Метание 150г'!$M$4:$N$784,2,0),IF(AND(G9=5,H9="ж"),VLOOKUP(BY9,'Метание 150г'!$P$4:$Q$784,2,0),"")))))))</f>
        <v>0</v>
      </c>
      <c r="CA9" s="51"/>
      <c r="CB9" s="68">
        <f>IF(CA9="",0,IF(AND(G9=6,H9="м"),VLOOKUP(CA9,'Метание 700г'!$A$4:$B$574,2,0),IF(AND(G9=7,H9="м"),VLOOKUP(CA9,'Метание 700г'!$D$4:$E$574,2,0),IF(AND(G9=8,H9="м"),VLOOKUP(CA9,'Метание 700г'!$G$4:$H$574,2,0),""))))</f>
        <v>0</v>
      </c>
      <c r="CC9" s="51"/>
      <c r="CD9" s="52">
        <f>IF(CC9="",0,IF(AND(G9=6,H9="ж"),VLOOKUP(CC9,'Метание 500г'!$A$4:$B$565,2,0),IF(AND(G9=7,H9="ж"),VLOOKUP(CC9,'Метание 500г'!$D$4:$E$565,2,0),IF(AND(G9=8,H9="ж"),VLOOKUP(CC9,'Метание 500г'!$G$4:$H$565,2,0),IF(AND(G9=9,H9="ж"),VLOOKUP(CC9,'Метание 500г'!$J$4:$K$565,2,0),IF(AND(G9=10,H9="ж"),VLOOKUP(CC9,'Метание 500г'!$M$4:$N$565,2,0),IF(AND(G9=11,H9="ж"),VLOOKUP(CC9,'Метание 500г'!$P$4:$Q$565,2,0),"")))))))</f>
        <v>0</v>
      </c>
      <c r="CE9" s="56"/>
      <c r="CF9" s="57"/>
      <c r="CG9" s="62"/>
      <c r="CH9" s="52">
        <f>IF(CG9="",0,IF(AND(G9=2,H9="м"),VLOOKUP(CG9,'Плавание 25 м'!$A$4:$B$2333,2,0),IF(AND(G9=2,H9="ж"),VLOOKUP(CG9,'Плавание 25 м'!$D$4:$E$2333,2,0),IF(AND(G9=16,H9="м"),VLOOKUP(CG9,'Плавание 25 м'!$G$4:$H$2333,2,0),IF(AND(G9=16,H9="ж"),VLOOKUP(CG9,'Плавание 25 м'!$J$4:$K$2333,2,0),IF(AND(G9=17,H9="м"),VLOOKUP(CG9,'Плавание 25 м'!$M$4:$N$2333,2,0),IF(AND(G9=17,H9="ж"),VLOOKUP(CG9,'Плавание 25 м'!$P$4:$Q$2333,2,0),IF(AND(G9=18,H9="м"),VLOOKUP(CG9,'Плавание 25 м'!$S$4:$T$2333,2,0),IF(AND(G9=18,H9="ж"),VLOOKUP(CG9,'Плавание 25 м'!$V$4:$W$2333,2,0),"")))))))))</f>
        <v>0</v>
      </c>
      <c r="CI9" s="37"/>
      <c r="CJ9" s="52">
        <f>IF(CI9="",0,IF(AND(G9=3,H9="м"),VLOOKUP(CI9,'Плавание 50 м'!$A$4:$B$1954,2,0),IF(AND(G9=3,H9="ж"),VLOOKUP(CI9,'Плавание 50 м'!$D$4:$E$1954,2,0),IF(AND(G9=4,H9="м"),VLOOKUP(CI9,'Плавание 50 м'!$G$4:$H$1954,2,0),IF(AND(G9=4,H9="ж"),VLOOKUP(CI9,'Плавание 50 м'!$J$4:$K$1954,2,0),IF(AND(G9=5,H9="м"),VLOOKUP(CI9,'Плавание 50 м'!$M$4:$N$1954,2,0),IF(AND(G9=5,H9="ж"),VLOOKUP(CI9,'Плавание 50 м'!$P$4:$Q$1954,2,0),IF(AND(G9=6,H9="м"),VLOOKUP(CI9,'Плавание 50 м'!$S$4:$T$1954,2,0),IF(AND(G9=6,H9="ж"),VLOOKUP(CI9,'Плавание 50 м'!$V$4:$W$1954,2,0),IF(AND(G9=7,H9="м"),VLOOKUP(CI9,'Плавание 50 м'!$Y$4:$Z$1954,2,0),IF(AND(G9=7,H9="ж"),VLOOKUP(CI9,'Плавание 50 м'!$AB$4:$AC$1954,2,0),IF(AND(G9=8,H9="м"),VLOOKUP(CI9,'Плавание 50 м'!$AE$4:$AF$1954,2,0),IF(AND(G9=8,H9="ж"),VLOOKUP(CI9,'Плавание 50 м'!$AH$4:$AI$1954,2,0),IF(AND(G9=9,H9="м"),VLOOKUP(CI9,'Плавание 50 м'!$AK$4:$AL$1954,2,0),IF(AND(G9=9,H9="ж"),VLOOKUP(CI9,'Плавание 50 м'!$AN$4:$AO$1954,2,0),IF(AND(G9=10,H9="м"),VLOOKUP(CI9,'Плавание 50 м'!$AQ$4:$AR$1954,2,0),IF(AND(G9=10,H9="ж"),VLOOKUP(CI9,'Плавание 50 м'!$AT$4:$AU$1954,2,0),IF(AND(G9=11,H9="м"),VLOOKUP(CI9,'Плавание 50 м'!$AW$4:$AX$1954,2,0),IF(AND(G9=11,H9="ж"),VLOOKUP(CI9,'Плавание 50 м'!$AZ$4:$BA$1954,2,0),IF(AND(G9=12,H9="м"),VLOOKUP(CI9,'Плавание 50 м'!$BC$4:$BD$1954,2,0),IF(AND(G9=12,H9="ж"),VLOOKUP(CI9,'Плавание 50 м'!$BF$4:$BG$1954,2,0),IF(AND(G9=13,H9="м"),VLOOKUP(CI9,'Плавание 50 м'!$BI$4:$BJ$1954,2,0),IF(AND(G9=13,H9="ж"),VLOOKUP(CI9,'Плавание 50 м'!$BL$4:$BM$1954,2,0),IF(AND(G9=14,H9="м"),VLOOKUP(CI9,'Плавание 50 м'!$BO$4:$BP$1954,2,0),IF(AND(G9=14,H9="ж"),VLOOKUP(CI9,'Плавание 50 м'!$BR$4:$BS$1954,2,0),IF(AND(G9=15,H9="м"),VLOOKUP(CI9,'Плавание 50 м'!$BU$4:$BV$1954,2,0),IF(AND(G9=15,H9="ж"),VLOOKUP(CI9,'Плавание 50 м'!$BX$4:$BY$1954,2,0),"")))))))))))))))))))))))))))</f>
        <v>0</v>
      </c>
      <c r="CK9" s="91">
        <f t="shared" si="1"/>
        <v>116</v>
      </c>
      <c r="CL9" s="130" t="s">
        <v>3680</v>
      </c>
    </row>
    <row r="10" spans="1:90" s="89" customFormat="1" ht="39.9" customHeight="1" x14ac:dyDescent="0.35">
      <c r="A10" s="145" t="s">
        <v>3686</v>
      </c>
      <c r="B10" s="145"/>
      <c r="C10" s="145"/>
      <c r="D10" s="145"/>
    </row>
    <row r="11" spans="1:90" s="89" customFormat="1" ht="39.9" customHeight="1" x14ac:dyDescent="0.35">
      <c r="A11" s="141" t="s">
        <v>3678</v>
      </c>
      <c r="B11" s="141"/>
      <c r="C11" s="141"/>
      <c r="D11" s="141"/>
    </row>
  </sheetData>
  <sheetProtection selectLockedCells="1"/>
  <mergeCells count="5">
    <mergeCell ref="A1:CK1"/>
    <mergeCell ref="A2:CK2"/>
    <mergeCell ref="B6:C6"/>
    <mergeCell ref="A10:D10"/>
    <mergeCell ref="A11:D11"/>
  </mergeCells>
  <pageMargins left="0.39370078740157483" right="0.39370078740157483" top="0.39370078740157483" bottom="0.3937007874015748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K25"/>
  <sheetViews>
    <sheetView topLeftCell="A7" zoomScale="70" zoomScaleNormal="70" workbookViewId="0">
      <selection activeCell="A24" sqref="A24:D24"/>
    </sheetView>
  </sheetViews>
  <sheetFormatPr defaultColWidth="8.6640625" defaultRowHeight="15" x14ac:dyDescent="0.25"/>
  <cols>
    <col min="1" max="1" width="5.33203125" style="1" customWidth="1"/>
    <col min="2" max="2" width="40" style="1" customWidth="1"/>
    <col min="3" max="3" width="32" style="1" customWidth="1"/>
    <col min="4" max="4" width="20.109375" style="1" customWidth="1"/>
    <col min="5" max="5" width="12.88671875" style="1" customWidth="1"/>
    <col min="6" max="6" width="7.44140625" style="1" customWidth="1"/>
    <col min="7" max="7" width="13.5546875" style="1" customWidth="1"/>
    <col min="8" max="8" width="8.109375" style="1" customWidth="1"/>
    <col min="9" max="9" width="10.6640625" style="1" hidden="1" customWidth="1"/>
    <col min="10" max="10" width="5.6640625" style="1" hidden="1" customWidth="1"/>
    <col min="11" max="11" width="10.6640625" style="1" hidden="1" customWidth="1"/>
    <col min="12" max="12" width="5.6640625" style="1" hidden="1" customWidth="1"/>
    <col min="13" max="13" width="10.6640625" style="1" hidden="1" customWidth="1"/>
    <col min="14" max="14" width="5.6640625" style="1" hidden="1" customWidth="1"/>
    <col min="15" max="15" width="10.6640625" style="1" hidden="1" customWidth="1"/>
    <col min="16" max="16" width="5.6640625" style="1" hidden="1" customWidth="1"/>
    <col min="17" max="17" width="10.6640625" style="1" hidden="1" customWidth="1"/>
    <col min="18" max="18" width="5.6640625" style="1" hidden="1" customWidth="1"/>
    <col min="19" max="19" width="10.6640625" style="1" hidden="1" customWidth="1"/>
    <col min="20" max="20" width="5.6640625" style="1" hidden="1" customWidth="1"/>
    <col min="21" max="21" width="10.6640625" style="1" hidden="1" customWidth="1"/>
    <col min="22" max="22" width="5.6640625" style="1" hidden="1" customWidth="1"/>
    <col min="23" max="23" width="10.6640625" style="1" hidden="1" customWidth="1"/>
    <col min="24" max="24" width="5.6640625" style="1" hidden="1" customWidth="1"/>
    <col min="25" max="25" width="10.6640625" style="1" hidden="1" customWidth="1"/>
    <col min="26" max="26" width="5.6640625" style="1" hidden="1" customWidth="1"/>
    <col min="27" max="27" width="10.6640625" style="1" hidden="1" customWidth="1"/>
    <col min="28" max="28" width="5.6640625" style="1" hidden="1" customWidth="1"/>
    <col min="29" max="29" width="10.6640625" style="1" hidden="1" customWidth="1"/>
    <col min="30" max="30" width="5.6640625" style="1" hidden="1" customWidth="1"/>
    <col min="31" max="31" width="10.6640625" style="1" hidden="1" customWidth="1"/>
    <col min="32" max="32" width="5.6640625" style="1" hidden="1" customWidth="1"/>
    <col min="33" max="33" width="10.6640625" style="1" hidden="1" customWidth="1"/>
    <col min="34" max="34" width="5.6640625" style="1" hidden="1" customWidth="1"/>
    <col min="35" max="35" width="10.6640625" style="1" hidden="1" customWidth="1"/>
    <col min="36" max="36" width="5.6640625" style="1" hidden="1" customWidth="1"/>
    <col min="37" max="37" width="10.6640625" style="1" hidden="1" customWidth="1"/>
    <col min="38" max="38" width="5.6640625" style="1" hidden="1" customWidth="1"/>
    <col min="39" max="39" width="10.6640625" style="1" hidden="1" customWidth="1"/>
    <col min="40" max="40" width="5.6640625" style="1" hidden="1" customWidth="1"/>
    <col min="41" max="41" width="10.6640625" style="1" hidden="1" customWidth="1"/>
    <col min="42" max="42" width="5.6640625" style="1" hidden="1" customWidth="1"/>
    <col min="43" max="43" width="10.6640625" style="1" hidden="1" customWidth="1"/>
    <col min="44" max="44" width="5.6640625" style="1" hidden="1" customWidth="1"/>
    <col min="45" max="45" width="10.6640625" style="1" hidden="1" customWidth="1"/>
    <col min="46" max="46" width="5.6640625" style="1" hidden="1" customWidth="1"/>
    <col min="47" max="47" width="10.6640625" style="1" hidden="1" customWidth="1"/>
    <col min="48" max="48" width="5.6640625" style="1" hidden="1" customWidth="1"/>
    <col min="49" max="49" width="10.6640625" style="1" hidden="1" customWidth="1"/>
    <col min="50" max="50" width="5.6640625" style="1" hidden="1" customWidth="1"/>
    <col min="51" max="51" width="10.6640625" style="1" hidden="1" customWidth="1"/>
    <col min="52" max="52" width="5.6640625" style="1" hidden="1" customWidth="1"/>
    <col min="53" max="53" width="10.6640625" style="1" hidden="1" customWidth="1"/>
    <col min="54" max="54" width="5.6640625" style="1" hidden="1" customWidth="1"/>
    <col min="55" max="55" width="10.6640625" style="1" hidden="1" customWidth="1"/>
    <col min="56" max="56" width="5.6640625" style="1" hidden="1" customWidth="1"/>
    <col min="57" max="57" width="10.6640625" style="1" hidden="1" customWidth="1"/>
    <col min="58" max="58" width="5.6640625" style="1" hidden="1" customWidth="1"/>
    <col min="59" max="59" width="10.6640625" style="1" hidden="1" customWidth="1"/>
    <col min="60" max="60" width="5.6640625" style="1" hidden="1" customWidth="1"/>
    <col min="61" max="61" width="10.6640625" style="1" customWidth="1"/>
    <col min="62" max="62" width="5.6640625" style="1" customWidth="1"/>
    <col min="63" max="63" width="10.6640625" style="1" customWidth="1"/>
    <col min="64" max="64" width="5.6640625" style="1" customWidth="1"/>
    <col min="65" max="65" width="10.6640625" style="1" customWidth="1"/>
    <col min="66" max="66" width="5.6640625" style="1" customWidth="1"/>
    <col min="67" max="67" width="10.6640625" style="1" hidden="1" customWidth="1"/>
    <col min="68" max="68" width="5.6640625" style="1" hidden="1" customWidth="1"/>
    <col min="69" max="69" width="10.6640625" style="1" customWidth="1"/>
    <col min="70" max="70" width="5.6640625" style="1" customWidth="1"/>
    <col min="71" max="71" width="10.6640625" style="1" hidden="1" customWidth="1"/>
    <col min="72" max="72" width="5.6640625" style="1" hidden="1" customWidth="1"/>
    <col min="73" max="73" width="10.6640625" style="1" hidden="1" customWidth="1"/>
    <col min="74" max="74" width="5.6640625" style="1" hidden="1" customWidth="1"/>
    <col min="75" max="75" width="10.6640625" style="1" hidden="1" customWidth="1"/>
    <col min="76" max="76" width="5.6640625" style="1" hidden="1" customWidth="1"/>
    <col min="77" max="77" width="10.6640625" style="1" hidden="1" customWidth="1"/>
    <col min="78" max="78" width="5.6640625" style="1" hidden="1" customWidth="1"/>
    <col min="79" max="79" width="10.6640625" style="1" hidden="1" customWidth="1"/>
    <col min="80" max="80" width="5.6640625" style="1" hidden="1" customWidth="1"/>
    <col min="81" max="81" width="10.6640625" style="1" hidden="1" customWidth="1"/>
    <col min="82" max="82" width="5.6640625" style="1" hidden="1" customWidth="1"/>
    <col min="83" max="83" width="10.6640625" style="1" hidden="1" customWidth="1"/>
    <col min="84" max="84" width="5.6640625" style="1" hidden="1" customWidth="1"/>
    <col min="85" max="85" width="10.6640625" style="1" hidden="1" customWidth="1"/>
    <col min="86" max="86" width="5.6640625" style="1" hidden="1" customWidth="1"/>
    <col min="87" max="87" width="10.6640625" style="1" hidden="1" customWidth="1"/>
    <col min="88" max="88" width="5.6640625" style="1" hidden="1" customWidth="1"/>
    <col min="89" max="16384" width="8.6640625" style="1"/>
  </cols>
  <sheetData>
    <row r="1" spans="1:89" ht="20.399999999999999" x14ac:dyDescent="0.35">
      <c r="A1" s="138" t="s">
        <v>77</v>
      </c>
      <c r="B1" s="138"/>
      <c r="C1" s="138"/>
      <c r="D1" s="138"/>
      <c r="E1" s="138"/>
      <c r="F1" s="138"/>
      <c r="G1" s="138"/>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c r="AR1" s="138"/>
      <c r="AS1" s="138"/>
      <c r="AT1" s="138"/>
      <c r="AU1" s="138"/>
      <c r="AV1" s="138"/>
      <c r="AW1" s="138"/>
      <c r="AX1" s="138"/>
      <c r="AY1" s="138"/>
      <c r="AZ1" s="138"/>
      <c r="BA1" s="138"/>
      <c r="BB1" s="138"/>
      <c r="BC1" s="138"/>
      <c r="BD1" s="138"/>
      <c r="BE1" s="138"/>
      <c r="BF1" s="138"/>
      <c r="BG1" s="138"/>
      <c r="BH1" s="138"/>
      <c r="BI1" s="138"/>
      <c r="BJ1" s="138"/>
      <c r="BK1" s="138"/>
      <c r="BL1" s="138"/>
      <c r="BM1" s="138"/>
      <c r="BN1" s="138"/>
      <c r="BO1" s="138"/>
      <c r="BP1" s="138"/>
      <c r="BQ1" s="138"/>
      <c r="BR1" s="138"/>
      <c r="BS1" s="138"/>
      <c r="BT1" s="138"/>
      <c r="BU1" s="138"/>
      <c r="BV1" s="138"/>
      <c r="BW1" s="138"/>
      <c r="BX1" s="138"/>
      <c r="BY1" s="138"/>
      <c r="BZ1" s="138"/>
      <c r="CA1" s="138"/>
      <c r="CB1" s="138"/>
      <c r="CC1" s="138"/>
      <c r="CD1" s="138"/>
      <c r="CE1" s="138"/>
      <c r="CF1" s="138"/>
      <c r="CG1" s="138"/>
      <c r="CH1" s="138"/>
      <c r="CI1" s="138"/>
      <c r="CJ1" s="138"/>
      <c r="CK1" s="138"/>
    </row>
    <row r="2" spans="1:89" ht="57.75" customHeight="1" x14ac:dyDescent="0.25">
      <c r="A2" s="139" t="s">
        <v>3370</v>
      </c>
      <c r="B2" s="139"/>
      <c r="C2" s="139"/>
      <c r="D2" s="139"/>
      <c r="E2" s="139"/>
      <c r="F2" s="139"/>
      <c r="G2" s="139"/>
      <c r="H2" s="139"/>
      <c r="I2" s="139"/>
      <c r="J2" s="139"/>
      <c r="K2" s="139"/>
      <c r="L2" s="139"/>
      <c r="M2" s="139"/>
      <c r="N2" s="139"/>
      <c r="O2" s="139"/>
      <c r="P2" s="139"/>
      <c r="Q2" s="139"/>
      <c r="R2" s="139"/>
      <c r="S2" s="139"/>
      <c r="T2" s="139"/>
      <c r="U2" s="139"/>
      <c r="V2" s="139"/>
      <c r="W2" s="139"/>
      <c r="X2" s="139"/>
      <c r="Y2" s="139"/>
      <c r="Z2" s="139"/>
      <c r="AA2" s="139"/>
      <c r="AB2" s="139"/>
      <c r="AC2" s="139"/>
      <c r="AD2" s="139"/>
      <c r="AE2" s="139"/>
      <c r="AF2" s="139"/>
      <c r="AG2" s="139"/>
      <c r="AH2" s="139"/>
      <c r="AI2" s="139"/>
      <c r="AJ2" s="139"/>
      <c r="AK2" s="139"/>
      <c r="AL2" s="139"/>
      <c r="AM2" s="139"/>
      <c r="AN2" s="139"/>
      <c r="AO2" s="139"/>
      <c r="AP2" s="139"/>
      <c r="AQ2" s="139"/>
      <c r="AR2" s="139"/>
      <c r="AS2" s="139"/>
      <c r="AT2" s="139"/>
      <c r="AU2" s="139"/>
      <c r="AV2" s="139"/>
      <c r="AW2" s="139"/>
      <c r="AX2" s="139"/>
      <c r="AY2" s="139"/>
      <c r="AZ2" s="139"/>
      <c r="BA2" s="139"/>
      <c r="BB2" s="139"/>
      <c r="BC2" s="139"/>
      <c r="BD2" s="139"/>
      <c r="BE2" s="139"/>
      <c r="BF2" s="139"/>
      <c r="BG2" s="139"/>
      <c r="BH2" s="139"/>
      <c r="BI2" s="139"/>
      <c r="BJ2" s="139"/>
      <c r="BK2" s="139"/>
      <c r="BL2" s="139"/>
      <c r="BM2" s="139"/>
      <c r="BN2" s="139"/>
      <c r="BO2" s="139"/>
      <c r="BP2" s="139"/>
      <c r="BQ2" s="139"/>
      <c r="BR2" s="139"/>
      <c r="BS2" s="139"/>
      <c r="BT2" s="139"/>
      <c r="BU2" s="139"/>
      <c r="BV2" s="139"/>
      <c r="BW2" s="139"/>
      <c r="BX2" s="139"/>
      <c r="BY2" s="139"/>
      <c r="BZ2" s="139"/>
      <c r="CA2" s="139"/>
      <c r="CB2" s="139"/>
      <c r="CC2" s="139"/>
      <c r="CD2" s="139"/>
      <c r="CE2" s="139"/>
      <c r="CF2" s="139"/>
      <c r="CG2" s="139"/>
      <c r="CH2" s="139"/>
      <c r="CI2" s="139"/>
      <c r="CJ2" s="139"/>
      <c r="CK2" s="139"/>
    </row>
    <row r="3" spans="1:89" ht="17.399999999999999" x14ac:dyDescent="0.25">
      <c r="A3" s="11"/>
      <c r="B3" s="15" t="s">
        <v>82</v>
      </c>
      <c r="C3" s="14"/>
      <c r="D3" s="18"/>
      <c r="E3" s="18"/>
      <c r="F3" s="18"/>
      <c r="G3" s="18"/>
      <c r="H3" s="18"/>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row>
    <row r="4" spans="1:89" ht="17.399999999999999" x14ac:dyDescent="0.25">
      <c r="A4" s="11"/>
      <c r="B4" s="19">
        <v>46095</v>
      </c>
      <c r="C4" s="14"/>
      <c r="D4" s="21"/>
      <c r="E4" s="21"/>
      <c r="F4" s="21"/>
      <c r="G4" s="21"/>
      <c r="H4" s="2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row>
    <row r="5" spans="1:89" ht="17.399999999999999" x14ac:dyDescent="0.25">
      <c r="A5" s="11"/>
      <c r="B5" s="18" t="s">
        <v>83</v>
      </c>
      <c r="C5" s="18"/>
      <c r="D5" s="20"/>
      <c r="E5" s="20"/>
      <c r="F5" s="20"/>
      <c r="G5" s="20"/>
      <c r="H5" s="20"/>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row>
    <row r="6" spans="1:89" ht="17.399999999999999" x14ac:dyDescent="0.25">
      <c r="A6" s="11"/>
      <c r="B6" s="137" t="s">
        <v>3371</v>
      </c>
      <c r="C6" s="137"/>
      <c r="D6" s="20"/>
      <c r="E6" s="20"/>
      <c r="F6" s="20"/>
      <c r="G6" s="20"/>
      <c r="H6" s="20"/>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row>
    <row r="7" spans="1:89" ht="153" customHeight="1" x14ac:dyDescent="0.25">
      <c r="A7" s="13" t="s">
        <v>2</v>
      </c>
      <c r="B7" s="16" t="s">
        <v>78</v>
      </c>
      <c r="C7" s="16" t="s">
        <v>1</v>
      </c>
      <c r="D7" s="16" t="s">
        <v>79</v>
      </c>
      <c r="E7" s="16" t="s">
        <v>80</v>
      </c>
      <c r="F7" s="16" t="s">
        <v>84</v>
      </c>
      <c r="G7" s="16" t="s">
        <v>21</v>
      </c>
      <c r="H7" s="17" t="s">
        <v>81</v>
      </c>
      <c r="I7" s="2" t="s">
        <v>5</v>
      </c>
      <c r="J7" s="24" t="s">
        <v>87</v>
      </c>
      <c r="K7" s="2" t="s">
        <v>22</v>
      </c>
      <c r="L7" s="24" t="s">
        <v>87</v>
      </c>
      <c r="M7" s="2" t="s">
        <v>23</v>
      </c>
      <c r="N7" s="24" t="s">
        <v>87</v>
      </c>
      <c r="O7" s="2" t="s">
        <v>25</v>
      </c>
      <c r="P7" s="24" t="s">
        <v>87</v>
      </c>
      <c r="Q7" s="2" t="s">
        <v>26</v>
      </c>
      <c r="R7" s="24" t="s">
        <v>87</v>
      </c>
      <c r="S7" s="2" t="s">
        <v>27</v>
      </c>
      <c r="T7" s="24" t="s">
        <v>87</v>
      </c>
      <c r="U7" s="2" t="s">
        <v>28</v>
      </c>
      <c r="V7" s="24" t="s">
        <v>87</v>
      </c>
      <c r="W7" s="2" t="s">
        <v>7</v>
      </c>
      <c r="X7" s="24" t="s">
        <v>87</v>
      </c>
      <c r="Y7" s="2" t="s">
        <v>29</v>
      </c>
      <c r="Z7" s="24" t="s">
        <v>87</v>
      </c>
      <c r="AA7" s="2" t="s">
        <v>34</v>
      </c>
      <c r="AB7" s="24" t="s">
        <v>87</v>
      </c>
      <c r="AC7" s="2" t="s">
        <v>40</v>
      </c>
      <c r="AD7" s="24" t="s">
        <v>87</v>
      </c>
      <c r="AE7" s="2" t="s">
        <v>74</v>
      </c>
      <c r="AF7" s="24" t="s">
        <v>87</v>
      </c>
      <c r="AG7" s="2" t="s">
        <v>75</v>
      </c>
      <c r="AH7" s="24" t="s">
        <v>87</v>
      </c>
      <c r="AI7" s="2" t="s">
        <v>6</v>
      </c>
      <c r="AJ7" s="24" t="s">
        <v>87</v>
      </c>
      <c r="AK7" s="2" t="s">
        <v>71</v>
      </c>
      <c r="AL7" s="24" t="s">
        <v>87</v>
      </c>
      <c r="AM7" s="2" t="s">
        <v>8</v>
      </c>
      <c r="AN7" s="24" t="s">
        <v>87</v>
      </c>
      <c r="AO7" s="2" t="s">
        <v>73</v>
      </c>
      <c r="AP7" s="24" t="s">
        <v>87</v>
      </c>
      <c r="AQ7" s="2" t="s">
        <v>24</v>
      </c>
      <c r="AR7" s="24" t="s">
        <v>87</v>
      </c>
      <c r="AS7" s="2" t="s">
        <v>30</v>
      </c>
      <c r="AT7" s="24" t="s">
        <v>87</v>
      </c>
      <c r="AU7" s="2" t="s">
        <v>31</v>
      </c>
      <c r="AV7" s="24" t="s">
        <v>87</v>
      </c>
      <c r="AW7" s="2" t="s">
        <v>35</v>
      </c>
      <c r="AX7" s="24" t="s">
        <v>87</v>
      </c>
      <c r="AY7" s="2" t="s">
        <v>70</v>
      </c>
      <c r="AZ7" s="24" t="s">
        <v>87</v>
      </c>
      <c r="BA7" s="2" t="s">
        <v>9</v>
      </c>
      <c r="BB7" s="24" t="s">
        <v>87</v>
      </c>
      <c r="BC7" s="2" t="s">
        <v>10</v>
      </c>
      <c r="BD7" s="24" t="s">
        <v>87</v>
      </c>
      <c r="BE7" s="2" t="s">
        <v>36</v>
      </c>
      <c r="BF7" s="24" t="s">
        <v>87</v>
      </c>
      <c r="BG7" s="2" t="s">
        <v>11</v>
      </c>
      <c r="BH7" s="24" t="s">
        <v>87</v>
      </c>
      <c r="BI7" s="2" t="s">
        <v>72</v>
      </c>
      <c r="BJ7" s="24" t="s">
        <v>87</v>
      </c>
      <c r="BK7" s="2" t="s">
        <v>76</v>
      </c>
      <c r="BL7" s="24" t="s">
        <v>87</v>
      </c>
      <c r="BM7" s="2" t="s">
        <v>12</v>
      </c>
      <c r="BN7" s="24" t="s">
        <v>87</v>
      </c>
      <c r="BO7" s="2" t="s">
        <v>13</v>
      </c>
      <c r="BP7" s="24" t="s">
        <v>87</v>
      </c>
      <c r="BQ7" s="2" t="s">
        <v>14</v>
      </c>
      <c r="BR7" s="24" t="s">
        <v>87</v>
      </c>
      <c r="BS7" s="2" t="s">
        <v>32</v>
      </c>
      <c r="BT7" s="24" t="s">
        <v>87</v>
      </c>
      <c r="BU7" s="2" t="s">
        <v>33</v>
      </c>
      <c r="BV7" s="24" t="s">
        <v>87</v>
      </c>
      <c r="BW7" s="2" t="s">
        <v>41</v>
      </c>
      <c r="BX7" s="24" t="s">
        <v>87</v>
      </c>
      <c r="BY7" s="2" t="s">
        <v>42</v>
      </c>
      <c r="BZ7" s="24" t="s">
        <v>87</v>
      </c>
      <c r="CA7" s="2" t="s">
        <v>38</v>
      </c>
      <c r="CB7" s="24" t="s">
        <v>87</v>
      </c>
      <c r="CC7" s="2" t="s">
        <v>39</v>
      </c>
      <c r="CD7" s="24" t="s">
        <v>87</v>
      </c>
      <c r="CE7" s="2" t="s">
        <v>15</v>
      </c>
      <c r="CF7" s="24" t="s">
        <v>87</v>
      </c>
      <c r="CG7" s="2" t="s">
        <v>16</v>
      </c>
      <c r="CH7" s="24" t="s">
        <v>87</v>
      </c>
      <c r="CI7" s="2" t="s">
        <v>37</v>
      </c>
      <c r="CJ7" s="24" t="s">
        <v>87</v>
      </c>
      <c r="CK7" s="25" t="s">
        <v>3</v>
      </c>
    </row>
    <row r="8" spans="1:89" ht="20.100000000000001" customHeight="1" x14ac:dyDescent="0.25">
      <c r="A8" s="12">
        <v>1</v>
      </c>
      <c r="B8" s="93" t="s">
        <v>3605</v>
      </c>
      <c r="C8" s="46" t="s">
        <v>3676</v>
      </c>
      <c r="D8" s="55"/>
      <c r="E8" s="55" t="s">
        <v>3606</v>
      </c>
      <c r="F8" s="47">
        <f>IF(E8="",0,INT(($B$4-E8)/365.25))</f>
        <v>64</v>
      </c>
      <c r="G8" s="48">
        <f>IFERROR(VLOOKUP(F8,Ступени!$A$2:$B$99,2,0),"")</f>
        <v>16</v>
      </c>
      <c r="H8" s="55" t="s">
        <v>86</v>
      </c>
      <c r="I8" s="49"/>
      <c r="J8" s="52">
        <f>IF(I8="",0,IF(AND(G8=2,H8="м"),VLOOKUP(I8,'30м'!$A$4:$B$71,2,0),IF(AND(G8=2,H8="ж"),VLOOKUP(I8,'30м'!$D$4:$E$71,2,0),IF(AND(G8=3,H8="м"),VLOOKUP(I8,'30м'!$G$4:$H$71,2,0),IF(AND(G8=3,H8="ж"),VLOOKUP(I8,'30м'!$J$4:$K$71,2,0),IF(AND(G8=4,H8="м"),VLOOKUP(I8,'30м'!$M$4:$N$71,2,0),IF(AND(G8=4,H8="ж"),VLOOKUP(I8,'30м'!$P$4:$Q$71,2,0),IF(AND(G8=5,H8="м"),VLOOKUP(I8,'30м'!$S$4:$T$71,2,0),IF(AND(G8=5,H8="ж"),VLOOKUP(I8,'30м'!$V$4:$W$71,2,0),"")))))))))</f>
        <v>0</v>
      </c>
      <c r="K8" s="49"/>
      <c r="L8" s="52">
        <f>IF(K8="",0,IF(AND(G8=4,H8="м"),VLOOKUP(K8,'60м'!$A$4:$B$129,2,0),IF(AND(G8=4,H8="ж"),VLOOKUP(K8,'60м'!$D$4:$E$129,2,0),IF(AND(G8=5,H8="м"),VLOOKUP(K8,'60м'!$G$4:$H$129,2,0),IF(AND(G8=5,H8="ж"),VLOOKUP(K8,'60м'!$J$4:$K$129,2,0),IF(AND(G8=6,H8="м"),VLOOKUP(K8,'60м'!$M$4:$N$129,2,0),IF(AND(G8=6,H8="ж"),VLOOKUP(K8,'60м'!$P$4:$Q$129,2,0),IF(AND(G8=7,H8="м"),VLOOKUP(K8,'60м'!$S$4:$T$129,2,0),IF(AND(G8=7,H8="ж"),VLOOKUP(K8,'60м'!$V$4:$W$129,2,0),IF(AND(G8=8,H8="м"),VLOOKUP(K8,'60м'!$Y$4:$Z$129,2,0),IF(AND(G8=8,H8="ж"),VLOOKUP(K8,'60м'!$AB$4:$AC$129,2,0),IF(AND(G8=9,H8="м"),VLOOKUP(K8,'60м'!$AE$4:$AF$129,2,0),IF(AND(G8=9,H8="ж"),VLOOKUP(K8,'60м'!$AH$4:$AI$129,2,0),IF(AND(G8=10,H8="м"),VLOOKUP(K8,'60м'!$AK$4:$AL$129,2,0),IF(AND(G8=10,H8="ж"),VLOOKUP(K8,'60м'!$AN$4:$AO$129,2,0),IF(AND(G8=11,H8="м"),VLOOKUP(K8,'60м'!$AQ$4:$AR$129,2,0),IF(AND(G8=11,H8="ж"),VLOOKUP(K8,'60м'!$AT$4:$AU$129,2,0),IF(AND(G8=12,H8="м"),VLOOKUP(K8,'60м'!$AW$4:$AX$129,2,0),IF(AND(G8=12,H8="ж"),VLOOKUP(K8,'60м'!$AZ$4:$BA$129,2,0),IF(AND(G8=13,H8="м"),VLOOKUP(K8,'60м'!$BC$4:$BD$129,2,0),IF(AND(G8=13,H8="ж"),VLOOKUP(K8,'60м'!$BF$4:$BG$129,2,0),"")))))))))))))))))))))</f>
        <v>0</v>
      </c>
      <c r="M8" s="49"/>
      <c r="N8" s="52">
        <f>IF(M8="",0,IF(AND(G8=6,H8="м"),VLOOKUP(M8,'100м'!$A$4:$B$134,2,0),IF(AND(G8=6,H8="ж"),VLOOKUP(M8,'100м'!$D$4:$E$134,2,0),IF(AND(G8=7,H8="м"),VLOOKUP(M8,'100м'!$G$4:$H$134,2,0),IF(AND(G8=7,H8="ж"),VLOOKUP(M8,'100м'!$J$4:$K$134,2,0),IF(AND(G8=8,H8="м"),VLOOKUP(M8,'100м'!$M$4:$N$134,2,0),IF(AND(G8=8,H8="ж"),VLOOKUP(M8,'100м'!$P$4:$Q$134,2,0),IF(AND(G8=9,H8="м"),VLOOKUP(M8,'100м'!$S$4:$T$134,2,0),IF(AND(G8=9,H8="ж"),VLOOKUP(M8,'100м'!$V$4:$W$134,2,0),"")))))))))</f>
        <v>0</v>
      </c>
      <c r="O8" s="56"/>
      <c r="P8" s="61"/>
      <c r="Q8" s="49"/>
      <c r="R8" s="52">
        <f>IF(Q8="",0,IF(AND(G8=4,H8="м"),VLOOKUP(Q8,'1500м'!$A$4:$B$364,2,0),IF(AND(G8=4,H8="ж"),VLOOKUP(Q8,'1500м'!$D$4:$E$364,2,0),"")))</f>
        <v>0</v>
      </c>
      <c r="S8" s="49"/>
      <c r="T8" s="68">
        <f>IF(S8="",0,IF(AND(G8=5,H8="м"),VLOOKUP(S8,'2000м'!$A$4:$B$780,2,0),IF(AND(G8=5,H8="ж"),VLOOKUP(S8,'2000м'!$D$4:$E$780,2,0),IF(AND(G8=6,H8="ж"),VLOOKUP(S8,'2000м'!$G$4:$H$780,2,0),IF(AND(G8=7,H8="ж"),VLOOKUP(S8,'2000м'!$J$4:$K$780,2,0),IF(AND(G8=8,H8="ж"),VLOOKUP(S8,'2000м'!$M$4:$N$780,2,0),""))))))</f>
        <v>0</v>
      </c>
      <c r="U8" s="49"/>
      <c r="V8" s="52">
        <f>IF(U8="",0,IF(AND(G8=6,H8="м"),VLOOKUP(U8,'3000м'!$A$4:$B$594,2,0),IF(AND(G8=7,H8="м"),VLOOKUP(U8,'3000м'!$D$4:$E$594,2,0),IF(AND(G8=8,H8="м"),VLOOKUP(U8,'3000м'!$G$4:$H$594,2,0),IF(AND(G8=9,H8="м"),VLOOKUP(U8,'3000м'!$J$4:$K$594,2,0),IF(AND(G8=10,H8="м"),VLOOKUP(U8,'3000м'!$M$4:$N$594,2,0),IF(AND(G8=11,H8="м"),VLOOKUP(U8,'3000м'!$P$4:$Q$594,2,0),"")))))))</f>
        <v>0</v>
      </c>
      <c r="W8" s="53"/>
      <c r="X8" s="56"/>
      <c r="Y8" s="56"/>
      <c r="Z8" s="56"/>
      <c r="AA8" s="56"/>
      <c r="AB8" s="56"/>
      <c r="AC8" s="53"/>
      <c r="AD8" s="56"/>
      <c r="AE8" s="53"/>
      <c r="AF8" s="56"/>
      <c r="AG8" s="56"/>
      <c r="AH8" s="56"/>
      <c r="AI8" s="56"/>
      <c r="AJ8" s="56"/>
      <c r="AK8" s="56"/>
      <c r="AL8" s="56"/>
      <c r="AM8" s="56"/>
      <c r="AN8" s="56"/>
      <c r="AO8" s="37"/>
      <c r="AP8" s="56"/>
      <c r="AQ8" s="37"/>
      <c r="AR8" s="56"/>
      <c r="AS8" s="37"/>
      <c r="AT8" s="56"/>
      <c r="AU8" s="37"/>
      <c r="AV8" s="56"/>
      <c r="AW8" s="37"/>
      <c r="AX8" s="56"/>
      <c r="AY8" s="37"/>
      <c r="AZ8" s="56"/>
      <c r="BA8" s="37"/>
      <c r="BB8" s="52">
        <f>IF(BA8="",0,IF(AND(G8=2,H8="м"),VLOOKUP(BA8,Подтягивание!$A$4:$B$79,2,0),IF(AND(G8=3,H8="м"),VLOOKUP(BA8,Подтягивание!$D$4:$E$79,2,0),IF(AND(G8=4,H8="м"),VLOOKUP(BA8,Подтягивание!$G$4:$H$79,2,0),IF(AND(G8=5,H8="м"),VLOOKUP(BA8,Подтягивание!$J$4:$K$79,2,0),IF(AND(G8=6,H8="м"),VLOOKUP(BA8,Подтягивание!$M$4:$N$79,2,0),IF(AND(G8=7,H8="м"),VLOOKUP(BA8,Подтягивание!$P$4:$Q$79,2,0),IF(AND(G8=8,H8="м"),VLOOKUP(BA8,Подтягивание!$S$4:$T$79,2,0),IF(AND(G8=9,H8="м"),VLOOKUP(BA8,Подтягивание!$V$4:$W$79,2,0),IF(AND(G8=10,H8="м"),VLOOKUP(BA8,Подтягивание!$Y$4:$Z$79,2,0),IF(AND(G8=11,H8="м"),VLOOKUP(BA8,Подтягивание!$AB$4:$AC$79,2,0),IF(AND(G8=12,H8="м"),VLOOKUP(BA8,Подтягивание!$AE$4:$AF$79,2,0),IF(AND(G8=13,H8="м"),VLOOKUP(BA8,Подтягивание!$AH$4:$AI$79,2,0),IF(AND(G8=14,H8="м"),VLOOKUP(BA8,Подтягивание!$AK$4:$AL$79,2,0),IF(AND(G8=15,H8="м"),VLOOKUP(BA8,Подтягивание!$AN$4:$AO$79,2,0),"")))))))))))))))</f>
        <v>0</v>
      </c>
      <c r="BC8" s="51"/>
      <c r="BD8" s="57"/>
      <c r="BE8" s="37"/>
      <c r="BF8" s="52">
        <f>IF(BE8="",0,IF(AND(G8=6,H8="м"),VLOOKUP(BE8,Гиря!$A$4:$B$166,2,0),IF(AND(G8=7,H8="м"),VLOOKUP(BE8,Гиря!$D$4:$E$166,2,0),IF(AND(G8=8,H8="м"),VLOOKUP(BE8,Гиря!$G$4:$H$166,2,0),IF(AND(G8=9,H8="м"),VLOOKUP(BE8,Гиря!$J$4:$K$166,2,0),IF(AND(G8=10,H8="м"),VLOOKUP(BE8,Гиря!$M$4:$N$166,2,0),IF(AND(G8=11,H8="м"),VLOOKUP(BE8,Гиря!$P$4:$Q$166,2,0),IF(AND(G8=12,H8="м"),VLOOKUP(BE8,Гиря!$S$4:$T$166,2,0),IF(AND(G8=13,H8="м"),VLOOKUP(BE8,Гиря!$V$4:$W$166,2,0),IF(AND(G8=14,H8="м"),VLOOKUP(BE8,Гиря!$Y$4:$Z$166,2,0),IF(AND(G8=15,H8="м"),VLOOKUP(BE8,Гиря!$AB$4:$AC$166,2,0),"")))))))))))</f>
        <v>0</v>
      </c>
      <c r="BG8" s="49"/>
      <c r="BH8" s="52">
        <f>IF(BG8="",0,IF(AND(G8=2,H8="м"),VLOOKUP(BG8,'Отж. от пола'!$A$4:$B$169,2,0),IF(AND(G8=2,H8="ж"),VLOOKUP(BG8,'Отж. от пола'!$D$4:$E$169,2,0),IF(AND(G8=3,H8="м"),VLOOKUP(BG8,'Отж. от пола'!$G$4:$H$169,2,0),IF(AND(G8=3,H8="ж"),VLOOKUP(BG8,'Отж. от пола'!$J$4:$K$169,2,0),IF(AND(G8=4,H8="м"),VLOOKUP(BG8,'Отж. от пола'!$M$4:$N$169,2,0),IF(AND(G8=4,H8="ж"),VLOOKUP(BG8,'Отж. от пола'!$P$4:$Q$169,2,0),IF(AND(G8=5,H8="м"),VLOOKUP(BG8,'Отж. от пола'!$S$4:$T$169,2,0),IF(AND(G8=5,H8="ж"),VLOOKUP(BG8,'Отж. от пола'!$V$4:$W$169,2,0),IF(AND(G8=6,H8="м"),VLOOKUP(BG8,'Отж. от пола'!$Y$4:$Z$169,2,0),IF(AND(G8=6,H8="ж"),VLOOKUP(BG8,'Отж. от пола'!$AB$4:$AC$169,2,0),IF(AND(G8=7,H8="м"),VLOOKUP(BG8,'Отж. от пола'!$AE$4:$AF$169,2,0),IF(AND(G8=7,H8="ж"),VLOOKUP(BG8,'Отж. от пола'!$AH$4:$AI$169,2,0),IF(AND(G8=8,H8="м"),VLOOKUP(BG8,'Отж. от пола'!$AK$4:$AL$169,2,0),IF(AND(G8=8,H8="ж"),VLOOKUP(BG8,'Отж. от пола'!$AN$4:$AO$169,2,0),IF(AND(G8=9,H8="м"),VLOOKUP(BG8,'Отж. от пола'!$AQ$4:$AR$169,2,0),IF(AND(G8=9,H8="ж"),VLOOKUP(BG8,'Отж. от пола'!$AT$4:$AU$169,2,0),IF(AND(G8=10,H8="м"),VLOOKUP(BG8,'Отж. от пола'!$AW$4:$AX$169,2,0),IF(AND(G8=10,H8="ж"),VLOOKUP(BG8,'Отж. от пола'!$AZ$4:$BA$169,2,0),IF(AND(G8=11,H8="м"),VLOOKUP(BG8,'Отж. от пола'!$BC$4:$BD$169,2,0),IF(AND(G8=11,H8="ж"),VLOOKUP(BG8,'Отж. от пола'!$BF$4:$BG$169,2,0),IF(AND(G8=12,H8="м"),VLOOKUP(BG8,'Отж. от пола'!$BI$4:$BJ$169,2,0),IF(AND(G8=12,H8="ж"),VLOOKUP(BG8,'Отж. от пола'!$BL$4:$BM$169,2,0),IF(AND(G8=13,H8="м"),VLOOKUP(BG8,'Отж. от пола'!$BO$4:$BP$169,2,0),IF(AND(G8=13,H8="ж"),VLOOKUP(BG8,'Отж. от пола'!$BR$4:$BS$169,2,0),IF(AND(G8=14,H8="м"),VLOOKUP(BG8,'Отж. от пола'!$BU$4:$BV$169,2,0),IF(AND(G8=14,H8="ж"),VLOOKUP(BG8,'Отж. от пола'!$BX$4:$BY$169,2,0),IF(AND(G8=15,H8="м"),VLOOKUP(BG8,'Отж. от пола'!$CA$4:$CB$169,2,0),IF(AND(G8=15,H8="ж"),VLOOKUP(BG8,'Отж. от пола'!$CD$4:$CE$169,2,0),"")))))))))))))))))))))))))))))</f>
        <v>0</v>
      </c>
      <c r="BI8" s="37">
        <v>40</v>
      </c>
      <c r="BJ8" s="52">
        <f>IF(BI8="",0,IF(AND(G8=16,H8="м"),VLOOKUP(BI8,'Отж.от скамьи'!$A$4:$B$79,2,0),IF(AND(G8=16,H8="ж"),VLOOKUP(BI8,'Отж.от скамьи'!$D$4:$E$79,2,0),IF(AND(G8=17,H8="м"),VLOOKUP(BI8,'Отж.от скамьи'!$G$4:$H$79,2,0),IF(AND(G8=17,H8="ж"),VLOOKUP(BI8,'Отж.от скамьи'!$J$4:$K$79,2,0),"")))))</f>
        <v>92</v>
      </c>
      <c r="BK8" s="53"/>
      <c r="BL8" s="52">
        <f>IF(BK8="",0,IF(AND(G8=18,H8="м"),VLOOKUP(BK8,'Отж.от стула'!$A$4:$B$68,2,0),IF(AND(G8=18,H8="ж"),VLOOKUP(BK8,'Отж.от стула'!$D$4:$E$69,2,0),"")))</f>
        <v>0</v>
      </c>
      <c r="BM8" s="49">
        <v>12</v>
      </c>
      <c r="BN8" s="52">
        <f>IF(BM8="",0,IF(AND(G8=2,H8="м"),VLOOKUP(BM8,Наклон!$A$4:$B$69,2,0),IF(AND(G8=2,H8="ж"),VLOOKUP(BM8,Наклон!$A$74:$B$139,2,0),IF(AND(G8=3,H8="м"),VLOOKUP(BM8,Наклон!$D$4:$E$69,2,0),IF(AND(G8=3,H8="ж"),VLOOKUP(BM8,Наклон!$D$74:$E$139,2,0),IF(AND(G8=4,H8="м"),VLOOKUP(BM8,Наклон!$G$4:$H$69,2,0),IF(AND(G8=4,H8="ж"),VLOOKUP(BM8,Наклон!$G$74:$H$139,2,0),IF(AND(G8=5,H8="м"),VLOOKUP(BM8,Наклон!$J$4:$K$69,2,0),IF(AND(G8=5,H8="ж"),VLOOKUP(BM8,Наклон!$J$74:$K$139,2,0),IF(AND(G8=6,H8="м"),VLOOKUP(BM8,Наклон!$M$4:$N$69,2,0),IF(AND(G8=6,H8="ж"),VLOOKUP(BM8,Наклон!$M$74:$N$139,2,0),IF(AND(G8=7,H8="м"),VLOOKUP(BM8,Наклон!$P$4:$Q$69,2,0),IF(AND(G8=7,H8="ж"),VLOOKUP(BM8,Наклон!$P$74:$Q$139,2,0),IF(AND(G8=8,H8="м"),VLOOKUP(BM8,Наклон!$S$4:$T$69,2,0),IF(AND(G8=8,H8="ж"),VLOOKUP(BM8,Наклон!$S$74:$T$139,2,0),IF(AND(G8=9,H8="м"),VLOOKUP(BM8,Наклон!$V$4:$W$69,2,0),IF(AND(G8=9,H8="ж"),VLOOKUP(BM8,Наклон!$V$74:$W$139,2,0),IF(AND(G8=10,H8="м"),VLOOKUP(BM8,Наклон!$Y$4:$Z$69,2,0),IF(AND(G8=10,H8="ж"),VLOOKUP(BM8,Наклон!$Y$74:$Z$139,2,0),IF(AND(G8=11,H8="м"),VLOOKUP(BM8,Наклон!$AB$4:$AC$69,2,0),IF(AND(G8=11,H8="ж"),VLOOKUP(BM8,Наклон!$AB$74:$AC$139,2,0),IF(AND(G8=12,H8="м"),VLOOKUP(BM8,Наклон!$AE$4:$AF$69,2,0),IF(AND(G8=12,H8="ж"),VLOOKUP(BM8,Наклон!$AE$74:$AF$139,2,0),IF(AND(G8=13,H8="м"),VLOOKUP(BM8,Наклон!$AH$4:$AI$69,2,0),IF(AND(G8=13,H8="ж"),VLOOKUP(BM8,Наклон!$AH$74:$AI$139,2,0),IF(AND(G8=14,H8="м"),VLOOKUP(BM8,Наклон!$AK$4:$AL$69,2,0),IF(AND(G8=14,H8="ж"),VLOOKUP(BM8,Наклон!$AK$74:$AL$139,2,0),IF(AND(G8=15,H8="м"),VLOOKUP(BM8,Наклон!$AN$4:$AO$69,2,0),IF(AND(G8=15,H8="ж"),VLOOKUP(BM8,Наклон!$AN$74:$AO$139,2,0),IF(AND(G8=16,H8="м"),VLOOKUP(BM8,Наклон!$AQ$4:$AR$69,2,0),IF(AND(G8=16,H8="ж"),VLOOKUP(BM8,Наклон!$AQ$74:$AR$139,2,0),IF(AND(G8=17,H8="м"),VLOOKUP(BM8,Наклон!$AT$4:$AU$69,2,0),IF(AND(G8=17,H8="ж"),VLOOKUP(BM8,Наклон!$AT$74:$AU$139,2,0),IF(AND(G8=18,H8="м"),VLOOKUP(BM8,Наклон!$AW$4:$AX$69,2,0),IF(AND(G8=18,H8="ж"),VLOOKUP(BM8,Наклон!$AW$74:$AX$139,2,0))))))))))))))))))))))))))))))))))))</f>
        <v>73</v>
      </c>
      <c r="BO8" s="49"/>
      <c r="BP8" s="52">
        <f>IF(BO8="",0,IF(AND(G8=2,H8="м"),VLOOKUP(BO8,'Прыжок в длину'!$A$4:$B$294,2,0),IF(AND(G8=2,H8="ж"),VLOOKUP(BO8,'Прыжок в длину'!$D$4:$E$294,2,0),IF(AND(G8=3,H8="м"),VLOOKUP(BO8,'Прыжок в длину'!$G$4:$H$294,2,0),IF(AND(G8=3,H8="ж"),VLOOKUP(BO8,'Прыжок в длину'!$J$4:$K$294,2,0),IF(AND(G8=4,H8="м"),VLOOKUP(BO8,'Прыжок в длину'!$M$4:$N$294,2,0),IF(AND(G8=4,H8="ж"),VLOOKUP(BO8,'Прыжок в длину'!$P$4:$Q$294,2,0),IF(AND(G8=5,H8="м"),VLOOKUP(BO8,'Прыжок в длину'!$S$4:$T$294,2,0),IF(AND(G8=5,H8="ж"),VLOOKUP(BO8,'Прыжок в длину'!$V$4:$W$294,2,0),IF(AND(G8=6,H8="м"),VLOOKUP(BO8,'Прыжок в длину'!$Y$4:$Z$294,2,0),IF(AND(G8=6,H8="ж"),VLOOKUP(BO8,'Прыжок в длину'!$AB$4:$AC$294,2,0),IF(AND(G8=7,H8="м"),VLOOKUP(BO8,'Прыжок в длину'!$AE$4:$AF$294,2,0),IF(AND(G8=7,H8="ж"),VLOOKUP(BO8,'Прыжок в длину'!$AH$4:$AI$294,2,0),IF(AND(G8=8,H8="м"),VLOOKUP(BO8,'Прыжок в длину'!$AK$4:$AL$294,2,0),IF(AND(G8=8,H8="ж"),VLOOKUP(BO8,'Прыжок в длину'!$AN$4:$AO$294,2,0),IF(AND(G8=9,H8="м"),VLOOKUP(BO8,'Прыжок в длину'!$AQ$4:$AR$294,2,0),IF(AND(G8=9,H8="ж"),VLOOKUP(BO8,'Прыжок в длину'!$AT$4:$AU$294,2,0),IF(AND(G8=10,H8="м"),VLOOKUP(BO8,'Прыжок в длину'!$AW$4:$AX$294,2,0),IF(AND(G8=10,H8="ж"),VLOOKUP(BO8,'Прыжок в длину'!$AZ$4:$BA$294,2,0),IF(AND(G8=11,H8="м"),VLOOKUP(BO8,'Прыжок в длину'!BC8:$BD$294,2,0),IF(AND(G8=11,H8="ж"),VLOOKUP(BO8,'Прыжок в длину'!$BF$4:$BG$294,2,0),"")))))))))))))))))))))</f>
        <v>0</v>
      </c>
      <c r="BQ8" s="49">
        <v>39</v>
      </c>
      <c r="BR8" s="52">
        <f>IF(BQ8="",0,IF(AND(G8=2,H8="м"),VLOOKUP(BQ8,Пресс!$A$4:$B$104,2,0),IF(AND(G8=2,H8="ж"),VLOOKUP(BQ8,Пресс!$D$4:$E$104,2,0),IF(AND(G8=3,H8="м"),VLOOKUP(BQ8,Пресс!$G$4:$H$104,2,0),IF(AND(G8=3,H8="ж"),VLOOKUP(BQ8,Пресс!$J$4:$K$104,2,0),IF(AND(G8=4,H8="м"),VLOOKUP(BQ8,Пресс!$M$4:$N$104,2,0),IF(AND(G8=4,H8="ж"),VLOOKUP(BQ8,Пресс!$P$4:$Q$104,2,0),IF(AND(G8=5,H8="м"),VLOOKUP(BQ8,Пресс!$S$4:$T$104,2,0),IF(AND(G8=5,H8="ж"),VLOOKUP(BQ8,Пресс!$V$4:$W$104,2,0),IF(AND(G8=6,H8="м"),VLOOKUP(BQ8,Пресс!$Y$4:$Z$104,2,0),IF(AND(G8=6,H8="ж"),VLOOKUP(BQ8,Пресс!$AB$4:$AC$104,2,0),IF(AND(G8=7,H8="м"),VLOOKUP(BQ8,Пресс!$AE$4:$AF$104,2,0),IF(AND(G8=7,H8="ж"),VLOOKUP(BQ8,Пресс!$AH$4:$AI$104,2,0),IF(AND(G8=8,H8="м"),VLOOKUP(BQ8,Пресс!$AK$4:$AL$104,2,0),IF(AND(G8=8,H8="ж"),VLOOKUP(BQ8,Пресс!$AN$4:$AO$104,2,0),IF(AND(G8=9,H8="м"),VLOOKUP(BQ8,Пресс!$AQ$4:$AR$104,2,0),IF(AND(G8=9,H8="ж"),VLOOKUP(BQ8,Пресс!$AT$4:$AU$104,2,0),IF(AND(G8=10,H8="м"),VLOOKUP(BQ8,Пресс!$AW$4:$AX$104,2,0),IF(AND(G8=10,H8="ж"),VLOOKUP(BQ8,Пресс!$AZ$4:$BA$104,2,0),IF(AND(G8=11,H8="м"),VLOOKUP(BQ8,Пресс!$BC$4:$BD$104,2,0),IF(AND(G8=11,H8="ж"),VLOOKUP(BQ8,Пресс!$BF$4:$BG$104,2,0),IF(AND(G8=12,H8="м"),VLOOKUP(BQ8,Пресс!$BI$4:$BJ$104,2,0),IF(AND(G8=12,H8="ж"),VLOOKUP(BQ8,Пресс!$BL$4:$BM$104,2,0),IF(AND(G8=13,H8="м"),VLOOKUP(BQ8,Пресс!$BO$4:$BP$104,2,0),IF(AND(G8=13,H8="ж"),VLOOKUP(BQ8,Пресс!$BR$4:$BS$104,2,0),IF(AND(G8=14,H8="м"),VLOOKUP(BQ8,Пресс!$BU$4:$BV$104,2,0),IF(AND(G8=14,H8="ж"),VLOOKUP(BQ8,Пресс!$BX$4:$BY$104,2,0),IF(AND(G8=15,H8="м"),VLOOKUP(BQ8,Пресс!$CA$4:$CB$104,2,0),IF(AND(G8=15,H8="ж"),VLOOKUP(BQ8,Пресс!$CD$4:$CE$104,2,0),IF(AND(G8=16,H8="м"),VLOOKUP(BQ8,Пресс!$CG$4:$CH$104,2,0),IF(AND(G8=16,H8="ж"),VLOOKUP(BQ8,Пресс!$CJ$4:$CK$104,2,0),IF(AND(G8=17,H8="м"),VLOOKUP(BQ8,Пресс!$CM$4:$CN$104,2,0),IF(AND(G8=17,H8="ж"),VLOOKUP(BQ8,Пресс!$CP$4:$CQ$104,2,0),IF(AND(G8=18,H8="м"),VLOOKUP(BQ8,Пресс!$CS$4:$CT$104,2,0),IF(AND(G8=18,H8="ж"),VLOOKUP(BQ8,Пресс!$CV$4:$CW$104,2,0),"")))))))))))))))))))))))))))))))))))</f>
        <v>81</v>
      </c>
      <c r="BS8" s="37"/>
      <c r="BT8" s="57"/>
      <c r="BU8" s="37"/>
      <c r="BV8" s="52">
        <f>IF(BU8="",0,IF(AND(G8=4,H8="м"),VLOOKUP(BU8,Стрельба!$A$4:$B$54,2,0),IF(AND(G8=4,H8="ж"),VLOOKUP(BU8,Стрельба!$D$4:$E$54,2,0),IF(AND(G8=5,H8="м"),VLOOKUP(BU8,Стрельба!$G$4:$H$54,2,0),IF(AND(G8=5,H8="ж"),VLOOKUP(BU8,Стрельба!$J$4:$K$54,2,0),IF(AND(G8=6,H8="м"),VLOOKUP(BU8,Стрельба!$M$4:$N$54,2,0),IF(AND(G8=6,H8="ж"),VLOOKUP(BU8,Стрельба!$P$4:$Q$54,2,0),IF(AND(G8=7,H8="м"),VLOOKUP(BU8,Стрельба!$S$4:$T$54,2,0),IF(AND(G8=7,H8="ж"),VLOOKUP(BU8,Стрельба!$V$4:$W$54,2,0),IF(AND(G8=8,H8="м"),VLOOKUP(BU8,Стрельба!$Y$4:$Z$54,2,0),IF(AND(G8=8,H8="ж"),VLOOKUP(BU8,Стрельба!$AB$4:$AC$54,2,0),IF(AND(G8=9,H8="м"),VLOOKUP(BU8,Стрельба!$AE$4:$AF$54,2,0),IF(AND(G8=9,H8="ж"),VLOOKUP(BU8,Стрельба!$AH$4:$AI$54,2,0),IF(AND(G8=10,H8="м"),VLOOKUP(BU8,Стрельба!$AK$4:$AL$54,2,0),IF(AND(G8=10,H8="ж"),VLOOKUP(BU8,Стрельба!$AN$4:$AO$54,2,0),IF(AND(G8=11,H8="м"),VLOOKUP(BU8,Стрельба!$AQ$4:$AR$54,2,0),IF(AND(G8=11,H8="ж"),VLOOKUP(BU8,Стрельба!$AT$4:$AU$54,2,0),IF(AND(G8=12,H8="м"),VLOOKUP(BU8,Стрельба!$AW$4:$AX$54,2,0),IF(AND(G8=12,H8="ж"),VLOOKUP(BU8,Стрельба!$AZ$4:$BA$54,2,0),IF(AND(G8=13,H8="м"),VLOOKUP(BU8,Стрельба!$BC$4:$BD$54,2,0),IF(AND(G8=13,H8="ж"),VLOOKUP(BU8,Стрельба!$BF$4:$BG$54,2,0),IF(AND(G8=14,H8="м"),VLOOKUP(BU8,Стрельба!$BI$4:$BJ$54,2,0),IF(AND(G8=14,H8="ж"),VLOOKUP(BU8,Стрельба!$BL$4:$BM$54,2,0),IF(AND(G8=15,H8="м"),VLOOKUP(BU8,Стрельба!$BO$4:$BP$54,2,0),IF(AND(G8=15,H8="ж"),VLOOKUP(BU8,Стрельба!$BR$4:$BS$54,2,0),"")))))))))))))))))))))))))</f>
        <v>0</v>
      </c>
      <c r="BW8" s="56"/>
      <c r="BX8" s="57"/>
      <c r="BY8" s="37"/>
      <c r="BZ8" s="52">
        <f>IF(BY8="",0,IF(AND(G8=3,H8="м"),VLOOKUP(BY8,'Метание 150г'!$A$4:$B$784,2,0),IF(AND(G8=3,H8="ж"),VLOOKUP(BY8,'Метание 150г'!$D$4:$E$784,2,0),IF(AND(G8=4,H8="м"),VLOOKUP(BY8,'Метание 150г'!$G$4:$H$784,2,0),IF(AND(G8=4,H8="ж"),VLOOKUP(BY8,'Метание 150г'!$J$4:$K$784,2,0),IF(AND(G8=5,H8="м"),VLOOKUP(BY8,'Метание 150г'!$M$4:$N$784,2,0),IF(AND(G8=5,H8="ж"),VLOOKUP(BY8,'Метание 150г'!$P$4:$Q$784,2,0),"")))))))</f>
        <v>0</v>
      </c>
      <c r="CA8" s="51"/>
      <c r="CB8" s="68">
        <f>IF(CA8="",0,IF(AND(G8=6,H8="м"),VLOOKUP(CA8,'Метание 700г'!$A$4:$B$574,2,0),IF(AND(G8=7,H8="м"),VLOOKUP(CA8,'Метание 700г'!$D$4:$E$574,2,0),IF(AND(G8=8,H8="м"),VLOOKUP(CA8,'Метание 700г'!$G$4:$H$574,2,0),""))))</f>
        <v>0</v>
      </c>
      <c r="CC8" s="51"/>
      <c r="CD8" s="52">
        <f>IF(CC8="",0,IF(AND(G8=6,H8="ж"),VLOOKUP(CC8,'Метание 500г'!$A$4:$B$565,2,0),IF(AND(G8=7,H8="ж"),VLOOKUP(CC8,'Метание 500г'!$D$4:$E$565,2,0),IF(AND(G8=8,H8="ж"),VLOOKUP(CC8,'Метание 500г'!$G$4:$H$565,2,0),IF(AND(G8=9,H8="ж"),VLOOKUP(CC8,'Метание 500г'!$J$4:$K$565,2,0),IF(AND(G8=10,H8="ж"),VLOOKUP(CC8,'Метание 500г'!$M$4:$N$565,2,0),IF(AND(G8=11,H8="ж"),VLOOKUP(CC8,'Метание 500г'!$P$4:$Q$565,2,0),"")))))))</f>
        <v>0</v>
      </c>
      <c r="CE8" s="56"/>
      <c r="CF8" s="57"/>
      <c r="CG8" s="62"/>
      <c r="CH8" s="52">
        <f>IF(CG8="",0,IF(AND(G8=2,H8="м"),VLOOKUP(CG8,'Плавание 25 м'!$A$4:$B$2333,2,0),IF(AND(G8=2,H8="ж"),VLOOKUP(CG8,'Плавание 25 м'!$D$4:$E$2333,2,0),IF(AND(G8=16,H8="м"),VLOOKUP(CG8,'Плавание 25 м'!$G$4:$H$2333,2,0),IF(AND(G8=16,H8="ж"),VLOOKUP(CG8,'Плавание 25 м'!$J$4:$K$2333,2,0),IF(AND(G8=17,H8="м"),VLOOKUP(CG8,'Плавание 25 м'!$M$4:$N$2333,2,0),IF(AND(G8=17,H8="ж"),VLOOKUP(CG8,'Плавание 25 м'!$P$4:$Q$2333,2,0),IF(AND(G8=18,H8="м"),VLOOKUP(CG8,'Плавание 25 м'!$S$4:$T$2333,2,0),IF(AND(G8=18,H8="ж"),VLOOKUP(CG8,'Плавание 25 м'!$V$4:$W$2333,2,0),"")))))))))</f>
        <v>0</v>
      </c>
      <c r="CI8" s="37"/>
      <c r="CJ8" s="52">
        <f>IF(CI8="",0,IF(AND(G8=3,H8="м"),VLOOKUP(CI8,'Плавание 50 м'!$A$4:$B$1954,2,0),IF(AND(G8=3,H8="ж"),VLOOKUP(CI8,'Плавание 50 м'!$D$4:$E$1954,2,0),IF(AND(G8=4,H8="м"),VLOOKUP(CI8,'Плавание 50 м'!$G$4:$H$1954,2,0),IF(AND(G8=4,H8="ж"),VLOOKUP(CI8,'Плавание 50 м'!$J$4:$K$1954,2,0),IF(AND(G8=5,H8="м"),VLOOKUP(CI8,'Плавание 50 м'!$M$4:$N$1954,2,0),IF(AND(G8=5,H8="ж"),VLOOKUP(CI8,'Плавание 50 м'!$P$4:$Q$1954,2,0),IF(AND(G8=6,H8="м"),VLOOKUP(CI8,'Плавание 50 м'!$S$4:$T$1954,2,0),IF(AND(G8=6,H8="ж"),VLOOKUP(CI8,'Плавание 50 м'!$V$4:$W$1954,2,0),IF(AND(G8=7,H8="м"),VLOOKUP(CI8,'Плавание 50 м'!$Y$4:$Z$1954,2,0),IF(AND(G8=7,H8="ж"),VLOOKUP(CI8,'Плавание 50 м'!$AB$4:$AC$1954,2,0),IF(AND(G8=8,H8="м"),VLOOKUP(CI8,'Плавание 50 м'!$AE$4:$AF$1954,2,0),IF(AND(G8=8,H8="ж"),VLOOKUP(CI8,'Плавание 50 м'!$AH$4:$AI$1954,2,0),IF(AND(G8=9,H8="м"),VLOOKUP(CI8,'Плавание 50 м'!$AK$4:$AL$1954,2,0),IF(AND(G8=9,H8="ж"),VLOOKUP(CI8,'Плавание 50 м'!$AN$4:$AO$1954,2,0),IF(AND(G8=10,H8="м"),VLOOKUP(CI8,'Плавание 50 м'!$AQ$4:$AR$1954,2,0),IF(AND(G8=10,H8="ж"),VLOOKUP(CI8,'Плавание 50 м'!$AT$4:$AU$1954,2,0),IF(AND(G8=11,H8="м"),VLOOKUP(CI8,'Плавание 50 м'!$AW$4:$AX$1954,2,0),IF(AND(G8=11,H8="ж"),VLOOKUP(CI8,'Плавание 50 м'!$AZ$4:$BA$1954,2,0),IF(AND(G8=12,H8="м"),VLOOKUP(CI8,'Плавание 50 м'!$BC$4:$BD$1954,2,0),IF(AND(G8=12,H8="ж"),VLOOKUP(CI8,'Плавание 50 м'!$BF$4:$BG$1954,2,0),IF(AND(G8=13,H8="м"),VLOOKUP(CI8,'Плавание 50 м'!$BI$4:$BJ$1954,2,0),IF(AND(G8=13,H8="ж"),VLOOKUP(CI8,'Плавание 50 м'!$BL$4:$BM$1954,2,0),IF(AND(G8=14,H8="м"),VLOOKUP(CI8,'Плавание 50 м'!$BO$4:$BP$1954,2,0),IF(AND(G8=14,H8="ж"),VLOOKUP(CI8,'Плавание 50 м'!$BR$4:$BS$1954,2,0),IF(AND(G8=15,H8="м"),VLOOKUP(CI8,'Плавание 50 м'!$BU$4:$BV$1954,2,0),IF(AND(G8=15,H8="ж"),VLOOKUP(CI8,'Плавание 50 м'!$BX$4:$BY$1954,2,0),"")))))))))))))))))))))))))))</f>
        <v>0</v>
      </c>
      <c r="CK8" s="91">
        <f>BR8+BN8+BL8+BJ8</f>
        <v>246</v>
      </c>
    </row>
    <row r="9" spans="1:89" ht="20.100000000000001" customHeight="1" x14ac:dyDescent="0.25">
      <c r="A9" s="12">
        <v>2</v>
      </c>
      <c r="B9" s="93" t="s">
        <v>3608</v>
      </c>
      <c r="C9" s="46" t="s">
        <v>3676</v>
      </c>
      <c r="D9" s="55" t="s">
        <v>3618</v>
      </c>
      <c r="E9" s="55" t="s">
        <v>3609</v>
      </c>
      <c r="F9" s="47">
        <f>IF(E9="",0,INT(($B$4-E9)/365.25))</f>
        <v>62</v>
      </c>
      <c r="G9" s="48">
        <f>IFERROR(VLOOKUP(F9,Ступени!$A$2:$B$99,2,0),"")</f>
        <v>16</v>
      </c>
      <c r="H9" s="55" t="s">
        <v>86</v>
      </c>
      <c r="I9" s="49"/>
      <c r="J9" s="52">
        <f>IF(I9="",0,IF(AND(G9=2,H9="м"),VLOOKUP(I9,'30м'!$A$4:$B$71,2,0),IF(AND(G9=2,H9="ж"),VLOOKUP(I9,'30м'!$D$4:$E$71,2,0),IF(AND(G9=3,H9="м"),VLOOKUP(I9,'30м'!$G$4:$H$71,2,0),IF(AND(G9=3,H9="ж"),VLOOKUP(I9,'30м'!$J$4:$K$71,2,0),IF(AND(G9=4,H9="м"),VLOOKUP(I9,'30м'!$M$4:$N$71,2,0),IF(AND(G9=4,H9="ж"),VLOOKUP(I9,'30м'!$P$4:$Q$71,2,0),IF(AND(G9=5,H9="м"),VLOOKUP(I9,'30м'!$S$4:$T$71,2,0),IF(AND(G9=5,H9="ж"),VLOOKUP(I9,'30м'!$V$4:$W$71,2,0),"")))))))))</f>
        <v>0</v>
      </c>
      <c r="K9" s="49"/>
      <c r="L9" s="52">
        <f>IF(K9="",0,IF(AND(G9=4,H9="м"),VLOOKUP(K9,'60м'!$A$4:$B$129,2,0),IF(AND(G9=4,H9="ж"),VLOOKUP(K9,'60м'!$D$4:$E$129,2,0),IF(AND(G9=5,H9="м"),VLOOKUP(K9,'60м'!$G$4:$H$129,2,0),IF(AND(G9=5,H9="ж"),VLOOKUP(K9,'60м'!$J$4:$K$129,2,0),IF(AND(G9=6,H9="м"),VLOOKUP(K9,'60м'!$M$4:$N$129,2,0),IF(AND(G9=6,H9="ж"),VLOOKUP(K9,'60м'!$P$4:$Q$129,2,0),IF(AND(G9=7,H9="м"),VLOOKUP(K9,'60м'!$S$4:$T$129,2,0),IF(AND(G9=7,H9="ж"),VLOOKUP(K9,'60м'!$V$4:$W$129,2,0),IF(AND(G9=8,H9="м"),VLOOKUP(K9,'60м'!$Y$4:$Z$129,2,0),IF(AND(G9=8,H9="ж"),VLOOKUP(K9,'60м'!$AB$4:$AC$129,2,0),IF(AND(G9=9,H9="м"),VLOOKUP(K9,'60м'!$AE$4:$AF$129,2,0),IF(AND(G9=9,H9="ж"),VLOOKUP(K9,'60м'!$AH$4:$AI$129,2,0),IF(AND(G9=10,H9="м"),VLOOKUP(K9,'60м'!$AK$4:$AL$129,2,0),IF(AND(G9=10,H9="ж"),VLOOKUP(K9,'60м'!$AN$4:$AO$129,2,0),IF(AND(G9=11,H9="м"),VLOOKUP(K9,'60м'!$AQ$4:$AR$129,2,0),IF(AND(G9=11,H9="ж"),VLOOKUP(K9,'60м'!$AT$4:$AU$129,2,0),IF(AND(G9=12,H9="м"),VLOOKUP(K9,'60м'!$AW$4:$AX$129,2,0),IF(AND(G9=12,H9="ж"),VLOOKUP(K9,'60м'!$AZ$4:$BA$129,2,0),IF(AND(G9=13,H9="м"),VLOOKUP(K9,'60м'!$BC$4:$BD$129,2,0),IF(AND(G9=13,H9="ж"),VLOOKUP(K9,'60м'!$BF$4:$BG$129,2,0),"")))))))))))))))))))))</f>
        <v>0</v>
      </c>
      <c r="M9" s="49"/>
      <c r="N9" s="52">
        <f>IF(M9="",0,IF(AND(G9=6,H9="м"),VLOOKUP(M9,'100м'!$A$4:$B$134,2,0),IF(AND(G9=6,H9="ж"),VLOOKUP(M9,'100м'!$D$4:$E$134,2,0),IF(AND(G9=7,H9="м"),VLOOKUP(M9,'100м'!$G$4:$H$134,2,0),IF(AND(G9=7,H9="ж"),VLOOKUP(M9,'100м'!$J$4:$K$134,2,0),IF(AND(G9=8,H9="м"),VLOOKUP(M9,'100м'!$M$4:$N$134,2,0),IF(AND(G9=8,H9="ж"),VLOOKUP(M9,'100м'!$P$4:$Q$134,2,0),IF(AND(G9=9,H9="м"),VLOOKUP(M9,'100м'!$S$4:$T$134,2,0),IF(AND(G9=9,H9="ж"),VLOOKUP(M9,'100м'!$V$4:$W$134,2,0),"")))))))))</f>
        <v>0</v>
      </c>
      <c r="O9" s="56"/>
      <c r="P9" s="61"/>
      <c r="Q9" s="49"/>
      <c r="R9" s="52">
        <f>IF(Q9="",0,IF(AND(G9=4,H9="м"),VLOOKUP(Q9,'1500м'!$A$4:$B$364,2,0),IF(AND(G9=4,H9="ж"),VLOOKUP(Q9,'1500м'!$D$4:$E$364,2,0),"")))</f>
        <v>0</v>
      </c>
      <c r="S9" s="49"/>
      <c r="T9" s="68">
        <f>IF(S9="",0,IF(AND(G9=5,H9="м"),VLOOKUP(S9,'2000м'!$A$4:$B$780,2,0),IF(AND(G9=5,H9="ж"),VLOOKUP(S9,'2000м'!$D$4:$E$780,2,0),IF(AND(G9=6,H9="ж"),VLOOKUP(S9,'2000м'!$G$4:$H$780,2,0),IF(AND(G9=7,H9="ж"),VLOOKUP(S9,'2000м'!$J$4:$K$780,2,0),IF(AND(G9=8,H9="ж"),VLOOKUP(S9,'2000м'!$M$4:$N$780,2,0),""))))))</f>
        <v>0</v>
      </c>
      <c r="U9" s="49"/>
      <c r="V9" s="52">
        <f>IF(U9="",0,IF(AND(G9=6,H9="м"),VLOOKUP(U9,'3000м'!$A$4:$B$594,2,0),IF(AND(G9=7,H9="м"),VLOOKUP(U9,'3000м'!$D$4:$E$594,2,0),IF(AND(G9=8,H9="м"),VLOOKUP(U9,'3000м'!$G$4:$H$594,2,0),IF(AND(G9=9,H9="м"),VLOOKUP(U9,'3000м'!$J$4:$K$594,2,0),IF(AND(G9=10,H9="м"),VLOOKUP(U9,'3000м'!$M$4:$N$594,2,0),IF(AND(G9=11,H9="м"),VLOOKUP(U9,'3000м'!$P$4:$Q$594,2,0),"")))))))</f>
        <v>0</v>
      </c>
      <c r="W9" s="53"/>
      <c r="X9" s="56"/>
      <c r="Y9" s="56"/>
      <c r="Z9" s="56"/>
      <c r="AA9" s="56"/>
      <c r="AB9" s="56"/>
      <c r="AC9" s="56"/>
      <c r="AD9" s="56"/>
      <c r="AE9" s="56"/>
      <c r="AF9" s="56"/>
      <c r="AG9" s="56"/>
      <c r="AH9" s="56"/>
      <c r="AI9" s="56"/>
      <c r="AJ9" s="56"/>
      <c r="AK9" s="56"/>
      <c r="AL9" s="56"/>
      <c r="AM9" s="56"/>
      <c r="AN9" s="56"/>
      <c r="AO9" s="37"/>
      <c r="AP9" s="56"/>
      <c r="AQ9" s="37"/>
      <c r="AR9" s="56"/>
      <c r="AS9" s="37"/>
      <c r="AT9" s="56"/>
      <c r="AU9" s="37"/>
      <c r="AV9" s="56"/>
      <c r="AW9" s="37"/>
      <c r="AX9" s="56"/>
      <c r="AY9" s="37"/>
      <c r="AZ9" s="56"/>
      <c r="BA9" s="37"/>
      <c r="BB9" s="52">
        <f>IF(BA9="",0,IF(AND(G9=2,H9="м"),VLOOKUP(BA9,Подтягивание!$A$4:$B$79,2,0),IF(AND(G9=3,H9="м"),VLOOKUP(BA9,Подтягивание!$D$4:$E$79,2,0),IF(AND(G9=4,H9="м"),VLOOKUP(BA9,Подтягивание!$G$4:$H$79,2,0),IF(AND(G9=5,H9="м"),VLOOKUP(BA9,Подтягивание!$J$4:$K$79,2,0),IF(AND(G9=6,H9="м"),VLOOKUP(BA9,Подтягивание!$M$4:$N$79,2,0),IF(AND(G9=7,H9="м"),VLOOKUP(BA9,Подтягивание!$P$4:$Q$79,2,0),IF(AND(G9=8,H9="м"),VLOOKUP(BA9,Подтягивание!$S$4:$T$79,2,0),IF(AND(G9=9,H9="м"),VLOOKUP(BA9,Подтягивание!$V$4:$W$79,2,0),IF(AND(G9=10,H9="м"),VLOOKUP(BA9,Подтягивание!$Y$4:$Z$79,2,0),IF(AND(G9=11,H9="м"),VLOOKUP(BA9,Подтягивание!$AB$4:$AC$79,2,0),IF(AND(G9=12,H9="м"),VLOOKUP(BA9,Подтягивание!$AE$4:$AF$79,2,0),IF(AND(G9=13,H9="м"),VLOOKUP(BA9,Подтягивание!$AH$4:$AI$79,2,0),IF(AND(G9=14,H9="м"),VLOOKUP(BA9,Подтягивание!$AK$4:$AL$79,2,0),IF(AND(G9=15,H9="м"),VLOOKUP(BA9,Подтягивание!$AN$4:$AO$79,2,0),"")))))))))))))))</f>
        <v>0</v>
      </c>
      <c r="BC9" s="51"/>
      <c r="BD9" s="57"/>
      <c r="BE9" s="37"/>
      <c r="BF9" s="52">
        <f>IF(BE9="",0,IF(AND(G9=6,H9="м"),VLOOKUP(BE9,Гиря!$A$4:$B$166,2,0),IF(AND(G9=7,H9="м"),VLOOKUP(BE9,Гиря!$D$4:$E$166,2,0),IF(AND(G9=8,H9="м"),VLOOKUP(BE9,Гиря!$G$4:$H$166,2,0),IF(AND(G9=9,H9="м"),VLOOKUP(BE9,Гиря!$J$4:$K$166,2,0),IF(AND(G9=10,H9="м"),VLOOKUP(BE9,Гиря!$M$4:$N$166,2,0),IF(AND(G9=11,H9="м"),VLOOKUP(BE9,Гиря!$P$4:$Q$166,2,0),IF(AND(G9=12,H9="м"),VLOOKUP(BE9,Гиря!$S$4:$T$166,2,0),IF(AND(G9=13,H9="м"),VLOOKUP(BE9,Гиря!$V$4:$W$166,2,0),IF(AND(G9=14,H9="м"),VLOOKUP(BE9,Гиря!$Y$4:$Z$166,2,0),IF(AND(G9=15,H9="м"),VLOOKUP(BE9,Гиря!$AB$4:$AC$166,2,0),"")))))))))))</f>
        <v>0</v>
      </c>
      <c r="BG9" s="49"/>
      <c r="BH9" s="52">
        <f>IF(BG9="",0,IF(AND(G9=2,H9="м"),VLOOKUP(BG9,'Отж. от пола'!$A$4:$B$169,2,0),IF(AND(G9=2,H9="ж"),VLOOKUP(BG9,'Отж. от пола'!$D$4:$E$169,2,0),IF(AND(G9=3,H9="м"),VLOOKUP(BG9,'Отж. от пола'!$G$4:$H$169,2,0),IF(AND(G9=3,H9="ж"),VLOOKUP(BG9,'Отж. от пола'!$J$4:$K$169,2,0),IF(AND(G9=4,H9="м"),VLOOKUP(BG9,'Отж. от пола'!$M$4:$N$169,2,0),IF(AND(G9=4,H9="ж"),VLOOKUP(BG9,'Отж. от пола'!$P$4:$Q$169,2,0),IF(AND(G9=5,H9="м"),VLOOKUP(BG9,'Отж. от пола'!$S$4:$T$169,2,0),IF(AND(G9=5,H9="ж"),VLOOKUP(BG9,'Отж. от пола'!$V$4:$W$169,2,0),IF(AND(G9=6,H9="м"),VLOOKUP(BG9,'Отж. от пола'!$Y$4:$Z$169,2,0),IF(AND(G9=6,H9="ж"),VLOOKUP(BG9,'Отж. от пола'!$AB$4:$AC$169,2,0),IF(AND(G9=7,H9="м"),VLOOKUP(BG9,'Отж. от пола'!$AE$4:$AF$169,2,0),IF(AND(G9=7,H9="ж"),VLOOKUP(BG9,'Отж. от пола'!$AH$4:$AI$169,2,0),IF(AND(G9=8,H9="м"),VLOOKUP(BG9,'Отж. от пола'!$AK$4:$AL$169,2,0),IF(AND(G9=8,H9="ж"),VLOOKUP(BG9,'Отж. от пола'!$AN$4:$AO$169,2,0),IF(AND(G9=9,H9="м"),VLOOKUP(BG9,'Отж. от пола'!$AQ$4:$AR$169,2,0),IF(AND(G9=9,H9="ж"),VLOOKUP(BG9,'Отж. от пола'!$AT$4:$AU$169,2,0),IF(AND(G9=10,H9="м"),VLOOKUP(BG9,'Отж. от пола'!$AW$4:$AX$169,2,0),IF(AND(G9=10,H9="ж"),VLOOKUP(BG9,'Отж. от пола'!$AZ$4:$BA$169,2,0),IF(AND(G9=11,H9="м"),VLOOKUP(BG9,'Отж. от пола'!$BC$4:$BD$169,2,0),IF(AND(G9=11,H9="ж"),VLOOKUP(BG9,'Отж. от пола'!$BF$4:$BG$169,2,0),IF(AND(G9=12,H9="м"),VLOOKUP(BG9,'Отж. от пола'!$BI$4:$BJ$169,2,0),IF(AND(G9=12,H9="ж"),VLOOKUP(BG9,'Отж. от пола'!$BL$4:$BM$169,2,0),IF(AND(G9=13,H9="м"),VLOOKUP(BG9,'Отж. от пола'!$BO$4:$BP$169,2,0),IF(AND(G9=13,H9="ж"),VLOOKUP(BG9,'Отж. от пола'!$BR$4:$BS$169,2,0),IF(AND(G9=14,H9="м"),VLOOKUP(BG9,'Отж. от пола'!$BU$4:$BV$169,2,0),IF(AND(G9=14,H9="ж"),VLOOKUP(BG9,'Отж. от пола'!$BX$4:$BY$169,2,0),IF(AND(G9=15,H9="м"),VLOOKUP(BG9,'Отж. от пола'!$CA$4:$CB$169,2,0),IF(AND(G9=15,H9="ж"),VLOOKUP(BG9,'Отж. от пола'!$CD$4:$CE$169,2,0),"")))))))))))))))))))))))))))))</f>
        <v>0</v>
      </c>
      <c r="BI9" s="37">
        <v>16</v>
      </c>
      <c r="BJ9" s="52">
        <f>IF(BI9="",0,IF(AND(G9=16,H9="м"),VLOOKUP(BI9,'Отж.от скамьи'!$A$4:$B$79,2,0),IF(AND(G9=16,H9="ж"),VLOOKUP(BI9,'Отж.от скамьи'!$D$4:$E$79,2,0),IF(AND(G9=17,H9="м"),VLOOKUP(BI9,'Отж.от скамьи'!$G$4:$H$79,2,0),IF(AND(G9=17,H9="ж"),VLOOKUP(BI9,'Отж.от скамьи'!$J$4:$K$79,2,0),"")))))</f>
        <v>64</v>
      </c>
      <c r="BK9" s="53"/>
      <c r="BL9" s="52">
        <f>IF(BK9="",0,IF(AND(G9=18,H9="м"),VLOOKUP(BK9,'Отж.от стула'!$A$4:$B$68,2,0),IF(AND(G9=18,H9="ж"),VLOOKUP(BK9,'Отж.от стула'!$D$4:$E$69,2,0),"")))</f>
        <v>0</v>
      </c>
      <c r="BM9" s="49">
        <v>24</v>
      </c>
      <c r="BN9" s="52">
        <f>IF(BM9="",0,IF(AND(G9=2,H9="м"),VLOOKUP(BM9,Наклон!$A$4:$B$69,2,0),IF(AND(G9=2,H9="ж"),VLOOKUP(BM9,Наклон!$A$74:$B$139,2,0),IF(AND(G9=3,H9="м"),VLOOKUP(BM9,Наклон!$D$4:$E$69,2,0),IF(AND(G9=3,H9="ж"),VLOOKUP(BM9,Наклон!$D$74:$E$139,2,0),IF(AND(G9=4,H9="м"),VLOOKUP(BM9,Наклон!$G$4:$H$69,2,0),IF(AND(G9=4,H9="ж"),VLOOKUP(BM9,Наклон!$G$74:$H$139,2,0),IF(AND(G9=5,H9="м"),VLOOKUP(BM9,Наклон!$J$4:$K$69,2,0),IF(AND(G9=5,H9="ж"),VLOOKUP(BM9,Наклон!$J$74:$K$139,2,0),IF(AND(G9=6,H9="м"),VLOOKUP(BM9,Наклон!$M$4:$N$69,2,0),IF(AND(G9=6,H9="ж"),VLOOKUP(BM9,Наклон!$M$74:$N$139,2,0),IF(AND(G9=7,H9="м"),VLOOKUP(BM9,Наклон!$P$4:$Q$69,2,0),IF(AND(G9=7,H9="ж"),VLOOKUP(BM9,Наклон!$P$74:$Q$139,2,0),IF(AND(G9=8,H9="м"),VLOOKUP(BM9,Наклон!$S$4:$T$69,2,0),IF(AND(G9=8,H9="ж"),VLOOKUP(BM9,Наклон!$S$74:$T$139,2,0),IF(AND(G9=9,H9="м"),VLOOKUP(BM9,Наклон!$V$4:$W$69,2,0),IF(AND(G9=9,H9="ж"),VLOOKUP(BM9,Наклон!$V$74:$W$139,2,0),IF(AND(G9=10,H9="м"),VLOOKUP(BM9,Наклон!$Y$4:$Z$69,2,0),IF(AND(G9=10,H9="ж"),VLOOKUP(BM9,Наклон!$Y$74:$Z$139,2,0),IF(AND(G9=11,H9="м"),VLOOKUP(BM9,Наклон!$AB$4:$AC$69,2,0),IF(AND(G9=11,H9="ж"),VLOOKUP(BM9,Наклон!$AB$74:$AC$139,2,0),IF(AND(G9=12,H9="м"),VLOOKUP(BM9,Наклон!$AE$4:$AF$69,2,0),IF(AND(G9=12,H9="ж"),VLOOKUP(BM9,Наклон!$AE$74:$AF$139,2,0),IF(AND(G9=13,H9="м"),VLOOKUP(BM9,Наклон!$AH$4:$AI$69,2,0),IF(AND(G9=13,H9="ж"),VLOOKUP(BM9,Наклон!$AH$74:$AI$139,2,0),IF(AND(G9=14,H9="м"),VLOOKUP(BM9,Наклон!$AK$4:$AL$69,2,0),IF(AND(G9=14,H9="ж"),VLOOKUP(BM9,Наклон!$AK$74:$AL$139,2,0),IF(AND(G9=15,H9="м"),VLOOKUP(BM9,Наклон!$AN$4:$AO$69,2,0),IF(AND(G9=15,H9="ж"),VLOOKUP(BM9,Наклон!$AN$74:$AO$139,2,0),IF(AND(G9=16,H9="м"),VLOOKUP(BM9,Наклон!$AQ$4:$AR$69,2,0),IF(AND(G9=16,H9="ж"),VLOOKUP(BM9,Наклон!$AQ$74:$AR$139,2,0),IF(AND(G9=17,H9="м"),VLOOKUP(BM9,Наклон!$AT$4:$AU$69,2,0),IF(AND(G9=17,H9="ж"),VLOOKUP(BM9,Наклон!$AT$74:$AU$139,2,0),IF(AND(G9=18,H9="м"),VLOOKUP(BM9,Наклон!$AW$4:$AX$69,2,0),IF(AND(G9=18,H9="ж"),VLOOKUP(BM9,Наклон!$AW$74:$AX$139,2,0))))))))))))))))))))))))))))))))))))</f>
        <v>100</v>
      </c>
      <c r="BO9" s="49"/>
      <c r="BP9" s="52">
        <f>IF(BO9="",0,IF(AND(G9=2,H9="м"),VLOOKUP(BO9,'Прыжок в длину'!$A$4:$B$294,2,0),IF(AND(G9=2,H9="ж"),VLOOKUP(BO9,'Прыжок в длину'!$D$4:$E$294,2,0),IF(AND(G9=3,H9="м"),VLOOKUP(BO9,'Прыжок в длину'!$G$4:$H$294,2,0),IF(AND(G9=3,H9="ж"),VLOOKUP(BO9,'Прыжок в длину'!$J$4:$K$294,2,0),IF(AND(G9=4,H9="м"),VLOOKUP(BO9,'Прыжок в длину'!$M$4:$N$294,2,0),IF(AND(G9=4,H9="ж"),VLOOKUP(BO9,'Прыжок в длину'!$P$4:$Q$294,2,0),IF(AND(G9=5,H9="м"),VLOOKUP(BO9,'Прыжок в длину'!$S$4:$T$294,2,0),IF(AND(G9=5,H9="ж"),VLOOKUP(BO9,'Прыжок в длину'!$V$4:$W$294,2,0),IF(AND(G9=6,H9="м"),VLOOKUP(BO9,'Прыжок в длину'!$Y$4:$Z$294,2,0),IF(AND(G9=6,H9="ж"),VLOOKUP(BO9,'Прыжок в длину'!$AB$4:$AC$294,2,0),IF(AND(G9=7,H9="м"),VLOOKUP(BO9,'Прыжок в длину'!$AE$4:$AF$294,2,0),IF(AND(G9=7,H9="ж"),VLOOKUP(BO9,'Прыжок в длину'!$AH$4:$AI$294,2,0),IF(AND(G9=8,H9="м"),VLOOKUP(BO9,'Прыжок в длину'!$AK$4:$AL$294,2,0),IF(AND(G9=8,H9="ж"),VLOOKUP(BO9,'Прыжок в длину'!$AN$4:$AO$294,2,0),IF(AND(G9=9,H9="м"),VLOOKUP(BO9,'Прыжок в длину'!$AQ$4:$AR$294,2,0),IF(AND(G9=9,H9="ж"),VLOOKUP(BO9,'Прыжок в длину'!$AT$4:$AU$294,2,0),IF(AND(G9=10,H9="м"),VLOOKUP(BO9,'Прыжок в длину'!$AW$4:$AX$294,2,0),IF(AND(G9=10,H9="ж"),VLOOKUP(BO9,'Прыжок в длину'!$AZ$4:$BA$294,2,0),IF(AND(G9=11,H9="м"),VLOOKUP(BO9,'Прыжок в длину'!BC10:$BD$294,2,0),IF(AND(G9=11,H9="ж"),VLOOKUP(BO9,'Прыжок в длину'!$BF$4:$BG$294,2,0),"")))))))))))))))))))))</f>
        <v>0</v>
      </c>
      <c r="BQ9" s="49">
        <v>20</v>
      </c>
      <c r="BR9" s="52">
        <f>IF(BQ9="",0,IF(AND(G9=2,H9="м"),VLOOKUP(BQ9,Пресс!$A$4:$B$104,2,0),IF(AND(G9=2,H9="ж"),VLOOKUP(BQ9,Пресс!$D$4:$E$104,2,0),IF(AND(G9=3,H9="м"),VLOOKUP(BQ9,Пресс!$G$4:$H$104,2,0),IF(AND(G9=3,H9="ж"),VLOOKUP(BQ9,Пресс!$J$4:$K$104,2,0),IF(AND(G9=4,H9="м"),VLOOKUP(BQ9,Пресс!$M$4:$N$104,2,0),IF(AND(G9=4,H9="ж"),VLOOKUP(BQ9,Пресс!$P$4:$Q$104,2,0),IF(AND(G9=5,H9="м"),VLOOKUP(BQ9,Пресс!$S$4:$T$104,2,0),IF(AND(G9=5,H9="ж"),VLOOKUP(BQ9,Пресс!$V$4:$W$104,2,0),IF(AND(G9=6,H9="м"),VLOOKUP(BQ9,Пресс!$Y$4:$Z$104,2,0),IF(AND(G9=6,H9="ж"),VLOOKUP(BQ9,Пресс!$AB$4:$AC$104,2,0),IF(AND(G9=7,H9="м"),VLOOKUP(BQ9,Пресс!$AE$4:$AF$104,2,0),IF(AND(G9=7,H9="ж"),VLOOKUP(BQ9,Пресс!$AH$4:$AI$104,2,0),IF(AND(G9=8,H9="м"),VLOOKUP(BQ9,Пресс!$AK$4:$AL$104,2,0),IF(AND(G9=8,H9="ж"),VLOOKUP(BQ9,Пресс!$AN$4:$AO$104,2,0),IF(AND(G9=9,H9="м"),VLOOKUP(BQ9,Пресс!$AQ$4:$AR$104,2,0),IF(AND(G9=9,H9="ж"),VLOOKUP(BQ9,Пресс!$AT$4:$AU$104,2,0),IF(AND(G9=10,H9="м"),VLOOKUP(BQ9,Пресс!$AW$4:$AX$104,2,0),IF(AND(G9=10,H9="ж"),VLOOKUP(BQ9,Пресс!$AZ$4:$BA$104,2,0),IF(AND(G9=11,H9="м"),VLOOKUP(BQ9,Пресс!$BC$4:$BD$104,2,0),IF(AND(G9=11,H9="ж"),VLOOKUP(BQ9,Пресс!$BF$4:$BG$104,2,0),IF(AND(G9=12,H9="м"),VLOOKUP(BQ9,Пресс!$BI$4:$BJ$104,2,0),IF(AND(G9=12,H9="ж"),VLOOKUP(BQ9,Пресс!$BL$4:$BM$104,2,0),IF(AND(G9=13,H9="м"),VLOOKUP(BQ9,Пресс!$BO$4:$BP$104,2,0),IF(AND(G9=13,H9="ж"),VLOOKUP(BQ9,Пресс!$BR$4:$BS$104,2,0),IF(AND(G9=14,H9="м"),VLOOKUP(BQ9,Пресс!$BU$4:$BV$104,2,0),IF(AND(G9=14,H9="ж"),VLOOKUP(BQ9,Пресс!$BX$4:$BY$104,2,0),IF(AND(G9=15,H9="м"),VLOOKUP(BQ9,Пресс!$CA$4:$CB$104,2,0),IF(AND(G9=15,H9="ж"),VLOOKUP(BQ9,Пресс!$CD$4:$CE$104,2,0),IF(AND(G9=16,H9="м"),VLOOKUP(BQ9,Пресс!$CG$4:$CH$104,2,0),IF(AND(G9=16,H9="ж"),VLOOKUP(BQ9,Пресс!$CJ$4:$CK$104,2,0),IF(AND(G9=17,H9="м"),VLOOKUP(BQ9,Пресс!$CM$4:$CN$104,2,0),IF(AND(G9=17,H9="ж"),VLOOKUP(BQ9,Пресс!$CP$4:$CQ$104,2,0),IF(AND(G9=18,H9="м"),VLOOKUP(BQ9,Пресс!$CS$4:$CT$104,2,0),IF(AND(G9=18,H9="ж"),VLOOKUP(BQ9,Пресс!$CV$4:$CW$104,2,0),"")))))))))))))))))))))))))))))))))))</f>
        <v>63</v>
      </c>
      <c r="BS9" s="37"/>
      <c r="BT9" s="57"/>
      <c r="BU9" s="37"/>
      <c r="BV9" s="52">
        <f>IF(BU9="",0,IF(AND(G9=4,H9="м"),VLOOKUP(BU9,Стрельба!$A$4:$B$54,2,0),IF(AND(G9=4,H9="ж"),VLOOKUP(BU9,Стрельба!$D$4:$E$54,2,0),IF(AND(G9=5,H9="м"),VLOOKUP(BU9,Стрельба!$G$4:$H$54,2,0),IF(AND(G9=5,H9="ж"),VLOOKUP(BU9,Стрельба!$J$4:$K$54,2,0),IF(AND(G9=6,H9="м"),VLOOKUP(BU9,Стрельба!$M$4:$N$54,2,0),IF(AND(G9=6,H9="ж"),VLOOKUP(BU9,Стрельба!$P$4:$Q$54,2,0),IF(AND(G9=7,H9="м"),VLOOKUP(BU9,Стрельба!$S$4:$T$54,2,0),IF(AND(G9=7,H9="ж"),VLOOKUP(BU9,Стрельба!$V$4:$W$54,2,0),IF(AND(G9=8,H9="м"),VLOOKUP(BU9,Стрельба!$Y$4:$Z$54,2,0),IF(AND(G9=8,H9="ж"),VLOOKUP(BU9,Стрельба!$AB$4:$AC$54,2,0),IF(AND(G9=9,H9="м"),VLOOKUP(BU9,Стрельба!$AE$4:$AF$54,2,0),IF(AND(G9=9,H9="ж"),VLOOKUP(BU9,Стрельба!$AH$4:$AI$54,2,0),IF(AND(G9=10,H9="м"),VLOOKUP(BU9,Стрельба!$AK$4:$AL$54,2,0),IF(AND(G9=10,H9="ж"),VLOOKUP(BU9,Стрельба!$AN$4:$AO$54,2,0),IF(AND(G9=11,H9="м"),VLOOKUP(BU9,Стрельба!$AQ$4:$AR$54,2,0),IF(AND(G9=11,H9="ж"),VLOOKUP(BU9,Стрельба!$AT$4:$AU$54,2,0),IF(AND(G9=12,H9="м"),VLOOKUP(BU9,Стрельба!$AW$4:$AX$54,2,0),IF(AND(G9=12,H9="ж"),VLOOKUP(BU9,Стрельба!$AZ$4:$BA$54,2,0),IF(AND(G9=13,H9="м"),VLOOKUP(BU9,Стрельба!$BC$4:$BD$54,2,0),IF(AND(G9=13,H9="ж"),VLOOKUP(BU9,Стрельба!$BF$4:$BG$54,2,0),IF(AND(G9=14,H9="м"),VLOOKUP(BU9,Стрельба!$BI$4:$BJ$54,2,0),IF(AND(G9=14,H9="ж"),VLOOKUP(BU9,Стрельба!$BL$4:$BM$54,2,0),IF(AND(G9=15,H9="м"),VLOOKUP(BU9,Стрельба!$BO$4:$BP$54,2,0),IF(AND(G9=15,H9="ж"),VLOOKUP(BU9,Стрельба!$BR$4:$BS$54,2,0),"")))))))))))))))))))))))))</f>
        <v>0</v>
      </c>
      <c r="BW9" s="56"/>
      <c r="BX9" s="57"/>
      <c r="BY9" s="37"/>
      <c r="BZ9" s="52">
        <f>IF(BY9="",0,IF(AND(G9=3,H9="м"),VLOOKUP(BY9,'Метание 150г'!$A$4:$B$784,2,0),IF(AND(G9=3,H9="ж"),VLOOKUP(BY9,'Метание 150г'!$D$4:$E$784,2,0),IF(AND(G9=4,H9="м"),VLOOKUP(BY9,'Метание 150г'!$G$4:$H$784,2,0),IF(AND(G9=4,H9="ж"),VLOOKUP(BY9,'Метание 150г'!$J$4:$K$784,2,0),IF(AND(G9=5,H9="м"),VLOOKUP(BY9,'Метание 150г'!$M$4:$N$784,2,0),IF(AND(G9=5,H9="ж"),VLOOKUP(BY9,'Метание 150г'!$P$4:$Q$784,2,0),"")))))))</f>
        <v>0</v>
      </c>
      <c r="CA9" s="51"/>
      <c r="CB9" s="68">
        <f>IF(CA9="",0,IF(AND(G9=6,H9="м"),VLOOKUP(CA9,'Метание 700г'!$A$4:$B$574,2,0),IF(AND(G9=7,H9="м"),VLOOKUP(CA9,'Метание 700г'!$D$4:$E$574,2,0),IF(AND(G9=8,H9="м"),VLOOKUP(CA9,'Метание 700г'!$G$4:$H$574,2,0),""))))</f>
        <v>0</v>
      </c>
      <c r="CC9" s="51"/>
      <c r="CD9" s="52">
        <f>IF(CC9="",0,IF(AND(G9=6,H9="ж"),VLOOKUP(CC9,'Метание 500г'!$A$4:$B$565,2,0),IF(AND(G9=7,H9="ж"),VLOOKUP(CC9,'Метание 500г'!$D$4:$E$565,2,0),IF(AND(G9=8,H9="ж"),VLOOKUP(CC9,'Метание 500г'!$G$4:$H$565,2,0),IF(AND(G9=9,H9="ж"),VLOOKUP(CC9,'Метание 500г'!$J$4:$K$565,2,0),IF(AND(G9=10,H9="ж"),VLOOKUP(CC9,'Метание 500г'!$M$4:$N$565,2,0),IF(AND(G9=11,H9="ж"),VLOOKUP(CC9,'Метание 500г'!$P$4:$Q$565,2,0),"")))))))</f>
        <v>0</v>
      </c>
      <c r="CE9" s="56"/>
      <c r="CF9" s="57"/>
      <c r="CG9" s="62"/>
      <c r="CH9" s="52">
        <f>IF(CG9="",0,IF(AND(G9=2,H9="м"),VLOOKUP(CG9,'Плавание 25 м'!$A$4:$B$2333,2,0),IF(AND(G9=2,H9="ж"),VLOOKUP(CG9,'Плавание 25 м'!$D$4:$E$2333,2,0),IF(AND(G9=16,H9="м"),VLOOKUP(CG9,'Плавание 25 м'!$G$4:$H$2333,2,0),IF(AND(G9=16,H9="ж"),VLOOKUP(CG9,'Плавание 25 м'!$J$4:$K$2333,2,0),IF(AND(G9=17,H9="м"),VLOOKUP(CG9,'Плавание 25 м'!$M$4:$N$2333,2,0),IF(AND(G9=17,H9="ж"),VLOOKUP(CG9,'Плавание 25 м'!$P$4:$Q$2333,2,0),IF(AND(G9=18,H9="м"),VLOOKUP(CG9,'Плавание 25 м'!$S$4:$T$2333,2,0),IF(AND(G9=18,H9="ж"),VLOOKUP(CG9,'Плавание 25 м'!$V$4:$W$2333,2,0),"")))))))))</f>
        <v>0</v>
      </c>
      <c r="CI9" s="37"/>
      <c r="CJ9" s="52">
        <f>IF(CI9="",0,IF(AND(G9=3,H9="м"),VLOOKUP(CI9,'Плавание 50 м'!$A$4:$B$1954,2,0),IF(AND(G9=3,H9="ж"),VLOOKUP(CI9,'Плавание 50 м'!$D$4:$E$1954,2,0),IF(AND(G9=4,H9="м"),VLOOKUP(CI9,'Плавание 50 м'!$G$4:$H$1954,2,0),IF(AND(G9=4,H9="ж"),VLOOKUP(CI9,'Плавание 50 м'!$J$4:$K$1954,2,0),IF(AND(G9=5,H9="м"),VLOOKUP(CI9,'Плавание 50 м'!$M$4:$N$1954,2,0),IF(AND(G9=5,H9="ж"),VLOOKUP(CI9,'Плавание 50 м'!$P$4:$Q$1954,2,0),IF(AND(G9=6,H9="м"),VLOOKUP(CI9,'Плавание 50 м'!$S$4:$T$1954,2,0),IF(AND(G9=6,H9="ж"),VLOOKUP(CI9,'Плавание 50 м'!$V$4:$W$1954,2,0),IF(AND(G9=7,H9="м"),VLOOKUP(CI9,'Плавание 50 м'!$Y$4:$Z$1954,2,0),IF(AND(G9=7,H9="ж"),VLOOKUP(CI9,'Плавание 50 м'!$AB$4:$AC$1954,2,0),IF(AND(G9=8,H9="м"),VLOOKUP(CI9,'Плавание 50 м'!$AE$4:$AF$1954,2,0),IF(AND(G9=8,H9="ж"),VLOOKUP(CI9,'Плавание 50 м'!$AH$4:$AI$1954,2,0),IF(AND(G9=9,H9="м"),VLOOKUP(CI9,'Плавание 50 м'!$AK$4:$AL$1954,2,0),IF(AND(G9=9,H9="ж"),VLOOKUP(CI9,'Плавание 50 м'!$AN$4:$AO$1954,2,0),IF(AND(G9=10,H9="м"),VLOOKUP(CI9,'Плавание 50 м'!$AQ$4:$AR$1954,2,0),IF(AND(G9=10,H9="ж"),VLOOKUP(CI9,'Плавание 50 м'!$AT$4:$AU$1954,2,0),IF(AND(G9=11,H9="м"),VLOOKUP(CI9,'Плавание 50 м'!$AW$4:$AX$1954,2,0),IF(AND(G9=11,H9="ж"),VLOOKUP(CI9,'Плавание 50 м'!$AZ$4:$BA$1954,2,0),IF(AND(G9=12,H9="м"),VLOOKUP(CI9,'Плавание 50 м'!$BC$4:$BD$1954,2,0),IF(AND(G9=12,H9="ж"),VLOOKUP(CI9,'Плавание 50 м'!$BF$4:$BG$1954,2,0),IF(AND(G9=13,H9="м"),VLOOKUP(CI9,'Плавание 50 м'!$BI$4:$BJ$1954,2,0),IF(AND(G9=13,H9="ж"),VLOOKUP(CI9,'Плавание 50 м'!$BL$4:$BM$1954,2,0),IF(AND(G9=14,H9="м"),VLOOKUP(CI9,'Плавание 50 м'!$BO$4:$BP$1954,2,0),IF(AND(G9=14,H9="ж"),VLOOKUP(CI9,'Плавание 50 м'!$BR$4:$BS$1954,2,0),IF(AND(G9=15,H9="м"),VLOOKUP(CI9,'Плавание 50 м'!$BU$4:$BV$1954,2,0),IF(AND(G9=15,H9="ж"),VLOOKUP(CI9,'Плавание 50 м'!$BX$4:$BY$1954,2,0),"")))))))))))))))))))))))))))</f>
        <v>0</v>
      </c>
      <c r="CK9" s="91">
        <f>BR9+BN9+BL9+BJ9</f>
        <v>227</v>
      </c>
    </row>
    <row r="10" spans="1:89" ht="20.100000000000001" customHeight="1" x14ac:dyDescent="0.25">
      <c r="A10" s="10">
        <v>3</v>
      </c>
      <c r="B10" s="93" t="s">
        <v>3610</v>
      </c>
      <c r="C10" s="46" t="s">
        <v>3676</v>
      </c>
      <c r="D10" s="55"/>
      <c r="E10" s="55" t="s">
        <v>3611</v>
      </c>
      <c r="F10" s="47">
        <f>IF(E10="",0,INT(($B$4-E10)/365.25))</f>
        <v>64</v>
      </c>
      <c r="G10" s="48">
        <f>IFERROR(VLOOKUP(F10,Ступени!$A$2:$B$99,2,0),"")</f>
        <v>16</v>
      </c>
      <c r="H10" s="55" t="s">
        <v>86</v>
      </c>
      <c r="I10" s="49"/>
      <c r="J10" s="52">
        <f>IF(I10="",0,IF(AND(G10=2,H10="м"),VLOOKUP(I10,'30м'!$A$4:$B$71,2,0),IF(AND(G10=2,H10="ж"),VLOOKUP(I10,'30м'!$D$4:$E$71,2,0),IF(AND(G10=3,H10="м"),VLOOKUP(I10,'30м'!$G$4:$H$71,2,0),IF(AND(G10=3,H10="ж"),VLOOKUP(I10,'30м'!$J$4:$K$71,2,0),IF(AND(G10=4,H10="м"),VLOOKUP(I10,'30м'!$M$4:$N$71,2,0),IF(AND(G10=4,H10="ж"),VLOOKUP(I10,'30м'!$P$4:$Q$71,2,0),IF(AND(G10=5,H10="м"),VLOOKUP(I10,'30м'!$S$4:$T$71,2,0),IF(AND(G10=5,H10="ж"),VLOOKUP(I10,'30м'!$V$4:$W$71,2,0),"")))))))))</f>
        <v>0</v>
      </c>
      <c r="K10" s="49"/>
      <c r="L10" s="52">
        <f>IF(K10="",0,IF(AND(G10=4,H10="м"),VLOOKUP(K10,'60м'!$A$4:$B$129,2,0),IF(AND(G10=4,H10="ж"),VLOOKUP(K10,'60м'!$D$4:$E$129,2,0),IF(AND(G10=5,H10="м"),VLOOKUP(K10,'60м'!$G$4:$H$129,2,0),IF(AND(G10=5,H10="ж"),VLOOKUP(K10,'60м'!$J$4:$K$129,2,0),IF(AND(G10=6,H10="м"),VLOOKUP(K10,'60м'!$M$4:$N$129,2,0),IF(AND(G10=6,H10="ж"),VLOOKUP(K10,'60м'!$P$4:$Q$129,2,0),IF(AND(G10=7,H10="м"),VLOOKUP(K10,'60м'!$S$4:$T$129,2,0),IF(AND(G10=7,H10="ж"),VLOOKUP(K10,'60м'!$V$4:$W$129,2,0),IF(AND(G10=8,H10="м"),VLOOKUP(K10,'60м'!$Y$4:$Z$129,2,0),IF(AND(G10=8,H10="ж"),VLOOKUP(K10,'60м'!$AB$4:$AC$129,2,0),IF(AND(G10=9,H10="м"),VLOOKUP(K10,'60м'!$AE$4:$AF$129,2,0),IF(AND(G10=9,H10="ж"),VLOOKUP(K10,'60м'!$AH$4:$AI$129,2,0),IF(AND(G10=10,H10="м"),VLOOKUP(K10,'60м'!$AK$4:$AL$129,2,0),IF(AND(G10=10,H10="ж"),VLOOKUP(K10,'60м'!$AN$4:$AO$129,2,0),IF(AND(G10=11,H10="м"),VLOOKUP(K10,'60м'!$AQ$4:$AR$129,2,0),IF(AND(G10=11,H10="ж"),VLOOKUP(K10,'60м'!$AT$4:$AU$129,2,0),IF(AND(G10=12,H10="м"),VLOOKUP(K10,'60м'!$AW$4:$AX$129,2,0),IF(AND(G10=12,H10="ж"),VLOOKUP(K10,'60м'!$AZ$4:$BA$129,2,0),IF(AND(G10=13,H10="м"),VLOOKUP(K10,'60м'!$BC$4:$BD$129,2,0),IF(AND(G10=13,H10="ж"),VLOOKUP(K10,'60м'!$BF$4:$BG$129,2,0),"")))))))))))))))))))))</f>
        <v>0</v>
      </c>
      <c r="M10" s="49"/>
      <c r="N10" s="52">
        <f>IF(M10="",0,IF(AND(G10=6,H10="м"),VLOOKUP(M10,'100м'!$A$4:$B$134,2,0),IF(AND(G10=6,H10="ж"),VLOOKUP(M10,'100м'!$D$4:$E$134,2,0),IF(AND(G10=7,H10="м"),VLOOKUP(M10,'100м'!$G$4:$H$134,2,0),IF(AND(G10=7,H10="ж"),VLOOKUP(M10,'100м'!$J$4:$K$134,2,0),IF(AND(G10=8,H10="м"),VLOOKUP(M10,'100м'!$M$4:$N$134,2,0),IF(AND(G10=8,H10="ж"),VLOOKUP(M10,'100м'!$P$4:$Q$134,2,0),IF(AND(G10=9,H10="м"),VLOOKUP(M10,'100м'!$S$4:$T$134,2,0),IF(AND(G10=9,H10="ж"),VLOOKUP(M10,'100м'!$V$4:$W$134,2,0),"")))))))))</f>
        <v>0</v>
      </c>
      <c r="O10" s="56"/>
      <c r="P10" s="61"/>
      <c r="Q10" s="49"/>
      <c r="R10" s="52">
        <f>IF(Q10="",0,IF(AND(G10=4,H10="м"),VLOOKUP(Q10,'1500м'!$A$4:$B$364,2,0),IF(AND(G10=4,H10="ж"),VLOOKUP(Q10,'1500м'!$D$4:$E$364,2,0),"")))</f>
        <v>0</v>
      </c>
      <c r="S10" s="49"/>
      <c r="T10" s="68">
        <f>IF(S10="",0,IF(AND(G10=5,H10="м"),VLOOKUP(S10,'2000м'!$A$4:$B$780,2,0),IF(AND(G10=5,H10="ж"),VLOOKUP(S10,'2000м'!$D$4:$E$780,2,0),IF(AND(G10=6,H10="ж"),VLOOKUP(S10,'2000м'!$G$4:$H$780,2,0),IF(AND(G10=7,H10="ж"),VLOOKUP(S10,'2000м'!$J$4:$K$780,2,0),IF(AND(G10=8,H10="ж"),VLOOKUP(S10,'2000м'!$M$4:$N$780,2,0),""))))))</f>
        <v>0</v>
      </c>
      <c r="U10" s="49"/>
      <c r="V10" s="52">
        <f>IF(U10="",0,IF(AND(G10=6,H10="м"),VLOOKUP(U10,'3000м'!$A$4:$B$594,2,0),IF(AND(G10=7,H10="м"),VLOOKUP(U10,'3000м'!$D$4:$E$594,2,0),IF(AND(G10=8,H10="м"),VLOOKUP(U10,'3000м'!$G$4:$H$594,2,0),IF(AND(G10=9,H10="м"),VLOOKUP(U10,'3000м'!$J$4:$K$594,2,0),IF(AND(G10=10,H10="м"),VLOOKUP(U10,'3000м'!$M$4:$N$594,2,0),IF(AND(G10=11,H10="м"),VLOOKUP(U10,'3000м'!$P$4:$Q$594,2,0),"")))))))</f>
        <v>0</v>
      </c>
      <c r="W10" s="53"/>
      <c r="X10" s="56"/>
      <c r="Y10" s="56"/>
      <c r="Z10" s="56"/>
      <c r="AA10" s="56"/>
      <c r="AB10" s="56"/>
      <c r="AC10" s="56"/>
      <c r="AD10" s="56"/>
      <c r="AE10" s="56"/>
      <c r="AF10" s="56"/>
      <c r="AG10" s="56"/>
      <c r="AH10" s="56"/>
      <c r="AI10" s="56"/>
      <c r="AJ10" s="56"/>
      <c r="AK10" s="56"/>
      <c r="AL10" s="56"/>
      <c r="AM10" s="56"/>
      <c r="AN10" s="56"/>
      <c r="AO10" s="37"/>
      <c r="AP10" s="56"/>
      <c r="AQ10" s="37"/>
      <c r="AR10" s="56"/>
      <c r="AS10" s="37"/>
      <c r="AT10" s="56"/>
      <c r="AU10" s="37"/>
      <c r="AV10" s="56"/>
      <c r="AW10" s="37"/>
      <c r="AX10" s="56"/>
      <c r="AY10" s="37"/>
      <c r="AZ10" s="56"/>
      <c r="BA10" s="37"/>
      <c r="BB10" s="52">
        <f>IF(BA10="",0,IF(AND(G10=2,H10="м"),VLOOKUP(BA10,Подтягивание!$A$4:$B$79,2,0),IF(AND(G10=3,H10="м"),VLOOKUP(BA10,Подтягивание!$D$4:$E$79,2,0),IF(AND(G10=4,H10="м"),VLOOKUP(BA10,Подтягивание!$G$4:$H$79,2,0),IF(AND(G10=5,H10="м"),VLOOKUP(BA10,Подтягивание!$J$4:$K$79,2,0),IF(AND(G10=6,H10="м"),VLOOKUP(BA10,Подтягивание!$M$4:$N$79,2,0),IF(AND(G10=7,H10="м"),VLOOKUP(BA10,Подтягивание!$P$4:$Q$79,2,0),IF(AND(G10=8,H10="м"),VLOOKUP(BA10,Подтягивание!$S$4:$T$79,2,0),IF(AND(G10=9,H10="м"),VLOOKUP(BA10,Подтягивание!$V$4:$W$79,2,0),IF(AND(G10=10,H10="м"),VLOOKUP(BA10,Подтягивание!$Y$4:$Z$79,2,0),IF(AND(G10=11,H10="м"),VLOOKUP(BA10,Подтягивание!$AB$4:$AC$79,2,0),IF(AND(G10=12,H10="м"),VLOOKUP(BA10,Подтягивание!$AE$4:$AF$79,2,0),IF(AND(G10=13,H10="м"),VLOOKUP(BA10,Подтягивание!$AH$4:$AI$79,2,0),IF(AND(G10=14,H10="м"),VLOOKUP(BA10,Подтягивание!$AK$4:$AL$79,2,0),IF(AND(G10=15,H10="м"),VLOOKUP(BA10,Подтягивание!$AN$4:$AO$79,2,0),"")))))))))))))))</f>
        <v>0</v>
      </c>
      <c r="BC10" s="51"/>
      <c r="BD10" s="57"/>
      <c r="BE10" s="37"/>
      <c r="BF10" s="52">
        <f>IF(BE10="",0,IF(AND(G10=6,H10="м"),VLOOKUP(BE10,Гиря!$A$4:$B$166,2,0),IF(AND(G10=7,H10="м"),VLOOKUP(BE10,Гиря!$D$4:$E$166,2,0),IF(AND(G10=8,H10="м"),VLOOKUP(BE10,Гиря!$G$4:$H$166,2,0),IF(AND(G10=9,H10="м"),VLOOKUP(BE10,Гиря!$J$4:$K$166,2,0),IF(AND(G10=10,H10="м"),VLOOKUP(BE10,Гиря!$M$4:$N$166,2,0),IF(AND(G10=11,H10="м"),VLOOKUP(BE10,Гиря!$P$4:$Q$166,2,0),IF(AND(G10=12,H10="м"),VLOOKUP(BE10,Гиря!$S$4:$T$166,2,0),IF(AND(G10=13,H10="м"),VLOOKUP(BE10,Гиря!$V$4:$W$166,2,0),IF(AND(G10=14,H10="м"),VLOOKUP(BE10,Гиря!$Y$4:$Z$166,2,0),IF(AND(G10=15,H10="м"),VLOOKUP(BE10,Гиря!$AB$4:$AC$166,2,0),"")))))))))))</f>
        <v>0</v>
      </c>
      <c r="BG10" s="49"/>
      <c r="BH10" s="52">
        <f>IF(BG10="",0,IF(AND(G10=2,H10="м"),VLOOKUP(BG10,'Отж. от пола'!$A$4:$B$169,2,0),IF(AND(G10=2,H10="ж"),VLOOKUP(BG10,'Отж. от пола'!$D$4:$E$169,2,0),IF(AND(G10=3,H10="м"),VLOOKUP(BG10,'Отж. от пола'!$G$4:$H$169,2,0),IF(AND(G10=3,H10="ж"),VLOOKUP(BG10,'Отж. от пола'!$J$4:$K$169,2,0),IF(AND(G10=4,H10="м"),VLOOKUP(BG10,'Отж. от пола'!$M$4:$N$169,2,0),IF(AND(G10=4,H10="ж"),VLOOKUP(BG10,'Отж. от пола'!$P$4:$Q$169,2,0),IF(AND(G10=5,H10="м"),VLOOKUP(BG10,'Отж. от пола'!$S$4:$T$169,2,0),IF(AND(G10=5,H10="ж"),VLOOKUP(BG10,'Отж. от пола'!$V$4:$W$169,2,0),IF(AND(G10=6,H10="м"),VLOOKUP(BG10,'Отж. от пола'!$Y$4:$Z$169,2,0),IF(AND(G10=6,H10="ж"),VLOOKUP(BG10,'Отж. от пола'!$AB$4:$AC$169,2,0),IF(AND(G10=7,H10="м"),VLOOKUP(BG10,'Отж. от пола'!$AE$4:$AF$169,2,0),IF(AND(G10=7,H10="ж"),VLOOKUP(BG10,'Отж. от пола'!$AH$4:$AI$169,2,0),IF(AND(G10=8,H10="м"),VLOOKUP(BG10,'Отж. от пола'!$AK$4:$AL$169,2,0),IF(AND(G10=8,H10="ж"),VLOOKUP(BG10,'Отж. от пола'!$AN$4:$AO$169,2,0),IF(AND(G10=9,H10="м"),VLOOKUP(BG10,'Отж. от пола'!$AQ$4:$AR$169,2,0),IF(AND(G10=9,H10="ж"),VLOOKUP(BG10,'Отж. от пола'!$AT$4:$AU$169,2,0),IF(AND(G10=10,H10="м"),VLOOKUP(BG10,'Отж. от пола'!$AW$4:$AX$169,2,0),IF(AND(G10=10,H10="ж"),VLOOKUP(BG10,'Отж. от пола'!$AZ$4:$BA$169,2,0),IF(AND(G10=11,H10="м"),VLOOKUP(BG10,'Отж. от пола'!$BC$4:$BD$169,2,0),IF(AND(G10=11,H10="ж"),VLOOKUP(BG10,'Отж. от пола'!$BF$4:$BG$169,2,0),IF(AND(G10=12,H10="м"),VLOOKUP(BG10,'Отж. от пола'!$BI$4:$BJ$169,2,0),IF(AND(G10=12,H10="ж"),VLOOKUP(BG10,'Отж. от пола'!$BL$4:$BM$169,2,0),IF(AND(G10=13,H10="м"),VLOOKUP(BG10,'Отж. от пола'!$BO$4:$BP$169,2,0),IF(AND(G10=13,H10="ж"),VLOOKUP(BG10,'Отж. от пола'!$BR$4:$BS$169,2,0),IF(AND(G10=14,H10="м"),VLOOKUP(BG10,'Отж. от пола'!$BU$4:$BV$169,2,0),IF(AND(G10=14,H10="ж"),VLOOKUP(BG10,'Отж. от пола'!$BX$4:$BY$169,2,0),IF(AND(G10=15,H10="м"),VLOOKUP(BG10,'Отж. от пола'!$CA$4:$CB$169,2,0),IF(AND(G10=15,H10="ж"),VLOOKUP(BG10,'Отж. от пола'!$CD$4:$CE$169,2,0),"")))))))))))))))))))))))))))))</f>
        <v>0</v>
      </c>
      <c r="BI10" s="37"/>
      <c r="BJ10" s="52">
        <f>IF(BI10="",0,IF(AND(G10=16,H10="м"),VLOOKUP(BI10,'Отж.от скамьи'!$A$4:$B$79,2,0),IF(AND(G10=16,H10="ж"),VLOOKUP(BI10,'Отж.от скамьи'!$D$4:$E$79,2,0),IF(AND(G10=17,H10="м"),VLOOKUP(BI10,'Отж.от скамьи'!$G$4:$H$79,2,0),IF(AND(G10=17,H10="ж"),VLOOKUP(BI10,'Отж.от скамьи'!$J$4:$K$79,2,0),"")))))</f>
        <v>0</v>
      </c>
      <c r="BK10" s="53"/>
      <c r="BL10" s="52">
        <f>IF(BK10="",0,IF(AND(G10=18,H10="м"),VLOOKUP(BK10,'Отж.от стула'!$A$4:$B$68,2,0),IF(AND(G10=18,H10="ж"),VLOOKUP(BK10,'Отж.от стула'!$D$4:$E$69,2,0),"")))</f>
        <v>0</v>
      </c>
      <c r="BM10" s="49"/>
      <c r="BN10" s="52">
        <f>IF(BM10="",0,IF(AND(G10=2,H10="м"),VLOOKUP(BM10,Наклон!$A$4:$B$69,2,0),IF(AND(G10=2,H10="ж"),VLOOKUP(BM10,Наклон!$A$74:$B$139,2,0),IF(AND(G10=3,H10="м"),VLOOKUP(BM10,Наклон!$D$4:$E$69,2,0),IF(AND(G10=3,H10="ж"),VLOOKUP(BM10,Наклон!$D$74:$E$139,2,0),IF(AND(G10=4,H10="м"),VLOOKUP(BM10,Наклон!$G$4:$H$69,2,0),IF(AND(G10=4,H10="ж"),VLOOKUP(BM10,Наклон!$G$74:$H$139,2,0),IF(AND(G10=5,H10="м"),VLOOKUP(BM10,Наклон!$J$4:$K$69,2,0),IF(AND(G10=5,H10="ж"),VLOOKUP(BM10,Наклон!$J$74:$K$139,2,0),IF(AND(G10=6,H10="м"),VLOOKUP(BM10,Наклон!$M$4:$N$69,2,0),IF(AND(G10=6,H10="ж"),VLOOKUP(BM10,Наклон!$M$74:$N$139,2,0),IF(AND(G10=7,H10="м"),VLOOKUP(BM10,Наклон!$P$4:$Q$69,2,0),IF(AND(G10=7,H10="ж"),VLOOKUP(BM10,Наклон!$P$74:$Q$139,2,0),IF(AND(G10=8,H10="м"),VLOOKUP(BM10,Наклон!$S$4:$T$69,2,0),IF(AND(G10=8,H10="ж"),VLOOKUP(BM10,Наклон!$S$74:$T$139,2,0),IF(AND(G10=9,H10="м"),VLOOKUP(BM10,Наклон!$V$4:$W$69,2,0),IF(AND(G10=9,H10="ж"),VLOOKUP(BM10,Наклон!$V$74:$W$139,2,0),IF(AND(G10=10,H10="м"),VLOOKUP(BM10,Наклон!$Y$4:$Z$69,2,0),IF(AND(G10=10,H10="ж"),VLOOKUP(BM10,Наклон!$Y$74:$Z$139,2,0),IF(AND(G10=11,H10="м"),VLOOKUP(BM10,Наклон!$AB$4:$AC$69,2,0),IF(AND(G10=11,H10="ж"),VLOOKUP(BM10,Наклон!$AB$74:$AC$139,2,0),IF(AND(G10=12,H10="м"),VLOOKUP(BM10,Наклон!$AE$4:$AF$69,2,0),IF(AND(G10=12,H10="ж"),VLOOKUP(BM10,Наклон!$AE$74:$AF$139,2,0),IF(AND(G10=13,H10="м"),VLOOKUP(BM10,Наклон!$AH$4:$AI$69,2,0),IF(AND(G10=13,H10="ж"),VLOOKUP(BM10,Наклон!$AH$74:$AI$139,2,0),IF(AND(G10=14,H10="м"),VLOOKUP(BM10,Наклон!$AK$4:$AL$69,2,0),IF(AND(G10=14,H10="ж"),VLOOKUP(BM10,Наклон!$AK$74:$AL$139,2,0),IF(AND(G10=15,H10="м"),VLOOKUP(BM10,Наклон!$AN$4:$AO$69,2,0),IF(AND(G10=15,H10="ж"),VLOOKUP(BM10,Наклон!$AN$74:$AO$139,2,0),IF(AND(G10=16,H10="м"),VLOOKUP(BM10,Наклон!$AQ$4:$AR$69,2,0),IF(AND(G10=16,H10="ж"),VLOOKUP(BM10,Наклон!$AQ$74:$AR$139,2,0),IF(AND(G10=17,H10="м"),VLOOKUP(BM10,Наклон!$AT$4:$AU$69,2,0),IF(AND(G10=17,H10="ж"),VLOOKUP(BM10,Наклон!$AT$74:$AU$139,2,0),IF(AND(G10=18,H10="м"),VLOOKUP(BM10,Наклон!$AW$4:$AX$69,2,0),IF(AND(G10=18,H10="ж"),VLOOKUP(BM10,Наклон!$AW$74:$AX$139,2,0))))))))))))))))))))))))))))))))))))</f>
        <v>0</v>
      </c>
      <c r="BO10" s="49"/>
      <c r="BP10" s="52">
        <f>IF(BO10="",0,IF(AND(G10=2,H10="м"),VLOOKUP(BO10,'Прыжок в длину'!$A$4:$B$294,2,0),IF(AND(G10=2,H10="ж"),VLOOKUP(BO10,'Прыжок в длину'!$D$4:$E$294,2,0),IF(AND(G10=3,H10="м"),VLOOKUP(BO10,'Прыжок в длину'!$G$4:$H$294,2,0),IF(AND(G10=3,H10="ж"),VLOOKUP(BO10,'Прыжок в длину'!$J$4:$K$294,2,0),IF(AND(G10=4,H10="м"),VLOOKUP(BO10,'Прыжок в длину'!$M$4:$N$294,2,0),IF(AND(G10=4,H10="ж"),VLOOKUP(BO10,'Прыжок в длину'!$P$4:$Q$294,2,0),IF(AND(G10=5,H10="м"),VLOOKUP(BO10,'Прыжок в длину'!$S$4:$T$294,2,0),IF(AND(G10=5,H10="ж"),VLOOKUP(BO10,'Прыжок в длину'!$V$4:$W$294,2,0),IF(AND(G10=6,H10="м"),VLOOKUP(BO10,'Прыжок в длину'!$Y$4:$Z$294,2,0),IF(AND(G10=6,H10="ж"),VLOOKUP(BO10,'Прыжок в длину'!$AB$4:$AC$294,2,0),IF(AND(G10=7,H10="м"),VLOOKUP(BO10,'Прыжок в длину'!$AE$4:$AF$294,2,0),IF(AND(G10=7,H10="ж"),VLOOKUP(BO10,'Прыжок в длину'!$AH$4:$AI$294,2,0),IF(AND(G10=8,H10="м"),VLOOKUP(BO10,'Прыжок в длину'!$AK$4:$AL$294,2,0),IF(AND(G10=8,H10="ж"),VLOOKUP(BO10,'Прыжок в длину'!$AN$4:$AO$294,2,0),IF(AND(G10=9,H10="м"),VLOOKUP(BO10,'Прыжок в длину'!$AQ$4:$AR$294,2,0),IF(AND(G10=9,H10="ж"),VLOOKUP(BO10,'Прыжок в длину'!$AT$4:$AU$294,2,0),IF(AND(G10=10,H10="м"),VLOOKUP(BO10,'Прыжок в длину'!$AW$4:$AX$294,2,0),IF(AND(G10=10,H10="ж"),VLOOKUP(BO10,'Прыжок в длину'!$AZ$4:$BA$294,2,0),IF(AND(G10=11,H10="м"),VLOOKUP(BO10,'Прыжок в длину'!BC11:$BD$294,2,0),IF(AND(G10=11,H10="ж"),VLOOKUP(BO10,'Прыжок в длину'!$BF$4:$BG$294,2,0),"")))))))))))))))))))))</f>
        <v>0</v>
      </c>
      <c r="BQ10" s="49"/>
      <c r="BR10" s="52">
        <f>IF(BQ10="",0,IF(AND(G10=2,H10="м"),VLOOKUP(BQ10,Пресс!$A$4:$B$104,2,0),IF(AND(G10=2,H10="ж"),VLOOKUP(BQ10,Пресс!$D$4:$E$104,2,0),IF(AND(G10=3,H10="м"),VLOOKUP(BQ10,Пресс!$G$4:$H$104,2,0),IF(AND(G10=3,H10="ж"),VLOOKUP(BQ10,Пресс!$J$4:$K$104,2,0),IF(AND(G10=4,H10="м"),VLOOKUP(BQ10,Пресс!$M$4:$N$104,2,0),IF(AND(G10=4,H10="ж"),VLOOKUP(BQ10,Пресс!$P$4:$Q$104,2,0),IF(AND(G10=5,H10="м"),VLOOKUP(BQ10,Пресс!$S$4:$T$104,2,0),IF(AND(G10=5,H10="ж"),VLOOKUP(BQ10,Пресс!$V$4:$W$104,2,0),IF(AND(G10=6,H10="м"),VLOOKUP(BQ10,Пресс!$Y$4:$Z$104,2,0),IF(AND(G10=6,H10="ж"),VLOOKUP(BQ10,Пресс!$AB$4:$AC$104,2,0),IF(AND(G10=7,H10="м"),VLOOKUP(BQ10,Пресс!$AE$4:$AF$104,2,0),IF(AND(G10=7,H10="ж"),VLOOKUP(BQ10,Пресс!$AH$4:$AI$104,2,0),IF(AND(G10=8,H10="м"),VLOOKUP(BQ10,Пресс!$AK$4:$AL$104,2,0),IF(AND(G10=8,H10="ж"),VLOOKUP(BQ10,Пресс!$AN$4:$AO$104,2,0),IF(AND(G10=9,H10="м"),VLOOKUP(BQ10,Пресс!$AQ$4:$AR$104,2,0),IF(AND(G10=9,H10="ж"),VLOOKUP(BQ10,Пресс!$AT$4:$AU$104,2,0),IF(AND(G10=10,H10="м"),VLOOKUP(BQ10,Пресс!$AW$4:$AX$104,2,0),IF(AND(G10=10,H10="ж"),VLOOKUP(BQ10,Пресс!$AZ$4:$BA$104,2,0),IF(AND(G10=11,H10="м"),VLOOKUP(BQ10,Пресс!$BC$4:$BD$104,2,0),IF(AND(G10=11,H10="ж"),VLOOKUP(BQ10,Пресс!$BF$4:$BG$104,2,0),IF(AND(G10=12,H10="м"),VLOOKUP(BQ10,Пресс!$BI$4:$BJ$104,2,0),IF(AND(G10=12,H10="ж"),VLOOKUP(BQ10,Пресс!$BL$4:$BM$104,2,0),IF(AND(G10=13,H10="м"),VLOOKUP(BQ10,Пресс!$BO$4:$BP$104,2,0),IF(AND(G10=13,H10="ж"),VLOOKUP(BQ10,Пресс!$BR$4:$BS$104,2,0),IF(AND(G10=14,H10="м"),VLOOKUP(BQ10,Пресс!$BU$4:$BV$104,2,0),IF(AND(G10=14,H10="ж"),VLOOKUP(BQ10,Пресс!$BX$4:$BY$104,2,0),IF(AND(G10=15,H10="м"),VLOOKUP(BQ10,Пресс!$CA$4:$CB$104,2,0),IF(AND(G10=15,H10="ж"),VLOOKUP(BQ10,Пресс!$CD$4:$CE$104,2,0),IF(AND(G10=16,H10="м"),VLOOKUP(BQ10,Пресс!$CG$4:$CH$104,2,0),IF(AND(G10=16,H10="ж"),VLOOKUP(BQ10,Пресс!$CJ$4:$CK$104,2,0),IF(AND(G10=17,H10="м"),VLOOKUP(BQ10,Пресс!$CM$4:$CN$104,2,0),IF(AND(G10=17,H10="ж"),VLOOKUP(BQ10,Пресс!$CP$4:$CQ$104,2,0),IF(AND(G10=18,H10="м"),VLOOKUP(BQ10,Пресс!$CS$4:$CT$104,2,0),IF(AND(G10=18,H10="ж"),VLOOKUP(BQ10,Пресс!$CV$4:$CW$104,2,0),"")))))))))))))))))))))))))))))))))))</f>
        <v>0</v>
      </c>
      <c r="BS10" s="37"/>
      <c r="BT10" s="57"/>
      <c r="BU10" s="37"/>
      <c r="BV10" s="52">
        <f>IF(BU10="",0,IF(AND(G10=4,H10="м"),VLOOKUP(BU10,Стрельба!$A$4:$B$54,2,0),IF(AND(G10=4,H10="ж"),VLOOKUP(BU10,Стрельба!$D$4:$E$54,2,0),IF(AND(G10=5,H10="м"),VLOOKUP(BU10,Стрельба!$G$4:$H$54,2,0),IF(AND(G10=5,H10="ж"),VLOOKUP(BU10,Стрельба!$J$4:$K$54,2,0),IF(AND(G10=6,H10="м"),VLOOKUP(BU10,Стрельба!$M$4:$N$54,2,0),IF(AND(G10=6,H10="ж"),VLOOKUP(BU10,Стрельба!$P$4:$Q$54,2,0),IF(AND(G10=7,H10="м"),VLOOKUP(BU10,Стрельба!$S$4:$T$54,2,0),IF(AND(G10=7,H10="ж"),VLOOKUP(BU10,Стрельба!$V$4:$W$54,2,0),IF(AND(G10=8,H10="м"),VLOOKUP(BU10,Стрельба!$Y$4:$Z$54,2,0),IF(AND(G10=8,H10="ж"),VLOOKUP(BU10,Стрельба!$AB$4:$AC$54,2,0),IF(AND(G10=9,H10="м"),VLOOKUP(BU10,Стрельба!$AE$4:$AF$54,2,0),IF(AND(G10=9,H10="ж"),VLOOKUP(BU10,Стрельба!$AH$4:$AI$54,2,0),IF(AND(G10=10,H10="м"),VLOOKUP(BU10,Стрельба!$AK$4:$AL$54,2,0),IF(AND(G10=10,H10="ж"),VLOOKUP(BU10,Стрельба!$AN$4:$AO$54,2,0),IF(AND(G10=11,H10="м"),VLOOKUP(BU10,Стрельба!$AQ$4:$AR$54,2,0),IF(AND(G10=11,H10="ж"),VLOOKUP(BU10,Стрельба!$AT$4:$AU$54,2,0),IF(AND(G10=12,H10="м"),VLOOKUP(BU10,Стрельба!$AW$4:$AX$54,2,0),IF(AND(G10=12,H10="ж"),VLOOKUP(BU10,Стрельба!$AZ$4:$BA$54,2,0),IF(AND(G10=13,H10="м"),VLOOKUP(BU10,Стрельба!$BC$4:$BD$54,2,0),IF(AND(G10=13,H10="ж"),VLOOKUP(BU10,Стрельба!$BF$4:$BG$54,2,0),IF(AND(G10=14,H10="м"),VLOOKUP(BU10,Стрельба!$BI$4:$BJ$54,2,0),IF(AND(G10=14,H10="ж"),VLOOKUP(BU10,Стрельба!$BL$4:$BM$54,2,0),IF(AND(G10=15,H10="м"),VLOOKUP(BU10,Стрельба!$BO$4:$BP$54,2,0),IF(AND(G10=15,H10="ж"),VLOOKUP(BU10,Стрельба!$BR$4:$BS$54,2,0),"")))))))))))))))))))))))))</f>
        <v>0</v>
      </c>
      <c r="BW10" s="56"/>
      <c r="BX10" s="57"/>
      <c r="BY10" s="37"/>
      <c r="BZ10" s="52">
        <f>IF(BY10="",0,IF(AND(G10=3,H10="м"),VLOOKUP(BY10,'Метание 150г'!$A$4:$B$784,2,0),IF(AND(G10=3,H10="ж"),VLOOKUP(BY10,'Метание 150г'!$D$4:$E$784,2,0),IF(AND(G10=4,H10="м"),VLOOKUP(BY10,'Метание 150г'!$G$4:$H$784,2,0),IF(AND(G10=4,H10="ж"),VLOOKUP(BY10,'Метание 150г'!$J$4:$K$784,2,0),IF(AND(G10=5,H10="м"),VLOOKUP(BY10,'Метание 150г'!$M$4:$N$784,2,0),IF(AND(G10=5,H10="ж"),VLOOKUP(BY10,'Метание 150г'!$P$4:$Q$784,2,0),"")))))))</f>
        <v>0</v>
      </c>
      <c r="CA10" s="51"/>
      <c r="CB10" s="68">
        <f>IF(CA10="",0,IF(AND(G10=6,H10="м"),VLOOKUP(CA10,'Метание 700г'!$A$4:$B$574,2,0),IF(AND(G10=7,H10="м"),VLOOKUP(CA10,'Метание 700г'!$D$4:$E$574,2,0),IF(AND(G10=8,H10="м"),VLOOKUP(CA10,'Метание 700г'!$G$4:$H$574,2,0),""))))</f>
        <v>0</v>
      </c>
      <c r="CC10" s="51"/>
      <c r="CD10" s="52">
        <f>IF(CC10="",0,IF(AND(G10=6,H10="ж"),VLOOKUP(CC10,'Метание 500г'!$A$4:$B$565,2,0),IF(AND(G10=7,H10="ж"),VLOOKUP(CC10,'Метание 500г'!$D$4:$E$565,2,0),IF(AND(G10=8,H10="ж"),VLOOKUP(CC10,'Метание 500г'!$G$4:$H$565,2,0),IF(AND(G10=9,H10="ж"),VLOOKUP(CC10,'Метание 500г'!$J$4:$K$565,2,0),IF(AND(G10=10,H10="ж"),VLOOKUP(CC10,'Метание 500г'!$M$4:$N$565,2,0),IF(AND(G10=11,H10="ж"),VLOOKUP(CC10,'Метание 500г'!$P$4:$Q$565,2,0),"")))))))</f>
        <v>0</v>
      </c>
      <c r="CE10" s="56"/>
      <c r="CF10" s="57"/>
      <c r="CG10" s="62"/>
      <c r="CH10" s="52">
        <f>IF(CG10="",0,IF(AND(G10=2,H10="м"),VLOOKUP(CG10,'Плавание 25 м'!$A$4:$B$2333,2,0),IF(AND(G10=2,H10="ж"),VLOOKUP(CG10,'Плавание 25 м'!$D$4:$E$2333,2,0),IF(AND(G10=16,H10="м"),VLOOKUP(CG10,'Плавание 25 м'!$G$4:$H$2333,2,0),IF(AND(G10=16,H10="ж"),VLOOKUP(CG10,'Плавание 25 м'!$J$4:$K$2333,2,0),IF(AND(G10=17,H10="м"),VLOOKUP(CG10,'Плавание 25 м'!$M$4:$N$2333,2,0),IF(AND(G10=17,H10="ж"),VLOOKUP(CG10,'Плавание 25 м'!$P$4:$Q$2333,2,0),IF(AND(G10=18,H10="м"),VLOOKUP(CG10,'Плавание 25 м'!$S$4:$T$2333,2,0),IF(AND(G10=18,H10="ж"),VLOOKUP(CG10,'Плавание 25 м'!$V$4:$W$2333,2,0),"")))))))))</f>
        <v>0</v>
      </c>
      <c r="CI10" s="37"/>
      <c r="CJ10" s="52">
        <f>IF(CI10="",0,IF(AND(G10=3,H10="м"),VLOOKUP(CI10,'Плавание 50 м'!$A$4:$B$1954,2,0),IF(AND(G10=3,H10="ж"),VLOOKUP(CI10,'Плавание 50 м'!$D$4:$E$1954,2,0),IF(AND(G10=4,H10="м"),VLOOKUP(CI10,'Плавание 50 м'!$G$4:$H$1954,2,0),IF(AND(G10=4,H10="ж"),VLOOKUP(CI10,'Плавание 50 м'!$J$4:$K$1954,2,0),IF(AND(G10=5,H10="м"),VLOOKUP(CI10,'Плавание 50 м'!$M$4:$N$1954,2,0),IF(AND(G10=5,H10="ж"),VLOOKUP(CI10,'Плавание 50 м'!$P$4:$Q$1954,2,0),IF(AND(G10=6,H10="м"),VLOOKUP(CI10,'Плавание 50 м'!$S$4:$T$1954,2,0),IF(AND(G10=6,H10="ж"),VLOOKUP(CI10,'Плавание 50 м'!$V$4:$W$1954,2,0),IF(AND(G10=7,H10="м"),VLOOKUP(CI10,'Плавание 50 м'!$Y$4:$Z$1954,2,0),IF(AND(G10=7,H10="ж"),VLOOKUP(CI10,'Плавание 50 м'!$AB$4:$AC$1954,2,0),IF(AND(G10=8,H10="м"),VLOOKUP(CI10,'Плавание 50 м'!$AE$4:$AF$1954,2,0),IF(AND(G10=8,H10="ж"),VLOOKUP(CI10,'Плавание 50 м'!$AH$4:$AI$1954,2,0),IF(AND(G10=9,H10="м"),VLOOKUP(CI10,'Плавание 50 м'!$AK$4:$AL$1954,2,0),IF(AND(G10=9,H10="ж"),VLOOKUP(CI10,'Плавание 50 м'!$AN$4:$AO$1954,2,0),IF(AND(G10=10,H10="м"),VLOOKUP(CI10,'Плавание 50 м'!$AQ$4:$AR$1954,2,0),IF(AND(G10=10,H10="ж"),VLOOKUP(CI10,'Плавание 50 м'!$AT$4:$AU$1954,2,0),IF(AND(G10=11,H10="м"),VLOOKUP(CI10,'Плавание 50 м'!$AW$4:$AX$1954,2,0),IF(AND(G10=11,H10="ж"),VLOOKUP(CI10,'Плавание 50 м'!$AZ$4:$BA$1954,2,0),IF(AND(G10=12,H10="м"),VLOOKUP(CI10,'Плавание 50 м'!$BC$4:$BD$1954,2,0),IF(AND(G10=12,H10="ж"),VLOOKUP(CI10,'Плавание 50 м'!$BF$4:$BG$1954,2,0),IF(AND(G10=13,H10="м"),VLOOKUP(CI10,'Плавание 50 м'!$BI$4:$BJ$1954,2,0),IF(AND(G10=13,H10="ж"),VLOOKUP(CI10,'Плавание 50 м'!$BL$4:$BM$1954,2,0),IF(AND(G10=14,H10="м"),VLOOKUP(CI10,'Плавание 50 м'!$BO$4:$BP$1954,2,0),IF(AND(G10=14,H10="ж"),VLOOKUP(CI10,'Плавание 50 м'!$BR$4:$BS$1954,2,0),IF(AND(G10=15,H10="м"),VLOOKUP(CI10,'Плавание 50 м'!$BU$4:$BV$1954,2,0),IF(AND(G10=15,H10="ж"),VLOOKUP(CI10,'Плавание 50 м'!$BX$4:$BY$1954,2,0),"")))))))))))))))))))))))))))</f>
        <v>0</v>
      </c>
      <c r="CK10" s="91">
        <f>BR10+BN10+BL10+BJ10</f>
        <v>0</v>
      </c>
    </row>
    <row r="11" spans="1:89" ht="20.100000000000001" customHeight="1" x14ac:dyDescent="0.25">
      <c r="A11" s="10"/>
      <c r="B11" s="93"/>
      <c r="C11" s="46"/>
      <c r="D11" s="55"/>
      <c r="E11" s="55"/>
      <c r="F11" s="47"/>
      <c r="G11" s="48"/>
      <c r="H11" s="55"/>
      <c r="I11" s="49"/>
      <c r="J11" s="52"/>
      <c r="K11" s="49"/>
      <c r="L11" s="52"/>
      <c r="M11" s="49"/>
      <c r="N11" s="52"/>
      <c r="O11" s="56"/>
      <c r="P11" s="61"/>
      <c r="Q11" s="49"/>
      <c r="R11" s="52"/>
      <c r="S11" s="49"/>
      <c r="T11" s="68"/>
      <c r="U11" s="49"/>
      <c r="V11" s="52"/>
      <c r="W11" s="53"/>
      <c r="X11" s="56"/>
      <c r="Y11" s="56"/>
      <c r="Z11" s="56"/>
      <c r="AA11" s="56"/>
      <c r="AB11" s="56"/>
      <c r="AC11" s="56"/>
      <c r="AD11" s="56"/>
      <c r="AE11" s="56"/>
      <c r="AF11" s="56"/>
      <c r="AG11" s="56"/>
      <c r="AH11" s="56"/>
      <c r="AI11" s="56"/>
      <c r="AJ11" s="56"/>
      <c r="AK11" s="56"/>
      <c r="AL11" s="56"/>
      <c r="AM11" s="56"/>
      <c r="AN11" s="56"/>
      <c r="AO11" s="37"/>
      <c r="AP11" s="56"/>
      <c r="AQ11" s="37"/>
      <c r="AR11" s="56"/>
      <c r="AS11" s="37"/>
      <c r="AT11" s="56"/>
      <c r="AU11" s="37"/>
      <c r="AV11" s="56"/>
      <c r="AW11" s="37"/>
      <c r="AX11" s="56"/>
      <c r="AY11" s="37"/>
      <c r="AZ11" s="56"/>
      <c r="BA11" s="37"/>
      <c r="BB11" s="52"/>
      <c r="BC11" s="51"/>
      <c r="BD11" s="57"/>
      <c r="BE11" s="37"/>
      <c r="BF11" s="52"/>
      <c r="BG11" s="49"/>
      <c r="BH11" s="52"/>
      <c r="BI11" s="37"/>
      <c r="BJ11" s="52"/>
      <c r="BK11" s="53"/>
      <c r="BL11" s="52"/>
      <c r="BM11" s="49"/>
      <c r="BN11" s="52"/>
      <c r="BO11" s="49"/>
      <c r="BP11" s="52"/>
      <c r="BQ11" s="49"/>
      <c r="BR11" s="52"/>
      <c r="BS11" s="37"/>
      <c r="BT11" s="57"/>
      <c r="BU11" s="37"/>
      <c r="BV11" s="52"/>
      <c r="BW11" s="56"/>
      <c r="BX11" s="57"/>
      <c r="BY11" s="37"/>
      <c r="BZ11" s="52"/>
      <c r="CA11" s="51"/>
      <c r="CB11" s="68"/>
      <c r="CC11" s="51"/>
      <c r="CD11" s="52"/>
      <c r="CE11" s="56"/>
      <c r="CF11" s="57"/>
      <c r="CG11" s="62"/>
      <c r="CH11" s="52"/>
      <c r="CI11" s="37"/>
      <c r="CJ11" s="52"/>
      <c r="CK11" s="91"/>
    </row>
    <row r="12" spans="1:89" ht="20.100000000000001" customHeight="1" x14ac:dyDescent="0.25">
      <c r="A12" s="12">
        <v>4</v>
      </c>
      <c r="B12" s="93" t="s">
        <v>3602</v>
      </c>
      <c r="C12" s="46" t="s">
        <v>3676</v>
      </c>
      <c r="D12" s="55"/>
      <c r="E12" s="55" t="s">
        <v>3603</v>
      </c>
      <c r="F12" s="47">
        <f>IF(E12="",0,INT(($B$4-E12)/365.25))</f>
        <v>67</v>
      </c>
      <c r="G12" s="48">
        <f>IFERROR(VLOOKUP(F12,Ступени!$A$2:$B$99,2,0),"")</f>
        <v>17</v>
      </c>
      <c r="H12" s="55" t="s">
        <v>86</v>
      </c>
      <c r="I12" s="49"/>
      <c r="J12" s="52">
        <f>IF(I12="",0,IF(AND(G12=2,H12="м"),VLOOKUP(I12,'30м'!$A$4:$B$71,2,0),IF(AND(G12=2,H12="ж"),VLOOKUP(I12,'30м'!$D$4:$E$71,2,0),IF(AND(G12=3,H12="м"),VLOOKUP(I12,'30м'!$G$4:$H$71,2,0),IF(AND(G12=3,H12="ж"),VLOOKUP(I12,'30м'!$J$4:$K$71,2,0),IF(AND(G12=4,H12="м"),VLOOKUP(I12,'30м'!$M$4:$N$71,2,0),IF(AND(G12=4,H12="ж"),VLOOKUP(I12,'30м'!$P$4:$Q$71,2,0),IF(AND(G12=5,H12="м"),VLOOKUP(I12,'30м'!$S$4:$T$71,2,0),IF(AND(G12=5,H12="ж"),VLOOKUP(I12,'30м'!$V$4:$W$71,2,0),"")))))))))</f>
        <v>0</v>
      </c>
      <c r="K12" s="49"/>
      <c r="L12" s="52">
        <f>IF(K12="",0,IF(AND(G12=4,H12="м"),VLOOKUP(K12,'60м'!$A$4:$B$129,2,0),IF(AND(G12=4,H12="ж"),VLOOKUP(K12,'60м'!$D$4:$E$129,2,0),IF(AND(G12=5,H12="м"),VLOOKUP(K12,'60м'!$G$4:$H$129,2,0),IF(AND(G12=5,H12="ж"),VLOOKUP(K12,'60м'!$J$4:$K$129,2,0),IF(AND(G12=6,H12="м"),VLOOKUP(K12,'60м'!$M$4:$N$129,2,0),IF(AND(G12=6,H12="ж"),VLOOKUP(K12,'60м'!$P$4:$Q$129,2,0),IF(AND(G12=7,H12="м"),VLOOKUP(K12,'60м'!$S$4:$T$129,2,0),IF(AND(G12=7,H12="ж"),VLOOKUP(K12,'60м'!$V$4:$W$129,2,0),IF(AND(G12=8,H12="м"),VLOOKUP(K12,'60м'!$Y$4:$Z$129,2,0),IF(AND(G12=8,H12="ж"),VLOOKUP(K12,'60м'!$AB$4:$AC$129,2,0),IF(AND(G12=9,H12="м"),VLOOKUP(K12,'60м'!$AE$4:$AF$129,2,0),IF(AND(G12=9,H12="ж"),VLOOKUP(K12,'60м'!$AH$4:$AI$129,2,0),IF(AND(G12=10,H12="м"),VLOOKUP(K12,'60м'!$AK$4:$AL$129,2,0),IF(AND(G12=10,H12="ж"),VLOOKUP(K12,'60м'!$AN$4:$AO$129,2,0),IF(AND(G12=11,H12="м"),VLOOKUP(K12,'60м'!$AQ$4:$AR$129,2,0),IF(AND(G12=11,H12="ж"),VLOOKUP(K12,'60м'!$AT$4:$AU$129,2,0),IF(AND(G12=12,H12="м"),VLOOKUP(K12,'60м'!$AW$4:$AX$129,2,0),IF(AND(G12=12,H12="ж"),VLOOKUP(K12,'60м'!$AZ$4:$BA$129,2,0),IF(AND(G12=13,H12="м"),VLOOKUP(K12,'60м'!$BC$4:$BD$129,2,0),IF(AND(G12=13,H12="ж"),VLOOKUP(K12,'60м'!$BF$4:$BG$129,2,0),"")))))))))))))))))))))</f>
        <v>0</v>
      </c>
      <c r="M12" s="49"/>
      <c r="N12" s="52">
        <f>IF(M12="",0,IF(AND(G12=6,H12="м"),VLOOKUP(M12,'100м'!$A$4:$B$134,2,0),IF(AND(G12=6,H12="ж"),VLOOKUP(M12,'100м'!$D$4:$E$134,2,0),IF(AND(G12=7,H12="м"),VLOOKUP(M12,'100м'!$G$4:$H$134,2,0),IF(AND(G12=7,H12="ж"),VLOOKUP(M12,'100м'!$J$4:$K$134,2,0),IF(AND(G12=8,H12="м"),VLOOKUP(M12,'100м'!$M$4:$N$134,2,0),IF(AND(G12=8,H12="ж"),VLOOKUP(M12,'100м'!$P$4:$Q$134,2,0),IF(AND(G12=9,H12="м"),VLOOKUP(M12,'100м'!$S$4:$T$134,2,0),IF(AND(G12=9,H12="ж"),VLOOKUP(M12,'100м'!$V$4:$W$134,2,0),"")))))))))</f>
        <v>0</v>
      </c>
      <c r="O12" s="56"/>
      <c r="P12" s="61"/>
      <c r="Q12" s="49"/>
      <c r="R12" s="52">
        <f>IF(Q12="",0,IF(AND(G12=4,H12="м"),VLOOKUP(Q12,'1500м'!$A$4:$B$364,2,0),IF(AND(G12=4,H12="ж"),VLOOKUP(Q12,'1500м'!$D$4:$E$364,2,0),"")))</f>
        <v>0</v>
      </c>
      <c r="S12" s="49"/>
      <c r="T12" s="68">
        <f>IF(S12="",0,IF(AND(G12=5,H12="м"),VLOOKUP(S12,'2000м'!$A$4:$B$780,2,0),IF(AND(G12=5,H12="ж"),VLOOKUP(S12,'2000м'!$D$4:$E$780,2,0),IF(AND(G12=6,H12="ж"),VLOOKUP(S12,'2000м'!$G$4:$H$780,2,0),IF(AND(G12=7,H12="ж"),VLOOKUP(S12,'2000м'!$J$4:$K$780,2,0),IF(AND(G12=8,H12="ж"),VLOOKUP(S12,'2000м'!$M$4:$N$780,2,0),""))))))</f>
        <v>0</v>
      </c>
      <c r="U12" s="49"/>
      <c r="V12" s="52">
        <f>IF(U12="",0,IF(AND(G12=6,H12="м"),VLOOKUP(U12,'3000м'!$A$4:$B$594,2,0),IF(AND(G12=7,H12="м"),VLOOKUP(U12,'3000м'!$D$4:$E$594,2,0),IF(AND(G12=8,H12="м"),VLOOKUP(U12,'3000м'!$G$4:$H$594,2,0),IF(AND(G12=9,H12="м"),VLOOKUP(U12,'3000м'!$J$4:$K$594,2,0),IF(AND(G12=10,H12="м"),VLOOKUP(U12,'3000м'!$M$4:$N$594,2,0),IF(AND(G12=11,H12="м"),VLOOKUP(U12,'3000м'!$P$4:$Q$594,2,0),"")))))))</f>
        <v>0</v>
      </c>
      <c r="W12" s="53"/>
      <c r="X12" s="56"/>
      <c r="Y12" s="56"/>
      <c r="Z12" s="56"/>
      <c r="AA12" s="56"/>
      <c r="AB12" s="56"/>
      <c r="AC12" s="56"/>
      <c r="AD12" s="56"/>
      <c r="AE12" s="56"/>
      <c r="AF12" s="56"/>
      <c r="AG12" s="56"/>
      <c r="AH12" s="56"/>
      <c r="AI12" s="56"/>
      <c r="AJ12" s="56"/>
      <c r="AK12" s="56"/>
      <c r="AL12" s="56"/>
      <c r="AM12" s="56"/>
      <c r="AN12" s="56"/>
      <c r="AO12" s="37"/>
      <c r="AP12" s="56"/>
      <c r="AQ12" s="37"/>
      <c r="AR12" s="56"/>
      <c r="AS12" s="37"/>
      <c r="AT12" s="56"/>
      <c r="AU12" s="37"/>
      <c r="AV12" s="56"/>
      <c r="AW12" s="37"/>
      <c r="AX12" s="56"/>
      <c r="AY12" s="37"/>
      <c r="AZ12" s="56"/>
      <c r="BA12" s="37"/>
      <c r="BB12" s="52">
        <f>IF(BA12="",0,IF(AND(G12=2,H12="м"),VLOOKUP(BA12,Подтягивание!$A$4:$B$79,2,0),IF(AND(G12=3,H12="м"),VLOOKUP(BA12,Подтягивание!$D$4:$E$79,2,0),IF(AND(G12=4,H12="м"),VLOOKUP(BA12,Подтягивание!$G$4:$H$79,2,0),IF(AND(G12=5,H12="м"),VLOOKUP(BA12,Подтягивание!$J$4:$K$79,2,0),IF(AND(G12=6,H12="м"),VLOOKUP(BA12,Подтягивание!$M$4:$N$79,2,0),IF(AND(G12=7,H12="м"),VLOOKUP(BA12,Подтягивание!$P$4:$Q$79,2,0),IF(AND(G12=8,H12="м"),VLOOKUP(BA12,Подтягивание!$S$4:$T$79,2,0),IF(AND(G12=9,H12="м"),VLOOKUP(BA12,Подтягивание!$V$4:$W$79,2,0),IF(AND(G12=10,H12="м"),VLOOKUP(BA12,Подтягивание!$Y$4:$Z$79,2,0),IF(AND(G12=11,H12="м"),VLOOKUP(BA12,Подтягивание!$AB$4:$AC$79,2,0),IF(AND(G12=12,H12="м"),VLOOKUP(BA12,Подтягивание!$AE$4:$AF$79,2,0),IF(AND(G12=13,H12="м"),VLOOKUP(BA12,Подтягивание!$AH$4:$AI$79,2,0),IF(AND(G12=14,H12="м"),VLOOKUP(BA12,Подтягивание!$AK$4:$AL$79,2,0),IF(AND(G12=15,H12="м"),VLOOKUP(BA12,Подтягивание!$AN$4:$AO$79,2,0),"")))))))))))))))</f>
        <v>0</v>
      </c>
      <c r="BC12" s="51"/>
      <c r="BD12" s="57"/>
      <c r="BE12" s="37"/>
      <c r="BF12" s="52">
        <f>IF(BE12="",0,IF(AND(G12=6,H12="м"),VLOOKUP(BE12,Гиря!$A$4:$B$166,2,0),IF(AND(G12=7,H12="м"),VLOOKUP(BE12,Гиря!$D$4:$E$166,2,0),IF(AND(G12=8,H12="м"),VLOOKUP(BE12,Гиря!$G$4:$H$166,2,0),IF(AND(G12=9,H12="м"),VLOOKUP(BE12,Гиря!$J$4:$K$166,2,0),IF(AND(G12=10,H12="м"),VLOOKUP(BE12,Гиря!$M$4:$N$166,2,0),IF(AND(G12=11,H12="м"),VLOOKUP(BE12,Гиря!$P$4:$Q$166,2,0),IF(AND(G12=12,H12="м"),VLOOKUP(BE12,Гиря!$S$4:$T$166,2,0),IF(AND(G12=13,H12="м"),VLOOKUP(BE12,Гиря!$V$4:$W$166,2,0),IF(AND(G12=14,H12="м"),VLOOKUP(BE12,Гиря!$Y$4:$Z$166,2,0),IF(AND(G12=15,H12="м"),VLOOKUP(BE12,Гиря!$AB$4:$AC$166,2,0),"")))))))))))</f>
        <v>0</v>
      </c>
      <c r="BG12" s="49"/>
      <c r="BH12" s="52">
        <f>IF(BG12="",0,IF(AND(G12=2,H12="м"),VLOOKUP(BG12,'Отж. от пола'!$A$4:$B$169,2,0),IF(AND(G12=2,H12="ж"),VLOOKUP(BG12,'Отж. от пола'!$D$4:$E$169,2,0),IF(AND(G12=3,H12="м"),VLOOKUP(BG12,'Отж. от пола'!$G$4:$H$169,2,0),IF(AND(G12=3,H12="ж"),VLOOKUP(BG12,'Отж. от пола'!$J$4:$K$169,2,0),IF(AND(G12=4,H12="м"),VLOOKUP(BG12,'Отж. от пола'!$M$4:$N$169,2,0),IF(AND(G12=4,H12="ж"),VLOOKUP(BG12,'Отж. от пола'!$P$4:$Q$169,2,0),IF(AND(G12=5,H12="м"),VLOOKUP(BG12,'Отж. от пола'!$S$4:$T$169,2,0),IF(AND(G12=5,H12="ж"),VLOOKUP(BG12,'Отж. от пола'!$V$4:$W$169,2,0),IF(AND(G12=6,H12="м"),VLOOKUP(BG12,'Отж. от пола'!$Y$4:$Z$169,2,0),IF(AND(G12=6,H12="ж"),VLOOKUP(BG12,'Отж. от пола'!$AB$4:$AC$169,2,0),IF(AND(G12=7,H12="м"),VLOOKUP(BG12,'Отж. от пола'!$AE$4:$AF$169,2,0),IF(AND(G12=7,H12="ж"),VLOOKUP(BG12,'Отж. от пола'!$AH$4:$AI$169,2,0),IF(AND(G12=8,H12="м"),VLOOKUP(BG12,'Отж. от пола'!$AK$4:$AL$169,2,0),IF(AND(G12=8,H12="ж"),VLOOKUP(BG12,'Отж. от пола'!$AN$4:$AO$169,2,0),IF(AND(G12=9,H12="м"),VLOOKUP(BG12,'Отж. от пола'!$AQ$4:$AR$169,2,0),IF(AND(G12=9,H12="ж"),VLOOKUP(BG12,'Отж. от пола'!$AT$4:$AU$169,2,0),IF(AND(G12=10,H12="м"),VLOOKUP(BG12,'Отж. от пола'!$AW$4:$AX$169,2,0),IF(AND(G12=10,H12="ж"),VLOOKUP(BG12,'Отж. от пола'!$AZ$4:$BA$169,2,0),IF(AND(G12=11,H12="м"),VLOOKUP(BG12,'Отж. от пола'!$BC$4:$BD$169,2,0),IF(AND(G12=11,H12="ж"),VLOOKUP(BG12,'Отж. от пола'!$BF$4:$BG$169,2,0),IF(AND(G12=12,H12="м"),VLOOKUP(BG12,'Отж. от пола'!$BI$4:$BJ$169,2,0),IF(AND(G12=12,H12="ж"),VLOOKUP(BG12,'Отж. от пола'!$BL$4:$BM$169,2,0),IF(AND(G12=13,H12="м"),VLOOKUP(BG12,'Отж. от пола'!$BO$4:$BP$169,2,0),IF(AND(G12=13,H12="ж"),VLOOKUP(BG12,'Отж. от пола'!$BR$4:$BS$169,2,0),IF(AND(G12=14,H12="м"),VLOOKUP(BG12,'Отж. от пола'!$BU$4:$BV$169,2,0),IF(AND(G12=14,H12="ж"),VLOOKUP(BG12,'Отж. от пола'!$BX$4:$BY$169,2,0),IF(AND(G12=15,H12="м"),VLOOKUP(BG12,'Отж. от пола'!$CA$4:$CB$169,2,0),IF(AND(G12=15,H12="ж"),VLOOKUP(BG12,'Отж. от пола'!$CD$4:$CE$169,2,0),"")))))))))))))))))))))))))))))</f>
        <v>0</v>
      </c>
      <c r="BI12" s="37">
        <v>30</v>
      </c>
      <c r="BJ12" s="52">
        <f>IF(BI12="",0,IF(AND(G12=16,H12="м"),VLOOKUP(BI12,'Отж.от скамьи'!$A$4:$B$79,2,0),IF(AND(G12=16,H12="ж"),VLOOKUP(BI12,'Отж.от скамьи'!$D$4:$E$79,2,0),IF(AND(G12=17,H12="м"),VLOOKUP(BI12,'Отж.от скамьи'!$G$4:$H$79,2,0),IF(AND(G12=17,H12="ж"),VLOOKUP(BI12,'Отж.от скамьи'!$J$4:$K$79,2,0),"")))))</f>
        <v>83</v>
      </c>
      <c r="BK12" s="53"/>
      <c r="BL12" s="52">
        <f>IF(BK12="",0,IF(AND(G12=18,H12="м"),VLOOKUP(BK12,'Отж.от стула'!$A$4:$B$68,2,0),IF(AND(G12=18,H12="ж"),VLOOKUP(BK12,'Отж.от стула'!$D$4:$E$69,2,0),"")))</f>
        <v>0</v>
      </c>
      <c r="BM12" s="49">
        <v>22</v>
      </c>
      <c r="BN12" s="52">
        <f>IF(BM12="",0,IF(AND(G12=2,H12="м"),VLOOKUP(BM12,Наклон!$A$4:$B$69,2,0),IF(AND(G12=2,H12="ж"),VLOOKUP(BM12,Наклон!$A$74:$B$139,2,0),IF(AND(G12=3,H12="м"),VLOOKUP(BM12,Наклон!$D$4:$E$69,2,0),IF(AND(G12=3,H12="ж"),VLOOKUP(BM12,Наклон!$D$74:$E$139,2,0),IF(AND(G12=4,H12="м"),VLOOKUP(BM12,Наклон!$G$4:$H$69,2,0),IF(AND(G12=4,H12="ж"),VLOOKUP(BM12,Наклон!$G$74:$H$139,2,0),IF(AND(G12=5,H12="м"),VLOOKUP(BM12,Наклон!$J$4:$K$69,2,0),IF(AND(G12=5,H12="ж"),VLOOKUP(BM12,Наклон!$J$74:$K$139,2,0),IF(AND(G12=6,H12="м"),VLOOKUP(BM12,Наклон!$M$4:$N$69,2,0),IF(AND(G12=6,H12="ж"),VLOOKUP(BM12,Наклон!$M$74:$N$139,2,0),IF(AND(G12=7,H12="м"),VLOOKUP(BM12,Наклон!$P$4:$Q$69,2,0),IF(AND(G12=7,H12="ж"),VLOOKUP(BM12,Наклон!$P$74:$Q$139,2,0),IF(AND(G12=8,H12="м"),VLOOKUP(BM12,Наклон!$S$4:$T$69,2,0),IF(AND(G12=8,H12="ж"),VLOOKUP(BM12,Наклон!$S$74:$T$139,2,0),IF(AND(G12=9,H12="м"),VLOOKUP(BM12,Наклон!$V$4:$W$69,2,0),IF(AND(G12=9,H12="ж"),VLOOKUP(BM12,Наклон!$V$74:$W$139,2,0),IF(AND(G12=10,H12="м"),VLOOKUP(BM12,Наклон!$Y$4:$Z$69,2,0),IF(AND(G12=10,H12="ж"),VLOOKUP(BM12,Наклон!$Y$74:$Z$139,2,0),IF(AND(G12=11,H12="м"),VLOOKUP(BM12,Наклон!$AB$4:$AC$69,2,0),IF(AND(G12=11,H12="ж"),VLOOKUP(BM12,Наклон!$AB$74:$AC$139,2,0),IF(AND(G12=12,H12="м"),VLOOKUP(BM12,Наклон!$AE$4:$AF$69,2,0),IF(AND(G12=12,H12="ж"),VLOOKUP(BM12,Наклон!$AE$74:$AF$139,2,0),IF(AND(G12=13,H12="м"),VLOOKUP(BM12,Наклон!$AH$4:$AI$69,2,0),IF(AND(G12=13,H12="ж"),VLOOKUP(BM12,Наклон!$AH$74:$AI$139,2,0),IF(AND(G12=14,H12="м"),VLOOKUP(BM12,Наклон!$AK$4:$AL$69,2,0),IF(AND(G12=14,H12="ж"),VLOOKUP(BM12,Наклон!$AK$74:$AL$139,2,0),IF(AND(G12=15,H12="м"),VLOOKUP(BM12,Наклон!$AN$4:$AO$69,2,0),IF(AND(G12=15,H12="ж"),VLOOKUP(BM12,Наклон!$AN$74:$AO$139,2,0),IF(AND(G12=16,H12="м"),VLOOKUP(BM12,Наклон!$AQ$4:$AR$69,2,0),IF(AND(G12=16,H12="ж"),VLOOKUP(BM12,Наклон!$AQ$74:$AR$139,2,0),IF(AND(G12=17,H12="м"),VLOOKUP(BM12,Наклон!$AT$4:$AU$69,2,0),IF(AND(G12=17,H12="ж"),VLOOKUP(BM12,Наклон!$AT$74:$AU$139,2,0),IF(AND(G12=18,H12="м"),VLOOKUP(BM12,Наклон!$AW$4:$AX$69,2,0),IF(AND(G12=18,H12="ж"),VLOOKUP(BM12,Наклон!$AW$74:$AX$139,2,0))))))))))))))))))))))))))))))))))))</f>
        <v>100</v>
      </c>
      <c r="BO12" s="49"/>
      <c r="BP12" s="52">
        <f>IF(BO12="",0,IF(AND(G12=2,H12="м"),VLOOKUP(BO12,'Прыжок в длину'!$A$4:$B$294,2,0),IF(AND(G12=2,H12="ж"),VLOOKUP(BO12,'Прыжок в длину'!$D$4:$E$294,2,0),IF(AND(G12=3,H12="м"),VLOOKUP(BO12,'Прыжок в длину'!$G$4:$H$294,2,0),IF(AND(G12=3,H12="ж"),VLOOKUP(BO12,'Прыжок в длину'!$J$4:$K$294,2,0),IF(AND(G12=4,H12="м"),VLOOKUP(BO12,'Прыжок в длину'!$M$4:$N$294,2,0),IF(AND(G12=4,H12="ж"),VLOOKUP(BO12,'Прыжок в длину'!$P$4:$Q$294,2,0),IF(AND(G12=5,H12="м"),VLOOKUP(BO12,'Прыжок в длину'!$S$4:$T$294,2,0),IF(AND(G12=5,H12="ж"),VLOOKUP(BO12,'Прыжок в длину'!$V$4:$W$294,2,0),IF(AND(G12=6,H12="м"),VLOOKUP(BO12,'Прыжок в длину'!$Y$4:$Z$294,2,0),IF(AND(G12=6,H12="ж"),VLOOKUP(BO12,'Прыжок в длину'!$AB$4:$AC$294,2,0),IF(AND(G12=7,H12="м"),VLOOKUP(BO12,'Прыжок в длину'!$AE$4:$AF$294,2,0),IF(AND(G12=7,H12="ж"),VLOOKUP(BO12,'Прыжок в длину'!$AH$4:$AI$294,2,0),IF(AND(G12=8,H12="м"),VLOOKUP(BO12,'Прыжок в длину'!$AK$4:$AL$294,2,0),IF(AND(G12=8,H12="ж"),VLOOKUP(BO12,'Прыжок в длину'!$AN$4:$AO$294,2,0),IF(AND(G12=9,H12="м"),VLOOKUP(BO12,'Прыжок в длину'!$AQ$4:$AR$294,2,0),IF(AND(G12=9,H12="ж"),VLOOKUP(BO12,'Прыжок в длину'!$AT$4:$AU$294,2,0),IF(AND(G12=10,H12="м"),VLOOKUP(BO12,'Прыжок в длину'!$AW$4:$AX$294,2,0),IF(AND(G12=10,H12="ж"),VLOOKUP(BO12,'Прыжок в длину'!$AZ$4:$BA$294,2,0),IF(AND(G12=11,H12="м"),VLOOKUP(BO12,'Прыжок в длину'!BC6:$BD$294,2,0),IF(AND(G12=11,H12="ж"),VLOOKUP(BO12,'Прыжок в длину'!$BF$4:$BG$294,2,0),"")))))))))))))))))))))</f>
        <v>0</v>
      </c>
      <c r="BQ12" s="49">
        <v>43</v>
      </c>
      <c r="BR12" s="52">
        <f>IF(BQ12="",0,IF(AND(G12=2,H12="м"),VLOOKUP(BQ12,Пресс!$A$4:$B$104,2,0),IF(AND(G12=2,H12="ж"),VLOOKUP(BQ12,Пресс!$D$4:$E$104,2,0),IF(AND(G12=3,H12="м"),VLOOKUP(BQ12,Пресс!$G$4:$H$104,2,0),IF(AND(G12=3,H12="ж"),VLOOKUP(BQ12,Пресс!$J$4:$K$104,2,0),IF(AND(G12=4,H12="м"),VLOOKUP(BQ12,Пресс!$M$4:$N$104,2,0),IF(AND(G12=4,H12="ж"),VLOOKUP(BQ12,Пресс!$P$4:$Q$104,2,0),IF(AND(G12=5,H12="м"),VLOOKUP(BQ12,Пресс!$S$4:$T$104,2,0),IF(AND(G12=5,H12="ж"),VLOOKUP(BQ12,Пресс!$V$4:$W$104,2,0),IF(AND(G12=6,H12="м"),VLOOKUP(BQ12,Пресс!$Y$4:$Z$104,2,0),IF(AND(G12=6,H12="ж"),VLOOKUP(BQ12,Пресс!$AB$4:$AC$104,2,0),IF(AND(G12=7,H12="м"),VLOOKUP(BQ12,Пресс!$AE$4:$AF$104,2,0),IF(AND(G12=7,H12="ж"),VLOOKUP(BQ12,Пресс!$AH$4:$AI$104,2,0),IF(AND(G12=8,H12="м"),VLOOKUP(BQ12,Пресс!$AK$4:$AL$104,2,0),IF(AND(G12=8,H12="ж"),VLOOKUP(BQ12,Пресс!$AN$4:$AO$104,2,0),IF(AND(G12=9,H12="м"),VLOOKUP(BQ12,Пресс!$AQ$4:$AR$104,2,0),IF(AND(G12=9,H12="ж"),VLOOKUP(BQ12,Пресс!$AT$4:$AU$104,2,0),IF(AND(G12=10,H12="м"),VLOOKUP(BQ12,Пресс!$AW$4:$AX$104,2,0),IF(AND(G12=10,H12="ж"),VLOOKUP(BQ12,Пресс!$AZ$4:$BA$104,2,0),IF(AND(G12=11,H12="м"),VLOOKUP(BQ12,Пресс!$BC$4:$BD$104,2,0),IF(AND(G12=11,H12="ж"),VLOOKUP(BQ12,Пресс!$BF$4:$BG$104,2,0),IF(AND(G12=12,H12="м"),VLOOKUP(BQ12,Пресс!$BI$4:$BJ$104,2,0),IF(AND(G12=12,H12="ж"),VLOOKUP(BQ12,Пресс!$BL$4:$BM$104,2,0),IF(AND(G12=13,H12="м"),VLOOKUP(BQ12,Пресс!$BO$4:$BP$104,2,0),IF(AND(G12=13,H12="ж"),VLOOKUP(BQ12,Пресс!$BR$4:$BS$104,2,0),IF(AND(G12=14,H12="м"),VLOOKUP(BQ12,Пресс!$BU$4:$BV$104,2,0),IF(AND(G12=14,H12="ж"),VLOOKUP(BQ12,Пресс!$BX$4:$BY$104,2,0),IF(AND(G12=15,H12="м"),VLOOKUP(BQ12,Пресс!$CA$4:$CB$104,2,0),IF(AND(G12=15,H12="ж"),VLOOKUP(BQ12,Пресс!$CD$4:$CE$104,2,0),IF(AND(G12=16,H12="м"),VLOOKUP(BQ12,Пресс!$CG$4:$CH$104,2,0),IF(AND(G12=16,H12="ж"),VLOOKUP(BQ12,Пресс!$CJ$4:$CK$104,2,0),IF(AND(G12=17,H12="м"),VLOOKUP(BQ12,Пресс!$CM$4:$CN$104,2,0),IF(AND(G12=17,H12="ж"),VLOOKUP(BQ12,Пресс!$CP$4:$CQ$104,2,0),IF(AND(G12=18,H12="м"),VLOOKUP(BQ12,Пресс!$CS$4:$CT$104,2,0),IF(AND(G12=18,H12="ж"),VLOOKUP(BQ12,Пресс!$CV$4:$CW$104,2,0),"")))))))))))))))))))))))))))))))))))</f>
        <v>100</v>
      </c>
      <c r="BS12" s="37"/>
      <c r="BT12" s="57"/>
      <c r="BU12" s="37"/>
      <c r="BV12" s="52">
        <f>IF(BU12="",0,IF(AND(G12=4,H12="м"),VLOOKUP(BU12,Стрельба!$A$4:$B$54,2,0),IF(AND(G12=4,H12="ж"),VLOOKUP(BU12,Стрельба!$D$4:$E$54,2,0),IF(AND(G12=5,H12="м"),VLOOKUP(BU12,Стрельба!$G$4:$H$54,2,0),IF(AND(G12=5,H12="ж"),VLOOKUP(BU12,Стрельба!$J$4:$K$54,2,0),IF(AND(G12=6,H12="м"),VLOOKUP(BU12,Стрельба!$M$4:$N$54,2,0),IF(AND(G12=6,H12="ж"),VLOOKUP(BU12,Стрельба!$P$4:$Q$54,2,0),IF(AND(G12=7,H12="м"),VLOOKUP(BU12,Стрельба!$S$4:$T$54,2,0),IF(AND(G12=7,H12="ж"),VLOOKUP(BU12,Стрельба!$V$4:$W$54,2,0),IF(AND(G12=8,H12="м"),VLOOKUP(BU12,Стрельба!$Y$4:$Z$54,2,0),IF(AND(G12=8,H12="ж"),VLOOKUP(BU12,Стрельба!$AB$4:$AC$54,2,0),IF(AND(G12=9,H12="м"),VLOOKUP(BU12,Стрельба!$AE$4:$AF$54,2,0),IF(AND(G12=9,H12="ж"),VLOOKUP(BU12,Стрельба!$AH$4:$AI$54,2,0),IF(AND(G12=10,H12="м"),VLOOKUP(BU12,Стрельба!$AK$4:$AL$54,2,0),IF(AND(G12=10,H12="ж"),VLOOKUP(BU12,Стрельба!$AN$4:$AO$54,2,0),IF(AND(G12=11,H12="м"),VLOOKUP(BU12,Стрельба!$AQ$4:$AR$54,2,0),IF(AND(G12=11,H12="ж"),VLOOKUP(BU12,Стрельба!$AT$4:$AU$54,2,0),IF(AND(G12=12,H12="м"),VLOOKUP(BU12,Стрельба!$AW$4:$AX$54,2,0),IF(AND(G12=12,H12="ж"),VLOOKUP(BU12,Стрельба!$AZ$4:$BA$54,2,0),IF(AND(G12=13,H12="м"),VLOOKUP(BU12,Стрельба!$BC$4:$BD$54,2,0),IF(AND(G12=13,H12="ж"),VLOOKUP(BU12,Стрельба!$BF$4:$BG$54,2,0),IF(AND(G12=14,H12="м"),VLOOKUP(BU12,Стрельба!$BI$4:$BJ$54,2,0),IF(AND(G12=14,H12="ж"),VLOOKUP(BU12,Стрельба!$BL$4:$BM$54,2,0),IF(AND(G12=15,H12="м"),VLOOKUP(BU12,Стрельба!$BO$4:$BP$54,2,0),IF(AND(G12=15,H12="ж"),VLOOKUP(BU12,Стрельба!$BR$4:$BS$54,2,0),"")))))))))))))))))))))))))</f>
        <v>0</v>
      </c>
      <c r="BW12" s="56"/>
      <c r="BX12" s="57"/>
      <c r="BY12" s="37"/>
      <c r="BZ12" s="52">
        <f>IF(BY12="",0,IF(AND(G12=3,H12="м"),VLOOKUP(BY12,'Метание 150г'!$A$4:$B$784,2,0),IF(AND(G12=3,H12="ж"),VLOOKUP(BY12,'Метание 150г'!$D$4:$E$784,2,0),IF(AND(G12=4,H12="м"),VLOOKUP(BY12,'Метание 150г'!$G$4:$H$784,2,0),IF(AND(G12=4,H12="ж"),VLOOKUP(BY12,'Метание 150г'!$J$4:$K$784,2,0),IF(AND(G12=5,H12="м"),VLOOKUP(BY12,'Метание 150г'!$M$4:$N$784,2,0),IF(AND(G12=5,H12="ж"),VLOOKUP(BY12,'Метание 150г'!$P$4:$Q$784,2,0),"")))))))</f>
        <v>0</v>
      </c>
      <c r="CA12" s="51"/>
      <c r="CB12" s="68">
        <f>IF(CA12="",0,IF(AND(G12=6,H12="м"),VLOOKUP(CA12,'Метание 700г'!$A$4:$B$574,2,0),IF(AND(G12=7,H12="м"),VLOOKUP(CA12,'Метание 700г'!$D$4:$E$574,2,0),IF(AND(G12=8,H12="м"),VLOOKUP(CA12,'Метание 700г'!$G$4:$H$574,2,0),""))))</f>
        <v>0</v>
      </c>
      <c r="CC12" s="51"/>
      <c r="CD12" s="52">
        <f>IF(CC12="",0,IF(AND(G12=6,H12="ж"),VLOOKUP(CC12,'Метание 500г'!$A$4:$B$565,2,0),IF(AND(G12=7,H12="ж"),VLOOKUP(CC12,'Метание 500г'!$D$4:$E$565,2,0),IF(AND(G12=8,H12="ж"),VLOOKUP(CC12,'Метание 500г'!$G$4:$H$565,2,0),IF(AND(G12=9,H12="ж"),VLOOKUP(CC12,'Метание 500г'!$J$4:$K$565,2,0),IF(AND(G12=10,H12="ж"),VLOOKUP(CC12,'Метание 500г'!$M$4:$N$565,2,0),IF(AND(G12=11,H12="ж"),VLOOKUP(CC12,'Метание 500г'!$P$4:$Q$565,2,0),"")))))))</f>
        <v>0</v>
      </c>
      <c r="CE12" s="56"/>
      <c r="CF12" s="57"/>
      <c r="CG12" s="62"/>
      <c r="CH12" s="52">
        <f>IF(CG12="",0,IF(AND(G12=2,H12="м"),VLOOKUP(CG12,'Плавание 25 м'!$A$4:$B$2333,2,0),IF(AND(G12=2,H12="ж"),VLOOKUP(CG12,'Плавание 25 м'!$D$4:$E$2333,2,0),IF(AND(G12=16,H12="м"),VLOOKUP(CG12,'Плавание 25 м'!$G$4:$H$2333,2,0),IF(AND(G12=16,H12="ж"),VLOOKUP(CG12,'Плавание 25 м'!$J$4:$K$2333,2,0),IF(AND(G12=17,H12="м"),VLOOKUP(CG12,'Плавание 25 м'!$M$4:$N$2333,2,0),IF(AND(G12=17,H12="ж"),VLOOKUP(CG12,'Плавание 25 м'!$P$4:$Q$2333,2,0),IF(AND(G12=18,H12="м"),VLOOKUP(CG12,'Плавание 25 м'!$S$4:$T$2333,2,0),IF(AND(G12=18,H12="ж"),VLOOKUP(CG12,'Плавание 25 м'!$V$4:$W$2333,2,0),"")))))))))</f>
        <v>0</v>
      </c>
      <c r="CI12" s="37"/>
      <c r="CJ12" s="52">
        <f>IF(CI12="",0,IF(AND(G12=3,H12="м"),VLOOKUP(CI12,'Плавание 50 м'!$A$4:$B$1954,2,0),IF(AND(G12=3,H12="ж"),VLOOKUP(CI12,'Плавание 50 м'!$D$4:$E$1954,2,0),IF(AND(G12=4,H12="м"),VLOOKUP(CI12,'Плавание 50 м'!$G$4:$H$1954,2,0),IF(AND(G12=4,H12="ж"),VLOOKUP(CI12,'Плавание 50 м'!$J$4:$K$1954,2,0),IF(AND(G12=5,H12="м"),VLOOKUP(CI12,'Плавание 50 м'!$M$4:$N$1954,2,0),IF(AND(G12=5,H12="ж"),VLOOKUP(CI12,'Плавание 50 м'!$P$4:$Q$1954,2,0),IF(AND(G12=6,H12="м"),VLOOKUP(CI12,'Плавание 50 м'!$S$4:$T$1954,2,0),IF(AND(G12=6,H12="ж"),VLOOKUP(CI12,'Плавание 50 м'!$V$4:$W$1954,2,0),IF(AND(G12=7,H12="м"),VLOOKUP(CI12,'Плавание 50 м'!$Y$4:$Z$1954,2,0),IF(AND(G12=7,H12="ж"),VLOOKUP(CI12,'Плавание 50 м'!$AB$4:$AC$1954,2,0),IF(AND(G12=8,H12="м"),VLOOKUP(CI12,'Плавание 50 м'!$AE$4:$AF$1954,2,0),IF(AND(G12=8,H12="ж"),VLOOKUP(CI12,'Плавание 50 м'!$AH$4:$AI$1954,2,0),IF(AND(G12=9,H12="м"),VLOOKUP(CI12,'Плавание 50 м'!$AK$4:$AL$1954,2,0),IF(AND(G12=9,H12="ж"),VLOOKUP(CI12,'Плавание 50 м'!$AN$4:$AO$1954,2,0),IF(AND(G12=10,H12="м"),VLOOKUP(CI12,'Плавание 50 м'!$AQ$4:$AR$1954,2,0),IF(AND(G12=10,H12="ж"),VLOOKUP(CI12,'Плавание 50 м'!$AT$4:$AU$1954,2,0),IF(AND(G12=11,H12="м"),VLOOKUP(CI12,'Плавание 50 м'!$AW$4:$AX$1954,2,0),IF(AND(G12=11,H12="ж"),VLOOKUP(CI12,'Плавание 50 м'!$AZ$4:$BA$1954,2,0),IF(AND(G12=12,H12="м"),VLOOKUP(CI12,'Плавание 50 м'!$BC$4:$BD$1954,2,0),IF(AND(G12=12,H12="ж"),VLOOKUP(CI12,'Плавание 50 м'!$BF$4:$BG$1954,2,0),IF(AND(G12=13,H12="м"),VLOOKUP(CI12,'Плавание 50 м'!$BI$4:$BJ$1954,2,0),IF(AND(G12=13,H12="ж"),VLOOKUP(CI12,'Плавание 50 м'!$BL$4:$BM$1954,2,0),IF(AND(G12=14,H12="м"),VLOOKUP(CI12,'Плавание 50 м'!$BO$4:$BP$1954,2,0),IF(AND(G12=14,H12="ж"),VLOOKUP(CI12,'Плавание 50 м'!$BR$4:$BS$1954,2,0),IF(AND(G12=15,H12="м"),VLOOKUP(CI12,'Плавание 50 м'!$BU$4:$BV$1954,2,0),IF(AND(G12=15,H12="ж"),VLOOKUP(CI12,'Плавание 50 м'!$BX$4:$BY$1954,2,0),"")))))))))))))))))))))))))))</f>
        <v>0</v>
      </c>
      <c r="CK12" s="91">
        <f>BR12+BN12+BL12+BJ12</f>
        <v>283</v>
      </c>
    </row>
    <row r="13" spans="1:89" ht="20.100000000000001" customHeight="1" x14ac:dyDescent="0.25">
      <c r="A13" s="10">
        <v>5</v>
      </c>
      <c r="B13" s="93" t="s">
        <v>3607</v>
      </c>
      <c r="C13" s="46" t="s">
        <v>3676</v>
      </c>
      <c r="D13" s="55"/>
      <c r="E13" s="55" t="s">
        <v>3616</v>
      </c>
      <c r="F13" s="47">
        <f>IF(E13="",0,INT(($B$4-E13)/365.25))</f>
        <v>65</v>
      </c>
      <c r="G13" s="48">
        <f>IFERROR(VLOOKUP(F13,Ступени!$A$2:$B$99,2,0),"")</f>
        <v>17</v>
      </c>
      <c r="H13" s="55" t="s">
        <v>86</v>
      </c>
      <c r="I13" s="49"/>
      <c r="J13" s="52">
        <f>IF(I13="",0,IF(AND(G13=2,H13="м"),VLOOKUP(I13,'30м'!$A$4:$B$71,2,0),IF(AND(G13=2,H13="ж"),VLOOKUP(I13,'30м'!$D$4:$E$71,2,0),IF(AND(G13=3,H13="м"),VLOOKUP(I13,'30м'!$G$4:$H$71,2,0),IF(AND(G13=3,H13="ж"),VLOOKUP(I13,'30м'!$J$4:$K$71,2,0),IF(AND(G13=4,H13="м"),VLOOKUP(I13,'30м'!$M$4:$N$71,2,0),IF(AND(G13=4,H13="ж"),VLOOKUP(I13,'30м'!$P$4:$Q$71,2,0),IF(AND(G13=5,H13="м"),VLOOKUP(I13,'30м'!$S$4:$T$71,2,0),IF(AND(G13=5,H13="ж"),VLOOKUP(I13,'30м'!$V$4:$W$71,2,0),"")))))))))</f>
        <v>0</v>
      </c>
      <c r="K13" s="49"/>
      <c r="L13" s="52">
        <f>IF(K13="",0,IF(AND(G13=4,H13="м"),VLOOKUP(K13,'60м'!$A$4:$B$129,2,0),IF(AND(G13=4,H13="ж"),VLOOKUP(K13,'60м'!$D$4:$E$129,2,0),IF(AND(G13=5,H13="м"),VLOOKUP(K13,'60м'!$G$4:$H$129,2,0),IF(AND(G13=5,H13="ж"),VLOOKUP(K13,'60м'!$J$4:$K$129,2,0),IF(AND(G13=6,H13="м"),VLOOKUP(K13,'60м'!$M$4:$N$129,2,0),IF(AND(G13=6,H13="ж"),VLOOKUP(K13,'60м'!$P$4:$Q$129,2,0),IF(AND(G13=7,H13="м"),VLOOKUP(K13,'60м'!$S$4:$T$129,2,0),IF(AND(G13=7,H13="ж"),VLOOKUP(K13,'60м'!$V$4:$W$129,2,0),IF(AND(G13=8,H13="м"),VLOOKUP(K13,'60м'!$Y$4:$Z$129,2,0),IF(AND(G13=8,H13="ж"),VLOOKUP(K13,'60м'!$AB$4:$AC$129,2,0),IF(AND(G13=9,H13="м"),VLOOKUP(K13,'60м'!$AE$4:$AF$129,2,0),IF(AND(G13=9,H13="ж"),VLOOKUP(K13,'60м'!$AH$4:$AI$129,2,0),IF(AND(G13=10,H13="м"),VLOOKUP(K13,'60м'!$AK$4:$AL$129,2,0),IF(AND(G13=10,H13="ж"),VLOOKUP(K13,'60м'!$AN$4:$AO$129,2,0),IF(AND(G13=11,H13="м"),VLOOKUP(K13,'60м'!$AQ$4:$AR$129,2,0),IF(AND(G13=11,H13="ж"),VLOOKUP(K13,'60м'!$AT$4:$AU$129,2,0),IF(AND(G13=12,H13="м"),VLOOKUP(K13,'60м'!$AW$4:$AX$129,2,0),IF(AND(G13=12,H13="ж"),VLOOKUP(K13,'60м'!$AZ$4:$BA$129,2,0),IF(AND(G13=13,H13="м"),VLOOKUP(K13,'60м'!$BC$4:$BD$129,2,0),IF(AND(G13=13,H13="ж"),VLOOKUP(K13,'60м'!$BF$4:$BG$129,2,0),"")))))))))))))))))))))</f>
        <v>0</v>
      </c>
      <c r="M13" s="49"/>
      <c r="N13" s="52">
        <f>IF(M13="",0,IF(AND(G13=6,H13="м"),VLOOKUP(M13,'100м'!$A$4:$B$134,2,0),IF(AND(G13=6,H13="ж"),VLOOKUP(M13,'100м'!$D$4:$E$134,2,0),IF(AND(G13=7,H13="м"),VLOOKUP(M13,'100м'!$G$4:$H$134,2,0),IF(AND(G13=7,H13="ж"),VLOOKUP(M13,'100м'!$J$4:$K$134,2,0),IF(AND(G13=8,H13="м"),VLOOKUP(M13,'100м'!$M$4:$N$134,2,0),IF(AND(G13=8,H13="ж"),VLOOKUP(M13,'100м'!$P$4:$Q$134,2,0),IF(AND(G13=9,H13="м"),VLOOKUP(M13,'100м'!$S$4:$T$134,2,0),IF(AND(G13=9,H13="ж"),VLOOKUP(M13,'100м'!$V$4:$W$134,2,0),"")))))))))</f>
        <v>0</v>
      </c>
      <c r="O13" s="56"/>
      <c r="P13" s="61"/>
      <c r="Q13" s="49"/>
      <c r="R13" s="52">
        <f>IF(Q13="",0,IF(AND(G13=4,H13="м"),VLOOKUP(Q13,'1500м'!$A$4:$B$364,2,0),IF(AND(G13=4,H13="ж"),VLOOKUP(Q13,'1500м'!$D$4:$E$364,2,0),"")))</f>
        <v>0</v>
      </c>
      <c r="S13" s="49"/>
      <c r="T13" s="68">
        <f>IF(S13="",0,IF(AND(G13=5,H13="м"),VLOOKUP(S13,'2000м'!$A$4:$B$780,2,0),IF(AND(G13=5,H13="ж"),VLOOKUP(S13,'2000м'!$D$4:$E$780,2,0),IF(AND(G13=6,H13="ж"),VLOOKUP(S13,'2000м'!$G$4:$H$780,2,0),IF(AND(G13=7,H13="ж"),VLOOKUP(S13,'2000м'!$J$4:$K$780,2,0),IF(AND(G13=8,H13="ж"),VLOOKUP(S13,'2000м'!$M$4:$N$780,2,0),""))))))</f>
        <v>0</v>
      </c>
      <c r="U13" s="49"/>
      <c r="V13" s="52">
        <f>IF(U13="",0,IF(AND(G13=6,H13="м"),VLOOKUP(U13,'3000м'!$A$4:$B$594,2,0),IF(AND(G13=7,H13="м"),VLOOKUP(U13,'3000м'!$D$4:$E$594,2,0),IF(AND(G13=8,H13="м"),VLOOKUP(U13,'3000м'!$G$4:$H$594,2,0),IF(AND(G13=9,H13="м"),VLOOKUP(U13,'3000м'!$J$4:$K$594,2,0),IF(AND(G13=10,H13="м"),VLOOKUP(U13,'3000м'!$M$4:$N$594,2,0),IF(AND(G13=11,H13="м"),VLOOKUP(U13,'3000м'!$P$4:$Q$594,2,0),"")))))))</f>
        <v>0</v>
      </c>
      <c r="W13" s="53"/>
      <c r="X13" s="56"/>
      <c r="Y13" s="53"/>
      <c r="Z13" s="56"/>
      <c r="AA13" s="56"/>
      <c r="AB13" s="56"/>
      <c r="AC13" s="56"/>
      <c r="AD13" s="56"/>
      <c r="AE13" s="56"/>
      <c r="AF13" s="56"/>
      <c r="AG13" s="56"/>
      <c r="AH13" s="56"/>
      <c r="AI13" s="56"/>
      <c r="AJ13" s="56"/>
      <c r="AK13" s="56"/>
      <c r="AL13" s="56"/>
      <c r="AM13" s="56"/>
      <c r="AN13" s="56"/>
      <c r="AO13" s="37"/>
      <c r="AP13" s="56"/>
      <c r="AQ13" s="37"/>
      <c r="AR13" s="56"/>
      <c r="AS13" s="37"/>
      <c r="AT13" s="56"/>
      <c r="AU13" s="37"/>
      <c r="AV13" s="56"/>
      <c r="AW13" s="37"/>
      <c r="AX13" s="56"/>
      <c r="AY13" s="37"/>
      <c r="AZ13" s="56"/>
      <c r="BA13" s="37"/>
      <c r="BB13" s="52">
        <f>IF(BA13="",0,IF(AND(G13=2,H13="м"),VLOOKUP(BA13,Подтягивание!$A$4:$B$79,2,0),IF(AND(G13=3,H13="м"),VLOOKUP(BA13,Подтягивание!$D$4:$E$79,2,0),IF(AND(G13=4,H13="м"),VLOOKUP(BA13,Подтягивание!$G$4:$H$79,2,0),IF(AND(G13=5,H13="м"),VLOOKUP(BA13,Подтягивание!$J$4:$K$79,2,0),IF(AND(G13=6,H13="м"),VLOOKUP(BA13,Подтягивание!$M$4:$N$79,2,0),IF(AND(G13=7,H13="м"),VLOOKUP(BA13,Подтягивание!$P$4:$Q$79,2,0),IF(AND(G13=8,H13="м"),VLOOKUP(BA13,Подтягивание!$S$4:$T$79,2,0),IF(AND(G13=9,H13="м"),VLOOKUP(BA13,Подтягивание!$V$4:$W$79,2,0),IF(AND(G13=10,H13="м"),VLOOKUP(BA13,Подтягивание!$Y$4:$Z$79,2,0),IF(AND(G13=11,H13="м"),VLOOKUP(BA13,Подтягивание!$AB$4:$AC$79,2,0),IF(AND(G13=12,H13="м"),VLOOKUP(BA13,Подтягивание!$AE$4:$AF$79,2,0),IF(AND(G13=13,H13="м"),VLOOKUP(BA13,Подтягивание!$AH$4:$AI$79,2,0),IF(AND(G13=14,H13="м"),VLOOKUP(BA13,Подтягивание!$AK$4:$AL$79,2,0),IF(AND(G13=15,H13="м"),VLOOKUP(BA13,Подтягивание!$AN$4:$AO$79,2,0),"")))))))))))))))</f>
        <v>0</v>
      </c>
      <c r="BC13" s="51"/>
      <c r="BD13" s="57"/>
      <c r="BE13" s="37"/>
      <c r="BF13" s="52">
        <f>IF(BE13="",0,IF(AND(G13=6,H13="м"),VLOOKUP(BE13,Гиря!$A$4:$B$166,2,0),IF(AND(G13=7,H13="м"),VLOOKUP(BE13,Гиря!$D$4:$E$166,2,0),IF(AND(G13=8,H13="м"),VLOOKUP(BE13,Гиря!$G$4:$H$166,2,0),IF(AND(G13=9,H13="м"),VLOOKUP(BE13,Гиря!$J$4:$K$166,2,0),IF(AND(G13=10,H13="м"),VLOOKUP(BE13,Гиря!$M$4:$N$166,2,0),IF(AND(G13=11,H13="м"),VLOOKUP(BE13,Гиря!$P$4:$Q$166,2,0),IF(AND(G13=12,H13="м"),VLOOKUP(BE13,Гиря!$S$4:$T$166,2,0),IF(AND(G13=13,H13="м"),VLOOKUP(BE13,Гиря!$V$4:$W$166,2,0),IF(AND(G13=14,H13="м"),VLOOKUP(BE13,Гиря!$Y$4:$Z$166,2,0),IF(AND(G13=15,H13="м"),VLOOKUP(BE13,Гиря!$AB$4:$AC$166,2,0),"")))))))))))</f>
        <v>0</v>
      </c>
      <c r="BG13" s="49"/>
      <c r="BH13" s="52">
        <f>IF(BG13="",0,IF(AND(G13=2,H13="м"),VLOOKUP(BG13,'Отж. от пола'!$A$4:$B$169,2,0),IF(AND(G13=2,H13="ж"),VLOOKUP(BG13,'Отж. от пола'!$D$4:$E$169,2,0),IF(AND(G13=3,H13="м"),VLOOKUP(BG13,'Отж. от пола'!$G$4:$H$169,2,0),IF(AND(G13=3,H13="ж"),VLOOKUP(BG13,'Отж. от пола'!$J$4:$K$169,2,0),IF(AND(G13=4,H13="м"),VLOOKUP(BG13,'Отж. от пола'!$M$4:$N$169,2,0),IF(AND(G13=4,H13="ж"),VLOOKUP(BG13,'Отж. от пола'!$P$4:$Q$169,2,0),IF(AND(G13=5,H13="м"),VLOOKUP(BG13,'Отж. от пола'!$S$4:$T$169,2,0),IF(AND(G13=5,H13="ж"),VLOOKUP(BG13,'Отж. от пола'!$V$4:$W$169,2,0),IF(AND(G13=6,H13="м"),VLOOKUP(BG13,'Отж. от пола'!$Y$4:$Z$169,2,0),IF(AND(G13=6,H13="ж"),VLOOKUP(BG13,'Отж. от пола'!$AB$4:$AC$169,2,0),IF(AND(G13=7,H13="м"),VLOOKUP(BG13,'Отж. от пола'!$AE$4:$AF$169,2,0),IF(AND(G13=7,H13="ж"),VLOOKUP(BG13,'Отж. от пола'!$AH$4:$AI$169,2,0),IF(AND(G13=8,H13="м"),VLOOKUP(BG13,'Отж. от пола'!$AK$4:$AL$169,2,0),IF(AND(G13=8,H13="ж"),VLOOKUP(BG13,'Отж. от пола'!$AN$4:$AO$169,2,0),IF(AND(G13=9,H13="м"),VLOOKUP(BG13,'Отж. от пола'!$AQ$4:$AR$169,2,0),IF(AND(G13=9,H13="ж"),VLOOKUP(BG13,'Отж. от пола'!$AT$4:$AU$169,2,0),IF(AND(G13=10,H13="м"),VLOOKUP(BG13,'Отж. от пола'!$AW$4:$AX$169,2,0),IF(AND(G13=10,H13="ж"),VLOOKUP(BG13,'Отж. от пола'!$AZ$4:$BA$169,2,0),IF(AND(G13=11,H13="м"),VLOOKUP(BG13,'Отж. от пола'!$BC$4:$BD$169,2,0),IF(AND(G13=11,H13="ж"),VLOOKUP(BG13,'Отж. от пола'!$BF$4:$BG$169,2,0),IF(AND(G13=12,H13="м"),VLOOKUP(BG13,'Отж. от пола'!$BI$4:$BJ$169,2,0),IF(AND(G13=12,H13="ж"),VLOOKUP(BG13,'Отж. от пола'!$BL$4:$BM$169,2,0),IF(AND(G13=13,H13="м"),VLOOKUP(BG13,'Отж. от пола'!$BO$4:$BP$169,2,0),IF(AND(G13=13,H13="ж"),VLOOKUP(BG13,'Отж. от пола'!$BR$4:$BS$169,2,0),IF(AND(G13=14,H13="м"),VLOOKUP(BG13,'Отж. от пола'!$BU$4:$BV$169,2,0),IF(AND(G13=14,H13="ж"),VLOOKUP(BG13,'Отж. от пола'!$BX$4:$BY$169,2,0),IF(AND(G13=15,H13="м"),VLOOKUP(BG13,'Отж. от пола'!$CA$4:$CB$169,2,0),IF(AND(G13=15,H13="ж"),VLOOKUP(BG13,'Отж. от пола'!$CD$4:$CE$169,2,0),"")))))))))))))))))))))))))))))</f>
        <v>0</v>
      </c>
      <c r="BI13" s="37">
        <v>3</v>
      </c>
      <c r="BJ13" s="52">
        <f>IF(BI13="",0,IF(AND(G13=16,H13="м"),VLOOKUP(BI13,'Отж.от скамьи'!$A$4:$B$79,2,0),IF(AND(G13=16,H13="ж"),VLOOKUP(BI13,'Отж.от скамьи'!$D$4:$E$79,2,0),IF(AND(G13=17,H13="м"),VLOOKUP(BI13,'Отж.от скамьи'!$G$4:$H$79,2,0),IF(AND(G13=17,H13="ж"),VLOOKUP(BI13,'Отж.от скамьи'!$J$4:$K$79,2,0),"")))))</f>
        <v>29</v>
      </c>
      <c r="BK13" s="53"/>
      <c r="BL13" s="52">
        <f>IF(BK13="",0,IF(AND(G13=18,H13="м"),VLOOKUP(BK13,'Отж.от стула'!$A$4:$B$68,2,0),IF(AND(G13=18,H13="ж"),VLOOKUP(BK13,'Отж.от стула'!$D$4:$E$69,2,0),"")))</f>
        <v>0</v>
      </c>
      <c r="BM13" s="49">
        <v>17</v>
      </c>
      <c r="BN13" s="52">
        <f>IF(BM13="",0,IF(AND(G13=2,H13="м"),VLOOKUP(BM13,Наклон!$A$4:$B$69,2,0),IF(AND(G13=2,H13="ж"),VLOOKUP(BM13,Наклон!$A$74:$B$139,2,0),IF(AND(G13=3,H13="м"),VLOOKUP(BM13,Наклон!$D$4:$E$69,2,0),IF(AND(G13=3,H13="ж"),VLOOKUP(BM13,Наклон!$D$74:$E$139,2,0),IF(AND(G13=4,H13="м"),VLOOKUP(BM13,Наклон!$G$4:$H$69,2,0),IF(AND(G13=4,H13="ж"),VLOOKUP(BM13,Наклон!$G$74:$H$139,2,0),IF(AND(G13=5,H13="м"),VLOOKUP(BM13,Наклон!$J$4:$K$69,2,0),IF(AND(G13=5,H13="ж"),VLOOKUP(BM13,Наклон!$J$74:$K$139,2,0),IF(AND(G13=6,H13="м"),VLOOKUP(BM13,Наклон!$M$4:$N$69,2,0),IF(AND(G13=6,H13="ж"),VLOOKUP(BM13,Наклон!$M$74:$N$139,2,0),IF(AND(G13=7,H13="м"),VLOOKUP(BM13,Наклон!$P$4:$Q$69,2,0),IF(AND(G13=7,H13="ж"),VLOOKUP(BM13,Наклон!$P$74:$Q$139,2,0),IF(AND(G13=8,H13="м"),VLOOKUP(BM13,Наклон!$S$4:$T$69,2,0),IF(AND(G13=8,H13="ж"),VLOOKUP(BM13,Наклон!$S$74:$T$139,2,0),IF(AND(G13=9,H13="м"),VLOOKUP(BM13,Наклон!$V$4:$W$69,2,0),IF(AND(G13=9,H13="ж"),VLOOKUP(BM13,Наклон!$V$74:$W$139,2,0),IF(AND(G13=10,H13="м"),VLOOKUP(BM13,Наклон!$Y$4:$Z$69,2,0),IF(AND(G13=10,H13="ж"),VLOOKUP(BM13,Наклон!$Y$74:$Z$139,2,0),IF(AND(G13=11,H13="м"),VLOOKUP(BM13,Наклон!$AB$4:$AC$69,2,0),IF(AND(G13=11,H13="ж"),VLOOKUP(BM13,Наклон!$AB$74:$AC$139,2,0),IF(AND(G13=12,H13="м"),VLOOKUP(BM13,Наклон!$AE$4:$AF$69,2,0),IF(AND(G13=12,H13="ж"),VLOOKUP(BM13,Наклон!$AE$74:$AF$139,2,0),IF(AND(G13=13,H13="м"),VLOOKUP(BM13,Наклон!$AH$4:$AI$69,2,0),IF(AND(G13=13,H13="ж"),VLOOKUP(BM13,Наклон!$AH$74:$AI$139,2,0),IF(AND(G13=14,H13="м"),VLOOKUP(BM13,Наклон!$AK$4:$AL$69,2,0),IF(AND(G13=14,H13="ж"),VLOOKUP(BM13,Наклон!$AK$74:$AL$139,2,0),IF(AND(G13=15,H13="м"),VLOOKUP(BM13,Наклон!$AN$4:$AO$69,2,0),IF(AND(G13=15,H13="ж"),VLOOKUP(BM13,Наклон!$AN$74:$AO$139,2,0),IF(AND(G13=16,H13="м"),VLOOKUP(BM13,Наклон!$AQ$4:$AR$69,2,0),IF(AND(G13=16,H13="ж"),VLOOKUP(BM13,Наклон!$AQ$74:$AR$139,2,0),IF(AND(G13=17,H13="м"),VLOOKUP(BM13,Наклон!$AT$4:$AU$69,2,0),IF(AND(G13=17,H13="ж"),VLOOKUP(BM13,Наклон!$AT$74:$AU$139,2,0),IF(AND(G13=18,H13="м"),VLOOKUP(BM13,Наклон!$AW$4:$AX$69,2,0),IF(AND(G13=18,H13="ж"),VLOOKUP(BM13,Наклон!$AW$74:$AX$139,2,0))))))))))))))))))))))))))))))))))))</f>
        <v>100</v>
      </c>
      <c r="BO13" s="49"/>
      <c r="BP13" s="52">
        <f>IF(BO13="",0,IF(AND(G13=2,H13="м"),VLOOKUP(BO13,'Прыжок в длину'!$A$4:$B$294,2,0),IF(AND(G13=2,H13="ж"),VLOOKUP(BO13,'Прыжок в длину'!$D$4:$E$294,2,0),IF(AND(G13=3,H13="м"),VLOOKUP(BO13,'Прыжок в длину'!$G$4:$H$294,2,0),IF(AND(G13=3,H13="ж"),VLOOKUP(BO13,'Прыжок в длину'!$J$4:$K$294,2,0),IF(AND(G13=4,H13="м"),VLOOKUP(BO13,'Прыжок в длину'!$M$4:$N$294,2,0),IF(AND(G13=4,H13="ж"),VLOOKUP(BO13,'Прыжок в длину'!$P$4:$Q$294,2,0),IF(AND(G13=5,H13="м"),VLOOKUP(BO13,'Прыжок в длину'!$S$4:$T$294,2,0),IF(AND(G13=5,H13="ж"),VLOOKUP(BO13,'Прыжок в длину'!$V$4:$W$294,2,0),IF(AND(G13=6,H13="м"),VLOOKUP(BO13,'Прыжок в длину'!$Y$4:$Z$294,2,0),IF(AND(G13=6,H13="ж"),VLOOKUP(BO13,'Прыжок в длину'!$AB$4:$AC$294,2,0),IF(AND(G13=7,H13="м"),VLOOKUP(BO13,'Прыжок в длину'!$AE$4:$AF$294,2,0),IF(AND(G13=7,H13="ж"),VLOOKUP(BO13,'Прыжок в длину'!$AH$4:$AI$294,2,0),IF(AND(G13=8,H13="м"),VLOOKUP(BO13,'Прыжок в длину'!$AK$4:$AL$294,2,0),IF(AND(G13=8,H13="ж"),VLOOKUP(BO13,'Прыжок в длину'!$AN$4:$AO$294,2,0),IF(AND(G13=9,H13="м"),VLOOKUP(BO13,'Прыжок в длину'!$AQ$4:$AR$294,2,0),IF(AND(G13=9,H13="ж"),VLOOKUP(BO13,'Прыжок в длину'!$AT$4:$AU$294,2,0),IF(AND(G13=10,H13="м"),VLOOKUP(BO13,'Прыжок в длину'!$AW$4:$AX$294,2,0),IF(AND(G13=10,H13="ж"),VLOOKUP(BO13,'Прыжок в длину'!$AZ$4:$BA$294,2,0),IF(AND(G13=11,H13="м"),VLOOKUP(BO13,'Прыжок в длину'!BC9:$BD$294,2,0),IF(AND(G13=11,H13="ж"),VLOOKUP(BO13,'Прыжок в длину'!$BF$4:$BG$294,2,0),"")))))))))))))))))))))</f>
        <v>0</v>
      </c>
      <c r="BQ13" s="49">
        <v>8</v>
      </c>
      <c r="BR13" s="52">
        <f>IF(BQ13="",0,IF(AND(G13=2,H13="м"),VLOOKUP(BQ13,Пресс!$A$4:$B$104,2,0),IF(AND(G13=2,H13="ж"),VLOOKUP(BQ13,Пресс!$D$4:$E$104,2,0),IF(AND(G13=3,H13="м"),VLOOKUP(BQ13,Пресс!$G$4:$H$104,2,0),IF(AND(G13=3,H13="ж"),VLOOKUP(BQ13,Пресс!$J$4:$K$104,2,0),IF(AND(G13=4,H13="м"),VLOOKUP(BQ13,Пресс!$M$4:$N$104,2,0),IF(AND(G13=4,H13="ж"),VLOOKUP(BQ13,Пресс!$P$4:$Q$104,2,0),IF(AND(G13=5,H13="м"),VLOOKUP(BQ13,Пресс!$S$4:$T$104,2,0),IF(AND(G13=5,H13="ж"),VLOOKUP(BQ13,Пресс!$V$4:$W$104,2,0),IF(AND(G13=6,H13="м"),VLOOKUP(BQ13,Пресс!$Y$4:$Z$104,2,0),IF(AND(G13=6,H13="ж"),VLOOKUP(BQ13,Пресс!$AB$4:$AC$104,2,0),IF(AND(G13=7,H13="м"),VLOOKUP(BQ13,Пресс!$AE$4:$AF$104,2,0),IF(AND(G13=7,H13="ж"),VLOOKUP(BQ13,Пресс!$AH$4:$AI$104,2,0),IF(AND(G13=8,H13="м"),VLOOKUP(BQ13,Пресс!$AK$4:$AL$104,2,0),IF(AND(G13=8,H13="ж"),VLOOKUP(BQ13,Пресс!$AN$4:$AO$104,2,0),IF(AND(G13=9,H13="м"),VLOOKUP(BQ13,Пресс!$AQ$4:$AR$104,2,0),IF(AND(G13=9,H13="ж"),VLOOKUP(BQ13,Пресс!$AT$4:$AU$104,2,0),IF(AND(G13=10,H13="м"),VLOOKUP(BQ13,Пресс!$AW$4:$AX$104,2,0),IF(AND(G13=10,H13="ж"),VLOOKUP(BQ13,Пресс!$AZ$4:$BA$104,2,0),IF(AND(G13=11,H13="м"),VLOOKUP(BQ13,Пресс!$BC$4:$BD$104,2,0),IF(AND(G13=11,H13="ж"),VLOOKUP(BQ13,Пресс!$BF$4:$BG$104,2,0),IF(AND(G13=12,H13="м"),VLOOKUP(BQ13,Пресс!$BI$4:$BJ$104,2,0),IF(AND(G13=12,H13="ж"),VLOOKUP(BQ13,Пресс!$BL$4:$BM$104,2,0),IF(AND(G13=13,H13="м"),VLOOKUP(BQ13,Пресс!$BO$4:$BP$104,2,0),IF(AND(G13=13,H13="ж"),VLOOKUP(BQ13,Пресс!$BR$4:$BS$104,2,0),IF(AND(G13=14,H13="м"),VLOOKUP(BQ13,Пресс!$BU$4:$BV$104,2,0),IF(AND(G13=14,H13="ж"),VLOOKUP(BQ13,Пресс!$BX$4:$BY$104,2,0),IF(AND(G13=15,H13="м"),VLOOKUP(BQ13,Пресс!$CA$4:$CB$104,2,0),IF(AND(G13=15,H13="ж"),VLOOKUP(BQ13,Пресс!$CD$4:$CE$104,2,0),IF(AND(G13=16,H13="м"),VLOOKUP(BQ13,Пресс!$CG$4:$CH$104,2,0),IF(AND(G13=16,H13="ж"),VLOOKUP(BQ13,Пресс!$CJ$4:$CK$104,2,0),IF(AND(G13=17,H13="м"),VLOOKUP(BQ13,Пресс!$CM$4:$CN$104,2,0),IF(AND(G13=17,H13="ж"),VLOOKUP(BQ13,Пресс!$CP$4:$CQ$104,2,0),IF(AND(G13=18,H13="м"),VLOOKUP(BQ13,Пресс!$CS$4:$CT$104,2,0),IF(AND(G13=18,H13="ж"),VLOOKUP(BQ13,Пресс!$CV$4:$CW$104,2,0),"")))))))))))))))))))))))))))))))))))</f>
        <v>54</v>
      </c>
      <c r="BS13" s="37"/>
      <c r="BT13" s="57"/>
      <c r="BU13" s="37"/>
      <c r="BV13" s="52">
        <f>IF(BU13="",0,IF(AND(G13=4,H13="м"),VLOOKUP(BU13,Стрельба!$A$4:$B$54,2,0),IF(AND(G13=4,H13="ж"),VLOOKUP(BU13,Стрельба!$D$4:$E$54,2,0),IF(AND(G13=5,H13="м"),VLOOKUP(BU13,Стрельба!$G$4:$H$54,2,0),IF(AND(G13=5,H13="ж"),VLOOKUP(BU13,Стрельба!$J$4:$K$54,2,0),IF(AND(G13=6,H13="м"),VLOOKUP(BU13,Стрельба!$M$4:$N$54,2,0),IF(AND(G13=6,H13="ж"),VLOOKUP(BU13,Стрельба!$P$4:$Q$54,2,0),IF(AND(G13=7,H13="м"),VLOOKUP(BU13,Стрельба!$S$4:$T$54,2,0),IF(AND(G13=7,H13="ж"),VLOOKUP(BU13,Стрельба!$V$4:$W$54,2,0),IF(AND(G13=8,H13="м"),VLOOKUP(BU13,Стрельба!$Y$4:$Z$54,2,0),IF(AND(G13=8,H13="ж"),VLOOKUP(BU13,Стрельба!$AB$4:$AC$54,2,0),IF(AND(G13=9,H13="м"),VLOOKUP(BU13,Стрельба!$AE$4:$AF$54,2,0),IF(AND(G13=9,H13="ж"),VLOOKUP(BU13,Стрельба!$AH$4:$AI$54,2,0),IF(AND(G13=10,H13="м"),VLOOKUP(BU13,Стрельба!$AK$4:$AL$54,2,0),IF(AND(G13=10,H13="ж"),VLOOKUP(BU13,Стрельба!$AN$4:$AO$54,2,0),IF(AND(G13=11,H13="м"),VLOOKUP(BU13,Стрельба!$AQ$4:$AR$54,2,0),IF(AND(G13=11,H13="ж"),VLOOKUP(BU13,Стрельба!$AT$4:$AU$54,2,0),IF(AND(G13=12,H13="м"),VLOOKUP(BU13,Стрельба!$AW$4:$AX$54,2,0),IF(AND(G13=12,H13="ж"),VLOOKUP(BU13,Стрельба!$AZ$4:$BA$54,2,0),IF(AND(G13=13,H13="м"),VLOOKUP(BU13,Стрельба!$BC$4:$BD$54,2,0),IF(AND(G13=13,H13="ж"),VLOOKUP(BU13,Стрельба!$BF$4:$BG$54,2,0),IF(AND(G13=14,H13="м"),VLOOKUP(BU13,Стрельба!$BI$4:$BJ$54,2,0),IF(AND(G13=14,H13="ж"),VLOOKUP(BU13,Стрельба!$BL$4:$BM$54,2,0),IF(AND(G13=15,H13="м"),VLOOKUP(BU13,Стрельба!$BO$4:$BP$54,2,0),IF(AND(G13=15,H13="ж"),VLOOKUP(BU13,Стрельба!$BR$4:$BS$54,2,0),"")))))))))))))))))))))))))</f>
        <v>0</v>
      </c>
      <c r="BW13" s="56"/>
      <c r="BX13" s="57"/>
      <c r="BY13" s="37"/>
      <c r="BZ13" s="52">
        <f>IF(BY13="",0,IF(AND(G13=3,H13="м"),VLOOKUP(BY13,'Метание 150г'!$A$4:$B$784,2,0),IF(AND(G13=3,H13="ж"),VLOOKUP(BY13,'Метание 150г'!$D$4:$E$784,2,0),IF(AND(G13=4,H13="м"),VLOOKUP(BY13,'Метание 150г'!$G$4:$H$784,2,0),IF(AND(G13=4,H13="ж"),VLOOKUP(BY13,'Метание 150г'!$J$4:$K$784,2,0),IF(AND(G13=5,H13="м"),VLOOKUP(BY13,'Метание 150г'!$M$4:$N$784,2,0),IF(AND(G13=5,H13="ж"),VLOOKUP(BY13,'Метание 150г'!$P$4:$Q$784,2,0),"")))))))</f>
        <v>0</v>
      </c>
      <c r="CA13" s="51"/>
      <c r="CB13" s="68">
        <f>IF(CA13="",0,IF(AND(G13=6,H13="м"),VLOOKUP(CA13,'Метание 700г'!$A$4:$B$574,2,0),IF(AND(G13=7,H13="м"),VLOOKUP(CA13,'Метание 700г'!$D$4:$E$574,2,0),IF(AND(G13=8,H13="м"),VLOOKUP(CA13,'Метание 700г'!$G$4:$H$574,2,0),""))))</f>
        <v>0</v>
      </c>
      <c r="CC13" s="51"/>
      <c r="CD13" s="52">
        <f>IF(CC13="",0,IF(AND(G13=6,H13="ж"),VLOOKUP(CC13,'Метание 500г'!$A$4:$B$565,2,0),IF(AND(G13=7,H13="ж"),VLOOKUP(CC13,'Метание 500г'!$D$4:$E$565,2,0),IF(AND(G13=8,H13="ж"),VLOOKUP(CC13,'Метание 500г'!$G$4:$H$565,2,0),IF(AND(G13=9,H13="ж"),VLOOKUP(CC13,'Метание 500г'!$J$4:$K$565,2,0),IF(AND(G13=10,H13="ж"),VLOOKUP(CC13,'Метание 500г'!$M$4:$N$565,2,0),IF(AND(G13=11,H13="ж"),VLOOKUP(CC13,'Метание 500г'!$P$4:$Q$565,2,0),"")))))))</f>
        <v>0</v>
      </c>
      <c r="CE13" s="56"/>
      <c r="CF13" s="57"/>
      <c r="CG13" s="62"/>
      <c r="CH13" s="52">
        <f>IF(CG13="",0,IF(AND(G13=2,H13="м"),VLOOKUP(CG13,'Плавание 25 м'!$A$4:$B$2333,2,0),IF(AND(G13=2,H13="ж"),VLOOKUP(CG13,'Плавание 25 м'!$D$4:$E$2333,2,0),IF(AND(G13=16,H13="м"),VLOOKUP(CG13,'Плавание 25 м'!$G$4:$H$2333,2,0),IF(AND(G13=16,H13="ж"),VLOOKUP(CG13,'Плавание 25 м'!$J$4:$K$2333,2,0),IF(AND(G13=17,H13="м"),VLOOKUP(CG13,'Плавание 25 м'!$M$4:$N$2333,2,0),IF(AND(G13=17,H13="ж"),VLOOKUP(CG13,'Плавание 25 м'!$P$4:$Q$2333,2,0),IF(AND(G13=18,H13="м"),VLOOKUP(CG13,'Плавание 25 м'!$S$4:$T$2333,2,0),IF(AND(G13=18,H13="ж"),VLOOKUP(CG13,'Плавание 25 м'!$V$4:$W$2333,2,0),"")))))))))</f>
        <v>0</v>
      </c>
      <c r="CI13" s="37"/>
      <c r="CJ13" s="52">
        <f>IF(CI13="",0,IF(AND(G13=3,H13="м"),VLOOKUP(CI13,'Плавание 50 м'!$A$4:$B$1954,2,0),IF(AND(G13=3,H13="ж"),VLOOKUP(CI13,'Плавание 50 м'!$D$4:$E$1954,2,0),IF(AND(G13=4,H13="м"),VLOOKUP(CI13,'Плавание 50 м'!$G$4:$H$1954,2,0),IF(AND(G13=4,H13="ж"),VLOOKUP(CI13,'Плавание 50 м'!$J$4:$K$1954,2,0),IF(AND(G13=5,H13="м"),VLOOKUP(CI13,'Плавание 50 м'!$M$4:$N$1954,2,0),IF(AND(G13=5,H13="ж"),VLOOKUP(CI13,'Плавание 50 м'!$P$4:$Q$1954,2,0),IF(AND(G13=6,H13="м"),VLOOKUP(CI13,'Плавание 50 м'!$S$4:$T$1954,2,0),IF(AND(G13=6,H13="ж"),VLOOKUP(CI13,'Плавание 50 м'!$V$4:$W$1954,2,0),IF(AND(G13=7,H13="м"),VLOOKUP(CI13,'Плавание 50 м'!$Y$4:$Z$1954,2,0),IF(AND(G13=7,H13="ж"),VLOOKUP(CI13,'Плавание 50 м'!$AB$4:$AC$1954,2,0),IF(AND(G13=8,H13="м"),VLOOKUP(CI13,'Плавание 50 м'!$AE$4:$AF$1954,2,0),IF(AND(G13=8,H13="ж"),VLOOKUP(CI13,'Плавание 50 м'!$AH$4:$AI$1954,2,0),IF(AND(G13=9,H13="м"),VLOOKUP(CI13,'Плавание 50 м'!$AK$4:$AL$1954,2,0),IF(AND(G13=9,H13="ж"),VLOOKUP(CI13,'Плавание 50 м'!$AN$4:$AO$1954,2,0),IF(AND(G13=10,H13="м"),VLOOKUP(CI13,'Плавание 50 м'!$AQ$4:$AR$1954,2,0),IF(AND(G13=10,H13="ж"),VLOOKUP(CI13,'Плавание 50 м'!$AT$4:$AU$1954,2,0),IF(AND(G13=11,H13="м"),VLOOKUP(CI13,'Плавание 50 м'!$AW$4:$AX$1954,2,0),IF(AND(G13=11,H13="ж"),VLOOKUP(CI13,'Плавание 50 м'!$AZ$4:$BA$1954,2,0),IF(AND(G13=12,H13="м"),VLOOKUP(CI13,'Плавание 50 м'!$BC$4:$BD$1954,2,0),IF(AND(G13=12,H13="ж"),VLOOKUP(CI13,'Плавание 50 м'!$BF$4:$BG$1954,2,0),IF(AND(G13=13,H13="м"),VLOOKUP(CI13,'Плавание 50 м'!$BI$4:$BJ$1954,2,0),IF(AND(G13=13,H13="ж"),VLOOKUP(CI13,'Плавание 50 м'!$BL$4:$BM$1954,2,0),IF(AND(G13=14,H13="м"),VLOOKUP(CI13,'Плавание 50 м'!$BO$4:$BP$1954,2,0),IF(AND(G13=14,H13="ж"),VLOOKUP(CI13,'Плавание 50 м'!$BR$4:$BS$1954,2,0),IF(AND(G13=15,H13="м"),VLOOKUP(CI13,'Плавание 50 м'!$BU$4:$BV$1954,2,0),IF(AND(G13=15,H13="ж"),VLOOKUP(CI13,'Плавание 50 м'!$BX$4:$BY$1954,2,0),"")))))))))))))))))))))))))))</f>
        <v>0</v>
      </c>
      <c r="CK13" s="91">
        <f>BR13+BN13+BL13+BJ13</f>
        <v>183</v>
      </c>
    </row>
    <row r="14" spans="1:89" ht="20.100000000000001" customHeight="1" x14ac:dyDescent="0.25">
      <c r="A14" s="10"/>
      <c r="B14" s="93"/>
      <c r="C14" s="46"/>
      <c r="D14" s="55"/>
      <c r="E14" s="55"/>
      <c r="F14" s="47"/>
      <c r="G14" s="48"/>
      <c r="H14" s="55"/>
      <c r="I14" s="49"/>
      <c r="J14" s="52"/>
      <c r="K14" s="49"/>
      <c r="L14" s="52"/>
      <c r="M14" s="49"/>
      <c r="N14" s="52"/>
      <c r="O14" s="56"/>
      <c r="P14" s="61"/>
      <c r="Q14" s="49"/>
      <c r="R14" s="52"/>
      <c r="S14" s="49"/>
      <c r="T14" s="68"/>
      <c r="U14" s="49"/>
      <c r="V14" s="52"/>
      <c r="W14" s="53"/>
      <c r="X14" s="56"/>
      <c r="Y14" s="53"/>
      <c r="Z14" s="56"/>
      <c r="AA14" s="56"/>
      <c r="AB14" s="56"/>
      <c r="AC14" s="56"/>
      <c r="AD14" s="56"/>
      <c r="AE14" s="56"/>
      <c r="AF14" s="56"/>
      <c r="AG14" s="56"/>
      <c r="AH14" s="56"/>
      <c r="AI14" s="56"/>
      <c r="AJ14" s="56"/>
      <c r="AK14" s="56"/>
      <c r="AL14" s="56"/>
      <c r="AM14" s="56"/>
      <c r="AN14" s="56"/>
      <c r="AO14" s="37"/>
      <c r="AP14" s="56"/>
      <c r="AQ14" s="37"/>
      <c r="AR14" s="56"/>
      <c r="AS14" s="37"/>
      <c r="AT14" s="56"/>
      <c r="AU14" s="37"/>
      <c r="AV14" s="56"/>
      <c r="AW14" s="37"/>
      <c r="AX14" s="56"/>
      <c r="AY14" s="37"/>
      <c r="AZ14" s="56"/>
      <c r="BA14" s="37"/>
      <c r="BB14" s="52"/>
      <c r="BC14" s="51"/>
      <c r="BD14" s="57"/>
      <c r="BE14" s="37"/>
      <c r="BF14" s="52"/>
      <c r="BG14" s="49"/>
      <c r="BH14" s="52"/>
      <c r="BI14" s="37"/>
      <c r="BJ14" s="52"/>
      <c r="BK14" s="53"/>
      <c r="BL14" s="52"/>
      <c r="BM14" s="49"/>
      <c r="BN14" s="52"/>
      <c r="BO14" s="49"/>
      <c r="BP14" s="52"/>
      <c r="BQ14" s="49"/>
      <c r="BR14" s="52"/>
      <c r="BS14" s="37"/>
      <c r="BT14" s="57"/>
      <c r="BU14" s="37"/>
      <c r="BV14" s="52"/>
      <c r="BW14" s="56"/>
      <c r="BX14" s="57"/>
      <c r="BY14" s="37"/>
      <c r="BZ14" s="52"/>
      <c r="CA14" s="51"/>
      <c r="CB14" s="68"/>
      <c r="CC14" s="51"/>
      <c r="CD14" s="52"/>
      <c r="CE14" s="56"/>
      <c r="CF14" s="57"/>
      <c r="CG14" s="62"/>
      <c r="CH14" s="52"/>
      <c r="CI14" s="37"/>
      <c r="CJ14" s="52"/>
      <c r="CK14" s="91"/>
    </row>
    <row r="15" spans="1:89" ht="20.100000000000001" customHeight="1" x14ac:dyDescent="0.25">
      <c r="A15" s="10">
        <v>6</v>
      </c>
      <c r="B15" s="93" t="s">
        <v>3604</v>
      </c>
      <c r="C15" s="46" t="s">
        <v>3676</v>
      </c>
      <c r="D15" s="55"/>
      <c r="E15" s="55" t="s">
        <v>3622</v>
      </c>
      <c r="F15" s="47">
        <f>IF(E15="",0,INT(($B$4-E15)/365.25))</f>
        <v>67</v>
      </c>
      <c r="G15" s="48">
        <f>IFERROR(VLOOKUP(F15,Ступени!$A$2:$B$99,2,0),"")</f>
        <v>17</v>
      </c>
      <c r="H15" s="55" t="s">
        <v>4</v>
      </c>
      <c r="I15" s="49"/>
      <c r="J15" s="52">
        <f>IF(I15="",0,IF(AND(G15=2,H15="м"),VLOOKUP(I15,'30м'!$A$4:$B$71,2,0),IF(AND(G15=2,H15="ж"),VLOOKUP(I15,'30м'!$D$4:$E$71,2,0),IF(AND(G15=3,H15="м"),VLOOKUP(I15,'30м'!$G$4:$H$71,2,0),IF(AND(G15=3,H15="ж"),VLOOKUP(I15,'30м'!$J$4:$K$71,2,0),IF(AND(G15=4,H15="м"),VLOOKUP(I15,'30м'!$M$4:$N$71,2,0),IF(AND(G15=4,H15="ж"),VLOOKUP(I15,'30м'!$P$4:$Q$71,2,0),IF(AND(G15=5,H15="м"),VLOOKUP(I15,'30м'!$S$4:$T$71,2,0),IF(AND(G15=5,H15="ж"),VLOOKUP(I15,'30м'!$V$4:$W$71,2,0),"")))))))))</f>
        <v>0</v>
      </c>
      <c r="K15" s="49"/>
      <c r="L15" s="52">
        <f>IF(K15="",0,IF(AND(G15=4,H15="м"),VLOOKUP(K15,'60м'!$A$4:$B$129,2,0),IF(AND(G15=4,H15="ж"),VLOOKUP(K15,'60м'!$D$4:$E$129,2,0),IF(AND(G15=5,H15="м"),VLOOKUP(K15,'60м'!$G$4:$H$129,2,0),IF(AND(G15=5,H15="ж"),VLOOKUP(K15,'60м'!$J$4:$K$129,2,0),IF(AND(G15=6,H15="м"),VLOOKUP(K15,'60м'!$M$4:$N$129,2,0),IF(AND(G15=6,H15="ж"),VLOOKUP(K15,'60м'!$P$4:$Q$129,2,0),IF(AND(G15=7,H15="м"),VLOOKUP(K15,'60м'!$S$4:$T$129,2,0),IF(AND(G15=7,H15="ж"),VLOOKUP(K15,'60м'!$V$4:$W$129,2,0),IF(AND(G15=8,H15="м"),VLOOKUP(K15,'60м'!$Y$4:$Z$129,2,0),IF(AND(G15=8,H15="ж"),VLOOKUP(K15,'60м'!$AB$4:$AC$129,2,0),IF(AND(G15=9,H15="м"),VLOOKUP(K15,'60м'!$AE$4:$AF$129,2,0),IF(AND(G15=9,H15="ж"),VLOOKUP(K15,'60м'!$AH$4:$AI$129,2,0),IF(AND(G15=10,H15="м"),VLOOKUP(K15,'60м'!$AK$4:$AL$129,2,0),IF(AND(G15=10,H15="ж"),VLOOKUP(K15,'60м'!$AN$4:$AO$129,2,0),IF(AND(G15=11,H15="м"),VLOOKUP(K15,'60м'!$AQ$4:$AR$129,2,0),IF(AND(G15=11,H15="ж"),VLOOKUP(K15,'60м'!$AT$4:$AU$129,2,0),IF(AND(G15=12,H15="м"),VLOOKUP(K15,'60м'!$AW$4:$AX$129,2,0),IF(AND(G15=12,H15="ж"),VLOOKUP(K15,'60м'!$AZ$4:$BA$129,2,0),IF(AND(G15=13,H15="м"),VLOOKUP(K15,'60м'!$BC$4:$BD$129,2,0),IF(AND(G15=13,H15="ж"),VLOOKUP(K15,'60м'!$BF$4:$BG$129,2,0),"")))))))))))))))))))))</f>
        <v>0</v>
      </c>
      <c r="M15" s="49"/>
      <c r="N15" s="52">
        <f>IF(M15="",0,IF(AND(G15=6,H15="м"),VLOOKUP(M15,'100м'!$A$4:$B$134,2,0),IF(AND(G15=6,H15="ж"),VLOOKUP(M15,'100м'!$D$4:$E$134,2,0),IF(AND(G15=7,H15="м"),VLOOKUP(M15,'100м'!$G$4:$H$134,2,0),IF(AND(G15=7,H15="ж"),VLOOKUP(M15,'100м'!$J$4:$K$134,2,0),IF(AND(G15=8,H15="м"),VLOOKUP(M15,'100м'!$M$4:$N$134,2,0),IF(AND(G15=8,H15="ж"),VLOOKUP(M15,'100м'!$P$4:$Q$134,2,0),IF(AND(G15=9,H15="м"),VLOOKUP(M15,'100м'!$S$4:$T$134,2,0),IF(AND(G15=9,H15="ж"),VLOOKUP(M15,'100м'!$V$4:$W$134,2,0),"")))))))))</f>
        <v>0</v>
      </c>
      <c r="O15" s="56"/>
      <c r="P15" s="61"/>
      <c r="Q15" s="49"/>
      <c r="R15" s="52">
        <f>IF(Q15="",0,IF(AND(G15=4,H15="м"),VLOOKUP(Q15,'1500м'!$A$4:$B$364,2,0),IF(AND(G15=4,H15="ж"),VLOOKUP(Q15,'1500м'!$D$4:$E$364,2,0),"")))</f>
        <v>0</v>
      </c>
      <c r="S15" s="49"/>
      <c r="T15" s="68">
        <f>IF(S15="",0,IF(AND(G15=5,H15="м"),VLOOKUP(S15,'2000м'!$A$4:$B$780,2,0),IF(AND(G15=5,H15="ж"),VLOOKUP(S15,'2000м'!$D$4:$E$780,2,0),IF(AND(G15=6,H15="ж"),VLOOKUP(S15,'2000м'!$G$4:$H$780,2,0),IF(AND(G15=7,H15="ж"),VLOOKUP(S15,'2000м'!$J$4:$K$780,2,0),IF(AND(G15=8,H15="ж"),VLOOKUP(S15,'2000м'!$M$4:$N$780,2,0),""))))))</f>
        <v>0</v>
      </c>
      <c r="U15" s="49"/>
      <c r="V15" s="52">
        <f>IF(U15="",0,IF(AND(G15=6,H15="м"),VLOOKUP(U15,'3000м'!$A$4:$B$594,2,0),IF(AND(G15=7,H15="м"),VLOOKUP(U15,'3000м'!$D$4:$E$594,2,0),IF(AND(G15=8,H15="м"),VLOOKUP(U15,'3000м'!$G$4:$H$594,2,0),IF(AND(G15=9,H15="м"),VLOOKUP(U15,'3000м'!$J$4:$K$594,2,0),IF(AND(G15=10,H15="м"),VLOOKUP(U15,'3000м'!$M$4:$N$594,2,0),IF(AND(G15=11,H15="м"),VLOOKUP(U15,'3000м'!$P$4:$Q$594,2,0),"")))))))</f>
        <v>0</v>
      </c>
      <c r="W15" s="53"/>
      <c r="X15" s="56"/>
      <c r="Y15" s="56"/>
      <c r="Z15" s="56"/>
      <c r="AA15" s="56"/>
      <c r="AB15" s="56"/>
      <c r="AC15" s="56"/>
      <c r="AD15" s="56"/>
      <c r="AE15" s="56"/>
      <c r="AF15" s="56"/>
      <c r="AG15" s="56"/>
      <c r="AH15" s="56"/>
      <c r="AI15" s="56"/>
      <c r="AJ15" s="56"/>
      <c r="AK15" s="56"/>
      <c r="AL15" s="56"/>
      <c r="AM15" s="56"/>
      <c r="AN15" s="56"/>
      <c r="AO15" s="37"/>
      <c r="AP15" s="56"/>
      <c r="AQ15" s="37"/>
      <c r="AR15" s="56"/>
      <c r="AS15" s="37"/>
      <c r="AT15" s="56"/>
      <c r="AU15" s="37"/>
      <c r="AV15" s="56"/>
      <c r="AW15" s="37"/>
      <c r="AX15" s="56"/>
      <c r="AY15" s="37"/>
      <c r="AZ15" s="56"/>
      <c r="BA15" s="37"/>
      <c r="BB15" s="52">
        <f>IF(BA15="",0,IF(AND(G15=2,H15="м"),VLOOKUP(BA15,Подтягивание!$A$4:$B$79,2,0),IF(AND(G15=3,H15="м"),VLOOKUP(BA15,Подтягивание!$D$4:$E$79,2,0),IF(AND(G15=4,H15="м"),VLOOKUP(BA15,Подтягивание!$G$4:$H$79,2,0),IF(AND(G15=5,H15="м"),VLOOKUP(BA15,Подтягивание!$J$4:$K$79,2,0),IF(AND(G15=6,H15="м"),VLOOKUP(BA15,Подтягивание!$M$4:$N$79,2,0),IF(AND(G15=7,H15="м"),VLOOKUP(BA15,Подтягивание!$P$4:$Q$79,2,0),IF(AND(G15=8,H15="м"),VLOOKUP(BA15,Подтягивание!$S$4:$T$79,2,0),IF(AND(G15=9,H15="м"),VLOOKUP(BA15,Подтягивание!$V$4:$W$79,2,0),IF(AND(G15=10,H15="м"),VLOOKUP(BA15,Подтягивание!$Y$4:$Z$79,2,0),IF(AND(G15=11,H15="м"),VLOOKUP(BA15,Подтягивание!$AB$4:$AC$79,2,0),IF(AND(G15=12,H15="м"),VLOOKUP(BA15,Подтягивание!$AE$4:$AF$79,2,0),IF(AND(G15=13,H15="м"),VLOOKUP(BA15,Подтягивание!$AH$4:$AI$79,2,0),IF(AND(G15=14,H15="м"),VLOOKUP(BA15,Подтягивание!$AK$4:$AL$79,2,0),IF(AND(G15=15,H15="м"),VLOOKUP(BA15,Подтягивание!$AN$4:$AO$79,2,0),"")))))))))))))))</f>
        <v>0</v>
      </c>
      <c r="BC15" s="51"/>
      <c r="BD15" s="57"/>
      <c r="BE15" s="37"/>
      <c r="BF15" s="52">
        <f>IF(BE15="",0,IF(AND(G15=6,H15="м"),VLOOKUP(BE15,Гиря!$A$4:$B$166,2,0),IF(AND(G15=7,H15="м"),VLOOKUP(BE15,Гиря!$D$4:$E$166,2,0),IF(AND(G15=8,H15="м"),VLOOKUP(BE15,Гиря!$G$4:$H$166,2,0),IF(AND(G15=9,H15="м"),VLOOKUP(BE15,Гиря!$J$4:$K$166,2,0),IF(AND(G15=10,H15="м"),VLOOKUP(BE15,Гиря!$M$4:$N$166,2,0),IF(AND(G15=11,H15="м"),VLOOKUP(BE15,Гиря!$P$4:$Q$166,2,0),IF(AND(G15=12,H15="м"),VLOOKUP(BE15,Гиря!$S$4:$T$166,2,0),IF(AND(G15=13,H15="м"),VLOOKUP(BE15,Гиря!$V$4:$W$166,2,0),IF(AND(G15=14,H15="м"),VLOOKUP(BE15,Гиря!$Y$4:$Z$166,2,0),IF(AND(G15=15,H15="м"),VLOOKUP(BE15,Гиря!$AB$4:$AC$166,2,0),"")))))))))))</f>
        <v>0</v>
      </c>
      <c r="BG15" s="49"/>
      <c r="BH15" s="52">
        <f>IF(BG15="",0,IF(AND(G15=2,H15="м"),VLOOKUP(BG15,'Отж. от пола'!$A$4:$B$169,2,0),IF(AND(G15=2,H15="ж"),VLOOKUP(BG15,'Отж. от пола'!$D$4:$E$169,2,0),IF(AND(G15=3,H15="м"),VLOOKUP(BG15,'Отж. от пола'!$G$4:$H$169,2,0),IF(AND(G15=3,H15="ж"),VLOOKUP(BG15,'Отж. от пола'!$J$4:$K$169,2,0),IF(AND(G15=4,H15="м"),VLOOKUP(BG15,'Отж. от пола'!$M$4:$N$169,2,0),IF(AND(G15=4,H15="ж"),VLOOKUP(BG15,'Отж. от пола'!$P$4:$Q$169,2,0),IF(AND(G15=5,H15="м"),VLOOKUP(BG15,'Отж. от пола'!$S$4:$T$169,2,0),IF(AND(G15=5,H15="ж"),VLOOKUP(BG15,'Отж. от пола'!$V$4:$W$169,2,0),IF(AND(G15=6,H15="м"),VLOOKUP(BG15,'Отж. от пола'!$Y$4:$Z$169,2,0),IF(AND(G15=6,H15="ж"),VLOOKUP(BG15,'Отж. от пола'!$AB$4:$AC$169,2,0),IF(AND(G15=7,H15="м"),VLOOKUP(BG15,'Отж. от пола'!$AE$4:$AF$169,2,0),IF(AND(G15=7,H15="ж"),VLOOKUP(BG15,'Отж. от пола'!$AH$4:$AI$169,2,0),IF(AND(G15=8,H15="м"),VLOOKUP(BG15,'Отж. от пола'!$AK$4:$AL$169,2,0),IF(AND(G15=8,H15="ж"),VLOOKUP(BG15,'Отж. от пола'!$AN$4:$AO$169,2,0),IF(AND(G15=9,H15="м"),VLOOKUP(BG15,'Отж. от пола'!$AQ$4:$AR$169,2,0),IF(AND(G15=9,H15="ж"),VLOOKUP(BG15,'Отж. от пола'!$AT$4:$AU$169,2,0),IF(AND(G15=10,H15="м"),VLOOKUP(BG15,'Отж. от пола'!$AW$4:$AX$169,2,0),IF(AND(G15=10,H15="ж"),VLOOKUP(BG15,'Отж. от пола'!$AZ$4:$BA$169,2,0),IF(AND(G15=11,H15="м"),VLOOKUP(BG15,'Отж. от пола'!$BC$4:$BD$169,2,0),IF(AND(G15=11,H15="ж"),VLOOKUP(BG15,'Отж. от пола'!$BF$4:$BG$169,2,0),IF(AND(G15=12,H15="м"),VLOOKUP(BG15,'Отж. от пола'!$BI$4:$BJ$169,2,0),IF(AND(G15=12,H15="ж"),VLOOKUP(BG15,'Отж. от пола'!$BL$4:$BM$169,2,0),IF(AND(G15=13,H15="м"),VLOOKUP(BG15,'Отж. от пола'!$BO$4:$BP$169,2,0),IF(AND(G15=13,H15="ж"),VLOOKUP(BG15,'Отж. от пола'!$BR$4:$BS$169,2,0),IF(AND(G15=14,H15="м"),VLOOKUP(BG15,'Отж. от пола'!$BU$4:$BV$169,2,0),IF(AND(G15=14,H15="ж"),VLOOKUP(BG15,'Отж. от пола'!$BX$4:$BY$169,2,0),IF(AND(G15=15,H15="м"),VLOOKUP(BG15,'Отж. от пола'!$CA$4:$CB$169,2,0),IF(AND(G15=15,H15="ж"),VLOOKUP(BG15,'Отж. от пола'!$CD$4:$CE$169,2,0),"")))))))))))))))))))))))))))))</f>
        <v>0</v>
      </c>
      <c r="BI15" s="37">
        <v>41</v>
      </c>
      <c r="BJ15" s="52">
        <f>IF(BI15="",0,IF(AND(G15=16,H15="м"),VLOOKUP(BI15,'Отж.от скамьи'!$A$4:$B$79,2,0),IF(AND(G15=16,H15="ж"),VLOOKUP(BI15,'Отж.от скамьи'!$D$4:$E$79,2,0),IF(AND(G15=17,H15="м"),VLOOKUP(BI15,'Отж.от скамьи'!$G$4:$H$79,2,0),IF(AND(G15=17,H15="ж"),VLOOKUP(BI15,'Отж.от скамьи'!$J$4:$K$79,2,0),"")))))</f>
        <v>85</v>
      </c>
      <c r="BK15" s="53"/>
      <c r="BL15" s="52">
        <f>IF(BK15="",0,IF(AND(G15=18,H15="м"),VLOOKUP(BK15,'Отж.от стула'!$A$4:$B$68,2,0),IF(AND(G15=18,H15="ж"),VLOOKUP(BK15,'Отж.от стула'!$D$4:$E$69,2,0),"")))</f>
        <v>0</v>
      </c>
      <c r="BM15" s="49">
        <v>12</v>
      </c>
      <c r="BN15" s="52">
        <f>IF(BM15="",0,IF(AND(G15=2,H15="м"),VLOOKUP(BM15,Наклон!$A$4:$B$69,2,0),IF(AND(G15=2,H15="ж"),VLOOKUP(BM15,Наклон!$A$74:$B$139,2,0),IF(AND(G15=3,H15="м"),VLOOKUP(BM15,Наклон!$D$4:$E$69,2,0),IF(AND(G15=3,H15="ж"),VLOOKUP(BM15,Наклон!$D$74:$E$139,2,0),IF(AND(G15=4,H15="м"),VLOOKUP(BM15,Наклон!$G$4:$H$69,2,0),IF(AND(G15=4,H15="ж"),VLOOKUP(BM15,Наклон!$G$74:$H$139,2,0),IF(AND(G15=5,H15="м"),VLOOKUP(BM15,Наклон!$J$4:$K$69,2,0),IF(AND(G15=5,H15="ж"),VLOOKUP(BM15,Наклон!$J$74:$K$139,2,0),IF(AND(G15=6,H15="м"),VLOOKUP(BM15,Наклон!$M$4:$N$69,2,0),IF(AND(G15=6,H15="ж"),VLOOKUP(BM15,Наклон!$M$74:$N$139,2,0),IF(AND(G15=7,H15="м"),VLOOKUP(BM15,Наклон!$P$4:$Q$69,2,0),IF(AND(G15=7,H15="ж"),VLOOKUP(BM15,Наклон!$P$74:$Q$139,2,0),IF(AND(G15=8,H15="м"),VLOOKUP(BM15,Наклон!$S$4:$T$69,2,0),IF(AND(G15=8,H15="ж"),VLOOKUP(BM15,Наклон!$S$74:$T$139,2,0),IF(AND(G15=9,H15="м"),VLOOKUP(BM15,Наклон!$V$4:$W$69,2,0),IF(AND(G15=9,H15="ж"),VLOOKUP(BM15,Наклон!$V$74:$W$139,2,0),IF(AND(G15=10,H15="м"),VLOOKUP(BM15,Наклон!$Y$4:$Z$69,2,0),IF(AND(G15=10,H15="ж"),VLOOKUP(BM15,Наклон!$Y$74:$Z$139,2,0),IF(AND(G15=11,H15="м"),VLOOKUP(BM15,Наклон!$AB$4:$AC$69,2,0),IF(AND(G15=11,H15="ж"),VLOOKUP(BM15,Наклон!$AB$74:$AC$139,2,0),IF(AND(G15=12,H15="м"),VLOOKUP(BM15,Наклон!$AE$4:$AF$69,2,0),IF(AND(G15=12,H15="ж"),VLOOKUP(BM15,Наклон!$AE$74:$AF$139,2,0),IF(AND(G15=13,H15="м"),VLOOKUP(BM15,Наклон!$AH$4:$AI$69,2,0),IF(AND(G15=13,H15="ж"),VLOOKUP(BM15,Наклон!$AH$74:$AI$139,2,0),IF(AND(G15=14,H15="м"),VLOOKUP(BM15,Наклон!$AK$4:$AL$69,2,0),IF(AND(G15=14,H15="ж"),VLOOKUP(BM15,Наклон!$AK$74:$AL$139,2,0),IF(AND(G15=15,H15="м"),VLOOKUP(BM15,Наклон!$AN$4:$AO$69,2,0),IF(AND(G15=15,H15="ж"),VLOOKUP(BM15,Наклон!$AN$74:$AO$139,2,0),IF(AND(G15=16,H15="м"),VLOOKUP(BM15,Наклон!$AQ$4:$AR$69,2,0),IF(AND(G15=16,H15="ж"),VLOOKUP(BM15,Наклон!$AQ$74:$AR$139,2,0),IF(AND(G15=17,H15="м"),VLOOKUP(BM15,Наклон!$AT$4:$AU$69,2,0),IF(AND(G15=17,H15="ж"),VLOOKUP(BM15,Наклон!$AT$74:$AU$139,2,0),IF(AND(G15=18,H15="м"),VLOOKUP(BM15,Наклон!$AW$4:$AX$69,2,0),IF(AND(G15=18,H15="ж"),VLOOKUP(BM15,Наклон!$AW$74:$AX$139,2,0))))))))))))))))))))))))))))))))))))</f>
        <v>100</v>
      </c>
      <c r="BO15" s="49"/>
      <c r="BP15" s="52">
        <f>IF(BO15="",0,IF(AND(G15=2,H15="м"),VLOOKUP(BO15,'Прыжок в длину'!$A$4:$B$294,2,0),IF(AND(G15=2,H15="ж"),VLOOKUP(BO15,'Прыжок в длину'!$D$4:$E$294,2,0),IF(AND(G15=3,H15="м"),VLOOKUP(BO15,'Прыжок в длину'!$G$4:$H$294,2,0),IF(AND(G15=3,H15="ж"),VLOOKUP(BO15,'Прыжок в длину'!$J$4:$K$294,2,0),IF(AND(G15=4,H15="м"),VLOOKUP(BO15,'Прыжок в длину'!$M$4:$N$294,2,0),IF(AND(G15=4,H15="ж"),VLOOKUP(BO15,'Прыжок в длину'!$P$4:$Q$294,2,0),IF(AND(G15=5,H15="м"),VLOOKUP(BO15,'Прыжок в длину'!$S$4:$T$294,2,0),IF(AND(G15=5,H15="ж"),VLOOKUP(BO15,'Прыжок в длину'!$V$4:$W$294,2,0),IF(AND(G15=6,H15="м"),VLOOKUP(BO15,'Прыжок в длину'!$Y$4:$Z$294,2,0),IF(AND(G15=6,H15="ж"),VLOOKUP(BO15,'Прыжок в длину'!$AB$4:$AC$294,2,0),IF(AND(G15=7,H15="м"),VLOOKUP(BO15,'Прыжок в длину'!$AE$4:$AF$294,2,0),IF(AND(G15=7,H15="ж"),VLOOKUP(BO15,'Прыжок в длину'!$AH$4:$AI$294,2,0),IF(AND(G15=8,H15="м"),VLOOKUP(BO15,'Прыжок в длину'!$AK$4:$AL$294,2,0),IF(AND(G15=8,H15="ж"),VLOOKUP(BO15,'Прыжок в длину'!$AN$4:$AO$294,2,0),IF(AND(G15=9,H15="м"),VLOOKUP(BO15,'Прыжок в длину'!$AQ$4:$AR$294,2,0),IF(AND(G15=9,H15="ж"),VLOOKUP(BO15,'Прыжок в длину'!$AT$4:$AU$294,2,0),IF(AND(G15=10,H15="м"),VLOOKUP(BO15,'Прыжок в длину'!$AW$4:$AX$294,2,0),IF(AND(G15=10,H15="ж"),VLOOKUP(BO15,'Прыжок в длину'!$AZ$4:$BA$294,2,0),IF(AND(G15=11,H15="м"),VLOOKUP(BO15,'Прыжок в длину'!BC7:$BD$294,2,0),IF(AND(G15=11,H15="ж"),VLOOKUP(BO15,'Прыжок в длину'!$BF$4:$BG$294,2,0),"")))))))))))))))))))))</f>
        <v>0</v>
      </c>
      <c r="BQ15" s="49">
        <v>33</v>
      </c>
      <c r="BR15" s="52">
        <f>IF(BQ15="",0,IF(AND(G15=2,H15="м"),VLOOKUP(BQ15,Пресс!$A$4:$B$104,2,0),IF(AND(G15=2,H15="ж"),VLOOKUP(BQ15,Пресс!$D$4:$E$104,2,0),IF(AND(G15=3,H15="м"),VLOOKUP(BQ15,Пресс!$G$4:$H$104,2,0),IF(AND(G15=3,H15="ж"),VLOOKUP(BQ15,Пресс!$J$4:$K$104,2,0),IF(AND(G15=4,H15="м"),VLOOKUP(BQ15,Пресс!$M$4:$N$104,2,0),IF(AND(G15=4,H15="ж"),VLOOKUP(BQ15,Пресс!$P$4:$Q$104,2,0),IF(AND(G15=5,H15="м"),VLOOKUP(BQ15,Пресс!$S$4:$T$104,2,0),IF(AND(G15=5,H15="ж"),VLOOKUP(BQ15,Пресс!$V$4:$W$104,2,0),IF(AND(G15=6,H15="м"),VLOOKUP(BQ15,Пресс!$Y$4:$Z$104,2,0),IF(AND(G15=6,H15="ж"),VLOOKUP(BQ15,Пресс!$AB$4:$AC$104,2,0),IF(AND(G15=7,H15="м"),VLOOKUP(BQ15,Пресс!$AE$4:$AF$104,2,0),IF(AND(G15=7,H15="ж"),VLOOKUP(BQ15,Пресс!$AH$4:$AI$104,2,0),IF(AND(G15=8,H15="м"),VLOOKUP(BQ15,Пресс!$AK$4:$AL$104,2,0),IF(AND(G15=8,H15="ж"),VLOOKUP(BQ15,Пресс!$AN$4:$AO$104,2,0),IF(AND(G15=9,H15="м"),VLOOKUP(BQ15,Пресс!$AQ$4:$AR$104,2,0),IF(AND(G15=9,H15="ж"),VLOOKUP(BQ15,Пресс!$AT$4:$AU$104,2,0),IF(AND(G15=10,H15="м"),VLOOKUP(BQ15,Пресс!$AW$4:$AX$104,2,0),IF(AND(G15=10,H15="ж"),VLOOKUP(BQ15,Пресс!$AZ$4:$BA$104,2,0),IF(AND(G15=11,H15="м"),VLOOKUP(BQ15,Пресс!$BC$4:$BD$104,2,0),IF(AND(G15=11,H15="ж"),VLOOKUP(BQ15,Пресс!$BF$4:$BG$104,2,0),IF(AND(G15=12,H15="м"),VLOOKUP(BQ15,Пресс!$BI$4:$BJ$104,2,0),IF(AND(G15=12,H15="ж"),VLOOKUP(BQ15,Пресс!$BL$4:$BM$104,2,0),IF(AND(G15=13,H15="м"),VLOOKUP(BQ15,Пресс!$BO$4:$BP$104,2,0),IF(AND(G15=13,H15="ж"),VLOOKUP(BQ15,Пресс!$BR$4:$BS$104,2,0),IF(AND(G15=14,H15="м"),VLOOKUP(BQ15,Пресс!$BU$4:$BV$104,2,0),IF(AND(G15=14,H15="ж"),VLOOKUP(BQ15,Пресс!$BX$4:$BY$104,2,0),IF(AND(G15=15,H15="м"),VLOOKUP(BQ15,Пресс!$CA$4:$CB$104,2,0),IF(AND(G15=15,H15="ж"),VLOOKUP(BQ15,Пресс!$CD$4:$CE$104,2,0),IF(AND(G15=16,H15="м"),VLOOKUP(BQ15,Пресс!$CG$4:$CH$104,2,0),IF(AND(G15=16,H15="ж"),VLOOKUP(BQ15,Пресс!$CJ$4:$CK$104,2,0),IF(AND(G15=17,H15="м"),VLOOKUP(BQ15,Пресс!$CM$4:$CN$104,2,0),IF(AND(G15=17,H15="ж"),VLOOKUP(BQ15,Пресс!$CP$4:$CQ$104,2,0),IF(AND(G15=18,H15="м"),VLOOKUP(BQ15,Пресс!$CS$4:$CT$104,2,0),IF(AND(G15=18,H15="ж"),VLOOKUP(BQ15,Пресс!$CV$4:$CW$104,2,0),"")))))))))))))))))))))))))))))))))))</f>
        <v>72</v>
      </c>
      <c r="BS15" s="37"/>
      <c r="BT15" s="57"/>
      <c r="BU15" s="37"/>
      <c r="BV15" s="52">
        <f>IF(BU15="",0,IF(AND(G15=4,H15="м"),VLOOKUP(BU15,Стрельба!$A$4:$B$54,2,0),IF(AND(G15=4,H15="ж"),VLOOKUP(BU15,Стрельба!$D$4:$E$54,2,0),IF(AND(G15=5,H15="м"),VLOOKUP(BU15,Стрельба!$G$4:$H$54,2,0),IF(AND(G15=5,H15="ж"),VLOOKUP(BU15,Стрельба!$J$4:$K$54,2,0),IF(AND(G15=6,H15="м"),VLOOKUP(BU15,Стрельба!$M$4:$N$54,2,0),IF(AND(G15=6,H15="ж"),VLOOKUP(BU15,Стрельба!$P$4:$Q$54,2,0),IF(AND(G15=7,H15="м"),VLOOKUP(BU15,Стрельба!$S$4:$T$54,2,0),IF(AND(G15=7,H15="ж"),VLOOKUP(BU15,Стрельба!$V$4:$W$54,2,0),IF(AND(G15=8,H15="м"),VLOOKUP(BU15,Стрельба!$Y$4:$Z$54,2,0),IF(AND(G15=8,H15="ж"),VLOOKUP(BU15,Стрельба!$AB$4:$AC$54,2,0),IF(AND(G15=9,H15="м"),VLOOKUP(BU15,Стрельба!$AE$4:$AF$54,2,0),IF(AND(G15=9,H15="ж"),VLOOKUP(BU15,Стрельба!$AH$4:$AI$54,2,0),IF(AND(G15=10,H15="м"),VLOOKUP(BU15,Стрельба!$AK$4:$AL$54,2,0),IF(AND(G15=10,H15="ж"),VLOOKUP(BU15,Стрельба!$AN$4:$AO$54,2,0),IF(AND(G15=11,H15="м"),VLOOKUP(BU15,Стрельба!$AQ$4:$AR$54,2,0),IF(AND(G15=11,H15="ж"),VLOOKUP(BU15,Стрельба!$AT$4:$AU$54,2,0),IF(AND(G15=12,H15="м"),VLOOKUP(BU15,Стрельба!$AW$4:$AX$54,2,0),IF(AND(G15=12,H15="ж"),VLOOKUP(BU15,Стрельба!$AZ$4:$BA$54,2,0),IF(AND(G15=13,H15="м"),VLOOKUP(BU15,Стрельба!$BC$4:$BD$54,2,0),IF(AND(G15=13,H15="ж"),VLOOKUP(BU15,Стрельба!$BF$4:$BG$54,2,0),IF(AND(G15=14,H15="м"),VLOOKUP(BU15,Стрельба!$BI$4:$BJ$54,2,0),IF(AND(G15=14,H15="ж"),VLOOKUP(BU15,Стрельба!$BL$4:$BM$54,2,0),IF(AND(G15=15,H15="м"),VLOOKUP(BU15,Стрельба!$BO$4:$BP$54,2,0),IF(AND(G15=15,H15="ж"),VLOOKUP(BU15,Стрельба!$BR$4:$BS$54,2,0),"")))))))))))))))))))))))))</f>
        <v>0</v>
      </c>
      <c r="BW15" s="56"/>
      <c r="BX15" s="57"/>
      <c r="BY15" s="37"/>
      <c r="BZ15" s="52">
        <f>IF(BY15="",0,IF(AND(G15=3,H15="м"),VLOOKUP(BY15,'Метание 150г'!$A$4:$B$784,2,0),IF(AND(G15=3,H15="ж"),VLOOKUP(BY15,'Метание 150г'!$D$4:$E$784,2,0),IF(AND(G15=4,H15="м"),VLOOKUP(BY15,'Метание 150г'!$G$4:$H$784,2,0),IF(AND(G15=4,H15="ж"),VLOOKUP(BY15,'Метание 150г'!$J$4:$K$784,2,0),IF(AND(G15=5,H15="м"),VLOOKUP(BY15,'Метание 150г'!$M$4:$N$784,2,0),IF(AND(G15=5,H15="ж"),VLOOKUP(BY15,'Метание 150г'!$P$4:$Q$784,2,0),"")))))))</f>
        <v>0</v>
      </c>
      <c r="CA15" s="51"/>
      <c r="CB15" s="68">
        <f>IF(CA15="",0,IF(AND(G15=6,H15="м"),VLOOKUP(CA15,'Метание 700г'!$A$4:$B$574,2,0),IF(AND(G15=7,H15="м"),VLOOKUP(CA15,'Метание 700г'!$D$4:$E$574,2,0),IF(AND(G15=8,H15="м"),VLOOKUP(CA15,'Метание 700г'!$G$4:$H$574,2,0),""))))</f>
        <v>0</v>
      </c>
      <c r="CC15" s="51"/>
      <c r="CD15" s="52">
        <f>IF(CC15="",0,IF(AND(G15=6,H15="ж"),VLOOKUP(CC15,'Метание 500г'!$A$4:$B$565,2,0),IF(AND(G15=7,H15="ж"),VLOOKUP(CC15,'Метание 500г'!$D$4:$E$565,2,0),IF(AND(G15=8,H15="ж"),VLOOKUP(CC15,'Метание 500г'!$G$4:$H$565,2,0),IF(AND(G15=9,H15="ж"),VLOOKUP(CC15,'Метание 500г'!$J$4:$K$565,2,0),IF(AND(G15=10,H15="ж"),VLOOKUP(CC15,'Метание 500г'!$M$4:$N$565,2,0),IF(AND(G15=11,H15="ж"),VLOOKUP(CC15,'Метание 500г'!$P$4:$Q$565,2,0),"")))))))</f>
        <v>0</v>
      </c>
      <c r="CE15" s="56"/>
      <c r="CF15" s="57"/>
      <c r="CG15" s="62"/>
      <c r="CH15" s="52">
        <f>IF(CG15="",0,IF(AND(G15=2,H15="м"),VLOOKUP(CG15,'Плавание 25 м'!$A$4:$B$2333,2,0),IF(AND(G15=2,H15="ж"),VLOOKUP(CG15,'Плавание 25 м'!$D$4:$E$2333,2,0),IF(AND(G15=16,H15="м"),VLOOKUP(CG15,'Плавание 25 м'!$G$4:$H$2333,2,0),IF(AND(G15=16,H15="ж"),VLOOKUP(CG15,'Плавание 25 м'!$J$4:$K$2333,2,0),IF(AND(G15=17,H15="м"),VLOOKUP(CG15,'Плавание 25 м'!$M$4:$N$2333,2,0),IF(AND(G15=17,H15="ж"),VLOOKUP(CG15,'Плавание 25 м'!$P$4:$Q$2333,2,0),IF(AND(G15=18,H15="м"),VLOOKUP(CG15,'Плавание 25 м'!$S$4:$T$2333,2,0),IF(AND(G15=18,H15="ж"),VLOOKUP(CG15,'Плавание 25 м'!$V$4:$W$2333,2,0),"")))))))))</f>
        <v>0</v>
      </c>
      <c r="CI15" s="37"/>
      <c r="CJ15" s="52">
        <f>IF(CI15="",0,IF(AND(G15=3,H15="м"),VLOOKUP(CI15,'Плавание 50 м'!$A$4:$B$1954,2,0),IF(AND(G15=3,H15="ж"),VLOOKUP(CI15,'Плавание 50 м'!$D$4:$E$1954,2,0),IF(AND(G15=4,H15="м"),VLOOKUP(CI15,'Плавание 50 м'!$G$4:$H$1954,2,0),IF(AND(G15=4,H15="ж"),VLOOKUP(CI15,'Плавание 50 м'!$J$4:$K$1954,2,0),IF(AND(G15=5,H15="м"),VLOOKUP(CI15,'Плавание 50 м'!$M$4:$N$1954,2,0),IF(AND(G15=5,H15="ж"),VLOOKUP(CI15,'Плавание 50 м'!$P$4:$Q$1954,2,0),IF(AND(G15=6,H15="м"),VLOOKUP(CI15,'Плавание 50 м'!$S$4:$T$1954,2,0),IF(AND(G15=6,H15="ж"),VLOOKUP(CI15,'Плавание 50 м'!$V$4:$W$1954,2,0),IF(AND(G15=7,H15="м"),VLOOKUP(CI15,'Плавание 50 м'!$Y$4:$Z$1954,2,0),IF(AND(G15=7,H15="ж"),VLOOKUP(CI15,'Плавание 50 м'!$AB$4:$AC$1954,2,0),IF(AND(G15=8,H15="м"),VLOOKUP(CI15,'Плавание 50 м'!$AE$4:$AF$1954,2,0),IF(AND(G15=8,H15="ж"),VLOOKUP(CI15,'Плавание 50 м'!$AH$4:$AI$1954,2,0),IF(AND(G15=9,H15="м"),VLOOKUP(CI15,'Плавание 50 м'!$AK$4:$AL$1954,2,0),IF(AND(G15=9,H15="ж"),VLOOKUP(CI15,'Плавание 50 м'!$AN$4:$AO$1954,2,0),IF(AND(G15=10,H15="м"),VLOOKUP(CI15,'Плавание 50 м'!$AQ$4:$AR$1954,2,0),IF(AND(G15=10,H15="ж"),VLOOKUP(CI15,'Плавание 50 м'!$AT$4:$AU$1954,2,0),IF(AND(G15=11,H15="м"),VLOOKUP(CI15,'Плавание 50 м'!$AW$4:$AX$1954,2,0),IF(AND(G15=11,H15="ж"),VLOOKUP(CI15,'Плавание 50 м'!$AZ$4:$BA$1954,2,0),IF(AND(G15=12,H15="м"),VLOOKUP(CI15,'Плавание 50 м'!$BC$4:$BD$1954,2,0),IF(AND(G15=12,H15="ж"),VLOOKUP(CI15,'Плавание 50 м'!$BF$4:$BG$1954,2,0),IF(AND(G15=13,H15="м"),VLOOKUP(CI15,'Плавание 50 м'!$BI$4:$BJ$1954,2,0),IF(AND(G15=13,H15="ж"),VLOOKUP(CI15,'Плавание 50 м'!$BL$4:$BM$1954,2,0),IF(AND(G15=14,H15="м"),VLOOKUP(CI15,'Плавание 50 м'!$BO$4:$BP$1954,2,0),IF(AND(G15=14,H15="ж"),VLOOKUP(CI15,'Плавание 50 м'!$BR$4:$BS$1954,2,0),IF(AND(G15=15,H15="м"),VLOOKUP(CI15,'Плавание 50 м'!$BU$4:$BV$1954,2,0),IF(AND(G15=15,H15="ж"),VLOOKUP(CI15,'Плавание 50 м'!$BX$4:$BY$1954,2,0),"")))))))))))))))))))))))))))</f>
        <v>0</v>
      </c>
      <c r="CK15" s="91">
        <f>BR15+BN15+BL15+BJ15</f>
        <v>257</v>
      </c>
    </row>
    <row r="16" spans="1:89" ht="20.100000000000001" customHeight="1" x14ac:dyDescent="0.25">
      <c r="A16" s="12">
        <v>7</v>
      </c>
      <c r="B16" s="93" t="s">
        <v>3612</v>
      </c>
      <c r="C16" s="46" t="s">
        <v>3676</v>
      </c>
      <c r="D16" s="55"/>
      <c r="E16" s="55" t="s">
        <v>3613</v>
      </c>
      <c r="F16" s="47">
        <f>IF(E16="",0,INT(($B$4-E16)/365.25))</f>
        <v>69</v>
      </c>
      <c r="G16" s="48">
        <f>IFERROR(VLOOKUP(F16,Ступени!$A$2:$B$99,2,0),"")</f>
        <v>17</v>
      </c>
      <c r="H16" s="55" t="s">
        <v>4</v>
      </c>
      <c r="I16" s="49"/>
      <c r="J16" s="52">
        <f>IF(I16="",0,IF(AND(G16=2,H16="м"),VLOOKUP(I16,'30м'!$A$4:$B$71,2,0),IF(AND(G16=2,H16="ж"),VLOOKUP(I16,'30м'!$D$4:$E$71,2,0),IF(AND(G16=3,H16="м"),VLOOKUP(I16,'30м'!$G$4:$H$71,2,0),IF(AND(G16=3,H16="ж"),VLOOKUP(I16,'30м'!$J$4:$K$71,2,0),IF(AND(G16=4,H16="м"),VLOOKUP(I16,'30м'!$M$4:$N$71,2,0),IF(AND(G16=4,H16="ж"),VLOOKUP(I16,'30м'!$P$4:$Q$71,2,0),IF(AND(G16=5,H16="м"),VLOOKUP(I16,'30м'!$S$4:$T$71,2,0),IF(AND(G16=5,H16="ж"),VLOOKUP(I16,'30м'!$V$4:$W$71,2,0),"")))))))))</f>
        <v>0</v>
      </c>
      <c r="K16" s="49"/>
      <c r="L16" s="52">
        <f>IF(K16="",0,IF(AND(G16=4,H16="м"),VLOOKUP(K16,'60м'!$A$4:$B$129,2,0),IF(AND(G16=4,H16="ж"),VLOOKUP(K16,'60м'!$D$4:$E$129,2,0),IF(AND(G16=5,H16="м"),VLOOKUP(K16,'60м'!$G$4:$H$129,2,0),IF(AND(G16=5,H16="ж"),VLOOKUP(K16,'60м'!$J$4:$K$129,2,0),IF(AND(G16=6,H16="м"),VLOOKUP(K16,'60м'!$M$4:$N$129,2,0),IF(AND(G16=6,H16="ж"),VLOOKUP(K16,'60м'!$P$4:$Q$129,2,0),IF(AND(G16=7,H16="м"),VLOOKUP(K16,'60м'!$S$4:$T$129,2,0),IF(AND(G16=7,H16="ж"),VLOOKUP(K16,'60м'!$V$4:$W$129,2,0),IF(AND(G16=8,H16="м"),VLOOKUP(K16,'60м'!$Y$4:$Z$129,2,0),IF(AND(G16=8,H16="ж"),VLOOKUP(K16,'60м'!$AB$4:$AC$129,2,0),IF(AND(G16=9,H16="м"),VLOOKUP(K16,'60м'!$AE$4:$AF$129,2,0),IF(AND(G16=9,H16="ж"),VLOOKUP(K16,'60м'!$AH$4:$AI$129,2,0),IF(AND(G16=10,H16="м"),VLOOKUP(K16,'60м'!$AK$4:$AL$129,2,0),IF(AND(G16=10,H16="ж"),VLOOKUP(K16,'60м'!$AN$4:$AO$129,2,0),IF(AND(G16=11,H16="м"),VLOOKUP(K16,'60м'!$AQ$4:$AR$129,2,0),IF(AND(G16=11,H16="ж"),VLOOKUP(K16,'60м'!$AT$4:$AU$129,2,0),IF(AND(G16=12,H16="м"),VLOOKUP(K16,'60м'!$AW$4:$AX$129,2,0),IF(AND(G16=12,H16="ж"),VLOOKUP(K16,'60м'!$AZ$4:$BA$129,2,0),IF(AND(G16=13,H16="м"),VLOOKUP(K16,'60м'!$BC$4:$BD$129,2,0),IF(AND(G16=13,H16="ж"),VLOOKUP(K16,'60м'!$BF$4:$BG$129,2,0),"")))))))))))))))))))))</f>
        <v>0</v>
      </c>
      <c r="M16" s="49"/>
      <c r="N16" s="52">
        <f>IF(M16="",0,IF(AND(G16=6,H16="м"),VLOOKUP(M16,'100м'!$A$4:$B$134,2,0),IF(AND(G16=6,H16="ж"),VLOOKUP(M16,'100м'!$D$4:$E$134,2,0),IF(AND(G16=7,H16="м"),VLOOKUP(M16,'100м'!$G$4:$H$134,2,0),IF(AND(G16=7,H16="ж"),VLOOKUP(M16,'100м'!$J$4:$K$134,2,0),IF(AND(G16=8,H16="м"),VLOOKUP(M16,'100м'!$M$4:$N$134,2,0),IF(AND(G16=8,H16="ж"),VLOOKUP(M16,'100м'!$P$4:$Q$134,2,0),IF(AND(G16=9,H16="м"),VLOOKUP(M16,'100м'!$S$4:$T$134,2,0),IF(AND(G16=9,H16="ж"),VLOOKUP(M16,'100м'!$V$4:$W$134,2,0),"")))))))))</f>
        <v>0</v>
      </c>
      <c r="O16" s="56"/>
      <c r="P16" s="61"/>
      <c r="Q16" s="49"/>
      <c r="R16" s="52">
        <f>IF(Q16="",0,IF(AND(G16=4,H16="м"),VLOOKUP(Q16,'1500м'!$A$4:$B$364,2,0),IF(AND(G16=4,H16="ж"),VLOOKUP(Q16,'1500м'!$D$4:$E$364,2,0),"")))</f>
        <v>0</v>
      </c>
      <c r="S16" s="49"/>
      <c r="T16" s="68">
        <f>IF(S16="",0,IF(AND(G16=5,H16="м"),VLOOKUP(S16,'2000м'!$A$4:$B$780,2,0),IF(AND(G16=5,H16="ж"),VLOOKUP(S16,'2000м'!$D$4:$E$780,2,0),IF(AND(G16=6,H16="ж"),VLOOKUP(S16,'2000м'!$G$4:$H$780,2,0),IF(AND(G16=7,H16="ж"),VLOOKUP(S16,'2000м'!$J$4:$K$780,2,0),IF(AND(G16=8,H16="ж"),VLOOKUP(S16,'2000м'!$M$4:$N$780,2,0),""))))))</f>
        <v>0</v>
      </c>
      <c r="U16" s="49"/>
      <c r="V16" s="52">
        <f>IF(U16="",0,IF(AND(G16=6,H16="м"),VLOOKUP(U16,'3000м'!$A$4:$B$594,2,0),IF(AND(G16=7,H16="м"),VLOOKUP(U16,'3000м'!$D$4:$E$594,2,0),IF(AND(G16=8,H16="м"),VLOOKUP(U16,'3000м'!$G$4:$H$594,2,0),IF(AND(G16=9,H16="м"),VLOOKUP(U16,'3000м'!$J$4:$K$594,2,0),IF(AND(G16=10,H16="м"),VLOOKUP(U16,'3000м'!$M$4:$N$594,2,0),IF(AND(G16=11,H16="м"),VLOOKUP(U16,'3000м'!$P$4:$Q$594,2,0),"")))))))</f>
        <v>0</v>
      </c>
      <c r="W16" s="53"/>
      <c r="X16" s="56"/>
      <c r="Y16" s="56"/>
      <c r="Z16" s="56"/>
      <c r="AA16" s="56"/>
      <c r="AB16" s="56"/>
      <c r="AC16" s="53"/>
      <c r="AD16" s="56"/>
      <c r="AE16" s="53"/>
      <c r="AF16" s="56"/>
      <c r="AG16" s="56"/>
      <c r="AH16" s="56"/>
      <c r="AI16" s="56"/>
      <c r="AJ16" s="56"/>
      <c r="AK16" s="56"/>
      <c r="AL16" s="56"/>
      <c r="AM16" s="56"/>
      <c r="AN16" s="56"/>
      <c r="AO16" s="37"/>
      <c r="AP16" s="56"/>
      <c r="AQ16" s="37"/>
      <c r="AR16" s="56"/>
      <c r="AS16" s="37"/>
      <c r="AT16" s="56"/>
      <c r="AU16" s="37"/>
      <c r="AV16" s="56"/>
      <c r="AW16" s="37"/>
      <c r="AX16" s="56"/>
      <c r="AY16" s="37"/>
      <c r="AZ16" s="56"/>
      <c r="BA16" s="37"/>
      <c r="BB16" s="52">
        <f>IF(BA16="",0,IF(AND(G16=2,H16="м"),VLOOKUP(BA16,Подтягивание!$A$4:$B$79,2,0),IF(AND(G16=3,H16="м"),VLOOKUP(BA16,Подтягивание!$D$4:$E$79,2,0),IF(AND(G16=4,H16="м"),VLOOKUP(BA16,Подтягивание!$G$4:$H$79,2,0),IF(AND(G16=5,H16="м"),VLOOKUP(BA16,Подтягивание!$J$4:$K$79,2,0),IF(AND(G16=6,H16="м"),VLOOKUP(BA16,Подтягивание!$M$4:$N$79,2,0),IF(AND(G16=7,H16="м"),VLOOKUP(BA16,Подтягивание!$P$4:$Q$79,2,0),IF(AND(G16=8,H16="м"),VLOOKUP(BA16,Подтягивание!$S$4:$T$79,2,0),IF(AND(G16=9,H16="м"),VLOOKUP(BA16,Подтягивание!$V$4:$W$79,2,0),IF(AND(G16=10,H16="м"),VLOOKUP(BA16,Подтягивание!$Y$4:$Z$79,2,0),IF(AND(G16=11,H16="м"),VLOOKUP(BA16,Подтягивание!$AB$4:$AC$79,2,0),IF(AND(G16=12,H16="м"),VLOOKUP(BA16,Подтягивание!$AE$4:$AF$79,2,0),IF(AND(G16=13,H16="м"),VLOOKUP(BA16,Подтягивание!$AH$4:$AI$79,2,0),IF(AND(G16=14,H16="м"),VLOOKUP(BA16,Подтягивание!$AK$4:$AL$79,2,0),IF(AND(G16=15,H16="м"),VLOOKUP(BA16,Подтягивание!$AN$4:$AO$79,2,0),"")))))))))))))))</f>
        <v>0</v>
      </c>
      <c r="BC16" s="51"/>
      <c r="BD16" s="57"/>
      <c r="BE16" s="37"/>
      <c r="BF16" s="52">
        <f>IF(BE16="",0,IF(AND(G16=6,H16="м"),VLOOKUP(BE16,Гиря!$A$4:$B$166,2,0),IF(AND(G16=7,H16="м"),VLOOKUP(BE16,Гиря!$D$4:$E$166,2,0),IF(AND(G16=8,H16="м"),VLOOKUP(BE16,Гиря!$G$4:$H$166,2,0),IF(AND(G16=9,H16="м"),VLOOKUP(BE16,Гиря!$J$4:$K$166,2,0),IF(AND(G16=10,H16="м"),VLOOKUP(BE16,Гиря!$M$4:$N$166,2,0),IF(AND(G16=11,H16="м"),VLOOKUP(BE16,Гиря!$P$4:$Q$166,2,0),IF(AND(G16=12,H16="м"),VLOOKUP(BE16,Гиря!$S$4:$T$166,2,0),IF(AND(G16=13,H16="м"),VLOOKUP(BE16,Гиря!$V$4:$W$166,2,0),IF(AND(G16=14,H16="м"),VLOOKUP(BE16,Гиря!$Y$4:$Z$166,2,0),IF(AND(G16=15,H16="м"),VLOOKUP(BE16,Гиря!$AB$4:$AC$166,2,0),"")))))))))))</f>
        <v>0</v>
      </c>
      <c r="BG16" s="49"/>
      <c r="BH16" s="52">
        <f>IF(BG16="",0,IF(AND(G16=2,H16="м"),VLOOKUP(BG16,'Отж. от пола'!$A$4:$B$169,2,0),IF(AND(G16=2,H16="ж"),VLOOKUP(BG16,'Отж. от пола'!$D$4:$E$169,2,0),IF(AND(G16=3,H16="м"),VLOOKUP(BG16,'Отж. от пола'!$G$4:$H$169,2,0),IF(AND(G16=3,H16="ж"),VLOOKUP(BG16,'Отж. от пола'!$J$4:$K$169,2,0),IF(AND(G16=4,H16="м"),VLOOKUP(BG16,'Отж. от пола'!$M$4:$N$169,2,0),IF(AND(G16=4,H16="ж"),VLOOKUP(BG16,'Отж. от пола'!$P$4:$Q$169,2,0),IF(AND(G16=5,H16="м"),VLOOKUP(BG16,'Отж. от пола'!$S$4:$T$169,2,0),IF(AND(G16=5,H16="ж"),VLOOKUP(BG16,'Отж. от пола'!$V$4:$W$169,2,0),IF(AND(G16=6,H16="м"),VLOOKUP(BG16,'Отж. от пола'!$Y$4:$Z$169,2,0),IF(AND(G16=6,H16="ж"),VLOOKUP(BG16,'Отж. от пола'!$AB$4:$AC$169,2,0),IF(AND(G16=7,H16="м"),VLOOKUP(BG16,'Отж. от пола'!$AE$4:$AF$169,2,0),IF(AND(G16=7,H16="ж"),VLOOKUP(BG16,'Отж. от пола'!$AH$4:$AI$169,2,0),IF(AND(G16=8,H16="м"),VLOOKUP(BG16,'Отж. от пола'!$AK$4:$AL$169,2,0),IF(AND(G16=8,H16="ж"),VLOOKUP(BG16,'Отж. от пола'!$AN$4:$AO$169,2,0),IF(AND(G16=9,H16="м"),VLOOKUP(BG16,'Отж. от пола'!$AQ$4:$AR$169,2,0),IF(AND(G16=9,H16="ж"),VLOOKUP(BG16,'Отж. от пола'!$AT$4:$AU$169,2,0),IF(AND(G16=10,H16="м"),VLOOKUP(BG16,'Отж. от пола'!$AW$4:$AX$169,2,0),IF(AND(G16=10,H16="ж"),VLOOKUP(BG16,'Отж. от пола'!$AZ$4:$BA$169,2,0),IF(AND(G16=11,H16="м"),VLOOKUP(BG16,'Отж. от пола'!$BC$4:$BD$169,2,0),IF(AND(G16=11,H16="ж"),VLOOKUP(BG16,'Отж. от пола'!$BF$4:$BG$169,2,0),IF(AND(G16=12,H16="м"),VLOOKUP(BG16,'Отж. от пола'!$BI$4:$BJ$169,2,0),IF(AND(G16=12,H16="ж"),VLOOKUP(BG16,'Отж. от пола'!$BL$4:$BM$169,2,0),IF(AND(G16=13,H16="м"),VLOOKUP(BG16,'Отж. от пола'!$BO$4:$BP$169,2,0),IF(AND(G16=13,H16="ж"),VLOOKUP(BG16,'Отж. от пола'!$BR$4:$BS$169,2,0),IF(AND(G16=14,H16="м"),VLOOKUP(BG16,'Отж. от пола'!$BU$4:$BV$169,2,0),IF(AND(G16=14,H16="ж"),VLOOKUP(BG16,'Отж. от пола'!$BX$4:$BY$169,2,0),IF(AND(G16=15,H16="м"),VLOOKUP(BG16,'Отж. от пола'!$CA$4:$CB$169,2,0),IF(AND(G16=15,H16="ж"),VLOOKUP(BG16,'Отж. от пола'!$CD$4:$CE$169,2,0),"")))))))))))))))))))))))))))))</f>
        <v>0</v>
      </c>
      <c r="BI16" s="37"/>
      <c r="BJ16" s="52">
        <f>IF(BI16="",0,IF(AND(G16=16,H16="м"),VLOOKUP(BI16,'Отж.от скамьи'!$A$4:$B$79,2,0),IF(AND(G16=16,H16="ж"),VLOOKUP(BI16,'Отж.от скамьи'!$D$4:$E$79,2,0),IF(AND(G16=17,H16="м"),VLOOKUP(BI16,'Отж.от скамьи'!$G$4:$H$79,2,0),IF(AND(G16=17,H16="ж"),VLOOKUP(BI16,'Отж.от скамьи'!$J$4:$K$79,2,0),"")))))</f>
        <v>0</v>
      </c>
      <c r="BK16" s="53"/>
      <c r="BL16" s="52">
        <f>IF(BK16="",0,IF(AND(G16=18,H16="м"),VLOOKUP(BK16,'Отж.от стула'!$A$4:$B$68,2,0),IF(AND(G16=18,H16="ж"),VLOOKUP(BK16,'Отж.от стула'!$D$4:$E$69,2,0),"")))</f>
        <v>0</v>
      </c>
      <c r="BM16" s="49"/>
      <c r="BN16" s="52">
        <f>IF(BM16="",0,IF(AND(G16=2,H16="м"),VLOOKUP(BM16,Наклон!$A$4:$B$69,2,0),IF(AND(G16=2,H16="ж"),VLOOKUP(BM16,Наклон!$A$74:$B$139,2,0),IF(AND(G16=3,H16="м"),VLOOKUP(BM16,Наклон!$D$4:$E$69,2,0),IF(AND(G16=3,H16="ж"),VLOOKUP(BM16,Наклон!$D$74:$E$139,2,0),IF(AND(G16=4,H16="м"),VLOOKUP(BM16,Наклон!$G$4:$H$69,2,0),IF(AND(G16=4,H16="ж"),VLOOKUP(BM16,Наклон!$G$74:$H$139,2,0),IF(AND(G16=5,H16="м"),VLOOKUP(BM16,Наклон!$J$4:$K$69,2,0),IF(AND(G16=5,H16="ж"),VLOOKUP(BM16,Наклон!$J$74:$K$139,2,0),IF(AND(G16=6,H16="м"),VLOOKUP(BM16,Наклон!$M$4:$N$69,2,0),IF(AND(G16=6,H16="ж"),VLOOKUP(BM16,Наклон!$M$74:$N$139,2,0),IF(AND(G16=7,H16="м"),VLOOKUP(BM16,Наклон!$P$4:$Q$69,2,0),IF(AND(G16=7,H16="ж"),VLOOKUP(BM16,Наклон!$P$74:$Q$139,2,0),IF(AND(G16=8,H16="м"),VLOOKUP(BM16,Наклон!$S$4:$T$69,2,0),IF(AND(G16=8,H16="ж"),VLOOKUP(BM16,Наклон!$S$74:$T$139,2,0),IF(AND(G16=9,H16="м"),VLOOKUP(BM16,Наклон!$V$4:$W$69,2,0),IF(AND(G16=9,H16="ж"),VLOOKUP(BM16,Наклон!$V$74:$W$139,2,0),IF(AND(G16=10,H16="м"),VLOOKUP(BM16,Наклон!$Y$4:$Z$69,2,0),IF(AND(G16=10,H16="ж"),VLOOKUP(BM16,Наклон!$Y$74:$Z$139,2,0),IF(AND(G16=11,H16="м"),VLOOKUP(BM16,Наклон!$AB$4:$AC$69,2,0),IF(AND(G16=11,H16="ж"),VLOOKUP(BM16,Наклон!$AB$74:$AC$139,2,0),IF(AND(G16=12,H16="м"),VLOOKUP(BM16,Наклон!$AE$4:$AF$69,2,0),IF(AND(G16=12,H16="ж"),VLOOKUP(BM16,Наклон!$AE$74:$AF$139,2,0),IF(AND(G16=13,H16="м"),VLOOKUP(BM16,Наклон!$AH$4:$AI$69,2,0),IF(AND(G16=13,H16="ж"),VLOOKUP(BM16,Наклон!$AH$74:$AI$139,2,0),IF(AND(G16=14,H16="м"),VLOOKUP(BM16,Наклон!$AK$4:$AL$69,2,0),IF(AND(G16=14,H16="ж"),VLOOKUP(BM16,Наклон!$AK$74:$AL$139,2,0),IF(AND(G16=15,H16="м"),VLOOKUP(BM16,Наклон!$AN$4:$AO$69,2,0),IF(AND(G16=15,H16="ж"),VLOOKUP(BM16,Наклон!$AN$74:$AO$139,2,0),IF(AND(G16=16,H16="м"),VLOOKUP(BM16,Наклон!$AQ$4:$AR$69,2,0),IF(AND(G16=16,H16="ж"),VLOOKUP(BM16,Наклон!$AQ$74:$AR$139,2,0),IF(AND(G16=17,H16="м"),VLOOKUP(BM16,Наклон!$AT$4:$AU$69,2,0),IF(AND(G16=17,H16="ж"),VLOOKUP(BM16,Наклон!$AT$74:$AU$139,2,0),IF(AND(G16=18,H16="м"),VLOOKUP(BM16,Наклон!$AW$4:$AX$69,2,0),IF(AND(G16=18,H16="ж"),VLOOKUP(BM16,Наклон!$AW$74:$AX$139,2,0))))))))))))))))))))))))))))))))))))</f>
        <v>0</v>
      </c>
      <c r="BO16" s="49"/>
      <c r="BP16" s="52">
        <f>IF(BO16="",0,IF(AND(G16=2,H16="м"),VLOOKUP(BO16,'Прыжок в длину'!$A$4:$B$294,2,0),IF(AND(G16=2,H16="ж"),VLOOKUP(BO16,'Прыжок в длину'!$D$4:$E$294,2,0),IF(AND(G16=3,H16="м"),VLOOKUP(BO16,'Прыжок в длину'!$G$4:$H$294,2,0),IF(AND(G16=3,H16="ж"),VLOOKUP(BO16,'Прыжок в длину'!$J$4:$K$294,2,0),IF(AND(G16=4,H16="м"),VLOOKUP(BO16,'Прыжок в длину'!$M$4:$N$294,2,0),IF(AND(G16=4,H16="ж"),VLOOKUP(BO16,'Прыжок в длину'!$P$4:$Q$294,2,0),IF(AND(G16=5,H16="м"),VLOOKUP(BO16,'Прыжок в длину'!$S$4:$T$294,2,0),IF(AND(G16=5,H16="ж"),VLOOKUP(BO16,'Прыжок в длину'!$V$4:$W$294,2,0),IF(AND(G16=6,H16="м"),VLOOKUP(BO16,'Прыжок в длину'!$Y$4:$Z$294,2,0),IF(AND(G16=6,H16="ж"),VLOOKUP(BO16,'Прыжок в длину'!$AB$4:$AC$294,2,0),IF(AND(G16=7,H16="м"),VLOOKUP(BO16,'Прыжок в длину'!$AE$4:$AF$294,2,0),IF(AND(G16=7,H16="ж"),VLOOKUP(BO16,'Прыжок в длину'!$AH$4:$AI$294,2,0),IF(AND(G16=8,H16="м"),VLOOKUP(BO16,'Прыжок в длину'!$AK$4:$AL$294,2,0),IF(AND(G16=8,H16="ж"),VLOOKUP(BO16,'Прыжок в длину'!$AN$4:$AO$294,2,0),IF(AND(G16=9,H16="м"),VLOOKUP(BO16,'Прыжок в длину'!$AQ$4:$AR$294,2,0),IF(AND(G16=9,H16="ж"),VLOOKUP(BO16,'Прыжок в длину'!$AT$4:$AU$294,2,0),IF(AND(G16=10,H16="м"),VLOOKUP(BO16,'Прыжок в длину'!$AW$4:$AX$294,2,0),IF(AND(G16=10,H16="ж"),VLOOKUP(BO16,'Прыжок в длину'!$AZ$4:$BA$294,2,0),IF(AND(G16=11,H16="м"),VLOOKUP(BO16,'Прыжок в длину'!BC12:$BD$294,2,0),IF(AND(G16=11,H16="ж"),VLOOKUP(BO16,'Прыжок в длину'!$BF$4:$BG$294,2,0),"")))))))))))))))))))))</f>
        <v>0</v>
      </c>
      <c r="BQ16" s="49"/>
      <c r="BR16" s="52">
        <f>IF(BQ16="",0,IF(AND(G16=2,H16="м"),VLOOKUP(BQ16,Пресс!$A$4:$B$104,2,0),IF(AND(G16=2,H16="ж"),VLOOKUP(BQ16,Пресс!$D$4:$E$104,2,0),IF(AND(G16=3,H16="м"),VLOOKUP(BQ16,Пресс!$G$4:$H$104,2,0),IF(AND(G16=3,H16="ж"),VLOOKUP(BQ16,Пресс!$J$4:$K$104,2,0),IF(AND(G16=4,H16="м"),VLOOKUP(BQ16,Пресс!$M$4:$N$104,2,0),IF(AND(G16=4,H16="ж"),VLOOKUP(BQ16,Пресс!$P$4:$Q$104,2,0),IF(AND(G16=5,H16="м"),VLOOKUP(BQ16,Пресс!$S$4:$T$104,2,0),IF(AND(G16=5,H16="ж"),VLOOKUP(BQ16,Пресс!$V$4:$W$104,2,0),IF(AND(G16=6,H16="м"),VLOOKUP(BQ16,Пресс!$Y$4:$Z$104,2,0),IF(AND(G16=6,H16="ж"),VLOOKUP(BQ16,Пресс!$AB$4:$AC$104,2,0),IF(AND(G16=7,H16="м"),VLOOKUP(BQ16,Пресс!$AE$4:$AF$104,2,0),IF(AND(G16=7,H16="ж"),VLOOKUP(BQ16,Пресс!$AH$4:$AI$104,2,0),IF(AND(G16=8,H16="м"),VLOOKUP(BQ16,Пресс!$AK$4:$AL$104,2,0),IF(AND(G16=8,H16="ж"),VLOOKUP(BQ16,Пресс!$AN$4:$AO$104,2,0),IF(AND(G16=9,H16="м"),VLOOKUP(BQ16,Пресс!$AQ$4:$AR$104,2,0),IF(AND(G16=9,H16="ж"),VLOOKUP(BQ16,Пресс!$AT$4:$AU$104,2,0),IF(AND(G16=10,H16="м"),VLOOKUP(BQ16,Пресс!$AW$4:$AX$104,2,0),IF(AND(G16=10,H16="ж"),VLOOKUP(BQ16,Пресс!$AZ$4:$BA$104,2,0),IF(AND(G16=11,H16="м"),VLOOKUP(BQ16,Пресс!$BC$4:$BD$104,2,0),IF(AND(G16=11,H16="ж"),VLOOKUP(BQ16,Пресс!$BF$4:$BG$104,2,0),IF(AND(G16=12,H16="м"),VLOOKUP(BQ16,Пресс!$BI$4:$BJ$104,2,0),IF(AND(G16=12,H16="ж"),VLOOKUP(BQ16,Пресс!$BL$4:$BM$104,2,0),IF(AND(G16=13,H16="м"),VLOOKUP(BQ16,Пресс!$BO$4:$BP$104,2,0),IF(AND(G16=13,H16="ж"),VLOOKUP(BQ16,Пресс!$BR$4:$BS$104,2,0),IF(AND(G16=14,H16="м"),VLOOKUP(BQ16,Пресс!$BU$4:$BV$104,2,0),IF(AND(G16=14,H16="ж"),VLOOKUP(BQ16,Пресс!$BX$4:$BY$104,2,0),IF(AND(G16=15,H16="м"),VLOOKUP(BQ16,Пресс!$CA$4:$CB$104,2,0),IF(AND(G16=15,H16="ж"),VLOOKUP(BQ16,Пресс!$CD$4:$CE$104,2,0),IF(AND(G16=16,H16="м"),VLOOKUP(BQ16,Пресс!$CG$4:$CH$104,2,0),IF(AND(G16=16,H16="ж"),VLOOKUP(BQ16,Пресс!$CJ$4:$CK$104,2,0),IF(AND(G16=17,H16="м"),VLOOKUP(BQ16,Пресс!$CM$4:$CN$104,2,0),IF(AND(G16=17,H16="ж"),VLOOKUP(BQ16,Пресс!$CP$4:$CQ$104,2,0),IF(AND(G16=18,H16="м"),VLOOKUP(BQ16,Пресс!$CS$4:$CT$104,2,0),IF(AND(G16=18,H16="ж"),VLOOKUP(BQ16,Пресс!$CV$4:$CW$104,2,0),"")))))))))))))))))))))))))))))))))))</f>
        <v>0</v>
      </c>
      <c r="BS16" s="37"/>
      <c r="BT16" s="57"/>
      <c r="BU16" s="37"/>
      <c r="BV16" s="52">
        <f>IF(BU16="",0,IF(AND(G16=4,H16="м"),VLOOKUP(BU16,Стрельба!$A$4:$B$54,2,0),IF(AND(G16=4,H16="ж"),VLOOKUP(BU16,Стрельба!$D$4:$E$54,2,0),IF(AND(G16=5,H16="м"),VLOOKUP(BU16,Стрельба!$G$4:$H$54,2,0),IF(AND(G16=5,H16="ж"),VLOOKUP(BU16,Стрельба!$J$4:$K$54,2,0),IF(AND(G16=6,H16="м"),VLOOKUP(BU16,Стрельба!$M$4:$N$54,2,0),IF(AND(G16=6,H16="ж"),VLOOKUP(BU16,Стрельба!$P$4:$Q$54,2,0),IF(AND(G16=7,H16="м"),VLOOKUP(BU16,Стрельба!$S$4:$T$54,2,0),IF(AND(G16=7,H16="ж"),VLOOKUP(BU16,Стрельба!$V$4:$W$54,2,0),IF(AND(G16=8,H16="м"),VLOOKUP(BU16,Стрельба!$Y$4:$Z$54,2,0),IF(AND(G16=8,H16="ж"),VLOOKUP(BU16,Стрельба!$AB$4:$AC$54,2,0),IF(AND(G16=9,H16="м"),VLOOKUP(BU16,Стрельба!$AE$4:$AF$54,2,0),IF(AND(G16=9,H16="ж"),VLOOKUP(BU16,Стрельба!$AH$4:$AI$54,2,0),IF(AND(G16=10,H16="м"),VLOOKUP(BU16,Стрельба!$AK$4:$AL$54,2,0),IF(AND(G16=10,H16="ж"),VLOOKUP(BU16,Стрельба!$AN$4:$AO$54,2,0),IF(AND(G16=11,H16="м"),VLOOKUP(BU16,Стрельба!$AQ$4:$AR$54,2,0),IF(AND(G16=11,H16="ж"),VLOOKUP(BU16,Стрельба!$AT$4:$AU$54,2,0),IF(AND(G16=12,H16="м"),VLOOKUP(BU16,Стрельба!$AW$4:$AX$54,2,0),IF(AND(G16=12,H16="ж"),VLOOKUP(BU16,Стрельба!$AZ$4:$BA$54,2,0),IF(AND(G16=13,H16="м"),VLOOKUP(BU16,Стрельба!$BC$4:$BD$54,2,0),IF(AND(G16=13,H16="ж"),VLOOKUP(BU16,Стрельба!$BF$4:$BG$54,2,0),IF(AND(G16=14,H16="м"),VLOOKUP(BU16,Стрельба!$BI$4:$BJ$54,2,0),IF(AND(G16=14,H16="ж"),VLOOKUP(BU16,Стрельба!$BL$4:$BM$54,2,0),IF(AND(G16=15,H16="м"),VLOOKUP(BU16,Стрельба!$BO$4:$BP$54,2,0),IF(AND(G16=15,H16="ж"),VLOOKUP(BU16,Стрельба!$BR$4:$BS$54,2,0),"")))))))))))))))))))))))))</f>
        <v>0</v>
      </c>
      <c r="BW16" s="56"/>
      <c r="BX16" s="57"/>
      <c r="BY16" s="37"/>
      <c r="BZ16" s="52">
        <f>IF(BY16="",0,IF(AND(G16=3,H16="м"),VLOOKUP(BY16,'Метание 150г'!$A$4:$B$784,2,0),IF(AND(G16=3,H16="ж"),VLOOKUP(BY16,'Метание 150г'!$D$4:$E$784,2,0),IF(AND(G16=4,H16="м"),VLOOKUP(BY16,'Метание 150г'!$G$4:$H$784,2,0),IF(AND(G16=4,H16="ж"),VLOOKUP(BY16,'Метание 150г'!$J$4:$K$784,2,0),IF(AND(G16=5,H16="м"),VLOOKUP(BY16,'Метание 150г'!$M$4:$N$784,2,0),IF(AND(G16=5,H16="ж"),VLOOKUP(BY16,'Метание 150г'!$P$4:$Q$784,2,0),"")))))))</f>
        <v>0</v>
      </c>
      <c r="CA16" s="51"/>
      <c r="CB16" s="68">
        <f>IF(CA16="",0,IF(AND(G16=6,H16="м"),VLOOKUP(CA16,'Метание 700г'!$A$4:$B$574,2,0),IF(AND(G16=7,H16="м"),VLOOKUP(CA16,'Метание 700г'!$D$4:$E$574,2,0),IF(AND(G16=8,H16="м"),VLOOKUP(CA16,'Метание 700г'!$G$4:$H$574,2,0),""))))</f>
        <v>0</v>
      </c>
      <c r="CC16" s="51"/>
      <c r="CD16" s="52">
        <f>IF(CC16="",0,IF(AND(G16=6,H16="ж"),VLOOKUP(CC16,'Метание 500г'!$A$4:$B$565,2,0),IF(AND(G16=7,H16="ж"),VLOOKUP(CC16,'Метание 500г'!$D$4:$E$565,2,0),IF(AND(G16=8,H16="ж"),VLOOKUP(CC16,'Метание 500г'!$G$4:$H$565,2,0),IF(AND(G16=9,H16="ж"),VLOOKUP(CC16,'Метание 500г'!$J$4:$K$565,2,0),IF(AND(G16=10,H16="ж"),VLOOKUP(CC16,'Метание 500г'!$M$4:$N$565,2,0),IF(AND(G16=11,H16="ж"),VLOOKUP(CC16,'Метание 500г'!$P$4:$Q$565,2,0),"")))))))</f>
        <v>0</v>
      </c>
      <c r="CE16" s="56"/>
      <c r="CF16" s="57"/>
      <c r="CG16" s="62"/>
      <c r="CH16" s="52">
        <f>IF(CG16="",0,IF(AND(G16=2,H16="м"),VLOOKUP(CG16,'Плавание 25 м'!$A$4:$B$2333,2,0),IF(AND(G16=2,H16="ж"),VLOOKUP(CG16,'Плавание 25 м'!$D$4:$E$2333,2,0),IF(AND(G16=16,H16="м"),VLOOKUP(CG16,'Плавание 25 м'!$G$4:$H$2333,2,0),IF(AND(G16=16,H16="ж"),VLOOKUP(CG16,'Плавание 25 м'!$J$4:$K$2333,2,0),IF(AND(G16=17,H16="м"),VLOOKUP(CG16,'Плавание 25 м'!$M$4:$N$2333,2,0),IF(AND(G16=17,H16="ж"),VLOOKUP(CG16,'Плавание 25 м'!$P$4:$Q$2333,2,0),IF(AND(G16=18,H16="м"),VLOOKUP(CG16,'Плавание 25 м'!$S$4:$T$2333,2,0),IF(AND(G16=18,H16="ж"),VLOOKUP(CG16,'Плавание 25 м'!$V$4:$W$2333,2,0),"")))))))))</f>
        <v>0</v>
      </c>
      <c r="CI16" s="37"/>
      <c r="CJ16" s="52">
        <f>IF(CI16="",0,IF(AND(G16=3,H16="м"),VLOOKUP(CI16,'Плавание 50 м'!$A$4:$B$1954,2,0),IF(AND(G16=3,H16="ж"),VLOOKUP(CI16,'Плавание 50 м'!$D$4:$E$1954,2,0),IF(AND(G16=4,H16="м"),VLOOKUP(CI16,'Плавание 50 м'!$G$4:$H$1954,2,0),IF(AND(G16=4,H16="ж"),VLOOKUP(CI16,'Плавание 50 м'!$J$4:$K$1954,2,0),IF(AND(G16=5,H16="м"),VLOOKUP(CI16,'Плавание 50 м'!$M$4:$N$1954,2,0),IF(AND(G16=5,H16="ж"),VLOOKUP(CI16,'Плавание 50 м'!$P$4:$Q$1954,2,0),IF(AND(G16=6,H16="м"),VLOOKUP(CI16,'Плавание 50 м'!$S$4:$T$1954,2,0),IF(AND(G16=6,H16="ж"),VLOOKUP(CI16,'Плавание 50 м'!$V$4:$W$1954,2,0),IF(AND(G16=7,H16="м"),VLOOKUP(CI16,'Плавание 50 м'!$Y$4:$Z$1954,2,0),IF(AND(G16=7,H16="ж"),VLOOKUP(CI16,'Плавание 50 м'!$AB$4:$AC$1954,2,0),IF(AND(G16=8,H16="м"),VLOOKUP(CI16,'Плавание 50 м'!$AE$4:$AF$1954,2,0),IF(AND(G16=8,H16="ж"),VLOOKUP(CI16,'Плавание 50 м'!$AH$4:$AI$1954,2,0),IF(AND(G16=9,H16="м"),VLOOKUP(CI16,'Плавание 50 м'!$AK$4:$AL$1954,2,0),IF(AND(G16=9,H16="ж"),VLOOKUP(CI16,'Плавание 50 м'!$AN$4:$AO$1954,2,0),IF(AND(G16=10,H16="м"),VLOOKUP(CI16,'Плавание 50 м'!$AQ$4:$AR$1954,2,0),IF(AND(G16=10,H16="ж"),VLOOKUP(CI16,'Плавание 50 м'!$AT$4:$AU$1954,2,0),IF(AND(G16=11,H16="м"),VLOOKUP(CI16,'Плавание 50 м'!$AW$4:$AX$1954,2,0),IF(AND(G16=11,H16="ж"),VLOOKUP(CI16,'Плавание 50 м'!$AZ$4:$BA$1954,2,0),IF(AND(G16=12,H16="м"),VLOOKUP(CI16,'Плавание 50 м'!$BC$4:$BD$1954,2,0),IF(AND(G16=12,H16="ж"),VLOOKUP(CI16,'Плавание 50 м'!$BF$4:$BG$1954,2,0),IF(AND(G16=13,H16="м"),VLOOKUP(CI16,'Плавание 50 м'!$BI$4:$BJ$1954,2,0),IF(AND(G16=13,H16="ж"),VLOOKUP(CI16,'Плавание 50 м'!$BL$4:$BM$1954,2,0),IF(AND(G16=14,H16="м"),VLOOKUP(CI16,'Плавание 50 м'!$BO$4:$BP$1954,2,0),IF(AND(G16=14,H16="ж"),VLOOKUP(CI16,'Плавание 50 м'!$BR$4:$BS$1954,2,0),IF(AND(G16=15,H16="м"),VLOOKUP(CI16,'Плавание 50 м'!$BU$4:$BV$1954,2,0),IF(AND(G16=15,H16="ж"),VLOOKUP(CI16,'Плавание 50 м'!$BX$4:$BY$1954,2,0),"")))))))))))))))))))))))))))</f>
        <v>0</v>
      </c>
      <c r="CK16" s="91">
        <f>BR16+BN16+BL16+BJ16</f>
        <v>0</v>
      </c>
    </row>
    <row r="17" spans="1:89" ht="20.100000000000001" customHeight="1" x14ac:dyDescent="0.25">
      <c r="A17" s="12"/>
      <c r="B17" s="93"/>
      <c r="C17" s="46"/>
      <c r="D17" s="55"/>
      <c r="E17" s="55"/>
      <c r="F17" s="47"/>
      <c r="G17" s="48"/>
      <c r="H17" s="55"/>
      <c r="I17" s="49"/>
      <c r="J17" s="52"/>
      <c r="K17" s="49"/>
      <c r="L17" s="52"/>
      <c r="M17" s="49"/>
      <c r="N17" s="52"/>
      <c r="O17" s="56"/>
      <c r="P17" s="61"/>
      <c r="Q17" s="49"/>
      <c r="R17" s="52"/>
      <c r="S17" s="49"/>
      <c r="T17" s="68"/>
      <c r="U17" s="49"/>
      <c r="V17" s="52"/>
      <c r="W17" s="53"/>
      <c r="X17" s="56"/>
      <c r="Y17" s="56"/>
      <c r="Z17" s="56"/>
      <c r="AA17" s="56"/>
      <c r="AB17" s="56"/>
      <c r="AC17" s="53"/>
      <c r="AD17" s="56"/>
      <c r="AE17" s="53"/>
      <c r="AF17" s="56"/>
      <c r="AG17" s="56"/>
      <c r="AH17" s="56"/>
      <c r="AI17" s="56"/>
      <c r="AJ17" s="56"/>
      <c r="AK17" s="56"/>
      <c r="AL17" s="56"/>
      <c r="AM17" s="56"/>
      <c r="AN17" s="56"/>
      <c r="AO17" s="37"/>
      <c r="AP17" s="56"/>
      <c r="AQ17" s="37"/>
      <c r="AR17" s="56"/>
      <c r="AS17" s="37"/>
      <c r="AT17" s="56"/>
      <c r="AU17" s="37"/>
      <c r="AV17" s="56"/>
      <c r="AW17" s="37"/>
      <c r="AX17" s="56"/>
      <c r="AY17" s="37"/>
      <c r="AZ17" s="56"/>
      <c r="BA17" s="37"/>
      <c r="BB17" s="52"/>
      <c r="BC17" s="51"/>
      <c r="BD17" s="57"/>
      <c r="BE17" s="37"/>
      <c r="BF17" s="52"/>
      <c r="BG17" s="49"/>
      <c r="BH17" s="52"/>
      <c r="BI17" s="37"/>
      <c r="BJ17" s="52"/>
      <c r="BK17" s="53"/>
      <c r="BL17" s="52"/>
      <c r="BM17" s="49"/>
      <c r="BN17" s="52"/>
      <c r="BO17" s="49"/>
      <c r="BP17" s="52"/>
      <c r="BQ17" s="49"/>
      <c r="BR17" s="52"/>
      <c r="BS17" s="37"/>
      <c r="BT17" s="57"/>
      <c r="BU17" s="37"/>
      <c r="BV17" s="52"/>
      <c r="BW17" s="56"/>
      <c r="BX17" s="57"/>
      <c r="BY17" s="37"/>
      <c r="BZ17" s="52"/>
      <c r="CA17" s="51"/>
      <c r="CB17" s="68"/>
      <c r="CC17" s="51"/>
      <c r="CD17" s="52"/>
      <c r="CE17" s="56"/>
      <c r="CF17" s="57"/>
      <c r="CG17" s="62"/>
      <c r="CH17" s="52"/>
      <c r="CI17" s="37"/>
      <c r="CJ17" s="52"/>
      <c r="CK17" s="91"/>
    </row>
    <row r="18" spans="1:89" ht="20.100000000000001" customHeight="1" x14ac:dyDescent="0.25">
      <c r="A18" s="12">
        <v>8</v>
      </c>
      <c r="B18" s="92" t="s">
        <v>3598</v>
      </c>
      <c r="C18" s="46" t="s">
        <v>3676</v>
      </c>
      <c r="D18" s="46"/>
      <c r="E18" s="46" t="s">
        <v>3599</v>
      </c>
      <c r="F18" s="47">
        <f>IF(E18="",0,INT(($B$4-E18)/365.25))</f>
        <v>75</v>
      </c>
      <c r="G18" s="48">
        <f>IFERROR(VLOOKUP(F18,Ступени!$A$2:$B$99,2,0),"")</f>
        <v>18</v>
      </c>
      <c r="H18" s="46" t="s">
        <v>86</v>
      </c>
      <c r="I18" s="49"/>
      <c r="J18" s="52">
        <f>IF(I18="",0,IF(AND(G18=2,H18="м"),VLOOKUP(I18,'30м'!$A$4:$B$71,2,0),IF(AND(G18=2,H18="ж"),VLOOKUP(I18,'30м'!$D$4:$E$71,2,0),IF(AND(G18=3,H18="м"),VLOOKUP(I18,'30м'!$G$4:$H$71,2,0),IF(AND(G18=3,H18="ж"),VLOOKUP(I18,'30м'!$J$4:$K$71,2,0),IF(AND(G18=4,H18="м"),VLOOKUP(I18,'30м'!$M$4:$N$71,2,0),IF(AND(G18=4,H18="ж"),VLOOKUP(I18,'30м'!$P$4:$Q$71,2,0),IF(AND(G18=5,H18="м"),VLOOKUP(I18,'30м'!$S$4:$T$71,2,0),IF(AND(G18=5,H18="ж"),VLOOKUP(I18,'30м'!$V$4:$W$71,2,0),"")))))))))</f>
        <v>0</v>
      </c>
      <c r="K18" s="49"/>
      <c r="L18" s="52">
        <f>IF(K18="",0,IF(AND(G18=4,H18="м"),VLOOKUP(K18,'60м'!$A$4:$B$129,2,0),IF(AND(G18=4,H18="ж"),VLOOKUP(K18,'60м'!$D$4:$E$129,2,0),IF(AND(G18=5,H18="м"),VLOOKUP(K18,'60м'!$G$4:$H$129,2,0),IF(AND(G18=5,H18="ж"),VLOOKUP(K18,'60м'!$J$4:$K$129,2,0),IF(AND(G18=6,H18="м"),VLOOKUP(K18,'60м'!$M$4:$N$129,2,0),IF(AND(G18=6,H18="ж"),VLOOKUP(K18,'60м'!$P$4:$Q$129,2,0),IF(AND(G18=7,H18="м"),VLOOKUP(K18,'60м'!$S$4:$T$129,2,0),IF(AND(G18=7,H18="ж"),VLOOKUP(K18,'60м'!$V$4:$W$129,2,0),IF(AND(G18=8,H18="м"),VLOOKUP(K18,'60м'!$Y$4:$Z$129,2,0),IF(AND(G18=8,H18="ж"),VLOOKUP(K18,'60м'!$AB$4:$AC$129,2,0),IF(AND(G18=9,H18="м"),VLOOKUP(K18,'60м'!$AE$4:$AF$129,2,0),IF(AND(G18=9,H18="ж"),VLOOKUP(K18,'60м'!$AH$4:$AI$129,2,0),IF(AND(G18=10,H18="м"),VLOOKUP(K18,'60м'!$AK$4:$AL$129,2,0),IF(AND(G18=10,H18="ж"),VLOOKUP(K18,'60м'!$AN$4:$AO$129,2,0),IF(AND(G18=11,H18="м"),VLOOKUP(K18,'60м'!$AQ$4:$AR$129,2,0),IF(AND(G18=11,H18="ж"),VLOOKUP(K18,'60м'!$AT$4:$AU$129,2,0),IF(AND(G18=12,H18="м"),VLOOKUP(K18,'60м'!$AW$4:$AX$129,2,0),IF(AND(G18=12,H18="ж"),VLOOKUP(K18,'60м'!$AZ$4:$BA$129,2,0),IF(AND(G18=13,H18="м"),VLOOKUP(K18,'60м'!$BC$4:$BD$129,2,0),IF(AND(G18=13,H18="ж"),VLOOKUP(K18,'60м'!$BF$4:$BG$129,2,0),"")))))))))))))))))))))</f>
        <v>0</v>
      </c>
      <c r="M18" s="49"/>
      <c r="N18" s="52">
        <f>IF(M18="",0,IF(AND(G18=6,H18="м"),VLOOKUP(M18,'100м'!$A$4:$B$134,2,0),IF(AND(G18=6,H18="ж"),VLOOKUP(M18,'100м'!$D$4:$E$134,2,0),IF(AND(G18=7,H18="м"),VLOOKUP(M18,'100м'!$G$4:$H$134,2,0),IF(AND(G18=7,H18="ж"),VLOOKUP(M18,'100м'!$J$4:$K$134,2,0),IF(AND(G18=8,H18="м"),VLOOKUP(M18,'100м'!$M$4:$N$134,2,0),IF(AND(G18=8,H18="ж"),VLOOKUP(M18,'100м'!$P$4:$Q$134,2,0),IF(AND(G18=9,H18="м"),VLOOKUP(M18,'100м'!$S$4:$T$134,2,0),IF(AND(G18=9,H18="ж"),VLOOKUP(M18,'100м'!$V$4:$W$134,2,0),"")))))))))</f>
        <v>0</v>
      </c>
      <c r="O18" s="50"/>
      <c r="P18" s="60"/>
      <c r="Q18" s="49"/>
      <c r="R18" s="52">
        <f>IF(Q18="",0,IF(AND(G18=4,H18="м"),VLOOKUP(Q18,'1500м'!$A$4:$B$364,2,0),IF(AND(G18=4,H18="ж"),VLOOKUP(Q18,'1500м'!$D$4:$E$364,2,0),"")))</f>
        <v>0</v>
      </c>
      <c r="S18" s="49"/>
      <c r="T18" s="68">
        <f>IF(S18="",0,IF(AND(G18=5,H18="м"),VLOOKUP(S18,'2000м'!$A$4:$B$780,2,0),IF(AND(G18=5,H18="ж"),VLOOKUP(S18,'2000м'!$D$4:$E$780,2,0),IF(AND(G18=6,H18="ж"),VLOOKUP(S18,'2000м'!$G$4:$H$780,2,0),IF(AND(G18=7,H18="ж"),VLOOKUP(S18,'2000м'!$J$4:$K$780,2,0),IF(AND(G18=8,H18="ж"),VLOOKUP(S18,'2000м'!$M$4:$N$780,2,0),""))))))</f>
        <v>0</v>
      </c>
      <c r="U18" s="49"/>
      <c r="V18" s="52">
        <f>IF(U18="",0,IF(AND(G18=6,H18="м"),VLOOKUP(U18,'3000м'!$A$4:$B$594,2,0),IF(AND(G18=7,H18="м"),VLOOKUP(U18,'3000м'!$D$4:$E$594,2,0),IF(AND(G18=8,H18="м"),VLOOKUP(U18,'3000м'!$G$4:$H$594,2,0),IF(AND(G18=9,H18="м"),VLOOKUP(U18,'3000м'!$J$4:$K$594,2,0),IF(AND(G18=10,H18="м"),VLOOKUP(U18,'3000м'!$M$4:$N$594,2,0),IF(AND(G18=11,H18="м"),VLOOKUP(U18,'3000м'!$P$4:$Q$594,2,0),"")))))))</f>
        <v>0</v>
      </c>
      <c r="W18" s="49"/>
      <c r="X18" s="50"/>
      <c r="Y18" s="49"/>
      <c r="Z18" s="50"/>
      <c r="AA18" s="49"/>
      <c r="AB18" s="50"/>
      <c r="AC18" s="49"/>
      <c r="AD18" s="50"/>
      <c r="AE18" s="49"/>
      <c r="AF18" s="50"/>
      <c r="AG18" s="50"/>
      <c r="AH18" s="50"/>
      <c r="AI18" s="50"/>
      <c r="AJ18" s="50"/>
      <c r="AK18" s="50"/>
      <c r="AL18" s="50"/>
      <c r="AM18" s="50"/>
      <c r="AN18" s="50"/>
      <c r="AO18" s="37"/>
      <c r="AP18" s="50"/>
      <c r="AQ18" s="37"/>
      <c r="AR18" s="50"/>
      <c r="AS18" s="37"/>
      <c r="AT18" s="50"/>
      <c r="AU18" s="37"/>
      <c r="AV18" s="50"/>
      <c r="AW18" s="37"/>
      <c r="AX18" s="50"/>
      <c r="AY18" s="37"/>
      <c r="AZ18" s="50"/>
      <c r="BA18" s="37"/>
      <c r="BB18" s="52">
        <f>IF(BA18="",0,IF(AND(G18=2,H18="м"),VLOOKUP(BA18,Подтягивание!$A$4:$B$79,2,0),IF(AND(G18=3,H18="м"),VLOOKUP(BA18,Подтягивание!$D$4:$E$79,2,0),IF(AND(G18=4,H18="м"),VLOOKUP(BA18,Подтягивание!$G$4:$H$79,2,0),IF(AND(G18=5,H18="м"),VLOOKUP(BA18,Подтягивание!$J$4:$K$79,2,0),IF(AND(G18=6,H18="м"),VLOOKUP(BA18,Подтягивание!$M$4:$N$79,2,0),IF(AND(G18=7,H18="м"),VLOOKUP(BA18,Подтягивание!$P$4:$Q$79,2,0),IF(AND(G18=8,H18="м"),VLOOKUP(BA18,Подтягивание!$S$4:$T$79,2,0),IF(AND(G18=9,H18="м"),VLOOKUP(BA18,Подтягивание!$V$4:$W$79,2,0),IF(AND(G18=10,H18="м"),VLOOKUP(BA18,Подтягивание!$Y$4:$Z$79,2,0),IF(AND(G18=11,H18="м"),VLOOKUP(BA18,Подтягивание!$AB$4:$AC$79,2,0),IF(AND(G18=12,H18="м"),VLOOKUP(BA18,Подтягивание!$AE$4:$AF$79,2,0),IF(AND(G18=13,H18="м"),VLOOKUP(BA18,Подтягивание!$AH$4:$AI$79,2,0),IF(AND(G18=14,H18="м"),VLOOKUP(BA18,Подтягивание!$AK$4:$AL$79,2,0),IF(AND(G18=15,H18="м"),VLOOKUP(BA18,Подтягивание!$AN$4:$AO$79,2,0),"")))))))))))))))</f>
        <v>0</v>
      </c>
      <c r="BC18" s="51"/>
      <c r="BD18" s="54"/>
      <c r="BE18" s="37"/>
      <c r="BF18" s="52">
        <f>IF(BE18="",0,IF(AND(G18=6,H18="м"),VLOOKUP(BE18,Гиря!$A$4:$B$166,2,0),IF(AND(G18=7,H18="м"),VLOOKUP(BE18,Гиря!$D$4:$E$166,2,0),IF(AND(G18=8,H18="м"),VLOOKUP(BE18,Гиря!$G$4:$H$166,2,0),IF(AND(G18=9,H18="м"),VLOOKUP(BE18,Гиря!$J$4:$K$166,2,0),IF(AND(G18=10,H18="м"),VLOOKUP(BE18,Гиря!$M$4:$N$166,2,0),IF(AND(G18=11,H18="м"),VLOOKUP(BE18,Гиря!$P$4:$Q$166,2,0),IF(AND(G18=12,H18="м"),VLOOKUP(BE18,Гиря!$S$4:$T$166,2,0),IF(AND(G18=13,H18="м"),VLOOKUP(BE18,Гиря!$V$4:$W$166,2,0),IF(AND(G18=14,H18="м"),VLOOKUP(BE18,Гиря!$Y$4:$Z$166,2,0),IF(AND(G18=15,H18="м"),VLOOKUP(BE18,Гиря!$AB$4:$AC$166,2,0),"")))))))))))</f>
        <v>0</v>
      </c>
      <c r="BG18" s="49"/>
      <c r="BH18" s="52">
        <f>IF(BG18="",0,IF(AND(G18=2,H18="м"),VLOOKUP(BG18,'Отж. от пола'!$A$4:$B$169,2,0),IF(AND(G18=2,H18="ж"),VLOOKUP(BG18,'Отж. от пола'!$D$4:$E$169,2,0),IF(AND(G18=3,H18="м"),VLOOKUP(BG18,'Отж. от пола'!$G$4:$H$169,2,0),IF(AND(G18=3,H18="ж"),VLOOKUP(BG18,'Отж. от пола'!$J$4:$K$169,2,0),IF(AND(G18=4,H18="м"),VLOOKUP(BG18,'Отж. от пола'!$M$4:$N$169,2,0),IF(AND(G18=4,H18="ж"),VLOOKUP(BG18,'Отж. от пола'!$P$4:$Q$169,2,0),IF(AND(G18=5,H18="м"),VLOOKUP(BG18,'Отж. от пола'!$S$4:$T$169,2,0),IF(AND(G18=5,H18="ж"),VLOOKUP(BG18,'Отж. от пола'!$V$4:$W$169,2,0),IF(AND(G18=6,H18="м"),VLOOKUP(BG18,'Отж. от пола'!$Y$4:$Z$169,2,0),IF(AND(G18=6,H18="ж"),VLOOKUP(BG18,'Отж. от пола'!$AB$4:$AC$169,2,0),IF(AND(G18=7,H18="м"),VLOOKUP(BG18,'Отж. от пола'!$AE$4:$AF$169,2,0),IF(AND(G18=7,H18="ж"),VLOOKUP(BG18,'Отж. от пола'!$AH$4:$AI$169,2,0),IF(AND(G18=8,H18="м"),VLOOKUP(BG18,'Отж. от пола'!$AK$4:$AL$169,2,0),IF(AND(G18=8,H18="ж"),VLOOKUP(BG18,'Отж. от пола'!$AN$4:$AO$169,2,0),IF(AND(G18=9,H18="м"),VLOOKUP(BG18,'Отж. от пола'!$AQ$4:$AR$169,2,0),IF(AND(G18=9,H18="ж"),VLOOKUP(BG18,'Отж. от пола'!$AT$4:$AU$169,2,0),IF(AND(G18=10,H18="м"),VLOOKUP(BG18,'Отж. от пола'!$AW$4:$AX$169,2,0),IF(AND(G18=10,H18="ж"),VLOOKUP(BG18,'Отж. от пола'!$AZ$4:$BA$169,2,0),IF(AND(G18=11,H18="м"),VLOOKUP(BG18,'Отж. от пола'!$BC$4:$BD$169,2,0),IF(AND(G18=11,H18="ж"),VLOOKUP(BG18,'Отж. от пола'!$BF$4:$BG$169,2,0),IF(AND(G18=12,H18="м"),VLOOKUP(BG18,'Отж. от пола'!$BI$4:$BJ$169,2,0),IF(AND(G18=12,H18="ж"),VLOOKUP(BG18,'Отж. от пола'!$BL$4:$BM$169,2,0),IF(AND(G18=13,H18="м"),VLOOKUP(BG18,'Отж. от пола'!$BO$4:$BP$169,2,0),IF(AND(G18=13,H18="ж"),VLOOKUP(BG18,'Отж. от пола'!$BR$4:$BS$169,2,0),IF(AND(G18=14,H18="м"),VLOOKUP(BG18,'Отж. от пола'!$BU$4:$BV$169,2,0),IF(AND(G18=14,H18="ж"),VLOOKUP(BG18,'Отж. от пола'!$BX$4:$BY$169,2,0),IF(AND(G18=15,H18="м"),VLOOKUP(BG18,'Отж. от пола'!$CA$4:$CB$169,2,0),IF(AND(G18=15,H18="ж"),VLOOKUP(BG18,'Отж. от пола'!$CD$4:$CE$169,2,0),"")))))))))))))))))))))))))))))</f>
        <v>0</v>
      </c>
      <c r="BI18" s="37"/>
      <c r="BJ18" s="52">
        <f>IF(BI18="",0,IF(AND(G18=16,H18="м"),VLOOKUP(BI18,'Отж.от скамьи'!$A$4:$B$79,2,0),IF(AND(G18=16,H18="ж"),VLOOKUP(BI18,'Отж.от скамьи'!$D$4:$E$79,2,0),IF(AND(G18=17,H18="м"),VLOOKUP(BI18,'Отж.от скамьи'!$G$4:$H$79,2,0),IF(AND(G18=17,H18="ж"),VLOOKUP(BI18,'Отж.от скамьи'!$J$4:$K$79,2,0),"")))))</f>
        <v>0</v>
      </c>
      <c r="BK18" s="53">
        <v>40</v>
      </c>
      <c r="BL18" s="52">
        <f>IF(BK18="",0,IF(AND(G18=18,H18="м"),VLOOKUP(BK18,'Отж.от стула'!$A$4:$B$68,2,0),IF(AND(G18=18,H18="ж"),VLOOKUP(BK18,'Отж.от стула'!$D$4:$E$69,2,0),"")))</f>
        <v>100</v>
      </c>
      <c r="BM18" s="49">
        <v>27</v>
      </c>
      <c r="BN18" s="52">
        <f>IF(BM18="",0,IF(AND(G18=2,H18="м"),VLOOKUP(BM18,Наклон!$A$4:$B$69,2,0),IF(AND(G18=2,H18="ж"),VLOOKUP(BM18,Наклон!$A$74:$B$139,2,0),IF(AND(G18=3,H18="м"),VLOOKUP(BM18,Наклон!$D$4:$E$69,2,0),IF(AND(G18=3,H18="ж"),VLOOKUP(BM18,Наклон!$D$74:$E$139,2,0),IF(AND(G18=4,H18="м"),VLOOKUP(BM18,Наклон!$G$4:$H$69,2,0),IF(AND(G18=4,H18="ж"),VLOOKUP(BM18,Наклон!$G$74:$H$139,2,0),IF(AND(G18=5,H18="м"),VLOOKUP(BM18,Наклон!$J$4:$K$69,2,0),IF(AND(G18=5,H18="ж"),VLOOKUP(BM18,Наклон!$J$74:$K$139,2,0),IF(AND(G18=6,H18="м"),VLOOKUP(BM18,Наклон!$M$4:$N$69,2,0),IF(AND(G18=6,H18="ж"),VLOOKUP(BM18,Наклон!$M$74:$N$139,2,0),IF(AND(G18=7,H18="м"),VLOOKUP(BM18,Наклон!$P$4:$Q$69,2,0),IF(AND(G18=7,H18="ж"),VLOOKUP(BM18,Наклон!$P$74:$Q$139,2,0),IF(AND(G18=8,H18="м"),VLOOKUP(BM18,Наклон!$S$4:$T$69,2,0),IF(AND(G18=8,H18="ж"),VLOOKUP(BM18,Наклон!$S$74:$T$139,2,0),IF(AND(G18=9,H18="м"),VLOOKUP(BM18,Наклон!$V$4:$W$69,2,0),IF(AND(G18=9,H18="ж"),VLOOKUP(BM18,Наклон!$V$74:$W$139,2,0),IF(AND(G18=10,H18="м"),VLOOKUP(BM18,Наклон!$Y$4:$Z$69,2,0),IF(AND(G18=10,H18="ж"),VLOOKUP(BM18,Наклон!$Y$74:$Z$139,2,0),IF(AND(G18=11,H18="м"),VLOOKUP(BM18,Наклон!$AB$4:$AC$69,2,0),IF(AND(G18=11,H18="ж"),VLOOKUP(BM18,Наклон!$AB$74:$AC$139,2,0),IF(AND(G18=12,H18="м"),VLOOKUP(BM18,Наклон!$AE$4:$AF$69,2,0),IF(AND(G18=12,H18="ж"),VLOOKUP(BM18,Наклон!$AE$74:$AF$139,2,0),IF(AND(G18=13,H18="м"),VLOOKUP(BM18,Наклон!$AH$4:$AI$69,2,0),IF(AND(G18=13,H18="ж"),VLOOKUP(BM18,Наклон!$AH$74:$AI$139,2,0),IF(AND(G18=14,H18="м"),VLOOKUP(BM18,Наклон!$AK$4:$AL$69,2,0),IF(AND(G18=14,H18="ж"),VLOOKUP(BM18,Наклон!$AK$74:$AL$139,2,0),IF(AND(G18=15,H18="м"),VLOOKUP(BM18,Наклон!$AN$4:$AO$69,2,0),IF(AND(G18=15,H18="ж"),VLOOKUP(BM18,Наклон!$AN$74:$AO$139,2,0),IF(AND(G18=16,H18="м"),VLOOKUP(BM18,Наклон!$AQ$4:$AR$69,2,0),IF(AND(G18=16,H18="ж"),VLOOKUP(BM18,Наклон!$AQ$74:$AR$139,2,0),IF(AND(G18=17,H18="м"),VLOOKUP(BM18,Наклон!$AT$4:$AU$69,2,0),IF(AND(G18=17,H18="ж"),VLOOKUP(BM18,Наклон!$AT$74:$AU$139,2,0),IF(AND(G18=18,H18="м"),VLOOKUP(BM18,Наклон!$AW$4:$AX$69,2,0),IF(AND(G18=18,H18="ж"),VLOOKUP(BM18,Наклон!$AW$74:$AX$139,2,0))))))))))))))))))))))))))))))))))))</f>
        <v>100</v>
      </c>
      <c r="BO18" s="49"/>
      <c r="BP18" s="52">
        <f>IF(BO18="",0,IF(AND(G18=2,H18="м"),VLOOKUP(BO18,'Прыжок в длину'!$A$4:$B$294,2,0),IF(AND(G18=2,H18="ж"),VLOOKUP(BO18,'Прыжок в длину'!$D$4:$E$294,2,0),IF(AND(G18=3,H18="м"),VLOOKUP(BO18,'Прыжок в длину'!$G$4:$H$294,2,0),IF(AND(G18=3,H18="ж"),VLOOKUP(BO18,'Прыжок в длину'!$J$4:$K$294,2,0),IF(AND(G18=4,H18="м"),VLOOKUP(BO18,'Прыжок в длину'!$M$4:$N$294,2,0),IF(AND(G18=4,H18="ж"),VLOOKUP(BO18,'Прыжок в длину'!$P$4:$Q$294,2,0),IF(AND(G18=5,H18="м"),VLOOKUP(BO18,'Прыжок в длину'!$S$4:$T$294,2,0),IF(AND(G18=5,H18="ж"),VLOOKUP(BO18,'Прыжок в длину'!$V$4:$W$294,2,0),IF(AND(G18=6,H18="м"),VLOOKUP(BO18,'Прыжок в длину'!$Y$4:$Z$294,2,0),IF(AND(G18=6,H18="ж"),VLOOKUP(BO18,'Прыжок в длину'!$AB$4:$AC$294,2,0),IF(AND(G18=7,H18="м"),VLOOKUP(BO18,'Прыжок в длину'!$AE$4:$AF$294,2,0),IF(AND(G18=7,H18="ж"),VLOOKUP(BO18,'Прыжок в длину'!$AH$4:$AI$294,2,0),IF(AND(G18=8,H18="м"),VLOOKUP(BO18,'Прыжок в длину'!$AK$4:$AL$294,2,0),IF(AND(G18=8,H18="ж"),VLOOKUP(BO18,'Прыжок в длину'!$AN$4:$AO$294,2,0),IF(AND(G18=9,H18="м"),VLOOKUP(BO18,'Прыжок в длину'!$AQ$4:$AR$294,2,0),IF(AND(G18=9,H18="ж"),VLOOKUP(BO18,'Прыжок в длину'!$AT$4:$AU$294,2,0),IF(AND(G18=10,H18="м"),VLOOKUP(BO18,'Прыжок в длину'!$AW$4:$AX$294,2,0),IF(AND(G18=10,H18="ж"),VLOOKUP(BO18,'Прыжок в длину'!$AZ$4:$BA$294,2,0),IF(AND(G18=11,H18="м"),VLOOKUP(BO18,'Прыжок в длину'!BC4:$BD$294,2,0),IF(AND(G18=11,H18="ж"),VLOOKUP(BO18,'Прыжок в длину'!$BF$4:$BG$294,2,0),"")))))))))))))))))))))</f>
        <v>0</v>
      </c>
      <c r="BQ18" s="49">
        <v>32</v>
      </c>
      <c r="BR18" s="52">
        <f>IF(BQ18="",0,IF(AND(G18=2,H18="м"),VLOOKUP(BQ18,Пресс!$A$4:$B$104,2,0),IF(AND(G18=2,H18="ж"),VLOOKUP(BQ18,Пресс!$D$4:$E$104,2,0),IF(AND(G18=3,H18="м"),VLOOKUP(BQ18,Пресс!$G$4:$H$104,2,0),IF(AND(G18=3,H18="ж"),VLOOKUP(BQ18,Пресс!$J$4:$K$104,2,0),IF(AND(G18=4,H18="м"),VLOOKUP(BQ18,Пресс!$M$4:$N$104,2,0),IF(AND(G18=4,H18="ж"),VLOOKUP(BQ18,Пресс!$P$4:$Q$104,2,0),IF(AND(G18=5,H18="м"),VLOOKUP(BQ18,Пресс!$S$4:$T$104,2,0),IF(AND(G18=5,H18="ж"),VLOOKUP(BQ18,Пресс!$V$4:$W$104,2,0),IF(AND(G18=6,H18="м"),VLOOKUP(BQ18,Пресс!$Y$4:$Z$104,2,0),IF(AND(G18=6,H18="ж"),VLOOKUP(BQ18,Пресс!$AB$4:$AC$104,2,0),IF(AND(G18=7,H18="м"),VLOOKUP(BQ18,Пресс!$AE$4:$AF$104,2,0),IF(AND(G18=7,H18="ж"),VLOOKUP(BQ18,Пресс!$AH$4:$AI$104,2,0),IF(AND(G18=8,H18="м"),VLOOKUP(BQ18,Пресс!$AK$4:$AL$104,2,0),IF(AND(G18=8,H18="ж"),VLOOKUP(BQ18,Пресс!$AN$4:$AO$104,2,0),IF(AND(G18=9,H18="м"),VLOOKUP(BQ18,Пресс!$AQ$4:$AR$104,2,0),IF(AND(G18=9,H18="ж"),VLOOKUP(BQ18,Пресс!$AT$4:$AU$104,2,0),IF(AND(G18=10,H18="м"),VLOOKUP(BQ18,Пресс!$AW$4:$AX$104,2,0),IF(AND(G18=10,H18="ж"),VLOOKUP(BQ18,Пресс!$AZ$4:$BA$104,2,0),IF(AND(G18=11,H18="м"),VLOOKUP(BQ18,Пресс!$BC$4:$BD$104,2,0),IF(AND(G18=11,H18="ж"),VLOOKUP(BQ18,Пресс!$BF$4:$BG$104,2,0),IF(AND(G18=12,H18="м"),VLOOKUP(BQ18,Пресс!$BI$4:$BJ$104,2,0),IF(AND(G18=12,H18="ж"),VLOOKUP(BQ18,Пресс!$BL$4:$BM$104,2,0),IF(AND(G18=13,H18="м"),VLOOKUP(BQ18,Пресс!$BO$4:$BP$104,2,0),IF(AND(G18=13,H18="ж"),VLOOKUP(BQ18,Пресс!$BR$4:$BS$104,2,0),IF(AND(G18=14,H18="м"),VLOOKUP(BQ18,Пресс!$BU$4:$BV$104,2,0),IF(AND(G18=14,H18="ж"),VLOOKUP(BQ18,Пресс!$BX$4:$BY$104,2,0),IF(AND(G18=15,H18="м"),VLOOKUP(BQ18,Пресс!$CA$4:$CB$104,2,0),IF(AND(G18=15,H18="ж"),VLOOKUP(BQ18,Пресс!$CD$4:$CE$104,2,0),IF(AND(G18=16,H18="м"),VLOOKUP(BQ18,Пресс!$CG$4:$CH$104,2,0),IF(AND(G18=16,H18="ж"),VLOOKUP(BQ18,Пресс!$CJ$4:$CK$104,2,0),IF(AND(G18=17,H18="м"),VLOOKUP(BQ18,Пресс!$CM$4:$CN$104,2,0),IF(AND(G18=17,H18="ж"),VLOOKUP(BQ18,Пресс!$CP$4:$CQ$104,2,0),IF(AND(G18=18,H18="м"),VLOOKUP(BQ18,Пресс!$CS$4:$CT$104,2,0),IF(AND(G18=18,H18="ж"),VLOOKUP(BQ18,Пресс!$CV$4:$CW$104,2,0),"")))))))))))))))))))))))))))))))))))</f>
        <v>100</v>
      </c>
      <c r="BS18" s="37"/>
      <c r="BT18" s="54"/>
      <c r="BU18" s="37"/>
      <c r="BV18" s="52">
        <f>IF(BU18="",0,IF(AND(G18=4,H18="м"),VLOOKUP(BU18,Стрельба!$A$4:$B$54,2,0),IF(AND(G18=4,H18="ж"),VLOOKUP(BU18,Стрельба!$D$4:$E$54,2,0),IF(AND(G18=5,H18="м"),VLOOKUP(BU18,Стрельба!$G$4:$H$54,2,0),IF(AND(G18=5,H18="ж"),VLOOKUP(BU18,Стрельба!$J$4:$K$54,2,0),IF(AND(G18=6,H18="м"),VLOOKUP(BU18,Стрельба!$M$4:$N$54,2,0),IF(AND(G18=6,H18="ж"),VLOOKUP(BU18,Стрельба!$P$4:$Q$54,2,0),IF(AND(G18=7,H18="м"),VLOOKUP(BU18,Стрельба!$S$4:$T$54,2,0),IF(AND(G18=7,H18="ж"),VLOOKUP(BU18,Стрельба!$V$4:$W$54,2,0),IF(AND(G18=8,H18="м"),VLOOKUP(BU18,Стрельба!$Y$4:$Z$54,2,0),IF(AND(G18=8,H18="ж"),VLOOKUP(BU18,Стрельба!$AB$4:$AC$54,2,0),IF(AND(G18=9,H18="м"),VLOOKUP(BU18,Стрельба!$AE$4:$AF$54,2,0),IF(AND(G18=9,H18="ж"),VLOOKUP(BU18,Стрельба!$AH$4:$AI$54,2,0),IF(AND(G18=10,H18="м"),VLOOKUP(BU18,Стрельба!$AK$4:$AL$54,2,0),IF(AND(G18=10,H18="ж"),VLOOKUP(BU18,Стрельба!$AN$4:$AO$54,2,0),IF(AND(G18=11,H18="м"),VLOOKUP(BU18,Стрельба!$AQ$4:$AR$54,2,0),IF(AND(G18=11,H18="ж"),VLOOKUP(BU18,Стрельба!$AT$4:$AU$54,2,0),IF(AND(G18=12,H18="м"),VLOOKUP(BU18,Стрельба!$AW$4:$AX$54,2,0),IF(AND(G18=12,H18="ж"),VLOOKUP(BU18,Стрельба!$AZ$4:$BA$54,2,0),IF(AND(G18=13,H18="м"),VLOOKUP(BU18,Стрельба!$BC$4:$BD$54,2,0),IF(AND(G18=13,H18="ж"),VLOOKUP(BU18,Стрельба!$BF$4:$BG$54,2,0),IF(AND(G18=14,H18="м"),VLOOKUP(BU18,Стрельба!$BI$4:$BJ$54,2,0),IF(AND(G18=14,H18="ж"),VLOOKUP(BU18,Стрельба!$BL$4:$BM$54,2,0),IF(AND(G18=15,H18="м"),VLOOKUP(BU18,Стрельба!$BO$4:$BP$54,2,0),IF(AND(G18=15,H18="ж"),VLOOKUP(BU18,Стрельба!$BR$4:$BS$54,2,0),"")))))))))))))))))))))))))</f>
        <v>0</v>
      </c>
      <c r="BW18" s="50"/>
      <c r="BX18" s="54"/>
      <c r="BY18" s="37"/>
      <c r="BZ18" s="52">
        <f>IF(BY18="",0,IF(AND(G18=3,H18="м"),VLOOKUP(BY18,'Метание 150г'!$A$4:$B$784,2,0),IF(AND(G18=3,H18="ж"),VLOOKUP(BY18,'Метание 150г'!$D$4:$E$784,2,0),IF(AND(G18=4,H18="м"),VLOOKUP(BY18,'Метание 150г'!$G$4:$H$784,2,0),IF(AND(G18=4,H18="ж"),VLOOKUP(BY18,'Метание 150г'!$J$4:$K$784,2,0),IF(AND(G18=5,H18="м"),VLOOKUP(BY18,'Метание 150г'!$M$4:$N$784,2,0),IF(AND(G18=5,H18="ж"),VLOOKUP(BY18,'Метание 150г'!$P$4:$Q$784,2,0),"")))))))</f>
        <v>0</v>
      </c>
      <c r="CA18" s="51"/>
      <c r="CB18" s="68">
        <f>IF(CA18="",0,IF(AND(G18=6,H18="м"),VLOOKUP(CA18,'Метание 700г'!$A$4:$B$574,2,0),IF(AND(G18=7,H18="м"),VLOOKUP(CA18,'Метание 700г'!$D$4:$E$574,2,0),IF(AND(G18=8,H18="м"),VLOOKUP(CA18,'Метание 700г'!$G$4:$H$574,2,0),""))))</f>
        <v>0</v>
      </c>
      <c r="CC18" s="51"/>
      <c r="CD18" s="52">
        <f>IF(CC18="",0,IF(AND(G18=6,H18="ж"),VLOOKUP(CC18,'Метание 500г'!$A$4:$B$565,2,0),IF(AND(G18=7,H18="ж"),VLOOKUP(CC18,'Метание 500г'!$D$4:$E$565,2,0),IF(AND(G18=8,H18="ж"),VLOOKUP(CC18,'Метание 500г'!$G$4:$H$565,2,0),IF(AND(G18=9,H18="ж"),VLOOKUP(CC18,'Метание 500г'!$J$4:$K$565,2,0),IF(AND(G18=10,H18="ж"),VLOOKUP(CC18,'Метание 500г'!$M$4:$N$565,2,0),IF(AND(G18=11,H18="ж"),VLOOKUP(CC18,'Метание 500г'!$P$4:$Q$565,2,0),"")))))))</f>
        <v>0</v>
      </c>
      <c r="CE18" s="50"/>
      <c r="CF18" s="54"/>
      <c r="CG18" s="62"/>
      <c r="CH18" s="52">
        <f>IF(CG18="",0,IF(AND(G18=2,H18="м"),VLOOKUP(CG18,'Плавание 25 м'!$A$4:$B$2333,2,0),IF(AND(G18=2,H18="ж"),VLOOKUP(CG18,'Плавание 25 м'!$D$4:$E$2333,2,0),IF(AND(G18=16,H18="м"),VLOOKUP(CG18,'Плавание 25 м'!$G$4:$H$2333,2,0),IF(AND(G18=16,H18="ж"),VLOOKUP(CG18,'Плавание 25 м'!$J$4:$K$2333,2,0),IF(AND(G18=17,H18="м"),VLOOKUP(CG18,'Плавание 25 м'!$M$4:$N$2333,2,0),IF(AND(G18=17,H18="ж"),VLOOKUP(CG18,'Плавание 25 м'!$P$4:$Q$2333,2,0),IF(AND(G18=18,H18="м"),VLOOKUP(CG18,'Плавание 25 м'!$S$4:$T$2333,2,0),IF(AND(G18=18,H18="ж"),VLOOKUP(CG18,'Плавание 25 м'!$V$4:$W$2333,2,0),"")))))))))</f>
        <v>0</v>
      </c>
      <c r="CI18" s="37"/>
      <c r="CJ18" s="52">
        <f>IF(CI18="",0,IF(AND(G18=3,H18="м"),VLOOKUP(CI18,'Плавание 50 м'!$A$4:$B$1954,2,0),IF(AND(G18=3,H18="ж"),VLOOKUP(CI18,'Плавание 50 м'!$D$4:$E$1954,2,0),IF(AND(G18=4,H18="м"),VLOOKUP(CI18,'Плавание 50 м'!$G$4:$H$1954,2,0),IF(AND(G18=4,H18="ж"),VLOOKUP(CI18,'Плавание 50 м'!$J$4:$K$1954,2,0),IF(AND(G18=5,H18="м"),VLOOKUP(CI18,'Плавание 50 м'!$M$4:$N$1954,2,0),IF(AND(G18=5,H18="ж"),VLOOKUP(CI18,'Плавание 50 м'!$P$4:$Q$1954,2,0),IF(AND(G18=6,H18="м"),VLOOKUP(CI18,'Плавание 50 м'!$S$4:$T$1954,2,0),IF(AND(G18=6,H18="ж"),VLOOKUP(CI18,'Плавание 50 м'!$V$4:$W$1954,2,0),IF(AND(G18=7,H18="м"),VLOOKUP(CI18,'Плавание 50 м'!$Y$4:$Z$1954,2,0),IF(AND(G18=7,H18="ж"),VLOOKUP(CI18,'Плавание 50 м'!$AB$4:$AC$1954,2,0),IF(AND(G18=8,H18="м"),VLOOKUP(CI18,'Плавание 50 м'!$AE$4:$AF$1954,2,0),IF(AND(G18=8,H18="ж"),VLOOKUP(CI18,'Плавание 50 м'!$AH$4:$AI$1954,2,0),IF(AND(G18=9,H18="м"),VLOOKUP(CI18,'Плавание 50 м'!$AK$4:$AL$1954,2,0),IF(AND(G18=9,H18="ж"),VLOOKUP(CI18,'Плавание 50 м'!$AN$4:$AO$1954,2,0),IF(AND(G18=10,H18="м"),VLOOKUP(CI18,'Плавание 50 м'!$AQ$4:$AR$1954,2,0),IF(AND(G18=10,H18="ж"),VLOOKUP(CI18,'Плавание 50 м'!$AT$4:$AU$1954,2,0),IF(AND(G18=11,H18="м"),VLOOKUP(CI18,'Плавание 50 м'!$AW$4:$AX$1954,2,0),IF(AND(G18=11,H18="ж"),VLOOKUP(CI18,'Плавание 50 м'!$AZ$4:$BA$1954,2,0),IF(AND(G18=12,H18="м"),VLOOKUP(CI18,'Плавание 50 м'!$BC$4:$BD$1954,2,0),IF(AND(G18=12,H18="ж"),VLOOKUP(CI18,'Плавание 50 м'!$BF$4:$BG$1954,2,0),IF(AND(G18=13,H18="м"),VLOOKUP(CI18,'Плавание 50 м'!$BI$4:$BJ$1954,2,0),IF(AND(G18=13,H18="ж"),VLOOKUP(CI18,'Плавание 50 м'!$BL$4:$BM$1954,2,0),IF(AND(G18=14,H18="м"),VLOOKUP(CI18,'Плавание 50 м'!$BO$4:$BP$1954,2,0),IF(AND(G18=14,H18="ж"),VLOOKUP(CI18,'Плавание 50 м'!$BR$4:$BS$1954,2,0),IF(AND(G18=15,H18="м"),VLOOKUP(CI18,'Плавание 50 м'!$BU$4:$BV$1954,2,0),IF(AND(G18=15,H18="ж"),VLOOKUP(CI18,'Плавание 50 м'!$BX$4:$BY$1954,2,0),"")))))))))))))))))))))))))))</f>
        <v>0</v>
      </c>
      <c r="CK18" s="91">
        <f>BR18+BN18+BL18+BJ18</f>
        <v>300</v>
      </c>
    </row>
    <row r="19" spans="1:89" ht="20.100000000000001" customHeight="1" x14ac:dyDescent="0.25">
      <c r="A19" s="10">
        <v>9</v>
      </c>
      <c r="B19" s="93" t="s">
        <v>3628</v>
      </c>
      <c r="C19" s="46" t="s">
        <v>3507</v>
      </c>
      <c r="D19" s="55"/>
      <c r="E19" s="55" t="s">
        <v>3629</v>
      </c>
      <c r="F19" s="47">
        <f>IF(E19="",0,INT(($B$4-E19)/365.25))</f>
        <v>75</v>
      </c>
      <c r="G19" s="48">
        <f>IFERROR(VLOOKUP(F19,Ступени!$A$2:$B$99,2,0),"")</f>
        <v>18</v>
      </c>
      <c r="H19" s="55" t="s">
        <v>86</v>
      </c>
      <c r="I19" s="49"/>
      <c r="J19" s="52">
        <f>IF(I19="",0,IF(AND(G19=2,H19="м"),VLOOKUP(I19,'30м'!$A$4:$B$71,2,0),IF(AND(G19=2,H19="ж"),VLOOKUP(I19,'30м'!$D$4:$E$71,2,0),IF(AND(G19=3,H19="м"),VLOOKUP(I19,'30м'!$G$4:$H$71,2,0),IF(AND(G19=3,H19="ж"),VLOOKUP(I19,'30м'!$J$4:$K$71,2,0),IF(AND(G19=4,H19="м"),VLOOKUP(I19,'30м'!$M$4:$N$71,2,0),IF(AND(G19=4,H19="ж"),VLOOKUP(I19,'30м'!$P$4:$Q$71,2,0),IF(AND(G19=5,H19="м"),VLOOKUP(I19,'30м'!$S$4:$T$71,2,0),IF(AND(G19=5,H19="ж"),VLOOKUP(I19,'30м'!$V$4:$W$71,2,0),"")))))))))</f>
        <v>0</v>
      </c>
      <c r="K19" s="49"/>
      <c r="L19" s="52">
        <f>IF(K19="",0,IF(AND(G19=4,H19="м"),VLOOKUP(K19,'60м'!$A$4:$B$129,2,0),IF(AND(G19=4,H19="ж"),VLOOKUP(K19,'60м'!$D$4:$E$129,2,0),IF(AND(G19=5,H19="м"),VLOOKUP(K19,'60м'!$G$4:$H$129,2,0),IF(AND(G19=5,H19="ж"),VLOOKUP(K19,'60м'!$J$4:$K$129,2,0),IF(AND(G19=6,H19="м"),VLOOKUP(K19,'60м'!$M$4:$N$129,2,0),IF(AND(G19=6,H19="ж"),VLOOKUP(K19,'60м'!$P$4:$Q$129,2,0),IF(AND(G19=7,H19="м"),VLOOKUP(K19,'60м'!$S$4:$T$129,2,0),IF(AND(G19=7,H19="ж"),VLOOKUP(K19,'60м'!$V$4:$W$129,2,0),IF(AND(G19=8,H19="м"),VLOOKUP(K19,'60м'!$Y$4:$Z$129,2,0),IF(AND(G19=8,H19="ж"),VLOOKUP(K19,'60м'!$AB$4:$AC$129,2,0),IF(AND(G19=9,H19="м"),VLOOKUP(K19,'60м'!$AE$4:$AF$129,2,0),IF(AND(G19=9,H19="ж"),VLOOKUP(K19,'60м'!$AH$4:$AI$129,2,0),IF(AND(G19=10,H19="м"),VLOOKUP(K19,'60м'!$AK$4:$AL$129,2,0),IF(AND(G19=10,H19="ж"),VLOOKUP(K19,'60м'!$AN$4:$AO$129,2,0),IF(AND(G19=11,H19="м"),VLOOKUP(K19,'60м'!$AQ$4:$AR$129,2,0),IF(AND(G19=11,H19="ж"),VLOOKUP(K19,'60м'!$AT$4:$AU$129,2,0),IF(AND(G19=12,H19="м"),VLOOKUP(K19,'60м'!$AW$4:$AX$129,2,0),IF(AND(G19=12,H19="ж"),VLOOKUP(K19,'60м'!$AZ$4:$BA$129,2,0),IF(AND(G19=13,H19="м"),VLOOKUP(K19,'60м'!$BC$4:$BD$129,2,0),IF(AND(G19=13,H19="ж"),VLOOKUP(K19,'60м'!$BF$4:$BG$129,2,0),"")))))))))))))))))))))</f>
        <v>0</v>
      </c>
      <c r="M19" s="49"/>
      <c r="N19" s="52">
        <f>IF(M19="",0,IF(AND(G19=6,H19="м"),VLOOKUP(M19,'100м'!$A$4:$B$134,2,0),IF(AND(G19=6,H19="ж"),VLOOKUP(M19,'100м'!$D$4:$E$134,2,0),IF(AND(G19=7,H19="м"),VLOOKUP(M19,'100м'!$G$4:$H$134,2,0),IF(AND(G19=7,H19="ж"),VLOOKUP(M19,'100м'!$J$4:$K$134,2,0),IF(AND(G19=8,H19="м"),VLOOKUP(M19,'100м'!$M$4:$N$134,2,0),IF(AND(G19=8,H19="ж"),VLOOKUP(M19,'100м'!$P$4:$Q$134,2,0),IF(AND(G19=9,H19="м"),VLOOKUP(M19,'100м'!$S$4:$T$134,2,0),IF(AND(G19=9,H19="ж"),VLOOKUP(M19,'100м'!$V$4:$W$134,2,0),"")))))))))</f>
        <v>0</v>
      </c>
      <c r="O19" s="56"/>
      <c r="P19" s="61"/>
      <c r="Q19" s="49"/>
      <c r="R19" s="52">
        <f>IF(Q19="",0,IF(AND(G19=4,H19="м"),VLOOKUP(Q19,'1500м'!$A$4:$B$364,2,0),IF(AND(G19=4,H19="ж"),VLOOKUP(Q19,'1500м'!$D$4:$E$364,2,0),"")))</f>
        <v>0</v>
      </c>
      <c r="S19" s="49"/>
      <c r="T19" s="68">
        <f>IF(S19="",0,IF(AND(G19=5,H19="м"),VLOOKUP(S19,'2000м'!$A$4:$B$780,2,0),IF(AND(G19=5,H19="ж"),VLOOKUP(S19,'2000м'!$D$4:$E$780,2,0),IF(AND(G19=6,H19="ж"),VLOOKUP(S19,'2000м'!$G$4:$H$780,2,0),IF(AND(G19=7,H19="ж"),VLOOKUP(S19,'2000м'!$J$4:$K$780,2,0),IF(AND(G19=8,H19="ж"),VLOOKUP(S19,'2000м'!$M$4:$N$780,2,0),""))))))</f>
        <v>0</v>
      </c>
      <c r="U19" s="49"/>
      <c r="V19" s="52">
        <f>IF(U19="",0,IF(AND(G19=6,H19="м"),VLOOKUP(U19,'3000м'!$A$4:$B$594,2,0),IF(AND(G19=7,H19="м"),VLOOKUP(U19,'3000м'!$D$4:$E$594,2,0),IF(AND(G19=8,H19="м"),VLOOKUP(U19,'3000м'!$G$4:$H$594,2,0),IF(AND(G19=9,H19="м"),VLOOKUP(U19,'3000м'!$J$4:$K$594,2,0),IF(AND(G19=10,H19="м"),VLOOKUP(U19,'3000м'!$M$4:$N$594,2,0),IF(AND(G19=11,H19="м"),VLOOKUP(U19,'3000м'!$P$4:$Q$594,2,0),"")))))))</f>
        <v>0</v>
      </c>
      <c r="W19" s="53"/>
      <c r="X19" s="56"/>
      <c r="Y19" s="56"/>
      <c r="Z19" s="56"/>
      <c r="AA19" s="56"/>
      <c r="AB19" s="56"/>
      <c r="AC19" s="56"/>
      <c r="AD19" s="56"/>
      <c r="AE19" s="56"/>
      <c r="AF19" s="56"/>
      <c r="AG19" s="56"/>
      <c r="AH19" s="56"/>
      <c r="AI19" s="56"/>
      <c r="AJ19" s="56"/>
      <c r="AK19" s="56"/>
      <c r="AL19" s="56"/>
      <c r="AM19" s="56"/>
      <c r="AN19" s="56"/>
      <c r="AO19" s="37"/>
      <c r="AP19" s="56"/>
      <c r="AQ19" s="37"/>
      <c r="AR19" s="56"/>
      <c r="AS19" s="37"/>
      <c r="AT19" s="56"/>
      <c r="AU19" s="37"/>
      <c r="AV19" s="56"/>
      <c r="AW19" s="37"/>
      <c r="AX19" s="56"/>
      <c r="AY19" s="37"/>
      <c r="AZ19" s="56"/>
      <c r="BA19" s="37"/>
      <c r="BB19" s="52">
        <f>IF(BA19="",0,IF(AND(G19=2,H19="м"),VLOOKUP(BA19,Подтягивание!$A$4:$B$79,2,0),IF(AND(G19=3,H19="м"),VLOOKUP(BA19,Подтягивание!$D$4:$E$79,2,0),IF(AND(G19=4,H19="м"),VLOOKUP(BA19,Подтягивание!$G$4:$H$79,2,0),IF(AND(G19=5,H19="м"),VLOOKUP(BA19,Подтягивание!$J$4:$K$79,2,0),IF(AND(G19=6,H19="м"),VLOOKUP(BA19,Подтягивание!$M$4:$N$79,2,0),IF(AND(G19=7,H19="м"),VLOOKUP(BA19,Подтягивание!$P$4:$Q$79,2,0),IF(AND(G19=8,H19="м"),VLOOKUP(BA19,Подтягивание!$S$4:$T$79,2,0),IF(AND(G19=9,H19="м"),VLOOKUP(BA19,Подтягивание!$V$4:$W$79,2,0),IF(AND(G19=10,H19="м"),VLOOKUP(BA19,Подтягивание!$Y$4:$Z$79,2,0),IF(AND(G19=11,H19="м"),VLOOKUP(BA19,Подтягивание!$AB$4:$AC$79,2,0),IF(AND(G19=12,H19="м"),VLOOKUP(BA19,Подтягивание!$AE$4:$AF$79,2,0),IF(AND(G19=13,H19="м"),VLOOKUP(BA19,Подтягивание!$AH$4:$AI$79,2,0),IF(AND(G19=14,H19="м"),VLOOKUP(BA19,Подтягивание!$AK$4:$AL$79,2,0),IF(AND(G19=15,H19="м"),VLOOKUP(BA19,Подтягивание!$AN$4:$AO$79,2,0),"")))))))))))))))</f>
        <v>0</v>
      </c>
      <c r="BC19" s="51"/>
      <c r="BD19" s="57"/>
      <c r="BE19" s="37"/>
      <c r="BF19" s="52">
        <f>IF(BE19="",0,IF(AND(G19=6,H19="м"),VLOOKUP(BE19,Гиря!$A$4:$B$166,2,0),IF(AND(G19=7,H19="м"),VLOOKUP(BE19,Гиря!$D$4:$E$166,2,0),IF(AND(G19=8,H19="м"),VLOOKUP(BE19,Гиря!$G$4:$H$166,2,0),IF(AND(G19=9,H19="м"),VLOOKUP(BE19,Гиря!$J$4:$K$166,2,0),IF(AND(G19=10,H19="м"),VLOOKUP(BE19,Гиря!$M$4:$N$166,2,0),IF(AND(G19=11,H19="м"),VLOOKUP(BE19,Гиря!$P$4:$Q$166,2,0),IF(AND(G19=12,H19="м"),VLOOKUP(BE19,Гиря!$S$4:$T$166,2,0),IF(AND(G19=13,H19="м"),VLOOKUP(BE19,Гиря!$V$4:$W$166,2,0),IF(AND(G19=14,H19="м"),VLOOKUP(BE19,Гиря!$Y$4:$Z$166,2,0),IF(AND(G19=15,H19="м"),VLOOKUP(BE19,Гиря!$AB$4:$AC$166,2,0),"")))))))))))</f>
        <v>0</v>
      </c>
      <c r="BG19" s="49"/>
      <c r="BH19" s="52">
        <f>IF(BG19="",0,IF(AND(G19=2,H19="м"),VLOOKUP(BG19,'Отж. от пола'!$A$4:$B$169,2,0),IF(AND(G19=2,H19="ж"),VLOOKUP(BG19,'Отж. от пола'!$D$4:$E$169,2,0),IF(AND(G19=3,H19="м"),VLOOKUP(BG19,'Отж. от пола'!$G$4:$H$169,2,0),IF(AND(G19=3,H19="ж"),VLOOKUP(BG19,'Отж. от пола'!$J$4:$K$169,2,0),IF(AND(G19=4,H19="м"),VLOOKUP(BG19,'Отж. от пола'!$M$4:$N$169,2,0),IF(AND(G19=4,H19="ж"),VLOOKUP(BG19,'Отж. от пола'!$P$4:$Q$169,2,0),IF(AND(G19=5,H19="м"),VLOOKUP(BG19,'Отж. от пола'!$S$4:$T$169,2,0),IF(AND(G19=5,H19="ж"),VLOOKUP(BG19,'Отж. от пола'!$V$4:$W$169,2,0),IF(AND(G19=6,H19="м"),VLOOKUP(BG19,'Отж. от пола'!$Y$4:$Z$169,2,0),IF(AND(G19=6,H19="ж"),VLOOKUP(BG19,'Отж. от пола'!$AB$4:$AC$169,2,0),IF(AND(G19=7,H19="м"),VLOOKUP(BG19,'Отж. от пола'!$AE$4:$AF$169,2,0),IF(AND(G19=7,H19="ж"),VLOOKUP(BG19,'Отж. от пола'!$AH$4:$AI$169,2,0),IF(AND(G19=8,H19="м"),VLOOKUP(BG19,'Отж. от пола'!$AK$4:$AL$169,2,0),IF(AND(G19=8,H19="ж"),VLOOKUP(BG19,'Отж. от пола'!$AN$4:$AO$169,2,0),IF(AND(G19=9,H19="м"),VLOOKUP(BG19,'Отж. от пола'!$AQ$4:$AR$169,2,0),IF(AND(G19=9,H19="ж"),VLOOKUP(BG19,'Отж. от пола'!$AT$4:$AU$169,2,0),IF(AND(G19=10,H19="м"),VLOOKUP(BG19,'Отж. от пола'!$AW$4:$AX$169,2,0),IF(AND(G19=10,H19="ж"),VLOOKUP(BG19,'Отж. от пола'!$AZ$4:$BA$169,2,0),IF(AND(G19=11,H19="м"),VLOOKUP(BG19,'Отж. от пола'!$BC$4:$BD$169,2,0),IF(AND(G19=11,H19="ж"),VLOOKUP(BG19,'Отж. от пола'!$BF$4:$BG$169,2,0),IF(AND(G19=12,H19="м"),VLOOKUP(BG19,'Отж. от пола'!$BI$4:$BJ$169,2,0),IF(AND(G19=12,H19="ж"),VLOOKUP(BG19,'Отж. от пола'!$BL$4:$BM$169,2,0),IF(AND(G19=13,H19="м"),VLOOKUP(BG19,'Отж. от пола'!$BO$4:$BP$169,2,0),IF(AND(G19=13,H19="ж"),VLOOKUP(BG19,'Отж. от пола'!$BR$4:$BS$169,2,0),IF(AND(G19=14,H19="м"),VLOOKUP(BG19,'Отж. от пола'!$BU$4:$BV$169,2,0),IF(AND(G19=14,H19="ж"),VLOOKUP(BG19,'Отж. от пола'!$BX$4:$BY$169,2,0),IF(AND(G19=15,H19="м"),VLOOKUP(BG19,'Отж. от пола'!$CA$4:$CB$169,2,0),IF(AND(G19=15,H19="ж"),VLOOKUP(BG19,'Отж. от пола'!$CD$4:$CE$169,2,0),"")))))))))))))))))))))))))))))</f>
        <v>0</v>
      </c>
      <c r="BI19" s="37"/>
      <c r="BJ19" s="52">
        <f>IF(BI19="",0,IF(AND(G19=16,H19="м"),VLOOKUP(BI19,'Отж.от скамьи'!$A$4:$B$79,2,0),IF(AND(G19=16,H19="ж"),VLOOKUP(BI19,'Отж.от скамьи'!$D$4:$E$79,2,0),IF(AND(G19=17,H19="м"),VLOOKUP(BI19,'Отж.от скамьи'!$G$4:$H$79,2,0),IF(AND(G19=17,H19="ж"),VLOOKUP(BI19,'Отж.от скамьи'!$J$4:$K$79,2,0),"")))))</f>
        <v>0</v>
      </c>
      <c r="BK19" s="53">
        <v>10</v>
      </c>
      <c r="BL19" s="52">
        <f>IF(BK19="",0,IF(AND(G19=18,H19="м"),VLOOKUP(BK19,'Отж.от стула'!$A$4:$B$68,2,0),IF(AND(G19=18,H19="ж"),VLOOKUP(BK19,'Отж.от стула'!$D$4:$E$69,2,0),"")))</f>
        <v>62</v>
      </c>
      <c r="BM19" s="49">
        <v>16</v>
      </c>
      <c r="BN19" s="52">
        <f>IF(BM19="",0,IF(AND(G19=2,H19="м"),VLOOKUP(BM19,Наклон!$A$4:$B$69,2,0),IF(AND(G19=2,H19="ж"),VLOOKUP(BM19,Наклон!$A$74:$B$139,2,0),IF(AND(G19=3,H19="м"),VLOOKUP(BM19,Наклон!$D$4:$E$69,2,0),IF(AND(G19=3,H19="ж"),VLOOKUP(BM19,Наклон!$D$74:$E$139,2,0),IF(AND(G19=4,H19="м"),VLOOKUP(BM19,Наклон!$G$4:$H$69,2,0),IF(AND(G19=4,H19="ж"),VLOOKUP(BM19,Наклон!$G$74:$H$139,2,0),IF(AND(G19=5,H19="м"),VLOOKUP(BM19,Наклон!$J$4:$K$69,2,0),IF(AND(G19=5,H19="ж"),VLOOKUP(BM19,Наклон!$J$74:$K$139,2,0),IF(AND(G19=6,H19="м"),VLOOKUP(BM19,Наклон!$M$4:$N$69,2,0),IF(AND(G19=6,H19="ж"),VLOOKUP(BM19,Наклон!$M$74:$N$139,2,0),IF(AND(G19=7,H19="м"),VLOOKUP(BM19,Наклон!$P$4:$Q$69,2,0),IF(AND(G19=7,H19="ж"),VLOOKUP(BM19,Наклон!$P$74:$Q$139,2,0),IF(AND(G19=8,H19="м"),VLOOKUP(BM19,Наклон!$S$4:$T$69,2,0),IF(AND(G19=8,H19="ж"),VLOOKUP(BM19,Наклон!$S$74:$T$139,2,0),IF(AND(G19=9,H19="м"),VLOOKUP(BM19,Наклон!$V$4:$W$69,2,0),IF(AND(G19=9,H19="ж"),VLOOKUP(BM19,Наклон!$V$74:$W$139,2,0),IF(AND(G19=10,H19="м"),VLOOKUP(BM19,Наклон!$Y$4:$Z$69,2,0),IF(AND(G19=10,H19="ж"),VLOOKUP(BM19,Наклон!$Y$74:$Z$139,2,0),IF(AND(G19=11,H19="м"),VLOOKUP(BM19,Наклон!$AB$4:$AC$69,2,0),IF(AND(G19=11,H19="ж"),VLOOKUP(BM19,Наклон!$AB$74:$AC$139,2,0),IF(AND(G19=12,H19="м"),VLOOKUP(BM19,Наклон!$AE$4:$AF$69,2,0),IF(AND(G19=12,H19="ж"),VLOOKUP(BM19,Наклон!$AE$74:$AF$139,2,0),IF(AND(G19=13,H19="м"),VLOOKUP(BM19,Наклон!$AH$4:$AI$69,2,0),IF(AND(G19=13,H19="ж"),VLOOKUP(BM19,Наклон!$AH$74:$AI$139,2,0),IF(AND(G19=14,H19="м"),VLOOKUP(BM19,Наклон!$AK$4:$AL$69,2,0),IF(AND(G19=14,H19="ж"),VLOOKUP(BM19,Наклон!$AK$74:$AL$139,2,0),IF(AND(G19=15,H19="м"),VLOOKUP(BM19,Наклон!$AN$4:$AO$69,2,0),IF(AND(G19=15,H19="ж"),VLOOKUP(BM19,Наклон!$AN$74:$AO$139,2,0),IF(AND(G19=16,H19="м"),VLOOKUP(BM19,Наклон!$AQ$4:$AR$69,2,0),IF(AND(G19=16,H19="ж"),VLOOKUP(BM19,Наклон!$AQ$74:$AR$139,2,0),IF(AND(G19=17,H19="м"),VLOOKUP(BM19,Наклон!$AT$4:$AU$69,2,0),IF(AND(G19=17,H19="ж"),VLOOKUP(BM19,Наклон!$AT$74:$AU$139,2,0),IF(AND(G19=18,H19="м"),VLOOKUP(BM19,Наклон!$AW$4:$AX$69,2,0),IF(AND(G19=18,H19="ж"),VLOOKUP(BM19,Наклон!$AW$74:$AX$139,2,0))))))))))))))))))))))))))))))))))))</f>
        <v>100</v>
      </c>
      <c r="BO19" s="49"/>
      <c r="BP19" s="52">
        <f>IF(BO19="",0,IF(AND(G19=2,H19="м"),VLOOKUP(BO19,'Прыжок в длину'!$A$4:$B$294,2,0),IF(AND(G19=2,H19="ж"),VLOOKUP(BO19,'Прыжок в длину'!$D$4:$E$294,2,0),IF(AND(G19=3,H19="м"),VLOOKUP(BO19,'Прыжок в длину'!$G$4:$H$294,2,0),IF(AND(G19=3,H19="ж"),VLOOKUP(BO19,'Прыжок в длину'!$J$4:$K$294,2,0),IF(AND(G19=4,H19="м"),VLOOKUP(BO19,'Прыжок в длину'!$M$4:$N$294,2,0),IF(AND(G19=4,H19="ж"),VLOOKUP(BO19,'Прыжок в длину'!$P$4:$Q$294,2,0),IF(AND(G19=5,H19="м"),VLOOKUP(BO19,'Прыжок в длину'!$S$4:$T$294,2,0),IF(AND(G19=5,H19="ж"),VLOOKUP(BO19,'Прыжок в длину'!$V$4:$W$294,2,0),IF(AND(G19=6,H19="м"),VLOOKUP(BO19,'Прыжок в длину'!$Y$4:$Z$294,2,0),IF(AND(G19=6,H19="ж"),VLOOKUP(BO19,'Прыжок в длину'!$AB$4:$AC$294,2,0),IF(AND(G19=7,H19="м"),VLOOKUP(BO19,'Прыжок в длину'!$AE$4:$AF$294,2,0),IF(AND(G19=7,H19="ж"),VLOOKUP(BO19,'Прыжок в длину'!$AH$4:$AI$294,2,0),IF(AND(G19=8,H19="м"),VLOOKUP(BO19,'Прыжок в длину'!$AK$4:$AL$294,2,0),IF(AND(G19=8,H19="ж"),VLOOKUP(BO19,'Прыжок в длину'!$AN$4:$AO$294,2,0),IF(AND(G19=9,H19="м"),VLOOKUP(BO19,'Прыжок в длину'!$AQ$4:$AR$294,2,0),IF(AND(G19=9,H19="ж"),VLOOKUP(BO19,'Прыжок в длину'!$AT$4:$AU$294,2,0),IF(AND(G19=10,H19="м"),VLOOKUP(BO19,'Прыжок в длину'!$AW$4:$AX$294,2,0),IF(AND(G19=10,H19="ж"),VLOOKUP(BO19,'Прыжок в длину'!$AZ$4:$BA$294,2,0),IF(AND(G19=11,H19="м"),VLOOKUP(BO19,'Прыжок в длину'!BC13:$BD$294,2,0),IF(AND(G19=11,H19="ж"),VLOOKUP(BO19,'Прыжок в длину'!$BF$4:$BG$294,2,0),"")))))))))))))))))))))</f>
        <v>0</v>
      </c>
      <c r="BQ19" s="49">
        <v>0</v>
      </c>
      <c r="BR19" s="52">
        <f>IF(BQ19="",0,IF(AND(G19=2,H19="м"),VLOOKUP(BQ19,Пресс!$A$4:$B$104,2,0),IF(AND(G19=2,H19="ж"),VLOOKUP(BQ19,Пресс!$D$4:$E$104,2,0),IF(AND(G19=3,H19="м"),VLOOKUP(BQ19,Пресс!$G$4:$H$104,2,0),IF(AND(G19=3,H19="ж"),VLOOKUP(BQ19,Пресс!$J$4:$K$104,2,0),IF(AND(G19=4,H19="м"),VLOOKUP(BQ19,Пресс!$M$4:$N$104,2,0),IF(AND(G19=4,H19="ж"),VLOOKUP(BQ19,Пресс!$P$4:$Q$104,2,0),IF(AND(G19=5,H19="м"),VLOOKUP(BQ19,Пресс!$S$4:$T$104,2,0),IF(AND(G19=5,H19="ж"),VLOOKUP(BQ19,Пресс!$V$4:$W$104,2,0),IF(AND(G19=6,H19="м"),VLOOKUP(BQ19,Пресс!$Y$4:$Z$104,2,0),IF(AND(G19=6,H19="ж"),VLOOKUP(BQ19,Пресс!$AB$4:$AC$104,2,0),IF(AND(G19=7,H19="м"),VLOOKUP(BQ19,Пресс!$AE$4:$AF$104,2,0),IF(AND(G19=7,H19="ж"),VLOOKUP(BQ19,Пресс!$AH$4:$AI$104,2,0),IF(AND(G19=8,H19="м"),VLOOKUP(BQ19,Пресс!$AK$4:$AL$104,2,0),IF(AND(G19=8,H19="ж"),VLOOKUP(BQ19,Пресс!$AN$4:$AO$104,2,0),IF(AND(G19=9,H19="м"),VLOOKUP(BQ19,Пресс!$AQ$4:$AR$104,2,0),IF(AND(G19=9,H19="ж"),VLOOKUP(BQ19,Пресс!$AT$4:$AU$104,2,0),IF(AND(G19=10,H19="м"),VLOOKUP(BQ19,Пресс!$AW$4:$AX$104,2,0),IF(AND(G19=10,H19="ж"),VLOOKUP(BQ19,Пресс!$AZ$4:$BA$104,2,0),IF(AND(G19=11,H19="м"),VLOOKUP(BQ19,Пресс!$BC$4:$BD$104,2,0),IF(AND(G19=11,H19="ж"),VLOOKUP(BQ19,Пресс!$BF$4:$BG$104,2,0),IF(AND(G19=12,H19="м"),VLOOKUP(BQ19,Пресс!$BI$4:$BJ$104,2,0),IF(AND(G19=12,H19="ж"),VLOOKUP(BQ19,Пресс!$BL$4:$BM$104,2,0),IF(AND(G19=13,H19="м"),VLOOKUP(BQ19,Пресс!$BO$4:$BP$104,2,0),IF(AND(G19=13,H19="ж"),VLOOKUP(BQ19,Пресс!$BR$4:$BS$104,2,0),IF(AND(G19=14,H19="м"),VLOOKUP(BQ19,Пресс!$BU$4:$BV$104,2,0),IF(AND(G19=14,H19="ж"),VLOOKUP(BQ19,Пресс!$BX$4:$BY$104,2,0),IF(AND(G19=15,H19="м"),VLOOKUP(BQ19,Пресс!$CA$4:$CB$104,2,0),IF(AND(G19=15,H19="ж"),VLOOKUP(BQ19,Пресс!$CD$4:$CE$104,2,0),IF(AND(G19=16,H19="м"),VLOOKUP(BQ19,Пресс!$CG$4:$CH$104,2,0),IF(AND(G19=16,H19="ж"),VLOOKUP(BQ19,Пресс!$CJ$4:$CK$104,2,0),IF(AND(G19=17,H19="м"),VLOOKUP(BQ19,Пресс!$CM$4:$CN$104,2,0),IF(AND(G19=17,H19="ж"),VLOOKUP(BQ19,Пресс!$CP$4:$CQ$104,2,0),IF(AND(G19=18,H19="м"),VLOOKUP(BQ19,Пресс!$CS$4:$CT$104,2,0),IF(AND(G19=18,H19="ж"),VLOOKUP(BQ19,Пресс!$CV$4:$CW$104,2,0),"")))))))))))))))))))))))))))))))))))</f>
        <v>0</v>
      </c>
      <c r="BS19" s="37"/>
      <c r="BT19" s="57"/>
      <c r="BU19" s="37"/>
      <c r="BV19" s="52">
        <f>IF(BU19="",0,IF(AND(G19=4,H19="м"),VLOOKUP(BU19,Стрельба!$A$4:$B$54,2,0),IF(AND(G19=4,H19="ж"),VLOOKUP(BU19,Стрельба!$D$4:$E$54,2,0),IF(AND(G19=5,H19="м"),VLOOKUP(BU19,Стрельба!$G$4:$H$54,2,0),IF(AND(G19=5,H19="ж"),VLOOKUP(BU19,Стрельба!$J$4:$K$54,2,0),IF(AND(G19=6,H19="м"),VLOOKUP(BU19,Стрельба!$M$4:$N$54,2,0),IF(AND(G19=6,H19="ж"),VLOOKUP(BU19,Стрельба!$P$4:$Q$54,2,0),IF(AND(G19=7,H19="м"),VLOOKUP(BU19,Стрельба!$S$4:$T$54,2,0),IF(AND(G19=7,H19="ж"),VLOOKUP(BU19,Стрельба!$V$4:$W$54,2,0),IF(AND(G19=8,H19="м"),VLOOKUP(BU19,Стрельба!$Y$4:$Z$54,2,0),IF(AND(G19=8,H19="ж"),VLOOKUP(BU19,Стрельба!$AB$4:$AC$54,2,0),IF(AND(G19=9,H19="м"),VLOOKUP(BU19,Стрельба!$AE$4:$AF$54,2,0),IF(AND(G19=9,H19="ж"),VLOOKUP(BU19,Стрельба!$AH$4:$AI$54,2,0),IF(AND(G19=10,H19="м"),VLOOKUP(BU19,Стрельба!$AK$4:$AL$54,2,0),IF(AND(G19=10,H19="ж"),VLOOKUP(BU19,Стрельба!$AN$4:$AO$54,2,0),IF(AND(G19=11,H19="м"),VLOOKUP(BU19,Стрельба!$AQ$4:$AR$54,2,0),IF(AND(G19=11,H19="ж"),VLOOKUP(BU19,Стрельба!$AT$4:$AU$54,2,0),IF(AND(G19=12,H19="м"),VLOOKUP(BU19,Стрельба!$AW$4:$AX$54,2,0),IF(AND(G19=12,H19="ж"),VLOOKUP(BU19,Стрельба!$AZ$4:$BA$54,2,0),IF(AND(G19=13,H19="м"),VLOOKUP(BU19,Стрельба!$BC$4:$BD$54,2,0),IF(AND(G19=13,H19="ж"),VLOOKUP(BU19,Стрельба!$BF$4:$BG$54,2,0),IF(AND(G19=14,H19="м"),VLOOKUP(BU19,Стрельба!$BI$4:$BJ$54,2,0),IF(AND(G19=14,H19="ж"),VLOOKUP(BU19,Стрельба!$BL$4:$BM$54,2,0),IF(AND(G19=15,H19="м"),VLOOKUP(BU19,Стрельба!$BO$4:$BP$54,2,0),IF(AND(G19=15,H19="ж"),VLOOKUP(BU19,Стрельба!$BR$4:$BS$54,2,0),"")))))))))))))))))))))))))</f>
        <v>0</v>
      </c>
      <c r="BW19" s="56"/>
      <c r="BX19" s="57"/>
      <c r="BY19" s="37"/>
      <c r="BZ19" s="52">
        <f>IF(BY19="",0,IF(AND(G19=3,H19="м"),VLOOKUP(BY19,'Метание 150г'!$A$4:$B$784,2,0),IF(AND(G19=3,H19="ж"),VLOOKUP(BY19,'Метание 150г'!$D$4:$E$784,2,0),IF(AND(G19=4,H19="м"),VLOOKUP(BY19,'Метание 150г'!$G$4:$H$784,2,0),IF(AND(G19=4,H19="ж"),VLOOKUP(BY19,'Метание 150г'!$J$4:$K$784,2,0),IF(AND(G19=5,H19="м"),VLOOKUP(BY19,'Метание 150г'!$M$4:$N$784,2,0),IF(AND(G19=5,H19="ж"),VLOOKUP(BY19,'Метание 150г'!$P$4:$Q$784,2,0),"")))))))</f>
        <v>0</v>
      </c>
      <c r="CA19" s="51"/>
      <c r="CB19" s="68">
        <f>IF(CA19="",0,IF(AND(G19=6,H19="м"),VLOOKUP(CA19,'Метание 700г'!$A$4:$B$574,2,0),IF(AND(G19=7,H19="м"),VLOOKUP(CA19,'Метание 700г'!$D$4:$E$574,2,0),IF(AND(G19=8,H19="м"),VLOOKUP(CA19,'Метание 700г'!$G$4:$H$574,2,0),""))))</f>
        <v>0</v>
      </c>
      <c r="CC19" s="51"/>
      <c r="CD19" s="52">
        <f>IF(CC19="",0,IF(AND(G19=6,H19="ж"),VLOOKUP(CC19,'Метание 500г'!$A$4:$B$565,2,0),IF(AND(G19=7,H19="ж"),VLOOKUP(CC19,'Метание 500г'!$D$4:$E$565,2,0),IF(AND(G19=8,H19="ж"),VLOOKUP(CC19,'Метание 500г'!$G$4:$H$565,2,0),IF(AND(G19=9,H19="ж"),VLOOKUP(CC19,'Метание 500г'!$J$4:$K$565,2,0),IF(AND(G19=10,H19="ж"),VLOOKUP(CC19,'Метание 500г'!$M$4:$N$565,2,0),IF(AND(G19=11,H19="ж"),VLOOKUP(CC19,'Метание 500г'!$P$4:$Q$565,2,0),"")))))))</f>
        <v>0</v>
      </c>
      <c r="CE19" s="56"/>
      <c r="CF19" s="57"/>
      <c r="CG19" s="62"/>
      <c r="CH19" s="52">
        <f>IF(CG19="",0,IF(AND(G19=2,H19="м"),VLOOKUP(CG19,'Плавание 25 м'!$A$4:$B$2333,2,0),IF(AND(G19=2,H19="ж"),VLOOKUP(CG19,'Плавание 25 м'!$D$4:$E$2333,2,0),IF(AND(G19=16,H19="м"),VLOOKUP(CG19,'Плавание 25 м'!$G$4:$H$2333,2,0),IF(AND(G19=16,H19="ж"),VLOOKUP(CG19,'Плавание 25 м'!$J$4:$K$2333,2,0),IF(AND(G19=17,H19="м"),VLOOKUP(CG19,'Плавание 25 м'!$M$4:$N$2333,2,0),IF(AND(G19=17,H19="ж"),VLOOKUP(CG19,'Плавание 25 м'!$P$4:$Q$2333,2,0),IF(AND(G19=18,H19="м"),VLOOKUP(CG19,'Плавание 25 м'!$S$4:$T$2333,2,0),IF(AND(G19=18,H19="ж"),VLOOKUP(CG19,'Плавание 25 м'!$V$4:$W$2333,2,0),"")))))))))</f>
        <v>0</v>
      </c>
      <c r="CI19" s="37"/>
      <c r="CJ19" s="52">
        <f>IF(CI19="",0,IF(AND(G19=3,H19="м"),VLOOKUP(CI19,'Плавание 50 м'!$A$4:$B$1954,2,0),IF(AND(G19=3,H19="ж"),VLOOKUP(CI19,'Плавание 50 м'!$D$4:$E$1954,2,0),IF(AND(G19=4,H19="м"),VLOOKUP(CI19,'Плавание 50 м'!$G$4:$H$1954,2,0),IF(AND(G19=4,H19="ж"),VLOOKUP(CI19,'Плавание 50 м'!$J$4:$K$1954,2,0),IF(AND(G19=5,H19="м"),VLOOKUP(CI19,'Плавание 50 м'!$M$4:$N$1954,2,0),IF(AND(G19=5,H19="ж"),VLOOKUP(CI19,'Плавание 50 м'!$P$4:$Q$1954,2,0),IF(AND(G19=6,H19="м"),VLOOKUP(CI19,'Плавание 50 м'!$S$4:$T$1954,2,0),IF(AND(G19=6,H19="ж"),VLOOKUP(CI19,'Плавание 50 м'!$V$4:$W$1954,2,0),IF(AND(G19=7,H19="м"),VLOOKUP(CI19,'Плавание 50 м'!$Y$4:$Z$1954,2,0),IF(AND(G19=7,H19="ж"),VLOOKUP(CI19,'Плавание 50 м'!$AB$4:$AC$1954,2,0),IF(AND(G19=8,H19="м"),VLOOKUP(CI19,'Плавание 50 м'!$AE$4:$AF$1954,2,0),IF(AND(G19=8,H19="ж"),VLOOKUP(CI19,'Плавание 50 м'!$AH$4:$AI$1954,2,0),IF(AND(G19=9,H19="м"),VLOOKUP(CI19,'Плавание 50 м'!$AK$4:$AL$1954,2,0),IF(AND(G19=9,H19="ж"),VLOOKUP(CI19,'Плавание 50 м'!$AN$4:$AO$1954,2,0),IF(AND(G19=10,H19="м"),VLOOKUP(CI19,'Плавание 50 м'!$AQ$4:$AR$1954,2,0),IF(AND(G19=10,H19="ж"),VLOOKUP(CI19,'Плавание 50 м'!$AT$4:$AU$1954,2,0),IF(AND(G19=11,H19="м"),VLOOKUP(CI19,'Плавание 50 м'!$AW$4:$AX$1954,2,0),IF(AND(G19=11,H19="ж"),VLOOKUP(CI19,'Плавание 50 м'!$AZ$4:$BA$1954,2,0),IF(AND(G19=12,H19="м"),VLOOKUP(CI19,'Плавание 50 м'!$BC$4:$BD$1954,2,0),IF(AND(G19=12,H19="ж"),VLOOKUP(CI19,'Плавание 50 м'!$BF$4:$BG$1954,2,0),IF(AND(G19=13,H19="м"),VLOOKUP(CI19,'Плавание 50 м'!$BI$4:$BJ$1954,2,0),IF(AND(G19=13,H19="ж"),VLOOKUP(CI19,'Плавание 50 м'!$BL$4:$BM$1954,2,0),IF(AND(G19=14,H19="м"),VLOOKUP(CI19,'Плавание 50 м'!$BO$4:$BP$1954,2,0),IF(AND(G19=14,H19="ж"),VLOOKUP(CI19,'Плавание 50 м'!$BR$4:$BS$1954,2,0),IF(AND(G19=15,H19="м"),VLOOKUP(CI19,'Плавание 50 м'!$BU$4:$BV$1954,2,0),IF(AND(G19=15,H19="ж"),VLOOKUP(CI19,'Плавание 50 м'!$BX$4:$BY$1954,2,0),"")))))))))))))))))))))))))))</f>
        <v>0</v>
      </c>
      <c r="CK19" s="91">
        <f>BR19+BN19+BL19+BJ19</f>
        <v>162</v>
      </c>
    </row>
    <row r="20" spans="1:89" ht="20.100000000000001" customHeight="1" x14ac:dyDescent="0.25">
      <c r="A20" s="10"/>
      <c r="B20" s="93"/>
      <c r="C20" s="46"/>
      <c r="D20" s="55"/>
      <c r="E20" s="55"/>
      <c r="F20" s="47"/>
      <c r="G20" s="48"/>
      <c r="H20" s="55"/>
      <c r="I20" s="49"/>
      <c r="J20" s="52"/>
      <c r="K20" s="49"/>
      <c r="L20" s="52"/>
      <c r="M20" s="49"/>
      <c r="N20" s="52"/>
      <c r="O20" s="56"/>
      <c r="P20" s="61"/>
      <c r="Q20" s="49"/>
      <c r="R20" s="52"/>
      <c r="S20" s="49"/>
      <c r="T20" s="68"/>
      <c r="U20" s="49"/>
      <c r="V20" s="52"/>
      <c r="W20" s="53"/>
      <c r="X20" s="56"/>
      <c r="Y20" s="56"/>
      <c r="Z20" s="56"/>
      <c r="AA20" s="56"/>
      <c r="AB20" s="56"/>
      <c r="AC20" s="56"/>
      <c r="AD20" s="56"/>
      <c r="AE20" s="56"/>
      <c r="AF20" s="56"/>
      <c r="AG20" s="56"/>
      <c r="AH20" s="56"/>
      <c r="AI20" s="56"/>
      <c r="AJ20" s="56"/>
      <c r="AK20" s="56"/>
      <c r="AL20" s="56"/>
      <c r="AM20" s="56"/>
      <c r="AN20" s="56"/>
      <c r="AO20" s="37"/>
      <c r="AP20" s="56"/>
      <c r="AQ20" s="37"/>
      <c r="AR20" s="56"/>
      <c r="AS20" s="37"/>
      <c r="AT20" s="56"/>
      <c r="AU20" s="37"/>
      <c r="AV20" s="56"/>
      <c r="AW20" s="37"/>
      <c r="AX20" s="56"/>
      <c r="AY20" s="37"/>
      <c r="AZ20" s="56"/>
      <c r="BA20" s="37"/>
      <c r="BB20" s="52"/>
      <c r="BC20" s="51"/>
      <c r="BD20" s="57"/>
      <c r="BE20" s="37"/>
      <c r="BF20" s="52"/>
      <c r="BG20" s="49"/>
      <c r="BH20" s="52"/>
      <c r="BI20" s="37"/>
      <c r="BJ20" s="52"/>
      <c r="BK20" s="53"/>
      <c r="BL20" s="52"/>
      <c r="BM20" s="49"/>
      <c r="BN20" s="52"/>
      <c r="BO20" s="49"/>
      <c r="BP20" s="52"/>
      <c r="BQ20" s="49"/>
      <c r="BR20" s="52"/>
      <c r="BS20" s="37"/>
      <c r="BT20" s="57"/>
      <c r="BU20" s="37"/>
      <c r="BV20" s="52"/>
      <c r="BW20" s="56"/>
      <c r="BX20" s="57"/>
      <c r="BY20" s="37"/>
      <c r="BZ20" s="52"/>
      <c r="CA20" s="51"/>
      <c r="CB20" s="68"/>
      <c r="CC20" s="51"/>
      <c r="CD20" s="52"/>
      <c r="CE20" s="56"/>
      <c r="CF20" s="57"/>
      <c r="CG20" s="62"/>
      <c r="CH20" s="52"/>
      <c r="CI20" s="37"/>
      <c r="CJ20" s="52"/>
      <c r="CK20" s="91"/>
    </row>
    <row r="21" spans="1:89" ht="20.100000000000001" customHeight="1" x14ac:dyDescent="0.25">
      <c r="A21" s="10">
        <v>10</v>
      </c>
      <c r="B21" s="93" t="s">
        <v>3650</v>
      </c>
      <c r="C21" s="46" t="s">
        <v>3507</v>
      </c>
      <c r="D21" s="55"/>
      <c r="E21" s="55" t="s">
        <v>3651</v>
      </c>
      <c r="F21" s="47">
        <f>IF(E21="",0,INT(($B$4-E21)/365.25))</f>
        <v>84</v>
      </c>
      <c r="G21" s="48">
        <f>IFERROR(VLOOKUP(F21,Ступени!$A$2:$B$99,2,0),"")</f>
        <v>18</v>
      </c>
      <c r="H21" s="55" t="s">
        <v>4</v>
      </c>
      <c r="I21" s="49"/>
      <c r="J21" s="52">
        <f>IF(I21="",0,IF(AND(G21=2,H21="м"),VLOOKUP(I21,'30м'!$A$4:$B$71,2,0),IF(AND(G21=2,H21="ж"),VLOOKUP(I21,'30м'!$D$4:$E$71,2,0),IF(AND(G21=3,H21="м"),VLOOKUP(I21,'30м'!$G$4:$H$71,2,0),IF(AND(G21=3,H21="ж"),VLOOKUP(I21,'30м'!$J$4:$K$71,2,0),IF(AND(G21=4,H21="м"),VLOOKUP(I21,'30м'!$M$4:$N$71,2,0),IF(AND(G21=4,H21="ж"),VLOOKUP(I21,'30м'!$P$4:$Q$71,2,0),IF(AND(G21=5,H21="м"),VLOOKUP(I21,'30м'!$S$4:$T$71,2,0),IF(AND(G21=5,H21="ж"),VLOOKUP(I21,'30м'!$V$4:$W$71,2,0),"")))))))))</f>
        <v>0</v>
      </c>
      <c r="K21" s="49"/>
      <c r="L21" s="52">
        <f>IF(K21="",0,IF(AND(G21=4,H21="м"),VLOOKUP(K21,'60м'!$A$4:$B$129,2,0),IF(AND(G21=4,H21="ж"),VLOOKUP(K21,'60м'!$D$4:$E$129,2,0),IF(AND(G21=5,H21="м"),VLOOKUP(K21,'60м'!$G$4:$H$129,2,0),IF(AND(G21=5,H21="ж"),VLOOKUP(K21,'60м'!$J$4:$K$129,2,0),IF(AND(G21=6,H21="м"),VLOOKUP(K21,'60м'!$M$4:$N$129,2,0),IF(AND(G21=6,H21="ж"),VLOOKUP(K21,'60м'!$P$4:$Q$129,2,0),IF(AND(G21=7,H21="м"),VLOOKUP(K21,'60м'!$S$4:$T$129,2,0),IF(AND(G21=7,H21="ж"),VLOOKUP(K21,'60м'!$V$4:$W$129,2,0),IF(AND(G21=8,H21="м"),VLOOKUP(K21,'60м'!$Y$4:$Z$129,2,0),IF(AND(G21=8,H21="ж"),VLOOKUP(K21,'60м'!$AB$4:$AC$129,2,0),IF(AND(G21=9,H21="м"),VLOOKUP(K21,'60м'!$AE$4:$AF$129,2,0),IF(AND(G21=9,H21="ж"),VLOOKUP(K21,'60м'!$AH$4:$AI$129,2,0),IF(AND(G21=10,H21="м"),VLOOKUP(K21,'60м'!$AK$4:$AL$129,2,0),IF(AND(G21=10,H21="ж"),VLOOKUP(K21,'60м'!$AN$4:$AO$129,2,0),IF(AND(G21=11,H21="м"),VLOOKUP(K21,'60м'!$AQ$4:$AR$129,2,0),IF(AND(G21=11,H21="ж"),VLOOKUP(K21,'60м'!$AT$4:$AU$129,2,0),IF(AND(G21=12,H21="м"),VLOOKUP(K21,'60м'!$AW$4:$AX$129,2,0),IF(AND(G21=12,H21="ж"),VLOOKUP(K21,'60м'!$AZ$4:$BA$129,2,0),IF(AND(G21=13,H21="м"),VLOOKUP(K21,'60м'!$BC$4:$BD$129,2,0),IF(AND(G21=13,H21="ж"),VLOOKUP(K21,'60м'!$BF$4:$BG$129,2,0),"")))))))))))))))))))))</f>
        <v>0</v>
      </c>
      <c r="M21" s="49"/>
      <c r="N21" s="52">
        <f>IF(M21="",0,IF(AND(G21=6,H21="м"),VLOOKUP(M21,'100м'!$A$4:$B$134,2,0),IF(AND(G21=6,H21="ж"),VLOOKUP(M21,'100м'!$D$4:$E$134,2,0),IF(AND(G21=7,H21="м"),VLOOKUP(M21,'100м'!$G$4:$H$134,2,0),IF(AND(G21=7,H21="ж"),VLOOKUP(M21,'100м'!$J$4:$K$134,2,0),IF(AND(G21=8,H21="м"),VLOOKUP(M21,'100м'!$M$4:$N$134,2,0),IF(AND(G21=8,H21="ж"),VLOOKUP(M21,'100м'!$P$4:$Q$134,2,0),IF(AND(G21=9,H21="м"),VLOOKUP(M21,'100м'!$S$4:$T$134,2,0),IF(AND(G21=9,H21="ж"),VLOOKUP(M21,'100м'!$V$4:$W$134,2,0),"")))))))))</f>
        <v>0</v>
      </c>
      <c r="O21" s="56"/>
      <c r="P21" s="61"/>
      <c r="Q21" s="49"/>
      <c r="R21" s="52">
        <f>IF(Q21="",0,IF(AND(G21=4,H21="м"),VLOOKUP(Q21,'1500м'!$A$4:$B$364,2,0),IF(AND(G21=4,H21="ж"),VLOOKUP(Q21,'1500м'!$D$4:$E$364,2,0),"")))</f>
        <v>0</v>
      </c>
      <c r="S21" s="49"/>
      <c r="T21" s="68">
        <f>IF(S21="",0,IF(AND(G21=5,H21="м"),VLOOKUP(S21,'2000м'!$A$4:$B$780,2,0),IF(AND(G21=5,H21="ж"),VLOOKUP(S21,'2000м'!$D$4:$E$780,2,0),IF(AND(G21=6,H21="ж"),VLOOKUP(S21,'2000м'!$G$4:$H$780,2,0),IF(AND(G21=7,H21="ж"),VLOOKUP(S21,'2000м'!$J$4:$K$780,2,0),IF(AND(G21=8,H21="ж"),VLOOKUP(S21,'2000м'!$M$4:$N$780,2,0),""))))))</f>
        <v>0</v>
      </c>
      <c r="U21" s="49"/>
      <c r="V21" s="52">
        <f>IF(U21="",0,IF(AND(G21=6,H21="м"),VLOOKUP(U21,'3000м'!$A$4:$B$594,2,0),IF(AND(G21=7,H21="м"),VLOOKUP(U21,'3000м'!$D$4:$E$594,2,0),IF(AND(G21=8,H21="м"),VLOOKUP(U21,'3000м'!$G$4:$H$594,2,0),IF(AND(G21=9,H21="м"),VLOOKUP(U21,'3000м'!$J$4:$K$594,2,0),IF(AND(G21=10,H21="м"),VLOOKUP(U21,'3000м'!$M$4:$N$594,2,0),IF(AND(G21=11,H21="м"),VLOOKUP(U21,'3000м'!$P$4:$Q$594,2,0),"")))))))</f>
        <v>0</v>
      </c>
      <c r="W21" s="53"/>
      <c r="X21" s="56"/>
      <c r="Y21" s="56"/>
      <c r="Z21" s="56"/>
      <c r="AA21" s="56"/>
      <c r="AB21" s="56"/>
      <c r="AC21" s="53"/>
      <c r="AD21" s="56"/>
      <c r="AE21" s="53"/>
      <c r="AF21" s="56"/>
      <c r="AG21" s="56"/>
      <c r="AH21" s="56"/>
      <c r="AI21" s="56"/>
      <c r="AJ21" s="56"/>
      <c r="AK21" s="56"/>
      <c r="AL21" s="56"/>
      <c r="AM21" s="56"/>
      <c r="AN21" s="56"/>
      <c r="AO21" s="37"/>
      <c r="AP21" s="56"/>
      <c r="AQ21" s="37"/>
      <c r="AR21" s="56"/>
      <c r="AS21" s="37"/>
      <c r="AT21" s="56"/>
      <c r="AU21" s="37"/>
      <c r="AV21" s="56"/>
      <c r="AW21" s="37"/>
      <c r="AX21" s="56"/>
      <c r="AY21" s="37"/>
      <c r="AZ21" s="56"/>
      <c r="BA21" s="37"/>
      <c r="BB21" s="52">
        <f>IF(BA21="",0,IF(AND(G21=2,H21="м"),VLOOKUP(BA21,Подтягивание!$A$4:$B$79,2,0),IF(AND(G21=3,H21="м"),VLOOKUP(BA21,Подтягивание!$D$4:$E$79,2,0),IF(AND(G21=4,H21="м"),VLOOKUP(BA21,Подтягивание!$G$4:$H$79,2,0),IF(AND(G21=5,H21="м"),VLOOKUP(BA21,Подтягивание!$J$4:$K$79,2,0),IF(AND(G21=6,H21="м"),VLOOKUP(BA21,Подтягивание!$M$4:$N$79,2,0),IF(AND(G21=7,H21="м"),VLOOKUP(BA21,Подтягивание!$P$4:$Q$79,2,0),IF(AND(G21=8,H21="м"),VLOOKUP(BA21,Подтягивание!$S$4:$T$79,2,0),IF(AND(G21=9,H21="м"),VLOOKUP(BA21,Подтягивание!$V$4:$W$79,2,0),IF(AND(G21=10,H21="м"),VLOOKUP(BA21,Подтягивание!$Y$4:$Z$79,2,0),IF(AND(G21=11,H21="м"),VLOOKUP(BA21,Подтягивание!$AB$4:$AC$79,2,0),IF(AND(G21=12,H21="м"),VLOOKUP(BA21,Подтягивание!$AE$4:$AF$79,2,0),IF(AND(G21=13,H21="м"),VLOOKUP(BA21,Подтягивание!$AH$4:$AI$79,2,0),IF(AND(G21=14,H21="м"),VLOOKUP(BA21,Подтягивание!$AK$4:$AL$79,2,0),IF(AND(G21=15,H21="м"),VLOOKUP(BA21,Подтягивание!$AN$4:$AO$79,2,0),"")))))))))))))))</f>
        <v>0</v>
      </c>
      <c r="BC21" s="51"/>
      <c r="BD21" s="57"/>
      <c r="BE21" s="37"/>
      <c r="BF21" s="52">
        <f>IF(BE21="",0,IF(AND(G21=6,H21="м"),VLOOKUP(BE21,Гиря!$A$4:$B$166,2,0),IF(AND(G21=7,H21="м"),VLOOKUP(BE21,Гиря!$D$4:$E$166,2,0),IF(AND(G21=8,H21="м"),VLOOKUP(BE21,Гиря!$G$4:$H$166,2,0),IF(AND(G21=9,H21="м"),VLOOKUP(BE21,Гиря!$J$4:$K$166,2,0),IF(AND(G21=10,H21="м"),VLOOKUP(BE21,Гиря!$M$4:$N$166,2,0),IF(AND(G21=11,H21="м"),VLOOKUP(BE21,Гиря!$P$4:$Q$166,2,0),IF(AND(G21=12,H21="м"),VLOOKUP(BE21,Гиря!$S$4:$T$166,2,0),IF(AND(G21=13,H21="м"),VLOOKUP(BE21,Гиря!$V$4:$W$166,2,0),IF(AND(G21=14,H21="м"),VLOOKUP(BE21,Гиря!$Y$4:$Z$166,2,0),IF(AND(G21=15,H21="м"),VLOOKUP(BE21,Гиря!$AB$4:$AC$166,2,0),"")))))))))))</f>
        <v>0</v>
      </c>
      <c r="BG21" s="49"/>
      <c r="BH21" s="52">
        <f>IF(BG21="",0,IF(AND(G21=2,H21="м"),VLOOKUP(BG21,'Отж. от пола'!$A$4:$B$169,2,0),IF(AND(G21=2,H21="ж"),VLOOKUP(BG21,'Отж. от пола'!$D$4:$E$169,2,0),IF(AND(G21=3,H21="м"),VLOOKUP(BG21,'Отж. от пола'!$G$4:$H$169,2,0),IF(AND(G21=3,H21="ж"),VLOOKUP(BG21,'Отж. от пола'!$J$4:$K$169,2,0),IF(AND(G21=4,H21="м"),VLOOKUP(BG21,'Отж. от пола'!$M$4:$N$169,2,0),IF(AND(G21=4,H21="ж"),VLOOKUP(BG21,'Отж. от пола'!$P$4:$Q$169,2,0),IF(AND(G21=5,H21="м"),VLOOKUP(BG21,'Отж. от пола'!$S$4:$T$169,2,0),IF(AND(G21=5,H21="ж"),VLOOKUP(BG21,'Отж. от пола'!$V$4:$W$169,2,0),IF(AND(G21=6,H21="м"),VLOOKUP(BG21,'Отж. от пола'!$Y$4:$Z$169,2,0),IF(AND(G21=6,H21="ж"),VLOOKUP(BG21,'Отж. от пола'!$AB$4:$AC$169,2,0),IF(AND(G21=7,H21="м"),VLOOKUP(BG21,'Отж. от пола'!$AE$4:$AF$169,2,0),IF(AND(G21=7,H21="ж"),VLOOKUP(BG21,'Отж. от пола'!$AH$4:$AI$169,2,0),IF(AND(G21=8,H21="м"),VLOOKUP(BG21,'Отж. от пола'!$AK$4:$AL$169,2,0),IF(AND(G21=8,H21="ж"),VLOOKUP(BG21,'Отж. от пола'!$AN$4:$AO$169,2,0),IF(AND(G21=9,H21="м"),VLOOKUP(BG21,'Отж. от пола'!$AQ$4:$AR$169,2,0),IF(AND(G21=9,H21="ж"),VLOOKUP(BG21,'Отж. от пола'!$AT$4:$AU$169,2,0),IF(AND(G21=10,H21="м"),VLOOKUP(BG21,'Отж. от пола'!$AW$4:$AX$169,2,0),IF(AND(G21=10,H21="ж"),VLOOKUP(BG21,'Отж. от пола'!$AZ$4:$BA$169,2,0),IF(AND(G21=11,H21="м"),VLOOKUP(BG21,'Отж. от пола'!$BC$4:$BD$169,2,0),IF(AND(G21=11,H21="ж"),VLOOKUP(BG21,'Отж. от пола'!$BF$4:$BG$169,2,0),IF(AND(G21=12,H21="м"),VLOOKUP(BG21,'Отж. от пола'!$BI$4:$BJ$169,2,0),IF(AND(G21=12,H21="ж"),VLOOKUP(BG21,'Отж. от пола'!$BL$4:$BM$169,2,0),IF(AND(G21=13,H21="м"),VLOOKUP(BG21,'Отж. от пола'!$BO$4:$BP$169,2,0),IF(AND(G21=13,H21="ж"),VLOOKUP(BG21,'Отж. от пола'!$BR$4:$BS$169,2,0),IF(AND(G21=14,H21="м"),VLOOKUP(BG21,'Отж. от пола'!$BU$4:$BV$169,2,0),IF(AND(G21=14,H21="ж"),VLOOKUP(BG21,'Отж. от пола'!$BX$4:$BY$169,2,0),IF(AND(G21=15,H21="м"),VLOOKUP(BG21,'Отж. от пола'!$CA$4:$CB$169,2,0),IF(AND(G21=15,H21="ж"),VLOOKUP(BG21,'Отж. от пола'!$CD$4:$CE$169,2,0),"")))))))))))))))))))))))))))))</f>
        <v>0</v>
      </c>
      <c r="BI21" s="37"/>
      <c r="BJ21" s="52">
        <f>IF(BI21="",0,IF(AND(G21=16,H21="м"),VLOOKUP(BI21,'Отж.от скамьи'!$A$4:$B$79,2,0),IF(AND(G21=16,H21="ж"),VLOOKUP(BI21,'Отж.от скамьи'!$D$4:$E$79,2,0),IF(AND(G21=17,H21="м"),VLOOKUP(BI21,'Отж.от скамьи'!$G$4:$H$79,2,0),IF(AND(G21=17,H21="ж"),VLOOKUP(BI21,'Отж.от скамьи'!$J$4:$K$79,2,0),"")))))</f>
        <v>0</v>
      </c>
      <c r="BK21" s="53">
        <v>46</v>
      </c>
      <c r="BL21" s="52">
        <f>IF(BK21="",0,IF(AND(G21=18,H21="м"),VLOOKUP(BK21,'Отж.от стула'!$A$4:$B$68,2,0),IF(AND(G21=18,H21="ж"),VLOOKUP(BK21,'Отж.от стула'!$D$4:$E$69,2,0),"")))</f>
        <v>100</v>
      </c>
      <c r="BM21" s="49">
        <v>17</v>
      </c>
      <c r="BN21" s="52">
        <f>IF(BM21="",0,IF(AND(G21=2,H21="м"),VLOOKUP(BM21,Наклон!$A$4:$B$69,2,0),IF(AND(G21=2,H21="ж"),VLOOKUP(BM21,Наклон!$A$74:$B$139,2,0),IF(AND(G21=3,H21="м"),VLOOKUP(BM21,Наклон!$D$4:$E$69,2,0),IF(AND(G21=3,H21="ж"),VLOOKUP(BM21,Наклон!$D$74:$E$139,2,0),IF(AND(G21=4,H21="м"),VLOOKUP(BM21,Наклон!$G$4:$H$69,2,0),IF(AND(G21=4,H21="ж"),VLOOKUP(BM21,Наклон!$G$74:$H$139,2,0),IF(AND(G21=5,H21="м"),VLOOKUP(BM21,Наклон!$J$4:$K$69,2,0),IF(AND(G21=5,H21="ж"),VLOOKUP(BM21,Наклон!$J$74:$K$139,2,0),IF(AND(G21=6,H21="м"),VLOOKUP(BM21,Наклон!$M$4:$N$69,2,0),IF(AND(G21=6,H21="ж"),VLOOKUP(BM21,Наклон!$M$74:$N$139,2,0),IF(AND(G21=7,H21="м"),VLOOKUP(BM21,Наклон!$P$4:$Q$69,2,0),IF(AND(G21=7,H21="ж"),VLOOKUP(BM21,Наклон!$P$74:$Q$139,2,0),IF(AND(G21=8,H21="м"),VLOOKUP(BM21,Наклон!$S$4:$T$69,2,0),IF(AND(G21=8,H21="ж"),VLOOKUP(BM21,Наклон!$S$74:$T$139,2,0),IF(AND(G21=9,H21="м"),VLOOKUP(BM21,Наклон!$V$4:$W$69,2,0),IF(AND(G21=9,H21="ж"),VLOOKUP(BM21,Наклон!$V$74:$W$139,2,0),IF(AND(G21=10,H21="м"),VLOOKUP(BM21,Наклон!$Y$4:$Z$69,2,0),IF(AND(G21=10,H21="ж"),VLOOKUP(BM21,Наклон!$Y$74:$Z$139,2,0),IF(AND(G21=11,H21="м"),VLOOKUP(BM21,Наклон!$AB$4:$AC$69,2,0),IF(AND(G21=11,H21="ж"),VLOOKUP(BM21,Наклон!$AB$74:$AC$139,2,0),IF(AND(G21=12,H21="м"),VLOOKUP(BM21,Наклон!$AE$4:$AF$69,2,0),IF(AND(G21=12,H21="ж"),VLOOKUP(BM21,Наклон!$AE$74:$AF$139,2,0),IF(AND(G21=13,H21="м"),VLOOKUP(BM21,Наклон!$AH$4:$AI$69,2,0),IF(AND(G21=13,H21="ж"),VLOOKUP(BM21,Наклон!$AH$74:$AI$139,2,0),IF(AND(G21=14,H21="м"),VLOOKUP(BM21,Наклон!$AK$4:$AL$69,2,0),IF(AND(G21=14,H21="ж"),VLOOKUP(BM21,Наклон!$AK$74:$AL$139,2,0),IF(AND(G21=15,H21="м"),VLOOKUP(BM21,Наклон!$AN$4:$AO$69,2,0),IF(AND(G21=15,H21="ж"),VLOOKUP(BM21,Наклон!$AN$74:$AO$139,2,0),IF(AND(G21=16,H21="м"),VLOOKUP(BM21,Наклон!$AQ$4:$AR$69,2,0),IF(AND(G21=16,H21="ж"),VLOOKUP(BM21,Наклон!$AQ$74:$AR$139,2,0),IF(AND(G21=17,H21="м"),VLOOKUP(BM21,Наклон!$AT$4:$AU$69,2,0),IF(AND(G21=17,H21="ж"),VLOOKUP(BM21,Наклон!$AT$74:$AU$139,2,0),IF(AND(G21=18,H21="м"),VLOOKUP(BM21,Наклон!$AW$4:$AX$69,2,0),IF(AND(G21=18,H21="ж"),VLOOKUP(BM21,Наклон!$AW$74:$AX$139,2,0))))))))))))))))))))))))))))))))))))</f>
        <v>100</v>
      </c>
      <c r="BO21" s="49"/>
      <c r="BP21" s="52">
        <f>IF(BO21="",0,IF(AND(G21=2,H21="м"),VLOOKUP(BO21,'Прыжок в длину'!$A$4:$B$294,2,0),IF(AND(G21=2,H21="ж"),VLOOKUP(BO21,'Прыжок в длину'!$D$4:$E$294,2,0),IF(AND(G21=3,H21="м"),VLOOKUP(BO21,'Прыжок в длину'!$G$4:$H$294,2,0),IF(AND(G21=3,H21="ж"),VLOOKUP(BO21,'Прыжок в длину'!$J$4:$K$294,2,0),IF(AND(G21=4,H21="м"),VLOOKUP(BO21,'Прыжок в длину'!$M$4:$N$294,2,0),IF(AND(G21=4,H21="ж"),VLOOKUP(BO21,'Прыжок в длину'!$P$4:$Q$294,2,0),IF(AND(G21=5,H21="м"),VLOOKUP(BO21,'Прыжок в длину'!$S$4:$T$294,2,0),IF(AND(G21=5,H21="ж"),VLOOKUP(BO21,'Прыжок в длину'!$V$4:$W$294,2,0),IF(AND(G21=6,H21="м"),VLOOKUP(BO21,'Прыжок в длину'!$Y$4:$Z$294,2,0),IF(AND(G21=6,H21="ж"),VLOOKUP(BO21,'Прыжок в длину'!$AB$4:$AC$294,2,0),IF(AND(G21=7,H21="м"),VLOOKUP(BO21,'Прыжок в длину'!$AE$4:$AF$294,2,0),IF(AND(G21=7,H21="ж"),VLOOKUP(BO21,'Прыжок в длину'!$AH$4:$AI$294,2,0),IF(AND(G21=8,H21="м"),VLOOKUP(BO21,'Прыжок в длину'!$AK$4:$AL$294,2,0),IF(AND(G21=8,H21="ж"),VLOOKUP(BO21,'Прыжок в длину'!$AN$4:$AO$294,2,0),IF(AND(G21=9,H21="м"),VLOOKUP(BO21,'Прыжок в длину'!$AQ$4:$AR$294,2,0),IF(AND(G21=9,H21="ж"),VLOOKUP(BO21,'Прыжок в длину'!$AT$4:$AU$294,2,0),IF(AND(G21=10,H21="м"),VLOOKUP(BO21,'Прыжок в длину'!$AW$4:$AX$294,2,0),IF(AND(G21=10,H21="ж"),VLOOKUP(BO21,'Прыжок в длину'!$AZ$4:$BA$294,2,0),IF(AND(G21=11,H21="м"),VLOOKUP(BO21,'Прыжок в длину'!BC15:$BD$294,2,0),IF(AND(G21=11,H21="ж"),VLOOKUP(BO21,'Прыжок в длину'!$BF$4:$BG$294,2,0),"")))))))))))))))))))))</f>
        <v>0</v>
      </c>
      <c r="BQ21" s="49">
        <v>47</v>
      </c>
      <c r="BR21" s="52">
        <f>IF(BQ21="",0,IF(AND(G21=2,H21="м"),VLOOKUP(BQ21,Пресс!$A$4:$B$104,2,0),IF(AND(G21=2,H21="ж"),VLOOKUP(BQ21,Пресс!$D$4:$E$104,2,0),IF(AND(G21=3,H21="м"),VLOOKUP(BQ21,Пресс!$G$4:$H$104,2,0),IF(AND(G21=3,H21="ж"),VLOOKUP(BQ21,Пресс!$J$4:$K$104,2,0),IF(AND(G21=4,H21="м"),VLOOKUP(BQ21,Пресс!$M$4:$N$104,2,0),IF(AND(G21=4,H21="ж"),VLOOKUP(BQ21,Пресс!$P$4:$Q$104,2,0),IF(AND(G21=5,H21="м"),VLOOKUP(BQ21,Пресс!$S$4:$T$104,2,0),IF(AND(G21=5,H21="ж"),VLOOKUP(BQ21,Пресс!$V$4:$W$104,2,0),IF(AND(G21=6,H21="м"),VLOOKUP(BQ21,Пресс!$Y$4:$Z$104,2,0),IF(AND(G21=6,H21="ж"),VLOOKUP(BQ21,Пресс!$AB$4:$AC$104,2,0),IF(AND(G21=7,H21="м"),VLOOKUP(BQ21,Пресс!$AE$4:$AF$104,2,0),IF(AND(G21=7,H21="ж"),VLOOKUP(BQ21,Пресс!$AH$4:$AI$104,2,0),IF(AND(G21=8,H21="м"),VLOOKUP(BQ21,Пресс!$AK$4:$AL$104,2,0),IF(AND(G21=8,H21="ж"),VLOOKUP(BQ21,Пресс!$AN$4:$AO$104,2,0),IF(AND(G21=9,H21="м"),VLOOKUP(BQ21,Пресс!$AQ$4:$AR$104,2,0),IF(AND(G21=9,H21="ж"),VLOOKUP(BQ21,Пресс!$AT$4:$AU$104,2,0),IF(AND(G21=10,H21="м"),VLOOKUP(BQ21,Пресс!$AW$4:$AX$104,2,0),IF(AND(G21=10,H21="ж"),VLOOKUP(BQ21,Пресс!$AZ$4:$BA$104,2,0),IF(AND(G21=11,H21="м"),VLOOKUP(BQ21,Пресс!$BC$4:$BD$104,2,0),IF(AND(G21=11,H21="ж"),VLOOKUP(BQ21,Пресс!$BF$4:$BG$104,2,0),IF(AND(G21=12,H21="м"),VLOOKUP(BQ21,Пресс!$BI$4:$BJ$104,2,0),IF(AND(G21=12,H21="ж"),VLOOKUP(BQ21,Пресс!$BL$4:$BM$104,2,0),IF(AND(G21=13,H21="м"),VLOOKUP(BQ21,Пресс!$BO$4:$BP$104,2,0),IF(AND(G21=13,H21="ж"),VLOOKUP(BQ21,Пресс!$BR$4:$BS$104,2,0),IF(AND(G21=14,H21="м"),VLOOKUP(BQ21,Пресс!$BU$4:$BV$104,2,0),IF(AND(G21=14,H21="ж"),VLOOKUP(BQ21,Пресс!$BX$4:$BY$104,2,0),IF(AND(G21=15,H21="м"),VLOOKUP(BQ21,Пресс!$CA$4:$CB$104,2,0),IF(AND(G21=15,H21="ж"),VLOOKUP(BQ21,Пресс!$CD$4:$CE$104,2,0),IF(AND(G21=16,H21="м"),VLOOKUP(BQ21,Пресс!$CG$4:$CH$104,2,0),IF(AND(G21=16,H21="ж"),VLOOKUP(BQ21,Пресс!$CJ$4:$CK$104,2,0),IF(AND(G21=17,H21="м"),VLOOKUP(BQ21,Пресс!$CM$4:$CN$104,2,0),IF(AND(G21=17,H21="ж"),VLOOKUP(BQ21,Пресс!$CP$4:$CQ$104,2,0),IF(AND(G21=18,H21="м"),VLOOKUP(BQ21,Пресс!$CS$4:$CT$104,2,0),IF(AND(G21=18,H21="ж"),VLOOKUP(BQ21,Пресс!$CV$4:$CW$104,2,0),"")))))))))))))))))))))))))))))))))))</f>
        <v>100</v>
      </c>
      <c r="BS21" s="37"/>
      <c r="BT21" s="57"/>
      <c r="BU21" s="37"/>
      <c r="BV21" s="52">
        <f>IF(BU21="",0,IF(AND(G21=4,H21="м"),VLOOKUP(BU21,Стрельба!$A$4:$B$54,2,0),IF(AND(G21=4,H21="ж"),VLOOKUP(BU21,Стрельба!$D$4:$E$54,2,0),IF(AND(G21=5,H21="м"),VLOOKUP(BU21,Стрельба!$G$4:$H$54,2,0),IF(AND(G21=5,H21="ж"),VLOOKUP(BU21,Стрельба!$J$4:$K$54,2,0),IF(AND(G21=6,H21="м"),VLOOKUP(BU21,Стрельба!$M$4:$N$54,2,0),IF(AND(G21=6,H21="ж"),VLOOKUP(BU21,Стрельба!$P$4:$Q$54,2,0),IF(AND(G21=7,H21="м"),VLOOKUP(BU21,Стрельба!$S$4:$T$54,2,0),IF(AND(G21=7,H21="ж"),VLOOKUP(BU21,Стрельба!$V$4:$W$54,2,0),IF(AND(G21=8,H21="м"),VLOOKUP(BU21,Стрельба!$Y$4:$Z$54,2,0),IF(AND(G21=8,H21="ж"),VLOOKUP(BU21,Стрельба!$AB$4:$AC$54,2,0),IF(AND(G21=9,H21="м"),VLOOKUP(BU21,Стрельба!$AE$4:$AF$54,2,0),IF(AND(G21=9,H21="ж"),VLOOKUP(BU21,Стрельба!$AH$4:$AI$54,2,0),IF(AND(G21=10,H21="м"),VLOOKUP(BU21,Стрельба!$AK$4:$AL$54,2,0),IF(AND(G21=10,H21="ж"),VLOOKUP(BU21,Стрельба!$AN$4:$AO$54,2,0),IF(AND(G21=11,H21="м"),VLOOKUP(BU21,Стрельба!$AQ$4:$AR$54,2,0),IF(AND(G21=11,H21="ж"),VLOOKUP(BU21,Стрельба!$AT$4:$AU$54,2,0),IF(AND(G21=12,H21="м"),VLOOKUP(BU21,Стрельба!$AW$4:$AX$54,2,0),IF(AND(G21=12,H21="ж"),VLOOKUP(BU21,Стрельба!$AZ$4:$BA$54,2,0),IF(AND(G21=13,H21="м"),VLOOKUP(BU21,Стрельба!$BC$4:$BD$54,2,0),IF(AND(G21=13,H21="ж"),VLOOKUP(BU21,Стрельба!$BF$4:$BG$54,2,0),IF(AND(G21=14,H21="м"),VLOOKUP(BU21,Стрельба!$BI$4:$BJ$54,2,0),IF(AND(G21=14,H21="ж"),VLOOKUP(BU21,Стрельба!$BL$4:$BM$54,2,0),IF(AND(G21=15,H21="м"),VLOOKUP(BU21,Стрельба!$BO$4:$BP$54,2,0),IF(AND(G21=15,H21="ж"),VLOOKUP(BU21,Стрельба!$BR$4:$BS$54,2,0),"")))))))))))))))))))))))))</f>
        <v>0</v>
      </c>
      <c r="BW21" s="56"/>
      <c r="BX21" s="57"/>
      <c r="BY21" s="37"/>
      <c r="BZ21" s="52">
        <f>IF(BY21="",0,IF(AND(G21=3,H21="м"),VLOOKUP(BY21,'Метание 150г'!$A$4:$B$784,2,0),IF(AND(G21=3,H21="ж"),VLOOKUP(BY21,'Метание 150г'!$D$4:$E$784,2,0),IF(AND(G21=4,H21="м"),VLOOKUP(BY21,'Метание 150г'!$G$4:$H$784,2,0),IF(AND(G21=4,H21="ж"),VLOOKUP(BY21,'Метание 150г'!$J$4:$K$784,2,0),IF(AND(G21=5,H21="м"),VLOOKUP(BY21,'Метание 150г'!$M$4:$N$784,2,0),IF(AND(G21=5,H21="ж"),VLOOKUP(BY21,'Метание 150г'!$P$4:$Q$784,2,0),"")))))))</f>
        <v>0</v>
      </c>
      <c r="CA21" s="51"/>
      <c r="CB21" s="68">
        <f>IF(CA21="",0,IF(AND(G21=6,H21="м"),VLOOKUP(CA21,'Метание 700г'!$A$4:$B$574,2,0),IF(AND(G21=7,H21="м"),VLOOKUP(CA21,'Метание 700г'!$D$4:$E$574,2,0),IF(AND(G21=8,H21="м"),VLOOKUP(CA21,'Метание 700г'!$G$4:$H$574,2,0),""))))</f>
        <v>0</v>
      </c>
      <c r="CC21" s="51"/>
      <c r="CD21" s="52">
        <f>IF(CC21="",0,IF(AND(G21=6,H21="ж"),VLOOKUP(CC21,'Метание 500г'!$A$4:$B$565,2,0),IF(AND(G21=7,H21="ж"),VLOOKUP(CC21,'Метание 500г'!$D$4:$E$565,2,0),IF(AND(G21=8,H21="ж"),VLOOKUP(CC21,'Метание 500г'!$G$4:$H$565,2,0),IF(AND(G21=9,H21="ж"),VLOOKUP(CC21,'Метание 500г'!$J$4:$K$565,2,0),IF(AND(G21=10,H21="ж"),VLOOKUP(CC21,'Метание 500г'!$M$4:$N$565,2,0),IF(AND(G21=11,H21="ж"),VLOOKUP(CC21,'Метание 500г'!$P$4:$Q$565,2,0),"")))))))</f>
        <v>0</v>
      </c>
      <c r="CE21" s="56"/>
      <c r="CF21" s="57"/>
      <c r="CG21" s="62"/>
      <c r="CH21" s="52">
        <f>IF(CG21="",0,IF(AND(G21=2,H21="м"),VLOOKUP(CG21,'Плавание 25 м'!$A$4:$B$2333,2,0),IF(AND(G21=2,H21="ж"),VLOOKUP(CG21,'Плавание 25 м'!$D$4:$E$2333,2,0),IF(AND(G21=16,H21="м"),VLOOKUP(CG21,'Плавание 25 м'!$G$4:$H$2333,2,0),IF(AND(G21=16,H21="ж"),VLOOKUP(CG21,'Плавание 25 м'!$J$4:$K$2333,2,0),IF(AND(G21=17,H21="м"),VLOOKUP(CG21,'Плавание 25 м'!$M$4:$N$2333,2,0),IF(AND(G21=17,H21="ж"),VLOOKUP(CG21,'Плавание 25 м'!$P$4:$Q$2333,2,0),IF(AND(G21=18,H21="м"),VLOOKUP(CG21,'Плавание 25 м'!$S$4:$T$2333,2,0),IF(AND(G21=18,H21="ж"),VLOOKUP(CG21,'Плавание 25 м'!$V$4:$W$2333,2,0),"")))))))))</f>
        <v>0</v>
      </c>
      <c r="CI21" s="37"/>
      <c r="CJ21" s="52">
        <f>IF(CI21="",0,IF(AND(G21=3,H21="м"),VLOOKUP(CI21,'Плавание 50 м'!$A$4:$B$1954,2,0),IF(AND(G21=3,H21="ж"),VLOOKUP(CI21,'Плавание 50 м'!$D$4:$E$1954,2,0),IF(AND(G21=4,H21="м"),VLOOKUP(CI21,'Плавание 50 м'!$G$4:$H$1954,2,0),IF(AND(G21=4,H21="ж"),VLOOKUP(CI21,'Плавание 50 м'!$J$4:$K$1954,2,0),IF(AND(G21=5,H21="м"),VLOOKUP(CI21,'Плавание 50 м'!$M$4:$N$1954,2,0),IF(AND(G21=5,H21="ж"),VLOOKUP(CI21,'Плавание 50 м'!$P$4:$Q$1954,2,0),IF(AND(G21=6,H21="м"),VLOOKUP(CI21,'Плавание 50 м'!$S$4:$T$1954,2,0),IF(AND(G21=6,H21="ж"),VLOOKUP(CI21,'Плавание 50 м'!$V$4:$W$1954,2,0),IF(AND(G21=7,H21="м"),VLOOKUP(CI21,'Плавание 50 м'!$Y$4:$Z$1954,2,0),IF(AND(G21=7,H21="ж"),VLOOKUP(CI21,'Плавание 50 м'!$AB$4:$AC$1954,2,0),IF(AND(G21=8,H21="м"),VLOOKUP(CI21,'Плавание 50 м'!$AE$4:$AF$1954,2,0),IF(AND(G21=8,H21="ж"),VLOOKUP(CI21,'Плавание 50 м'!$AH$4:$AI$1954,2,0),IF(AND(G21=9,H21="м"),VLOOKUP(CI21,'Плавание 50 м'!$AK$4:$AL$1954,2,0),IF(AND(G21=9,H21="ж"),VLOOKUP(CI21,'Плавание 50 м'!$AN$4:$AO$1954,2,0),IF(AND(G21=10,H21="м"),VLOOKUP(CI21,'Плавание 50 м'!$AQ$4:$AR$1954,2,0),IF(AND(G21=10,H21="ж"),VLOOKUP(CI21,'Плавание 50 м'!$AT$4:$AU$1954,2,0),IF(AND(G21=11,H21="м"),VLOOKUP(CI21,'Плавание 50 м'!$AW$4:$AX$1954,2,0),IF(AND(G21=11,H21="ж"),VLOOKUP(CI21,'Плавание 50 м'!$AZ$4:$BA$1954,2,0),IF(AND(G21=12,H21="м"),VLOOKUP(CI21,'Плавание 50 м'!$BC$4:$BD$1954,2,0),IF(AND(G21=12,H21="ж"),VLOOKUP(CI21,'Плавание 50 м'!$BF$4:$BG$1954,2,0),IF(AND(G21=13,H21="м"),VLOOKUP(CI21,'Плавание 50 м'!$BI$4:$BJ$1954,2,0),IF(AND(G21=13,H21="ж"),VLOOKUP(CI21,'Плавание 50 м'!$BL$4:$BM$1954,2,0),IF(AND(G21=14,H21="м"),VLOOKUP(CI21,'Плавание 50 м'!$BO$4:$BP$1954,2,0),IF(AND(G21=14,H21="ж"),VLOOKUP(CI21,'Плавание 50 м'!$BR$4:$BS$1954,2,0),IF(AND(G21=15,H21="м"),VLOOKUP(CI21,'Плавание 50 м'!$BU$4:$BV$1954,2,0),IF(AND(G21=15,H21="ж"),VLOOKUP(CI21,'Плавание 50 м'!$BX$4:$BY$1954,2,0),"")))))))))))))))))))))))))))</f>
        <v>0</v>
      </c>
      <c r="CK21" s="91">
        <f>BR21+BN21+BL21+BJ21</f>
        <v>300</v>
      </c>
    </row>
    <row r="22" spans="1:89" ht="20.100000000000001" customHeight="1" x14ac:dyDescent="0.25">
      <c r="A22" s="12">
        <v>11</v>
      </c>
      <c r="B22" s="93" t="s">
        <v>3648</v>
      </c>
      <c r="C22" s="46" t="s">
        <v>3507</v>
      </c>
      <c r="D22" s="55"/>
      <c r="E22" s="55" t="s">
        <v>3649</v>
      </c>
      <c r="F22" s="47">
        <f>IF(E22="",0,INT(($B$4-E22)/365.25))</f>
        <v>71</v>
      </c>
      <c r="G22" s="48">
        <f>IFERROR(VLOOKUP(F22,Ступени!$A$2:$B$99,2,0),"")</f>
        <v>18</v>
      </c>
      <c r="H22" s="55" t="s">
        <v>4</v>
      </c>
      <c r="I22" s="49"/>
      <c r="J22" s="52">
        <f>IF(I22="",0,IF(AND(G22=2,H22="м"),VLOOKUP(I22,'30м'!$A$4:$B$71,2,0),IF(AND(G22=2,H22="ж"),VLOOKUP(I22,'30м'!$D$4:$E$71,2,0),IF(AND(G22=3,H22="м"),VLOOKUP(I22,'30м'!$G$4:$H$71,2,0),IF(AND(G22=3,H22="ж"),VLOOKUP(I22,'30м'!$J$4:$K$71,2,0),IF(AND(G22=4,H22="м"),VLOOKUP(I22,'30м'!$M$4:$N$71,2,0),IF(AND(G22=4,H22="ж"),VLOOKUP(I22,'30м'!$P$4:$Q$71,2,0),IF(AND(G22=5,H22="м"),VLOOKUP(I22,'30м'!$S$4:$T$71,2,0),IF(AND(G22=5,H22="ж"),VLOOKUP(I22,'30м'!$V$4:$W$71,2,0),"")))))))))</f>
        <v>0</v>
      </c>
      <c r="K22" s="49"/>
      <c r="L22" s="52">
        <f>IF(K22="",0,IF(AND(G22=4,H22="м"),VLOOKUP(K22,'60м'!$A$4:$B$129,2,0),IF(AND(G22=4,H22="ж"),VLOOKUP(K22,'60м'!$D$4:$E$129,2,0),IF(AND(G22=5,H22="м"),VLOOKUP(K22,'60м'!$G$4:$H$129,2,0),IF(AND(G22=5,H22="ж"),VLOOKUP(K22,'60м'!$J$4:$K$129,2,0),IF(AND(G22=6,H22="м"),VLOOKUP(K22,'60м'!$M$4:$N$129,2,0),IF(AND(G22=6,H22="ж"),VLOOKUP(K22,'60м'!$P$4:$Q$129,2,0),IF(AND(G22=7,H22="м"),VLOOKUP(K22,'60м'!$S$4:$T$129,2,0),IF(AND(G22=7,H22="ж"),VLOOKUP(K22,'60м'!$V$4:$W$129,2,0),IF(AND(G22=8,H22="м"),VLOOKUP(K22,'60м'!$Y$4:$Z$129,2,0),IF(AND(G22=8,H22="ж"),VLOOKUP(K22,'60м'!$AB$4:$AC$129,2,0),IF(AND(G22=9,H22="м"),VLOOKUP(K22,'60м'!$AE$4:$AF$129,2,0),IF(AND(G22=9,H22="ж"),VLOOKUP(K22,'60м'!$AH$4:$AI$129,2,0),IF(AND(G22=10,H22="м"),VLOOKUP(K22,'60м'!$AK$4:$AL$129,2,0),IF(AND(G22=10,H22="ж"),VLOOKUP(K22,'60м'!$AN$4:$AO$129,2,0),IF(AND(G22=11,H22="м"),VLOOKUP(K22,'60м'!$AQ$4:$AR$129,2,0),IF(AND(G22=11,H22="ж"),VLOOKUP(K22,'60м'!$AT$4:$AU$129,2,0),IF(AND(G22=12,H22="м"),VLOOKUP(K22,'60м'!$AW$4:$AX$129,2,0),IF(AND(G22=12,H22="ж"),VLOOKUP(K22,'60м'!$AZ$4:$BA$129,2,0),IF(AND(G22=13,H22="м"),VLOOKUP(K22,'60м'!$BC$4:$BD$129,2,0),IF(AND(G22=13,H22="ж"),VLOOKUP(K22,'60м'!$BF$4:$BG$129,2,0),"")))))))))))))))))))))</f>
        <v>0</v>
      </c>
      <c r="M22" s="49"/>
      <c r="N22" s="52">
        <f>IF(M22="",0,IF(AND(G22=6,H22="м"),VLOOKUP(M22,'100м'!$A$4:$B$134,2,0),IF(AND(G22=6,H22="ж"),VLOOKUP(M22,'100м'!$D$4:$E$134,2,0),IF(AND(G22=7,H22="м"),VLOOKUP(M22,'100м'!$G$4:$H$134,2,0),IF(AND(G22=7,H22="ж"),VLOOKUP(M22,'100м'!$J$4:$K$134,2,0),IF(AND(G22=8,H22="м"),VLOOKUP(M22,'100м'!$M$4:$N$134,2,0),IF(AND(G22=8,H22="ж"),VLOOKUP(M22,'100м'!$P$4:$Q$134,2,0),IF(AND(G22=9,H22="м"),VLOOKUP(M22,'100м'!$S$4:$T$134,2,0),IF(AND(G22=9,H22="ж"),VLOOKUP(M22,'100м'!$V$4:$W$134,2,0),"")))))))))</f>
        <v>0</v>
      </c>
      <c r="O22" s="56"/>
      <c r="P22" s="61"/>
      <c r="Q22" s="49"/>
      <c r="R22" s="52">
        <f>IF(Q22="",0,IF(AND(G22=4,H22="м"),VLOOKUP(Q22,'1500м'!$A$4:$B$364,2,0),IF(AND(G22=4,H22="ж"),VLOOKUP(Q22,'1500м'!$D$4:$E$364,2,0),"")))</f>
        <v>0</v>
      </c>
      <c r="S22" s="49"/>
      <c r="T22" s="68">
        <f>IF(S22="",0,IF(AND(G22=5,H22="м"),VLOOKUP(S22,'2000м'!$A$4:$B$780,2,0),IF(AND(G22=5,H22="ж"),VLOOKUP(S22,'2000м'!$D$4:$E$780,2,0),IF(AND(G22=6,H22="ж"),VLOOKUP(S22,'2000м'!$G$4:$H$780,2,0),IF(AND(G22=7,H22="ж"),VLOOKUP(S22,'2000м'!$J$4:$K$780,2,0),IF(AND(G22=8,H22="ж"),VLOOKUP(S22,'2000м'!$M$4:$N$780,2,0),""))))))</f>
        <v>0</v>
      </c>
      <c r="U22" s="49"/>
      <c r="V22" s="52">
        <f>IF(U22="",0,IF(AND(G22=6,H22="м"),VLOOKUP(U22,'3000м'!$A$4:$B$594,2,0),IF(AND(G22=7,H22="м"),VLOOKUP(U22,'3000м'!$D$4:$E$594,2,0),IF(AND(G22=8,H22="м"),VLOOKUP(U22,'3000м'!$G$4:$H$594,2,0),IF(AND(G22=9,H22="м"),VLOOKUP(U22,'3000м'!$J$4:$K$594,2,0),IF(AND(G22=10,H22="м"),VLOOKUP(U22,'3000м'!$M$4:$N$594,2,0),IF(AND(G22=11,H22="м"),VLOOKUP(U22,'3000м'!$P$4:$Q$594,2,0),"")))))))</f>
        <v>0</v>
      </c>
      <c r="W22" s="53"/>
      <c r="X22" s="56"/>
      <c r="Y22" s="53"/>
      <c r="Z22" s="56"/>
      <c r="AA22" s="56"/>
      <c r="AB22" s="56"/>
      <c r="AC22" s="56"/>
      <c r="AD22" s="56"/>
      <c r="AE22" s="56"/>
      <c r="AF22" s="56"/>
      <c r="AG22" s="56"/>
      <c r="AH22" s="56"/>
      <c r="AI22" s="56"/>
      <c r="AJ22" s="56"/>
      <c r="AK22" s="56"/>
      <c r="AL22" s="56"/>
      <c r="AM22" s="56"/>
      <c r="AN22" s="56"/>
      <c r="AO22" s="37"/>
      <c r="AP22" s="56"/>
      <c r="AQ22" s="37"/>
      <c r="AR22" s="56"/>
      <c r="AS22" s="37"/>
      <c r="AT22" s="56"/>
      <c r="AU22" s="37"/>
      <c r="AV22" s="56"/>
      <c r="AW22" s="37"/>
      <c r="AX22" s="56"/>
      <c r="AY22" s="37"/>
      <c r="AZ22" s="56"/>
      <c r="BA22" s="37"/>
      <c r="BB22" s="52">
        <f>IF(BA22="",0,IF(AND(G22=2,H22="м"),VLOOKUP(BA22,Подтягивание!$A$4:$B$79,2,0),IF(AND(G22=3,H22="м"),VLOOKUP(BA22,Подтягивание!$D$4:$E$79,2,0),IF(AND(G22=4,H22="м"),VLOOKUP(BA22,Подтягивание!$G$4:$H$79,2,0),IF(AND(G22=5,H22="м"),VLOOKUP(BA22,Подтягивание!$J$4:$K$79,2,0),IF(AND(G22=6,H22="м"),VLOOKUP(BA22,Подтягивание!$M$4:$N$79,2,0),IF(AND(G22=7,H22="м"),VLOOKUP(BA22,Подтягивание!$P$4:$Q$79,2,0),IF(AND(G22=8,H22="м"),VLOOKUP(BA22,Подтягивание!$S$4:$T$79,2,0),IF(AND(G22=9,H22="м"),VLOOKUP(BA22,Подтягивание!$V$4:$W$79,2,0),IF(AND(G22=10,H22="м"),VLOOKUP(BA22,Подтягивание!$Y$4:$Z$79,2,0),IF(AND(G22=11,H22="м"),VLOOKUP(BA22,Подтягивание!$AB$4:$AC$79,2,0),IF(AND(G22=12,H22="м"),VLOOKUP(BA22,Подтягивание!$AE$4:$AF$79,2,0),IF(AND(G22=13,H22="м"),VLOOKUP(BA22,Подтягивание!$AH$4:$AI$79,2,0),IF(AND(G22=14,H22="м"),VLOOKUP(BA22,Подтягивание!$AK$4:$AL$79,2,0),IF(AND(G22=15,H22="м"),VLOOKUP(BA22,Подтягивание!$AN$4:$AO$79,2,0),"")))))))))))))))</f>
        <v>0</v>
      </c>
      <c r="BC22" s="51"/>
      <c r="BD22" s="57"/>
      <c r="BE22" s="37"/>
      <c r="BF22" s="52">
        <f>IF(BE22="",0,IF(AND(G22=6,H22="м"),VLOOKUP(BE22,Гиря!$A$4:$B$166,2,0),IF(AND(G22=7,H22="м"),VLOOKUP(BE22,Гиря!$D$4:$E$166,2,0),IF(AND(G22=8,H22="м"),VLOOKUP(BE22,Гиря!$G$4:$H$166,2,0),IF(AND(G22=9,H22="м"),VLOOKUP(BE22,Гиря!$J$4:$K$166,2,0),IF(AND(G22=10,H22="м"),VLOOKUP(BE22,Гиря!$M$4:$N$166,2,0),IF(AND(G22=11,H22="м"),VLOOKUP(BE22,Гиря!$P$4:$Q$166,2,0),IF(AND(G22=12,H22="м"),VLOOKUP(BE22,Гиря!$S$4:$T$166,2,0),IF(AND(G22=13,H22="м"),VLOOKUP(BE22,Гиря!$V$4:$W$166,2,0),IF(AND(G22=14,H22="м"),VLOOKUP(BE22,Гиря!$Y$4:$Z$166,2,0),IF(AND(G22=15,H22="м"),VLOOKUP(BE22,Гиря!$AB$4:$AC$166,2,0),"")))))))))))</f>
        <v>0</v>
      </c>
      <c r="BG22" s="49"/>
      <c r="BH22" s="52">
        <f>IF(BG22="",0,IF(AND(G22=2,H22="м"),VLOOKUP(BG22,'Отж. от пола'!$A$4:$B$169,2,0),IF(AND(G22=2,H22="ж"),VLOOKUP(BG22,'Отж. от пола'!$D$4:$E$169,2,0),IF(AND(G22=3,H22="м"),VLOOKUP(BG22,'Отж. от пола'!$G$4:$H$169,2,0),IF(AND(G22=3,H22="ж"),VLOOKUP(BG22,'Отж. от пола'!$J$4:$K$169,2,0),IF(AND(G22=4,H22="м"),VLOOKUP(BG22,'Отж. от пола'!$M$4:$N$169,2,0),IF(AND(G22=4,H22="ж"),VLOOKUP(BG22,'Отж. от пола'!$P$4:$Q$169,2,0),IF(AND(G22=5,H22="м"),VLOOKUP(BG22,'Отж. от пола'!$S$4:$T$169,2,0),IF(AND(G22=5,H22="ж"),VLOOKUP(BG22,'Отж. от пола'!$V$4:$W$169,2,0),IF(AND(G22=6,H22="м"),VLOOKUP(BG22,'Отж. от пола'!$Y$4:$Z$169,2,0),IF(AND(G22=6,H22="ж"),VLOOKUP(BG22,'Отж. от пола'!$AB$4:$AC$169,2,0),IF(AND(G22=7,H22="м"),VLOOKUP(BG22,'Отж. от пола'!$AE$4:$AF$169,2,0),IF(AND(G22=7,H22="ж"),VLOOKUP(BG22,'Отж. от пола'!$AH$4:$AI$169,2,0),IF(AND(G22=8,H22="м"),VLOOKUP(BG22,'Отж. от пола'!$AK$4:$AL$169,2,0),IF(AND(G22=8,H22="ж"),VLOOKUP(BG22,'Отж. от пола'!$AN$4:$AO$169,2,0),IF(AND(G22=9,H22="м"),VLOOKUP(BG22,'Отж. от пола'!$AQ$4:$AR$169,2,0),IF(AND(G22=9,H22="ж"),VLOOKUP(BG22,'Отж. от пола'!$AT$4:$AU$169,2,0),IF(AND(G22=10,H22="м"),VLOOKUP(BG22,'Отж. от пола'!$AW$4:$AX$169,2,0),IF(AND(G22=10,H22="ж"),VLOOKUP(BG22,'Отж. от пола'!$AZ$4:$BA$169,2,0),IF(AND(G22=11,H22="м"),VLOOKUP(BG22,'Отж. от пола'!$BC$4:$BD$169,2,0),IF(AND(G22=11,H22="ж"),VLOOKUP(BG22,'Отж. от пола'!$BF$4:$BG$169,2,0),IF(AND(G22=12,H22="м"),VLOOKUP(BG22,'Отж. от пола'!$BI$4:$BJ$169,2,0),IF(AND(G22=12,H22="ж"),VLOOKUP(BG22,'Отж. от пола'!$BL$4:$BM$169,2,0),IF(AND(G22=13,H22="м"),VLOOKUP(BG22,'Отж. от пола'!$BO$4:$BP$169,2,0),IF(AND(G22=13,H22="ж"),VLOOKUP(BG22,'Отж. от пола'!$BR$4:$BS$169,2,0),IF(AND(G22=14,H22="м"),VLOOKUP(BG22,'Отж. от пола'!$BU$4:$BV$169,2,0),IF(AND(G22=14,H22="ж"),VLOOKUP(BG22,'Отж. от пола'!$BX$4:$BY$169,2,0),IF(AND(G22=15,H22="м"),VLOOKUP(BG22,'Отж. от пола'!$CA$4:$CB$169,2,0),IF(AND(G22=15,H22="ж"),VLOOKUP(BG22,'Отж. от пола'!$CD$4:$CE$169,2,0),"")))))))))))))))))))))))))))))</f>
        <v>0</v>
      </c>
      <c r="BI22" s="37"/>
      <c r="BJ22" s="52">
        <f>IF(BI22="",0,IF(AND(G22=16,H22="м"),VLOOKUP(BI22,'Отж.от скамьи'!$A$4:$B$79,2,0),IF(AND(G22=16,H22="ж"),VLOOKUP(BI22,'Отж.от скамьи'!$D$4:$E$79,2,0),IF(AND(G22=17,H22="м"),VLOOKUP(BI22,'Отж.от скамьи'!$G$4:$H$79,2,0),IF(AND(G22=17,H22="ж"),VLOOKUP(BI22,'Отж.от скамьи'!$J$4:$K$79,2,0),"")))))</f>
        <v>0</v>
      </c>
      <c r="BK22" s="53">
        <v>54</v>
      </c>
      <c r="BL22" s="52">
        <f>IF(BK22="",0,IF(AND(G22=18,H22="м"),VLOOKUP(BK22,'Отж.от стула'!$A$4:$B$68,2,0),IF(AND(G22=18,H22="ж"),VLOOKUP(BK22,'Отж.от стула'!$D$4:$E$69,2,0),"")))</f>
        <v>100</v>
      </c>
      <c r="BM22" s="49">
        <v>15</v>
      </c>
      <c r="BN22" s="52">
        <f>IF(BM22="",0,IF(AND(G22=2,H22="м"),VLOOKUP(BM22,Наклон!$A$4:$B$69,2,0),IF(AND(G22=2,H22="ж"),VLOOKUP(BM22,Наклон!$A$74:$B$139,2,0),IF(AND(G22=3,H22="м"),VLOOKUP(BM22,Наклон!$D$4:$E$69,2,0),IF(AND(G22=3,H22="ж"),VLOOKUP(BM22,Наклон!$D$74:$E$139,2,0),IF(AND(G22=4,H22="м"),VLOOKUP(BM22,Наклон!$G$4:$H$69,2,0),IF(AND(G22=4,H22="ж"),VLOOKUP(BM22,Наклон!$G$74:$H$139,2,0),IF(AND(G22=5,H22="м"),VLOOKUP(BM22,Наклон!$J$4:$K$69,2,0),IF(AND(G22=5,H22="ж"),VLOOKUP(BM22,Наклон!$J$74:$K$139,2,0),IF(AND(G22=6,H22="м"),VLOOKUP(BM22,Наклон!$M$4:$N$69,2,0),IF(AND(G22=6,H22="ж"),VLOOKUP(BM22,Наклон!$M$74:$N$139,2,0),IF(AND(G22=7,H22="м"),VLOOKUP(BM22,Наклон!$P$4:$Q$69,2,0),IF(AND(G22=7,H22="ж"),VLOOKUP(BM22,Наклон!$P$74:$Q$139,2,0),IF(AND(G22=8,H22="м"),VLOOKUP(BM22,Наклон!$S$4:$T$69,2,0),IF(AND(G22=8,H22="ж"),VLOOKUP(BM22,Наклон!$S$74:$T$139,2,0),IF(AND(G22=9,H22="м"),VLOOKUP(BM22,Наклон!$V$4:$W$69,2,0),IF(AND(G22=9,H22="ж"),VLOOKUP(BM22,Наклон!$V$74:$W$139,2,0),IF(AND(G22=10,H22="м"),VLOOKUP(BM22,Наклон!$Y$4:$Z$69,2,0),IF(AND(G22=10,H22="ж"),VLOOKUP(BM22,Наклон!$Y$74:$Z$139,2,0),IF(AND(G22=11,H22="м"),VLOOKUP(BM22,Наклон!$AB$4:$AC$69,2,0),IF(AND(G22=11,H22="ж"),VLOOKUP(BM22,Наклон!$AB$74:$AC$139,2,0),IF(AND(G22=12,H22="м"),VLOOKUP(BM22,Наклон!$AE$4:$AF$69,2,0),IF(AND(G22=12,H22="ж"),VLOOKUP(BM22,Наклон!$AE$74:$AF$139,2,0),IF(AND(G22=13,H22="м"),VLOOKUP(BM22,Наклон!$AH$4:$AI$69,2,0),IF(AND(G22=13,H22="ж"),VLOOKUP(BM22,Наклон!$AH$74:$AI$139,2,0),IF(AND(G22=14,H22="м"),VLOOKUP(BM22,Наклон!$AK$4:$AL$69,2,0),IF(AND(G22=14,H22="ж"),VLOOKUP(BM22,Наклон!$AK$74:$AL$139,2,0),IF(AND(G22=15,H22="м"),VLOOKUP(BM22,Наклон!$AN$4:$AO$69,2,0),IF(AND(G22=15,H22="ж"),VLOOKUP(BM22,Наклон!$AN$74:$AO$139,2,0),IF(AND(G22=16,H22="м"),VLOOKUP(BM22,Наклон!$AQ$4:$AR$69,2,0),IF(AND(G22=16,H22="ж"),VLOOKUP(BM22,Наклон!$AQ$74:$AR$139,2,0),IF(AND(G22=17,H22="м"),VLOOKUP(BM22,Наклон!$AT$4:$AU$69,2,0),IF(AND(G22=17,H22="ж"),VLOOKUP(BM22,Наклон!$AT$74:$AU$139,2,0),IF(AND(G22=18,H22="м"),VLOOKUP(BM22,Наклон!$AW$4:$AX$69,2,0),IF(AND(G22=18,H22="ж"),VLOOKUP(BM22,Наклон!$AW$74:$AX$139,2,0))))))))))))))))))))))))))))))))))))</f>
        <v>100</v>
      </c>
      <c r="BO22" s="49"/>
      <c r="BP22" s="52">
        <f>IF(BO22="",0,IF(AND(G22=2,H22="м"),VLOOKUP(BO22,'Прыжок в длину'!$A$4:$B$294,2,0),IF(AND(G22=2,H22="ж"),VLOOKUP(BO22,'Прыжок в длину'!$D$4:$E$294,2,0),IF(AND(G22=3,H22="м"),VLOOKUP(BO22,'Прыжок в длину'!$G$4:$H$294,2,0),IF(AND(G22=3,H22="ж"),VLOOKUP(BO22,'Прыжок в длину'!$J$4:$K$294,2,0),IF(AND(G22=4,H22="м"),VLOOKUP(BO22,'Прыжок в длину'!$M$4:$N$294,2,0),IF(AND(G22=4,H22="ж"),VLOOKUP(BO22,'Прыжок в длину'!$P$4:$Q$294,2,0),IF(AND(G22=5,H22="м"),VLOOKUP(BO22,'Прыжок в длину'!$S$4:$T$294,2,0),IF(AND(G22=5,H22="ж"),VLOOKUP(BO22,'Прыжок в длину'!$V$4:$W$294,2,0),IF(AND(G22=6,H22="м"),VLOOKUP(BO22,'Прыжок в длину'!$Y$4:$Z$294,2,0),IF(AND(G22=6,H22="ж"),VLOOKUP(BO22,'Прыжок в длину'!$AB$4:$AC$294,2,0),IF(AND(G22=7,H22="м"),VLOOKUP(BO22,'Прыжок в длину'!$AE$4:$AF$294,2,0),IF(AND(G22=7,H22="ж"),VLOOKUP(BO22,'Прыжок в длину'!$AH$4:$AI$294,2,0),IF(AND(G22=8,H22="м"),VLOOKUP(BO22,'Прыжок в длину'!$AK$4:$AL$294,2,0),IF(AND(G22=8,H22="ж"),VLOOKUP(BO22,'Прыжок в длину'!$AN$4:$AO$294,2,0),IF(AND(G22=9,H22="м"),VLOOKUP(BO22,'Прыжок в длину'!$AQ$4:$AR$294,2,0),IF(AND(G22=9,H22="ж"),VLOOKUP(BO22,'Прыжок в длину'!$AT$4:$AU$294,2,0),IF(AND(G22=10,H22="м"),VLOOKUP(BO22,'Прыжок в длину'!$AW$4:$AX$294,2,0),IF(AND(G22=10,H22="ж"),VLOOKUP(BO22,'Прыжок в длину'!$AZ$4:$BA$294,2,0),IF(AND(G22=11,H22="м"),VLOOKUP(BO22,'Прыжок в длину'!BC14:$BD$294,2,0),IF(AND(G22=11,H22="ж"),VLOOKUP(BO22,'Прыжок в длину'!$BF$4:$BG$294,2,0),"")))))))))))))))))))))</f>
        <v>0</v>
      </c>
      <c r="BQ22" s="49">
        <v>41</v>
      </c>
      <c r="BR22" s="52">
        <f>IF(BQ22="",0,IF(AND(G22=2,H22="м"),VLOOKUP(BQ22,Пресс!$A$4:$B$104,2,0),IF(AND(G22=2,H22="ж"),VLOOKUP(BQ22,Пресс!$D$4:$E$104,2,0),IF(AND(G22=3,H22="м"),VLOOKUP(BQ22,Пресс!$G$4:$H$104,2,0),IF(AND(G22=3,H22="ж"),VLOOKUP(BQ22,Пресс!$J$4:$K$104,2,0),IF(AND(G22=4,H22="м"),VLOOKUP(BQ22,Пресс!$M$4:$N$104,2,0),IF(AND(G22=4,H22="ж"),VLOOKUP(BQ22,Пресс!$P$4:$Q$104,2,0),IF(AND(G22=5,H22="м"),VLOOKUP(BQ22,Пресс!$S$4:$T$104,2,0),IF(AND(G22=5,H22="ж"),VLOOKUP(BQ22,Пресс!$V$4:$W$104,2,0),IF(AND(G22=6,H22="м"),VLOOKUP(BQ22,Пресс!$Y$4:$Z$104,2,0),IF(AND(G22=6,H22="ж"),VLOOKUP(BQ22,Пресс!$AB$4:$AC$104,2,0),IF(AND(G22=7,H22="м"),VLOOKUP(BQ22,Пресс!$AE$4:$AF$104,2,0),IF(AND(G22=7,H22="ж"),VLOOKUP(BQ22,Пресс!$AH$4:$AI$104,2,0),IF(AND(G22=8,H22="м"),VLOOKUP(BQ22,Пресс!$AK$4:$AL$104,2,0),IF(AND(G22=8,H22="ж"),VLOOKUP(BQ22,Пресс!$AN$4:$AO$104,2,0),IF(AND(G22=9,H22="м"),VLOOKUP(BQ22,Пресс!$AQ$4:$AR$104,2,0),IF(AND(G22=9,H22="ж"),VLOOKUP(BQ22,Пресс!$AT$4:$AU$104,2,0),IF(AND(G22=10,H22="м"),VLOOKUP(BQ22,Пресс!$AW$4:$AX$104,2,0),IF(AND(G22=10,H22="ж"),VLOOKUP(BQ22,Пресс!$AZ$4:$BA$104,2,0),IF(AND(G22=11,H22="м"),VLOOKUP(BQ22,Пресс!$BC$4:$BD$104,2,0),IF(AND(G22=11,H22="ж"),VLOOKUP(BQ22,Пресс!$BF$4:$BG$104,2,0),IF(AND(G22=12,H22="м"),VLOOKUP(BQ22,Пресс!$BI$4:$BJ$104,2,0),IF(AND(G22=12,H22="ж"),VLOOKUP(BQ22,Пресс!$BL$4:$BM$104,2,0),IF(AND(G22=13,H22="м"),VLOOKUP(BQ22,Пресс!$BO$4:$BP$104,2,0),IF(AND(G22=13,H22="ж"),VLOOKUP(BQ22,Пресс!$BR$4:$BS$104,2,0),IF(AND(G22=14,H22="м"),VLOOKUP(BQ22,Пресс!$BU$4:$BV$104,2,0),IF(AND(G22=14,H22="ж"),VLOOKUP(BQ22,Пресс!$BX$4:$BY$104,2,0),IF(AND(G22=15,H22="м"),VLOOKUP(BQ22,Пресс!$CA$4:$CB$104,2,0),IF(AND(G22=15,H22="ж"),VLOOKUP(BQ22,Пресс!$CD$4:$CE$104,2,0),IF(AND(G22=16,H22="м"),VLOOKUP(BQ22,Пресс!$CG$4:$CH$104,2,0),IF(AND(G22=16,H22="ж"),VLOOKUP(BQ22,Пресс!$CJ$4:$CK$104,2,0),IF(AND(G22=17,H22="м"),VLOOKUP(BQ22,Пресс!$CM$4:$CN$104,2,0),IF(AND(G22=17,H22="ж"),VLOOKUP(BQ22,Пресс!$CP$4:$CQ$104,2,0),IF(AND(G22=18,H22="м"),VLOOKUP(BQ22,Пресс!$CS$4:$CT$104,2,0),IF(AND(G22=18,H22="ж"),VLOOKUP(BQ22,Пресс!$CV$4:$CW$104,2,0),"")))))))))))))))))))))))))))))))))))</f>
        <v>82</v>
      </c>
      <c r="BS22" s="37"/>
      <c r="BT22" s="57"/>
      <c r="BU22" s="37"/>
      <c r="BV22" s="52">
        <f>IF(BU22="",0,IF(AND(G22=4,H22="м"),VLOOKUP(BU22,Стрельба!$A$4:$B$54,2,0),IF(AND(G22=4,H22="ж"),VLOOKUP(BU22,Стрельба!$D$4:$E$54,2,0),IF(AND(G22=5,H22="м"),VLOOKUP(BU22,Стрельба!$G$4:$H$54,2,0),IF(AND(G22=5,H22="ж"),VLOOKUP(BU22,Стрельба!$J$4:$K$54,2,0),IF(AND(G22=6,H22="м"),VLOOKUP(BU22,Стрельба!$M$4:$N$54,2,0),IF(AND(G22=6,H22="ж"),VLOOKUP(BU22,Стрельба!$P$4:$Q$54,2,0),IF(AND(G22=7,H22="м"),VLOOKUP(BU22,Стрельба!$S$4:$T$54,2,0),IF(AND(G22=7,H22="ж"),VLOOKUP(BU22,Стрельба!$V$4:$W$54,2,0),IF(AND(G22=8,H22="м"),VLOOKUP(BU22,Стрельба!$Y$4:$Z$54,2,0),IF(AND(G22=8,H22="ж"),VLOOKUP(BU22,Стрельба!$AB$4:$AC$54,2,0),IF(AND(G22=9,H22="м"),VLOOKUP(BU22,Стрельба!$AE$4:$AF$54,2,0),IF(AND(G22=9,H22="ж"),VLOOKUP(BU22,Стрельба!$AH$4:$AI$54,2,0),IF(AND(G22=10,H22="м"),VLOOKUP(BU22,Стрельба!$AK$4:$AL$54,2,0),IF(AND(G22=10,H22="ж"),VLOOKUP(BU22,Стрельба!$AN$4:$AO$54,2,0),IF(AND(G22=11,H22="м"),VLOOKUP(BU22,Стрельба!$AQ$4:$AR$54,2,0),IF(AND(G22=11,H22="ж"),VLOOKUP(BU22,Стрельба!$AT$4:$AU$54,2,0),IF(AND(G22=12,H22="м"),VLOOKUP(BU22,Стрельба!$AW$4:$AX$54,2,0),IF(AND(G22=12,H22="ж"),VLOOKUP(BU22,Стрельба!$AZ$4:$BA$54,2,0),IF(AND(G22=13,H22="м"),VLOOKUP(BU22,Стрельба!$BC$4:$BD$54,2,0),IF(AND(G22=13,H22="ж"),VLOOKUP(BU22,Стрельба!$BF$4:$BG$54,2,0),IF(AND(G22=14,H22="м"),VLOOKUP(BU22,Стрельба!$BI$4:$BJ$54,2,0),IF(AND(G22=14,H22="ж"),VLOOKUP(BU22,Стрельба!$BL$4:$BM$54,2,0),IF(AND(G22=15,H22="м"),VLOOKUP(BU22,Стрельба!$BO$4:$BP$54,2,0),IF(AND(G22=15,H22="ж"),VLOOKUP(BU22,Стрельба!$BR$4:$BS$54,2,0),"")))))))))))))))))))))))))</f>
        <v>0</v>
      </c>
      <c r="BW22" s="56"/>
      <c r="BX22" s="57"/>
      <c r="BY22" s="37"/>
      <c r="BZ22" s="52">
        <f>IF(BY22="",0,IF(AND(G22=3,H22="м"),VLOOKUP(BY22,'Метание 150г'!$A$4:$B$784,2,0),IF(AND(G22=3,H22="ж"),VLOOKUP(BY22,'Метание 150г'!$D$4:$E$784,2,0),IF(AND(G22=4,H22="м"),VLOOKUP(BY22,'Метание 150г'!$G$4:$H$784,2,0),IF(AND(G22=4,H22="ж"),VLOOKUP(BY22,'Метание 150г'!$J$4:$K$784,2,0),IF(AND(G22=5,H22="м"),VLOOKUP(BY22,'Метание 150г'!$M$4:$N$784,2,0),IF(AND(G22=5,H22="ж"),VLOOKUP(BY22,'Метание 150г'!$P$4:$Q$784,2,0),"")))))))</f>
        <v>0</v>
      </c>
      <c r="CA22" s="51"/>
      <c r="CB22" s="68">
        <f>IF(CA22="",0,IF(AND(G22=6,H22="м"),VLOOKUP(CA22,'Метание 700г'!$A$4:$B$574,2,0),IF(AND(G22=7,H22="м"),VLOOKUP(CA22,'Метание 700г'!$D$4:$E$574,2,0),IF(AND(G22=8,H22="м"),VLOOKUP(CA22,'Метание 700г'!$G$4:$H$574,2,0),""))))</f>
        <v>0</v>
      </c>
      <c r="CC22" s="51"/>
      <c r="CD22" s="52">
        <f>IF(CC22="",0,IF(AND(G22=6,H22="ж"),VLOOKUP(CC22,'Метание 500г'!$A$4:$B$565,2,0),IF(AND(G22=7,H22="ж"),VLOOKUP(CC22,'Метание 500г'!$D$4:$E$565,2,0),IF(AND(G22=8,H22="ж"),VLOOKUP(CC22,'Метание 500г'!$G$4:$H$565,2,0),IF(AND(G22=9,H22="ж"),VLOOKUP(CC22,'Метание 500г'!$J$4:$K$565,2,0),IF(AND(G22=10,H22="ж"),VLOOKUP(CC22,'Метание 500г'!$M$4:$N$565,2,0),IF(AND(G22=11,H22="ж"),VLOOKUP(CC22,'Метание 500г'!$P$4:$Q$565,2,0),"")))))))</f>
        <v>0</v>
      </c>
      <c r="CE22" s="56"/>
      <c r="CF22" s="57"/>
      <c r="CG22" s="62"/>
      <c r="CH22" s="52">
        <f>IF(CG22="",0,IF(AND(G22=2,H22="м"),VLOOKUP(CG22,'Плавание 25 м'!$A$4:$B$2333,2,0),IF(AND(G22=2,H22="ж"),VLOOKUP(CG22,'Плавание 25 м'!$D$4:$E$2333,2,0),IF(AND(G22=16,H22="м"),VLOOKUP(CG22,'Плавание 25 м'!$G$4:$H$2333,2,0),IF(AND(G22=16,H22="ж"),VLOOKUP(CG22,'Плавание 25 м'!$J$4:$K$2333,2,0),IF(AND(G22=17,H22="м"),VLOOKUP(CG22,'Плавание 25 м'!$M$4:$N$2333,2,0),IF(AND(G22=17,H22="ж"),VLOOKUP(CG22,'Плавание 25 м'!$P$4:$Q$2333,2,0),IF(AND(G22=18,H22="м"),VLOOKUP(CG22,'Плавание 25 м'!$S$4:$T$2333,2,0),IF(AND(G22=18,H22="ж"),VLOOKUP(CG22,'Плавание 25 м'!$V$4:$W$2333,2,0),"")))))))))</f>
        <v>0</v>
      </c>
      <c r="CI22" s="37"/>
      <c r="CJ22" s="52">
        <f>IF(CI22="",0,IF(AND(G22=3,H22="м"),VLOOKUP(CI22,'Плавание 50 м'!$A$4:$B$1954,2,0),IF(AND(G22=3,H22="ж"),VLOOKUP(CI22,'Плавание 50 м'!$D$4:$E$1954,2,0),IF(AND(G22=4,H22="м"),VLOOKUP(CI22,'Плавание 50 м'!$G$4:$H$1954,2,0),IF(AND(G22=4,H22="ж"),VLOOKUP(CI22,'Плавание 50 м'!$J$4:$K$1954,2,0),IF(AND(G22=5,H22="м"),VLOOKUP(CI22,'Плавание 50 м'!$M$4:$N$1954,2,0),IF(AND(G22=5,H22="ж"),VLOOKUP(CI22,'Плавание 50 м'!$P$4:$Q$1954,2,0),IF(AND(G22=6,H22="м"),VLOOKUP(CI22,'Плавание 50 м'!$S$4:$T$1954,2,0),IF(AND(G22=6,H22="ж"),VLOOKUP(CI22,'Плавание 50 м'!$V$4:$W$1954,2,0),IF(AND(G22=7,H22="м"),VLOOKUP(CI22,'Плавание 50 м'!$Y$4:$Z$1954,2,0),IF(AND(G22=7,H22="ж"),VLOOKUP(CI22,'Плавание 50 м'!$AB$4:$AC$1954,2,0),IF(AND(G22=8,H22="м"),VLOOKUP(CI22,'Плавание 50 м'!$AE$4:$AF$1954,2,0),IF(AND(G22=8,H22="ж"),VLOOKUP(CI22,'Плавание 50 м'!$AH$4:$AI$1954,2,0),IF(AND(G22=9,H22="м"),VLOOKUP(CI22,'Плавание 50 м'!$AK$4:$AL$1954,2,0),IF(AND(G22=9,H22="ж"),VLOOKUP(CI22,'Плавание 50 м'!$AN$4:$AO$1954,2,0),IF(AND(G22=10,H22="м"),VLOOKUP(CI22,'Плавание 50 м'!$AQ$4:$AR$1954,2,0),IF(AND(G22=10,H22="ж"),VLOOKUP(CI22,'Плавание 50 м'!$AT$4:$AU$1954,2,0),IF(AND(G22=11,H22="м"),VLOOKUP(CI22,'Плавание 50 м'!$AW$4:$AX$1954,2,0),IF(AND(G22=11,H22="ж"),VLOOKUP(CI22,'Плавание 50 м'!$AZ$4:$BA$1954,2,0),IF(AND(G22=12,H22="м"),VLOOKUP(CI22,'Плавание 50 м'!$BC$4:$BD$1954,2,0),IF(AND(G22=12,H22="ж"),VLOOKUP(CI22,'Плавание 50 м'!$BF$4:$BG$1954,2,0),IF(AND(G22=13,H22="м"),VLOOKUP(CI22,'Плавание 50 м'!$BI$4:$BJ$1954,2,0),IF(AND(G22=13,H22="ж"),VLOOKUP(CI22,'Плавание 50 м'!$BL$4:$BM$1954,2,0),IF(AND(G22=14,H22="м"),VLOOKUP(CI22,'Плавание 50 м'!$BO$4:$BP$1954,2,0),IF(AND(G22=14,H22="ж"),VLOOKUP(CI22,'Плавание 50 м'!$BR$4:$BS$1954,2,0),IF(AND(G22=15,H22="м"),VLOOKUP(CI22,'Плавание 50 м'!$BU$4:$BV$1954,2,0),IF(AND(G22=15,H22="ж"),VLOOKUP(CI22,'Плавание 50 м'!$BX$4:$BY$1954,2,0),"")))))))))))))))))))))))))))</f>
        <v>0</v>
      </c>
      <c r="CK22" s="91">
        <f>BR22+BN22+BL22+BJ22</f>
        <v>282</v>
      </c>
    </row>
    <row r="23" spans="1:89" ht="20.100000000000001" customHeight="1" x14ac:dyDescent="0.25">
      <c r="A23" s="10">
        <v>12</v>
      </c>
      <c r="B23" s="93" t="s">
        <v>3600</v>
      </c>
      <c r="C23" s="46" t="s">
        <v>3676</v>
      </c>
      <c r="D23" s="55" t="s">
        <v>3617</v>
      </c>
      <c r="E23" s="55" t="s">
        <v>3601</v>
      </c>
      <c r="F23" s="47">
        <f>IF(E23="",0,INT(($B$4-E23)/365.25))</f>
        <v>71</v>
      </c>
      <c r="G23" s="48">
        <f>IFERROR(VLOOKUP(F23,Ступени!$A$2:$B$99,2,0),"")</f>
        <v>18</v>
      </c>
      <c r="H23" s="55" t="s">
        <v>4</v>
      </c>
      <c r="I23" s="49"/>
      <c r="J23" s="52">
        <f>IF(I23="",0,IF(AND(G23=2,H23="м"),VLOOKUP(I23,'30м'!$A$4:$B$71,2,0),IF(AND(G23=2,H23="ж"),VLOOKUP(I23,'30м'!$D$4:$E$71,2,0),IF(AND(G23=3,H23="м"),VLOOKUP(I23,'30м'!$G$4:$H$71,2,0),IF(AND(G23=3,H23="ж"),VLOOKUP(I23,'30м'!$J$4:$K$71,2,0),IF(AND(G23=4,H23="м"),VLOOKUP(I23,'30м'!$M$4:$N$71,2,0),IF(AND(G23=4,H23="ж"),VLOOKUP(I23,'30м'!$P$4:$Q$71,2,0),IF(AND(G23=5,H23="м"),VLOOKUP(I23,'30м'!$S$4:$T$71,2,0),IF(AND(G23=5,H23="ж"),VLOOKUP(I23,'30м'!$V$4:$W$71,2,0),"")))))))))</f>
        <v>0</v>
      </c>
      <c r="K23" s="49"/>
      <c r="L23" s="52">
        <f>IF(K23="",0,IF(AND(G23=4,H23="м"),VLOOKUP(K23,'60м'!$A$4:$B$129,2,0),IF(AND(G23=4,H23="ж"),VLOOKUP(K23,'60м'!$D$4:$E$129,2,0),IF(AND(G23=5,H23="м"),VLOOKUP(K23,'60м'!$G$4:$H$129,2,0),IF(AND(G23=5,H23="ж"),VLOOKUP(K23,'60м'!$J$4:$K$129,2,0),IF(AND(G23=6,H23="м"),VLOOKUP(K23,'60м'!$M$4:$N$129,2,0),IF(AND(G23=6,H23="ж"),VLOOKUP(K23,'60м'!$P$4:$Q$129,2,0),IF(AND(G23=7,H23="м"),VLOOKUP(K23,'60м'!$S$4:$T$129,2,0),IF(AND(G23=7,H23="ж"),VLOOKUP(K23,'60м'!$V$4:$W$129,2,0),IF(AND(G23=8,H23="м"),VLOOKUP(K23,'60м'!$Y$4:$Z$129,2,0),IF(AND(G23=8,H23="ж"),VLOOKUP(K23,'60м'!$AB$4:$AC$129,2,0),IF(AND(G23=9,H23="м"),VLOOKUP(K23,'60м'!$AE$4:$AF$129,2,0),IF(AND(G23=9,H23="ж"),VLOOKUP(K23,'60м'!$AH$4:$AI$129,2,0),IF(AND(G23=10,H23="м"),VLOOKUP(K23,'60м'!$AK$4:$AL$129,2,0),IF(AND(G23=10,H23="ж"),VLOOKUP(K23,'60м'!$AN$4:$AO$129,2,0),IF(AND(G23=11,H23="м"),VLOOKUP(K23,'60м'!$AQ$4:$AR$129,2,0),IF(AND(G23=11,H23="ж"),VLOOKUP(K23,'60м'!$AT$4:$AU$129,2,0),IF(AND(G23=12,H23="м"),VLOOKUP(K23,'60м'!$AW$4:$AX$129,2,0),IF(AND(G23=12,H23="ж"),VLOOKUP(K23,'60м'!$AZ$4:$BA$129,2,0),IF(AND(G23=13,H23="м"),VLOOKUP(K23,'60м'!$BC$4:$BD$129,2,0),IF(AND(G23=13,H23="ж"),VLOOKUP(K23,'60м'!$BF$4:$BG$129,2,0),"")))))))))))))))))))))</f>
        <v>0</v>
      </c>
      <c r="M23" s="49"/>
      <c r="N23" s="52">
        <f>IF(M23="",0,IF(AND(G23=6,H23="м"),VLOOKUP(M23,'100м'!$A$4:$B$134,2,0),IF(AND(G23=6,H23="ж"),VLOOKUP(M23,'100м'!$D$4:$E$134,2,0),IF(AND(G23=7,H23="м"),VLOOKUP(M23,'100м'!$G$4:$H$134,2,0),IF(AND(G23=7,H23="ж"),VLOOKUP(M23,'100м'!$J$4:$K$134,2,0),IF(AND(G23=8,H23="м"),VLOOKUP(M23,'100м'!$M$4:$N$134,2,0),IF(AND(G23=8,H23="ж"),VLOOKUP(M23,'100м'!$P$4:$Q$134,2,0),IF(AND(G23=9,H23="м"),VLOOKUP(M23,'100м'!$S$4:$T$134,2,0),IF(AND(G23=9,H23="ж"),VLOOKUP(M23,'100м'!$V$4:$W$134,2,0),"")))))))))</f>
        <v>0</v>
      </c>
      <c r="O23" s="56"/>
      <c r="P23" s="61"/>
      <c r="Q23" s="49"/>
      <c r="R23" s="52">
        <f>IF(Q23="",0,IF(AND(G23=4,H23="м"),VLOOKUP(Q23,'1500м'!$A$4:$B$364,2,0),IF(AND(G23=4,H23="ж"),VLOOKUP(Q23,'1500м'!$D$4:$E$364,2,0),"")))</f>
        <v>0</v>
      </c>
      <c r="S23" s="49"/>
      <c r="T23" s="68">
        <f>IF(S23="",0,IF(AND(G23=5,H23="м"),VLOOKUP(S23,'2000м'!$A$4:$B$780,2,0),IF(AND(G23=5,H23="ж"),VLOOKUP(S23,'2000м'!$D$4:$E$780,2,0),IF(AND(G23=6,H23="ж"),VLOOKUP(S23,'2000м'!$G$4:$H$780,2,0),IF(AND(G23=7,H23="ж"),VLOOKUP(S23,'2000м'!$J$4:$K$780,2,0),IF(AND(G23=8,H23="ж"),VLOOKUP(S23,'2000м'!$M$4:$N$780,2,0),""))))))</f>
        <v>0</v>
      </c>
      <c r="U23" s="49"/>
      <c r="V23" s="52">
        <f>IF(U23="",0,IF(AND(G23=6,H23="м"),VLOOKUP(U23,'3000м'!$A$4:$B$594,2,0),IF(AND(G23=7,H23="м"),VLOOKUP(U23,'3000м'!$D$4:$E$594,2,0),IF(AND(G23=8,H23="м"),VLOOKUP(U23,'3000м'!$G$4:$H$594,2,0),IF(AND(G23=9,H23="м"),VLOOKUP(U23,'3000м'!$J$4:$K$594,2,0),IF(AND(G23=10,H23="м"),VLOOKUP(U23,'3000м'!$M$4:$N$594,2,0),IF(AND(G23=11,H23="м"),VLOOKUP(U23,'3000м'!$P$4:$Q$594,2,0),"")))))))</f>
        <v>0</v>
      </c>
      <c r="W23" s="56"/>
      <c r="X23" s="56"/>
      <c r="Y23" s="56"/>
      <c r="Z23" s="56"/>
      <c r="AA23" s="56"/>
      <c r="AB23" s="56"/>
      <c r="AC23" s="56"/>
      <c r="AD23" s="56"/>
      <c r="AE23" s="56"/>
      <c r="AF23" s="56"/>
      <c r="AG23" s="56"/>
      <c r="AH23" s="56"/>
      <c r="AI23" s="56"/>
      <c r="AJ23" s="56"/>
      <c r="AK23" s="56"/>
      <c r="AL23" s="56"/>
      <c r="AM23" s="56"/>
      <c r="AN23" s="56"/>
      <c r="AO23" s="37"/>
      <c r="AP23" s="56"/>
      <c r="AQ23" s="37"/>
      <c r="AR23" s="56"/>
      <c r="AS23" s="37"/>
      <c r="AT23" s="56"/>
      <c r="AU23" s="37"/>
      <c r="AV23" s="56"/>
      <c r="AW23" s="37"/>
      <c r="AX23" s="56"/>
      <c r="AY23" s="37"/>
      <c r="AZ23" s="56"/>
      <c r="BA23" s="37"/>
      <c r="BB23" s="52">
        <f>IF(BA23="",0,IF(AND(G23=2,H23="м"),VLOOKUP(BA23,Подтягивание!$A$4:$B$79,2,0),IF(AND(G23=3,H23="м"),VLOOKUP(BA23,Подтягивание!$D$4:$E$79,2,0),IF(AND(G23=4,H23="м"),VLOOKUP(BA23,Подтягивание!$G$4:$H$79,2,0),IF(AND(G23=5,H23="м"),VLOOKUP(BA23,Подтягивание!$J$4:$K$79,2,0),IF(AND(G23=6,H23="м"),VLOOKUP(BA23,Подтягивание!$M$4:$N$79,2,0),IF(AND(G23=7,H23="м"),VLOOKUP(BA23,Подтягивание!$P$4:$Q$79,2,0),IF(AND(G23=8,H23="м"),VLOOKUP(BA23,Подтягивание!$S$4:$T$79,2,0),IF(AND(G23=9,H23="м"),VLOOKUP(BA23,Подтягивание!$V$4:$W$79,2,0),IF(AND(G23=10,H23="м"),VLOOKUP(BA23,Подтягивание!$Y$4:$Z$79,2,0),IF(AND(G23=11,H23="м"),VLOOKUP(BA23,Подтягивание!$AB$4:$AC$79,2,0),IF(AND(G23=12,H23="м"),VLOOKUP(BA23,Подтягивание!$AE$4:$AF$79,2,0),IF(AND(G23=13,H23="м"),VLOOKUP(BA23,Подтягивание!$AH$4:$AI$79,2,0),IF(AND(G23=14,H23="м"),VLOOKUP(BA23,Подтягивание!$AK$4:$AL$79,2,0),IF(AND(G23=15,H23="м"),VLOOKUP(BA23,Подтягивание!$AN$4:$AO$79,2,0),"")))))))))))))))</f>
        <v>0</v>
      </c>
      <c r="BC23" s="51"/>
      <c r="BD23" s="57"/>
      <c r="BE23" s="37"/>
      <c r="BF23" s="52">
        <f>IF(BE23="",0,IF(AND(G23=6,H23="м"),VLOOKUP(BE23,Гиря!$A$4:$B$166,2,0),IF(AND(G23=7,H23="м"),VLOOKUP(BE23,Гиря!$D$4:$E$166,2,0),IF(AND(G23=8,H23="м"),VLOOKUP(BE23,Гиря!$G$4:$H$166,2,0),IF(AND(G23=9,H23="м"),VLOOKUP(BE23,Гиря!$J$4:$K$166,2,0),IF(AND(G23=10,H23="м"),VLOOKUP(BE23,Гиря!$M$4:$N$166,2,0),IF(AND(G23=11,H23="м"),VLOOKUP(BE23,Гиря!$P$4:$Q$166,2,0),IF(AND(G23=12,H23="м"),VLOOKUP(BE23,Гиря!$S$4:$T$166,2,0),IF(AND(G23=13,H23="м"),VLOOKUP(BE23,Гиря!$V$4:$W$166,2,0),IF(AND(G23=14,H23="м"),VLOOKUP(BE23,Гиря!$Y$4:$Z$166,2,0),IF(AND(G23=15,H23="м"),VLOOKUP(BE23,Гиря!$AB$4:$AC$166,2,0),"")))))))))))</f>
        <v>0</v>
      </c>
      <c r="BG23" s="49"/>
      <c r="BH23" s="52">
        <f>IF(BG23="",0,IF(AND(G23=2,H23="м"),VLOOKUP(BG23,'Отж. от пола'!$A$4:$B$169,2,0),IF(AND(G23=2,H23="ж"),VLOOKUP(BG23,'Отж. от пола'!$D$4:$E$169,2,0),IF(AND(G23=3,H23="м"),VLOOKUP(BG23,'Отж. от пола'!$G$4:$H$169,2,0),IF(AND(G23=3,H23="ж"),VLOOKUP(BG23,'Отж. от пола'!$J$4:$K$169,2,0),IF(AND(G23=4,H23="м"),VLOOKUP(BG23,'Отж. от пола'!$M$4:$N$169,2,0),IF(AND(G23=4,H23="ж"),VLOOKUP(BG23,'Отж. от пола'!$P$4:$Q$169,2,0),IF(AND(G23=5,H23="м"),VLOOKUP(BG23,'Отж. от пола'!$S$4:$T$169,2,0),IF(AND(G23=5,H23="ж"),VLOOKUP(BG23,'Отж. от пола'!$V$4:$W$169,2,0),IF(AND(G23=6,H23="м"),VLOOKUP(BG23,'Отж. от пола'!$Y$4:$Z$169,2,0),IF(AND(G23=6,H23="ж"),VLOOKUP(BG23,'Отж. от пола'!$AB$4:$AC$169,2,0),IF(AND(G23=7,H23="м"),VLOOKUP(BG23,'Отж. от пола'!$AE$4:$AF$169,2,0),IF(AND(G23=7,H23="ж"),VLOOKUP(BG23,'Отж. от пола'!$AH$4:$AI$169,2,0),IF(AND(G23=8,H23="м"),VLOOKUP(BG23,'Отж. от пола'!$AK$4:$AL$169,2,0),IF(AND(G23=8,H23="ж"),VLOOKUP(BG23,'Отж. от пола'!$AN$4:$AO$169,2,0),IF(AND(G23=9,H23="м"),VLOOKUP(BG23,'Отж. от пола'!$AQ$4:$AR$169,2,0),IF(AND(G23=9,H23="ж"),VLOOKUP(BG23,'Отж. от пола'!$AT$4:$AU$169,2,0),IF(AND(G23=10,H23="м"),VLOOKUP(BG23,'Отж. от пола'!$AW$4:$AX$169,2,0),IF(AND(G23=10,H23="ж"),VLOOKUP(BG23,'Отж. от пола'!$AZ$4:$BA$169,2,0),IF(AND(G23=11,H23="м"),VLOOKUP(BG23,'Отж. от пола'!$BC$4:$BD$169,2,0),IF(AND(G23=11,H23="ж"),VLOOKUP(BG23,'Отж. от пола'!$BF$4:$BG$169,2,0),IF(AND(G23=12,H23="м"),VLOOKUP(BG23,'Отж. от пола'!$BI$4:$BJ$169,2,0),IF(AND(G23=12,H23="ж"),VLOOKUP(BG23,'Отж. от пола'!$BL$4:$BM$169,2,0),IF(AND(G23=13,H23="м"),VLOOKUP(BG23,'Отж. от пола'!$BO$4:$BP$169,2,0),IF(AND(G23=13,H23="ж"),VLOOKUP(BG23,'Отж. от пола'!$BR$4:$BS$169,2,0),IF(AND(G23=14,H23="м"),VLOOKUP(BG23,'Отж. от пола'!$BU$4:$BV$169,2,0),IF(AND(G23=14,H23="ж"),VLOOKUP(BG23,'Отж. от пола'!$BX$4:$BY$169,2,0),IF(AND(G23=15,H23="м"),VLOOKUP(BG23,'Отж. от пола'!$CA$4:$CB$169,2,0),IF(AND(G23=15,H23="ж"),VLOOKUP(BG23,'Отж. от пола'!$CD$4:$CE$169,2,0),"")))))))))))))))))))))))))))))</f>
        <v>0</v>
      </c>
      <c r="BI23" s="37"/>
      <c r="BJ23" s="52">
        <f>IF(BI23="",0,IF(AND(G23=16,H23="м"),VLOOKUP(BI23,'Отж.от скамьи'!$A$4:$B$79,2,0),IF(AND(G23=16,H23="ж"),VLOOKUP(BI23,'Отж.от скамьи'!$D$4:$E$79,2,0),IF(AND(G23=17,H23="м"),VLOOKUP(BI23,'Отж.от скамьи'!$G$4:$H$79,2,0),IF(AND(G23=17,H23="ж"),VLOOKUP(BI23,'Отж.от скамьи'!$J$4:$K$79,2,0),"")))))</f>
        <v>0</v>
      </c>
      <c r="BK23" s="53">
        <v>34</v>
      </c>
      <c r="BL23" s="52">
        <f>IF(BK23="",0,IF(AND(G23=18,H23="м"),VLOOKUP(BK23,'Отж.от стула'!$A$4:$B$68,2,0),IF(AND(G23=18,H23="ж"),VLOOKUP(BK23,'Отж.от стула'!$D$4:$E$69,2,0),"")))</f>
        <v>81</v>
      </c>
      <c r="BM23" s="49">
        <v>17</v>
      </c>
      <c r="BN23" s="52">
        <f>IF(BM23="",0,IF(AND(G23=2,H23="м"),VLOOKUP(BM23,Наклон!$A$4:$B$69,2,0),IF(AND(G23=2,H23="ж"),VLOOKUP(BM23,Наклон!$A$74:$B$139,2,0),IF(AND(G23=3,H23="м"),VLOOKUP(BM23,Наклон!$D$4:$E$69,2,0),IF(AND(G23=3,H23="ж"),VLOOKUP(BM23,Наклон!$D$74:$E$139,2,0),IF(AND(G23=4,H23="м"),VLOOKUP(BM23,Наклон!$G$4:$H$69,2,0),IF(AND(G23=4,H23="ж"),VLOOKUP(BM23,Наклон!$G$74:$H$139,2,0),IF(AND(G23=5,H23="м"),VLOOKUP(BM23,Наклон!$J$4:$K$69,2,0),IF(AND(G23=5,H23="ж"),VLOOKUP(BM23,Наклон!$J$74:$K$139,2,0),IF(AND(G23=6,H23="м"),VLOOKUP(BM23,Наклон!$M$4:$N$69,2,0),IF(AND(G23=6,H23="ж"),VLOOKUP(BM23,Наклон!$M$74:$N$139,2,0),IF(AND(G23=7,H23="м"),VLOOKUP(BM23,Наклон!$P$4:$Q$69,2,0),IF(AND(G23=7,H23="ж"),VLOOKUP(BM23,Наклон!$P$74:$Q$139,2,0),IF(AND(G23=8,H23="м"),VLOOKUP(BM23,Наклон!$S$4:$T$69,2,0),IF(AND(G23=8,H23="ж"),VLOOKUP(BM23,Наклон!$S$74:$T$139,2,0),IF(AND(G23=9,H23="м"),VLOOKUP(BM23,Наклон!$V$4:$W$69,2,0),IF(AND(G23=9,H23="ж"),VLOOKUP(BM23,Наклон!$V$74:$W$139,2,0),IF(AND(G23=10,H23="м"),VLOOKUP(BM23,Наклон!$Y$4:$Z$69,2,0),IF(AND(G23=10,H23="ж"),VLOOKUP(BM23,Наклон!$Y$74:$Z$139,2,0),IF(AND(G23=11,H23="м"),VLOOKUP(BM23,Наклон!$AB$4:$AC$69,2,0),IF(AND(G23=11,H23="ж"),VLOOKUP(BM23,Наклон!$AB$74:$AC$139,2,0),IF(AND(G23=12,H23="м"),VLOOKUP(BM23,Наклон!$AE$4:$AF$69,2,0),IF(AND(G23=12,H23="ж"),VLOOKUP(BM23,Наклон!$AE$74:$AF$139,2,0),IF(AND(G23=13,H23="м"),VLOOKUP(BM23,Наклон!$AH$4:$AI$69,2,0),IF(AND(G23=13,H23="ж"),VLOOKUP(BM23,Наклон!$AH$74:$AI$139,2,0),IF(AND(G23=14,H23="м"),VLOOKUP(BM23,Наклон!$AK$4:$AL$69,2,0),IF(AND(G23=14,H23="ж"),VLOOKUP(BM23,Наклон!$AK$74:$AL$139,2,0),IF(AND(G23=15,H23="м"),VLOOKUP(BM23,Наклон!$AN$4:$AO$69,2,0),IF(AND(G23=15,H23="ж"),VLOOKUP(BM23,Наклон!$AN$74:$AO$139,2,0),IF(AND(G23=16,H23="м"),VLOOKUP(BM23,Наклон!$AQ$4:$AR$69,2,0),IF(AND(G23=16,H23="ж"),VLOOKUP(BM23,Наклон!$AQ$74:$AR$139,2,0),IF(AND(G23=17,H23="м"),VLOOKUP(BM23,Наклон!$AT$4:$AU$69,2,0),IF(AND(G23=17,H23="ж"),VLOOKUP(BM23,Наклон!$AT$74:$AU$139,2,0),IF(AND(G23=18,H23="м"),VLOOKUP(BM23,Наклон!$AW$4:$AX$69,2,0),IF(AND(G23=18,H23="ж"),VLOOKUP(BM23,Наклон!$AW$74:$AX$139,2,0))))))))))))))))))))))))))))))))))))</f>
        <v>100</v>
      </c>
      <c r="BO23" s="49"/>
      <c r="BP23" s="52">
        <f>IF(BO23="",0,IF(AND(G23=2,H23="м"),VLOOKUP(BO23,'Прыжок в длину'!$A$4:$B$294,2,0),IF(AND(G23=2,H23="ж"),VLOOKUP(BO23,'Прыжок в длину'!$D$4:$E$294,2,0),IF(AND(G23=3,H23="м"),VLOOKUP(BO23,'Прыжок в длину'!$G$4:$H$294,2,0),IF(AND(G23=3,H23="ж"),VLOOKUP(BO23,'Прыжок в длину'!$J$4:$K$294,2,0),IF(AND(G23=4,H23="м"),VLOOKUP(BO23,'Прыжок в длину'!$M$4:$N$294,2,0),IF(AND(G23=4,H23="ж"),VLOOKUP(BO23,'Прыжок в длину'!$P$4:$Q$294,2,0),IF(AND(G23=5,H23="м"),VLOOKUP(BO23,'Прыжок в длину'!$S$4:$T$294,2,0),IF(AND(G23=5,H23="ж"),VLOOKUP(BO23,'Прыжок в длину'!$V$4:$W$294,2,0),IF(AND(G23=6,H23="м"),VLOOKUP(BO23,'Прыжок в длину'!$Y$4:$Z$294,2,0),IF(AND(G23=6,H23="ж"),VLOOKUP(BO23,'Прыжок в длину'!$AB$4:$AC$294,2,0),IF(AND(G23=7,H23="м"),VLOOKUP(BO23,'Прыжок в длину'!$AE$4:$AF$294,2,0),IF(AND(G23=7,H23="ж"),VLOOKUP(BO23,'Прыжок в длину'!$AH$4:$AI$294,2,0),IF(AND(G23=8,H23="м"),VLOOKUP(BO23,'Прыжок в длину'!$AK$4:$AL$294,2,0),IF(AND(G23=8,H23="ж"),VLOOKUP(BO23,'Прыжок в длину'!$AN$4:$AO$294,2,0),IF(AND(G23=9,H23="м"),VLOOKUP(BO23,'Прыжок в длину'!$AQ$4:$AR$294,2,0),IF(AND(G23=9,H23="ж"),VLOOKUP(BO23,'Прыжок в длину'!$AT$4:$AU$294,2,0),IF(AND(G23=10,H23="м"),VLOOKUP(BO23,'Прыжок в длину'!$AW$4:$AX$294,2,0),IF(AND(G23=10,H23="ж"),VLOOKUP(BO23,'Прыжок в длину'!$AZ$4:$BA$294,2,0),IF(AND(G23=11,H23="м"),VLOOKUP(BO23,'Прыжок в длину'!BC5:$BD$294,2,0),IF(AND(G23=11,H23="ж"),VLOOKUP(BO23,'Прыжок в длину'!$BF$4:$BG$294,2,0),"")))))))))))))))))))))</f>
        <v>0</v>
      </c>
      <c r="BQ23" s="49">
        <v>48</v>
      </c>
      <c r="BR23" s="52">
        <f>IF(BQ23="",0,IF(AND(G23=2,H23="м"),VLOOKUP(BQ23,Пресс!$A$4:$B$104,2,0),IF(AND(G23=2,H23="ж"),VLOOKUP(BQ23,Пресс!$D$4:$E$104,2,0),IF(AND(G23=3,H23="м"),VLOOKUP(BQ23,Пресс!$G$4:$H$104,2,0),IF(AND(G23=3,H23="ж"),VLOOKUP(BQ23,Пресс!$J$4:$K$104,2,0),IF(AND(G23=4,H23="м"),VLOOKUP(BQ23,Пресс!$M$4:$N$104,2,0),IF(AND(G23=4,H23="ж"),VLOOKUP(BQ23,Пресс!$P$4:$Q$104,2,0),IF(AND(G23=5,H23="м"),VLOOKUP(BQ23,Пресс!$S$4:$T$104,2,0),IF(AND(G23=5,H23="ж"),VLOOKUP(BQ23,Пресс!$V$4:$W$104,2,0),IF(AND(G23=6,H23="м"),VLOOKUP(BQ23,Пресс!$Y$4:$Z$104,2,0),IF(AND(G23=6,H23="ж"),VLOOKUP(BQ23,Пресс!$AB$4:$AC$104,2,0),IF(AND(G23=7,H23="м"),VLOOKUP(BQ23,Пресс!$AE$4:$AF$104,2,0),IF(AND(G23=7,H23="ж"),VLOOKUP(BQ23,Пресс!$AH$4:$AI$104,2,0),IF(AND(G23=8,H23="м"),VLOOKUP(BQ23,Пресс!$AK$4:$AL$104,2,0),IF(AND(G23=8,H23="ж"),VLOOKUP(BQ23,Пресс!$AN$4:$AO$104,2,0),IF(AND(G23=9,H23="м"),VLOOKUP(BQ23,Пресс!$AQ$4:$AR$104,2,0),IF(AND(G23=9,H23="ж"),VLOOKUP(BQ23,Пресс!$AT$4:$AU$104,2,0),IF(AND(G23=10,H23="м"),VLOOKUP(BQ23,Пресс!$AW$4:$AX$104,2,0),IF(AND(G23=10,H23="ж"),VLOOKUP(BQ23,Пресс!$AZ$4:$BA$104,2,0),IF(AND(G23=11,H23="м"),VLOOKUP(BQ23,Пресс!$BC$4:$BD$104,2,0),IF(AND(G23=11,H23="ж"),VLOOKUP(BQ23,Пресс!$BF$4:$BG$104,2,0),IF(AND(G23=12,H23="м"),VLOOKUP(BQ23,Пресс!$BI$4:$BJ$104,2,0),IF(AND(G23=12,H23="ж"),VLOOKUP(BQ23,Пресс!$BL$4:$BM$104,2,0),IF(AND(G23=13,H23="м"),VLOOKUP(BQ23,Пресс!$BO$4:$BP$104,2,0),IF(AND(G23=13,H23="ж"),VLOOKUP(BQ23,Пресс!$BR$4:$BS$104,2,0),IF(AND(G23=14,H23="м"),VLOOKUP(BQ23,Пресс!$BU$4:$BV$104,2,0),IF(AND(G23=14,H23="ж"),VLOOKUP(BQ23,Пресс!$BX$4:$BY$104,2,0),IF(AND(G23=15,H23="м"),VLOOKUP(BQ23,Пресс!$CA$4:$CB$104,2,0),IF(AND(G23=15,H23="ж"),VLOOKUP(BQ23,Пресс!$CD$4:$CE$104,2,0),IF(AND(G23=16,H23="м"),VLOOKUP(BQ23,Пресс!$CG$4:$CH$104,2,0),IF(AND(G23=16,H23="ж"),VLOOKUP(BQ23,Пресс!$CJ$4:$CK$104,2,0),IF(AND(G23=17,H23="м"),VLOOKUP(BQ23,Пресс!$CM$4:$CN$104,2,0),IF(AND(G23=17,H23="ж"),VLOOKUP(BQ23,Пресс!$CP$4:$CQ$104,2,0),IF(AND(G23=18,H23="м"),VLOOKUP(BQ23,Пресс!$CS$4:$CT$104,2,0),IF(AND(G23=18,H23="ж"),VLOOKUP(BQ23,Пресс!$CV$4:$CW$104,2,0),"")))))))))))))))))))))))))))))))))))</f>
        <v>100</v>
      </c>
      <c r="BS23" s="37"/>
      <c r="BT23" s="57"/>
      <c r="BU23" s="37"/>
      <c r="BV23" s="52">
        <f>IF(BU23="",0,IF(AND(G23=4,H23="м"),VLOOKUP(BU23,Стрельба!$A$4:$B$54,2,0),IF(AND(G23=4,H23="ж"),VLOOKUP(BU23,Стрельба!$D$4:$E$54,2,0),IF(AND(G23=5,H23="м"),VLOOKUP(BU23,Стрельба!$G$4:$H$54,2,0),IF(AND(G23=5,H23="ж"),VLOOKUP(BU23,Стрельба!$J$4:$K$54,2,0),IF(AND(G23=6,H23="м"),VLOOKUP(BU23,Стрельба!$M$4:$N$54,2,0),IF(AND(G23=6,H23="ж"),VLOOKUP(BU23,Стрельба!$P$4:$Q$54,2,0),IF(AND(G23=7,H23="м"),VLOOKUP(BU23,Стрельба!$S$4:$T$54,2,0),IF(AND(G23=7,H23="ж"),VLOOKUP(BU23,Стрельба!$V$4:$W$54,2,0),IF(AND(G23=8,H23="м"),VLOOKUP(BU23,Стрельба!$Y$4:$Z$54,2,0),IF(AND(G23=8,H23="ж"),VLOOKUP(BU23,Стрельба!$AB$4:$AC$54,2,0),IF(AND(G23=9,H23="м"),VLOOKUP(BU23,Стрельба!$AE$4:$AF$54,2,0),IF(AND(G23=9,H23="ж"),VLOOKUP(BU23,Стрельба!$AH$4:$AI$54,2,0),IF(AND(G23=10,H23="м"),VLOOKUP(BU23,Стрельба!$AK$4:$AL$54,2,0),IF(AND(G23=10,H23="ж"),VLOOKUP(BU23,Стрельба!$AN$4:$AO$54,2,0),IF(AND(G23=11,H23="м"),VLOOKUP(BU23,Стрельба!$AQ$4:$AR$54,2,0),IF(AND(G23=11,H23="ж"),VLOOKUP(BU23,Стрельба!$AT$4:$AU$54,2,0),IF(AND(G23=12,H23="м"),VLOOKUP(BU23,Стрельба!$AW$4:$AX$54,2,0),IF(AND(G23=12,H23="ж"),VLOOKUP(BU23,Стрельба!$AZ$4:$BA$54,2,0),IF(AND(G23=13,H23="м"),VLOOKUP(BU23,Стрельба!$BC$4:$BD$54,2,0),IF(AND(G23=13,H23="ж"),VLOOKUP(BU23,Стрельба!$BF$4:$BG$54,2,0),IF(AND(G23=14,H23="м"),VLOOKUP(BU23,Стрельба!$BI$4:$BJ$54,2,0),IF(AND(G23=14,H23="ж"),VLOOKUP(BU23,Стрельба!$BL$4:$BM$54,2,0),IF(AND(G23=15,H23="м"),VLOOKUP(BU23,Стрельба!$BO$4:$BP$54,2,0),IF(AND(G23=15,H23="ж"),VLOOKUP(BU23,Стрельба!$BR$4:$BS$54,2,0),"")))))))))))))))))))))))))</f>
        <v>0</v>
      </c>
      <c r="BW23" s="56"/>
      <c r="BX23" s="57"/>
      <c r="BY23" s="37"/>
      <c r="BZ23" s="52">
        <f>IF(BY23="",0,IF(AND(G23=3,H23="м"),VLOOKUP(BY23,'Метание 150г'!$A$4:$B$784,2,0),IF(AND(G23=3,H23="ж"),VLOOKUP(BY23,'Метание 150г'!$D$4:$E$784,2,0),IF(AND(G23=4,H23="м"),VLOOKUP(BY23,'Метание 150г'!$G$4:$H$784,2,0),IF(AND(G23=4,H23="ж"),VLOOKUP(BY23,'Метание 150г'!$J$4:$K$784,2,0),IF(AND(G23=5,H23="м"),VLOOKUP(BY23,'Метание 150г'!$M$4:$N$784,2,0),IF(AND(G23=5,H23="ж"),VLOOKUP(BY23,'Метание 150г'!$P$4:$Q$784,2,0),"")))))))</f>
        <v>0</v>
      </c>
      <c r="CA23" s="51"/>
      <c r="CB23" s="68">
        <f>IF(CA23="",0,IF(AND(G23=6,H23="м"),VLOOKUP(CA23,'Метание 700г'!$A$4:$B$574,2,0),IF(AND(G23=7,H23="м"),VLOOKUP(CA23,'Метание 700г'!$D$4:$E$574,2,0),IF(AND(G23=8,H23="м"),VLOOKUP(CA23,'Метание 700г'!$G$4:$H$574,2,0),""))))</f>
        <v>0</v>
      </c>
      <c r="CC23" s="51"/>
      <c r="CD23" s="52">
        <f>IF(CC23="",0,IF(AND(G23=6,H23="ж"),VLOOKUP(CC23,'Метание 500г'!$A$4:$B$565,2,0),IF(AND(G23=7,H23="ж"),VLOOKUP(CC23,'Метание 500г'!$D$4:$E$565,2,0),IF(AND(G23=8,H23="ж"),VLOOKUP(CC23,'Метание 500г'!$G$4:$H$565,2,0),IF(AND(G23=9,H23="ж"),VLOOKUP(CC23,'Метание 500г'!$J$4:$K$565,2,0),IF(AND(G23=10,H23="ж"),VLOOKUP(CC23,'Метание 500г'!$M$4:$N$565,2,0),IF(AND(G23=11,H23="ж"),VLOOKUP(CC23,'Метание 500г'!$P$4:$Q$565,2,0),"")))))))</f>
        <v>0</v>
      </c>
      <c r="CE23" s="56"/>
      <c r="CF23" s="57"/>
      <c r="CG23" s="62"/>
      <c r="CH23" s="52">
        <f>IF(CG23="",0,IF(AND(G23=2,H23="м"),VLOOKUP(CG23,'Плавание 25 м'!$A$4:$B$2333,2,0),IF(AND(G23=2,H23="ж"),VLOOKUP(CG23,'Плавание 25 м'!$D$4:$E$2333,2,0),IF(AND(G23=16,H23="м"),VLOOKUP(CG23,'Плавание 25 м'!$G$4:$H$2333,2,0),IF(AND(G23=16,H23="ж"),VLOOKUP(CG23,'Плавание 25 м'!$J$4:$K$2333,2,0),IF(AND(G23=17,H23="м"),VLOOKUP(CG23,'Плавание 25 м'!$M$4:$N$2333,2,0),IF(AND(G23=17,H23="ж"),VLOOKUP(CG23,'Плавание 25 м'!$P$4:$Q$2333,2,0),IF(AND(G23=18,H23="м"),VLOOKUP(CG23,'Плавание 25 м'!$S$4:$T$2333,2,0),IF(AND(G23=18,H23="ж"),VLOOKUP(CG23,'Плавание 25 м'!$V$4:$W$2333,2,0),"")))))))))</f>
        <v>0</v>
      </c>
      <c r="CI23" s="37"/>
      <c r="CJ23" s="52">
        <f>IF(CI23="",0,IF(AND(G23=3,H23="м"),VLOOKUP(CI23,'Плавание 50 м'!$A$4:$B$1954,2,0),IF(AND(G23=3,H23="ж"),VLOOKUP(CI23,'Плавание 50 м'!$D$4:$E$1954,2,0),IF(AND(G23=4,H23="м"),VLOOKUP(CI23,'Плавание 50 м'!$G$4:$H$1954,2,0),IF(AND(G23=4,H23="ж"),VLOOKUP(CI23,'Плавание 50 м'!$J$4:$K$1954,2,0),IF(AND(G23=5,H23="м"),VLOOKUP(CI23,'Плавание 50 м'!$M$4:$N$1954,2,0),IF(AND(G23=5,H23="ж"),VLOOKUP(CI23,'Плавание 50 м'!$P$4:$Q$1954,2,0),IF(AND(G23=6,H23="м"),VLOOKUP(CI23,'Плавание 50 м'!$S$4:$T$1954,2,0),IF(AND(G23=6,H23="ж"),VLOOKUP(CI23,'Плавание 50 м'!$V$4:$W$1954,2,0),IF(AND(G23=7,H23="м"),VLOOKUP(CI23,'Плавание 50 м'!$Y$4:$Z$1954,2,0),IF(AND(G23=7,H23="ж"),VLOOKUP(CI23,'Плавание 50 м'!$AB$4:$AC$1954,2,0),IF(AND(G23=8,H23="м"),VLOOKUP(CI23,'Плавание 50 м'!$AE$4:$AF$1954,2,0),IF(AND(G23=8,H23="ж"),VLOOKUP(CI23,'Плавание 50 м'!$AH$4:$AI$1954,2,0),IF(AND(G23=9,H23="м"),VLOOKUP(CI23,'Плавание 50 м'!$AK$4:$AL$1954,2,0),IF(AND(G23=9,H23="ж"),VLOOKUP(CI23,'Плавание 50 м'!$AN$4:$AO$1954,2,0),IF(AND(G23=10,H23="м"),VLOOKUP(CI23,'Плавание 50 м'!$AQ$4:$AR$1954,2,0),IF(AND(G23=10,H23="ж"),VLOOKUP(CI23,'Плавание 50 м'!$AT$4:$AU$1954,2,0),IF(AND(G23=11,H23="м"),VLOOKUP(CI23,'Плавание 50 м'!$AW$4:$AX$1954,2,0),IF(AND(G23=11,H23="ж"),VLOOKUP(CI23,'Плавание 50 м'!$AZ$4:$BA$1954,2,0),IF(AND(G23=12,H23="м"),VLOOKUP(CI23,'Плавание 50 м'!$BC$4:$BD$1954,2,0),IF(AND(G23=12,H23="ж"),VLOOKUP(CI23,'Плавание 50 м'!$BF$4:$BG$1954,2,0),IF(AND(G23=13,H23="м"),VLOOKUP(CI23,'Плавание 50 м'!$BI$4:$BJ$1954,2,0),IF(AND(G23=13,H23="ж"),VLOOKUP(CI23,'Плавание 50 м'!$BL$4:$BM$1954,2,0),IF(AND(G23=14,H23="м"),VLOOKUP(CI23,'Плавание 50 м'!$BO$4:$BP$1954,2,0),IF(AND(G23=14,H23="ж"),VLOOKUP(CI23,'Плавание 50 м'!$BR$4:$BS$1954,2,0),IF(AND(G23=15,H23="м"),VLOOKUP(CI23,'Плавание 50 м'!$BU$4:$BV$1954,2,0),IF(AND(G23=15,H23="ж"),VLOOKUP(CI23,'Плавание 50 м'!$BX$4:$BY$1954,2,0),"")))))))))))))))))))))))))))</f>
        <v>0</v>
      </c>
      <c r="CK23" s="91">
        <f>BR23+BN23+BL23+BJ23</f>
        <v>281</v>
      </c>
    </row>
    <row r="24" spans="1:89" s="89" customFormat="1" ht="39.9" customHeight="1" x14ac:dyDescent="0.35">
      <c r="A24" s="145" t="s">
        <v>3686</v>
      </c>
      <c r="B24" s="145"/>
      <c r="C24" s="145"/>
      <c r="D24" s="145"/>
    </row>
    <row r="25" spans="1:89" s="89" customFormat="1" ht="39.9" customHeight="1" x14ac:dyDescent="0.35">
      <c r="A25" s="141" t="s">
        <v>3673</v>
      </c>
      <c r="B25" s="141"/>
      <c r="C25" s="141"/>
      <c r="D25" s="141"/>
    </row>
  </sheetData>
  <sheetProtection selectLockedCells="1"/>
  <sortState xmlns:xlrd2="http://schemas.microsoft.com/office/spreadsheetml/2017/richdata2" ref="A8:CK10">
    <sortCondition ref="G8:G10"/>
    <sortCondition ref="H8:H10"/>
    <sortCondition descending="1" ref="CK8:CK10"/>
  </sortState>
  <mergeCells count="5">
    <mergeCell ref="A24:D24"/>
    <mergeCell ref="A25:D25"/>
    <mergeCell ref="A1:CK1"/>
    <mergeCell ref="A2:CK2"/>
    <mergeCell ref="B6:C6"/>
  </mergeCells>
  <pageMargins left="0.39370078740157483" right="0.39370078740157483" top="0.39370078740157483" bottom="0.3937007874015748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9"/>
  <sheetViews>
    <sheetView topLeftCell="A25" zoomScale="70" zoomScaleNormal="70" workbookViewId="0">
      <selection activeCell="A48" sqref="A48:D48"/>
    </sheetView>
  </sheetViews>
  <sheetFormatPr defaultColWidth="8.6640625" defaultRowHeight="15" x14ac:dyDescent="0.25"/>
  <cols>
    <col min="1" max="1" width="5.33203125" style="1" customWidth="1"/>
    <col min="2" max="2" width="40" style="1" customWidth="1"/>
    <col min="3" max="3" width="28.109375" style="1" customWidth="1"/>
    <col min="4" max="4" width="20.109375" style="1" customWidth="1"/>
    <col min="5" max="5" width="12.88671875" style="1" customWidth="1"/>
    <col min="6" max="6" width="7.44140625" style="1" customWidth="1"/>
    <col min="7" max="7" width="12.109375" style="1" customWidth="1"/>
    <col min="8" max="8" width="10.6640625" style="1" customWidth="1"/>
    <col min="9" max="10" width="20.6640625" style="1" customWidth="1"/>
    <col min="11" max="16384" width="8.6640625" style="1"/>
  </cols>
  <sheetData>
    <row r="1" spans="1:10" ht="42" customHeight="1" x14ac:dyDescent="0.35">
      <c r="A1" s="146" t="s">
        <v>77</v>
      </c>
      <c r="B1" s="146"/>
      <c r="C1" s="146"/>
      <c r="D1" s="146"/>
      <c r="E1" s="146"/>
      <c r="F1" s="146"/>
      <c r="G1" s="146"/>
      <c r="H1" s="146"/>
      <c r="I1" s="146"/>
      <c r="J1" s="146"/>
    </row>
    <row r="2" spans="1:10" ht="57.75" customHeight="1" x14ac:dyDescent="0.25">
      <c r="A2" s="139" t="s">
        <v>3370</v>
      </c>
      <c r="B2" s="139"/>
      <c r="C2" s="139"/>
      <c r="D2" s="139"/>
      <c r="E2" s="139"/>
      <c r="F2" s="139"/>
      <c r="G2" s="139"/>
      <c r="H2" s="139"/>
      <c r="I2" s="139"/>
      <c r="J2" s="139"/>
    </row>
    <row r="3" spans="1:10" ht="17.399999999999999" x14ac:dyDescent="0.25">
      <c r="A3" s="11"/>
      <c r="B3" s="15" t="s">
        <v>82</v>
      </c>
      <c r="C3" s="14"/>
      <c r="D3" s="18"/>
      <c r="E3" s="18"/>
      <c r="F3" s="18"/>
      <c r="G3" s="18"/>
      <c r="H3" s="18"/>
      <c r="I3" s="11"/>
    </row>
    <row r="4" spans="1:10" ht="17.399999999999999" x14ac:dyDescent="0.25">
      <c r="A4" s="11"/>
      <c r="B4" s="19">
        <v>46095</v>
      </c>
      <c r="C4" s="14"/>
      <c r="D4" s="21"/>
      <c r="E4" s="21"/>
      <c r="F4" s="21"/>
      <c r="G4" s="21"/>
      <c r="H4" s="21"/>
      <c r="I4" s="11"/>
    </row>
    <row r="5" spans="1:10" ht="17.399999999999999" x14ac:dyDescent="0.25">
      <c r="A5" s="11"/>
      <c r="B5" s="18" t="s">
        <v>83</v>
      </c>
      <c r="C5" s="18"/>
      <c r="D5" s="20"/>
      <c r="E5" s="20"/>
      <c r="F5" s="20"/>
      <c r="G5" s="20"/>
      <c r="H5" s="20"/>
      <c r="I5" s="11"/>
    </row>
    <row r="6" spans="1:10" ht="17.399999999999999" x14ac:dyDescent="0.25">
      <c r="A6" s="11"/>
      <c r="B6" s="137" t="s">
        <v>3371</v>
      </c>
      <c r="C6" s="137"/>
      <c r="D6" s="20"/>
      <c r="E6" s="20"/>
      <c r="F6" s="20"/>
      <c r="G6" s="20"/>
      <c r="H6" s="20"/>
      <c r="I6" s="11"/>
    </row>
    <row r="7" spans="1:10" ht="72" customHeight="1" x14ac:dyDescent="0.25">
      <c r="A7" s="13" t="s">
        <v>2</v>
      </c>
      <c r="B7" s="16" t="s">
        <v>78</v>
      </c>
      <c r="C7" s="16" t="s">
        <v>1</v>
      </c>
      <c r="D7" s="16" t="s">
        <v>79</v>
      </c>
      <c r="E7" s="16" t="s">
        <v>80</v>
      </c>
      <c r="F7" s="16" t="s">
        <v>84</v>
      </c>
      <c r="G7" s="16" t="s">
        <v>21</v>
      </c>
      <c r="H7" s="17" t="s">
        <v>81</v>
      </c>
      <c r="I7" s="59" t="s">
        <v>3665</v>
      </c>
      <c r="J7" s="114" t="s">
        <v>3309</v>
      </c>
    </row>
    <row r="8" spans="1:10" ht="20.100000000000001" customHeight="1" x14ac:dyDescent="0.25">
      <c r="A8" s="10">
        <v>1</v>
      </c>
      <c r="B8" s="93" t="s">
        <v>3431</v>
      </c>
      <c r="C8" s="55" t="s">
        <v>3429</v>
      </c>
      <c r="D8" s="55" t="s">
        <v>3435</v>
      </c>
      <c r="E8" s="55" t="s">
        <v>3439</v>
      </c>
      <c r="F8" s="47">
        <v>34</v>
      </c>
      <c r="G8" s="48">
        <v>10</v>
      </c>
      <c r="H8" s="55" t="s">
        <v>86</v>
      </c>
      <c r="I8" s="49">
        <v>222</v>
      </c>
      <c r="J8" s="114">
        <v>1</v>
      </c>
    </row>
    <row r="9" spans="1:10" ht="20.100000000000001" customHeight="1" x14ac:dyDescent="0.25">
      <c r="A9" s="10">
        <v>2</v>
      </c>
      <c r="B9" s="93" t="s">
        <v>3490</v>
      </c>
      <c r="C9" s="55" t="s">
        <v>3495</v>
      </c>
      <c r="D9" s="55"/>
      <c r="E9" s="55" t="s">
        <v>3498</v>
      </c>
      <c r="F9" s="47">
        <v>34</v>
      </c>
      <c r="G9" s="48">
        <v>10</v>
      </c>
      <c r="H9" s="55" t="s">
        <v>86</v>
      </c>
      <c r="I9" s="49">
        <v>200</v>
      </c>
      <c r="J9" s="114">
        <v>2</v>
      </c>
    </row>
    <row r="10" spans="1:10" ht="20.100000000000001" customHeight="1" x14ac:dyDescent="0.25">
      <c r="A10" s="10">
        <v>3</v>
      </c>
      <c r="B10" s="93" t="s">
        <v>3472</v>
      </c>
      <c r="C10" s="55" t="s">
        <v>3475</v>
      </c>
      <c r="D10" s="55" t="s">
        <v>3480</v>
      </c>
      <c r="E10" s="55" t="s">
        <v>3487</v>
      </c>
      <c r="F10" s="47">
        <v>35</v>
      </c>
      <c r="G10" s="48">
        <v>11</v>
      </c>
      <c r="H10" s="55" t="s">
        <v>86</v>
      </c>
      <c r="I10" s="49">
        <v>193</v>
      </c>
      <c r="J10" s="114">
        <v>3</v>
      </c>
    </row>
    <row r="11" spans="1:10" ht="20.100000000000001" customHeight="1" x14ac:dyDescent="0.25">
      <c r="A11" s="10">
        <v>4</v>
      </c>
      <c r="B11" s="93" t="s">
        <v>3448</v>
      </c>
      <c r="C11" s="55" t="s">
        <v>3451</v>
      </c>
      <c r="D11" s="55" t="s">
        <v>3453</v>
      </c>
      <c r="E11" s="55" t="s">
        <v>3461</v>
      </c>
      <c r="F11" s="47">
        <v>25</v>
      </c>
      <c r="G11" s="48">
        <v>9</v>
      </c>
      <c r="H11" s="55" t="s">
        <v>86</v>
      </c>
      <c r="I11" s="49">
        <v>190</v>
      </c>
      <c r="J11" s="51">
        <v>4</v>
      </c>
    </row>
    <row r="12" spans="1:10" ht="20.100000000000001" customHeight="1" x14ac:dyDescent="0.25">
      <c r="A12" s="10">
        <v>5</v>
      </c>
      <c r="B12" s="93" t="s">
        <v>3449</v>
      </c>
      <c r="C12" s="55" t="s">
        <v>3451</v>
      </c>
      <c r="D12" s="55" t="s">
        <v>3455</v>
      </c>
      <c r="E12" s="55" t="s">
        <v>3463</v>
      </c>
      <c r="F12" s="47">
        <v>25</v>
      </c>
      <c r="G12" s="48">
        <v>9</v>
      </c>
      <c r="H12" s="55" t="s">
        <v>86</v>
      </c>
      <c r="I12" s="49">
        <v>190</v>
      </c>
      <c r="J12" s="51">
        <v>4</v>
      </c>
    </row>
    <row r="13" spans="1:10" ht="20.100000000000001" customHeight="1" x14ac:dyDescent="0.25">
      <c r="A13" s="10">
        <v>6</v>
      </c>
      <c r="B13" s="93" t="s">
        <v>3444</v>
      </c>
      <c r="C13" s="55" t="s">
        <v>3451</v>
      </c>
      <c r="D13" s="55" t="s">
        <v>3457</v>
      </c>
      <c r="E13" s="55" t="s">
        <v>3465</v>
      </c>
      <c r="F13" s="47">
        <v>30</v>
      </c>
      <c r="G13" s="48">
        <v>10</v>
      </c>
      <c r="H13" s="55" t="s">
        <v>86</v>
      </c>
      <c r="I13" s="49">
        <v>190</v>
      </c>
      <c r="J13" s="51">
        <v>4</v>
      </c>
    </row>
    <row r="14" spans="1:10" ht="20.100000000000001" customHeight="1" x14ac:dyDescent="0.25">
      <c r="A14" s="10">
        <v>7</v>
      </c>
      <c r="B14" s="93" t="s">
        <v>3494</v>
      </c>
      <c r="C14" s="55" t="s">
        <v>3495</v>
      </c>
      <c r="D14" s="55" t="s">
        <v>3669</v>
      </c>
      <c r="E14" s="55" t="s">
        <v>3502</v>
      </c>
      <c r="F14" s="47">
        <f t="shared" ref="F14" si="0">IF(E14="",0,INT(($B$4-E14)/365.25))</f>
        <v>29</v>
      </c>
      <c r="G14" s="48">
        <f>IFERROR(VLOOKUP(F14,Ступени!$A$2:$B$99,2,0),"")</f>
        <v>9</v>
      </c>
      <c r="H14" s="55" t="s">
        <v>86</v>
      </c>
      <c r="I14" s="49">
        <v>190</v>
      </c>
      <c r="J14" s="51">
        <v>4</v>
      </c>
    </row>
    <row r="15" spans="1:10" ht="20.100000000000001" customHeight="1" x14ac:dyDescent="0.25">
      <c r="A15" s="10">
        <v>8</v>
      </c>
      <c r="B15" s="93" t="s">
        <v>3474</v>
      </c>
      <c r="C15" s="55" t="s">
        <v>3634</v>
      </c>
      <c r="D15" s="55" t="s">
        <v>3482</v>
      </c>
      <c r="E15" s="55" t="s">
        <v>3489</v>
      </c>
      <c r="F15" s="47">
        <v>21</v>
      </c>
      <c r="G15" s="48">
        <v>8</v>
      </c>
      <c r="H15" s="55" t="s">
        <v>86</v>
      </c>
      <c r="I15" s="49">
        <v>188</v>
      </c>
      <c r="J15" s="51">
        <v>7</v>
      </c>
    </row>
    <row r="16" spans="1:10" ht="20.100000000000001" customHeight="1" x14ac:dyDescent="0.25">
      <c r="A16" s="10">
        <v>9</v>
      </c>
      <c r="B16" s="93" t="s">
        <v>3619</v>
      </c>
      <c r="C16" s="55" t="s">
        <v>3507</v>
      </c>
      <c r="D16" s="55" t="s">
        <v>3620</v>
      </c>
      <c r="E16" s="55" t="s">
        <v>3621</v>
      </c>
      <c r="F16" s="47">
        <v>35</v>
      </c>
      <c r="G16" s="48">
        <v>11</v>
      </c>
      <c r="H16" s="55" t="s">
        <v>86</v>
      </c>
      <c r="I16" s="49">
        <v>180</v>
      </c>
      <c r="J16" s="51">
        <v>8</v>
      </c>
    </row>
    <row r="17" spans="1:10" ht="20.100000000000001" customHeight="1" x14ac:dyDescent="0.25">
      <c r="A17" s="10">
        <v>10</v>
      </c>
      <c r="B17" s="93" t="s">
        <v>3534</v>
      </c>
      <c r="C17" s="55" t="s">
        <v>3535</v>
      </c>
      <c r="D17" s="55" t="s">
        <v>3541</v>
      </c>
      <c r="E17" s="55" t="s">
        <v>3547</v>
      </c>
      <c r="F17" s="47">
        <v>24</v>
      </c>
      <c r="G17" s="48">
        <v>8</v>
      </c>
      <c r="H17" s="55" t="s">
        <v>86</v>
      </c>
      <c r="I17" s="49">
        <v>178</v>
      </c>
      <c r="J17" s="51">
        <v>9</v>
      </c>
    </row>
    <row r="18" spans="1:10" ht="20.100000000000001" customHeight="1" x14ac:dyDescent="0.25">
      <c r="A18" s="10">
        <v>11</v>
      </c>
      <c r="B18" s="93" t="s">
        <v>3533</v>
      </c>
      <c r="C18" s="55" t="s">
        <v>3535</v>
      </c>
      <c r="D18" s="55" t="s">
        <v>3540</v>
      </c>
      <c r="E18" s="55" t="s">
        <v>3546</v>
      </c>
      <c r="F18" s="47">
        <v>22</v>
      </c>
      <c r="G18" s="48">
        <v>8</v>
      </c>
      <c r="H18" s="55" t="s">
        <v>86</v>
      </c>
      <c r="I18" s="49">
        <v>170</v>
      </c>
      <c r="J18" s="51">
        <v>10</v>
      </c>
    </row>
    <row r="19" spans="1:10" ht="20.100000000000001" customHeight="1" x14ac:dyDescent="0.25">
      <c r="A19" s="10">
        <v>12</v>
      </c>
      <c r="B19" s="93" t="s">
        <v>3670</v>
      </c>
      <c r="C19" s="55" t="s">
        <v>3553</v>
      </c>
      <c r="D19" s="55"/>
      <c r="E19" s="55" t="s">
        <v>3671</v>
      </c>
      <c r="F19" s="47">
        <v>38</v>
      </c>
      <c r="G19" s="48">
        <v>11</v>
      </c>
      <c r="H19" s="55" t="s">
        <v>86</v>
      </c>
      <c r="I19" s="49">
        <v>168</v>
      </c>
      <c r="J19" s="51">
        <v>11</v>
      </c>
    </row>
    <row r="20" spans="1:10" ht="20.100000000000001" customHeight="1" x14ac:dyDescent="0.25">
      <c r="A20" s="10">
        <v>13</v>
      </c>
      <c r="B20" s="93" t="s">
        <v>3377</v>
      </c>
      <c r="C20" s="46" t="s">
        <v>3378</v>
      </c>
      <c r="D20" s="55" t="s">
        <v>3390</v>
      </c>
      <c r="E20" s="55" t="s">
        <v>3385</v>
      </c>
      <c r="F20" s="47">
        <v>34</v>
      </c>
      <c r="G20" s="48">
        <v>10</v>
      </c>
      <c r="H20" s="55" t="s">
        <v>86</v>
      </c>
      <c r="I20" s="49">
        <v>150</v>
      </c>
      <c r="J20" s="51">
        <v>12</v>
      </c>
    </row>
    <row r="21" spans="1:10" ht="20.100000000000001" customHeight="1" x14ac:dyDescent="0.25">
      <c r="A21" s="10">
        <v>14</v>
      </c>
      <c r="B21" s="93" t="s">
        <v>3570</v>
      </c>
      <c r="C21" s="55" t="s">
        <v>3507</v>
      </c>
      <c r="D21" s="55" t="s">
        <v>3572</v>
      </c>
      <c r="E21" s="55" t="s">
        <v>3571</v>
      </c>
      <c r="F21" s="47">
        <v>34</v>
      </c>
      <c r="G21" s="48">
        <v>10</v>
      </c>
      <c r="H21" s="55" t="s">
        <v>86</v>
      </c>
      <c r="I21" s="49">
        <v>150</v>
      </c>
      <c r="J21" s="51">
        <v>12</v>
      </c>
    </row>
    <row r="22" spans="1:10" ht="20.100000000000001" customHeight="1" x14ac:dyDescent="0.25">
      <c r="A22" s="10">
        <v>15</v>
      </c>
      <c r="B22" s="93" t="s">
        <v>3414</v>
      </c>
      <c r="C22" s="55" t="s">
        <v>3416</v>
      </c>
      <c r="D22" s="55" t="s">
        <v>3421</v>
      </c>
      <c r="E22" s="55" t="s">
        <v>3427</v>
      </c>
      <c r="F22" s="47">
        <v>35</v>
      </c>
      <c r="G22" s="48">
        <v>11</v>
      </c>
      <c r="H22" s="55" t="s">
        <v>86</v>
      </c>
      <c r="I22" s="49">
        <v>132</v>
      </c>
      <c r="J22" s="51">
        <v>14</v>
      </c>
    </row>
    <row r="23" spans="1:10" ht="20.100000000000001" customHeight="1" x14ac:dyDescent="0.25">
      <c r="A23" s="12"/>
      <c r="B23" s="93"/>
      <c r="C23" s="55"/>
      <c r="D23" s="55"/>
      <c r="E23" s="55"/>
      <c r="F23" s="47"/>
      <c r="G23" s="48"/>
      <c r="H23" s="55"/>
      <c r="I23" s="49"/>
      <c r="J23" s="51"/>
    </row>
    <row r="24" spans="1:10" ht="20.100000000000001" customHeight="1" x14ac:dyDescent="0.25">
      <c r="A24" s="10">
        <v>1</v>
      </c>
      <c r="B24" s="93" t="s">
        <v>3446</v>
      </c>
      <c r="C24" s="55" t="s">
        <v>3451</v>
      </c>
      <c r="D24" s="55" t="s">
        <v>3459</v>
      </c>
      <c r="E24" s="55" t="s">
        <v>3467</v>
      </c>
      <c r="F24" s="47">
        <v>33</v>
      </c>
      <c r="G24" s="48">
        <v>10</v>
      </c>
      <c r="H24" s="55" t="s">
        <v>4</v>
      </c>
      <c r="I24" s="49">
        <v>282</v>
      </c>
      <c r="J24" s="114">
        <v>1</v>
      </c>
    </row>
    <row r="25" spans="1:10" ht="20.100000000000001" customHeight="1" x14ac:dyDescent="0.25">
      <c r="A25" s="12">
        <v>2</v>
      </c>
      <c r="B25" s="93" t="s">
        <v>3636</v>
      </c>
      <c r="C25" s="55" t="s">
        <v>3635</v>
      </c>
      <c r="D25" s="55" t="s">
        <v>3637</v>
      </c>
      <c r="E25" s="55" t="s">
        <v>3638</v>
      </c>
      <c r="F25" s="47">
        <v>38</v>
      </c>
      <c r="G25" s="48">
        <v>11</v>
      </c>
      <c r="H25" s="55" t="s">
        <v>4</v>
      </c>
      <c r="I25" s="49">
        <v>260</v>
      </c>
      <c r="J25" s="114">
        <v>2</v>
      </c>
    </row>
    <row r="26" spans="1:10" ht="20.100000000000001" customHeight="1" x14ac:dyDescent="0.25">
      <c r="A26" s="10">
        <v>3</v>
      </c>
      <c r="B26" s="93" t="s">
        <v>3511</v>
      </c>
      <c r="C26" s="55" t="s">
        <v>3516</v>
      </c>
      <c r="D26" s="55" t="s">
        <v>3519</v>
      </c>
      <c r="E26" s="55" t="s">
        <v>3524</v>
      </c>
      <c r="F26" s="47">
        <v>19</v>
      </c>
      <c r="G26" s="48">
        <v>7</v>
      </c>
      <c r="H26" s="55" t="s">
        <v>4</v>
      </c>
      <c r="I26" s="49">
        <v>246</v>
      </c>
      <c r="J26" s="114">
        <v>3</v>
      </c>
    </row>
    <row r="27" spans="1:10" ht="20.100000000000001" customHeight="1" x14ac:dyDescent="0.25">
      <c r="A27" s="12">
        <v>4</v>
      </c>
      <c r="B27" s="93" t="s">
        <v>3512</v>
      </c>
      <c r="C27" s="55" t="s">
        <v>3516</v>
      </c>
      <c r="D27" s="55" t="s">
        <v>3520</v>
      </c>
      <c r="E27" s="55" t="s">
        <v>3525</v>
      </c>
      <c r="F27" s="47">
        <v>16</v>
      </c>
      <c r="G27" s="48">
        <v>6</v>
      </c>
      <c r="H27" s="55" t="s">
        <v>4</v>
      </c>
      <c r="I27" s="49">
        <v>242</v>
      </c>
      <c r="J27" s="51">
        <v>4</v>
      </c>
    </row>
    <row r="28" spans="1:10" ht="20.100000000000001" customHeight="1" x14ac:dyDescent="0.25">
      <c r="A28" s="10">
        <v>5</v>
      </c>
      <c r="B28" s="93" t="s">
        <v>3492</v>
      </c>
      <c r="C28" s="55" t="s">
        <v>3495</v>
      </c>
      <c r="D28" s="55" t="s">
        <v>3496</v>
      </c>
      <c r="E28" s="55" t="s">
        <v>3500</v>
      </c>
      <c r="F28" s="47">
        <v>38</v>
      </c>
      <c r="G28" s="48">
        <v>11</v>
      </c>
      <c r="H28" s="55" t="s">
        <v>4</v>
      </c>
      <c r="I28" s="49">
        <v>240</v>
      </c>
      <c r="J28" s="51">
        <v>5</v>
      </c>
    </row>
    <row r="29" spans="1:10" ht="20.100000000000001" customHeight="1" x14ac:dyDescent="0.25">
      <c r="A29" s="12">
        <v>6</v>
      </c>
      <c r="B29" s="93" t="s">
        <v>3503</v>
      </c>
      <c r="C29" s="55" t="s">
        <v>3635</v>
      </c>
      <c r="D29" s="55" t="s">
        <v>3505</v>
      </c>
      <c r="E29" s="55" t="s">
        <v>3504</v>
      </c>
      <c r="F29" s="47">
        <v>36</v>
      </c>
      <c r="G29" s="48">
        <v>11</v>
      </c>
      <c r="H29" s="55" t="s">
        <v>4</v>
      </c>
      <c r="I29" s="49">
        <v>240</v>
      </c>
      <c r="J29" s="51">
        <v>5</v>
      </c>
    </row>
    <row r="30" spans="1:10" ht="20.100000000000001" customHeight="1" x14ac:dyDescent="0.3">
      <c r="A30" s="10">
        <v>7</v>
      </c>
      <c r="B30" s="113" t="s">
        <v>3661</v>
      </c>
      <c r="C30" s="51" t="s">
        <v>3662</v>
      </c>
      <c r="D30" s="51"/>
      <c r="E30" s="51" t="s">
        <v>3663</v>
      </c>
      <c r="F30" s="114">
        <v>16</v>
      </c>
      <c r="G30" s="114">
        <v>6</v>
      </c>
      <c r="H30" s="51" t="s">
        <v>4</v>
      </c>
      <c r="I30" s="51">
        <v>240</v>
      </c>
      <c r="J30" s="51">
        <v>5</v>
      </c>
    </row>
    <row r="31" spans="1:10" ht="20.100000000000001" customHeight="1" x14ac:dyDescent="0.25">
      <c r="A31" s="12">
        <v>8</v>
      </c>
      <c r="B31" s="93" t="s">
        <v>3471</v>
      </c>
      <c r="C31" s="55" t="s">
        <v>3475</v>
      </c>
      <c r="D31" s="55" t="s">
        <v>3479</v>
      </c>
      <c r="E31" s="55" t="s">
        <v>3486</v>
      </c>
      <c r="F31" s="47">
        <v>22</v>
      </c>
      <c r="G31" s="48">
        <v>8</v>
      </c>
      <c r="H31" s="55" t="s">
        <v>4</v>
      </c>
      <c r="I31" s="49">
        <v>233</v>
      </c>
      <c r="J31" s="51">
        <v>8</v>
      </c>
    </row>
    <row r="32" spans="1:10" ht="20.100000000000001" customHeight="1" x14ac:dyDescent="0.25">
      <c r="A32" s="10">
        <v>9</v>
      </c>
      <c r="B32" s="93" t="s">
        <v>3515</v>
      </c>
      <c r="C32" s="55" t="s">
        <v>3517</v>
      </c>
      <c r="D32" s="55" t="s">
        <v>3522</v>
      </c>
      <c r="E32" s="55" t="s">
        <v>3528</v>
      </c>
      <c r="F32" s="47">
        <v>36</v>
      </c>
      <c r="G32" s="48">
        <v>11</v>
      </c>
      <c r="H32" s="55" t="s">
        <v>4</v>
      </c>
      <c r="I32" s="49">
        <v>232</v>
      </c>
      <c r="J32" s="51">
        <v>9</v>
      </c>
    </row>
    <row r="33" spans="1:10" ht="20.100000000000001" customHeight="1" x14ac:dyDescent="0.25">
      <c r="A33" s="12">
        <v>10</v>
      </c>
      <c r="B33" s="93" t="s">
        <v>3532</v>
      </c>
      <c r="C33" s="55" t="s">
        <v>3535</v>
      </c>
      <c r="D33" s="55" t="s">
        <v>3539</v>
      </c>
      <c r="E33" s="55" t="s">
        <v>3545</v>
      </c>
      <c r="F33" s="47">
        <v>36</v>
      </c>
      <c r="G33" s="48">
        <v>11</v>
      </c>
      <c r="H33" s="55" t="s">
        <v>4</v>
      </c>
      <c r="I33" s="49">
        <v>232</v>
      </c>
      <c r="J33" s="51">
        <v>9</v>
      </c>
    </row>
    <row r="34" spans="1:10" ht="20.100000000000001" customHeight="1" x14ac:dyDescent="0.25">
      <c r="A34" s="10">
        <v>11</v>
      </c>
      <c r="B34" s="93" t="s">
        <v>3531</v>
      </c>
      <c r="C34" s="55" t="s">
        <v>3535</v>
      </c>
      <c r="D34" s="55" t="s">
        <v>3538</v>
      </c>
      <c r="E34" s="55" t="s">
        <v>3544</v>
      </c>
      <c r="F34" s="47">
        <v>30</v>
      </c>
      <c r="G34" s="48">
        <v>10</v>
      </c>
      <c r="H34" s="55" t="s">
        <v>4</v>
      </c>
      <c r="I34" s="49">
        <v>230</v>
      </c>
      <c r="J34" s="51">
        <v>11</v>
      </c>
    </row>
    <row r="35" spans="1:10" ht="20.100000000000001" customHeight="1" x14ac:dyDescent="0.25">
      <c r="A35" s="12">
        <v>12</v>
      </c>
      <c r="B35" s="93" t="s">
        <v>3376</v>
      </c>
      <c r="C35" s="46" t="s">
        <v>3378</v>
      </c>
      <c r="D35" s="55" t="s">
        <v>3389</v>
      </c>
      <c r="E35" s="55" t="s">
        <v>3384</v>
      </c>
      <c r="F35" s="47">
        <v>34</v>
      </c>
      <c r="G35" s="48">
        <v>10</v>
      </c>
      <c r="H35" s="55" t="s">
        <v>4</v>
      </c>
      <c r="I35" s="49">
        <v>228</v>
      </c>
      <c r="J35" s="51">
        <v>12</v>
      </c>
    </row>
    <row r="36" spans="1:10" ht="20.100000000000001" customHeight="1" x14ac:dyDescent="0.25">
      <c r="A36" s="10">
        <v>13</v>
      </c>
      <c r="B36" s="93" t="s">
        <v>3581</v>
      </c>
      <c r="C36" s="55" t="s">
        <v>3583</v>
      </c>
      <c r="D36" s="55" t="s">
        <v>3589</v>
      </c>
      <c r="E36" s="55" t="s">
        <v>3596</v>
      </c>
      <c r="F36" s="47">
        <v>32</v>
      </c>
      <c r="G36" s="48">
        <v>10</v>
      </c>
      <c r="H36" s="55" t="s">
        <v>4</v>
      </c>
      <c r="I36" s="49">
        <v>228</v>
      </c>
      <c r="J36" s="51">
        <v>12</v>
      </c>
    </row>
    <row r="37" spans="1:10" ht="20.100000000000001" customHeight="1" x14ac:dyDescent="0.25">
      <c r="A37" s="12">
        <v>14</v>
      </c>
      <c r="B37" s="93" t="s">
        <v>3394</v>
      </c>
      <c r="C37" s="46" t="s">
        <v>3379</v>
      </c>
      <c r="D37" s="55" t="s">
        <v>3400</v>
      </c>
      <c r="E37" s="55" t="s">
        <v>3406</v>
      </c>
      <c r="F37" s="47">
        <v>34</v>
      </c>
      <c r="G37" s="48">
        <v>10</v>
      </c>
      <c r="H37" s="55" t="s">
        <v>4</v>
      </c>
      <c r="I37" s="49">
        <v>222</v>
      </c>
      <c r="J37" s="51">
        <v>14</v>
      </c>
    </row>
    <row r="38" spans="1:10" ht="20.100000000000001" customHeight="1" x14ac:dyDescent="0.25">
      <c r="A38" s="10">
        <v>15</v>
      </c>
      <c r="B38" s="93" t="s">
        <v>3530</v>
      </c>
      <c r="C38" s="55" t="s">
        <v>3535</v>
      </c>
      <c r="D38" s="55" t="s">
        <v>3537</v>
      </c>
      <c r="E38" s="55" t="s">
        <v>3543</v>
      </c>
      <c r="F38" s="47">
        <v>24</v>
      </c>
      <c r="G38" s="48">
        <v>8</v>
      </c>
      <c r="H38" s="55" t="s">
        <v>4</v>
      </c>
      <c r="I38" s="49">
        <v>222</v>
      </c>
      <c r="J38" s="51">
        <v>14</v>
      </c>
    </row>
    <row r="39" spans="1:10" ht="20.100000000000001" customHeight="1" x14ac:dyDescent="0.25">
      <c r="A39" s="12">
        <v>16</v>
      </c>
      <c r="B39" s="93" t="s">
        <v>3548</v>
      </c>
      <c r="C39" s="55" t="s">
        <v>3554</v>
      </c>
      <c r="D39" s="55" t="s">
        <v>3555</v>
      </c>
      <c r="E39" s="55" t="s">
        <v>3560</v>
      </c>
      <c r="F39" s="47">
        <v>24</v>
      </c>
      <c r="G39" s="48">
        <v>8</v>
      </c>
      <c r="H39" s="55" t="s">
        <v>4</v>
      </c>
      <c r="I39" s="49">
        <v>222</v>
      </c>
      <c r="J39" s="51">
        <v>14</v>
      </c>
    </row>
    <row r="40" spans="1:10" ht="20.100000000000001" customHeight="1" x14ac:dyDescent="0.25">
      <c r="A40" s="10">
        <v>17</v>
      </c>
      <c r="B40" s="93" t="s">
        <v>3393</v>
      </c>
      <c r="C40" s="46" t="s">
        <v>3379</v>
      </c>
      <c r="D40" s="55" t="s">
        <v>3399</v>
      </c>
      <c r="E40" s="55" t="s">
        <v>3405</v>
      </c>
      <c r="F40" s="47">
        <v>37</v>
      </c>
      <c r="G40" s="48">
        <v>11</v>
      </c>
      <c r="H40" s="55" t="s">
        <v>4</v>
      </c>
      <c r="I40" s="49">
        <v>220</v>
      </c>
      <c r="J40" s="51">
        <v>17</v>
      </c>
    </row>
    <row r="41" spans="1:10" ht="20.100000000000001" customHeight="1" x14ac:dyDescent="0.3">
      <c r="A41" s="12">
        <v>18</v>
      </c>
      <c r="B41" s="113" t="s">
        <v>3657</v>
      </c>
      <c r="C41" s="51" t="s">
        <v>3655</v>
      </c>
      <c r="D41" s="51"/>
      <c r="E41" s="51" t="s">
        <v>3664</v>
      </c>
      <c r="F41" s="114">
        <v>23</v>
      </c>
      <c r="G41" s="114">
        <v>8</v>
      </c>
      <c r="H41" s="51" t="s">
        <v>4</v>
      </c>
      <c r="I41" s="51">
        <v>220</v>
      </c>
      <c r="J41" s="51">
        <v>17</v>
      </c>
    </row>
    <row r="42" spans="1:10" ht="20.100000000000001" customHeight="1" x14ac:dyDescent="0.25">
      <c r="A42" s="10">
        <v>19</v>
      </c>
      <c r="B42" s="93" t="s">
        <v>3443</v>
      </c>
      <c r="C42" s="55" t="s">
        <v>3630</v>
      </c>
      <c r="D42" s="55" t="s">
        <v>3454</v>
      </c>
      <c r="E42" s="55" t="s">
        <v>3462</v>
      </c>
      <c r="F42" s="47">
        <v>25</v>
      </c>
      <c r="G42" s="48">
        <v>9</v>
      </c>
      <c r="H42" s="55" t="s">
        <v>4</v>
      </c>
      <c r="I42" s="49">
        <v>218</v>
      </c>
      <c r="J42" s="51">
        <v>19</v>
      </c>
    </row>
    <row r="43" spans="1:10" ht="20.100000000000001" customHeight="1" x14ac:dyDescent="0.25">
      <c r="A43" s="12">
        <v>20</v>
      </c>
      <c r="B43" s="93" t="s">
        <v>3506</v>
      </c>
      <c r="C43" s="55" t="s">
        <v>3507</v>
      </c>
      <c r="D43" s="55" t="s">
        <v>3508</v>
      </c>
      <c r="E43" s="55" t="s">
        <v>3509</v>
      </c>
      <c r="F43" s="47">
        <v>37</v>
      </c>
      <c r="G43" s="48">
        <v>11</v>
      </c>
      <c r="H43" s="55" t="s">
        <v>4</v>
      </c>
      <c r="I43" s="49">
        <v>218</v>
      </c>
      <c r="J43" s="51">
        <v>19</v>
      </c>
    </row>
    <row r="44" spans="1:10" ht="20.100000000000001" customHeight="1" x14ac:dyDescent="0.25">
      <c r="A44" s="10">
        <v>21</v>
      </c>
      <c r="B44" s="93" t="s">
        <v>3668</v>
      </c>
      <c r="C44" s="55" t="s">
        <v>3495</v>
      </c>
      <c r="D44" s="55" t="s">
        <v>3669</v>
      </c>
      <c r="E44" s="55" t="s">
        <v>3674</v>
      </c>
      <c r="F44" s="47">
        <v>36</v>
      </c>
      <c r="G44" s="48">
        <v>11</v>
      </c>
      <c r="H44" s="55" t="s">
        <v>4</v>
      </c>
      <c r="I44" s="49">
        <v>215</v>
      </c>
      <c r="J44" s="51">
        <v>21</v>
      </c>
    </row>
    <row r="45" spans="1:10" ht="20.100000000000001" customHeight="1" x14ac:dyDescent="0.25">
      <c r="A45" s="12">
        <v>22</v>
      </c>
      <c r="B45" s="93" t="s">
        <v>3577</v>
      </c>
      <c r="C45" s="55" t="s">
        <v>3583</v>
      </c>
      <c r="D45" s="55" t="s">
        <v>3585</v>
      </c>
      <c r="E45" s="55" t="s">
        <v>3592</v>
      </c>
      <c r="F45" s="47">
        <v>39</v>
      </c>
      <c r="G45" s="48">
        <v>11</v>
      </c>
      <c r="H45" s="55" t="s">
        <v>4</v>
      </c>
      <c r="I45" s="49">
        <v>215</v>
      </c>
      <c r="J45" s="51">
        <v>21</v>
      </c>
    </row>
    <row r="46" spans="1:10" ht="20.100000000000001" customHeight="1" x14ac:dyDescent="0.3">
      <c r="A46" s="10">
        <v>23</v>
      </c>
      <c r="B46" s="113" t="s">
        <v>3567</v>
      </c>
      <c r="C46" s="51" t="s">
        <v>3662</v>
      </c>
      <c r="D46" s="51" t="s">
        <v>3568</v>
      </c>
      <c r="E46" s="51" t="s">
        <v>3569</v>
      </c>
      <c r="F46" s="114">
        <v>10</v>
      </c>
      <c r="G46" s="114">
        <v>3</v>
      </c>
      <c r="H46" s="51" t="s">
        <v>4</v>
      </c>
      <c r="I46" s="51">
        <v>170</v>
      </c>
      <c r="J46" s="51">
        <v>23</v>
      </c>
    </row>
    <row r="47" spans="1:10" ht="20.100000000000001" customHeight="1" x14ac:dyDescent="0.3">
      <c r="A47" s="10">
        <v>24</v>
      </c>
      <c r="B47" s="113" t="s">
        <v>3654</v>
      </c>
      <c r="C47" s="51" t="s">
        <v>3655</v>
      </c>
      <c r="D47" s="51"/>
      <c r="E47" s="51" t="s">
        <v>3656</v>
      </c>
      <c r="F47" s="114">
        <v>36</v>
      </c>
      <c r="G47" s="114">
        <v>11</v>
      </c>
      <c r="H47" s="51" t="s">
        <v>4</v>
      </c>
      <c r="I47" s="51">
        <v>110</v>
      </c>
      <c r="J47" s="51">
        <v>24</v>
      </c>
    </row>
    <row r="48" spans="1:10" s="89" customFormat="1" ht="39.9" customHeight="1" x14ac:dyDescent="0.35">
      <c r="A48" s="145" t="s">
        <v>3686</v>
      </c>
      <c r="B48" s="145"/>
      <c r="C48" s="145"/>
      <c r="D48" s="145"/>
    </row>
    <row r="49" spans="1:4" s="89" customFormat="1" ht="39.9" customHeight="1" x14ac:dyDescent="0.35">
      <c r="A49" s="141" t="s">
        <v>3678</v>
      </c>
      <c r="B49" s="141"/>
      <c r="C49" s="141"/>
      <c r="D49" s="141"/>
    </row>
  </sheetData>
  <sheetProtection selectLockedCells="1"/>
  <sortState xmlns:xlrd2="http://schemas.microsoft.com/office/spreadsheetml/2017/richdata2" ref="A8:I98">
    <sortCondition ref="H8:H98"/>
    <sortCondition descending="1" ref="I8:I98"/>
  </sortState>
  <mergeCells count="5">
    <mergeCell ref="A48:D48"/>
    <mergeCell ref="A49:D49"/>
    <mergeCell ref="A1:J1"/>
    <mergeCell ref="A2:J2"/>
    <mergeCell ref="B6:C6"/>
  </mergeCells>
  <pageMargins left="0.39370078740157483" right="0.39370078740157483" top="0.39370078740157483" bottom="0.39370078740157483" header="0.31496062992125984" footer="0.31496062992125984"/>
  <pageSetup paperSize="9" scale="62" orientation="portrait" r:id="rId1"/>
  <rowBreaks count="1" manualBreakCount="1">
    <brk id="40"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99"/>
  <sheetViews>
    <sheetView workbookViewId="0">
      <selection activeCell="A2" sqref="A2"/>
    </sheetView>
  </sheetViews>
  <sheetFormatPr defaultRowHeight="14.4" x14ac:dyDescent="0.3"/>
  <sheetData>
    <row r="1" spans="1:2" x14ac:dyDescent="0.3">
      <c r="A1" s="22" t="s">
        <v>85</v>
      </c>
      <c r="B1" s="22" t="s">
        <v>21</v>
      </c>
    </row>
    <row r="2" spans="1:2" x14ac:dyDescent="0.3">
      <c r="A2" s="23">
        <v>8</v>
      </c>
      <c r="B2" s="23">
        <v>2</v>
      </c>
    </row>
    <row r="3" spans="1:2" x14ac:dyDescent="0.3">
      <c r="A3" s="23">
        <v>9</v>
      </c>
      <c r="B3" s="23">
        <v>2</v>
      </c>
    </row>
    <row r="4" spans="1:2" x14ac:dyDescent="0.3">
      <c r="A4" s="23">
        <v>10</v>
      </c>
      <c r="B4" s="23">
        <v>3</v>
      </c>
    </row>
    <row r="5" spans="1:2" x14ac:dyDescent="0.3">
      <c r="A5" s="23">
        <v>11</v>
      </c>
      <c r="B5" s="23">
        <v>3</v>
      </c>
    </row>
    <row r="6" spans="1:2" x14ac:dyDescent="0.3">
      <c r="A6" s="23">
        <v>12</v>
      </c>
      <c r="B6" s="23">
        <v>4</v>
      </c>
    </row>
    <row r="7" spans="1:2" x14ac:dyDescent="0.3">
      <c r="A7" s="23">
        <v>13</v>
      </c>
      <c r="B7" s="23">
        <v>4</v>
      </c>
    </row>
    <row r="8" spans="1:2" x14ac:dyDescent="0.3">
      <c r="A8" s="23">
        <v>14</v>
      </c>
      <c r="B8" s="23">
        <v>5</v>
      </c>
    </row>
    <row r="9" spans="1:2" x14ac:dyDescent="0.3">
      <c r="A9" s="23">
        <v>15</v>
      </c>
      <c r="B9" s="23">
        <v>5</v>
      </c>
    </row>
    <row r="10" spans="1:2" x14ac:dyDescent="0.3">
      <c r="A10" s="23">
        <v>16</v>
      </c>
      <c r="B10" s="23">
        <v>6</v>
      </c>
    </row>
    <row r="11" spans="1:2" x14ac:dyDescent="0.3">
      <c r="A11" s="23">
        <v>17</v>
      </c>
      <c r="B11" s="23">
        <v>6</v>
      </c>
    </row>
    <row r="12" spans="1:2" x14ac:dyDescent="0.3">
      <c r="A12" s="23">
        <v>18</v>
      </c>
      <c r="B12" s="23">
        <v>7</v>
      </c>
    </row>
    <row r="13" spans="1:2" x14ac:dyDescent="0.3">
      <c r="A13" s="23">
        <v>19</v>
      </c>
      <c r="B13" s="23">
        <v>7</v>
      </c>
    </row>
    <row r="14" spans="1:2" x14ac:dyDescent="0.3">
      <c r="A14" s="23">
        <v>20</v>
      </c>
      <c r="B14" s="23">
        <v>8</v>
      </c>
    </row>
    <row r="15" spans="1:2" x14ac:dyDescent="0.3">
      <c r="A15" s="23">
        <v>21</v>
      </c>
      <c r="B15" s="23">
        <v>8</v>
      </c>
    </row>
    <row r="16" spans="1:2" x14ac:dyDescent="0.3">
      <c r="A16" s="23">
        <v>22</v>
      </c>
      <c r="B16" s="23">
        <v>8</v>
      </c>
    </row>
    <row r="17" spans="1:2" x14ac:dyDescent="0.3">
      <c r="A17" s="23">
        <v>23</v>
      </c>
      <c r="B17" s="23">
        <v>8</v>
      </c>
    </row>
    <row r="18" spans="1:2" x14ac:dyDescent="0.3">
      <c r="A18" s="23">
        <v>24</v>
      </c>
      <c r="B18" s="23">
        <v>8</v>
      </c>
    </row>
    <row r="19" spans="1:2" x14ac:dyDescent="0.3">
      <c r="A19" s="23">
        <v>25</v>
      </c>
      <c r="B19" s="23">
        <v>9</v>
      </c>
    </row>
    <row r="20" spans="1:2" x14ac:dyDescent="0.3">
      <c r="A20" s="23">
        <v>26</v>
      </c>
      <c r="B20" s="23">
        <v>9</v>
      </c>
    </row>
    <row r="21" spans="1:2" x14ac:dyDescent="0.3">
      <c r="A21" s="23">
        <v>27</v>
      </c>
      <c r="B21" s="23">
        <v>9</v>
      </c>
    </row>
    <row r="22" spans="1:2" x14ac:dyDescent="0.3">
      <c r="A22" s="23">
        <v>28</v>
      </c>
      <c r="B22" s="23">
        <v>9</v>
      </c>
    </row>
    <row r="23" spans="1:2" x14ac:dyDescent="0.3">
      <c r="A23" s="23">
        <v>29</v>
      </c>
      <c r="B23" s="23">
        <v>9</v>
      </c>
    </row>
    <row r="24" spans="1:2" x14ac:dyDescent="0.3">
      <c r="A24" s="23">
        <v>30</v>
      </c>
      <c r="B24" s="23">
        <v>10</v>
      </c>
    </row>
    <row r="25" spans="1:2" x14ac:dyDescent="0.3">
      <c r="A25" s="23">
        <v>31</v>
      </c>
      <c r="B25" s="23">
        <v>10</v>
      </c>
    </row>
    <row r="26" spans="1:2" x14ac:dyDescent="0.3">
      <c r="A26" s="23">
        <v>32</v>
      </c>
      <c r="B26" s="23">
        <v>10</v>
      </c>
    </row>
    <row r="27" spans="1:2" x14ac:dyDescent="0.3">
      <c r="A27" s="23">
        <v>33</v>
      </c>
      <c r="B27" s="23">
        <v>10</v>
      </c>
    </row>
    <row r="28" spans="1:2" x14ac:dyDescent="0.3">
      <c r="A28" s="23">
        <v>34</v>
      </c>
      <c r="B28" s="23">
        <v>10</v>
      </c>
    </row>
    <row r="29" spans="1:2" x14ac:dyDescent="0.3">
      <c r="A29" s="23">
        <v>35</v>
      </c>
      <c r="B29" s="23">
        <v>11</v>
      </c>
    </row>
    <row r="30" spans="1:2" x14ac:dyDescent="0.3">
      <c r="A30" s="23">
        <v>36</v>
      </c>
      <c r="B30" s="23">
        <v>11</v>
      </c>
    </row>
    <row r="31" spans="1:2" x14ac:dyDescent="0.3">
      <c r="A31" s="23">
        <v>37</v>
      </c>
      <c r="B31" s="23">
        <v>11</v>
      </c>
    </row>
    <row r="32" spans="1:2" x14ac:dyDescent="0.3">
      <c r="A32" s="23">
        <v>38</v>
      </c>
      <c r="B32" s="23">
        <v>11</v>
      </c>
    </row>
    <row r="33" spans="1:2" x14ac:dyDescent="0.3">
      <c r="A33" s="23">
        <v>39</v>
      </c>
      <c r="B33" s="23">
        <v>11</v>
      </c>
    </row>
    <row r="34" spans="1:2" x14ac:dyDescent="0.3">
      <c r="A34" s="23">
        <v>40</v>
      </c>
      <c r="B34" s="23">
        <v>12</v>
      </c>
    </row>
    <row r="35" spans="1:2" x14ac:dyDescent="0.3">
      <c r="A35" s="23">
        <v>41</v>
      </c>
      <c r="B35" s="23">
        <v>12</v>
      </c>
    </row>
    <row r="36" spans="1:2" x14ac:dyDescent="0.3">
      <c r="A36" s="23">
        <v>42</v>
      </c>
      <c r="B36" s="23">
        <v>12</v>
      </c>
    </row>
    <row r="37" spans="1:2" x14ac:dyDescent="0.3">
      <c r="A37" s="23">
        <v>43</v>
      </c>
      <c r="B37" s="23">
        <v>12</v>
      </c>
    </row>
    <row r="38" spans="1:2" x14ac:dyDescent="0.3">
      <c r="A38" s="23">
        <v>44</v>
      </c>
      <c r="B38" s="23">
        <v>12</v>
      </c>
    </row>
    <row r="39" spans="1:2" x14ac:dyDescent="0.3">
      <c r="A39" s="23">
        <v>45</v>
      </c>
      <c r="B39" s="23">
        <v>13</v>
      </c>
    </row>
    <row r="40" spans="1:2" x14ac:dyDescent="0.3">
      <c r="A40" s="23">
        <v>46</v>
      </c>
      <c r="B40" s="23">
        <v>13</v>
      </c>
    </row>
    <row r="41" spans="1:2" x14ac:dyDescent="0.3">
      <c r="A41" s="23">
        <v>47</v>
      </c>
      <c r="B41" s="23">
        <v>13</v>
      </c>
    </row>
    <row r="42" spans="1:2" x14ac:dyDescent="0.3">
      <c r="A42" s="23">
        <v>48</v>
      </c>
      <c r="B42" s="23">
        <v>13</v>
      </c>
    </row>
    <row r="43" spans="1:2" x14ac:dyDescent="0.3">
      <c r="A43" s="23">
        <v>49</v>
      </c>
      <c r="B43" s="23">
        <v>13</v>
      </c>
    </row>
    <row r="44" spans="1:2" x14ac:dyDescent="0.3">
      <c r="A44" s="23">
        <v>50</v>
      </c>
      <c r="B44" s="23">
        <v>14</v>
      </c>
    </row>
    <row r="45" spans="1:2" x14ac:dyDescent="0.3">
      <c r="A45" s="23">
        <v>51</v>
      </c>
      <c r="B45" s="23">
        <v>14</v>
      </c>
    </row>
    <row r="46" spans="1:2" x14ac:dyDescent="0.3">
      <c r="A46" s="23">
        <v>52</v>
      </c>
      <c r="B46" s="23">
        <v>14</v>
      </c>
    </row>
    <row r="47" spans="1:2" x14ac:dyDescent="0.3">
      <c r="A47" s="23">
        <v>53</v>
      </c>
      <c r="B47" s="23">
        <v>14</v>
      </c>
    </row>
    <row r="48" spans="1:2" x14ac:dyDescent="0.3">
      <c r="A48" s="23">
        <v>54</v>
      </c>
      <c r="B48" s="23">
        <v>14</v>
      </c>
    </row>
    <row r="49" spans="1:2" x14ac:dyDescent="0.3">
      <c r="A49" s="23">
        <v>55</v>
      </c>
      <c r="B49" s="23">
        <v>15</v>
      </c>
    </row>
    <row r="50" spans="1:2" x14ac:dyDescent="0.3">
      <c r="A50" s="23">
        <v>56</v>
      </c>
      <c r="B50" s="23">
        <v>15</v>
      </c>
    </row>
    <row r="51" spans="1:2" x14ac:dyDescent="0.3">
      <c r="A51" s="23">
        <v>57</v>
      </c>
      <c r="B51" s="23">
        <v>15</v>
      </c>
    </row>
    <row r="52" spans="1:2" x14ac:dyDescent="0.3">
      <c r="A52" s="23">
        <v>58</v>
      </c>
      <c r="B52" s="23">
        <v>15</v>
      </c>
    </row>
    <row r="53" spans="1:2" x14ac:dyDescent="0.3">
      <c r="A53" s="23">
        <v>59</v>
      </c>
      <c r="B53" s="23">
        <v>15</v>
      </c>
    </row>
    <row r="54" spans="1:2" x14ac:dyDescent="0.3">
      <c r="A54" s="23">
        <v>60</v>
      </c>
      <c r="B54" s="23">
        <v>16</v>
      </c>
    </row>
    <row r="55" spans="1:2" x14ac:dyDescent="0.3">
      <c r="A55" s="23">
        <v>61</v>
      </c>
      <c r="B55" s="23">
        <v>16</v>
      </c>
    </row>
    <row r="56" spans="1:2" x14ac:dyDescent="0.3">
      <c r="A56" s="23">
        <v>62</v>
      </c>
      <c r="B56" s="23">
        <v>16</v>
      </c>
    </row>
    <row r="57" spans="1:2" x14ac:dyDescent="0.3">
      <c r="A57" s="23">
        <v>63</v>
      </c>
      <c r="B57" s="23">
        <v>16</v>
      </c>
    </row>
    <row r="58" spans="1:2" x14ac:dyDescent="0.3">
      <c r="A58" s="23">
        <v>64</v>
      </c>
      <c r="B58" s="23">
        <v>16</v>
      </c>
    </row>
    <row r="59" spans="1:2" x14ac:dyDescent="0.3">
      <c r="A59" s="23">
        <v>65</v>
      </c>
      <c r="B59" s="23">
        <v>17</v>
      </c>
    </row>
    <row r="60" spans="1:2" x14ac:dyDescent="0.3">
      <c r="A60" s="23">
        <v>66</v>
      </c>
      <c r="B60" s="23">
        <v>17</v>
      </c>
    </row>
    <row r="61" spans="1:2" x14ac:dyDescent="0.3">
      <c r="A61" s="23">
        <v>67</v>
      </c>
      <c r="B61" s="23">
        <v>17</v>
      </c>
    </row>
    <row r="62" spans="1:2" x14ac:dyDescent="0.3">
      <c r="A62" s="23">
        <v>68</v>
      </c>
      <c r="B62" s="23">
        <v>17</v>
      </c>
    </row>
    <row r="63" spans="1:2" x14ac:dyDescent="0.3">
      <c r="A63" s="23">
        <v>69</v>
      </c>
      <c r="B63" s="23">
        <v>17</v>
      </c>
    </row>
    <row r="64" spans="1:2" x14ac:dyDescent="0.3">
      <c r="A64" s="23">
        <v>70</v>
      </c>
      <c r="B64" s="23">
        <v>18</v>
      </c>
    </row>
    <row r="65" spans="1:2" x14ac:dyDescent="0.3">
      <c r="A65" s="23">
        <v>71</v>
      </c>
      <c r="B65" s="23">
        <v>18</v>
      </c>
    </row>
    <row r="66" spans="1:2" x14ac:dyDescent="0.3">
      <c r="A66" s="23">
        <v>72</v>
      </c>
      <c r="B66" s="23">
        <v>18</v>
      </c>
    </row>
    <row r="67" spans="1:2" x14ac:dyDescent="0.3">
      <c r="A67" s="23">
        <v>73</v>
      </c>
      <c r="B67" s="23">
        <v>18</v>
      </c>
    </row>
    <row r="68" spans="1:2" x14ac:dyDescent="0.3">
      <c r="A68" s="23">
        <v>74</v>
      </c>
      <c r="B68" s="23">
        <v>18</v>
      </c>
    </row>
    <row r="69" spans="1:2" x14ac:dyDescent="0.3">
      <c r="A69" s="23">
        <v>75</v>
      </c>
      <c r="B69" s="23">
        <v>18</v>
      </c>
    </row>
    <row r="70" spans="1:2" x14ac:dyDescent="0.3">
      <c r="A70" s="23">
        <v>76</v>
      </c>
      <c r="B70" s="23">
        <v>18</v>
      </c>
    </row>
    <row r="71" spans="1:2" x14ac:dyDescent="0.3">
      <c r="A71" s="23">
        <v>77</v>
      </c>
      <c r="B71" s="23">
        <v>18</v>
      </c>
    </row>
    <row r="72" spans="1:2" x14ac:dyDescent="0.3">
      <c r="A72" s="23">
        <v>78</v>
      </c>
      <c r="B72" s="23">
        <v>18</v>
      </c>
    </row>
    <row r="73" spans="1:2" x14ac:dyDescent="0.3">
      <c r="A73" s="23">
        <v>79</v>
      </c>
      <c r="B73" s="23">
        <v>18</v>
      </c>
    </row>
    <row r="74" spans="1:2" x14ac:dyDescent="0.3">
      <c r="A74" s="23">
        <v>80</v>
      </c>
      <c r="B74" s="23">
        <v>18</v>
      </c>
    </row>
    <row r="75" spans="1:2" x14ac:dyDescent="0.3">
      <c r="A75" s="23">
        <v>81</v>
      </c>
      <c r="B75" s="23">
        <v>18</v>
      </c>
    </row>
    <row r="76" spans="1:2" x14ac:dyDescent="0.3">
      <c r="A76" s="23">
        <v>82</v>
      </c>
      <c r="B76" s="23">
        <v>18</v>
      </c>
    </row>
    <row r="77" spans="1:2" x14ac:dyDescent="0.3">
      <c r="A77" s="23">
        <v>83</v>
      </c>
      <c r="B77" s="23">
        <v>18</v>
      </c>
    </row>
    <row r="78" spans="1:2" x14ac:dyDescent="0.3">
      <c r="A78" s="23">
        <v>84</v>
      </c>
      <c r="B78" s="23">
        <v>18</v>
      </c>
    </row>
    <row r="79" spans="1:2" x14ac:dyDescent="0.3">
      <c r="A79" s="23">
        <v>85</v>
      </c>
      <c r="B79" s="23">
        <v>18</v>
      </c>
    </row>
    <row r="80" spans="1:2" x14ac:dyDescent="0.3">
      <c r="A80" s="23">
        <v>86</v>
      </c>
      <c r="B80" s="23">
        <v>18</v>
      </c>
    </row>
    <row r="81" spans="1:2" x14ac:dyDescent="0.3">
      <c r="A81" s="23">
        <v>87</v>
      </c>
      <c r="B81" s="23">
        <v>18</v>
      </c>
    </row>
    <row r="82" spans="1:2" x14ac:dyDescent="0.3">
      <c r="A82" s="23">
        <v>88</v>
      </c>
      <c r="B82" s="23">
        <v>18</v>
      </c>
    </row>
    <row r="83" spans="1:2" x14ac:dyDescent="0.3">
      <c r="A83" s="23">
        <v>89</v>
      </c>
      <c r="B83" s="23">
        <v>18</v>
      </c>
    </row>
    <row r="84" spans="1:2" x14ac:dyDescent="0.3">
      <c r="A84" s="23">
        <v>90</v>
      </c>
      <c r="B84" s="23">
        <v>18</v>
      </c>
    </row>
    <row r="85" spans="1:2" x14ac:dyDescent="0.3">
      <c r="A85" s="23">
        <v>91</v>
      </c>
      <c r="B85" s="23">
        <v>18</v>
      </c>
    </row>
    <row r="86" spans="1:2" x14ac:dyDescent="0.3">
      <c r="A86" s="23">
        <v>92</v>
      </c>
      <c r="B86" s="23">
        <v>18</v>
      </c>
    </row>
    <row r="87" spans="1:2" x14ac:dyDescent="0.3">
      <c r="A87" s="23">
        <v>93</v>
      </c>
      <c r="B87" s="23">
        <v>18</v>
      </c>
    </row>
    <row r="88" spans="1:2" x14ac:dyDescent="0.3">
      <c r="A88" s="23">
        <v>94</v>
      </c>
      <c r="B88" s="23">
        <v>18</v>
      </c>
    </row>
    <row r="89" spans="1:2" x14ac:dyDescent="0.3">
      <c r="A89" s="23">
        <v>95</v>
      </c>
      <c r="B89" s="23">
        <v>18</v>
      </c>
    </row>
    <row r="90" spans="1:2" x14ac:dyDescent="0.3">
      <c r="A90" s="23">
        <v>96</v>
      </c>
      <c r="B90" s="23">
        <v>18</v>
      </c>
    </row>
    <row r="91" spans="1:2" x14ac:dyDescent="0.3">
      <c r="A91" s="23">
        <v>97</v>
      </c>
      <c r="B91" s="23">
        <v>18</v>
      </c>
    </row>
    <row r="92" spans="1:2" x14ac:dyDescent="0.3">
      <c r="A92" s="23">
        <v>98</v>
      </c>
      <c r="B92" s="23">
        <v>18</v>
      </c>
    </row>
    <row r="93" spans="1:2" x14ac:dyDescent="0.3">
      <c r="A93" s="23">
        <v>99</v>
      </c>
      <c r="B93" s="23">
        <v>18</v>
      </c>
    </row>
    <row r="94" spans="1:2" x14ac:dyDescent="0.3">
      <c r="A94" s="23">
        <v>100</v>
      </c>
      <c r="B94" s="23">
        <v>18</v>
      </c>
    </row>
    <row r="95" spans="1:2" x14ac:dyDescent="0.3">
      <c r="A95" s="23">
        <v>101</v>
      </c>
      <c r="B95" s="23">
        <v>18</v>
      </c>
    </row>
    <row r="96" spans="1:2" x14ac:dyDescent="0.3">
      <c r="A96" s="23">
        <v>102</v>
      </c>
      <c r="B96" s="23">
        <v>18</v>
      </c>
    </row>
    <row r="97" spans="1:2" x14ac:dyDescent="0.3">
      <c r="A97" s="23">
        <v>103</v>
      </c>
      <c r="B97" s="23">
        <v>18</v>
      </c>
    </row>
    <row r="98" spans="1:2" x14ac:dyDescent="0.3">
      <c r="A98" s="23">
        <v>104</v>
      </c>
      <c r="B98" s="23">
        <v>18</v>
      </c>
    </row>
    <row r="99" spans="1:2" x14ac:dyDescent="0.3">
      <c r="A99" s="23">
        <v>105</v>
      </c>
      <c r="B99" s="23">
        <v>18</v>
      </c>
    </row>
  </sheetData>
  <sheetProtection sheet="1" objects="1" scenarios="1"/>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W71"/>
  <sheetViews>
    <sheetView zoomScale="85" zoomScaleNormal="85" workbookViewId="0">
      <selection activeCell="AA10" sqref="AA10"/>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 min="18" max="18" width="5.6640625" customWidth="1"/>
    <col min="19" max="20" width="10.6640625" customWidth="1"/>
    <col min="21" max="21" width="5.6640625" customWidth="1"/>
    <col min="22" max="23" width="10.6640625" customWidth="1"/>
  </cols>
  <sheetData>
    <row r="1" spans="1:23" x14ac:dyDescent="0.3">
      <c r="A1" s="147" t="s">
        <v>90</v>
      </c>
      <c r="B1" s="148"/>
      <c r="D1" s="147" t="s">
        <v>90</v>
      </c>
      <c r="E1" s="148"/>
      <c r="G1" s="147" t="s">
        <v>91</v>
      </c>
      <c r="H1" s="148"/>
      <c r="J1" s="147" t="s">
        <v>91</v>
      </c>
      <c r="K1" s="148"/>
      <c r="M1" s="147" t="s">
        <v>92</v>
      </c>
      <c r="N1" s="148"/>
      <c r="P1" s="147" t="s">
        <v>92</v>
      </c>
      <c r="Q1" s="148"/>
      <c r="S1" s="147" t="s">
        <v>88</v>
      </c>
      <c r="T1" s="148"/>
      <c r="V1" s="147" t="s">
        <v>88</v>
      </c>
      <c r="W1" s="148"/>
    </row>
    <row r="2" spans="1:23" x14ac:dyDescent="0.3">
      <c r="A2" s="149" t="s">
        <v>89</v>
      </c>
      <c r="B2" s="150"/>
      <c r="D2" s="151" t="s">
        <v>108</v>
      </c>
      <c r="E2" s="152"/>
      <c r="G2" s="149" t="s">
        <v>89</v>
      </c>
      <c r="H2" s="150"/>
      <c r="J2" s="151" t="s">
        <v>108</v>
      </c>
      <c r="K2" s="152"/>
      <c r="M2" s="149" t="s">
        <v>106</v>
      </c>
      <c r="N2" s="150"/>
      <c r="P2" s="151" t="s">
        <v>109</v>
      </c>
      <c r="Q2" s="152"/>
      <c r="S2" s="149" t="s">
        <v>106</v>
      </c>
      <c r="T2" s="150"/>
      <c r="V2" s="151" t="s">
        <v>109</v>
      </c>
      <c r="W2" s="152"/>
    </row>
    <row r="3" spans="1:23" ht="37.5" customHeight="1" x14ac:dyDescent="0.3">
      <c r="A3" s="59" t="s">
        <v>5</v>
      </c>
      <c r="B3" s="13" t="s">
        <v>0</v>
      </c>
      <c r="C3" s="65"/>
      <c r="D3" s="59" t="s">
        <v>5</v>
      </c>
      <c r="E3" s="13" t="s">
        <v>0</v>
      </c>
      <c r="F3" s="65"/>
      <c r="G3" s="59" t="s">
        <v>5</v>
      </c>
      <c r="H3" s="13" t="s">
        <v>0</v>
      </c>
      <c r="I3" s="65"/>
      <c r="J3" s="59" t="s">
        <v>5</v>
      </c>
      <c r="K3" s="13" t="s">
        <v>0</v>
      </c>
      <c r="L3" s="65"/>
      <c r="M3" s="59" t="s">
        <v>5</v>
      </c>
      <c r="N3" s="13" t="s">
        <v>0</v>
      </c>
      <c r="O3" s="65"/>
      <c r="P3" s="59" t="s">
        <v>5</v>
      </c>
      <c r="Q3" s="13" t="s">
        <v>0</v>
      </c>
      <c r="R3" s="65"/>
      <c r="S3" s="59" t="s">
        <v>5</v>
      </c>
      <c r="T3" s="13" t="s">
        <v>0</v>
      </c>
      <c r="U3" s="65"/>
      <c r="V3" s="59" t="s">
        <v>5</v>
      </c>
      <c r="W3" s="13" t="s">
        <v>0</v>
      </c>
    </row>
    <row r="4" spans="1:23" x14ac:dyDescent="0.3">
      <c r="A4" s="4">
        <v>4</v>
      </c>
      <c r="B4" s="28">
        <v>100</v>
      </c>
      <c r="D4" s="4">
        <v>4</v>
      </c>
      <c r="E4" s="28">
        <v>100</v>
      </c>
      <c r="G4" s="4">
        <v>4</v>
      </c>
      <c r="H4" s="28">
        <v>100</v>
      </c>
      <c r="J4" s="4">
        <v>4</v>
      </c>
      <c r="K4" s="28">
        <v>100</v>
      </c>
      <c r="M4" s="4">
        <v>4</v>
      </c>
      <c r="N4" s="28">
        <v>100</v>
      </c>
      <c r="P4" s="4">
        <v>4</v>
      </c>
      <c r="Q4" s="28">
        <v>100</v>
      </c>
      <c r="S4" s="4">
        <v>4</v>
      </c>
      <c r="T4" s="28">
        <v>100</v>
      </c>
      <c r="V4" s="4">
        <v>4</v>
      </c>
      <c r="W4" s="28">
        <v>100</v>
      </c>
    </row>
    <row r="5" spans="1:23" x14ac:dyDescent="0.3">
      <c r="A5" s="8">
        <v>4.0999999999999996</v>
      </c>
      <c r="B5" s="28">
        <v>100</v>
      </c>
      <c r="D5" s="8">
        <v>4.0999999999999996</v>
      </c>
      <c r="E5" s="28">
        <v>100</v>
      </c>
      <c r="G5" s="8">
        <v>4.0999999999999996</v>
      </c>
      <c r="H5" s="28">
        <v>100</v>
      </c>
      <c r="J5" s="8">
        <v>4.0999999999999996</v>
      </c>
      <c r="K5" s="28">
        <v>100</v>
      </c>
      <c r="M5" s="8">
        <v>4.0999999999999996</v>
      </c>
      <c r="N5" s="28">
        <v>100</v>
      </c>
      <c r="P5" s="8">
        <v>4.0999999999999996</v>
      </c>
      <c r="Q5" s="28">
        <v>100</v>
      </c>
      <c r="S5" s="8">
        <v>4.0999999999999996</v>
      </c>
      <c r="T5" s="28">
        <v>100</v>
      </c>
      <c r="V5" s="8">
        <v>4.0999999999999996</v>
      </c>
      <c r="W5" s="28">
        <v>100</v>
      </c>
    </row>
    <row r="6" spans="1:23" x14ac:dyDescent="0.3">
      <c r="A6" s="4">
        <v>4.2</v>
      </c>
      <c r="B6" s="28">
        <v>100</v>
      </c>
      <c r="D6" s="4">
        <v>4.2</v>
      </c>
      <c r="E6" s="28">
        <v>100</v>
      </c>
      <c r="G6" s="4">
        <v>4.2</v>
      </c>
      <c r="H6" s="28">
        <v>100</v>
      </c>
      <c r="J6" s="4">
        <v>4.2</v>
      </c>
      <c r="K6" s="28">
        <v>100</v>
      </c>
      <c r="M6" s="4">
        <v>4.2</v>
      </c>
      <c r="N6" s="28">
        <v>100</v>
      </c>
      <c r="P6" s="4">
        <v>4.2</v>
      </c>
      <c r="Q6" s="28">
        <v>100</v>
      </c>
      <c r="S6" s="4">
        <v>4.2</v>
      </c>
      <c r="T6" s="29">
        <v>87</v>
      </c>
      <c r="V6" s="4">
        <v>4.2</v>
      </c>
      <c r="W6" s="28">
        <v>100</v>
      </c>
    </row>
    <row r="7" spans="1:23" x14ac:dyDescent="0.3">
      <c r="A7" s="8">
        <v>4.3</v>
      </c>
      <c r="B7" s="28">
        <v>100</v>
      </c>
      <c r="D7" s="8">
        <v>4.3</v>
      </c>
      <c r="E7" s="28">
        <v>100</v>
      </c>
      <c r="G7" s="8">
        <v>4.3</v>
      </c>
      <c r="H7" s="28">
        <v>100</v>
      </c>
      <c r="J7" s="8">
        <v>4.3</v>
      </c>
      <c r="K7" s="28">
        <v>100</v>
      </c>
      <c r="M7" s="8">
        <v>4.3</v>
      </c>
      <c r="N7" s="29">
        <v>94</v>
      </c>
      <c r="P7" s="8">
        <v>4.3</v>
      </c>
      <c r="Q7" s="28">
        <v>100</v>
      </c>
      <c r="S7" s="8">
        <v>4.3</v>
      </c>
      <c r="T7" s="29">
        <v>79</v>
      </c>
      <c r="V7" s="8">
        <v>4.3</v>
      </c>
      <c r="W7" s="28">
        <v>100</v>
      </c>
    </row>
    <row r="8" spans="1:23" x14ac:dyDescent="0.3">
      <c r="A8" s="4">
        <v>4.4000000000000004</v>
      </c>
      <c r="B8" s="28">
        <v>100</v>
      </c>
      <c r="D8" s="4">
        <v>4.4000000000000004</v>
      </c>
      <c r="E8" s="28">
        <v>100</v>
      </c>
      <c r="G8" s="4">
        <v>4.4000000000000004</v>
      </c>
      <c r="H8" s="29">
        <v>94</v>
      </c>
      <c r="J8" s="4">
        <v>4.4000000000000004</v>
      </c>
      <c r="K8" s="28">
        <v>100</v>
      </c>
      <c r="M8" s="4">
        <v>4.4000000000000004</v>
      </c>
      <c r="N8" s="29">
        <v>88</v>
      </c>
      <c r="P8" s="4">
        <v>4.4000000000000004</v>
      </c>
      <c r="Q8" s="28">
        <v>100</v>
      </c>
      <c r="S8" s="4">
        <v>4.4000000000000004</v>
      </c>
      <c r="T8" s="29">
        <v>72</v>
      </c>
      <c r="V8" s="4">
        <v>4.4000000000000004</v>
      </c>
      <c r="W8" s="29">
        <v>88</v>
      </c>
    </row>
    <row r="9" spans="1:23" x14ac:dyDescent="0.3">
      <c r="A9" s="8">
        <v>4.5</v>
      </c>
      <c r="B9" s="29">
        <v>95</v>
      </c>
      <c r="D9" s="8">
        <v>4.5</v>
      </c>
      <c r="E9" s="28">
        <v>100</v>
      </c>
      <c r="G9" s="8">
        <v>4.5</v>
      </c>
      <c r="H9" s="29">
        <v>89</v>
      </c>
      <c r="J9" s="8">
        <v>4.5</v>
      </c>
      <c r="K9" s="28">
        <v>100</v>
      </c>
      <c r="M9" s="8">
        <v>4.5</v>
      </c>
      <c r="N9" s="29">
        <v>83</v>
      </c>
      <c r="P9" s="8">
        <v>4.5</v>
      </c>
      <c r="Q9" s="29">
        <v>94</v>
      </c>
      <c r="S9" s="8">
        <v>4.5</v>
      </c>
      <c r="T9" s="29">
        <v>65</v>
      </c>
      <c r="V9" s="8">
        <v>4.5</v>
      </c>
      <c r="W9" s="29">
        <v>80</v>
      </c>
    </row>
    <row r="10" spans="1:23" x14ac:dyDescent="0.3">
      <c r="A10" s="8">
        <v>4.5999999999999996</v>
      </c>
      <c r="B10" s="29">
        <v>90</v>
      </c>
      <c r="D10" s="8">
        <v>4.5999999999999996</v>
      </c>
      <c r="E10" s="28">
        <v>100</v>
      </c>
      <c r="G10" s="8">
        <v>4.5999999999999996</v>
      </c>
      <c r="H10" s="29">
        <v>84</v>
      </c>
      <c r="J10" s="8">
        <v>4.5999999999999996</v>
      </c>
      <c r="K10" s="29">
        <v>94</v>
      </c>
      <c r="M10" s="8">
        <v>4.5999999999999996</v>
      </c>
      <c r="N10" s="29">
        <v>78</v>
      </c>
      <c r="P10" s="8">
        <v>4.5999999999999996</v>
      </c>
      <c r="Q10" s="29">
        <v>88</v>
      </c>
      <c r="S10" s="8">
        <v>4.5999999999999996</v>
      </c>
      <c r="T10" s="30">
        <v>60</v>
      </c>
      <c r="V10" s="8">
        <v>4.5999999999999996</v>
      </c>
      <c r="W10" s="29">
        <v>74</v>
      </c>
    </row>
    <row r="11" spans="1:23" x14ac:dyDescent="0.3">
      <c r="A11" s="8">
        <v>4.7</v>
      </c>
      <c r="B11" s="29">
        <v>86</v>
      </c>
      <c r="D11" s="8">
        <v>4.7</v>
      </c>
      <c r="E11" s="29">
        <v>95</v>
      </c>
      <c r="G11" s="8">
        <v>4.7</v>
      </c>
      <c r="H11" s="29">
        <v>79</v>
      </c>
      <c r="J11" s="8">
        <v>4.7</v>
      </c>
      <c r="K11" s="29">
        <v>89</v>
      </c>
      <c r="M11" s="8">
        <v>4.7</v>
      </c>
      <c r="N11" s="29">
        <v>73</v>
      </c>
      <c r="P11" s="8">
        <v>4.7</v>
      </c>
      <c r="Q11" s="29">
        <v>83</v>
      </c>
      <c r="S11" s="8">
        <v>4.7</v>
      </c>
      <c r="T11" s="29">
        <v>57</v>
      </c>
      <c r="V11" s="8">
        <v>4.7</v>
      </c>
      <c r="W11" s="29">
        <v>69</v>
      </c>
    </row>
    <row r="12" spans="1:23" x14ac:dyDescent="0.3">
      <c r="A12" s="8">
        <v>4.8</v>
      </c>
      <c r="B12" s="29">
        <v>82</v>
      </c>
      <c r="D12" s="8">
        <v>4.8</v>
      </c>
      <c r="E12" s="29">
        <v>90</v>
      </c>
      <c r="G12" s="8">
        <v>4.8</v>
      </c>
      <c r="H12" s="29">
        <v>75</v>
      </c>
      <c r="J12" s="8">
        <v>4.8</v>
      </c>
      <c r="K12" s="29">
        <v>84</v>
      </c>
      <c r="M12" s="8">
        <v>4.8</v>
      </c>
      <c r="N12" s="29">
        <v>69</v>
      </c>
      <c r="P12" s="8">
        <v>4.8</v>
      </c>
      <c r="Q12" s="29">
        <v>78</v>
      </c>
      <c r="S12" s="8">
        <v>4.8</v>
      </c>
      <c r="T12" s="29">
        <v>51</v>
      </c>
      <c r="V12" s="8">
        <v>4.8</v>
      </c>
      <c r="W12" s="29">
        <v>64</v>
      </c>
    </row>
    <row r="13" spans="1:23" x14ac:dyDescent="0.3">
      <c r="A13" s="8">
        <v>4.9000000000000004</v>
      </c>
      <c r="B13" s="29">
        <v>79</v>
      </c>
      <c r="D13" s="8">
        <v>4.9000000000000004</v>
      </c>
      <c r="E13" s="29">
        <v>86</v>
      </c>
      <c r="G13" s="8">
        <v>4.9000000000000004</v>
      </c>
      <c r="H13" s="29">
        <v>72</v>
      </c>
      <c r="J13" s="8">
        <v>4.9000000000000004</v>
      </c>
      <c r="K13" s="29">
        <v>79</v>
      </c>
      <c r="M13" s="8">
        <v>4.9000000000000004</v>
      </c>
      <c r="N13" s="29">
        <v>65</v>
      </c>
      <c r="P13" s="8">
        <v>4.9000000000000004</v>
      </c>
      <c r="Q13" s="29">
        <v>73</v>
      </c>
      <c r="S13" s="8">
        <v>4.9000000000000004</v>
      </c>
      <c r="T13" s="29">
        <v>46</v>
      </c>
      <c r="V13" s="8">
        <v>4.9000000000000004</v>
      </c>
      <c r="W13" s="30">
        <v>60</v>
      </c>
    </row>
    <row r="14" spans="1:23" x14ac:dyDescent="0.3">
      <c r="A14" s="8">
        <v>5</v>
      </c>
      <c r="B14" s="29">
        <v>77</v>
      </c>
      <c r="D14" s="8">
        <v>5</v>
      </c>
      <c r="E14" s="29">
        <v>82</v>
      </c>
      <c r="G14" s="8">
        <v>5</v>
      </c>
      <c r="H14" s="29">
        <v>69</v>
      </c>
      <c r="J14" s="8">
        <v>5</v>
      </c>
      <c r="K14" s="29">
        <v>75</v>
      </c>
      <c r="M14" s="8">
        <v>5</v>
      </c>
      <c r="N14" s="30">
        <v>60</v>
      </c>
      <c r="P14" s="8">
        <v>5</v>
      </c>
      <c r="Q14" s="29">
        <v>69</v>
      </c>
      <c r="S14" s="8">
        <v>5</v>
      </c>
      <c r="T14" s="30">
        <v>40</v>
      </c>
      <c r="V14" s="8">
        <v>5</v>
      </c>
      <c r="W14" s="29">
        <v>57</v>
      </c>
    </row>
    <row r="15" spans="1:23" x14ac:dyDescent="0.3">
      <c r="A15" s="8">
        <v>5.0999999999999996</v>
      </c>
      <c r="B15" s="29">
        <v>75</v>
      </c>
      <c r="D15" s="8">
        <v>5.0999999999999996</v>
      </c>
      <c r="E15" s="29">
        <v>79</v>
      </c>
      <c r="G15" s="8">
        <v>5.0999999999999996</v>
      </c>
      <c r="H15" s="29">
        <v>66</v>
      </c>
      <c r="J15" s="8">
        <v>5.0999999999999996</v>
      </c>
      <c r="K15" s="29">
        <v>72</v>
      </c>
      <c r="M15" s="8">
        <v>5.0999999999999996</v>
      </c>
      <c r="N15" s="29">
        <v>58</v>
      </c>
      <c r="P15" s="8">
        <v>5.0999999999999996</v>
      </c>
      <c r="Q15" s="29">
        <v>65</v>
      </c>
      <c r="S15" s="8">
        <v>5.0999999999999996</v>
      </c>
      <c r="T15" s="29">
        <v>37</v>
      </c>
      <c r="V15" s="8">
        <v>5.0999999999999996</v>
      </c>
      <c r="W15" s="29">
        <v>51</v>
      </c>
    </row>
    <row r="16" spans="1:23" x14ac:dyDescent="0.3">
      <c r="A16" s="8">
        <v>5.2</v>
      </c>
      <c r="B16" s="29">
        <v>73</v>
      </c>
      <c r="D16" s="8">
        <v>5.2</v>
      </c>
      <c r="E16" s="29">
        <v>77</v>
      </c>
      <c r="G16" s="8">
        <v>5.2</v>
      </c>
      <c r="H16" s="29">
        <v>63</v>
      </c>
      <c r="J16" s="8">
        <v>5.2</v>
      </c>
      <c r="K16" s="29">
        <v>69</v>
      </c>
      <c r="M16" s="8">
        <v>5.2</v>
      </c>
      <c r="N16" s="29">
        <v>52</v>
      </c>
      <c r="P16" s="8">
        <v>5.2</v>
      </c>
      <c r="Q16" s="30">
        <v>60</v>
      </c>
      <c r="S16" s="8">
        <v>5.2</v>
      </c>
      <c r="T16" s="29">
        <v>29</v>
      </c>
      <c r="V16" s="8">
        <v>5.2</v>
      </c>
      <c r="W16" s="29">
        <v>46</v>
      </c>
    </row>
    <row r="17" spans="1:23" x14ac:dyDescent="0.3">
      <c r="A17" s="8">
        <v>5.3</v>
      </c>
      <c r="B17" s="29">
        <v>71</v>
      </c>
      <c r="D17" s="8">
        <v>5.3</v>
      </c>
      <c r="E17" s="29">
        <v>75</v>
      </c>
      <c r="G17" s="8">
        <v>5.3</v>
      </c>
      <c r="H17" s="30">
        <v>60</v>
      </c>
      <c r="J17" s="8">
        <v>5.3</v>
      </c>
      <c r="K17" s="29">
        <v>66</v>
      </c>
      <c r="M17" s="8">
        <v>5.3</v>
      </c>
      <c r="N17" s="29">
        <v>47</v>
      </c>
      <c r="P17" s="8">
        <v>5.3</v>
      </c>
      <c r="Q17" s="33">
        <v>59</v>
      </c>
      <c r="S17" s="8">
        <v>5.3</v>
      </c>
      <c r="T17" s="29">
        <v>27</v>
      </c>
      <c r="V17" s="8">
        <v>5.3</v>
      </c>
      <c r="W17" s="30">
        <v>40</v>
      </c>
    </row>
    <row r="18" spans="1:23" x14ac:dyDescent="0.3">
      <c r="A18" s="8">
        <v>5.4</v>
      </c>
      <c r="B18" s="29">
        <v>69</v>
      </c>
      <c r="D18" s="8">
        <v>5.4</v>
      </c>
      <c r="E18" s="29">
        <v>73</v>
      </c>
      <c r="G18" s="8">
        <v>5.4</v>
      </c>
      <c r="H18" s="29">
        <v>58</v>
      </c>
      <c r="J18" s="8">
        <v>5.4</v>
      </c>
      <c r="K18" s="29">
        <v>64</v>
      </c>
      <c r="M18" s="8">
        <v>5.4</v>
      </c>
      <c r="N18" s="30">
        <v>40</v>
      </c>
      <c r="P18" s="8">
        <v>5.4</v>
      </c>
      <c r="Q18" s="29">
        <v>54</v>
      </c>
      <c r="S18" s="8">
        <v>5.4</v>
      </c>
      <c r="T18" s="34">
        <v>25</v>
      </c>
      <c r="V18" s="8">
        <v>5.4</v>
      </c>
      <c r="W18" s="29">
        <v>36</v>
      </c>
    </row>
    <row r="19" spans="1:23" x14ac:dyDescent="0.3">
      <c r="A19" s="8">
        <v>5.5</v>
      </c>
      <c r="B19" s="29">
        <v>67</v>
      </c>
      <c r="D19" s="8">
        <v>5.5</v>
      </c>
      <c r="E19" s="29">
        <v>71</v>
      </c>
      <c r="G19" s="8">
        <v>5.5</v>
      </c>
      <c r="H19" s="29">
        <v>55</v>
      </c>
      <c r="J19" s="8">
        <v>5.5</v>
      </c>
      <c r="K19" s="30">
        <v>60</v>
      </c>
      <c r="M19" s="8">
        <v>5.5</v>
      </c>
      <c r="N19" s="29">
        <v>36</v>
      </c>
      <c r="P19" s="8">
        <v>5.5</v>
      </c>
      <c r="Q19" s="29">
        <v>49</v>
      </c>
      <c r="S19" s="8">
        <v>5.5</v>
      </c>
      <c r="T19" s="29">
        <v>23</v>
      </c>
      <c r="V19" s="8">
        <v>5.5</v>
      </c>
      <c r="W19" s="29">
        <v>34</v>
      </c>
    </row>
    <row r="20" spans="1:23" x14ac:dyDescent="0.3">
      <c r="A20" s="8">
        <v>5.6</v>
      </c>
      <c r="B20" s="29">
        <v>65</v>
      </c>
      <c r="D20" s="8">
        <v>5.6</v>
      </c>
      <c r="E20" s="29">
        <v>69</v>
      </c>
      <c r="G20" s="8">
        <v>5.6</v>
      </c>
      <c r="H20" s="29">
        <v>51</v>
      </c>
      <c r="J20" s="8">
        <v>5.6</v>
      </c>
      <c r="K20" s="29">
        <v>58</v>
      </c>
      <c r="M20" s="8">
        <v>5.6</v>
      </c>
      <c r="N20" s="29">
        <v>32</v>
      </c>
      <c r="P20" s="8">
        <v>5.6</v>
      </c>
      <c r="Q20" s="29">
        <v>45</v>
      </c>
      <c r="S20" s="8">
        <v>5.6</v>
      </c>
      <c r="T20" s="29">
        <v>21</v>
      </c>
      <c r="V20" s="8">
        <v>5.6</v>
      </c>
      <c r="W20" s="29">
        <v>27</v>
      </c>
    </row>
    <row r="21" spans="1:23" x14ac:dyDescent="0.3">
      <c r="A21" s="8">
        <v>5.7</v>
      </c>
      <c r="B21" s="29">
        <v>63</v>
      </c>
      <c r="D21" s="8">
        <v>5.7</v>
      </c>
      <c r="E21" s="29">
        <v>67</v>
      </c>
      <c r="G21" s="8">
        <v>5.7</v>
      </c>
      <c r="H21" s="29">
        <v>47</v>
      </c>
      <c r="J21" s="8">
        <v>5.7</v>
      </c>
      <c r="K21" s="29">
        <v>54</v>
      </c>
      <c r="M21" s="8">
        <v>5.7</v>
      </c>
      <c r="N21" s="29">
        <v>29</v>
      </c>
      <c r="P21" s="8">
        <v>5.7</v>
      </c>
      <c r="Q21" s="30">
        <v>40</v>
      </c>
      <c r="S21" s="8">
        <v>5.7</v>
      </c>
      <c r="T21" s="29">
        <v>19</v>
      </c>
      <c r="V21" s="8">
        <v>5.7</v>
      </c>
      <c r="W21" s="34">
        <v>25</v>
      </c>
    </row>
    <row r="22" spans="1:23" x14ac:dyDescent="0.3">
      <c r="A22" s="8">
        <v>5.8</v>
      </c>
      <c r="B22" s="29">
        <v>62</v>
      </c>
      <c r="D22" s="8">
        <v>5.8</v>
      </c>
      <c r="E22" s="29">
        <v>65</v>
      </c>
      <c r="G22" s="8">
        <v>5.8</v>
      </c>
      <c r="H22" s="29">
        <v>43</v>
      </c>
      <c r="J22" s="8">
        <v>5.8</v>
      </c>
      <c r="K22" s="31">
        <v>50</v>
      </c>
      <c r="M22" s="8">
        <v>5.8</v>
      </c>
      <c r="N22" s="34">
        <v>25</v>
      </c>
      <c r="P22" s="8">
        <v>5.8</v>
      </c>
      <c r="Q22" s="29">
        <v>37</v>
      </c>
      <c r="S22" s="8">
        <v>5.8</v>
      </c>
      <c r="T22" s="29">
        <v>17</v>
      </c>
      <c r="V22" s="8">
        <v>5.8</v>
      </c>
      <c r="W22" s="29">
        <v>23</v>
      </c>
    </row>
    <row r="23" spans="1:23" x14ac:dyDescent="0.3">
      <c r="A23" s="4">
        <v>5.9</v>
      </c>
      <c r="B23" s="30">
        <v>60</v>
      </c>
      <c r="D23" s="4">
        <v>5.9</v>
      </c>
      <c r="E23" s="29">
        <v>63</v>
      </c>
      <c r="G23" s="4">
        <v>5.9</v>
      </c>
      <c r="H23" s="30">
        <v>40</v>
      </c>
      <c r="J23" s="4">
        <v>5.9</v>
      </c>
      <c r="K23" s="29">
        <v>46</v>
      </c>
      <c r="M23" s="4">
        <v>5.9</v>
      </c>
      <c r="N23" s="29">
        <v>23</v>
      </c>
      <c r="P23" s="4">
        <v>5.9</v>
      </c>
      <c r="Q23" s="29">
        <v>31</v>
      </c>
      <c r="S23" s="4">
        <v>5.9</v>
      </c>
      <c r="T23" s="29">
        <v>16</v>
      </c>
      <c r="V23" s="4">
        <v>5.9</v>
      </c>
      <c r="W23" s="29">
        <v>21</v>
      </c>
    </row>
    <row r="24" spans="1:23" x14ac:dyDescent="0.3">
      <c r="A24" s="8">
        <v>6</v>
      </c>
      <c r="B24" s="29">
        <v>58</v>
      </c>
      <c r="D24" s="8">
        <v>6</v>
      </c>
      <c r="E24" s="29">
        <v>62</v>
      </c>
      <c r="G24" s="8">
        <v>6</v>
      </c>
      <c r="H24" s="29">
        <v>37</v>
      </c>
      <c r="J24" s="8">
        <v>6</v>
      </c>
      <c r="K24" s="29">
        <v>43</v>
      </c>
      <c r="M24" s="8">
        <v>6</v>
      </c>
      <c r="N24" s="29">
        <v>21</v>
      </c>
      <c r="P24" s="8">
        <v>6</v>
      </c>
      <c r="Q24" s="29">
        <v>28</v>
      </c>
      <c r="S24" s="8">
        <v>6</v>
      </c>
      <c r="T24" s="29">
        <v>15</v>
      </c>
      <c r="V24" s="8">
        <v>6</v>
      </c>
      <c r="W24" s="29">
        <v>19</v>
      </c>
    </row>
    <row r="25" spans="1:23" x14ac:dyDescent="0.3">
      <c r="A25" s="8">
        <v>6.1</v>
      </c>
      <c r="B25" s="29">
        <v>55</v>
      </c>
      <c r="D25" s="8">
        <v>6.1</v>
      </c>
      <c r="E25" s="30">
        <v>60</v>
      </c>
      <c r="G25" s="8">
        <v>6.1</v>
      </c>
      <c r="H25" s="29">
        <v>31</v>
      </c>
      <c r="J25" s="8">
        <v>6.1</v>
      </c>
      <c r="K25" s="30">
        <v>40</v>
      </c>
      <c r="M25" s="8">
        <v>6.1</v>
      </c>
      <c r="N25" s="29">
        <v>19</v>
      </c>
      <c r="P25" s="8">
        <v>6.1</v>
      </c>
      <c r="Q25" s="34">
        <v>25</v>
      </c>
      <c r="S25" s="8">
        <v>6.1</v>
      </c>
      <c r="T25" s="29">
        <v>14</v>
      </c>
      <c r="V25" s="8">
        <v>6.1</v>
      </c>
      <c r="W25" s="29">
        <v>17</v>
      </c>
    </row>
    <row r="26" spans="1:23" x14ac:dyDescent="0.3">
      <c r="A26" s="8">
        <v>6.2</v>
      </c>
      <c r="B26" s="29">
        <v>52</v>
      </c>
      <c r="D26" s="8">
        <v>6.2</v>
      </c>
      <c r="E26" s="29">
        <v>58</v>
      </c>
      <c r="G26" s="8">
        <v>6.2</v>
      </c>
      <c r="H26" s="29">
        <v>28</v>
      </c>
      <c r="J26" s="8">
        <v>6.2</v>
      </c>
      <c r="K26" s="29">
        <v>38</v>
      </c>
      <c r="M26" s="8">
        <v>6.2</v>
      </c>
      <c r="N26" s="29">
        <v>17</v>
      </c>
      <c r="P26" s="8">
        <v>6.2</v>
      </c>
      <c r="Q26" s="29">
        <v>21</v>
      </c>
      <c r="S26" s="8">
        <v>6.2</v>
      </c>
      <c r="T26" s="29">
        <v>13</v>
      </c>
      <c r="V26" s="8">
        <v>6.2</v>
      </c>
      <c r="W26" s="29">
        <v>16</v>
      </c>
    </row>
    <row r="27" spans="1:23" x14ac:dyDescent="0.3">
      <c r="A27" s="8">
        <v>6.3</v>
      </c>
      <c r="B27" s="29">
        <v>49</v>
      </c>
      <c r="D27" s="8">
        <v>6.3</v>
      </c>
      <c r="E27" s="29">
        <v>55</v>
      </c>
      <c r="G27" s="8">
        <v>6.3</v>
      </c>
      <c r="H27" s="34">
        <v>25</v>
      </c>
      <c r="J27" s="8">
        <v>6.3</v>
      </c>
      <c r="K27" s="29">
        <v>34</v>
      </c>
      <c r="M27" s="8">
        <v>6.3</v>
      </c>
      <c r="N27" s="29">
        <v>16</v>
      </c>
      <c r="P27" s="8">
        <v>6.3</v>
      </c>
      <c r="Q27" s="29">
        <v>19</v>
      </c>
      <c r="S27" s="8">
        <v>6.3</v>
      </c>
      <c r="T27" s="29">
        <v>12</v>
      </c>
      <c r="V27" s="8">
        <v>6.3</v>
      </c>
      <c r="W27" s="29">
        <v>15</v>
      </c>
    </row>
    <row r="28" spans="1:23" x14ac:dyDescent="0.3">
      <c r="A28" s="8">
        <v>6.4</v>
      </c>
      <c r="B28" s="29">
        <v>44</v>
      </c>
      <c r="D28" s="8">
        <v>6.4</v>
      </c>
      <c r="E28" s="29">
        <v>49</v>
      </c>
      <c r="G28" s="8">
        <v>6.4</v>
      </c>
      <c r="H28" s="33">
        <v>24</v>
      </c>
      <c r="J28" s="8">
        <v>6.4</v>
      </c>
      <c r="K28" s="29">
        <v>30</v>
      </c>
      <c r="M28" s="8">
        <v>6.4</v>
      </c>
      <c r="N28" s="29">
        <v>15</v>
      </c>
      <c r="P28" s="8">
        <v>6.4</v>
      </c>
      <c r="Q28" s="29">
        <v>17</v>
      </c>
      <c r="S28" s="8">
        <v>6.4</v>
      </c>
      <c r="T28" s="29">
        <v>11</v>
      </c>
      <c r="V28" s="8">
        <v>6.4</v>
      </c>
      <c r="W28" s="29">
        <v>14</v>
      </c>
    </row>
    <row r="29" spans="1:23" x14ac:dyDescent="0.3">
      <c r="A29" s="4">
        <v>6.5</v>
      </c>
      <c r="B29" s="30">
        <v>40</v>
      </c>
      <c r="D29" s="4">
        <v>6.5</v>
      </c>
      <c r="E29" s="29">
        <v>44</v>
      </c>
      <c r="G29" s="4">
        <v>6.5</v>
      </c>
      <c r="H29" s="29">
        <v>22</v>
      </c>
      <c r="J29" s="4">
        <v>6.5</v>
      </c>
      <c r="K29" s="34">
        <v>25</v>
      </c>
      <c r="M29" s="4">
        <v>6.5</v>
      </c>
      <c r="N29" s="29">
        <v>14</v>
      </c>
      <c r="P29" s="4">
        <v>6.5</v>
      </c>
      <c r="Q29" s="29">
        <v>15</v>
      </c>
      <c r="S29" s="4">
        <v>6.5</v>
      </c>
      <c r="T29" s="33">
        <v>10</v>
      </c>
      <c r="V29" s="4">
        <v>6.5</v>
      </c>
      <c r="W29" s="29">
        <v>13</v>
      </c>
    </row>
    <row r="30" spans="1:23" x14ac:dyDescent="0.3">
      <c r="A30" s="8">
        <v>6.6</v>
      </c>
      <c r="B30" s="29">
        <v>38</v>
      </c>
      <c r="D30" s="8">
        <v>6.6</v>
      </c>
      <c r="E30" s="30">
        <v>40</v>
      </c>
      <c r="G30" s="8">
        <v>6.6</v>
      </c>
      <c r="H30" s="29">
        <v>20</v>
      </c>
      <c r="J30" s="8">
        <v>6.6</v>
      </c>
      <c r="K30" s="29">
        <v>23</v>
      </c>
      <c r="M30" s="8">
        <v>6.6</v>
      </c>
      <c r="N30" s="29">
        <v>13</v>
      </c>
      <c r="P30" s="8">
        <v>6.6</v>
      </c>
      <c r="Q30" s="29">
        <v>14</v>
      </c>
      <c r="S30" s="8">
        <v>6.6</v>
      </c>
      <c r="T30" s="29">
        <v>10</v>
      </c>
      <c r="V30" s="8">
        <v>6.6</v>
      </c>
      <c r="W30" s="29">
        <v>12</v>
      </c>
    </row>
    <row r="31" spans="1:23" x14ac:dyDescent="0.3">
      <c r="A31" s="8">
        <v>6.7</v>
      </c>
      <c r="B31" s="29">
        <v>36</v>
      </c>
      <c r="D31" s="8">
        <v>6.7</v>
      </c>
      <c r="E31" s="29">
        <v>37</v>
      </c>
      <c r="G31" s="8">
        <v>6.7</v>
      </c>
      <c r="H31" s="29">
        <v>18</v>
      </c>
      <c r="J31" s="8">
        <v>6.7</v>
      </c>
      <c r="K31" s="29">
        <v>21</v>
      </c>
      <c r="M31" s="8">
        <v>6.7</v>
      </c>
      <c r="N31" s="29">
        <v>12</v>
      </c>
      <c r="P31" s="8">
        <v>6.7</v>
      </c>
      <c r="Q31" s="29">
        <v>13</v>
      </c>
      <c r="S31" s="8">
        <v>6.7</v>
      </c>
      <c r="T31" s="33">
        <v>9</v>
      </c>
      <c r="V31" s="8">
        <v>6.7</v>
      </c>
      <c r="W31" s="29">
        <v>11</v>
      </c>
    </row>
    <row r="32" spans="1:23" x14ac:dyDescent="0.3">
      <c r="A32" s="8">
        <v>6.8</v>
      </c>
      <c r="B32" s="29">
        <v>33</v>
      </c>
      <c r="D32" s="8">
        <v>6.8</v>
      </c>
      <c r="E32" s="29">
        <v>35</v>
      </c>
      <c r="G32" s="8">
        <v>6.8</v>
      </c>
      <c r="H32" s="29">
        <v>17</v>
      </c>
      <c r="J32" s="8">
        <v>6.8</v>
      </c>
      <c r="K32" s="29">
        <v>19</v>
      </c>
      <c r="M32" s="8">
        <v>6.8</v>
      </c>
      <c r="N32" s="29">
        <v>11</v>
      </c>
      <c r="P32" s="8">
        <v>6.8</v>
      </c>
      <c r="Q32" s="29">
        <v>12</v>
      </c>
      <c r="S32" s="8">
        <v>6.8</v>
      </c>
      <c r="T32" s="29">
        <v>9</v>
      </c>
      <c r="V32" s="8">
        <v>6.8</v>
      </c>
      <c r="W32" s="33">
        <v>10</v>
      </c>
    </row>
    <row r="33" spans="1:23" x14ac:dyDescent="0.3">
      <c r="A33" s="8">
        <v>6.9</v>
      </c>
      <c r="B33" s="29">
        <v>30</v>
      </c>
      <c r="D33" s="8">
        <v>6.9</v>
      </c>
      <c r="E33" s="29">
        <v>32</v>
      </c>
      <c r="G33" s="8">
        <v>6.9</v>
      </c>
      <c r="H33" s="29">
        <v>16</v>
      </c>
      <c r="J33" s="8">
        <v>6.9</v>
      </c>
      <c r="K33" s="29">
        <v>17</v>
      </c>
      <c r="M33" s="8">
        <v>6.9</v>
      </c>
      <c r="N33" s="29">
        <v>10</v>
      </c>
      <c r="P33" s="8">
        <v>6.9</v>
      </c>
      <c r="Q33" s="29">
        <v>11</v>
      </c>
      <c r="S33" s="8">
        <v>6.9</v>
      </c>
      <c r="T33" s="33">
        <v>8</v>
      </c>
      <c r="V33" s="8">
        <v>6.9</v>
      </c>
      <c r="W33" s="29">
        <v>10</v>
      </c>
    </row>
    <row r="34" spans="1:23" x14ac:dyDescent="0.3">
      <c r="A34" s="8">
        <v>7</v>
      </c>
      <c r="B34" s="29">
        <v>27</v>
      </c>
      <c r="D34" s="8">
        <v>7</v>
      </c>
      <c r="E34" s="29">
        <v>30</v>
      </c>
      <c r="G34" s="8">
        <v>7</v>
      </c>
      <c r="H34" s="29">
        <v>15</v>
      </c>
      <c r="J34" s="8">
        <v>7</v>
      </c>
      <c r="K34" s="29">
        <v>16</v>
      </c>
      <c r="M34" s="8">
        <v>7</v>
      </c>
      <c r="N34" s="29">
        <v>10</v>
      </c>
      <c r="P34" s="8">
        <v>7</v>
      </c>
      <c r="Q34" s="29">
        <v>10</v>
      </c>
      <c r="S34" s="8">
        <v>7</v>
      </c>
      <c r="T34" s="29">
        <v>8</v>
      </c>
      <c r="V34" s="8">
        <v>7</v>
      </c>
      <c r="W34" s="33">
        <v>9</v>
      </c>
    </row>
    <row r="35" spans="1:23" x14ac:dyDescent="0.3">
      <c r="A35" s="4">
        <v>7.1</v>
      </c>
      <c r="B35" s="34">
        <v>25</v>
      </c>
      <c r="D35" s="4">
        <v>7.1</v>
      </c>
      <c r="E35" s="29">
        <v>28</v>
      </c>
      <c r="G35" s="4">
        <v>7.1</v>
      </c>
      <c r="H35" s="29">
        <v>14</v>
      </c>
      <c r="J35" s="4">
        <v>7.1</v>
      </c>
      <c r="K35" s="29">
        <v>15</v>
      </c>
      <c r="M35" s="4">
        <v>7.1</v>
      </c>
      <c r="N35" s="29">
        <v>9</v>
      </c>
      <c r="P35" s="4">
        <v>7.1</v>
      </c>
      <c r="Q35" s="29">
        <v>9</v>
      </c>
      <c r="S35" s="4">
        <v>7.1</v>
      </c>
      <c r="T35" s="33">
        <v>7</v>
      </c>
      <c r="V35" s="4">
        <v>7.1</v>
      </c>
      <c r="W35" s="29">
        <v>9</v>
      </c>
    </row>
    <row r="36" spans="1:23" x14ac:dyDescent="0.3">
      <c r="A36" s="8">
        <v>7.2</v>
      </c>
      <c r="B36" s="29">
        <v>23</v>
      </c>
      <c r="D36" s="8">
        <v>7.2</v>
      </c>
      <c r="E36" s="29">
        <v>26</v>
      </c>
      <c r="G36" s="8">
        <v>7.2</v>
      </c>
      <c r="H36" s="29">
        <v>13</v>
      </c>
      <c r="J36" s="8">
        <v>7.2</v>
      </c>
      <c r="K36" s="29">
        <v>14</v>
      </c>
      <c r="M36" s="8">
        <v>7.2</v>
      </c>
      <c r="N36" s="29">
        <v>9</v>
      </c>
      <c r="P36" s="8">
        <v>7.2</v>
      </c>
      <c r="Q36" s="29">
        <v>8</v>
      </c>
      <c r="S36" s="8">
        <v>7.2</v>
      </c>
      <c r="T36" s="29">
        <v>7</v>
      </c>
      <c r="V36" s="8">
        <v>7.2</v>
      </c>
      <c r="W36" s="33">
        <v>8</v>
      </c>
    </row>
    <row r="37" spans="1:23" x14ac:dyDescent="0.3">
      <c r="A37" s="8">
        <v>7.3</v>
      </c>
      <c r="B37" s="29">
        <v>21</v>
      </c>
      <c r="D37" s="8">
        <v>7.3</v>
      </c>
      <c r="E37" s="34">
        <v>25</v>
      </c>
      <c r="G37" s="8">
        <v>7.3</v>
      </c>
      <c r="H37" s="29">
        <v>12</v>
      </c>
      <c r="J37" s="8">
        <v>7.3</v>
      </c>
      <c r="K37" s="29">
        <v>13</v>
      </c>
      <c r="M37" s="8">
        <v>7.3</v>
      </c>
      <c r="N37" s="29">
        <v>8</v>
      </c>
      <c r="P37" s="8">
        <v>7.3</v>
      </c>
      <c r="Q37" s="29">
        <v>8</v>
      </c>
      <c r="S37" s="8">
        <v>7.3</v>
      </c>
      <c r="T37" s="33">
        <v>6</v>
      </c>
      <c r="V37" s="8">
        <v>7.3</v>
      </c>
      <c r="W37" s="33">
        <v>8</v>
      </c>
    </row>
    <row r="38" spans="1:23" x14ac:dyDescent="0.3">
      <c r="A38" s="8">
        <v>7.4</v>
      </c>
      <c r="B38" s="29">
        <v>19</v>
      </c>
      <c r="D38" s="8">
        <v>7.4</v>
      </c>
      <c r="E38" s="29">
        <v>23</v>
      </c>
      <c r="G38" s="8">
        <v>7.4</v>
      </c>
      <c r="H38" s="29">
        <v>11</v>
      </c>
      <c r="J38" s="8">
        <v>7.4</v>
      </c>
      <c r="K38" s="29">
        <v>12</v>
      </c>
      <c r="M38" s="8">
        <v>7.4</v>
      </c>
      <c r="N38" s="29">
        <v>8</v>
      </c>
      <c r="P38" s="8">
        <v>7.4</v>
      </c>
      <c r="Q38" s="29">
        <v>7</v>
      </c>
      <c r="S38" s="8">
        <v>7.4</v>
      </c>
      <c r="T38" s="29">
        <v>6</v>
      </c>
      <c r="V38" s="8">
        <v>7.4</v>
      </c>
      <c r="W38" s="33">
        <v>7</v>
      </c>
    </row>
    <row r="39" spans="1:23" x14ac:dyDescent="0.3">
      <c r="A39" s="8">
        <v>7.5</v>
      </c>
      <c r="B39" s="29">
        <v>18</v>
      </c>
      <c r="D39" s="8">
        <v>7.5</v>
      </c>
      <c r="E39" s="29">
        <v>21</v>
      </c>
      <c r="G39" s="8">
        <v>7.5</v>
      </c>
      <c r="H39" s="29">
        <v>11</v>
      </c>
      <c r="J39" s="8">
        <v>7.5</v>
      </c>
      <c r="K39" s="29">
        <v>11</v>
      </c>
      <c r="M39" s="8">
        <v>7.5</v>
      </c>
      <c r="N39" s="29">
        <v>7</v>
      </c>
      <c r="P39" s="8">
        <v>7.5</v>
      </c>
      <c r="Q39" s="29">
        <v>7</v>
      </c>
      <c r="S39" s="8">
        <v>7.5</v>
      </c>
      <c r="T39" s="33">
        <v>5</v>
      </c>
      <c r="V39" s="8">
        <v>7.5</v>
      </c>
      <c r="W39" s="33">
        <v>7</v>
      </c>
    </row>
    <row r="40" spans="1:23" x14ac:dyDescent="0.3">
      <c r="A40" s="8">
        <v>7.6</v>
      </c>
      <c r="B40" s="29">
        <v>17</v>
      </c>
      <c r="D40" s="8">
        <v>7.6</v>
      </c>
      <c r="E40" s="29">
        <v>19</v>
      </c>
      <c r="G40" s="8">
        <v>7.6</v>
      </c>
      <c r="H40" s="29">
        <v>10</v>
      </c>
      <c r="J40" s="8">
        <v>7.6</v>
      </c>
      <c r="K40" s="29">
        <v>10</v>
      </c>
      <c r="M40" s="8">
        <v>7.6</v>
      </c>
      <c r="N40" s="29">
        <v>7</v>
      </c>
      <c r="P40" s="8">
        <v>7.6</v>
      </c>
      <c r="Q40" s="29">
        <v>6</v>
      </c>
      <c r="S40" s="8">
        <v>7.6</v>
      </c>
      <c r="T40" s="29">
        <v>5</v>
      </c>
      <c r="V40" s="8">
        <v>7.6</v>
      </c>
      <c r="W40" s="33">
        <v>6</v>
      </c>
    </row>
    <row r="41" spans="1:23" x14ac:dyDescent="0.3">
      <c r="A41" s="8">
        <v>7.7</v>
      </c>
      <c r="B41" s="29">
        <v>16</v>
      </c>
      <c r="D41" s="8">
        <v>7.7</v>
      </c>
      <c r="E41" s="29">
        <v>18</v>
      </c>
      <c r="G41" s="8">
        <v>7.7</v>
      </c>
      <c r="H41" s="29">
        <v>10</v>
      </c>
      <c r="J41" s="8">
        <v>7.7</v>
      </c>
      <c r="K41" s="29">
        <v>9</v>
      </c>
      <c r="M41" s="8">
        <v>7.7</v>
      </c>
      <c r="N41" s="29">
        <v>6</v>
      </c>
      <c r="P41" s="8">
        <v>7.7</v>
      </c>
      <c r="Q41" s="29">
        <v>6</v>
      </c>
      <c r="S41" s="8">
        <v>7.7</v>
      </c>
      <c r="T41" s="33">
        <v>4</v>
      </c>
      <c r="V41" s="8">
        <v>7.7</v>
      </c>
      <c r="W41" s="33">
        <v>6</v>
      </c>
    </row>
    <row r="42" spans="1:23" x14ac:dyDescent="0.3">
      <c r="A42" s="8">
        <v>7.8</v>
      </c>
      <c r="B42" s="29">
        <v>15</v>
      </c>
      <c r="D42" s="8">
        <v>7.8</v>
      </c>
      <c r="E42" s="29">
        <v>17</v>
      </c>
      <c r="G42" s="8">
        <v>7.8</v>
      </c>
      <c r="H42" s="29">
        <v>9</v>
      </c>
      <c r="J42" s="8">
        <v>7.8</v>
      </c>
      <c r="K42" s="29">
        <v>8</v>
      </c>
      <c r="M42" s="8">
        <v>7.8</v>
      </c>
      <c r="N42" s="29">
        <v>6</v>
      </c>
      <c r="P42" s="8">
        <v>7.8</v>
      </c>
      <c r="Q42" s="33">
        <v>5</v>
      </c>
      <c r="S42" s="8">
        <v>7.8</v>
      </c>
      <c r="T42" s="29">
        <v>4</v>
      </c>
      <c r="V42" s="8">
        <v>7.8</v>
      </c>
      <c r="W42" s="33">
        <v>7.8</v>
      </c>
    </row>
    <row r="43" spans="1:23" x14ac:dyDescent="0.3">
      <c r="A43" s="8">
        <v>7.9</v>
      </c>
      <c r="B43" s="29">
        <v>14</v>
      </c>
      <c r="D43" s="8">
        <v>7.9</v>
      </c>
      <c r="E43" s="29">
        <v>16</v>
      </c>
      <c r="G43" s="8">
        <v>7.9</v>
      </c>
      <c r="H43" s="29">
        <v>9</v>
      </c>
      <c r="J43" s="8">
        <v>7.9</v>
      </c>
      <c r="K43" s="29">
        <v>7</v>
      </c>
      <c r="M43" s="8">
        <v>7.9</v>
      </c>
      <c r="N43" s="29">
        <v>5</v>
      </c>
      <c r="P43" s="8">
        <v>7.9</v>
      </c>
      <c r="Q43" s="29">
        <v>5</v>
      </c>
      <c r="S43" s="8">
        <v>7.9</v>
      </c>
      <c r="T43" s="33">
        <v>3</v>
      </c>
      <c r="V43" s="8">
        <v>7.9</v>
      </c>
      <c r="W43" s="33">
        <v>5</v>
      </c>
    </row>
    <row r="44" spans="1:23" x14ac:dyDescent="0.3">
      <c r="A44" s="8">
        <v>8</v>
      </c>
      <c r="B44" s="29">
        <v>13</v>
      </c>
      <c r="D44" s="8">
        <v>8</v>
      </c>
      <c r="E44" s="29">
        <v>15</v>
      </c>
      <c r="G44" s="8">
        <v>8</v>
      </c>
      <c r="H44" s="29">
        <v>8</v>
      </c>
      <c r="J44" s="8">
        <v>8</v>
      </c>
      <c r="K44" s="29">
        <v>6</v>
      </c>
      <c r="M44" s="8">
        <v>8</v>
      </c>
      <c r="N44" s="29">
        <v>5</v>
      </c>
      <c r="P44" s="8">
        <v>8</v>
      </c>
      <c r="Q44" s="33">
        <v>4</v>
      </c>
      <c r="S44" s="8">
        <v>8</v>
      </c>
      <c r="T44" s="29">
        <v>3</v>
      </c>
      <c r="V44" s="8">
        <v>8</v>
      </c>
      <c r="W44" s="33">
        <v>8</v>
      </c>
    </row>
    <row r="45" spans="1:23" x14ac:dyDescent="0.3">
      <c r="A45" s="8">
        <v>8.1</v>
      </c>
      <c r="B45" s="29">
        <v>12</v>
      </c>
      <c r="D45" s="8">
        <v>8.1</v>
      </c>
      <c r="E45" s="29">
        <v>14</v>
      </c>
      <c r="G45" s="8">
        <v>8.1</v>
      </c>
      <c r="H45" s="29">
        <v>8</v>
      </c>
      <c r="J45" s="8">
        <v>8.1</v>
      </c>
      <c r="K45" s="29">
        <v>5</v>
      </c>
      <c r="M45" s="8">
        <v>8.1</v>
      </c>
      <c r="N45" s="29">
        <v>4</v>
      </c>
      <c r="P45" s="8">
        <v>8.1</v>
      </c>
      <c r="Q45" s="29">
        <v>4</v>
      </c>
      <c r="S45" s="8">
        <v>8.1</v>
      </c>
      <c r="T45" s="33">
        <v>2</v>
      </c>
      <c r="V45" s="8">
        <v>8.1</v>
      </c>
      <c r="W45" s="33">
        <v>4</v>
      </c>
    </row>
    <row r="46" spans="1:23" x14ac:dyDescent="0.3">
      <c r="A46" s="8">
        <v>8.1999999999999993</v>
      </c>
      <c r="B46" s="29">
        <v>12</v>
      </c>
      <c r="D46" s="8">
        <v>8.1999999999999993</v>
      </c>
      <c r="E46" s="29">
        <v>13</v>
      </c>
      <c r="G46" s="8">
        <v>8.1999999999999993</v>
      </c>
      <c r="H46" s="29">
        <v>7</v>
      </c>
      <c r="J46" s="8">
        <v>8.1999999999999993</v>
      </c>
      <c r="K46" s="29">
        <v>4</v>
      </c>
      <c r="M46" s="8">
        <v>8.1999999999999993</v>
      </c>
      <c r="N46" s="29">
        <v>4</v>
      </c>
      <c r="P46" s="8">
        <v>8.1999999999999993</v>
      </c>
      <c r="Q46" s="33">
        <v>3</v>
      </c>
      <c r="S46" s="8">
        <v>8.1999999999999993</v>
      </c>
      <c r="T46" s="29">
        <v>2</v>
      </c>
      <c r="V46" s="8">
        <v>8.1999999999999993</v>
      </c>
      <c r="W46" s="33">
        <v>3</v>
      </c>
    </row>
    <row r="47" spans="1:23" x14ac:dyDescent="0.3">
      <c r="A47" s="8">
        <v>8.3000000000000007</v>
      </c>
      <c r="B47" s="29">
        <v>11</v>
      </c>
      <c r="D47" s="8">
        <v>8.3000000000000007</v>
      </c>
      <c r="E47" s="29">
        <v>12</v>
      </c>
      <c r="G47" s="8">
        <v>8.3000000000000007</v>
      </c>
      <c r="H47" s="29">
        <v>7</v>
      </c>
      <c r="J47" s="8">
        <v>8.3000000000000007</v>
      </c>
      <c r="K47" s="29">
        <v>3</v>
      </c>
      <c r="M47" s="8">
        <v>8.3000000000000007</v>
      </c>
      <c r="N47" s="29">
        <v>3</v>
      </c>
      <c r="P47" s="8">
        <v>8.3000000000000007</v>
      </c>
      <c r="Q47" s="29">
        <v>3</v>
      </c>
      <c r="S47" s="8">
        <v>8.3000000000000007</v>
      </c>
      <c r="T47" s="33">
        <v>1</v>
      </c>
      <c r="V47" s="8">
        <v>8.3000000000000007</v>
      </c>
      <c r="W47" s="33">
        <v>3</v>
      </c>
    </row>
    <row r="48" spans="1:23" x14ac:dyDescent="0.3">
      <c r="A48" s="8">
        <v>8.4</v>
      </c>
      <c r="B48" s="29">
        <v>11</v>
      </c>
      <c r="D48" s="8">
        <v>8.4</v>
      </c>
      <c r="E48" s="29">
        <v>12</v>
      </c>
      <c r="G48" s="8">
        <v>8.4</v>
      </c>
      <c r="H48" s="29">
        <v>6</v>
      </c>
      <c r="J48" s="8">
        <v>8.4</v>
      </c>
      <c r="K48" s="29">
        <v>2</v>
      </c>
      <c r="M48" s="8">
        <v>8.4</v>
      </c>
      <c r="N48" s="29">
        <v>3</v>
      </c>
      <c r="P48" s="8">
        <v>8.4</v>
      </c>
      <c r="Q48" s="33">
        <v>2</v>
      </c>
      <c r="S48" s="8">
        <v>8.4</v>
      </c>
      <c r="T48" s="29">
        <v>1</v>
      </c>
      <c r="V48" s="8">
        <v>8.4</v>
      </c>
      <c r="W48" s="33">
        <v>2</v>
      </c>
    </row>
    <row r="49" spans="1:23" x14ac:dyDescent="0.3">
      <c r="A49" s="8">
        <v>8.5</v>
      </c>
      <c r="B49" s="29">
        <v>10</v>
      </c>
      <c r="D49" s="8">
        <v>8.5</v>
      </c>
      <c r="E49" s="29">
        <v>11</v>
      </c>
      <c r="G49" s="8">
        <v>8.5</v>
      </c>
      <c r="H49" s="29">
        <v>6</v>
      </c>
      <c r="J49" s="8">
        <v>8.5</v>
      </c>
      <c r="K49" s="29">
        <v>1</v>
      </c>
      <c r="M49" s="8">
        <v>8.5</v>
      </c>
      <c r="N49" s="29">
        <v>2</v>
      </c>
      <c r="P49" s="8">
        <v>8.5</v>
      </c>
      <c r="Q49" s="29">
        <v>2</v>
      </c>
      <c r="S49" s="8">
        <v>8.5</v>
      </c>
      <c r="T49" s="33">
        <v>0</v>
      </c>
      <c r="V49" s="8">
        <v>8.5</v>
      </c>
      <c r="W49" s="33">
        <v>2</v>
      </c>
    </row>
    <row r="50" spans="1:23" x14ac:dyDescent="0.3">
      <c r="A50" s="8">
        <v>8.6</v>
      </c>
      <c r="B50" s="29">
        <v>10</v>
      </c>
      <c r="D50" s="8">
        <v>8.6</v>
      </c>
      <c r="E50" s="29">
        <v>11</v>
      </c>
      <c r="G50" s="8">
        <v>8.6</v>
      </c>
      <c r="H50" s="29">
        <v>5</v>
      </c>
      <c r="J50" s="8">
        <v>8.6</v>
      </c>
      <c r="K50" s="33">
        <v>0</v>
      </c>
      <c r="M50" s="8">
        <v>8.6</v>
      </c>
      <c r="N50" s="29">
        <v>2</v>
      </c>
      <c r="P50" s="8">
        <v>8.6</v>
      </c>
      <c r="Q50" s="33">
        <v>1</v>
      </c>
      <c r="S50" s="8">
        <v>8.6</v>
      </c>
      <c r="T50" s="33">
        <v>0</v>
      </c>
      <c r="V50" s="8">
        <v>8.6</v>
      </c>
      <c r="W50" s="33">
        <v>1</v>
      </c>
    </row>
    <row r="51" spans="1:23" x14ac:dyDescent="0.3">
      <c r="A51" s="8">
        <v>8.6999999999999993</v>
      </c>
      <c r="B51" s="29">
        <v>9</v>
      </c>
      <c r="D51" s="8">
        <v>8.6999999999999993</v>
      </c>
      <c r="E51" s="29">
        <v>10</v>
      </c>
      <c r="G51" s="8">
        <v>8.6999999999999993</v>
      </c>
      <c r="H51" s="29">
        <v>5</v>
      </c>
      <c r="J51" s="8">
        <v>8.6999999999999993</v>
      </c>
      <c r="K51" s="33">
        <v>0</v>
      </c>
      <c r="M51" s="8">
        <v>8.6999999999999993</v>
      </c>
      <c r="N51" s="29">
        <v>1</v>
      </c>
      <c r="P51" s="8">
        <v>8.6999999999999993</v>
      </c>
      <c r="Q51" s="29">
        <v>1</v>
      </c>
      <c r="S51" s="8">
        <v>8.6999999999999993</v>
      </c>
      <c r="T51" s="33">
        <v>0</v>
      </c>
      <c r="V51" s="8">
        <v>8.6999999999999993</v>
      </c>
      <c r="W51" s="29">
        <v>1</v>
      </c>
    </row>
    <row r="52" spans="1:23" x14ac:dyDescent="0.3">
      <c r="A52" s="8">
        <v>8.8000000000000007</v>
      </c>
      <c r="B52" s="29">
        <v>9</v>
      </c>
      <c r="D52" s="8">
        <v>8.8000000000000007</v>
      </c>
      <c r="E52" s="29">
        <v>10</v>
      </c>
      <c r="G52" s="8">
        <v>8.8000000000000007</v>
      </c>
      <c r="H52" s="29">
        <v>4</v>
      </c>
      <c r="J52" s="8">
        <v>8.8000000000000007</v>
      </c>
      <c r="K52" s="33">
        <v>0</v>
      </c>
      <c r="M52" s="8">
        <v>8.8000000000000007</v>
      </c>
      <c r="N52" s="29">
        <v>1</v>
      </c>
      <c r="P52" s="8">
        <v>8.8000000000000007</v>
      </c>
      <c r="Q52" s="33">
        <v>0</v>
      </c>
      <c r="S52" s="8">
        <v>8.8000000000000007</v>
      </c>
      <c r="T52" s="33">
        <v>0</v>
      </c>
      <c r="V52" s="8">
        <v>8.8000000000000007</v>
      </c>
      <c r="W52" s="33">
        <v>0</v>
      </c>
    </row>
    <row r="53" spans="1:23" x14ac:dyDescent="0.3">
      <c r="A53" s="8">
        <v>8.9</v>
      </c>
      <c r="B53" s="29">
        <v>8</v>
      </c>
      <c r="D53" s="8">
        <v>8.9</v>
      </c>
      <c r="E53" s="29">
        <v>9</v>
      </c>
      <c r="G53" s="8">
        <v>8.9</v>
      </c>
      <c r="H53" s="29">
        <v>4</v>
      </c>
      <c r="J53" s="8">
        <v>8.9</v>
      </c>
      <c r="K53" s="33">
        <v>0</v>
      </c>
      <c r="M53" s="8">
        <v>8.9</v>
      </c>
      <c r="N53" s="33">
        <v>0</v>
      </c>
      <c r="P53" s="8">
        <v>8.9</v>
      </c>
      <c r="Q53" s="33">
        <v>0</v>
      </c>
      <c r="S53" s="8">
        <v>8.9</v>
      </c>
      <c r="T53" s="33">
        <v>0</v>
      </c>
      <c r="V53" s="8">
        <v>8.9</v>
      </c>
      <c r="W53" s="33">
        <v>0</v>
      </c>
    </row>
    <row r="54" spans="1:23" x14ac:dyDescent="0.3">
      <c r="A54" s="8">
        <v>9</v>
      </c>
      <c r="B54" s="29">
        <v>8</v>
      </c>
      <c r="D54" s="8">
        <v>9</v>
      </c>
      <c r="E54" s="29">
        <v>9</v>
      </c>
      <c r="G54" s="8">
        <v>9</v>
      </c>
      <c r="H54" s="29">
        <v>3</v>
      </c>
      <c r="J54" s="8">
        <v>9</v>
      </c>
      <c r="K54" s="33">
        <v>0</v>
      </c>
      <c r="M54" s="8">
        <v>9</v>
      </c>
      <c r="N54" s="33">
        <v>0</v>
      </c>
      <c r="P54" s="8">
        <v>9</v>
      </c>
      <c r="Q54" s="33">
        <v>0</v>
      </c>
      <c r="S54" s="8">
        <v>9</v>
      </c>
      <c r="T54" s="33">
        <v>0</v>
      </c>
      <c r="V54" s="8">
        <v>9</v>
      </c>
      <c r="W54" s="33">
        <v>0</v>
      </c>
    </row>
    <row r="55" spans="1:23" x14ac:dyDescent="0.3">
      <c r="A55" s="8">
        <v>9.1</v>
      </c>
      <c r="B55" s="29">
        <v>7</v>
      </c>
      <c r="D55" s="8">
        <v>9.1</v>
      </c>
      <c r="E55" s="29">
        <v>8</v>
      </c>
      <c r="G55" s="8">
        <v>9.1</v>
      </c>
      <c r="H55" s="29">
        <v>3</v>
      </c>
      <c r="J55" s="8">
        <v>9.1</v>
      </c>
      <c r="K55" s="33">
        <v>0</v>
      </c>
      <c r="M55" s="8">
        <v>9.1</v>
      </c>
      <c r="N55" s="33">
        <v>0</v>
      </c>
      <c r="P55" s="8">
        <v>9.1</v>
      </c>
      <c r="Q55" s="33">
        <v>0</v>
      </c>
      <c r="S55" s="8">
        <v>9.1</v>
      </c>
      <c r="T55" s="33">
        <v>0</v>
      </c>
      <c r="V55" s="8">
        <v>9.1</v>
      </c>
      <c r="W55" s="33">
        <v>0</v>
      </c>
    </row>
    <row r="56" spans="1:23" x14ac:dyDescent="0.3">
      <c r="A56" s="8">
        <v>9.1999999999999993</v>
      </c>
      <c r="B56" s="29">
        <v>7</v>
      </c>
      <c r="D56" s="8">
        <v>9.1999999999999993</v>
      </c>
      <c r="E56" s="29">
        <v>8</v>
      </c>
      <c r="G56" s="8">
        <v>9.1999999999999993</v>
      </c>
      <c r="H56" s="29">
        <v>2</v>
      </c>
      <c r="J56" s="8">
        <v>9.1999999999999993</v>
      </c>
      <c r="K56" s="33">
        <v>0</v>
      </c>
      <c r="M56" s="8">
        <v>9.1999999999999993</v>
      </c>
      <c r="N56" s="33">
        <v>0</v>
      </c>
      <c r="P56" s="8">
        <v>9.1999999999999993</v>
      </c>
      <c r="Q56" s="33">
        <v>0</v>
      </c>
      <c r="S56" s="8">
        <v>9.1999999999999993</v>
      </c>
      <c r="T56" s="33">
        <v>0</v>
      </c>
      <c r="V56" s="8">
        <v>9.1999999999999993</v>
      </c>
      <c r="W56" s="33">
        <v>0</v>
      </c>
    </row>
    <row r="57" spans="1:23" x14ac:dyDescent="0.3">
      <c r="A57" s="8">
        <v>9.3000000000000007</v>
      </c>
      <c r="B57" s="29">
        <v>6</v>
      </c>
      <c r="D57" s="8">
        <v>9.3000000000000007</v>
      </c>
      <c r="E57" s="29">
        <v>7</v>
      </c>
      <c r="G57" s="8">
        <v>9.3000000000000007</v>
      </c>
      <c r="H57" s="29">
        <v>2</v>
      </c>
      <c r="J57" s="8">
        <v>9.3000000000000007</v>
      </c>
      <c r="K57" s="33">
        <v>0</v>
      </c>
      <c r="M57" s="8">
        <v>9.3000000000000007</v>
      </c>
      <c r="N57" s="33">
        <v>0</v>
      </c>
      <c r="P57" s="8">
        <v>9.3000000000000007</v>
      </c>
      <c r="Q57" s="33">
        <v>0</v>
      </c>
      <c r="S57" s="8">
        <v>9.3000000000000007</v>
      </c>
      <c r="T57" s="33">
        <v>0</v>
      </c>
      <c r="V57" s="8">
        <v>9.3000000000000007</v>
      </c>
      <c r="W57" s="33">
        <v>0</v>
      </c>
    </row>
    <row r="58" spans="1:23" x14ac:dyDescent="0.3">
      <c r="A58" s="8">
        <v>9.4</v>
      </c>
      <c r="B58" s="29">
        <v>6</v>
      </c>
      <c r="D58" s="8">
        <v>9.4</v>
      </c>
      <c r="E58" s="29">
        <v>7</v>
      </c>
      <c r="G58" s="8">
        <v>9.4</v>
      </c>
      <c r="H58" s="29">
        <v>1</v>
      </c>
      <c r="J58" s="8">
        <v>9.4</v>
      </c>
      <c r="K58" s="33">
        <v>0</v>
      </c>
      <c r="M58" s="8">
        <v>9.4</v>
      </c>
      <c r="N58" s="33">
        <v>0</v>
      </c>
      <c r="P58" s="8">
        <v>9.4</v>
      </c>
      <c r="Q58" s="33">
        <v>0</v>
      </c>
      <c r="S58" s="8">
        <v>9.4</v>
      </c>
      <c r="T58" s="33">
        <v>0</v>
      </c>
      <c r="V58" s="8">
        <v>9.4</v>
      </c>
      <c r="W58" s="33">
        <v>0</v>
      </c>
    </row>
    <row r="59" spans="1:23" x14ac:dyDescent="0.3">
      <c r="A59" s="8">
        <v>9.5</v>
      </c>
      <c r="B59" s="29">
        <v>5</v>
      </c>
      <c r="D59" s="8">
        <v>9.5</v>
      </c>
      <c r="E59" s="29">
        <v>6</v>
      </c>
      <c r="G59" s="8">
        <v>9.5</v>
      </c>
      <c r="H59" s="29">
        <v>1</v>
      </c>
      <c r="J59" s="8">
        <v>9.5</v>
      </c>
      <c r="K59" s="33">
        <v>0</v>
      </c>
      <c r="M59" s="8">
        <v>9.5</v>
      </c>
      <c r="N59" s="33">
        <v>0</v>
      </c>
      <c r="P59" s="8">
        <v>9.5</v>
      </c>
      <c r="Q59" s="33">
        <v>0</v>
      </c>
      <c r="S59" s="8">
        <v>9.5</v>
      </c>
      <c r="T59" s="33">
        <v>0</v>
      </c>
      <c r="V59" s="8">
        <v>9.5</v>
      </c>
      <c r="W59" s="33">
        <v>0</v>
      </c>
    </row>
    <row r="60" spans="1:23" x14ac:dyDescent="0.3">
      <c r="A60" s="8">
        <v>9.6</v>
      </c>
      <c r="B60" s="29">
        <v>5</v>
      </c>
      <c r="D60" s="8">
        <v>9.6</v>
      </c>
      <c r="E60" s="29">
        <v>6</v>
      </c>
      <c r="G60" s="8">
        <v>9.6</v>
      </c>
      <c r="H60" s="33">
        <v>0</v>
      </c>
      <c r="J60" s="8">
        <v>9.6</v>
      </c>
      <c r="K60" s="33">
        <v>0</v>
      </c>
      <c r="M60" s="8">
        <v>9.6</v>
      </c>
      <c r="N60" s="33">
        <v>0</v>
      </c>
      <c r="P60" s="8">
        <v>9.6</v>
      </c>
      <c r="Q60" s="33">
        <v>0</v>
      </c>
      <c r="S60" s="8">
        <v>9.6</v>
      </c>
      <c r="T60" s="33">
        <v>0</v>
      </c>
      <c r="V60" s="8">
        <v>9.6</v>
      </c>
      <c r="W60" s="33">
        <v>0</v>
      </c>
    </row>
    <row r="61" spans="1:23" x14ac:dyDescent="0.3">
      <c r="A61" s="8">
        <v>9.6999999999999993</v>
      </c>
      <c r="B61" s="29">
        <v>4</v>
      </c>
      <c r="D61" s="8">
        <v>9.6999999999999993</v>
      </c>
      <c r="E61" s="29">
        <v>5</v>
      </c>
      <c r="G61" s="8">
        <v>9.6999999999999993</v>
      </c>
      <c r="H61" s="33">
        <v>0</v>
      </c>
      <c r="J61" s="8">
        <v>9.6999999999999993</v>
      </c>
      <c r="K61" s="33">
        <v>0</v>
      </c>
      <c r="M61" s="8">
        <v>9.6999999999999993</v>
      </c>
      <c r="N61" s="33">
        <v>0</v>
      </c>
      <c r="P61" s="8">
        <v>9.6999999999999993</v>
      </c>
      <c r="Q61" s="33">
        <v>0</v>
      </c>
      <c r="S61" s="8">
        <v>9.6999999999999993</v>
      </c>
      <c r="T61" s="33">
        <v>0</v>
      </c>
      <c r="V61" s="8">
        <v>9.6999999999999993</v>
      </c>
      <c r="W61" s="33">
        <v>0</v>
      </c>
    </row>
    <row r="62" spans="1:23" x14ac:dyDescent="0.3">
      <c r="A62" s="8">
        <v>9.8000000000000007</v>
      </c>
      <c r="B62" s="29">
        <v>4</v>
      </c>
      <c r="D62" s="8">
        <v>9.8000000000000007</v>
      </c>
      <c r="E62" s="29">
        <v>5</v>
      </c>
      <c r="G62" s="8">
        <v>9.8000000000000007</v>
      </c>
      <c r="H62" s="33">
        <v>0</v>
      </c>
      <c r="J62" s="8">
        <v>9.8000000000000007</v>
      </c>
      <c r="K62" s="33">
        <v>0</v>
      </c>
      <c r="M62" s="8">
        <v>9.8000000000000007</v>
      </c>
      <c r="N62" s="33">
        <v>0</v>
      </c>
      <c r="P62" s="8">
        <v>9.8000000000000007</v>
      </c>
      <c r="Q62" s="33">
        <v>0</v>
      </c>
      <c r="S62" s="8">
        <v>9.8000000000000007</v>
      </c>
      <c r="T62" s="33">
        <v>0</v>
      </c>
      <c r="V62" s="8">
        <v>9.8000000000000007</v>
      </c>
      <c r="W62" s="33">
        <v>0</v>
      </c>
    </row>
    <row r="63" spans="1:23" x14ac:dyDescent="0.3">
      <c r="A63" s="8">
        <v>9.9</v>
      </c>
      <c r="B63" s="29">
        <v>3</v>
      </c>
      <c r="D63" s="8">
        <v>9.9</v>
      </c>
      <c r="E63" s="29">
        <v>4</v>
      </c>
      <c r="G63" s="8">
        <v>9.9</v>
      </c>
      <c r="H63" s="33">
        <v>0</v>
      </c>
      <c r="J63" s="8">
        <v>9.9</v>
      </c>
      <c r="K63" s="33">
        <v>0</v>
      </c>
      <c r="M63" s="8">
        <v>9.9</v>
      </c>
      <c r="N63" s="33">
        <v>0</v>
      </c>
      <c r="P63" s="8">
        <v>9.9</v>
      </c>
      <c r="Q63" s="33">
        <v>0</v>
      </c>
      <c r="S63" s="8">
        <v>9.9</v>
      </c>
      <c r="T63" s="33">
        <v>0</v>
      </c>
      <c r="V63" s="8">
        <v>9.9</v>
      </c>
      <c r="W63" s="33">
        <v>0</v>
      </c>
    </row>
    <row r="64" spans="1:23" x14ac:dyDescent="0.3">
      <c r="A64" s="8">
        <v>10</v>
      </c>
      <c r="B64" s="29">
        <v>3</v>
      </c>
      <c r="D64" s="8">
        <v>10</v>
      </c>
      <c r="E64" s="29">
        <v>4</v>
      </c>
      <c r="G64" s="8">
        <v>10</v>
      </c>
      <c r="H64" s="33">
        <v>0</v>
      </c>
      <c r="J64" s="8">
        <v>10</v>
      </c>
      <c r="K64" s="33">
        <v>0</v>
      </c>
      <c r="M64" s="8">
        <v>10</v>
      </c>
      <c r="N64" s="33">
        <v>0</v>
      </c>
      <c r="P64" s="8">
        <v>10</v>
      </c>
      <c r="Q64" s="33">
        <v>0</v>
      </c>
      <c r="S64" s="8">
        <v>10</v>
      </c>
      <c r="T64" s="33">
        <v>0</v>
      </c>
      <c r="V64" s="8">
        <v>10</v>
      </c>
      <c r="W64" s="33">
        <v>0</v>
      </c>
    </row>
    <row r="65" spans="1:23" x14ac:dyDescent="0.3">
      <c r="A65" s="8">
        <v>10.1</v>
      </c>
      <c r="B65" s="29">
        <v>2</v>
      </c>
      <c r="D65" s="8">
        <v>10.1</v>
      </c>
      <c r="E65" s="29">
        <v>3</v>
      </c>
      <c r="G65" s="8">
        <v>10.1</v>
      </c>
      <c r="H65" s="33">
        <v>0</v>
      </c>
      <c r="J65" s="8">
        <v>10.1</v>
      </c>
      <c r="K65" s="33">
        <v>0</v>
      </c>
      <c r="M65" s="8">
        <v>10.1</v>
      </c>
      <c r="N65" s="33">
        <v>0</v>
      </c>
      <c r="P65" s="8">
        <v>10.1</v>
      </c>
      <c r="Q65" s="33">
        <v>0</v>
      </c>
      <c r="S65" s="8">
        <v>10.1</v>
      </c>
      <c r="T65" s="33">
        <v>0</v>
      </c>
      <c r="V65" s="8">
        <v>10.1</v>
      </c>
      <c r="W65" s="33">
        <v>0</v>
      </c>
    </row>
    <row r="66" spans="1:23" x14ac:dyDescent="0.3">
      <c r="A66" s="8">
        <v>10.199999999999999</v>
      </c>
      <c r="B66" s="29">
        <v>2</v>
      </c>
      <c r="D66" s="8">
        <v>10.199999999999999</v>
      </c>
      <c r="E66" s="29">
        <v>3</v>
      </c>
      <c r="G66" s="8">
        <v>10.199999999999999</v>
      </c>
      <c r="H66" s="33">
        <v>0</v>
      </c>
      <c r="J66" s="8">
        <v>10.199999999999999</v>
      </c>
      <c r="K66" s="33">
        <v>0</v>
      </c>
      <c r="M66" s="8">
        <v>10.199999999999999</v>
      </c>
      <c r="N66" s="33">
        <v>0</v>
      </c>
      <c r="P66" s="8">
        <v>10.199999999999999</v>
      </c>
      <c r="Q66" s="33">
        <v>0</v>
      </c>
      <c r="S66" s="8">
        <v>10.199999999999999</v>
      </c>
      <c r="T66" s="33">
        <v>0</v>
      </c>
      <c r="V66" s="8">
        <v>10.199999999999999</v>
      </c>
      <c r="W66" s="33">
        <v>0</v>
      </c>
    </row>
    <row r="67" spans="1:23" x14ac:dyDescent="0.3">
      <c r="A67" s="8">
        <v>10.3</v>
      </c>
      <c r="B67" s="29">
        <v>1</v>
      </c>
      <c r="D67" s="8">
        <v>10.3</v>
      </c>
      <c r="E67" s="29">
        <v>2</v>
      </c>
      <c r="G67" s="8">
        <v>10.3</v>
      </c>
      <c r="H67" s="33">
        <v>0</v>
      </c>
      <c r="J67" s="8">
        <v>10.3</v>
      </c>
      <c r="K67" s="33">
        <v>0</v>
      </c>
      <c r="M67" s="8">
        <v>10.3</v>
      </c>
      <c r="N67" s="33">
        <v>0</v>
      </c>
      <c r="P67" s="8">
        <v>10.3</v>
      </c>
      <c r="Q67" s="33">
        <v>0</v>
      </c>
      <c r="S67" s="8">
        <v>10.3</v>
      </c>
      <c r="T67" s="33">
        <v>0</v>
      </c>
      <c r="V67" s="8">
        <v>10.3</v>
      </c>
      <c r="W67" s="33">
        <v>0</v>
      </c>
    </row>
    <row r="68" spans="1:23" x14ac:dyDescent="0.3">
      <c r="A68" s="8">
        <v>10.4</v>
      </c>
      <c r="B68" s="29">
        <v>1</v>
      </c>
      <c r="D68" s="8">
        <v>10.4</v>
      </c>
      <c r="E68" s="29">
        <v>2</v>
      </c>
      <c r="G68" s="8">
        <v>10.4</v>
      </c>
      <c r="H68" s="33">
        <v>0</v>
      </c>
      <c r="J68" s="8">
        <v>10.4</v>
      </c>
      <c r="K68" s="33">
        <v>0</v>
      </c>
      <c r="M68" s="8">
        <v>10.4</v>
      </c>
      <c r="N68" s="33">
        <v>0</v>
      </c>
      <c r="P68" s="8">
        <v>10.4</v>
      </c>
      <c r="Q68" s="33">
        <v>0</v>
      </c>
      <c r="S68" s="8">
        <v>10.4</v>
      </c>
      <c r="T68" s="33">
        <v>0</v>
      </c>
      <c r="V68" s="8">
        <v>10.4</v>
      </c>
      <c r="W68" s="33">
        <v>0</v>
      </c>
    </row>
    <row r="69" spans="1:23" x14ac:dyDescent="0.3">
      <c r="A69" s="8">
        <v>10.5</v>
      </c>
      <c r="B69" s="33">
        <v>0</v>
      </c>
      <c r="D69" s="8">
        <v>10.5</v>
      </c>
      <c r="E69" s="29">
        <v>1</v>
      </c>
      <c r="G69" s="8">
        <v>10.5</v>
      </c>
      <c r="H69" s="33">
        <v>0</v>
      </c>
      <c r="J69" s="8">
        <v>10.5</v>
      </c>
      <c r="K69" s="33">
        <v>0</v>
      </c>
      <c r="M69" s="8">
        <v>10.5</v>
      </c>
      <c r="N69" s="33">
        <v>0</v>
      </c>
      <c r="P69" s="8">
        <v>10.5</v>
      </c>
      <c r="Q69" s="33">
        <v>0</v>
      </c>
      <c r="S69" s="8">
        <v>10.5</v>
      </c>
      <c r="T69" s="33">
        <v>0</v>
      </c>
      <c r="V69" s="8">
        <v>10.5</v>
      </c>
      <c r="W69" s="33">
        <v>0</v>
      </c>
    </row>
    <row r="70" spans="1:23" x14ac:dyDescent="0.3">
      <c r="A70" s="8">
        <v>10.6</v>
      </c>
      <c r="B70" s="33">
        <v>0</v>
      </c>
      <c r="D70" s="8">
        <v>10.6</v>
      </c>
      <c r="E70" s="29">
        <v>1</v>
      </c>
      <c r="G70" s="8">
        <v>10.6</v>
      </c>
      <c r="H70" s="33">
        <v>0</v>
      </c>
      <c r="J70" s="8">
        <v>10.6</v>
      </c>
      <c r="K70" s="33">
        <v>0</v>
      </c>
      <c r="M70" s="8">
        <v>10.6</v>
      </c>
      <c r="N70" s="33">
        <v>0</v>
      </c>
      <c r="P70" s="8">
        <v>10.6</v>
      </c>
      <c r="Q70" s="33">
        <v>0</v>
      </c>
      <c r="S70" s="8">
        <v>10.6</v>
      </c>
      <c r="T70" s="33">
        <v>0</v>
      </c>
      <c r="V70" s="8">
        <v>10.6</v>
      </c>
      <c r="W70" s="33">
        <v>0</v>
      </c>
    </row>
    <row r="71" spans="1:23" x14ac:dyDescent="0.3">
      <c r="A71" s="8">
        <v>10.7</v>
      </c>
      <c r="B71" s="33">
        <v>0</v>
      </c>
      <c r="D71" s="8">
        <v>10.7</v>
      </c>
      <c r="E71" s="33">
        <v>0</v>
      </c>
      <c r="G71" s="8">
        <v>10.7</v>
      </c>
      <c r="H71" s="33">
        <v>0</v>
      </c>
      <c r="J71" s="8">
        <v>10.7</v>
      </c>
      <c r="K71" s="33">
        <v>0</v>
      </c>
      <c r="M71" s="8">
        <v>10.7</v>
      </c>
      <c r="N71" s="33">
        <v>0</v>
      </c>
      <c r="P71" s="8">
        <v>10.7</v>
      </c>
      <c r="Q71" s="33">
        <v>0</v>
      </c>
      <c r="S71" s="8">
        <v>10.7</v>
      </c>
      <c r="T71" s="33">
        <v>0</v>
      </c>
      <c r="V71" s="8">
        <v>10.7</v>
      </c>
      <c r="W71" s="33">
        <v>0</v>
      </c>
    </row>
  </sheetData>
  <sheetProtection sheet="1" objects="1" scenarios="1"/>
  <mergeCells count="16">
    <mergeCell ref="S2:T2"/>
    <mergeCell ref="V2:W2"/>
    <mergeCell ref="A2:B2"/>
    <mergeCell ref="D2:E2"/>
    <mergeCell ref="G2:H2"/>
    <mergeCell ref="J2:K2"/>
    <mergeCell ref="M2:N2"/>
    <mergeCell ref="P2:Q2"/>
    <mergeCell ref="S1:T1"/>
    <mergeCell ref="V1:W1"/>
    <mergeCell ref="A1:B1"/>
    <mergeCell ref="D1:E1"/>
    <mergeCell ref="G1:H1"/>
    <mergeCell ref="J1:K1"/>
    <mergeCell ref="M1:N1"/>
    <mergeCell ref="P1:Q1"/>
  </mergeCells>
  <conditionalFormatting sqref="A4:A71">
    <cfRule type="duplicateValues" dxfId="6618" priority="4228"/>
  </conditionalFormatting>
  <conditionalFormatting sqref="D4:D71">
    <cfRule type="duplicateValues" dxfId="6617" priority="7"/>
  </conditionalFormatting>
  <conditionalFormatting sqref="G4:G71">
    <cfRule type="duplicateValues" dxfId="6616" priority="6"/>
  </conditionalFormatting>
  <conditionalFormatting sqref="J4:J71">
    <cfRule type="duplicateValues" dxfId="6615" priority="5"/>
  </conditionalFormatting>
  <conditionalFormatting sqref="M4:M71">
    <cfRule type="duplicateValues" dxfId="6614" priority="4"/>
  </conditionalFormatting>
  <conditionalFormatting sqref="P4:P71">
    <cfRule type="duplicateValues" dxfId="6613" priority="3"/>
  </conditionalFormatting>
  <conditionalFormatting sqref="S4:S71">
    <cfRule type="duplicateValues" dxfId="6612" priority="2"/>
  </conditionalFormatting>
  <conditionalFormatting sqref="V4:V71">
    <cfRule type="duplicateValues" dxfId="6611" priority="1"/>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BG129"/>
  <sheetViews>
    <sheetView zoomScale="85" zoomScaleNormal="85" workbookViewId="0">
      <selection activeCell="BJ16" sqref="BJ16"/>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 min="18" max="18" width="5.6640625" customWidth="1"/>
    <col min="19" max="20" width="10.6640625" customWidth="1"/>
    <col min="21" max="21" width="5.6640625" customWidth="1"/>
    <col min="22" max="23" width="10.6640625" customWidth="1"/>
    <col min="24" max="24" width="5.6640625" customWidth="1"/>
    <col min="25" max="26" width="10.6640625" customWidth="1"/>
    <col min="27" max="27" width="5.6640625" customWidth="1"/>
    <col min="28" max="29" width="10.6640625" customWidth="1"/>
    <col min="30" max="30" width="5.6640625" customWidth="1"/>
    <col min="31" max="32" width="10.6640625" customWidth="1"/>
    <col min="33" max="33" width="5.6640625" customWidth="1"/>
    <col min="34" max="35" width="10.6640625" customWidth="1"/>
    <col min="36" max="36" width="5.6640625" customWidth="1"/>
    <col min="37" max="38" width="10.6640625" customWidth="1"/>
    <col min="39" max="39" width="5.6640625" customWidth="1"/>
    <col min="40" max="41" width="10.6640625" customWidth="1"/>
    <col min="42" max="42" width="5.6640625" customWidth="1"/>
    <col min="43" max="44" width="10.6640625" customWidth="1"/>
    <col min="45" max="45" width="5.6640625" customWidth="1"/>
    <col min="46" max="47" width="10.6640625" customWidth="1"/>
    <col min="48" max="48" width="5.6640625" customWidth="1"/>
    <col min="49" max="50" width="10.6640625" customWidth="1"/>
    <col min="51" max="51" width="5.6640625" customWidth="1"/>
    <col min="52" max="53" width="10.6640625" customWidth="1"/>
    <col min="54" max="54" width="5.6640625" customWidth="1"/>
    <col min="55" max="56" width="10.6640625" customWidth="1"/>
    <col min="57" max="57" width="5.6640625" customWidth="1"/>
    <col min="58" max="59" width="10.6640625" customWidth="1"/>
  </cols>
  <sheetData>
    <row r="1" spans="1:59" x14ac:dyDescent="0.3">
      <c r="A1" s="147" t="s">
        <v>92</v>
      </c>
      <c r="B1" s="148"/>
      <c r="D1" s="147" t="s">
        <v>92</v>
      </c>
      <c r="E1" s="148"/>
      <c r="G1" s="147" t="s">
        <v>88</v>
      </c>
      <c r="H1" s="148"/>
      <c r="J1" s="147" t="s">
        <v>88</v>
      </c>
      <c r="K1" s="148"/>
      <c r="M1" s="147" t="s">
        <v>93</v>
      </c>
      <c r="N1" s="148"/>
      <c r="P1" s="147" t="s">
        <v>93</v>
      </c>
      <c r="Q1" s="148"/>
      <c r="S1" s="147" t="s">
        <v>94</v>
      </c>
      <c r="T1" s="148"/>
      <c r="V1" s="147" t="s">
        <v>94</v>
      </c>
      <c r="W1" s="148"/>
      <c r="Y1" s="147" t="s">
        <v>95</v>
      </c>
      <c r="Z1" s="148"/>
      <c r="AB1" s="147" t="s">
        <v>95</v>
      </c>
      <c r="AC1" s="148"/>
      <c r="AE1" s="147" t="s">
        <v>96</v>
      </c>
      <c r="AF1" s="148"/>
      <c r="AH1" s="147" t="s">
        <v>96</v>
      </c>
      <c r="AI1" s="148"/>
      <c r="AK1" s="147" t="s">
        <v>97</v>
      </c>
      <c r="AL1" s="148"/>
      <c r="AN1" s="147" t="s">
        <v>97</v>
      </c>
      <c r="AO1" s="148"/>
      <c r="AQ1" s="147" t="s">
        <v>98</v>
      </c>
      <c r="AR1" s="148"/>
      <c r="AT1" s="147" t="s">
        <v>98</v>
      </c>
      <c r="AU1" s="148"/>
      <c r="AW1" s="147" t="s">
        <v>99</v>
      </c>
      <c r="AX1" s="148"/>
      <c r="AZ1" s="147" t="s">
        <v>99</v>
      </c>
      <c r="BA1" s="148"/>
      <c r="BC1" s="147" t="s">
        <v>100</v>
      </c>
      <c r="BD1" s="148"/>
      <c r="BF1" s="147" t="s">
        <v>100</v>
      </c>
      <c r="BG1" s="148"/>
    </row>
    <row r="2" spans="1:59" x14ac:dyDescent="0.3">
      <c r="A2" s="149" t="s">
        <v>106</v>
      </c>
      <c r="B2" s="150"/>
      <c r="D2" s="151" t="s">
        <v>109</v>
      </c>
      <c r="E2" s="152"/>
      <c r="G2" s="149" t="s">
        <v>106</v>
      </c>
      <c r="H2" s="150"/>
      <c r="J2" s="151" t="s">
        <v>109</v>
      </c>
      <c r="K2" s="152"/>
      <c r="M2" s="149" t="s">
        <v>106</v>
      </c>
      <c r="N2" s="150"/>
      <c r="P2" s="151" t="s">
        <v>109</v>
      </c>
      <c r="Q2" s="152"/>
      <c r="S2" s="149" t="s">
        <v>106</v>
      </c>
      <c r="T2" s="150"/>
      <c r="V2" s="151" t="s">
        <v>109</v>
      </c>
      <c r="W2" s="152"/>
      <c r="Y2" s="149" t="s">
        <v>107</v>
      </c>
      <c r="Z2" s="150"/>
      <c r="AB2" s="151" t="s">
        <v>110</v>
      </c>
      <c r="AC2" s="152"/>
      <c r="AE2" s="149" t="s">
        <v>107</v>
      </c>
      <c r="AF2" s="150"/>
      <c r="AH2" s="151" t="s">
        <v>110</v>
      </c>
      <c r="AI2" s="152"/>
      <c r="AK2" s="149" t="s">
        <v>107</v>
      </c>
      <c r="AL2" s="150"/>
      <c r="AN2" s="151" t="s">
        <v>110</v>
      </c>
      <c r="AO2" s="152"/>
      <c r="AQ2" s="149" t="s">
        <v>107</v>
      </c>
      <c r="AR2" s="150"/>
      <c r="AT2" s="151" t="s">
        <v>110</v>
      </c>
      <c r="AU2" s="152"/>
      <c r="AW2" s="149" t="s">
        <v>107</v>
      </c>
      <c r="AX2" s="150"/>
      <c r="AZ2" s="151" t="s">
        <v>110</v>
      </c>
      <c r="BA2" s="152"/>
      <c r="BC2" s="149" t="s">
        <v>107</v>
      </c>
      <c r="BD2" s="150"/>
      <c r="BF2" s="151" t="s">
        <v>110</v>
      </c>
      <c r="BG2" s="152"/>
    </row>
    <row r="3" spans="1:59" s="65" customFormat="1" ht="39.75" customHeight="1" x14ac:dyDescent="0.3">
      <c r="A3" s="59" t="s">
        <v>22</v>
      </c>
      <c r="B3" s="13" t="s">
        <v>0</v>
      </c>
      <c r="D3" s="59" t="s">
        <v>22</v>
      </c>
      <c r="E3" s="13" t="s">
        <v>0</v>
      </c>
      <c r="G3" s="59" t="s">
        <v>22</v>
      </c>
      <c r="H3" s="13" t="s">
        <v>0</v>
      </c>
      <c r="J3" s="59" t="s">
        <v>22</v>
      </c>
      <c r="K3" s="13" t="s">
        <v>0</v>
      </c>
      <c r="M3" s="59" t="s">
        <v>22</v>
      </c>
      <c r="N3" s="13" t="s">
        <v>0</v>
      </c>
      <c r="P3" s="59" t="s">
        <v>22</v>
      </c>
      <c r="Q3" s="13" t="s">
        <v>0</v>
      </c>
      <c r="S3" s="59" t="s">
        <v>22</v>
      </c>
      <c r="T3" s="13" t="s">
        <v>0</v>
      </c>
      <c r="V3" s="59" t="s">
        <v>22</v>
      </c>
      <c r="W3" s="13" t="s">
        <v>0</v>
      </c>
      <c r="Y3" s="59" t="s">
        <v>22</v>
      </c>
      <c r="Z3" s="13" t="s">
        <v>0</v>
      </c>
      <c r="AB3" s="59" t="s">
        <v>22</v>
      </c>
      <c r="AC3" s="13" t="s">
        <v>0</v>
      </c>
      <c r="AE3" s="59" t="s">
        <v>22</v>
      </c>
      <c r="AF3" s="13" t="s">
        <v>0</v>
      </c>
      <c r="AH3" s="59" t="s">
        <v>22</v>
      </c>
      <c r="AI3" s="13" t="s">
        <v>0</v>
      </c>
      <c r="AK3" s="59" t="s">
        <v>22</v>
      </c>
      <c r="AL3" s="13" t="s">
        <v>0</v>
      </c>
      <c r="AN3" s="59" t="s">
        <v>22</v>
      </c>
      <c r="AO3" s="13" t="s">
        <v>0</v>
      </c>
      <c r="AQ3" s="59" t="s">
        <v>22</v>
      </c>
      <c r="AR3" s="13" t="s">
        <v>0</v>
      </c>
      <c r="AT3" s="59" t="s">
        <v>22</v>
      </c>
      <c r="AU3" s="13" t="s">
        <v>0</v>
      </c>
      <c r="AW3" s="59" t="s">
        <v>22</v>
      </c>
      <c r="AX3" s="13" t="s">
        <v>0</v>
      </c>
      <c r="AZ3" s="59" t="s">
        <v>22</v>
      </c>
      <c r="BA3" s="13" t="s">
        <v>0</v>
      </c>
      <c r="BC3" s="59" t="s">
        <v>22</v>
      </c>
      <c r="BD3" s="13" t="s">
        <v>0</v>
      </c>
      <c r="BF3" s="59" t="s">
        <v>22</v>
      </c>
      <c r="BG3" s="13" t="s">
        <v>0</v>
      </c>
    </row>
    <row r="4" spans="1:59" x14ac:dyDescent="0.3">
      <c r="A4" s="40">
        <v>6</v>
      </c>
      <c r="B4" s="32">
        <v>100</v>
      </c>
      <c r="D4" s="40">
        <v>6</v>
      </c>
      <c r="E4" s="32">
        <v>100</v>
      </c>
      <c r="G4" s="40">
        <v>6</v>
      </c>
      <c r="H4" s="32">
        <v>100</v>
      </c>
      <c r="J4" s="40">
        <v>6</v>
      </c>
      <c r="K4" s="32">
        <v>100</v>
      </c>
      <c r="M4" s="40">
        <v>6</v>
      </c>
      <c r="N4" s="32">
        <v>100</v>
      </c>
      <c r="P4" s="40">
        <v>6</v>
      </c>
      <c r="Q4" s="32">
        <v>100</v>
      </c>
      <c r="S4" s="40">
        <v>6</v>
      </c>
      <c r="T4" s="32">
        <v>100</v>
      </c>
      <c r="V4" s="40">
        <v>6</v>
      </c>
      <c r="W4" s="32">
        <v>100</v>
      </c>
      <c r="Y4" s="40">
        <v>6</v>
      </c>
      <c r="Z4" s="32">
        <v>100</v>
      </c>
      <c r="AB4" s="40">
        <v>6</v>
      </c>
      <c r="AC4" s="32">
        <v>100</v>
      </c>
      <c r="AE4" s="40">
        <v>6</v>
      </c>
      <c r="AF4" s="32">
        <v>100</v>
      </c>
      <c r="AH4" s="40">
        <v>6</v>
      </c>
      <c r="AI4" s="32">
        <v>100</v>
      </c>
      <c r="AK4" s="40">
        <v>6</v>
      </c>
      <c r="AL4" s="32">
        <v>100</v>
      </c>
      <c r="AN4" s="40">
        <v>6</v>
      </c>
      <c r="AO4" s="32">
        <v>100</v>
      </c>
      <c r="AQ4" s="40">
        <v>6</v>
      </c>
      <c r="AR4" s="32">
        <v>100</v>
      </c>
      <c r="AT4" s="40">
        <v>6</v>
      </c>
      <c r="AU4" s="32">
        <v>100</v>
      </c>
      <c r="AW4" s="40">
        <v>6</v>
      </c>
      <c r="AX4" s="32">
        <v>100</v>
      </c>
      <c r="AZ4" s="40">
        <v>6</v>
      </c>
      <c r="BA4" s="32">
        <v>100</v>
      </c>
      <c r="BC4" s="40">
        <v>6</v>
      </c>
      <c r="BD4" s="32">
        <v>100</v>
      </c>
      <c r="BF4" s="40">
        <v>6</v>
      </c>
      <c r="BG4" s="32">
        <v>100</v>
      </c>
    </row>
    <row r="5" spans="1:59" x14ac:dyDescent="0.3">
      <c r="A5" s="40">
        <v>6.1</v>
      </c>
      <c r="B5" s="32">
        <v>100</v>
      </c>
      <c r="D5" s="40">
        <v>6.1</v>
      </c>
      <c r="E5" s="32">
        <v>100</v>
      </c>
      <c r="G5" s="40">
        <v>6.1</v>
      </c>
      <c r="H5" s="32">
        <v>100</v>
      </c>
      <c r="J5" s="40">
        <v>6.1</v>
      </c>
      <c r="K5" s="32">
        <v>100</v>
      </c>
      <c r="M5" s="40">
        <v>6.1</v>
      </c>
      <c r="N5" s="32">
        <v>100</v>
      </c>
      <c r="P5" s="40">
        <v>6.1</v>
      </c>
      <c r="Q5" s="32">
        <v>100</v>
      </c>
      <c r="S5" s="40">
        <v>6.1</v>
      </c>
      <c r="T5" s="32">
        <v>100</v>
      </c>
      <c r="V5" s="40">
        <v>6.1</v>
      </c>
      <c r="W5" s="32">
        <v>100</v>
      </c>
      <c r="Y5" s="40">
        <v>6.1</v>
      </c>
      <c r="Z5" s="32">
        <v>100</v>
      </c>
      <c r="AB5" s="40">
        <v>6.1</v>
      </c>
      <c r="AC5" s="32">
        <v>100</v>
      </c>
      <c r="AE5" s="40">
        <v>6.1</v>
      </c>
      <c r="AF5" s="32">
        <v>100</v>
      </c>
      <c r="AH5" s="40">
        <v>6.1</v>
      </c>
      <c r="AI5" s="32">
        <v>100</v>
      </c>
      <c r="AK5" s="40">
        <v>6.1</v>
      </c>
      <c r="AL5" s="32">
        <v>100</v>
      </c>
      <c r="AN5" s="40">
        <v>6.1</v>
      </c>
      <c r="AO5" s="32">
        <v>100</v>
      </c>
      <c r="AQ5" s="40">
        <v>6.1</v>
      </c>
      <c r="AR5" s="32">
        <v>100</v>
      </c>
      <c r="AT5" s="40">
        <v>6.1</v>
      </c>
      <c r="AU5" s="32">
        <v>100</v>
      </c>
      <c r="AW5" s="40">
        <v>6.1</v>
      </c>
      <c r="AX5" s="32">
        <v>100</v>
      </c>
      <c r="AZ5" s="40">
        <v>6.1</v>
      </c>
      <c r="BA5" s="32">
        <v>100</v>
      </c>
      <c r="BC5" s="40">
        <v>6.1</v>
      </c>
      <c r="BD5" s="32">
        <v>100</v>
      </c>
      <c r="BF5" s="40">
        <v>6.1</v>
      </c>
      <c r="BG5" s="32">
        <v>100</v>
      </c>
    </row>
    <row r="6" spans="1:59" x14ac:dyDescent="0.3">
      <c r="A6" s="40">
        <v>6.2</v>
      </c>
      <c r="B6" s="32">
        <v>100</v>
      </c>
      <c r="D6" s="40">
        <v>6.2</v>
      </c>
      <c r="E6" s="32">
        <v>100</v>
      </c>
      <c r="G6" s="40">
        <v>6.2</v>
      </c>
      <c r="H6" s="32">
        <v>100</v>
      </c>
      <c r="J6" s="40">
        <v>6.2</v>
      </c>
      <c r="K6" s="32">
        <v>100</v>
      </c>
      <c r="M6" s="40">
        <v>6.2</v>
      </c>
      <c r="N6" s="32">
        <v>100</v>
      </c>
      <c r="P6" s="40">
        <v>6.2</v>
      </c>
      <c r="Q6" s="32">
        <v>100</v>
      </c>
      <c r="S6" s="40">
        <v>6.2</v>
      </c>
      <c r="T6" s="32">
        <v>100</v>
      </c>
      <c r="V6" s="40">
        <v>6.2</v>
      </c>
      <c r="W6" s="32">
        <v>100</v>
      </c>
      <c r="Y6" s="40">
        <v>6.2</v>
      </c>
      <c r="Z6" s="32">
        <v>100</v>
      </c>
      <c r="AB6" s="40">
        <v>6.2</v>
      </c>
      <c r="AC6" s="32">
        <v>100</v>
      </c>
      <c r="AE6" s="40">
        <v>6.2</v>
      </c>
      <c r="AF6" s="32">
        <v>100</v>
      </c>
      <c r="AH6" s="40">
        <v>6.2</v>
      </c>
      <c r="AI6" s="32">
        <v>100</v>
      </c>
      <c r="AK6" s="40">
        <v>6.2</v>
      </c>
      <c r="AL6" s="32">
        <v>100</v>
      </c>
      <c r="AN6" s="40">
        <v>6.2</v>
      </c>
      <c r="AO6" s="32">
        <v>100</v>
      </c>
      <c r="AQ6" s="40">
        <v>6.2</v>
      </c>
      <c r="AR6" s="32">
        <v>100</v>
      </c>
      <c r="AT6" s="40">
        <v>6.2</v>
      </c>
      <c r="AU6" s="32">
        <v>100</v>
      </c>
      <c r="AW6" s="40">
        <v>6.2</v>
      </c>
      <c r="AX6" s="32">
        <v>100</v>
      </c>
      <c r="AZ6" s="40">
        <v>6.2</v>
      </c>
      <c r="BA6" s="32">
        <v>100</v>
      </c>
      <c r="BC6" s="40">
        <v>6.2</v>
      </c>
      <c r="BD6" s="32">
        <v>100</v>
      </c>
      <c r="BF6" s="40">
        <v>6.2</v>
      </c>
      <c r="BG6" s="32">
        <v>100</v>
      </c>
    </row>
    <row r="7" spans="1:59" x14ac:dyDescent="0.3">
      <c r="A7" s="40">
        <v>6.3</v>
      </c>
      <c r="B7" s="32">
        <v>100</v>
      </c>
      <c r="D7" s="40">
        <v>6.3</v>
      </c>
      <c r="E7" s="32">
        <v>100</v>
      </c>
      <c r="G7" s="40">
        <v>6.3</v>
      </c>
      <c r="H7" s="32">
        <v>100</v>
      </c>
      <c r="J7" s="40">
        <v>6.3</v>
      </c>
      <c r="K7" s="32">
        <v>100</v>
      </c>
      <c r="M7" s="40">
        <v>6.3</v>
      </c>
      <c r="N7" s="32">
        <v>100</v>
      </c>
      <c r="P7" s="40">
        <v>6.3</v>
      </c>
      <c r="Q7" s="32">
        <v>100</v>
      </c>
      <c r="S7" s="40">
        <v>6.3</v>
      </c>
      <c r="T7" s="32">
        <v>100</v>
      </c>
      <c r="V7" s="40">
        <v>6.3</v>
      </c>
      <c r="W7" s="32">
        <v>100</v>
      </c>
      <c r="Y7" s="40">
        <v>6.3</v>
      </c>
      <c r="Z7" s="32">
        <v>100</v>
      </c>
      <c r="AB7" s="40">
        <v>6.3</v>
      </c>
      <c r="AC7" s="32">
        <v>100</v>
      </c>
      <c r="AE7" s="40">
        <v>6.3</v>
      </c>
      <c r="AF7" s="32">
        <v>100</v>
      </c>
      <c r="AH7" s="40">
        <v>6.3</v>
      </c>
      <c r="AI7" s="32">
        <v>100</v>
      </c>
      <c r="AK7" s="40">
        <v>6.3</v>
      </c>
      <c r="AL7" s="32">
        <v>100</v>
      </c>
      <c r="AN7" s="40">
        <v>6.3</v>
      </c>
      <c r="AO7" s="32">
        <v>100</v>
      </c>
      <c r="AQ7" s="40">
        <v>6.3</v>
      </c>
      <c r="AR7" s="32">
        <v>100</v>
      </c>
      <c r="AT7" s="40">
        <v>6.3</v>
      </c>
      <c r="AU7" s="32">
        <v>100</v>
      </c>
      <c r="AW7" s="40">
        <v>6.3</v>
      </c>
      <c r="AX7" s="32">
        <v>100</v>
      </c>
      <c r="AZ7" s="40">
        <v>6.3</v>
      </c>
      <c r="BA7" s="32">
        <v>100</v>
      </c>
      <c r="BC7" s="40">
        <v>6.3</v>
      </c>
      <c r="BD7" s="32">
        <v>100</v>
      </c>
      <c r="BF7" s="40">
        <v>6.3</v>
      </c>
      <c r="BG7" s="32">
        <v>100</v>
      </c>
    </row>
    <row r="8" spans="1:59" x14ac:dyDescent="0.3">
      <c r="A8" s="40">
        <v>6.4</v>
      </c>
      <c r="B8" s="32">
        <v>100</v>
      </c>
      <c r="D8" s="40">
        <v>6.4</v>
      </c>
      <c r="E8" s="32">
        <v>100</v>
      </c>
      <c r="G8" s="40">
        <v>6.4</v>
      </c>
      <c r="H8" s="32">
        <v>100</v>
      </c>
      <c r="J8" s="40">
        <v>6.4</v>
      </c>
      <c r="K8" s="32">
        <v>100</v>
      </c>
      <c r="M8" s="40">
        <v>6.4</v>
      </c>
      <c r="N8" s="32">
        <v>100</v>
      </c>
      <c r="P8" s="40">
        <v>6.4</v>
      </c>
      <c r="Q8" s="32">
        <v>100</v>
      </c>
      <c r="S8" s="40">
        <v>6.4</v>
      </c>
      <c r="T8" s="32">
        <v>100</v>
      </c>
      <c r="V8" s="40">
        <v>6.4</v>
      </c>
      <c r="W8" s="32">
        <v>100</v>
      </c>
      <c r="Y8" s="40">
        <v>6.4</v>
      </c>
      <c r="Z8" s="32">
        <v>100</v>
      </c>
      <c r="AB8" s="40">
        <v>6.4</v>
      </c>
      <c r="AC8" s="32">
        <v>100</v>
      </c>
      <c r="AE8" s="40">
        <v>6.4</v>
      </c>
      <c r="AF8" s="32">
        <v>100</v>
      </c>
      <c r="AH8" s="40">
        <v>6.4</v>
      </c>
      <c r="AI8" s="32">
        <v>100</v>
      </c>
      <c r="AK8" s="40">
        <v>6.4</v>
      </c>
      <c r="AL8" s="32">
        <v>100</v>
      </c>
      <c r="AN8" s="40">
        <v>6.4</v>
      </c>
      <c r="AO8" s="32">
        <v>100</v>
      </c>
      <c r="AQ8" s="40">
        <v>6.4</v>
      </c>
      <c r="AR8" s="32">
        <v>100</v>
      </c>
      <c r="AT8" s="40">
        <v>6.4</v>
      </c>
      <c r="AU8" s="32">
        <v>100</v>
      </c>
      <c r="AW8" s="40">
        <v>6.4</v>
      </c>
      <c r="AX8" s="32">
        <v>100</v>
      </c>
      <c r="AZ8" s="40">
        <v>6.4</v>
      </c>
      <c r="BA8" s="32">
        <v>100</v>
      </c>
      <c r="BC8" s="40">
        <v>6.4</v>
      </c>
      <c r="BD8" s="32">
        <v>100</v>
      </c>
      <c r="BF8" s="40">
        <v>6.4</v>
      </c>
      <c r="BG8" s="32">
        <v>100</v>
      </c>
    </row>
    <row r="9" spans="1:59" x14ac:dyDescent="0.3">
      <c r="A9" s="40">
        <v>6.5</v>
      </c>
      <c r="B9" s="32">
        <v>100</v>
      </c>
      <c r="D9" s="40">
        <v>6.5</v>
      </c>
      <c r="E9" s="32">
        <v>100</v>
      </c>
      <c r="G9" s="40">
        <v>6.5</v>
      </c>
      <c r="H9" s="32">
        <v>100</v>
      </c>
      <c r="J9" s="40">
        <v>6.5</v>
      </c>
      <c r="K9" s="32">
        <v>100</v>
      </c>
      <c r="M9" s="40">
        <v>6.5</v>
      </c>
      <c r="N9" s="32">
        <v>100</v>
      </c>
      <c r="P9" s="40">
        <v>6.5</v>
      </c>
      <c r="Q9" s="32">
        <v>100</v>
      </c>
      <c r="S9" s="40">
        <v>6.5</v>
      </c>
      <c r="T9" s="32">
        <v>100</v>
      </c>
      <c r="V9" s="40">
        <v>6.5</v>
      </c>
      <c r="W9" s="32">
        <v>100</v>
      </c>
      <c r="Y9" s="40">
        <v>6.5</v>
      </c>
      <c r="Z9" s="32">
        <v>100</v>
      </c>
      <c r="AB9" s="40">
        <v>6.5</v>
      </c>
      <c r="AC9" s="32">
        <v>100</v>
      </c>
      <c r="AE9" s="40">
        <v>6.5</v>
      </c>
      <c r="AF9" s="32">
        <v>100</v>
      </c>
      <c r="AH9" s="40">
        <v>6.5</v>
      </c>
      <c r="AI9" s="32">
        <v>100</v>
      </c>
      <c r="AK9" s="40">
        <v>6.5</v>
      </c>
      <c r="AL9" s="32">
        <v>100</v>
      </c>
      <c r="AN9" s="40">
        <v>6.5</v>
      </c>
      <c r="AO9" s="32">
        <v>100</v>
      </c>
      <c r="AQ9" s="40">
        <v>6.5</v>
      </c>
      <c r="AR9" s="32">
        <v>100</v>
      </c>
      <c r="AT9" s="40">
        <v>6.5</v>
      </c>
      <c r="AU9" s="32">
        <v>100</v>
      </c>
      <c r="AW9" s="40">
        <v>6.5</v>
      </c>
      <c r="AX9" s="32">
        <v>100</v>
      </c>
      <c r="AZ9" s="40">
        <v>6.5</v>
      </c>
      <c r="BA9" s="32">
        <v>100</v>
      </c>
      <c r="BC9" s="40">
        <v>6.5</v>
      </c>
      <c r="BD9" s="32">
        <v>100</v>
      </c>
      <c r="BF9" s="40">
        <v>6.5</v>
      </c>
      <c r="BG9" s="32">
        <v>100</v>
      </c>
    </row>
    <row r="10" spans="1:59" x14ac:dyDescent="0.3">
      <c r="A10" s="40">
        <v>6.6</v>
      </c>
      <c r="B10" s="32">
        <v>100</v>
      </c>
      <c r="D10" s="40">
        <v>6.6</v>
      </c>
      <c r="E10" s="32">
        <v>100</v>
      </c>
      <c r="G10" s="40">
        <v>6.6</v>
      </c>
      <c r="H10" s="32">
        <v>100</v>
      </c>
      <c r="J10" s="40">
        <v>6.6</v>
      </c>
      <c r="K10" s="32">
        <v>100</v>
      </c>
      <c r="M10" s="40">
        <v>6.6</v>
      </c>
      <c r="N10" s="32">
        <v>100</v>
      </c>
      <c r="P10" s="40">
        <v>6.6</v>
      </c>
      <c r="Q10" s="32">
        <v>100</v>
      </c>
      <c r="S10" s="40">
        <v>6.6</v>
      </c>
      <c r="T10" s="33">
        <v>95</v>
      </c>
      <c r="V10" s="40">
        <v>6.6</v>
      </c>
      <c r="W10" s="32">
        <v>100</v>
      </c>
      <c r="Y10" s="40">
        <v>6.6</v>
      </c>
      <c r="Z10" s="33">
        <v>99</v>
      </c>
      <c r="AB10" s="40">
        <v>6.6</v>
      </c>
      <c r="AC10" s="32">
        <v>100</v>
      </c>
      <c r="AE10" s="40">
        <v>6.6</v>
      </c>
      <c r="AF10" s="32">
        <v>100</v>
      </c>
      <c r="AH10" s="40">
        <v>6.6</v>
      </c>
      <c r="AI10" s="32">
        <v>100</v>
      </c>
      <c r="AK10" s="40">
        <v>6.6</v>
      </c>
      <c r="AL10" s="32">
        <v>100</v>
      </c>
      <c r="AN10" s="40">
        <v>6.6</v>
      </c>
      <c r="AO10" s="32">
        <v>100</v>
      </c>
      <c r="AQ10" s="40">
        <v>6.6</v>
      </c>
      <c r="AR10" s="32">
        <v>100</v>
      </c>
      <c r="AT10" s="40">
        <v>6.6</v>
      </c>
      <c r="AU10" s="32">
        <v>100</v>
      </c>
      <c r="AW10" s="40">
        <v>6.6</v>
      </c>
      <c r="AX10" s="32">
        <v>100</v>
      </c>
      <c r="AZ10" s="40">
        <v>6.6</v>
      </c>
      <c r="BA10" s="32">
        <v>100</v>
      </c>
      <c r="BC10" s="40">
        <v>6.6</v>
      </c>
      <c r="BD10" s="32">
        <v>100</v>
      </c>
      <c r="BF10" s="40">
        <v>6.6</v>
      </c>
      <c r="BG10" s="32">
        <v>100</v>
      </c>
    </row>
    <row r="11" spans="1:59" x14ac:dyDescent="0.3">
      <c r="A11" s="40">
        <v>6.7</v>
      </c>
      <c r="B11" s="32">
        <v>100</v>
      </c>
      <c r="D11" s="40">
        <v>6.7</v>
      </c>
      <c r="E11" s="32">
        <v>100</v>
      </c>
      <c r="G11" s="40">
        <v>6.7</v>
      </c>
      <c r="H11" s="32">
        <v>100</v>
      </c>
      <c r="J11" s="40">
        <v>6.7</v>
      </c>
      <c r="K11" s="32">
        <v>100</v>
      </c>
      <c r="M11" s="40">
        <v>6.7</v>
      </c>
      <c r="N11" s="32">
        <v>100</v>
      </c>
      <c r="P11" s="40">
        <v>6.7</v>
      </c>
      <c r="Q11" s="32">
        <v>100</v>
      </c>
      <c r="S11" s="40">
        <v>6.7</v>
      </c>
      <c r="T11" s="33">
        <v>90</v>
      </c>
      <c r="V11" s="40">
        <v>6.7</v>
      </c>
      <c r="W11" s="32">
        <v>100</v>
      </c>
      <c r="Y11" s="40">
        <v>6.7</v>
      </c>
      <c r="Z11" s="33">
        <v>94</v>
      </c>
      <c r="AB11" s="40">
        <v>6.7</v>
      </c>
      <c r="AC11" s="32">
        <v>100</v>
      </c>
      <c r="AE11" s="40">
        <v>6.7</v>
      </c>
      <c r="AF11" s="32">
        <v>100</v>
      </c>
      <c r="AH11" s="40">
        <v>6.7</v>
      </c>
      <c r="AI11" s="32">
        <v>100</v>
      </c>
      <c r="AK11" s="40">
        <v>6.7</v>
      </c>
      <c r="AL11" s="32">
        <v>100</v>
      </c>
      <c r="AN11" s="40">
        <v>6.7</v>
      </c>
      <c r="AO11" s="32">
        <v>100</v>
      </c>
      <c r="AQ11" s="40">
        <v>6.7</v>
      </c>
      <c r="AR11" s="32">
        <v>100</v>
      </c>
      <c r="AT11" s="40">
        <v>6.7</v>
      </c>
      <c r="AU11" s="32">
        <v>100</v>
      </c>
      <c r="AW11" s="40">
        <v>6.7</v>
      </c>
      <c r="AX11" s="32">
        <v>100</v>
      </c>
      <c r="AZ11" s="40">
        <v>6.7</v>
      </c>
      <c r="BA11" s="32">
        <v>100</v>
      </c>
      <c r="BC11" s="40">
        <v>6.7</v>
      </c>
      <c r="BD11" s="32">
        <v>100</v>
      </c>
      <c r="BF11" s="40">
        <v>6.7</v>
      </c>
      <c r="BG11" s="32">
        <v>100</v>
      </c>
    </row>
    <row r="12" spans="1:59" x14ac:dyDescent="0.3">
      <c r="A12" s="40">
        <v>6.8</v>
      </c>
      <c r="B12" s="32">
        <v>100</v>
      </c>
      <c r="D12" s="40">
        <v>6.8</v>
      </c>
      <c r="E12" s="32">
        <v>100</v>
      </c>
      <c r="G12" s="40">
        <v>6.8</v>
      </c>
      <c r="H12" s="32">
        <v>100</v>
      </c>
      <c r="J12" s="40">
        <v>6.8</v>
      </c>
      <c r="K12" s="32">
        <v>100</v>
      </c>
      <c r="M12" s="40">
        <v>6.8</v>
      </c>
      <c r="N12" s="33">
        <v>95</v>
      </c>
      <c r="P12" s="40">
        <v>6.8</v>
      </c>
      <c r="Q12" s="32">
        <v>100</v>
      </c>
      <c r="S12" s="40">
        <v>6.8</v>
      </c>
      <c r="T12" s="33">
        <v>86</v>
      </c>
      <c r="V12" s="40">
        <v>6.8</v>
      </c>
      <c r="W12" s="32">
        <v>100</v>
      </c>
      <c r="Y12" s="40">
        <v>6.8</v>
      </c>
      <c r="Z12" s="33">
        <v>90</v>
      </c>
      <c r="AB12" s="40">
        <v>6.8</v>
      </c>
      <c r="AC12" s="32">
        <v>100</v>
      </c>
      <c r="AE12" s="40">
        <v>6.8</v>
      </c>
      <c r="AF12" s="32">
        <v>100</v>
      </c>
      <c r="AH12" s="40">
        <v>6.8</v>
      </c>
      <c r="AI12" s="32">
        <v>100</v>
      </c>
      <c r="AK12" s="40">
        <v>6.8</v>
      </c>
      <c r="AL12" s="32">
        <v>100</v>
      </c>
      <c r="AN12" s="40">
        <v>6.8</v>
      </c>
      <c r="AO12" s="32">
        <v>100</v>
      </c>
      <c r="AQ12" s="40">
        <v>6.8</v>
      </c>
      <c r="AR12" s="32">
        <v>100</v>
      </c>
      <c r="AT12" s="40">
        <v>6.8</v>
      </c>
      <c r="AU12" s="32">
        <v>100</v>
      </c>
      <c r="AW12" s="40">
        <v>6.8</v>
      </c>
      <c r="AX12" s="32">
        <v>100</v>
      </c>
      <c r="AZ12" s="40">
        <v>6.8</v>
      </c>
      <c r="BA12" s="32">
        <v>100</v>
      </c>
      <c r="BC12" s="40">
        <v>6.8</v>
      </c>
      <c r="BD12" s="32">
        <v>100</v>
      </c>
      <c r="BF12" s="40">
        <v>6.8</v>
      </c>
      <c r="BG12" s="32">
        <v>100</v>
      </c>
    </row>
    <row r="13" spans="1:59" x14ac:dyDescent="0.3">
      <c r="A13" s="40">
        <v>6.9</v>
      </c>
      <c r="B13" s="32">
        <v>100</v>
      </c>
      <c r="D13" s="40">
        <v>6.9</v>
      </c>
      <c r="E13" s="32">
        <v>100</v>
      </c>
      <c r="G13" s="40">
        <v>6.9</v>
      </c>
      <c r="H13" s="32">
        <v>100</v>
      </c>
      <c r="J13" s="40">
        <v>6.9</v>
      </c>
      <c r="K13" s="32">
        <v>100</v>
      </c>
      <c r="M13" s="40">
        <v>6.9</v>
      </c>
      <c r="N13" s="33">
        <v>90</v>
      </c>
      <c r="P13" s="40">
        <v>6.9</v>
      </c>
      <c r="Q13" s="32">
        <v>100</v>
      </c>
      <c r="S13" s="40">
        <v>6.9</v>
      </c>
      <c r="T13" s="33">
        <v>82</v>
      </c>
      <c r="V13" s="40">
        <v>6.9</v>
      </c>
      <c r="W13" s="32">
        <v>100</v>
      </c>
      <c r="Y13" s="40">
        <v>6.9</v>
      </c>
      <c r="Z13" s="33">
        <v>86</v>
      </c>
      <c r="AB13" s="40">
        <v>6.9</v>
      </c>
      <c r="AC13" s="32">
        <v>100</v>
      </c>
      <c r="AE13" s="40">
        <v>6.9</v>
      </c>
      <c r="AF13" s="33">
        <v>95</v>
      </c>
      <c r="AH13" s="40">
        <v>6.9</v>
      </c>
      <c r="AI13" s="32">
        <v>100</v>
      </c>
      <c r="AK13" s="40">
        <v>6.9</v>
      </c>
      <c r="AL13" s="32">
        <v>100</v>
      </c>
      <c r="AN13" s="40">
        <v>6.9</v>
      </c>
      <c r="AO13" s="32">
        <v>100</v>
      </c>
      <c r="AQ13" s="40">
        <v>6.9</v>
      </c>
      <c r="AR13" s="32">
        <v>100</v>
      </c>
      <c r="AT13" s="40">
        <v>6.9</v>
      </c>
      <c r="AU13" s="32">
        <v>100</v>
      </c>
      <c r="AW13" s="40">
        <v>6.9</v>
      </c>
      <c r="AX13" s="32">
        <v>100</v>
      </c>
      <c r="AZ13" s="40">
        <v>6.9</v>
      </c>
      <c r="BA13" s="32">
        <v>100</v>
      </c>
      <c r="BC13" s="40">
        <v>6.9</v>
      </c>
      <c r="BD13" s="32">
        <v>100</v>
      </c>
      <c r="BF13" s="40">
        <v>6.9</v>
      </c>
      <c r="BG13" s="32">
        <v>100</v>
      </c>
    </row>
    <row r="14" spans="1:59" x14ac:dyDescent="0.3">
      <c r="A14" s="40">
        <v>7</v>
      </c>
      <c r="B14" s="32">
        <v>100</v>
      </c>
      <c r="D14" s="40">
        <v>7</v>
      </c>
      <c r="E14" s="32">
        <v>100</v>
      </c>
      <c r="G14" s="40">
        <v>7</v>
      </c>
      <c r="H14" s="32">
        <v>100</v>
      </c>
      <c r="J14" s="40">
        <v>7</v>
      </c>
      <c r="K14" s="32">
        <v>100</v>
      </c>
      <c r="M14" s="40">
        <v>7</v>
      </c>
      <c r="N14" s="33">
        <v>86</v>
      </c>
      <c r="P14" s="40">
        <v>7</v>
      </c>
      <c r="Q14" s="32">
        <v>100</v>
      </c>
      <c r="S14" s="40">
        <v>7</v>
      </c>
      <c r="T14" s="33">
        <v>79</v>
      </c>
      <c r="V14" s="40">
        <v>7</v>
      </c>
      <c r="W14" s="32">
        <v>100</v>
      </c>
      <c r="Y14" s="40">
        <v>7</v>
      </c>
      <c r="Z14" s="33">
        <v>83</v>
      </c>
      <c r="AB14" s="40">
        <v>7</v>
      </c>
      <c r="AC14" s="32">
        <v>100</v>
      </c>
      <c r="AE14" s="40">
        <v>7</v>
      </c>
      <c r="AF14" s="33">
        <v>90</v>
      </c>
      <c r="AH14" s="40">
        <v>7</v>
      </c>
      <c r="AI14" s="32">
        <v>100</v>
      </c>
      <c r="AK14" s="40">
        <v>7</v>
      </c>
      <c r="AL14" s="32">
        <v>100</v>
      </c>
      <c r="AN14" s="40">
        <v>7</v>
      </c>
      <c r="AO14" s="32">
        <v>100</v>
      </c>
      <c r="AQ14" s="40">
        <v>7</v>
      </c>
      <c r="AR14" s="32">
        <v>100</v>
      </c>
      <c r="AT14" s="40">
        <v>7</v>
      </c>
      <c r="AU14" s="32">
        <v>100</v>
      </c>
      <c r="AW14" s="40">
        <v>7</v>
      </c>
      <c r="AX14" s="32">
        <v>100</v>
      </c>
      <c r="AZ14" s="40">
        <v>7</v>
      </c>
      <c r="BA14" s="32">
        <v>100</v>
      </c>
      <c r="BC14" s="40">
        <v>7</v>
      </c>
      <c r="BD14" s="32">
        <v>100</v>
      </c>
      <c r="BF14" s="40">
        <v>7</v>
      </c>
      <c r="BG14" s="32">
        <v>100</v>
      </c>
    </row>
    <row r="15" spans="1:59" x14ac:dyDescent="0.3">
      <c r="A15" s="40">
        <v>7.1</v>
      </c>
      <c r="B15" s="32">
        <v>100</v>
      </c>
      <c r="D15" s="40">
        <v>7.1</v>
      </c>
      <c r="E15" s="32">
        <v>100</v>
      </c>
      <c r="G15" s="40">
        <v>7.1</v>
      </c>
      <c r="H15" s="33">
        <v>92</v>
      </c>
      <c r="J15" s="40">
        <v>7.1</v>
      </c>
      <c r="K15" s="32">
        <v>100</v>
      </c>
      <c r="M15" s="40">
        <v>7.1</v>
      </c>
      <c r="N15" s="33">
        <v>82</v>
      </c>
      <c r="P15" s="40">
        <v>7.1</v>
      </c>
      <c r="Q15" s="32">
        <v>100</v>
      </c>
      <c r="S15" s="40">
        <v>7.1</v>
      </c>
      <c r="T15" s="33">
        <v>76</v>
      </c>
      <c r="V15" s="40">
        <v>7.1</v>
      </c>
      <c r="W15" s="32">
        <v>100</v>
      </c>
      <c r="Y15" s="40">
        <v>7.1</v>
      </c>
      <c r="Z15" s="33">
        <v>80</v>
      </c>
      <c r="AB15" s="40">
        <v>7.1</v>
      </c>
      <c r="AC15" s="32">
        <v>100</v>
      </c>
      <c r="AE15" s="40">
        <v>7.1</v>
      </c>
      <c r="AF15" s="33">
        <v>86</v>
      </c>
      <c r="AH15" s="40">
        <v>7.1</v>
      </c>
      <c r="AI15" s="32">
        <v>100</v>
      </c>
      <c r="AK15" s="40">
        <v>7.1</v>
      </c>
      <c r="AL15" s="32">
        <v>100</v>
      </c>
      <c r="AN15" s="40">
        <v>7.1</v>
      </c>
      <c r="AO15" s="32">
        <v>100</v>
      </c>
      <c r="AQ15" s="40">
        <v>7.1</v>
      </c>
      <c r="AR15" s="32">
        <v>100</v>
      </c>
      <c r="AT15" s="40">
        <v>7.1</v>
      </c>
      <c r="AU15" s="32">
        <v>100</v>
      </c>
      <c r="AW15" s="40">
        <v>7.1</v>
      </c>
      <c r="AX15" s="32">
        <v>100</v>
      </c>
      <c r="AZ15" s="40">
        <v>7.1</v>
      </c>
      <c r="BA15" s="32">
        <v>100</v>
      </c>
      <c r="BC15" s="40">
        <v>7.1</v>
      </c>
      <c r="BD15" s="32">
        <v>100</v>
      </c>
      <c r="BF15" s="40">
        <v>7.1</v>
      </c>
      <c r="BG15" s="32">
        <v>100</v>
      </c>
    </row>
    <row r="16" spans="1:59" x14ac:dyDescent="0.3">
      <c r="A16" s="40">
        <v>7.2</v>
      </c>
      <c r="B16" s="32">
        <v>100</v>
      </c>
      <c r="D16" s="40">
        <v>7.2</v>
      </c>
      <c r="E16" s="32">
        <v>100</v>
      </c>
      <c r="G16" s="40">
        <v>7.2</v>
      </c>
      <c r="H16" s="33">
        <v>87</v>
      </c>
      <c r="J16" s="40">
        <v>7.2</v>
      </c>
      <c r="K16" s="32">
        <v>100</v>
      </c>
      <c r="M16" s="40">
        <v>7.2</v>
      </c>
      <c r="N16" s="33">
        <v>79</v>
      </c>
      <c r="P16" s="40">
        <v>7.2</v>
      </c>
      <c r="Q16" s="32">
        <v>100</v>
      </c>
      <c r="S16" s="40">
        <v>7.2</v>
      </c>
      <c r="T16" s="33">
        <v>74</v>
      </c>
      <c r="V16" s="40">
        <v>7.2</v>
      </c>
      <c r="W16" s="32">
        <v>100</v>
      </c>
      <c r="Y16" s="40">
        <v>7.2</v>
      </c>
      <c r="Z16" s="33">
        <v>78</v>
      </c>
      <c r="AB16" s="40">
        <v>7.2</v>
      </c>
      <c r="AC16" s="32">
        <v>100</v>
      </c>
      <c r="AE16" s="40">
        <v>7.2</v>
      </c>
      <c r="AF16" s="33">
        <v>82</v>
      </c>
      <c r="AH16" s="40">
        <v>7.2</v>
      </c>
      <c r="AI16" s="32">
        <v>100</v>
      </c>
      <c r="AK16" s="40">
        <v>7.2</v>
      </c>
      <c r="AL16" s="32">
        <v>100</v>
      </c>
      <c r="AN16" s="40">
        <v>7.2</v>
      </c>
      <c r="AO16" s="32">
        <v>100</v>
      </c>
      <c r="AQ16" s="40">
        <v>7.2</v>
      </c>
      <c r="AR16" s="32">
        <v>100</v>
      </c>
      <c r="AT16" s="40">
        <v>7.2</v>
      </c>
      <c r="AU16" s="32">
        <v>100</v>
      </c>
      <c r="AW16" s="40">
        <v>7.2</v>
      </c>
      <c r="AX16" s="32">
        <v>100</v>
      </c>
      <c r="AZ16" s="40">
        <v>7.2</v>
      </c>
      <c r="BA16" s="28">
        <v>100</v>
      </c>
      <c r="BC16" s="40">
        <v>7.2</v>
      </c>
      <c r="BD16" s="28">
        <v>100</v>
      </c>
      <c r="BF16" s="40">
        <v>7.2</v>
      </c>
      <c r="BG16" s="28">
        <v>100</v>
      </c>
    </row>
    <row r="17" spans="1:59" x14ac:dyDescent="0.3">
      <c r="A17" s="40">
        <v>7.3</v>
      </c>
      <c r="B17" s="32">
        <v>100</v>
      </c>
      <c r="D17" s="40">
        <v>7.3</v>
      </c>
      <c r="E17" s="32">
        <v>100</v>
      </c>
      <c r="G17" s="40">
        <v>7.3</v>
      </c>
      <c r="H17" s="33">
        <v>82</v>
      </c>
      <c r="J17" s="40">
        <v>7.3</v>
      </c>
      <c r="K17" s="32">
        <v>100</v>
      </c>
      <c r="M17" s="40">
        <v>7.3</v>
      </c>
      <c r="N17" s="33">
        <v>76</v>
      </c>
      <c r="P17" s="40">
        <v>7.3</v>
      </c>
      <c r="Q17" s="32">
        <v>100</v>
      </c>
      <c r="S17" s="40">
        <v>7.3</v>
      </c>
      <c r="T17" s="33">
        <v>72</v>
      </c>
      <c r="V17" s="40">
        <v>7.3</v>
      </c>
      <c r="W17" s="32">
        <v>100</v>
      </c>
      <c r="Y17" s="40">
        <v>7.3</v>
      </c>
      <c r="Z17" s="33">
        <v>76</v>
      </c>
      <c r="AB17" s="40">
        <v>7.3</v>
      </c>
      <c r="AC17" s="32">
        <v>100</v>
      </c>
      <c r="AE17" s="40">
        <v>7.3</v>
      </c>
      <c r="AF17" s="33">
        <v>79</v>
      </c>
      <c r="AH17" s="40">
        <v>7.3</v>
      </c>
      <c r="AI17" s="32">
        <v>100</v>
      </c>
      <c r="AK17" s="40">
        <v>7.3</v>
      </c>
      <c r="AL17" s="28">
        <v>100</v>
      </c>
      <c r="AN17" s="40">
        <v>7.3</v>
      </c>
      <c r="AO17" s="32">
        <v>100</v>
      </c>
      <c r="AQ17" s="40">
        <v>7.3</v>
      </c>
      <c r="AR17" s="32">
        <v>100</v>
      </c>
      <c r="AT17" s="40">
        <v>7.3</v>
      </c>
      <c r="AU17" s="32">
        <v>100</v>
      </c>
      <c r="AW17" s="40">
        <v>7.3</v>
      </c>
      <c r="AX17" s="32">
        <v>100</v>
      </c>
      <c r="AZ17" s="40">
        <v>7.3</v>
      </c>
      <c r="BA17" s="28">
        <v>100</v>
      </c>
      <c r="BC17" s="40">
        <v>7.3</v>
      </c>
      <c r="BD17" s="28">
        <v>100</v>
      </c>
      <c r="BF17" s="40">
        <v>7.3</v>
      </c>
      <c r="BG17" s="28">
        <v>100</v>
      </c>
    </row>
    <row r="18" spans="1:59" x14ac:dyDescent="0.3">
      <c r="A18" s="40">
        <v>7.4</v>
      </c>
      <c r="B18" s="32">
        <v>100</v>
      </c>
      <c r="D18" s="40">
        <v>7.4</v>
      </c>
      <c r="E18" s="32">
        <v>100</v>
      </c>
      <c r="G18" s="40">
        <v>7.4</v>
      </c>
      <c r="H18" s="33">
        <v>78</v>
      </c>
      <c r="J18" s="40">
        <v>7.4</v>
      </c>
      <c r="K18" s="32">
        <v>100</v>
      </c>
      <c r="M18" s="40">
        <v>7.4</v>
      </c>
      <c r="N18" s="33">
        <v>73</v>
      </c>
      <c r="P18" s="40">
        <v>7.4</v>
      </c>
      <c r="Q18" s="32">
        <v>100</v>
      </c>
      <c r="S18" s="40">
        <v>7.4</v>
      </c>
      <c r="T18" s="33">
        <v>70</v>
      </c>
      <c r="V18" s="40">
        <v>7.4</v>
      </c>
      <c r="W18" s="33">
        <v>95</v>
      </c>
      <c r="Y18" s="40">
        <v>7.4</v>
      </c>
      <c r="Z18" s="33">
        <v>74</v>
      </c>
      <c r="AB18" s="40">
        <v>7.4</v>
      </c>
      <c r="AC18" s="33">
        <v>95</v>
      </c>
      <c r="AE18" s="40">
        <v>7.4</v>
      </c>
      <c r="AF18" s="33">
        <v>76</v>
      </c>
      <c r="AH18" s="40">
        <v>7.4</v>
      </c>
      <c r="AI18" s="32">
        <v>100</v>
      </c>
      <c r="AK18" s="40">
        <v>7.4</v>
      </c>
      <c r="AL18" s="29">
        <v>95</v>
      </c>
      <c r="AN18" s="40">
        <v>7.4</v>
      </c>
      <c r="AO18" s="32">
        <v>100</v>
      </c>
      <c r="AQ18" s="40">
        <v>7.4</v>
      </c>
      <c r="AR18" s="32">
        <v>100</v>
      </c>
      <c r="AT18" s="40">
        <v>7.4</v>
      </c>
      <c r="AU18" s="32">
        <v>100</v>
      </c>
      <c r="AW18" s="40">
        <v>7.4</v>
      </c>
      <c r="AX18" s="32">
        <v>100</v>
      </c>
      <c r="AZ18" s="40">
        <v>7.4</v>
      </c>
      <c r="BA18" s="28">
        <v>100</v>
      </c>
      <c r="BC18" s="40">
        <v>7.4</v>
      </c>
      <c r="BD18" s="28">
        <v>100</v>
      </c>
      <c r="BF18" s="40">
        <v>7.4</v>
      </c>
      <c r="BG18" s="28">
        <v>100</v>
      </c>
    </row>
    <row r="19" spans="1:59" x14ac:dyDescent="0.3">
      <c r="A19" s="40">
        <v>7.5</v>
      </c>
      <c r="B19" s="32">
        <v>100</v>
      </c>
      <c r="D19" s="40">
        <v>7.5</v>
      </c>
      <c r="E19" s="32">
        <v>100</v>
      </c>
      <c r="G19" s="40">
        <v>7.5</v>
      </c>
      <c r="H19" s="33">
        <v>74</v>
      </c>
      <c r="J19" s="40">
        <v>7.5</v>
      </c>
      <c r="K19" s="32">
        <v>100</v>
      </c>
      <c r="M19" s="40">
        <v>7.5</v>
      </c>
      <c r="N19" s="33">
        <v>70</v>
      </c>
      <c r="P19" s="40">
        <v>7.5</v>
      </c>
      <c r="Q19" s="32">
        <v>100</v>
      </c>
      <c r="S19" s="40">
        <v>7.5</v>
      </c>
      <c r="T19" s="33">
        <v>68</v>
      </c>
      <c r="V19" s="40">
        <v>7.5</v>
      </c>
      <c r="W19" s="33">
        <v>90</v>
      </c>
      <c r="Y19" s="40">
        <v>7.5</v>
      </c>
      <c r="Z19" s="33">
        <v>72</v>
      </c>
      <c r="AB19" s="40">
        <v>7.5</v>
      </c>
      <c r="AC19" s="33">
        <v>90</v>
      </c>
      <c r="AE19" s="40">
        <v>7.5</v>
      </c>
      <c r="AF19" s="33">
        <v>74</v>
      </c>
      <c r="AH19" s="40">
        <v>7.5</v>
      </c>
      <c r="AI19" s="32">
        <v>100</v>
      </c>
      <c r="AK19" s="40">
        <v>7.5</v>
      </c>
      <c r="AL19" s="29">
        <v>90</v>
      </c>
      <c r="AN19" s="40">
        <v>7.5</v>
      </c>
      <c r="AO19" s="32">
        <v>100</v>
      </c>
      <c r="AQ19" s="40">
        <v>7.5</v>
      </c>
      <c r="AR19" s="32">
        <v>100</v>
      </c>
      <c r="AT19" s="40">
        <v>7.5</v>
      </c>
      <c r="AU19" s="32">
        <v>100</v>
      </c>
      <c r="AW19" s="40">
        <v>7.5</v>
      </c>
      <c r="AX19" s="32">
        <v>100</v>
      </c>
      <c r="AZ19" s="40">
        <v>7.5</v>
      </c>
      <c r="BA19" s="28">
        <v>100</v>
      </c>
      <c r="BC19" s="40">
        <v>7.5</v>
      </c>
      <c r="BD19" s="28">
        <v>100</v>
      </c>
      <c r="BF19" s="40">
        <v>7.5</v>
      </c>
      <c r="BG19" s="28">
        <v>100</v>
      </c>
    </row>
    <row r="20" spans="1:59" x14ac:dyDescent="0.3">
      <c r="A20" s="12">
        <v>7.6</v>
      </c>
      <c r="B20" s="32">
        <v>100</v>
      </c>
      <c r="D20" s="12">
        <v>7.6</v>
      </c>
      <c r="E20" s="32">
        <v>100</v>
      </c>
      <c r="G20" s="12">
        <v>7.6</v>
      </c>
      <c r="H20" s="33">
        <v>71</v>
      </c>
      <c r="J20" s="12">
        <v>7.6</v>
      </c>
      <c r="K20" s="32">
        <v>100</v>
      </c>
      <c r="M20" s="12">
        <v>7.6</v>
      </c>
      <c r="N20" s="33">
        <v>68</v>
      </c>
      <c r="P20" s="12">
        <v>7.6</v>
      </c>
      <c r="Q20" s="32">
        <v>100</v>
      </c>
      <c r="S20" s="12">
        <v>7.6</v>
      </c>
      <c r="T20" s="33">
        <v>66</v>
      </c>
      <c r="V20" s="12">
        <v>7.6</v>
      </c>
      <c r="W20" s="33">
        <v>86</v>
      </c>
      <c r="Y20" s="12">
        <v>7.6</v>
      </c>
      <c r="Z20" s="33">
        <v>70</v>
      </c>
      <c r="AB20" s="12">
        <v>7.6</v>
      </c>
      <c r="AC20" s="33">
        <v>86</v>
      </c>
      <c r="AE20" s="12">
        <v>7.6</v>
      </c>
      <c r="AF20" s="33">
        <v>72</v>
      </c>
      <c r="AH20" s="12">
        <v>7.6</v>
      </c>
      <c r="AI20" s="32">
        <v>100</v>
      </c>
      <c r="AK20" s="12">
        <v>7.6</v>
      </c>
      <c r="AL20" s="29">
        <v>86</v>
      </c>
      <c r="AN20" s="12">
        <v>7.6</v>
      </c>
      <c r="AO20" s="32">
        <v>100</v>
      </c>
      <c r="AQ20" s="12">
        <v>7.6</v>
      </c>
      <c r="AR20" s="32">
        <v>100</v>
      </c>
      <c r="AT20" s="12">
        <v>7.6</v>
      </c>
      <c r="AU20" s="28">
        <v>100</v>
      </c>
      <c r="AW20" s="12">
        <v>7.6</v>
      </c>
      <c r="AX20" s="28">
        <v>100</v>
      </c>
      <c r="AZ20" s="12">
        <v>7.6</v>
      </c>
      <c r="BA20" s="28">
        <v>100</v>
      </c>
      <c r="BC20" s="12">
        <v>7.6</v>
      </c>
      <c r="BD20" s="28">
        <v>100</v>
      </c>
      <c r="BF20" s="12">
        <v>7.6</v>
      </c>
      <c r="BG20" s="28">
        <v>100</v>
      </c>
    </row>
    <row r="21" spans="1:59" x14ac:dyDescent="0.3">
      <c r="A21" s="10">
        <v>7.7</v>
      </c>
      <c r="B21" s="33">
        <v>95</v>
      </c>
      <c r="D21" s="10">
        <v>7.7</v>
      </c>
      <c r="E21" s="32">
        <v>100</v>
      </c>
      <c r="G21" s="10">
        <v>7.7</v>
      </c>
      <c r="H21" s="33">
        <v>68</v>
      </c>
      <c r="J21" s="10">
        <v>7.7</v>
      </c>
      <c r="K21" s="32">
        <v>100</v>
      </c>
      <c r="M21" s="10">
        <v>7.7</v>
      </c>
      <c r="N21" s="33">
        <v>66</v>
      </c>
      <c r="P21" s="10">
        <v>7.7</v>
      </c>
      <c r="Q21" s="33">
        <v>95</v>
      </c>
      <c r="S21" s="10">
        <v>7.7</v>
      </c>
      <c r="T21" s="33">
        <v>64</v>
      </c>
      <c r="V21" s="10">
        <v>7.7</v>
      </c>
      <c r="W21" s="33">
        <v>82</v>
      </c>
      <c r="Y21" s="10">
        <v>7.7</v>
      </c>
      <c r="Z21" s="33">
        <v>68</v>
      </c>
      <c r="AB21" s="10">
        <v>7.7</v>
      </c>
      <c r="AC21" s="33">
        <v>82</v>
      </c>
      <c r="AE21" s="10">
        <v>7.7</v>
      </c>
      <c r="AF21" s="33">
        <v>70</v>
      </c>
      <c r="AH21" s="10">
        <v>7.7</v>
      </c>
      <c r="AI21" s="32">
        <v>100</v>
      </c>
      <c r="AK21" s="10">
        <v>7.7</v>
      </c>
      <c r="AL21" s="29">
        <v>82</v>
      </c>
      <c r="AN21" s="10">
        <v>7.7</v>
      </c>
      <c r="AO21" s="28">
        <v>100</v>
      </c>
      <c r="AQ21" s="10">
        <v>7.7</v>
      </c>
      <c r="AR21" s="28">
        <v>100</v>
      </c>
      <c r="AT21" s="10">
        <v>7.7</v>
      </c>
      <c r="AU21" s="28">
        <v>100</v>
      </c>
      <c r="AW21" s="10">
        <v>7.7</v>
      </c>
      <c r="AX21" s="28">
        <v>100</v>
      </c>
      <c r="AZ21" s="10">
        <v>7.7</v>
      </c>
      <c r="BA21" s="28">
        <v>100</v>
      </c>
      <c r="BC21" s="10">
        <v>7.7</v>
      </c>
      <c r="BD21" s="28">
        <v>100</v>
      </c>
      <c r="BF21" s="10">
        <v>7.7</v>
      </c>
      <c r="BG21" s="28">
        <v>100</v>
      </c>
    </row>
    <row r="22" spans="1:59" x14ac:dyDescent="0.3">
      <c r="A22" s="10">
        <v>7.8</v>
      </c>
      <c r="B22" s="33">
        <v>90</v>
      </c>
      <c r="D22" s="10">
        <v>7.8</v>
      </c>
      <c r="E22" s="32">
        <v>100</v>
      </c>
      <c r="G22" s="10">
        <v>7.8</v>
      </c>
      <c r="H22" s="33">
        <v>66</v>
      </c>
      <c r="J22" s="10">
        <v>7.8</v>
      </c>
      <c r="K22" s="33">
        <v>95</v>
      </c>
      <c r="L22" s="64"/>
      <c r="M22" s="10">
        <v>7.8</v>
      </c>
      <c r="N22" s="33">
        <v>64</v>
      </c>
      <c r="P22" s="10">
        <v>7.8</v>
      </c>
      <c r="Q22" s="33">
        <v>90</v>
      </c>
      <c r="S22" s="10">
        <v>7.8</v>
      </c>
      <c r="T22" s="33">
        <v>62</v>
      </c>
      <c r="V22" s="10">
        <v>7.8</v>
      </c>
      <c r="W22" s="33">
        <v>79</v>
      </c>
      <c r="Y22" s="10">
        <v>7.8</v>
      </c>
      <c r="Z22" s="33">
        <v>66</v>
      </c>
      <c r="AB22" s="10">
        <v>7.8</v>
      </c>
      <c r="AC22" s="33">
        <v>79</v>
      </c>
      <c r="AE22" s="10">
        <v>7.8</v>
      </c>
      <c r="AF22" s="33">
        <v>68</v>
      </c>
      <c r="AH22" s="10">
        <v>7.8</v>
      </c>
      <c r="AI22" s="33">
        <v>95</v>
      </c>
      <c r="AK22" s="10">
        <v>7.8</v>
      </c>
      <c r="AL22" s="29">
        <v>79</v>
      </c>
      <c r="AN22" s="10">
        <v>7.8</v>
      </c>
      <c r="AO22" s="28">
        <v>100</v>
      </c>
      <c r="AQ22" s="10">
        <v>7.8</v>
      </c>
      <c r="AR22" s="29">
        <v>95</v>
      </c>
      <c r="AT22" s="10">
        <v>7.8</v>
      </c>
      <c r="AU22" s="28">
        <v>100</v>
      </c>
      <c r="AW22" s="10">
        <v>7.8</v>
      </c>
      <c r="AX22" s="28">
        <v>100</v>
      </c>
      <c r="AZ22" s="10">
        <v>7.8</v>
      </c>
      <c r="BA22" s="28">
        <v>100</v>
      </c>
      <c r="BC22" s="10">
        <v>7.8</v>
      </c>
      <c r="BD22" s="28">
        <v>100</v>
      </c>
      <c r="BF22" s="10">
        <v>7.8</v>
      </c>
      <c r="BG22" s="28">
        <v>100</v>
      </c>
    </row>
    <row r="23" spans="1:59" x14ac:dyDescent="0.3">
      <c r="A23" s="10">
        <v>7.9</v>
      </c>
      <c r="B23" s="33">
        <v>86</v>
      </c>
      <c r="D23" s="10">
        <v>7.9</v>
      </c>
      <c r="E23" s="32">
        <v>100</v>
      </c>
      <c r="G23" s="10">
        <v>7.9</v>
      </c>
      <c r="H23" s="33">
        <v>64</v>
      </c>
      <c r="J23" s="10">
        <v>7.9</v>
      </c>
      <c r="K23" s="33">
        <v>90</v>
      </c>
      <c r="M23" s="10">
        <v>7.9</v>
      </c>
      <c r="N23" s="34">
        <v>60</v>
      </c>
      <c r="P23" s="10">
        <v>7.9</v>
      </c>
      <c r="Q23" s="33">
        <v>86</v>
      </c>
      <c r="S23" s="10">
        <v>7.9</v>
      </c>
      <c r="T23" s="34">
        <v>60</v>
      </c>
      <c r="V23" s="10">
        <v>7.9</v>
      </c>
      <c r="W23" s="33">
        <v>76</v>
      </c>
      <c r="Y23" s="10">
        <v>7.9</v>
      </c>
      <c r="Z23" s="33">
        <v>64</v>
      </c>
      <c r="AB23" s="10">
        <v>7.9</v>
      </c>
      <c r="AC23" s="33">
        <v>76</v>
      </c>
      <c r="AE23" s="10">
        <v>7.9</v>
      </c>
      <c r="AF23" s="33">
        <v>66</v>
      </c>
      <c r="AH23" s="10">
        <v>7.9</v>
      </c>
      <c r="AI23" s="33">
        <v>90</v>
      </c>
      <c r="AK23" s="10">
        <v>7.9</v>
      </c>
      <c r="AL23" s="29">
        <v>77</v>
      </c>
      <c r="AN23" s="10">
        <v>7.9</v>
      </c>
      <c r="AO23" s="28">
        <v>100</v>
      </c>
      <c r="AQ23" s="10">
        <v>7.9</v>
      </c>
      <c r="AR23" s="29">
        <v>90</v>
      </c>
      <c r="AT23" s="10">
        <v>7.9</v>
      </c>
      <c r="AU23" s="28">
        <v>100</v>
      </c>
      <c r="AW23" s="10">
        <v>7.9</v>
      </c>
      <c r="AX23" s="28">
        <v>100</v>
      </c>
      <c r="AZ23" s="10">
        <v>7.9</v>
      </c>
      <c r="BA23" s="28">
        <v>100</v>
      </c>
      <c r="BC23" s="10">
        <v>7.9</v>
      </c>
      <c r="BD23" s="28">
        <v>100</v>
      </c>
      <c r="BF23" s="10">
        <v>7.9</v>
      </c>
      <c r="BG23" s="28">
        <v>100</v>
      </c>
    </row>
    <row r="24" spans="1:59" x14ac:dyDescent="0.3">
      <c r="A24" s="10">
        <v>8</v>
      </c>
      <c r="B24" s="33">
        <v>82</v>
      </c>
      <c r="D24" s="10">
        <v>8</v>
      </c>
      <c r="E24" s="32">
        <v>100</v>
      </c>
      <c r="G24" s="10">
        <v>8</v>
      </c>
      <c r="H24" s="33">
        <v>62</v>
      </c>
      <c r="J24" s="10">
        <v>8</v>
      </c>
      <c r="K24" s="33">
        <v>86</v>
      </c>
      <c r="M24" s="10">
        <v>8</v>
      </c>
      <c r="N24" s="33">
        <v>58</v>
      </c>
      <c r="P24" s="10">
        <v>8</v>
      </c>
      <c r="Q24" s="33">
        <v>82</v>
      </c>
      <c r="S24" s="10">
        <v>8</v>
      </c>
      <c r="T24" s="33">
        <v>56</v>
      </c>
      <c r="V24" s="10">
        <v>8</v>
      </c>
      <c r="W24" s="33">
        <v>74</v>
      </c>
      <c r="Y24" s="10">
        <v>8</v>
      </c>
      <c r="Z24" s="34">
        <v>60</v>
      </c>
      <c r="AB24" s="10">
        <v>8</v>
      </c>
      <c r="AC24" s="33">
        <v>74</v>
      </c>
      <c r="AE24" s="10">
        <v>8</v>
      </c>
      <c r="AF24" s="33">
        <v>64</v>
      </c>
      <c r="AH24" s="10">
        <v>8</v>
      </c>
      <c r="AI24" s="33">
        <v>86</v>
      </c>
      <c r="AK24" s="10">
        <v>8</v>
      </c>
      <c r="AL24" s="29">
        <v>75</v>
      </c>
      <c r="AN24" s="10">
        <v>8</v>
      </c>
      <c r="AO24" s="28">
        <v>100</v>
      </c>
      <c r="AQ24" s="10">
        <v>8</v>
      </c>
      <c r="AR24" s="29">
        <v>86</v>
      </c>
      <c r="AT24" s="10">
        <v>8</v>
      </c>
      <c r="AU24" s="28">
        <v>100</v>
      </c>
      <c r="AW24" s="10">
        <v>8</v>
      </c>
      <c r="AX24" s="29">
        <v>95</v>
      </c>
      <c r="AZ24" s="10">
        <v>8</v>
      </c>
      <c r="BA24" s="28">
        <v>100</v>
      </c>
      <c r="BC24" s="10">
        <v>8</v>
      </c>
      <c r="BD24" s="28">
        <v>100</v>
      </c>
      <c r="BF24" s="10">
        <v>8</v>
      </c>
      <c r="BG24" s="28">
        <v>100</v>
      </c>
    </row>
    <row r="25" spans="1:59" x14ac:dyDescent="0.3">
      <c r="A25" s="10">
        <v>8.1</v>
      </c>
      <c r="B25" s="33">
        <v>79</v>
      </c>
      <c r="D25" s="10">
        <v>8.1</v>
      </c>
      <c r="E25" s="32">
        <v>100</v>
      </c>
      <c r="G25" s="10">
        <v>8.1</v>
      </c>
      <c r="H25" s="34">
        <v>60</v>
      </c>
      <c r="J25" s="10">
        <v>8.1</v>
      </c>
      <c r="K25" s="33">
        <v>82</v>
      </c>
      <c r="M25" s="10">
        <v>8.1</v>
      </c>
      <c r="N25" s="33">
        <v>53</v>
      </c>
      <c r="P25" s="10">
        <v>8.1</v>
      </c>
      <c r="Q25" s="33">
        <v>79</v>
      </c>
      <c r="S25" s="10">
        <v>8.1</v>
      </c>
      <c r="T25" s="33">
        <v>53</v>
      </c>
      <c r="V25" s="10">
        <v>8.1</v>
      </c>
      <c r="W25" s="33">
        <v>72</v>
      </c>
      <c r="Y25" s="10">
        <v>8.1</v>
      </c>
      <c r="Z25" s="33">
        <v>57</v>
      </c>
      <c r="AB25" s="10">
        <v>8.1</v>
      </c>
      <c r="AC25" s="33">
        <v>72</v>
      </c>
      <c r="AE25" s="10">
        <v>8.1</v>
      </c>
      <c r="AF25" s="34">
        <v>60</v>
      </c>
      <c r="AH25" s="10">
        <v>8.1</v>
      </c>
      <c r="AI25" s="33">
        <v>82</v>
      </c>
      <c r="AK25" s="10">
        <v>8.1</v>
      </c>
      <c r="AL25" s="29">
        <v>73</v>
      </c>
      <c r="AN25" s="10">
        <v>8.1</v>
      </c>
      <c r="AO25" s="28">
        <v>100</v>
      </c>
      <c r="AQ25" s="10">
        <v>8.1</v>
      </c>
      <c r="AR25" s="29">
        <v>82</v>
      </c>
      <c r="AT25" s="10">
        <v>8.1</v>
      </c>
      <c r="AU25" s="28">
        <v>100</v>
      </c>
      <c r="AW25" s="10">
        <v>8.1</v>
      </c>
      <c r="AX25" s="29">
        <v>90</v>
      </c>
      <c r="AZ25" s="10">
        <v>8.1</v>
      </c>
      <c r="BA25" s="28">
        <v>100</v>
      </c>
      <c r="BC25" s="10">
        <v>8.1</v>
      </c>
      <c r="BD25" s="28">
        <v>100</v>
      </c>
      <c r="BF25" s="10">
        <v>8.1</v>
      </c>
      <c r="BG25" s="28">
        <v>100</v>
      </c>
    </row>
    <row r="26" spans="1:59" x14ac:dyDescent="0.3">
      <c r="A26" s="10">
        <v>8.1999999999999993</v>
      </c>
      <c r="B26" s="33">
        <v>76</v>
      </c>
      <c r="D26" s="10">
        <v>8.1999999999999993</v>
      </c>
      <c r="E26" s="32">
        <v>100</v>
      </c>
      <c r="G26" s="10">
        <v>8.1999999999999993</v>
      </c>
      <c r="H26" s="33">
        <v>58</v>
      </c>
      <c r="J26" s="10">
        <v>8.1999999999999993</v>
      </c>
      <c r="K26" s="33">
        <v>79</v>
      </c>
      <c r="M26" s="10">
        <v>8.1999999999999993</v>
      </c>
      <c r="N26" s="33">
        <v>48</v>
      </c>
      <c r="P26" s="10">
        <v>8.1999999999999993</v>
      </c>
      <c r="Q26" s="33">
        <v>76</v>
      </c>
      <c r="S26" s="10">
        <v>8.1999999999999993</v>
      </c>
      <c r="T26" s="36">
        <v>50</v>
      </c>
      <c r="V26" s="10">
        <v>8.1999999999999993</v>
      </c>
      <c r="W26" s="33">
        <v>70</v>
      </c>
      <c r="Y26" s="10">
        <v>8.1999999999999993</v>
      </c>
      <c r="Z26" s="33">
        <v>54</v>
      </c>
      <c r="AB26" s="10">
        <v>8.1999999999999993</v>
      </c>
      <c r="AC26" s="33">
        <v>70</v>
      </c>
      <c r="AE26" s="10">
        <v>8.1999999999999993</v>
      </c>
      <c r="AF26" s="33">
        <v>58</v>
      </c>
      <c r="AH26" s="10">
        <v>8.1999999999999993</v>
      </c>
      <c r="AI26" s="33">
        <v>79</v>
      </c>
      <c r="AK26" s="10">
        <v>8.1999999999999993</v>
      </c>
      <c r="AL26" s="29">
        <v>71</v>
      </c>
      <c r="AN26" s="10">
        <v>8.1999999999999993</v>
      </c>
      <c r="AO26" s="28">
        <v>100</v>
      </c>
      <c r="AQ26" s="10">
        <v>8.1999999999999993</v>
      </c>
      <c r="AR26" s="29">
        <v>79</v>
      </c>
      <c r="AT26" s="10">
        <v>8.1999999999999993</v>
      </c>
      <c r="AU26" s="28">
        <v>100</v>
      </c>
      <c r="AW26" s="10">
        <v>8.1999999999999993</v>
      </c>
      <c r="AX26" s="29">
        <v>86</v>
      </c>
      <c r="AZ26" s="10">
        <v>8.1999999999999993</v>
      </c>
      <c r="BA26" s="28">
        <v>100</v>
      </c>
      <c r="BC26" s="10">
        <v>8.1999999999999993</v>
      </c>
      <c r="BD26" s="28">
        <v>100</v>
      </c>
      <c r="BF26" s="10">
        <v>8.1999999999999993</v>
      </c>
      <c r="BG26" s="28">
        <v>100</v>
      </c>
    </row>
    <row r="27" spans="1:59" x14ac:dyDescent="0.3">
      <c r="A27" s="10">
        <v>8.3000000000000007</v>
      </c>
      <c r="B27" s="33">
        <v>73</v>
      </c>
      <c r="D27" s="10">
        <v>8.3000000000000007</v>
      </c>
      <c r="E27" s="33">
        <v>95</v>
      </c>
      <c r="G27" s="10">
        <v>8.3000000000000007</v>
      </c>
      <c r="H27" s="33">
        <v>55</v>
      </c>
      <c r="J27" s="10">
        <v>8.3000000000000007</v>
      </c>
      <c r="K27" s="33">
        <v>76</v>
      </c>
      <c r="M27" s="10">
        <v>8.3000000000000007</v>
      </c>
      <c r="N27" s="33">
        <v>44</v>
      </c>
      <c r="P27" s="10">
        <v>8.3000000000000007</v>
      </c>
      <c r="Q27" s="33">
        <v>73</v>
      </c>
      <c r="S27" s="10">
        <v>8.3000000000000007</v>
      </c>
      <c r="T27" s="33">
        <v>47</v>
      </c>
      <c r="V27" s="10">
        <v>8.3000000000000007</v>
      </c>
      <c r="W27" s="33">
        <v>69</v>
      </c>
      <c r="Y27" s="10">
        <v>8.3000000000000007</v>
      </c>
      <c r="Z27" s="33">
        <v>51</v>
      </c>
      <c r="AB27" s="10">
        <v>8.3000000000000007</v>
      </c>
      <c r="AC27" s="33">
        <v>69</v>
      </c>
      <c r="AE27" s="10">
        <v>8.3000000000000007</v>
      </c>
      <c r="AF27" s="33">
        <v>55</v>
      </c>
      <c r="AH27" s="10">
        <v>8.3000000000000007</v>
      </c>
      <c r="AI27" s="33">
        <v>76</v>
      </c>
      <c r="AK27" s="10">
        <v>8.3000000000000007</v>
      </c>
      <c r="AL27" s="29">
        <v>69</v>
      </c>
      <c r="AN27" s="10">
        <v>8.3000000000000007</v>
      </c>
      <c r="AO27" s="28">
        <v>100</v>
      </c>
      <c r="AQ27" s="10">
        <v>8.3000000000000007</v>
      </c>
      <c r="AR27" s="29">
        <v>77</v>
      </c>
      <c r="AT27" s="10">
        <v>8.3000000000000007</v>
      </c>
      <c r="AU27" s="28">
        <v>100</v>
      </c>
      <c r="AW27" s="10">
        <v>8.3000000000000007</v>
      </c>
      <c r="AX27" s="29">
        <v>82</v>
      </c>
      <c r="AZ27" s="10">
        <v>8.3000000000000007</v>
      </c>
      <c r="BA27" s="28">
        <v>100</v>
      </c>
      <c r="BC27" s="10">
        <v>8.3000000000000007</v>
      </c>
      <c r="BD27" s="29">
        <v>96</v>
      </c>
      <c r="BF27" s="10">
        <v>8.3000000000000007</v>
      </c>
      <c r="BG27" s="28">
        <v>100</v>
      </c>
    </row>
    <row r="28" spans="1:59" x14ac:dyDescent="0.3">
      <c r="A28" s="10">
        <v>8.4</v>
      </c>
      <c r="B28" s="33">
        <v>71</v>
      </c>
      <c r="D28" s="10">
        <v>8.4</v>
      </c>
      <c r="E28" s="33">
        <v>90</v>
      </c>
      <c r="G28" s="10">
        <v>8.4</v>
      </c>
      <c r="H28" s="33">
        <v>53</v>
      </c>
      <c r="J28" s="10">
        <v>8.4</v>
      </c>
      <c r="K28" s="33">
        <v>73</v>
      </c>
      <c r="M28" s="10">
        <v>8.4</v>
      </c>
      <c r="N28" s="34">
        <v>40</v>
      </c>
      <c r="P28" s="10">
        <v>8.4</v>
      </c>
      <c r="Q28" s="33">
        <v>70</v>
      </c>
      <c r="S28" s="10">
        <v>8.4</v>
      </c>
      <c r="T28" s="34">
        <v>40</v>
      </c>
      <c r="V28" s="10">
        <v>8.4</v>
      </c>
      <c r="W28" s="33">
        <v>68</v>
      </c>
      <c r="Y28" s="10">
        <v>8.4</v>
      </c>
      <c r="Z28" s="33">
        <v>48</v>
      </c>
      <c r="AB28" s="10">
        <v>8.4</v>
      </c>
      <c r="AC28" s="33">
        <v>68</v>
      </c>
      <c r="AE28" s="10">
        <v>8.4</v>
      </c>
      <c r="AF28" s="33">
        <v>52</v>
      </c>
      <c r="AH28" s="10">
        <v>8.4</v>
      </c>
      <c r="AI28" s="33">
        <v>73</v>
      </c>
      <c r="AK28" s="10">
        <v>8.4</v>
      </c>
      <c r="AL28" s="29">
        <v>67</v>
      </c>
      <c r="AN28" s="10">
        <v>8.4</v>
      </c>
      <c r="AO28" s="29">
        <v>95</v>
      </c>
      <c r="AQ28" s="10">
        <v>8.4</v>
      </c>
      <c r="AR28" s="29">
        <v>75</v>
      </c>
      <c r="AT28" s="10">
        <v>8.4</v>
      </c>
      <c r="AU28" s="28">
        <v>100</v>
      </c>
      <c r="AW28" s="10">
        <v>8.4</v>
      </c>
      <c r="AX28" s="29">
        <v>79</v>
      </c>
      <c r="AZ28" s="10">
        <v>8.4</v>
      </c>
      <c r="BA28" s="28">
        <v>100</v>
      </c>
      <c r="BC28" s="10">
        <v>8.4</v>
      </c>
      <c r="BD28" s="29">
        <v>93</v>
      </c>
      <c r="BF28" s="10">
        <v>8.4</v>
      </c>
      <c r="BG28" s="28">
        <v>100</v>
      </c>
    </row>
    <row r="29" spans="1:59" x14ac:dyDescent="0.3">
      <c r="A29" s="10">
        <v>8.5</v>
      </c>
      <c r="B29" s="33">
        <v>69</v>
      </c>
      <c r="D29" s="10">
        <v>8.5</v>
      </c>
      <c r="E29" s="33">
        <v>86</v>
      </c>
      <c r="G29" s="10">
        <v>8.5</v>
      </c>
      <c r="H29" s="33">
        <v>51</v>
      </c>
      <c r="J29" s="10">
        <v>8.5</v>
      </c>
      <c r="K29" s="33">
        <v>70</v>
      </c>
      <c r="M29" s="10">
        <v>8.5</v>
      </c>
      <c r="N29" s="33">
        <v>37</v>
      </c>
      <c r="P29" s="10">
        <v>8.5</v>
      </c>
      <c r="Q29" s="33">
        <v>68</v>
      </c>
      <c r="S29" s="10">
        <v>8.5</v>
      </c>
      <c r="T29" s="33">
        <v>38</v>
      </c>
      <c r="V29" s="10">
        <v>8.5</v>
      </c>
      <c r="W29" s="33">
        <v>67</v>
      </c>
      <c r="Y29" s="10">
        <v>8.5</v>
      </c>
      <c r="Z29" s="34">
        <v>40</v>
      </c>
      <c r="AB29" s="10">
        <v>8.5</v>
      </c>
      <c r="AC29" s="33">
        <v>67</v>
      </c>
      <c r="AE29" s="10">
        <v>8.5</v>
      </c>
      <c r="AF29" s="36">
        <v>50</v>
      </c>
      <c r="AH29" s="10">
        <v>8.5</v>
      </c>
      <c r="AI29" s="33">
        <v>71</v>
      </c>
      <c r="AK29" s="10">
        <v>8.5</v>
      </c>
      <c r="AL29" s="29">
        <v>65</v>
      </c>
      <c r="AN29" s="10">
        <v>8.5</v>
      </c>
      <c r="AO29" s="29">
        <v>91</v>
      </c>
      <c r="AQ29" s="10">
        <v>8.5</v>
      </c>
      <c r="AR29" s="29">
        <v>73</v>
      </c>
      <c r="AT29" s="10">
        <v>8.5</v>
      </c>
      <c r="AU29" s="28">
        <v>100</v>
      </c>
      <c r="AW29" s="10">
        <v>8.5</v>
      </c>
      <c r="AX29" s="29">
        <v>76</v>
      </c>
      <c r="AZ29" s="10">
        <v>8.5</v>
      </c>
      <c r="BA29" s="28">
        <v>100</v>
      </c>
      <c r="BC29" s="10">
        <v>8.5</v>
      </c>
      <c r="BD29" s="29">
        <v>90</v>
      </c>
      <c r="BF29" s="10">
        <v>8.5</v>
      </c>
      <c r="BG29" s="28">
        <v>100</v>
      </c>
    </row>
    <row r="30" spans="1:59" x14ac:dyDescent="0.3">
      <c r="A30" s="10">
        <v>8.6</v>
      </c>
      <c r="B30" s="33">
        <v>67</v>
      </c>
      <c r="D30" s="10">
        <v>8.6</v>
      </c>
      <c r="E30" s="33">
        <v>82</v>
      </c>
      <c r="G30" s="10">
        <v>8.6</v>
      </c>
      <c r="H30" s="33">
        <v>49</v>
      </c>
      <c r="J30" s="10">
        <v>8.6</v>
      </c>
      <c r="K30" s="33">
        <v>68</v>
      </c>
      <c r="M30" s="10">
        <v>8.6</v>
      </c>
      <c r="N30" s="33">
        <v>35</v>
      </c>
      <c r="P30" s="10">
        <v>8.6</v>
      </c>
      <c r="Q30" s="33">
        <v>66</v>
      </c>
      <c r="S30" s="10">
        <v>8.6</v>
      </c>
      <c r="T30" s="33">
        <v>36</v>
      </c>
      <c r="V30" s="10">
        <v>8.6</v>
      </c>
      <c r="W30" s="33">
        <v>66</v>
      </c>
      <c r="Y30" s="10">
        <v>8.6</v>
      </c>
      <c r="Z30" s="33">
        <v>38</v>
      </c>
      <c r="AB30" s="10">
        <v>8.6</v>
      </c>
      <c r="AC30" s="33">
        <v>66</v>
      </c>
      <c r="AE30" s="10">
        <v>8.6</v>
      </c>
      <c r="AF30" s="33">
        <v>48</v>
      </c>
      <c r="AH30" s="10">
        <v>8.6</v>
      </c>
      <c r="AI30" s="33">
        <v>69</v>
      </c>
      <c r="AK30" s="10">
        <v>8.6</v>
      </c>
      <c r="AL30" s="29">
        <v>63</v>
      </c>
      <c r="AN30" s="10">
        <v>8.6</v>
      </c>
      <c r="AO30" s="29">
        <v>87</v>
      </c>
      <c r="AQ30" s="10">
        <v>8.6</v>
      </c>
      <c r="AR30" s="29">
        <v>71</v>
      </c>
      <c r="AT30" s="10">
        <v>8.6</v>
      </c>
      <c r="AU30" s="28">
        <v>100</v>
      </c>
      <c r="AW30" s="10">
        <v>8.6</v>
      </c>
      <c r="AX30" s="29">
        <v>73</v>
      </c>
      <c r="AZ30" s="10">
        <v>8.6</v>
      </c>
      <c r="BA30" s="28">
        <v>100</v>
      </c>
      <c r="BC30" s="10">
        <v>8.6</v>
      </c>
      <c r="BD30" s="29">
        <v>87</v>
      </c>
      <c r="BF30" s="10">
        <v>8.6</v>
      </c>
      <c r="BG30" s="28">
        <v>100</v>
      </c>
    </row>
    <row r="31" spans="1:59" x14ac:dyDescent="0.3">
      <c r="A31" s="10">
        <v>8.6999999999999993</v>
      </c>
      <c r="B31" s="33">
        <v>66</v>
      </c>
      <c r="D31" s="10">
        <v>8.6999999999999993</v>
      </c>
      <c r="E31" s="33">
        <v>79</v>
      </c>
      <c r="G31" s="10">
        <v>8.6999999999999993</v>
      </c>
      <c r="H31" s="33">
        <v>47</v>
      </c>
      <c r="J31" s="10">
        <v>8.6999999999999993</v>
      </c>
      <c r="K31" s="33">
        <v>66</v>
      </c>
      <c r="M31" s="10">
        <v>8.6999999999999993</v>
      </c>
      <c r="N31" s="33">
        <v>33</v>
      </c>
      <c r="P31" s="10">
        <v>8.6999999999999993</v>
      </c>
      <c r="Q31" s="33">
        <v>65</v>
      </c>
      <c r="S31" s="10">
        <v>8.6999999999999993</v>
      </c>
      <c r="T31" s="33">
        <v>32</v>
      </c>
      <c r="V31" s="10">
        <v>8.6999999999999993</v>
      </c>
      <c r="W31" s="33">
        <v>65</v>
      </c>
      <c r="Y31" s="10">
        <v>8.6999999999999993</v>
      </c>
      <c r="Z31" s="33">
        <v>34</v>
      </c>
      <c r="AB31" s="10">
        <v>8.6999999999999993</v>
      </c>
      <c r="AC31" s="33">
        <v>65</v>
      </c>
      <c r="AE31" s="10">
        <v>8.6999999999999993</v>
      </c>
      <c r="AF31" s="33">
        <v>46</v>
      </c>
      <c r="AH31" s="10">
        <v>8.6999999999999993</v>
      </c>
      <c r="AI31" s="33">
        <v>68</v>
      </c>
      <c r="AK31" s="10">
        <v>8.6999999999999993</v>
      </c>
      <c r="AL31" s="29">
        <v>62</v>
      </c>
      <c r="AN31" s="10">
        <v>8.6999999999999993</v>
      </c>
      <c r="AO31" s="29">
        <v>83</v>
      </c>
      <c r="AQ31" s="10">
        <v>8.6999999999999993</v>
      </c>
      <c r="AR31" s="29">
        <v>69</v>
      </c>
      <c r="AT31" s="10">
        <v>8.6999999999999993</v>
      </c>
      <c r="AU31" s="29">
        <v>95</v>
      </c>
      <c r="AW31" s="10">
        <v>8.6999999999999993</v>
      </c>
      <c r="AX31" s="29">
        <v>70</v>
      </c>
      <c r="AZ31" s="10">
        <v>8.6999999999999993</v>
      </c>
      <c r="BA31" s="28">
        <v>100</v>
      </c>
      <c r="BC31" s="10">
        <v>8.6999999999999993</v>
      </c>
      <c r="BD31" s="29">
        <v>85</v>
      </c>
      <c r="BF31" s="10">
        <v>8.6999999999999993</v>
      </c>
      <c r="BG31" s="28">
        <v>100</v>
      </c>
    </row>
    <row r="32" spans="1:59" x14ac:dyDescent="0.3">
      <c r="A32" s="10">
        <v>8.8000000000000007</v>
      </c>
      <c r="B32" s="33">
        <v>65</v>
      </c>
      <c r="D32" s="10">
        <v>8.8000000000000007</v>
      </c>
      <c r="E32" s="33">
        <v>76</v>
      </c>
      <c r="G32" s="10">
        <v>8.8000000000000007</v>
      </c>
      <c r="H32" s="33">
        <v>45</v>
      </c>
      <c r="J32" s="10">
        <v>8.8000000000000007</v>
      </c>
      <c r="K32" s="33">
        <v>65</v>
      </c>
      <c r="M32" s="10">
        <v>8.8000000000000007</v>
      </c>
      <c r="N32" s="33">
        <v>29</v>
      </c>
      <c r="P32" s="10">
        <v>8.8000000000000007</v>
      </c>
      <c r="Q32" s="33">
        <v>64</v>
      </c>
      <c r="S32" s="10">
        <v>8.8000000000000007</v>
      </c>
      <c r="T32" s="33">
        <v>28</v>
      </c>
      <c r="V32" s="10">
        <v>8.8000000000000007</v>
      </c>
      <c r="W32" s="33">
        <v>64</v>
      </c>
      <c r="Y32" s="10">
        <v>8.8000000000000007</v>
      </c>
      <c r="Z32" s="33">
        <v>30</v>
      </c>
      <c r="AB32" s="10">
        <v>8.8000000000000007</v>
      </c>
      <c r="AC32" s="33">
        <v>64</v>
      </c>
      <c r="AE32" s="10">
        <v>8.8000000000000007</v>
      </c>
      <c r="AF32" s="33">
        <v>44</v>
      </c>
      <c r="AH32" s="10">
        <v>8.8000000000000007</v>
      </c>
      <c r="AI32" s="33">
        <v>67</v>
      </c>
      <c r="AK32" s="10">
        <v>8.8000000000000007</v>
      </c>
      <c r="AL32" s="30">
        <v>60</v>
      </c>
      <c r="AN32" s="10">
        <v>8.8000000000000007</v>
      </c>
      <c r="AO32" s="29">
        <v>80</v>
      </c>
      <c r="AQ32" s="10">
        <v>8.8000000000000007</v>
      </c>
      <c r="AR32" s="29">
        <v>67</v>
      </c>
      <c r="AT32" s="10">
        <v>8.8000000000000007</v>
      </c>
      <c r="AU32" s="29">
        <v>90</v>
      </c>
      <c r="AW32" s="10">
        <v>8.8000000000000007</v>
      </c>
      <c r="AX32" s="29">
        <v>68</v>
      </c>
      <c r="AZ32" s="10">
        <v>8.8000000000000007</v>
      </c>
      <c r="BA32" s="28">
        <v>100</v>
      </c>
      <c r="BC32" s="10">
        <v>8.8000000000000007</v>
      </c>
      <c r="BD32" s="29">
        <v>83</v>
      </c>
      <c r="BF32" s="10">
        <v>8.8000000000000007</v>
      </c>
      <c r="BG32" s="28">
        <v>100</v>
      </c>
    </row>
    <row r="33" spans="1:59" x14ac:dyDescent="0.3">
      <c r="A33" s="10">
        <v>8.9</v>
      </c>
      <c r="B33" s="33">
        <v>64</v>
      </c>
      <c r="D33" s="10">
        <v>8.9</v>
      </c>
      <c r="E33" s="33">
        <v>73</v>
      </c>
      <c r="G33" s="10">
        <v>8.9</v>
      </c>
      <c r="H33" s="33">
        <v>43</v>
      </c>
      <c r="J33" s="10">
        <v>8.9</v>
      </c>
      <c r="K33" s="33">
        <v>64</v>
      </c>
      <c r="M33" s="10">
        <v>8.9</v>
      </c>
      <c r="N33" s="33">
        <v>27</v>
      </c>
      <c r="P33" s="10">
        <v>8.9</v>
      </c>
      <c r="Q33" s="33">
        <v>63</v>
      </c>
      <c r="S33" s="10">
        <v>8.9</v>
      </c>
      <c r="T33" s="34">
        <v>25</v>
      </c>
      <c r="V33" s="10">
        <v>8.9</v>
      </c>
      <c r="W33" s="33">
        <v>63</v>
      </c>
      <c r="Y33" s="10">
        <v>8.9</v>
      </c>
      <c r="Z33" s="33">
        <v>28</v>
      </c>
      <c r="AB33" s="10">
        <v>8.9</v>
      </c>
      <c r="AC33" s="33">
        <v>63</v>
      </c>
      <c r="AE33" s="10">
        <v>8.9</v>
      </c>
      <c r="AF33" s="33">
        <v>42</v>
      </c>
      <c r="AH33" s="10">
        <v>8.9</v>
      </c>
      <c r="AI33" s="33">
        <v>66</v>
      </c>
      <c r="AK33" s="10">
        <v>8.9</v>
      </c>
      <c r="AL33" s="33">
        <v>59</v>
      </c>
      <c r="AN33" s="10">
        <v>8.9</v>
      </c>
      <c r="AO33" s="29">
        <v>77</v>
      </c>
      <c r="AQ33" s="10">
        <v>8.9</v>
      </c>
      <c r="AR33" s="29">
        <v>65</v>
      </c>
      <c r="AT33" s="10">
        <v>8.9</v>
      </c>
      <c r="AU33" s="29">
        <v>86</v>
      </c>
      <c r="AW33" s="10">
        <v>8.9</v>
      </c>
      <c r="AX33" s="29">
        <v>66</v>
      </c>
      <c r="AZ33" s="10">
        <v>8.9</v>
      </c>
      <c r="BA33" s="28">
        <v>100</v>
      </c>
      <c r="BC33" s="10">
        <v>8.9</v>
      </c>
      <c r="BD33" s="29">
        <v>81</v>
      </c>
      <c r="BF33" s="10">
        <v>8.9</v>
      </c>
      <c r="BG33" s="28">
        <v>100</v>
      </c>
    </row>
    <row r="34" spans="1:59" x14ac:dyDescent="0.3">
      <c r="A34" s="10">
        <v>9</v>
      </c>
      <c r="B34" s="33">
        <v>63</v>
      </c>
      <c r="D34" s="10">
        <v>9</v>
      </c>
      <c r="E34" s="33">
        <v>70</v>
      </c>
      <c r="G34" s="10">
        <v>9</v>
      </c>
      <c r="H34" s="33">
        <v>42</v>
      </c>
      <c r="J34" s="10">
        <v>9</v>
      </c>
      <c r="K34" s="33">
        <v>63</v>
      </c>
      <c r="M34" s="10">
        <v>9</v>
      </c>
      <c r="N34" s="34">
        <v>25</v>
      </c>
      <c r="P34" s="10">
        <v>9</v>
      </c>
      <c r="Q34" s="33">
        <v>62</v>
      </c>
      <c r="S34" s="10">
        <v>9</v>
      </c>
      <c r="T34" s="33">
        <v>22</v>
      </c>
      <c r="V34" s="10">
        <v>9</v>
      </c>
      <c r="W34" s="33">
        <v>63</v>
      </c>
      <c r="Y34" s="10">
        <v>9</v>
      </c>
      <c r="Z34" s="33">
        <v>27</v>
      </c>
      <c r="AB34" s="10">
        <v>9</v>
      </c>
      <c r="AC34" s="33">
        <v>63</v>
      </c>
      <c r="AE34" s="10">
        <v>9</v>
      </c>
      <c r="AF34" s="34">
        <v>40</v>
      </c>
      <c r="AH34" s="10">
        <v>9</v>
      </c>
      <c r="AI34" s="33">
        <v>65</v>
      </c>
      <c r="AK34" s="10">
        <v>9</v>
      </c>
      <c r="AL34" s="29">
        <v>58</v>
      </c>
      <c r="AN34" s="10">
        <v>9</v>
      </c>
      <c r="AO34" s="29">
        <v>74</v>
      </c>
      <c r="AQ34" s="10">
        <v>9</v>
      </c>
      <c r="AR34" s="29">
        <v>63</v>
      </c>
      <c r="AT34" s="10">
        <v>9</v>
      </c>
      <c r="AU34" s="29">
        <v>82</v>
      </c>
      <c r="AW34" s="10">
        <v>9</v>
      </c>
      <c r="AX34" s="29">
        <v>65</v>
      </c>
      <c r="AZ34" s="10">
        <v>9</v>
      </c>
      <c r="BA34" s="28">
        <v>100</v>
      </c>
      <c r="BC34" s="10">
        <v>9</v>
      </c>
      <c r="BD34" s="29">
        <v>79</v>
      </c>
      <c r="BF34" s="10">
        <v>9</v>
      </c>
      <c r="BG34" s="28">
        <v>100</v>
      </c>
    </row>
    <row r="35" spans="1:59" x14ac:dyDescent="0.3">
      <c r="A35" s="10">
        <v>9.1</v>
      </c>
      <c r="B35" s="33">
        <v>62</v>
      </c>
      <c r="D35" s="10">
        <v>9.1</v>
      </c>
      <c r="E35" s="33">
        <v>68</v>
      </c>
      <c r="G35" s="10">
        <v>9.1</v>
      </c>
      <c r="H35" s="34">
        <v>40</v>
      </c>
      <c r="J35" s="10">
        <v>9.1</v>
      </c>
      <c r="K35" s="33">
        <v>62</v>
      </c>
      <c r="M35" s="10">
        <v>9.1</v>
      </c>
      <c r="N35" s="33">
        <v>23</v>
      </c>
      <c r="P35" s="10">
        <v>9.1</v>
      </c>
      <c r="Q35" s="33">
        <v>61</v>
      </c>
      <c r="S35" s="10">
        <v>9.1</v>
      </c>
      <c r="T35" s="33">
        <v>20</v>
      </c>
      <c r="V35" s="10">
        <v>9.1</v>
      </c>
      <c r="W35" s="33">
        <v>60</v>
      </c>
      <c r="Y35" s="10">
        <v>9.1</v>
      </c>
      <c r="Z35" s="34">
        <v>25</v>
      </c>
      <c r="AB35" s="10">
        <v>9.1</v>
      </c>
      <c r="AC35" s="33">
        <v>62</v>
      </c>
      <c r="AE35" s="10">
        <v>9.1</v>
      </c>
      <c r="AF35" s="33">
        <v>38</v>
      </c>
      <c r="AH35" s="10">
        <v>9.1</v>
      </c>
      <c r="AI35" s="33">
        <v>64</v>
      </c>
      <c r="AK35" s="10">
        <v>9.1</v>
      </c>
      <c r="AL35" s="29">
        <v>56</v>
      </c>
      <c r="AN35" s="10">
        <v>9.1</v>
      </c>
      <c r="AO35" s="29">
        <v>72</v>
      </c>
      <c r="AQ35" s="10">
        <v>9.1</v>
      </c>
      <c r="AR35" s="30">
        <v>60</v>
      </c>
      <c r="AT35" s="10">
        <v>9.1</v>
      </c>
      <c r="AU35" s="29">
        <v>79</v>
      </c>
      <c r="AW35" s="10">
        <v>9.1</v>
      </c>
      <c r="AX35" s="29">
        <v>64</v>
      </c>
      <c r="AZ35" s="10">
        <v>9.1</v>
      </c>
      <c r="BA35" s="29">
        <v>96</v>
      </c>
      <c r="BC35" s="10">
        <v>9.1</v>
      </c>
      <c r="BD35" s="29">
        <v>78</v>
      </c>
      <c r="BF35" s="10">
        <v>9.1</v>
      </c>
      <c r="BG35" s="29">
        <v>96</v>
      </c>
    </row>
    <row r="36" spans="1:59" x14ac:dyDescent="0.3">
      <c r="A36" s="10">
        <v>9.1999999999999993</v>
      </c>
      <c r="B36" s="33">
        <v>61</v>
      </c>
      <c r="D36" s="10">
        <v>9.1999999999999993</v>
      </c>
      <c r="E36" s="33">
        <v>66</v>
      </c>
      <c r="G36" s="10">
        <v>9.1999999999999993</v>
      </c>
      <c r="H36" s="33">
        <v>39</v>
      </c>
      <c r="J36" s="10">
        <v>9.1999999999999993</v>
      </c>
      <c r="K36" s="33">
        <v>62</v>
      </c>
      <c r="M36" s="10">
        <v>9.1999999999999993</v>
      </c>
      <c r="N36" s="33">
        <v>21</v>
      </c>
      <c r="P36" s="10">
        <v>9.1999999999999993</v>
      </c>
      <c r="Q36" s="34">
        <v>60</v>
      </c>
      <c r="S36" s="10">
        <v>9.1999999999999993</v>
      </c>
      <c r="T36" s="33">
        <v>18</v>
      </c>
      <c r="V36" s="10">
        <v>9.1999999999999993</v>
      </c>
      <c r="W36" s="34">
        <v>60</v>
      </c>
      <c r="Y36" s="10">
        <v>9.1999999999999993</v>
      </c>
      <c r="Z36" s="33">
        <v>23</v>
      </c>
      <c r="AB36" s="10">
        <v>9.1999999999999993</v>
      </c>
      <c r="AC36" s="33">
        <v>62</v>
      </c>
      <c r="AE36" s="10">
        <v>9.1999999999999993</v>
      </c>
      <c r="AF36" s="33">
        <v>36</v>
      </c>
      <c r="AH36" s="10">
        <v>9.1999999999999993</v>
      </c>
      <c r="AI36" s="33">
        <v>63</v>
      </c>
      <c r="AK36" s="10">
        <v>9.1999999999999993</v>
      </c>
      <c r="AL36" s="29">
        <v>55</v>
      </c>
      <c r="AN36" s="10">
        <v>9.1999999999999993</v>
      </c>
      <c r="AO36" s="29">
        <v>70</v>
      </c>
      <c r="AQ36" s="10">
        <v>9.1999999999999993</v>
      </c>
      <c r="AR36" s="33">
        <v>59</v>
      </c>
      <c r="AT36" s="10">
        <v>9.1999999999999993</v>
      </c>
      <c r="AU36" s="29">
        <v>76</v>
      </c>
      <c r="AW36" s="10">
        <v>9.1999999999999993</v>
      </c>
      <c r="AX36" s="29">
        <v>63</v>
      </c>
      <c r="AZ36" s="10">
        <v>9.1999999999999993</v>
      </c>
      <c r="BA36" s="29">
        <v>92</v>
      </c>
      <c r="BC36" s="10">
        <v>9.1999999999999993</v>
      </c>
      <c r="BD36" s="29">
        <v>77</v>
      </c>
      <c r="BF36" s="10">
        <v>9.1999999999999993</v>
      </c>
      <c r="BG36" s="29">
        <v>92</v>
      </c>
    </row>
    <row r="37" spans="1:59" x14ac:dyDescent="0.3">
      <c r="A37" s="10">
        <v>9.3000000000000007</v>
      </c>
      <c r="B37" s="33">
        <v>61</v>
      </c>
      <c r="D37" s="10">
        <v>9.3000000000000007</v>
      </c>
      <c r="E37" s="33">
        <v>65</v>
      </c>
      <c r="G37" s="10">
        <v>9.3000000000000007</v>
      </c>
      <c r="H37" s="33">
        <v>38</v>
      </c>
      <c r="J37" s="10">
        <v>9.3000000000000007</v>
      </c>
      <c r="K37" s="33">
        <v>61</v>
      </c>
      <c r="M37" s="10">
        <v>9.3000000000000007</v>
      </c>
      <c r="N37" s="33">
        <v>19</v>
      </c>
      <c r="P37" s="10">
        <v>9.3000000000000007</v>
      </c>
      <c r="Q37" s="33">
        <v>59</v>
      </c>
      <c r="S37" s="10">
        <v>9.3000000000000007</v>
      </c>
      <c r="T37" s="33">
        <v>16</v>
      </c>
      <c r="V37" s="10">
        <v>9.3000000000000007</v>
      </c>
      <c r="W37" s="34">
        <v>59</v>
      </c>
      <c r="Y37" s="10">
        <v>9.3000000000000007</v>
      </c>
      <c r="Z37" s="33">
        <v>21</v>
      </c>
      <c r="AB37" s="10">
        <v>9.3000000000000007</v>
      </c>
      <c r="AC37" s="33">
        <v>61</v>
      </c>
      <c r="AE37" s="10">
        <v>9.3000000000000007</v>
      </c>
      <c r="AF37" s="33">
        <v>32</v>
      </c>
      <c r="AH37" s="10">
        <v>9.3000000000000007</v>
      </c>
      <c r="AI37" s="33">
        <v>63</v>
      </c>
      <c r="AK37" s="10">
        <v>9.3000000000000007</v>
      </c>
      <c r="AL37" s="29">
        <v>54</v>
      </c>
      <c r="AN37" s="10">
        <v>9.3000000000000007</v>
      </c>
      <c r="AO37" s="29">
        <v>69</v>
      </c>
      <c r="AQ37" s="10">
        <v>9.3000000000000007</v>
      </c>
      <c r="AR37" s="29">
        <v>58</v>
      </c>
      <c r="AT37" s="10">
        <v>9.3000000000000007</v>
      </c>
      <c r="AU37" s="29">
        <v>74</v>
      </c>
      <c r="AW37" s="10">
        <v>9.3000000000000007</v>
      </c>
      <c r="AX37" s="29">
        <v>62</v>
      </c>
      <c r="AZ37" s="10">
        <v>9.3000000000000007</v>
      </c>
      <c r="BA37" s="29">
        <v>89</v>
      </c>
      <c r="BC37" s="10">
        <v>9.3000000000000007</v>
      </c>
      <c r="BD37" s="29">
        <v>76</v>
      </c>
      <c r="BF37" s="10">
        <v>9.3000000000000007</v>
      </c>
      <c r="BG37" s="29">
        <v>89</v>
      </c>
    </row>
    <row r="38" spans="1:59" x14ac:dyDescent="0.3">
      <c r="A38" s="4">
        <v>9.4</v>
      </c>
      <c r="B38" s="34">
        <v>60</v>
      </c>
      <c r="D38" s="4">
        <v>9.4</v>
      </c>
      <c r="E38" s="33">
        <v>64</v>
      </c>
      <c r="G38" s="4">
        <v>9.4</v>
      </c>
      <c r="H38" s="33">
        <v>34</v>
      </c>
      <c r="J38" s="4">
        <v>9.4</v>
      </c>
      <c r="K38" s="33">
        <v>61</v>
      </c>
      <c r="M38" s="4">
        <v>9.4</v>
      </c>
      <c r="N38" s="33">
        <v>18</v>
      </c>
      <c r="P38" s="4">
        <v>9.4</v>
      </c>
      <c r="Q38" s="33">
        <v>57</v>
      </c>
      <c r="S38" s="4">
        <v>9.4</v>
      </c>
      <c r="T38" s="33">
        <v>14</v>
      </c>
      <c r="V38" s="4">
        <v>9.4</v>
      </c>
      <c r="W38" s="33">
        <v>59</v>
      </c>
      <c r="Y38" s="4">
        <v>9.4</v>
      </c>
      <c r="Z38" s="33">
        <v>19</v>
      </c>
      <c r="AB38" s="4">
        <v>9.4</v>
      </c>
      <c r="AC38" s="33">
        <v>61</v>
      </c>
      <c r="AE38" s="4">
        <v>9.4</v>
      </c>
      <c r="AF38" s="33">
        <v>30</v>
      </c>
      <c r="AH38" s="4">
        <v>9.4</v>
      </c>
      <c r="AI38" s="33">
        <v>62</v>
      </c>
      <c r="AK38" s="4">
        <v>9.4</v>
      </c>
      <c r="AL38" s="29">
        <v>53</v>
      </c>
      <c r="AN38" s="4">
        <v>9.4</v>
      </c>
      <c r="AO38" s="29">
        <v>68</v>
      </c>
      <c r="AQ38" s="4">
        <v>9.4</v>
      </c>
      <c r="AR38" s="29">
        <v>56</v>
      </c>
      <c r="AT38" s="4">
        <v>9.4</v>
      </c>
      <c r="AU38" s="29">
        <v>72</v>
      </c>
      <c r="AW38" s="4">
        <v>9.4</v>
      </c>
      <c r="AX38" s="29">
        <v>61</v>
      </c>
      <c r="AZ38" s="4">
        <v>9.4</v>
      </c>
      <c r="BA38" s="29">
        <v>86</v>
      </c>
      <c r="BC38" s="4">
        <v>9.4</v>
      </c>
      <c r="BD38" s="29">
        <v>75</v>
      </c>
      <c r="BF38" s="4">
        <v>9.4</v>
      </c>
      <c r="BG38" s="29">
        <v>86</v>
      </c>
    </row>
    <row r="39" spans="1:59" x14ac:dyDescent="0.3">
      <c r="A39" s="10">
        <v>9.5</v>
      </c>
      <c r="B39" s="33">
        <v>59</v>
      </c>
      <c r="D39" s="10">
        <v>9.5</v>
      </c>
      <c r="E39" s="33">
        <v>63</v>
      </c>
      <c r="G39" s="10">
        <v>9.5</v>
      </c>
      <c r="H39" s="33">
        <v>30</v>
      </c>
      <c r="J39" s="10">
        <v>9.5</v>
      </c>
      <c r="K39" s="34">
        <v>60</v>
      </c>
      <c r="M39" s="10">
        <v>9.5</v>
      </c>
      <c r="N39" s="33">
        <v>17</v>
      </c>
      <c r="P39" s="10">
        <v>9.5</v>
      </c>
      <c r="Q39" s="33">
        <v>54</v>
      </c>
      <c r="S39" s="10">
        <v>9.5</v>
      </c>
      <c r="T39" s="33">
        <v>12</v>
      </c>
      <c r="V39" s="10">
        <v>9.5</v>
      </c>
      <c r="W39" s="33">
        <v>58</v>
      </c>
      <c r="Y39" s="10">
        <v>9.5</v>
      </c>
      <c r="Z39" s="33">
        <v>17</v>
      </c>
      <c r="AB39" s="10">
        <v>9.5</v>
      </c>
      <c r="AC39" s="34">
        <v>60</v>
      </c>
      <c r="AE39" s="10">
        <v>9.5</v>
      </c>
      <c r="AF39" s="33">
        <v>27</v>
      </c>
      <c r="AH39" s="10">
        <v>9.5</v>
      </c>
      <c r="AI39" s="33">
        <v>62</v>
      </c>
      <c r="AK39" s="10">
        <v>9.5</v>
      </c>
      <c r="AL39" s="29">
        <v>52</v>
      </c>
      <c r="AN39" s="10">
        <v>9.5</v>
      </c>
      <c r="AO39" s="29">
        <v>67</v>
      </c>
      <c r="AQ39" s="10">
        <v>9.5</v>
      </c>
      <c r="AR39" s="29">
        <v>55</v>
      </c>
      <c r="AT39" s="10">
        <v>9.5</v>
      </c>
      <c r="AU39" s="29">
        <v>70</v>
      </c>
      <c r="AW39" s="10">
        <v>9.5</v>
      </c>
      <c r="AX39" s="30">
        <v>60</v>
      </c>
      <c r="AZ39" s="10">
        <v>9.5</v>
      </c>
      <c r="BA39" s="29">
        <v>83</v>
      </c>
      <c r="BC39" s="10">
        <v>9.5</v>
      </c>
      <c r="BD39" s="29">
        <v>74</v>
      </c>
      <c r="BF39" s="10">
        <v>9.5</v>
      </c>
      <c r="BG39" s="29">
        <v>83</v>
      </c>
    </row>
    <row r="40" spans="1:59" x14ac:dyDescent="0.3">
      <c r="A40" s="10">
        <v>9.6</v>
      </c>
      <c r="B40" s="33">
        <v>56</v>
      </c>
      <c r="D40" s="10">
        <v>9.6</v>
      </c>
      <c r="E40" s="33">
        <v>62</v>
      </c>
      <c r="G40" s="10">
        <v>9.6</v>
      </c>
      <c r="H40" s="33">
        <v>27</v>
      </c>
      <c r="J40" s="10">
        <v>9.6</v>
      </c>
      <c r="K40" s="33">
        <v>59</v>
      </c>
      <c r="M40" s="10">
        <v>9.6</v>
      </c>
      <c r="N40" s="33">
        <v>16</v>
      </c>
      <c r="P40" s="10">
        <v>9.6</v>
      </c>
      <c r="Q40" s="33">
        <v>51</v>
      </c>
      <c r="S40" s="10">
        <v>9.6</v>
      </c>
      <c r="T40" s="33">
        <v>11</v>
      </c>
      <c r="V40" s="10">
        <v>9.6</v>
      </c>
      <c r="W40" s="33">
        <v>58</v>
      </c>
      <c r="Y40" s="10">
        <v>9.6</v>
      </c>
      <c r="Z40" s="33">
        <v>16</v>
      </c>
      <c r="AB40" s="10">
        <v>9.6</v>
      </c>
      <c r="AC40" s="33">
        <v>59</v>
      </c>
      <c r="AE40" s="10">
        <v>9.6</v>
      </c>
      <c r="AF40" s="34">
        <v>25</v>
      </c>
      <c r="AH40" s="10">
        <v>9.6</v>
      </c>
      <c r="AI40" s="33">
        <v>61</v>
      </c>
      <c r="AK40" s="10">
        <v>9.6</v>
      </c>
      <c r="AL40" s="29">
        <v>51</v>
      </c>
      <c r="AN40" s="10">
        <v>9.6</v>
      </c>
      <c r="AO40" s="29">
        <v>66</v>
      </c>
      <c r="AQ40" s="10">
        <v>9.6</v>
      </c>
      <c r="AR40" s="29">
        <v>54</v>
      </c>
      <c r="AT40" s="10">
        <v>9.6</v>
      </c>
      <c r="AU40" s="29">
        <v>69</v>
      </c>
      <c r="AW40" s="10">
        <v>9.6</v>
      </c>
      <c r="AX40" s="33">
        <v>59</v>
      </c>
      <c r="AZ40" s="10">
        <v>9.6</v>
      </c>
      <c r="BA40" s="29">
        <v>80</v>
      </c>
      <c r="BC40" s="10">
        <v>9.6</v>
      </c>
      <c r="BD40" s="29">
        <v>73</v>
      </c>
      <c r="BF40" s="10">
        <v>9.6</v>
      </c>
      <c r="BG40" s="29">
        <v>80</v>
      </c>
    </row>
    <row r="41" spans="1:59" x14ac:dyDescent="0.3">
      <c r="A41" s="10">
        <v>9.6999999999999993</v>
      </c>
      <c r="B41" s="33">
        <v>53</v>
      </c>
      <c r="D41" s="10">
        <v>9.6999999999999993</v>
      </c>
      <c r="E41" s="33">
        <v>62</v>
      </c>
      <c r="G41" s="10">
        <v>9.6999999999999993</v>
      </c>
      <c r="H41" s="34">
        <v>25</v>
      </c>
      <c r="J41" s="10">
        <v>9.6999999999999993</v>
      </c>
      <c r="K41" s="33">
        <v>57</v>
      </c>
      <c r="M41" s="10">
        <v>9.6999999999999993</v>
      </c>
      <c r="N41" s="33">
        <v>15</v>
      </c>
      <c r="P41" s="10">
        <v>9.6999999999999993</v>
      </c>
      <c r="Q41" s="33">
        <v>48</v>
      </c>
      <c r="S41" s="10">
        <v>9.6999999999999993</v>
      </c>
      <c r="T41" s="33">
        <v>10</v>
      </c>
      <c r="V41" s="10">
        <v>9.6999999999999993</v>
      </c>
      <c r="W41" s="33">
        <v>55</v>
      </c>
      <c r="Y41" s="10">
        <v>9.6999999999999993</v>
      </c>
      <c r="Z41" s="33">
        <v>15</v>
      </c>
      <c r="AB41" s="10">
        <v>9.6999999999999993</v>
      </c>
      <c r="AC41" s="33">
        <v>57</v>
      </c>
      <c r="AE41" s="10">
        <v>9.6999999999999993</v>
      </c>
      <c r="AF41" s="33">
        <v>23</v>
      </c>
      <c r="AH41" s="10">
        <v>9.6999999999999993</v>
      </c>
      <c r="AI41" s="33">
        <v>61</v>
      </c>
      <c r="AK41" s="10">
        <v>9.6999999999999993</v>
      </c>
      <c r="AL41" s="31">
        <v>50</v>
      </c>
      <c r="AN41" s="10">
        <v>9.6999999999999993</v>
      </c>
      <c r="AO41" s="29">
        <v>65</v>
      </c>
      <c r="AQ41" s="10">
        <v>9.6999999999999993</v>
      </c>
      <c r="AR41" s="29">
        <v>53</v>
      </c>
      <c r="AT41" s="10">
        <v>9.6999999999999993</v>
      </c>
      <c r="AU41" s="29">
        <v>68</v>
      </c>
      <c r="AW41" s="10">
        <v>9.6999999999999993</v>
      </c>
      <c r="AX41" s="29">
        <v>58</v>
      </c>
      <c r="AZ41" s="10">
        <v>9.6999999999999993</v>
      </c>
      <c r="BA41" s="29">
        <v>78</v>
      </c>
      <c r="BC41" s="10">
        <v>9.6999999999999993</v>
      </c>
      <c r="BD41" s="29">
        <v>72</v>
      </c>
      <c r="BF41" s="10">
        <v>9.6999999999999993</v>
      </c>
      <c r="BG41" s="29">
        <v>78</v>
      </c>
    </row>
    <row r="42" spans="1:59" x14ac:dyDescent="0.3">
      <c r="A42" s="10">
        <v>9.8000000000000007</v>
      </c>
      <c r="B42" s="33">
        <v>51</v>
      </c>
      <c r="D42" s="10">
        <v>9.8000000000000007</v>
      </c>
      <c r="E42" s="33">
        <v>61</v>
      </c>
      <c r="G42" s="10">
        <v>9.8000000000000007</v>
      </c>
      <c r="H42" s="33">
        <v>23</v>
      </c>
      <c r="J42" s="10">
        <v>9.8000000000000007</v>
      </c>
      <c r="K42" s="33">
        <v>54</v>
      </c>
      <c r="M42" s="10">
        <v>9.8000000000000007</v>
      </c>
      <c r="N42" s="33">
        <v>14</v>
      </c>
      <c r="P42" s="10">
        <v>9.8000000000000007</v>
      </c>
      <c r="Q42" s="33">
        <v>46</v>
      </c>
      <c r="S42" s="10">
        <v>9.8000000000000007</v>
      </c>
      <c r="T42" s="33">
        <v>9</v>
      </c>
      <c r="V42" s="10">
        <v>9.8000000000000007</v>
      </c>
      <c r="W42" s="33">
        <v>52</v>
      </c>
      <c r="Y42" s="10">
        <v>9.8000000000000007</v>
      </c>
      <c r="Z42" s="33">
        <v>14</v>
      </c>
      <c r="AB42" s="10">
        <v>9.8000000000000007</v>
      </c>
      <c r="AC42" s="33">
        <v>54</v>
      </c>
      <c r="AE42" s="10">
        <v>9.8000000000000007</v>
      </c>
      <c r="AF42" s="33">
        <v>21</v>
      </c>
      <c r="AH42" s="10">
        <v>9.8000000000000007</v>
      </c>
      <c r="AI42" s="34">
        <v>60</v>
      </c>
      <c r="AK42" s="10">
        <v>9.8000000000000007</v>
      </c>
      <c r="AL42" s="29">
        <v>49</v>
      </c>
      <c r="AN42" s="10">
        <v>9.8000000000000007</v>
      </c>
      <c r="AO42" s="33">
        <v>64</v>
      </c>
      <c r="AQ42" s="10">
        <v>9.8000000000000007</v>
      </c>
      <c r="AR42" s="29">
        <v>52</v>
      </c>
      <c r="AT42" s="10">
        <v>9.8000000000000007</v>
      </c>
      <c r="AU42" s="29">
        <v>67</v>
      </c>
      <c r="AW42" s="10">
        <v>9.8000000000000007</v>
      </c>
      <c r="AX42" s="29">
        <v>56</v>
      </c>
      <c r="AZ42" s="10">
        <v>9.8000000000000007</v>
      </c>
      <c r="BA42" s="29">
        <v>76</v>
      </c>
      <c r="BC42" s="10">
        <v>9.8000000000000007</v>
      </c>
      <c r="BD42" s="29">
        <v>71</v>
      </c>
      <c r="BF42" s="10">
        <v>9.8000000000000007</v>
      </c>
      <c r="BG42" s="29">
        <v>76</v>
      </c>
    </row>
    <row r="43" spans="1:59" x14ac:dyDescent="0.3">
      <c r="A43" s="10">
        <v>9.9</v>
      </c>
      <c r="B43" s="33">
        <v>49</v>
      </c>
      <c r="D43" s="10">
        <v>9.9</v>
      </c>
      <c r="E43" s="34">
        <v>60</v>
      </c>
      <c r="G43" s="10">
        <v>9.9</v>
      </c>
      <c r="H43" s="33">
        <v>21</v>
      </c>
      <c r="J43" s="10">
        <v>9.9</v>
      </c>
      <c r="K43" s="33">
        <v>51</v>
      </c>
      <c r="M43" s="10">
        <v>9.9</v>
      </c>
      <c r="N43" s="33">
        <v>13</v>
      </c>
      <c r="P43" s="10">
        <v>9.9</v>
      </c>
      <c r="Q43" s="34">
        <v>40</v>
      </c>
      <c r="S43" s="10">
        <v>9.9</v>
      </c>
      <c r="T43" s="33">
        <v>8</v>
      </c>
      <c r="V43" s="10">
        <v>9.9</v>
      </c>
      <c r="W43" s="34">
        <v>40</v>
      </c>
      <c r="Y43" s="10">
        <v>9.9</v>
      </c>
      <c r="Z43" s="33">
        <v>13</v>
      </c>
      <c r="AB43" s="10">
        <v>9.9</v>
      </c>
      <c r="AC43" s="33">
        <v>52</v>
      </c>
      <c r="AE43" s="10">
        <v>9.9</v>
      </c>
      <c r="AF43" s="33">
        <v>19</v>
      </c>
      <c r="AH43" s="10">
        <v>9.9</v>
      </c>
      <c r="AI43" s="33">
        <v>59</v>
      </c>
      <c r="AK43" s="10">
        <v>9.9</v>
      </c>
      <c r="AL43" s="29">
        <v>48</v>
      </c>
      <c r="AN43" s="10">
        <v>9.9</v>
      </c>
      <c r="AO43" s="29">
        <v>64</v>
      </c>
      <c r="AQ43" s="10">
        <v>9.9</v>
      </c>
      <c r="AR43" s="29">
        <v>51</v>
      </c>
      <c r="AT43" s="10">
        <v>9.9</v>
      </c>
      <c r="AU43" s="29">
        <v>66</v>
      </c>
      <c r="AW43" s="10">
        <v>9.9</v>
      </c>
      <c r="AX43" s="29">
        <v>55</v>
      </c>
      <c r="AZ43" s="10">
        <v>9.9</v>
      </c>
      <c r="BA43" s="29">
        <v>74</v>
      </c>
      <c r="BC43" s="10">
        <v>9.9</v>
      </c>
      <c r="BD43" s="29">
        <v>70</v>
      </c>
      <c r="BF43" s="10">
        <v>9.9</v>
      </c>
      <c r="BG43" s="29">
        <v>74</v>
      </c>
    </row>
    <row r="44" spans="1:59" x14ac:dyDescent="0.3">
      <c r="A44" s="10">
        <v>10</v>
      </c>
      <c r="B44" s="33">
        <v>47</v>
      </c>
      <c r="D44" s="10">
        <v>10</v>
      </c>
      <c r="E44" s="34">
        <v>59</v>
      </c>
      <c r="G44" s="10">
        <v>10</v>
      </c>
      <c r="H44" s="33">
        <v>19</v>
      </c>
      <c r="J44" s="10">
        <v>10</v>
      </c>
      <c r="K44" s="33">
        <v>48</v>
      </c>
      <c r="M44" s="10">
        <v>10</v>
      </c>
      <c r="N44" s="33">
        <v>12</v>
      </c>
      <c r="P44" s="10">
        <v>10</v>
      </c>
      <c r="Q44" s="33">
        <v>38</v>
      </c>
      <c r="S44" s="10">
        <v>10</v>
      </c>
      <c r="T44" s="33">
        <v>7</v>
      </c>
      <c r="V44" s="10">
        <v>10</v>
      </c>
      <c r="W44" s="33">
        <v>38</v>
      </c>
      <c r="Y44" s="10">
        <v>10</v>
      </c>
      <c r="Z44" s="33">
        <v>12</v>
      </c>
      <c r="AB44" s="10">
        <v>10</v>
      </c>
      <c r="AC44" s="36">
        <v>50</v>
      </c>
      <c r="AE44" s="10">
        <v>10</v>
      </c>
      <c r="AF44" s="33">
        <v>17</v>
      </c>
      <c r="AH44" s="10">
        <v>10</v>
      </c>
      <c r="AI44" s="33">
        <v>57</v>
      </c>
      <c r="AK44" s="10">
        <v>10</v>
      </c>
      <c r="AL44" s="29">
        <v>47</v>
      </c>
      <c r="AN44" s="10">
        <v>10</v>
      </c>
      <c r="AO44" s="33">
        <v>63</v>
      </c>
      <c r="AQ44" s="10">
        <v>10</v>
      </c>
      <c r="AR44" s="31">
        <v>50</v>
      </c>
      <c r="AT44" s="10">
        <v>10</v>
      </c>
      <c r="AU44" s="29">
        <v>65</v>
      </c>
      <c r="AW44" s="10">
        <v>10</v>
      </c>
      <c r="AX44" s="29">
        <v>54</v>
      </c>
      <c r="AZ44" s="10">
        <v>10</v>
      </c>
      <c r="BA44" s="29">
        <v>73</v>
      </c>
      <c r="BC44" s="10">
        <v>10</v>
      </c>
      <c r="BD44" s="29">
        <v>69</v>
      </c>
      <c r="BF44" s="10">
        <v>10</v>
      </c>
      <c r="BG44" s="29">
        <v>73</v>
      </c>
    </row>
    <row r="45" spans="1:59" x14ac:dyDescent="0.3">
      <c r="A45" s="10">
        <v>10.1</v>
      </c>
      <c r="B45" s="33">
        <v>44</v>
      </c>
      <c r="D45" s="10">
        <v>10.1</v>
      </c>
      <c r="E45" s="33">
        <v>59</v>
      </c>
      <c r="G45" s="10">
        <v>10.1</v>
      </c>
      <c r="H45" s="33">
        <v>17</v>
      </c>
      <c r="J45" s="10">
        <v>10.1</v>
      </c>
      <c r="K45" s="33">
        <v>46</v>
      </c>
      <c r="M45" s="10">
        <v>10.1</v>
      </c>
      <c r="N45" s="33">
        <v>12</v>
      </c>
      <c r="P45" s="10">
        <v>10.1</v>
      </c>
      <c r="Q45" s="33">
        <v>36</v>
      </c>
      <c r="S45" s="10">
        <v>10.1</v>
      </c>
      <c r="T45" s="33">
        <v>6</v>
      </c>
      <c r="V45" s="10">
        <v>10.1</v>
      </c>
      <c r="W45" s="33">
        <v>36</v>
      </c>
      <c r="Y45" s="10">
        <v>10.1</v>
      </c>
      <c r="Z45" s="33">
        <v>11</v>
      </c>
      <c r="AB45" s="10">
        <v>10.1</v>
      </c>
      <c r="AC45" s="33">
        <v>48</v>
      </c>
      <c r="AE45" s="10">
        <v>10.1</v>
      </c>
      <c r="AF45" s="33">
        <v>16</v>
      </c>
      <c r="AH45" s="10">
        <v>10.1</v>
      </c>
      <c r="AI45" s="33">
        <v>54</v>
      </c>
      <c r="AK45" s="10">
        <v>10.1</v>
      </c>
      <c r="AL45" s="29">
        <v>46</v>
      </c>
      <c r="AN45" s="10">
        <v>10.1</v>
      </c>
      <c r="AO45" s="29">
        <v>63</v>
      </c>
      <c r="AQ45" s="10">
        <v>10.1</v>
      </c>
      <c r="AR45" s="29">
        <v>49</v>
      </c>
      <c r="AT45" s="10">
        <v>10.1</v>
      </c>
      <c r="AU45" s="29">
        <v>64</v>
      </c>
      <c r="AW45" s="10">
        <v>10.1</v>
      </c>
      <c r="AX45" s="29">
        <v>53</v>
      </c>
      <c r="AZ45" s="10">
        <v>10.1</v>
      </c>
      <c r="BA45" s="29">
        <v>72</v>
      </c>
      <c r="BC45" s="10">
        <v>10.1</v>
      </c>
      <c r="BD45" s="29">
        <v>68</v>
      </c>
      <c r="BF45" s="10">
        <v>10.1</v>
      </c>
      <c r="BG45" s="29">
        <v>72</v>
      </c>
    </row>
    <row r="46" spans="1:59" x14ac:dyDescent="0.3">
      <c r="A46" s="4">
        <v>10.199999999999999</v>
      </c>
      <c r="B46" s="34">
        <v>40</v>
      </c>
      <c r="D46" s="4">
        <v>10.199999999999999</v>
      </c>
      <c r="E46" s="33">
        <v>56</v>
      </c>
      <c r="G46" s="4">
        <v>10.199999999999999</v>
      </c>
      <c r="H46" s="33">
        <v>16</v>
      </c>
      <c r="J46" s="4">
        <v>10.199999999999999</v>
      </c>
      <c r="K46" s="34">
        <v>40</v>
      </c>
      <c r="M46" s="4">
        <v>10.199999999999999</v>
      </c>
      <c r="N46" s="33">
        <v>11</v>
      </c>
      <c r="P46" s="4">
        <v>10.199999999999999</v>
      </c>
      <c r="Q46" s="33">
        <v>32</v>
      </c>
      <c r="S46" s="4">
        <v>10.199999999999999</v>
      </c>
      <c r="T46" s="33">
        <v>5</v>
      </c>
      <c r="V46" s="4">
        <v>10.199999999999999</v>
      </c>
      <c r="W46" s="33">
        <v>34</v>
      </c>
      <c r="Y46" s="4">
        <v>10.199999999999999</v>
      </c>
      <c r="Z46" s="33">
        <v>10</v>
      </c>
      <c r="AB46" s="4">
        <v>10.199999999999999</v>
      </c>
      <c r="AC46" s="33">
        <v>46</v>
      </c>
      <c r="AE46" s="4">
        <v>10.199999999999999</v>
      </c>
      <c r="AF46" s="33">
        <v>15</v>
      </c>
      <c r="AH46" s="4">
        <v>10.199999999999999</v>
      </c>
      <c r="AI46" s="33">
        <v>51</v>
      </c>
      <c r="AK46" s="4">
        <v>10.199999999999999</v>
      </c>
      <c r="AL46" s="29">
        <v>45</v>
      </c>
      <c r="AN46" s="4">
        <v>10.199999999999999</v>
      </c>
      <c r="AO46" s="33">
        <v>62</v>
      </c>
      <c r="AQ46" s="4">
        <v>10.199999999999999</v>
      </c>
      <c r="AR46" s="29">
        <v>48</v>
      </c>
      <c r="AT46" s="4">
        <v>10.199999999999999</v>
      </c>
      <c r="AU46" s="33">
        <v>63</v>
      </c>
      <c r="AW46" s="4">
        <v>10.199999999999999</v>
      </c>
      <c r="AX46" s="29">
        <v>52</v>
      </c>
      <c r="AZ46" s="4">
        <v>10.199999999999999</v>
      </c>
      <c r="BA46" s="29">
        <v>71</v>
      </c>
      <c r="BC46" s="4">
        <v>10.199999999999999</v>
      </c>
      <c r="BD46" s="29">
        <v>67</v>
      </c>
      <c r="BF46" s="4">
        <v>10.199999999999999</v>
      </c>
      <c r="BG46" s="29">
        <v>71</v>
      </c>
    </row>
    <row r="47" spans="1:59" x14ac:dyDescent="0.3">
      <c r="A47" s="10">
        <v>10.3</v>
      </c>
      <c r="B47" s="33">
        <v>39</v>
      </c>
      <c r="D47" s="10">
        <v>10.3</v>
      </c>
      <c r="E47" s="33">
        <v>53</v>
      </c>
      <c r="G47" s="10">
        <v>10.3</v>
      </c>
      <c r="H47" s="33">
        <v>15</v>
      </c>
      <c r="J47" s="10">
        <v>10.3</v>
      </c>
      <c r="K47" s="33">
        <v>38</v>
      </c>
      <c r="M47" s="10">
        <v>10.3</v>
      </c>
      <c r="N47" s="33">
        <v>11</v>
      </c>
      <c r="P47" s="10">
        <v>10.3</v>
      </c>
      <c r="Q47" s="33">
        <v>29</v>
      </c>
      <c r="S47" s="10">
        <v>10.3</v>
      </c>
      <c r="T47" s="33">
        <v>5</v>
      </c>
      <c r="V47" s="10">
        <v>10.3</v>
      </c>
      <c r="W47" s="33">
        <v>32</v>
      </c>
      <c r="Y47" s="10">
        <v>10.3</v>
      </c>
      <c r="Z47" s="33">
        <v>10</v>
      </c>
      <c r="AB47" s="10">
        <v>10.3</v>
      </c>
      <c r="AC47" s="34">
        <v>40</v>
      </c>
      <c r="AE47" s="10">
        <v>10.3</v>
      </c>
      <c r="AF47" s="33">
        <v>14</v>
      </c>
      <c r="AH47" s="10">
        <v>10.3</v>
      </c>
      <c r="AI47" s="33">
        <v>48</v>
      </c>
      <c r="AK47" s="10">
        <v>10.3</v>
      </c>
      <c r="AL47" s="29">
        <v>44</v>
      </c>
      <c r="AN47" s="10">
        <v>10.3</v>
      </c>
      <c r="AO47" s="29">
        <v>62</v>
      </c>
      <c r="AQ47" s="10">
        <v>10.3</v>
      </c>
      <c r="AR47" s="29">
        <v>47</v>
      </c>
      <c r="AT47" s="10">
        <v>10.3</v>
      </c>
      <c r="AU47" s="29">
        <v>63</v>
      </c>
      <c r="AW47" s="10">
        <v>10.3</v>
      </c>
      <c r="AX47" s="29">
        <v>51</v>
      </c>
      <c r="AZ47" s="10">
        <v>10.3</v>
      </c>
      <c r="BA47" s="29">
        <v>70</v>
      </c>
      <c r="BC47" s="10">
        <v>10.3</v>
      </c>
      <c r="BD47" s="29">
        <v>66</v>
      </c>
      <c r="BF47" s="10">
        <v>10.3</v>
      </c>
      <c r="BG47" s="29">
        <v>70</v>
      </c>
    </row>
    <row r="48" spans="1:59" x14ac:dyDescent="0.3">
      <c r="A48" s="10">
        <v>10.4</v>
      </c>
      <c r="B48" s="33">
        <v>37</v>
      </c>
      <c r="D48" s="10">
        <v>10.4</v>
      </c>
      <c r="E48" s="36">
        <v>50</v>
      </c>
      <c r="G48" s="10">
        <v>10.4</v>
      </c>
      <c r="H48" s="33">
        <v>14</v>
      </c>
      <c r="J48" s="10">
        <v>10.4</v>
      </c>
      <c r="K48" s="33">
        <v>36</v>
      </c>
      <c r="M48" s="10">
        <v>10.4</v>
      </c>
      <c r="N48" s="33">
        <v>10</v>
      </c>
      <c r="P48" s="10">
        <v>10.4</v>
      </c>
      <c r="Q48" s="33">
        <v>28</v>
      </c>
      <c r="S48" s="10">
        <v>10.4</v>
      </c>
      <c r="T48" s="33">
        <v>4</v>
      </c>
      <c r="V48" s="10">
        <v>10.4</v>
      </c>
      <c r="W48" s="33">
        <v>31</v>
      </c>
      <c r="Y48" s="10">
        <v>10.4</v>
      </c>
      <c r="Z48" s="33">
        <v>9</v>
      </c>
      <c r="AB48" s="10">
        <v>10.4</v>
      </c>
      <c r="AC48" s="33">
        <v>38</v>
      </c>
      <c r="AE48" s="10">
        <v>10.4</v>
      </c>
      <c r="AF48" s="33">
        <v>13</v>
      </c>
      <c r="AH48" s="10">
        <v>10.4</v>
      </c>
      <c r="AI48" s="33">
        <v>46</v>
      </c>
      <c r="AK48" s="10">
        <v>10.4</v>
      </c>
      <c r="AL48" s="33">
        <v>43</v>
      </c>
      <c r="AN48" s="10">
        <v>10.4</v>
      </c>
      <c r="AO48" s="33">
        <v>60</v>
      </c>
      <c r="AQ48" s="10">
        <v>10.4</v>
      </c>
      <c r="AR48" s="29">
        <v>46</v>
      </c>
      <c r="AT48" s="10">
        <v>10.4</v>
      </c>
      <c r="AU48" s="33">
        <v>62</v>
      </c>
      <c r="AW48" s="10">
        <v>10.4</v>
      </c>
      <c r="AX48" s="31">
        <v>50</v>
      </c>
      <c r="AZ48" s="10">
        <v>10.4</v>
      </c>
      <c r="BA48" s="29">
        <v>69</v>
      </c>
      <c r="BC48" s="10">
        <v>10.4</v>
      </c>
      <c r="BD48" s="29">
        <v>65</v>
      </c>
      <c r="BF48" s="10">
        <v>10.4</v>
      </c>
      <c r="BG48" s="29">
        <v>69</v>
      </c>
    </row>
    <row r="49" spans="1:59" x14ac:dyDescent="0.3">
      <c r="A49" s="10">
        <v>10.5</v>
      </c>
      <c r="B49" s="33">
        <v>33</v>
      </c>
      <c r="D49" s="10">
        <v>10.5</v>
      </c>
      <c r="E49" s="33">
        <v>47</v>
      </c>
      <c r="G49" s="10">
        <v>10.5</v>
      </c>
      <c r="H49" s="33">
        <v>13</v>
      </c>
      <c r="J49" s="10">
        <v>10.5</v>
      </c>
      <c r="K49" s="33">
        <v>32</v>
      </c>
      <c r="M49" s="10">
        <v>10.5</v>
      </c>
      <c r="N49" s="33">
        <v>10</v>
      </c>
      <c r="P49" s="10">
        <v>10.5</v>
      </c>
      <c r="Q49" s="33">
        <v>27</v>
      </c>
      <c r="S49" s="10">
        <v>10.5</v>
      </c>
      <c r="T49" s="33">
        <v>4</v>
      </c>
      <c r="V49" s="10">
        <v>10.5</v>
      </c>
      <c r="W49" s="33">
        <v>30</v>
      </c>
      <c r="Y49" s="10">
        <v>10.5</v>
      </c>
      <c r="Z49" s="33">
        <v>9</v>
      </c>
      <c r="AB49" s="10">
        <v>10.5</v>
      </c>
      <c r="AC49" s="33">
        <v>36</v>
      </c>
      <c r="AE49" s="10">
        <v>10.5</v>
      </c>
      <c r="AF49" s="33">
        <v>12</v>
      </c>
      <c r="AH49" s="10">
        <v>10.5</v>
      </c>
      <c r="AI49" s="34">
        <v>40</v>
      </c>
      <c r="AK49" s="10">
        <v>10.5</v>
      </c>
      <c r="AL49" s="29">
        <v>43</v>
      </c>
      <c r="AN49" s="10">
        <v>10.5</v>
      </c>
      <c r="AO49" s="30">
        <v>60</v>
      </c>
      <c r="AQ49" s="10">
        <v>10.5</v>
      </c>
      <c r="AR49" s="29">
        <v>45</v>
      </c>
      <c r="AT49" s="10">
        <v>10.5</v>
      </c>
      <c r="AU49" s="29">
        <v>62</v>
      </c>
      <c r="AW49" s="10">
        <v>10.5</v>
      </c>
      <c r="AX49" s="29">
        <v>49</v>
      </c>
      <c r="AZ49" s="10">
        <v>10.5</v>
      </c>
      <c r="BA49" s="29">
        <v>68</v>
      </c>
      <c r="BC49" s="10">
        <v>10.5</v>
      </c>
      <c r="BD49" s="29">
        <v>64</v>
      </c>
      <c r="BF49" s="10">
        <v>10.5</v>
      </c>
      <c r="BG49" s="29">
        <v>68</v>
      </c>
    </row>
    <row r="50" spans="1:59" x14ac:dyDescent="0.3">
      <c r="A50" s="10">
        <v>10.6</v>
      </c>
      <c r="B50" s="33">
        <v>30</v>
      </c>
      <c r="D50" s="10">
        <v>10.6</v>
      </c>
      <c r="E50" s="33">
        <v>45</v>
      </c>
      <c r="G50" s="10">
        <v>10.6</v>
      </c>
      <c r="H50" s="33">
        <v>12</v>
      </c>
      <c r="J50" s="10">
        <v>10.6</v>
      </c>
      <c r="K50" s="33">
        <v>29</v>
      </c>
      <c r="M50" s="10">
        <v>10.6</v>
      </c>
      <c r="N50" s="33">
        <v>9</v>
      </c>
      <c r="P50" s="10">
        <v>10.6</v>
      </c>
      <c r="Q50" s="33">
        <v>26</v>
      </c>
      <c r="S50" s="10">
        <v>10.6</v>
      </c>
      <c r="T50" s="33">
        <v>3</v>
      </c>
      <c r="V50" s="10">
        <v>10.6</v>
      </c>
      <c r="W50" s="33">
        <v>29</v>
      </c>
      <c r="Y50" s="10">
        <v>10.6</v>
      </c>
      <c r="Z50" s="33">
        <v>8</v>
      </c>
      <c r="AB50" s="10">
        <v>10.6</v>
      </c>
      <c r="AC50" s="33">
        <v>35</v>
      </c>
      <c r="AE50" s="10">
        <v>10.6</v>
      </c>
      <c r="AF50" s="33">
        <v>11</v>
      </c>
      <c r="AH50" s="10">
        <v>10.6</v>
      </c>
      <c r="AI50" s="33">
        <v>38</v>
      </c>
      <c r="AK50" s="10">
        <v>10.6</v>
      </c>
      <c r="AL50" s="33">
        <v>42</v>
      </c>
      <c r="AN50" s="10">
        <v>10.6</v>
      </c>
      <c r="AO50" s="34">
        <v>59</v>
      </c>
      <c r="AQ50" s="10">
        <v>10.6</v>
      </c>
      <c r="AR50" s="33">
        <v>44</v>
      </c>
      <c r="AT50" s="10">
        <v>10.6</v>
      </c>
      <c r="AU50" s="33">
        <v>60</v>
      </c>
      <c r="AW50" s="10">
        <v>10.6</v>
      </c>
      <c r="AX50" s="29">
        <v>48</v>
      </c>
      <c r="AZ50" s="10">
        <v>10.6</v>
      </c>
      <c r="BA50" s="29">
        <v>67</v>
      </c>
      <c r="BC50" s="10">
        <v>10.6</v>
      </c>
      <c r="BD50" s="29">
        <v>63</v>
      </c>
      <c r="BF50" s="10">
        <v>10.6</v>
      </c>
      <c r="BG50" s="29">
        <v>67</v>
      </c>
    </row>
    <row r="51" spans="1:59" x14ac:dyDescent="0.3">
      <c r="A51" s="10">
        <v>10.7</v>
      </c>
      <c r="B51" s="33">
        <v>27</v>
      </c>
      <c r="D51" s="10">
        <v>10.7</v>
      </c>
      <c r="E51" s="34">
        <v>40</v>
      </c>
      <c r="G51" s="10">
        <v>10.7</v>
      </c>
      <c r="H51" s="33">
        <v>11</v>
      </c>
      <c r="J51" s="10">
        <v>10.7</v>
      </c>
      <c r="K51" s="33">
        <v>27</v>
      </c>
      <c r="M51" s="10">
        <v>10.7</v>
      </c>
      <c r="N51" s="33">
        <v>9</v>
      </c>
      <c r="P51" s="10">
        <v>10.7</v>
      </c>
      <c r="Q51" s="34">
        <v>25</v>
      </c>
      <c r="S51" s="10">
        <v>10.7</v>
      </c>
      <c r="T51" s="33">
        <v>3</v>
      </c>
      <c r="V51" s="10">
        <v>10.7</v>
      </c>
      <c r="W51" s="34">
        <v>25</v>
      </c>
      <c r="Y51" s="10">
        <v>10.7</v>
      </c>
      <c r="Z51" s="33">
        <v>8</v>
      </c>
      <c r="AB51" s="10">
        <v>10.7</v>
      </c>
      <c r="AC51" s="33">
        <v>34</v>
      </c>
      <c r="AE51" s="10">
        <v>10.7</v>
      </c>
      <c r="AF51" s="33">
        <v>10</v>
      </c>
      <c r="AH51" s="10">
        <v>10.7</v>
      </c>
      <c r="AI51" s="33">
        <v>36</v>
      </c>
      <c r="AK51" s="10">
        <v>10.7</v>
      </c>
      <c r="AL51" s="29">
        <v>42</v>
      </c>
      <c r="AN51" s="10">
        <v>10.7</v>
      </c>
      <c r="AO51" s="33">
        <v>59</v>
      </c>
      <c r="AQ51" s="10">
        <v>10.7</v>
      </c>
      <c r="AR51" s="29">
        <v>44</v>
      </c>
      <c r="AT51" s="10">
        <v>10.7</v>
      </c>
      <c r="AU51" s="30">
        <v>60</v>
      </c>
      <c r="AW51" s="10">
        <v>10.7</v>
      </c>
      <c r="AX51" s="29">
        <v>47</v>
      </c>
      <c r="AZ51" s="10">
        <v>10.7</v>
      </c>
      <c r="BA51" s="29">
        <v>66</v>
      </c>
      <c r="BC51" s="10">
        <v>10.7</v>
      </c>
      <c r="BD51" s="29">
        <v>62</v>
      </c>
      <c r="BF51" s="10">
        <v>10.7</v>
      </c>
      <c r="BG51" s="29">
        <v>66</v>
      </c>
    </row>
    <row r="52" spans="1:59" x14ac:dyDescent="0.3">
      <c r="A52" s="10">
        <v>10.8</v>
      </c>
      <c r="B52" s="33">
        <v>26</v>
      </c>
      <c r="D52" s="10">
        <v>10.8</v>
      </c>
      <c r="E52" s="33">
        <v>39</v>
      </c>
      <c r="G52" s="10">
        <v>10.8</v>
      </c>
      <c r="H52" s="33">
        <v>10</v>
      </c>
      <c r="J52" s="10">
        <v>10.8</v>
      </c>
      <c r="K52" s="34">
        <v>25</v>
      </c>
      <c r="M52" s="10">
        <v>10.8</v>
      </c>
      <c r="N52" s="33">
        <v>8</v>
      </c>
      <c r="P52" s="10">
        <v>10.8</v>
      </c>
      <c r="Q52" s="33">
        <v>23</v>
      </c>
      <c r="S52" s="10">
        <v>10.8</v>
      </c>
      <c r="T52" s="33">
        <v>2</v>
      </c>
      <c r="V52" s="10">
        <v>10.8</v>
      </c>
      <c r="W52" s="33">
        <v>21</v>
      </c>
      <c r="Y52" s="10">
        <v>10.8</v>
      </c>
      <c r="Z52" s="33">
        <v>7</v>
      </c>
      <c r="AB52" s="10">
        <v>10.8</v>
      </c>
      <c r="AC52" s="33">
        <v>32</v>
      </c>
      <c r="AE52" s="10">
        <v>10.8</v>
      </c>
      <c r="AF52" s="33">
        <v>10</v>
      </c>
      <c r="AH52" s="10">
        <v>10.8</v>
      </c>
      <c r="AI52" s="33">
        <v>32</v>
      </c>
      <c r="AK52" s="10">
        <v>10.8</v>
      </c>
      <c r="AL52" s="33">
        <v>40</v>
      </c>
      <c r="AN52" s="10">
        <v>10.8</v>
      </c>
      <c r="AO52" s="29">
        <v>58</v>
      </c>
      <c r="AQ52" s="10">
        <v>10.8</v>
      </c>
      <c r="AR52" s="33">
        <v>43</v>
      </c>
      <c r="AT52" s="10">
        <v>10.8</v>
      </c>
      <c r="AU52" s="30" t="s">
        <v>17</v>
      </c>
      <c r="AW52" s="10">
        <v>10.8</v>
      </c>
      <c r="AX52" s="29">
        <v>46</v>
      </c>
      <c r="AZ52" s="10">
        <v>10.8</v>
      </c>
      <c r="BA52" s="29">
        <v>65</v>
      </c>
      <c r="BC52" s="10">
        <v>10.8</v>
      </c>
      <c r="BD52" s="33">
        <v>60</v>
      </c>
      <c r="BF52" s="10">
        <v>10.8</v>
      </c>
      <c r="BG52" s="29">
        <v>65</v>
      </c>
    </row>
    <row r="53" spans="1:59" x14ac:dyDescent="0.3">
      <c r="A53" s="10">
        <v>10.9</v>
      </c>
      <c r="B53" s="33">
        <v>26</v>
      </c>
      <c r="D53" s="10">
        <v>10.9</v>
      </c>
      <c r="E53" s="33">
        <v>37</v>
      </c>
      <c r="G53" s="10">
        <v>10.9</v>
      </c>
      <c r="H53" s="33">
        <v>10</v>
      </c>
      <c r="J53" s="10">
        <v>10.9</v>
      </c>
      <c r="K53" s="33">
        <v>19</v>
      </c>
      <c r="M53" s="10">
        <v>10.9</v>
      </c>
      <c r="N53" s="33">
        <v>8</v>
      </c>
      <c r="P53" s="10">
        <v>10.9</v>
      </c>
      <c r="Q53" s="33">
        <v>21</v>
      </c>
      <c r="S53" s="10">
        <v>10.9</v>
      </c>
      <c r="T53" s="33">
        <v>2</v>
      </c>
      <c r="V53" s="10">
        <v>10.9</v>
      </c>
      <c r="W53" s="33">
        <v>18</v>
      </c>
      <c r="Y53" s="10">
        <v>10.9</v>
      </c>
      <c r="Z53" s="33">
        <v>7</v>
      </c>
      <c r="AB53" s="10">
        <v>10.9</v>
      </c>
      <c r="AC53" s="33">
        <v>29</v>
      </c>
      <c r="AE53" s="10">
        <v>10.9</v>
      </c>
      <c r="AF53" s="33">
        <v>9</v>
      </c>
      <c r="AH53" s="10">
        <v>10.9</v>
      </c>
      <c r="AI53" s="33">
        <v>30</v>
      </c>
      <c r="AK53" s="10">
        <v>10.9</v>
      </c>
      <c r="AL53" s="30">
        <v>40</v>
      </c>
      <c r="AN53" s="10">
        <v>10.9</v>
      </c>
      <c r="AO53" s="29">
        <v>56</v>
      </c>
      <c r="AQ53" s="10">
        <v>10.9</v>
      </c>
      <c r="AR53" s="29">
        <v>43</v>
      </c>
      <c r="AT53" s="10">
        <v>10.9</v>
      </c>
      <c r="AU53" s="33">
        <v>59</v>
      </c>
      <c r="AW53" s="10">
        <v>10.9</v>
      </c>
      <c r="AX53" s="33">
        <v>45</v>
      </c>
      <c r="AZ53" s="10">
        <v>10.9</v>
      </c>
      <c r="BA53" s="29">
        <v>64</v>
      </c>
      <c r="BC53" s="10">
        <v>10.9</v>
      </c>
      <c r="BD53" s="30">
        <v>60</v>
      </c>
      <c r="BF53" s="10">
        <v>10.9</v>
      </c>
      <c r="BG53" s="29">
        <v>64</v>
      </c>
    </row>
    <row r="54" spans="1:59" x14ac:dyDescent="0.3">
      <c r="A54" s="10">
        <v>11</v>
      </c>
      <c r="B54" s="33">
        <v>26</v>
      </c>
      <c r="D54" s="10">
        <v>11</v>
      </c>
      <c r="E54" s="33">
        <v>33</v>
      </c>
      <c r="G54" s="10">
        <v>11</v>
      </c>
      <c r="H54" s="33">
        <v>9</v>
      </c>
      <c r="J54" s="10">
        <v>11</v>
      </c>
      <c r="K54" s="33">
        <v>17</v>
      </c>
      <c r="M54" s="10">
        <v>11</v>
      </c>
      <c r="N54" s="33">
        <v>7</v>
      </c>
      <c r="P54" s="10">
        <v>11</v>
      </c>
      <c r="Q54" s="33">
        <v>19</v>
      </c>
      <c r="S54" s="10">
        <v>11</v>
      </c>
      <c r="T54" s="33">
        <v>1</v>
      </c>
      <c r="V54" s="10">
        <v>11</v>
      </c>
      <c r="W54" s="33">
        <v>16</v>
      </c>
      <c r="Y54" s="10">
        <v>11</v>
      </c>
      <c r="Z54" s="33">
        <v>6</v>
      </c>
      <c r="AB54" s="10">
        <v>11</v>
      </c>
      <c r="AC54" s="33">
        <v>27</v>
      </c>
      <c r="AE54" s="10">
        <v>11</v>
      </c>
      <c r="AF54" s="33">
        <v>9</v>
      </c>
      <c r="AH54" s="10">
        <v>11</v>
      </c>
      <c r="AI54" s="33">
        <v>29</v>
      </c>
      <c r="AK54" s="10">
        <v>11</v>
      </c>
      <c r="AL54" s="34">
        <v>39</v>
      </c>
      <c r="AN54" s="10">
        <v>11</v>
      </c>
      <c r="AO54" s="29">
        <v>54</v>
      </c>
      <c r="AQ54" s="10">
        <v>11</v>
      </c>
      <c r="AR54" s="33">
        <v>42</v>
      </c>
      <c r="AT54" s="10">
        <v>11</v>
      </c>
      <c r="AU54" s="29">
        <v>58</v>
      </c>
      <c r="AW54" s="10">
        <v>11</v>
      </c>
      <c r="AX54" s="29">
        <v>45</v>
      </c>
      <c r="AZ54" s="10">
        <v>11</v>
      </c>
      <c r="BA54" s="29">
        <v>63</v>
      </c>
      <c r="BC54" s="10">
        <v>11</v>
      </c>
      <c r="BD54" s="34">
        <v>59</v>
      </c>
      <c r="BF54" s="10">
        <v>11</v>
      </c>
      <c r="BG54" s="29">
        <v>63</v>
      </c>
    </row>
    <row r="55" spans="1:59" x14ac:dyDescent="0.3">
      <c r="A55" s="4">
        <v>11.1</v>
      </c>
      <c r="B55" s="34">
        <v>25</v>
      </c>
      <c r="D55" s="4">
        <v>11.1</v>
      </c>
      <c r="E55" s="33">
        <v>29</v>
      </c>
      <c r="G55" s="4">
        <v>11.1</v>
      </c>
      <c r="H55" s="33">
        <v>9</v>
      </c>
      <c r="J55" s="4">
        <v>11.1</v>
      </c>
      <c r="K55" s="33">
        <v>15</v>
      </c>
      <c r="M55" s="4">
        <v>11.1</v>
      </c>
      <c r="N55" s="33">
        <v>7</v>
      </c>
      <c r="P55" s="4">
        <v>11.1</v>
      </c>
      <c r="Q55" s="33">
        <v>18</v>
      </c>
      <c r="S55" s="4">
        <v>11.1</v>
      </c>
      <c r="T55" s="33">
        <v>1</v>
      </c>
      <c r="V55" s="4">
        <v>11.1</v>
      </c>
      <c r="W55" s="33">
        <v>14</v>
      </c>
      <c r="Y55" s="4">
        <v>11.1</v>
      </c>
      <c r="Z55" s="33">
        <v>6</v>
      </c>
      <c r="AB55" s="4">
        <v>11.1</v>
      </c>
      <c r="AC55" s="34">
        <v>25</v>
      </c>
      <c r="AE55" s="4">
        <v>11.1</v>
      </c>
      <c r="AF55" s="33">
        <v>8</v>
      </c>
      <c r="AH55" s="4">
        <v>11.1</v>
      </c>
      <c r="AI55" s="33">
        <v>28</v>
      </c>
      <c r="AK55" s="4">
        <v>11.1</v>
      </c>
      <c r="AL55" s="33">
        <v>39</v>
      </c>
      <c r="AN55" s="4">
        <v>11.1</v>
      </c>
      <c r="AO55" s="29">
        <v>52</v>
      </c>
      <c r="AQ55" s="4">
        <v>11.1</v>
      </c>
      <c r="AR55" s="29">
        <v>42</v>
      </c>
      <c r="AT55" s="4">
        <v>11.1</v>
      </c>
      <c r="AU55" s="29">
        <v>56</v>
      </c>
      <c r="AW55" s="4">
        <v>11.1</v>
      </c>
      <c r="AX55" s="33">
        <v>44</v>
      </c>
      <c r="AZ55" s="4">
        <v>11.1</v>
      </c>
      <c r="BA55" s="29">
        <v>62</v>
      </c>
      <c r="BC55" s="4">
        <v>11.1</v>
      </c>
      <c r="BD55" s="33">
        <v>59</v>
      </c>
      <c r="BF55" s="4">
        <v>11.1</v>
      </c>
      <c r="BG55" s="33">
        <v>62</v>
      </c>
    </row>
    <row r="56" spans="1:59" x14ac:dyDescent="0.3">
      <c r="A56" s="10">
        <v>11.2</v>
      </c>
      <c r="B56" s="33">
        <v>23</v>
      </c>
      <c r="D56" s="10">
        <v>11.2</v>
      </c>
      <c r="E56" s="33">
        <v>27</v>
      </c>
      <c r="G56" s="10">
        <v>11.2</v>
      </c>
      <c r="H56" s="33">
        <v>8</v>
      </c>
      <c r="J56" s="10">
        <v>11.2</v>
      </c>
      <c r="K56" s="33">
        <v>14</v>
      </c>
      <c r="M56" s="10">
        <v>11.2</v>
      </c>
      <c r="N56" s="33">
        <v>6</v>
      </c>
      <c r="P56" s="10">
        <v>11.2</v>
      </c>
      <c r="Q56" s="33">
        <v>17</v>
      </c>
      <c r="S56" s="10">
        <v>11.2</v>
      </c>
      <c r="T56" s="33">
        <v>0</v>
      </c>
      <c r="V56" s="10">
        <v>11.2</v>
      </c>
      <c r="W56" s="33">
        <v>12</v>
      </c>
      <c r="Y56" s="10">
        <v>11.2</v>
      </c>
      <c r="Z56" s="33">
        <v>5</v>
      </c>
      <c r="AB56" s="10">
        <v>11.2</v>
      </c>
      <c r="AC56" s="33">
        <v>23</v>
      </c>
      <c r="AE56" s="10">
        <v>11.2</v>
      </c>
      <c r="AF56" s="33">
        <v>8</v>
      </c>
      <c r="AH56" s="10">
        <v>11.2</v>
      </c>
      <c r="AI56" s="33">
        <v>27</v>
      </c>
      <c r="AK56" s="10">
        <v>11.2</v>
      </c>
      <c r="AL56" s="29">
        <v>38</v>
      </c>
      <c r="AN56" s="10">
        <v>11.2</v>
      </c>
      <c r="AO56" s="29">
        <v>51</v>
      </c>
      <c r="AQ56" s="10">
        <v>11.2</v>
      </c>
      <c r="AR56" s="33">
        <v>40</v>
      </c>
      <c r="AT56" s="10">
        <v>11.2</v>
      </c>
      <c r="AU56" s="29">
        <v>54</v>
      </c>
      <c r="AW56" s="10">
        <v>11.2</v>
      </c>
      <c r="AX56" s="29">
        <v>44</v>
      </c>
      <c r="AZ56" s="10">
        <v>11.2</v>
      </c>
      <c r="BA56" s="33">
        <v>60</v>
      </c>
      <c r="BC56" s="10">
        <v>11.2</v>
      </c>
      <c r="BD56" s="29">
        <v>58</v>
      </c>
      <c r="BF56" s="10">
        <v>11.2</v>
      </c>
      <c r="BG56" s="29">
        <v>62</v>
      </c>
    </row>
    <row r="57" spans="1:59" x14ac:dyDescent="0.3">
      <c r="A57" s="10">
        <v>11.3</v>
      </c>
      <c r="B57" s="33">
        <v>21</v>
      </c>
      <c r="D57" s="10">
        <v>11.3</v>
      </c>
      <c r="E57" s="33">
        <v>25</v>
      </c>
      <c r="G57" s="10">
        <v>11.3</v>
      </c>
      <c r="H57" s="33">
        <v>8</v>
      </c>
      <c r="J57" s="10">
        <v>11.3</v>
      </c>
      <c r="K57" s="33">
        <v>13</v>
      </c>
      <c r="M57" s="10">
        <v>11.3</v>
      </c>
      <c r="N57" s="33">
        <v>6</v>
      </c>
      <c r="P57" s="10">
        <v>11.3</v>
      </c>
      <c r="Q57" s="33">
        <v>16</v>
      </c>
      <c r="S57" s="10">
        <v>11.3</v>
      </c>
      <c r="T57" s="33">
        <v>0</v>
      </c>
      <c r="V57" s="10">
        <v>11.3</v>
      </c>
      <c r="W57" s="33">
        <v>10</v>
      </c>
      <c r="Y57" s="10">
        <v>11.3</v>
      </c>
      <c r="Z57" s="33">
        <v>5</v>
      </c>
      <c r="AB57" s="10">
        <v>11.3</v>
      </c>
      <c r="AC57" s="33">
        <v>21</v>
      </c>
      <c r="AE57" s="10">
        <v>11.3</v>
      </c>
      <c r="AF57" s="33">
        <v>7</v>
      </c>
      <c r="AH57" s="10">
        <v>11.3</v>
      </c>
      <c r="AI57" s="33">
        <v>26</v>
      </c>
      <c r="AK57" s="10">
        <v>11.3</v>
      </c>
      <c r="AL57" s="29">
        <v>37</v>
      </c>
      <c r="AN57" s="10">
        <v>11.3</v>
      </c>
      <c r="AO57" s="31">
        <v>50</v>
      </c>
      <c r="AQ57" s="10">
        <v>11.3</v>
      </c>
      <c r="AR57" s="30">
        <v>40</v>
      </c>
      <c r="AT57" s="10">
        <v>11.3</v>
      </c>
      <c r="AU57" s="29">
        <v>53</v>
      </c>
      <c r="AW57" s="10">
        <v>11.3</v>
      </c>
      <c r="AX57" s="33">
        <v>43</v>
      </c>
      <c r="AZ57" s="10">
        <v>11.3</v>
      </c>
      <c r="BA57" s="30">
        <v>60</v>
      </c>
      <c r="BC57" s="10">
        <v>11.3</v>
      </c>
      <c r="BD57" s="29">
        <v>56</v>
      </c>
      <c r="BF57" s="10">
        <v>11.3</v>
      </c>
      <c r="BG57" s="33">
        <v>60</v>
      </c>
    </row>
    <row r="58" spans="1:59" x14ac:dyDescent="0.3">
      <c r="A58" s="10">
        <v>11.4</v>
      </c>
      <c r="B58" s="33">
        <v>19</v>
      </c>
      <c r="D58" s="10">
        <v>11.4</v>
      </c>
      <c r="E58" s="33">
        <v>25</v>
      </c>
      <c r="G58" s="10">
        <v>11.4</v>
      </c>
      <c r="H58" s="33">
        <v>7</v>
      </c>
      <c r="J58" s="10">
        <v>11.4</v>
      </c>
      <c r="K58" s="33">
        <v>12</v>
      </c>
      <c r="M58" s="10">
        <v>11.4</v>
      </c>
      <c r="N58" s="33">
        <v>5</v>
      </c>
      <c r="P58" s="10">
        <v>11.4</v>
      </c>
      <c r="Q58" s="33">
        <v>15</v>
      </c>
      <c r="S58" s="10">
        <v>11.4</v>
      </c>
      <c r="T58" s="33">
        <v>0</v>
      </c>
      <c r="V58" s="10">
        <v>11.4</v>
      </c>
      <c r="W58" s="33">
        <v>8</v>
      </c>
      <c r="Y58" s="10">
        <v>11.4</v>
      </c>
      <c r="Z58" s="33">
        <v>4</v>
      </c>
      <c r="AB58" s="10">
        <v>11.4</v>
      </c>
      <c r="AC58" s="33">
        <v>19</v>
      </c>
      <c r="AE58" s="10">
        <v>11.4</v>
      </c>
      <c r="AF58" s="33">
        <v>7</v>
      </c>
      <c r="AH58" s="10">
        <v>11.4</v>
      </c>
      <c r="AI58" s="34">
        <v>25</v>
      </c>
      <c r="AK58" s="10">
        <v>11.4</v>
      </c>
      <c r="AL58" s="29">
        <v>36</v>
      </c>
      <c r="AN58" s="10">
        <v>11.4</v>
      </c>
      <c r="AO58" s="29">
        <v>49</v>
      </c>
      <c r="AQ58" s="10">
        <v>11.4</v>
      </c>
      <c r="AR58" s="34">
        <v>39</v>
      </c>
      <c r="AT58" s="10">
        <v>11.4</v>
      </c>
      <c r="AU58" s="29">
        <v>52</v>
      </c>
      <c r="AW58" s="10">
        <v>11.4</v>
      </c>
      <c r="AX58" s="29">
        <v>43</v>
      </c>
      <c r="AZ58" s="10">
        <v>11.4</v>
      </c>
      <c r="BA58" s="34">
        <v>59</v>
      </c>
      <c r="BC58" s="10">
        <v>11.4</v>
      </c>
      <c r="BD58" s="29">
        <v>55</v>
      </c>
      <c r="BF58" s="10">
        <v>11.4</v>
      </c>
      <c r="BG58" s="30">
        <v>60</v>
      </c>
    </row>
    <row r="59" spans="1:59" x14ac:dyDescent="0.3">
      <c r="A59" s="10">
        <v>11.5</v>
      </c>
      <c r="B59" s="33">
        <v>18</v>
      </c>
      <c r="D59" s="10">
        <v>11.5</v>
      </c>
      <c r="E59" s="34">
        <v>25</v>
      </c>
      <c r="G59" s="10">
        <v>11.5</v>
      </c>
      <c r="H59" s="33">
        <v>7</v>
      </c>
      <c r="J59" s="10">
        <v>11.5</v>
      </c>
      <c r="K59" s="33">
        <v>11</v>
      </c>
      <c r="M59" s="10">
        <v>11.5</v>
      </c>
      <c r="N59" s="33">
        <v>5</v>
      </c>
      <c r="P59" s="10">
        <v>11.5</v>
      </c>
      <c r="Q59" s="33">
        <v>14</v>
      </c>
      <c r="S59" s="10">
        <v>11.5</v>
      </c>
      <c r="T59" s="33">
        <v>0</v>
      </c>
      <c r="V59" s="10">
        <v>11.5</v>
      </c>
      <c r="W59" s="33">
        <v>7</v>
      </c>
      <c r="Y59" s="10">
        <v>11.5</v>
      </c>
      <c r="Z59" s="33">
        <v>4</v>
      </c>
      <c r="AB59" s="10">
        <v>11.5</v>
      </c>
      <c r="AC59" s="33">
        <v>18</v>
      </c>
      <c r="AE59" s="10">
        <v>11.5</v>
      </c>
      <c r="AF59" s="33">
        <v>6</v>
      </c>
      <c r="AH59" s="10">
        <v>11.5</v>
      </c>
      <c r="AI59" s="33">
        <v>23</v>
      </c>
      <c r="AK59" s="10">
        <v>11.5</v>
      </c>
      <c r="AL59" s="29">
        <v>35</v>
      </c>
      <c r="AN59" s="10">
        <v>11.5</v>
      </c>
      <c r="AO59" s="29">
        <v>48</v>
      </c>
      <c r="AQ59" s="10">
        <v>11.5</v>
      </c>
      <c r="AR59" s="33">
        <v>39</v>
      </c>
      <c r="AT59" s="10">
        <v>11.5</v>
      </c>
      <c r="AU59" s="29">
        <v>51</v>
      </c>
      <c r="AW59" s="10">
        <v>11.5</v>
      </c>
      <c r="AX59" s="33">
        <v>42</v>
      </c>
      <c r="AZ59" s="10">
        <v>11.5</v>
      </c>
      <c r="BA59" s="33">
        <v>59</v>
      </c>
      <c r="BC59" s="10">
        <v>11.5</v>
      </c>
      <c r="BD59" s="29">
        <v>54</v>
      </c>
      <c r="BF59" s="10">
        <v>11.5</v>
      </c>
      <c r="BG59" s="34">
        <v>59</v>
      </c>
    </row>
    <row r="60" spans="1:59" x14ac:dyDescent="0.3">
      <c r="A60" s="10">
        <v>11.6</v>
      </c>
      <c r="B60" s="33">
        <v>17</v>
      </c>
      <c r="D60" s="10">
        <v>11.6</v>
      </c>
      <c r="E60" s="33">
        <v>24</v>
      </c>
      <c r="G60" s="10">
        <v>11.6</v>
      </c>
      <c r="H60" s="33">
        <v>6</v>
      </c>
      <c r="J60" s="10">
        <v>11.6</v>
      </c>
      <c r="K60" s="33">
        <v>10</v>
      </c>
      <c r="M60" s="10">
        <v>11.6</v>
      </c>
      <c r="N60" s="33">
        <v>4</v>
      </c>
      <c r="P60" s="10">
        <v>11.6</v>
      </c>
      <c r="Q60" s="33">
        <v>13</v>
      </c>
      <c r="S60" s="10">
        <v>11.6</v>
      </c>
      <c r="T60" s="33">
        <v>0</v>
      </c>
      <c r="V60" s="10">
        <v>11.6</v>
      </c>
      <c r="W60" s="33">
        <v>6</v>
      </c>
      <c r="Y60" s="10">
        <v>11.6</v>
      </c>
      <c r="Z60" s="33">
        <v>3</v>
      </c>
      <c r="AB60" s="10">
        <v>11.6</v>
      </c>
      <c r="AC60" s="33">
        <v>17</v>
      </c>
      <c r="AE60" s="10">
        <v>11.6</v>
      </c>
      <c r="AF60" s="33">
        <v>6</v>
      </c>
      <c r="AH60" s="10">
        <v>11.6</v>
      </c>
      <c r="AI60" s="33">
        <v>21</v>
      </c>
      <c r="AK60" s="10">
        <v>11.6</v>
      </c>
      <c r="AL60" s="29">
        <v>34</v>
      </c>
      <c r="AN60" s="10">
        <v>11.6</v>
      </c>
      <c r="AO60" s="29">
        <v>47</v>
      </c>
      <c r="AQ60" s="10">
        <v>11.6</v>
      </c>
      <c r="AR60" s="29">
        <v>38</v>
      </c>
      <c r="AT60" s="10">
        <v>11.6</v>
      </c>
      <c r="AU60" s="31">
        <v>50</v>
      </c>
      <c r="AW60" s="10">
        <v>11.6</v>
      </c>
      <c r="AX60" s="29">
        <v>42</v>
      </c>
      <c r="AZ60" s="10">
        <v>11.6</v>
      </c>
      <c r="BA60" s="29">
        <v>58</v>
      </c>
      <c r="BC60" s="10">
        <v>11.6</v>
      </c>
      <c r="BD60" s="29">
        <v>53</v>
      </c>
      <c r="BF60" s="10">
        <v>11.6</v>
      </c>
      <c r="BG60" s="33">
        <v>59</v>
      </c>
    </row>
    <row r="61" spans="1:59" x14ac:dyDescent="0.3">
      <c r="A61" s="10">
        <v>11.7</v>
      </c>
      <c r="B61" s="33">
        <v>16</v>
      </c>
      <c r="D61" s="10">
        <v>11.7</v>
      </c>
      <c r="E61" s="33">
        <v>22</v>
      </c>
      <c r="G61" s="10">
        <v>11.7</v>
      </c>
      <c r="H61" s="33">
        <v>6</v>
      </c>
      <c r="J61" s="10">
        <v>11.7</v>
      </c>
      <c r="K61" s="33">
        <v>9</v>
      </c>
      <c r="M61" s="10">
        <v>11.7</v>
      </c>
      <c r="N61" s="33">
        <v>4</v>
      </c>
      <c r="P61" s="10">
        <v>11.7</v>
      </c>
      <c r="Q61" s="33">
        <v>12</v>
      </c>
      <c r="S61" s="10">
        <v>11.7</v>
      </c>
      <c r="T61" s="33">
        <v>0</v>
      </c>
      <c r="V61" s="10">
        <v>11.7</v>
      </c>
      <c r="W61" s="33">
        <v>5</v>
      </c>
      <c r="Y61" s="10">
        <v>11.7</v>
      </c>
      <c r="Z61" s="33">
        <v>3</v>
      </c>
      <c r="AB61" s="10">
        <v>11.7</v>
      </c>
      <c r="AC61" s="33">
        <v>16</v>
      </c>
      <c r="AE61" s="10">
        <v>11.7</v>
      </c>
      <c r="AF61" s="33">
        <v>5</v>
      </c>
      <c r="AH61" s="10">
        <v>11.7</v>
      </c>
      <c r="AI61" s="33">
        <v>19</v>
      </c>
      <c r="AK61" s="10">
        <v>11.7</v>
      </c>
      <c r="AL61" s="29">
        <v>33</v>
      </c>
      <c r="AN61" s="10">
        <v>11.7</v>
      </c>
      <c r="AO61" s="29">
        <v>46</v>
      </c>
      <c r="AQ61" s="10">
        <v>11.7</v>
      </c>
      <c r="AR61" s="29">
        <v>36</v>
      </c>
      <c r="AT61" s="10">
        <v>11.7</v>
      </c>
      <c r="AU61" s="29">
        <v>49</v>
      </c>
      <c r="AW61" s="10">
        <v>11.7</v>
      </c>
      <c r="AX61" s="33">
        <v>40</v>
      </c>
      <c r="AZ61" s="10">
        <v>11.7</v>
      </c>
      <c r="BA61" s="29">
        <v>56</v>
      </c>
      <c r="BC61" s="10">
        <v>11.7</v>
      </c>
      <c r="BD61" s="29">
        <v>52</v>
      </c>
      <c r="BF61" s="10">
        <v>11.7</v>
      </c>
      <c r="BG61" s="29">
        <v>58</v>
      </c>
    </row>
    <row r="62" spans="1:59" x14ac:dyDescent="0.3">
      <c r="A62" s="10">
        <v>11.8</v>
      </c>
      <c r="B62" s="33">
        <v>15</v>
      </c>
      <c r="D62" s="10">
        <v>11.8</v>
      </c>
      <c r="E62" s="33">
        <v>20</v>
      </c>
      <c r="G62" s="10">
        <v>11.8</v>
      </c>
      <c r="H62" s="33">
        <v>5</v>
      </c>
      <c r="J62" s="10">
        <v>11.8</v>
      </c>
      <c r="K62" s="33">
        <v>8</v>
      </c>
      <c r="M62" s="10">
        <v>11.8</v>
      </c>
      <c r="N62" s="33">
        <v>3</v>
      </c>
      <c r="P62" s="10">
        <v>11.8</v>
      </c>
      <c r="Q62" s="33">
        <v>12</v>
      </c>
      <c r="S62" s="10">
        <v>11.8</v>
      </c>
      <c r="T62" s="33">
        <v>0</v>
      </c>
      <c r="V62" s="10">
        <v>11.8</v>
      </c>
      <c r="W62" s="33">
        <v>4</v>
      </c>
      <c r="Y62" s="10">
        <v>11.8</v>
      </c>
      <c r="Z62" s="33">
        <v>2</v>
      </c>
      <c r="AB62" s="10">
        <v>11.8</v>
      </c>
      <c r="AC62" s="33">
        <v>15</v>
      </c>
      <c r="AE62" s="10">
        <v>11.8</v>
      </c>
      <c r="AF62" s="33">
        <v>5</v>
      </c>
      <c r="AH62" s="10">
        <v>11.8</v>
      </c>
      <c r="AI62" s="33">
        <v>18</v>
      </c>
      <c r="AK62" s="10">
        <v>11.8</v>
      </c>
      <c r="AL62" s="29">
        <v>32</v>
      </c>
      <c r="AN62" s="10">
        <v>11.8</v>
      </c>
      <c r="AO62" s="29">
        <v>45</v>
      </c>
      <c r="AQ62" s="10">
        <v>11.8</v>
      </c>
      <c r="AR62" s="29">
        <v>34</v>
      </c>
      <c r="AT62" s="10">
        <v>11.8</v>
      </c>
      <c r="AU62" s="29">
        <v>48</v>
      </c>
      <c r="AW62" s="10">
        <v>11.8</v>
      </c>
      <c r="AX62" s="30">
        <v>40</v>
      </c>
      <c r="AZ62" s="10">
        <v>11.8</v>
      </c>
      <c r="BA62" s="29">
        <v>54</v>
      </c>
      <c r="BC62" s="10">
        <v>11.8</v>
      </c>
      <c r="BD62" s="29">
        <v>51</v>
      </c>
      <c r="BF62" s="10">
        <v>11.8</v>
      </c>
      <c r="BG62" s="29">
        <v>56</v>
      </c>
    </row>
    <row r="63" spans="1:59" x14ac:dyDescent="0.3">
      <c r="A63" s="10">
        <v>11.9</v>
      </c>
      <c r="B63" s="33">
        <v>14</v>
      </c>
      <c r="D63" s="10">
        <v>11.9</v>
      </c>
      <c r="E63" s="33">
        <v>19</v>
      </c>
      <c r="G63" s="10">
        <v>11.9</v>
      </c>
      <c r="H63" s="33">
        <v>5</v>
      </c>
      <c r="J63" s="10">
        <v>11.9</v>
      </c>
      <c r="K63" s="33">
        <v>8</v>
      </c>
      <c r="M63" s="10">
        <v>11.9</v>
      </c>
      <c r="N63" s="33">
        <v>3</v>
      </c>
      <c r="P63" s="10">
        <v>11.9</v>
      </c>
      <c r="Q63" s="33">
        <v>11</v>
      </c>
      <c r="S63" s="10">
        <v>11.9</v>
      </c>
      <c r="T63" s="33">
        <v>0</v>
      </c>
      <c r="V63" s="10">
        <v>11.9</v>
      </c>
      <c r="W63" s="33">
        <v>3</v>
      </c>
      <c r="Y63" s="10">
        <v>11.9</v>
      </c>
      <c r="Z63" s="33">
        <v>2</v>
      </c>
      <c r="AB63" s="10">
        <v>11.9</v>
      </c>
      <c r="AC63" s="33">
        <v>14</v>
      </c>
      <c r="AE63" s="10">
        <v>11.9</v>
      </c>
      <c r="AF63" s="33">
        <v>4</v>
      </c>
      <c r="AH63" s="10">
        <v>11.9</v>
      </c>
      <c r="AI63" s="33">
        <v>17</v>
      </c>
      <c r="AK63" s="10">
        <v>11.9</v>
      </c>
      <c r="AL63" s="29">
        <v>31</v>
      </c>
      <c r="AN63" s="10">
        <v>11.9</v>
      </c>
      <c r="AO63" s="29">
        <v>44</v>
      </c>
      <c r="AQ63" s="10">
        <v>11.9</v>
      </c>
      <c r="AR63" s="29">
        <v>33</v>
      </c>
      <c r="AT63" s="10">
        <v>11.9</v>
      </c>
      <c r="AU63" s="29">
        <v>47</v>
      </c>
      <c r="AW63" s="10">
        <v>11.9</v>
      </c>
      <c r="AX63" s="34">
        <v>39</v>
      </c>
      <c r="AZ63" s="10">
        <v>11.9</v>
      </c>
      <c r="BA63" s="29">
        <v>53</v>
      </c>
      <c r="BC63" s="10">
        <v>11.9</v>
      </c>
      <c r="BD63" s="31">
        <v>50</v>
      </c>
      <c r="BF63" s="10">
        <v>11.9</v>
      </c>
      <c r="BG63" s="29">
        <v>55</v>
      </c>
    </row>
    <row r="64" spans="1:59" x14ac:dyDescent="0.3">
      <c r="A64" s="10">
        <v>12</v>
      </c>
      <c r="B64" s="33">
        <v>13</v>
      </c>
      <c r="D64" s="10">
        <v>12</v>
      </c>
      <c r="E64" s="33">
        <v>18</v>
      </c>
      <c r="G64" s="10">
        <v>12</v>
      </c>
      <c r="H64" s="33">
        <v>4</v>
      </c>
      <c r="J64" s="10">
        <v>12</v>
      </c>
      <c r="K64" s="33">
        <v>7</v>
      </c>
      <c r="M64" s="10">
        <v>12</v>
      </c>
      <c r="N64" s="33">
        <v>2</v>
      </c>
      <c r="P64" s="10">
        <v>12</v>
      </c>
      <c r="Q64" s="33">
        <v>11</v>
      </c>
      <c r="S64" s="10">
        <v>12</v>
      </c>
      <c r="T64" s="33">
        <v>0</v>
      </c>
      <c r="V64" s="10">
        <v>12</v>
      </c>
      <c r="W64" s="33">
        <v>2</v>
      </c>
      <c r="Y64" s="10">
        <v>12</v>
      </c>
      <c r="Z64" s="33">
        <v>1</v>
      </c>
      <c r="AB64" s="10">
        <v>12</v>
      </c>
      <c r="AC64" s="33">
        <v>13</v>
      </c>
      <c r="AE64" s="10">
        <v>12</v>
      </c>
      <c r="AF64" s="33">
        <v>4</v>
      </c>
      <c r="AH64" s="10">
        <v>12</v>
      </c>
      <c r="AI64" s="33">
        <v>16</v>
      </c>
      <c r="AK64" s="10">
        <v>12</v>
      </c>
      <c r="AL64" s="29">
        <v>30</v>
      </c>
      <c r="AN64" s="10">
        <v>12</v>
      </c>
      <c r="AO64" s="29">
        <v>43</v>
      </c>
      <c r="AQ64" s="10">
        <v>12</v>
      </c>
      <c r="AR64" s="29">
        <v>32</v>
      </c>
      <c r="AT64" s="10">
        <v>12</v>
      </c>
      <c r="AU64" s="29">
        <v>46</v>
      </c>
      <c r="AW64" s="10">
        <v>12</v>
      </c>
      <c r="AX64" s="33">
        <v>39</v>
      </c>
      <c r="AZ64" s="10">
        <v>12</v>
      </c>
      <c r="BA64" s="29">
        <v>52</v>
      </c>
      <c r="BC64" s="10">
        <v>12</v>
      </c>
      <c r="BD64" s="29">
        <v>49</v>
      </c>
      <c r="BF64" s="10">
        <v>12</v>
      </c>
      <c r="BG64" s="29">
        <v>54</v>
      </c>
    </row>
    <row r="65" spans="1:59" x14ac:dyDescent="0.3">
      <c r="A65" s="10">
        <v>12.1</v>
      </c>
      <c r="B65" s="33">
        <v>12</v>
      </c>
      <c r="D65" s="10">
        <v>12.1</v>
      </c>
      <c r="E65" s="33">
        <v>17</v>
      </c>
      <c r="G65" s="10">
        <v>12.1</v>
      </c>
      <c r="H65" s="33">
        <v>4</v>
      </c>
      <c r="J65" s="10">
        <v>12.1</v>
      </c>
      <c r="K65" s="33">
        <v>7</v>
      </c>
      <c r="M65" s="10">
        <v>12.1</v>
      </c>
      <c r="N65" s="33">
        <v>2</v>
      </c>
      <c r="P65" s="10">
        <v>12.1</v>
      </c>
      <c r="Q65" s="33">
        <v>10</v>
      </c>
      <c r="S65" s="10">
        <v>12.1</v>
      </c>
      <c r="T65" s="33">
        <v>0</v>
      </c>
      <c r="V65" s="10">
        <v>12.1</v>
      </c>
      <c r="W65" s="33">
        <v>1</v>
      </c>
      <c r="Y65" s="10">
        <v>12.1</v>
      </c>
      <c r="Z65" s="33">
        <v>1</v>
      </c>
      <c r="AB65" s="10">
        <v>12.1</v>
      </c>
      <c r="AC65" s="33">
        <v>12</v>
      </c>
      <c r="AE65" s="10">
        <v>12.1</v>
      </c>
      <c r="AF65" s="33">
        <v>3</v>
      </c>
      <c r="AH65" s="10">
        <v>12.1</v>
      </c>
      <c r="AI65" s="33">
        <v>15</v>
      </c>
      <c r="AK65" s="10">
        <v>12.1</v>
      </c>
      <c r="AL65" s="29">
        <v>29</v>
      </c>
      <c r="AN65" s="10">
        <v>12.1</v>
      </c>
      <c r="AO65" s="30">
        <v>40</v>
      </c>
      <c r="AQ65" s="10">
        <v>12.1</v>
      </c>
      <c r="AR65" s="29">
        <v>31</v>
      </c>
      <c r="AT65" s="10">
        <v>12.1</v>
      </c>
      <c r="AU65" s="29">
        <v>45</v>
      </c>
      <c r="AW65" s="10">
        <v>12.1</v>
      </c>
      <c r="AX65" s="29">
        <v>38</v>
      </c>
      <c r="AZ65" s="10">
        <v>12.1</v>
      </c>
      <c r="BA65" s="29">
        <v>51</v>
      </c>
      <c r="BC65" s="10">
        <v>12.1</v>
      </c>
      <c r="BD65" s="29">
        <v>48</v>
      </c>
      <c r="BF65" s="10">
        <v>12.1</v>
      </c>
      <c r="BG65" s="29">
        <v>53</v>
      </c>
    </row>
    <row r="66" spans="1:59" x14ac:dyDescent="0.3">
      <c r="A66" s="10">
        <v>12.2</v>
      </c>
      <c r="B66" s="33">
        <v>12</v>
      </c>
      <c r="D66" s="10">
        <v>12.2</v>
      </c>
      <c r="E66" s="33">
        <v>16</v>
      </c>
      <c r="G66" s="10">
        <v>12.2</v>
      </c>
      <c r="H66" s="33">
        <v>3</v>
      </c>
      <c r="J66" s="10">
        <v>12.2</v>
      </c>
      <c r="K66" s="33">
        <v>6</v>
      </c>
      <c r="M66" s="10">
        <v>12.2</v>
      </c>
      <c r="N66" s="33">
        <v>1</v>
      </c>
      <c r="P66" s="10">
        <v>12.2</v>
      </c>
      <c r="Q66" s="33">
        <v>10</v>
      </c>
      <c r="S66" s="10">
        <v>12.2</v>
      </c>
      <c r="T66" s="33">
        <v>0</v>
      </c>
      <c r="V66" s="10">
        <v>12.2</v>
      </c>
      <c r="W66" s="33">
        <v>1</v>
      </c>
      <c r="Y66" s="10">
        <v>12.2</v>
      </c>
      <c r="Z66" s="33">
        <v>0</v>
      </c>
      <c r="AB66" s="10">
        <v>12.2</v>
      </c>
      <c r="AC66" s="33">
        <v>12</v>
      </c>
      <c r="AE66" s="10">
        <v>12.2</v>
      </c>
      <c r="AF66" s="33">
        <v>3</v>
      </c>
      <c r="AH66" s="10">
        <v>12.2</v>
      </c>
      <c r="AI66" s="33">
        <v>14</v>
      </c>
      <c r="AK66" s="10">
        <v>12.2</v>
      </c>
      <c r="AL66" s="29">
        <v>27</v>
      </c>
      <c r="AN66" s="10">
        <v>12.2</v>
      </c>
      <c r="AO66" s="33">
        <v>39</v>
      </c>
      <c r="AQ66" s="10">
        <v>12.2</v>
      </c>
      <c r="AR66" s="29">
        <v>30</v>
      </c>
      <c r="AT66" s="10">
        <v>12.2</v>
      </c>
      <c r="AU66" s="29">
        <v>44</v>
      </c>
      <c r="AW66" s="10">
        <v>12.2</v>
      </c>
      <c r="AX66" s="29">
        <v>37</v>
      </c>
      <c r="AZ66" s="10">
        <v>12.2</v>
      </c>
      <c r="BA66" s="31">
        <v>50</v>
      </c>
      <c r="BC66" s="10">
        <v>12.2</v>
      </c>
      <c r="BD66" s="29">
        <v>47</v>
      </c>
      <c r="BF66" s="10">
        <v>12.2</v>
      </c>
      <c r="BG66" s="29">
        <v>52</v>
      </c>
    </row>
    <row r="67" spans="1:59" x14ac:dyDescent="0.3">
      <c r="A67" s="10">
        <v>12.3</v>
      </c>
      <c r="B67" s="33">
        <v>11</v>
      </c>
      <c r="D67" s="10">
        <v>12.3</v>
      </c>
      <c r="E67" s="33">
        <v>15</v>
      </c>
      <c r="G67" s="10">
        <v>12.3</v>
      </c>
      <c r="H67" s="33">
        <v>3</v>
      </c>
      <c r="J67" s="10">
        <v>12.3</v>
      </c>
      <c r="K67" s="33">
        <v>6</v>
      </c>
      <c r="M67" s="10">
        <v>12.3</v>
      </c>
      <c r="N67" s="33">
        <v>1</v>
      </c>
      <c r="P67" s="10">
        <v>12.3</v>
      </c>
      <c r="Q67" s="33">
        <v>9</v>
      </c>
      <c r="S67" s="10">
        <v>12.3</v>
      </c>
      <c r="T67" s="33">
        <v>0</v>
      </c>
      <c r="V67" s="10">
        <v>12.3</v>
      </c>
      <c r="W67" s="33">
        <v>0</v>
      </c>
      <c r="Y67" s="10">
        <v>12.3</v>
      </c>
      <c r="Z67" s="33">
        <v>0</v>
      </c>
      <c r="AB67" s="10">
        <v>12.3</v>
      </c>
      <c r="AC67" s="33">
        <v>11</v>
      </c>
      <c r="AE67" s="10">
        <v>12.3</v>
      </c>
      <c r="AF67" s="33">
        <v>2</v>
      </c>
      <c r="AH67" s="10">
        <v>12.3</v>
      </c>
      <c r="AI67" s="33">
        <v>13</v>
      </c>
      <c r="AK67" s="10">
        <v>12.3</v>
      </c>
      <c r="AL67" s="34">
        <v>25</v>
      </c>
      <c r="AN67" s="10">
        <v>12.3</v>
      </c>
      <c r="AO67" s="29">
        <v>38</v>
      </c>
      <c r="AQ67" s="10">
        <v>12.3</v>
      </c>
      <c r="AR67" s="29">
        <v>29</v>
      </c>
      <c r="AT67" s="10">
        <v>12.3</v>
      </c>
      <c r="AU67" s="29">
        <v>43</v>
      </c>
      <c r="AW67" s="10">
        <v>12.3</v>
      </c>
      <c r="AX67" s="29">
        <v>36</v>
      </c>
      <c r="AZ67" s="10">
        <v>12.3</v>
      </c>
      <c r="BA67" s="29">
        <v>49</v>
      </c>
      <c r="BC67" s="10">
        <v>12.3</v>
      </c>
      <c r="BD67" s="29">
        <v>46</v>
      </c>
      <c r="BF67" s="10">
        <v>12.3</v>
      </c>
      <c r="BG67" s="29">
        <v>51</v>
      </c>
    </row>
    <row r="68" spans="1:59" x14ac:dyDescent="0.3">
      <c r="A68" s="10">
        <v>12.4</v>
      </c>
      <c r="B68" s="33">
        <v>11</v>
      </c>
      <c r="D68" s="10">
        <v>12.4</v>
      </c>
      <c r="E68" s="33">
        <v>14</v>
      </c>
      <c r="G68" s="10">
        <v>12.4</v>
      </c>
      <c r="H68" s="33">
        <v>2</v>
      </c>
      <c r="J68" s="10">
        <v>12.4</v>
      </c>
      <c r="K68" s="33">
        <v>5</v>
      </c>
      <c r="M68" s="10">
        <v>12.4</v>
      </c>
      <c r="N68" s="33">
        <v>0</v>
      </c>
      <c r="P68" s="10">
        <v>12.4</v>
      </c>
      <c r="Q68" s="33">
        <v>9</v>
      </c>
      <c r="S68" s="10">
        <v>12.4</v>
      </c>
      <c r="T68" s="33">
        <v>0</v>
      </c>
      <c r="V68" s="10">
        <v>12.4</v>
      </c>
      <c r="W68" s="33">
        <v>0</v>
      </c>
      <c r="Y68" s="10">
        <v>12.4</v>
      </c>
      <c r="Z68" s="33">
        <v>0</v>
      </c>
      <c r="AB68" s="10">
        <v>12.4</v>
      </c>
      <c r="AC68" s="33">
        <v>11</v>
      </c>
      <c r="AE68" s="10">
        <v>12.4</v>
      </c>
      <c r="AF68" s="33">
        <v>2</v>
      </c>
      <c r="AH68" s="10">
        <v>12.4</v>
      </c>
      <c r="AI68" s="33">
        <v>12</v>
      </c>
      <c r="AK68" s="10">
        <v>12.4</v>
      </c>
      <c r="AL68" s="29">
        <v>23</v>
      </c>
      <c r="AN68" s="10">
        <v>12.4</v>
      </c>
      <c r="AO68" s="29">
        <v>37</v>
      </c>
      <c r="AQ68" s="10">
        <v>12.4</v>
      </c>
      <c r="AR68" s="29">
        <v>28</v>
      </c>
      <c r="AT68" s="10">
        <v>12.4</v>
      </c>
      <c r="AU68" s="30">
        <v>40</v>
      </c>
      <c r="AW68" s="10">
        <v>12.4</v>
      </c>
      <c r="AX68" s="29">
        <v>35</v>
      </c>
      <c r="AZ68" s="10">
        <v>12.4</v>
      </c>
      <c r="BA68" s="29">
        <v>48</v>
      </c>
      <c r="BC68" s="10">
        <v>12.4</v>
      </c>
      <c r="BD68" s="33">
        <v>45</v>
      </c>
      <c r="BF68" s="10">
        <v>12.4</v>
      </c>
      <c r="BG68" s="31">
        <v>50</v>
      </c>
    </row>
    <row r="69" spans="1:59" x14ac:dyDescent="0.3">
      <c r="A69" s="10">
        <v>12.5</v>
      </c>
      <c r="B69" s="33">
        <v>10</v>
      </c>
      <c r="D69" s="10">
        <v>12.5</v>
      </c>
      <c r="E69" s="33">
        <v>13</v>
      </c>
      <c r="G69" s="10">
        <v>12.5</v>
      </c>
      <c r="H69" s="33">
        <v>2</v>
      </c>
      <c r="J69" s="10">
        <v>12.5</v>
      </c>
      <c r="K69" s="33">
        <v>5</v>
      </c>
      <c r="M69" s="10">
        <v>12.5</v>
      </c>
      <c r="N69" s="33">
        <v>0</v>
      </c>
      <c r="P69" s="10">
        <v>12.5</v>
      </c>
      <c r="Q69" s="33">
        <v>8</v>
      </c>
      <c r="S69" s="10">
        <v>12.5</v>
      </c>
      <c r="T69" s="33">
        <v>0</v>
      </c>
      <c r="V69" s="10">
        <v>12.5</v>
      </c>
      <c r="W69" s="33">
        <v>0</v>
      </c>
      <c r="Y69" s="10">
        <v>12.5</v>
      </c>
      <c r="Z69" s="33">
        <v>0</v>
      </c>
      <c r="AB69" s="10">
        <v>12.5</v>
      </c>
      <c r="AC69" s="33">
        <v>10</v>
      </c>
      <c r="AE69" s="10">
        <v>12.5</v>
      </c>
      <c r="AF69" s="33">
        <v>1</v>
      </c>
      <c r="AH69" s="10">
        <v>12.5</v>
      </c>
      <c r="AI69" s="33">
        <v>12</v>
      </c>
      <c r="AK69" s="10">
        <v>12.5</v>
      </c>
      <c r="AL69" s="29">
        <v>21</v>
      </c>
      <c r="AN69" s="10">
        <v>12.5</v>
      </c>
      <c r="AO69" s="29">
        <v>34</v>
      </c>
      <c r="AQ69" s="10">
        <v>12.5</v>
      </c>
      <c r="AR69" s="29">
        <v>27</v>
      </c>
      <c r="AT69" s="10">
        <v>12.5</v>
      </c>
      <c r="AU69" s="33">
        <v>39</v>
      </c>
      <c r="AW69" s="10">
        <v>12.5</v>
      </c>
      <c r="AX69" s="29">
        <v>34</v>
      </c>
      <c r="AZ69" s="10">
        <v>12.5</v>
      </c>
      <c r="BA69" s="29">
        <v>47</v>
      </c>
      <c r="BC69" s="10">
        <v>12.5</v>
      </c>
      <c r="BD69" s="29">
        <v>45</v>
      </c>
      <c r="BF69" s="10">
        <v>12.5</v>
      </c>
      <c r="BG69" s="29">
        <v>49</v>
      </c>
    </row>
    <row r="70" spans="1:59" x14ac:dyDescent="0.3">
      <c r="A70" s="10">
        <v>12.6</v>
      </c>
      <c r="B70" s="33">
        <v>10</v>
      </c>
      <c r="D70" s="10">
        <v>12.6</v>
      </c>
      <c r="E70" s="33">
        <v>13</v>
      </c>
      <c r="G70" s="10">
        <v>12.6</v>
      </c>
      <c r="H70" s="33">
        <v>1</v>
      </c>
      <c r="J70" s="10">
        <v>12.6</v>
      </c>
      <c r="K70" s="33">
        <v>4</v>
      </c>
      <c r="M70" s="10">
        <v>12.6</v>
      </c>
      <c r="N70" s="33">
        <v>0</v>
      </c>
      <c r="P70" s="10">
        <v>12.6</v>
      </c>
      <c r="Q70" s="33">
        <v>8</v>
      </c>
      <c r="S70" s="10">
        <v>12.6</v>
      </c>
      <c r="T70" s="33">
        <v>0</v>
      </c>
      <c r="V70" s="10">
        <v>12.6</v>
      </c>
      <c r="W70" s="33">
        <v>0</v>
      </c>
      <c r="Y70" s="10">
        <v>12.6</v>
      </c>
      <c r="Z70" s="33">
        <v>0</v>
      </c>
      <c r="AB70" s="10">
        <v>12.6</v>
      </c>
      <c r="AC70" s="33">
        <v>10</v>
      </c>
      <c r="AE70" s="10">
        <v>12.6</v>
      </c>
      <c r="AF70" s="33">
        <v>1</v>
      </c>
      <c r="AH70" s="10">
        <v>12.6</v>
      </c>
      <c r="AI70" s="33">
        <v>11</v>
      </c>
      <c r="AK70" s="10">
        <v>12.6</v>
      </c>
      <c r="AL70" s="29">
        <v>19</v>
      </c>
      <c r="AN70" s="10">
        <v>12.6</v>
      </c>
      <c r="AO70" s="29">
        <v>31</v>
      </c>
      <c r="AQ70" s="10">
        <v>12.6</v>
      </c>
      <c r="AR70" s="29">
        <v>26</v>
      </c>
      <c r="AT70" s="10">
        <v>12.6</v>
      </c>
      <c r="AU70" s="29">
        <v>38</v>
      </c>
      <c r="AW70" s="10">
        <v>12.6</v>
      </c>
      <c r="AX70" s="29">
        <v>32</v>
      </c>
      <c r="AZ70" s="10">
        <v>12.6</v>
      </c>
      <c r="BA70" s="29">
        <v>46</v>
      </c>
      <c r="BC70" s="10">
        <v>12.6</v>
      </c>
      <c r="BD70" s="33">
        <v>44</v>
      </c>
      <c r="BF70" s="10">
        <v>12.6</v>
      </c>
      <c r="BG70" s="29">
        <v>48</v>
      </c>
    </row>
    <row r="71" spans="1:59" x14ac:dyDescent="0.3">
      <c r="A71" s="10">
        <v>12.7</v>
      </c>
      <c r="B71" s="33">
        <v>9</v>
      </c>
      <c r="D71" s="10">
        <v>12.7</v>
      </c>
      <c r="E71" s="33">
        <v>12</v>
      </c>
      <c r="G71" s="10">
        <v>12.7</v>
      </c>
      <c r="H71" s="33">
        <v>1</v>
      </c>
      <c r="J71" s="10">
        <v>12.7</v>
      </c>
      <c r="K71" s="33">
        <v>4</v>
      </c>
      <c r="M71" s="10">
        <v>12.7</v>
      </c>
      <c r="N71" s="33">
        <v>0</v>
      </c>
      <c r="P71" s="10">
        <v>12.7</v>
      </c>
      <c r="Q71" s="33">
        <v>7</v>
      </c>
      <c r="S71" s="10">
        <v>12.7</v>
      </c>
      <c r="T71" s="33">
        <v>0</v>
      </c>
      <c r="V71" s="10">
        <v>12.7</v>
      </c>
      <c r="W71" s="33">
        <v>0</v>
      </c>
      <c r="Y71" s="10">
        <v>12.7</v>
      </c>
      <c r="Z71" s="33">
        <v>0</v>
      </c>
      <c r="AB71" s="10">
        <v>12.7</v>
      </c>
      <c r="AC71" s="33">
        <v>9</v>
      </c>
      <c r="AE71" s="10">
        <v>12.7</v>
      </c>
      <c r="AF71" s="33">
        <v>0</v>
      </c>
      <c r="AH71" s="10">
        <v>12.7</v>
      </c>
      <c r="AI71" s="33">
        <v>11</v>
      </c>
      <c r="AK71" s="10">
        <v>12.7</v>
      </c>
      <c r="AL71" s="29">
        <v>18</v>
      </c>
      <c r="AN71" s="10">
        <v>12.7</v>
      </c>
      <c r="AO71" s="29">
        <v>29</v>
      </c>
      <c r="AQ71" s="10">
        <v>12.7</v>
      </c>
      <c r="AR71" s="34">
        <v>25</v>
      </c>
      <c r="AT71" s="10">
        <v>12.7</v>
      </c>
      <c r="AU71" s="29">
        <v>37</v>
      </c>
      <c r="AW71" s="10">
        <v>12.7</v>
      </c>
      <c r="AX71" s="29">
        <v>30</v>
      </c>
      <c r="AZ71" s="10">
        <v>12.7</v>
      </c>
      <c r="BA71" s="29">
        <v>45</v>
      </c>
      <c r="BC71" s="10">
        <v>12.7</v>
      </c>
      <c r="BD71" s="29">
        <v>44</v>
      </c>
      <c r="BF71" s="10">
        <v>12.7</v>
      </c>
      <c r="BG71" s="29">
        <v>47</v>
      </c>
    </row>
    <row r="72" spans="1:59" x14ac:dyDescent="0.3">
      <c r="A72" s="10">
        <v>12.8</v>
      </c>
      <c r="B72" s="33">
        <v>9</v>
      </c>
      <c r="D72" s="10">
        <v>12.8</v>
      </c>
      <c r="E72" s="33">
        <v>12</v>
      </c>
      <c r="G72" s="10">
        <v>12.8</v>
      </c>
      <c r="H72" s="33">
        <v>0</v>
      </c>
      <c r="J72" s="10">
        <v>12.8</v>
      </c>
      <c r="K72" s="33">
        <v>3</v>
      </c>
      <c r="M72" s="10">
        <v>12.8</v>
      </c>
      <c r="N72" s="33">
        <v>0</v>
      </c>
      <c r="P72" s="10">
        <v>12.8</v>
      </c>
      <c r="Q72" s="33">
        <v>7</v>
      </c>
      <c r="S72" s="10">
        <v>12.8</v>
      </c>
      <c r="T72" s="33">
        <v>0</v>
      </c>
      <c r="V72" s="10">
        <v>12.8</v>
      </c>
      <c r="W72" s="33">
        <v>0</v>
      </c>
      <c r="Y72" s="10">
        <v>12.8</v>
      </c>
      <c r="Z72" s="33">
        <v>0</v>
      </c>
      <c r="AB72" s="10">
        <v>12.8</v>
      </c>
      <c r="AC72" s="33">
        <v>9</v>
      </c>
      <c r="AE72" s="10">
        <v>12.8</v>
      </c>
      <c r="AF72" s="33">
        <v>0</v>
      </c>
      <c r="AH72" s="10">
        <v>12.8</v>
      </c>
      <c r="AI72" s="33">
        <v>10</v>
      </c>
      <c r="AK72" s="10">
        <v>12.8</v>
      </c>
      <c r="AL72" s="29">
        <v>17</v>
      </c>
      <c r="AN72" s="10">
        <v>12.8</v>
      </c>
      <c r="AO72" s="29">
        <v>28</v>
      </c>
      <c r="AQ72" s="10">
        <v>12.8</v>
      </c>
      <c r="AR72" s="29">
        <v>23</v>
      </c>
      <c r="AT72" s="10">
        <v>12.8</v>
      </c>
      <c r="AU72" s="29">
        <v>34</v>
      </c>
      <c r="AW72" s="10">
        <v>12.8</v>
      </c>
      <c r="AX72" s="29">
        <v>29</v>
      </c>
      <c r="AZ72" s="10">
        <v>12.8</v>
      </c>
      <c r="BA72" s="29">
        <v>44</v>
      </c>
      <c r="BC72" s="10">
        <v>12.8</v>
      </c>
      <c r="BD72" s="33">
        <v>43</v>
      </c>
      <c r="BF72" s="10">
        <v>12.8</v>
      </c>
      <c r="BG72" s="29">
        <v>46</v>
      </c>
    </row>
    <row r="73" spans="1:59" x14ac:dyDescent="0.3">
      <c r="A73" s="10">
        <v>12.9</v>
      </c>
      <c r="B73" s="33">
        <v>8</v>
      </c>
      <c r="D73" s="10">
        <v>12.9</v>
      </c>
      <c r="E73" s="33">
        <v>11</v>
      </c>
      <c r="G73" s="10">
        <v>12.9</v>
      </c>
      <c r="H73" s="33">
        <v>0</v>
      </c>
      <c r="J73" s="10">
        <v>12.9</v>
      </c>
      <c r="K73" s="33">
        <v>3</v>
      </c>
      <c r="M73" s="10">
        <v>12.9</v>
      </c>
      <c r="N73" s="33">
        <v>0</v>
      </c>
      <c r="P73" s="10">
        <v>12.9</v>
      </c>
      <c r="Q73" s="33">
        <v>6</v>
      </c>
      <c r="S73" s="10">
        <v>12.9</v>
      </c>
      <c r="T73" s="33">
        <v>0</v>
      </c>
      <c r="V73" s="10">
        <v>12.9</v>
      </c>
      <c r="W73" s="33">
        <v>0</v>
      </c>
      <c r="Y73" s="10">
        <v>12.9</v>
      </c>
      <c r="Z73" s="33">
        <v>0</v>
      </c>
      <c r="AB73" s="10">
        <v>12.9</v>
      </c>
      <c r="AC73" s="33">
        <v>8</v>
      </c>
      <c r="AE73" s="10">
        <v>12.9</v>
      </c>
      <c r="AF73" s="33">
        <v>0</v>
      </c>
      <c r="AH73" s="10">
        <v>12.9</v>
      </c>
      <c r="AI73" s="33">
        <v>10</v>
      </c>
      <c r="AK73" s="10">
        <v>12.9</v>
      </c>
      <c r="AL73" s="29">
        <v>16</v>
      </c>
      <c r="AN73" s="10">
        <v>12.9</v>
      </c>
      <c r="AO73" s="29">
        <v>27</v>
      </c>
      <c r="AQ73" s="10">
        <v>12.9</v>
      </c>
      <c r="AR73" s="29">
        <v>21</v>
      </c>
      <c r="AT73" s="10">
        <v>12.9</v>
      </c>
      <c r="AU73" s="29">
        <v>31</v>
      </c>
      <c r="AW73" s="10">
        <v>12.9</v>
      </c>
      <c r="AX73" s="29">
        <v>27</v>
      </c>
      <c r="AZ73" s="10">
        <v>12.9</v>
      </c>
      <c r="BA73" s="29">
        <v>43</v>
      </c>
      <c r="BC73" s="10">
        <v>12.9</v>
      </c>
      <c r="BD73" s="33">
        <v>43</v>
      </c>
      <c r="BF73" s="10">
        <v>12.9</v>
      </c>
      <c r="BG73" s="33">
        <v>45</v>
      </c>
    </row>
    <row r="74" spans="1:59" x14ac:dyDescent="0.3">
      <c r="A74" s="10">
        <v>13</v>
      </c>
      <c r="B74" s="33">
        <v>8</v>
      </c>
      <c r="D74" s="10">
        <v>13</v>
      </c>
      <c r="E74" s="33">
        <v>11</v>
      </c>
      <c r="G74" s="10">
        <v>13</v>
      </c>
      <c r="H74" s="33">
        <v>0</v>
      </c>
      <c r="J74" s="10">
        <v>13</v>
      </c>
      <c r="K74" s="33">
        <v>2</v>
      </c>
      <c r="M74" s="10">
        <v>13</v>
      </c>
      <c r="N74" s="33">
        <v>0</v>
      </c>
      <c r="P74" s="10">
        <v>13</v>
      </c>
      <c r="Q74" s="33">
        <v>6</v>
      </c>
      <c r="S74" s="10">
        <v>13</v>
      </c>
      <c r="T74" s="33">
        <v>0</v>
      </c>
      <c r="V74" s="10">
        <v>13</v>
      </c>
      <c r="W74" s="33">
        <v>0</v>
      </c>
      <c r="Y74" s="10">
        <v>13</v>
      </c>
      <c r="Z74" s="33">
        <v>0</v>
      </c>
      <c r="AB74" s="10">
        <v>13</v>
      </c>
      <c r="AC74" s="33">
        <v>8</v>
      </c>
      <c r="AE74" s="10">
        <v>13</v>
      </c>
      <c r="AF74" s="33">
        <v>0</v>
      </c>
      <c r="AH74" s="10">
        <v>13</v>
      </c>
      <c r="AI74" s="33">
        <v>9</v>
      </c>
      <c r="AK74" s="10">
        <v>13</v>
      </c>
      <c r="AL74" s="29">
        <v>15</v>
      </c>
      <c r="AN74" s="10">
        <v>13</v>
      </c>
      <c r="AO74" s="29">
        <v>26</v>
      </c>
      <c r="AQ74" s="10">
        <v>13</v>
      </c>
      <c r="AR74" s="29">
        <v>19</v>
      </c>
      <c r="AT74" s="10">
        <v>13</v>
      </c>
      <c r="AU74" s="29">
        <v>29</v>
      </c>
      <c r="AW74" s="10">
        <v>13</v>
      </c>
      <c r="AX74" s="34">
        <v>25</v>
      </c>
      <c r="AZ74" s="10">
        <v>13</v>
      </c>
      <c r="BA74" s="30">
        <v>40</v>
      </c>
      <c r="BC74" s="10">
        <v>13</v>
      </c>
      <c r="BD74" s="33">
        <v>42</v>
      </c>
      <c r="BF74" s="10">
        <v>13</v>
      </c>
      <c r="BG74" s="29">
        <v>45</v>
      </c>
    </row>
    <row r="75" spans="1:59" x14ac:dyDescent="0.3">
      <c r="A75" s="10">
        <v>13.1</v>
      </c>
      <c r="B75" s="33">
        <v>7</v>
      </c>
      <c r="D75" s="10">
        <v>13.1</v>
      </c>
      <c r="E75" s="33">
        <v>10</v>
      </c>
      <c r="G75" s="10">
        <v>13.1</v>
      </c>
      <c r="H75" s="33">
        <v>0</v>
      </c>
      <c r="J75" s="10">
        <v>13.1</v>
      </c>
      <c r="K75" s="33">
        <v>2</v>
      </c>
      <c r="M75" s="10">
        <v>13.1</v>
      </c>
      <c r="N75" s="33">
        <v>0</v>
      </c>
      <c r="P75" s="10">
        <v>13.1</v>
      </c>
      <c r="Q75" s="33">
        <v>5</v>
      </c>
      <c r="S75" s="10">
        <v>13.1</v>
      </c>
      <c r="T75" s="33">
        <v>0</v>
      </c>
      <c r="V75" s="10">
        <v>13.1</v>
      </c>
      <c r="W75" s="33">
        <v>0</v>
      </c>
      <c r="Y75" s="10">
        <v>13.1</v>
      </c>
      <c r="Z75" s="33">
        <v>0</v>
      </c>
      <c r="AB75" s="10">
        <v>13.1</v>
      </c>
      <c r="AC75" s="33">
        <v>7</v>
      </c>
      <c r="AE75" s="10">
        <v>13.1</v>
      </c>
      <c r="AF75" s="33">
        <v>0</v>
      </c>
      <c r="AH75" s="10">
        <v>13.1</v>
      </c>
      <c r="AI75" s="33">
        <v>9</v>
      </c>
      <c r="AK75" s="10">
        <v>13.1</v>
      </c>
      <c r="AL75" s="29">
        <v>14</v>
      </c>
      <c r="AN75" s="10">
        <v>13.1</v>
      </c>
      <c r="AO75" s="34">
        <v>25</v>
      </c>
      <c r="AQ75" s="10">
        <v>13.1</v>
      </c>
      <c r="AR75" s="29">
        <v>18</v>
      </c>
      <c r="AT75" s="10">
        <v>13.1</v>
      </c>
      <c r="AU75" s="29">
        <v>28</v>
      </c>
      <c r="AW75" s="10">
        <v>13.1</v>
      </c>
      <c r="AX75" s="29">
        <v>23</v>
      </c>
      <c r="AZ75" s="10">
        <v>13.1</v>
      </c>
      <c r="BA75" s="33">
        <v>39</v>
      </c>
      <c r="BC75" s="10">
        <v>13.1</v>
      </c>
      <c r="BD75" s="29">
        <v>42</v>
      </c>
      <c r="BF75" s="10">
        <v>13.1</v>
      </c>
      <c r="BG75" s="33">
        <v>44</v>
      </c>
    </row>
    <row r="76" spans="1:59" x14ac:dyDescent="0.3">
      <c r="A76" s="10">
        <v>13.2</v>
      </c>
      <c r="B76" s="33">
        <v>7</v>
      </c>
      <c r="D76" s="10">
        <v>13.2</v>
      </c>
      <c r="E76" s="33">
        <v>10</v>
      </c>
      <c r="G76" s="10">
        <v>13.2</v>
      </c>
      <c r="H76" s="33">
        <v>0</v>
      </c>
      <c r="J76" s="10">
        <v>13.2</v>
      </c>
      <c r="K76" s="33">
        <v>1</v>
      </c>
      <c r="M76" s="10">
        <v>13.2</v>
      </c>
      <c r="N76" s="33">
        <v>0</v>
      </c>
      <c r="P76" s="10">
        <v>13.2</v>
      </c>
      <c r="Q76" s="33">
        <v>5</v>
      </c>
      <c r="S76" s="10">
        <v>13.2</v>
      </c>
      <c r="T76" s="33">
        <v>0</v>
      </c>
      <c r="V76" s="10">
        <v>13.2</v>
      </c>
      <c r="W76" s="33">
        <v>0</v>
      </c>
      <c r="Y76" s="10">
        <v>13.2</v>
      </c>
      <c r="Z76" s="33">
        <v>0</v>
      </c>
      <c r="AB76" s="10">
        <v>13.2</v>
      </c>
      <c r="AC76" s="33">
        <v>7</v>
      </c>
      <c r="AE76" s="10">
        <v>13.2</v>
      </c>
      <c r="AF76" s="33">
        <v>0</v>
      </c>
      <c r="AH76" s="10">
        <v>13.2</v>
      </c>
      <c r="AI76" s="33">
        <v>8</v>
      </c>
      <c r="AK76" s="10">
        <v>13.2</v>
      </c>
      <c r="AL76" s="29">
        <v>13</v>
      </c>
      <c r="AN76" s="10">
        <v>13.2</v>
      </c>
      <c r="AO76" s="29">
        <v>23</v>
      </c>
      <c r="AQ76" s="10">
        <v>13.2</v>
      </c>
      <c r="AR76" s="29">
        <v>17</v>
      </c>
      <c r="AT76" s="10">
        <v>13.2</v>
      </c>
      <c r="AU76" s="29">
        <v>27</v>
      </c>
      <c r="AW76" s="10">
        <v>13.2</v>
      </c>
      <c r="AX76" s="29">
        <v>21</v>
      </c>
      <c r="AZ76" s="10">
        <v>13.2</v>
      </c>
      <c r="BA76" s="29">
        <v>38</v>
      </c>
      <c r="BC76" s="10">
        <v>13.2</v>
      </c>
      <c r="BD76" s="33">
        <v>40</v>
      </c>
      <c r="BF76" s="10">
        <v>13.2</v>
      </c>
      <c r="BG76" s="29">
        <v>44</v>
      </c>
    </row>
    <row r="77" spans="1:59" x14ac:dyDescent="0.3">
      <c r="A77" s="10">
        <v>13.3</v>
      </c>
      <c r="B77" s="33">
        <v>6</v>
      </c>
      <c r="D77" s="10">
        <v>13.3</v>
      </c>
      <c r="E77" s="33">
        <v>9</v>
      </c>
      <c r="G77" s="10">
        <v>13.3</v>
      </c>
      <c r="H77" s="33">
        <v>0</v>
      </c>
      <c r="J77" s="10">
        <v>13.3</v>
      </c>
      <c r="K77" s="33">
        <v>1</v>
      </c>
      <c r="M77" s="10">
        <v>13.3</v>
      </c>
      <c r="N77" s="33">
        <v>0</v>
      </c>
      <c r="P77" s="10">
        <v>13.3</v>
      </c>
      <c r="Q77" s="33">
        <v>4</v>
      </c>
      <c r="S77" s="10">
        <v>13.3</v>
      </c>
      <c r="T77" s="33">
        <v>0</v>
      </c>
      <c r="V77" s="10">
        <v>13.3</v>
      </c>
      <c r="W77" s="33">
        <v>0</v>
      </c>
      <c r="Y77" s="10">
        <v>13.3</v>
      </c>
      <c r="Z77" s="33">
        <v>0</v>
      </c>
      <c r="AB77" s="10">
        <v>13.3</v>
      </c>
      <c r="AC77" s="33">
        <v>6</v>
      </c>
      <c r="AE77" s="10">
        <v>13.3</v>
      </c>
      <c r="AF77" s="33">
        <v>0</v>
      </c>
      <c r="AH77" s="10">
        <v>13.3</v>
      </c>
      <c r="AI77" s="33">
        <v>8</v>
      </c>
      <c r="AK77" s="10">
        <v>13.3</v>
      </c>
      <c r="AL77" s="33">
        <v>12</v>
      </c>
      <c r="AN77" s="10">
        <v>13.3</v>
      </c>
      <c r="AO77" s="29">
        <v>21</v>
      </c>
      <c r="AQ77" s="10">
        <v>13.3</v>
      </c>
      <c r="AR77" s="29">
        <v>16</v>
      </c>
      <c r="AT77" s="10">
        <v>13.3</v>
      </c>
      <c r="AU77" s="29">
        <v>26</v>
      </c>
      <c r="AW77" s="10">
        <v>13.3</v>
      </c>
      <c r="AX77" s="29">
        <v>19</v>
      </c>
      <c r="AZ77" s="10">
        <v>13.3</v>
      </c>
      <c r="BA77" s="29">
        <v>37</v>
      </c>
      <c r="BC77" s="10">
        <v>13.3</v>
      </c>
      <c r="BD77" s="30">
        <v>40</v>
      </c>
      <c r="BF77" s="10">
        <v>13.3</v>
      </c>
      <c r="BG77" s="33">
        <v>43</v>
      </c>
    </row>
    <row r="78" spans="1:59" x14ac:dyDescent="0.3">
      <c r="A78" s="10">
        <v>13.4</v>
      </c>
      <c r="B78" s="33">
        <v>6</v>
      </c>
      <c r="D78" s="10">
        <v>13.4</v>
      </c>
      <c r="E78" s="33">
        <v>9</v>
      </c>
      <c r="G78" s="10">
        <v>13.4</v>
      </c>
      <c r="H78" s="33">
        <v>0</v>
      </c>
      <c r="J78" s="10">
        <v>13.4</v>
      </c>
      <c r="K78" s="33">
        <v>0</v>
      </c>
      <c r="M78" s="10">
        <v>13.4</v>
      </c>
      <c r="N78" s="33">
        <v>0</v>
      </c>
      <c r="P78" s="10">
        <v>13.4</v>
      </c>
      <c r="Q78" s="33">
        <v>4</v>
      </c>
      <c r="S78" s="10">
        <v>13.4</v>
      </c>
      <c r="T78" s="33">
        <v>0</v>
      </c>
      <c r="V78" s="10">
        <v>13.4</v>
      </c>
      <c r="W78" s="33">
        <v>0</v>
      </c>
      <c r="Y78" s="10">
        <v>13.4</v>
      </c>
      <c r="Z78" s="33">
        <v>0</v>
      </c>
      <c r="AB78" s="10">
        <v>13.4</v>
      </c>
      <c r="AC78" s="33">
        <v>6</v>
      </c>
      <c r="AE78" s="10">
        <v>13.4</v>
      </c>
      <c r="AF78" s="33">
        <v>0</v>
      </c>
      <c r="AH78" s="10">
        <v>13.4</v>
      </c>
      <c r="AI78" s="33">
        <v>7</v>
      </c>
      <c r="AK78" s="10">
        <v>13.4</v>
      </c>
      <c r="AL78" s="29">
        <v>12</v>
      </c>
      <c r="AN78" s="10">
        <v>13.4</v>
      </c>
      <c r="AO78" s="29">
        <v>19</v>
      </c>
      <c r="AQ78" s="10">
        <v>13.4</v>
      </c>
      <c r="AR78" s="29">
        <v>15</v>
      </c>
      <c r="AT78" s="10">
        <v>13.4</v>
      </c>
      <c r="AU78" s="34">
        <v>25</v>
      </c>
      <c r="AW78" s="10">
        <v>13.4</v>
      </c>
      <c r="AX78" s="29">
        <v>18</v>
      </c>
      <c r="AZ78" s="10">
        <v>13.4</v>
      </c>
      <c r="BA78" s="29">
        <v>34</v>
      </c>
      <c r="BC78" s="10">
        <v>13.4</v>
      </c>
      <c r="BD78" s="34">
        <v>39</v>
      </c>
      <c r="BF78" s="10">
        <v>13.4</v>
      </c>
      <c r="BG78" s="29">
        <v>43</v>
      </c>
    </row>
    <row r="79" spans="1:59" x14ac:dyDescent="0.3">
      <c r="A79" s="10">
        <v>13.5</v>
      </c>
      <c r="B79" s="33">
        <v>5</v>
      </c>
      <c r="D79" s="10">
        <v>13.5</v>
      </c>
      <c r="E79" s="33">
        <v>8</v>
      </c>
      <c r="G79" s="10">
        <v>13.5</v>
      </c>
      <c r="H79" s="33">
        <v>0</v>
      </c>
      <c r="J79" s="10">
        <v>13.5</v>
      </c>
      <c r="K79" s="33">
        <v>0</v>
      </c>
      <c r="M79" s="10">
        <v>13.5</v>
      </c>
      <c r="N79" s="33">
        <v>0</v>
      </c>
      <c r="P79" s="10">
        <v>13.5</v>
      </c>
      <c r="Q79" s="33">
        <v>3</v>
      </c>
      <c r="S79" s="10">
        <v>13.5</v>
      </c>
      <c r="T79" s="33">
        <v>0</v>
      </c>
      <c r="V79" s="10">
        <v>13.5</v>
      </c>
      <c r="W79" s="33">
        <v>0</v>
      </c>
      <c r="Y79" s="10">
        <v>13.5</v>
      </c>
      <c r="Z79" s="33">
        <v>0</v>
      </c>
      <c r="AB79" s="10">
        <v>13.5</v>
      </c>
      <c r="AC79" s="33">
        <v>5</v>
      </c>
      <c r="AE79" s="10">
        <v>13.5</v>
      </c>
      <c r="AF79" s="33">
        <v>0</v>
      </c>
      <c r="AH79" s="10">
        <v>13.5</v>
      </c>
      <c r="AI79" s="33">
        <v>7</v>
      </c>
      <c r="AK79" s="10">
        <v>13.5</v>
      </c>
      <c r="AL79" s="33">
        <v>11</v>
      </c>
      <c r="AN79" s="10">
        <v>13.5</v>
      </c>
      <c r="AO79" s="29">
        <v>18</v>
      </c>
      <c r="AQ79" s="10">
        <v>13.5</v>
      </c>
      <c r="AR79" s="29">
        <v>14</v>
      </c>
      <c r="AT79" s="10">
        <v>13.5</v>
      </c>
      <c r="AU79" s="29">
        <v>23</v>
      </c>
      <c r="AW79" s="10">
        <v>13.5</v>
      </c>
      <c r="AX79" s="29">
        <v>17</v>
      </c>
      <c r="AZ79" s="10">
        <v>13.5</v>
      </c>
      <c r="BA79" s="29">
        <v>31</v>
      </c>
      <c r="BC79" s="10">
        <v>13.5</v>
      </c>
      <c r="BD79" s="33">
        <v>39</v>
      </c>
      <c r="BF79" s="10">
        <v>13.5</v>
      </c>
      <c r="BG79" s="33">
        <v>42</v>
      </c>
    </row>
    <row r="80" spans="1:59" x14ac:dyDescent="0.3">
      <c r="A80" s="10">
        <v>13.6</v>
      </c>
      <c r="B80" s="33">
        <v>5</v>
      </c>
      <c r="D80" s="10">
        <v>13.6</v>
      </c>
      <c r="E80" s="33">
        <v>8</v>
      </c>
      <c r="G80" s="10">
        <v>13.6</v>
      </c>
      <c r="H80" s="33">
        <v>0</v>
      </c>
      <c r="J80" s="10">
        <v>13.6</v>
      </c>
      <c r="K80" s="33">
        <v>0</v>
      </c>
      <c r="M80" s="10">
        <v>13.6</v>
      </c>
      <c r="N80" s="33">
        <v>0</v>
      </c>
      <c r="P80" s="10">
        <v>13.6</v>
      </c>
      <c r="Q80" s="33">
        <v>3</v>
      </c>
      <c r="S80" s="10">
        <v>13.6</v>
      </c>
      <c r="T80" s="33">
        <v>0</v>
      </c>
      <c r="V80" s="10">
        <v>13.6</v>
      </c>
      <c r="W80" s="33">
        <v>0</v>
      </c>
      <c r="Y80" s="10">
        <v>13.6</v>
      </c>
      <c r="Z80" s="33">
        <v>0</v>
      </c>
      <c r="AB80" s="10">
        <v>13.6</v>
      </c>
      <c r="AC80" s="33">
        <v>5</v>
      </c>
      <c r="AE80" s="10">
        <v>13.6</v>
      </c>
      <c r="AF80" s="33">
        <v>0</v>
      </c>
      <c r="AH80" s="10">
        <v>13.6</v>
      </c>
      <c r="AI80" s="33">
        <v>6</v>
      </c>
      <c r="AK80" s="10">
        <v>13.6</v>
      </c>
      <c r="AL80" s="29">
        <v>11</v>
      </c>
      <c r="AN80" s="10">
        <v>13.6</v>
      </c>
      <c r="AO80" s="29">
        <v>17</v>
      </c>
      <c r="AQ80" s="10">
        <v>13.6</v>
      </c>
      <c r="AR80" s="29">
        <v>13</v>
      </c>
      <c r="AT80" s="10">
        <v>13.6</v>
      </c>
      <c r="AU80" s="29">
        <v>21</v>
      </c>
      <c r="AW80" s="10">
        <v>13.6</v>
      </c>
      <c r="AX80" s="29">
        <v>16</v>
      </c>
      <c r="AZ80" s="10">
        <v>13.6</v>
      </c>
      <c r="BA80" s="29">
        <v>30</v>
      </c>
      <c r="BC80" s="10">
        <v>13.6</v>
      </c>
      <c r="BD80" s="29">
        <v>38</v>
      </c>
      <c r="BF80" s="10">
        <v>13.6</v>
      </c>
      <c r="BG80" s="29">
        <v>42</v>
      </c>
    </row>
    <row r="81" spans="1:59" x14ac:dyDescent="0.3">
      <c r="A81" s="10">
        <v>13.7</v>
      </c>
      <c r="B81" s="33">
        <v>4</v>
      </c>
      <c r="D81" s="10">
        <v>13.7</v>
      </c>
      <c r="E81" s="33">
        <v>7</v>
      </c>
      <c r="G81" s="10">
        <v>13.7</v>
      </c>
      <c r="H81" s="33">
        <v>0</v>
      </c>
      <c r="J81" s="10">
        <v>13.7</v>
      </c>
      <c r="K81" s="33">
        <v>0</v>
      </c>
      <c r="M81" s="10">
        <v>13.7</v>
      </c>
      <c r="N81" s="33">
        <v>0</v>
      </c>
      <c r="P81" s="10">
        <v>13.7</v>
      </c>
      <c r="Q81" s="33">
        <v>2</v>
      </c>
      <c r="S81" s="10">
        <v>13.7</v>
      </c>
      <c r="T81" s="33">
        <v>0</v>
      </c>
      <c r="V81" s="10">
        <v>13.7</v>
      </c>
      <c r="W81" s="33">
        <v>0</v>
      </c>
      <c r="Y81" s="10">
        <v>13.7</v>
      </c>
      <c r="Z81" s="33">
        <v>0</v>
      </c>
      <c r="AB81" s="10">
        <v>13.7</v>
      </c>
      <c r="AC81" s="33">
        <v>4</v>
      </c>
      <c r="AE81" s="10">
        <v>13.7</v>
      </c>
      <c r="AF81" s="33">
        <v>0</v>
      </c>
      <c r="AH81" s="10">
        <v>13.7</v>
      </c>
      <c r="AI81" s="33">
        <v>6</v>
      </c>
      <c r="AK81" s="10">
        <v>13.7</v>
      </c>
      <c r="AL81" s="33">
        <v>10</v>
      </c>
      <c r="AN81" s="10">
        <v>13.7</v>
      </c>
      <c r="AO81" s="29">
        <v>16</v>
      </c>
      <c r="AQ81" s="10">
        <v>13.7</v>
      </c>
      <c r="AR81" s="33">
        <v>12</v>
      </c>
      <c r="AT81" s="10">
        <v>13.7</v>
      </c>
      <c r="AU81" s="29">
        <v>19</v>
      </c>
      <c r="AW81" s="10">
        <v>13.7</v>
      </c>
      <c r="AX81" s="29">
        <v>15</v>
      </c>
      <c r="AZ81" s="10">
        <v>13.7</v>
      </c>
      <c r="BA81" s="29">
        <v>29</v>
      </c>
      <c r="BC81" s="10">
        <v>13.7</v>
      </c>
      <c r="BD81" s="29">
        <v>36</v>
      </c>
      <c r="BF81" s="10">
        <v>13.7</v>
      </c>
      <c r="BG81" s="33">
        <v>40</v>
      </c>
    </row>
    <row r="82" spans="1:59" x14ac:dyDescent="0.3">
      <c r="A82" s="10">
        <v>13.8</v>
      </c>
      <c r="B82" s="33">
        <v>4</v>
      </c>
      <c r="D82" s="10">
        <v>13.8</v>
      </c>
      <c r="E82" s="33">
        <v>7</v>
      </c>
      <c r="G82" s="10">
        <v>13.8</v>
      </c>
      <c r="H82" s="33">
        <v>0</v>
      </c>
      <c r="J82" s="10">
        <v>13.8</v>
      </c>
      <c r="K82" s="33">
        <v>0</v>
      </c>
      <c r="M82" s="10">
        <v>13.8</v>
      </c>
      <c r="N82" s="33">
        <v>0</v>
      </c>
      <c r="P82" s="10">
        <v>13.8</v>
      </c>
      <c r="Q82" s="33">
        <v>2</v>
      </c>
      <c r="S82" s="10">
        <v>13.8</v>
      </c>
      <c r="T82" s="33">
        <v>0</v>
      </c>
      <c r="V82" s="10">
        <v>13.8</v>
      </c>
      <c r="W82" s="33">
        <v>0</v>
      </c>
      <c r="Y82" s="10">
        <v>13.8</v>
      </c>
      <c r="Z82" s="33">
        <v>0</v>
      </c>
      <c r="AB82" s="10">
        <v>13.8</v>
      </c>
      <c r="AC82" s="33">
        <v>4</v>
      </c>
      <c r="AE82" s="10">
        <v>13.8</v>
      </c>
      <c r="AF82" s="33">
        <v>0</v>
      </c>
      <c r="AH82" s="10">
        <v>13.8</v>
      </c>
      <c r="AI82" s="33">
        <v>5</v>
      </c>
      <c r="AK82" s="10">
        <v>13.8</v>
      </c>
      <c r="AL82" s="29">
        <v>10</v>
      </c>
      <c r="AN82" s="10">
        <v>13.8</v>
      </c>
      <c r="AO82" s="29">
        <v>15</v>
      </c>
      <c r="AQ82" s="10">
        <v>13.8</v>
      </c>
      <c r="AR82" s="29">
        <v>12</v>
      </c>
      <c r="AT82" s="10">
        <v>13.8</v>
      </c>
      <c r="AU82" s="29">
        <v>18</v>
      </c>
      <c r="AW82" s="10">
        <v>13.8</v>
      </c>
      <c r="AX82" s="29">
        <v>14</v>
      </c>
      <c r="AZ82" s="10">
        <v>13.8</v>
      </c>
      <c r="BA82" s="29">
        <v>27</v>
      </c>
      <c r="BC82" s="10">
        <v>13.8</v>
      </c>
      <c r="BD82" s="29">
        <v>34</v>
      </c>
      <c r="BF82" s="10">
        <v>13.8</v>
      </c>
      <c r="BG82" s="30">
        <v>40</v>
      </c>
    </row>
    <row r="83" spans="1:59" x14ac:dyDescent="0.3">
      <c r="A83" s="10">
        <v>13.9</v>
      </c>
      <c r="B83" s="33">
        <v>3</v>
      </c>
      <c r="D83" s="10">
        <v>13.9</v>
      </c>
      <c r="E83" s="33">
        <v>6</v>
      </c>
      <c r="G83" s="10">
        <v>13.9</v>
      </c>
      <c r="H83" s="33">
        <v>0</v>
      </c>
      <c r="J83" s="10">
        <v>13.9</v>
      </c>
      <c r="K83" s="33">
        <v>0</v>
      </c>
      <c r="M83" s="10">
        <v>13.9</v>
      </c>
      <c r="N83" s="33">
        <v>0</v>
      </c>
      <c r="P83" s="10">
        <v>13.9</v>
      </c>
      <c r="Q83" s="33">
        <v>1</v>
      </c>
      <c r="S83" s="10">
        <v>13.9</v>
      </c>
      <c r="T83" s="33">
        <v>0</v>
      </c>
      <c r="V83" s="10">
        <v>13.9</v>
      </c>
      <c r="W83" s="33">
        <v>0</v>
      </c>
      <c r="Y83" s="10">
        <v>13.9</v>
      </c>
      <c r="Z83" s="33">
        <v>0</v>
      </c>
      <c r="AB83" s="10">
        <v>13.9</v>
      </c>
      <c r="AC83" s="33">
        <v>3</v>
      </c>
      <c r="AE83" s="10">
        <v>13.9</v>
      </c>
      <c r="AF83" s="33">
        <v>0</v>
      </c>
      <c r="AH83" s="10">
        <v>13.9</v>
      </c>
      <c r="AI83" s="33">
        <v>5</v>
      </c>
      <c r="AK83" s="10">
        <v>13.9</v>
      </c>
      <c r="AL83" s="33">
        <v>9</v>
      </c>
      <c r="AN83" s="10">
        <v>13.9</v>
      </c>
      <c r="AO83" s="29">
        <v>14</v>
      </c>
      <c r="AQ83" s="10">
        <v>13.9</v>
      </c>
      <c r="AR83" s="33">
        <v>11</v>
      </c>
      <c r="AT83" s="10">
        <v>13.9</v>
      </c>
      <c r="AU83" s="29">
        <v>17</v>
      </c>
      <c r="AW83" s="10">
        <v>13.9</v>
      </c>
      <c r="AX83" s="29">
        <v>13</v>
      </c>
      <c r="AZ83" s="10">
        <v>13.9</v>
      </c>
      <c r="BA83" s="29">
        <v>26</v>
      </c>
      <c r="BC83" s="10">
        <v>13.9</v>
      </c>
      <c r="BD83" s="29">
        <v>33</v>
      </c>
      <c r="BF83" s="10">
        <v>13.9</v>
      </c>
      <c r="BG83" s="34">
        <v>39</v>
      </c>
    </row>
    <row r="84" spans="1:59" x14ac:dyDescent="0.3">
      <c r="A84" s="10">
        <v>14</v>
      </c>
      <c r="B84" s="33">
        <v>3</v>
      </c>
      <c r="D84" s="10">
        <v>14</v>
      </c>
      <c r="E84" s="33">
        <v>6</v>
      </c>
      <c r="G84" s="10">
        <v>14</v>
      </c>
      <c r="H84" s="33">
        <v>0</v>
      </c>
      <c r="J84" s="10">
        <v>14</v>
      </c>
      <c r="K84" s="33">
        <v>0</v>
      </c>
      <c r="M84" s="10">
        <v>14</v>
      </c>
      <c r="N84" s="33">
        <v>0</v>
      </c>
      <c r="P84" s="10">
        <v>14</v>
      </c>
      <c r="Q84" s="33">
        <v>1</v>
      </c>
      <c r="S84" s="10">
        <v>14</v>
      </c>
      <c r="T84" s="33">
        <v>0</v>
      </c>
      <c r="V84" s="10">
        <v>14</v>
      </c>
      <c r="W84" s="33">
        <v>0</v>
      </c>
      <c r="Y84" s="10">
        <v>14</v>
      </c>
      <c r="Z84" s="33">
        <v>0</v>
      </c>
      <c r="AB84" s="10">
        <v>14</v>
      </c>
      <c r="AC84" s="33">
        <v>3</v>
      </c>
      <c r="AE84" s="10">
        <v>14</v>
      </c>
      <c r="AF84" s="33">
        <v>0</v>
      </c>
      <c r="AH84" s="10">
        <v>14</v>
      </c>
      <c r="AI84" s="33">
        <v>4</v>
      </c>
      <c r="AK84" s="10">
        <v>14</v>
      </c>
      <c r="AL84" s="29">
        <v>9</v>
      </c>
      <c r="AN84" s="10">
        <v>14</v>
      </c>
      <c r="AO84" s="29">
        <v>13</v>
      </c>
      <c r="AQ84" s="10">
        <v>14</v>
      </c>
      <c r="AR84" s="29">
        <v>11</v>
      </c>
      <c r="AT84" s="10">
        <v>14</v>
      </c>
      <c r="AU84" s="29">
        <v>16</v>
      </c>
      <c r="AW84" s="10">
        <v>14</v>
      </c>
      <c r="AX84" s="33">
        <v>12</v>
      </c>
      <c r="AZ84" s="10">
        <v>14</v>
      </c>
      <c r="BA84" s="34">
        <v>25</v>
      </c>
      <c r="BC84" s="10">
        <v>14</v>
      </c>
      <c r="BD84" s="29">
        <v>32</v>
      </c>
      <c r="BF84" s="10">
        <v>14</v>
      </c>
      <c r="BG84" s="33">
        <v>39</v>
      </c>
    </row>
    <row r="85" spans="1:59" x14ac:dyDescent="0.3">
      <c r="A85" s="10">
        <v>14.1</v>
      </c>
      <c r="B85" s="33">
        <v>2</v>
      </c>
      <c r="D85" s="10">
        <v>14.1</v>
      </c>
      <c r="E85" s="33">
        <v>5</v>
      </c>
      <c r="G85" s="10">
        <v>14.1</v>
      </c>
      <c r="H85" s="33">
        <v>0</v>
      </c>
      <c r="J85" s="10">
        <v>14.1</v>
      </c>
      <c r="K85" s="33">
        <v>0</v>
      </c>
      <c r="M85" s="10">
        <v>14.1</v>
      </c>
      <c r="N85" s="33">
        <v>0</v>
      </c>
      <c r="P85" s="10">
        <v>14.1</v>
      </c>
      <c r="Q85" s="33">
        <v>0</v>
      </c>
      <c r="S85" s="10">
        <v>14.1</v>
      </c>
      <c r="T85" s="33">
        <v>0</v>
      </c>
      <c r="V85" s="10">
        <v>14.1</v>
      </c>
      <c r="W85" s="33">
        <v>0</v>
      </c>
      <c r="Y85" s="10">
        <v>14.1</v>
      </c>
      <c r="Z85" s="33">
        <v>0</v>
      </c>
      <c r="AB85" s="10">
        <v>14.1</v>
      </c>
      <c r="AC85" s="33">
        <v>2</v>
      </c>
      <c r="AE85" s="10">
        <v>14.1</v>
      </c>
      <c r="AF85" s="33">
        <v>0</v>
      </c>
      <c r="AH85" s="10">
        <v>14.1</v>
      </c>
      <c r="AI85" s="33">
        <v>4</v>
      </c>
      <c r="AK85" s="10">
        <v>14.1</v>
      </c>
      <c r="AL85" s="33">
        <v>8</v>
      </c>
      <c r="AN85" s="10">
        <v>14.1</v>
      </c>
      <c r="AO85" s="33">
        <v>12</v>
      </c>
      <c r="AQ85" s="10">
        <v>14.1</v>
      </c>
      <c r="AR85" s="33">
        <v>10</v>
      </c>
      <c r="AT85" s="10">
        <v>14.1</v>
      </c>
      <c r="AU85" s="29">
        <v>15</v>
      </c>
      <c r="AW85" s="10">
        <v>14.1</v>
      </c>
      <c r="AX85" s="29">
        <v>12</v>
      </c>
      <c r="AZ85" s="10">
        <v>14.1</v>
      </c>
      <c r="BA85" s="29">
        <v>23</v>
      </c>
      <c r="BC85" s="10">
        <v>14.1</v>
      </c>
      <c r="BD85" s="29">
        <v>31</v>
      </c>
      <c r="BF85" s="10">
        <v>14.1</v>
      </c>
      <c r="BG85" s="29">
        <v>38</v>
      </c>
    </row>
    <row r="86" spans="1:59" x14ac:dyDescent="0.3">
      <c r="A86" s="10">
        <v>14.2</v>
      </c>
      <c r="B86" s="33">
        <v>2</v>
      </c>
      <c r="D86" s="10">
        <v>14.2</v>
      </c>
      <c r="E86" s="33">
        <v>5</v>
      </c>
      <c r="G86" s="10">
        <v>14.2</v>
      </c>
      <c r="H86" s="33">
        <v>0</v>
      </c>
      <c r="J86" s="10">
        <v>14.2</v>
      </c>
      <c r="K86" s="33">
        <v>0</v>
      </c>
      <c r="M86" s="10">
        <v>14.2</v>
      </c>
      <c r="N86" s="33">
        <v>0</v>
      </c>
      <c r="P86" s="10">
        <v>14.2</v>
      </c>
      <c r="Q86" s="33">
        <v>0</v>
      </c>
      <c r="S86" s="10">
        <v>14.2</v>
      </c>
      <c r="T86" s="33">
        <v>0</v>
      </c>
      <c r="V86" s="10">
        <v>14.2</v>
      </c>
      <c r="W86" s="33">
        <v>0</v>
      </c>
      <c r="Y86" s="10">
        <v>14.2</v>
      </c>
      <c r="Z86" s="33">
        <v>0</v>
      </c>
      <c r="AB86" s="10">
        <v>14.2</v>
      </c>
      <c r="AC86" s="33">
        <v>2</v>
      </c>
      <c r="AE86" s="10">
        <v>14.2</v>
      </c>
      <c r="AF86" s="33">
        <v>0</v>
      </c>
      <c r="AH86" s="10">
        <v>14.2</v>
      </c>
      <c r="AI86" s="33">
        <v>3</v>
      </c>
      <c r="AK86" s="10">
        <v>14.2</v>
      </c>
      <c r="AL86" s="29">
        <v>8</v>
      </c>
      <c r="AN86" s="10">
        <v>14.2</v>
      </c>
      <c r="AO86" s="29">
        <v>12</v>
      </c>
      <c r="AQ86" s="10">
        <v>14.2</v>
      </c>
      <c r="AR86" s="29">
        <v>10</v>
      </c>
      <c r="AT86" s="10">
        <v>14.2</v>
      </c>
      <c r="AU86" s="29">
        <v>14</v>
      </c>
      <c r="AW86" s="10">
        <v>14.2</v>
      </c>
      <c r="AX86" s="33">
        <v>11</v>
      </c>
      <c r="AZ86" s="10">
        <v>14.2</v>
      </c>
      <c r="BA86" s="29">
        <v>21</v>
      </c>
      <c r="BC86" s="10">
        <v>14.2</v>
      </c>
      <c r="BD86" s="29">
        <v>30</v>
      </c>
      <c r="BF86" s="10">
        <v>14.2</v>
      </c>
      <c r="BG86" s="29">
        <v>37</v>
      </c>
    </row>
    <row r="87" spans="1:59" x14ac:dyDescent="0.3">
      <c r="A87" s="10">
        <v>14.3</v>
      </c>
      <c r="B87" s="33">
        <v>1</v>
      </c>
      <c r="D87" s="10">
        <v>14.3</v>
      </c>
      <c r="E87" s="33">
        <v>4</v>
      </c>
      <c r="G87" s="10">
        <v>14.3</v>
      </c>
      <c r="H87" s="33">
        <v>0</v>
      </c>
      <c r="J87" s="10">
        <v>14.3</v>
      </c>
      <c r="K87" s="33">
        <v>0</v>
      </c>
      <c r="M87" s="10">
        <v>14.3</v>
      </c>
      <c r="N87" s="33">
        <v>0</v>
      </c>
      <c r="P87" s="10">
        <v>14.3</v>
      </c>
      <c r="Q87" s="33">
        <v>0</v>
      </c>
      <c r="S87" s="10">
        <v>14.3</v>
      </c>
      <c r="T87" s="33">
        <v>0</v>
      </c>
      <c r="V87" s="10">
        <v>14.3</v>
      </c>
      <c r="W87" s="33">
        <v>0</v>
      </c>
      <c r="Y87" s="10">
        <v>14.3</v>
      </c>
      <c r="Z87" s="33">
        <v>0</v>
      </c>
      <c r="AB87" s="10">
        <v>14.3</v>
      </c>
      <c r="AC87" s="33">
        <v>1</v>
      </c>
      <c r="AE87" s="10">
        <v>14.3</v>
      </c>
      <c r="AF87" s="33">
        <v>0</v>
      </c>
      <c r="AH87" s="10">
        <v>14.3</v>
      </c>
      <c r="AI87" s="33">
        <v>3</v>
      </c>
      <c r="AK87" s="10">
        <v>14.3</v>
      </c>
      <c r="AL87" s="33">
        <v>7</v>
      </c>
      <c r="AN87" s="10">
        <v>14.3</v>
      </c>
      <c r="AO87" s="33">
        <v>11</v>
      </c>
      <c r="AQ87" s="10">
        <v>14.3</v>
      </c>
      <c r="AR87" s="33">
        <v>9</v>
      </c>
      <c r="AT87" s="10">
        <v>14.3</v>
      </c>
      <c r="AU87" s="29">
        <v>13</v>
      </c>
      <c r="AW87" s="10">
        <v>14.3</v>
      </c>
      <c r="AX87" s="29">
        <v>11</v>
      </c>
      <c r="AZ87" s="10">
        <v>14.3</v>
      </c>
      <c r="BA87" s="29">
        <v>19</v>
      </c>
      <c r="BC87" s="10">
        <v>14.3</v>
      </c>
      <c r="BD87" s="29">
        <v>29</v>
      </c>
      <c r="BF87" s="10">
        <v>14.3</v>
      </c>
      <c r="BG87" s="29">
        <v>36</v>
      </c>
    </row>
    <row r="88" spans="1:59" x14ac:dyDescent="0.3">
      <c r="A88" s="10">
        <v>14.4</v>
      </c>
      <c r="B88" s="33">
        <v>1</v>
      </c>
      <c r="D88" s="10">
        <v>14.4</v>
      </c>
      <c r="E88" s="33">
        <v>4</v>
      </c>
      <c r="G88" s="10">
        <v>14.4</v>
      </c>
      <c r="H88" s="33">
        <v>0</v>
      </c>
      <c r="J88" s="10">
        <v>14.4</v>
      </c>
      <c r="K88" s="33">
        <v>0</v>
      </c>
      <c r="M88" s="10">
        <v>14.4</v>
      </c>
      <c r="N88" s="33">
        <v>0</v>
      </c>
      <c r="P88" s="10">
        <v>14.4</v>
      </c>
      <c r="Q88" s="33">
        <v>0</v>
      </c>
      <c r="S88" s="10">
        <v>14.4</v>
      </c>
      <c r="T88" s="33">
        <v>0</v>
      </c>
      <c r="V88" s="10">
        <v>14.4</v>
      </c>
      <c r="W88" s="33">
        <v>0</v>
      </c>
      <c r="Y88" s="10">
        <v>14.4</v>
      </c>
      <c r="Z88" s="33">
        <v>0</v>
      </c>
      <c r="AB88" s="10">
        <v>14.4</v>
      </c>
      <c r="AC88" s="33">
        <v>1</v>
      </c>
      <c r="AE88" s="10">
        <v>14.4</v>
      </c>
      <c r="AF88" s="33">
        <v>0</v>
      </c>
      <c r="AH88" s="10">
        <v>14.4</v>
      </c>
      <c r="AI88" s="33">
        <v>2</v>
      </c>
      <c r="AK88" s="10">
        <v>14.4</v>
      </c>
      <c r="AL88" s="29">
        <v>7</v>
      </c>
      <c r="AN88" s="10">
        <v>14.4</v>
      </c>
      <c r="AO88" s="29">
        <v>11</v>
      </c>
      <c r="AQ88" s="10">
        <v>14.4</v>
      </c>
      <c r="AR88" s="29">
        <v>9</v>
      </c>
      <c r="AT88" s="10">
        <v>14.4</v>
      </c>
      <c r="AU88" s="33">
        <v>12</v>
      </c>
      <c r="AW88" s="10">
        <v>14.4</v>
      </c>
      <c r="AX88" s="33">
        <v>10</v>
      </c>
      <c r="AZ88" s="10">
        <v>14.4</v>
      </c>
      <c r="BA88" s="29">
        <v>18</v>
      </c>
      <c r="BC88" s="10">
        <v>14.4</v>
      </c>
      <c r="BD88" s="29">
        <v>28</v>
      </c>
      <c r="BF88" s="10">
        <v>14.4</v>
      </c>
      <c r="BG88" s="29">
        <v>35</v>
      </c>
    </row>
    <row r="89" spans="1:59" x14ac:dyDescent="0.3">
      <c r="A89" s="10">
        <v>14.5</v>
      </c>
      <c r="B89" s="33">
        <v>0</v>
      </c>
      <c r="D89" s="10">
        <v>14.5</v>
      </c>
      <c r="E89" s="33">
        <v>3</v>
      </c>
      <c r="G89" s="10">
        <v>14.5</v>
      </c>
      <c r="H89" s="33">
        <v>0</v>
      </c>
      <c r="J89" s="10">
        <v>14.5</v>
      </c>
      <c r="K89" s="33">
        <v>0</v>
      </c>
      <c r="M89" s="10">
        <v>14.5</v>
      </c>
      <c r="N89" s="33">
        <v>0</v>
      </c>
      <c r="P89" s="10">
        <v>14.5</v>
      </c>
      <c r="Q89" s="33">
        <v>0</v>
      </c>
      <c r="S89" s="10">
        <v>14.5</v>
      </c>
      <c r="T89" s="33">
        <v>0</v>
      </c>
      <c r="V89" s="10">
        <v>14.5</v>
      </c>
      <c r="W89" s="33">
        <v>0</v>
      </c>
      <c r="Y89" s="10">
        <v>14.5</v>
      </c>
      <c r="Z89" s="33">
        <v>0</v>
      </c>
      <c r="AB89" s="10">
        <v>14.5</v>
      </c>
      <c r="AC89" s="33">
        <v>0</v>
      </c>
      <c r="AE89" s="10">
        <v>14.5</v>
      </c>
      <c r="AF89" s="33">
        <v>0</v>
      </c>
      <c r="AH89" s="10">
        <v>14.5</v>
      </c>
      <c r="AI89" s="33">
        <v>2</v>
      </c>
      <c r="AK89" s="10">
        <v>14.5</v>
      </c>
      <c r="AL89" s="33">
        <v>6</v>
      </c>
      <c r="AN89" s="10">
        <v>14.5</v>
      </c>
      <c r="AO89" s="33">
        <v>10</v>
      </c>
      <c r="AQ89" s="10">
        <v>14.5</v>
      </c>
      <c r="AR89" s="33">
        <v>8</v>
      </c>
      <c r="AT89" s="10">
        <v>14.5</v>
      </c>
      <c r="AU89" s="29">
        <v>12</v>
      </c>
      <c r="AW89" s="10">
        <v>14.5</v>
      </c>
      <c r="AX89" s="29">
        <v>10</v>
      </c>
      <c r="AZ89" s="10">
        <v>14.5</v>
      </c>
      <c r="BA89" s="29">
        <v>17</v>
      </c>
      <c r="BC89" s="10">
        <v>14.5</v>
      </c>
      <c r="BD89" s="29">
        <v>27</v>
      </c>
      <c r="BF89" s="10">
        <v>14.5</v>
      </c>
      <c r="BG89" s="29">
        <v>34</v>
      </c>
    </row>
    <row r="90" spans="1:59" x14ac:dyDescent="0.3">
      <c r="A90" s="10">
        <v>14.6</v>
      </c>
      <c r="B90" s="33">
        <v>0</v>
      </c>
      <c r="D90" s="10">
        <v>14.6</v>
      </c>
      <c r="E90" s="33">
        <v>3</v>
      </c>
      <c r="G90" s="10">
        <v>14.6</v>
      </c>
      <c r="H90" s="33">
        <v>0</v>
      </c>
      <c r="J90" s="10">
        <v>14.6</v>
      </c>
      <c r="K90" s="33">
        <v>0</v>
      </c>
      <c r="M90" s="10">
        <v>14.6</v>
      </c>
      <c r="N90" s="33">
        <v>0</v>
      </c>
      <c r="P90" s="10">
        <v>14.6</v>
      </c>
      <c r="Q90" s="33">
        <v>0</v>
      </c>
      <c r="S90" s="10">
        <v>14.6</v>
      </c>
      <c r="T90" s="33">
        <v>0</v>
      </c>
      <c r="V90" s="10">
        <v>14.6</v>
      </c>
      <c r="W90" s="33">
        <v>0</v>
      </c>
      <c r="Y90" s="10">
        <v>14.6</v>
      </c>
      <c r="Z90" s="33">
        <v>0</v>
      </c>
      <c r="AB90" s="10">
        <v>14.6</v>
      </c>
      <c r="AC90" s="33">
        <v>0</v>
      </c>
      <c r="AE90" s="10">
        <v>14.6</v>
      </c>
      <c r="AF90" s="33">
        <v>0</v>
      </c>
      <c r="AH90" s="10">
        <v>14.6</v>
      </c>
      <c r="AI90" s="33">
        <v>1</v>
      </c>
      <c r="AK90" s="10">
        <v>14.6</v>
      </c>
      <c r="AL90" s="29">
        <v>6</v>
      </c>
      <c r="AN90" s="10">
        <v>14.6</v>
      </c>
      <c r="AO90" s="29">
        <v>10</v>
      </c>
      <c r="AQ90" s="10">
        <v>14.6</v>
      </c>
      <c r="AR90" s="29">
        <v>8</v>
      </c>
      <c r="AT90" s="10">
        <v>14.6</v>
      </c>
      <c r="AU90" s="33">
        <v>11</v>
      </c>
      <c r="AW90" s="10">
        <v>14.6</v>
      </c>
      <c r="AX90" s="33">
        <v>9</v>
      </c>
      <c r="AZ90" s="10">
        <v>14.6</v>
      </c>
      <c r="BA90" s="29">
        <v>16</v>
      </c>
      <c r="BC90" s="10">
        <v>14.6</v>
      </c>
      <c r="BD90" s="34">
        <v>25</v>
      </c>
      <c r="BF90" s="10">
        <v>14.6</v>
      </c>
      <c r="BG90" s="29">
        <v>32</v>
      </c>
    </row>
    <row r="91" spans="1:59" x14ac:dyDescent="0.3">
      <c r="A91" s="10">
        <v>14.7</v>
      </c>
      <c r="B91" s="33">
        <v>0</v>
      </c>
      <c r="D91" s="10">
        <v>14.7</v>
      </c>
      <c r="E91" s="33">
        <v>2</v>
      </c>
      <c r="G91" s="10">
        <v>14.7</v>
      </c>
      <c r="H91" s="33">
        <v>0</v>
      </c>
      <c r="J91" s="10">
        <v>14.7</v>
      </c>
      <c r="K91" s="33">
        <v>0</v>
      </c>
      <c r="M91" s="10">
        <v>14.7</v>
      </c>
      <c r="N91" s="33">
        <v>0</v>
      </c>
      <c r="P91" s="10">
        <v>14.7</v>
      </c>
      <c r="Q91" s="33">
        <v>0</v>
      </c>
      <c r="S91" s="10">
        <v>14.7</v>
      </c>
      <c r="T91" s="33">
        <v>0</v>
      </c>
      <c r="V91" s="10">
        <v>14.7</v>
      </c>
      <c r="W91" s="33">
        <v>0</v>
      </c>
      <c r="Y91" s="10">
        <v>14.7</v>
      </c>
      <c r="Z91" s="33">
        <v>0</v>
      </c>
      <c r="AB91" s="10">
        <v>14.7</v>
      </c>
      <c r="AC91" s="33">
        <v>0</v>
      </c>
      <c r="AE91" s="10">
        <v>14.7</v>
      </c>
      <c r="AF91" s="33">
        <v>0</v>
      </c>
      <c r="AH91" s="10">
        <v>14.7</v>
      </c>
      <c r="AI91" s="33">
        <v>1</v>
      </c>
      <c r="AK91" s="10">
        <v>14.7</v>
      </c>
      <c r="AL91" s="33">
        <v>5</v>
      </c>
      <c r="AN91" s="10">
        <v>14.7</v>
      </c>
      <c r="AO91" s="33">
        <v>9</v>
      </c>
      <c r="AQ91" s="10">
        <v>14.7</v>
      </c>
      <c r="AR91" s="33">
        <v>7</v>
      </c>
      <c r="AT91" s="10">
        <v>14.7</v>
      </c>
      <c r="AU91" s="29">
        <v>11</v>
      </c>
      <c r="AW91" s="10">
        <v>14.7</v>
      </c>
      <c r="AX91" s="29">
        <v>9</v>
      </c>
      <c r="AZ91" s="10">
        <v>14.7</v>
      </c>
      <c r="BA91" s="29">
        <v>15</v>
      </c>
      <c r="BC91" s="10">
        <v>14.7</v>
      </c>
      <c r="BD91" s="29">
        <v>23</v>
      </c>
      <c r="BF91" s="10">
        <v>14.7</v>
      </c>
      <c r="BG91" s="29">
        <v>31</v>
      </c>
    </row>
    <row r="92" spans="1:59" x14ac:dyDescent="0.3">
      <c r="A92" s="10">
        <v>14.8</v>
      </c>
      <c r="B92" s="33">
        <v>0</v>
      </c>
      <c r="D92" s="10">
        <v>14.8</v>
      </c>
      <c r="E92" s="33">
        <v>2</v>
      </c>
      <c r="G92" s="10">
        <v>14.8</v>
      </c>
      <c r="H92" s="33">
        <v>0</v>
      </c>
      <c r="J92" s="10">
        <v>14.8</v>
      </c>
      <c r="K92" s="33">
        <v>0</v>
      </c>
      <c r="M92" s="10">
        <v>14.8</v>
      </c>
      <c r="N92" s="33">
        <v>0</v>
      </c>
      <c r="P92" s="10">
        <v>14.8</v>
      </c>
      <c r="Q92" s="33">
        <v>0</v>
      </c>
      <c r="S92" s="10">
        <v>14.8</v>
      </c>
      <c r="T92" s="33">
        <v>0</v>
      </c>
      <c r="V92" s="10">
        <v>14.8</v>
      </c>
      <c r="W92" s="33">
        <v>0</v>
      </c>
      <c r="Y92" s="10">
        <v>14.8</v>
      </c>
      <c r="Z92" s="33">
        <v>0</v>
      </c>
      <c r="AB92" s="10">
        <v>14.8</v>
      </c>
      <c r="AC92" s="33">
        <v>0</v>
      </c>
      <c r="AE92" s="10">
        <v>14.8</v>
      </c>
      <c r="AF92" s="33">
        <v>0</v>
      </c>
      <c r="AH92" s="10">
        <v>14.8</v>
      </c>
      <c r="AI92" s="33">
        <v>0</v>
      </c>
      <c r="AK92" s="10">
        <v>14.8</v>
      </c>
      <c r="AL92" s="29">
        <v>5</v>
      </c>
      <c r="AN92" s="10">
        <v>14.8</v>
      </c>
      <c r="AO92" s="29">
        <v>9</v>
      </c>
      <c r="AQ92" s="10">
        <v>14.8</v>
      </c>
      <c r="AR92" s="29">
        <v>7</v>
      </c>
      <c r="AT92" s="10">
        <v>14.8</v>
      </c>
      <c r="AU92" s="33">
        <v>10</v>
      </c>
      <c r="AW92" s="10">
        <v>14.8</v>
      </c>
      <c r="AX92" s="33">
        <v>8</v>
      </c>
      <c r="AZ92" s="10">
        <v>14.8</v>
      </c>
      <c r="BA92" s="29">
        <v>14</v>
      </c>
      <c r="BC92" s="10">
        <v>14.8</v>
      </c>
      <c r="BD92" s="29">
        <v>21</v>
      </c>
      <c r="BF92" s="10">
        <v>14.8</v>
      </c>
      <c r="BG92" s="29">
        <v>30</v>
      </c>
    </row>
    <row r="93" spans="1:59" x14ac:dyDescent="0.3">
      <c r="A93" s="10">
        <v>14.9</v>
      </c>
      <c r="B93" s="33">
        <v>0</v>
      </c>
      <c r="D93" s="10">
        <v>14.9</v>
      </c>
      <c r="E93" s="33">
        <v>1</v>
      </c>
      <c r="G93" s="10">
        <v>14.9</v>
      </c>
      <c r="H93" s="33">
        <v>0</v>
      </c>
      <c r="J93" s="10">
        <v>14.9</v>
      </c>
      <c r="K93" s="33">
        <v>0</v>
      </c>
      <c r="M93" s="10">
        <v>14.9</v>
      </c>
      <c r="N93" s="33">
        <v>0</v>
      </c>
      <c r="P93" s="10">
        <v>14.9</v>
      </c>
      <c r="Q93" s="33">
        <v>0</v>
      </c>
      <c r="S93" s="10">
        <v>14.9</v>
      </c>
      <c r="T93" s="33">
        <v>0</v>
      </c>
      <c r="V93" s="10">
        <v>14.9</v>
      </c>
      <c r="W93" s="33">
        <v>0</v>
      </c>
      <c r="Y93" s="10">
        <v>14.9</v>
      </c>
      <c r="Z93" s="33">
        <v>0</v>
      </c>
      <c r="AB93" s="10">
        <v>14.9</v>
      </c>
      <c r="AC93" s="33">
        <v>0</v>
      </c>
      <c r="AE93" s="10">
        <v>14.9</v>
      </c>
      <c r="AF93" s="33">
        <v>0</v>
      </c>
      <c r="AH93" s="10">
        <v>14.9</v>
      </c>
      <c r="AI93" s="33">
        <v>0</v>
      </c>
      <c r="AK93" s="10">
        <v>14.9</v>
      </c>
      <c r="AL93" s="33">
        <v>4</v>
      </c>
      <c r="AN93" s="10">
        <v>14.9</v>
      </c>
      <c r="AO93" s="33">
        <v>8</v>
      </c>
      <c r="AQ93" s="10">
        <v>14.9</v>
      </c>
      <c r="AR93" s="33">
        <v>6</v>
      </c>
      <c r="AT93" s="10">
        <v>14.9</v>
      </c>
      <c r="AU93" s="29">
        <v>10</v>
      </c>
      <c r="AW93" s="10">
        <v>14.9</v>
      </c>
      <c r="AX93" s="29">
        <v>8</v>
      </c>
      <c r="AZ93" s="10">
        <v>14.9</v>
      </c>
      <c r="BA93" s="29">
        <v>13</v>
      </c>
      <c r="BC93" s="10">
        <v>14.9</v>
      </c>
      <c r="BD93" s="29">
        <v>19</v>
      </c>
      <c r="BF93" s="10">
        <v>14.9</v>
      </c>
      <c r="BG93" s="29">
        <v>29</v>
      </c>
    </row>
    <row r="94" spans="1:59" x14ac:dyDescent="0.3">
      <c r="A94" s="10">
        <v>15</v>
      </c>
      <c r="B94" s="33">
        <v>0</v>
      </c>
      <c r="D94" s="10">
        <v>15</v>
      </c>
      <c r="E94" s="33">
        <v>1</v>
      </c>
      <c r="G94" s="10">
        <v>15</v>
      </c>
      <c r="H94" s="33">
        <v>0</v>
      </c>
      <c r="J94" s="10">
        <v>15</v>
      </c>
      <c r="K94" s="33">
        <v>0</v>
      </c>
      <c r="M94" s="10">
        <v>15</v>
      </c>
      <c r="N94" s="33">
        <v>0</v>
      </c>
      <c r="P94" s="10">
        <v>15</v>
      </c>
      <c r="Q94" s="33">
        <v>0</v>
      </c>
      <c r="S94" s="10">
        <v>15</v>
      </c>
      <c r="T94" s="33">
        <v>0</v>
      </c>
      <c r="V94" s="10">
        <v>15</v>
      </c>
      <c r="W94" s="33">
        <v>0</v>
      </c>
      <c r="Y94" s="10">
        <v>15</v>
      </c>
      <c r="Z94" s="33">
        <v>0</v>
      </c>
      <c r="AB94" s="10">
        <v>15</v>
      </c>
      <c r="AC94" s="33">
        <v>0</v>
      </c>
      <c r="AE94" s="10">
        <v>15</v>
      </c>
      <c r="AF94" s="33">
        <v>0</v>
      </c>
      <c r="AH94" s="10">
        <v>15</v>
      </c>
      <c r="AI94" s="33">
        <v>0</v>
      </c>
      <c r="AK94" s="10">
        <v>15</v>
      </c>
      <c r="AL94" s="29">
        <v>4</v>
      </c>
      <c r="AN94" s="10">
        <v>15</v>
      </c>
      <c r="AO94" s="29">
        <v>8</v>
      </c>
      <c r="AQ94" s="10">
        <v>15</v>
      </c>
      <c r="AR94" s="29">
        <v>6</v>
      </c>
      <c r="AT94" s="10">
        <v>15</v>
      </c>
      <c r="AU94" s="33">
        <v>9</v>
      </c>
      <c r="AW94" s="10">
        <v>15</v>
      </c>
      <c r="AX94" s="33">
        <v>7</v>
      </c>
      <c r="AZ94" s="10">
        <v>15</v>
      </c>
      <c r="BA94" s="33">
        <v>12</v>
      </c>
      <c r="BC94" s="10">
        <v>15</v>
      </c>
      <c r="BD94" s="29">
        <v>18</v>
      </c>
      <c r="BF94" s="10">
        <v>15</v>
      </c>
      <c r="BG94" s="29">
        <v>27</v>
      </c>
    </row>
    <row r="95" spans="1:59" x14ac:dyDescent="0.3">
      <c r="A95" s="10">
        <v>15.1</v>
      </c>
      <c r="B95" s="33">
        <v>0</v>
      </c>
      <c r="D95" s="10">
        <v>15.1</v>
      </c>
      <c r="E95" s="33">
        <v>0</v>
      </c>
      <c r="G95" s="10">
        <v>15.1</v>
      </c>
      <c r="H95" s="33">
        <v>0</v>
      </c>
      <c r="J95" s="10">
        <v>15.1</v>
      </c>
      <c r="K95" s="33">
        <v>0</v>
      </c>
      <c r="M95" s="10">
        <v>15.1</v>
      </c>
      <c r="N95" s="33">
        <v>0</v>
      </c>
      <c r="P95" s="10">
        <v>15.1</v>
      </c>
      <c r="Q95" s="33">
        <v>0</v>
      </c>
      <c r="S95" s="10">
        <v>15.1</v>
      </c>
      <c r="T95" s="33">
        <v>0</v>
      </c>
      <c r="V95" s="10">
        <v>15.1</v>
      </c>
      <c r="W95" s="33">
        <v>0</v>
      </c>
      <c r="Y95" s="10">
        <v>15.1</v>
      </c>
      <c r="Z95" s="33">
        <v>0</v>
      </c>
      <c r="AB95" s="10">
        <v>15.1</v>
      </c>
      <c r="AC95" s="33">
        <v>0</v>
      </c>
      <c r="AE95" s="10">
        <v>15.1</v>
      </c>
      <c r="AF95" s="33">
        <v>0</v>
      </c>
      <c r="AH95" s="10">
        <v>15.1</v>
      </c>
      <c r="AI95" s="33">
        <v>0</v>
      </c>
      <c r="AK95" s="10">
        <v>15.1</v>
      </c>
      <c r="AL95" s="33">
        <v>3</v>
      </c>
      <c r="AN95" s="10">
        <v>15.1</v>
      </c>
      <c r="AO95" s="33">
        <v>7</v>
      </c>
      <c r="AQ95" s="10">
        <v>15.1</v>
      </c>
      <c r="AR95" s="33">
        <v>5</v>
      </c>
      <c r="AT95" s="10">
        <v>15.1</v>
      </c>
      <c r="AU95" s="29">
        <v>9</v>
      </c>
      <c r="AW95" s="10">
        <v>15.1</v>
      </c>
      <c r="AX95" s="29">
        <v>7</v>
      </c>
      <c r="AZ95" s="10">
        <v>15.1</v>
      </c>
      <c r="BA95" s="29">
        <v>12</v>
      </c>
      <c r="BC95" s="10">
        <v>15.1</v>
      </c>
      <c r="BD95" s="29">
        <v>17</v>
      </c>
      <c r="BF95" s="10">
        <v>15.1</v>
      </c>
      <c r="BG95" s="34">
        <v>25</v>
      </c>
    </row>
    <row r="96" spans="1:59" x14ac:dyDescent="0.3">
      <c r="A96" s="10">
        <v>15.2</v>
      </c>
      <c r="B96" s="33">
        <v>0</v>
      </c>
      <c r="D96" s="10">
        <v>15.2</v>
      </c>
      <c r="E96" s="33">
        <v>0</v>
      </c>
      <c r="G96" s="10">
        <v>15.2</v>
      </c>
      <c r="H96" s="33">
        <v>0</v>
      </c>
      <c r="J96" s="10">
        <v>15.2</v>
      </c>
      <c r="K96" s="33">
        <v>0</v>
      </c>
      <c r="M96" s="10">
        <v>15.2</v>
      </c>
      <c r="N96" s="33">
        <v>0</v>
      </c>
      <c r="P96" s="10">
        <v>15.2</v>
      </c>
      <c r="Q96" s="33">
        <v>0</v>
      </c>
      <c r="S96" s="10">
        <v>15.2</v>
      </c>
      <c r="T96" s="33">
        <v>0</v>
      </c>
      <c r="V96" s="10">
        <v>15.2</v>
      </c>
      <c r="W96" s="33">
        <v>0</v>
      </c>
      <c r="Y96" s="10">
        <v>15.2</v>
      </c>
      <c r="Z96" s="33">
        <v>0</v>
      </c>
      <c r="AB96" s="10">
        <v>15.2</v>
      </c>
      <c r="AC96" s="33">
        <v>0</v>
      </c>
      <c r="AE96" s="10">
        <v>15.2</v>
      </c>
      <c r="AF96" s="33">
        <v>0</v>
      </c>
      <c r="AH96" s="10">
        <v>15.2</v>
      </c>
      <c r="AI96" s="33">
        <v>0</v>
      </c>
      <c r="AK96" s="10">
        <v>15.2</v>
      </c>
      <c r="AL96" s="29">
        <v>3</v>
      </c>
      <c r="AN96" s="10">
        <v>15.2</v>
      </c>
      <c r="AO96" s="29">
        <v>7</v>
      </c>
      <c r="AQ96" s="10">
        <v>15.2</v>
      </c>
      <c r="AR96" s="29">
        <v>5</v>
      </c>
      <c r="AT96" s="10">
        <v>15.2</v>
      </c>
      <c r="AU96" s="33">
        <v>8</v>
      </c>
      <c r="AW96" s="10">
        <v>15.2</v>
      </c>
      <c r="AX96" s="33">
        <v>6</v>
      </c>
      <c r="AZ96" s="10">
        <v>15.2</v>
      </c>
      <c r="BA96" s="33">
        <v>11</v>
      </c>
      <c r="BC96" s="10">
        <v>15.2</v>
      </c>
      <c r="BD96" s="29">
        <v>16</v>
      </c>
      <c r="BF96" s="10">
        <v>15.2</v>
      </c>
      <c r="BG96" s="29">
        <v>23</v>
      </c>
    </row>
    <row r="97" spans="1:59" x14ac:dyDescent="0.3">
      <c r="A97" s="10">
        <v>15.3</v>
      </c>
      <c r="B97" s="33">
        <v>0</v>
      </c>
      <c r="D97" s="10">
        <v>15.3</v>
      </c>
      <c r="E97" s="33">
        <v>0</v>
      </c>
      <c r="G97" s="10">
        <v>15.3</v>
      </c>
      <c r="H97" s="33">
        <v>0</v>
      </c>
      <c r="J97" s="10">
        <v>15.3</v>
      </c>
      <c r="K97" s="33">
        <v>0</v>
      </c>
      <c r="M97" s="10">
        <v>15.3</v>
      </c>
      <c r="N97" s="33">
        <v>0</v>
      </c>
      <c r="P97" s="10">
        <v>15.3</v>
      </c>
      <c r="Q97" s="33">
        <v>0</v>
      </c>
      <c r="S97" s="10">
        <v>15.3</v>
      </c>
      <c r="T97" s="33">
        <v>0</v>
      </c>
      <c r="V97" s="10">
        <v>15.3</v>
      </c>
      <c r="W97" s="33">
        <v>0</v>
      </c>
      <c r="Y97" s="10">
        <v>15.3</v>
      </c>
      <c r="Z97" s="33">
        <v>0</v>
      </c>
      <c r="AB97" s="10">
        <v>15.3</v>
      </c>
      <c r="AC97" s="33">
        <v>0</v>
      </c>
      <c r="AE97" s="10">
        <v>15.3</v>
      </c>
      <c r="AF97" s="33">
        <v>0</v>
      </c>
      <c r="AH97" s="10">
        <v>15.3</v>
      </c>
      <c r="AI97" s="33">
        <v>0</v>
      </c>
      <c r="AK97" s="10">
        <v>15.3</v>
      </c>
      <c r="AL97" s="33">
        <v>2</v>
      </c>
      <c r="AN97" s="10">
        <v>15.3</v>
      </c>
      <c r="AO97" s="33">
        <v>6</v>
      </c>
      <c r="AQ97" s="10">
        <v>15.3</v>
      </c>
      <c r="AR97" s="33">
        <v>4</v>
      </c>
      <c r="AT97" s="10">
        <v>15.3</v>
      </c>
      <c r="AU97" s="29">
        <v>8</v>
      </c>
      <c r="AW97" s="10">
        <v>15.3</v>
      </c>
      <c r="AX97" s="29">
        <v>6</v>
      </c>
      <c r="AZ97" s="10">
        <v>15.3</v>
      </c>
      <c r="BA97" s="29">
        <v>11</v>
      </c>
      <c r="BC97" s="10">
        <v>15.3</v>
      </c>
      <c r="BD97" s="29">
        <v>15</v>
      </c>
      <c r="BF97" s="10">
        <v>15.3</v>
      </c>
      <c r="BG97" s="29">
        <v>21</v>
      </c>
    </row>
    <row r="98" spans="1:59" x14ac:dyDescent="0.3">
      <c r="A98" s="10">
        <v>15.4</v>
      </c>
      <c r="B98" s="33">
        <v>0</v>
      </c>
      <c r="D98" s="10">
        <v>15.4</v>
      </c>
      <c r="E98" s="33">
        <v>0</v>
      </c>
      <c r="G98" s="10">
        <v>15.4</v>
      </c>
      <c r="H98" s="33">
        <v>0</v>
      </c>
      <c r="J98" s="10">
        <v>15.4</v>
      </c>
      <c r="K98" s="33">
        <v>0</v>
      </c>
      <c r="M98" s="10">
        <v>15.4</v>
      </c>
      <c r="N98" s="33">
        <v>0</v>
      </c>
      <c r="P98" s="10">
        <v>15.4</v>
      </c>
      <c r="Q98" s="33">
        <v>0</v>
      </c>
      <c r="S98" s="10">
        <v>15.4</v>
      </c>
      <c r="T98" s="33">
        <v>0</v>
      </c>
      <c r="V98" s="10">
        <v>15.4</v>
      </c>
      <c r="W98" s="33">
        <v>0</v>
      </c>
      <c r="Y98" s="10">
        <v>15.4</v>
      </c>
      <c r="Z98" s="33">
        <v>0</v>
      </c>
      <c r="AB98" s="10">
        <v>15.4</v>
      </c>
      <c r="AC98" s="33">
        <v>0</v>
      </c>
      <c r="AE98" s="10">
        <v>15.4</v>
      </c>
      <c r="AF98" s="33">
        <v>0</v>
      </c>
      <c r="AH98" s="10">
        <v>15.4</v>
      </c>
      <c r="AI98" s="33">
        <v>0</v>
      </c>
      <c r="AK98" s="10">
        <v>15.4</v>
      </c>
      <c r="AL98" s="29">
        <v>2</v>
      </c>
      <c r="AN98" s="10">
        <v>15.4</v>
      </c>
      <c r="AO98" s="29">
        <v>6</v>
      </c>
      <c r="AQ98" s="10">
        <v>15.4</v>
      </c>
      <c r="AR98" s="29">
        <v>4</v>
      </c>
      <c r="AT98" s="10">
        <v>15.4</v>
      </c>
      <c r="AU98" s="33">
        <v>7</v>
      </c>
      <c r="AW98" s="10">
        <v>15.4</v>
      </c>
      <c r="AX98" s="33">
        <v>5</v>
      </c>
      <c r="AZ98" s="10">
        <v>15.4</v>
      </c>
      <c r="BA98" s="33">
        <v>10</v>
      </c>
      <c r="BC98" s="10">
        <v>15.4</v>
      </c>
      <c r="BD98" s="29">
        <v>14</v>
      </c>
      <c r="BF98" s="10">
        <v>15.4</v>
      </c>
      <c r="BG98" s="29">
        <v>19</v>
      </c>
    </row>
    <row r="99" spans="1:59" x14ac:dyDescent="0.3">
      <c r="A99" s="10">
        <v>15.5</v>
      </c>
      <c r="B99" s="33">
        <v>0</v>
      </c>
      <c r="D99" s="10">
        <v>15.5</v>
      </c>
      <c r="E99" s="33">
        <v>0</v>
      </c>
      <c r="G99" s="10">
        <v>15.5</v>
      </c>
      <c r="H99" s="33">
        <v>0</v>
      </c>
      <c r="J99" s="10">
        <v>15.5</v>
      </c>
      <c r="K99" s="33">
        <v>0</v>
      </c>
      <c r="M99" s="10">
        <v>15.5</v>
      </c>
      <c r="N99" s="33">
        <v>0</v>
      </c>
      <c r="P99" s="10">
        <v>15.5</v>
      </c>
      <c r="Q99" s="33">
        <v>0</v>
      </c>
      <c r="S99" s="10">
        <v>15.5</v>
      </c>
      <c r="T99" s="33">
        <v>0</v>
      </c>
      <c r="V99" s="10">
        <v>15.5</v>
      </c>
      <c r="W99" s="33">
        <v>0</v>
      </c>
      <c r="Y99" s="10">
        <v>15.5</v>
      </c>
      <c r="Z99" s="33">
        <v>0</v>
      </c>
      <c r="AB99" s="10">
        <v>15.5</v>
      </c>
      <c r="AC99" s="33">
        <v>0</v>
      </c>
      <c r="AE99" s="10">
        <v>15.5</v>
      </c>
      <c r="AF99" s="33">
        <v>0</v>
      </c>
      <c r="AH99" s="10">
        <v>15.5</v>
      </c>
      <c r="AI99" s="33">
        <v>0</v>
      </c>
      <c r="AK99" s="10">
        <v>15.5</v>
      </c>
      <c r="AL99" s="33">
        <v>1</v>
      </c>
      <c r="AN99" s="10">
        <v>15.5</v>
      </c>
      <c r="AO99" s="33">
        <v>5</v>
      </c>
      <c r="AQ99" s="10">
        <v>15.5</v>
      </c>
      <c r="AR99" s="33">
        <v>3</v>
      </c>
      <c r="AT99" s="10">
        <v>15.5</v>
      </c>
      <c r="AU99" s="29">
        <v>7</v>
      </c>
      <c r="AW99" s="10">
        <v>15.5</v>
      </c>
      <c r="AX99" s="29">
        <v>5</v>
      </c>
      <c r="AZ99" s="10">
        <v>15.5</v>
      </c>
      <c r="BA99" s="29">
        <v>10</v>
      </c>
      <c r="BC99" s="10">
        <v>15.5</v>
      </c>
      <c r="BD99" s="29">
        <v>13</v>
      </c>
      <c r="BF99" s="10">
        <v>15.5</v>
      </c>
      <c r="BG99" s="29">
        <v>18</v>
      </c>
    </row>
    <row r="100" spans="1:59" x14ac:dyDescent="0.3">
      <c r="A100" s="10">
        <v>15.6</v>
      </c>
      <c r="B100" s="33">
        <v>0</v>
      </c>
      <c r="D100" s="10">
        <v>15.6</v>
      </c>
      <c r="E100" s="33">
        <v>0</v>
      </c>
      <c r="G100" s="10">
        <v>15.6</v>
      </c>
      <c r="H100" s="33">
        <v>0</v>
      </c>
      <c r="J100" s="10">
        <v>15.6</v>
      </c>
      <c r="K100" s="33">
        <v>0</v>
      </c>
      <c r="M100" s="10">
        <v>15.6</v>
      </c>
      <c r="N100" s="33">
        <v>0</v>
      </c>
      <c r="P100" s="10">
        <v>15.6</v>
      </c>
      <c r="Q100" s="33">
        <v>0</v>
      </c>
      <c r="S100" s="10">
        <v>15.6</v>
      </c>
      <c r="T100" s="33">
        <v>0</v>
      </c>
      <c r="V100" s="10">
        <v>15.6</v>
      </c>
      <c r="W100" s="33">
        <v>0</v>
      </c>
      <c r="Y100" s="10">
        <v>15.6</v>
      </c>
      <c r="Z100" s="33">
        <v>0</v>
      </c>
      <c r="AB100" s="10">
        <v>15.6</v>
      </c>
      <c r="AC100" s="33">
        <v>0</v>
      </c>
      <c r="AE100" s="10">
        <v>15.6</v>
      </c>
      <c r="AF100" s="33">
        <v>0</v>
      </c>
      <c r="AH100" s="10">
        <v>15.6</v>
      </c>
      <c r="AI100" s="33">
        <v>0</v>
      </c>
      <c r="AK100" s="10">
        <v>15.6</v>
      </c>
      <c r="AL100" s="29">
        <v>1</v>
      </c>
      <c r="AN100" s="10">
        <v>15.6</v>
      </c>
      <c r="AO100" s="29">
        <v>5</v>
      </c>
      <c r="AQ100" s="10">
        <v>15.6</v>
      </c>
      <c r="AR100" s="29">
        <v>3</v>
      </c>
      <c r="AT100" s="10">
        <v>15.6</v>
      </c>
      <c r="AU100" s="33">
        <v>6</v>
      </c>
      <c r="AW100" s="10">
        <v>15.6</v>
      </c>
      <c r="AX100" s="33">
        <v>4</v>
      </c>
      <c r="AZ100" s="10">
        <v>15.6</v>
      </c>
      <c r="BA100" s="33">
        <v>9</v>
      </c>
      <c r="BC100" s="10">
        <v>15.6</v>
      </c>
      <c r="BD100" s="33">
        <v>12</v>
      </c>
      <c r="BF100" s="10">
        <v>15.6</v>
      </c>
      <c r="BG100" s="29">
        <v>17</v>
      </c>
    </row>
    <row r="101" spans="1:59" x14ac:dyDescent="0.3">
      <c r="A101" s="10">
        <v>15.7</v>
      </c>
      <c r="B101" s="33">
        <v>0</v>
      </c>
      <c r="D101" s="10">
        <v>15.7</v>
      </c>
      <c r="E101" s="33">
        <v>0</v>
      </c>
      <c r="G101" s="10">
        <v>15.7</v>
      </c>
      <c r="H101" s="33">
        <v>0</v>
      </c>
      <c r="J101" s="10">
        <v>15.7</v>
      </c>
      <c r="K101" s="33">
        <v>0</v>
      </c>
      <c r="M101" s="10">
        <v>15.7</v>
      </c>
      <c r="N101" s="33">
        <v>0</v>
      </c>
      <c r="P101" s="10">
        <v>15.7</v>
      </c>
      <c r="Q101" s="33">
        <v>0</v>
      </c>
      <c r="S101" s="10">
        <v>15.7</v>
      </c>
      <c r="T101" s="33">
        <v>0</v>
      </c>
      <c r="V101" s="10">
        <v>15.7</v>
      </c>
      <c r="W101" s="33">
        <v>0</v>
      </c>
      <c r="Y101" s="10">
        <v>15.7</v>
      </c>
      <c r="Z101" s="33">
        <v>0</v>
      </c>
      <c r="AB101" s="10">
        <v>15.7</v>
      </c>
      <c r="AC101" s="33">
        <v>0</v>
      </c>
      <c r="AE101" s="10">
        <v>15.7</v>
      </c>
      <c r="AF101" s="33">
        <v>0</v>
      </c>
      <c r="AH101" s="10">
        <v>15.7</v>
      </c>
      <c r="AI101" s="33">
        <v>0</v>
      </c>
      <c r="AK101" s="10">
        <v>15.7</v>
      </c>
      <c r="AL101" s="33">
        <v>0</v>
      </c>
      <c r="AN101" s="10">
        <v>15.7</v>
      </c>
      <c r="AO101" s="33">
        <v>4</v>
      </c>
      <c r="AQ101" s="10">
        <v>15.7</v>
      </c>
      <c r="AR101" s="33">
        <v>2</v>
      </c>
      <c r="AT101" s="10">
        <v>15.7</v>
      </c>
      <c r="AU101" s="29">
        <v>6</v>
      </c>
      <c r="AW101" s="10">
        <v>15.7</v>
      </c>
      <c r="AX101" s="29">
        <v>4</v>
      </c>
      <c r="AZ101" s="10">
        <v>15.7</v>
      </c>
      <c r="BA101" s="29">
        <v>9</v>
      </c>
      <c r="BC101" s="10">
        <v>15.7</v>
      </c>
      <c r="BD101" s="29">
        <v>12</v>
      </c>
      <c r="BF101" s="10">
        <v>15.7</v>
      </c>
      <c r="BG101" s="29">
        <v>16</v>
      </c>
    </row>
    <row r="102" spans="1:59" x14ac:dyDescent="0.3">
      <c r="A102" s="10">
        <v>15.8</v>
      </c>
      <c r="B102" s="33">
        <v>0</v>
      </c>
      <c r="D102" s="10">
        <v>15.8</v>
      </c>
      <c r="E102" s="33">
        <v>0</v>
      </c>
      <c r="G102" s="10">
        <v>15.8</v>
      </c>
      <c r="H102" s="33">
        <v>0</v>
      </c>
      <c r="J102" s="10">
        <v>15.8</v>
      </c>
      <c r="K102" s="33">
        <v>0</v>
      </c>
      <c r="M102" s="10">
        <v>15.8</v>
      </c>
      <c r="N102" s="33">
        <v>0</v>
      </c>
      <c r="P102" s="10">
        <v>15.8</v>
      </c>
      <c r="Q102" s="33">
        <v>0</v>
      </c>
      <c r="S102" s="10">
        <v>15.8</v>
      </c>
      <c r="T102" s="33">
        <v>0</v>
      </c>
      <c r="V102" s="10">
        <v>15.8</v>
      </c>
      <c r="W102" s="33">
        <v>0</v>
      </c>
      <c r="Y102" s="10">
        <v>15.8</v>
      </c>
      <c r="Z102" s="33">
        <v>0</v>
      </c>
      <c r="AB102" s="10">
        <v>15.8</v>
      </c>
      <c r="AC102" s="33">
        <v>0</v>
      </c>
      <c r="AE102" s="10">
        <v>15.8</v>
      </c>
      <c r="AF102" s="33">
        <v>0</v>
      </c>
      <c r="AH102" s="10">
        <v>15.8</v>
      </c>
      <c r="AI102" s="33">
        <v>0</v>
      </c>
      <c r="AK102" s="10">
        <v>15.8</v>
      </c>
      <c r="AL102" s="33">
        <v>0</v>
      </c>
      <c r="AN102" s="10">
        <v>15.8</v>
      </c>
      <c r="AO102" s="29">
        <v>4</v>
      </c>
      <c r="AQ102" s="10">
        <v>15.8</v>
      </c>
      <c r="AR102" s="29">
        <v>2</v>
      </c>
      <c r="AT102" s="10">
        <v>15.8</v>
      </c>
      <c r="AU102" s="33">
        <v>5</v>
      </c>
      <c r="AW102" s="10">
        <v>15.8</v>
      </c>
      <c r="AX102" s="33">
        <v>3</v>
      </c>
      <c r="AZ102" s="10">
        <v>15.8</v>
      </c>
      <c r="BA102" s="33">
        <v>8</v>
      </c>
      <c r="BC102" s="10">
        <v>15.8</v>
      </c>
      <c r="BD102" s="33">
        <v>11</v>
      </c>
      <c r="BF102" s="10">
        <v>15.8</v>
      </c>
      <c r="BG102" s="29">
        <v>15</v>
      </c>
    </row>
    <row r="103" spans="1:59" x14ac:dyDescent="0.3">
      <c r="A103" s="10">
        <v>15.9</v>
      </c>
      <c r="B103" s="33">
        <v>0</v>
      </c>
      <c r="D103" s="10">
        <v>15.9</v>
      </c>
      <c r="E103" s="33">
        <v>0</v>
      </c>
      <c r="G103" s="10">
        <v>15.9</v>
      </c>
      <c r="H103" s="33">
        <v>0</v>
      </c>
      <c r="J103" s="10">
        <v>15.9</v>
      </c>
      <c r="K103" s="33">
        <v>0</v>
      </c>
      <c r="M103" s="10">
        <v>15.9</v>
      </c>
      <c r="N103" s="33">
        <v>0</v>
      </c>
      <c r="P103" s="10">
        <v>15.9</v>
      </c>
      <c r="Q103" s="33">
        <v>0</v>
      </c>
      <c r="S103" s="10">
        <v>15.9</v>
      </c>
      <c r="T103" s="33">
        <v>0</v>
      </c>
      <c r="V103" s="10">
        <v>15.9</v>
      </c>
      <c r="W103" s="33">
        <v>0</v>
      </c>
      <c r="Y103" s="10">
        <v>15.9</v>
      </c>
      <c r="Z103" s="33">
        <v>0</v>
      </c>
      <c r="AB103" s="10">
        <v>15.9</v>
      </c>
      <c r="AC103" s="33">
        <v>0</v>
      </c>
      <c r="AE103" s="10">
        <v>15.9</v>
      </c>
      <c r="AF103" s="33">
        <v>0</v>
      </c>
      <c r="AH103" s="10">
        <v>15.9</v>
      </c>
      <c r="AI103" s="33">
        <v>0</v>
      </c>
      <c r="AK103" s="10">
        <v>15.9</v>
      </c>
      <c r="AL103" s="33">
        <v>0</v>
      </c>
      <c r="AN103" s="10">
        <v>15.9</v>
      </c>
      <c r="AO103" s="33">
        <v>3</v>
      </c>
      <c r="AQ103" s="10">
        <v>15.9</v>
      </c>
      <c r="AR103" s="33">
        <v>1</v>
      </c>
      <c r="AT103" s="10">
        <v>15.9</v>
      </c>
      <c r="AU103" s="29">
        <v>5</v>
      </c>
      <c r="AW103" s="10">
        <v>15.9</v>
      </c>
      <c r="AX103" s="29">
        <v>3</v>
      </c>
      <c r="AZ103" s="10">
        <v>15.9</v>
      </c>
      <c r="BA103" s="29">
        <v>8</v>
      </c>
      <c r="BC103" s="10">
        <v>15.9</v>
      </c>
      <c r="BD103" s="29">
        <v>11</v>
      </c>
      <c r="BF103" s="10">
        <v>15.9</v>
      </c>
      <c r="BG103" s="29">
        <v>14</v>
      </c>
    </row>
    <row r="104" spans="1:59" x14ac:dyDescent="0.3">
      <c r="A104" s="10">
        <v>16</v>
      </c>
      <c r="B104" s="33">
        <v>0</v>
      </c>
      <c r="D104" s="10">
        <v>16</v>
      </c>
      <c r="E104" s="33">
        <v>0</v>
      </c>
      <c r="G104" s="10">
        <v>16</v>
      </c>
      <c r="H104" s="33">
        <v>0</v>
      </c>
      <c r="J104" s="10">
        <v>16</v>
      </c>
      <c r="K104" s="33">
        <v>0</v>
      </c>
      <c r="M104" s="10">
        <v>16</v>
      </c>
      <c r="N104" s="33">
        <v>0</v>
      </c>
      <c r="P104" s="10">
        <v>16</v>
      </c>
      <c r="Q104" s="33">
        <v>0</v>
      </c>
      <c r="S104" s="10">
        <v>16</v>
      </c>
      <c r="T104" s="33">
        <v>0</v>
      </c>
      <c r="V104" s="10">
        <v>16</v>
      </c>
      <c r="W104" s="33">
        <v>0</v>
      </c>
      <c r="Y104" s="10">
        <v>16</v>
      </c>
      <c r="Z104" s="33">
        <v>0</v>
      </c>
      <c r="AB104" s="10">
        <v>16</v>
      </c>
      <c r="AC104" s="33">
        <v>0</v>
      </c>
      <c r="AE104" s="10">
        <v>16</v>
      </c>
      <c r="AF104" s="33">
        <v>0</v>
      </c>
      <c r="AH104" s="10">
        <v>16</v>
      </c>
      <c r="AI104" s="33">
        <v>0</v>
      </c>
      <c r="AK104" s="10">
        <v>16</v>
      </c>
      <c r="AL104" s="33">
        <v>0</v>
      </c>
      <c r="AN104" s="10">
        <v>16</v>
      </c>
      <c r="AO104" s="29">
        <v>3</v>
      </c>
      <c r="AQ104" s="10">
        <v>16</v>
      </c>
      <c r="AR104" s="29">
        <v>1</v>
      </c>
      <c r="AT104" s="10">
        <v>16</v>
      </c>
      <c r="AU104" s="33">
        <v>4</v>
      </c>
      <c r="AW104" s="10">
        <v>16</v>
      </c>
      <c r="AX104" s="33">
        <v>2</v>
      </c>
      <c r="AZ104" s="10">
        <v>16</v>
      </c>
      <c r="BA104" s="33">
        <v>7</v>
      </c>
      <c r="BC104" s="10">
        <v>16</v>
      </c>
      <c r="BD104" s="33">
        <v>10</v>
      </c>
      <c r="BF104" s="10">
        <v>16</v>
      </c>
      <c r="BG104" s="29">
        <v>13</v>
      </c>
    </row>
    <row r="105" spans="1:59" x14ac:dyDescent="0.3">
      <c r="A105" s="10">
        <v>16.100000000000001</v>
      </c>
      <c r="B105" s="33">
        <v>0</v>
      </c>
      <c r="D105" s="10">
        <v>16.100000000000001</v>
      </c>
      <c r="E105" s="33">
        <v>0</v>
      </c>
      <c r="G105" s="10">
        <v>16.100000000000001</v>
      </c>
      <c r="H105" s="33">
        <v>0</v>
      </c>
      <c r="J105" s="10">
        <v>16.100000000000001</v>
      </c>
      <c r="K105" s="33">
        <v>0</v>
      </c>
      <c r="M105" s="10">
        <v>16.100000000000001</v>
      </c>
      <c r="N105" s="33">
        <v>0</v>
      </c>
      <c r="P105" s="10">
        <v>16.100000000000001</v>
      </c>
      <c r="Q105" s="33">
        <v>0</v>
      </c>
      <c r="S105" s="10">
        <v>16.100000000000001</v>
      </c>
      <c r="T105" s="33">
        <v>0</v>
      </c>
      <c r="V105" s="10">
        <v>16.100000000000001</v>
      </c>
      <c r="W105" s="33">
        <v>0</v>
      </c>
      <c r="Y105" s="10">
        <v>16.100000000000001</v>
      </c>
      <c r="Z105" s="33">
        <v>0</v>
      </c>
      <c r="AB105" s="10">
        <v>16.100000000000001</v>
      </c>
      <c r="AC105" s="33">
        <v>0</v>
      </c>
      <c r="AE105" s="10">
        <v>16.100000000000001</v>
      </c>
      <c r="AF105" s="33">
        <v>0</v>
      </c>
      <c r="AH105" s="10">
        <v>16.100000000000001</v>
      </c>
      <c r="AI105" s="33">
        <v>0</v>
      </c>
      <c r="AK105" s="10">
        <v>16.100000000000001</v>
      </c>
      <c r="AL105" s="33">
        <v>0</v>
      </c>
      <c r="AN105" s="10">
        <v>16.100000000000001</v>
      </c>
      <c r="AO105" s="33">
        <v>2</v>
      </c>
      <c r="AQ105" s="10">
        <v>16.100000000000001</v>
      </c>
      <c r="AR105" s="33">
        <v>0</v>
      </c>
      <c r="AT105" s="10">
        <v>16.100000000000001</v>
      </c>
      <c r="AU105" s="29">
        <v>4</v>
      </c>
      <c r="AW105" s="10">
        <v>16.100000000000001</v>
      </c>
      <c r="AX105" s="29">
        <v>2</v>
      </c>
      <c r="AZ105" s="10">
        <v>16.100000000000001</v>
      </c>
      <c r="BA105" s="29">
        <v>7</v>
      </c>
      <c r="BC105" s="10">
        <v>16.100000000000001</v>
      </c>
      <c r="BD105" s="29">
        <v>10</v>
      </c>
      <c r="BF105" s="10">
        <v>16.100000000000001</v>
      </c>
      <c r="BG105" s="33">
        <v>12</v>
      </c>
    </row>
    <row r="106" spans="1:59" x14ac:dyDescent="0.3">
      <c r="A106" s="10">
        <v>16.2</v>
      </c>
      <c r="B106" s="33">
        <v>0</v>
      </c>
      <c r="D106" s="10">
        <v>16.2</v>
      </c>
      <c r="E106" s="33">
        <v>0</v>
      </c>
      <c r="G106" s="10">
        <v>16.2</v>
      </c>
      <c r="H106" s="33">
        <v>0</v>
      </c>
      <c r="J106" s="10">
        <v>16.2</v>
      </c>
      <c r="K106" s="33">
        <v>0</v>
      </c>
      <c r="M106" s="10">
        <v>16.2</v>
      </c>
      <c r="N106" s="33">
        <v>0</v>
      </c>
      <c r="P106" s="10">
        <v>16.2</v>
      </c>
      <c r="Q106" s="33">
        <v>0</v>
      </c>
      <c r="S106" s="10">
        <v>16.2</v>
      </c>
      <c r="T106" s="33">
        <v>0</v>
      </c>
      <c r="V106" s="10">
        <v>16.2</v>
      </c>
      <c r="W106" s="33">
        <v>0</v>
      </c>
      <c r="Y106" s="10">
        <v>16.2</v>
      </c>
      <c r="Z106" s="33">
        <v>0</v>
      </c>
      <c r="AB106" s="10">
        <v>16.2</v>
      </c>
      <c r="AC106" s="33">
        <v>0</v>
      </c>
      <c r="AE106" s="10">
        <v>16.2</v>
      </c>
      <c r="AF106" s="33">
        <v>0</v>
      </c>
      <c r="AH106" s="10">
        <v>16.2</v>
      </c>
      <c r="AI106" s="33">
        <v>0</v>
      </c>
      <c r="AK106" s="10">
        <v>16.2</v>
      </c>
      <c r="AL106" s="33">
        <v>0</v>
      </c>
      <c r="AN106" s="10">
        <v>16.2</v>
      </c>
      <c r="AO106" s="29">
        <v>2</v>
      </c>
      <c r="AQ106" s="10">
        <v>16.2</v>
      </c>
      <c r="AR106" s="33">
        <v>0</v>
      </c>
      <c r="AT106" s="10">
        <v>16.2</v>
      </c>
      <c r="AU106" s="33">
        <v>3</v>
      </c>
      <c r="AW106" s="10">
        <v>16.2</v>
      </c>
      <c r="AX106" s="33">
        <v>1</v>
      </c>
      <c r="AZ106" s="10">
        <v>16.2</v>
      </c>
      <c r="BA106" s="33">
        <v>6</v>
      </c>
      <c r="BC106" s="10">
        <v>16.2</v>
      </c>
      <c r="BD106" s="33">
        <v>9</v>
      </c>
      <c r="BF106" s="10">
        <v>16.2</v>
      </c>
      <c r="BG106" s="29">
        <v>12</v>
      </c>
    </row>
    <row r="107" spans="1:59" x14ac:dyDescent="0.3">
      <c r="A107" s="10">
        <v>16.3</v>
      </c>
      <c r="B107" s="33">
        <v>0</v>
      </c>
      <c r="D107" s="10">
        <v>16.3</v>
      </c>
      <c r="E107" s="33">
        <v>0</v>
      </c>
      <c r="G107" s="10">
        <v>16.3</v>
      </c>
      <c r="H107" s="33">
        <v>0</v>
      </c>
      <c r="J107" s="10">
        <v>16.3</v>
      </c>
      <c r="K107" s="33">
        <v>0</v>
      </c>
      <c r="M107" s="10">
        <v>16.3</v>
      </c>
      <c r="N107" s="33">
        <v>0</v>
      </c>
      <c r="P107" s="10">
        <v>16.3</v>
      </c>
      <c r="Q107" s="33">
        <v>0</v>
      </c>
      <c r="S107" s="10">
        <v>16.3</v>
      </c>
      <c r="T107" s="33">
        <v>0</v>
      </c>
      <c r="V107" s="10">
        <v>16.3</v>
      </c>
      <c r="W107" s="33">
        <v>0</v>
      </c>
      <c r="Y107" s="10">
        <v>16.3</v>
      </c>
      <c r="Z107" s="33">
        <v>0</v>
      </c>
      <c r="AB107" s="10">
        <v>16.3</v>
      </c>
      <c r="AC107" s="33">
        <v>0</v>
      </c>
      <c r="AE107" s="10">
        <v>16.3</v>
      </c>
      <c r="AF107" s="33">
        <v>0</v>
      </c>
      <c r="AH107" s="10">
        <v>16.3</v>
      </c>
      <c r="AI107" s="33">
        <v>0</v>
      </c>
      <c r="AK107" s="10">
        <v>16.3</v>
      </c>
      <c r="AL107" s="33">
        <v>0</v>
      </c>
      <c r="AN107" s="10">
        <v>16.3</v>
      </c>
      <c r="AO107" s="33">
        <v>1</v>
      </c>
      <c r="AQ107" s="10">
        <v>16.3</v>
      </c>
      <c r="AR107" s="33">
        <v>0</v>
      </c>
      <c r="AT107" s="10">
        <v>16.3</v>
      </c>
      <c r="AU107" s="29">
        <v>3</v>
      </c>
      <c r="AW107" s="10">
        <v>16.3</v>
      </c>
      <c r="AX107" s="29">
        <v>1</v>
      </c>
      <c r="AZ107" s="10">
        <v>16.3</v>
      </c>
      <c r="BA107" s="29">
        <v>6</v>
      </c>
      <c r="BC107" s="10">
        <v>16.3</v>
      </c>
      <c r="BD107" s="29">
        <v>9</v>
      </c>
      <c r="BF107" s="10">
        <v>16.3</v>
      </c>
      <c r="BG107" s="33">
        <v>11</v>
      </c>
    </row>
    <row r="108" spans="1:59" x14ac:dyDescent="0.3">
      <c r="A108" s="10">
        <v>16.399999999999999</v>
      </c>
      <c r="B108" s="33">
        <v>0</v>
      </c>
      <c r="D108" s="10">
        <v>16.399999999999999</v>
      </c>
      <c r="E108" s="33">
        <v>0</v>
      </c>
      <c r="G108" s="10">
        <v>16.399999999999999</v>
      </c>
      <c r="H108" s="33">
        <v>0</v>
      </c>
      <c r="J108" s="10">
        <v>16.399999999999999</v>
      </c>
      <c r="K108" s="33">
        <v>0</v>
      </c>
      <c r="M108" s="10">
        <v>16.399999999999999</v>
      </c>
      <c r="N108" s="33">
        <v>0</v>
      </c>
      <c r="P108" s="10">
        <v>16.399999999999999</v>
      </c>
      <c r="Q108" s="33">
        <v>0</v>
      </c>
      <c r="S108" s="10">
        <v>16.399999999999999</v>
      </c>
      <c r="T108" s="33">
        <v>0</v>
      </c>
      <c r="V108" s="10">
        <v>16.399999999999999</v>
      </c>
      <c r="W108" s="33">
        <v>0</v>
      </c>
      <c r="Y108" s="10">
        <v>16.399999999999999</v>
      </c>
      <c r="Z108" s="33">
        <v>0</v>
      </c>
      <c r="AB108" s="10">
        <v>16.399999999999999</v>
      </c>
      <c r="AC108" s="33">
        <v>0</v>
      </c>
      <c r="AE108" s="10">
        <v>16.399999999999999</v>
      </c>
      <c r="AF108" s="33">
        <v>0</v>
      </c>
      <c r="AH108" s="10">
        <v>16.399999999999999</v>
      </c>
      <c r="AI108" s="33">
        <v>0</v>
      </c>
      <c r="AK108" s="10">
        <v>16.399999999999999</v>
      </c>
      <c r="AL108" s="33">
        <v>0</v>
      </c>
      <c r="AN108" s="10">
        <v>16.399999999999999</v>
      </c>
      <c r="AO108" s="29">
        <v>1</v>
      </c>
      <c r="AQ108" s="10">
        <v>16.399999999999999</v>
      </c>
      <c r="AR108" s="33">
        <v>0</v>
      </c>
      <c r="AT108" s="10">
        <v>16.399999999999999</v>
      </c>
      <c r="AU108" s="33">
        <v>2</v>
      </c>
      <c r="AW108" s="10">
        <v>16.399999999999999</v>
      </c>
      <c r="AX108" s="33">
        <v>0</v>
      </c>
      <c r="AZ108" s="10">
        <v>16.399999999999999</v>
      </c>
      <c r="BA108" s="33">
        <v>5</v>
      </c>
      <c r="BC108" s="10">
        <v>16.399999999999999</v>
      </c>
      <c r="BD108" s="33">
        <v>8</v>
      </c>
      <c r="BF108" s="10">
        <v>16.399999999999999</v>
      </c>
      <c r="BG108" s="29">
        <v>11</v>
      </c>
    </row>
    <row r="109" spans="1:59" x14ac:dyDescent="0.3">
      <c r="A109" s="10">
        <v>16.5</v>
      </c>
      <c r="B109" s="33">
        <v>0</v>
      </c>
      <c r="D109" s="10">
        <v>16.5</v>
      </c>
      <c r="E109" s="33">
        <v>0</v>
      </c>
      <c r="G109" s="10">
        <v>16.5</v>
      </c>
      <c r="H109" s="33">
        <v>0</v>
      </c>
      <c r="J109" s="10">
        <v>16.5</v>
      </c>
      <c r="K109" s="33">
        <v>0</v>
      </c>
      <c r="M109" s="10">
        <v>16.5</v>
      </c>
      <c r="N109" s="33">
        <v>0</v>
      </c>
      <c r="P109" s="10">
        <v>16.5</v>
      </c>
      <c r="Q109" s="33">
        <v>0</v>
      </c>
      <c r="S109" s="10">
        <v>16.5</v>
      </c>
      <c r="T109" s="33">
        <v>0</v>
      </c>
      <c r="V109" s="10">
        <v>16.5</v>
      </c>
      <c r="W109" s="33">
        <v>0</v>
      </c>
      <c r="Y109" s="10">
        <v>16.5</v>
      </c>
      <c r="Z109" s="33">
        <v>0</v>
      </c>
      <c r="AB109" s="10">
        <v>16.5</v>
      </c>
      <c r="AC109" s="33">
        <v>0</v>
      </c>
      <c r="AE109" s="10">
        <v>16.5</v>
      </c>
      <c r="AF109" s="33">
        <v>0</v>
      </c>
      <c r="AH109" s="10">
        <v>16.5</v>
      </c>
      <c r="AI109" s="33">
        <v>0</v>
      </c>
      <c r="AK109" s="10">
        <v>16.5</v>
      </c>
      <c r="AL109" s="33">
        <v>0</v>
      </c>
      <c r="AN109" s="10">
        <v>16.5</v>
      </c>
      <c r="AO109" s="33">
        <v>0</v>
      </c>
      <c r="AQ109" s="10">
        <v>16.5</v>
      </c>
      <c r="AR109" s="33">
        <v>0</v>
      </c>
      <c r="AT109" s="10">
        <v>16.5</v>
      </c>
      <c r="AU109" s="29">
        <v>2</v>
      </c>
      <c r="AW109" s="10">
        <v>16.5</v>
      </c>
      <c r="AX109" s="33">
        <v>0</v>
      </c>
      <c r="AZ109" s="10">
        <v>16.5</v>
      </c>
      <c r="BA109" s="29">
        <v>5</v>
      </c>
      <c r="BC109" s="10">
        <v>16.5</v>
      </c>
      <c r="BD109" s="29">
        <v>8</v>
      </c>
      <c r="BF109" s="10">
        <v>16.5</v>
      </c>
      <c r="BG109" s="33">
        <v>10</v>
      </c>
    </row>
    <row r="110" spans="1:59" x14ac:dyDescent="0.3">
      <c r="A110" s="10">
        <v>16.600000000000001</v>
      </c>
      <c r="B110" s="33">
        <v>0</v>
      </c>
      <c r="D110" s="10">
        <v>16.600000000000001</v>
      </c>
      <c r="E110" s="33">
        <v>0</v>
      </c>
      <c r="G110" s="10">
        <v>16.600000000000001</v>
      </c>
      <c r="H110" s="33">
        <v>0</v>
      </c>
      <c r="J110" s="10">
        <v>16.600000000000001</v>
      </c>
      <c r="K110" s="33">
        <v>0</v>
      </c>
      <c r="M110" s="10">
        <v>16.600000000000001</v>
      </c>
      <c r="N110" s="33">
        <v>0</v>
      </c>
      <c r="P110" s="10">
        <v>16.600000000000001</v>
      </c>
      <c r="Q110" s="33">
        <v>0</v>
      </c>
      <c r="S110" s="10">
        <v>16.600000000000001</v>
      </c>
      <c r="T110" s="33">
        <v>0</v>
      </c>
      <c r="V110" s="10">
        <v>16.600000000000001</v>
      </c>
      <c r="W110" s="33">
        <v>0</v>
      </c>
      <c r="Y110" s="10">
        <v>16.600000000000001</v>
      </c>
      <c r="Z110" s="33">
        <v>0</v>
      </c>
      <c r="AB110" s="10">
        <v>16.600000000000001</v>
      </c>
      <c r="AC110" s="33">
        <v>0</v>
      </c>
      <c r="AE110" s="10">
        <v>16.600000000000001</v>
      </c>
      <c r="AF110" s="33">
        <v>0</v>
      </c>
      <c r="AH110" s="10">
        <v>16.600000000000001</v>
      </c>
      <c r="AI110" s="33">
        <v>0</v>
      </c>
      <c r="AK110" s="10">
        <v>16.600000000000001</v>
      </c>
      <c r="AL110" s="33">
        <v>0</v>
      </c>
      <c r="AN110" s="10">
        <v>16.600000000000001</v>
      </c>
      <c r="AO110" s="33">
        <v>0</v>
      </c>
      <c r="AQ110" s="10">
        <v>16.600000000000001</v>
      </c>
      <c r="AR110" s="33">
        <v>0</v>
      </c>
      <c r="AT110" s="10">
        <v>16.600000000000001</v>
      </c>
      <c r="AU110" s="33">
        <v>1</v>
      </c>
      <c r="AW110" s="10">
        <v>16.600000000000001</v>
      </c>
      <c r="AX110" s="33">
        <v>0</v>
      </c>
      <c r="AZ110" s="10">
        <v>16.600000000000001</v>
      </c>
      <c r="BA110" s="33">
        <v>4</v>
      </c>
      <c r="BC110" s="10">
        <v>16.600000000000001</v>
      </c>
      <c r="BD110" s="33">
        <v>7</v>
      </c>
      <c r="BF110" s="10">
        <v>16.600000000000001</v>
      </c>
      <c r="BG110" s="29">
        <v>10</v>
      </c>
    </row>
    <row r="111" spans="1:59" x14ac:dyDescent="0.3">
      <c r="A111" s="10">
        <v>16.7</v>
      </c>
      <c r="B111" s="33">
        <v>0</v>
      </c>
      <c r="D111" s="10">
        <v>16.7</v>
      </c>
      <c r="E111" s="33">
        <v>0</v>
      </c>
      <c r="G111" s="10">
        <v>16.7</v>
      </c>
      <c r="H111" s="33">
        <v>0</v>
      </c>
      <c r="J111" s="10">
        <v>16.7</v>
      </c>
      <c r="K111" s="33">
        <v>0</v>
      </c>
      <c r="M111" s="10">
        <v>16.7</v>
      </c>
      <c r="N111" s="33">
        <v>0</v>
      </c>
      <c r="P111" s="10">
        <v>16.7</v>
      </c>
      <c r="Q111" s="33">
        <v>0</v>
      </c>
      <c r="S111" s="10">
        <v>16.7</v>
      </c>
      <c r="T111" s="33">
        <v>0</v>
      </c>
      <c r="V111" s="10">
        <v>16.7</v>
      </c>
      <c r="W111" s="33">
        <v>0</v>
      </c>
      <c r="Y111" s="10">
        <v>16.7</v>
      </c>
      <c r="Z111" s="33">
        <v>0</v>
      </c>
      <c r="AB111" s="10">
        <v>16.7</v>
      </c>
      <c r="AC111" s="33">
        <v>0</v>
      </c>
      <c r="AE111" s="10">
        <v>16.7</v>
      </c>
      <c r="AF111" s="33">
        <v>0</v>
      </c>
      <c r="AH111" s="10">
        <v>16.7</v>
      </c>
      <c r="AI111" s="33">
        <v>0</v>
      </c>
      <c r="AK111" s="10">
        <v>16.7</v>
      </c>
      <c r="AL111" s="33">
        <v>0</v>
      </c>
      <c r="AN111" s="10">
        <v>16.7</v>
      </c>
      <c r="AO111" s="33">
        <v>0</v>
      </c>
      <c r="AQ111" s="10">
        <v>16.7</v>
      </c>
      <c r="AR111" s="33">
        <v>0</v>
      </c>
      <c r="AT111" s="10">
        <v>16.7</v>
      </c>
      <c r="AU111" s="29">
        <v>1</v>
      </c>
      <c r="AW111" s="10">
        <v>16.7</v>
      </c>
      <c r="AX111" s="33">
        <v>0</v>
      </c>
      <c r="AZ111" s="10">
        <v>16.7</v>
      </c>
      <c r="BA111" s="29">
        <v>4</v>
      </c>
      <c r="BC111" s="10">
        <v>16.7</v>
      </c>
      <c r="BD111" s="29">
        <v>7</v>
      </c>
      <c r="BF111" s="10">
        <v>16.7</v>
      </c>
      <c r="BG111" s="33">
        <v>9</v>
      </c>
    </row>
    <row r="112" spans="1:59" x14ac:dyDescent="0.3">
      <c r="A112" s="10">
        <v>16.8</v>
      </c>
      <c r="B112" s="33">
        <v>0</v>
      </c>
      <c r="D112" s="10">
        <v>16.8</v>
      </c>
      <c r="E112" s="33">
        <v>0</v>
      </c>
      <c r="G112" s="10">
        <v>16.8</v>
      </c>
      <c r="H112" s="33">
        <v>0</v>
      </c>
      <c r="J112" s="10">
        <v>16.8</v>
      </c>
      <c r="K112" s="33">
        <v>0</v>
      </c>
      <c r="M112" s="10">
        <v>16.8</v>
      </c>
      <c r="N112" s="33">
        <v>0</v>
      </c>
      <c r="P112" s="10">
        <v>16.8</v>
      </c>
      <c r="Q112" s="33">
        <v>0</v>
      </c>
      <c r="S112" s="10">
        <v>16.8</v>
      </c>
      <c r="T112" s="33">
        <v>0</v>
      </c>
      <c r="V112" s="10">
        <v>16.8</v>
      </c>
      <c r="W112" s="33">
        <v>0</v>
      </c>
      <c r="Y112" s="10">
        <v>16.8</v>
      </c>
      <c r="Z112" s="33">
        <v>0</v>
      </c>
      <c r="AB112" s="10">
        <v>16.8</v>
      </c>
      <c r="AC112" s="33">
        <v>0</v>
      </c>
      <c r="AE112" s="10">
        <v>16.8</v>
      </c>
      <c r="AF112" s="33">
        <v>0</v>
      </c>
      <c r="AH112" s="10">
        <v>16.8</v>
      </c>
      <c r="AI112" s="33">
        <v>0</v>
      </c>
      <c r="AK112" s="10">
        <v>16.8</v>
      </c>
      <c r="AL112" s="33">
        <v>0</v>
      </c>
      <c r="AN112" s="10">
        <v>16.8</v>
      </c>
      <c r="AO112" s="33">
        <v>0</v>
      </c>
      <c r="AQ112" s="10">
        <v>16.8</v>
      </c>
      <c r="AR112" s="33">
        <v>0</v>
      </c>
      <c r="AT112" s="10">
        <v>16.8</v>
      </c>
      <c r="AU112" s="33">
        <v>0</v>
      </c>
      <c r="AW112" s="10">
        <v>16.8</v>
      </c>
      <c r="AX112" s="33">
        <v>0</v>
      </c>
      <c r="AZ112" s="10">
        <v>16.8</v>
      </c>
      <c r="BA112" s="33">
        <v>3</v>
      </c>
      <c r="BC112" s="10">
        <v>16.8</v>
      </c>
      <c r="BD112" s="33">
        <v>6</v>
      </c>
      <c r="BF112" s="10">
        <v>16.8</v>
      </c>
      <c r="BG112" s="29">
        <v>9</v>
      </c>
    </row>
    <row r="113" spans="1:59" x14ac:dyDescent="0.3">
      <c r="A113" s="10">
        <v>16.899999999999999</v>
      </c>
      <c r="B113" s="33">
        <v>0</v>
      </c>
      <c r="D113" s="10">
        <v>16.899999999999999</v>
      </c>
      <c r="E113" s="33">
        <v>0</v>
      </c>
      <c r="G113" s="10">
        <v>16.899999999999999</v>
      </c>
      <c r="H113" s="33">
        <v>0</v>
      </c>
      <c r="J113" s="10">
        <v>16.899999999999999</v>
      </c>
      <c r="K113" s="33">
        <v>0</v>
      </c>
      <c r="M113" s="10">
        <v>16.899999999999999</v>
      </c>
      <c r="N113" s="33">
        <v>0</v>
      </c>
      <c r="P113" s="10">
        <v>16.899999999999999</v>
      </c>
      <c r="Q113" s="33">
        <v>0</v>
      </c>
      <c r="S113" s="10">
        <v>16.899999999999999</v>
      </c>
      <c r="T113" s="33">
        <v>0</v>
      </c>
      <c r="V113" s="10">
        <v>16.899999999999999</v>
      </c>
      <c r="W113" s="33">
        <v>0</v>
      </c>
      <c r="Y113" s="10">
        <v>16.899999999999999</v>
      </c>
      <c r="Z113" s="33">
        <v>0</v>
      </c>
      <c r="AB113" s="10">
        <v>16.899999999999999</v>
      </c>
      <c r="AC113" s="33">
        <v>0</v>
      </c>
      <c r="AE113" s="10">
        <v>16.899999999999999</v>
      </c>
      <c r="AF113" s="33">
        <v>0</v>
      </c>
      <c r="AH113" s="10">
        <v>16.899999999999999</v>
      </c>
      <c r="AI113" s="33">
        <v>0</v>
      </c>
      <c r="AK113" s="10">
        <v>16.899999999999999</v>
      </c>
      <c r="AL113" s="33">
        <v>0</v>
      </c>
      <c r="AN113" s="10">
        <v>16.899999999999999</v>
      </c>
      <c r="AO113" s="33">
        <v>0</v>
      </c>
      <c r="AQ113" s="10">
        <v>16.899999999999999</v>
      </c>
      <c r="AR113" s="33">
        <v>0</v>
      </c>
      <c r="AT113" s="10">
        <v>16.899999999999999</v>
      </c>
      <c r="AU113" s="33">
        <v>0</v>
      </c>
      <c r="AW113" s="10">
        <v>16.899999999999999</v>
      </c>
      <c r="AX113" s="33">
        <v>0</v>
      </c>
      <c r="AZ113" s="10">
        <v>16.899999999999999</v>
      </c>
      <c r="BA113" s="29">
        <v>3</v>
      </c>
      <c r="BC113" s="10">
        <v>16.899999999999999</v>
      </c>
      <c r="BD113" s="29">
        <v>6</v>
      </c>
      <c r="BF113" s="10">
        <v>16.899999999999999</v>
      </c>
      <c r="BG113" s="33">
        <v>8</v>
      </c>
    </row>
    <row r="114" spans="1:59" x14ac:dyDescent="0.3">
      <c r="A114" s="10">
        <v>17</v>
      </c>
      <c r="B114" s="33">
        <v>0</v>
      </c>
      <c r="D114" s="10">
        <v>17</v>
      </c>
      <c r="E114" s="33">
        <v>0</v>
      </c>
      <c r="G114" s="10">
        <v>17</v>
      </c>
      <c r="H114" s="33">
        <v>0</v>
      </c>
      <c r="J114" s="10">
        <v>17</v>
      </c>
      <c r="K114" s="33">
        <v>0</v>
      </c>
      <c r="M114" s="10">
        <v>17</v>
      </c>
      <c r="N114" s="33">
        <v>0</v>
      </c>
      <c r="P114" s="10">
        <v>17</v>
      </c>
      <c r="Q114" s="33">
        <v>0</v>
      </c>
      <c r="S114" s="10">
        <v>17</v>
      </c>
      <c r="T114" s="33">
        <v>0</v>
      </c>
      <c r="V114" s="10">
        <v>17</v>
      </c>
      <c r="W114" s="33">
        <v>0</v>
      </c>
      <c r="Y114" s="10">
        <v>17</v>
      </c>
      <c r="Z114" s="33">
        <v>0</v>
      </c>
      <c r="AB114" s="10">
        <v>17</v>
      </c>
      <c r="AC114" s="33">
        <v>0</v>
      </c>
      <c r="AE114" s="10">
        <v>17</v>
      </c>
      <c r="AF114" s="33">
        <v>0</v>
      </c>
      <c r="AH114" s="10">
        <v>17</v>
      </c>
      <c r="AI114" s="33">
        <v>0</v>
      </c>
      <c r="AK114" s="10">
        <v>17</v>
      </c>
      <c r="AL114" s="33">
        <v>0</v>
      </c>
      <c r="AN114" s="10">
        <v>17</v>
      </c>
      <c r="AO114" s="33">
        <v>0</v>
      </c>
      <c r="AQ114" s="10">
        <v>17</v>
      </c>
      <c r="AR114" s="33">
        <v>0</v>
      </c>
      <c r="AT114" s="10">
        <v>17</v>
      </c>
      <c r="AU114" s="33">
        <v>0</v>
      </c>
      <c r="AW114" s="10">
        <v>17</v>
      </c>
      <c r="AX114" s="33">
        <v>0</v>
      </c>
      <c r="AZ114" s="10">
        <v>17</v>
      </c>
      <c r="BA114" s="33">
        <v>2</v>
      </c>
      <c r="BC114" s="10">
        <v>17</v>
      </c>
      <c r="BD114" s="33">
        <v>5</v>
      </c>
      <c r="BF114" s="10">
        <v>17</v>
      </c>
      <c r="BG114" s="29">
        <v>8</v>
      </c>
    </row>
    <row r="115" spans="1:59" x14ac:dyDescent="0.3">
      <c r="A115" s="10">
        <v>17.100000000000001</v>
      </c>
      <c r="B115" s="33">
        <v>0</v>
      </c>
      <c r="D115" s="10">
        <v>17.100000000000001</v>
      </c>
      <c r="E115" s="33">
        <v>0</v>
      </c>
      <c r="G115" s="10">
        <v>17.100000000000001</v>
      </c>
      <c r="H115" s="33">
        <v>0</v>
      </c>
      <c r="J115" s="10">
        <v>17.100000000000001</v>
      </c>
      <c r="K115" s="33">
        <v>0</v>
      </c>
      <c r="M115" s="10">
        <v>17.100000000000001</v>
      </c>
      <c r="N115" s="33">
        <v>0</v>
      </c>
      <c r="P115" s="10">
        <v>17.100000000000001</v>
      </c>
      <c r="Q115" s="33">
        <v>0</v>
      </c>
      <c r="S115" s="10">
        <v>17.100000000000001</v>
      </c>
      <c r="T115" s="33">
        <v>0</v>
      </c>
      <c r="V115" s="10">
        <v>17.100000000000001</v>
      </c>
      <c r="W115" s="33">
        <v>0</v>
      </c>
      <c r="Y115" s="10">
        <v>17.100000000000001</v>
      </c>
      <c r="Z115" s="33">
        <v>0</v>
      </c>
      <c r="AB115" s="10">
        <v>17.100000000000001</v>
      </c>
      <c r="AC115" s="33">
        <v>0</v>
      </c>
      <c r="AE115" s="10">
        <v>17.100000000000001</v>
      </c>
      <c r="AF115" s="33">
        <v>0</v>
      </c>
      <c r="AH115" s="10">
        <v>17.100000000000001</v>
      </c>
      <c r="AI115" s="33">
        <v>0</v>
      </c>
      <c r="AK115" s="10">
        <v>17.100000000000001</v>
      </c>
      <c r="AL115" s="33">
        <v>0</v>
      </c>
      <c r="AN115" s="10">
        <v>17.100000000000001</v>
      </c>
      <c r="AO115" s="33">
        <v>0</v>
      </c>
      <c r="AQ115" s="10">
        <v>17.100000000000001</v>
      </c>
      <c r="AR115" s="33">
        <v>0</v>
      </c>
      <c r="AT115" s="10">
        <v>17.100000000000001</v>
      </c>
      <c r="AU115" s="33">
        <v>0</v>
      </c>
      <c r="AW115" s="10">
        <v>17.100000000000001</v>
      </c>
      <c r="AX115" s="33">
        <v>0</v>
      </c>
      <c r="AZ115" s="10">
        <v>17.100000000000001</v>
      </c>
      <c r="BA115" s="29">
        <v>2</v>
      </c>
      <c r="BC115" s="10">
        <v>17.100000000000001</v>
      </c>
      <c r="BD115" s="29">
        <v>5</v>
      </c>
      <c r="BF115" s="10">
        <v>17.100000000000001</v>
      </c>
      <c r="BG115" s="33">
        <v>7</v>
      </c>
    </row>
    <row r="116" spans="1:59" x14ac:dyDescent="0.3">
      <c r="A116" s="10">
        <v>17.2</v>
      </c>
      <c r="B116" s="33">
        <v>0</v>
      </c>
      <c r="D116" s="10">
        <v>17.2</v>
      </c>
      <c r="E116" s="33">
        <v>0</v>
      </c>
      <c r="G116" s="10">
        <v>17.2</v>
      </c>
      <c r="H116" s="33">
        <v>0</v>
      </c>
      <c r="J116" s="10">
        <v>17.2</v>
      </c>
      <c r="K116" s="33">
        <v>0</v>
      </c>
      <c r="M116" s="10">
        <v>17.2</v>
      </c>
      <c r="N116" s="33">
        <v>0</v>
      </c>
      <c r="P116" s="10">
        <v>17.2</v>
      </c>
      <c r="Q116" s="33">
        <v>0</v>
      </c>
      <c r="S116" s="10">
        <v>17.2</v>
      </c>
      <c r="T116" s="33">
        <v>0</v>
      </c>
      <c r="V116" s="10">
        <v>17.2</v>
      </c>
      <c r="W116" s="33">
        <v>0</v>
      </c>
      <c r="Y116" s="10">
        <v>17.2</v>
      </c>
      <c r="Z116" s="33">
        <v>0</v>
      </c>
      <c r="AB116" s="10">
        <v>17.2</v>
      </c>
      <c r="AC116" s="33">
        <v>0</v>
      </c>
      <c r="AE116" s="10">
        <v>17.2</v>
      </c>
      <c r="AF116" s="33">
        <v>0</v>
      </c>
      <c r="AH116" s="10">
        <v>17.2</v>
      </c>
      <c r="AI116" s="33">
        <v>0</v>
      </c>
      <c r="AK116" s="10">
        <v>17.2</v>
      </c>
      <c r="AL116" s="33">
        <v>0</v>
      </c>
      <c r="AN116" s="10">
        <v>17.2</v>
      </c>
      <c r="AO116" s="33">
        <v>0</v>
      </c>
      <c r="AQ116" s="10">
        <v>17.2</v>
      </c>
      <c r="AR116" s="33">
        <v>0</v>
      </c>
      <c r="AT116" s="10">
        <v>17.2</v>
      </c>
      <c r="AU116" s="33">
        <v>0</v>
      </c>
      <c r="AW116" s="10">
        <v>17.2</v>
      </c>
      <c r="AX116" s="33">
        <v>0</v>
      </c>
      <c r="AZ116" s="10">
        <v>17.2</v>
      </c>
      <c r="BA116" s="33">
        <v>1</v>
      </c>
      <c r="BC116" s="10">
        <v>17.2</v>
      </c>
      <c r="BD116" s="33">
        <v>4</v>
      </c>
      <c r="BF116" s="10">
        <v>17.2</v>
      </c>
      <c r="BG116" s="29">
        <v>7</v>
      </c>
    </row>
    <row r="117" spans="1:59" x14ac:dyDescent="0.3">
      <c r="A117" s="10">
        <v>17.3</v>
      </c>
      <c r="B117" s="33">
        <v>0</v>
      </c>
      <c r="D117" s="10">
        <v>17.3</v>
      </c>
      <c r="E117" s="33">
        <v>0</v>
      </c>
      <c r="G117" s="10">
        <v>17.3</v>
      </c>
      <c r="H117" s="33">
        <v>0</v>
      </c>
      <c r="J117" s="10">
        <v>17.3</v>
      </c>
      <c r="K117" s="33">
        <v>0</v>
      </c>
      <c r="M117" s="10">
        <v>17.3</v>
      </c>
      <c r="N117" s="33">
        <v>0</v>
      </c>
      <c r="P117" s="10">
        <v>17.3</v>
      </c>
      <c r="Q117" s="33">
        <v>0</v>
      </c>
      <c r="S117" s="10">
        <v>17.3</v>
      </c>
      <c r="T117" s="33">
        <v>0</v>
      </c>
      <c r="V117" s="10">
        <v>17.3</v>
      </c>
      <c r="W117" s="33">
        <v>0</v>
      </c>
      <c r="Y117" s="10">
        <v>17.3</v>
      </c>
      <c r="Z117" s="33">
        <v>0</v>
      </c>
      <c r="AB117" s="10">
        <v>17.3</v>
      </c>
      <c r="AC117" s="33">
        <v>0</v>
      </c>
      <c r="AE117" s="10">
        <v>17.3</v>
      </c>
      <c r="AF117" s="33">
        <v>0</v>
      </c>
      <c r="AH117" s="10">
        <v>17.3</v>
      </c>
      <c r="AI117" s="33">
        <v>0</v>
      </c>
      <c r="AK117" s="10">
        <v>17.3</v>
      </c>
      <c r="AL117" s="33">
        <v>0</v>
      </c>
      <c r="AN117" s="10">
        <v>17.3</v>
      </c>
      <c r="AO117" s="33">
        <v>0</v>
      </c>
      <c r="AQ117" s="10">
        <v>17.3</v>
      </c>
      <c r="AR117" s="33">
        <v>0</v>
      </c>
      <c r="AT117" s="10">
        <v>17.3</v>
      </c>
      <c r="AU117" s="33">
        <v>0</v>
      </c>
      <c r="AW117" s="10">
        <v>17.3</v>
      </c>
      <c r="AX117" s="33">
        <v>0</v>
      </c>
      <c r="AZ117" s="10">
        <v>17.3</v>
      </c>
      <c r="BA117" s="29">
        <v>1</v>
      </c>
      <c r="BC117" s="10">
        <v>17.3</v>
      </c>
      <c r="BD117" s="29">
        <v>4</v>
      </c>
      <c r="BF117" s="10">
        <v>17.3</v>
      </c>
      <c r="BG117" s="33">
        <v>6</v>
      </c>
    </row>
    <row r="118" spans="1:59" x14ac:dyDescent="0.3">
      <c r="A118" s="10">
        <v>17.399999999999999</v>
      </c>
      <c r="B118" s="33">
        <v>0</v>
      </c>
      <c r="D118" s="10">
        <v>17.399999999999999</v>
      </c>
      <c r="E118" s="33">
        <v>0</v>
      </c>
      <c r="G118" s="10">
        <v>17.399999999999999</v>
      </c>
      <c r="H118" s="33">
        <v>0</v>
      </c>
      <c r="J118" s="10">
        <v>17.399999999999999</v>
      </c>
      <c r="K118" s="33">
        <v>0</v>
      </c>
      <c r="M118" s="10">
        <v>17.399999999999999</v>
      </c>
      <c r="N118" s="33">
        <v>0</v>
      </c>
      <c r="P118" s="10">
        <v>17.399999999999999</v>
      </c>
      <c r="Q118" s="33">
        <v>0</v>
      </c>
      <c r="S118" s="10">
        <v>17.399999999999999</v>
      </c>
      <c r="T118" s="33">
        <v>0</v>
      </c>
      <c r="V118" s="10">
        <v>17.399999999999999</v>
      </c>
      <c r="W118" s="33">
        <v>0</v>
      </c>
      <c r="Y118" s="10">
        <v>17.399999999999999</v>
      </c>
      <c r="Z118" s="33">
        <v>0</v>
      </c>
      <c r="AB118" s="10">
        <v>17.399999999999999</v>
      </c>
      <c r="AC118" s="33">
        <v>0</v>
      </c>
      <c r="AE118" s="10">
        <v>17.399999999999999</v>
      </c>
      <c r="AF118" s="33">
        <v>0</v>
      </c>
      <c r="AH118" s="10">
        <v>17.399999999999999</v>
      </c>
      <c r="AI118" s="33">
        <v>0</v>
      </c>
      <c r="AK118" s="10">
        <v>17.399999999999999</v>
      </c>
      <c r="AL118" s="33">
        <v>0</v>
      </c>
      <c r="AN118" s="10">
        <v>17.399999999999999</v>
      </c>
      <c r="AO118" s="33">
        <v>0</v>
      </c>
      <c r="AQ118" s="10">
        <v>17.399999999999999</v>
      </c>
      <c r="AR118" s="33">
        <v>0</v>
      </c>
      <c r="AT118" s="10">
        <v>17.399999999999999</v>
      </c>
      <c r="AU118" s="33">
        <v>0</v>
      </c>
      <c r="AW118" s="10">
        <v>17.399999999999999</v>
      </c>
      <c r="AX118" s="33">
        <v>0</v>
      </c>
      <c r="AZ118" s="10">
        <v>17.399999999999999</v>
      </c>
      <c r="BA118" s="33">
        <v>0</v>
      </c>
      <c r="BC118" s="10">
        <v>17.399999999999999</v>
      </c>
      <c r="BD118" s="33">
        <v>3</v>
      </c>
      <c r="BF118" s="10">
        <v>17.399999999999999</v>
      </c>
      <c r="BG118" s="29">
        <v>6</v>
      </c>
    </row>
    <row r="119" spans="1:59" x14ac:dyDescent="0.3">
      <c r="A119" s="10">
        <v>17.5</v>
      </c>
      <c r="B119" s="33">
        <v>0</v>
      </c>
      <c r="D119" s="10">
        <v>17.5</v>
      </c>
      <c r="E119" s="33">
        <v>0</v>
      </c>
      <c r="G119" s="10">
        <v>17.5</v>
      </c>
      <c r="H119" s="33">
        <v>0</v>
      </c>
      <c r="J119" s="10">
        <v>17.5</v>
      </c>
      <c r="K119" s="33">
        <v>0</v>
      </c>
      <c r="M119" s="10">
        <v>17.5</v>
      </c>
      <c r="N119" s="33">
        <v>0</v>
      </c>
      <c r="P119" s="10">
        <v>17.5</v>
      </c>
      <c r="Q119" s="33">
        <v>0</v>
      </c>
      <c r="S119" s="10">
        <v>17.5</v>
      </c>
      <c r="T119" s="33">
        <v>0</v>
      </c>
      <c r="V119" s="10">
        <v>17.5</v>
      </c>
      <c r="W119" s="33">
        <v>0</v>
      </c>
      <c r="Y119" s="10">
        <v>17.5</v>
      </c>
      <c r="Z119" s="33">
        <v>0</v>
      </c>
      <c r="AB119" s="10">
        <v>17.5</v>
      </c>
      <c r="AC119" s="33">
        <v>0</v>
      </c>
      <c r="AE119" s="10">
        <v>17.5</v>
      </c>
      <c r="AF119" s="33">
        <v>0</v>
      </c>
      <c r="AH119" s="10">
        <v>17.5</v>
      </c>
      <c r="AI119" s="33">
        <v>0</v>
      </c>
      <c r="AK119" s="10">
        <v>17.5</v>
      </c>
      <c r="AL119" s="33">
        <v>0</v>
      </c>
      <c r="AN119" s="10">
        <v>17.5</v>
      </c>
      <c r="AO119" s="33">
        <v>0</v>
      </c>
      <c r="AQ119" s="10">
        <v>17.5</v>
      </c>
      <c r="AR119" s="33">
        <v>0</v>
      </c>
      <c r="AT119" s="10">
        <v>17.5</v>
      </c>
      <c r="AU119" s="33">
        <v>0</v>
      </c>
      <c r="AW119" s="10">
        <v>17.5</v>
      </c>
      <c r="AX119" s="33">
        <v>0</v>
      </c>
      <c r="AZ119" s="10">
        <v>17.5</v>
      </c>
      <c r="BA119" s="33">
        <v>0</v>
      </c>
      <c r="BC119" s="10">
        <v>17.5</v>
      </c>
      <c r="BD119" s="29">
        <v>3</v>
      </c>
      <c r="BF119" s="10">
        <v>17.5</v>
      </c>
      <c r="BG119" s="33">
        <v>5</v>
      </c>
    </row>
    <row r="120" spans="1:59" x14ac:dyDescent="0.3">
      <c r="A120" s="10">
        <v>17.600000000000001</v>
      </c>
      <c r="B120" s="33">
        <v>0</v>
      </c>
      <c r="D120" s="10">
        <v>17.600000000000001</v>
      </c>
      <c r="E120" s="33">
        <v>0</v>
      </c>
      <c r="G120" s="10">
        <v>17.600000000000001</v>
      </c>
      <c r="H120" s="33">
        <v>0</v>
      </c>
      <c r="J120" s="10">
        <v>17.600000000000001</v>
      </c>
      <c r="K120" s="33">
        <v>0</v>
      </c>
      <c r="M120" s="10">
        <v>17.600000000000001</v>
      </c>
      <c r="N120" s="33">
        <v>0</v>
      </c>
      <c r="P120" s="10">
        <v>17.600000000000001</v>
      </c>
      <c r="Q120" s="33">
        <v>0</v>
      </c>
      <c r="S120" s="10">
        <v>17.600000000000001</v>
      </c>
      <c r="T120" s="33">
        <v>0</v>
      </c>
      <c r="V120" s="10">
        <v>17.600000000000001</v>
      </c>
      <c r="W120" s="33">
        <v>0</v>
      </c>
      <c r="Y120" s="10">
        <v>17.600000000000001</v>
      </c>
      <c r="Z120" s="33">
        <v>0</v>
      </c>
      <c r="AB120" s="10">
        <v>17.600000000000001</v>
      </c>
      <c r="AC120" s="33">
        <v>0</v>
      </c>
      <c r="AE120" s="10">
        <v>17.600000000000001</v>
      </c>
      <c r="AF120" s="33">
        <v>0</v>
      </c>
      <c r="AH120" s="10">
        <v>17.600000000000001</v>
      </c>
      <c r="AI120" s="33">
        <v>0</v>
      </c>
      <c r="AK120" s="10">
        <v>17.600000000000001</v>
      </c>
      <c r="AL120" s="33">
        <v>0</v>
      </c>
      <c r="AN120" s="10">
        <v>17.600000000000001</v>
      </c>
      <c r="AO120" s="33">
        <v>0</v>
      </c>
      <c r="AQ120" s="10">
        <v>17.600000000000001</v>
      </c>
      <c r="AR120" s="33">
        <v>0</v>
      </c>
      <c r="AT120" s="10">
        <v>17.600000000000001</v>
      </c>
      <c r="AU120" s="33">
        <v>0</v>
      </c>
      <c r="AW120" s="10">
        <v>17.600000000000001</v>
      </c>
      <c r="AX120" s="33">
        <v>0</v>
      </c>
      <c r="AZ120" s="10">
        <v>17.600000000000001</v>
      </c>
      <c r="BA120" s="33">
        <v>0</v>
      </c>
      <c r="BC120" s="10">
        <v>17.600000000000001</v>
      </c>
      <c r="BD120" s="33">
        <v>2</v>
      </c>
      <c r="BF120" s="10">
        <v>17.600000000000001</v>
      </c>
      <c r="BG120" s="29">
        <v>5</v>
      </c>
    </row>
    <row r="121" spans="1:59" x14ac:dyDescent="0.3">
      <c r="A121" s="10">
        <v>17.7</v>
      </c>
      <c r="B121" s="33">
        <v>0</v>
      </c>
      <c r="D121" s="10">
        <v>17.7</v>
      </c>
      <c r="E121" s="33">
        <v>0</v>
      </c>
      <c r="G121" s="10">
        <v>17.7</v>
      </c>
      <c r="H121" s="33">
        <v>0</v>
      </c>
      <c r="J121" s="10">
        <v>17.7</v>
      </c>
      <c r="K121" s="33">
        <v>0</v>
      </c>
      <c r="M121" s="10">
        <v>17.7</v>
      </c>
      <c r="N121" s="33">
        <v>0</v>
      </c>
      <c r="P121" s="10">
        <v>17.7</v>
      </c>
      <c r="Q121" s="33">
        <v>0</v>
      </c>
      <c r="S121" s="10">
        <v>17.7</v>
      </c>
      <c r="T121" s="33">
        <v>0</v>
      </c>
      <c r="V121" s="10">
        <v>17.7</v>
      </c>
      <c r="W121" s="33">
        <v>0</v>
      </c>
      <c r="Y121" s="10">
        <v>17.7</v>
      </c>
      <c r="Z121" s="33">
        <v>0</v>
      </c>
      <c r="AB121" s="10">
        <v>17.7</v>
      </c>
      <c r="AC121" s="33">
        <v>0</v>
      </c>
      <c r="AE121" s="10">
        <v>17.7</v>
      </c>
      <c r="AF121" s="33">
        <v>0</v>
      </c>
      <c r="AH121" s="10">
        <v>17.7</v>
      </c>
      <c r="AI121" s="33">
        <v>0</v>
      </c>
      <c r="AK121" s="10">
        <v>17.7</v>
      </c>
      <c r="AL121" s="33">
        <v>0</v>
      </c>
      <c r="AN121" s="10">
        <v>17.7</v>
      </c>
      <c r="AO121" s="33">
        <v>0</v>
      </c>
      <c r="AQ121" s="10">
        <v>17.7</v>
      </c>
      <c r="AR121" s="33">
        <v>0</v>
      </c>
      <c r="AT121" s="10">
        <v>17.7</v>
      </c>
      <c r="AU121" s="33">
        <v>0</v>
      </c>
      <c r="AW121" s="10">
        <v>17.7</v>
      </c>
      <c r="AX121" s="33">
        <v>0</v>
      </c>
      <c r="AZ121" s="10">
        <v>17.7</v>
      </c>
      <c r="BA121" s="33">
        <v>0</v>
      </c>
      <c r="BC121" s="10">
        <v>17.7</v>
      </c>
      <c r="BD121" s="29">
        <v>2</v>
      </c>
      <c r="BF121" s="10">
        <v>17.7</v>
      </c>
      <c r="BG121" s="33">
        <v>4</v>
      </c>
    </row>
    <row r="122" spans="1:59" x14ac:dyDescent="0.3">
      <c r="A122" s="10">
        <v>17.8</v>
      </c>
      <c r="B122" s="33">
        <v>0</v>
      </c>
      <c r="D122" s="10">
        <v>17.8</v>
      </c>
      <c r="E122" s="33">
        <v>0</v>
      </c>
      <c r="G122" s="10">
        <v>17.8</v>
      </c>
      <c r="H122" s="33">
        <v>0</v>
      </c>
      <c r="J122" s="10">
        <v>17.8</v>
      </c>
      <c r="K122" s="33">
        <v>0</v>
      </c>
      <c r="M122" s="10">
        <v>17.8</v>
      </c>
      <c r="N122" s="33">
        <v>0</v>
      </c>
      <c r="P122" s="10">
        <v>17.8</v>
      </c>
      <c r="Q122" s="33">
        <v>0</v>
      </c>
      <c r="S122" s="10">
        <v>17.8</v>
      </c>
      <c r="T122" s="33">
        <v>0</v>
      </c>
      <c r="V122" s="10">
        <v>17.8</v>
      </c>
      <c r="W122" s="33">
        <v>0</v>
      </c>
      <c r="Y122" s="10">
        <v>17.8</v>
      </c>
      <c r="Z122" s="33">
        <v>0</v>
      </c>
      <c r="AB122" s="10">
        <v>17.8</v>
      </c>
      <c r="AC122" s="33">
        <v>0</v>
      </c>
      <c r="AE122" s="10">
        <v>17.8</v>
      </c>
      <c r="AF122" s="33">
        <v>0</v>
      </c>
      <c r="AH122" s="10">
        <v>17.8</v>
      </c>
      <c r="AI122" s="33">
        <v>0</v>
      </c>
      <c r="AK122" s="10">
        <v>17.8</v>
      </c>
      <c r="AL122" s="33">
        <v>0</v>
      </c>
      <c r="AN122" s="10">
        <v>17.8</v>
      </c>
      <c r="AO122" s="33">
        <v>0</v>
      </c>
      <c r="AQ122" s="10">
        <v>17.8</v>
      </c>
      <c r="AR122" s="33">
        <v>0</v>
      </c>
      <c r="AT122" s="10">
        <v>17.8</v>
      </c>
      <c r="AU122" s="33">
        <v>0</v>
      </c>
      <c r="AW122" s="10">
        <v>17.8</v>
      </c>
      <c r="AX122" s="33">
        <v>0</v>
      </c>
      <c r="AZ122" s="10">
        <v>17.8</v>
      </c>
      <c r="BA122" s="33">
        <v>0</v>
      </c>
      <c r="BC122" s="10">
        <v>17.8</v>
      </c>
      <c r="BD122" s="33">
        <v>1</v>
      </c>
      <c r="BF122" s="10">
        <v>17.8</v>
      </c>
      <c r="BG122" s="29">
        <v>4</v>
      </c>
    </row>
    <row r="123" spans="1:59" x14ac:dyDescent="0.3">
      <c r="A123" s="10">
        <v>17.899999999999999</v>
      </c>
      <c r="B123" s="33">
        <v>0</v>
      </c>
      <c r="D123" s="10">
        <v>17.899999999999999</v>
      </c>
      <c r="E123" s="33">
        <v>0</v>
      </c>
      <c r="G123" s="10">
        <v>17.899999999999999</v>
      </c>
      <c r="H123" s="33">
        <v>0</v>
      </c>
      <c r="J123" s="10">
        <v>17.899999999999999</v>
      </c>
      <c r="K123" s="33">
        <v>0</v>
      </c>
      <c r="M123" s="10">
        <v>17.899999999999999</v>
      </c>
      <c r="N123" s="33">
        <v>0</v>
      </c>
      <c r="P123" s="10">
        <v>17.899999999999999</v>
      </c>
      <c r="Q123" s="33">
        <v>0</v>
      </c>
      <c r="S123" s="10">
        <v>17.899999999999999</v>
      </c>
      <c r="T123" s="33">
        <v>0</v>
      </c>
      <c r="V123" s="10">
        <v>17.899999999999999</v>
      </c>
      <c r="W123" s="33">
        <v>0</v>
      </c>
      <c r="Y123" s="10">
        <v>17.899999999999999</v>
      </c>
      <c r="Z123" s="33">
        <v>0</v>
      </c>
      <c r="AB123" s="10">
        <v>17.899999999999999</v>
      </c>
      <c r="AC123" s="33">
        <v>0</v>
      </c>
      <c r="AE123" s="10">
        <v>17.899999999999999</v>
      </c>
      <c r="AF123" s="33">
        <v>0</v>
      </c>
      <c r="AH123" s="10">
        <v>17.899999999999999</v>
      </c>
      <c r="AI123" s="33">
        <v>0</v>
      </c>
      <c r="AK123" s="10">
        <v>17.899999999999999</v>
      </c>
      <c r="AL123" s="33">
        <v>0</v>
      </c>
      <c r="AN123" s="10">
        <v>17.899999999999999</v>
      </c>
      <c r="AO123" s="33">
        <v>0</v>
      </c>
      <c r="AQ123" s="10">
        <v>17.899999999999999</v>
      </c>
      <c r="AR123" s="33">
        <v>0</v>
      </c>
      <c r="AT123" s="10">
        <v>17.899999999999999</v>
      </c>
      <c r="AU123" s="33">
        <v>0</v>
      </c>
      <c r="AW123" s="10">
        <v>17.899999999999999</v>
      </c>
      <c r="AX123" s="33">
        <v>0</v>
      </c>
      <c r="AZ123" s="10">
        <v>17.899999999999999</v>
      </c>
      <c r="BA123" s="33">
        <v>0</v>
      </c>
      <c r="BC123" s="10">
        <v>17.899999999999999</v>
      </c>
      <c r="BD123" s="29">
        <v>1</v>
      </c>
      <c r="BF123" s="10">
        <v>17.899999999999999</v>
      </c>
      <c r="BG123" s="33">
        <v>3</v>
      </c>
    </row>
    <row r="124" spans="1:59" x14ac:dyDescent="0.3">
      <c r="A124" s="10">
        <v>18</v>
      </c>
      <c r="B124" s="33">
        <v>0</v>
      </c>
      <c r="D124" s="10">
        <v>18</v>
      </c>
      <c r="E124" s="33">
        <v>0</v>
      </c>
      <c r="G124" s="10">
        <v>18</v>
      </c>
      <c r="H124" s="33">
        <v>0</v>
      </c>
      <c r="J124" s="10">
        <v>18</v>
      </c>
      <c r="K124" s="33">
        <v>0</v>
      </c>
      <c r="M124" s="10">
        <v>18</v>
      </c>
      <c r="N124" s="33">
        <v>0</v>
      </c>
      <c r="P124" s="10">
        <v>18</v>
      </c>
      <c r="Q124" s="33">
        <v>0</v>
      </c>
      <c r="S124" s="10">
        <v>18</v>
      </c>
      <c r="T124" s="33">
        <v>0</v>
      </c>
      <c r="V124" s="10">
        <v>18</v>
      </c>
      <c r="W124" s="33">
        <v>0</v>
      </c>
      <c r="Y124" s="10">
        <v>18</v>
      </c>
      <c r="Z124" s="33">
        <v>0</v>
      </c>
      <c r="AB124" s="10">
        <v>18</v>
      </c>
      <c r="AC124" s="33">
        <v>0</v>
      </c>
      <c r="AE124" s="10">
        <v>18</v>
      </c>
      <c r="AF124" s="33">
        <v>0</v>
      </c>
      <c r="AH124" s="10">
        <v>18</v>
      </c>
      <c r="AI124" s="33">
        <v>0</v>
      </c>
      <c r="AK124" s="10">
        <v>18</v>
      </c>
      <c r="AL124" s="33">
        <v>0</v>
      </c>
      <c r="AN124" s="10">
        <v>18</v>
      </c>
      <c r="AO124" s="33">
        <v>0</v>
      </c>
      <c r="AQ124" s="10">
        <v>18</v>
      </c>
      <c r="AR124" s="33">
        <v>0</v>
      </c>
      <c r="AT124" s="10">
        <v>18</v>
      </c>
      <c r="AU124" s="33">
        <v>0</v>
      </c>
      <c r="AW124" s="10">
        <v>18</v>
      </c>
      <c r="AX124" s="33">
        <v>0</v>
      </c>
      <c r="AZ124" s="10">
        <v>18</v>
      </c>
      <c r="BA124" s="33">
        <v>0</v>
      </c>
      <c r="BC124" s="10">
        <v>18</v>
      </c>
      <c r="BD124" s="33">
        <v>0</v>
      </c>
      <c r="BF124" s="10">
        <v>18</v>
      </c>
      <c r="BG124" s="29">
        <v>3</v>
      </c>
    </row>
    <row r="125" spans="1:59" x14ac:dyDescent="0.3">
      <c r="A125" s="10">
        <v>18.100000000000001</v>
      </c>
      <c r="B125" s="33">
        <v>0</v>
      </c>
      <c r="D125" s="10">
        <v>18.100000000000001</v>
      </c>
      <c r="E125" s="33">
        <v>0</v>
      </c>
      <c r="G125" s="10">
        <v>18.100000000000001</v>
      </c>
      <c r="H125" s="33">
        <v>0</v>
      </c>
      <c r="J125" s="10">
        <v>18.100000000000001</v>
      </c>
      <c r="K125" s="33">
        <v>0</v>
      </c>
      <c r="M125" s="10">
        <v>18.100000000000001</v>
      </c>
      <c r="N125" s="33">
        <v>0</v>
      </c>
      <c r="P125" s="10">
        <v>18.100000000000001</v>
      </c>
      <c r="Q125" s="33">
        <v>0</v>
      </c>
      <c r="S125" s="10">
        <v>18.100000000000001</v>
      </c>
      <c r="T125" s="33">
        <v>0</v>
      </c>
      <c r="V125" s="10">
        <v>18.100000000000001</v>
      </c>
      <c r="W125" s="33">
        <v>0</v>
      </c>
      <c r="Y125" s="10">
        <v>18.100000000000001</v>
      </c>
      <c r="Z125" s="33">
        <v>0</v>
      </c>
      <c r="AB125" s="10">
        <v>18.100000000000001</v>
      </c>
      <c r="AC125" s="33">
        <v>0</v>
      </c>
      <c r="AE125" s="10">
        <v>18.100000000000001</v>
      </c>
      <c r="AF125" s="33">
        <v>0</v>
      </c>
      <c r="AH125" s="10">
        <v>18.100000000000001</v>
      </c>
      <c r="AI125" s="33">
        <v>0</v>
      </c>
      <c r="AK125" s="10">
        <v>18.100000000000001</v>
      </c>
      <c r="AL125" s="33">
        <v>0</v>
      </c>
      <c r="AN125" s="10">
        <v>18.100000000000001</v>
      </c>
      <c r="AO125" s="33">
        <v>0</v>
      </c>
      <c r="AQ125" s="10">
        <v>18.100000000000001</v>
      </c>
      <c r="AR125" s="33">
        <v>0</v>
      </c>
      <c r="AT125" s="10">
        <v>18.100000000000001</v>
      </c>
      <c r="AU125" s="33">
        <v>0</v>
      </c>
      <c r="AW125" s="10">
        <v>18.100000000000001</v>
      </c>
      <c r="AX125" s="33">
        <v>0</v>
      </c>
      <c r="AZ125" s="10">
        <v>18.100000000000001</v>
      </c>
      <c r="BA125" s="33">
        <v>0</v>
      </c>
      <c r="BC125" s="10">
        <v>18.100000000000001</v>
      </c>
      <c r="BD125" s="33">
        <v>0</v>
      </c>
      <c r="BF125" s="10">
        <v>18.100000000000001</v>
      </c>
      <c r="BG125" s="33">
        <v>2</v>
      </c>
    </row>
    <row r="126" spans="1:59" x14ac:dyDescent="0.3">
      <c r="A126" s="10">
        <v>18.2</v>
      </c>
      <c r="B126" s="33">
        <v>0</v>
      </c>
      <c r="D126" s="10">
        <v>18.2</v>
      </c>
      <c r="E126" s="33">
        <v>0</v>
      </c>
      <c r="G126" s="10">
        <v>18.2</v>
      </c>
      <c r="H126" s="33">
        <v>0</v>
      </c>
      <c r="J126" s="10">
        <v>18.2</v>
      </c>
      <c r="K126" s="33">
        <v>0</v>
      </c>
      <c r="M126" s="10">
        <v>18.2</v>
      </c>
      <c r="N126" s="33">
        <v>0</v>
      </c>
      <c r="P126" s="10">
        <v>18.2</v>
      </c>
      <c r="Q126" s="33">
        <v>0</v>
      </c>
      <c r="S126" s="10">
        <v>18.2</v>
      </c>
      <c r="T126" s="33">
        <v>0</v>
      </c>
      <c r="V126" s="10">
        <v>18.2</v>
      </c>
      <c r="W126" s="33">
        <v>0</v>
      </c>
      <c r="Y126" s="10">
        <v>18.2</v>
      </c>
      <c r="Z126" s="33">
        <v>0</v>
      </c>
      <c r="AB126" s="10">
        <v>18.2</v>
      </c>
      <c r="AC126" s="33">
        <v>0</v>
      </c>
      <c r="AE126" s="10">
        <v>18.2</v>
      </c>
      <c r="AF126" s="33">
        <v>0</v>
      </c>
      <c r="AH126" s="10">
        <v>18.2</v>
      </c>
      <c r="AI126" s="33">
        <v>0</v>
      </c>
      <c r="AK126" s="10">
        <v>18.2</v>
      </c>
      <c r="AL126" s="33">
        <v>0</v>
      </c>
      <c r="AN126" s="10">
        <v>18.2</v>
      </c>
      <c r="AO126" s="33">
        <v>0</v>
      </c>
      <c r="AQ126" s="10">
        <v>18.2</v>
      </c>
      <c r="AR126" s="33">
        <v>0</v>
      </c>
      <c r="AT126" s="10">
        <v>18.2</v>
      </c>
      <c r="AU126" s="33">
        <v>0</v>
      </c>
      <c r="AW126" s="10">
        <v>18.2</v>
      </c>
      <c r="AX126" s="33">
        <v>0</v>
      </c>
      <c r="AZ126" s="10">
        <v>18.2</v>
      </c>
      <c r="BA126" s="33">
        <v>0</v>
      </c>
      <c r="BC126" s="10">
        <v>18.2</v>
      </c>
      <c r="BD126" s="33">
        <v>0</v>
      </c>
      <c r="BF126" s="10">
        <v>18.2</v>
      </c>
      <c r="BG126" s="29">
        <v>2</v>
      </c>
    </row>
    <row r="127" spans="1:59" x14ac:dyDescent="0.3">
      <c r="A127" s="10">
        <v>18.3</v>
      </c>
      <c r="B127" s="33">
        <v>0</v>
      </c>
      <c r="D127" s="10">
        <v>18.3</v>
      </c>
      <c r="E127" s="33">
        <v>0</v>
      </c>
      <c r="G127" s="10">
        <v>18.3</v>
      </c>
      <c r="H127" s="33">
        <v>0</v>
      </c>
      <c r="J127" s="10">
        <v>18.3</v>
      </c>
      <c r="K127" s="33">
        <v>0</v>
      </c>
      <c r="M127" s="10">
        <v>18.3</v>
      </c>
      <c r="N127" s="33">
        <v>0</v>
      </c>
      <c r="P127" s="10">
        <v>18.3</v>
      </c>
      <c r="Q127" s="33">
        <v>0</v>
      </c>
      <c r="S127" s="10">
        <v>18.3</v>
      </c>
      <c r="T127" s="33">
        <v>0</v>
      </c>
      <c r="V127" s="10">
        <v>18.3</v>
      </c>
      <c r="W127" s="33">
        <v>0</v>
      </c>
      <c r="Y127" s="10">
        <v>18.3</v>
      </c>
      <c r="Z127" s="33">
        <v>0</v>
      </c>
      <c r="AB127" s="10">
        <v>18.3</v>
      </c>
      <c r="AC127" s="33">
        <v>0</v>
      </c>
      <c r="AE127" s="10">
        <v>18.3</v>
      </c>
      <c r="AF127" s="33">
        <v>0</v>
      </c>
      <c r="AH127" s="10">
        <v>18.3</v>
      </c>
      <c r="AI127" s="33">
        <v>0</v>
      </c>
      <c r="AK127" s="10">
        <v>18.3</v>
      </c>
      <c r="AL127" s="33">
        <v>0</v>
      </c>
      <c r="AN127" s="10">
        <v>18.3</v>
      </c>
      <c r="AO127" s="33">
        <v>0</v>
      </c>
      <c r="AQ127" s="10">
        <v>18.3</v>
      </c>
      <c r="AR127" s="33">
        <v>0</v>
      </c>
      <c r="AT127" s="10">
        <v>18.3</v>
      </c>
      <c r="AU127" s="33">
        <v>0</v>
      </c>
      <c r="AW127" s="10">
        <v>18.3</v>
      </c>
      <c r="AX127" s="33">
        <v>0</v>
      </c>
      <c r="AZ127" s="10">
        <v>18.3</v>
      </c>
      <c r="BA127" s="33">
        <v>0</v>
      </c>
      <c r="BC127" s="10">
        <v>18.3</v>
      </c>
      <c r="BD127" s="33">
        <v>0</v>
      </c>
      <c r="BF127" s="10">
        <v>18.3</v>
      </c>
      <c r="BG127" s="29">
        <v>1</v>
      </c>
    </row>
    <row r="128" spans="1:59" x14ac:dyDescent="0.3">
      <c r="A128" s="10">
        <v>18.399999999999999</v>
      </c>
      <c r="B128" s="33">
        <v>0</v>
      </c>
      <c r="D128" s="10">
        <v>18.399999999999999</v>
      </c>
      <c r="E128" s="33">
        <v>0</v>
      </c>
      <c r="G128" s="10">
        <v>18.399999999999999</v>
      </c>
      <c r="H128" s="33">
        <v>0</v>
      </c>
      <c r="J128" s="10">
        <v>18.399999999999999</v>
      </c>
      <c r="K128" s="33">
        <v>0</v>
      </c>
      <c r="M128" s="10">
        <v>18.399999999999999</v>
      </c>
      <c r="N128" s="33">
        <v>0</v>
      </c>
      <c r="P128" s="10">
        <v>18.399999999999999</v>
      </c>
      <c r="Q128" s="33">
        <v>0</v>
      </c>
      <c r="S128" s="10">
        <v>18.399999999999999</v>
      </c>
      <c r="T128" s="33">
        <v>0</v>
      </c>
      <c r="V128" s="10">
        <v>18.399999999999999</v>
      </c>
      <c r="W128" s="33">
        <v>0</v>
      </c>
      <c r="Y128" s="10">
        <v>18.399999999999999</v>
      </c>
      <c r="Z128" s="33">
        <v>0</v>
      </c>
      <c r="AB128" s="10">
        <v>18.399999999999999</v>
      </c>
      <c r="AC128" s="33">
        <v>0</v>
      </c>
      <c r="AE128" s="10">
        <v>18.399999999999999</v>
      </c>
      <c r="AF128" s="33">
        <v>0</v>
      </c>
      <c r="AH128" s="10">
        <v>18.399999999999999</v>
      </c>
      <c r="AI128" s="33">
        <v>0</v>
      </c>
      <c r="AK128" s="10">
        <v>18.399999999999999</v>
      </c>
      <c r="AL128" s="33">
        <v>0</v>
      </c>
      <c r="AN128" s="10">
        <v>18.399999999999999</v>
      </c>
      <c r="AO128" s="33">
        <v>0</v>
      </c>
      <c r="AQ128" s="10">
        <v>18.399999999999999</v>
      </c>
      <c r="AR128" s="33">
        <v>0</v>
      </c>
      <c r="AT128" s="10">
        <v>18.399999999999999</v>
      </c>
      <c r="AU128" s="33">
        <v>0</v>
      </c>
      <c r="AW128" s="10">
        <v>18.399999999999999</v>
      </c>
      <c r="AX128" s="33">
        <v>0</v>
      </c>
      <c r="AZ128" s="10">
        <v>18.399999999999999</v>
      </c>
      <c r="BA128" s="33">
        <v>0</v>
      </c>
      <c r="BC128" s="10">
        <v>18.399999999999999</v>
      </c>
      <c r="BD128" s="33">
        <v>0</v>
      </c>
      <c r="BF128" s="10">
        <v>18.399999999999999</v>
      </c>
      <c r="BG128" s="29">
        <v>1</v>
      </c>
    </row>
    <row r="129" spans="1:59" x14ac:dyDescent="0.3">
      <c r="A129" s="10">
        <v>18.5</v>
      </c>
      <c r="B129" s="33">
        <v>0</v>
      </c>
      <c r="D129" s="10">
        <v>18.5</v>
      </c>
      <c r="E129" s="33">
        <v>0</v>
      </c>
      <c r="G129" s="10">
        <v>18.5</v>
      </c>
      <c r="H129" s="33">
        <v>0</v>
      </c>
      <c r="J129" s="10">
        <v>18.5</v>
      </c>
      <c r="K129" s="33">
        <v>0</v>
      </c>
      <c r="M129" s="10">
        <v>18.5</v>
      </c>
      <c r="N129" s="33">
        <v>0</v>
      </c>
      <c r="P129" s="10">
        <v>18.5</v>
      </c>
      <c r="Q129" s="33">
        <v>0</v>
      </c>
      <c r="S129" s="10">
        <v>18.5</v>
      </c>
      <c r="T129" s="33">
        <v>0</v>
      </c>
      <c r="V129" s="10">
        <v>18.5</v>
      </c>
      <c r="W129" s="33">
        <v>0</v>
      </c>
      <c r="Y129" s="10">
        <v>18.5</v>
      </c>
      <c r="Z129" s="33">
        <v>0</v>
      </c>
      <c r="AB129" s="10">
        <v>18.5</v>
      </c>
      <c r="AC129" s="33">
        <v>0</v>
      </c>
      <c r="AE129" s="10">
        <v>18.5</v>
      </c>
      <c r="AF129" s="33">
        <v>0</v>
      </c>
      <c r="AH129" s="10">
        <v>18.5</v>
      </c>
      <c r="AI129" s="33">
        <v>0</v>
      </c>
      <c r="AK129" s="10">
        <v>18.5</v>
      </c>
      <c r="AL129" s="33">
        <v>0</v>
      </c>
      <c r="AN129" s="10">
        <v>18.5</v>
      </c>
      <c r="AO129" s="33">
        <v>0</v>
      </c>
      <c r="AQ129" s="10">
        <v>18.5</v>
      </c>
      <c r="AR129" s="33">
        <v>0</v>
      </c>
      <c r="AT129" s="10">
        <v>18.5</v>
      </c>
      <c r="AU129" s="33">
        <v>0</v>
      </c>
      <c r="AW129" s="10">
        <v>18.5</v>
      </c>
      <c r="AX129" s="33">
        <v>0</v>
      </c>
      <c r="AZ129" s="10">
        <v>18.5</v>
      </c>
      <c r="BA129" s="33">
        <v>0</v>
      </c>
      <c r="BC129" s="10">
        <v>18.5</v>
      </c>
      <c r="BD129" s="33">
        <v>0</v>
      </c>
      <c r="BF129" s="10">
        <v>18.5</v>
      </c>
      <c r="BG129" s="33">
        <v>0</v>
      </c>
    </row>
  </sheetData>
  <sheetProtection sheet="1" objects="1" scenarios="1"/>
  <mergeCells count="40">
    <mergeCell ref="S2:T2"/>
    <mergeCell ref="BF2:BG2"/>
    <mergeCell ref="Y2:Z2"/>
    <mergeCell ref="AB2:AC2"/>
    <mergeCell ref="AE2:AF2"/>
    <mergeCell ref="AH2:AI2"/>
    <mergeCell ref="AK2:AL2"/>
    <mergeCell ref="AN2:AO2"/>
    <mergeCell ref="AQ2:AR2"/>
    <mergeCell ref="AT2:AU2"/>
    <mergeCell ref="AW2:AX2"/>
    <mergeCell ref="AZ2:BA2"/>
    <mergeCell ref="BC2:BD2"/>
    <mergeCell ref="V2:W2"/>
    <mergeCell ref="A2:B2"/>
    <mergeCell ref="D2:E2"/>
    <mergeCell ref="AQ1:AR1"/>
    <mergeCell ref="AT1:AU1"/>
    <mergeCell ref="G1:H1"/>
    <mergeCell ref="J1:K1"/>
    <mergeCell ref="M1:N1"/>
    <mergeCell ref="P1:Q1"/>
    <mergeCell ref="S1:T1"/>
    <mergeCell ref="V1:W1"/>
    <mergeCell ref="A1:B1"/>
    <mergeCell ref="D1:E1"/>
    <mergeCell ref="G2:H2"/>
    <mergeCell ref="J2:K2"/>
    <mergeCell ref="M2:N2"/>
    <mergeCell ref="P2:Q2"/>
    <mergeCell ref="AW1:AX1"/>
    <mergeCell ref="AZ1:BA1"/>
    <mergeCell ref="BC1:BD1"/>
    <mergeCell ref="BF1:BG1"/>
    <mergeCell ref="Y1:Z1"/>
    <mergeCell ref="AB1:AC1"/>
    <mergeCell ref="AE1:AF1"/>
    <mergeCell ref="AH1:AI1"/>
    <mergeCell ref="AK1:AL1"/>
    <mergeCell ref="AN1:AO1"/>
  </mergeCells>
  <pageMargins left="0.7" right="0.7" top="0.75" bottom="0.75" header="0.3" footer="0.3"/>
  <ignoredErrors>
    <ignoredError sqref="AU52"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W134"/>
  <sheetViews>
    <sheetView zoomScale="85" zoomScaleNormal="85" workbookViewId="0">
      <selection activeCell="A137" sqref="A137"/>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 min="18" max="18" width="5.6640625" customWidth="1"/>
    <col min="19" max="20" width="10.6640625" customWidth="1"/>
    <col min="21" max="21" width="5.6640625" customWidth="1"/>
    <col min="22" max="23" width="10.6640625" customWidth="1"/>
  </cols>
  <sheetData>
    <row r="1" spans="1:23" x14ac:dyDescent="0.3">
      <c r="A1" s="147" t="s">
        <v>93</v>
      </c>
      <c r="B1" s="148"/>
      <c r="D1" s="147" t="s">
        <v>93</v>
      </c>
      <c r="E1" s="148"/>
      <c r="G1" s="147" t="s">
        <v>94</v>
      </c>
      <c r="H1" s="148"/>
      <c r="J1" s="147" t="s">
        <v>94</v>
      </c>
      <c r="K1" s="148"/>
      <c r="M1" s="147" t="s">
        <v>95</v>
      </c>
      <c r="N1" s="148"/>
      <c r="P1" s="147" t="s">
        <v>95</v>
      </c>
      <c r="Q1" s="148"/>
      <c r="S1" s="147" t="s">
        <v>96</v>
      </c>
      <c r="T1" s="148"/>
      <c r="V1" s="147" t="s">
        <v>96</v>
      </c>
      <c r="W1" s="148"/>
    </row>
    <row r="2" spans="1:23" x14ac:dyDescent="0.3">
      <c r="A2" s="149" t="s">
        <v>106</v>
      </c>
      <c r="B2" s="150"/>
      <c r="D2" s="151" t="s">
        <v>109</v>
      </c>
      <c r="E2" s="152"/>
      <c r="G2" s="149" t="s">
        <v>106</v>
      </c>
      <c r="H2" s="150"/>
      <c r="J2" s="151" t="s">
        <v>109</v>
      </c>
      <c r="K2" s="152"/>
      <c r="M2" s="149" t="s">
        <v>107</v>
      </c>
      <c r="N2" s="150"/>
      <c r="P2" s="151" t="s">
        <v>110</v>
      </c>
      <c r="Q2" s="152"/>
      <c r="S2" s="149" t="s">
        <v>107</v>
      </c>
      <c r="T2" s="150"/>
      <c r="V2" s="151" t="s">
        <v>110</v>
      </c>
      <c r="W2" s="152"/>
    </row>
    <row r="3" spans="1:23" ht="34.5" customHeight="1" x14ac:dyDescent="0.3">
      <c r="A3" s="27" t="s">
        <v>12</v>
      </c>
      <c r="B3" s="26" t="s">
        <v>0</v>
      </c>
      <c r="D3" s="27" t="s">
        <v>12</v>
      </c>
      <c r="E3" s="26" t="s">
        <v>0</v>
      </c>
      <c r="G3" s="59" t="s">
        <v>23</v>
      </c>
      <c r="H3" s="13" t="s">
        <v>0</v>
      </c>
      <c r="I3" s="65"/>
      <c r="J3" s="59" t="s">
        <v>23</v>
      </c>
      <c r="K3" s="13" t="s">
        <v>0</v>
      </c>
      <c r="L3" s="65"/>
      <c r="M3" s="59" t="s">
        <v>23</v>
      </c>
      <c r="N3" s="13" t="s">
        <v>0</v>
      </c>
      <c r="O3" s="65"/>
      <c r="P3" s="59" t="s">
        <v>23</v>
      </c>
      <c r="Q3" s="13" t="s">
        <v>0</v>
      </c>
      <c r="R3" s="65"/>
      <c r="S3" s="59" t="s">
        <v>23</v>
      </c>
      <c r="T3" s="13" t="s">
        <v>0</v>
      </c>
      <c r="U3" s="65"/>
      <c r="V3" s="59" t="s">
        <v>23</v>
      </c>
      <c r="W3" s="13" t="s">
        <v>0</v>
      </c>
    </row>
    <row r="4" spans="1:23" x14ac:dyDescent="0.3">
      <c r="A4" s="40">
        <v>10</v>
      </c>
      <c r="B4" s="28">
        <v>100</v>
      </c>
      <c r="D4" s="40">
        <v>10</v>
      </c>
      <c r="E4" s="28">
        <v>100</v>
      </c>
      <c r="G4" s="40">
        <v>10</v>
      </c>
      <c r="H4" s="28">
        <v>100</v>
      </c>
      <c r="J4" s="40">
        <v>10</v>
      </c>
      <c r="K4" s="28">
        <v>100</v>
      </c>
      <c r="M4" s="40">
        <v>10</v>
      </c>
      <c r="N4" s="28">
        <v>100</v>
      </c>
      <c r="P4" s="40">
        <v>10</v>
      </c>
      <c r="Q4" s="28">
        <v>100</v>
      </c>
      <c r="S4" s="40">
        <v>10</v>
      </c>
      <c r="T4" s="28">
        <v>100</v>
      </c>
      <c r="V4" s="40">
        <v>10</v>
      </c>
      <c r="W4" s="28">
        <v>100</v>
      </c>
    </row>
    <row r="5" spans="1:23" x14ac:dyDescent="0.3">
      <c r="A5" s="40">
        <v>10.1</v>
      </c>
      <c r="B5" s="28">
        <v>100</v>
      </c>
      <c r="D5" s="40">
        <v>10.1</v>
      </c>
      <c r="E5" s="28">
        <v>100</v>
      </c>
      <c r="G5" s="40">
        <v>10.1</v>
      </c>
      <c r="H5" s="28">
        <v>100</v>
      </c>
      <c r="J5" s="40">
        <v>10.1</v>
      </c>
      <c r="K5" s="28">
        <v>100</v>
      </c>
      <c r="M5" s="40">
        <v>10.1</v>
      </c>
      <c r="N5" s="28">
        <v>100</v>
      </c>
      <c r="P5" s="40">
        <v>10.1</v>
      </c>
      <c r="Q5" s="28">
        <v>100</v>
      </c>
      <c r="S5" s="40">
        <v>10.1</v>
      </c>
      <c r="T5" s="28">
        <v>100</v>
      </c>
      <c r="V5" s="40">
        <v>10.1</v>
      </c>
      <c r="W5" s="28">
        <v>100</v>
      </c>
    </row>
    <row r="6" spans="1:23" x14ac:dyDescent="0.3">
      <c r="A6" s="40">
        <v>10.199999999999999</v>
      </c>
      <c r="B6" s="28">
        <v>100</v>
      </c>
      <c r="D6" s="40">
        <v>10.199999999999999</v>
      </c>
      <c r="E6" s="28">
        <v>100</v>
      </c>
      <c r="G6" s="40">
        <v>10.199999999999999</v>
      </c>
      <c r="H6" s="28">
        <v>100</v>
      </c>
      <c r="J6" s="40">
        <v>10.199999999999999</v>
      </c>
      <c r="K6" s="28">
        <v>100</v>
      </c>
      <c r="M6" s="40">
        <v>10.199999999999999</v>
      </c>
      <c r="N6" s="28">
        <v>100</v>
      </c>
      <c r="P6" s="40">
        <v>10.199999999999999</v>
      </c>
      <c r="Q6" s="28">
        <v>100</v>
      </c>
      <c r="S6" s="40">
        <v>10.199999999999999</v>
      </c>
      <c r="T6" s="28">
        <v>100</v>
      </c>
      <c r="V6" s="40">
        <v>10.199999999999999</v>
      </c>
      <c r="W6" s="28">
        <v>100</v>
      </c>
    </row>
    <row r="7" spans="1:23" x14ac:dyDescent="0.3">
      <c r="A7" s="40">
        <v>10.3</v>
      </c>
      <c r="B7" s="28">
        <v>100</v>
      </c>
      <c r="D7" s="40">
        <v>10.3</v>
      </c>
      <c r="E7" s="28">
        <v>100</v>
      </c>
      <c r="G7" s="40">
        <v>10.3</v>
      </c>
      <c r="H7" s="28">
        <v>100</v>
      </c>
      <c r="J7" s="40">
        <v>10.3</v>
      </c>
      <c r="K7" s="28">
        <v>100</v>
      </c>
      <c r="M7" s="40">
        <v>10.3</v>
      </c>
      <c r="N7" s="28">
        <v>100</v>
      </c>
      <c r="P7" s="40">
        <v>10.3</v>
      </c>
      <c r="Q7" s="28">
        <v>100</v>
      </c>
      <c r="S7" s="40">
        <v>10.3</v>
      </c>
      <c r="T7" s="28">
        <v>100</v>
      </c>
      <c r="V7" s="40">
        <v>10.3</v>
      </c>
      <c r="W7" s="28">
        <v>100</v>
      </c>
    </row>
    <row r="8" spans="1:23" x14ac:dyDescent="0.3">
      <c r="A8" s="12">
        <v>10.4</v>
      </c>
      <c r="B8" s="28">
        <v>100</v>
      </c>
      <c r="D8" s="12">
        <v>10.4</v>
      </c>
      <c r="E8" s="28">
        <v>100</v>
      </c>
      <c r="G8" s="12">
        <v>10.4</v>
      </c>
      <c r="H8" s="28">
        <v>100</v>
      </c>
      <c r="J8" s="12">
        <v>10.4</v>
      </c>
      <c r="K8" s="28">
        <v>100</v>
      </c>
      <c r="M8" s="12">
        <v>10.4</v>
      </c>
      <c r="N8" s="28">
        <v>100</v>
      </c>
      <c r="P8" s="12">
        <v>10.4</v>
      </c>
      <c r="Q8" s="28">
        <v>100</v>
      </c>
      <c r="S8" s="12">
        <v>10.4</v>
      </c>
      <c r="T8" s="28">
        <v>100</v>
      </c>
      <c r="V8" s="12">
        <v>10.4</v>
      </c>
      <c r="W8" s="28">
        <v>100</v>
      </c>
    </row>
    <row r="9" spans="1:23" x14ac:dyDescent="0.3">
      <c r="A9" s="10">
        <v>10.5</v>
      </c>
      <c r="B9" s="28">
        <v>100</v>
      </c>
      <c r="D9" s="10">
        <v>10.5</v>
      </c>
      <c r="E9" s="28">
        <v>100</v>
      </c>
      <c r="G9" s="10">
        <v>10.5</v>
      </c>
      <c r="H9" s="29">
        <v>96</v>
      </c>
      <c r="J9" s="10">
        <v>10.5</v>
      </c>
      <c r="K9" s="28">
        <v>100</v>
      </c>
      <c r="M9" s="10">
        <v>10.5</v>
      </c>
      <c r="N9" s="29">
        <v>99</v>
      </c>
      <c r="P9" s="10">
        <v>10.5</v>
      </c>
      <c r="Q9" s="28">
        <v>100</v>
      </c>
      <c r="S9" s="10">
        <v>10.5</v>
      </c>
      <c r="T9" s="28">
        <v>100</v>
      </c>
      <c r="V9" s="10">
        <v>10.5</v>
      </c>
      <c r="W9" s="28">
        <v>100</v>
      </c>
    </row>
    <row r="10" spans="1:23" x14ac:dyDescent="0.3">
      <c r="A10" s="10">
        <v>10.6</v>
      </c>
      <c r="B10" s="28">
        <v>100</v>
      </c>
      <c r="D10" s="10">
        <v>10.6</v>
      </c>
      <c r="E10" s="28">
        <v>100</v>
      </c>
      <c r="G10" s="10">
        <v>10.6</v>
      </c>
      <c r="H10" s="29">
        <v>95</v>
      </c>
      <c r="J10" s="10">
        <v>10.6</v>
      </c>
      <c r="K10" s="28">
        <v>100</v>
      </c>
      <c r="M10" s="10">
        <v>10.6</v>
      </c>
      <c r="N10" s="29">
        <v>98</v>
      </c>
      <c r="P10" s="10">
        <v>10.6</v>
      </c>
      <c r="Q10" s="28">
        <v>100</v>
      </c>
      <c r="S10" s="10">
        <v>10.6</v>
      </c>
      <c r="T10" s="28">
        <v>100</v>
      </c>
      <c r="V10" s="10">
        <v>10.6</v>
      </c>
      <c r="W10" s="28">
        <v>100</v>
      </c>
    </row>
    <row r="11" spans="1:23" x14ac:dyDescent="0.3">
      <c r="A11" s="10">
        <v>10.7</v>
      </c>
      <c r="B11" s="28">
        <v>100</v>
      </c>
      <c r="D11" s="10">
        <v>10.7</v>
      </c>
      <c r="E11" s="28">
        <v>100</v>
      </c>
      <c r="G11" s="10">
        <v>10.7</v>
      </c>
      <c r="H11" s="29">
        <v>92</v>
      </c>
      <c r="J11" s="10">
        <v>10.7</v>
      </c>
      <c r="K11" s="28">
        <v>100</v>
      </c>
      <c r="M11" s="10">
        <v>10.7</v>
      </c>
      <c r="N11" s="29">
        <v>97</v>
      </c>
      <c r="P11" s="10">
        <v>10.7</v>
      </c>
      <c r="Q11" s="28">
        <v>100</v>
      </c>
      <c r="S11" s="10">
        <v>10.7</v>
      </c>
      <c r="T11" s="29">
        <v>96</v>
      </c>
      <c r="V11" s="10">
        <v>10.7</v>
      </c>
      <c r="W11" s="28">
        <v>100</v>
      </c>
    </row>
    <row r="12" spans="1:23" x14ac:dyDescent="0.3">
      <c r="A12" s="10">
        <v>10.8</v>
      </c>
      <c r="B12" s="29">
        <v>96</v>
      </c>
      <c r="D12" s="10">
        <v>10.8</v>
      </c>
      <c r="E12" s="28">
        <v>100</v>
      </c>
      <c r="G12" s="10">
        <v>10.8</v>
      </c>
      <c r="H12" s="29">
        <v>89</v>
      </c>
      <c r="J12" s="10">
        <v>10.8</v>
      </c>
      <c r="K12" s="28">
        <v>100</v>
      </c>
      <c r="M12" s="10">
        <v>10.8</v>
      </c>
      <c r="N12" s="29">
        <v>96</v>
      </c>
      <c r="P12" s="10">
        <v>10.8</v>
      </c>
      <c r="Q12" s="28">
        <v>100</v>
      </c>
      <c r="S12" s="10">
        <v>10.8</v>
      </c>
      <c r="T12" s="29">
        <v>92</v>
      </c>
      <c r="V12" s="10">
        <v>10.8</v>
      </c>
      <c r="W12" s="28">
        <v>100</v>
      </c>
    </row>
    <row r="13" spans="1:23" x14ac:dyDescent="0.3">
      <c r="A13" s="10">
        <v>10.9</v>
      </c>
      <c r="B13" s="29">
        <v>92</v>
      </c>
      <c r="D13" s="10">
        <v>10.9</v>
      </c>
      <c r="E13" s="28">
        <v>100</v>
      </c>
      <c r="G13" s="10">
        <v>10.9</v>
      </c>
      <c r="H13" s="29">
        <v>86</v>
      </c>
      <c r="J13" s="10">
        <v>10.9</v>
      </c>
      <c r="K13" s="28">
        <v>100</v>
      </c>
      <c r="M13" s="10">
        <v>10.9</v>
      </c>
      <c r="N13" s="29">
        <v>95</v>
      </c>
      <c r="P13" s="10">
        <v>10.9</v>
      </c>
      <c r="Q13" s="28">
        <v>100</v>
      </c>
      <c r="S13" s="10">
        <v>10.9</v>
      </c>
      <c r="T13" s="29">
        <v>89</v>
      </c>
      <c r="V13" s="10">
        <v>10.9</v>
      </c>
      <c r="W13" s="28">
        <v>100</v>
      </c>
    </row>
    <row r="14" spans="1:23" x14ac:dyDescent="0.3">
      <c r="A14" s="10">
        <v>11</v>
      </c>
      <c r="B14" s="29">
        <v>89</v>
      </c>
      <c r="D14" s="10">
        <v>11</v>
      </c>
      <c r="E14" s="28">
        <v>100</v>
      </c>
      <c r="G14" s="10">
        <v>11</v>
      </c>
      <c r="H14" s="29">
        <v>83</v>
      </c>
      <c r="J14" s="10">
        <v>11</v>
      </c>
      <c r="K14" s="28">
        <v>100</v>
      </c>
      <c r="M14" s="10">
        <v>11</v>
      </c>
      <c r="N14" s="29">
        <v>94</v>
      </c>
      <c r="P14" s="10">
        <v>11</v>
      </c>
      <c r="Q14" s="28">
        <v>100</v>
      </c>
      <c r="S14" s="10">
        <v>11</v>
      </c>
      <c r="T14" s="29">
        <v>86</v>
      </c>
      <c r="V14" s="10">
        <v>11</v>
      </c>
      <c r="W14" s="28">
        <v>100</v>
      </c>
    </row>
    <row r="15" spans="1:23" x14ac:dyDescent="0.3">
      <c r="A15" s="10">
        <v>11.1</v>
      </c>
      <c r="B15" s="29">
        <v>86</v>
      </c>
      <c r="D15" s="10">
        <v>11.1</v>
      </c>
      <c r="E15" s="28">
        <v>100</v>
      </c>
      <c r="G15" s="10">
        <v>11.1</v>
      </c>
      <c r="H15" s="29">
        <v>81</v>
      </c>
      <c r="J15" s="10">
        <v>11.1</v>
      </c>
      <c r="K15" s="28">
        <v>100</v>
      </c>
      <c r="M15" s="10">
        <v>11.1</v>
      </c>
      <c r="N15" s="29">
        <v>93</v>
      </c>
      <c r="P15" s="10">
        <v>11.1</v>
      </c>
      <c r="Q15" s="28">
        <v>100</v>
      </c>
      <c r="S15" s="10">
        <v>11.1</v>
      </c>
      <c r="T15" s="29">
        <v>84</v>
      </c>
      <c r="V15" s="10">
        <v>11.1</v>
      </c>
      <c r="W15" s="28">
        <v>100</v>
      </c>
    </row>
    <row r="16" spans="1:23" x14ac:dyDescent="0.3">
      <c r="A16" s="10">
        <v>11.2</v>
      </c>
      <c r="B16" s="29">
        <v>83</v>
      </c>
      <c r="D16" s="10">
        <v>11.2</v>
      </c>
      <c r="E16" s="28">
        <v>100</v>
      </c>
      <c r="G16" s="10">
        <v>11.2</v>
      </c>
      <c r="H16" s="29">
        <v>79</v>
      </c>
      <c r="J16" s="10">
        <v>11.2</v>
      </c>
      <c r="K16" s="28">
        <v>100</v>
      </c>
      <c r="M16" s="10">
        <v>11.2</v>
      </c>
      <c r="N16" s="29">
        <v>92</v>
      </c>
      <c r="P16" s="10">
        <v>11.2</v>
      </c>
      <c r="Q16" s="28">
        <v>100</v>
      </c>
      <c r="S16" s="10">
        <v>11.2</v>
      </c>
      <c r="T16" s="29">
        <v>82</v>
      </c>
      <c r="V16" s="10">
        <v>11.2</v>
      </c>
      <c r="W16" s="28">
        <v>100</v>
      </c>
    </row>
    <row r="17" spans="1:23" x14ac:dyDescent="0.3">
      <c r="A17" s="10">
        <v>11.3</v>
      </c>
      <c r="B17" s="29">
        <v>80</v>
      </c>
      <c r="D17" s="10">
        <v>11.3</v>
      </c>
      <c r="E17" s="28">
        <v>100</v>
      </c>
      <c r="G17" s="10">
        <v>11.3</v>
      </c>
      <c r="H17" s="29">
        <v>77</v>
      </c>
      <c r="J17" s="10">
        <v>11.3</v>
      </c>
      <c r="K17" s="29">
        <v>97</v>
      </c>
      <c r="M17" s="10">
        <v>11.3</v>
      </c>
      <c r="N17" s="29">
        <v>91</v>
      </c>
      <c r="P17" s="10">
        <v>11.3</v>
      </c>
      <c r="Q17" s="29">
        <v>97</v>
      </c>
      <c r="S17" s="10">
        <v>11.3</v>
      </c>
      <c r="T17" s="29">
        <v>80</v>
      </c>
      <c r="V17" s="10">
        <v>11.3</v>
      </c>
      <c r="W17" s="28">
        <v>100</v>
      </c>
    </row>
    <row r="18" spans="1:23" x14ac:dyDescent="0.3">
      <c r="A18" s="10">
        <v>11.4</v>
      </c>
      <c r="B18" s="29">
        <v>78</v>
      </c>
      <c r="D18" s="10">
        <v>11.4</v>
      </c>
      <c r="E18" s="28">
        <v>100</v>
      </c>
      <c r="G18" s="10">
        <v>11.4</v>
      </c>
      <c r="H18" s="29">
        <v>76</v>
      </c>
      <c r="J18" s="10">
        <v>11.4</v>
      </c>
      <c r="K18" s="29">
        <v>95</v>
      </c>
      <c r="M18" s="10">
        <v>11.4</v>
      </c>
      <c r="N18" s="29">
        <v>90</v>
      </c>
      <c r="P18" s="10">
        <v>11.4</v>
      </c>
      <c r="Q18" s="29">
        <v>95</v>
      </c>
      <c r="S18" s="10">
        <v>11.4</v>
      </c>
      <c r="T18" s="29">
        <v>78</v>
      </c>
      <c r="V18" s="10">
        <v>11.4</v>
      </c>
      <c r="W18" s="28">
        <v>100</v>
      </c>
    </row>
    <row r="19" spans="1:23" x14ac:dyDescent="0.3">
      <c r="A19" s="10">
        <v>11.5</v>
      </c>
      <c r="B19" s="29">
        <v>76</v>
      </c>
      <c r="D19" s="10">
        <v>11.5</v>
      </c>
      <c r="E19" s="28">
        <v>100</v>
      </c>
      <c r="G19" s="10">
        <v>11.5</v>
      </c>
      <c r="H19" s="29">
        <v>75</v>
      </c>
      <c r="J19" s="10">
        <v>11.5</v>
      </c>
      <c r="K19" s="29">
        <v>94</v>
      </c>
      <c r="M19" s="10">
        <v>11.5</v>
      </c>
      <c r="N19" s="29">
        <v>89</v>
      </c>
      <c r="P19" s="10">
        <v>11.5</v>
      </c>
      <c r="Q19" s="29">
        <v>94</v>
      </c>
      <c r="S19" s="10">
        <v>11.5</v>
      </c>
      <c r="T19" s="29">
        <v>76</v>
      </c>
      <c r="V19" s="10">
        <v>11.5</v>
      </c>
      <c r="W19" s="29">
        <v>97</v>
      </c>
    </row>
    <row r="20" spans="1:23" x14ac:dyDescent="0.3">
      <c r="A20" s="10">
        <v>11.6</v>
      </c>
      <c r="B20" s="29">
        <v>74</v>
      </c>
      <c r="D20" s="10">
        <v>11.6</v>
      </c>
      <c r="E20" s="29">
        <v>97</v>
      </c>
      <c r="G20" s="10">
        <v>11.6</v>
      </c>
      <c r="H20" s="29">
        <v>74</v>
      </c>
      <c r="J20" s="10">
        <v>11.6</v>
      </c>
      <c r="K20" s="29">
        <v>93</v>
      </c>
      <c r="M20" s="10">
        <v>11.6</v>
      </c>
      <c r="N20" s="29">
        <v>88</v>
      </c>
      <c r="P20" s="10">
        <v>11.6</v>
      </c>
      <c r="Q20" s="29">
        <v>93</v>
      </c>
      <c r="S20" s="10">
        <v>11.6</v>
      </c>
      <c r="T20" s="29">
        <v>75</v>
      </c>
      <c r="V20" s="10">
        <v>11.6</v>
      </c>
      <c r="W20" s="29">
        <v>95</v>
      </c>
    </row>
    <row r="21" spans="1:23" x14ac:dyDescent="0.3">
      <c r="A21" s="10">
        <v>11.7</v>
      </c>
      <c r="B21" s="29">
        <v>73</v>
      </c>
      <c r="D21" s="10">
        <v>11.7</v>
      </c>
      <c r="E21" s="29">
        <v>95</v>
      </c>
      <c r="G21" s="10">
        <v>11.7</v>
      </c>
      <c r="H21" s="29">
        <v>73</v>
      </c>
      <c r="J21" s="10">
        <v>11.7</v>
      </c>
      <c r="K21" s="29">
        <v>92</v>
      </c>
      <c r="M21" s="10">
        <v>11.7</v>
      </c>
      <c r="N21" s="29">
        <v>87</v>
      </c>
      <c r="P21" s="10">
        <v>11.7</v>
      </c>
      <c r="Q21" s="29">
        <v>92</v>
      </c>
      <c r="S21" s="10">
        <v>11.7</v>
      </c>
      <c r="T21" s="29">
        <v>74</v>
      </c>
      <c r="V21" s="10">
        <v>11.7</v>
      </c>
      <c r="W21" s="29">
        <v>94</v>
      </c>
    </row>
    <row r="22" spans="1:23" x14ac:dyDescent="0.3">
      <c r="A22" s="10">
        <v>11.8</v>
      </c>
      <c r="B22" s="29">
        <v>72</v>
      </c>
      <c r="D22" s="10">
        <v>11.8</v>
      </c>
      <c r="E22" s="29">
        <v>93</v>
      </c>
      <c r="G22" s="10">
        <v>11.8</v>
      </c>
      <c r="H22" s="29">
        <v>72</v>
      </c>
      <c r="J22" s="10">
        <v>11.8</v>
      </c>
      <c r="K22" s="29">
        <v>91</v>
      </c>
      <c r="M22" s="10">
        <v>11.8</v>
      </c>
      <c r="N22" s="29">
        <v>86</v>
      </c>
      <c r="P22" s="10">
        <v>11.8</v>
      </c>
      <c r="Q22" s="29">
        <v>91</v>
      </c>
      <c r="S22" s="10">
        <v>11.8</v>
      </c>
      <c r="T22" s="29">
        <v>73</v>
      </c>
      <c r="V22" s="10">
        <v>11.8</v>
      </c>
      <c r="W22" s="29">
        <v>93</v>
      </c>
    </row>
    <row r="23" spans="1:23" x14ac:dyDescent="0.3">
      <c r="A23" s="10">
        <v>11.9</v>
      </c>
      <c r="B23" s="29">
        <v>71</v>
      </c>
      <c r="D23" s="10">
        <v>11.9</v>
      </c>
      <c r="E23" s="29">
        <v>92</v>
      </c>
      <c r="G23" s="10">
        <v>11.9</v>
      </c>
      <c r="H23" s="29">
        <v>71</v>
      </c>
      <c r="J23" s="10">
        <v>11.9</v>
      </c>
      <c r="K23" s="29">
        <v>90</v>
      </c>
      <c r="M23" s="10">
        <v>11.9</v>
      </c>
      <c r="N23" s="29">
        <v>85</v>
      </c>
      <c r="P23" s="10">
        <v>11.9</v>
      </c>
      <c r="Q23" s="29">
        <v>90</v>
      </c>
      <c r="S23" s="10">
        <v>11.9</v>
      </c>
      <c r="T23" s="29">
        <v>72</v>
      </c>
      <c r="V23" s="10">
        <v>11.9</v>
      </c>
      <c r="W23" s="29">
        <v>92</v>
      </c>
    </row>
    <row r="24" spans="1:23" x14ac:dyDescent="0.3">
      <c r="A24" s="10">
        <v>12</v>
      </c>
      <c r="B24" s="29">
        <v>70</v>
      </c>
      <c r="D24" s="10">
        <v>12</v>
      </c>
      <c r="E24" s="29">
        <v>91</v>
      </c>
      <c r="G24" s="10">
        <v>12</v>
      </c>
      <c r="H24" s="29">
        <v>70</v>
      </c>
      <c r="J24" s="10">
        <v>12</v>
      </c>
      <c r="K24" s="29">
        <v>89</v>
      </c>
      <c r="M24" s="10">
        <v>12</v>
      </c>
      <c r="N24" s="29">
        <v>84</v>
      </c>
      <c r="P24" s="10">
        <v>12</v>
      </c>
      <c r="Q24" s="29">
        <v>89</v>
      </c>
      <c r="S24" s="10">
        <v>12</v>
      </c>
      <c r="T24" s="29">
        <v>71</v>
      </c>
      <c r="V24" s="10">
        <v>12</v>
      </c>
      <c r="W24" s="29">
        <v>91</v>
      </c>
    </row>
    <row r="25" spans="1:23" x14ac:dyDescent="0.3">
      <c r="A25" s="10">
        <v>12.1</v>
      </c>
      <c r="B25" s="29">
        <v>69</v>
      </c>
      <c r="D25" s="10">
        <v>12.1</v>
      </c>
      <c r="E25" s="29">
        <v>90</v>
      </c>
      <c r="G25" s="10">
        <v>12.1</v>
      </c>
      <c r="H25" s="29">
        <v>69</v>
      </c>
      <c r="J25" s="10">
        <v>12.1</v>
      </c>
      <c r="K25" s="29">
        <v>88</v>
      </c>
      <c r="M25" s="10">
        <v>12.1</v>
      </c>
      <c r="N25" s="29">
        <v>83</v>
      </c>
      <c r="P25" s="10">
        <v>12.1</v>
      </c>
      <c r="Q25" s="29">
        <v>88</v>
      </c>
      <c r="S25" s="10">
        <v>12.1</v>
      </c>
      <c r="T25" s="29">
        <v>70</v>
      </c>
      <c r="V25" s="10">
        <v>12.1</v>
      </c>
      <c r="W25" s="29">
        <v>90</v>
      </c>
    </row>
    <row r="26" spans="1:23" x14ac:dyDescent="0.3">
      <c r="A26" s="10">
        <v>12.2</v>
      </c>
      <c r="B26" s="29">
        <v>68</v>
      </c>
      <c r="D26" s="10">
        <v>12.2</v>
      </c>
      <c r="E26" s="29">
        <v>89</v>
      </c>
      <c r="G26" s="10">
        <v>12.2</v>
      </c>
      <c r="H26" s="29">
        <v>68</v>
      </c>
      <c r="J26" s="10">
        <v>12.2</v>
      </c>
      <c r="K26" s="29">
        <v>87</v>
      </c>
      <c r="M26" s="10">
        <v>12.2</v>
      </c>
      <c r="N26" s="29">
        <v>82</v>
      </c>
      <c r="P26" s="10">
        <v>12.2</v>
      </c>
      <c r="Q26" s="29">
        <v>87</v>
      </c>
      <c r="S26" s="10">
        <v>12.2</v>
      </c>
      <c r="T26" s="29">
        <v>69</v>
      </c>
      <c r="V26" s="10">
        <v>12.2</v>
      </c>
      <c r="W26" s="29">
        <v>89</v>
      </c>
    </row>
    <row r="27" spans="1:23" x14ac:dyDescent="0.3">
      <c r="A27" s="10">
        <v>12.3</v>
      </c>
      <c r="B27" s="29">
        <v>67</v>
      </c>
      <c r="D27" s="10">
        <v>12.3</v>
      </c>
      <c r="E27" s="29">
        <v>88</v>
      </c>
      <c r="G27" s="10">
        <v>12.3</v>
      </c>
      <c r="H27" s="29">
        <v>67</v>
      </c>
      <c r="J27" s="10">
        <v>12.3</v>
      </c>
      <c r="K27" s="29">
        <v>86</v>
      </c>
      <c r="M27" s="10">
        <v>12.3</v>
      </c>
      <c r="N27" s="29">
        <v>81</v>
      </c>
      <c r="P27" s="10">
        <v>12.3</v>
      </c>
      <c r="Q27" s="29">
        <v>86</v>
      </c>
      <c r="S27" s="10">
        <v>12.3</v>
      </c>
      <c r="T27" s="29">
        <v>68</v>
      </c>
      <c r="V27" s="10">
        <v>12.3</v>
      </c>
      <c r="W27" s="29">
        <v>88</v>
      </c>
    </row>
    <row r="28" spans="1:23" x14ac:dyDescent="0.3">
      <c r="A28" s="8">
        <v>12.4</v>
      </c>
      <c r="B28" s="29">
        <v>66</v>
      </c>
      <c r="D28" s="8">
        <v>12.4</v>
      </c>
      <c r="E28" s="29">
        <v>87</v>
      </c>
      <c r="G28" s="8">
        <v>12.4</v>
      </c>
      <c r="H28" s="29">
        <v>66</v>
      </c>
      <c r="J28" s="8">
        <v>12.4</v>
      </c>
      <c r="K28" s="29">
        <v>85</v>
      </c>
      <c r="M28" s="8">
        <v>12.4</v>
      </c>
      <c r="N28" s="29">
        <v>80</v>
      </c>
      <c r="P28" s="8">
        <v>12.4</v>
      </c>
      <c r="Q28" s="29">
        <v>85</v>
      </c>
      <c r="S28" s="8">
        <v>12.4</v>
      </c>
      <c r="T28" s="29">
        <v>67</v>
      </c>
      <c r="V28" s="8">
        <v>12.4</v>
      </c>
      <c r="W28" s="29">
        <v>87</v>
      </c>
    </row>
    <row r="29" spans="1:23" x14ac:dyDescent="0.3">
      <c r="A29" s="8">
        <v>12.5</v>
      </c>
      <c r="B29" s="29">
        <v>65</v>
      </c>
      <c r="D29" s="8">
        <v>12.5</v>
      </c>
      <c r="E29" s="29">
        <v>86</v>
      </c>
      <c r="G29" s="8">
        <v>12.5</v>
      </c>
      <c r="H29" s="29">
        <v>66</v>
      </c>
      <c r="J29" s="8">
        <v>12.5</v>
      </c>
      <c r="K29" s="29">
        <v>84</v>
      </c>
      <c r="M29" s="8">
        <v>12.5</v>
      </c>
      <c r="N29" s="29">
        <v>80</v>
      </c>
      <c r="P29" s="8">
        <v>12.5</v>
      </c>
      <c r="Q29" s="29">
        <v>84</v>
      </c>
      <c r="S29" s="8">
        <v>12.5</v>
      </c>
      <c r="T29" s="29">
        <v>66</v>
      </c>
      <c r="V29" s="8">
        <v>12.5</v>
      </c>
      <c r="W29" s="29">
        <v>86</v>
      </c>
    </row>
    <row r="30" spans="1:23" x14ac:dyDescent="0.3">
      <c r="A30" s="8">
        <v>12.6</v>
      </c>
      <c r="B30" s="29">
        <v>64</v>
      </c>
      <c r="D30" s="8">
        <v>12.6</v>
      </c>
      <c r="E30" s="29">
        <v>85</v>
      </c>
      <c r="G30" s="8">
        <v>12.6</v>
      </c>
      <c r="H30" s="29">
        <v>65</v>
      </c>
      <c r="J30" s="8">
        <v>12.6</v>
      </c>
      <c r="K30" s="29">
        <v>83</v>
      </c>
      <c r="M30" s="8">
        <v>12.6</v>
      </c>
      <c r="N30" s="29">
        <v>79</v>
      </c>
      <c r="P30" s="8">
        <v>12.6</v>
      </c>
      <c r="Q30" s="29">
        <v>83</v>
      </c>
      <c r="S30" s="8">
        <v>12.6</v>
      </c>
      <c r="T30" s="29">
        <v>66</v>
      </c>
      <c r="V30" s="8">
        <v>12.6</v>
      </c>
      <c r="W30" s="29">
        <v>85</v>
      </c>
    </row>
    <row r="31" spans="1:23" x14ac:dyDescent="0.3">
      <c r="A31" s="10">
        <v>12.7</v>
      </c>
      <c r="B31" s="33">
        <v>63</v>
      </c>
      <c r="D31" s="10">
        <v>12.7</v>
      </c>
      <c r="E31" s="29">
        <v>84</v>
      </c>
      <c r="G31" s="10">
        <v>12.7</v>
      </c>
      <c r="H31" s="29">
        <v>65</v>
      </c>
      <c r="J31" s="10">
        <v>12.7</v>
      </c>
      <c r="K31" s="29">
        <v>82</v>
      </c>
      <c r="M31" s="10">
        <v>12.7</v>
      </c>
      <c r="N31" s="29">
        <v>79</v>
      </c>
      <c r="P31" s="10">
        <v>12.7</v>
      </c>
      <c r="Q31" s="29">
        <v>82</v>
      </c>
      <c r="S31" s="10">
        <v>12.7</v>
      </c>
      <c r="T31" s="29">
        <v>65</v>
      </c>
      <c r="V31" s="10">
        <v>12.7</v>
      </c>
      <c r="W31" s="29">
        <v>84</v>
      </c>
    </row>
    <row r="32" spans="1:23" x14ac:dyDescent="0.3">
      <c r="A32" s="8">
        <v>12.8</v>
      </c>
      <c r="B32" s="29">
        <v>63</v>
      </c>
      <c r="D32" s="8">
        <v>12.8</v>
      </c>
      <c r="E32" s="29">
        <v>83</v>
      </c>
      <c r="G32" s="8">
        <v>12.8</v>
      </c>
      <c r="H32" s="29">
        <v>64</v>
      </c>
      <c r="J32" s="8">
        <v>12.8</v>
      </c>
      <c r="K32" s="29">
        <v>81</v>
      </c>
      <c r="M32" s="8">
        <v>12.8</v>
      </c>
      <c r="N32" s="29">
        <v>78</v>
      </c>
      <c r="P32" s="8">
        <v>12.8</v>
      </c>
      <c r="Q32" s="29">
        <v>81</v>
      </c>
      <c r="S32" s="8">
        <v>12.8</v>
      </c>
      <c r="T32" s="29">
        <v>65</v>
      </c>
      <c r="V32" s="8">
        <v>12.8</v>
      </c>
      <c r="W32" s="29">
        <v>83</v>
      </c>
    </row>
    <row r="33" spans="1:23" x14ac:dyDescent="0.3">
      <c r="A33" s="8">
        <v>12.9</v>
      </c>
      <c r="B33" s="33">
        <v>62</v>
      </c>
      <c r="D33" s="8">
        <v>12.9</v>
      </c>
      <c r="E33" s="29">
        <v>82</v>
      </c>
      <c r="G33" s="8">
        <v>12.9</v>
      </c>
      <c r="H33" s="29">
        <v>64</v>
      </c>
      <c r="J33" s="8">
        <v>12.9</v>
      </c>
      <c r="K33" s="29">
        <v>80</v>
      </c>
      <c r="M33" s="8">
        <v>12.9</v>
      </c>
      <c r="N33" s="29">
        <v>78</v>
      </c>
      <c r="P33" s="8">
        <v>12.9</v>
      </c>
      <c r="Q33" s="29">
        <v>80</v>
      </c>
      <c r="S33" s="8">
        <v>12.9</v>
      </c>
      <c r="T33" s="29">
        <v>64</v>
      </c>
      <c r="V33" s="8">
        <v>12.9</v>
      </c>
      <c r="W33" s="29">
        <v>82</v>
      </c>
    </row>
    <row r="34" spans="1:23" x14ac:dyDescent="0.3">
      <c r="A34" s="8">
        <v>13</v>
      </c>
      <c r="B34" s="29">
        <v>62</v>
      </c>
      <c r="D34" s="8">
        <v>13</v>
      </c>
      <c r="E34" s="29">
        <v>81</v>
      </c>
      <c r="G34" s="8">
        <v>13</v>
      </c>
      <c r="H34" s="29">
        <v>63</v>
      </c>
      <c r="J34" s="8">
        <v>13</v>
      </c>
      <c r="K34" s="29">
        <v>79</v>
      </c>
      <c r="M34" s="8">
        <v>13</v>
      </c>
      <c r="N34" s="29">
        <v>77</v>
      </c>
      <c r="P34" s="8">
        <v>13</v>
      </c>
      <c r="Q34" s="29">
        <v>79</v>
      </c>
      <c r="S34" s="8">
        <v>13</v>
      </c>
      <c r="T34" s="29">
        <v>64</v>
      </c>
      <c r="V34" s="8">
        <v>13</v>
      </c>
      <c r="W34" s="29">
        <v>81</v>
      </c>
    </row>
    <row r="35" spans="1:23" x14ac:dyDescent="0.3">
      <c r="A35" s="10">
        <v>13.1</v>
      </c>
      <c r="B35" s="33">
        <v>60</v>
      </c>
      <c r="D35" s="10">
        <v>13.1</v>
      </c>
      <c r="E35" s="29">
        <v>80</v>
      </c>
      <c r="G35" s="10">
        <v>13.1</v>
      </c>
      <c r="H35" s="29">
        <v>63</v>
      </c>
      <c r="J35" s="10">
        <v>13.1</v>
      </c>
      <c r="K35" s="29">
        <v>78</v>
      </c>
      <c r="M35" s="10">
        <v>13.1</v>
      </c>
      <c r="N35" s="29">
        <v>77</v>
      </c>
      <c r="P35" s="10">
        <v>13.1</v>
      </c>
      <c r="Q35" s="29">
        <v>78</v>
      </c>
      <c r="S35" s="10">
        <v>13.1</v>
      </c>
      <c r="T35" s="29">
        <v>63</v>
      </c>
      <c r="V35" s="10">
        <v>13.1</v>
      </c>
      <c r="W35" s="29">
        <v>80</v>
      </c>
    </row>
    <row r="36" spans="1:23" x14ac:dyDescent="0.3">
      <c r="A36" s="4">
        <v>13.2</v>
      </c>
      <c r="B36" s="30">
        <v>60</v>
      </c>
      <c r="D36" s="4">
        <v>13.2</v>
      </c>
      <c r="E36" s="29">
        <v>79</v>
      </c>
      <c r="G36" s="4">
        <v>13.2</v>
      </c>
      <c r="H36" s="30">
        <v>60</v>
      </c>
      <c r="J36" s="4">
        <v>13.2</v>
      </c>
      <c r="K36" s="29">
        <v>77</v>
      </c>
      <c r="M36" s="4">
        <v>13.2</v>
      </c>
      <c r="N36" s="29">
        <v>74</v>
      </c>
      <c r="P36" s="4">
        <v>13.2</v>
      </c>
      <c r="Q36" s="29">
        <v>77</v>
      </c>
      <c r="S36" s="4">
        <v>13.2</v>
      </c>
      <c r="T36" s="29">
        <v>63</v>
      </c>
      <c r="V36" s="4">
        <v>13.2</v>
      </c>
      <c r="W36" s="29">
        <v>79</v>
      </c>
    </row>
    <row r="37" spans="1:23" x14ac:dyDescent="0.3">
      <c r="A37" s="10">
        <v>13.3</v>
      </c>
      <c r="B37" s="34">
        <v>59</v>
      </c>
      <c r="D37" s="10">
        <v>13.3</v>
      </c>
      <c r="E37" s="29">
        <v>78</v>
      </c>
      <c r="G37" s="10">
        <v>13.3</v>
      </c>
      <c r="H37" s="29">
        <v>58</v>
      </c>
      <c r="J37" s="10">
        <v>13.3</v>
      </c>
      <c r="K37" s="29">
        <v>76</v>
      </c>
      <c r="M37" s="10">
        <v>13.3</v>
      </c>
      <c r="N37" s="29">
        <v>72</v>
      </c>
      <c r="P37" s="10">
        <v>13.3</v>
      </c>
      <c r="Q37" s="29">
        <v>76</v>
      </c>
      <c r="S37" s="10">
        <v>13.3</v>
      </c>
      <c r="T37" s="29">
        <v>62</v>
      </c>
      <c r="V37" s="10">
        <v>13.3</v>
      </c>
      <c r="W37" s="29">
        <v>78</v>
      </c>
    </row>
    <row r="38" spans="1:23" x14ac:dyDescent="0.3">
      <c r="A38" s="10">
        <v>13.4</v>
      </c>
      <c r="B38" s="33">
        <v>59</v>
      </c>
      <c r="D38" s="10">
        <v>13.4</v>
      </c>
      <c r="E38" s="29">
        <v>77</v>
      </c>
      <c r="G38" s="10">
        <v>13.4</v>
      </c>
      <c r="H38" s="29">
        <v>56</v>
      </c>
      <c r="J38" s="10">
        <v>13.4</v>
      </c>
      <c r="K38" s="29">
        <v>75</v>
      </c>
      <c r="M38" s="10">
        <v>13.4</v>
      </c>
      <c r="N38" s="29">
        <v>70</v>
      </c>
      <c r="P38" s="10">
        <v>13.4</v>
      </c>
      <c r="Q38" s="29">
        <v>75</v>
      </c>
      <c r="S38" s="10">
        <v>13.4</v>
      </c>
      <c r="T38" s="29">
        <v>62</v>
      </c>
      <c r="V38" s="10">
        <v>13.4</v>
      </c>
      <c r="W38" s="29">
        <v>77</v>
      </c>
    </row>
    <row r="39" spans="1:23" x14ac:dyDescent="0.3">
      <c r="A39" s="10">
        <v>13.5</v>
      </c>
      <c r="B39" s="29">
        <v>56</v>
      </c>
      <c r="D39" s="10">
        <v>13.5</v>
      </c>
      <c r="E39" s="29">
        <v>76</v>
      </c>
      <c r="G39" s="10">
        <v>13.5</v>
      </c>
      <c r="H39" s="29">
        <v>54</v>
      </c>
      <c r="J39" s="10">
        <v>13.5</v>
      </c>
      <c r="K39" s="29">
        <v>74</v>
      </c>
      <c r="M39" s="10">
        <v>13.5</v>
      </c>
      <c r="N39" s="29">
        <v>68</v>
      </c>
      <c r="P39" s="10">
        <v>13.5</v>
      </c>
      <c r="Q39" s="29">
        <v>74</v>
      </c>
      <c r="S39" s="10">
        <v>13.5</v>
      </c>
      <c r="T39" s="30">
        <v>60</v>
      </c>
      <c r="V39" s="10">
        <v>13.5</v>
      </c>
      <c r="W39" s="29">
        <v>76</v>
      </c>
    </row>
    <row r="40" spans="1:23" x14ac:dyDescent="0.3">
      <c r="A40" s="10">
        <v>13.6</v>
      </c>
      <c r="B40" s="29">
        <v>53</v>
      </c>
      <c r="D40" s="10">
        <v>13.6</v>
      </c>
      <c r="E40" s="29">
        <v>75</v>
      </c>
      <c r="G40" s="10">
        <v>13.6</v>
      </c>
      <c r="H40" s="29">
        <v>52</v>
      </c>
      <c r="J40" s="10">
        <v>13.6</v>
      </c>
      <c r="K40" s="29">
        <v>73</v>
      </c>
      <c r="M40" s="10">
        <v>13.6</v>
      </c>
      <c r="N40" s="29">
        <v>66</v>
      </c>
      <c r="P40" s="10">
        <v>13.6</v>
      </c>
      <c r="Q40" s="29">
        <v>73</v>
      </c>
      <c r="S40" s="10">
        <v>13.6</v>
      </c>
      <c r="T40" s="30">
        <v>60</v>
      </c>
      <c r="V40" s="10">
        <v>13.6</v>
      </c>
      <c r="W40" s="29">
        <v>75</v>
      </c>
    </row>
    <row r="41" spans="1:23" x14ac:dyDescent="0.3">
      <c r="A41" s="8">
        <v>13.7</v>
      </c>
      <c r="B41" s="29">
        <v>51</v>
      </c>
      <c r="D41" s="8">
        <v>13.7</v>
      </c>
      <c r="E41" s="29">
        <v>74</v>
      </c>
      <c r="G41" s="8">
        <v>13.7</v>
      </c>
      <c r="H41" s="31">
        <v>50</v>
      </c>
      <c r="J41" s="8">
        <v>13.7</v>
      </c>
      <c r="K41" s="29">
        <v>72</v>
      </c>
      <c r="M41" s="8">
        <v>13.7</v>
      </c>
      <c r="N41" s="29">
        <v>64</v>
      </c>
      <c r="P41" s="8">
        <v>13.7</v>
      </c>
      <c r="Q41" s="29">
        <v>72</v>
      </c>
      <c r="S41" s="8">
        <v>13.7</v>
      </c>
      <c r="T41" s="33">
        <v>59</v>
      </c>
      <c r="V41" s="8">
        <v>13.7</v>
      </c>
      <c r="W41" s="29">
        <v>74</v>
      </c>
    </row>
    <row r="42" spans="1:23" x14ac:dyDescent="0.3">
      <c r="A42" s="10">
        <v>13.8</v>
      </c>
      <c r="B42" s="29">
        <v>49</v>
      </c>
      <c r="D42" s="10">
        <v>13.8</v>
      </c>
      <c r="E42" s="29">
        <v>73</v>
      </c>
      <c r="G42" s="10">
        <v>13.8</v>
      </c>
      <c r="H42" s="29">
        <v>48</v>
      </c>
      <c r="J42" s="10">
        <v>13.8</v>
      </c>
      <c r="K42" s="29">
        <v>71</v>
      </c>
      <c r="M42" s="10">
        <v>13.8</v>
      </c>
      <c r="N42" s="29">
        <v>62</v>
      </c>
      <c r="P42" s="10">
        <v>13.8</v>
      </c>
      <c r="Q42" s="29">
        <v>71</v>
      </c>
      <c r="S42" s="10">
        <v>13.8</v>
      </c>
      <c r="T42" s="33">
        <v>59</v>
      </c>
      <c r="V42" s="10">
        <v>13.8</v>
      </c>
      <c r="W42" s="29">
        <v>73</v>
      </c>
    </row>
    <row r="43" spans="1:23" x14ac:dyDescent="0.3">
      <c r="A43" s="10">
        <v>13.9</v>
      </c>
      <c r="B43" s="29">
        <v>47</v>
      </c>
      <c r="D43" s="10">
        <v>13.9</v>
      </c>
      <c r="E43" s="29">
        <v>72</v>
      </c>
      <c r="G43" s="10">
        <v>13.9</v>
      </c>
      <c r="H43" s="29">
        <v>46</v>
      </c>
      <c r="J43" s="10">
        <v>13.9</v>
      </c>
      <c r="K43" s="29">
        <v>70</v>
      </c>
      <c r="M43" s="10">
        <v>13.9</v>
      </c>
      <c r="N43" s="30">
        <v>60</v>
      </c>
      <c r="P43" s="10">
        <v>13.9</v>
      </c>
      <c r="Q43" s="29">
        <v>70</v>
      </c>
      <c r="S43" s="10">
        <v>13.9</v>
      </c>
      <c r="T43" s="29">
        <v>57</v>
      </c>
      <c r="V43" s="10">
        <v>13.9</v>
      </c>
      <c r="W43" s="29">
        <v>72</v>
      </c>
    </row>
    <row r="44" spans="1:23" x14ac:dyDescent="0.3">
      <c r="A44" s="10">
        <v>14</v>
      </c>
      <c r="B44" s="29">
        <v>45</v>
      </c>
      <c r="D44" s="10">
        <v>14</v>
      </c>
      <c r="E44" s="29">
        <v>71</v>
      </c>
      <c r="G44" s="10">
        <v>14</v>
      </c>
      <c r="H44" s="29">
        <v>44</v>
      </c>
      <c r="J44" s="10">
        <v>14</v>
      </c>
      <c r="K44" s="29">
        <v>70</v>
      </c>
      <c r="M44" s="10">
        <v>14</v>
      </c>
      <c r="N44" s="29">
        <v>58</v>
      </c>
      <c r="P44" s="10">
        <v>14</v>
      </c>
      <c r="Q44" s="29">
        <v>70</v>
      </c>
      <c r="S44" s="10">
        <v>14</v>
      </c>
      <c r="T44" s="29">
        <v>55</v>
      </c>
      <c r="V44" s="10">
        <v>14</v>
      </c>
      <c r="W44" s="29">
        <v>71</v>
      </c>
    </row>
    <row r="45" spans="1:23" x14ac:dyDescent="0.3">
      <c r="A45" s="4">
        <v>14.1</v>
      </c>
      <c r="B45" s="30">
        <v>40</v>
      </c>
      <c r="D45" s="4">
        <v>14.1</v>
      </c>
      <c r="E45" s="29">
        <v>70</v>
      </c>
      <c r="G45" s="4">
        <v>14.1</v>
      </c>
      <c r="H45" s="30">
        <v>40</v>
      </c>
      <c r="J45" s="4">
        <v>14.1</v>
      </c>
      <c r="K45" s="29">
        <v>69</v>
      </c>
      <c r="M45" s="4">
        <v>14.1</v>
      </c>
      <c r="N45" s="29">
        <v>57</v>
      </c>
      <c r="P45" s="4">
        <v>14.1</v>
      </c>
      <c r="Q45" s="29">
        <v>69</v>
      </c>
      <c r="S45" s="4">
        <v>14.1</v>
      </c>
      <c r="T45" s="29">
        <v>53</v>
      </c>
      <c r="V45" s="4">
        <v>14.1</v>
      </c>
      <c r="W45" s="33">
        <v>70</v>
      </c>
    </row>
    <row r="46" spans="1:23" x14ac:dyDescent="0.3">
      <c r="A46" s="10">
        <v>14.2</v>
      </c>
      <c r="B46" s="29">
        <v>38</v>
      </c>
      <c r="D46" s="10">
        <v>14.2</v>
      </c>
      <c r="E46" s="29">
        <v>69</v>
      </c>
      <c r="G46" s="10">
        <v>14.2</v>
      </c>
      <c r="H46" s="29">
        <v>34</v>
      </c>
      <c r="J46" s="10">
        <v>14.2</v>
      </c>
      <c r="K46" s="29">
        <v>69</v>
      </c>
      <c r="M46" s="10">
        <v>14.2</v>
      </c>
      <c r="N46" s="29">
        <v>51</v>
      </c>
      <c r="P46" s="10">
        <v>14.2</v>
      </c>
      <c r="Q46" s="29">
        <v>69</v>
      </c>
      <c r="S46" s="10">
        <v>14.2</v>
      </c>
      <c r="T46" s="29">
        <v>51</v>
      </c>
      <c r="V46" s="10">
        <v>14.2</v>
      </c>
      <c r="W46" s="29">
        <v>70</v>
      </c>
    </row>
    <row r="47" spans="1:23" x14ac:dyDescent="0.3">
      <c r="A47" s="10">
        <v>14.3</v>
      </c>
      <c r="B47" s="29">
        <v>36</v>
      </c>
      <c r="D47" s="10">
        <v>14.3</v>
      </c>
      <c r="E47" s="29">
        <v>68</v>
      </c>
      <c r="G47" s="10">
        <v>14.3</v>
      </c>
      <c r="H47" s="29">
        <v>30</v>
      </c>
      <c r="J47" s="10">
        <v>14.3</v>
      </c>
      <c r="K47" s="29">
        <v>68</v>
      </c>
      <c r="M47" s="10">
        <v>14.3</v>
      </c>
      <c r="N47" s="29">
        <v>46</v>
      </c>
      <c r="P47" s="10">
        <v>14.3</v>
      </c>
      <c r="Q47" s="29">
        <v>68</v>
      </c>
      <c r="S47" s="10">
        <v>14.3</v>
      </c>
      <c r="T47" s="29">
        <v>49</v>
      </c>
      <c r="V47" s="10">
        <v>14.3</v>
      </c>
      <c r="W47" s="33">
        <v>69</v>
      </c>
    </row>
    <row r="48" spans="1:23" x14ac:dyDescent="0.3">
      <c r="A48" s="10">
        <v>14.4</v>
      </c>
      <c r="B48" s="29">
        <v>34</v>
      </c>
      <c r="D48" s="10">
        <v>14.4</v>
      </c>
      <c r="E48" s="29">
        <v>68</v>
      </c>
      <c r="G48" s="10">
        <v>14.4</v>
      </c>
      <c r="H48" s="29">
        <v>29</v>
      </c>
      <c r="J48" s="10">
        <v>14.4</v>
      </c>
      <c r="K48" s="29">
        <v>68</v>
      </c>
      <c r="M48" s="10">
        <v>14.4</v>
      </c>
      <c r="N48" s="30">
        <v>40</v>
      </c>
      <c r="P48" s="10">
        <v>14.4</v>
      </c>
      <c r="Q48" s="29">
        <v>68</v>
      </c>
      <c r="S48" s="10">
        <v>14.4</v>
      </c>
      <c r="T48" s="29">
        <v>47</v>
      </c>
      <c r="V48" s="10">
        <v>14.4</v>
      </c>
      <c r="W48" s="29">
        <v>69</v>
      </c>
    </row>
    <row r="49" spans="1:23" x14ac:dyDescent="0.3">
      <c r="A49" s="10">
        <v>14.5</v>
      </c>
      <c r="B49" s="29">
        <v>33</v>
      </c>
      <c r="D49" s="10">
        <v>14.5</v>
      </c>
      <c r="E49" s="29">
        <v>67</v>
      </c>
      <c r="G49" s="10">
        <v>14.5</v>
      </c>
      <c r="H49" s="29">
        <v>28</v>
      </c>
      <c r="J49" s="10">
        <v>14.5</v>
      </c>
      <c r="K49" s="29">
        <v>67</v>
      </c>
      <c r="M49" s="10">
        <v>14.5</v>
      </c>
      <c r="N49" s="33">
        <v>39</v>
      </c>
      <c r="P49" s="10">
        <v>14.5</v>
      </c>
      <c r="Q49" s="29">
        <v>67</v>
      </c>
      <c r="S49" s="10">
        <v>14.5</v>
      </c>
      <c r="T49" s="29">
        <v>45</v>
      </c>
      <c r="V49" s="10">
        <v>14.5</v>
      </c>
      <c r="W49" s="33">
        <v>68</v>
      </c>
    </row>
    <row r="50" spans="1:23" x14ac:dyDescent="0.3">
      <c r="A50" s="10">
        <v>14.6</v>
      </c>
      <c r="B50" s="29">
        <v>29</v>
      </c>
      <c r="D50" s="10">
        <v>14.6</v>
      </c>
      <c r="E50" s="29">
        <v>67</v>
      </c>
      <c r="G50" s="10">
        <v>14.6</v>
      </c>
      <c r="H50" s="29">
        <v>27</v>
      </c>
      <c r="J50" s="10">
        <v>14.6</v>
      </c>
      <c r="K50" s="29">
        <v>67</v>
      </c>
      <c r="M50" s="10">
        <v>14.6</v>
      </c>
      <c r="N50" s="29">
        <v>38</v>
      </c>
      <c r="P50" s="10">
        <v>14.6</v>
      </c>
      <c r="Q50" s="29">
        <v>67</v>
      </c>
      <c r="S50" s="10">
        <v>14.6</v>
      </c>
      <c r="T50" s="30">
        <v>40</v>
      </c>
      <c r="V50" s="10">
        <v>14.6</v>
      </c>
      <c r="W50" s="29">
        <v>68</v>
      </c>
    </row>
    <row r="51" spans="1:23" x14ac:dyDescent="0.3">
      <c r="A51" s="10">
        <v>14.7</v>
      </c>
      <c r="B51" s="29">
        <v>27</v>
      </c>
      <c r="D51" s="10">
        <v>14.7</v>
      </c>
      <c r="E51" s="29">
        <v>66</v>
      </c>
      <c r="G51" s="10">
        <v>14.7</v>
      </c>
      <c r="H51" s="29">
        <v>26</v>
      </c>
      <c r="J51" s="10">
        <v>14.7</v>
      </c>
      <c r="K51" s="29">
        <v>66</v>
      </c>
      <c r="M51" s="10">
        <v>14.7</v>
      </c>
      <c r="N51" s="29">
        <v>37</v>
      </c>
      <c r="P51" s="10">
        <v>14.7</v>
      </c>
      <c r="Q51" s="29">
        <v>66</v>
      </c>
      <c r="S51" s="10">
        <v>14.7</v>
      </c>
      <c r="T51" s="29">
        <v>38</v>
      </c>
      <c r="V51" s="10">
        <v>14.7</v>
      </c>
      <c r="W51" s="33">
        <v>67</v>
      </c>
    </row>
    <row r="52" spans="1:23" x14ac:dyDescent="0.3">
      <c r="A52" s="4">
        <v>14.8</v>
      </c>
      <c r="B52" s="34">
        <v>25</v>
      </c>
      <c r="D52" s="4">
        <v>14.8</v>
      </c>
      <c r="E52" s="29">
        <v>66</v>
      </c>
      <c r="G52" s="4">
        <v>14.8</v>
      </c>
      <c r="H52" s="34">
        <v>25</v>
      </c>
      <c r="J52" s="4">
        <v>14.8</v>
      </c>
      <c r="K52" s="29">
        <v>66</v>
      </c>
      <c r="M52" s="4">
        <v>14.8</v>
      </c>
      <c r="N52" s="29">
        <v>35</v>
      </c>
      <c r="P52" s="4">
        <v>14.8</v>
      </c>
      <c r="Q52" s="29">
        <v>66</v>
      </c>
      <c r="S52" s="4">
        <v>14.8</v>
      </c>
      <c r="T52" s="29">
        <v>37</v>
      </c>
      <c r="V52" s="4">
        <v>14.8</v>
      </c>
      <c r="W52" s="29">
        <v>67</v>
      </c>
    </row>
    <row r="53" spans="1:23" x14ac:dyDescent="0.3">
      <c r="A53" s="10">
        <v>14.9</v>
      </c>
      <c r="B53" s="29">
        <v>23</v>
      </c>
      <c r="D53" s="10">
        <v>14.9</v>
      </c>
      <c r="E53" s="29">
        <v>65</v>
      </c>
      <c r="G53" s="10">
        <v>14.9</v>
      </c>
      <c r="H53" s="29">
        <v>23</v>
      </c>
      <c r="J53" s="10">
        <v>14.9</v>
      </c>
      <c r="K53" s="29">
        <v>65</v>
      </c>
      <c r="M53" s="10">
        <v>14.9</v>
      </c>
      <c r="N53" s="29">
        <v>33</v>
      </c>
      <c r="P53" s="10">
        <v>14.9</v>
      </c>
      <c r="Q53" s="29">
        <v>65</v>
      </c>
      <c r="S53" s="10">
        <v>14.9</v>
      </c>
      <c r="T53" s="29">
        <v>34</v>
      </c>
      <c r="V53" s="10">
        <v>14.9</v>
      </c>
      <c r="W53" s="33">
        <v>66</v>
      </c>
    </row>
    <row r="54" spans="1:23" x14ac:dyDescent="0.3">
      <c r="A54" s="10">
        <v>15</v>
      </c>
      <c r="B54" s="29">
        <v>21</v>
      </c>
      <c r="D54" s="10">
        <v>15</v>
      </c>
      <c r="E54" s="29">
        <v>65</v>
      </c>
      <c r="G54" s="10">
        <v>15</v>
      </c>
      <c r="H54" s="29">
        <v>22</v>
      </c>
      <c r="J54" s="10">
        <v>15</v>
      </c>
      <c r="K54" s="29">
        <v>65</v>
      </c>
      <c r="M54" s="10">
        <v>15</v>
      </c>
      <c r="N54" s="29">
        <v>32</v>
      </c>
      <c r="P54" s="10">
        <v>15</v>
      </c>
      <c r="Q54" s="29">
        <v>65</v>
      </c>
      <c r="S54" s="10">
        <v>15</v>
      </c>
      <c r="T54" s="29">
        <v>32</v>
      </c>
      <c r="V54" s="10">
        <v>15</v>
      </c>
      <c r="W54" s="29">
        <v>66</v>
      </c>
    </row>
    <row r="55" spans="1:23" x14ac:dyDescent="0.3">
      <c r="A55" s="10">
        <v>15.1</v>
      </c>
      <c r="B55" s="29">
        <v>19</v>
      </c>
      <c r="D55" s="10">
        <v>15.1</v>
      </c>
      <c r="E55" s="29">
        <v>64</v>
      </c>
      <c r="G55" s="10">
        <v>15.1</v>
      </c>
      <c r="H55" s="29">
        <v>21</v>
      </c>
      <c r="J55" s="10">
        <v>15.1</v>
      </c>
      <c r="K55" s="29">
        <v>64</v>
      </c>
      <c r="M55" s="10">
        <v>15.1</v>
      </c>
      <c r="N55" s="29">
        <v>31</v>
      </c>
      <c r="P55" s="10">
        <v>15.1</v>
      </c>
      <c r="Q55" s="29">
        <v>64</v>
      </c>
      <c r="S55" s="10">
        <v>15.1</v>
      </c>
      <c r="T55" s="29">
        <v>29</v>
      </c>
      <c r="V55" s="10">
        <v>15.1</v>
      </c>
      <c r="W55" s="29">
        <v>65</v>
      </c>
    </row>
    <row r="56" spans="1:23" x14ac:dyDescent="0.3">
      <c r="A56" s="10">
        <v>15.2</v>
      </c>
      <c r="B56" s="29">
        <v>18</v>
      </c>
      <c r="D56" s="10">
        <v>15.2</v>
      </c>
      <c r="E56" s="29">
        <v>64</v>
      </c>
      <c r="G56" s="10">
        <v>15.2</v>
      </c>
      <c r="H56" s="29">
        <v>20</v>
      </c>
      <c r="J56" s="10">
        <v>15.2</v>
      </c>
      <c r="K56" s="29">
        <v>64</v>
      </c>
      <c r="M56" s="10">
        <v>15.2</v>
      </c>
      <c r="N56" s="29">
        <v>30</v>
      </c>
      <c r="P56" s="10">
        <v>15.2</v>
      </c>
      <c r="Q56" s="29">
        <v>64</v>
      </c>
      <c r="S56" s="10">
        <v>15.2</v>
      </c>
      <c r="T56" s="29">
        <v>27</v>
      </c>
      <c r="V56" s="10">
        <v>15.2</v>
      </c>
      <c r="W56" s="29">
        <v>65</v>
      </c>
    </row>
    <row r="57" spans="1:23" x14ac:dyDescent="0.3">
      <c r="A57" s="10">
        <v>15.3</v>
      </c>
      <c r="B57" s="29">
        <v>17</v>
      </c>
      <c r="D57" s="10">
        <v>15.3</v>
      </c>
      <c r="E57" s="29">
        <v>63</v>
      </c>
      <c r="G57" s="10">
        <v>15.3</v>
      </c>
      <c r="H57" s="29">
        <v>19</v>
      </c>
      <c r="J57" s="10">
        <v>15.3</v>
      </c>
      <c r="K57" s="29">
        <v>63</v>
      </c>
      <c r="M57" s="10">
        <v>15.3</v>
      </c>
      <c r="N57" s="29">
        <v>29</v>
      </c>
      <c r="P57" s="10">
        <v>15.3</v>
      </c>
      <c r="Q57" s="29">
        <v>63</v>
      </c>
      <c r="S57" s="10">
        <v>15.3</v>
      </c>
      <c r="T57" s="34">
        <v>25</v>
      </c>
      <c r="V57" s="10">
        <v>15.3</v>
      </c>
      <c r="W57" s="29">
        <v>65</v>
      </c>
    </row>
    <row r="58" spans="1:23" x14ac:dyDescent="0.3">
      <c r="A58" s="10">
        <v>15.4</v>
      </c>
      <c r="B58" s="29">
        <v>16</v>
      </c>
      <c r="D58" s="10">
        <v>15.4</v>
      </c>
      <c r="E58" s="29">
        <v>63</v>
      </c>
      <c r="G58" s="10">
        <v>15.4</v>
      </c>
      <c r="H58" s="29">
        <v>18</v>
      </c>
      <c r="J58" s="10">
        <v>15.4</v>
      </c>
      <c r="K58" s="29">
        <v>63</v>
      </c>
      <c r="M58" s="10">
        <v>15.4</v>
      </c>
      <c r="N58" s="29">
        <v>28</v>
      </c>
      <c r="P58" s="10">
        <v>15.4</v>
      </c>
      <c r="Q58" s="29">
        <v>63</v>
      </c>
      <c r="S58" s="10">
        <v>15.4</v>
      </c>
      <c r="T58" s="29">
        <v>23</v>
      </c>
      <c r="V58" s="10">
        <v>15.4</v>
      </c>
      <c r="W58" s="29">
        <v>64</v>
      </c>
    </row>
    <row r="59" spans="1:23" x14ac:dyDescent="0.3">
      <c r="A59" s="10">
        <v>15.5</v>
      </c>
      <c r="B59" s="29">
        <v>15</v>
      </c>
      <c r="D59" s="10">
        <v>15.5</v>
      </c>
      <c r="E59" s="29">
        <v>62</v>
      </c>
      <c r="G59" s="10">
        <v>15.5</v>
      </c>
      <c r="H59" s="29">
        <v>17</v>
      </c>
      <c r="J59" s="10">
        <v>15.5</v>
      </c>
      <c r="K59" s="29">
        <v>62</v>
      </c>
      <c r="M59" s="10">
        <v>15.5</v>
      </c>
      <c r="N59" s="29">
        <v>27</v>
      </c>
      <c r="P59" s="10">
        <v>15.5</v>
      </c>
      <c r="Q59" s="29">
        <v>62</v>
      </c>
      <c r="S59" s="10">
        <v>15.5</v>
      </c>
      <c r="T59" s="29">
        <v>21</v>
      </c>
      <c r="V59" s="10">
        <v>15.5</v>
      </c>
      <c r="W59" s="29">
        <v>64</v>
      </c>
    </row>
    <row r="60" spans="1:23" x14ac:dyDescent="0.3">
      <c r="A60" s="10">
        <v>15.6</v>
      </c>
      <c r="B60" s="29">
        <v>14</v>
      </c>
      <c r="D60" s="10">
        <v>15.6</v>
      </c>
      <c r="E60" s="29">
        <v>62</v>
      </c>
      <c r="G60" s="10">
        <v>15.6</v>
      </c>
      <c r="H60" s="29">
        <v>16</v>
      </c>
      <c r="J60" s="10">
        <v>15.6</v>
      </c>
      <c r="K60" s="29">
        <v>62</v>
      </c>
      <c r="M60" s="10">
        <v>15.6</v>
      </c>
      <c r="N60" s="29">
        <v>26</v>
      </c>
      <c r="P60" s="10">
        <v>15.6</v>
      </c>
      <c r="Q60" s="29">
        <v>62</v>
      </c>
      <c r="S60" s="10">
        <v>15.6</v>
      </c>
      <c r="T60" s="29">
        <v>19</v>
      </c>
      <c r="V60" s="10">
        <v>15.6</v>
      </c>
      <c r="W60" s="29">
        <v>64</v>
      </c>
    </row>
    <row r="61" spans="1:23" x14ac:dyDescent="0.3">
      <c r="A61" s="10">
        <v>15.7</v>
      </c>
      <c r="B61" s="29">
        <v>13</v>
      </c>
      <c r="D61" s="10">
        <v>15.7</v>
      </c>
      <c r="E61" s="30">
        <v>60</v>
      </c>
      <c r="G61" s="10">
        <v>15.7</v>
      </c>
      <c r="H61" s="29">
        <v>16</v>
      </c>
      <c r="J61" s="10">
        <v>15.7</v>
      </c>
      <c r="K61" s="29">
        <v>62</v>
      </c>
      <c r="M61" s="10">
        <v>15.7</v>
      </c>
      <c r="N61" s="29">
        <v>26</v>
      </c>
      <c r="P61" s="10">
        <v>15.7</v>
      </c>
      <c r="Q61" s="29">
        <v>62</v>
      </c>
      <c r="S61" s="10">
        <v>15.7</v>
      </c>
      <c r="T61" s="29">
        <v>18</v>
      </c>
      <c r="V61" s="10">
        <v>15.7</v>
      </c>
      <c r="W61" s="29">
        <v>63</v>
      </c>
    </row>
    <row r="62" spans="1:23" x14ac:dyDescent="0.3">
      <c r="A62" s="4">
        <v>15.8</v>
      </c>
      <c r="B62" s="33">
        <v>12</v>
      </c>
      <c r="D62" s="4">
        <v>15.8</v>
      </c>
      <c r="E62" s="30">
        <v>60</v>
      </c>
      <c r="G62" s="4">
        <v>15.8</v>
      </c>
      <c r="H62" s="29">
        <v>15</v>
      </c>
      <c r="J62" s="4">
        <v>15.8</v>
      </c>
      <c r="K62" s="30">
        <v>60</v>
      </c>
      <c r="M62" s="4">
        <v>15.8</v>
      </c>
      <c r="N62" s="34">
        <v>25</v>
      </c>
      <c r="P62" s="4">
        <v>15.8</v>
      </c>
      <c r="Q62" s="29">
        <v>61</v>
      </c>
      <c r="S62" s="4">
        <v>15.8</v>
      </c>
      <c r="T62" s="29">
        <v>17</v>
      </c>
      <c r="V62" s="4">
        <v>15.8</v>
      </c>
      <c r="W62" s="29">
        <v>63</v>
      </c>
    </row>
    <row r="63" spans="1:23" x14ac:dyDescent="0.3">
      <c r="A63" s="10">
        <v>15.9</v>
      </c>
      <c r="B63" s="29">
        <v>12</v>
      </c>
      <c r="D63" s="10">
        <v>15.9</v>
      </c>
      <c r="E63" s="33">
        <v>59</v>
      </c>
      <c r="G63" s="10">
        <v>15.9</v>
      </c>
      <c r="H63" s="29">
        <v>15</v>
      </c>
      <c r="J63" s="10">
        <v>15.9</v>
      </c>
      <c r="K63" s="33">
        <v>59</v>
      </c>
      <c r="M63" s="10">
        <v>15.9</v>
      </c>
      <c r="N63" s="33">
        <v>24</v>
      </c>
      <c r="P63" s="10">
        <v>15.9</v>
      </c>
      <c r="Q63" s="29">
        <v>61</v>
      </c>
      <c r="S63" s="10">
        <v>15.9</v>
      </c>
      <c r="T63" s="29">
        <v>16</v>
      </c>
      <c r="V63" s="10">
        <v>15.9</v>
      </c>
      <c r="W63" s="29">
        <v>63</v>
      </c>
    </row>
    <row r="64" spans="1:23" x14ac:dyDescent="0.3">
      <c r="A64" s="8">
        <v>16</v>
      </c>
      <c r="B64" s="33">
        <v>11</v>
      </c>
      <c r="D64" s="8">
        <v>16</v>
      </c>
      <c r="E64" s="33">
        <v>59</v>
      </c>
      <c r="G64" s="8">
        <v>16</v>
      </c>
      <c r="H64" s="29">
        <v>14</v>
      </c>
      <c r="J64" s="8">
        <v>16</v>
      </c>
      <c r="K64" s="33">
        <v>59</v>
      </c>
      <c r="M64" s="8">
        <v>16</v>
      </c>
      <c r="N64" s="29">
        <v>23</v>
      </c>
      <c r="P64" s="8">
        <v>16</v>
      </c>
      <c r="Q64" s="29">
        <v>61</v>
      </c>
      <c r="S64" s="8">
        <v>16</v>
      </c>
      <c r="T64" s="29">
        <v>15</v>
      </c>
      <c r="V64" s="8">
        <v>16</v>
      </c>
      <c r="W64" s="29">
        <v>62</v>
      </c>
    </row>
    <row r="65" spans="1:23" x14ac:dyDescent="0.3">
      <c r="A65" s="8">
        <v>16.100000000000001</v>
      </c>
      <c r="B65" s="29">
        <v>11</v>
      </c>
      <c r="D65" s="8">
        <v>16.100000000000001</v>
      </c>
      <c r="E65" s="29">
        <v>58</v>
      </c>
      <c r="G65" s="8">
        <v>16.100000000000001</v>
      </c>
      <c r="H65" s="29">
        <v>14</v>
      </c>
      <c r="J65" s="8">
        <v>16.100000000000001</v>
      </c>
      <c r="K65" s="29">
        <v>58</v>
      </c>
      <c r="M65" s="8">
        <v>16.100000000000001</v>
      </c>
      <c r="N65" s="29">
        <v>23</v>
      </c>
      <c r="P65" s="8">
        <v>16.100000000000001</v>
      </c>
      <c r="Q65" s="30">
        <v>60</v>
      </c>
      <c r="S65" s="8">
        <v>16.100000000000001</v>
      </c>
      <c r="T65" s="29">
        <v>14</v>
      </c>
      <c r="V65" s="8">
        <v>16.100000000000001</v>
      </c>
      <c r="W65" s="29">
        <v>62</v>
      </c>
    </row>
    <row r="66" spans="1:23" x14ac:dyDescent="0.3">
      <c r="A66" s="8">
        <v>16.2</v>
      </c>
      <c r="B66" s="33">
        <v>10</v>
      </c>
      <c r="D66" s="8">
        <v>16.2</v>
      </c>
      <c r="E66" s="29">
        <v>56</v>
      </c>
      <c r="G66" s="8">
        <v>16.2</v>
      </c>
      <c r="H66" s="29">
        <v>13</v>
      </c>
      <c r="J66" s="8">
        <v>16.2</v>
      </c>
      <c r="K66" s="29">
        <v>58</v>
      </c>
      <c r="M66" s="8">
        <v>16.2</v>
      </c>
      <c r="N66" s="29">
        <v>22</v>
      </c>
      <c r="P66" s="8">
        <v>16.2</v>
      </c>
      <c r="Q66" s="30">
        <v>60</v>
      </c>
      <c r="S66" s="8">
        <v>16.2</v>
      </c>
      <c r="T66" s="29">
        <v>13</v>
      </c>
      <c r="V66" s="8">
        <v>16.2</v>
      </c>
      <c r="W66" s="29">
        <v>62</v>
      </c>
    </row>
    <row r="67" spans="1:23" x14ac:dyDescent="0.3">
      <c r="A67" s="10">
        <v>16.3</v>
      </c>
      <c r="B67" s="29">
        <v>10</v>
      </c>
      <c r="D67" s="10">
        <v>16.3</v>
      </c>
      <c r="E67" s="29">
        <v>54</v>
      </c>
      <c r="G67" s="10">
        <v>16.3</v>
      </c>
      <c r="H67" s="29">
        <v>13</v>
      </c>
      <c r="J67" s="10">
        <v>16.3</v>
      </c>
      <c r="K67" s="29">
        <v>58</v>
      </c>
      <c r="M67" s="10">
        <v>16.3</v>
      </c>
      <c r="N67" s="29">
        <v>22</v>
      </c>
      <c r="P67" s="10">
        <v>16.3</v>
      </c>
      <c r="Q67" s="33">
        <v>59</v>
      </c>
      <c r="S67" s="10">
        <v>16.3</v>
      </c>
      <c r="T67" s="29">
        <v>12</v>
      </c>
      <c r="V67" s="10">
        <v>16.3</v>
      </c>
      <c r="W67" s="29">
        <v>61</v>
      </c>
    </row>
    <row r="68" spans="1:23" x14ac:dyDescent="0.3">
      <c r="A68" s="8">
        <v>16.399999999999999</v>
      </c>
      <c r="B68" s="33">
        <v>9</v>
      </c>
      <c r="D68" s="8">
        <v>16.399999999999999</v>
      </c>
      <c r="E68" s="29">
        <v>52</v>
      </c>
      <c r="G68" s="8">
        <v>16.399999999999999</v>
      </c>
      <c r="H68" s="29">
        <v>12</v>
      </c>
      <c r="J68" s="8">
        <v>16.399999999999999</v>
      </c>
      <c r="K68" s="29">
        <v>58</v>
      </c>
      <c r="M68" s="8">
        <v>16.399999999999999</v>
      </c>
      <c r="N68" s="29">
        <v>21</v>
      </c>
      <c r="P68" s="8">
        <v>16.399999999999999</v>
      </c>
      <c r="Q68" s="33">
        <v>59</v>
      </c>
      <c r="S68" s="8">
        <v>16.399999999999999</v>
      </c>
      <c r="T68" s="29">
        <v>12</v>
      </c>
      <c r="V68" s="8">
        <v>16.399999999999999</v>
      </c>
      <c r="W68" s="29">
        <v>61</v>
      </c>
    </row>
    <row r="69" spans="1:23" x14ac:dyDescent="0.3">
      <c r="A69" s="8">
        <v>16.5</v>
      </c>
      <c r="B69" s="29">
        <v>9</v>
      </c>
      <c r="D69" s="8">
        <v>16.5</v>
      </c>
      <c r="E69" s="31">
        <v>50</v>
      </c>
      <c r="G69" s="8">
        <v>16.5</v>
      </c>
      <c r="H69" s="29">
        <v>12</v>
      </c>
      <c r="J69" s="8">
        <v>16.5</v>
      </c>
      <c r="K69" s="29">
        <v>57</v>
      </c>
      <c r="M69" s="8">
        <v>16.5</v>
      </c>
      <c r="N69" s="29">
        <v>21</v>
      </c>
      <c r="P69" s="8">
        <v>16.5</v>
      </c>
      <c r="Q69" s="29">
        <v>57</v>
      </c>
      <c r="S69" s="8">
        <v>16.5</v>
      </c>
      <c r="T69" s="29">
        <v>11</v>
      </c>
      <c r="V69" s="8">
        <v>16.5</v>
      </c>
      <c r="W69" s="29">
        <v>61</v>
      </c>
    </row>
    <row r="70" spans="1:23" x14ac:dyDescent="0.3">
      <c r="A70" s="8">
        <v>16.600000000000001</v>
      </c>
      <c r="B70" s="33">
        <v>8</v>
      </c>
      <c r="D70" s="8">
        <v>16.600000000000001</v>
      </c>
      <c r="E70" s="29">
        <v>48</v>
      </c>
      <c r="G70" s="8">
        <v>16.600000000000001</v>
      </c>
      <c r="H70" s="29">
        <v>11</v>
      </c>
      <c r="J70" s="8">
        <v>16.600000000000001</v>
      </c>
      <c r="K70" s="29">
        <v>55</v>
      </c>
      <c r="M70" s="8">
        <v>16.600000000000001</v>
      </c>
      <c r="N70" s="29">
        <v>20</v>
      </c>
      <c r="P70" s="8">
        <v>16.600000000000001</v>
      </c>
      <c r="Q70" s="29">
        <v>55</v>
      </c>
      <c r="S70" s="8">
        <v>16.600000000000001</v>
      </c>
      <c r="T70" s="29">
        <v>11</v>
      </c>
      <c r="V70" s="8">
        <v>16.600000000000001</v>
      </c>
      <c r="W70" s="29">
        <v>61</v>
      </c>
    </row>
    <row r="71" spans="1:23" x14ac:dyDescent="0.3">
      <c r="A71" s="10">
        <v>16.7</v>
      </c>
      <c r="B71" s="29">
        <v>8</v>
      </c>
      <c r="D71" s="10">
        <v>16.7</v>
      </c>
      <c r="E71" s="29">
        <v>46</v>
      </c>
      <c r="G71" s="10">
        <v>16.7</v>
      </c>
      <c r="H71" s="29">
        <v>11</v>
      </c>
      <c r="J71" s="10">
        <v>16.7</v>
      </c>
      <c r="K71" s="29">
        <v>53</v>
      </c>
      <c r="M71" s="10">
        <v>16.7</v>
      </c>
      <c r="N71" s="29">
        <v>20</v>
      </c>
      <c r="P71" s="10">
        <v>16.7</v>
      </c>
      <c r="Q71" s="29">
        <v>53</v>
      </c>
      <c r="S71" s="10">
        <v>16.7</v>
      </c>
      <c r="T71" s="29">
        <v>10</v>
      </c>
      <c r="V71" s="10">
        <v>16.7</v>
      </c>
      <c r="W71" s="30">
        <v>60</v>
      </c>
    </row>
    <row r="72" spans="1:23" x14ac:dyDescent="0.3">
      <c r="A72" s="8">
        <v>16.8</v>
      </c>
      <c r="B72" s="33">
        <v>7</v>
      </c>
      <c r="D72" s="8">
        <v>16.8</v>
      </c>
      <c r="E72" s="29">
        <v>44</v>
      </c>
      <c r="G72" s="8">
        <v>16.8</v>
      </c>
      <c r="H72" s="29">
        <v>10</v>
      </c>
      <c r="J72" s="8">
        <v>16.8</v>
      </c>
      <c r="K72" s="29">
        <v>51</v>
      </c>
      <c r="M72" s="8">
        <v>16.8</v>
      </c>
      <c r="N72" s="29">
        <v>19</v>
      </c>
      <c r="P72" s="8">
        <v>16.8</v>
      </c>
      <c r="Q72" s="29">
        <v>51</v>
      </c>
      <c r="S72" s="8">
        <v>16.8</v>
      </c>
      <c r="T72" s="29">
        <v>10</v>
      </c>
      <c r="V72" s="8">
        <v>16.8</v>
      </c>
      <c r="W72" s="33">
        <v>59</v>
      </c>
    </row>
    <row r="73" spans="1:23" x14ac:dyDescent="0.3">
      <c r="A73" s="4">
        <v>16.899999999999999</v>
      </c>
      <c r="B73" s="29">
        <v>7</v>
      </c>
      <c r="D73" s="4">
        <v>16.899999999999999</v>
      </c>
      <c r="E73" s="30">
        <v>40</v>
      </c>
      <c r="G73" s="4">
        <v>16.899999999999999</v>
      </c>
      <c r="H73" s="29">
        <v>10</v>
      </c>
      <c r="J73" s="4">
        <v>16.899999999999999</v>
      </c>
      <c r="K73" s="30">
        <v>40</v>
      </c>
      <c r="M73" s="4">
        <v>16.899999999999999</v>
      </c>
      <c r="N73" s="29">
        <v>19</v>
      </c>
      <c r="P73" s="4">
        <v>16.899999999999999</v>
      </c>
      <c r="Q73" s="29">
        <v>49</v>
      </c>
      <c r="S73" s="4">
        <v>16.899999999999999</v>
      </c>
      <c r="T73" s="29">
        <v>9</v>
      </c>
      <c r="V73" s="4">
        <v>16.899999999999999</v>
      </c>
      <c r="W73" s="33">
        <v>59</v>
      </c>
    </row>
    <row r="74" spans="1:23" x14ac:dyDescent="0.3">
      <c r="A74" s="8">
        <v>17</v>
      </c>
      <c r="B74" s="33">
        <v>6</v>
      </c>
      <c r="D74" s="8">
        <v>17</v>
      </c>
      <c r="E74" s="33">
        <v>39</v>
      </c>
      <c r="G74" s="8">
        <v>17</v>
      </c>
      <c r="H74" s="29">
        <v>9</v>
      </c>
      <c r="J74" s="8">
        <v>17</v>
      </c>
      <c r="K74" s="33">
        <v>39</v>
      </c>
      <c r="M74" s="8">
        <v>17</v>
      </c>
      <c r="N74" s="29">
        <v>18</v>
      </c>
      <c r="P74" s="8">
        <v>17</v>
      </c>
      <c r="Q74" s="29">
        <v>47</v>
      </c>
      <c r="S74" s="8">
        <v>17</v>
      </c>
      <c r="T74" s="29">
        <v>9</v>
      </c>
      <c r="V74" s="8">
        <v>17</v>
      </c>
      <c r="W74" s="33">
        <v>59</v>
      </c>
    </row>
    <row r="75" spans="1:23" x14ac:dyDescent="0.3">
      <c r="A75" s="10">
        <v>17.100000000000001</v>
      </c>
      <c r="B75" s="29">
        <v>6</v>
      </c>
      <c r="D75" s="10">
        <v>17.100000000000001</v>
      </c>
      <c r="E75" s="29">
        <v>38</v>
      </c>
      <c r="G75" s="10">
        <v>17.100000000000001</v>
      </c>
      <c r="H75" s="29">
        <v>9</v>
      </c>
      <c r="J75" s="10">
        <v>17.100000000000001</v>
      </c>
      <c r="K75" s="29">
        <v>38</v>
      </c>
      <c r="M75" s="10">
        <v>17.100000000000001</v>
      </c>
      <c r="N75" s="29">
        <v>18</v>
      </c>
      <c r="P75" s="10">
        <v>17.100000000000001</v>
      </c>
      <c r="Q75" s="30">
        <v>40</v>
      </c>
      <c r="S75" s="10">
        <v>17.100000000000001</v>
      </c>
      <c r="T75" s="29">
        <v>8</v>
      </c>
      <c r="V75" s="10">
        <v>17.100000000000001</v>
      </c>
      <c r="W75" s="29">
        <v>58</v>
      </c>
    </row>
    <row r="76" spans="1:23" x14ac:dyDescent="0.3">
      <c r="A76" s="8">
        <v>17.2</v>
      </c>
      <c r="B76" s="33">
        <v>5</v>
      </c>
      <c r="D76" s="8">
        <v>17.2</v>
      </c>
      <c r="E76" s="29">
        <v>37</v>
      </c>
      <c r="G76" s="8">
        <v>17.2</v>
      </c>
      <c r="H76" s="29">
        <v>8</v>
      </c>
      <c r="J76" s="8">
        <v>17.2</v>
      </c>
      <c r="K76" s="29">
        <v>37</v>
      </c>
      <c r="M76" s="8">
        <v>17.2</v>
      </c>
      <c r="N76" s="29">
        <v>17</v>
      </c>
      <c r="P76" s="8">
        <v>17.2</v>
      </c>
      <c r="Q76" s="29">
        <v>38</v>
      </c>
      <c r="S76" s="8">
        <v>17.2</v>
      </c>
      <c r="T76" s="29">
        <v>8</v>
      </c>
      <c r="V76" s="8">
        <v>17.2</v>
      </c>
      <c r="W76" s="29">
        <v>56</v>
      </c>
    </row>
    <row r="77" spans="1:23" x14ac:dyDescent="0.3">
      <c r="A77" s="8">
        <v>17.3</v>
      </c>
      <c r="B77" s="29">
        <v>5</v>
      </c>
      <c r="D77" s="8">
        <v>17.3</v>
      </c>
      <c r="E77" s="29">
        <v>33</v>
      </c>
      <c r="G77" s="8">
        <v>17.3</v>
      </c>
      <c r="H77" s="29">
        <v>8</v>
      </c>
      <c r="J77" s="8">
        <v>17.3</v>
      </c>
      <c r="K77" s="29">
        <v>36</v>
      </c>
      <c r="M77" s="8">
        <v>17.3</v>
      </c>
      <c r="N77" s="29">
        <v>17</v>
      </c>
      <c r="P77" s="8">
        <v>17.3</v>
      </c>
      <c r="Q77" s="29">
        <v>36</v>
      </c>
      <c r="S77" s="8">
        <v>17.3</v>
      </c>
      <c r="T77" s="29">
        <v>7</v>
      </c>
      <c r="V77" s="8">
        <v>17.3</v>
      </c>
      <c r="W77" s="29">
        <v>54</v>
      </c>
    </row>
    <row r="78" spans="1:23" x14ac:dyDescent="0.3">
      <c r="A78" s="8">
        <v>17.399999999999999</v>
      </c>
      <c r="B78" s="33">
        <v>4</v>
      </c>
      <c r="D78" s="8">
        <v>17.399999999999999</v>
      </c>
      <c r="E78" s="29">
        <v>30</v>
      </c>
      <c r="G78" s="8">
        <v>17.399999999999999</v>
      </c>
      <c r="H78" s="29">
        <v>7</v>
      </c>
      <c r="J78" s="8">
        <v>17.399999999999999</v>
      </c>
      <c r="K78" s="29">
        <v>35</v>
      </c>
      <c r="M78" s="8">
        <v>17.399999999999999</v>
      </c>
      <c r="N78" s="29">
        <v>16</v>
      </c>
      <c r="P78" s="8">
        <v>17.399999999999999</v>
      </c>
      <c r="Q78" s="29">
        <v>35</v>
      </c>
      <c r="S78" s="8">
        <v>17.399999999999999</v>
      </c>
      <c r="T78" s="29">
        <v>7</v>
      </c>
      <c r="V78" s="8">
        <v>17.399999999999999</v>
      </c>
      <c r="W78" s="29">
        <v>52</v>
      </c>
    </row>
    <row r="79" spans="1:23" x14ac:dyDescent="0.3">
      <c r="A79" s="10">
        <v>17.5</v>
      </c>
      <c r="B79" s="29">
        <v>4</v>
      </c>
      <c r="D79" s="10">
        <v>17.5</v>
      </c>
      <c r="E79" s="29">
        <v>29</v>
      </c>
      <c r="G79" s="10">
        <v>17.5</v>
      </c>
      <c r="H79" s="29">
        <v>7</v>
      </c>
      <c r="J79" s="10">
        <v>17.5</v>
      </c>
      <c r="K79" s="29">
        <v>34</v>
      </c>
      <c r="M79" s="10">
        <v>17.5</v>
      </c>
      <c r="N79" s="29">
        <v>16</v>
      </c>
      <c r="P79" s="10">
        <v>17.5</v>
      </c>
      <c r="Q79" s="29">
        <v>34</v>
      </c>
      <c r="S79" s="10">
        <v>17.5</v>
      </c>
      <c r="T79" s="29">
        <v>6</v>
      </c>
      <c r="V79" s="10">
        <v>17.5</v>
      </c>
      <c r="W79" s="31">
        <v>50</v>
      </c>
    </row>
    <row r="80" spans="1:23" x14ac:dyDescent="0.3">
      <c r="A80" s="10">
        <v>17.600000000000001</v>
      </c>
      <c r="B80" s="33">
        <v>3</v>
      </c>
      <c r="D80" s="10">
        <v>17.600000000000001</v>
      </c>
      <c r="E80" s="29">
        <v>28</v>
      </c>
      <c r="G80" s="10">
        <v>17.600000000000001</v>
      </c>
      <c r="H80" s="29">
        <v>6</v>
      </c>
      <c r="J80" s="10">
        <v>17.600000000000001</v>
      </c>
      <c r="K80" s="29">
        <v>32</v>
      </c>
      <c r="M80" s="10">
        <v>17.600000000000001</v>
      </c>
      <c r="N80" s="29">
        <v>15</v>
      </c>
      <c r="P80" s="10">
        <v>17.600000000000001</v>
      </c>
      <c r="Q80" s="29">
        <v>33</v>
      </c>
      <c r="S80" s="10">
        <v>17.600000000000001</v>
      </c>
      <c r="T80" s="29">
        <v>6</v>
      </c>
      <c r="V80" s="10">
        <v>17.600000000000001</v>
      </c>
      <c r="W80" s="29">
        <v>48</v>
      </c>
    </row>
    <row r="81" spans="1:23" x14ac:dyDescent="0.3">
      <c r="A81" s="10">
        <v>17.7</v>
      </c>
      <c r="B81" s="29">
        <v>3</v>
      </c>
      <c r="D81" s="10">
        <v>17.7</v>
      </c>
      <c r="E81" s="29">
        <v>27</v>
      </c>
      <c r="G81" s="10">
        <v>17.7</v>
      </c>
      <c r="H81" s="29">
        <v>6</v>
      </c>
      <c r="J81" s="10">
        <v>17.7</v>
      </c>
      <c r="K81" s="29">
        <v>28</v>
      </c>
      <c r="M81" s="10">
        <v>17.7</v>
      </c>
      <c r="N81" s="29">
        <v>15</v>
      </c>
      <c r="P81" s="10">
        <v>17.7</v>
      </c>
      <c r="Q81" s="29">
        <v>32</v>
      </c>
      <c r="S81" s="10">
        <v>17.7</v>
      </c>
      <c r="T81" s="29">
        <v>5</v>
      </c>
      <c r="V81" s="10">
        <v>17.7</v>
      </c>
      <c r="W81" s="29">
        <v>46</v>
      </c>
    </row>
    <row r="82" spans="1:23" x14ac:dyDescent="0.3">
      <c r="A82" s="10">
        <v>17.8</v>
      </c>
      <c r="B82" s="33">
        <v>2</v>
      </c>
      <c r="D82" s="10">
        <v>17.8</v>
      </c>
      <c r="E82" s="29">
        <v>26</v>
      </c>
      <c r="G82" s="10">
        <v>17.8</v>
      </c>
      <c r="H82" s="29">
        <v>5</v>
      </c>
      <c r="J82" s="10">
        <v>17.8</v>
      </c>
      <c r="K82" s="29">
        <v>27</v>
      </c>
      <c r="M82" s="10">
        <v>17.8</v>
      </c>
      <c r="N82" s="29">
        <v>14</v>
      </c>
      <c r="P82" s="10">
        <v>17.8</v>
      </c>
      <c r="Q82" s="29">
        <v>31</v>
      </c>
      <c r="S82" s="10">
        <v>17.8</v>
      </c>
      <c r="T82" s="29">
        <v>5</v>
      </c>
      <c r="V82" s="10">
        <v>17.8</v>
      </c>
      <c r="W82" s="29">
        <v>44</v>
      </c>
    </row>
    <row r="83" spans="1:23" x14ac:dyDescent="0.3">
      <c r="A83" s="10">
        <v>17.899999999999999</v>
      </c>
      <c r="B83" s="29">
        <v>2</v>
      </c>
      <c r="D83" s="10">
        <v>17.899999999999999</v>
      </c>
      <c r="E83" s="34">
        <v>25</v>
      </c>
      <c r="G83" s="10">
        <v>17.899999999999999</v>
      </c>
      <c r="H83" s="29">
        <v>5</v>
      </c>
      <c r="J83" s="10">
        <v>17.899999999999999</v>
      </c>
      <c r="K83" s="34">
        <v>25</v>
      </c>
      <c r="M83" s="10">
        <v>17.899999999999999</v>
      </c>
      <c r="N83" s="29">
        <v>14</v>
      </c>
      <c r="P83" s="10">
        <v>17.899999999999999</v>
      </c>
      <c r="Q83" s="29">
        <v>29</v>
      </c>
      <c r="S83" s="10">
        <v>17.899999999999999</v>
      </c>
      <c r="T83" s="29">
        <v>4</v>
      </c>
      <c r="V83" s="10">
        <v>17.899999999999999</v>
      </c>
      <c r="W83" s="30">
        <v>40</v>
      </c>
    </row>
    <row r="84" spans="1:23" x14ac:dyDescent="0.3">
      <c r="A84" s="8">
        <v>18</v>
      </c>
      <c r="B84" s="33">
        <v>1</v>
      </c>
      <c r="D84" s="8">
        <v>18</v>
      </c>
      <c r="E84" s="29">
        <v>23</v>
      </c>
      <c r="G84" s="8">
        <v>18</v>
      </c>
      <c r="H84" s="29">
        <v>4</v>
      </c>
      <c r="J84" s="8">
        <v>18</v>
      </c>
      <c r="K84" s="29">
        <v>21</v>
      </c>
      <c r="M84" s="8">
        <v>18</v>
      </c>
      <c r="N84" s="29">
        <v>13</v>
      </c>
      <c r="P84" s="8">
        <v>18</v>
      </c>
      <c r="Q84" s="29">
        <v>27</v>
      </c>
      <c r="S84" s="8">
        <v>18</v>
      </c>
      <c r="T84" s="29">
        <v>4</v>
      </c>
      <c r="V84" s="8">
        <v>18</v>
      </c>
      <c r="W84" s="33">
        <v>39</v>
      </c>
    </row>
    <row r="85" spans="1:23" x14ac:dyDescent="0.3">
      <c r="A85" s="8">
        <v>18.100000000000001</v>
      </c>
      <c r="B85" s="29">
        <v>1</v>
      </c>
      <c r="D85" s="8">
        <v>18.100000000000001</v>
      </c>
      <c r="E85" s="29">
        <v>21</v>
      </c>
      <c r="G85" s="8">
        <v>18.100000000000001</v>
      </c>
      <c r="H85" s="29">
        <v>4</v>
      </c>
      <c r="J85" s="8">
        <v>18.100000000000001</v>
      </c>
      <c r="K85" s="29">
        <v>19</v>
      </c>
      <c r="M85" s="8">
        <v>18.100000000000001</v>
      </c>
      <c r="N85" s="29">
        <v>13</v>
      </c>
      <c r="P85" s="8">
        <v>18.100000000000001</v>
      </c>
      <c r="Q85" s="34">
        <v>25</v>
      </c>
      <c r="S85" s="8">
        <v>18.100000000000001</v>
      </c>
      <c r="T85" s="29">
        <v>3</v>
      </c>
      <c r="V85" s="8">
        <v>18.100000000000001</v>
      </c>
      <c r="W85" s="29">
        <v>38</v>
      </c>
    </row>
    <row r="86" spans="1:23" x14ac:dyDescent="0.3">
      <c r="A86" s="8">
        <v>18.2</v>
      </c>
      <c r="B86" s="33">
        <v>0</v>
      </c>
      <c r="D86" s="8">
        <v>18.2</v>
      </c>
      <c r="E86" s="29">
        <v>20</v>
      </c>
      <c r="G86" s="8">
        <v>18.2</v>
      </c>
      <c r="H86" s="29">
        <v>3</v>
      </c>
      <c r="J86" s="8">
        <v>18.2</v>
      </c>
      <c r="K86" s="29">
        <v>17</v>
      </c>
      <c r="M86" s="8">
        <v>18.2</v>
      </c>
      <c r="N86" s="29">
        <v>12</v>
      </c>
      <c r="P86" s="8">
        <v>18.2</v>
      </c>
      <c r="Q86" s="29">
        <v>23</v>
      </c>
      <c r="S86" s="8">
        <v>18.2</v>
      </c>
      <c r="T86" s="29">
        <v>3</v>
      </c>
      <c r="V86" s="8">
        <v>18.2</v>
      </c>
      <c r="W86" s="29">
        <v>37</v>
      </c>
    </row>
    <row r="87" spans="1:23" x14ac:dyDescent="0.3">
      <c r="A87" s="10">
        <v>18.3</v>
      </c>
      <c r="B87" s="33">
        <v>0</v>
      </c>
      <c r="D87" s="10">
        <v>18.3</v>
      </c>
      <c r="E87" s="29">
        <v>19</v>
      </c>
      <c r="G87" s="10">
        <v>18.3</v>
      </c>
      <c r="H87" s="29">
        <v>3</v>
      </c>
      <c r="J87" s="10">
        <v>18.3</v>
      </c>
      <c r="K87" s="29">
        <v>15</v>
      </c>
      <c r="M87" s="10">
        <v>18.3</v>
      </c>
      <c r="N87" s="29">
        <v>12</v>
      </c>
      <c r="P87" s="10">
        <v>18.3</v>
      </c>
      <c r="Q87" s="29">
        <v>21</v>
      </c>
      <c r="S87" s="10">
        <v>18.3</v>
      </c>
      <c r="T87" s="29">
        <v>2</v>
      </c>
      <c r="V87" s="10">
        <v>18.3</v>
      </c>
      <c r="W87" s="29">
        <v>34</v>
      </c>
    </row>
    <row r="88" spans="1:23" x14ac:dyDescent="0.3">
      <c r="A88" s="8">
        <v>18.399999999999999</v>
      </c>
      <c r="B88" s="33">
        <v>0</v>
      </c>
      <c r="D88" s="8">
        <v>18.399999999999999</v>
      </c>
      <c r="E88" s="29">
        <v>18</v>
      </c>
      <c r="G88" s="8">
        <v>18.399999999999999</v>
      </c>
      <c r="H88" s="29">
        <v>2</v>
      </c>
      <c r="J88" s="8">
        <v>18.399999999999999</v>
      </c>
      <c r="K88" s="29">
        <v>14</v>
      </c>
      <c r="M88" s="8">
        <v>18.399999999999999</v>
      </c>
      <c r="N88" s="29">
        <v>11</v>
      </c>
      <c r="P88" s="8">
        <v>18.399999999999999</v>
      </c>
      <c r="Q88" s="29">
        <v>20</v>
      </c>
      <c r="S88" s="8">
        <v>18.399999999999999</v>
      </c>
      <c r="T88" s="29">
        <v>2</v>
      </c>
      <c r="V88" s="8">
        <v>18.399999999999999</v>
      </c>
      <c r="W88" s="29">
        <v>32</v>
      </c>
    </row>
    <row r="89" spans="1:23" x14ac:dyDescent="0.3">
      <c r="A89" s="8">
        <v>18.5</v>
      </c>
      <c r="B89" s="33">
        <v>0</v>
      </c>
      <c r="D89" s="8">
        <v>18.5</v>
      </c>
      <c r="E89" s="29">
        <v>17</v>
      </c>
      <c r="G89" s="8">
        <v>18.5</v>
      </c>
      <c r="H89" s="29">
        <v>2</v>
      </c>
      <c r="J89" s="8">
        <v>18.5</v>
      </c>
      <c r="K89" s="29">
        <v>13</v>
      </c>
      <c r="M89" s="8">
        <v>18.5</v>
      </c>
      <c r="N89" s="29">
        <v>11</v>
      </c>
      <c r="P89" s="8">
        <v>18.5</v>
      </c>
      <c r="Q89" s="29">
        <v>19</v>
      </c>
      <c r="S89" s="8">
        <v>18.5</v>
      </c>
      <c r="T89" s="29">
        <v>1</v>
      </c>
      <c r="V89" s="8">
        <v>18.5</v>
      </c>
      <c r="W89" s="29">
        <v>31</v>
      </c>
    </row>
    <row r="90" spans="1:23" x14ac:dyDescent="0.3">
      <c r="A90" s="8">
        <v>18.600000000000001</v>
      </c>
      <c r="B90" s="33">
        <v>0</v>
      </c>
      <c r="D90" s="8">
        <v>18.600000000000001</v>
      </c>
      <c r="E90" s="29">
        <v>16</v>
      </c>
      <c r="G90" s="8">
        <v>18.600000000000001</v>
      </c>
      <c r="H90" s="29">
        <v>1</v>
      </c>
      <c r="J90" s="8">
        <v>18.600000000000001</v>
      </c>
      <c r="K90" s="29">
        <v>12</v>
      </c>
      <c r="M90" s="8">
        <v>18.600000000000001</v>
      </c>
      <c r="N90" s="29">
        <v>10</v>
      </c>
      <c r="P90" s="8">
        <v>18.600000000000001</v>
      </c>
      <c r="Q90" s="29">
        <v>18</v>
      </c>
      <c r="S90" s="8">
        <v>18.600000000000001</v>
      </c>
      <c r="T90" s="29">
        <v>1</v>
      </c>
      <c r="V90" s="8">
        <v>18.600000000000001</v>
      </c>
      <c r="W90" s="29">
        <v>30</v>
      </c>
    </row>
    <row r="91" spans="1:23" x14ac:dyDescent="0.3">
      <c r="A91" s="10">
        <v>18.7</v>
      </c>
      <c r="B91" s="33">
        <v>0</v>
      </c>
      <c r="D91" s="10">
        <v>18.7</v>
      </c>
      <c r="E91" s="29">
        <v>15</v>
      </c>
      <c r="G91" s="10">
        <v>18.7</v>
      </c>
      <c r="H91" s="29">
        <v>1</v>
      </c>
      <c r="J91" s="10">
        <v>18.7</v>
      </c>
      <c r="K91" s="29">
        <v>11</v>
      </c>
      <c r="M91" s="10">
        <v>18.7</v>
      </c>
      <c r="N91" s="29">
        <v>10</v>
      </c>
      <c r="P91" s="10">
        <v>18.7</v>
      </c>
      <c r="Q91" s="29">
        <v>17</v>
      </c>
      <c r="S91" s="10">
        <v>18.7</v>
      </c>
      <c r="T91" s="33">
        <v>0</v>
      </c>
      <c r="V91" s="10">
        <v>18.7</v>
      </c>
      <c r="W91" s="29">
        <v>29</v>
      </c>
    </row>
    <row r="92" spans="1:23" x14ac:dyDescent="0.3">
      <c r="A92" s="8">
        <v>18.8</v>
      </c>
      <c r="B92" s="33">
        <v>0</v>
      </c>
      <c r="D92" s="8">
        <v>18.8</v>
      </c>
      <c r="E92" s="29">
        <v>14</v>
      </c>
      <c r="G92" s="8">
        <v>18.8</v>
      </c>
      <c r="H92" s="33">
        <v>0</v>
      </c>
      <c r="J92" s="8">
        <v>18.8</v>
      </c>
      <c r="K92" s="29">
        <v>10</v>
      </c>
      <c r="M92" s="8">
        <v>18.8</v>
      </c>
      <c r="N92" s="29">
        <v>9</v>
      </c>
      <c r="P92" s="8">
        <v>18.8</v>
      </c>
      <c r="Q92" s="29">
        <v>16</v>
      </c>
      <c r="S92" s="8">
        <v>18.8</v>
      </c>
      <c r="T92" s="33">
        <v>0</v>
      </c>
      <c r="V92" s="8">
        <v>18.8</v>
      </c>
      <c r="W92" s="29">
        <v>28</v>
      </c>
    </row>
    <row r="93" spans="1:23" x14ac:dyDescent="0.3">
      <c r="A93" s="9">
        <v>18.899999999999999</v>
      </c>
      <c r="B93" s="33">
        <v>0</v>
      </c>
      <c r="D93" s="9">
        <v>18.899999999999999</v>
      </c>
      <c r="E93" s="29">
        <v>14</v>
      </c>
      <c r="G93" s="9">
        <v>18.899999999999999</v>
      </c>
      <c r="H93" s="33">
        <v>0</v>
      </c>
      <c r="J93" s="9">
        <v>18.899999999999999</v>
      </c>
      <c r="K93" s="29">
        <v>9</v>
      </c>
      <c r="M93" s="9">
        <v>18.899999999999999</v>
      </c>
      <c r="N93" s="29">
        <v>9</v>
      </c>
      <c r="P93" s="9">
        <v>18.899999999999999</v>
      </c>
      <c r="Q93" s="29">
        <v>15</v>
      </c>
      <c r="S93" s="9">
        <v>18.899999999999999</v>
      </c>
      <c r="T93" s="33">
        <v>0</v>
      </c>
      <c r="V93" s="9">
        <v>18.899999999999999</v>
      </c>
      <c r="W93" s="29">
        <v>27</v>
      </c>
    </row>
    <row r="94" spans="1:23" x14ac:dyDescent="0.3">
      <c r="A94" s="9">
        <v>19</v>
      </c>
      <c r="B94" s="33">
        <v>0</v>
      </c>
      <c r="D94" s="9">
        <v>19</v>
      </c>
      <c r="E94" s="29">
        <v>13</v>
      </c>
      <c r="G94" s="9">
        <v>19</v>
      </c>
      <c r="H94" s="33">
        <v>0</v>
      </c>
      <c r="J94" s="9">
        <v>19</v>
      </c>
      <c r="K94" s="29">
        <v>8</v>
      </c>
      <c r="M94" s="9">
        <v>19</v>
      </c>
      <c r="N94" s="29">
        <v>8</v>
      </c>
      <c r="P94" s="9">
        <v>19</v>
      </c>
      <c r="Q94" s="29">
        <v>14</v>
      </c>
      <c r="S94" s="9">
        <v>19</v>
      </c>
      <c r="T94" s="33">
        <v>0</v>
      </c>
      <c r="V94" s="9">
        <v>19</v>
      </c>
      <c r="W94" s="29">
        <v>26</v>
      </c>
    </row>
    <row r="95" spans="1:23" x14ac:dyDescent="0.3">
      <c r="A95" s="35">
        <v>19.100000000000001</v>
      </c>
      <c r="B95" s="33">
        <v>0</v>
      </c>
      <c r="D95" s="35">
        <v>19.100000000000001</v>
      </c>
      <c r="E95" s="29">
        <v>13</v>
      </c>
      <c r="G95" s="35">
        <v>19.100000000000001</v>
      </c>
      <c r="H95" s="33">
        <v>0</v>
      </c>
      <c r="J95" s="35">
        <v>19.100000000000001</v>
      </c>
      <c r="K95" s="29">
        <v>8</v>
      </c>
      <c r="M95" s="35">
        <v>19.100000000000001</v>
      </c>
      <c r="N95" s="29">
        <v>8</v>
      </c>
      <c r="P95" s="35">
        <v>19.100000000000001</v>
      </c>
      <c r="Q95" s="29">
        <v>14</v>
      </c>
      <c r="S95" s="35">
        <v>19.100000000000001</v>
      </c>
      <c r="T95" s="33">
        <v>0</v>
      </c>
      <c r="V95" s="35">
        <v>19.100000000000001</v>
      </c>
      <c r="W95" s="34">
        <v>25</v>
      </c>
    </row>
    <row r="96" spans="1:23" x14ac:dyDescent="0.3">
      <c r="A96" s="9">
        <v>19.2</v>
      </c>
      <c r="B96" s="33">
        <v>0</v>
      </c>
      <c r="D96" s="9">
        <v>19.2</v>
      </c>
      <c r="E96" s="29">
        <v>12</v>
      </c>
      <c r="G96" s="9">
        <v>19.2</v>
      </c>
      <c r="H96" s="33">
        <v>0</v>
      </c>
      <c r="J96" s="9">
        <v>19.2</v>
      </c>
      <c r="K96" s="29">
        <v>7</v>
      </c>
      <c r="M96" s="9">
        <v>19.2</v>
      </c>
      <c r="N96" s="29">
        <v>7</v>
      </c>
      <c r="P96" s="9">
        <v>19.2</v>
      </c>
      <c r="Q96" s="29">
        <v>13</v>
      </c>
      <c r="S96" s="9">
        <v>19.2</v>
      </c>
      <c r="T96" s="33">
        <v>0</v>
      </c>
      <c r="V96" s="9">
        <v>19.2</v>
      </c>
      <c r="W96" s="29">
        <v>23</v>
      </c>
    </row>
    <row r="97" spans="1:23" x14ac:dyDescent="0.3">
      <c r="A97" s="9">
        <v>19.3</v>
      </c>
      <c r="B97" s="33">
        <v>0</v>
      </c>
      <c r="D97" s="9">
        <v>19.3</v>
      </c>
      <c r="E97" s="29">
        <v>12</v>
      </c>
      <c r="G97" s="9">
        <v>19.3</v>
      </c>
      <c r="H97" s="33">
        <v>0</v>
      </c>
      <c r="J97" s="9">
        <v>19.3</v>
      </c>
      <c r="K97" s="29">
        <v>7</v>
      </c>
      <c r="M97" s="9">
        <v>19.3</v>
      </c>
      <c r="N97" s="29">
        <v>7</v>
      </c>
      <c r="P97" s="9">
        <v>19.3</v>
      </c>
      <c r="Q97" s="29">
        <v>13</v>
      </c>
      <c r="S97" s="9">
        <v>19.3</v>
      </c>
      <c r="T97" s="33">
        <v>0</v>
      </c>
      <c r="V97" s="9">
        <v>19.3</v>
      </c>
      <c r="W97" s="29">
        <v>21</v>
      </c>
    </row>
    <row r="98" spans="1:23" x14ac:dyDescent="0.3">
      <c r="A98" s="9">
        <v>19.399999999999999</v>
      </c>
      <c r="B98" s="33">
        <v>0</v>
      </c>
      <c r="D98" s="9">
        <v>19.399999999999999</v>
      </c>
      <c r="E98" s="29">
        <v>11</v>
      </c>
      <c r="G98" s="9">
        <v>19.399999999999999</v>
      </c>
      <c r="H98" s="33">
        <v>0</v>
      </c>
      <c r="J98" s="9">
        <v>19.399999999999999</v>
      </c>
      <c r="K98" s="29">
        <v>6</v>
      </c>
      <c r="M98" s="9">
        <v>19.399999999999999</v>
      </c>
      <c r="N98" s="29">
        <v>6</v>
      </c>
      <c r="P98" s="9">
        <v>19.399999999999999</v>
      </c>
      <c r="Q98" s="29">
        <v>12</v>
      </c>
      <c r="S98" s="9">
        <v>19.399999999999999</v>
      </c>
      <c r="T98" s="33">
        <v>0</v>
      </c>
      <c r="V98" s="9">
        <v>19.399999999999999</v>
      </c>
      <c r="W98" s="29">
        <v>20</v>
      </c>
    </row>
    <row r="99" spans="1:23" x14ac:dyDescent="0.3">
      <c r="A99" s="9">
        <v>19.5</v>
      </c>
      <c r="B99" s="33">
        <v>0</v>
      </c>
      <c r="D99" s="9">
        <v>19.5</v>
      </c>
      <c r="E99" s="29">
        <v>11</v>
      </c>
      <c r="G99" s="9">
        <v>19.5</v>
      </c>
      <c r="H99" s="33">
        <v>0</v>
      </c>
      <c r="J99" s="9">
        <v>19.5</v>
      </c>
      <c r="K99" s="29">
        <v>6</v>
      </c>
      <c r="M99" s="9">
        <v>19.5</v>
      </c>
      <c r="N99" s="29">
        <v>6</v>
      </c>
      <c r="P99" s="9">
        <v>19.5</v>
      </c>
      <c r="Q99" s="29">
        <v>12</v>
      </c>
      <c r="S99" s="9">
        <v>19.5</v>
      </c>
      <c r="T99" s="33">
        <v>0</v>
      </c>
      <c r="V99" s="9">
        <v>19.5</v>
      </c>
      <c r="W99" s="29">
        <v>19</v>
      </c>
    </row>
    <row r="100" spans="1:23" x14ac:dyDescent="0.3">
      <c r="A100" s="9">
        <v>19.600000000000001</v>
      </c>
      <c r="B100" s="33">
        <v>0</v>
      </c>
      <c r="D100" s="9">
        <v>19.600000000000001</v>
      </c>
      <c r="E100" s="29">
        <v>10</v>
      </c>
      <c r="G100" s="9">
        <v>19.600000000000001</v>
      </c>
      <c r="H100" s="33">
        <v>0</v>
      </c>
      <c r="J100" s="9">
        <v>19.600000000000001</v>
      </c>
      <c r="K100" s="29">
        <v>5</v>
      </c>
      <c r="M100" s="9">
        <v>19.600000000000001</v>
      </c>
      <c r="N100" s="29">
        <v>5</v>
      </c>
      <c r="P100" s="9">
        <v>19.600000000000001</v>
      </c>
      <c r="Q100" s="29">
        <v>11</v>
      </c>
      <c r="S100" s="9">
        <v>19.600000000000001</v>
      </c>
      <c r="T100" s="33">
        <v>0</v>
      </c>
      <c r="V100" s="9">
        <v>19.600000000000001</v>
      </c>
      <c r="W100" s="29">
        <v>18</v>
      </c>
    </row>
    <row r="101" spans="1:23" x14ac:dyDescent="0.3">
      <c r="A101" s="9">
        <v>19.7</v>
      </c>
      <c r="B101" s="33">
        <v>0</v>
      </c>
      <c r="D101" s="9">
        <v>19.7</v>
      </c>
      <c r="E101" s="29">
        <v>10</v>
      </c>
      <c r="G101" s="9">
        <v>19.7</v>
      </c>
      <c r="H101" s="33">
        <v>0</v>
      </c>
      <c r="J101" s="9">
        <v>19.7</v>
      </c>
      <c r="K101" s="29">
        <v>5</v>
      </c>
      <c r="M101" s="9">
        <v>19.7</v>
      </c>
      <c r="N101" s="29">
        <v>5</v>
      </c>
      <c r="P101" s="9">
        <v>19.7</v>
      </c>
      <c r="Q101" s="29">
        <v>11</v>
      </c>
      <c r="S101" s="9">
        <v>19.7</v>
      </c>
      <c r="T101" s="33">
        <v>0</v>
      </c>
      <c r="V101" s="9">
        <v>19.7</v>
      </c>
      <c r="W101" s="29">
        <v>17</v>
      </c>
    </row>
    <row r="102" spans="1:23" x14ac:dyDescent="0.3">
      <c r="A102" s="9">
        <v>19.8</v>
      </c>
      <c r="B102" s="33">
        <v>0</v>
      </c>
      <c r="D102" s="9">
        <v>19.8</v>
      </c>
      <c r="E102" s="29">
        <v>9</v>
      </c>
      <c r="G102" s="9">
        <v>19.8</v>
      </c>
      <c r="H102" s="33">
        <v>0</v>
      </c>
      <c r="J102" s="9">
        <v>19.8</v>
      </c>
      <c r="K102" s="29">
        <v>4</v>
      </c>
      <c r="M102" s="9">
        <v>19.8</v>
      </c>
      <c r="N102" s="29">
        <v>4</v>
      </c>
      <c r="P102" s="9">
        <v>19.8</v>
      </c>
      <c r="Q102" s="29">
        <v>10</v>
      </c>
      <c r="S102" s="9">
        <v>19.8</v>
      </c>
      <c r="T102" s="33">
        <v>0</v>
      </c>
      <c r="V102" s="9">
        <v>19.8</v>
      </c>
      <c r="W102" s="29">
        <v>16</v>
      </c>
    </row>
    <row r="103" spans="1:23" x14ac:dyDescent="0.3">
      <c r="A103" s="9">
        <v>19.899999999999999</v>
      </c>
      <c r="B103" s="33">
        <v>0</v>
      </c>
      <c r="D103" s="9">
        <v>19.899999999999999</v>
      </c>
      <c r="E103" s="29">
        <v>9</v>
      </c>
      <c r="G103" s="9">
        <v>19.899999999999999</v>
      </c>
      <c r="H103" s="33">
        <v>0</v>
      </c>
      <c r="J103" s="9">
        <v>19.899999999999999</v>
      </c>
      <c r="K103" s="29">
        <v>4</v>
      </c>
      <c r="M103" s="9">
        <v>19.899999999999999</v>
      </c>
      <c r="N103" s="29">
        <v>4</v>
      </c>
      <c r="P103" s="9">
        <v>19.899999999999999</v>
      </c>
      <c r="Q103" s="29">
        <v>10</v>
      </c>
      <c r="S103" s="9">
        <v>19.899999999999999</v>
      </c>
      <c r="T103" s="33">
        <v>0</v>
      </c>
      <c r="V103" s="9">
        <v>19.899999999999999</v>
      </c>
      <c r="W103" s="29">
        <v>15</v>
      </c>
    </row>
    <row r="104" spans="1:23" x14ac:dyDescent="0.3">
      <c r="A104" s="9">
        <v>20</v>
      </c>
      <c r="B104" s="33">
        <v>0</v>
      </c>
      <c r="D104" s="9">
        <v>20</v>
      </c>
      <c r="E104" s="29">
        <v>8</v>
      </c>
      <c r="G104" s="9">
        <v>20</v>
      </c>
      <c r="H104" s="33">
        <v>0</v>
      </c>
      <c r="J104" s="9">
        <v>20</v>
      </c>
      <c r="K104" s="29">
        <v>3</v>
      </c>
      <c r="M104" s="9">
        <v>20</v>
      </c>
      <c r="N104" s="29">
        <v>3</v>
      </c>
      <c r="P104" s="9">
        <v>20</v>
      </c>
      <c r="Q104" s="29">
        <v>9</v>
      </c>
      <c r="S104" s="9">
        <v>20</v>
      </c>
      <c r="T104" s="33">
        <v>0</v>
      </c>
      <c r="V104" s="9">
        <v>20</v>
      </c>
      <c r="W104" s="33">
        <v>14</v>
      </c>
    </row>
    <row r="105" spans="1:23" x14ac:dyDescent="0.3">
      <c r="A105" s="9">
        <v>20.100000000000001</v>
      </c>
      <c r="B105" s="33">
        <v>0</v>
      </c>
      <c r="D105" s="9">
        <v>20.100000000000001</v>
      </c>
      <c r="E105" s="29">
        <v>8</v>
      </c>
      <c r="G105" s="9">
        <v>20.100000000000001</v>
      </c>
      <c r="H105" s="33">
        <v>0</v>
      </c>
      <c r="J105" s="9">
        <v>20.100000000000001</v>
      </c>
      <c r="K105" s="29">
        <v>3</v>
      </c>
      <c r="M105" s="9">
        <v>20.100000000000001</v>
      </c>
      <c r="N105" s="29">
        <v>3</v>
      </c>
      <c r="P105" s="9">
        <v>20.100000000000001</v>
      </c>
      <c r="Q105" s="29">
        <v>9</v>
      </c>
      <c r="S105" s="9">
        <v>20.100000000000001</v>
      </c>
      <c r="T105" s="33">
        <v>0</v>
      </c>
      <c r="V105" s="9">
        <v>20.100000000000001</v>
      </c>
      <c r="W105" s="29">
        <v>14</v>
      </c>
    </row>
    <row r="106" spans="1:23" x14ac:dyDescent="0.3">
      <c r="A106" s="9">
        <v>20.2</v>
      </c>
      <c r="B106" s="33">
        <v>0</v>
      </c>
      <c r="D106" s="9">
        <v>20.2</v>
      </c>
      <c r="E106" s="29">
        <v>7</v>
      </c>
      <c r="G106" s="9">
        <v>20.2</v>
      </c>
      <c r="H106" s="33">
        <v>0</v>
      </c>
      <c r="J106" s="9">
        <v>20.2</v>
      </c>
      <c r="K106" s="29">
        <v>2</v>
      </c>
      <c r="M106" s="9">
        <v>20.2</v>
      </c>
      <c r="N106" s="29">
        <v>2</v>
      </c>
      <c r="P106" s="9">
        <v>20.2</v>
      </c>
      <c r="Q106" s="29">
        <v>8</v>
      </c>
      <c r="S106" s="9">
        <v>20.2</v>
      </c>
      <c r="T106" s="33">
        <v>0</v>
      </c>
      <c r="V106" s="9">
        <v>20.2</v>
      </c>
      <c r="W106" s="33">
        <v>13</v>
      </c>
    </row>
    <row r="107" spans="1:23" x14ac:dyDescent="0.3">
      <c r="A107" s="9">
        <v>20.3</v>
      </c>
      <c r="B107" s="33">
        <v>0</v>
      </c>
      <c r="D107" s="9">
        <v>20.3</v>
      </c>
      <c r="E107" s="29">
        <v>7</v>
      </c>
      <c r="G107" s="9">
        <v>20.3</v>
      </c>
      <c r="H107" s="33">
        <v>0</v>
      </c>
      <c r="J107" s="9">
        <v>20.3</v>
      </c>
      <c r="K107" s="29">
        <v>2</v>
      </c>
      <c r="M107" s="9">
        <v>20.3</v>
      </c>
      <c r="N107" s="29">
        <v>2</v>
      </c>
      <c r="P107" s="9">
        <v>20.3</v>
      </c>
      <c r="Q107" s="29">
        <v>8</v>
      </c>
      <c r="S107" s="9">
        <v>20.3</v>
      </c>
      <c r="T107" s="33">
        <v>0</v>
      </c>
      <c r="V107" s="9">
        <v>20.3</v>
      </c>
      <c r="W107" s="29">
        <v>13</v>
      </c>
    </row>
    <row r="108" spans="1:23" x14ac:dyDescent="0.3">
      <c r="A108" s="9">
        <v>20.399999999999999</v>
      </c>
      <c r="B108" s="33">
        <v>0</v>
      </c>
      <c r="D108" s="9">
        <v>20.399999999999999</v>
      </c>
      <c r="E108" s="29">
        <v>6</v>
      </c>
      <c r="G108" s="9">
        <v>20.399999999999999</v>
      </c>
      <c r="H108" s="33">
        <v>0</v>
      </c>
      <c r="J108" s="9">
        <v>20.399999999999999</v>
      </c>
      <c r="K108" s="29">
        <v>1</v>
      </c>
      <c r="M108" s="9">
        <v>20.399999999999999</v>
      </c>
      <c r="N108" s="29">
        <v>1</v>
      </c>
      <c r="P108" s="9">
        <v>20.399999999999999</v>
      </c>
      <c r="Q108" s="29">
        <v>7</v>
      </c>
      <c r="S108" s="9">
        <v>20.399999999999999</v>
      </c>
      <c r="T108" s="33">
        <v>0</v>
      </c>
      <c r="V108" s="9">
        <v>20.399999999999999</v>
      </c>
      <c r="W108" s="33">
        <v>12</v>
      </c>
    </row>
    <row r="109" spans="1:23" x14ac:dyDescent="0.3">
      <c r="A109" s="9">
        <v>20.5</v>
      </c>
      <c r="B109" s="33">
        <v>0</v>
      </c>
      <c r="D109" s="9">
        <v>20.5</v>
      </c>
      <c r="E109" s="29">
        <v>6</v>
      </c>
      <c r="G109" s="9">
        <v>20.5</v>
      </c>
      <c r="H109" s="33">
        <v>0</v>
      </c>
      <c r="J109" s="9">
        <v>20.5</v>
      </c>
      <c r="K109" s="29">
        <v>1</v>
      </c>
      <c r="M109" s="9">
        <v>20.5</v>
      </c>
      <c r="N109" s="29">
        <v>1</v>
      </c>
      <c r="P109" s="9">
        <v>20.5</v>
      </c>
      <c r="Q109" s="29">
        <v>7</v>
      </c>
      <c r="S109" s="9">
        <v>20.5</v>
      </c>
      <c r="T109" s="33">
        <v>0</v>
      </c>
      <c r="V109" s="9">
        <v>20.5</v>
      </c>
      <c r="W109" s="29">
        <v>12</v>
      </c>
    </row>
    <row r="110" spans="1:23" x14ac:dyDescent="0.3">
      <c r="A110" s="9">
        <v>20.6</v>
      </c>
      <c r="B110" s="33">
        <v>0</v>
      </c>
      <c r="D110" s="9">
        <v>20.6</v>
      </c>
      <c r="E110" s="29">
        <v>5</v>
      </c>
      <c r="G110" s="9">
        <v>20.6</v>
      </c>
      <c r="H110" s="33">
        <v>0</v>
      </c>
      <c r="J110" s="9">
        <v>20.6</v>
      </c>
      <c r="K110" s="33">
        <v>0</v>
      </c>
      <c r="M110" s="9">
        <v>20.6</v>
      </c>
      <c r="N110" s="33">
        <v>0</v>
      </c>
      <c r="P110" s="9">
        <v>20.6</v>
      </c>
      <c r="Q110" s="29">
        <v>6</v>
      </c>
      <c r="S110" s="9">
        <v>20.6</v>
      </c>
      <c r="T110" s="33">
        <v>0</v>
      </c>
      <c r="V110" s="9">
        <v>20.6</v>
      </c>
      <c r="W110" s="33">
        <v>11</v>
      </c>
    </row>
    <row r="111" spans="1:23" x14ac:dyDescent="0.3">
      <c r="A111" s="9">
        <v>20.7</v>
      </c>
      <c r="B111" s="33">
        <v>0</v>
      </c>
      <c r="D111" s="9">
        <v>20.7</v>
      </c>
      <c r="E111" s="29">
        <v>5</v>
      </c>
      <c r="G111" s="9">
        <v>20.7</v>
      </c>
      <c r="H111" s="33">
        <v>0</v>
      </c>
      <c r="J111" s="9">
        <v>20.7</v>
      </c>
      <c r="K111" s="33">
        <v>0</v>
      </c>
      <c r="M111" s="9">
        <v>20.7</v>
      </c>
      <c r="N111" s="33">
        <v>0</v>
      </c>
      <c r="P111" s="9">
        <v>20.7</v>
      </c>
      <c r="Q111" s="29">
        <v>6</v>
      </c>
      <c r="S111" s="9">
        <v>20.7</v>
      </c>
      <c r="T111" s="33">
        <v>0</v>
      </c>
      <c r="V111" s="9">
        <v>20.7</v>
      </c>
      <c r="W111" s="29">
        <v>11</v>
      </c>
    </row>
    <row r="112" spans="1:23" x14ac:dyDescent="0.3">
      <c r="A112" s="9">
        <v>20.8</v>
      </c>
      <c r="B112" s="33">
        <v>0</v>
      </c>
      <c r="D112" s="9">
        <v>20.8</v>
      </c>
      <c r="E112" s="29">
        <v>4</v>
      </c>
      <c r="G112" s="9">
        <v>20.8</v>
      </c>
      <c r="H112" s="33">
        <v>0</v>
      </c>
      <c r="J112" s="9">
        <v>20.8</v>
      </c>
      <c r="K112" s="33">
        <v>0</v>
      </c>
      <c r="M112" s="9">
        <v>20.8</v>
      </c>
      <c r="N112" s="33">
        <v>0</v>
      </c>
      <c r="P112" s="9">
        <v>20.8</v>
      </c>
      <c r="Q112" s="29">
        <v>5</v>
      </c>
      <c r="S112" s="9">
        <v>20.8</v>
      </c>
      <c r="T112" s="33">
        <v>0</v>
      </c>
      <c r="V112" s="9">
        <v>20.8</v>
      </c>
      <c r="W112" s="33">
        <v>10</v>
      </c>
    </row>
    <row r="113" spans="1:23" x14ac:dyDescent="0.3">
      <c r="A113" s="9">
        <v>20.9</v>
      </c>
      <c r="B113" s="33">
        <v>0</v>
      </c>
      <c r="D113" s="9">
        <v>20.9</v>
      </c>
      <c r="E113" s="29">
        <v>4</v>
      </c>
      <c r="G113" s="9">
        <v>20.9</v>
      </c>
      <c r="H113" s="33">
        <v>0</v>
      </c>
      <c r="J113" s="9">
        <v>20.9</v>
      </c>
      <c r="K113" s="33">
        <v>0</v>
      </c>
      <c r="M113" s="9">
        <v>20.9</v>
      </c>
      <c r="N113" s="33">
        <v>0</v>
      </c>
      <c r="P113" s="9">
        <v>20.9</v>
      </c>
      <c r="Q113" s="29">
        <v>5</v>
      </c>
      <c r="S113" s="9">
        <v>20.9</v>
      </c>
      <c r="T113" s="33">
        <v>0</v>
      </c>
      <c r="V113" s="9">
        <v>20.9</v>
      </c>
      <c r="W113" s="29">
        <v>10</v>
      </c>
    </row>
    <row r="114" spans="1:23" x14ac:dyDescent="0.3">
      <c r="A114" s="9">
        <v>21</v>
      </c>
      <c r="B114" s="33">
        <v>0</v>
      </c>
      <c r="D114" s="9">
        <v>21</v>
      </c>
      <c r="E114" s="29">
        <v>3</v>
      </c>
      <c r="G114" s="9">
        <v>21</v>
      </c>
      <c r="H114" s="33">
        <v>0</v>
      </c>
      <c r="J114" s="9">
        <v>21</v>
      </c>
      <c r="K114" s="33">
        <v>0</v>
      </c>
      <c r="M114" s="9">
        <v>21</v>
      </c>
      <c r="N114" s="33">
        <v>0</v>
      </c>
      <c r="P114" s="9">
        <v>21</v>
      </c>
      <c r="Q114" s="29">
        <v>4</v>
      </c>
      <c r="S114" s="9">
        <v>21</v>
      </c>
      <c r="T114" s="33">
        <v>0</v>
      </c>
      <c r="V114" s="9">
        <v>21</v>
      </c>
      <c r="W114" s="33">
        <v>9</v>
      </c>
    </row>
    <row r="115" spans="1:23" x14ac:dyDescent="0.3">
      <c r="A115" s="9">
        <v>21.1</v>
      </c>
      <c r="B115" s="33">
        <v>0</v>
      </c>
      <c r="D115" s="9">
        <v>21.1</v>
      </c>
      <c r="E115" s="29">
        <v>2</v>
      </c>
      <c r="G115" s="9">
        <v>21.1</v>
      </c>
      <c r="H115" s="33">
        <v>0</v>
      </c>
      <c r="J115" s="9">
        <v>21.1</v>
      </c>
      <c r="K115" s="33">
        <v>0</v>
      </c>
      <c r="M115" s="9">
        <v>21.1</v>
      </c>
      <c r="N115" s="33">
        <v>0</v>
      </c>
      <c r="P115" s="9">
        <v>21.1</v>
      </c>
      <c r="Q115" s="29">
        <v>4</v>
      </c>
      <c r="S115" s="9">
        <v>21.1</v>
      </c>
      <c r="T115" s="33">
        <v>0</v>
      </c>
      <c r="V115" s="9">
        <v>21.1</v>
      </c>
      <c r="W115" s="29">
        <v>9</v>
      </c>
    </row>
    <row r="116" spans="1:23" x14ac:dyDescent="0.3">
      <c r="A116" s="9">
        <v>21.2</v>
      </c>
      <c r="B116" s="33">
        <v>0</v>
      </c>
      <c r="D116" s="9">
        <v>21.2</v>
      </c>
      <c r="E116" s="29">
        <v>2</v>
      </c>
      <c r="G116" s="9">
        <v>21.2</v>
      </c>
      <c r="H116" s="33">
        <v>0</v>
      </c>
      <c r="J116" s="9">
        <v>21.2</v>
      </c>
      <c r="K116" s="33">
        <v>0</v>
      </c>
      <c r="M116" s="9">
        <v>21.2</v>
      </c>
      <c r="N116" s="33">
        <v>0</v>
      </c>
      <c r="P116" s="9">
        <v>21.2</v>
      </c>
      <c r="Q116" s="29">
        <v>3</v>
      </c>
      <c r="S116" s="9">
        <v>21.2</v>
      </c>
      <c r="T116" s="33">
        <v>0</v>
      </c>
      <c r="V116" s="9">
        <v>21.2</v>
      </c>
      <c r="W116" s="33">
        <v>8</v>
      </c>
    </row>
    <row r="117" spans="1:23" x14ac:dyDescent="0.3">
      <c r="A117" s="9">
        <v>21.3</v>
      </c>
      <c r="B117" s="33">
        <v>0</v>
      </c>
      <c r="D117" s="9">
        <v>21.3</v>
      </c>
      <c r="E117" s="29">
        <v>2</v>
      </c>
      <c r="G117" s="9">
        <v>21.3</v>
      </c>
      <c r="H117" s="33">
        <v>0</v>
      </c>
      <c r="J117" s="9">
        <v>21.3</v>
      </c>
      <c r="K117" s="33">
        <v>0</v>
      </c>
      <c r="M117" s="9">
        <v>21.3</v>
      </c>
      <c r="N117" s="33">
        <v>0</v>
      </c>
      <c r="P117" s="9">
        <v>21.3</v>
      </c>
      <c r="Q117" s="29">
        <v>3</v>
      </c>
      <c r="S117" s="9">
        <v>21.3</v>
      </c>
      <c r="T117" s="33">
        <v>0</v>
      </c>
      <c r="V117" s="9">
        <v>21.3</v>
      </c>
      <c r="W117" s="29">
        <v>8</v>
      </c>
    </row>
    <row r="118" spans="1:23" x14ac:dyDescent="0.3">
      <c r="A118" s="9">
        <v>21.4</v>
      </c>
      <c r="B118" s="33">
        <v>0</v>
      </c>
      <c r="D118" s="9">
        <v>21.4</v>
      </c>
      <c r="E118" s="29">
        <v>1</v>
      </c>
      <c r="G118" s="9">
        <v>21.4</v>
      </c>
      <c r="H118" s="33">
        <v>0</v>
      </c>
      <c r="J118" s="9">
        <v>21.4</v>
      </c>
      <c r="K118" s="33">
        <v>0</v>
      </c>
      <c r="M118" s="9">
        <v>21.4</v>
      </c>
      <c r="N118" s="33">
        <v>0</v>
      </c>
      <c r="P118" s="9">
        <v>21.4</v>
      </c>
      <c r="Q118" s="29">
        <v>2</v>
      </c>
      <c r="S118" s="9">
        <v>21.4</v>
      </c>
      <c r="T118" s="33">
        <v>0</v>
      </c>
      <c r="V118" s="9">
        <v>21.4</v>
      </c>
      <c r="W118" s="33">
        <v>7</v>
      </c>
    </row>
    <row r="119" spans="1:23" x14ac:dyDescent="0.3">
      <c r="A119" s="9">
        <v>21.5</v>
      </c>
      <c r="B119" s="33">
        <v>0</v>
      </c>
      <c r="D119" s="9">
        <v>21.5</v>
      </c>
      <c r="E119" s="29">
        <v>1</v>
      </c>
      <c r="G119" s="9">
        <v>21.5</v>
      </c>
      <c r="H119" s="33">
        <v>0</v>
      </c>
      <c r="J119" s="9">
        <v>21.5</v>
      </c>
      <c r="K119" s="33">
        <v>0</v>
      </c>
      <c r="M119" s="9">
        <v>21.5</v>
      </c>
      <c r="N119" s="33">
        <v>0</v>
      </c>
      <c r="P119" s="9">
        <v>21.5</v>
      </c>
      <c r="Q119" s="29">
        <v>2</v>
      </c>
      <c r="S119" s="9">
        <v>21.5</v>
      </c>
      <c r="T119" s="33">
        <v>0</v>
      </c>
      <c r="V119" s="9">
        <v>21.5</v>
      </c>
      <c r="W119" s="29">
        <v>7</v>
      </c>
    </row>
    <row r="120" spans="1:23" x14ac:dyDescent="0.3">
      <c r="A120" s="9">
        <v>21.6</v>
      </c>
      <c r="B120" s="33">
        <v>0</v>
      </c>
      <c r="D120" s="9">
        <v>21.6</v>
      </c>
      <c r="E120" s="33">
        <v>0</v>
      </c>
      <c r="G120" s="9">
        <v>21.6</v>
      </c>
      <c r="H120" s="33">
        <v>0</v>
      </c>
      <c r="J120" s="9">
        <v>21.6</v>
      </c>
      <c r="K120" s="33">
        <v>0</v>
      </c>
      <c r="M120" s="9">
        <v>21.6</v>
      </c>
      <c r="N120" s="33">
        <v>0</v>
      </c>
      <c r="P120" s="9">
        <v>21.6</v>
      </c>
      <c r="Q120" s="29">
        <v>1</v>
      </c>
      <c r="S120" s="9">
        <v>21.6</v>
      </c>
      <c r="T120" s="33">
        <v>0</v>
      </c>
      <c r="V120" s="9">
        <v>21.6</v>
      </c>
      <c r="W120" s="33">
        <v>6</v>
      </c>
    </row>
    <row r="121" spans="1:23" x14ac:dyDescent="0.3">
      <c r="A121" s="9">
        <v>21.7</v>
      </c>
      <c r="B121" s="33">
        <v>0</v>
      </c>
      <c r="D121" s="9">
        <v>21.7</v>
      </c>
      <c r="E121" s="33">
        <v>0</v>
      </c>
      <c r="G121" s="9">
        <v>21.7</v>
      </c>
      <c r="H121" s="33">
        <v>0</v>
      </c>
      <c r="J121" s="9">
        <v>21.7</v>
      </c>
      <c r="K121" s="33">
        <v>0</v>
      </c>
      <c r="M121" s="9">
        <v>21.7</v>
      </c>
      <c r="N121" s="33">
        <v>0</v>
      </c>
      <c r="P121" s="9">
        <v>21.7</v>
      </c>
      <c r="Q121" s="29">
        <v>1</v>
      </c>
      <c r="S121" s="9">
        <v>21.7</v>
      </c>
      <c r="T121" s="33">
        <v>0</v>
      </c>
      <c r="V121" s="9">
        <v>21.7</v>
      </c>
      <c r="W121" s="29">
        <v>6</v>
      </c>
    </row>
    <row r="122" spans="1:23" x14ac:dyDescent="0.3">
      <c r="A122" s="9">
        <v>21.8</v>
      </c>
      <c r="B122" s="33">
        <v>0</v>
      </c>
      <c r="D122" s="9">
        <v>21.8</v>
      </c>
      <c r="E122" s="33">
        <v>0</v>
      </c>
      <c r="G122" s="9">
        <v>21.8</v>
      </c>
      <c r="H122" s="33">
        <v>0</v>
      </c>
      <c r="J122" s="9">
        <v>21.8</v>
      </c>
      <c r="K122" s="33">
        <v>0</v>
      </c>
      <c r="M122" s="9">
        <v>21.8</v>
      </c>
      <c r="N122" s="33">
        <v>0</v>
      </c>
      <c r="P122" s="9">
        <v>21.8</v>
      </c>
      <c r="Q122" s="33">
        <v>0</v>
      </c>
      <c r="S122" s="9">
        <v>21.8</v>
      </c>
      <c r="T122" s="33">
        <v>0</v>
      </c>
      <c r="V122" s="9">
        <v>21.8</v>
      </c>
      <c r="W122" s="33">
        <v>5</v>
      </c>
    </row>
    <row r="123" spans="1:23" x14ac:dyDescent="0.3">
      <c r="A123" s="9">
        <v>21.9</v>
      </c>
      <c r="B123" s="33">
        <v>0</v>
      </c>
      <c r="D123" s="9">
        <v>21.9</v>
      </c>
      <c r="E123" s="33">
        <v>0</v>
      </c>
      <c r="G123" s="9">
        <v>21.9</v>
      </c>
      <c r="H123" s="33">
        <v>0</v>
      </c>
      <c r="J123" s="9">
        <v>21.9</v>
      </c>
      <c r="K123" s="33">
        <v>0</v>
      </c>
      <c r="M123" s="9">
        <v>21.9</v>
      </c>
      <c r="N123" s="33">
        <v>0</v>
      </c>
      <c r="P123" s="9">
        <v>21.9</v>
      </c>
      <c r="Q123" s="33">
        <v>0</v>
      </c>
      <c r="S123" s="9">
        <v>21.9</v>
      </c>
      <c r="T123" s="33">
        <v>0</v>
      </c>
      <c r="V123" s="9">
        <v>21.9</v>
      </c>
      <c r="W123" s="29">
        <v>5</v>
      </c>
    </row>
    <row r="124" spans="1:23" x14ac:dyDescent="0.3">
      <c r="A124" s="9">
        <v>22</v>
      </c>
      <c r="B124" s="33">
        <v>0</v>
      </c>
      <c r="D124" s="9">
        <v>22</v>
      </c>
      <c r="E124" s="33">
        <v>0</v>
      </c>
      <c r="G124" s="9">
        <v>22</v>
      </c>
      <c r="H124" s="33">
        <v>0</v>
      </c>
      <c r="J124" s="9">
        <v>22</v>
      </c>
      <c r="K124" s="33">
        <v>0</v>
      </c>
      <c r="M124" s="9">
        <v>22</v>
      </c>
      <c r="N124" s="33">
        <v>0</v>
      </c>
      <c r="P124" s="9">
        <v>22</v>
      </c>
      <c r="Q124" s="33">
        <v>0</v>
      </c>
      <c r="S124" s="9">
        <v>22</v>
      </c>
      <c r="T124" s="33">
        <v>0</v>
      </c>
      <c r="V124" s="9">
        <v>22</v>
      </c>
      <c r="W124" s="33">
        <v>4</v>
      </c>
    </row>
    <row r="125" spans="1:23" x14ac:dyDescent="0.3">
      <c r="A125" s="9">
        <v>22.1</v>
      </c>
      <c r="B125" s="33">
        <v>0</v>
      </c>
      <c r="D125" s="9">
        <v>22.1</v>
      </c>
      <c r="E125" s="33">
        <v>0</v>
      </c>
      <c r="G125" s="9">
        <v>22.1</v>
      </c>
      <c r="H125" s="33">
        <v>0</v>
      </c>
      <c r="J125" s="9">
        <v>22.1</v>
      </c>
      <c r="K125" s="33">
        <v>0</v>
      </c>
      <c r="M125" s="9">
        <v>22.1</v>
      </c>
      <c r="N125" s="33">
        <v>0</v>
      </c>
      <c r="P125" s="9">
        <v>22.1</v>
      </c>
      <c r="Q125" s="33">
        <v>0</v>
      </c>
      <c r="S125" s="9">
        <v>22.1</v>
      </c>
      <c r="T125" s="33">
        <v>0</v>
      </c>
      <c r="V125" s="9">
        <v>22.1</v>
      </c>
      <c r="W125" s="29">
        <v>4</v>
      </c>
    </row>
    <row r="126" spans="1:23" x14ac:dyDescent="0.3">
      <c r="A126" s="9">
        <v>22.2</v>
      </c>
      <c r="B126" s="33">
        <v>0</v>
      </c>
      <c r="D126" s="9">
        <v>22.2</v>
      </c>
      <c r="E126" s="33">
        <v>0</v>
      </c>
      <c r="G126" s="9">
        <v>22.2</v>
      </c>
      <c r="H126" s="33">
        <v>0</v>
      </c>
      <c r="J126" s="9">
        <v>22.2</v>
      </c>
      <c r="K126" s="33">
        <v>0</v>
      </c>
      <c r="M126" s="9">
        <v>22.2</v>
      </c>
      <c r="N126" s="33">
        <v>0</v>
      </c>
      <c r="P126" s="9">
        <v>22.2</v>
      </c>
      <c r="Q126" s="33">
        <v>0</v>
      </c>
      <c r="S126" s="9">
        <v>22.2</v>
      </c>
      <c r="T126" s="33">
        <v>0</v>
      </c>
      <c r="V126" s="9">
        <v>22.2</v>
      </c>
      <c r="W126" s="33">
        <v>3</v>
      </c>
    </row>
    <row r="127" spans="1:23" x14ac:dyDescent="0.3">
      <c r="A127" s="9">
        <v>22.3</v>
      </c>
      <c r="B127" s="33">
        <v>0</v>
      </c>
      <c r="D127" s="9">
        <v>22.3</v>
      </c>
      <c r="E127" s="33">
        <v>0</v>
      </c>
      <c r="G127" s="9">
        <v>22.3</v>
      </c>
      <c r="H127" s="33">
        <v>0</v>
      </c>
      <c r="J127" s="9">
        <v>22.3</v>
      </c>
      <c r="K127" s="33">
        <v>0</v>
      </c>
      <c r="M127" s="9">
        <v>22.3</v>
      </c>
      <c r="N127" s="33">
        <v>0</v>
      </c>
      <c r="P127" s="9">
        <v>22.3</v>
      </c>
      <c r="Q127" s="33">
        <v>0</v>
      </c>
      <c r="S127" s="9">
        <v>22.3</v>
      </c>
      <c r="T127" s="33">
        <v>0</v>
      </c>
      <c r="V127" s="9">
        <v>22.3</v>
      </c>
      <c r="W127" s="29">
        <v>3</v>
      </c>
    </row>
    <row r="128" spans="1:23" x14ac:dyDescent="0.3">
      <c r="A128" s="9">
        <v>22.4</v>
      </c>
      <c r="B128" s="33">
        <v>0</v>
      </c>
      <c r="D128" s="9">
        <v>22.4</v>
      </c>
      <c r="E128" s="33">
        <v>0</v>
      </c>
      <c r="G128" s="9">
        <v>22.4</v>
      </c>
      <c r="H128" s="33">
        <v>0</v>
      </c>
      <c r="J128" s="9">
        <v>22.4</v>
      </c>
      <c r="K128" s="33">
        <v>0</v>
      </c>
      <c r="M128" s="9">
        <v>22.4</v>
      </c>
      <c r="N128" s="33">
        <v>0</v>
      </c>
      <c r="P128" s="9">
        <v>22.4</v>
      </c>
      <c r="Q128" s="33">
        <v>0</v>
      </c>
      <c r="S128" s="9">
        <v>22.4</v>
      </c>
      <c r="T128" s="33">
        <v>0</v>
      </c>
      <c r="V128" s="9">
        <v>22.4</v>
      </c>
      <c r="W128" s="33">
        <v>2</v>
      </c>
    </row>
    <row r="129" spans="1:23" x14ac:dyDescent="0.3">
      <c r="A129" s="9">
        <v>22.5</v>
      </c>
      <c r="B129" s="33">
        <v>0</v>
      </c>
      <c r="D129" s="9">
        <v>22.5</v>
      </c>
      <c r="E129" s="33">
        <v>0</v>
      </c>
      <c r="G129" s="9">
        <v>22.5</v>
      </c>
      <c r="H129" s="33">
        <v>0</v>
      </c>
      <c r="J129" s="9">
        <v>22.5</v>
      </c>
      <c r="K129" s="33">
        <v>0</v>
      </c>
      <c r="M129" s="9">
        <v>22.5</v>
      </c>
      <c r="N129" s="33">
        <v>0</v>
      </c>
      <c r="P129" s="9">
        <v>22.5</v>
      </c>
      <c r="Q129" s="33">
        <v>0</v>
      </c>
      <c r="S129" s="9">
        <v>22.5</v>
      </c>
      <c r="T129" s="33">
        <v>0</v>
      </c>
      <c r="V129" s="9">
        <v>22.5</v>
      </c>
      <c r="W129" s="29">
        <v>2</v>
      </c>
    </row>
    <row r="130" spans="1:23" x14ac:dyDescent="0.3">
      <c r="A130" s="9">
        <v>22.6</v>
      </c>
      <c r="B130" s="33">
        <v>0</v>
      </c>
      <c r="D130" s="9">
        <v>22.6</v>
      </c>
      <c r="E130" s="33">
        <v>0</v>
      </c>
      <c r="G130" s="9">
        <v>22.6</v>
      </c>
      <c r="H130" s="33">
        <v>0</v>
      </c>
      <c r="J130" s="9">
        <v>22.6</v>
      </c>
      <c r="K130" s="33">
        <v>0</v>
      </c>
      <c r="M130" s="9">
        <v>22.6</v>
      </c>
      <c r="N130" s="33">
        <v>0</v>
      </c>
      <c r="P130" s="9">
        <v>22.6</v>
      </c>
      <c r="Q130" s="33">
        <v>0</v>
      </c>
      <c r="S130" s="9">
        <v>22.6</v>
      </c>
      <c r="T130" s="33">
        <v>0</v>
      </c>
      <c r="V130" s="9">
        <v>22.6</v>
      </c>
      <c r="W130" s="33">
        <v>1</v>
      </c>
    </row>
    <row r="131" spans="1:23" x14ac:dyDescent="0.3">
      <c r="A131" s="9">
        <v>22.7</v>
      </c>
      <c r="B131" s="33">
        <v>0</v>
      </c>
      <c r="D131" s="9">
        <v>22.7</v>
      </c>
      <c r="E131" s="33">
        <v>0</v>
      </c>
      <c r="G131" s="9">
        <v>22.7</v>
      </c>
      <c r="H131" s="33">
        <v>0</v>
      </c>
      <c r="J131" s="9">
        <v>22.7</v>
      </c>
      <c r="K131" s="33">
        <v>0</v>
      </c>
      <c r="M131" s="9">
        <v>22.7</v>
      </c>
      <c r="N131" s="33">
        <v>0</v>
      </c>
      <c r="P131" s="9">
        <v>22.7</v>
      </c>
      <c r="Q131" s="33">
        <v>0</v>
      </c>
      <c r="S131" s="9">
        <v>22.7</v>
      </c>
      <c r="T131" s="33">
        <v>0</v>
      </c>
      <c r="V131" s="9">
        <v>22.7</v>
      </c>
      <c r="W131" s="29">
        <v>1</v>
      </c>
    </row>
    <row r="132" spans="1:23" x14ac:dyDescent="0.3">
      <c r="A132" s="12">
        <v>22.8</v>
      </c>
      <c r="B132" s="33">
        <v>0</v>
      </c>
      <c r="D132" s="12">
        <v>22.8</v>
      </c>
      <c r="E132" s="33">
        <v>0</v>
      </c>
      <c r="G132" s="12">
        <v>22.8</v>
      </c>
      <c r="H132" s="33">
        <v>0</v>
      </c>
      <c r="J132" s="12">
        <v>22.8</v>
      </c>
      <c r="K132" s="33">
        <v>0</v>
      </c>
      <c r="M132" s="12">
        <v>22.8</v>
      </c>
      <c r="N132" s="33">
        <v>0</v>
      </c>
      <c r="P132" s="12">
        <v>22.8</v>
      </c>
      <c r="Q132" s="33">
        <v>0</v>
      </c>
      <c r="S132" s="12">
        <v>22.8</v>
      </c>
      <c r="T132" s="33">
        <v>0</v>
      </c>
      <c r="V132" s="12">
        <v>22.8</v>
      </c>
      <c r="W132" s="33">
        <v>0</v>
      </c>
    </row>
    <row r="133" spans="1:23" x14ac:dyDescent="0.3">
      <c r="A133" s="12">
        <v>22.9</v>
      </c>
      <c r="B133" s="33">
        <v>0</v>
      </c>
      <c r="D133" s="12">
        <v>22.9</v>
      </c>
      <c r="E133" s="33">
        <v>0</v>
      </c>
      <c r="G133" s="12">
        <v>22.9</v>
      </c>
      <c r="H133" s="33">
        <v>0</v>
      </c>
      <c r="J133" s="12">
        <v>22.9</v>
      </c>
      <c r="K133" s="33">
        <v>0</v>
      </c>
      <c r="M133" s="12">
        <v>22.9</v>
      </c>
      <c r="N133" s="33">
        <v>0</v>
      </c>
      <c r="P133" s="12">
        <v>22.9</v>
      </c>
      <c r="Q133" s="33">
        <v>0</v>
      </c>
      <c r="S133" s="12">
        <v>22.9</v>
      </c>
      <c r="T133" s="33">
        <v>0</v>
      </c>
      <c r="V133" s="12">
        <v>22.9</v>
      </c>
      <c r="W133" s="33">
        <v>0</v>
      </c>
    </row>
    <row r="134" spans="1:23" x14ac:dyDescent="0.3">
      <c r="A134" s="12">
        <v>23</v>
      </c>
      <c r="B134" s="33">
        <v>0</v>
      </c>
      <c r="D134" s="12">
        <v>23</v>
      </c>
      <c r="E134" s="33">
        <v>0</v>
      </c>
      <c r="G134" s="12">
        <v>23</v>
      </c>
      <c r="H134" s="33">
        <v>0</v>
      </c>
      <c r="J134" s="12">
        <v>23</v>
      </c>
      <c r="K134" s="33">
        <v>0</v>
      </c>
      <c r="M134" s="12">
        <v>23</v>
      </c>
      <c r="N134" s="33">
        <v>0</v>
      </c>
      <c r="P134" s="12">
        <v>23</v>
      </c>
      <c r="Q134" s="33">
        <v>0</v>
      </c>
      <c r="S134" s="12">
        <v>23</v>
      </c>
      <c r="T134" s="33">
        <v>0</v>
      </c>
      <c r="V134" s="12">
        <v>23</v>
      </c>
      <c r="W134" s="33">
        <v>0</v>
      </c>
    </row>
  </sheetData>
  <sheetProtection sheet="1" objects="1" scenarios="1"/>
  <mergeCells count="16">
    <mergeCell ref="M1:N1"/>
    <mergeCell ref="P1:Q1"/>
    <mergeCell ref="S1:T1"/>
    <mergeCell ref="V1:W1"/>
    <mergeCell ref="A1:B1"/>
    <mergeCell ref="D1:E1"/>
    <mergeCell ref="G1:H1"/>
    <mergeCell ref="J1:K1"/>
    <mergeCell ref="M2:N2"/>
    <mergeCell ref="P2:Q2"/>
    <mergeCell ref="S2:T2"/>
    <mergeCell ref="V2:W2"/>
    <mergeCell ref="A2:B2"/>
    <mergeCell ref="D2:E2"/>
    <mergeCell ref="G2:H2"/>
    <mergeCell ref="J2:K2"/>
  </mergeCells>
  <conditionalFormatting sqref="A28:A30">
    <cfRule type="duplicateValues" dxfId="6610" priority="70"/>
  </conditionalFormatting>
  <conditionalFormatting sqref="A32:A34">
    <cfRule type="duplicateValues" dxfId="6609" priority="69"/>
  </conditionalFormatting>
  <conditionalFormatting sqref="A62">
    <cfRule type="duplicateValues" dxfId="6608" priority="67"/>
  </conditionalFormatting>
  <conditionalFormatting sqref="A64:A66">
    <cfRule type="duplicateValues" dxfId="6607" priority="66"/>
  </conditionalFormatting>
  <conditionalFormatting sqref="A68:A70">
    <cfRule type="duplicateValues" dxfId="6606" priority="65"/>
  </conditionalFormatting>
  <conditionalFormatting sqref="A72:A74">
    <cfRule type="duplicateValues" dxfId="6605" priority="64"/>
  </conditionalFormatting>
  <conditionalFormatting sqref="A76:A78">
    <cfRule type="duplicateValues" dxfId="6604" priority="63"/>
  </conditionalFormatting>
  <conditionalFormatting sqref="A84:A86">
    <cfRule type="duplicateValues" dxfId="6603" priority="62"/>
  </conditionalFormatting>
  <conditionalFormatting sqref="A88:A90">
    <cfRule type="duplicateValues" dxfId="6602" priority="61"/>
  </conditionalFormatting>
  <conditionalFormatting sqref="A133:A134 A92:A131">
    <cfRule type="duplicateValues" dxfId="6601" priority="68"/>
  </conditionalFormatting>
  <conditionalFormatting sqref="D28:D30">
    <cfRule type="duplicateValues" dxfId="6600" priority="60"/>
  </conditionalFormatting>
  <conditionalFormatting sqref="D32:D34">
    <cfRule type="duplicateValues" dxfId="6599" priority="59"/>
  </conditionalFormatting>
  <conditionalFormatting sqref="D62">
    <cfRule type="duplicateValues" dxfId="6598" priority="57"/>
  </conditionalFormatting>
  <conditionalFormatting sqref="D64:D66">
    <cfRule type="duplicateValues" dxfId="6597" priority="56"/>
  </conditionalFormatting>
  <conditionalFormatting sqref="D68:D70">
    <cfRule type="duplicateValues" dxfId="6596" priority="55"/>
  </conditionalFormatting>
  <conditionalFormatting sqref="D72:D74">
    <cfRule type="duplicateValues" dxfId="6595" priority="54"/>
  </conditionalFormatting>
  <conditionalFormatting sqref="D76:D78">
    <cfRule type="duplicateValues" dxfId="6594" priority="53"/>
  </conditionalFormatting>
  <conditionalFormatting sqref="D84:D86">
    <cfRule type="duplicateValues" dxfId="6593" priority="52"/>
  </conditionalFormatting>
  <conditionalFormatting sqref="D88:D90">
    <cfRule type="duplicateValues" dxfId="6592" priority="51"/>
  </conditionalFormatting>
  <conditionalFormatting sqref="D133:D134 D92:D131">
    <cfRule type="duplicateValues" dxfId="6591" priority="58"/>
  </conditionalFormatting>
  <conditionalFormatting sqref="G28:G30">
    <cfRule type="duplicateValues" dxfId="6590" priority="142"/>
  </conditionalFormatting>
  <conditionalFormatting sqref="G32:G34">
    <cfRule type="duplicateValues" dxfId="6589" priority="141"/>
  </conditionalFormatting>
  <conditionalFormatting sqref="G62">
    <cfRule type="duplicateValues" dxfId="6588" priority="139"/>
  </conditionalFormatting>
  <conditionalFormatting sqref="G64:G66">
    <cfRule type="duplicateValues" dxfId="6587" priority="138"/>
  </conditionalFormatting>
  <conditionalFormatting sqref="G68:G70">
    <cfRule type="duplicateValues" dxfId="6586" priority="137"/>
  </conditionalFormatting>
  <conditionalFormatting sqref="G72:G74">
    <cfRule type="duplicateValues" dxfId="6585" priority="136"/>
  </conditionalFormatting>
  <conditionalFormatting sqref="G76:G78">
    <cfRule type="duplicateValues" dxfId="6584" priority="135"/>
  </conditionalFormatting>
  <conditionalFormatting sqref="G84:G86">
    <cfRule type="duplicateValues" dxfId="6583" priority="134"/>
  </conditionalFormatting>
  <conditionalFormatting sqref="G88:G90">
    <cfRule type="duplicateValues" dxfId="6582" priority="133"/>
  </conditionalFormatting>
  <conditionalFormatting sqref="G133:G134 G92:G131">
    <cfRule type="duplicateValues" dxfId="6581" priority="140"/>
  </conditionalFormatting>
  <conditionalFormatting sqref="J28:J30">
    <cfRule type="duplicateValues" dxfId="6580" priority="50"/>
  </conditionalFormatting>
  <conditionalFormatting sqref="J32:J34">
    <cfRule type="duplicateValues" dxfId="6579" priority="49"/>
  </conditionalFormatting>
  <conditionalFormatting sqref="J62">
    <cfRule type="duplicateValues" dxfId="6578" priority="47"/>
  </conditionalFormatting>
  <conditionalFormatting sqref="J64:J66">
    <cfRule type="duplicateValues" dxfId="6577" priority="46"/>
  </conditionalFormatting>
  <conditionalFormatting sqref="J68:J70">
    <cfRule type="duplicateValues" dxfId="6576" priority="45"/>
  </conditionalFormatting>
  <conditionalFormatting sqref="J72:J74">
    <cfRule type="duplicateValues" dxfId="6575" priority="44"/>
  </conditionalFormatting>
  <conditionalFormatting sqref="J76:J78">
    <cfRule type="duplicateValues" dxfId="6574" priority="43"/>
  </conditionalFormatting>
  <conditionalFormatting sqref="J84:J86">
    <cfRule type="duplicateValues" dxfId="6573" priority="42"/>
  </conditionalFormatting>
  <conditionalFormatting sqref="J88:J90">
    <cfRule type="duplicateValues" dxfId="6572" priority="41"/>
  </conditionalFormatting>
  <conditionalFormatting sqref="J133:J134 J92:J131">
    <cfRule type="duplicateValues" dxfId="6571" priority="48"/>
  </conditionalFormatting>
  <conditionalFormatting sqref="M28:M30">
    <cfRule type="duplicateValues" dxfId="6570" priority="40"/>
  </conditionalFormatting>
  <conditionalFormatting sqref="M32:M34">
    <cfRule type="duplicateValues" dxfId="6569" priority="39"/>
  </conditionalFormatting>
  <conditionalFormatting sqref="M62">
    <cfRule type="duplicateValues" dxfId="6568" priority="37"/>
  </conditionalFormatting>
  <conditionalFormatting sqref="M64:M66">
    <cfRule type="duplicateValues" dxfId="6567" priority="36"/>
  </conditionalFormatting>
  <conditionalFormatting sqref="M68:M70">
    <cfRule type="duplicateValues" dxfId="6566" priority="35"/>
  </conditionalFormatting>
  <conditionalFormatting sqref="M72:M74">
    <cfRule type="duplicateValues" dxfId="6565" priority="34"/>
  </conditionalFormatting>
  <conditionalFormatting sqref="M76:M78">
    <cfRule type="duplicateValues" dxfId="6564" priority="33"/>
  </conditionalFormatting>
  <conditionalFormatting sqref="M84:M86">
    <cfRule type="duplicateValues" dxfId="6563" priority="32"/>
  </conditionalFormatting>
  <conditionalFormatting sqref="M88:M90">
    <cfRule type="duplicateValues" dxfId="6562" priority="31"/>
  </conditionalFormatting>
  <conditionalFormatting sqref="M133:M134 M92:M131">
    <cfRule type="duplicateValues" dxfId="6561" priority="38"/>
  </conditionalFormatting>
  <conditionalFormatting sqref="P28:P30">
    <cfRule type="duplicateValues" dxfId="6560" priority="30"/>
  </conditionalFormatting>
  <conditionalFormatting sqref="P32:P34">
    <cfRule type="duplicateValues" dxfId="6559" priority="29"/>
  </conditionalFormatting>
  <conditionalFormatting sqref="P62">
    <cfRule type="duplicateValues" dxfId="6558" priority="27"/>
  </conditionalFormatting>
  <conditionalFormatting sqref="P64:P66">
    <cfRule type="duplicateValues" dxfId="6557" priority="26"/>
  </conditionalFormatting>
  <conditionalFormatting sqref="P68:P70">
    <cfRule type="duplicateValues" dxfId="6556" priority="25"/>
  </conditionalFormatting>
  <conditionalFormatting sqref="P72:P74">
    <cfRule type="duplicateValues" dxfId="6555" priority="24"/>
  </conditionalFormatting>
  <conditionalFormatting sqref="P76:P78">
    <cfRule type="duplicateValues" dxfId="6554" priority="23"/>
  </conditionalFormatting>
  <conditionalFormatting sqref="P84:P86">
    <cfRule type="duplicateValues" dxfId="6553" priority="22"/>
  </conditionalFormatting>
  <conditionalFormatting sqref="P88:P90">
    <cfRule type="duplicateValues" dxfId="6552" priority="21"/>
  </conditionalFormatting>
  <conditionalFormatting sqref="P133:P134 P92:P131">
    <cfRule type="duplicateValues" dxfId="6551" priority="28"/>
  </conditionalFormatting>
  <conditionalFormatting sqref="S28:S30">
    <cfRule type="duplicateValues" dxfId="6550" priority="20"/>
  </conditionalFormatting>
  <conditionalFormatting sqref="S32:S34">
    <cfRule type="duplicateValues" dxfId="6549" priority="19"/>
  </conditionalFormatting>
  <conditionalFormatting sqref="S62">
    <cfRule type="duplicateValues" dxfId="6548" priority="17"/>
  </conditionalFormatting>
  <conditionalFormatting sqref="S64:S66">
    <cfRule type="duplicateValues" dxfId="6547" priority="16"/>
  </conditionalFormatting>
  <conditionalFormatting sqref="S68:S70">
    <cfRule type="duplicateValues" dxfId="6546" priority="15"/>
  </conditionalFormatting>
  <conditionalFormatting sqref="S72:S74">
    <cfRule type="duplicateValues" dxfId="6545" priority="14"/>
  </conditionalFormatting>
  <conditionalFormatting sqref="S76:S78">
    <cfRule type="duplicateValues" dxfId="6544" priority="13"/>
  </conditionalFormatting>
  <conditionalFormatting sqref="S84:S86">
    <cfRule type="duplicateValues" dxfId="6543" priority="12"/>
  </conditionalFormatting>
  <conditionalFormatting sqref="S88:S90">
    <cfRule type="duplicateValues" dxfId="6542" priority="11"/>
  </conditionalFormatting>
  <conditionalFormatting sqref="S133:S134 S92:S131">
    <cfRule type="duplicateValues" dxfId="6541" priority="18"/>
  </conditionalFormatting>
  <conditionalFormatting sqref="V28:V30">
    <cfRule type="duplicateValues" dxfId="6540" priority="10"/>
  </conditionalFormatting>
  <conditionalFormatting sqref="V32:V34">
    <cfRule type="duplicateValues" dxfId="6539" priority="9"/>
  </conditionalFormatting>
  <conditionalFormatting sqref="V62">
    <cfRule type="duplicateValues" dxfId="6538" priority="7"/>
  </conditionalFormatting>
  <conditionalFormatting sqref="V64:V66">
    <cfRule type="duplicateValues" dxfId="6537" priority="6"/>
  </conditionalFormatting>
  <conditionalFormatting sqref="V68:V70">
    <cfRule type="duplicateValues" dxfId="6536" priority="5"/>
  </conditionalFormatting>
  <conditionalFormatting sqref="V72:V74">
    <cfRule type="duplicateValues" dxfId="6535" priority="4"/>
  </conditionalFormatting>
  <conditionalFormatting sqref="V76:V78">
    <cfRule type="duplicateValues" dxfId="6534" priority="3"/>
  </conditionalFormatting>
  <conditionalFormatting sqref="V84:V86">
    <cfRule type="duplicateValues" dxfId="6533" priority="2"/>
  </conditionalFormatting>
  <conditionalFormatting sqref="V88:V90">
    <cfRule type="duplicateValues" dxfId="6532" priority="1"/>
  </conditionalFormatting>
  <conditionalFormatting sqref="V133:V134 V92:V131">
    <cfRule type="duplicateValues" dxfId="6531" priority="8"/>
  </conditionalFormatting>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2D050"/>
  </sheetPr>
  <dimension ref="A1:E364"/>
  <sheetViews>
    <sheetView zoomScale="85" zoomScaleNormal="85" workbookViewId="0">
      <selection activeCell="A364" sqref="A364"/>
    </sheetView>
  </sheetViews>
  <sheetFormatPr defaultRowHeight="14.4" x14ac:dyDescent="0.3"/>
  <cols>
    <col min="1" max="2" width="10.6640625" customWidth="1"/>
    <col min="3" max="3" width="5.6640625" customWidth="1"/>
    <col min="4" max="5" width="10.6640625" customWidth="1"/>
  </cols>
  <sheetData>
    <row r="1" spans="1:5" x14ac:dyDescent="0.3">
      <c r="A1" s="147" t="s">
        <v>92</v>
      </c>
      <c r="B1" s="148"/>
      <c r="D1" s="147" t="s">
        <v>92</v>
      </c>
      <c r="E1" s="148"/>
    </row>
    <row r="2" spans="1:5" x14ac:dyDescent="0.3">
      <c r="A2" s="149" t="s">
        <v>106</v>
      </c>
      <c r="B2" s="150"/>
      <c r="D2" s="151" t="s">
        <v>109</v>
      </c>
      <c r="E2" s="152"/>
    </row>
    <row r="3" spans="1:5" ht="45" customHeight="1" x14ac:dyDescent="0.3">
      <c r="A3" s="27" t="s">
        <v>26</v>
      </c>
      <c r="B3" s="26" t="s">
        <v>0</v>
      </c>
      <c r="D3" s="27" t="s">
        <v>26</v>
      </c>
      <c r="E3" s="26" t="s">
        <v>0</v>
      </c>
    </row>
    <row r="4" spans="1:5" x14ac:dyDescent="0.3">
      <c r="A4" s="58" t="s">
        <v>2653</v>
      </c>
      <c r="B4" s="28">
        <v>100</v>
      </c>
      <c r="D4" s="58" t="s">
        <v>2653</v>
      </c>
      <c r="E4" s="28">
        <v>100</v>
      </c>
    </row>
    <row r="5" spans="1:5" x14ac:dyDescent="0.3">
      <c r="A5" s="58" t="s">
        <v>2654</v>
      </c>
      <c r="B5" s="28">
        <v>100</v>
      </c>
      <c r="D5" s="58" t="s">
        <v>2654</v>
      </c>
      <c r="E5" s="28">
        <v>100</v>
      </c>
    </row>
    <row r="6" spans="1:5" x14ac:dyDescent="0.3">
      <c r="A6" s="58" t="s">
        <v>2655</v>
      </c>
      <c r="B6" s="28">
        <v>100</v>
      </c>
      <c r="D6" s="58" t="s">
        <v>2655</v>
      </c>
      <c r="E6" s="28">
        <v>100</v>
      </c>
    </row>
    <row r="7" spans="1:5" x14ac:dyDescent="0.3">
      <c r="A7" s="58" t="s">
        <v>2656</v>
      </c>
      <c r="B7" s="28">
        <v>100</v>
      </c>
      <c r="D7" s="58" t="s">
        <v>2656</v>
      </c>
      <c r="E7" s="28">
        <v>100</v>
      </c>
    </row>
    <row r="8" spans="1:5" x14ac:dyDescent="0.3">
      <c r="A8" s="58" t="s">
        <v>2657</v>
      </c>
      <c r="B8" s="28">
        <v>100</v>
      </c>
      <c r="D8" s="58" t="s">
        <v>2657</v>
      </c>
      <c r="E8" s="28">
        <v>100</v>
      </c>
    </row>
    <row r="9" spans="1:5" x14ac:dyDescent="0.3">
      <c r="A9" s="58" t="s">
        <v>2658</v>
      </c>
      <c r="B9" s="28">
        <v>100</v>
      </c>
      <c r="D9" s="58" t="s">
        <v>2658</v>
      </c>
      <c r="E9" s="28">
        <v>100</v>
      </c>
    </row>
    <row r="10" spans="1:5" x14ac:dyDescent="0.3">
      <c r="A10" s="58" t="s">
        <v>2659</v>
      </c>
      <c r="B10" s="28">
        <v>100</v>
      </c>
      <c r="D10" s="58" t="s">
        <v>2659</v>
      </c>
      <c r="E10" s="28">
        <v>100</v>
      </c>
    </row>
    <row r="11" spans="1:5" x14ac:dyDescent="0.3">
      <c r="A11" s="58" t="s">
        <v>2660</v>
      </c>
      <c r="B11" s="28">
        <v>100</v>
      </c>
      <c r="D11" s="58" t="s">
        <v>2660</v>
      </c>
      <c r="E11" s="28">
        <v>100</v>
      </c>
    </row>
    <row r="12" spans="1:5" x14ac:dyDescent="0.3">
      <c r="A12" s="58" t="s">
        <v>2661</v>
      </c>
      <c r="B12" s="28">
        <v>100</v>
      </c>
      <c r="D12" s="58" t="s">
        <v>2661</v>
      </c>
      <c r="E12" s="28">
        <v>100</v>
      </c>
    </row>
    <row r="13" spans="1:5" x14ac:dyDescent="0.3">
      <c r="A13" s="58" t="s">
        <v>2662</v>
      </c>
      <c r="B13" s="28">
        <v>100</v>
      </c>
      <c r="D13" s="58" t="s">
        <v>2662</v>
      </c>
      <c r="E13" s="28">
        <v>100</v>
      </c>
    </row>
    <row r="14" spans="1:5" x14ac:dyDescent="0.3">
      <c r="A14" s="58" t="s">
        <v>2643</v>
      </c>
      <c r="B14" s="28">
        <v>100</v>
      </c>
      <c r="D14" s="58" t="s">
        <v>2643</v>
      </c>
      <c r="E14" s="28">
        <v>100</v>
      </c>
    </row>
    <row r="15" spans="1:5" x14ac:dyDescent="0.3">
      <c r="A15" s="58" t="s">
        <v>2644</v>
      </c>
      <c r="B15" s="28">
        <v>100</v>
      </c>
      <c r="D15" s="58" t="s">
        <v>2644</v>
      </c>
      <c r="E15" s="28">
        <v>100</v>
      </c>
    </row>
    <row r="16" spans="1:5" x14ac:dyDescent="0.3">
      <c r="A16" s="58" t="s">
        <v>2645</v>
      </c>
      <c r="B16" s="28">
        <v>100</v>
      </c>
      <c r="D16" s="58" t="s">
        <v>2645</v>
      </c>
      <c r="E16" s="28">
        <v>100</v>
      </c>
    </row>
    <row r="17" spans="1:5" x14ac:dyDescent="0.3">
      <c r="A17" s="58" t="s">
        <v>2646</v>
      </c>
      <c r="B17" s="28">
        <v>100</v>
      </c>
      <c r="D17" s="58" t="s">
        <v>2646</v>
      </c>
      <c r="E17" s="28">
        <v>100</v>
      </c>
    </row>
    <row r="18" spans="1:5" x14ac:dyDescent="0.3">
      <c r="A18" s="58" t="s">
        <v>2647</v>
      </c>
      <c r="B18" s="28">
        <v>100</v>
      </c>
      <c r="D18" s="58" t="s">
        <v>2647</v>
      </c>
      <c r="E18" s="28">
        <v>100</v>
      </c>
    </row>
    <row r="19" spans="1:5" x14ac:dyDescent="0.3">
      <c r="A19" s="58" t="s">
        <v>2648</v>
      </c>
      <c r="B19" s="28">
        <v>100</v>
      </c>
      <c r="D19" s="58" t="s">
        <v>2648</v>
      </c>
      <c r="E19" s="28">
        <v>100</v>
      </c>
    </row>
    <row r="20" spans="1:5" x14ac:dyDescent="0.3">
      <c r="A20" s="58" t="s">
        <v>2649</v>
      </c>
      <c r="B20" s="28">
        <v>100</v>
      </c>
      <c r="D20" s="58" t="s">
        <v>2649</v>
      </c>
      <c r="E20" s="28">
        <v>100</v>
      </c>
    </row>
    <row r="21" spans="1:5" x14ac:dyDescent="0.3">
      <c r="A21" s="58" t="s">
        <v>2650</v>
      </c>
      <c r="B21" s="28">
        <v>100</v>
      </c>
      <c r="D21" s="58" t="s">
        <v>2650</v>
      </c>
      <c r="E21" s="28">
        <v>100</v>
      </c>
    </row>
    <row r="22" spans="1:5" x14ac:dyDescent="0.3">
      <c r="A22" s="58" t="s">
        <v>2651</v>
      </c>
      <c r="B22" s="28">
        <v>100</v>
      </c>
      <c r="D22" s="58" t="s">
        <v>2651</v>
      </c>
      <c r="E22" s="28">
        <v>100</v>
      </c>
    </row>
    <row r="23" spans="1:5" x14ac:dyDescent="0.3">
      <c r="A23" s="58" t="s">
        <v>2652</v>
      </c>
      <c r="B23" s="28">
        <v>100</v>
      </c>
      <c r="D23" s="58" t="s">
        <v>2652</v>
      </c>
      <c r="E23" s="28">
        <v>100</v>
      </c>
    </row>
    <row r="24" spans="1:5" x14ac:dyDescent="0.3">
      <c r="A24" s="5" t="s">
        <v>2466</v>
      </c>
      <c r="B24" s="28">
        <v>100</v>
      </c>
      <c r="D24" s="5" t="s">
        <v>2466</v>
      </c>
      <c r="E24" s="28">
        <v>100</v>
      </c>
    </row>
    <row r="25" spans="1:5" x14ac:dyDescent="0.3">
      <c r="A25" s="5" t="s">
        <v>2642</v>
      </c>
      <c r="B25" s="32">
        <v>99</v>
      </c>
      <c r="D25" s="5" t="s">
        <v>2642</v>
      </c>
      <c r="E25" s="28">
        <v>100</v>
      </c>
    </row>
    <row r="26" spans="1:5" x14ac:dyDescent="0.3">
      <c r="A26" s="7" t="s">
        <v>2467</v>
      </c>
      <c r="B26" s="29">
        <v>99</v>
      </c>
      <c r="D26" s="7" t="s">
        <v>2467</v>
      </c>
      <c r="E26" s="28">
        <v>100</v>
      </c>
    </row>
    <row r="27" spans="1:5" x14ac:dyDescent="0.3">
      <c r="A27" s="7" t="s">
        <v>2663</v>
      </c>
      <c r="B27" s="29">
        <v>98</v>
      </c>
      <c r="D27" s="7" t="s">
        <v>2663</v>
      </c>
      <c r="E27" s="28">
        <v>100</v>
      </c>
    </row>
    <row r="28" spans="1:5" x14ac:dyDescent="0.3">
      <c r="A28" s="7" t="s">
        <v>2468</v>
      </c>
      <c r="B28" s="29">
        <v>98</v>
      </c>
      <c r="D28" s="7" t="s">
        <v>2468</v>
      </c>
      <c r="E28" s="28">
        <v>100</v>
      </c>
    </row>
    <row r="29" spans="1:5" x14ac:dyDescent="0.3">
      <c r="A29" s="7" t="s">
        <v>2664</v>
      </c>
      <c r="B29" s="29">
        <v>97</v>
      </c>
      <c r="D29" s="7" t="s">
        <v>2664</v>
      </c>
      <c r="E29" s="28">
        <v>100</v>
      </c>
    </row>
    <row r="30" spans="1:5" x14ac:dyDescent="0.3">
      <c r="A30" s="7" t="s">
        <v>2469</v>
      </c>
      <c r="B30" s="29">
        <v>97</v>
      </c>
      <c r="D30" s="7" t="s">
        <v>2469</v>
      </c>
      <c r="E30" s="28">
        <v>100</v>
      </c>
    </row>
    <row r="31" spans="1:5" x14ac:dyDescent="0.3">
      <c r="A31" s="7" t="s">
        <v>2665</v>
      </c>
      <c r="B31" s="29">
        <v>96</v>
      </c>
      <c r="D31" s="7" t="s">
        <v>2665</v>
      </c>
      <c r="E31" s="28">
        <v>100</v>
      </c>
    </row>
    <row r="32" spans="1:5" x14ac:dyDescent="0.3">
      <c r="A32" s="7" t="s">
        <v>2470</v>
      </c>
      <c r="B32" s="29">
        <v>96</v>
      </c>
      <c r="D32" s="7" t="s">
        <v>2470</v>
      </c>
      <c r="E32" s="28">
        <v>100</v>
      </c>
    </row>
    <row r="33" spans="1:5" x14ac:dyDescent="0.3">
      <c r="A33" s="7" t="s">
        <v>2666</v>
      </c>
      <c r="B33" s="29">
        <v>95</v>
      </c>
      <c r="D33" s="7" t="s">
        <v>2666</v>
      </c>
      <c r="E33" s="28">
        <v>100</v>
      </c>
    </row>
    <row r="34" spans="1:5" x14ac:dyDescent="0.3">
      <c r="A34" s="7" t="s">
        <v>2471</v>
      </c>
      <c r="B34" s="29">
        <v>95</v>
      </c>
      <c r="D34" s="7" t="s">
        <v>2471</v>
      </c>
      <c r="E34" s="28">
        <v>100</v>
      </c>
    </row>
    <row r="35" spans="1:5" x14ac:dyDescent="0.3">
      <c r="A35" s="7" t="s">
        <v>2667</v>
      </c>
      <c r="B35" s="29">
        <v>94</v>
      </c>
      <c r="D35" s="7" t="s">
        <v>2667</v>
      </c>
      <c r="E35" s="28">
        <v>100</v>
      </c>
    </row>
    <row r="36" spans="1:5" x14ac:dyDescent="0.3">
      <c r="A36" s="7" t="s">
        <v>2472</v>
      </c>
      <c r="B36" s="29">
        <v>94</v>
      </c>
      <c r="D36" s="7" t="s">
        <v>2472</v>
      </c>
      <c r="E36" s="28">
        <v>100</v>
      </c>
    </row>
    <row r="37" spans="1:5" x14ac:dyDescent="0.3">
      <c r="A37" s="7" t="s">
        <v>2668</v>
      </c>
      <c r="B37" s="29">
        <v>93</v>
      </c>
      <c r="D37" s="7" t="s">
        <v>2668</v>
      </c>
      <c r="E37" s="28">
        <v>100</v>
      </c>
    </row>
    <row r="38" spans="1:5" x14ac:dyDescent="0.3">
      <c r="A38" s="7" t="s">
        <v>2669</v>
      </c>
      <c r="B38" s="29">
        <v>93</v>
      </c>
      <c r="D38" s="7" t="s">
        <v>2669</v>
      </c>
      <c r="E38" s="28">
        <v>100</v>
      </c>
    </row>
    <row r="39" spans="1:5" x14ac:dyDescent="0.3">
      <c r="A39" s="7" t="s">
        <v>2473</v>
      </c>
      <c r="B39" s="29">
        <v>93</v>
      </c>
      <c r="D39" s="7" t="s">
        <v>2473</v>
      </c>
      <c r="E39" s="28">
        <v>100</v>
      </c>
    </row>
    <row r="40" spans="1:5" x14ac:dyDescent="0.3">
      <c r="A40" s="7" t="s">
        <v>2565</v>
      </c>
      <c r="B40" s="29">
        <v>92</v>
      </c>
      <c r="D40" s="5" t="s">
        <v>2565</v>
      </c>
      <c r="E40" s="28">
        <v>100</v>
      </c>
    </row>
    <row r="41" spans="1:5" x14ac:dyDescent="0.3">
      <c r="A41" s="7" t="s">
        <v>2670</v>
      </c>
      <c r="B41" s="29">
        <v>92</v>
      </c>
      <c r="D41" s="7" t="s">
        <v>2670</v>
      </c>
      <c r="E41" s="29">
        <v>99</v>
      </c>
    </row>
    <row r="42" spans="1:5" x14ac:dyDescent="0.3">
      <c r="A42" s="7" t="s">
        <v>2474</v>
      </c>
      <c r="B42" s="29">
        <v>92</v>
      </c>
      <c r="D42" s="7" t="s">
        <v>2474</v>
      </c>
      <c r="E42" s="29">
        <v>99</v>
      </c>
    </row>
    <row r="43" spans="1:5" x14ac:dyDescent="0.3">
      <c r="A43" s="7" t="s">
        <v>2671</v>
      </c>
      <c r="B43" s="29">
        <v>91</v>
      </c>
      <c r="D43" s="7" t="s">
        <v>2671</v>
      </c>
      <c r="E43" s="29">
        <v>98</v>
      </c>
    </row>
    <row r="44" spans="1:5" x14ac:dyDescent="0.3">
      <c r="A44" s="7" t="s">
        <v>2566</v>
      </c>
      <c r="B44" s="29">
        <v>91</v>
      </c>
      <c r="D44" s="7" t="s">
        <v>2566</v>
      </c>
      <c r="E44" s="29">
        <v>98</v>
      </c>
    </row>
    <row r="45" spans="1:5" x14ac:dyDescent="0.3">
      <c r="A45" s="7" t="s">
        <v>2475</v>
      </c>
      <c r="B45" s="29">
        <v>91</v>
      </c>
      <c r="D45" s="7" t="s">
        <v>2475</v>
      </c>
      <c r="E45" s="29">
        <v>97</v>
      </c>
    </row>
    <row r="46" spans="1:5" x14ac:dyDescent="0.3">
      <c r="A46" s="7" t="s">
        <v>2567</v>
      </c>
      <c r="B46" s="29">
        <v>90</v>
      </c>
      <c r="D46" s="7" t="s">
        <v>2567</v>
      </c>
      <c r="E46" s="29">
        <v>97</v>
      </c>
    </row>
    <row r="47" spans="1:5" x14ac:dyDescent="0.3">
      <c r="A47" s="7" t="s">
        <v>2672</v>
      </c>
      <c r="B47" s="29">
        <v>90</v>
      </c>
      <c r="D47" s="7" t="s">
        <v>2672</v>
      </c>
      <c r="E47" s="29">
        <v>96</v>
      </c>
    </row>
    <row r="48" spans="1:5" x14ac:dyDescent="0.3">
      <c r="A48" s="7" t="s">
        <v>2476</v>
      </c>
      <c r="B48" s="29">
        <v>90</v>
      </c>
      <c r="D48" s="7" t="s">
        <v>2476</v>
      </c>
      <c r="E48" s="29">
        <v>96</v>
      </c>
    </row>
    <row r="49" spans="1:5" x14ac:dyDescent="0.3">
      <c r="A49" s="7" t="s">
        <v>2673</v>
      </c>
      <c r="B49" s="29">
        <v>89</v>
      </c>
      <c r="D49" s="7" t="s">
        <v>2673</v>
      </c>
      <c r="E49" s="29">
        <v>95</v>
      </c>
    </row>
    <row r="50" spans="1:5" x14ac:dyDescent="0.3">
      <c r="A50" s="7" t="s">
        <v>2568</v>
      </c>
      <c r="B50" s="29">
        <v>89</v>
      </c>
      <c r="D50" s="7" t="s">
        <v>2568</v>
      </c>
      <c r="E50" s="29">
        <v>95</v>
      </c>
    </row>
    <row r="51" spans="1:5" x14ac:dyDescent="0.3">
      <c r="A51" s="7" t="s">
        <v>2477</v>
      </c>
      <c r="B51" s="29">
        <v>89</v>
      </c>
      <c r="D51" s="7" t="s">
        <v>2477</v>
      </c>
      <c r="E51" s="29">
        <v>94</v>
      </c>
    </row>
    <row r="52" spans="1:5" x14ac:dyDescent="0.3">
      <c r="A52" s="7" t="s">
        <v>2569</v>
      </c>
      <c r="B52" s="29">
        <v>88</v>
      </c>
      <c r="D52" s="7" t="s">
        <v>2569</v>
      </c>
      <c r="E52" s="29">
        <v>94</v>
      </c>
    </row>
    <row r="53" spans="1:5" x14ac:dyDescent="0.3">
      <c r="A53" s="7" t="s">
        <v>2674</v>
      </c>
      <c r="B53" s="29">
        <v>88</v>
      </c>
      <c r="D53" s="7" t="s">
        <v>2674</v>
      </c>
      <c r="E53" s="29">
        <v>93</v>
      </c>
    </row>
    <row r="54" spans="1:5" x14ac:dyDescent="0.3">
      <c r="A54" s="7" t="s">
        <v>2478</v>
      </c>
      <c r="B54" s="29">
        <v>88</v>
      </c>
      <c r="D54" s="7" t="s">
        <v>2478</v>
      </c>
      <c r="E54" s="29">
        <v>93</v>
      </c>
    </row>
    <row r="55" spans="1:5" x14ac:dyDescent="0.3">
      <c r="A55" s="7" t="s">
        <v>2675</v>
      </c>
      <c r="B55" s="29">
        <v>87</v>
      </c>
      <c r="D55" s="7" t="s">
        <v>2675</v>
      </c>
      <c r="E55" s="29">
        <v>92</v>
      </c>
    </row>
    <row r="56" spans="1:5" x14ac:dyDescent="0.3">
      <c r="A56" s="7" t="s">
        <v>2570</v>
      </c>
      <c r="B56" s="29">
        <v>87</v>
      </c>
      <c r="D56" s="7" t="s">
        <v>2570</v>
      </c>
      <c r="E56" s="29">
        <v>92</v>
      </c>
    </row>
    <row r="57" spans="1:5" x14ac:dyDescent="0.3">
      <c r="A57" s="7" t="s">
        <v>2479</v>
      </c>
      <c r="B57" s="29">
        <v>87</v>
      </c>
      <c r="D57" s="7" t="s">
        <v>2479</v>
      </c>
      <c r="E57" s="29">
        <v>91</v>
      </c>
    </row>
    <row r="58" spans="1:5" x14ac:dyDescent="0.3">
      <c r="A58" s="7" t="s">
        <v>2676</v>
      </c>
      <c r="B58" s="29">
        <v>86</v>
      </c>
      <c r="D58" s="7" t="s">
        <v>2676</v>
      </c>
      <c r="E58" s="29">
        <v>91</v>
      </c>
    </row>
    <row r="59" spans="1:5" x14ac:dyDescent="0.3">
      <c r="A59" s="7" t="s">
        <v>2571</v>
      </c>
      <c r="B59" s="29">
        <v>86</v>
      </c>
      <c r="D59" s="7" t="s">
        <v>2571</v>
      </c>
      <c r="E59" s="29">
        <v>91</v>
      </c>
    </row>
    <row r="60" spans="1:5" x14ac:dyDescent="0.3">
      <c r="A60" s="7" t="s">
        <v>2480</v>
      </c>
      <c r="B60" s="29">
        <v>86</v>
      </c>
      <c r="D60" s="7" t="s">
        <v>2480</v>
      </c>
      <c r="E60" s="29">
        <v>90</v>
      </c>
    </row>
    <row r="61" spans="1:5" x14ac:dyDescent="0.3">
      <c r="A61" s="7" t="s">
        <v>2677</v>
      </c>
      <c r="B61" s="29">
        <v>85</v>
      </c>
      <c r="D61" s="7" t="s">
        <v>2677</v>
      </c>
      <c r="E61" s="29">
        <v>90</v>
      </c>
    </row>
    <row r="62" spans="1:5" x14ac:dyDescent="0.3">
      <c r="A62" s="7" t="s">
        <v>2572</v>
      </c>
      <c r="B62" s="29">
        <v>85</v>
      </c>
      <c r="D62" s="7" t="s">
        <v>2572</v>
      </c>
      <c r="E62" s="29">
        <v>90</v>
      </c>
    </row>
    <row r="63" spans="1:5" x14ac:dyDescent="0.3">
      <c r="A63" s="7" t="s">
        <v>2481</v>
      </c>
      <c r="B63" s="29">
        <v>85</v>
      </c>
      <c r="D63" s="7" t="s">
        <v>2481</v>
      </c>
      <c r="E63" s="29">
        <v>89</v>
      </c>
    </row>
    <row r="64" spans="1:5" x14ac:dyDescent="0.3">
      <c r="A64" s="7" t="s">
        <v>2678</v>
      </c>
      <c r="B64" s="29">
        <v>84</v>
      </c>
      <c r="D64" s="7" t="s">
        <v>2678</v>
      </c>
      <c r="E64" s="29">
        <v>89</v>
      </c>
    </row>
    <row r="65" spans="1:5" x14ac:dyDescent="0.3">
      <c r="A65" s="7" t="s">
        <v>2573</v>
      </c>
      <c r="B65" s="29">
        <v>84</v>
      </c>
      <c r="D65" s="7" t="s">
        <v>2573</v>
      </c>
      <c r="E65" s="29">
        <v>89</v>
      </c>
    </row>
    <row r="66" spans="1:5" x14ac:dyDescent="0.3">
      <c r="A66" s="7" t="s">
        <v>2482</v>
      </c>
      <c r="B66" s="29">
        <v>84</v>
      </c>
      <c r="D66" s="7" t="s">
        <v>2482</v>
      </c>
      <c r="E66" s="29">
        <v>88</v>
      </c>
    </row>
    <row r="67" spans="1:5" x14ac:dyDescent="0.3">
      <c r="A67" s="7" t="s">
        <v>2679</v>
      </c>
      <c r="B67" s="29">
        <v>83</v>
      </c>
      <c r="D67" s="7" t="s">
        <v>2679</v>
      </c>
      <c r="E67" s="29">
        <v>88</v>
      </c>
    </row>
    <row r="68" spans="1:5" x14ac:dyDescent="0.3">
      <c r="A68" s="7" t="s">
        <v>2574</v>
      </c>
      <c r="B68" s="29">
        <v>83</v>
      </c>
      <c r="D68" s="7" t="s">
        <v>2574</v>
      </c>
      <c r="E68" s="29">
        <v>88</v>
      </c>
    </row>
    <row r="69" spans="1:5" x14ac:dyDescent="0.3">
      <c r="A69" s="7" t="s">
        <v>2483</v>
      </c>
      <c r="B69" s="29">
        <v>83</v>
      </c>
      <c r="D69" s="7" t="s">
        <v>2483</v>
      </c>
      <c r="E69" s="29">
        <v>87</v>
      </c>
    </row>
    <row r="70" spans="1:5" x14ac:dyDescent="0.3">
      <c r="A70" s="7" t="s">
        <v>2680</v>
      </c>
      <c r="B70" s="29">
        <v>82</v>
      </c>
      <c r="D70" s="7" t="s">
        <v>2680</v>
      </c>
      <c r="E70" s="29">
        <v>87</v>
      </c>
    </row>
    <row r="71" spans="1:5" x14ac:dyDescent="0.3">
      <c r="A71" s="7" t="s">
        <v>2575</v>
      </c>
      <c r="B71" s="29">
        <v>82</v>
      </c>
      <c r="D71" s="7" t="s">
        <v>2575</v>
      </c>
      <c r="E71" s="29">
        <v>87</v>
      </c>
    </row>
    <row r="72" spans="1:5" x14ac:dyDescent="0.3">
      <c r="A72" s="7" t="s">
        <v>2484</v>
      </c>
      <c r="B72" s="29">
        <v>82</v>
      </c>
      <c r="D72" s="7" t="s">
        <v>2484</v>
      </c>
      <c r="E72" s="29">
        <v>86</v>
      </c>
    </row>
    <row r="73" spans="1:5" x14ac:dyDescent="0.3">
      <c r="A73" s="7" t="s">
        <v>2681</v>
      </c>
      <c r="B73" s="29">
        <v>81</v>
      </c>
      <c r="D73" s="7" t="s">
        <v>2681</v>
      </c>
      <c r="E73" s="29">
        <v>86</v>
      </c>
    </row>
    <row r="74" spans="1:5" x14ac:dyDescent="0.3">
      <c r="A74" s="7" t="s">
        <v>2576</v>
      </c>
      <c r="B74" s="29">
        <v>81</v>
      </c>
      <c r="D74" s="7" t="s">
        <v>2576</v>
      </c>
      <c r="E74" s="29">
        <v>86</v>
      </c>
    </row>
    <row r="75" spans="1:5" x14ac:dyDescent="0.3">
      <c r="A75" s="7" t="s">
        <v>2485</v>
      </c>
      <c r="B75" s="29">
        <v>81</v>
      </c>
      <c r="D75" s="7" t="s">
        <v>2485</v>
      </c>
      <c r="E75" s="29">
        <v>85</v>
      </c>
    </row>
    <row r="76" spans="1:5" x14ac:dyDescent="0.3">
      <c r="A76" s="7" t="s">
        <v>2682</v>
      </c>
      <c r="B76" s="29">
        <v>80</v>
      </c>
      <c r="D76" s="7" t="s">
        <v>2682</v>
      </c>
      <c r="E76" s="29">
        <v>85</v>
      </c>
    </row>
    <row r="77" spans="1:5" x14ac:dyDescent="0.3">
      <c r="A77" s="7" t="s">
        <v>2577</v>
      </c>
      <c r="B77" s="29">
        <v>80</v>
      </c>
      <c r="D77" s="7" t="s">
        <v>2577</v>
      </c>
      <c r="E77" s="29">
        <v>85</v>
      </c>
    </row>
    <row r="78" spans="1:5" x14ac:dyDescent="0.3">
      <c r="A78" s="7" t="s">
        <v>2486</v>
      </c>
      <c r="B78" s="29">
        <v>80</v>
      </c>
      <c r="D78" s="7" t="s">
        <v>2486</v>
      </c>
      <c r="E78" s="29">
        <v>84</v>
      </c>
    </row>
    <row r="79" spans="1:5" x14ac:dyDescent="0.3">
      <c r="A79" s="7" t="s">
        <v>2683</v>
      </c>
      <c r="B79" s="29">
        <v>79</v>
      </c>
      <c r="D79" s="7" t="s">
        <v>2683</v>
      </c>
      <c r="E79" s="29">
        <v>84</v>
      </c>
    </row>
    <row r="80" spans="1:5" x14ac:dyDescent="0.3">
      <c r="A80" s="7" t="s">
        <v>2578</v>
      </c>
      <c r="B80" s="29">
        <v>79</v>
      </c>
      <c r="D80" s="7" t="s">
        <v>2578</v>
      </c>
      <c r="E80" s="29">
        <v>84</v>
      </c>
    </row>
    <row r="81" spans="1:5" x14ac:dyDescent="0.3">
      <c r="A81" s="7" t="s">
        <v>2487</v>
      </c>
      <c r="B81" s="29">
        <v>79</v>
      </c>
      <c r="D81" s="7" t="s">
        <v>2487</v>
      </c>
      <c r="E81" s="29">
        <v>83</v>
      </c>
    </row>
    <row r="82" spans="1:5" x14ac:dyDescent="0.3">
      <c r="A82" s="7" t="s">
        <v>2684</v>
      </c>
      <c r="B82" s="29">
        <v>78</v>
      </c>
      <c r="D82" s="7" t="s">
        <v>2684</v>
      </c>
      <c r="E82" s="29">
        <v>83</v>
      </c>
    </row>
    <row r="83" spans="1:5" x14ac:dyDescent="0.3">
      <c r="A83" s="7" t="s">
        <v>2579</v>
      </c>
      <c r="B83" s="29">
        <v>78</v>
      </c>
      <c r="D83" s="7" t="s">
        <v>2579</v>
      </c>
      <c r="E83" s="29">
        <v>83</v>
      </c>
    </row>
    <row r="84" spans="1:5" x14ac:dyDescent="0.3">
      <c r="A84" s="7" t="s">
        <v>2488</v>
      </c>
      <c r="B84" s="29">
        <v>78</v>
      </c>
      <c r="D84" s="7" t="s">
        <v>2488</v>
      </c>
      <c r="E84" s="29">
        <v>82</v>
      </c>
    </row>
    <row r="85" spans="1:5" x14ac:dyDescent="0.3">
      <c r="A85" s="7" t="s">
        <v>2685</v>
      </c>
      <c r="B85" s="29">
        <v>77</v>
      </c>
      <c r="D85" s="7" t="s">
        <v>2685</v>
      </c>
      <c r="E85" s="29">
        <v>82</v>
      </c>
    </row>
    <row r="86" spans="1:5" x14ac:dyDescent="0.3">
      <c r="A86" s="7" t="s">
        <v>2580</v>
      </c>
      <c r="B86" s="29">
        <v>77</v>
      </c>
      <c r="D86" s="7" t="s">
        <v>2580</v>
      </c>
      <c r="E86" s="29">
        <v>82</v>
      </c>
    </row>
    <row r="87" spans="1:5" x14ac:dyDescent="0.3">
      <c r="A87" s="7" t="s">
        <v>2489</v>
      </c>
      <c r="B87" s="29">
        <v>77</v>
      </c>
      <c r="D87" s="7" t="s">
        <v>2489</v>
      </c>
      <c r="E87" s="29">
        <v>81</v>
      </c>
    </row>
    <row r="88" spans="1:5" x14ac:dyDescent="0.3">
      <c r="A88" s="7" t="s">
        <v>2686</v>
      </c>
      <c r="B88" s="29">
        <v>76</v>
      </c>
      <c r="D88" s="7" t="s">
        <v>2686</v>
      </c>
      <c r="E88" s="29">
        <v>81</v>
      </c>
    </row>
    <row r="89" spans="1:5" x14ac:dyDescent="0.3">
      <c r="A89" s="7" t="s">
        <v>2581</v>
      </c>
      <c r="B89" s="29">
        <v>76</v>
      </c>
      <c r="D89" s="7" t="s">
        <v>2581</v>
      </c>
      <c r="E89" s="29">
        <v>81</v>
      </c>
    </row>
    <row r="90" spans="1:5" x14ac:dyDescent="0.3">
      <c r="A90" s="7" t="s">
        <v>2490</v>
      </c>
      <c r="B90" s="29">
        <v>76</v>
      </c>
      <c r="D90" s="7" t="s">
        <v>2490</v>
      </c>
      <c r="E90" s="29">
        <v>80</v>
      </c>
    </row>
    <row r="91" spans="1:5" x14ac:dyDescent="0.3">
      <c r="A91" s="7" t="s">
        <v>2687</v>
      </c>
      <c r="B91" s="29">
        <v>75</v>
      </c>
      <c r="D91" s="7" t="s">
        <v>2687</v>
      </c>
      <c r="E91" s="29">
        <v>80</v>
      </c>
    </row>
    <row r="92" spans="1:5" x14ac:dyDescent="0.3">
      <c r="A92" s="7" t="s">
        <v>2582</v>
      </c>
      <c r="B92" s="29">
        <v>75</v>
      </c>
      <c r="D92" s="7" t="s">
        <v>2582</v>
      </c>
      <c r="E92" s="29">
        <v>80</v>
      </c>
    </row>
    <row r="93" spans="1:5" x14ac:dyDescent="0.3">
      <c r="A93" s="7" t="s">
        <v>2491</v>
      </c>
      <c r="B93" s="29">
        <v>75</v>
      </c>
      <c r="D93" s="7" t="s">
        <v>2491</v>
      </c>
      <c r="E93" s="29">
        <v>79</v>
      </c>
    </row>
    <row r="94" spans="1:5" x14ac:dyDescent="0.3">
      <c r="A94" s="7" t="s">
        <v>2688</v>
      </c>
      <c r="B94" s="29">
        <v>74</v>
      </c>
      <c r="D94" s="7" t="s">
        <v>2688</v>
      </c>
      <c r="E94" s="29">
        <v>79</v>
      </c>
    </row>
    <row r="95" spans="1:5" x14ac:dyDescent="0.3">
      <c r="A95" s="7" t="s">
        <v>2583</v>
      </c>
      <c r="B95" s="29">
        <v>74</v>
      </c>
      <c r="D95" s="7" t="s">
        <v>2583</v>
      </c>
      <c r="E95" s="29">
        <v>79</v>
      </c>
    </row>
    <row r="96" spans="1:5" x14ac:dyDescent="0.3">
      <c r="A96" s="7" t="s">
        <v>2492</v>
      </c>
      <c r="B96" s="29">
        <v>74</v>
      </c>
      <c r="D96" s="7" t="s">
        <v>2492</v>
      </c>
      <c r="E96" s="29">
        <v>78</v>
      </c>
    </row>
    <row r="97" spans="1:5" x14ac:dyDescent="0.3">
      <c r="A97" s="7" t="s">
        <v>2689</v>
      </c>
      <c r="B97" s="29">
        <v>73</v>
      </c>
      <c r="D97" s="7" t="s">
        <v>2689</v>
      </c>
      <c r="E97" s="29">
        <v>78</v>
      </c>
    </row>
    <row r="98" spans="1:5" x14ac:dyDescent="0.3">
      <c r="A98" s="7" t="s">
        <v>2584</v>
      </c>
      <c r="B98" s="29">
        <v>73</v>
      </c>
      <c r="D98" s="7" t="s">
        <v>2584</v>
      </c>
      <c r="E98" s="29">
        <v>78</v>
      </c>
    </row>
    <row r="99" spans="1:5" x14ac:dyDescent="0.3">
      <c r="A99" s="7" t="s">
        <v>2493</v>
      </c>
      <c r="B99" s="29">
        <v>73</v>
      </c>
      <c r="D99" s="7" t="s">
        <v>2493</v>
      </c>
      <c r="E99" s="29">
        <v>77</v>
      </c>
    </row>
    <row r="100" spans="1:5" x14ac:dyDescent="0.3">
      <c r="A100" s="7" t="s">
        <v>2690</v>
      </c>
      <c r="B100" s="29">
        <v>72</v>
      </c>
      <c r="D100" s="7" t="s">
        <v>2690</v>
      </c>
      <c r="E100" s="29">
        <v>77</v>
      </c>
    </row>
    <row r="101" spans="1:5" x14ac:dyDescent="0.3">
      <c r="A101" s="7" t="s">
        <v>2585</v>
      </c>
      <c r="B101" s="29">
        <v>72</v>
      </c>
      <c r="D101" s="7" t="s">
        <v>2585</v>
      </c>
      <c r="E101" s="29">
        <v>77</v>
      </c>
    </row>
    <row r="102" spans="1:5" x14ac:dyDescent="0.3">
      <c r="A102" s="7" t="s">
        <v>2494</v>
      </c>
      <c r="B102" s="29">
        <v>72</v>
      </c>
      <c r="D102" s="7" t="s">
        <v>2494</v>
      </c>
      <c r="E102" s="29">
        <v>76</v>
      </c>
    </row>
    <row r="103" spans="1:5" x14ac:dyDescent="0.3">
      <c r="A103" s="7" t="s">
        <v>2691</v>
      </c>
      <c r="B103" s="29">
        <v>71</v>
      </c>
      <c r="D103" s="7" t="s">
        <v>2691</v>
      </c>
      <c r="E103" s="29">
        <v>76</v>
      </c>
    </row>
    <row r="104" spans="1:5" x14ac:dyDescent="0.3">
      <c r="A104" s="7" t="s">
        <v>2586</v>
      </c>
      <c r="B104" s="29">
        <v>71</v>
      </c>
      <c r="D104" s="7" t="s">
        <v>2586</v>
      </c>
      <c r="E104" s="29">
        <v>76</v>
      </c>
    </row>
    <row r="105" spans="1:5" x14ac:dyDescent="0.3">
      <c r="A105" s="7" t="s">
        <v>2495</v>
      </c>
      <c r="B105" s="29">
        <v>71</v>
      </c>
      <c r="D105" s="7" t="s">
        <v>2495</v>
      </c>
      <c r="E105" s="29">
        <v>75</v>
      </c>
    </row>
    <row r="106" spans="1:5" x14ac:dyDescent="0.3">
      <c r="A106" s="7" t="s">
        <v>2692</v>
      </c>
      <c r="B106" s="29">
        <v>70</v>
      </c>
      <c r="D106" s="7" t="s">
        <v>2692</v>
      </c>
      <c r="E106" s="29">
        <v>75</v>
      </c>
    </row>
    <row r="107" spans="1:5" x14ac:dyDescent="0.3">
      <c r="A107" s="7" t="s">
        <v>2587</v>
      </c>
      <c r="B107" s="29">
        <v>70</v>
      </c>
      <c r="D107" s="7" t="s">
        <v>2587</v>
      </c>
      <c r="E107" s="29">
        <v>75</v>
      </c>
    </row>
    <row r="108" spans="1:5" x14ac:dyDescent="0.3">
      <c r="A108" s="7" t="s">
        <v>2496</v>
      </c>
      <c r="B108" s="29">
        <v>70</v>
      </c>
      <c r="D108" s="7" t="s">
        <v>2496</v>
      </c>
      <c r="E108" s="29">
        <v>74</v>
      </c>
    </row>
    <row r="109" spans="1:5" x14ac:dyDescent="0.3">
      <c r="A109" s="7" t="s">
        <v>2693</v>
      </c>
      <c r="B109" s="29">
        <v>69</v>
      </c>
      <c r="D109" s="7" t="s">
        <v>2693</v>
      </c>
      <c r="E109" s="29">
        <v>74</v>
      </c>
    </row>
    <row r="110" spans="1:5" x14ac:dyDescent="0.3">
      <c r="A110" s="7" t="s">
        <v>2588</v>
      </c>
      <c r="B110" s="29">
        <v>69</v>
      </c>
      <c r="D110" s="7" t="s">
        <v>2588</v>
      </c>
      <c r="E110" s="29">
        <v>74</v>
      </c>
    </row>
    <row r="111" spans="1:5" x14ac:dyDescent="0.3">
      <c r="A111" s="7" t="s">
        <v>2497</v>
      </c>
      <c r="B111" s="29">
        <v>69</v>
      </c>
      <c r="D111" s="7" t="s">
        <v>2497</v>
      </c>
      <c r="E111" s="29">
        <v>73</v>
      </c>
    </row>
    <row r="112" spans="1:5" x14ac:dyDescent="0.3">
      <c r="A112" s="7" t="s">
        <v>2694</v>
      </c>
      <c r="B112" s="29">
        <v>68</v>
      </c>
      <c r="D112" s="7" t="s">
        <v>2694</v>
      </c>
      <c r="E112" s="29">
        <v>73</v>
      </c>
    </row>
    <row r="113" spans="1:5" x14ac:dyDescent="0.3">
      <c r="A113" s="7" t="s">
        <v>2589</v>
      </c>
      <c r="B113" s="29">
        <v>68</v>
      </c>
      <c r="D113" s="7" t="s">
        <v>2589</v>
      </c>
      <c r="E113" s="29">
        <v>73</v>
      </c>
    </row>
    <row r="114" spans="1:5" x14ac:dyDescent="0.3">
      <c r="A114" s="7" t="s">
        <v>2498</v>
      </c>
      <c r="B114" s="29">
        <v>68</v>
      </c>
      <c r="D114" s="7" t="s">
        <v>2498</v>
      </c>
      <c r="E114" s="29">
        <v>72</v>
      </c>
    </row>
    <row r="115" spans="1:5" x14ac:dyDescent="0.3">
      <c r="A115" s="7" t="s">
        <v>2695</v>
      </c>
      <c r="B115" s="29">
        <v>67</v>
      </c>
      <c r="D115" s="7" t="s">
        <v>2695</v>
      </c>
      <c r="E115" s="29">
        <v>72</v>
      </c>
    </row>
    <row r="116" spans="1:5" x14ac:dyDescent="0.3">
      <c r="A116" s="7" t="s">
        <v>2590</v>
      </c>
      <c r="B116" s="29">
        <v>67</v>
      </c>
      <c r="D116" s="7" t="s">
        <v>2590</v>
      </c>
      <c r="E116" s="29">
        <v>72</v>
      </c>
    </row>
    <row r="117" spans="1:5" x14ac:dyDescent="0.3">
      <c r="A117" s="7" t="s">
        <v>2499</v>
      </c>
      <c r="B117" s="29">
        <v>67</v>
      </c>
      <c r="D117" s="7" t="s">
        <v>2499</v>
      </c>
      <c r="E117" s="29">
        <v>71</v>
      </c>
    </row>
    <row r="118" spans="1:5" x14ac:dyDescent="0.3">
      <c r="A118" s="7" t="s">
        <v>2696</v>
      </c>
      <c r="B118" s="29">
        <v>66</v>
      </c>
      <c r="D118" s="7" t="s">
        <v>2696</v>
      </c>
      <c r="E118" s="29">
        <v>71</v>
      </c>
    </row>
    <row r="119" spans="1:5" x14ac:dyDescent="0.3">
      <c r="A119" s="7" t="s">
        <v>2591</v>
      </c>
      <c r="B119" s="29">
        <v>66</v>
      </c>
      <c r="D119" s="7" t="s">
        <v>2591</v>
      </c>
      <c r="E119" s="29">
        <v>71</v>
      </c>
    </row>
    <row r="120" spans="1:5" x14ac:dyDescent="0.3">
      <c r="A120" s="7" t="s">
        <v>2500</v>
      </c>
      <c r="B120" s="29">
        <v>66</v>
      </c>
      <c r="D120" s="7" t="s">
        <v>2500</v>
      </c>
      <c r="E120" s="29">
        <v>70</v>
      </c>
    </row>
    <row r="121" spans="1:5" x14ac:dyDescent="0.3">
      <c r="A121" s="7" t="s">
        <v>2697</v>
      </c>
      <c r="B121" s="29">
        <v>65</v>
      </c>
      <c r="D121" s="7" t="s">
        <v>2697</v>
      </c>
      <c r="E121" s="29">
        <v>70</v>
      </c>
    </row>
    <row r="122" spans="1:5" x14ac:dyDescent="0.3">
      <c r="A122" s="7" t="s">
        <v>2592</v>
      </c>
      <c r="B122" s="29">
        <v>65</v>
      </c>
      <c r="D122" s="7" t="s">
        <v>2592</v>
      </c>
      <c r="E122" s="29">
        <v>70</v>
      </c>
    </row>
    <row r="123" spans="1:5" x14ac:dyDescent="0.3">
      <c r="A123" s="7" t="s">
        <v>2698</v>
      </c>
      <c r="B123" s="29">
        <v>65</v>
      </c>
      <c r="D123" s="7" t="s">
        <v>2698</v>
      </c>
      <c r="E123" s="29">
        <v>69</v>
      </c>
    </row>
    <row r="124" spans="1:5" x14ac:dyDescent="0.3">
      <c r="A124" s="7" t="s">
        <v>2501</v>
      </c>
      <c r="B124" s="29">
        <v>65</v>
      </c>
      <c r="D124" s="7" t="s">
        <v>2501</v>
      </c>
      <c r="E124" s="29">
        <v>69</v>
      </c>
    </row>
    <row r="125" spans="1:5" x14ac:dyDescent="0.3">
      <c r="A125" s="7" t="s">
        <v>2593</v>
      </c>
      <c r="B125" s="29">
        <v>64</v>
      </c>
      <c r="D125" s="7" t="s">
        <v>2593</v>
      </c>
      <c r="E125" s="29">
        <v>69</v>
      </c>
    </row>
    <row r="126" spans="1:5" x14ac:dyDescent="0.3">
      <c r="A126" s="7" t="s">
        <v>2699</v>
      </c>
      <c r="B126" s="29">
        <v>64</v>
      </c>
      <c r="D126" s="7" t="s">
        <v>2699</v>
      </c>
      <c r="E126" s="29">
        <v>68</v>
      </c>
    </row>
    <row r="127" spans="1:5" x14ac:dyDescent="0.3">
      <c r="A127" s="7" t="s">
        <v>2700</v>
      </c>
      <c r="B127" s="29">
        <v>64</v>
      </c>
      <c r="D127" s="7" t="s">
        <v>2700</v>
      </c>
      <c r="E127" s="29">
        <v>68</v>
      </c>
    </row>
    <row r="128" spans="1:5" x14ac:dyDescent="0.3">
      <c r="A128" s="7" t="s">
        <v>2502</v>
      </c>
      <c r="B128" s="29">
        <v>64</v>
      </c>
      <c r="D128" s="7" t="s">
        <v>2502</v>
      </c>
      <c r="E128" s="29">
        <v>68</v>
      </c>
    </row>
    <row r="129" spans="1:5" x14ac:dyDescent="0.3">
      <c r="A129" s="7" t="s">
        <v>2701</v>
      </c>
      <c r="B129" s="29">
        <v>63</v>
      </c>
      <c r="D129" s="7" t="s">
        <v>2701</v>
      </c>
      <c r="E129" s="29">
        <v>67</v>
      </c>
    </row>
    <row r="130" spans="1:5" x14ac:dyDescent="0.3">
      <c r="A130" s="7" t="s">
        <v>2702</v>
      </c>
      <c r="B130" s="29">
        <v>63</v>
      </c>
      <c r="D130" s="7" t="s">
        <v>2702</v>
      </c>
      <c r="E130" s="29">
        <v>67</v>
      </c>
    </row>
    <row r="131" spans="1:5" x14ac:dyDescent="0.3">
      <c r="A131" s="7" t="s">
        <v>2703</v>
      </c>
      <c r="B131" s="29">
        <v>63</v>
      </c>
      <c r="D131" s="7" t="s">
        <v>2703</v>
      </c>
      <c r="E131" s="29">
        <v>67</v>
      </c>
    </row>
    <row r="132" spans="1:5" x14ac:dyDescent="0.3">
      <c r="A132" s="7" t="s">
        <v>2503</v>
      </c>
      <c r="B132" s="29">
        <v>63</v>
      </c>
      <c r="D132" s="7" t="s">
        <v>2503</v>
      </c>
      <c r="E132" s="29">
        <v>67</v>
      </c>
    </row>
    <row r="133" spans="1:5" x14ac:dyDescent="0.3">
      <c r="A133" s="7" t="s">
        <v>2704</v>
      </c>
      <c r="B133" s="29">
        <v>62</v>
      </c>
      <c r="D133" s="7" t="s">
        <v>2704</v>
      </c>
      <c r="E133" s="29">
        <v>66</v>
      </c>
    </row>
    <row r="134" spans="1:5" x14ac:dyDescent="0.3">
      <c r="A134" s="7" t="s">
        <v>2504</v>
      </c>
      <c r="B134" s="29">
        <v>62</v>
      </c>
      <c r="D134" s="7" t="s">
        <v>2504</v>
      </c>
      <c r="E134" s="29">
        <v>66</v>
      </c>
    </row>
    <row r="135" spans="1:5" x14ac:dyDescent="0.3">
      <c r="A135" s="7" t="s">
        <v>2505</v>
      </c>
      <c r="B135" s="29">
        <v>61</v>
      </c>
      <c r="D135" s="7" t="s">
        <v>2505</v>
      </c>
      <c r="E135" s="29">
        <v>66</v>
      </c>
    </row>
    <row r="136" spans="1:5" x14ac:dyDescent="0.3">
      <c r="A136" s="5" t="s">
        <v>2506</v>
      </c>
      <c r="B136" s="30">
        <v>60</v>
      </c>
      <c r="D136" s="7" t="s">
        <v>2506</v>
      </c>
      <c r="E136" s="29">
        <v>66</v>
      </c>
    </row>
    <row r="137" spans="1:5" x14ac:dyDescent="0.3">
      <c r="A137" s="7" t="s">
        <v>2507</v>
      </c>
      <c r="B137" s="33">
        <v>59</v>
      </c>
      <c r="D137" s="7" t="s">
        <v>2507</v>
      </c>
      <c r="E137" s="29">
        <v>65</v>
      </c>
    </row>
    <row r="138" spans="1:5" x14ac:dyDescent="0.3">
      <c r="A138" s="7" t="s">
        <v>2705</v>
      </c>
      <c r="B138" s="29">
        <v>58</v>
      </c>
      <c r="D138" s="7" t="s">
        <v>2705</v>
      </c>
      <c r="E138" s="29">
        <v>65</v>
      </c>
    </row>
    <row r="139" spans="1:5" x14ac:dyDescent="0.3">
      <c r="A139" s="7" t="s">
        <v>2706</v>
      </c>
      <c r="B139" s="29">
        <v>58</v>
      </c>
      <c r="D139" s="7" t="s">
        <v>2706</v>
      </c>
      <c r="E139" s="29">
        <v>65</v>
      </c>
    </row>
    <row r="140" spans="1:5" x14ac:dyDescent="0.3">
      <c r="A140" s="7" t="s">
        <v>2508</v>
      </c>
      <c r="B140" s="29">
        <v>58</v>
      </c>
      <c r="D140" s="7" t="s">
        <v>2508</v>
      </c>
      <c r="E140" s="29">
        <v>65</v>
      </c>
    </row>
    <row r="141" spans="1:5" x14ac:dyDescent="0.3">
      <c r="A141" s="7" t="s">
        <v>2707</v>
      </c>
      <c r="B141" s="29">
        <v>57</v>
      </c>
      <c r="D141" s="7" t="s">
        <v>2707</v>
      </c>
      <c r="E141" s="29">
        <v>64</v>
      </c>
    </row>
    <row r="142" spans="1:5" x14ac:dyDescent="0.3">
      <c r="A142" s="7" t="s">
        <v>2708</v>
      </c>
      <c r="B142" s="29">
        <v>57</v>
      </c>
      <c r="D142" s="7" t="s">
        <v>2708</v>
      </c>
      <c r="E142" s="29">
        <v>64</v>
      </c>
    </row>
    <row r="143" spans="1:5" x14ac:dyDescent="0.3">
      <c r="A143" s="7" t="s">
        <v>2709</v>
      </c>
      <c r="B143" s="29">
        <v>57</v>
      </c>
      <c r="D143" s="7" t="s">
        <v>2709</v>
      </c>
      <c r="E143" s="29">
        <v>64</v>
      </c>
    </row>
    <row r="144" spans="1:5" x14ac:dyDescent="0.3">
      <c r="A144" s="7" t="s">
        <v>2509</v>
      </c>
      <c r="B144" s="29">
        <v>57</v>
      </c>
      <c r="D144" s="7" t="s">
        <v>2509</v>
      </c>
      <c r="E144" s="29">
        <v>64</v>
      </c>
    </row>
    <row r="145" spans="1:5" x14ac:dyDescent="0.3">
      <c r="A145" s="7" t="s">
        <v>2710</v>
      </c>
      <c r="B145" s="29">
        <v>56</v>
      </c>
      <c r="D145" s="7" t="s">
        <v>2710</v>
      </c>
      <c r="E145" s="29">
        <v>63</v>
      </c>
    </row>
    <row r="146" spans="1:5" x14ac:dyDescent="0.3">
      <c r="A146" s="7" t="s">
        <v>2510</v>
      </c>
      <c r="B146" s="29">
        <v>56</v>
      </c>
      <c r="D146" s="7" t="s">
        <v>2510</v>
      </c>
      <c r="E146" s="29">
        <v>63</v>
      </c>
    </row>
    <row r="147" spans="1:5" x14ac:dyDescent="0.3">
      <c r="A147" s="7" t="s">
        <v>2711</v>
      </c>
      <c r="B147" s="29">
        <v>55</v>
      </c>
      <c r="D147" s="7" t="s">
        <v>2711</v>
      </c>
      <c r="E147" s="29">
        <v>63</v>
      </c>
    </row>
    <row r="148" spans="1:5" x14ac:dyDescent="0.3">
      <c r="A148" s="7" t="s">
        <v>2511</v>
      </c>
      <c r="B148" s="29">
        <v>55</v>
      </c>
      <c r="D148" s="7" t="s">
        <v>2511</v>
      </c>
      <c r="E148" s="29">
        <v>63</v>
      </c>
    </row>
    <row r="149" spans="1:5" x14ac:dyDescent="0.3">
      <c r="A149" s="7" t="s">
        <v>2712</v>
      </c>
      <c r="B149" s="29">
        <v>54</v>
      </c>
      <c r="D149" s="7" t="s">
        <v>2712</v>
      </c>
      <c r="E149" s="29">
        <v>62</v>
      </c>
    </row>
    <row r="150" spans="1:5" x14ac:dyDescent="0.3">
      <c r="A150" s="7" t="s">
        <v>2713</v>
      </c>
      <c r="B150" s="29">
        <v>54</v>
      </c>
      <c r="D150" s="7" t="s">
        <v>2713</v>
      </c>
      <c r="E150" s="29">
        <v>62</v>
      </c>
    </row>
    <row r="151" spans="1:5" x14ac:dyDescent="0.3">
      <c r="A151" s="7" t="s">
        <v>2512</v>
      </c>
      <c r="B151" s="29">
        <v>54</v>
      </c>
      <c r="D151" s="7" t="s">
        <v>2512</v>
      </c>
      <c r="E151" s="29">
        <v>62</v>
      </c>
    </row>
    <row r="152" spans="1:5" x14ac:dyDescent="0.3">
      <c r="A152" s="7" t="s">
        <v>2594</v>
      </c>
      <c r="B152" s="29">
        <v>53</v>
      </c>
      <c r="D152" s="7" t="s">
        <v>2594</v>
      </c>
      <c r="E152" s="29">
        <v>62</v>
      </c>
    </row>
    <row r="153" spans="1:5" x14ac:dyDescent="0.3">
      <c r="A153" s="7" t="s">
        <v>2714</v>
      </c>
      <c r="B153" s="29">
        <v>53</v>
      </c>
      <c r="D153" s="7" t="s">
        <v>2714</v>
      </c>
      <c r="E153" s="29">
        <v>61</v>
      </c>
    </row>
    <row r="154" spans="1:5" x14ac:dyDescent="0.3">
      <c r="A154" s="7" t="s">
        <v>2513</v>
      </c>
      <c r="B154" s="29">
        <v>53</v>
      </c>
      <c r="D154" s="7" t="s">
        <v>2513</v>
      </c>
      <c r="E154" s="29">
        <v>61</v>
      </c>
    </row>
    <row r="155" spans="1:5" x14ac:dyDescent="0.3">
      <c r="A155" s="7" t="s">
        <v>2715</v>
      </c>
      <c r="B155" s="29">
        <v>52</v>
      </c>
      <c r="D155" s="7" t="s">
        <v>2715</v>
      </c>
      <c r="E155" s="29">
        <v>61</v>
      </c>
    </row>
    <row r="156" spans="1:5" x14ac:dyDescent="0.3">
      <c r="A156" s="7" t="s">
        <v>2595</v>
      </c>
      <c r="B156" s="29">
        <v>52</v>
      </c>
      <c r="D156" s="7" t="s">
        <v>2595</v>
      </c>
      <c r="E156" s="29">
        <v>61</v>
      </c>
    </row>
    <row r="157" spans="1:5" x14ac:dyDescent="0.3">
      <c r="A157" s="7" t="s">
        <v>2514</v>
      </c>
      <c r="B157" s="29">
        <v>52</v>
      </c>
      <c r="D157" s="5" t="s">
        <v>2514</v>
      </c>
      <c r="E157" s="30">
        <v>60</v>
      </c>
    </row>
    <row r="158" spans="1:5" x14ac:dyDescent="0.3">
      <c r="A158" s="7" t="s">
        <v>2716</v>
      </c>
      <c r="B158" s="29">
        <v>51</v>
      </c>
      <c r="D158" s="7" t="s">
        <v>2716</v>
      </c>
      <c r="E158" s="33">
        <v>59</v>
      </c>
    </row>
    <row r="159" spans="1:5" x14ac:dyDescent="0.3">
      <c r="A159" s="7" t="s">
        <v>2596</v>
      </c>
      <c r="B159" s="29">
        <v>51</v>
      </c>
      <c r="D159" s="7" t="s">
        <v>2596</v>
      </c>
      <c r="E159" s="33">
        <v>59</v>
      </c>
    </row>
    <row r="160" spans="1:5" x14ac:dyDescent="0.3">
      <c r="A160" s="7" t="s">
        <v>2515</v>
      </c>
      <c r="B160" s="29">
        <v>51</v>
      </c>
      <c r="D160" s="7" t="s">
        <v>2515</v>
      </c>
      <c r="E160" s="29">
        <v>58</v>
      </c>
    </row>
    <row r="161" spans="1:5" x14ac:dyDescent="0.3">
      <c r="A161" s="7" t="s">
        <v>2717</v>
      </c>
      <c r="B161" s="31">
        <v>50</v>
      </c>
      <c r="D161" s="7" t="s">
        <v>2717</v>
      </c>
      <c r="E161" s="29">
        <v>57</v>
      </c>
    </row>
    <row r="162" spans="1:5" x14ac:dyDescent="0.3">
      <c r="A162" s="7" t="s">
        <v>2718</v>
      </c>
      <c r="B162" s="31">
        <v>50</v>
      </c>
      <c r="D162" s="7" t="s">
        <v>2718</v>
      </c>
      <c r="E162" s="29">
        <v>57</v>
      </c>
    </row>
    <row r="163" spans="1:5" x14ac:dyDescent="0.3">
      <c r="A163" s="7" t="s">
        <v>2516</v>
      </c>
      <c r="B163" s="31">
        <v>50</v>
      </c>
      <c r="D163" s="7" t="s">
        <v>2516</v>
      </c>
      <c r="E163" s="29">
        <v>57</v>
      </c>
    </row>
    <row r="164" spans="1:5" x14ac:dyDescent="0.3">
      <c r="A164" s="7" t="s">
        <v>2597</v>
      </c>
      <c r="B164" s="29">
        <v>49</v>
      </c>
      <c r="D164" s="7" t="s">
        <v>2597</v>
      </c>
      <c r="E164" s="29">
        <v>57</v>
      </c>
    </row>
    <row r="165" spans="1:5" x14ac:dyDescent="0.3">
      <c r="A165" s="7" t="s">
        <v>2719</v>
      </c>
      <c r="B165" s="29">
        <v>49</v>
      </c>
      <c r="D165" s="7" t="s">
        <v>2719</v>
      </c>
      <c r="E165" s="29">
        <v>56</v>
      </c>
    </row>
    <row r="166" spans="1:5" x14ac:dyDescent="0.3">
      <c r="A166" s="7" t="s">
        <v>2517</v>
      </c>
      <c r="B166" s="29">
        <v>49</v>
      </c>
      <c r="D166" s="7" t="s">
        <v>2517</v>
      </c>
      <c r="E166" s="29">
        <v>56</v>
      </c>
    </row>
    <row r="167" spans="1:5" x14ac:dyDescent="0.3">
      <c r="A167" s="7" t="s">
        <v>2720</v>
      </c>
      <c r="B167" s="29">
        <v>48</v>
      </c>
      <c r="D167" s="7" t="s">
        <v>2720</v>
      </c>
      <c r="E167" s="29">
        <v>56</v>
      </c>
    </row>
    <row r="168" spans="1:5" x14ac:dyDescent="0.3">
      <c r="A168" s="7" t="s">
        <v>2598</v>
      </c>
      <c r="B168" s="29">
        <v>48</v>
      </c>
      <c r="D168" s="7" t="s">
        <v>2598</v>
      </c>
      <c r="E168" s="29">
        <v>56</v>
      </c>
    </row>
    <row r="169" spans="1:5" x14ac:dyDescent="0.3">
      <c r="A169" s="7" t="s">
        <v>2518</v>
      </c>
      <c r="B169" s="29">
        <v>48</v>
      </c>
      <c r="D169" s="7" t="s">
        <v>2518</v>
      </c>
      <c r="E169" s="29">
        <v>55</v>
      </c>
    </row>
    <row r="170" spans="1:5" x14ac:dyDescent="0.3">
      <c r="A170" s="7" t="s">
        <v>2599</v>
      </c>
      <c r="B170" s="29">
        <v>47</v>
      </c>
      <c r="D170" s="7" t="s">
        <v>2599</v>
      </c>
      <c r="E170" s="29">
        <v>55</v>
      </c>
    </row>
    <row r="171" spans="1:5" x14ac:dyDescent="0.3">
      <c r="A171" s="7" t="s">
        <v>2721</v>
      </c>
      <c r="B171" s="29">
        <v>47</v>
      </c>
      <c r="D171" s="7" t="s">
        <v>2721</v>
      </c>
      <c r="E171" s="29">
        <v>54</v>
      </c>
    </row>
    <row r="172" spans="1:5" x14ac:dyDescent="0.3">
      <c r="A172" s="7" t="s">
        <v>2600</v>
      </c>
      <c r="B172" s="29">
        <v>47</v>
      </c>
      <c r="D172" s="7" t="s">
        <v>2600</v>
      </c>
      <c r="E172" s="29">
        <v>54</v>
      </c>
    </row>
    <row r="173" spans="1:5" x14ac:dyDescent="0.3">
      <c r="A173" s="7" t="s">
        <v>2519</v>
      </c>
      <c r="B173" s="29">
        <v>47</v>
      </c>
      <c r="D173" s="7" t="s">
        <v>2519</v>
      </c>
      <c r="E173" s="29">
        <v>53</v>
      </c>
    </row>
    <row r="174" spans="1:5" x14ac:dyDescent="0.3">
      <c r="A174" s="7" t="s">
        <v>2722</v>
      </c>
      <c r="B174" s="29">
        <v>46</v>
      </c>
      <c r="D174" s="7" t="s">
        <v>2722</v>
      </c>
      <c r="E174" s="29">
        <v>53</v>
      </c>
    </row>
    <row r="175" spans="1:5" x14ac:dyDescent="0.3">
      <c r="A175" s="7" t="s">
        <v>2601</v>
      </c>
      <c r="B175" s="29">
        <v>46</v>
      </c>
      <c r="D175" s="7" t="s">
        <v>2601</v>
      </c>
      <c r="E175" s="29">
        <v>53</v>
      </c>
    </row>
    <row r="176" spans="1:5" x14ac:dyDescent="0.3">
      <c r="A176" s="7" t="s">
        <v>2723</v>
      </c>
      <c r="B176" s="29">
        <v>46</v>
      </c>
      <c r="D176" s="7" t="s">
        <v>2723</v>
      </c>
      <c r="E176" s="29">
        <v>52</v>
      </c>
    </row>
    <row r="177" spans="1:5" x14ac:dyDescent="0.3">
      <c r="A177" s="7" t="s">
        <v>2520</v>
      </c>
      <c r="B177" s="29">
        <v>46</v>
      </c>
      <c r="D177" s="7" t="s">
        <v>2520</v>
      </c>
      <c r="E177" s="29">
        <v>52</v>
      </c>
    </row>
    <row r="178" spans="1:5" x14ac:dyDescent="0.3">
      <c r="A178" s="7" t="s">
        <v>2602</v>
      </c>
      <c r="B178" s="29">
        <v>45</v>
      </c>
      <c r="D178" s="7" t="s">
        <v>2602</v>
      </c>
      <c r="E178" s="29">
        <v>52</v>
      </c>
    </row>
    <row r="179" spans="1:5" x14ac:dyDescent="0.3">
      <c r="A179" s="7" t="s">
        <v>2724</v>
      </c>
      <c r="B179" s="29">
        <v>45</v>
      </c>
      <c r="D179" s="7" t="s">
        <v>2724</v>
      </c>
      <c r="E179" s="29">
        <v>51</v>
      </c>
    </row>
    <row r="180" spans="1:5" x14ac:dyDescent="0.3">
      <c r="A180" s="7" t="s">
        <v>2725</v>
      </c>
      <c r="B180" s="29">
        <v>45</v>
      </c>
      <c r="D180" s="7" t="s">
        <v>2725</v>
      </c>
      <c r="E180" s="29">
        <v>51</v>
      </c>
    </row>
    <row r="181" spans="1:5" x14ac:dyDescent="0.3">
      <c r="A181" s="7" t="s">
        <v>2521</v>
      </c>
      <c r="B181" s="29">
        <v>45</v>
      </c>
      <c r="D181" s="7" t="s">
        <v>2521</v>
      </c>
      <c r="E181" s="29">
        <v>51</v>
      </c>
    </row>
    <row r="182" spans="1:5" x14ac:dyDescent="0.3">
      <c r="A182" s="7" t="s">
        <v>2726</v>
      </c>
      <c r="B182" s="29">
        <v>44</v>
      </c>
      <c r="D182" s="7" t="s">
        <v>2726</v>
      </c>
      <c r="E182" s="31">
        <v>50</v>
      </c>
    </row>
    <row r="183" spans="1:5" x14ac:dyDescent="0.3">
      <c r="A183" s="7" t="s">
        <v>2727</v>
      </c>
      <c r="B183" s="29">
        <v>44</v>
      </c>
      <c r="D183" s="7" t="s">
        <v>2727</v>
      </c>
      <c r="E183" s="31">
        <v>50</v>
      </c>
    </row>
    <row r="184" spans="1:5" x14ac:dyDescent="0.3">
      <c r="A184" s="7" t="s">
        <v>2603</v>
      </c>
      <c r="B184" s="29">
        <v>44</v>
      </c>
      <c r="D184" s="7" t="s">
        <v>2603</v>
      </c>
      <c r="E184" s="31">
        <v>50</v>
      </c>
    </row>
    <row r="185" spans="1:5" x14ac:dyDescent="0.3">
      <c r="A185" s="7" t="s">
        <v>2522</v>
      </c>
      <c r="B185" s="29">
        <v>44</v>
      </c>
      <c r="D185" s="7" t="s">
        <v>2522</v>
      </c>
      <c r="E185" s="29">
        <v>49</v>
      </c>
    </row>
    <row r="186" spans="1:5" x14ac:dyDescent="0.3">
      <c r="A186" s="7" t="s">
        <v>2728</v>
      </c>
      <c r="B186" s="29">
        <v>43</v>
      </c>
      <c r="D186" s="7" t="s">
        <v>2728</v>
      </c>
      <c r="E186" s="29">
        <v>49</v>
      </c>
    </row>
    <row r="187" spans="1:5" x14ac:dyDescent="0.3">
      <c r="A187" s="7" t="s">
        <v>2604</v>
      </c>
      <c r="B187" s="29">
        <v>43</v>
      </c>
      <c r="D187" s="7" t="s">
        <v>2604</v>
      </c>
      <c r="E187" s="29">
        <v>49</v>
      </c>
    </row>
    <row r="188" spans="1:5" x14ac:dyDescent="0.3">
      <c r="A188" s="7" t="s">
        <v>2729</v>
      </c>
      <c r="B188" s="29">
        <v>43</v>
      </c>
      <c r="D188" s="7" t="s">
        <v>2729</v>
      </c>
      <c r="E188" s="29">
        <v>48</v>
      </c>
    </row>
    <row r="189" spans="1:5" x14ac:dyDescent="0.3">
      <c r="A189" s="7" t="s">
        <v>2523</v>
      </c>
      <c r="B189" s="29">
        <v>43</v>
      </c>
      <c r="D189" s="7" t="s">
        <v>2523</v>
      </c>
      <c r="E189" s="29">
        <v>48</v>
      </c>
    </row>
    <row r="190" spans="1:5" x14ac:dyDescent="0.3">
      <c r="A190" s="7" t="s">
        <v>2605</v>
      </c>
      <c r="B190" s="29">
        <v>42</v>
      </c>
      <c r="D190" s="7" t="s">
        <v>2605</v>
      </c>
      <c r="E190" s="29">
        <v>48</v>
      </c>
    </row>
    <row r="191" spans="1:5" x14ac:dyDescent="0.3">
      <c r="A191" s="7" t="s">
        <v>2730</v>
      </c>
      <c r="B191" s="29">
        <v>42</v>
      </c>
      <c r="D191" s="7" t="s">
        <v>2730</v>
      </c>
      <c r="E191" s="29">
        <v>47</v>
      </c>
    </row>
    <row r="192" spans="1:5" x14ac:dyDescent="0.3">
      <c r="A192" s="7" t="s">
        <v>2731</v>
      </c>
      <c r="B192" s="29">
        <v>42</v>
      </c>
      <c r="D192" s="7" t="s">
        <v>2731</v>
      </c>
      <c r="E192" s="29">
        <v>47</v>
      </c>
    </row>
    <row r="193" spans="1:5" x14ac:dyDescent="0.3">
      <c r="A193" s="7" t="s">
        <v>2606</v>
      </c>
      <c r="B193" s="29">
        <v>42</v>
      </c>
      <c r="D193" s="7" t="s">
        <v>2606</v>
      </c>
      <c r="E193" s="29">
        <v>47</v>
      </c>
    </row>
    <row r="194" spans="1:5" x14ac:dyDescent="0.3">
      <c r="A194" s="7" t="s">
        <v>2524</v>
      </c>
      <c r="B194" s="29">
        <v>42</v>
      </c>
      <c r="D194" s="7" t="s">
        <v>2524</v>
      </c>
      <c r="E194" s="29">
        <v>46</v>
      </c>
    </row>
    <row r="195" spans="1:5" x14ac:dyDescent="0.3">
      <c r="A195" s="7" t="s">
        <v>2732</v>
      </c>
      <c r="B195" s="29">
        <v>41</v>
      </c>
      <c r="D195" s="7" t="s">
        <v>2732</v>
      </c>
      <c r="E195" s="29">
        <v>46</v>
      </c>
    </row>
    <row r="196" spans="1:5" x14ac:dyDescent="0.3">
      <c r="A196" s="7" t="s">
        <v>2733</v>
      </c>
      <c r="B196" s="29">
        <v>41</v>
      </c>
      <c r="D196" s="7" t="s">
        <v>2733</v>
      </c>
      <c r="E196" s="29">
        <v>46</v>
      </c>
    </row>
    <row r="197" spans="1:5" x14ac:dyDescent="0.3">
      <c r="A197" s="7" t="s">
        <v>2607</v>
      </c>
      <c r="B197" s="29">
        <v>41</v>
      </c>
      <c r="D197" s="7" t="s">
        <v>2607</v>
      </c>
      <c r="E197" s="29">
        <v>46</v>
      </c>
    </row>
    <row r="198" spans="1:5" x14ac:dyDescent="0.3">
      <c r="A198" s="7" t="s">
        <v>2734</v>
      </c>
      <c r="B198" s="29">
        <v>41</v>
      </c>
      <c r="D198" s="7" t="s">
        <v>2734</v>
      </c>
      <c r="E198" s="29">
        <v>45</v>
      </c>
    </row>
    <row r="199" spans="1:5" x14ac:dyDescent="0.3">
      <c r="A199" s="7" t="s">
        <v>2525</v>
      </c>
      <c r="B199" s="29">
        <v>41</v>
      </c>
      <c r="D199" s="7" t="s">
        <v>2525</v>
      </c>
      <c r="E199" s="29">
        <v>45</v>
      </c>
    </row>
    <row r="200" spans="1:5" x14ac:dyDescent="0.3">
      <c r="A200" s="7" t="s">
        <v>2735</v>
      </c>
      <c r="B200" s="30">
        <v>40</v>
      </c>
      <c r="D200" s="7" t="s">
        <v>2735</v>
      </c>
      <c r="E200" s="29">
        <v>45</v>
      </c>
    </row>
    <row r="201" spans="1:5" x14ac:dyDescent="0.3">
      <c r="A201" s="7" t="s">
        <v>2608</v>
      </c>
      <c r="B201" s="30">
        <v>40</v>
      </c>
      <c r="D201" s="7" t="s">
        <v>2608</v>
      </c>
      <c r="E201" s="29">
        <v>45</v>
      </c>
    </row>
    <row r="202" spans="1:5" x14ac:dyDescent="0.3">
      <c r="A202" s="7" t="s">
        <v>2736</v>
      </c>
      <c r="B202" s="30">
        <v>40</v>
      </c>
      <c r="D202" s="7" t="s">
        <v>2736</v>
      </c>
      <c r="E202" s="29">
        <v>44</v>
      </c>
    </row>
    <row r="203" spans="1:5" x14ac:dyDescent="0.3">
      <c r="A203" s="7" t="s">
        <v>2737</v>
      </c>
      <c r="B203" s="30">
        <v>40</v>
      </c>
      <c r="D203" s="7" t="s">
        <v>2737</v>
      </c>
      <c r="E203" s="29">
        <v>44</v>
      </c>
    </row>
    <row r="204" spans="1:5" x14ac:dyDescent="0.3">
      <c r="A204" s="7" t="s">
        <v>2738</v>
      </c>
      <c r="B204" s="30">
        <v>40</v>
      </c>
      <c r="D204" s="7" t="s">
        <v>2738</v>
      </c>
      <c r="E204" s="29">
        <v>44</v>
      </c>
    </row>
    <row r="205" spans="1:5" x14ac:dyDescent="0.3">
      <c r="A205" s="7" t="s">
        <v>2609</v>
      </c>
      <c r="B205" s="30">
        <v>40</v>
      </c>
      <c r="D205" s="7" t="s">
        <v>2609</v>
      </c>
      <c r="E205" s="29">
        <v>44</v>
      </c>
    </row>
    <row r="206" spans="1:5" x14ac:dyDescent="0.3">
      <c r="A206" s="7" t="s">
        <v>2739</v>
      </c>
      <c r="B206" s="30">
        <v>40</v>
      </c>
      <c r="D206" s="7" t="s">
        <v>2739</v>
      </c>
      <c r="E206" s="29">
        <v>43</v>
      </c>
    </row>
    <row r="207" spans="1:5" x14ac:dyDescent="0.3">
      <c r="A207" s="7" t="s">
        <v>2740</v>
      </c>
      <c r="B207" s="30">
        <v>40</v>
      </c>
      <c r="D207" s="7" t="s">
        <v>2740</v>
      </c>
      <c r="E207" s="29">
        <v>43</v>
      </c>
    </row>
    <row r="208" spans="1:5" x14ac:dyDescent="0.3">
      <c r="A208" s="7" t="s">
        <v>2741</v>
      </c>
      <c r="B208" s="30">
        <v>40</v>
      </c>
      <c r="D208" s="7" t="s">
        <v>2741</v>
      </c>
      <c r="E208" s="29">
        <v>43</v>
      </c>
    </row>
    <row r="209" spans="1:5" x14ac:dyDescent="0.3">
      <c r="A209" s="5" t="s">
        <v>2610</v>
      </c>
      <c r="B209" s="30">
        <v>40</v>
      </c>
      <c r="D209" s="7" t="s">
        <v>2610</v>
      </c>
      <c r="E209" s="29">
        <v>43</v>
      </c>
    </row>
    <row r="210" spans="1:5" x14ac:dyDescent="0.3">
      <c r="A210" s="5" t="s">
        <v>2742</v>
      </c>
      <c r="B210" s="33">
        <v>39</v>
      </c>
      <c r="D210" s="5" t="s">
        <v>2742</v>
      </c>
      <c r="E210" s="29">
        <v>42</v>
      </c>
    </row>
    <row r="211" spans="1:5" x14ac:dyDescent="0.3">
      <c r="A211" s="5" t="s">
        <v>2743</v>
      </c>
      <c r="B211" s="33">
        <v>39</v>
      </c>
      <c r="D211" s="5" t="s">
        <v>2743</v>
      </c>
      <c r="E211" s="29">
        <v>42</v>
      </c>
    </row>
    <row r="212" spans="1:5" x14ac:dyDescent="0.3">
      <c r="A212" s="5" t="s">
        <v>2744</v>
      </c>
      <c r="B212" s="33">
        <v>39</v>
      </c>
      <c r="D212" s="5" t="s">
        <v>2744</v>
      </c>
      <c r="E212" s="29">
        <v>42</v>
      </c>
    </row>
    <row r="213" spans="1:5" x14ac:dyDescent="0.3">
      <c r="A213" s="5" t="s">
        <v>2611</v>
      </c>
      <c r="B213" s="33">
        <v>39</v>
      </c>
      <c r="D213" s="5" t="s">
        <v>2611</v>
      </c>
      <c r="E213" s="29">
        <v>42</v>
      </c>
    </row>
    <row r="214" spans="1:5" x14ac:dyDescent="0.3">
      <c r="A214" s="7" t="s">
        <v>2526</v>
      </c>
      <c r="B214" s="33">
        <v>39</v>
      </c>
      <c r="D214" s="7" t="s">
        <v>2526</v>
      </c>
      <c r="E214" s="29">
        <v>41</v>
      </c>
    </row>
    <row r="215" spans="1:5" x14ac:dyDescent="0.3">
      <c r="A215" s="7" t="s">
        <v>2745</v>
      </c>
      <c r="B215" s="29">
        <v>38</v>
      </c>
      <c r="D215" s="7" t="s">
        <v>2745</v>
      </c>
      <c r="E215" s="29">
        <v>41</v>
      </c>
    </row>
    <row r="216" spans="1:5" x14ac:dyDescent="0.3">
      <c r="A216" s="7" t="s">
        <v>2746</v>
      </c>
      <c r="B216" s="29">
        <v>38</v>
      </c>
      <c r="D216" s="7" t="s">
        <v>2746</v>
      </c>
      <c r="E216" s="29">
        <v>41</v>
      </c>
    </row>
    <row r="217" spans="1:5" x14ac:dyDescent="0.3">
      <c r="A217" s="7" t="s">
        <v>2747</v>
      </c>
      <c r="B217" s="29">
        <v>38</v>
      </c>
      <c r="D217" s="7" t="s">
        <v>2747</v>
      </c>
      <c r="E217" s="29">
        <v>41</v>
      </c>
    </row>
    <row r="218" spans="1:5" x14ac:dyDescent="0.3">
      <c r="A218" s="7" t="s">
        <v>2612</v>
      </c>
      <c r="B218" s="29">
        <v>38</v>
      </c>
      <c r="D218" s="7" t="s">
        <v>2612</v>
      </c>
      <c r="E218" s="29">
        <v>41</v>
      </c>
    </row>
    <row r="219" spans="1:5" x14ac:dyDescent="0.3">
      <c r="A219" s="7" t="s">
        <v>2527</v>
      </c>
      <c r="B219" s="29">
        <v>38</v>
      </c>
      <c r="D219" s="7" t="s">
        <v>2527</v>
      </c>
      <c r="E219" s="30">
        <v>40</v>
      </c>
    </row>
    <row r="220" spans="1:5" x14ac:dyDescent="0.3">
      <c r="A220" s="7" t="s">
        <v>2528</v>
      </c>
      <c r="B220" s="29">
        <v>37</v>
      </c>
      <c r="D220" s="7" t="s">
        <v>2528</v>
      </c>
      <c r="E220" s="30">
        <v>40</v>
      </c>
    </row>
    <row r="221" spans="1:5" x14ac:dyDescent="0.3">
      <c r="A221" s="7" t="s">
        <v>2529</v>
      </c>
      <c r="B221" s="29">
        <v>36</v>
      </c>
      <c r="D221" s="7" t="s">
        <v>2529</v>
      </c>
      <c r="E221" s="30">
        <v>40</v>
      </c>
    </row>
    <row r="222" spans="1:5" x14ac:dyDescent="0.3">
      <c r="A222" s="7" t="s">
        <v>2530</v>
      </c>
      <c r="B222" s="29">
        <v>35</v>
      </c>
      <c r="D222" s="7" t="s">
        <v>2530</v>
      </c>
      <c r="E222" s="30">
        <v>40</v>
      </c>
    </row>
    <row r="223" spans="1:5" x14ac:dyDescent="0.3">
      <c r="A223" s="7" t="s">
        <v>2531</v>
      </c>
      <c r="B223" s="29">
        <v>34</v>
      </c>
      <c r="D223" s="7" t="s">
        <v>2531</v>
      </c>
      <c r="E223" s="30">
        <v>40</v>
      </c>
    </row>
    <row r="224" spans="1:5" x14ac:dyDescent="0.3">
      <c r="A224" s="7" t="s">
        <v>2532</v>
      </c>
      <c r="B224" s="29">
        <v>33</v>
      </c>
      <c r="D224" s="7" t="s">
        <v>2532</v>
      </c>
      <c r="E224" s="30">
        <v>40</v>
      </c>
    </row>
    <row r="225" spans="1:5" x14ac:dyDescent="0.3">
      <c r="A225" s="7" t="s">
        <v>2533</v>
      </c>
      <c r="B225" s="29">
        <v>32</v>
      </c>
      <c r="D225" s="7" t="s">
        <v>2533</v>
      </c>
      <c r="E225" s="30">
        <v>40</v>
      </c>
    </row>
    <row r="226" spans="1:5" x14ac:dyDescent="0.3">
      <c r="A226" s="7" t="s">
        <v>2534</v>
      </c>
      <c r="B226" s="29">
        <v>31</v>
      </c>
      <c r="D226" s="7" t="s">
        <v>2534</v>
      </c>
      <c r="E226" s="30">
        <v>40</v>
      </c>
    </row>
    <row r="227" spans="1:5" x14ac:dyDescent="0.3">
      <c r="A227" s="7" t="s">
        <v>2535</v>
      </c>
      <c r="B227" s="29">
        <v>30</v>
      </c>
      <c r="D227" s="7" t="s">
        <v>2535</v>
      </c>
      <c r="E227" s="30">
        <v>40</v>
      </c>
    </row>
    <row r="228" spans="1:5" x14ac:dyDescent="0.3">
      <c r="A228" s="7" t="s">
        <v>2536</v>
      </c>
      <c r="B228" s="29">
        <v>29</v>
      </c>
      <c r="D228" s="7" t="s">
        <v>2536</v>
      </c>
      <c r="E228" s="30">
        <v>40</v>
      </c>
    </row>
    <row r="229" spans="1:5" x14ac:dyDescent="0.3">
      <c r="A229" s="7" t="s">
        <v>2537</v>
      </c>
      <c r="B229" s="29">
        <v>28</v>
      </c>
      <c r="D229" s="5" t="s">
        <v>2537</v>
      </c>
      <c r="E229" s="30">
        <v>40</v>
      </c>
    </row>
    <row r="230" spans="1:5" x14ac:dyDescent="0.3">
      <c r="A230" s="7" t="s">
        <v>2538</v>
      </c>
      <c r="B230" s="29">
        <v>27</v>
      </c>
      <c r="D230" s="7" t="s">
        <v>2538</v>
      </c>
      <c r="E230" s="33">
        <v>39</v>
      </c>
    </row>
    <row r="231" spans="1:5" x14ac:dyDescent="0.3">
      <c r="A231" s="7" t="s">
        <v>2539</v>
      </c>
      <c r="B231" s="29">
        <v>26</v>
      </c>
      <c r="D231" s="7" t="s">
        <v>2539</v>
      </c>
      <c r="E231" s="33">
        <v>39</v>
      </c>
    </row>
    <row r="232" spans="1:5" x14ac:dyDescent="0.3">
      <c r="A232" s="7" t="s">
        <v>2748</v>
      </c>
      <c r="B232" s="34">
        <v>25</v>
      </c>
      <c r="D232" s="7" t="s">
        <v>2748</v>
      </c>
      <c r="E232" s="33">
        <v>39</v>
      </c>
    </row>
    <row r="233" spans="1:5" x14ac:dyDescent="0.3">
      <c r="A233" s="7" t="s">
        <v>2613</v>
      </c>
      <c r="B233" s="34">
        <v>25</v>
      </c>
      <c r="D233" s="7" t="s">
        <v>2613</v>
      </c>
      <c r="E233" s="33">
        <v>39</v>
      </c>
    </row>
    <row r="234" spans="1:5" x14ac:dyDescent="0.3">
      <c r="A234" s="7" t="s">
        <v>2749</v>
      </c>
      <c r="B234" s="34">
        <v>25</v>
      </c>
      <c r="D234" s="7" t="s">
        <v>2749</v>
      </c>
      <c r="E234" s="29">
        <v>38</v>
      </c>
    </row>
    <row r="235" spans="1:5" x14ac:dyDescent="0.3">
      <c r="A235" s="7" t="s">
        <v>2750</v>
      </c>
      <c r="B235" s="34">
        <v>25</v>
      </c>
      <c r="D235" s="7" t="s">
        <v>2750</v>
      </c>
      <c r="E235" s="29">
        <v>38</v>
      </c>
    </row>
    <row r="236" spans="1:5" x14ac:dyDescent="0.3">
      <c r="A236" s="7" t="s">
        <v>2751</v>
      </c>
      <c r="B236" s="34">
        <v>25</v>
      </c>
      <c r="D236" s="7" t="s">
        <v>2751</v>
      </c>
      <c r="E236" s="29">
        <v>38</v>
      </c>
    </row>
    <row r="237" spans="1:5" x14ac:dyDescent="0.3">
      <c r="A237" s="7" t="s">
        <v>2752</v>
      </c>
      <c r="B237" s="34">
        <v>25</v>
      </c>
      <c r="D237" s="7" t="s">
        <v>2752</v>
      </c>
      <c r="E237" s="29">
        <v>38</v>
      </c>
    </row>
    <row r="238" spans="1:5" x14ac:dyDescent="0.3">
      <c r="A238" s="7" t="s">
        <v>2614</v>
      </c>
      <c r="B238" s="34">
        <v>25</v>
      </c>
      <c r="D238" s="7" t="s">
        <v>2614</v>
      </c>
      <c r="E238" s="29">
        <v>38</v>
      </c>
    </row>
    <row r="239" spans="1:5" x14ac:dyDescent="0.3">
      <c r="A239" s="7" t="s">
        <v>2753</v>
      </c>
      <c r="B239" s="34">
        <v>25</v>
      </c>
      <c r="D239" s="7" t="s">
        <v>2753</v>
      </c>
      <c r="E239" s="29">
        <v>37</v>
      </c>
    </row>
    <row r="240" spans="1:5" x14ac:dyDescent="0.3">
      <c r="A240" s="7" t="s">
        <v>2754</v>
      </c>
      <c r="B240" s="34">
        <v>25</v>
      </c>
      <c r="D240" s="7" t="s">
        <v>2754</v>
      </c>
      <c r="E240" s="29">
        <v>37</v>
      </c>
    </row>
    <row r="241" spans="1:5" x14ac:dyDescent="0.3">
      <c r="A241" s="7" t="s">
        <v>2755</v>
      </c>
      <c r="B241" s="34">
        <v>25</v>
      </c>
      <c r="D241" s="7" t="s">
        <v>2755</v>
      </c>
      <c r="E241" s="29">
        <v>37</v>
      </c>
    </row>
    <row r="242" spans="1:5" x14ac:dyDescent="0.3">
      <c r="A242" s="7" t="s">
        <v>2756</v>
      </c>
      <c r="B242" s="34">
        <v>25</v>
      </c>
      <c r="D242" s="7" t="s">
        <v>2756</v>
      </c>
      <c r="E242" s="29">
        <v>37</v>
      </c>
    </row>
    <row r="243" spans="1:5" x14ac:dyDescent="0.3">
      <c r="A243" s="7" t="s">
        <v>2615</v>
      </c>
      <c r="B243" s="34">
        <v>25</v>
      </c>
      <c r="D243" s="7" t="s">
        <v>2615</v>
      </c>
      <c r="E243" s="29">
        <v>37</v>
      </c>
    </row>
    <row r="244" spans="1:5" x14ac:dyDescent="0.3">
      <c r="A244" s="5" t="s">
        <v>2540</v>
      </c>
      <c r="B244" s="34">
        <v>25</v>
      </c>
      <c r="D244" s="7" t="s">
        <v>2540</v>
      </c>
      <c r="E244" s="29">
        <v>36</v>
      </c>
    </row>
    <row r="245" spans="1:5" x14ac:dyDescent="0.3">
      <c r="A245" s="5" t="s">
        <v>2757</v>
      </c>
      <c r="B245" s="33">
        <v>24</v>
      </c>
      <c r="D245" s="5" t="s">
        <v>2757</v>
      </c>
      <c r="E245" s="29">
        <v>35</v>
      </c>
    </row>
    <row r="246" spans="1:5" x14ac:dyDescent="0.3">
      <c r="A246" s="7" t="s">
        <v>2541</v>
      </c>
      <c r="B246" s="33">
        <v>24</v>
      </c>
      <c r="D246" s="7" t="s">
        <v>2541</v>
      </c>
      <c r="E246" s="29">
        <v>35</v>
      </c>
    </row>
    <row r="247" spans="1:5" x14ac:dyDescent="0.3">
      <c r="A247" s="7" t="s">
        <v>2616</v>
      </c>
      <c r="B247" s="29">
        <v>23</v>
      </c>
      <c r="D247" s="7" t="s">
        <v>2616</v>
      </c>
      <c r="E247" s="29">
        <v>35</v>
      </c>
    </row>
    <row r="248" spans="1:5" x14ac:dyDescent="0.3">
      <c r="A248" s="7" t="s">
        <v>2542</v>
      </c>
      <c r="B248" s="29">
        <v>23</v>
      </c>
      <c r="D248" s="7" t="s">
        <v>2542</v>
      </c>
      <c r="E248" s="29">
        <v>34</v>
      </c>
    </row>
    <row r="249" spans="1:5" x14ac:dyDescent="0.3">
      <c r="A249" s="7" t="s">
        <v>2758</v>
      </c>
      <c r="B249" s="29">
        <v>22</v>
      </c>
      <c r="D249" s="7" t="s">
        <v>2758</v>
      </c>
      <c r="E249" s="29">
        <v>34</v>
      </c>
    </row>
    <row r="250" spans="1:5" x14ac:dyDescent="0.3">
      <c r="A250" s="7" t="s">
        <v>2543</v>
      </c>
      <c r="B250" s="29">
        <v>22</v>
      </c>
      <c r="D250" s="7" t="s">
        <v>2543</v>
      </c>
      <c r="E250" s="29">
        <v>34</v>
      </c>
    </row>
    <row r="251" spans="1:5" x14ac:dyDescent="0.3">
      <c r="A251" s="7" t="s">
        <v>2759</v>
      </c>
      <c r="B251" s="29">
        <v>21</v>
      </c>
      <c r="D251" s="7" t="s">
        <v>2759</v>
      </c>
      <c r="E251" s="29">
        <v>33</v>
      </c>
    </row>
    <row r="252" spans="1:5" x14ac:dyDescent="0.3">
      <c r="A252" s="7" t="s">
        <v>2544</v>
      </c>
      <c r="B252" s="29">
        <v>21</v>
      </c>
      <c r="D252" s="7" t="s">
        <v>2544</v>
      </c>
      <c r="E252" s="29">
        <v>33</v>
      </c>
    </row>
    <row r="253" spans="1:5" x14ac:dyDescent="0.3">
      <c r="A253" s="7" t="s">
        <v>2617</v>
      </c>
      <c r="B253" s="29">
        <v>20</v>
      </c>
      <c r="D253" s="7" t="s">
        <v>2617</v>
      </c>
      <c r="E253" s="29">
        <v>33</v>
      </c>
    </row>
    <row r="254" spans="1:5" x14ac:dyDescent="0.3">
      <c r="A254" s="7" t="s">
        <v>2545</v>
      </c>
      <c r="B254" s="29">
        <v>20</v>
      </c>
      <c r="D254" s="7" t="s">
        <v>2545</v>
      </c>
      <c r="E254" s="29">
        <v>32</v>
      </c>
    </row>
    <row r="255" spans="1:5" x14ac:dyDescent="0.3">
      <c r="A255" s="7" t="s">
        <v>2760</v>
      </c>
      <c r="B255" s="29">
        <v>19</v>
      </c>
      <c r="D255" s="7" t="s">
        <v>2760</v>
      </c>
      <c r="E255" s="29">
        <v>32</v>
      </c>
    </row>
    <row r="256" spans="1:5" x14ac:dyDescent="0.3">
      <c r="A256" s="7" t="s">
        <v>2618</v>
      </c>
      <c r="B256" s="29">
        <v>19</v>
      </c>
      <c r="D256" s="7" t="s">
        <v>2618</v>
      </c>
      <c r="E256" s="29">
        <v>32</v>
      </c>
    </row>
    <row r="257" spans="1:5" x14ac:dyDescent="0.3">
      <c r="A257" s="7" t="s">
        <v>2546</v>
      </c>
      <c r="B257" s="29">
        <v>19</v>
      </c>
      <c r="D257" s="7" t="s">
        <v>2546</v>
      </c>
      <c r="E257" s="29">
        <v>31</v>
      </c>
    </row>
    <row r="258" spans="1:5" x14ac:dyDescent="0.3">
      <c r="A258" s="7" t="s">
        <v>2761</v>
      </c>
      <c r="B258" s="29">
        <v>18</v>
      </c>
      <c r="D258" s="7" t="s">
        <v>2761</v>
      </c>
      <c r="E258" s="29">
        <v>31</v>
      </c>
    </row>
    <row r="259" spans="1:5" x14ac:dyDescent="0.3">
      <c r="A259" s="7" t="s">
        <v>2619</v>
      </c>
      <c r="B259" s="29">
        <v>18</v>
      </c>
      <c r="D259" s="7" t="s">
        <v>2619</v>
      </c>
      <c r="E259" s="29">
        <v>31</v>
      </c>
    </row>
    <row r="260" spans="1:5" x14ac:dyDescent="0.3">
      <c r="A260" s="7" t="s">
        <v>2547</v>
      </c>
      <c r="B260" s="29">
        <v>18</v>
      </c>
      <c r="D260" s="7" t="s">
        <v>2547</v>
      </c>
      <c r="E260" s="29">
        <v>30</v>
      </c>
    </row>
    <row r="261" spans="1:5" x14ac:dyDescent="0.3">
      <c r="A261" s="7" t="s">
        <v>2762</v>
      </c>
      <c r="B261" s="29">
        <v>17</v>
      </c>
      <c r="D261" s="7" t="s">
        <v>2762</v>
      </c>
      <c r="E261" s="29">
        <v>30</v>
      </c>
    </row>
    <row r="262" spans="1:5" x14ac:dyDescent="0.3">
      <c r="A262" s="7" t="s">
        <v>2620</v>
      </c>
      <c r="B262" s="29">
        <v>17</v>
      </c>
      <c r="D262" s="7" t="s">
        <v>2620</v>
      </c>
      <c r="E262" s="29">
        <v>30</v>
      </c>
    </row>
    <row r="263" spans="1:5" x14ac:dyDescent="0.3">
      <c r="A263" s="7" t="s">
        <v>2548</v>
      </c>
      <c r="B263" s="29">
        <v>17</v>
      </c>
      <c r="D263" s="7" t="s">
        <v>2548</v>
      </c>
      <c r="E263" s="29">
        <v>29</v>
      </c>
    </row>
    <row r="264" spans="1:5" x14ac:dyDescent="0.3">
      <c r="A264" s="7" t="s">
        <v>2763</v>
      </c>
      <c r="B264" s="29">
        <v>16</v>
      </c>
      <c r="D264" s="7" t="s">
        <v>2763</v>
      </c>
      <c r="E264" s="29">
        <v>29</v>
      </c>
    </row>
    <row r="265" spans="1:5" x14ac:dyDescent="0.3">
      <c r="A265" s="7" t="s">
        <v>2621</v>
      </c>
      <c r="B265" s="29">
        <v>16</v>
      </c>
      <c r="D265" s="7" t="s">
        <v>2621</v>
      </c>
      <c r="E265" s="29">
        <v>29</v>
      </c>
    </row>
    <row r="266" spans="1:5" x14ac:dyDescent="0.3">
      <c r="A266" s="7" t="s">
        <v>2549</v>
      </c>
      <c r="B266" s="29">
        <v>16</v>
      </c>
      <c r="D266" s="7" t="s">
        <v>2549</v>
      </c>
      <c r="E266" s="29">
        <v>28</v>
      </c>
    </row>
    <row r="267" spans="1:5" x14ac:dyDescent="0.3">
      <c r="A267" s="7" t="s">
        <v>2764</v>
      </c>
      <c r="B267" s="29">
        <v>15</v>
      </c>
      <c r="D267" s="7" t="s">
        <v>2764</v>
      </c>
      <c r="E267" s="29">
        <v>28</v>
      </c>
    </row>
    <row r="268" spans="1:5" x14ac:dyDescent="0.3">
      <c r="A268" s="7" t="s">
        <v>2622</v>
      </c>
      <c r="B268" s="29">
        <v>15</v>
      </c>
      <c r="D268" s="7" t="s">
        <v>2622</v>
      </c>
      <c r="E268" s="29">
        <v>28</v>
      </c>
    </row>
    <row r="269" spans="1:5" x14ac:dyDescent="0.3">
      <c r="A269" s="7" t="s">
        <v>2550</v>
      </c>
      <c r="B269" s="29">
        <v>15</v>
      </c>
      <c r="D269" s="7" t="s">
        <v>2550</v>
      </c>
      <c r="E269" s="29">
        <v>27</v>
      </c>
    </row>
    <row r="270" spans="1:5" x14ac:dyDescent="0.3">
      <c r="A270" s="7" t="s">
        <v>2765</v>
      </c>
      <c r="B270" s="29">
        <v>14</v>
      </c>
      <c r="D270" s="7" t="s">
        <v>2765</v>
      </c>
      <c r="E270" s="29">
        <v>27</v>
      </c>
    </row>
    <row r="271" spans="1:5" x14ac:dyDescent="0.3">
      <c r="A271" s="7" t="s">
        <v>2623</v>
      </c>
      <c r="B271" s="29">
        <v>14</v>
      </c>
      <c r="D271" s="7" t="s">
        <v>2623</v>
      </c>
      <c r="E271" s="29">
        <v>27</v>
      </c>
    </row>
    <row r="272" spans="1:5" x14ac:dyDescent="0.3">
      <c r="A272" s="7" t="s">
        <v>2551</v>
      </c>
      <c r="B272" s="29">
        <v>14</v>
      </c>
      <c r="D272" s="7" t="s">
        <v>2551</v>
      </c>
      <c r="E272" s="29">
        <v>26</v>
      </c>
    </row>
    <row r="273" spans="1:5" x14ac:dyDescent="0.3">
      <c r="A273" s="7" t="s">
        <v>2766</v>
      </c>
      <c r="B273" s="29">
        <v>13</v>
      </c>
      <c r="D273" s="7" t="s">
        <v>2766</v>
      </c>
      <c r="E273" s="29">
        <v>26</v>
      </c>
    </row>
    <row r="274" spans="1:5" x14ac:dyDescent="0.3">
      <c r="A274" s="7" t="s">
        <v>2624</v>
      </c>
      <c r="B274" s="29">
        <v>13</v>
      </c>
      <c r="D274" s="7" t="s">
        <v>2624</v>
      </c>
      <c r="E274" s="29">
        <v>26</v>
      </c>
    </row>
    <row r="275" spans="1:5" x14ac:dyDescent="0.3">
      <c r="A275" s="7" t="s">
        <v>2552</v>
      </c>
      <c r="B275" s="29">
        <v>13</v>
      </c>
      <c r="D275" s="7" t="s">
        <v>2552</v>
      </c>
      <c r="E275" s="34">
        <v>25</v>
      </c>
    </row>
    <row r="276" spans="1:5" x14ac:dyDescent="0.3">
      <c r="A276" s="7" t="s">
        <v>2767</v>
      </c>
      <c r="B276" s="29">
        <v>12</v>
      </c>
      <c r="D276" s="7" t="s">
        <v>2767</v>
      </c>
      <c r="E276" s="34">
        <v>25</v>
      </c>
    </row>
    <row r="277" spans="1:5" x14ac:dyDescent="0.3">
      <c r="A277" s="7" t="s">
        <v>2768</v>
      </c>
      <c r="B277" s="29">
        <v>12</v>
      </c>
      <c r="D277" s="7" t="s">
        <v>2768</v>
      </c>
      <c r="E277" s="34">
        <v>25</v>
      </c>
    </row>
    <row r="278" spans="1:5" x14ac:dyDescent="0.3">
      <c r="A278" s="7" t="s">
        <v>2553</v>
      </c>
      <c r="B278" s="29">
        <v>12</v>
      </c>
      <c r="D278" s="7" t="s">
        <v>2553</v>
      </c>
      <c r="E278" s="34">
        <v>25</v>
      </c>
    </row>
    <row r="279" spans="1:5" x14ac:dyDescent="0.3">
      <c r="A279" s="7" t="s">
        <v>2769</v>
      </c>
      <c r="B279" s="29">
        <v>11</v>
      </c>
      <c r="D279" s="7" t="s">
        <v>2769</v>
      </c>
      <c r="E279" s="34">
        <v>25</v>
      </c>
    </row>
    <row r="280" spans="1:5" x14ac:dyDescent="0.3">
      <c r="A280" s="7" t="s">
        <v>2770</v>
      </c>
      <c r="B280" s="29">
        <v>11</v>
      </c>
      <c r="D280" s="7" t="s">
        <v>2770</v>
      </c>
      <c r="E280" s="34">
        <v>25</v>
      </c>
    </row>
    <row r="281" spans="1:5" x14ac:dyDescent="0.3">
      <c r="A281" s="7" t="s">
        <v>2554</v>
      </c>
      <c r="B281" s="29">
        <v>11</v>
      </c>
      <c r="D281" s="7" t="s">
        <v>2554</v>
      </c>
      <c r="E281" s="34">
        <v>25</v>
      </c>
    </row>
    <row r="282" spans="1:5" x14ac:dyDescent="0.3">
      <c r="A282" s="7" t="s">
        <v>2771</v>
      </c>
      <c r="B282" s="29">
        <v>10</v>
      </c>
      <c r="D282" s="7" t="s">
        <v>2771</v>
      </c>
      <c r="E282" s="34">
        <v>25</v>
      </c>
    </row>
    <row r="283" spans="1:5" x14ac:dyDescent="0.3">
      <c r="A283" s="7" t="s">
        <v>2772</v>
      </c>
      <c r="B283" s="29">
        <v>10</v>
      </c>
      <c r="D283" s="7" t="s">
        <v>2772</v>
      </c>
      <c r="E283" s="34">
        <v>25</v>
      </c>
    </row>
    <row r="284" spans="1:5" x14ac:dyDescent="0.3">
      <c r="A284" s="7" t="s">
        <v>2555</v>
      </c>
      <c r="B284" s="29">
        <v>10</v>
      </c>
      <c r="D284" s="5" t="s">
        <v>2555</v>
      </c>
      <c r="E284" s="34">
        <v>25</v>
      </c>
    </row>
    <row r="285" spans="1:5" x14ac:dyDescent="0.3">
      <c r="A285" s="7" t="s">
        <v>2625</v>
      </c>
      <c r="B285" s="29">
        <v>9</v>
      </c>
      <c r="D285" s="7" t="s">
        <v>2625</v>
      </c>
      <c r="E285" s="33">
        <v>24</v>
      </c>
    </row>
    <row r="286" spans="1:5" x14ac:dyDescent="0.3">
      <c r="A286" s="7" t="s">
        <v>2773</v>
      </c>
      <c r="B286" s="29">
        <v>9</v>
      </c>
      <c r="D286" s="7" t="s">
        <v>2773</v>
      </c>
      <c r="E286" s="29">
        <v>23</v>
      </c>
    </row>
    <row r="287" spans="1:5" x14ac:dyDescent="0.3">
      <c r="A287" s="7" t="s">
        <v>2556</v>
      </c>
      <c r="B287" s="29">
        <v>9</v>
      </c>
      <c r="D287" s="7" t="s">
        <v>2556</v>
      </c>
      <c r="E287" s="29">
        <v>23</v>
      </c>
    </row>
    <row r="288" spans="1:5" x14ac:dyDescent="0.3">
      <c r="A288" s="7" t="s">
        <v>2774</v>
      </c>
      <c r="B288" s="29">
        <v>8</v>
      </c>
      <c r="D288" s="7" t="s">
        <v>2774</v>
      </c>
      <c r="E288" s="29">
        <v>22</v>
      </c>
    </row>
    <row r="289" spans="1:5" x14ac:dyDescent="0.3">
      <c r="A289" s="7" t="s">
        <v>2626</v>
      </c>
      <c r="B289" s="29">
        <v>8</v>
      </c>
      <c r="D289" s="7" t="s">
        <v>2626</v>
      </c>
      <c r="E289" s="29">
        <v>22</v>
      </c>
    </row>
    <row r="290" spans="1:5" x14ac:dyDescent="0.3">
      <c r="A290" s="7" t="s">
        <v>2557</v>
      </c>
      <c r="B290" s="29">
        <v>8</v>
      </c>
      <c r="D290" s="7" t="s">
        <v>2557</v>
      </c>
      <c r="E290" s="29">
        <v>21</v>
      </c>
    </row>
    <row r="291" spans="1:5" x14ac:dyDescent="0.3">
      <c r="A291" s="7" t="s">
        <v>2564</v>
      </c>
      <c r="B291" s="29">
        <v>7</v>
      </c>
      <c r="D291" s="7" t="s">
        <v>2564</v>
      </c>
      <c r="E291" s="29">
        <v>21</v>
      </c>
    </row>
    <row r="292" spans="1:5" x14ac:dyDescent="0.3">
      <c r="A292" s="7" t="s">
        <v>2775</v>
      </c>
      <c r="B292" s="29">
        <v>7</v>
      </c>
      <c r="D292" s="7" t="s">
        <v>2775</v>
      </c>
      <c r="E292" s="29">
        <v>20</v>
      </c>
    </row>
    <row r="293" spans="1:5" x14ac:dyDescent="0.3">
      <c r="A293" s="7" t="s">
        <v>2558</v>
      </c>
      <c r="B293" s="29">
        <v>7</v>
      </c>
      <c r="D293" s="7" t="s">
        <v>2558</v>
      </c>
      <c r="E293" s="29">
        <v>20</v>
      </c>
    </row>
    <row r="294" spans="1:5" x14ac:dyDescent="0.3">
      <c r="A294" s="7" t="s">
        <v>2776</v>
      </c>
      <c r="B294" s="29">
        <v>6</v>
      </c>
      <c r="D294" s="7" t="s">
        <v>2776</v>
      </c>
      <c r="E294" s="29">
        <v>19</v>
      </c>
    </row>
    <row r="295" spans="1:5" x14ac:dyDescent="0.3">
      <c r="A295" s="7" t="s">
        <v>2627</v>
      </c>
      <c r="B295" s="29">
        <v>6</v>
      </c>
      <c r="D295" s="7" t="s">
        <v>2627</v>
      </c>
      <c r="E295" s="29">
        <v>19</v>
      </c>
    </row>
    <row r="296" spans="1:5" x14ac:dyDescent="0.3">
      <c r="A296" s="7" t="s">
        <v>2559</v>
      </c>
      <c r="B296" s="29">
        <v>6</v>
      </c>
      <c r="D296" s="7" t="s">
        <v>2559</v>
      </c>
      <c r="E296" s="29">
        <v>18</v>
      </c>
    </row>
    <row r="297" spans="1:5" x14ac:dyDescent="0.3">
      <c r="A297" s="7" t="s">
        <v>2628</v>
      </c>
      <c r="B297" s="29">
        <v>5</v>
      </c>
      <c r="D297" s="7" t="s">
        <v>2628</v>
      </c>
      <c r="E297" s="29">
        <v>18</v>
      </c>
    </row>
    <row r="298" spans="1:5" x14ac:dyDescent="0.3">
      <c r="A298" s="7" t="s">
        <v>2777</v>
      </c>
      <c r="B298" s="29">
        <v>5</v>
      </c>
      <c r="D298" s="7" t="s">
        <v>2777</v>
      </c>
      <c r="E298" s="29">
        <v>17</v>
      </c>
    </row>
    <row r="299" spans="1:5" x14ac:dyDescent="0.3">
      <c r="A299" s="7" t="s">
        <v>2560</v>
      </c>
      <c r="B299" s="29">
        <v>5</v>
      </c>
      <c r="D299" s="7" t="s">
        <v>2560</v>
      </c>
      <c r="E299" s="29">
        <v>17</v>
      </c>
    </row>
    <row r="300" spans="1:5" x14ac:dyDescent="0.3">
      <c r="A300" s="7" t="s">
        <v>2778</v>
      </c>
      <c r="B300" s="29">
        <v>4</v>
      </c>
      <c r="D300" s="7" t="s">
        <v>2778</v>
      </c>
      <c r="E300" s="29">
        <v>16</v>
      </c>
    </row>
    <row r="301" spans="1:5" x14ac:dyDescent="0.3">
      <c r="A301" s="7" t="s">
        <v>2779</v>
      </c>
      <c r="B301" s="29">
        <v>4</v>
      </c>
      <c r="D301" s="7" t="s">
        <v>2779</v>
      </c>
      <c r="E301" s="29">
        <v>16</v>
      </c>
    </row>
    <row r="302" spans="1:5" x14ac:dyDescent="0.3">
      <c r="A302" s="7" t="s">
        <v>2561</v>
      </c>
      <c r="B302" s="29">
        <v>4</v>
      </c>
      <c r="D302" s="7" t="s">
        <v>2561</v>
      </c>
      <c r="E302" s="29">
        <v>16</v>
      </c>
    </row>
    <row r="303" spans="1:5" x14ac:dyDescent="0.3">
      <c r="A303" s="7" t="s">
        <v>2780</v>
      </c>
      <c r="B303" s="29">
        <v>3</v>
      </c>
      <c r="D303" s="7" t="s">
        <v>2780</v>
      </c>
      <c r="E303" s="29">
        <v>15</v>
      </c>
    </row>
    <row r="304" spans="1:5" x14ac:dyDescent="0.3">
      <c r="A304" s="7" t="s">
        <v>2781</v>
      </c>
      <c r="B304" s="29">
        <v>3</v>
      </c>
      <c r="D304" s="7" t="s">
        <v>2781</v>
      </c>
      <c r="E304" s="29">
        <v>15</v>
      </c>
    </row>
    <row r="305" spans="1:5" x14ac:dyDescent="0.3">
      <c r="A305" s="7" t="s">
        <v>2562</v>
      </c>
      <c r="B305" s="29">
        <v>3</v>
      </c>
      <c r="D305" s="7" t="s">
        <v>2562</v>
      </c>
      <c r="E305" s="29">
        <v>15</v>
      </c>
    </row>
    <row r="306" spans="1:5" x14ac:dyDescent="0.3">
      <c r="A306" s="7" t="s">
        <v>2782</v>
      </c>
      <c r="B306" s="29">
        <v>2</v>
      </c>
      <c r="D306" s="7" t="s">
        <v>2782</v>
      </c>
      <c r="E306" s="29">
        <v>14</v>
      </c>
    </row>
    <row r="307" spans="1:5" x14ac:dyDescent="0.3">
      <c r="A307" s="7" t="s">
        <v>2783</v>
      </c>
      <c r="B307" s="29">
        <v>2</v>
      </c>
      <c r="D307" s="7" t="s">
        <v>2783</v>
      </c>
      <c r="E307" s="29">
        <v>14</v>
      </c>
    </row>
    <row r="308" spans="1:5" x14ac:dyDescent="0.3">
      <c r="A308" s="7" t="s">
        <v>2563</v>
      </c>
      <c r="B308" s="29">
        <v>2</v>
      </c>
      <c r="D308" s="7" t="s">
        <v>2563</v>
      </c>
      <c r="E308" s="29">
        <v>14</v>
      </c>
    </row>
    <row r="309" spans="1:5" x14ac:dyDescent="0.3">
      <c r="A309" s="7" t="s">
        <v>2784</v>
      </c>
      <c r="B309" s="29">
        <v>1</v>
      </c>
      <c r="D309" s="7" t="s">
        <v>2784</v>
      </c>
      <c r="E309" s="29">
        <v>13</v>
      </c>
    </row>
    <row r="310" spans="1:5" x14ac:dyDescent="0.3">
      <c r="A310" s="7" t="s">
        <v>2785</v>
      </c>
      <c r="B310" s="29">
        <v>1</v>
      </c>
      <c r="D310" s="7" t="s">
        <v>2785</v>
      </c>
      <c r="E310" s="29">
        <v>13</v>
      </c>
    </row>
    <row r="311" spans="1:5" x14ac:dyDescent="0.3">
      <c r="A311" s="7" t="s">
        <v>2629</v>
      </c>
      <c r="B311" s="29">
        <v>1</v>
      </c>
      <c r="D311" s="7" t="s">
        <v>2629</v>
      </c>
      <c r="E311" s="29">
        <v>13</v>
      </c>
    </row>
    <row r="312" spans="1:5" x14ac:dyDescent="0.3">
      <c r="A312" s="7" t="s">
        <v>2786</v>
      </c>
      <c r="B312" s="33">
        <v>0</v>
      </c>
      <c r="D312" s="7" t="s">
        <v>2786</v>
      </c>
      <c r="E312" s="29">
        <v>12</v>
      </c>
    </row>
    <row r="313" spans="1:5" x14ac:dyDescent="0.3">
      <c r="A313" s="7" t="s">
        <v>2787</v>
      </c>
      <c r="B313" s="33">
        <v>0</v>
      </c>
      <c r="D313" s="7" t="s">
        <v>2787</v>
      </c>
      <c r="E313" s="29">
        <v>12</v>
      </c>
    </row>
    <row r="314" spans="1:5" x14ac:dyDescent="0.3">
      <c r="A314" s="7" t="s">
        <v>2630</v>
      </c>
      <c r="B314" s="33">
        <v>0</v>
      </c>
      <c r="D314" s="7" t="s">
        <v>2630</v>
      </c>
      <c r="E314" s="29">
        <v>12</v>
      </c>
    </row>
    <row r="315" spans="1:5" x14ac:dyDescent="0.3">
      <c r="A315" s="7" t="s">
        <v>2788</v>
      </c>
      <c r="B315" s="33">
        <v>0</v>
      </c>
      <c r="D315" s="7" t="s">
        <v>2788</v>
      </c>
      <c r="E315" s="29">
        <v>11</v>
      </c>
    </row>
    <row r="316" spans="1:5" x14ac:dyDescent="0.3">
      <c r="A316" s="7" t="s">
        <v>2789</v>
      </c>
      <c r="B316" s="33">
        <v>0</v>
      </c>
      <c r="D316" s="7" t="s">
        <v>2789</v>
      </c>
      <c r="E316" s="29">
        <v>11</v>
      </c>
    </row>
    <row r="317" spans="1:5" x14ac:dyDescent="0.3">
      <c r="A317" s="7" t="s">
        <v>2631</v>
      </c>
      <c r="B317" s="33">
        <v>0</v>
      </c>
      <c r="D317" s="7" t="s">
        <v>2631</v>
      </c>
      <c r="E317" s="29">
        <v>11</v>
      </c>
    </row>
    <row r="318" spans="1:5" x14ac:dyDescent="0.3">
      <c r="A318" s="7" t="s">
        <v>2790</v>
      </c>
      <c r="B318" s="33">
        <v>0</v>
      </c>
      <c r="D318" s="7" t="s">
        <v>2790</v>
      </c>
      <c r="E318" s="29">
        <v>10</v>
      </c>
    </row>
    <row r="319" spans="1:5" x14ac:dyDescent="0.3">
      <c r="A319" s="7" t="s">
        <v>2791</v>
      </c>
      <c r="B319" s="33">
        <v>0</v>
      </c>
      <c r="D319" s="7" t="s">
        <v>2791</v>
      </c>
      <c r="E319" s="29">
        <v>10</v>
      </c>
    </row>
    <row r="320" spans="1:5" x14ac:dyDescent="0.3">
      <c r="A320" s="7" t="s">
        <v>2632</v>
      </c>
      <c r="B320" s="33">
        <v>0</v>
      </c>
      <c r="D320" s="7" t="s">
        <v>2632</v>
      </c>
      <c r="E320" s="29">
        <v>10</v>
      </c>
    </row>
    <row r="321" spans="1:5" x14ac:dyDescent="0.3">
      <c r="A321" s="7" t="s">
        <v>2792</v>
      </c>
      <c r="B321" s="33">
        <v>0</v>
      </c>
      <c r="D321" s="7" t="s">
        <v>2792</v>
      </c>
      <c r="E321" s="29">
        <v>9</v>
      </c>
    </row>
    <row r="322" spans="1:5" x14ac:dyDescent="0.3">
      <c r="A322" s="7" t="s">
        <v>2793</v>
      </c>
      <c r="B322" s="33">
        <v>0</v>
      </c>
      <c r="D322" s="7" t="s">
        <v>2793</v>
      </c>
      <c r="E322" s="29">
        <v>9</v>
      </c>
    </row>
    <row r="323" spans="1:5" x14ac:dyDescent="0.3">
      <c r="A323" s="7" t="s">
        <v>2633</v>
      </c>
      <c r="B323" s="33">
        <v>0</v>
      </c>
      <c r="D323" s="7" t="s">
        <v>2633</v>
      </c>
      <c r="E323" s="29">
        <v>9</v>
      </c>
    </row>
    <row r="324" spans="1:5" x14ac:dyDescent="0.3">
      <c r="A324" s="7" t="s">
        <v>2794</v>
      </c>
      <c r="B324" s="33">
        <v>0</v>
      </c>
      <c r="D324" s="7" t="s">
        <v>2794</v>
      </c>
      <c r="E324" s="29">
        <v>8</v>
      </c>
    </row>
    <row r="325" spans="1:5" x14ac:dyDescent="0.3">
      <c r="A325" s="7" t="s">
        <v>2795</v>
      </c>
      <c r="B325" s="33">
        <v>0</v>
      </c>
      <c r="D325" s="7" t="s">
        <v>2795</v>
      </c>
      <c r="E325" s="29">
        <v>8</v>
      </c>
    </row>
    <row r="326" spans="1:5" x14ac:dyDescent="0.3">
      <c r="A326" s="7" t="s">
        <v>2634</v>
      </c>
      <c r="B326" s="33">
        <v>0</v>
      </c>
      <c r="D326" s="7" t="s">
        <v>2634</v>
      </c>
      <c r="E326" s="29">
        <v>8</v>
      </c>
    </row>
    <row r="327" spans="1:5" x14ac:dyDescent="0.3">
      <c r="A327" s="7" t="s">
        <v>2796</v>
      </c>
      <c r="B327" s="33">
        <v>0</v>
      </c>
      <c r="D327" s="7" t="s">
        <v>2796</v>
      </c>
      <c r="E327" s="29">
        <v>7</v>
      </c>
    </row>
    <row r="328" spans="1:5" x14ac:dyDescent="0.3">
      <c r="A328" s="7" t="s">
        <v>2797</v>
      </c>
      <c r="B328" s="33">
        <v>0</v>
      </c>
      <c r="D328" s="7" t="s">
        <v>2797</v>
      </c>
      <c r="E328" s="29">
        <v>7</v>
      </c>
    </row>
    <row r="329" spans="1:5" x14ac:dyDescent="0.3">
      <c r="A329" s="7" t="s">
        <v>2635</v>
      </c>
      <c r="B329" s="33">
        <v>0</v>
      </c>
      <c r="D329" s="7" t="s">
        <v>2635</v>
      </c>
      <c r="E329" s="29">
        <v>7</v>
      </c>
    </row>
    <row r="330" spans="1:5" x14ac:dyDescent="0.3">
      <c r="A330" s="7" t="s">
        <v>2798</v>
      </c>
      <c r="B330" s="33">
        <v>0</v>
      </c>
      <c r="D330" s="7" t="s">
        <v>2798</v>
      </c>
      <c r="E330" s="29">
        <v>6</v>
      </c>
    </row>
    <row r="331" spans="1:5" x14ac:dyDescent="0.3">
      <c r="A331" s="7" t="s">
        <v>2799</v>
      </c>
      <c r="B331" s="33">
        <v>0</v>
      </c>
      <c r="D331" s="7" t="s">
        <v>2799</v>
      </c>
      <c r="E331" s="29">
        <v>6</v>
      </c>
    </row>
    <row r="332" spans="1:5" x14ac:dyDescent="0.3">
      <c r="A332" s="7" t="s">
        <v>2636</v>
      </c>
      <c r="B332" s="33">
        <v>0</v>
      </c>
      <c r="D332" s="7" t="s">
        <v>2636</v>
      </c>
      <c r="E332" s="29">
        <v>6</v>
      </c>
    </row>
    <row r="333" spans="1:5" x14ac:dyDescent="0.3">
      <c r="A333" s="7" t="s">
        <v>2800</v>
      </c>
      <c r="B333" s="33">
        <v>0</v>
      </c>
      <c r="D333" s="7" t="s">
        <v>2800</v>
      </c>
      <c r="E333" s="29">
        <v>5</v>
      </c>
    </row>
    <row r="334" spans="1:5" x14ac:dyDescent="0.3">
      <c r="A334" s="7" t="s">
        <v>2801</v>
      </c>
      <c r="B334" s="33">
        <v>0</v>
      </c>
      <c r="D334" s="7" t="s">
        <v>2801</v>
      </c>
      <c r="E334" s="29">
        <v>5</v>
      </c>
    </row>
    <row r="335" spans="1:5" x14ac:dyDescent="0.3">
      <c r="A335" s="7" t="s">
        <v>2637</v>
      </c>
      <c r="B335" s="33">
        <v>0</v>
      </c>
      <c r="D335" s="7" t="s">
        <v>2637</v>
      </c>
      <c r="E335" s="29">
        <v>5</v>
      </c>
    </row>
    <row r="336" spans="1:5" x14ac:dyDescent="0.3">
      <c r="A336" s="7" t="s">
        <v>2802</v>
      </c>
      <c r="B336" s="33">
        <v>0</v>
      </c>
      <c r="D336" s="7" t="s">
        <v>2802</v>
      </c>
      <c r="E336" s="29">
        <v>4</v>
      </c>
    </row>
    <row r="337" spans="1:5" x14ac:dyDescent="0.3">
      <c r="A337" s="7" t="s">
        <v>2803</v>
      </c>
      <c r="B337" s="33">
        <v>0</v>
      </c>
      <c r="D337" s="7" t="s">
        <v>2803</v>
      </c>
      <c r="E337" s="29">
        <v>4</v>
      </c>
    </row>
    <row r="338" spans="1:5" x14ac:dyDescent="0.3">
      <c r="A338" s="7" t="s">
        <v>2638</v>
      </c>
      <c r="B338" s="33">
        <v>0</v>
      </c>
      <c r="D338" s="7" t="s">
        <v>2638</v>
      </c>
      <c r="E338" s="29">
        <v>4</v>
      </c>
    </row>
    <row r="339" spans="1:5" x14ac:dyDescent="0.3">
      <c r="A339" s="7" t="s">
        <v>2804</v>
      </c>
      <c r="B339" s="33">
        <v>0</v>
      </c>
      <c r="D339" s="7" t="s">
        <v>2804</v>
      </c>
      <c r="E339" s="29">
        <v>3</v>
      </c>
    </row>
    <row r="340" spans="1:5" x14ac:dyDescent="0.3">
      <c r="A340" s="7" t="s">
        <v>2805</v>
      </c>
      <c r="B340" s="33">
        <v>0</v>
      </c>
      <c r="D340" s="7" t="s">
        <v>2805</v>
      </c>
      <c r="E340" s="29">
        <v>3</v>
      </c>
    </row>
    <row r="341" spans="1:5" x14ac:dyDescent="0.3">
      <c r="A341" s="7" t="s">
        <v>2639</v>
      </c>
      <c r="B341" s="33">
        <v>0</v>
      </c>
      <c r="D341" s="7" t="s">
        <v>2639</v>
      </c>
      <c r="E341" s="29">
        <v>3</v>
      </c>
    </row>
    <row r="342" spans="1:5" x14ac:dyDescent="0.3">
      <c r="A342" s="7" t="s">
        <v>2806</v>
      </c>
      <c r="B342" s="33">
        <v>0</v>
      </c>
      <c r="D342" s="7" t="s">
        <v>2806</v>
      </c>
      <c r="E342" s="29">
        <v>2</v>
      </c>
    </row>
    <row r="343" spans="1:5" x14ac:dyDescent="0.3">
      <c r="A343" s="7" t="s">
        <v>2807</v>
      </c>
      <c r="B343" s="33">
        <v>0</v>
      </c>
      <c r="D343" s="7" t="s">
        <v>2807</v>
      </c>
      <c r="E343" s="29">
        <v>2</v>
      </c>
    </row>
    <row r="344" spans="1:5" x14ac:dyDescent="0.3">
      <c r="A344" s="7" t="s">
        <v>2640</v>
      </c>
      <c r="B344" s="33">
        <v>0</v>
      </c>
      <c r="D344" s="7" t="s">
        <v>2640</v>
      </c>
      <c r="E344" s="29">
        <v>2</v>
      </c>
    </row>
    <row r="345" spans="1:5" x14ac:dyDescent="0.3">
      <c r="A345" s="7" t="s">
        <v>2808</v>
      </c>
      <c r="B345" s="33">
        <v>0</v>
      </c>
      <c r="D345" s="7" t="s">
        <v>2808</v>
      </c>
      <c r="E345" s="29">
        <v>1</v>
      </c>
    </row>
    <row r="346" spans="1:5" x14ac:dyDescent="0.3">
      <c r="A346" s="7" t="s">
        <v>2809</v>
      </c>
      <c r="B346" s="33">
        <v>0</v>
      </c>
      <c r="D346" s="7" t="s">
        <v>2809</v>
      </c>
      <c r="E346" s="29">
        <v>1</v>
      </c>
    </row>
    <row r="347" spans="1:5" x14ac:dyDescent="0.3">
      <c r="A347" s="7" t="s">
        <v>2641</v>
      </c>
      <c r="B347" s="33">
        <v>0</v>
      </c>
      <c r="D347" s="7" t="s">
        <v>2641</v>
      </c>
      <c r="E347" s="29">
        <v>1</v>
      </c>
    </row>
    <row r="348" spans="1:5" x14ac:dyDescent="0.3">
      <c r="A348" s="7" t="s">
        <v>2810</v>
      </c>
      <c r="B348" s="33">
        <v>0</v>
      </c>
      <c r="D348" s="7" t="s">
        <v>2810</v>
      </c>
      <c r="E348" s="33">
        <v>0</v>
      </c>
    </row>
    <row r="349" spans="1:5" x14ac:dyDescent="0.3">
      <c r="A349" s="7" t="s">
        <v>2811</v>
      </c>
      <c r="B349" s="33">
        <v>0</v>
      </c>
      <c r="D349" s="7" t="s">
        <v>2811</v>
      </c>
      <c r="E349" s="33">
        <v>0</v>
      </c>
    </row>
    <row r="350" spans="1:5" x14ac:dyDescent="0.3">
      <c r="A350" s="7" t="s">
        <v>2812</v>
      </c>
      <c r="B350" s="33">
        <v>0</v>
      </c>
      <c r="D350" s="7" t="s">
        <v>2812</v>
      </c>
      <c r="E350" s="33">
        <v>0</v>
      </c>
    </row>
    <row r="351" spans="1:5" x14ac:dyDescent="0.3">
      <c r="A351" s="7" t="s">
        <v>2813</v>
      </c>
      <c r="B351" s="33">
        <v>0</v>
      </c>
      <c r="D351" s="7" t="s">
        <v>2813</v>
      </c>
      <c r="E351" s="33">
        <v>0</v>
      </c>
    </row>
    <row r="352" spans="1:5" x14ac:dyDescent="0.3">
      <c r="A352" s="7" t="s">
        <v>2814</v>
      </c>
      <c r="B352" s="33">
        <v>0</v>
      </c>
      <c r="D352" s="7" t="s">
        <v>2814</v>
      </c>
      <c r="E352" s="33">
        <v>0</v>
      </c>
    </row>
    <row r="353" spans="1:5" x14ac:dyDescent="0.3">
      <c r="A353" s="7" t="s">
        <v>2815</v>
      </c>
      <c r="B353" s="33">
        <v>0</v>
      </c>
      <c r="D353" s="7" t="s">
        <v>2815</v>
      </c>
      <c r="E353" s="33">
        <v>0</v>
      </c>
    </row>
    <row r="354" spans="1:5" x14ac:dyDescent="0.3">
      <c r="A354" s="7" t="s">
        <v>2816</v>
      </c>
      <c r="B354" s="33">
        <v>0</v>
      </c>
      <c r="D354" s="7" t="s">
        <v>2816</v>
      </c>
      <c r="E354" s="33">
        <v>0</v>
      </c>
    </row>
    <row r="355" spans="1:5" x14ac:dyDescent="0.3">
      <c r="A355" s="7" t="s">
        <v>2817</v>
      </c>
      <c r="B355" s="33">
        <v>0</v>
      </c>
      <c r="D355" s="7" t="s">
        <v>2817</v>
      </c>
      <c r="E355" s="33">
        <v>0</v>
      </c>
    </row>
    <row r="356" spans="1:5" x14ac:dyDescent="0.3">
      <c r="A356" s="7" t="s">
        <v>2818</v>
      </c>
      <c r="B356" s="33">
        <v>0</v>
      </c>
      <c r="D356" s="7" t="s">
        <v>2818</v>
      </c>
      <c r="E356" s="33">
        <v>0</v>
      </c>
    </row>
    <row r="357" spans="1:5" x14ac:dyDescent="0.3">
      <c r="A357" s="7" t="s">
        <v>2819</v>
      </c>
      <c r="B357" s="33">
        <v>0</v>
      </c>
      <c r="D357" s="7" t="s">
        <v>2819</v>
      </c>
      <c r="E357" s="33">
        <v>0</v>
      </c>
    </row>
    <row r="358" spans="1:5" x14ac:dyDescent="0.3">
      <c r="A358" s="7" t="s">
        <v>2820</v>
      </c>
      <c r="B358" s="33">
        <v>0</v>
      </c>
      <c r="D358" s="7" t="s">
        <v>2820</v>
      </c>
      <c r="E358" s="33">
        <v>0</v>
      </c>
    </row>
    <row r="359" spans="1:5" x14ac:dyDescent="0.3">
      <c r="A359" s="7" t="s">
        <v>2821</v>
      </c>
      <c r="B359" s="33">
        <v>0</v>
      </c>
      <c r="D359" s="7" t="s">
        <v>2821</v>
      </c>
      <c r="E359" s="33">
        <v>0</v>
      </c>
    </row>
    <row r="360" spans="1:5" x14ac:dyDescent="0.3">
      <c r="A360" s="7" t="s">
        <v>2822</v>
      </c>
      <c r="B360" s="33">
        <v>0</v>
      </c>
      <c r="D360" s="7" t="s">
        <v>2822</v>
      </c>
      <c r="E360" s="33">
        <v>0</v>
      </c>
    </row>
    <row r="361" spans="1:5" x14ac:dyDescent="0.3">
      <c r="A361" s="7" t="s">
        <v>2823</v>
      </c>
      <c r="B361" s="33">
        <v>0</v>
      </c>
      <c r="D361" s="7" t="s">
        <v>2823</v>
      </c>
      <c r="E361" s="33">
        <v>0</v>
      </c>
    </row>
    <row r="362" spans="1:5" x14ac:dyDescent="0.3">
      <c r="A362" s="7" t="s">
        <v>2824</v>
      </c>
      <c r="B362" s="33">
        <v>0</v>
      </c>
      <c r="D362" s="7" t="s">
        <v>2824</v>
      </c>
      <c r="E362" s="33">
        <v>0</v>
      </c>
    </row>
    <row r="363" spans="1:5" x14ac:dyDescent="0.3">
      <c r="A363" s="7" t="s">
        <v>2825</v>
      </c>
      <c r="B363" s="33">
        <v>0</v>
      </c>
      <c r="D363" s="7" t="s">
        <v>2825</v>
      </c>
      <c r="E363" s="33">
        <v>0</v>
      </c>
    </row>
    <row r="364" spans="1:5" x14ac:dyDescent="0.3">
      <c r="A364" s="7" t="s">
        <v>2826</v>
      </c>
      <c r="B364" s="33">
        <v>0</v>
      </c>
      <c r="D364" s="7" t="s">
        <v>2826</v>
      </c>
      <c r="E364" s="33">
        <v>0</v>
      </c>
    </row>
  </sheetData>
  <sheetProtection sheet="1" objects="1" scenarios="1"/>
  <mergeCells count="4">
    <mergeCell ref="A2:B2"/>
    <mergeCell ref="D2:E2"/>
    <mergeCell ref="A1:B1"/>
    <mergeCell ref="D1:E1"/>
  </mergeCells>
  <conditionalFormatting sqref="A24:A364">
    <cfRule type="duplicateValues" dxfId="6530" priority="5391"/>
  </conditionalFormatting>
  <conditionalFormatting sqref="D24:D39">
    <cfRule type="duplicateValues" dxfId="6529" priority="53"/>
  </conditionalFormatting>
  <conditionalFormatting sqref="D40 D44 D48 D52 D56 D62 D68 D74 D80 D86 D92 D98 D104 D110 D116 D122 D128 D136 D144 D152 D156:D157 D159:D160 D168 D172 D175 D181 D187 D193 D201 D209 D218 D229 D238 D243:D244 D250 D256 D262 D268 D274 D284:D285 D289 D293 D297 D302 D308 D314 D320 D326 D332 D338 D344 D347">
    <cfRule type="duplicateValues" dxfId="6528" priority="5486"/>
  </conditionalFormatting>
  <conditionalFormatting sqref="D41:D43">
    <cfRule type="duplicateValues" dxfId="6527" priority="51"/>
  </conditionalFormatting>
  <conditionalFormatting sqref="D45:D47">
    <cfRule type="duplicateValues" dxfId="6526" priority="50"/>
  </conditionalFormatting>
  <conditionalFormatting sqref="D49:D51">
    <cfRule type="duplicateValues" dxfId="6525" priority="49"/>
  </conditionalFormatting>
  <conditionalFormatting sqref="D53:D55">
    <cfRule type="duplicateValues" dxfId="6524" priority="48"/>
  </conditionalFormatting>
  <conditionalFormatting sqref="D57:D61">
    <cfRule type="duplicateValues" dxfId="6523" priority="47"/>
  </conditionalFormatting>
  <conditionalFormatting sqref="D63:D67">
    <cfRule type="duplicateValues" dxfId="6522" priority="46"/>
  </conditionalFormatting>
  <conditionalFormatting sqref="D69:D73">
    <cfRule type="duplicateValues" dxfId="6521" priority="45"/>
  </conditionalFormatting>
  <conditionalFormatting sqref="D75:D79">
    <cfRule type="duplicateValues" dxfId="6520" priority="44"/>
  </conditionalFormatting>
  <conditionalFormatting sqref="D81:D85">
    <cfRule type="duplicateValues" dxfId="6519" priority="43"/>
  </conditionalFormatting>
  <conditionalFormatting sqref="D87:D91">
    <cfRule type="duplicateValues" dxfId="6518" priority="42"/>
  </conditionalFormatting>
  <conditionalFormatting sqref="D93:D97">
    <cfRule type="duplicateValues" dxfId="6517" priority="41"/>
  </conditionalFormatting>
  <conditionalFormatting sqref="D99:D103">
    <cfRule type="duplicateValues" dxfId="6516" priority="40"/>
  </conditionalFormatting>
  <conditionalFormatting sqref="D105:D109">
    <cfRule type="duplicateValues" dxfId="6515" priority="39"/>
  </conditionalFormatting>
  <conditionalFormatting sqref="D111:D115">
    <cfRule type="duplicateValues" dxfId="6514" priority="38"/>
  </conditionalFormatting>
  <conditionalFormatting sqref="D117:D121">
    <cfRule type="duplicateValues" dxfId="6513" priority="37"/>
  </conditionalFormatting>
  <conditionalFormatting sqref="D123:D127">
    <cfRule type="duplicateValues" dxfId="6512" priority="36"/>
  </conditionalFormatting>
  <conditionalFormatting sqref="D129:D135">
    <cfRule type="duplicateValues" dxfId="6511" priority="35"/>
  </conditionalFormatting>
  <conditionalFormatting sqref="D137:D143">
    <cfRule type="duplicateValues" dxfId="6510" priority="34"/>
  </conditionalFormatting>
  <conditionalFormatting sqref="D145:D151">
    <cfRule type="duplicateValues" dxfId="6509" priority="33"/>
  </conditionalFormatting>
  <conditionalFormatting sqref="D153:D155">
    <cfRule type="duplicateValues" dxfId="6508" priority="32"/>
  </conditionalFormatting>
  <conditionalFormatting sqref="D158">
    <cfRule type="duplicateValues" dxfId="6507" priority="31"/>
  </conditionalFormatting>
  <conditionalFormatting sqref="D161:D167">
    <cfRule type="duplicateValues" dxfId="6506" priority="30"/>
  </conditionalFormatting>
  <conditionalFormatting sqref="D169:D171">
    <cfRule type="duplicateValues" dxfId="6505" priority="29"/>
  </conditionalFormatting>
  <conditionalFormatting sqref="D173:D174">
    <cfRule type="duplicateValues" dxfId="6504" priority="28"/>
  </conditionalFormatting>
  <conditionalFormatting sqref="D176:D180">
    <cfRule type="duplicateValues" dxfId="6503" priority="27"/>
  </conditionalFormatting>
  <conditionalFormatting sqref="D182:D186">
    <cfRule type="duplicateValues" dxfId="6502" priority="26"/>
  </conditionalFormatting>
  <conditionalFormatting sqref="D188:D192">
    <cfRule type="duplicateValues" dxfId="6501" priority="25"/>
  </conditionalFormatting>
  <conditionalFormatting sqref="D194:D200">
    <cfRule type="duplicateValues" dxfId="6500" priority="24"/>
  </conditionalFormatting>
  <conditionalFormatting sqref="D202:D208">
    <cfRule type="duplicateValues" dxfId="6499" priority="23"/>
  </conditionalFormatting>
  <conditionalFormatting sqref="D210:D217">
    <cfRule type="duplicateValues" dxfId="6498" priority="22"/>
  </conditionalFormatting>
  <conditionalFormatting sqref="D219:D228">
    <cfRule type="duplicateValues" dxfId="6497" priority="21"/>
  </conditionalFormatting>
  <conditionalFormatting sqref="D230:D237">
    <cfRule type="duplicateValues" dxfId="6496" priority="20"/>
  </conditionalFormatting>
  <conditionalFormatting sqref="D239:D242">
    <cfRule type="duplicateValues" dxfId="6495" priority="19"/>
  </conditionalFormatting>
  <conditionalFormatting sqref="D245:D249">
    <cfRule type="duplicateValues" dxfId="6494" priority="18"/>
  </conditionalFormatting>
  <conditionalFormatting sqref="D251:D255">
    <cfRule type="duplicateValues" dxfId="6493" priority="17"/>
  </conditionalFormatting>
  <conditionalFormatting sqref="D257:D261">
    <cfRule type="duplicateValues" dxfId="6492" priority="16"/>
  </conditionalFormatting>
  <conditionalFormatting sqref="D263:D267">
    <cfRule type="duplicateValues" dxfId="6491" priority="15"/>
  </conditionalFormatting>
  <conditionalFormatting sqref="D269:D273">
    <cfRule type="duplicateValues" dxfId="6490" priority="14"/>
  </conditionalFormatting>
  <conditionalFormatting sqref="D275:D283">
    <cfRule type="duplicateValues" dxfId="6489" priority="13"/>
  </conditionalFormatting>
  <conditionalFormatting sqref="D286:D288">
    <cfRule type="duplicateValues" dxfId="6488" priority="12"/>
  </conditionalFormatting>
  <conditionalFormatting sqref="D290:D292">
    <cfRule type="duplicateValues" dxfId="6487" priority="11"/>
  </conditionalFormatting>
  <conditionalFormatting sqref="D294:D296">
    <cfRule type="duplicateValues" dxfId="6486" priority="10"/>
  </conditionalFormatting>
  <conditionalFormatting sqref="D298:D301">
    <cfRule type="duplicateValues" dxfId="6485" priority="9"/>
  </conditionalFormatting>
  <conditionalFormatting sqref="D303:D307">
    <cfRule type="duplicateValues" dxfId="6484" priority="8"/>
  </conditionalFormatting>
  <conditionalFormatting sqref="D309:D313">
    <cfRule type="duplicateValues" dxfId="6483" priority="7"/>
  </conditionalFormatting>
  <conditionalFormatting sqref="D315:D319">
    <cfRule type="duplicateValues" dxfId="6482" priority="6"/>
  </conditionalFormatting>
  <conditionalFormatting sqref="D321:D325">
    <cfRule type="duplicateValues" dxfId="6481" priority="5"/>
  </conditionalFormatting>
  <conditionalFormatting sqref="D327:D331">
    <cfRule type="duplicateValues" dxfId="6480" priority="4"/>
  </conditionalFormatting>
  <conditionalFormatting sqref="D333:D337">
    <cfRule type="duplicateValues" dxfId="6479" priority="3"/>
  </conditionalFormatting>
  <conditionalFormatting sqref="D339:D343">
    <cfRule type="duplicateValues" dxfId="6478" priority="2"/>
  </conditionalFormatting>
  <conditionalFormatting sqref="D345:D346">
    <cfRule type="duplicateValues" dxfId="6477" priority="1"/>
  </conditionalFormatting>
  <conditionalFormatting sqref="D348:D364">
    <cfRule type="duplicateValues" dxfId="6476" priority="52"/>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U780"/>
  <sheetViews>
    <sheetView topLeftCell="A740" zoomScale="85" zoomScaleNormal="85" workbookViewId="0">
      <selection activeCell="AB745" sqref="AB745:AB754"/>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 min="18" max="18" width="5.6640625" customWidth="1"/>
    <col min="19" max="20" width="10.6640625" customWidth="1"/>
    <col min="21" max="21" width="5.6640625" customWidth="1"/>
    <col min="22" max="23" width="10.6640625" customWidth="1"/>
    <col min="24" max="24" width="5.6640625" customWidth="1"/>
    <col min="25" max="26" width="10.6640625" customWidth="1"/>
    <col min="27" max="27" width="5.6640625" customWidth="1"/>
    <col min="28" max="29" width="10.6640625" customWidth="1"/>
    <col min="30" max="30" width="5.6640625" customWidth="1"/>
    <col min="31" max="32" width="10.6640625" customWidth="1"/>
    <col min="33" max="33" width="5.6640625" customWidth="1"/>
    <col min="34" max="35" width="10.6640625" customWidth="1"/>
    <col min="36" max="36" width="5.6640625" customWidth="1"/>
    <col min="37" max="38" width="10.6640625" customWidth="1"/>
    <col min="39" max="39" width="5.6640625" customWidth="1"/>
    <col min="40" max="41" width="10.6640625" customWidth="1"/>
    <col min="42" max="42" width="5.6640625" customWidth="1"/>
    <col min="43" max="44" width="10.6640625" customWidth="1"/>
    <col min="45" max="45" width="5.6640625" customWidth="1"/>
    <col min="46" max="47" width="10.6640625" customWidth="1"/>
  </cols>
  <sheetData>
    <row r="1" spans="1:47" x14ac:dyDescent="0.3">
      <c r="A1" s="147" t="s">
        <v>88</v>
      </c>
      <c r="B1" s="148"/>
      <c r="D1" s="147" t="s">
        <v>88</v>
      </c>
      <c r="E1" s="148"/>
      <c r="G1" s="147" t="s">
        <v>93</v>
      </c>
      <c r="H1" s="148"/>
      <c r="J1" s="147" t="s">
        <v>94</v>
      </c>
      <c r="K1" s="148"/>
      <c r="M1" s="147" t="s">
        <v>95</v>
      </c>
      <c r="N1" s="148"/>
      <c r="P1" s="147" t="s">
        <v>96</v>
      </c>
      <c r="Q1" s="148"/>
      <c r="S1" s="147" t="s">
        <v>97</v>
      </c>
      <c r="T1" s="148"/>
      <c r="V1" s="147" t="s">
        <v>98</v>
      </c>
      <c r="W1" s="148"/>
      <c r="Y1" s="147" t="s">
        <v>99</v>
      </c>
      <c r="Z1" s="148"/>
      <c r="AB1" s="147" t="s">
        <v>99</v>
      </c>
      <c r="AC1" s="148"/>
      <c r="AE1" s="147" t="s">
        <v>100</v>
      </c>
      <c r="AF1" s="148"/>
      <c r="AH1" s="147" t="s">
        <v>100</v>
      </c>
      <c r="AI1" s="148"/>
      <c r="AK1" s="147" t="s">
        <v>101</v>
      </c>
      <c r="AL1" s="148"/>
      <c r="AN1" s="147" t="s">
        <v>101</v>
      </c>
      <c r="AO1" s="148"/>
      <c r="AQ1" s="147" t="s">
        <v>102</v>
      </c>
      <c r="AR1" s="148"/>
      <c r="AT1" s="147" t="s">
        <v>102</v>
      </c>
      <c r="AU1" s="148"/>
    </row>
    <row r="2" spans="1:47" x14ac:dyDescent="0.3">
      <c r="A2" s="149" t="s">
        <v>106</v>
      </c>
      <c r="B2" s="150"/>
      <c r="D2" s="151" t="s">
        <v>109</v>
      </c>
      <c r="E2" s="152"/>
      <c r="G2" s="151" t="s">
        <v>109</v>
      </c>
      <c r="H2" s="152"/>
      <c r="J2" s="151" t="s">
        <v>109</v>
      </c>
      <c r="K2" s="152"/>
      <c r="M2" s="151" t="s">
        <v>110</v>
      </c>
      <c r="N2" s="152"/>
      <c r="P2" s="151" t="s">
        <v>110</v>
      </c>
      <c r="Q2" s="152"/>
      <c r="S2" s="151" t="s">
        <v>110</v>
      </c>
      <c r="T2" s="152"/>
      <c r="V2" s="151" t="s">
        <v>110</v>
      </c>
      <c r="W2" s="152"/>
      <c r="Y2" s="149" t="s">
        <v>107</v>
      </c>
      <c r="Z2" s="150"/>
      <c r="AB2" s="151" t="s">
        <v>110</v>
      </c>
      <c r="AC2" s="152"/>
      <c r="AE2" s="149" t="s">
        <v>107</v>
      </c>
      <c r="AF2" s="150"/>
      <c r="AH2" s="151" t="s">
        <v>110</v>
      </c>
      <c r="AI2" s="152"/>
      <c r="AK2" s="149" t="s">
        <v>107</v>
      </c>
      <c r="AL2" s="150"/>
      <c r="AN2" s="151" t="s">
        <v>110</v>
      </c>
      <c r="AO2" s="152"/>
      <c r="AQ2" s="149" t="s">
        <v>107</v>
      </c>
      <c r="AR2" s="150"/>
      <c r="AT2" s="151" t="s">
        <v>110</v>
      </c>
      <c r="AU2" s="152"/>
    </row>
    <row r="3" spans="1:47" ht="50.25" customHeight="1" x14ac:dyDescent="0.3">
      <c r="A3" s="27" t="s">
        <v>27</v>
      </c>
      <c r="B3" s="26" t="s">
        <v>0</v>
      </c>
      <c r="D3" s="27" t="s">
        <v>27</v>
      </c>
      <c r="E3" s="26" t="s">
        <v>0</v>
      </c>
      <c r="G3" s="27" t="s">
        <v>27</v>
      </c>
      <c r="H3" s="26" t="s">
        <v>0</v>
      </c>
      <c r="J3" s="27" t="s">
        <v>27</v>
      </c>
      <c r="K3" s="26" t="s">
        <v>0</v>
      </c>
      <c r="M3" s="27" t="s">
        <v>27</v>
      </c>
      <c r="N3" s="26" t="s">
        <v>0</v>
      </c>
      <c r="P3" s="27" t="s">
        <v>27</v>
      </c>
      <c r="Q3" s="26" t="s">
        <v>0</v>
      </c>
      <c r="S3" s="27" t="s">
        <v>27</v>
      </c>
      <c r="T3" s="26" t="s">
        <v>0</v>
      </c>
      <c r="V3" s="27" t="s">
        <v>27</v>
      </c>
      <c r="W3" s="26" t="s">
        <v>0</v>
      </c>
      <c r="Y3" s="27" t="s">
        <v>27</v>
      </c>
      <c r="Z3" s="26" t="s">
        <v>0</v>
      </c>
      <c r="AB3" s="27" t="s">
        <v>27</v>
      </c>
      <c r="AC3" s="26" t="s">
        <v>0</v>
      </c>
      <c r="AE3" s="27" t="s">
        <v>27</v>
      </c>
      <c r="AF3" s="26" t="s">
        <v>0</v>
      </c>
      <c r="AH3" s="27" t="s">
        <v>27</v>
      </c>
      <c r="AI3" s="26" t="s">
        <v>0</v>
      </c>
      <c r="AK3" s="27" t="s">
        <v>27</v>
      </c>
      <c r="AL3" s="26" t="s">
        <v>0</v>
      </c>
      <c r="AN3" s="27" t="s">
        <v>27</v>
      </c>
      <c r="AO3" s="26" t="s">
        <v>0</v>
      </c>
      <c r="AQ3" s="27" t="s">
        <v>27</v>
      </c>
      <c r="AR3" s="26" t="s">
        <v>0</v>
      </c>
      <c r="AT3" s="27" t="s">
        <v>27</v>
      </c>
      <c r="AU3" s="26" t="s">
        <v>0</v>
      </c>
    </row>
    <row r="4" spans="1:47" x14ac:dyDescent="0.3">
      <c r="A4" s="58" t="s">
        <v>2471</v>
      </c>
      <c r="B4" s="28">
        <v>100</v>
      </c>
      <c r="D4" s="58" t="s">
        <v>2471</v>
      </c>
      <c r="E4" s="28">
        <v>100</v>
      </c>
      <c r="G4" s="58" t="s">
        <v>2471</v>
      </c>
      <c r="H4" s="28">
        <v>100</v>
      </c>
      <c r="J4" s="58" t="s">
        <v>2471</v>
      </c>
      <c r="K4" s="28">
        <v>100</v>
      </c>
      <c r="M4" s="58" t="s">
        <v>2471</v>
      </c>
      <c r="N4" s="28">
        <v>100</v>
      </c>
      <c r="P4" s="58" t="s">
        <v>2471</v>
      </c>
      <c r="Q4" s="28">
        <v>100</v>
      </c>
      <c r="S4" s="58" t="s">
        <v>2471</v>
      </c>
      <c r="T4" s="28">
        <v>100</v>
      </c>
      <c r="V4" s="58" t="s">
        <v>2471</v>
      </c>
      <c r="W4" s="28">
        <v>100</v>
      </c>
      <c r="Y4" s="58" t="s">
        <v>2471</v>
      </c>
      <c r="Z4" s="28">
        <v>100</v>
      </c>
      <c r="AB4" s="58" t="s">
        <v>2471</v>
      </c>
      <c r="AC4" s="28">
        <v>100</v>
      </c>
      <c r="AE4" s="5" t="s">
        <v>2504</v>
      </c>
      <c r="AF4" s="28">
        <v>100</v>
      </c>
      <c r="AH4" s="5" t="s">
        <v>2537</v>
      </c>
      <c r="AI4" s="28">
        <v>100</v>
      </c>
      <c r="AK4" s="5" t="s">
        <v>2712</v>
      </c>
      <c r="AL4" s="28">
        <v>100</v>
      </c>
      <c r="AN4" s="5" t="s">
        <v>2540</v>
      </c>
      <c r="AO4" s="28">
        <v>100</v>
      </c>
      <c r="AQ4" s="5" t="s">
        <v>2722</v>
      </c>
      <c r="AR4" s="28">
        <v>100</v>
      </c>
      <c r="AT4" s="5" t="s">
        <v>2619</v>
      </c>
      <c r="AU4" s="28">
        <v>100</v>
      </c>
    </row>
    <row r="5" spans="1:47" x14ac:dyDescent="0.3">
      <c r="A5" s="58" t="s">
        <v>2667</v>
      </c>
      <c r="B5" s="28">
        <v>100</v>
      </c>
      <c r="D5" s="58" t="s">
        <v>2667</v>
      </c>
      <c r="E5" s="28">
        <v>100</v>
      </c>
      <c r="G5" s="58" t="s">
        <v>2667</v>
      </c>
      <c r="H5" s="28">
        <v>100</v>
      </c>
      <c r="J5" s="58" t="s">
        <v>2667</v>
      </c>
      <c r="K5" s="28">
        <v>100</v>
      </c>
      <c r="M5" s="58" t="s">
        <v>2667</v>
      </c>
      <c r="N5" s="28">
        <v>100</v>
      </c>
      <c r="P5" s="58" t="s">
        <v>2667</v>
      </c>
      <c r="Q5" s="28">
        <v>100</v>
      </c>
      <c r="S5" s="58" t="s">
        <v>2667</v>
      </c>
      <c r="T5" s="28">
        <v>100</v>
      </c>
      <c r="V5" s="58" t="s">
        <v>2667</v>
      </c>
      <c r="W5" s="28">
        <v>100</v>
      </c>
      <c r="Y5" s="58" t="s">
        <v>2667</v>
      </c>
      <c r="Z5" s="28">
        <v>100</v>
      </c>
      <c r="AB5" s="58" t="s">
        <v>2667</v>
      </c>
      <c r="AC5" s="28">
        <v>100</v>
      </c>
      <c r="AE5" s="7" t="s">
        <v>2507</v>
      </c>
      <c r="AF5" s="29">
        <v>99</v>
      </c>
      <c r="AH5" s="7" t="s">
        <v>2748</v>
      </c>
      <c r="AI5" s="29">
        <v>99</v>
      </c>
      <c r="AK5" s="7" t="s">
        <v>2512</v>
      </c>
      <c r="AL5" s="29">
        <v>99</v>
      </c>
      <c r="AN5" s="7" t="s">
        <v>2542</v>
      </c>
      <c r="AO5" s="29">
        <v>99</v>
      </c>
      <c r="AQ5" s="7" t="s">
        <v>2602</v>
      </c>
      <c r="AR5" s="29">
        <v>99</v>
      </c>
      <c r="AT5" s="7" t="s">
        <v>2763</v>
      </c>
      <c r="AU5" s="29">
        <v>99</v>
      </c>
    </row>
    <row r="6" spans="1:47" x14ac:dyDescent="0.3">
      <c r="A6" s="58" t="s">
        <v>2472</v>
      </c>
      <c r="B6" s="28">
        <v>100</v>
      </c>
      <c r="D6" s="58" t="s">
        <v>2472</v>
      </c>
      <c r="E6" s="28">
        <v>100</v>
      </c>
      <c r="G6" s="58" t="s">
        <v>2472</v>
      </c>
      <c r="H6" s="28">
        <v>100</v>
      </c>
      <c r="J6" s="58" t="s">
        <v>2472</v>
      </c>
      <c r="K6" s="28">
        <v>100</v>
      </c>
      <c r="M6" s="58" t="s">
        <v>2472</v>
      </c>
      <c r="N6" s="28">
        <v>100</v>
      </c>
      <c r="P6" s="58" t="s">
        <v>2472</v>
      </c>
      <c r="Q6" s="28">
        <v>100</v>
      </c>
      <c r="S6" s="58" t="s">
        <v>2472</v>
      </c>
      <c r="T6" s="28">
        <v>100</v>
      </c>
      <c r="V6" s="58" t="s">
        <v>2472</v>
      </c>
      <c r="W6" s="28">
        <v>100</v>
      </c>
      <c r="Y6" s="58" t="s">
        <v>2472</v>
      </c>
      <c r="Z6" s="28">
        <v>100</v>
      </c>
      <c r="AB6" s="58" t="s">
        <v>2472</v>
      </c>
      <c r="AC6" s="28">
        <v>100</v>
      </c>
      <c r="AE6" s="7" t="s">
        <v>2508</v>
      </c>
      <c r="AF6" s="29">
        <v>98</v>
      </c>
      <c r="AH6" s="7" t="s">
        <v>2750</v>
      </c>
      <c r="AI6" s="29">
        <v>98</v>
      </c>
      <c r="AK6" s="7" t="s">
        <v>2714</v>
      </c>
      <c r="AL6" s="29">
        <v>98</v>
      </c>
      <c r="AN6" s="7" t="s">
        <v>2544</v>
      </c>
      <c r="AO6" s="29">
        <v>98</v>
      </c>
      <c r="AQ6" s="7" t="s">
        <v>2726</v>
      </c>
      <c r="AR6" s="29">
        <v>98</v>
      </c>
      <c r="AT6" s="7" t="s">
        <v>2550</v>
      </c>
      <c r="AU6" s="29">
        <v>98</v>
      </c>
    </row>
    <row r="7" spans="1:47" x14ac:dyDescent="0.3">
      <c r="A7" s="58" t="s">
        <v>2668</v>
      </c>
      <c r="B7" s="28">
        <v>100</v>
      </c>
      <c r="D7" s="58" t="s">
        <v>2668</v>
      </c>
      <c r="E7" s="28">
        <v>100</v>
      </c>
      <c r="G7" s="58" t="s">
        <v>2668</v>
      </c>
      <c r="H7" s="28">
        <v>100</v>
      </c>
      <c r="J7" s="58" t="s">
        <v>2668</v>
      </c>
      <c r="K7" s="28">
        <v>100</v>
      </c>
      <c r="M7" s="58" t="s">
        <v>2668</v>
      </c>
      <c r="N7" s="28">
        <v>100</v>
      </c>
      <c r="P7" s="58" t="s">
        <v>2668</v>
      </c>
      <c r="Q7" s="28">
        <v>100</v>
      </c>
      <c r="S7" s="58" t="s">
        <v>2668</v>
      </c>
      <c r="T7" s="28">
        <v>100</v>
      </c>
      <c r="V7" s="58" t="s">
        <v>2668</v>
      </c>
      <c r="W7" s="28">
        <v>100</v>
      </c>
      <c r="Y7" s="58" t="s">
        <v>2668</v>
      </c>
      <c r="Z7" s="28">
        <v>100</v>
      </c>
      <c r="AB7" s="58" t="s">
        <v>2668</v>
      </c>
      <c r="AC7" s="28">
        <v>100</v>
      </c>
      <c r="AE7" s="7" t="s">
        <v>2509</v>
      </c>
      <c r="AF7" s="29">
        <v>97</v>
      </c>
      <c r="AH7" s="7" t="s">
        <v>2753</v>
      </c>
      <c r="AI7" s="29">
        <v>97</v>
      </c>
      <c r="AK7" s="7" t="s">
        <v>2595</v>
      </c>
      <c r="AL7" s="29">
        <v>97</v>
      </c>
      <c r="AN7" s="7" t="s">
        <v>2546</v>
      </c>
      <c r="AO7" s="29">
        <v>97</v>
      </c>
      <c r="AQ7" s="7" t="s">
        <v>2728</v>
      </c>
      <c r="AR7" s="29">
        <v>97</v>
      </c>
      <c r="AT7" s="7" t="s">
        <v>2624</v>
      </c>
      <c r="AU7" s="29">
        <v>97</v>
      </c>
    </row>
    <row r="8" spans="1:47" x14ac:dyDescent="0.3">
      <c r="A8" s="58" t="s">
        <v>2669</v>
      </c>
      <c r="B8" s="28">
        <v>100</v>
      </c>
      <c r="D8" s="58" t="s">
        <v>2669</v>
      </c>
      <c r="E8" s="28">
        <v>100</v>
      </c>
      <c r="G8" s="58" t="s">
        <v>2669</v>
      </c>
      <c r="H8" s="28">
        <v>100</v>
      </c>
      <c r="J8" s="58" t="s">
        <v>2669</v>
      </c>
      <c r="K8" s="28">
        <v>100</v>
      </c>
      <c r="M8" s="58" t="s">
        <v>2669</v>
      </c>
      <c r="N8" s="28">
        <v>100</v>
      </c>
      <c r="P8" s="58" t="s">
        <v>2669</v>
      </c>
      <c r="Q8" s="28">
        <v>100</v>
      </c>
      <c r="S8" s="58" t="s">
        <v>2669</v>
      </c>
      <c r="T8" s="28">
        <v>100</v>
      </c>
      <c r="V8" s="58" t="s">
        <v>2669</v>
      </c>
      <c r="W8" s="28">
        <v>100</v>
      </c>
      <c r="Y8" s="58" t="s">
        <v>2669</v>
      </c>
      <c r="Z8" s="28">
        <v>100</v>
      </c>
      <c r="AB8" s="58" t="s">
        <v>2669</v>
      </c>
      <c r="AC8" s="28">
        <v>100</v>
      </c>
      <c r="AE8" s="7" t="s">
        <v>2511</v>
      </c>
      <c r="AF8" s="29">
        <v>96</v>
      </c>
      <c r="AH8" s="7" t="s">
        <v>2615</v>
      </c>
      <c r="AI8" s="29">
        <v>96</v>
      </c>
      <c r="AK8" s="7" t="s">
        <v>2596</v>
      </c>
      <c r="AL8" s="29">
        <v>96</v>
      </c>
      <c r="AN8" s="7" t="s">
        <v>2620</v>
      </c>
      <c r="AO8" s="29">
        <v>96</v>
      </c>
      <c r="AQ8" s="7" t="s">
        <v>2730</v>
      </c>
      <c r="AR8" s="29">
        <v>96</v>
      </c>
      <c r="AT8" s="7" t="s">
        <v>2770</v>
      </c>
      <c r="AU8" s="29">
        <v>96</v>
      </c>
    </row>
    <row r="9" spans="1:47" x14ac:dyDescent="0.3">
      <c r="A9" s="58" t="s">
        <v>2473</v>
      </c>
      <c r="B9" s="28">
        <v>100</v>
      </c>
      <c r="D9" s="58" t="s">
        <v>2473</v>
      </c>
      <c r="E9" s="28">
        <v>100</v>
      </c>
      <c r="G9" s="58" t="s">
        <v>2473</v>
      </c>
      <c r="H9" s="28">
        <v>100</v>
      </c>
      <c r="J9" s="58" t="s">
        <v>2473</v>
      </c>
      <c r="K9" s="28">
        <v>100</v>
      </c>
      <c r="M9" s="58" t="s">
        <v>2473</v>
      </c>
      <c r="N9" s="28">
        <v>100</v>
      </c>
      <c r="P9" s="58" t="s">
        <v>2473</v>
      </c>
      <c r="Q9" s="28">
        <v>100</v>
      </c>
      <c r="S9" s="58" t="s">
        <v>2473</v>
      </c>
      <c r="T9" s="28">
        <v>100</v>
      </c>
      <c r="V9" s="58" t="s">
        <v>2473</v>
      </c>
      <c r="W9" s="28">
        <v>100</v>
      </c>
      <c r="Y9" s="58" t="s">
        <v>2473</v>
      </c>
      <c r="Z9" s="28">
        <v>100</v>
      </c>
      <c r="AB9" s="58" t="s">
        <v>2473</v>
      </c>
      <c r="AC9" s="28">
        <v>100</v>
      </c>
      <c r="AE9" s="7" t="s">
        <v>2594</v>
      </c>
      <c r="AF9" s="29">
        <v>95</v>
      </c>
      <c r="AH9" s="7" t="s">
        <v>2616</v>
      </c>
      <c r="AI9" s="29">
        <v>95</v>
      </c>
      <c r="AK9" s="7" t="s">
        <v>2718</v>
      </c>
      <c r="AL9" s="29">
        <v>95</v>
      </c>
      <c r="AN9" s="7" t="s">
        <v>2622</v>
      </c>
      <c r="AO9" s="29">
        <v>95</v>
      </c>
      <c r="AQ9" s="7" t="s">
        <v>2733</v>
      </c>
      <c r="AR9" s="29">
        <v>95</v>
      </c>
      <c r="AT9" s="7" t="s">
        <v>2773</v>
      </c>
      <c r="AU9" s="29">
        <v>95</v>
      </c>
    </row>
    <row r="10" spans="1:47" x14ac:dyDescent="0.3">
      <c r="A10" s="58" t="s">
        <v>2565</v>
      </c>
      <c r="B10" s="28">
        <v>100</v>
      </c>
      <c r="D10" s="58" t="s">
        <v>2565</v>
      </c>
      <c r="E10" s="28">
        <v>100</v>
      </c>
      <c r="G10" s="58" t="s">
        <v>2565</v>
      </c>
      <c r="H10" s="28">
        <v>100</v>
      </c>
      <c r="J10" s="58" t="s">
        <v>2565</v>
      </c>
      <c r="K10" s="28">
        <v>100</v>
      </c>
      <c r="M10" s="58" t="s">
        <v>2565</v>
      </c>
      <c r="N10" s="28">
        <v>100</v>
      </c>
      <c r="P10" s="58" t="s">
        <v>2565</v>
      </c>
      <c r="Q10" s="28">
        <v>100</v>
      </c>
      <c r="S10" s="58" t="s">
        <v>2565</v>
      </c>
      <c r="T10" s="28">
        <v>100</v>
      </c>
      <c r="V10" s="58" t="s">
        <v>2565</v>
      </c>
      <c r="W10" s="28">
        <v>100</v>
      </c>
      <c r="Y10" s="58" t="s">
        <v>2565</v>
      </c>
      <c r="Z10" s="28">
        <v>100</v>
      </c>
      <c r="AB10" s="58" t="s">
        <v>2565</v>
      </c>
      <c r="AC10" s="28">
        <v>100</v>
      </c>
      <c r="AE10" s="7" t="s">
        <v>2595</v>
      </c>
      <c r="AF10" s="29">
        <v>94</v>
      </c>
      <c r="AH10" s="7" t="s">
        <v>2759</v>
      </c>
      <c r="AI10" s="29">
        <v>94</v>
      </c>
      <c r="AK10" s="7" t="s">
        <v>2517</v>
      </c>
      <c r="AL10" s="29">
        <v>94</v>
      </c>
      <c r="AN10" s="7" t="s">
        <v>2624</v>
      </c>
      <c r="AO10" s="29">
        <v>94</v>
      </c>
      <c r="AQ10" s="7" t="s">
        <v>2608</v>
      </c>
      <c r="AR10" s="29">
        <v>94</v>
      </c>
      <c r="AT10" s="7" t="s">
        <v>2775</v>
      </c>
      <c r="AU10" s="29">
        <v>94</v>
      </c>
    </row>
    <row r="11" spans="1:47" x14ac:dyDescent="0.3">
      <c r="A11" s="58" t="s">
        <v>2670</v>
      </c>
      <c r="B11" s="28">
        <v>100</v>
      </c>
      <c r="D11" s="58" t="s">
        <v>2670</v>
      </c>
      <c r="E11" s="28">
        <v>100</v>
      </c>
      <c r="G11" s="58" t="s">
        <v>2670</v>
      </c>
      <c r="H11" s="28">
        <v>100</v>
      </c>
      <c r="J11" s="58" t="s">
        <v>2670</v>
      </c>
      <c r="K11" s="28">
        <v>100</v>
      </c>
      <c r="M11" s="58" t="s">
        <v>2670</v>
      </c>
      <c r="N11" s="28">
        <v>100</v>
      </c>
      <c r="P11" s="58" t="s">
        <v>2670</v>
      </c>
      <c r="Q11" s="28">
        <v>100</v>
      </c>
      <c r="S11" s="58" t="s">
        <v>2670</v>
      </c>
      <c r="T11" s="28">
        <v>100</v>
      </c>
      <c r="V11" s="58" t="s">
        <v>2670</v>
      </c>
      <c r="W11" s="28">
        <v>100</v>
      </c>
      <c r="Y11" s="58" t="s">
        <v>2670</v>
      </c>
      <c r="Z11" s="28">
        <v>100</v>
      </c>
      <c r="AB11" s="58" t="s">
        <v>2670</v>
      </c>
      <c r="AC11" s="28">
        <v>100</v>
      </c>
      <c r="AE11" s="7" t="s">
        <v>2515</v>
      </c>
      <c r="AF11" s="29">
        <v>93</v>
      </c>
      <c r="AH11" s="7" t="s">
        <v>2760</v>
      </c>
      <c r="AI11" s="29">
        <v>93</v>
      </c>
      <c r="AK11" s="7" t="s">
        <v>2599</v>
      </c>
      <c r="AL11" s="29">
        <v>93</v>
      </c>
      <c r="AN11" s="7" t="s">
        <v>2770</v>
      </c>
      <c r="AO11" s="29">
        <v>93</v>
      </c>
      <c r="AQ11" s="7" t="s">
        <v>2739</v>
      </c>
      <c r="AR11" s="29">
        <v>93</v>
      </c>
      <c r="AT11" s="7" t="s">
        <v>2560</v>
      </c>
      <c r="AU11" s="29">
        <v>93</v>
      </c>
    </row>
    <row r="12" spans="1:47" x14ac:dyDescent="0.3">
      <c r="A12" s="58" t="s">
        <v>2474</v>
      </c>
      <c r="B12" s="28">
        <v>100</v>
      </c>
      <c r="D12" s="58" t="s">
        <v>2474</v>
      </c>
      <c r="E12" s="28">
        <v>100</v>
      </c>
      <c r="G12" s="58" t="s">
        <v>2474</v>
      </c>
      <c r="H12" s="28">
        <v>100</v>
      </c>
      <c r="J12" s="58" t="s">
        <v>2474</v>
      </c>
      <c r="K12" s="28">
        <v>100</v>
      </c>
      <c r="M12" s="58" t="s">
        <v>2474</v>
      </c>
      <c r="N12" s="28">
        <v>100</v>
      </c>
      <c r="P12" s="58" t="s">
        <v>2474</v>
      </c>
      <c r="Q12" s="28">
        <v>100</v>
      </c>
      <c r="S12" s="58" t="s">
        <v>2474</v>
      </c>
      <c r="T12" s="28">
        <v>100</v>
      </c>
      <c r="V12" s="58" t="s">
        <v>2474</v>
      </c>
      <c r="W12" s="28">
        <v>100</v>
      </c>
      <c r="Y12" s="58" t="s">
        <v>2474</v>
      </c>
      <c r="Z12" s="28">
        <v>100</v>
      </c>
      <c r="AB12" s="58" t="s">
        <v>2474</v>
      </c>
      <c r="AC12" s="28">
        <v>100</v>
      </c>
      <c r="AE12" s="7" t="s">
        <v>2597</v>
      </c>
      <c r="AF12" s="29">
        <v>92</v>
      </c>
      <c r="AH12" s="7" t="s">
        <v>2619</v>
      </c>
      <c r="AI12" s="29">
        <v>92</v>
      </c>
      <c r="AK12" s="7" t="s">
        <v>2722</v>
      </c>
      <c r="AL12" s="29">
        <v>92</v>
      </c>
      <c r="AN12" s="7" t="s">
        <v>2773</v>
      </c>
      <c r="AO12" s="29">
        <v>92</v>
      </c>
      <c r="AQ12" s="7" t="s">
        <v>2743</v>
      </c>
      <c r="AR12" s="29">
        <v>92</v>
      </c>
      <c r="AT12" s="7" t="s">
        <v>2782</v>
      </c>
      <c r="AU12" s="29">
        <v>92</v>
      </c>
    </row>
    <row r="13" spans="1:47" x14ac:dyDescent="0.3">
      <c r="A13" s="58" t="s">
        <v>2671</v>
      </c>
      <c r="B13" s="28">
        <v>100</v>
      </c>
      <c r="D13" s="58" t="s">
        <v>2671</v>
      </c>
      <c r="E13" s="28">
        <v>100</v>
      </c>
      <c r="G13" s="58" t="s">
        <v>2671</v>
      </c>
      <c r="H13" s="28">
        <v>100</v>
      </c>
      <c r="J13" s="58" t="s">
        <v>2671</v>
      </c>
      <c r="K13" s="28">
        <v>100</v>
      </c>
      <c r="M13" s="58" t="s">
        <v>2671</v>
      </c>
      <c r="N13" s="28">
        <v>100</v>
      </c>
      <c r="P13" s="58" t="s">
        <v>2671</v>
      </c>
      <c r="Q13" s="28">
        <v>100</v>
      </c>
      <c r="S13" s="58" t="s">
        <v>2671</v>
      </c>
      <c r="T13" s="28">
        <v>100</v>
      </c>
      <c r="V13" s="58" t="s">
        <v>2671</v>
      </c>
      <c r="W13" s="28">
        <v>100</v>
      </c>
      <c r="Y13" s="58" t="s">
        <v>2671</v>
      </c>
      <c r="Z13" s="28">
        <v>100</v>
      </c>
      <c r="AB13" s="58" t="s">
        <v>2671</v>
      </c>
      <c r="AC13" s="28">
        <v>100</v>
      </c>
      <c r="AE13" s="7" t="s">
        <v>2518</v>
      </c>
      <c r="AF13" s="29">
        <v>91</v>
      </c>
      <c r="AH13" s="7" t="s">
        <v>2763</v>
      </c>
      <c r="AI13" s="29">
        <v>91</v>
      </c>
      <c r="AK13" s="7" t="s">
        <v>2724</v>
      </c>
      <c r="AL13" s="29">
        <v>91</v>
      </c>
      <c r="AN13" s="7" t="s">
        <v>2558</v>
      </c>
      <c r="AO13" s="29">
        <v>91</v>
      </c>
      <c r="AQ13" s="7" t="s">
        <v>2746</v>
      </c>
      <c r="AR13" s="29">
        <v>91</v>
      </c>
      <c r="AT13" s="7" t="s">
        <v>2787</v>
      </c>
      <c r="AU13" s="29">
        <v>91</v>
      </c>
    </row>
    <row r="14" spans="1:47" x14ac:dyDescent="0.3">
      <c r="A14" s="58" t="s">
        <v>2566</v>
      </c>
      <c r="B14" s="28">
        <v>100</v>
      </c>
      <c r="D14" s="58" t="s">
        <v>2566</v>
      </c>
      <c r="E14" s="28">
        <v>100</v>
      </c>
      <c r="G14" s="58" t="s">
        <v>2566</v>
      </c>
      <c r="H14" s="28">
        <v>100</v>
      </c>
      <c r="J14" s="58" t="s">
        <v>2566</v>
      </c>
      <c r="K14" s="28">
        <v>100</v>
      </c>
      <c r="M14" s="58" t="s">
        <v>2566</v>
      </c>
      <c r="N14" s="28">
        <v>100</v>
      </c>
      <c r="P14" s="58" t="s">
        <v>2566</v>
      </c>
      <c r="Q14" s="28">
        <v>100</v>
      </c>
      <c r="S14" s="58" t="s">
        <v>2566</v>
      </c>
      <c r="T14" s="28">
        <v>100</v>
      </c>
      <c r="V14" s="58" t="s">
        <v>2566</v>
      </c>
      <c r="W14" s="28">
        <v>100</v>
      </c>
      <c r="Y14" s="58" t="s">
        <v>2566</v>
      </c>
      <c r="Z14" s="28">
        <v>100</v>
      </c>
      <c r="AB14" s="58" t="s">
        <v>2566</v>
      </c>
      <c r="AC14" s="28">
        <v>100</v>
      </c>
      <c r="AE14" s="7" t="s">
        <v>2722</v>
      </c>
      <c r="AF14" s="29">
        <v>90</v>
      </c>
      <c r="AH14" s="7" t="s">
        <v>2765</v>
      </c>
      <c r="AI14" s="29">
        <v>90</v>
      </c>
      <c r="AK14" s="7" t="s">
        <v>2603</v>
      </c>
      <c r="AL14" s="29">
        <v>90</v>
      </c>
      <c r="AN14" s="7" t="s">
        <v>2778</v>
      </c>
      <c r="AO14" s="29">
        <v>90</v>
      </c>
      <c r="AQ14" s="7" t="s">
        <v>2530</v>
      </c>
      <c r="AR14" s="29">
        <v>90</v>
      </c>
      <c r="AT14" s="7" t="s">
        <v>2632</v>
      </c>
      <c r="AU14" s="29">
        <v>90</v>
      </c>
    </row>
    <row r="15" spans="1:47" x14ac:dyDescent="0.3">
      <c r="A15" s="58" t="s">
        <v>2475</v>
      </c>
      <c r="B15" s="28">
        <v>100</v>
      </c>
      <c r="D15" s="58" t="s">
        <v>2475</v>
      </c>
      <c r="E15" s="28">
        <v>100</v>
      </c>
      <c r="G15" s="58" t="s">
        <v>2475</v>
      </c>
      <c r="H15" s="28">
        <v>100</v>
      </c>
      <c r="J15" s="58" t="s">
        <v>2475</v>
      </c>
      <c r="K15" s="28">
        <v>100</v>
      </c>
      <c r="M15" s="58" t="s">
        <v>2475</v>
      </c>
      <c r="N15" s="28">
        <v>100</v>
      </c>
      <c r="P15" s="58" t="s">
        <v>2475</v>
      </c>
      <c r="Q15" s="28">
        <v>100</v>
      </c>
      <c r="S15" s="58" t="s">
        <v>2475</v>
      </c>
      <c r="T15" s="28">
        <v>100</v>
      </c>
      <c r="V15" s="58" t="s">
        <v>2475</v>
      </c>
      <c r="W15" s="28">
        <v>100</v>
      </c>
      <c r="Y15" s="58" t="s">
        <v>2475</v>
      </c>
      <c r="Z15" s="28">
        <v>100</v>
      </c>
      <c r="AB15" s="58" t="s">
        <v>2475</v>
      </c>
      <c r="AC15" s="28">
        <v>100</v>
      </c>
      <c r="AE15" s="7" t="s">
        <v>2724</v>
      </c>
      <c r="AF15" s="29">
        <v>89</v>
      </c>
      <c r="AH15" s="7" t="s">
        <v>2767</v>
      </c>
      <c r="AI15" s="29">
        <v>89</v>
      </c>
      <c r="AK15" s="7" t="s">
        <v>2523</v>
      </c>
      <c r="AL15" s="29">
        <v>89</v>
      </c>
      <c r="AN15" s="7" t="s">
        <v>2783</v>
      </c>
      <c r="AO15" s="29">
        <v>89</v>
      </c>
      <c r="AQ15" s="7" t="s">
        <v>2536</v>
      </c>
      <c r="AR15" s="29">
        <v>89</v>
      </c>
      <c r="AT15" s="7" t="s">
        <v>2797</v>
      </c>
      <c r="AU15" s="29">
        <v>89</v>
      </c>
    </row>
    <row r="16" spans="1:47" x14ac:dyDescent="0.3">
      <c r="A16" s="58" t="s">
        <v>2567</v>
      </c>
      <c r="B16" s="28">
        <v>100</v>
      </c>
      <c r="D16" s="58" t="s">
        <v>2567</v>
      </c>
      <c r="E16" s="28">
        <v>100</v>
      </c>
      <c r="G16" s="58" t="s">
        <v>2567</v>
      </c>
      <c r="H16" s="28">
        <v>100</v>
      </c>
      <c r="J16" s="58" t="s">
        <v>2567</v>
      </c>
      <c r="K16" s="28">
        <v>100</v>
      </c>
      <c r="M16" s="58" t="s">
        <v>2567</v>
      </c>
      <c r="N16" s="28">
        <v>100</v>
      </c>
      <c r="P16" s="58" t="s">
        <v>2567</v>
      </c>
      <c r="Q16" s="28">
        <v>100</v>
      </c>
      <c r="S16" s="58" t="s">
        <v>2567</v>
      </c>
      <c r="T16" s="28">
        <v>100</v>
      </c>
      <c r="V16" s="58" t="s">
        <v>2567</v>
      </c>
      <c r="W16" s="28">
        <v>100</v>
      </c>
      <c r="Y16" s="58" t="s">
        <v>2567</v>
      </c>
      <c r="Z16" s="28">
        <v>100</v>
      </c>
      <c r="AB16" s="58" t="s">
        <v>2567</v>
      </c>
      <c r="AC16" s="28">
        <v>100</v>
      </c>
      <c r="AE16" s="7" t="s">
        <v>2603</v>
      </c>
      <c r="AF16" s="29">
        <v>88</v>
      </c>
      <c r="AH16" s="7" t="s">
        <v>2772</v>
      </c>
      <c r="AI16" s="29">
        <v>88</v>
      </c>
      <c r="AK16" s="7" t="s">
        <v>2524</v>
      </c>
      <c r="AL16" s="29">
        <v>88</v>
      </c>
      <c r="AN16" s="7" t="s">
        <v>2630</v>
      </c>
      <c r="AO16" s="29">
        <v>88</v>
      </c>
      <c r="AQ16" s="7" t="s">
        <v>2749</v>
      </c>
      <c r="AR16" s="29">
        <v>88</v>
      </c>
      <c r="AT16" s="7" t="s">
        <v>2802</v>
      </c>
      <c r="AU16" s="29">
        <v>88</v>
      </c>
    </row>
    <row r="17" spans="1:47" x14ac:dyDescent="0.3">
      <c r="A17" s="58" t="s">
        <v>2672</v>
      </c>
      <c r="B17" s="28">
        <v>100</v>
      </c>
      <c r="D17" s="58" t="s">
        <v>2672</v>
      </c>
      <c r="E17" s="28">
        <v>100</v>
      </c>
      <c r="G17" s="58" t="s">
        <v>2672</v>
      </c>
      <c r="H17" s="28">
        <v>100</v>
      </c>
      <c r="J17" s="58" t="s">
        <v>2672</v>
      </c>
      <c r="K17" s="28">
        <v>100</v>
      </c>
      <c r="M17" s="58" t="s">
        <v>2672</v>
      </c>
      <c r="N17" s="28">
        <v>100</v>
      </c>
      <c r="P17" s="58" t="s">
        <v>2672</v>
      </c>
      <c r="Q17" s="28">
        <v>100</v>
      </c>
      <c r="S17" s="58" t="s">
        <v>2672</v>
      </c>
      <c r="T17" s="28">
        <v>100</v>
      </c>
      <c r="V17" s="58" t="s">
        <v>2672</v>
      </c>
      <c r="W17" s="28">
        <v>100</v>
      </c>
      <c r="Y17" s="58" t="s">
        <v>2672</v>
      </c>
      <c r="Z17" s="28">
        <v>100</v>
      </c>
      <c r="AB17" s="58" t="s">
        <v>2672</v>
      </c>
      <c r="AC17" s="28">
        <v>100</v>
      </c>
      <c r="AE17" s="7" t="s">
        <v>2523</v>
      </c>
      <c r="AF17" s="29">
        <v>87</v>
      </c>
      <c r="AH17" s="7" t="s">
        <v>2557</v>
      </c>
      <c r="AI17" s="29">
        <v>87</v>
      </c>
      <c r="AK17" s="7" t="s">
        <v>2525</v>
      </c>
      <c r="AL17" s="29">
        <v>87</v>
      </c>
      <c r="AN17" s="7" t="s">
        <v>2793</v>
      </c>
      <c r="AO17" s="29">
        <v>87</v>
      </c>
      <c r="AQ17" s="7" t="s">
        <v>2754</v>
      </c>
      <c r="AR17" s="29">
        <v>87</v>
      </c>
      <c r="AT17" s="7" t="s">
        <v>2808</v>
      </c>
      <c r="AU17" s="29">
        <v>87</v>
      </c>
    </row>
    <row r="18" spans="1:47" x14ac:dyDescent="0.3">
      <c r="A18" s="58" t="s">
        <v>2476</v>
      </c>
      <c r="B18" s="28">
        <v>100</v>
      </c>
      <c r="D18" s="58" t="s">
        <v>2476</v>
      </c>
      <c r="E18" s="28">
        <v>100</v>
      </c>
      <c r="G18" s="58" t="s">
        <v>2476</v>
      </c>
      <c r="H18" s="28">
        <v>100</v>
      </c>
      <c r="J18" s="58" t="s">
        <v>2476</v>
      </c>
      <c r="K18" s="28">
        <v>100</v>
      </c>
      <c r="M18" s="58" t="s">
        <v>2476</v>
      </c>
      <c r="N18" s="28">
        <v>100</v>
      </c>
      <c r="P18" s="58" t="s">
        <v>2476</v>
      </c>
      <c r="Q18" s="28">
        <v>100</v>
      </c>
      <c r="S18" s="58" t="s">
        <v>2476</v>
      </c>
      <c r="T18" s="28">
        <v>100</v>
      </c>
      <c r="V18" s="58" t="s">
        <v>2476</v>
      </c>
      <c r="W18" s="28">
        <v>100</v>
      </c>
      <c r="Y18" s="58" t="s">
        <v>2476</v>
      </c>
      <c r="Z18" s="28">
        <v>100</v>
      </c>
      <c r="AB18" s="58" t="s">
        <v>2476</v>
      </c>
      <c r="AC18" s="28">
        <v>100</v>
      </c>
      <c r="AE18" s="7" t="s">
        <v>2524</v>
      </c>
      <c r="AF18" s="29">
        <v>86</v>
      </c>
      <c r="AH18" s="7" t="s">
        <v>2628</v>
      </c>
      <c r="AI18" s="29">
        <v>86</v>
      </c>
      <c r="AK18" s="7" t="s">
        <v>2738</v>
      </c>
      <c r="AL18" s="29">
        <v>86</v>
      </c>
      <c r="AN18" s="7" t="s">
        <v>2798</v>
      </c>
      <c r="AO18" s="29">
        <v>86</v>
      </c>
      <c r="AQ18" s="7" t="s">
        <v>2541</v>
      </c>
      <c r="AR18" s="29">
        <v>86</v>
      </c>
      <c r="AT18" s="7" t="s">
        <v>2816</v>
      </c>
      <c r="AU18" s="29">
        <v>86</v>
      </c>
    </row>
    <row r="19" spans="1:47" x14ac:dyDescent="0.3">
      <c r="A19" s="58" t="s">
        <v>2673</v>
      </c>
      <c r="B19" s="28">
        <v>100</v>
      </c>
      <c r="D19" s="58" t="s">
        <v>2673</v>
      </c>
      <c r="E19" s="28">
        <v>100</v>
      </c>
      <c r="G19" s="58" t="s">
        <v>2673</v>
      </c>
      <c r="H19" s="28">
        <v>100</v>
      </c>
      <c r="J19" s="58" t="s">
        <v>2673</v>
      </c>
      <c r="K19" s="28">
        <v>100</v>
      </c>
      <c r="M19" s="58" t="s">
        <v>2673</v>
      </c>
      <c r="N19" s="28">
        <v>100</v>
      </c>
      <c r="P19" s="58" t="s">
        <v>2673</v>
      </c>
      <c r="Q19" s="28">
        <v>100</v>
      </c>
      <c r="S19" s="58" t="s">
        <v>2673</v>
      </c>
      <c r="T19" s="28">
        <v>100</v>
      </c>
      <c r="V19" s="58" t="s">
        <v>2673</v>
      </c>
      <c r="W19" s="28">
        <v>100</v>
      </c>
      <c r="Y19" s="58" t="s">
        <v>2673</v>
      </c>
      <c r="Z19" s="28">
        <v>100</v>
      </c>
      <c r="AB19" s="58" t="s">
        <v>2673</v>
      </c>
      <c r="AC19" s="28">
        <v>100</v>
      </c>
      <c r="AE19" s="7" t="s">
        <v>2525</v>
      </c>
      <c r="AF19" s="29">
        <v>85</v>
      </c>
      <c r="AH19" s="7" t="s">
        <v>2781</v>
      </c>
      <c r="AI19" s="29">
        <v>85</v>
      </c>
      <c r="AK19" s="7" t="s">
        <v>2610</v>
      </c>
      <c r="AL19" s="29">
        <v>85</v>
      </c>
      <c r="AN19" s="7" t="s">
        <v>2638</v>
      </c>
      <c r="AO19" s="29">
        <v>85</v>
      </c>
      <c r="AQ19" s="7" t="s">
        <v>2544</v>
      </c>
      <c r="AR19" s="29">
        <v>85</v>
      </c>
      <c r="AT19" s="7" t="s">
        <v>2826</v>
      </c>
      <c r="AU19" s="29">
        <v>85</v>
      </c>
    </row>
    <row r="20" spans="1:47" x14ac:dyDescent="0.3">
      <c r="A20" s="58" t="s">
        <v>2568</v>
      </c>
      <c r="B20" s="28">
        <v>100</v>
      </c>
      <c r="D20" s="58" t="s">
        <v>2568</v>
      </c>
      <c r="E20" s="28">
        <v>100</v>
      </c>
      <c r="G20" s="58" t="s">
        <v>2568</v>
      </c>
      <c r="H20" s="28">
        <v>100</v>
      </c>
      <c r="J20" s="58" t="s">
        <v>2568</v>
      </c>
      <c r="K20" s="28">
        <v>100</v>
      </c>
      <c r="M20" s="58" t="s">
        <v>2568</v>
      </c>
      <c r="N20" s="28">
        <v>100</v>
      </c>
      <c r="P20" s="58" t="s">
        <v>2568</v>
      </c>
      <c r="Q20" s="28">
        <v>100</v>
      </c>
      <c r="S20" s="58" t="s">
        <v>2568</v>
      </c>
      <c r="T20" s="28">
        <v>100</v>
      </c>
      <c r="V20" s="58" t="s">
        <v>2568</v>
      </c>
      <c r="W20" s="28">
        <v>100</v>
      </c>
      <c r="Y20" s="58" t="s">
        <v>2568</v>
      </c>
      <c r="Z20" s="28">
        <v>100</v>
      </c>
      <c r="AB20" s="58" t="s">
        <v>2568</v>
      </c>
      <c r="AC20" s="28">
        <v>100</v>
      </c>
      <c r="AE20" s="7" t="s">
        <v>2738</v>
      </c>
      <c r="AF20" s="29">
        <v>84</v>
      </c>
      <c r="AH20" s="7" t="s">
        <v>2629</v>
      </c>
      <c r="AI20" s="29">
        <v>84</v>
      </c>
      <c r="AK20" s="7" t="s">
        <v>2526</v>
      </c>
      <c r="AL20" s="29">
        <v>84</v>
      </c>
      <c r="AN20" s="7" t="s">
        <v>2809</v>
      </c>
      <c r="AO20" s="29">
        <v>84</v>
      </c>
      <c r="AQ20" s="7" t="s">
        <v>2761</v>
      </c>
      <c r="AR20" s="29">
        <v>84</v>
      </c>
      <c r="AT20" s="7" t="s">
        <v>2843</v>
      </c>
      <c r="AU20" s="29">
        <v>84</v>
      </c>
    </row>
    <row r="21" spans="1:47" x14ac:dyDescent="0.3">
      <c r="A21" s="7" t="s">
        <v>2477</v>
      </c>
      <c r="B21" s="28">
        <v>100</v>
      </c>
      <c r="D21" s="7" t="s">
        <v>2477</v>
      </c>
      <c r="E21" s="28">
        <v>100</v>
      </c>
      <c r="G21" s="7" t="s">
        <v>2477</v>
      </c>
      <c r="H21" s="28">
        <v>100</v>
      </c>
      <c r="J21" s="7" t="s">
        <v>2477</v>
      </c>
      <c r="K21" s="28">
        <v>100</v>
      </c>
      <c r="M21" s="7" t="s">
        <v>2477</v>
      </c>
      <c r="N21" s="28">
        <v>100</v>
      </c>
      <c r="P21" s="7" t="s">
        <v>2477</v>
      </c>
      <c r="Q21" s="28">
        <v>100</v>
      </c>
      <c r="S21" s="7" t="s">
        <v>2477</v>
      </c>
      <c r="T21" s="28">
        <v>100</v>
      </c>
      <c r="V21" s="7" t="s">
        <v>2477</v>
      </c>
      <c r="W21" s="28">
        <v>100</v>
      </c>
      <c r="Y21" s="7" t="s">
        <v>2477</v>
      </c>
      <c r="Z21" s="28">
        <v>100</v>
      </c>
      <c r="AB21" s="7" t="s">
        <v>2477</v>
      </c>
      <c r="AC21" s="28">
        <v>100</v>
      </c>
      <c r="AE21" s="7" t="s">
        <v>2610</v>
      </c>
      <c r="AF21" s="29">
        <v>83</v>
      </c>
      <c r="AH21" s="7" t="s">
        <v>2791</v>
      </c>
      <c r="AI21" s="29">
        <v>83</v>
      </c>
      <c r="AK21" s="7" t="s">
        <v>2528</v>
      </c>
      <c r="AL21" s="29">
        <v>83</v>
      </c>
      <c r="AN21" s="7" t="s">
        <v>2816</v>
      </c>
      <c r="AO21" s="29">
        <v>83</v>
      </c>
      <c r="AQ21" s="7" t="s">
        <v>2763</v>
      </c>
      <c r="AR21" s="29">
        <v>83</v>
      </c>
      <c r="AT21" s="7" t="s">
        <v>2833</v>
      </c>
      <c r="AU21" s="29">
        <v>83</v>
      </c>
    </row>
    <row r="22" spans="1:47" x14ac:dyDescent="0.3">
      <c r="A22" s="7" t="s">
        <v>2569</v>
      </c>
      <c r="B22" s="28">
        <v>100</v>
      </c>
      <c r="D22" s="7" t="s">
        <v>2569</v>
      </c>
      <c r="E22" s="28">
        <v>100</v>
      </c>
      <c r="G22" s="7" t="s">
        <v>2569</v>
      </c>
      <c r="H22" s="28">
        <v>100</v>
      </c>
      <c r="J22" s="7" t="s">
        <v>2569</v>
      </c>
      <c r="K22" s="28">
        <v>100</v>
      </c>
      <c r="M22" s="7" t="s">
        <v>2569</v>
      </c>
      <c r="N22" s="28">
        <v>100</v>
      </c>
      <c r="P22" s="7" t="s">
        <v>2569</v>
      </c>
      <c r="Q22" s="28">
        <v>100</v>
      </c>
      <c r="S22" s="7" t="s">
        <v>2569</v>
      </c>
      <c r="T22" s="28">
        <v>100</v>
      </c>
      <c r="V22" s="7" t="s">
        <v>2569</v>
      </c>
      <c r="W22" s="28">
        <v>100</v>
      </c>
      <c r="Y22" s="7" t="s">
        <v>2569</v>
      </c>
      <c r="Z22" s="28">
        <v>100</v>
      </c>
      <c r="AB22" s="7" t="s">
        <v>2569</v>
      </c>
      <c r="AC22" s="28">
        <v>100</v>
      </c>
      <c r="AE22" s="7" t="s">
        <v>2526</v>
      </c>
      <c r="AF22" s="29">
        <v>82</v>
      </c>
      <c r="AH22" s="7" t="s">
        <v>2796</v>
      </c>
      <c r="AI22" s="29">
        <v>82</v>
      </c>
      <c r="AK22" s="7" t="s">
        <v>2534</v>
      </c>
      <c r="AL22" s="29">
        <v>82</v>
      </c>
      <c r="AN22" s="7" t="s">
        <v>2825</v>
      </c>
      <c r="AO22" s="29">
        <v>82</v>
      </c>
      <c r="AQ22" s="7" t="s">
        <v>2765</v>
      </c>
      <c r="AR22" s="29">
        <v>82</v>
      </c>
      <c r="AT22" s="7" t="s">
        <v>3063</v>
      </c>
      <c r="AU22" s="29">
        <v>82</v>
      </c>
    </row>
    <row r="23" spans="1:47" x14ac:dyDescent="0.3">
      <c r="A23" s="7" t="s">
        <v>2674</v>
      </c>
      <c r="B23" s="28">
        <v>100</v>
      </c>
      <c r="D23" s="7" t="s">
        <v>2674</v>
      </c>
      <c r="E23" s="28">
        <v>100</v>
      </c>
      <c r="G23" s="7" t="s">
        <v>2674</v>
      </c>
      <c r="H23" s="28">
        <v>100</v>
      </c>
      <c r="J23" s="7" t="s">
        <v>2674</v>
      </c>
      <c r="K23" s="28">
        <v>100</v>
      </c>
      <c r="M23" s="7" t="s">
        <v>2674</v>
      </c>
      <c r="N23" s="28">
        <v>100</v>
      </c>
      <c r="P23" s="7" t="s">
        <v>2674</v>
      </c>
      <c r="Q23" s="28">
        <v>100</v>
      </c>
      <c r="S23" s="7" t="s">
        <v>2674</v>
      </c>
      <c r="T23" s="28">
        <v>100</v>
      </c>
      <c r="V23" s="7" t="s">
        <v>2674</v>
      </c>
      <c r="W23" s="28">
        <v>100</v>
      </c>
      <c r="Y23" s="7" t="s">
        <v>2674</v>
      </c>
      <c r="Z23" s="28">
        <v>100</v>
      </c>
      <c r="AB23" s="7" t="s">
        <v>2674</v>
      </c>
      <c r="AC23" s="28">
        <v>100</v>
      </c>
      <c r="AE23" s="7" t="s">
        <v>2528</v>
      </c>
      <c r="AF23" s="29">
        <v>81</v>
      </c>
      <c r="AH23" s="7" t="s">
        <v>2637</v>
      </c>
      <c r="AI23" s="29">
        <v>81</v>
      </c>
      <c r="AK23" s="7" t="s">
        <v>2748</v>
      </c>
      <c r="AL23" s="29">
        <v>81</v>
      </c>
      <c r="AN23" s="7" t="s">
        <v>2829</v>
      </c>
      <c r="AO23" s="29">
        <v>81</v>
      </c>
      <c r="AQ23" s="7" t="s">
        <v>2767</v>
      </c>
      <c r="AR23" s="29">
        <v>81</v>
      </c>
      <c r="AT23" s="7" t="s">
        <v>2839</v>
      </c>
      <c r="AU23" s="29">
        <v>81</v>
      </c>
    </row>
    <row r="24" spans="1:47" x14ac:dyDescent="0.3">
      <c r="A24" s="7" t="s">
        <v>2478</v>
      </c>
      <c r="B24" s="28">
        <v>100</v>
      </c>
      <c r="D24" s="7" t="s">
        <v>2478</v>
      </c>
      <c r="E24" s="28">
        <v>100</v>
      </c>
      <c r="G24" s="7" t="s">
        <v>2478</v>
      </c>
      <c r="H24" s="28">
        <v>100</v>
      </c>
      <c r="J24" s="7" t="s">
        <v>2478</v>
      </c>
      <c r="K24" s="28">
        <v>100</v>
      </c>
      <c r="M24" s="7" t="s">
        <v>2478</v>
      </c>
      <c r="N24" s="28">
        <v>100</v>
      </c>
      <c r="P24" s="7" t="s">
        <v>2478</v>
      </c>
      <c r="Q24" s="28">
        <v>100</v>
      </c>
      <c r="S24" s="7" t="s">
        <v>2478</v>
      </c>
      <c r="T24" s="28">
        <v>100</v>
      </c>
      <c r="V24" s="7" t="s">
        <v>2478</v>
      </c>
      <c r="W24" s="28">
        <v>100</v>
      </c>
      <c r="Y24" s="7" t="s">
        <v>2478</v>
      </c>
      <c r="Z24" s="28">
        <v>100</v>
      </c>
      <c r="AB24" s="7" t="s">
        <v>2478</v>
      </c>
      <c r="AC24" s="28">
        <v>100</v>
      </c>
      <c r="AE24" s="7" t="s">
        <v>2534</v>
      </c>
      <c r="AF24" s="29">
        <v>80</v>
      </c>
      <c r="AH24" s="7" t="s">
        <v>2640</v>
      </c>
      <c r="AI24" s="29">
        <v>80</v>
      </c>
      <c r="AK24" s="7" t="s">
        <v>2614</v>
      </c>
      <c r="AL24" s="29">
        <v>80</v>
      </c>
      <c r="AN24" s="7" t="s">
        <v>2832</v>
      </c>
      <c r="AO24" s="29">
        <v>80</v>
      </c>
      <c r="AQ24" s="7" t="s">
        <v>2771</v>
      </c>
      <c r="AR24" s="29">
        <v>80</v>
      </c>
      <c r="AT24" s="7" t="s">
        <v>3193</v>
      </c>
      <c r="AU24" s="29">
        <v>80</v>
      </c>
    </row>
    <row r="25" spans="1:47" x14ac:dyDescent="0.3">
      <c r="A25" s="7" t="s">
        <v>2675</v>
      </c>
      <c r="B25" s="28">
        <v>100</v>
      </c>
      <c r="D25" s="7" t="s">
        <v>2675</v>
      </c>
      <c r="E25" s="28">
        <v>100</v>
      </c>
      <c r="G25" s="7" t="s">
        <v>2675</v>
      </c>
      <c r="H25" s="28">
        <v>100</v>
      </c>
      <c r="J25" s="7" t="s">
        <v>2675</v>
      </c>
      <c r="K25" s="28">
        <v>100</v>
      </c>
      <c r="M25" s="7" t="s">
        <v>2675</v>
      </c>
      <c r="N25" s="28">
        <v>100</v>
      </c>
      <c r="P25" s="7" t="s">
        <v>2675</v>
      </c>
      <c r="Q25" s="28">
        <v>100</v>
      </c>
      <c r="S25" s="7" t="s">
        <v>2675</v>
      </c>
      <c r="T25" s="28">
        <v>100</v>
      </c>
      <c r="V25" s="7" t="s">
        <v>2675</v>
      </c>
      <c r="W25" s="28">
        <v>100</v>
      </c>
      <c r="Y25" s="7" t="s">
        <v>2675</v>
      </c>
      <c r="Z25" s="28">
        <v>100</v>
      </c>
      <c r="AB25" s="7" t="s">
        <v>2675</v>
      </c>
      <c r="AC25" s="28">
        <v>100</v>
      </c>
      <c r="AE25" s="7" t="s">
        <v>2748</v>
      </c>
      <c r="AF25" s="29">
        <v>79</v>
      </c>
      <c r="AH25" s="7" t="s">
        <v>2815</v>
      </c>
      <c r="AI25" s="29">
        <v>79</v>
      </c>
      <c r="AK25" s="7" t="s">
        <v>2540</v>
      </c>
      <c r="AL25" s="29">
        <v>79</v>
      </c>
      <c r="AN25" s="7" t="s">
        <v>2835</v>
      </c>
      <c r="AO25" s="29">
        <v>79</v>
      </c>
      <c r="AQ25" s="7" t="s">
        <v>2626</v>
      </c>
      <c r="AR25" s="29">
        <v>79</v>
      </c>
      <c r="AT25" s="7" t="s">
        <v>3192</v>
      </c>
      <c r="AU25" s="29">
        <v>79</v>
      </c>
    </row>
    <row r="26" spans="1:47" x14ac:dyDescent="0.3">
      <c r="A26" s="7" t="s">
        <v>2570</v>
      </c>
      <c r="B26" s="28">
        <v>100</v>
      </c>
      <c r="D26" s="7" t="s">
        <v>2570</v>
      </c>
      <c r="E26" s="28">
        <v>100</v>
      </c>
      <c r="G26" s="7" t="s">
        <v>2570</v>
      </c>
      <c r="H26" s="28">
        <v>100</v>
      </c>
      <c r="J26" s="7" t="s">
        <v>2570</v>
      </c>
      <c r="K26" s="28">
        <v>100</v>
      </c>
      <c r="M26" s="7" t="s">
        <v>2570</v>
      </c>
      <c r="N26" s="28">
        <v>100</v>
      </c>
      <c r="P26" s="7" t="s">
        <v>2570</v>
      </c>
      <c r="Q26" s="28">
        <v>100</v>
      </c>
      <c r="S26" s="7" t="s">
        <v>2570</v>
      </c>
      <c r="T26" s="28">
        <v>100</v>
      </c>
      <c r="V26" s="7" t="s">
        <v>2570</v>
      </c>
      <c r="W26" s="28">
        <v>100</v>
      </c>
      <c r="Y26" s="7" t="s">
        <v>2570</v>
      </c>
      <c r="Z26" s="28">
        <v>100</v>
      </c>
      <c r="AB26" s="7" t="s">
        <v>2570</v>
      </c>
      <c r="AC26" s="28">
        <v>100</v>
      </c>
      <c r="AE26" s="7" t="s">
        <v>2614</v>
      </c>
      <c r="AF26" s="29">
        <v>78</v>
      </c>
      <c r="AH26" s="7" t="s">
        <v>2824</v>
      </c>
      <c r="AI26" s="29">
        <v>78</v>
      </c>
      <c r="AK26" s="7" t="s">
        <v>2543</v>
      </c>
      <c r="AL26" s="29">
        <v>78</v>
      </c>
      <c r="AN26" s="7" t="s">
        <v>2846</v>
      </c>
      <c r="AO26" s="29">
        <v>78</v>
      </c>
      <c r="AQ26" s="7" t="s">
        <v>2559</v>
      </c>
      <c r="AR26" s="29">
        <v>78</v>
      </c>
      <c r="AT26" s="7" t="s">
        <v>2895</v>
      </c>
      <c r="AU26" s="29">
        <v>78</v>
      </c>
    </row>
    <row r="27" spans="1:47" x14ac:dyDescent="0.3">
      <c r="A27" s="7" t="s">
        <v>2479</v>
      </c>
      <c r="B27" s="28">
        <v>100</v>
      </c>
      <c r="D27" s="7" t="s">
        <v>2479</v>
      </c>
      <c r="E27" s="28">
        <v>100</v>
      </c>
      <c r="G27" s="7" t="s">
        <v>2479</v>
      </c>
      <c r="H27" s="28">
        <v>100</v>
      </c>
      <c r="J27" s="7" t="s">
        <v>2479</v>
      </c>
      <c r="K27" s="28">
        <v>100</v>
      </c>
      <c r="M27" s="7" t="s">
        <v>2479</v>
      </c>
      <c r="N27" s="28">
        <v>100</v>
      </c>
      <c r="P27" s="7" t="s">
        <v>2479</v>
      </c>
      <c r="Q27" s="28">
        <v>100</v>
      </c>
      <c r="S27" s="7" t="s">
        <v>2479</v>
      </c>
      <c r="T27" s="28">
        <v>100</v>
      </c>
      <c r="V27" s="7" t="s">
        <v>2479</v>
      </c>
      <c r="W27" s="28">
        <v>100</v>
      </c>
      <c r="Y27" s="7" t="s">
        <v>2479</v>
      </c>
      <c r="Z27" s="28">
        <v>100</v>
      </c>
      <c r="AB27" s="7" t="s">
        <v>2479</v>
      </c>
      <c r="AC27" s="28">
        <v>100</v>
      </c>
      <c r="AE27" s="7" t="s">
        <v>2540</v>
      </c>
      <c r="AF27" s="29">
        <v>77</v>
      </c>
      <c r="AH27" s="7" t="s">
        <v>3111</v>
      </c>
      <c r="AI27" s="29">
        <v>77</v>
      </c>
      <c r="AK27" s="7" t="s">
        <v>2618</v>
      </c>
      <c r="AL27" s="29">
        <v>77</v>
      </c>
      <c r="AN27" s="7" t="s">
        <v>2890</v>
      </c>
      <c r="AO27" s="29">
        <v>77</v>
      </c>
      <c r="AQ27" s="7" t="s">
        <v>2780</v>
      </c>
      <c r="AR27" s="29">
        <v>77</v>
      </c>
      <c r="AT27" s="7" t="s">
        <v>2963</v>
      </c>
      <c r="AU27" s="29">
        <v>77</v>
      </c>
    </row>
    <row r="28" spans="1:47" x14ac:dyDescent="0.3">
      <c r="A28" s="7" t="s">
        <v>2676</v>
      </c>
      <c r="B28" s="28">
        <v>100</v>
      </c>
      <c r="D28" s="7" t="s">
        <v>2676</v>
      </c>
      <c r="E28" s="28">
        <v>100</v>
      </c>
      <c r="G28" s="7" t="s">
        <v>2676</v>
      </c>
      <c r="H28" s="28">
        <v>100</v>
      </c>
      <c r="J28" s="7" t="s">
        <v>2676</v>
      </c>
      <c r="K28" s="28">
        <v>100</v>
      </c>
      <c r="M28" s="7" t="s">
        <v>2676</v>
      </c>
      <c r="N28" s="28">
        <v>100</v>
      </c>
      <c r="P28" s="7" t="s">
        <v>2676</v>
      </c>
      <c r="Q28" s="28">
        <v>100</v>
      </c>
      <c r="S28" s="7" t="s">
        <v>2676</v>
      </c>
      <c r="T28" s="28">
        <v>100</v>
      </c>
      <c r="V28" s="7" t="s">
        <v>2676</v>
      </c>
      <c r="W28" s="28">
        <v>100</v>
      </c>
      <c r="Y28" s="7" t="s">
        <v>2676</v>
      </c>
      <c r="Z28" s="28">
        <v>100</v>
      </c>
      <c r="AB28" s="7" t="s">
        <v>2676</v>
      </c>
      <c r="AC28" s="28">
        <v>100</v>
      </c>
      <c r="AE28" s="7" t="s">
        <v>2543</v>
      </c>
      <c r="AF28" s="29">
        <v>76</v>
      </c>
      <c r="AH28" s="7" t="s">
        <v>3062</v>
      </c>
      <c r="AI28" s="29">
        <v>76</v>
      </c>
      <c r="AK28" s="7" t="s">
        <v>2548</v>
      </c>
      <c r="AL28" s="29">
        <v>76</v>
      </c>
      <c r="AN28" s="7" t="s">
        <v>2891</v>
      </c>
      <c r="AO28" s="29">
        <v>76</v>
      </c>
      <c r="AQ28" s="7" t="s">
        <v>2785</v>
      </c>
      <c r="AR28" s="29">
        <v>76</v>
      </c>
      <c r="AT28" s="7" t="s">
        <v>2857</v>
      </c>
      <c r="AU28" s="29">
        <v>76</v>
      </c>
    </row>
    <row r="29" spans="1:47" x14ac:dyDescent="0.3">
      <c r="A29" s="7" t="s">
        <v>2571</v>
      </c>
      <c r="B29" s="28">
        <v>100</v>
      </c>
      <c r="D29" s="7" t="s">
        <v>2571</v>
      </c>
      <c r="E29" s="28">
        <v>100</v>
      </c>
      <c r="G29" s="7" t="s">
        <v>2571</v>
      </c>
      <c r="H29" s="28">
        <v>100</v>
      </c>
      <c r="J29" s="7" t="s">
        <v>2571</v>
      </c>
      <c r="K29" s="28">
        <v>100</v>
      </c>
      <c r="M29" s="7" t="s">
        <v>2571</v>
      </c>
      <c r="N29" s="28">
        <v>100</v>
      </c>
      <c r="P29" s="7" t="s">
        <v>2571</v>
      </c>
      <c r="Q29" s="28">
        <v>100</v>
      </c>
      <c r="S29" s="7" t="s">
        <v>2571</v>
      </c>
      <c r="T29" s="28">
        <v>100</v>
      </c>
      <c r="V29" s="7" t="s">
        <v>2571</v>
      </c>
      <c r="W29" s="28">
        <v>100</v>
      </c>
      <c r="Y29" s="7" t="s">
        <v>2571</v>
      </c>
      <c r="Z29" s="28">
        <v>100</v>
      </c>
      <c r="AB29" s="7" t="s">
        <v>2571</v>
      </c>
      <c r="AC29" s="28">
        <v>100</v>
      </c>
      <c r="AE29" s="7" t="s">
        <v>2618</v>
      </c>
      <c r="AF29" s="29">
        <v>75</v>
      </c>
      <c r="AH29" s="7" t="s">
        <v>2845</v>
      </c>
      <c r="AI29" s="29">
        <v>75</v>
      </c>
      <c r="AK29" s="7" t="s">
        <v>2765</v>
      </c>
      <c r="AL29" s="29">
        <v>75</v>
      </c>
      <c r="AN29" s="7" t="s">
        <v>2893</v>
      </c>
      <c r="AO29" s="29">
        <v>75</v>
      </c>
      <c r="AQ29" s="7" t="s">
        <v>2631</v>
      </c>
      <c r="AR29" s="29">
        <v>75</v>
      </c>
      <c r="AT29" s="7" t="s">
        <v>2936</v>
      </c>
      <c r="AU29" s="29">
        <v>75</v>
      </c>
    </row>
    <row r="30" spans="1:47" x14ac:dyDescent="0.3">
      <c r="A30" s="7" t="s">
        <v>2480</v>
      </c>
      <c r="B30" s="28">
        <v>100</v>
      </c>
      <c r="D30" s="7" t="s">
        <v>2480</v>
      </c>
      <c r="E30" s="28">
        <v>100</v>
      </c>
      <c r="G30" s="7" t="s">
        <v>2480</v>
      </c>
      <c r="H30" s="28">
        <v>100</v>
      </c>
      <c r="J30" s="7" t="s">
        <v>2480</v>
      </c>
      <c r="K30" s="28">
        <v>100</v>
      </c>
      <c r="M30" s="7" t="s">
        <v>2480</v>
      </c>
      <c r="N30" s="28">
        <v>100</v>
      </c>
      <c r="P30" s="7" t="s">
        <v>2480</v>
      </c>
      <c r="Q30" s="28">
        <v>100</v>
      </c>
      <c r="S30" s="7" t="s">
        <v>2480</v>
      </c>
      <c r="T30" s="28">
        <v>100</v>
      </c>
      <c r="V30" s="7" t="s">
        <v>2480</v>
      </c>
      <c r="W30" s="28">
        <v>100</v>
      </c>
      <c r="Y30" s="7" t="s">
        <v>2480</v>
      </c>
      <c r="Z30" s="28">
        <v>100</v>
      </c>
      <c r="AB30" s="7" t="s">
        <v>2480</v>
      </c>
      <c r="AC30" s="28">
        <v>100</v>
      </c>
      <c r="AE30" s="7" t="s">
        <v>2548</v>
      </c>
      <c r="AF30" s="29">
        <v>74</v>
      </c>
      <c r="AH30" s="7" t="s">
        <v>2846</v>
      </c>
      <c r="AI30" s="29">
        <v>74</v>
      </c>
      <c r="AK30" s="7" t="s">
        <v>2768</v>
      </c>
      <c r="AL30" s="29">
        <v>74</v>
      </c>
      <c r="AN30" s="7" t="s">
        <v>2895</v>
      </c>
      <c r="AO30" s="29">
        <v>74</v>
      </c>
      <c r="AQ30" s="7" t="s">
        <v>2794</v>
      </c>
      <c r="AR30" s="29">
        <v>74</v>
      </c>
      <c r="AT30" s="7" t="s">
        <v>2927</v>
      </c>
      <c r="AU30" s="29">
        <v>74</v>
      </c>
    </row>
    <row r="31" spans="1:47" x14ac:dyDescent="0.3">
      <c r="A31" s="7" t="s">
        <v>2677</v>
      </c>
      <c r="B31" s="28">
        <v>100</v>
      </c>
      <c r="D31" s="7" t="s">
        <v>2677</v>
      </c>
      <c r="E31" s="28">
        <v>100</v>
      </c>
      <c r="G31" s="7" t="s">
        <v>2677</v>
      </c>
      <c r="H31" s="28">
        <v>100</v>
      </c>
      <c r="J31" s="7" t="s">
        <v>2677</v>
      </c>
      <c r="K31" s="28">
        <v>100</v>
      </c>
      <c r="M31" s="7" t="s">
        <v>2677</v>
      </c>
      <c r="N31" s="28">
        <v>100</v>
      </c>
      <c r="P31" s="7" t="s">
        <v>2677</v>
      </c>
      <c r="Q31" s="28">
        <v>100</v>
      </c>
      <c r="S31" s="7" t="s">
        <v>2677</v>
      </c>
      <c r="T31" s="28">
        <v>100</v>
      </c>
      <c r="V31" s="7" t="s">
        <v>2677</v>
      </c>
      <c r="W31" s="28">
        <v>100</v>
      </c>
      <c r="Y31" s="7" t="s">
        <v>2677</v>
      </c>
      <c r="Z31" s="28">
        <v>100</v>
      </c>
      <c r="AB31" s="7" t="s">
        <v>2677</v>
      </c>
      <c r="AC31" s="28">
        <v>100</v>
      </c>
      <c r="AE31" s="7" t="s">
        <v>2765</v>
      </c>
      <c r="AF31" s="29">
        <v>73</v>
      </c>
      <c r="AH31" s="7" t="s">
        <v>2890</v>
      </c>
      <c r="AI31" s="29">
        <v>73</v>
      </c>
      <c r="AK31" s="7" t="s">
        <v>2555</v>
      </c>
      <c r="AL31" s="29">
        <v>73</v>
      </c>
      <c r="AN31" s="7" t="s">
        <v>2963</v>
      </c>
      <c r="AO31" s="29">
        <v>73</v>
      </c>
      <c r="AQ31" s="7" t="s">
        <v>2636</v>
      </c>
      <c r="AR31" s="29">
        <v>73</v>
      </c>
      <c r="AT31" s="7" t="s">
        <v>2865</v>
      </c>
      <c r="AU31" s="29">
        <v>73</v>
      </c>
    </row>
    <row r="32" spans="1:47" x14ac:dyDescent="0.3">
      <c r="A32" s="7" t="s">
        <v>2572</v>
      </c>
      <c r="B32" s="28">
        <v>100</v>
      </c>
      <c r="D32" s="7" t="s">
        <v>2572</v>
      </c>
      <c r="E32" s="28">
        <v>100</v>
      </c>
      <c r="G32" s="7" t="s">
        <v>2572</v>
      </c>
      <c r="H32" s="28">
        <v>100</v>
      </c>
      <c r="J32" s="7" t="s">
        <v>2572</v>
      </c>
      <c r="K32" s="28">
        <v>100</v>
      </c>
      <c r="M32" s="7" t="s">
        <v>2572</v>
      </c>
      <c r="N32" s="28">
        <v>100</v>
      </c>
      <c r="P32" s="7" t="s">
        <v>2572</v>
      </c>
      <c r="Q32" s="28">
        <v>100</v>
      </c>
      <c r="S32" s="7" t="s">
        <v>2572</v>
      </c>
      <c r="T32" s="28">
        <v>100</v>
      </c>
      <c r="V32" s="7" t="s">
        <v>2572</v>
      </c>
      <c r="W32" s="28">
        <v>100</v>
      </c>
      <c r="Y32" s="7" t="s">
        <v>2572</v>
      </c>
      <c r="Z32" s="28">
        <v>100</v>
      </c>
      <c r="AB32" s="7" t="s">
        <v>2572</v>
      </c>
      <c r="AC32" s="28">
        <v>100</v>
      </c>
      <c r="AE32" s="7" t="s">
        <v>2768</v>
      </c>
      <c r="AF32" s="29">
        <v>72</v>
      </c>
      <c r="AH32" s="7" t="s">
        <v>2891</v>
      </c>
      <c r="AI32" s="29">
        <v>72</v>
      </c>
      <c r="AK32" s="7" t="s">
        <v>2564</v>
      </c>
      <c r="AL32" s="29">
        <v>72</v>
      </c>
      <c r="AN32" s="7" t="s">
        <v>2857</v>
      </c>
      <c r="AO32" s="29">
        <v>72</v>
      </c>
      <c r="AQ32" s="7" t="s">
        <v>2805</v>
      </c>
      <c r="AR32" s="29">
        <v>72</v>
      </c>
      <c r="AT32" s="7" t="s">
        <v>2869</v>
      </c>
      <c r="AU32" s="29">
        <v>72</v>
      </c>
    </row>
    <row r="33" spans="1:47" x14ac:dyDescent="0.3">
      <c r="A33" s="7" t="s">
        <v>2481</v>
      </c>
      <c r="B33" s="28">
        <v>100</v>
      </c>
      <c r="D33" s="7" t="s">
        <v>2481</v>
      </c>
      <c r="E33" s="28">
        <v>100</v>
      </c>
      <c r="G33" s="7" t="s">
        <v>2481</v>
      </c>
      <c r="H33" s="28">
        <v>100</v>
      </c>
      <c r="J33" s="7" t="s">
        <v>2481</v>
      </c>
      <c r="K33" s="28">
        <v>100</v>
      </c>
      <c r="M33" s="7" t="s">
        <v>2481</v>
      </c>
      <c r="N33" s="28">
        <v>100</v>
      </c>
      <c r="P33" s="7" t="s">
        <v>2481</v>
      </c>
      <c r="Q33" s="28">
        <v>100</v>
      </c>
      <c r="S33" s="7" t="s">
        <v>2481</v>
      </c>
      <c r="T33" s="28">
        <v>100</v>
      </c>
      <c r="V33" s="7" t="s">
        <v>2481</v>
      </c>
      <c r="W33" s="28">
        <v>100</v>
      </c>
      <c r="Y33" s="7" t="s">
        <v>2481</v>
      </c>
      <c r="Z33" s="28">
        <v>100</v>
      </c>
      <c r="AB33" s="7" t="s">
        <v>2481</v>
      </c>
      <c r="AC33" s="28">
        <v>100</v>
      </c>
      <c r="AE33" s="7" t="s">
        <v>2555</v>
      </c>
      <c r="AF33" s="29">
        <v>71</v>
      </c>
      <c r="AH33" s="7" t="s">
        <v>2893</v>
      </c>
      <c r="AI33" s="29">
        <v>71</v>
      </c>
      <c r="AK33" s="7" t="s">
        <v>2777</v>
      </c>
      <c r="AL33" s="29">
        <v>71</v>
      </c>
      <c r="AN33" s="7" t="s">
        <v>2936</v>
      </c>
      <c r="AO33" s="29">
        <v>71</v>
      </c>
      <c r="AQ33" s="7" t="s">
        <v>2811</v>
      </c>
      <c r="AR33" s="29">
        <v>71</v>
      </c>
      <c r="AT33" s="7" t="s">
        <v>2932</v>
      </c>
      <c r="AU33" s="29">
        <v>71</v>
      </c>
    </row>
    <row r="34" spans="1:47" x14ac:dyDescent="0.3">
      <c r="A34" s="7" t="s">
        <v>2678</v>
      </c>
      <c r="B34" s="28">
        <v>100</v>
      </c>
      <c r="D34" s="7" t="s">
        <v>2678</v>
      </c>
      <c r="E34" s="28">
        <v>100</v>
      </c>
      <c r="G34" s="7" t="s">
        <v>2678</v>
      </c>
      <c r="H34" s="28">
        <v>100</v>
      </c>
      <c r="J34" s="7" t="s">
        <v>2678</v>
      </c>
      <c r="K34" s="28">
        <v>100</v>
      </c>
      <c r="M34" s="7" t="s">
        <v>2678</v>
      </c>
      <c r="N34" s="28">
        <v>100</v>
      </c>
      <c r="P34" s="7" t="s">
        <v>2678</v>
      </c>
      <c r="Q34" s="28">
        <v>100</v>
      </c>
      <c r="S34" s="7" t="s">
        <v>2678</v>
      </c>
      <c r="T34" s="28">
        <v>100</v>
      </c>
      <c r="V34" s="7" t="s">
        <v>2678</v>
      </c>
      <c r="W34" s="28">
        <v>100</v>
      </c>
      <c r="Y34" s="7" t="s">
        <v>2678</v>
      </c>
      <c r="Z34" s="28">
        <v>100</v>
      </c>
      <c r="AB34" s="7" t="s">
        <v>2678</v>
      </c>
      <c r="AC34" s="28">
        <v>100</v>
      </c>
      <c r="AE34" s="7" t="s">
        <v>2564</v>
      </c>
      <c r="AF34" s="29">
        <v>70</v>
      </c>
      <c r="AH34" s="7" t="s">
        <v>2895</v>
      </c>
      <c r="AI34" s="29">
        <v>70</v>
      </c>
      <c r="AK34" s="7" t="s">
        <v>2562</v>
      </c>
      <c r="AL34" s="29">
        <v>70</v>
      </c>
      <c r="AN34" s="7" t="s">
        <v>2927</v>
      </c>
      <c r="AO34" s="29">
        <v>70</v>
      </c>
      <c r="AQ34" s="7" t="s">
        <v>2820</v>
      </c>
      <c r="AR34" s="29">
        <v>70</v>
      </c>
      <c r="AT34" s="7" t="s">
        <v>2916</v>
      </c>
      <c r="AU34" s="29">
        <v>70</v>
      </c>
    </row>
    <row r="35" spans="1:47" x14ac:dyDescent="0.3">
      <c r="A35" s="7" t="s">
        <v>2573</v>
      </c>
      <c r="B35" s="28">
        <v>100</v>
      </c>
      <c r="D35" s="7" t="s">
        <v>2573</v>
      </c>
      <c r="E35" s="28">
        <v>100</v>
      </c>
      <c r="G35" s="7" t="s">
        <v>2573</v>
      </c>
      <c r="H35" s="28">
        <v>100</v>
      </c>
      <c r="J35" s="7" t="s">
        <v>2573</v>
      </c>
      <c r="K35" s="28">
        <v>100</v>
      </c>
      <c r="M35" s="7" t="s">
        <v>2573</v>
      </c>
      <c r="N35" s="28">
        <v>100</v>
      </c>
      <c r="P35" s="7" t="s">
        <v>2573</v>
      </c>
      <c r="Q35" s="28">
        <v>100</v>
      </c>
      <c r="S35" s="7" t="s">
        <v>2573</v>
      </c>
      <c r="T35" s="28">
        <v>100</v>
      </c>
      <c r="V35" s="7" t="s">
        <v>2573</v>
      </c>
      <c r="W35" s="28">
        <v>100</v>
      </c>
      <c r="Y35" s="7" t="s">
        <v>2573</v>
      </c>
      <c r="Z35" s="28">
        <v>100</v>
      </c>
      <c r="AB35" s="7" t="s">
        <v>2573</v>
      </c>
      <c r="AC35" s="28">
        <v>100</v>
      </c>
      <c r="AE35" s="7" t="s">
        <v>2777</v>
      </c>
      <c r="AF35" s="29">
        <v>69</v>
      </c>
      <c r="AH35" s="7" t="s">
        <v>2963</v>
      </c>
      <c r="AI35" s="29">
        <v>69</v>
      </c>
      <c r="AK35" s="7" t="s">
        <v>2787</v>
      </c>
      <c r="AL35" s="29">
        <v>69</v>
      </c>
      <c r="AN35" s="7" t="s">
        <v>2865</v>
      </c>
      <c r="AO35" s="29">
        <v>69</v>
      </c>
      <c r="AQ35" s="7" t="s">
        <v>2996</v>
      </c>
      <c r="AR35" s="29">
        <v>69</v>
      </c>
      <c r="AT35" s="7" t="s">
        <v>3194</v>
      </c>
      <c r="AU35" s="29">
        <v>69</v>
      </c>
    </row>
    <row r="36" spans="1:47" x14ac:dyDescent="0.3">
      <c r="A36" s="7" t="s">
        <v>2482</v>
      </c>
      <c r="B36" s="28">
        <v>100</v>
      </c>
      <c r="D36" s="7" t="s">
        <v>2482</v>
      </c>
      <c r="E36" s="28">
        <v>100</v>
      </c>
      <c r="G36" s="7" t="s">
        <v>2482</v>
      </c>
      <c r="H36" s="28">
        <v>100</v>
      </c>
      <c r="J36" s="7" t="s">
        <v>2482</v>
      </c>
      <c r="K36" s="28">
        <v>100</v>
      </c>
      <c r="M36" s="7" t="s">
        <v>2482</v>
      </c>
      <c r="N36" s="28">
        <v>100</v>
      </c>
      <c r="P36" s="7" t="s">
        <v>2482</v>
      </c>
      <c r="Q36" s="28">
        <v>100</v>
      </c>
      <c r="S36" s="7" t="s">
        <v>2482</v>
      </c>
      <c r="T36" s="28">
        <v>100</v>
      </c>
      <c r="V36" s="7" t="s">
        <v>2482</v>
      </c>
      <c r="W36" s="28">
        <v>100</v>
      </c>
      <c r="Y36" s="7" t="s">
        <v>2482</v>
      </c>
      <c r="Z36" s="28">
        <v>100</v>
      </c>
      <c r="AB36" s="7" t="s">
        <v>2482</v>
      </c>
      <c r="AC36" s="28">
        <v>100</v>
      </c>
      <c r="AE36" s="7" t="s">
        <v>2562</v>
      </c>
      <c r="AF36" s="29">
        <v>68</v>
      </c>
      <c r="AH36" s="7" t="s">
        <v>2857</v>
      </c>
      <c r="AI36" s="29">
        <v>68</v>
      </c>
      <c r="AK36" s="7" t="s">
        <v>2792</v>
      </c>
      <c r="AL36" s="29">
        <v>68</v>
      </c>
      <c r="AN36" s="7" t="s">
        <v>2869</v>
      </c>
      <c r="AO36" s="29">
        <v>68</v>
      </c>
      <c r="AQ36" s="7" t="s">
        <v>2997</v>
      </c>
      <c r="AR36" s="29">
        <v>68</v>
      </c>
      <c r="AT36" s="7" t="s">
        <v>2882</v>
      </c>
      <c r="AU36" s="29">
        <v>68</v>
      </c>
    </row>
    <row r="37" spans="1:47" x14ac:dyDescent="0.3">
      <c r="A37" s="7" t="s">
        <v>2679</v>
      </c>
      <c r="B37" s="28">
        <v>100</v>
      </c>
      <c r="D37" s="7" t="s">
        <v>2679</v>
      </c>
      <c r="E37" s="28">
        <v>100</v>
      </c>
      <c r="G37" s="7" t="s">
        <v>2679</v>
      </c>
      <c r="H37" s="28">
        <v>100</v>
      </c>
      <c r="J37" s="7" t="s">
        <v>2679</v>
      </c>
      <c r="K37" s="28">
        <v>100</v>
      </c>
      <c r="M37" s="7" t="s">
        <v>2679</v>
      </c>
      <c r="N37" s="28">
        <v>100</v>
      </c>
      <c r="P37" s="7" t="s">
        <v>2679</v>
      </c>
      <c r="Q37" s="28">
        <v>100</v>
      </c>
      <c r="S37" s="7" t="s">
        <v>2679</v>
      </c>
      <c r="T37" s="28">
        <v>100</v>
      </c>
      <c r="V37" s="7" t="s">
        <v>2679</v>
      </c>
      <c r="W37" s="28">
        <v>100</v>
      </c>
      <c r="Y37" s="7" t="s">
        <v>2679</v>
      </c>
      <c r="Z37" s="28">
        <v>100</v>
      </c>
      <c r="AB37" s="7" t="s">
        <v>2679</v>
      </c>
      <c r="AC37" s="28">
        <v>100</v>
      </c>
      <c r="AE37" s="7" t="s">
        <v>2786</v>
      </c>
      <c r="AF37" s="29">
        <v>67</v>
      </c>
      <c r="AH37" s="7" t="s">
        <v>2936</v>
      </c>
      <c r="AI37" s="29">
        <v>67</v>
      </c>
      <c r="AK37" s="7" t="s">
        <v>2635</v>
      </c>
      <c r="AL37" s="29">
        <v>67</v>
      </c>
      <c r="AN37" s="7" t="s">
        <v>2932</v>
      </c>
      <c r="AO37" s="29">
        <v>67</v>
      </c>
      <c r="AQ37" s="7" t="s">
        <v>2998</v>
      </c>
      <c r="AR37" s="29">
        <v>67</v>
      </c>
      <c r="AT37" s="7" t="s">
        <v>2947</v>
      </c>
      <c r="AU37" s="29">
        <v>67</v>
      </c>
    </row>
    <row r="38" spans="1:47" x14ac:dyDescent="0.3">
      <c r="A38" s="7" t="s">
        <v>2574</v>
      </c>
      <c r="B38" s="28">
        <v>100</v>
      </c>
      <c r="D38" s="7" t="s">
        <v>2574</v>
      </c>
      <c r="E38" s="28">
        <v>100</v>
      </c>
      <c r="G38" s="7" t="s">
        <v>2574</v>
      </c>
      <c r="H38" s="28">
        <v>100</v>
      </c>
      <c r="J38" s="7" t="s">
        <v>2574</v>
      </c>
      <c r="K38" s="28">
        <v>100</v>
      </c>
      <c r="M38" s="7" t="s">
        <v>2574</v>
      </c>
      <c r="N38" s="28">
        <v>100</v>
      </c>
      <c r="P38" s="7" t="s">
        <v>2574</v>
      </c>
      <c r="Q38" s="28">
        <v>100</v>
      </c>
      <c r="S38" s="7" t="s">
        <v>2574</v>
      </c>
      <c r="T38" s="28">
        <v>100</v>
      </c>
      <c r="V38" s="7" t="s">
        <v>2574</v>
      </c>
      <c r="W38" s="28">
        <v>100</v>
      </c>
      <c r="Y38" s="7" t="s">
        <v>2574</v>
      </c>
      <c r="Z38" s="28">
        <v>100</v>
      </c>
      <c r="AB38" s="7" t="s">
        <v>2574</v>
      </c>
      <c r="AC38" s="28">
        <v>100</v>
      </c>
      <c r="AE38" s="7" t="s">
        <v>2791</v>
      </c>
      <c r="AF38" s="29">
        <v>66</v>
      </c>
      <c r="AH38" s="7" t="s">
        <v>2905</v>
      </c>
      <c r="AI38" s="29">
        <v>66</v>
      </c>
      <c r="AK38" s="7" t="s">
        <v>2803</v>
      </c>
      <c r="AL38" s="29">
        <v>66</v>
      </c>
      <c r="AN38" s="7" t="s">
        <v>2916</v>
      </c>
      <c r="AO38" s="29">
        <v>66</v>
      </c>
      <c r="AQ38" s="7" t="s">
        <v>2836</v>
      </c>
      <c r="AR38" s="29">
        <v>66</v>
      </c>
      <c r="AT38" s="7" t="s">
        <v>2969</v>
      </c>
      <c r="AU38" s="29">
        <v>66</v>
      </c>
    </row>
    <row r="39" spans="1:47" x14ac:dyDescent="0.3">
      <c r="A39" s="7" t="s">
        <v>2483</v>
      </c>
      <c r="B39" s="28">
        <v>100</v>
      </c>
      <c r="D39" s="7" t="s">
        <v>2483</v>
      </c>
      <c r="E39" s="28">
        <v>100</v>
      </c>
      <c r="G39" s="7" t="s">
        <v>2483</v>
      </c>
      <c r="H39" s="28">
        <v>100</v>
      </c>
      <c r="J39" s="7" t="s">
        <v>2483</v>
      </c>
      <c r="K39" s="28">
        <v>100</v>
      </c>
      <c r="M39" s="7" t="s">
        <v>2483</v>
      </c>
      <c r="N39" s="28">
        <v>100</v>
      </c>
      <c r="P39" s="7" t="s">
        <v>2483</v>
      </c>
      <c r="Q39" s="28">
        <v>100</v>
      </c>
      <c r="S39" s="7" t="s">
        <v>2483</v>
      </c>
      <c r="T39" s="28">
        <v>100</v>
      </c>
      <c r="V39" s="7" t="s">
        <v>2483</v>
      </c>
      <c r="W39" s="28">
        <v>100</v>
      </c>
      <c r="Y39" s="7" t="s">
        <v>2483</v>
      </c>
      <c r="Z39" s="28">
        <v>100</v>
      </c>
      <c r="AB39" s="7" t="s">
        <v>2483</v>
      </c>
      <c r="AC39" s="28">
        <v>100</v>
      </c>
      <c r="AE39" s="7" t="s">
        <v>2634</v>
      </c>
      <c r="AF39" s="29">
        <v>65</v>
      </c>
      <c r="AH39" s="7" t="s">
        <v>2864</v>
      </c>
      <c r="AI39" s="29">
        <v>65</v>
      </c>
      <c r="AK39" s="7" t="s">
        <v>2809</v>
      </c>
      <c r="AL39" s="29">
        <v>65</v>
      </c>
      <c r="AN39" s="7" t="s">
        <v>2919</v>
      </c>
      <c r="AO39" s="29">
        <v>65</v>
      </c>
      <c r="AQ39" s="7" t="s">
        <v>2847</v>
      </c>
      <c r="AR39" s="29">
        <v>65</v>
      </c>
      <c r="AT39" s="7" t="s">
        <v>2971</v>
      </c>
      <c r="AU39" s="29">
        <v>65</v>
      </c>
    </row>
    <row r="40" spans="1:47" x14ac:dyDescent="0.3">
      <c r="A40" s="7" t="s">
        <v>2680</v>
      </c>
      <c r="B40" s="28">
        <v>100</v>
      </c>
      <c r="D40" s="7" t="s">
        <v>2680</v>
      </c>
      <c r="E40" s="28">
        <v>100</v>
      </c>
      <c r="G40" s="7" t="s">
        <v>2680</v>
      </c>
      <c r="H40" s="28">
        <v>100</v>
      </c>
      <c r="J40" s="7" t="s">
        <v>2680</v>
      </c>
      <c r="K40" s="28">
        <v>100</v>
      </c>
      <c r="M40" s="7" t="s">
        <v>2680</v>
      </c>
      <c r="N40" s="28">
        <v>100</v>
      </c>
      <c r="P40" s="7" t="s">
        <v>2680</v>
      </c>
      <c r="Q40" s="28">
        <v>100</v>
      </c>
      <c r="S40" s="7" t="s">
        <v>2680</v>
      </c>
      <c r="T40" s="28">
        <v>100</v>
      </c>
      <c r="V40" s="7" t="s">
        <v>2680</v>
      </c>
      <c r="W40" s="28">
        <v>100</v>
      </c>
      <c r="Y40" s="7" t="s">
        <v>2680</v>
      </c>
      <c r="Z40" s="28">
        <v>100</v>
      </c>
      <c r="AB40" s="7" t="s">
        <v>2680</v>
      </c>
      <c r="AC40" s="28">
        <v>100</v>
      </c>
      <c r="AE40" s="7" t="s">
        <v>2800</v>
      </c>
      <c r="AF40" s="29">
        <v>64</v>
      </c>
      <c r="AH40" s="7" t="s">
        <v>3112</v>
      </c>
      <c r="AI40" s="29">
        <v>64</v>
      </c>
      <c r="AK40" s="7" t="s">
        <v>2817</v>
      </c>
      <c r="AL40" s="29">
        <v>64</v>
      </c>
      <c r="AN40" s="7" t="s">
        <v>2943</v>
      </c>
      <c r="AO40" s="29">
        <v>64</v>
      </c>
      <c r="AQ40" s="7" t="s">
        <v>2841</v>
      </c>
      <c r="AR40" s="29">
        <v>64</v>
      </c>
      <c r="AT40" s="7" t="s">
        <v>3160</v>
      </c>
      <c r="AU40" s="29">
        <v>64</v>
      </c>
    </row>
    <row r="41" spans="1:47" x14ac:dyDescent="0.3">
      <c r="A41" s="7" t="s">
        <v>2575</v>
      </c>
      <c r="B41" s="28">
        <v>100</v>
      </c>
      <c r="D41" s="7" t="s">
        <v>2575</v>
      </c>
      <c r="E41" s="28">
        <v>100</v>
      </c>
      <c r="G41" s="7" t="s">
        <v>2575</v>
      </c>
      <c r="H41" s="28">
        <v>100</v>
      </c>
      <c r="J41" s="7" t="s">
        <v>2575</v>
      </c>
      <c r="K41" s="28">
        <v>100</v>
      </c>
      <c r="M41" s="7" t="s">
        <v>2575</v>
      </c>
      <c r="N41" s="28">
        <v>100</v>
      </c>
      <c r="P41" s="7" t="s">
        <v>2575</v>
      </c>
      <c r="Q41" s="28">
        <v>100</v>
      </c>
      <c r="S41" s="7" t="s">
        <v>2575</v>
      </c>
      <c r="T41" s="28">
        <v>100</v>
      </c>
      <c r="V41" s="7" t="s">
        <v>2575</v>
      </c>
      <c r="W41" s="28">
        <v>100</v>
      </c>
      <c r="Y41" s="7" t="s">
        <v>2575</v>
      </c>
      <c r="Z41" s="28">
        <v>100</v>
      </c>
      <c r="AB41" s="7" t="s">
        <v>2575</v>
      </c>
      <c r="AC41" s="28">
        <v>100</v>
      </c>
      <c r="AE41" s="7" t="s">
        <v>2805</v>
      </c>
      <c r="AF41" s="29">
        <v>63</v>
      </c>
      <c r="AH41" s="7" t="s">
        <v>2872</v>
      </c>
      <c r="AI41" s="29">
        <v>63</v>
      </c>
      <c r="AK41" s="7" t="s">
        <v>2826</v>
      </c>
      <c r="AL41" s="29">
        <v>63</v>
      </c>
      <c r="AN41" s="7" t="s">
        <v>2946</v>
      </c>
      <c r="AO41" s="29">
        <v>63</v>
      </c>
      <c r="AQ41" s="7" t="s">
        <v>2892</v>
      </c>
      <c r="AR41" s="29">
        <v>63</v>
      </c>
      <c r="AT41" s="7" t="s">
        <v>3195</v>
      </c>
      <c r="AU41" s="29">
        <v>63</v>
      </c>
    </row>
    <row r="42" spans="1:47" x14ac:dyDescent="0.3">
      <c r="A42" s="7" t="s">
        <v>2484</v>
      </c>
      <c r="B42" s="28">
        <v>100</v>
      </c>
      <c r="D42" s="7" t="s">
        <v>2484</v>
      </c>
      <c r="E42" s="28">
        <v>100</v>
      </c>
      <c r="G42" s="7" t="s">
        <v>2484</v>
      </c>
      <c r="H42" s="28">
        <v>100</v>
      </c>
      <c r="J42" s="7" t="s">
        <v>2484</v>
      </c>
      <c r="K42" s="28">
        <v>100</v>
      </c>
      <c r="M42" s="7" t="s">
        <v>2484</v>
      </c>
      <c r="N42" s="28">
        <v>100</v>
      </c>
      <c r="P42" s="7" t="s">
        <v>2484</v>
      </c>
      <c r="Q42" s="28">
        <v>100</v>
      </c>
      <c r="S42" s="7" t="s">
        <v>2484</v>
      </c>
      <c r="T42" s="28">
        <v>100</v>
      </c>
      <c r="V42" s="7" t="s">
        <v>2484</v>
      </c>
      <c r="W42" s="28">
        <v>100</v>
      </c>
      <c r="Y42" s="7" t="s">
        <v>2484</v>
      </c>
      <c r="Z42" s="28">
        <v>100</v>
      </c>
      <c r="AB42" s="7" t="s">
        <v>2484</v>
      </c>
      <c r="AC42" s="28">
        <v>100</v>
      </c>
      <c r="AE42" s="7" t="s">
        <v>2640</v>
      </c>
      <c r="AF42" s="29">
        <v>62</v>
      </c>
      <c r="AH42" s="7" t="s">
        <v>2875</v>
      </c>
      <c r="AI42" s="29">
        <v>62</v>
      </c>
      <c r="AK42" s="7" t="s">
        <v>2843</v>
      </c>
      <c r="AL42" s="29">
        <v>62</v>
      </c>
      <c r="AN42" s="7" t="s">
        <v>2949</v>
      </c>
      <c r="AO42" s="29">
        <v>62</v>
      </c>
      <c r="AQ42" s="7" t="s">
        <v>3192</v>
      </c>
      <c r="AR42" s="29">
        <v>62</v>
      </c>
      <c r="AT42" s="7" t="s">
        <v>3005</v>
      </c>
      <c r="AU42" s="29">
        <v>62</v>
      </c>
    </row>
    <row r="43" spans="1:47" x14ac:dyDescent="0.3">
      <c r="A43" s="7" t="s">
        <v>2681</v>
      </c>
      <c r="B43" s="28">
        <v>100</v>
      </c>
      <c r="D43" s="7" t="s">
        <v>2681</v>
      </c>
      <c r="E43" s="28">
        <v>100</v>
      </c>
      <c r="G43" s="7" t="s">
        <v>2681</v>
      </c>
      <c r="H43" s="28">
        <v>100</v>
      </c>
      <c r="J43" s="7" t="s">
        <v>2681</v>
      </c>
      <c r="K43" s="28">
        <v>100</v>
      </c>
      <c r="M43" s="7" t="s">
        <v>2681</v>
      </c>
      <c r="N43" s="28">
        <v>100</v>
      </c>
      <c r="P43" s="7" t="s">
        <v>2681</v>
      </c>
      <c r="Q43" s="28">
        <v>100</v>
      </c>
      <c r="S43" s="7" t="s">
        <v>2681</v>
      </c>
      <c r="T43" s="28">
        <v>100</v>
      </c>
      <c r="V43" s="7" t="s">
        <v>2681</v>
      </c>
      <c r="W43" s="28">
        <v>100</v>
      </c>
      <c r="Y43" s="7" t="s">
        <v>2681</v>
      </c>
      <c r="Z43" s="28">
        <v>100</v>
      </c>
      <c r="AB43" s="7" t="s">
        <v>2681</v>
      </c>
      <c r="AC43" s="28">
        <v>100</v>
      </c>
      <c r="AE43" s="7" t="s">
        <v>2641</v>
      </c>
      <c r="AF43" s="29">
        <v>61</v>
      </c>
      <c r="AH43" s="7" t="s">
        <v>2916</v>
      </c>
      <c r="AI43" s="29">
        <v>61</v>
      </c>
      <c r="AK43" s="7" t="s">
        <v>3147</v>
      </c>
      <c r="AL43" s="29">
        <v>61</v>
      </c>
      <c r="AN43" s="7" t="s">
        <v>2888</v>
      </c>
      <c r="AO43" s="29">
        <v>61</v>
      </c>
      <c r="AQ43" s="7" t="s">
        <v>2959</v>
      </c>
      <c r="AR43" s="29">
        <v>61</v>
      </c>
      <c r="AT43" s="7" t="s">
        <v>2987</v>
      </c>
      <c r="AU43" s="29">
        <v>61</v>
      </c>
    </row>
    <row r="44" spans="1:47" x14ac:dyDescent="0.3">
      <c r="A44" s="7" t="s">
        <v>2576</v>
      </c>
      <c r="B44" s="28">
        <v>100</v>
      </c>
      <c r="D44" s="7" t="s">
        <v>2576</v>
      </c>
      <c r="E44" s="28">
        <v>100</v>
      </c>
      <c r="G44" s="7" t="s">
        <v>2576</v>
      </c>
      <c r="H44" s="28">
        <v>100</v>
      </c>
      <c r="J44" s="7" t="s">
        <v>2576</v>
      </c>
      <c r="K44" s="28">
        <v>100</v>
      </c>
      <c r="M44" s="7" t="s">
        <v>2576</v>
      </c>
      <c r="N44" s="28">
        <v>100</v>
      </c>
      <c r="P44" s="7" t="s">
        <v>2576</v>
      </c>
      <c r="Q44" s="28">
        <v>100</v>
      </c>
      <c r="S44" s="7" t="s">
        <v>2576</v>
      </c>
      <c r="T44" s="28">
        <v>100</v>
      </c>
      <c r="V44" s="7" t="s">
        <v>2576</v>
      </c>
      <c r="W44" s="28">
        <v>100</v>
      </c>
      <c r="Y44" s="7" t="s">
        <v>2576</v>
      </c>
      <c r="Z44" s="28">
        <v>100</v>
      </c>
      <c r="AB44" s="7" t="s">
        <v>2576</v>
      </c>
      <c r="AC44" s="28">
        <v>100</v>
      </c>
      <c r="AE44" s="5" t="s">
        <v>2811</v>
      </c>
      <c r="AF44" s="30">
        <v>60</v>
      </c>
      <c r="AH44" s="5" t="s">
        <v>2876</v>
      </c>
      <c r="AI44" s="30">
        <v>60</v>
      </c>
      <c r="AK44" s="5" t="s">
        <v>2844</v>
      </c>
      <c r="AL44" s="30">
        <v>60</v>
      </c>
      <c r="AN44" s="5" t="s">
        <v>2969</v>
      </c>
      <c r="AO44" s="30">
        <v>60</v>
      </c>
      <c r="AQ44" s="5" t="s">
        <v>2894</v>
      </c>
      <c r="AR44" s="30">
        <v>60</v>
      </c>
      <c r="AT44" s="5" t="s">
        <v>3079</v>
      </c>
      <c r="AU44" s="30">
        <v>60</v>
      </c>
    </row>
    <row r="45" spans="1:47" x14ac:dyDescent="0.3">
      <c r="A45" s="7" t="s">
        <v>2485</v>
      </c>
      <c r="B45" s="28">
        <v>100</v>
      </c>
      <c r="D45" s="7" t="s">
        <v>2485</v>
      </c>
      <c r="E45" s="28">
        <v>100</v>
      </c>
      <c r="G45" s="7" t="s">
        <v>2485</v>
      </c>
      <c r="H45" s="28">
        <v>100</v>
      </c>
      <c r="J45" s="7" t="s">
        <v>2485</v>
      </c>
      <c r="K45" s="28">
        <v>100</v>
      </c>
      <c r="M45" s="7" t="s">
        <v>2485</v>
      </c>
      <c r="N45" s="28">
        <v>100</v>
      </c>
      <c r="P45" s="7" t="s">
        <v>2485</v>
      </c>
      <c r="Q45" s="28">
        <v>100</v>
      </c>
      <c r="S45" s="7" t="s">
        <v>2485</v>
      </c>
      <c r="T45" s="28">
        <v>100</v>
      </c>
      <c r="V45" s="7" t="s">
        <v>2485</v>
      </c>
      <c r="W45" s="28">
        <v>100</v>
      </c>
      <c r="Y45" s="7" t="s">
        <v>2485</v>
      </c>
      <c r="Z45" s="28">
        <v>100</v>
      </c>
      <c r="AB45" s="7" t="s">
        <v>2485</v>
      </c>
      <c r="AC45" s="28">
        <v>100</v>
      </c>
      <c r="AE45" s="7" t="s">
        <v>2818</v>
      </c>
      <c r="AF45" s="33">
        <v>59</v>
      </c>
      <c r="AH45" s="7" t="s">
        <v>2878</v>
      </c>
      <c r="AI45" s="33">
        <v>59</v>
      </c>
      <c r="AK45" s="7" t="s">
        <v>2833</v>
      </c>
      <c r="AL45" s="33">
        <v>59</v>
      </c>
      <c r="AN45" s="7" t="s">
        <v>2953</v>
      </c>
      <c r="AO45" s="33">
        <v>59</v>
      </c>
      <c r="AQ45" s="7" t="s">
        <v>2896</v>
      </c>
      <c r="AR45" s="33">
        <v>59</v>
      </c>
      <c r="AT45" s="7" t="s">
        <v>3014</v>
      </c>
      <c r="AU45" s="33">
        <v>59</v>
      </c>
    </row>
    <row r="46" spans="1:47" x14ac:dyDescent="0.3">
      <c r="A46" s="7" t="s">
        <v>2682</v>
      </c>
      <c r="B46" s="28">
        <v>100</v>
      </c>
      <c r="D46" s="7" t="s">
        <v>2682</v>
      </c>
      <c r="E46" s="28">
        <v>100</v>
      </c>
      <c r="G46" s="7" t="s">
        <v>2682</v>
      </c>
      <c r="H46" s="28">
        <v>100</v>
      </c>
      <c r="J46" s="7" t="s">
        <v>2682</v>
      </c>
      <c r="K46" s="28">
        <v>100</v>
      </c>
      <c r="M46" s="7" t="s">
        <v>2682</v>
      </c>
      <c r="N46" s="28">
        <v>100</v>
      </c>
      <c r="P46" s="7" t="s">
        <v>2682</v>
      </c>
      <c r="Q46" s="28">
        <v>100</v>
      </c>
      <c r="S46" s="7" t="s">
        <v>2682</v>
      </c>
      <c r="T46" s="28">
        <v>100</v>
      </c>
      <c r="V46" s="7" t="s">
        <v>2682</v>
      </c>
      <c r="W46" s="28">
        <v>100</v>
      </c>
      <c r="Y46" s="7" t="s">
        <v>2682</v>
      </c>
      <c r="Z46" s="28">
        <v>100</v>
      </c>
      <c r="AB46" s="7" t="s">
        <v>2682</v>
      </c>
      <c r="AC46" s="28">
        <v>100</v>
      </c>
      <c r="AE46" s="7" t="s">
        <v>2826</v>
      </c>
      <c r="AF46" s="29">
        <v>58</v>
      </c>
      <c r="AH46" s="7" t="s">
        <v>2881</v>
      </c>
      <c r="AI46" s="29">
        <v>58</v>
      </c>
      <c r="AK46" s="7" t="s">
        <v>2836</v>
      </c>
      <c r="AL46" s="29">
        <v>58</v>
      </c>
      <c r="AN46" s="7" t="s">
        <v>2957</v>
      </c>
      <c r="AO46" s="29">
        <v>58</v>
      </c>
      <c r="AQ46" s="7" t="s">
        <v>2898</v>
      </c>
      <c r="AR46" s="29">
        <v>58</v>
      </c>
      <c r="AT46" s="7" t="s">
        <v>3031</v>
      </c>
      <c r="AU46" s="29">
        <v>58</v>
      </c>
    </row>
    <row r="47" spans="1:47" x14ac:dyDescent="0.3">
      <c r="A47" s="7" t="s">
        <v>2577</v>
      </c>
      <c r="B47" s="28">
        <v>100</v>
      </c>
      <c r="D47" s="7" t="s">
        <v>2577</v>
      </c>
      <c r="E47" s="28">
        <v>100</v>
      </c>
      <c r="G47" s="7" t="s">
        <v>2577</v>
      </c>
      <c r="H47" s="28">
        <v>100</v>
      </c>
      <c r="J47" s="7" t="s">
        <v>2577</v>
      </c>
      <c r="K47" s="28">
        <v>100</v>
      </c>
      <c r="M47" s="7" t="s">
        <v>2577</v>
      </c>
      <c r="N47" s="28">
        <v>100</v>
      </c>
      <c r="P47" s="7" t="s">
        <v>2577</v>
      </c>
      <c r="Q47" s="28">
        <v>100</v>
      </c>
      <c r="S47" s="7" t="s">
        <v>2577</v>
      </c>
      <c r="T47" s="28">
        <v>100</v>
      </c>
      <c r="V47" s="7" t="s">
        <v>2577</v>
      </c>
      <c r="W47" s="28">
        <v>100</v>
      </c>
      <c r="Y47" s="7" t="s">
        <v>2577</v>
      </c>
      <c r="Z47" s="28">
        <v>100</v>
      </c>
      <c r="AB47" s="7" t="s">
        <v>2577</v>
      </c>
      <c r="AC47" s="28">
        <v>100</v>
      </c>
      <c r="AE47" s="7" t="s">
        <v>3061</v>
      </c>
      <c r="AF47" s="29">
        <v>57</v>
      </c>
      <c r="AH47" s="7" t="s">
        <v>2966</v>
      </c>
      <c r="AI47" s="29">
        <v>57</v>
      </c>
      <c r="AK47" s="7" t="s">
        <v>2837</v>
      </c>
      <c r="AL47" s="29">
        <v>57</v>
      </c>
      <c r="AN47" s="7" t="s">
        <v>3160</v>
      </c>
      <c r="AO47" s="29">
        <v>57</v>
      </c>
      <c r="AQ47" s="7" t="s">
        <v>3151</v>
      </c>
      <c r="AR47" s="29">
        <v>57</v>
      </c>
      <c r="AT47" s="7" t="s">
        <v>3032</v>
      </c>
      <c r="AU47" s="29">
        <v>57</v>
      </c>
    </row>
    <row r="48" spans="1:47" x14ac:dyDescent="0.3">
      <c r="A48" s="7" t="s">
        <v>2486</v>
      </c>
      <c r="B48" s="28">
        <v>100</v>
      </c>
      <c r="D48" s="7" t="s">
        <v>2486</v>
      </c>
      <c r="E48" s="28">
        <v>100</v>
      </c>
      <c r="G48" s="7" t="s">
        <v>2486</v>
      </c>
      <c r="H48" s="28">
        <v>100</v>
      </c>
      <c r="J48" s="7" t="s">
        <v>2486</v>
      </c>
      <c r="K48" s="28">
        <v>100</v>
      </c>
      <c r="M48" s="7" t="s">
        <v>2486</v>
      </c>
      <c r="N48" s="28">
        <v>100</v>
      </c>
      <c r="P48" s="7" t="s">
        <v>2486</v>
      </c>
      <c r="Q48" s="28">
        <v>100</v>
      </c>
      <c r="S48" s="7" t="s">
        <v>2486</v>
      </c>
      <c r="T48" s="28">
        <v>100</v>
      </c>
      <c r="V48" s="7" t="s">
        <v>2486</v>
      </c>
      <c r="W48" s="28">
        <v>100</v>
      </c>
      <c r="Y48" s="7" t="s">
        <v>2486</v>
      </c>
      <c r="Z48" s="28">
        <v>100</v>
      </c>
      <c r="AB48" s="7" t="s">
        <v>2486</v>
      </c>
      <c r="AC48" s="28">
        <v>100</v>
      </c>
      <c r="AE48" s="7" t="s">
        <v>2829</v>
      </c>
      <c r="AF48" s="29">
        <v>56</v>
      </c>
      <c r="AH48" s="7" t="s">
        <v>2884</v>
      </c>
      <c r="AI48" s="29">
        <v>56</v>
      </c>
      <c r="AK48" s="7" t="s">
        <v>2838</v>
      </c>
      <c r="AL48" s="29">
        <v>56</v>
      </c>
      <c r="AN48" s="7" t="s">
        <v>3059</v>
      </c>
      <c r="AO48" s="29">
        <v>56</v>
      </c>
      <c r="AQ48" s="7" t="s">
        <v>2856</v>
      </c>
      <c r="AR48" s="29">
        <v>56</v>
      </c>
      <c r="AT48" s="7" t="s">
        <v>3081</v>
      </c>
      <c r="AU48" s="29">
        <v>56</v>
      </c>
    </row>
    <row r="49" spans="1:47" x14ac:dyDescent="0.3">
      <c r="A49" s="7" t="s">
        <v>2683</v>
      </c>
      <c r="B49" s="28">
        <v>100</v>
      </c>
      <c r="D49" s="7" t="s">
        <v>2683</v>
      </c>
      <c r="E49" s="28">
        <v>100</v>
      </c>
      <c r="G49" s="7" t="s">
        <v>2683</v>
      </c>
      <c r="H49" s="28">
        <v>100</v>
      </c>
      <c r="J49" s="7" t="s">
        <v>2683</v>
      </c>
      <c r="K49" s="28">
        <v>100</v>
      </c>
      <c r="M49" s="7" t="s">
        <v>2683</v>
      </c>
      <c r="N49" s="28">
        <v>100</v>
      </c>
      <c r="P49" s="7" t="s">
        <v>2683</v>
      </c>
      <c r="Q49" s="28">
        <v>100</v>
      </c>
      <c r="S49" s="7" t="s">
        <v>2683</v>
      </c>
      <c r="T49" s="28">
        <v>100</v>
      </c>
      <c r="V49" s="7" t="s">
        <v>2683</v>
      </c>
      <c r="W49" s="28">
        <v>100</v>
      </c>
      <c r="Y49" s="7" t="s">
        <v>2683</v>
      </c>
      <c r="Z49" s="28">
        <v>100</v>
      </c>
      <c r="AB49" s="7" t="s">
        <v>2683</v>
      </c>
      <c r="AC49" s="28">
        <v>100</v>
      </c>
      <c r="AE49" s="7" t="s">
        <v>2997</v>
      </c>
      <c r="AF49" s="29">
        <v>55</v>
      </c>
      <c r="AH49" s="7" t="s">
        <v>3026</v>
      </c>
      <c r="AI49" s="29">
        <v>55</v>
      </c>
      <c r="AK49" s="7" t="s">
        <v>2839</v>
      </c>
      <c r="AL49" s="29">
        <v>55</v>
      </c>
      <c r="AN49" s="7" t="s">
        <v>3158</v>
      </c>
      <c r="AO49" s="29">
        <v>55</v>
      </c>
      <c r="AQ49" s="7" t="s">
        <v>3024</v>
      </c>
      <c r="AR49" s="29">
        <v>55</v>
      </c>
      <c r="AT49" s="7" t="s">
        <v>3196</v>
      </c>
      <c r="AU49" s="29">
        <v>55</v>
      </c>
    </row>
    <row r="50" spans="1:47" x14ac:dyDescent="0.3">
      <c r="A50" s="7" t="s">
        <v>2578</v>
      </c>
      <c r="B50" s="28">
        <v>100</v>
      </c>
      <c r="D50" s="7" t="s">
        <v>2578</v>
      </c>
      <c r="E50" s="28">
        <v>100</v>
      </c>
      <c r="G50" s="7" t="s">
        <v>2578</v>
      </c>
      <c r="H50" s="28">
        <v>100</v>
      </c>
      <c r="J50" s="7" t="s">
        <v>2578</v>
      </c>
      <c r="K50" s="28">
        <v>100</v>
      </c>
      <c r="M50" s="7" t="s">
        <v>2578</v>
      </c>
      <c r="N50" s="28">
        <v>100</v>
      </c>
      <c r="P50" s="7" t="s">
        <v>2578</v>
      </c>
      <c r="Q50" s="28">
        <v>100</v>
      </c>
      <c r="S50" s="7" t="s">
        <v>2578</v>
      </c>
      <c r="T50" s="28">
        <v>100</v>
      </c>
      <c r="V50" s="7" t="s">
        <v>2578</v>
      </c>
      <c r="W50" s="28">
        <v>100</v>
      </c>
      <c r="Y50" s="7" t="s">
        <v>2578</v>
      </c>
      <c r="Z50" s="28">
        <v>100</v>
      </c>
      <c r="AB50" s="7" t="s">
        <v>2578</v>
      </c>
      <c r="AC50" s="28">
        <v>100</v>
      </c>
      <c r="AE50" s="7" t="s">
        <v>3062</v>
      </c>
      <c r="AF50" s="29">
        <v>54</v>
      </c>
      <c r="AH50" s="7" t="s">
        <v>2887</v>
      </c>
      <c r="AI50" s="29">
        <v>54</v>
      </c>
      <c r="AK50" s="7" t="s">
        <v>2840</v>
      </c>
      <c r="AL50" s="29">
        <v>54</v>
      </c>
      <c r="AN50" s="7" t="s">
        <v>3114</v>
      </c>
      <c r="AO50" s="29">
        <v>54</v>
      </c>
      <c r="AQ50" s="7" t="s">
        <v>2925</v>
      </c>
      <c r="AR50" s="29">
        <v>54</v>
      </c>
      <c r="AT50" s="7" t="s">
        <v>3197</v>
      </c>
      <c r="AU50" s="29">
        <v>54</v>
      </c>
    </row>
    <row r="51" spans="1:47" x14ac:dyDescent="0.3">
      <c r="A51" s="7" t="s">
        <v>2487</v>
      </c>
      <c r="B51" s="28">
        <v>100</v>
      </c>
      <c r="D51" s="7" t="s">
        <v>2487</v>
      </c>
      <c r="E51" s="28">
        <v>100</v>
      </c>
      <c r="G51" s="7" t="s">
        <v>2487</v>
      </c>
      <c r="H51" s="28">
        <v>100</v>
      </c>
      <c r="J51" s="7" t="s">
        <v>2487</v>
      </c>
      <c r="K51" s="28">
        <v>100</v>
      </c>
      <c r="M51" s="7" t="s">
        <v>2487</v>
      </c>
      <c r="N51" s="28">
        <v>100</v>
      </c>
      <c r="P51" s="7" t="s">
        <v>2487</v>
      </c>
      <c r="Q51" s="28">
        <v>100</v>
      </c>
      <c r="S51" s="7" t="s">
        <v>2487</v>
      </c>
      <c r="T51" s="28">
        <v>100</v>
      </c>
      <c r="V51" s="7" t="s">
        <v>2487</v>
      </c>
      <c r="W51" s="28">
        <v>100</v>
      </c>
      <c r="Y51" s="7" t="s">
        <v>2487</v>
      </c>
      <c r="Z51" s="28">
        <v>100</v>
      </c>
      <c r="AB51" s="7" t="s">
        <v>2487</v>
      </c>
      <c r="AC51" s="28">
        <v>100</v>
      </c>
      <c r="AE51" s="7" t="s">
        <v>2998</v>
      </c>
      <c r="AF51" s="29">
        <v>53</v>
      </c>
      <c r="AH51" s="7" t="s">
        <v>2969</v>
      </c>
      <c r="AI51" s="29">
        <v>53</v>
      </c>
      <c r="AK51" s="7" t="s">
        <v>3023</v>
      </c>
      <c r="AL51" s="29">
        <v>53</v>
      </c>
      <c r="AN51" s="7" t="s">
        <v>2983</v>
      </c>
      <c r="AO51" s="29">
        <v>53</v>
      </c>
      <c r="AQ51" s="7" t="s">
        <v>3025</v>
      </c>
      <c r="AR51" s="29">
        <v>53</v>
      </c>
      <c r="AT51" s="7" t="s">
        <v>3088</v>
      </c>
      <c r="AU51" s="29">
        <v>53</v>
      </c>
    </row>
    <row r="52" spans="1:47" x14ac:dyDescent="0.3">
      <c r="A52" s="7" t="s">
        <v>2684</v>
      </c>
      <c r="B52" s="28">
        <v>100</v>
      </c>
      <c r="D52" s="7" t="s">
        <v>2684</v>
      </c>
      <c r="E52" s="28">
        <v>100</v>
      </c>
      <c r="G52" s="7" t="s">
        <v>2684</v>
      </c>
      <c r="H52" s="28">
        <v>100</v>
      </c>
      <c r="J52" s="7" t="s">
        <v>2684</v>
      </c>
      <c r="K52" s="28">
        <v>100</v>
      </c>
      <c r="M52" s="7" t="s">
        <v>2684</v>
      </c>
      <c r="N52" s="28">
        <v>100</v>
      </c>
      <c r="P52" s="7" t="s">
        <v>2684</v>
      </c>
      <c r="Q52" s="28">
        <v>100</v>
      </c>
      <c r="S52" s="7" t="s">
        <v>2684</v>
      </c>
      <c r="T52" s="28">
        <v>100</v>
      </c>
      <c r="V52" s="7" t="s">
        <v>2684</v>
      </c>
      <c r="W52" s="28">
        <v>100</v>
      </c>
      <c r="Y52" s="7" t="s">
        <v>2684</v>
      </c>
      <c r="Z52" s="28">
        <v>100</v>
      </c>
      <c r="AB52" s="7" t="s">
        <v>2684</v>
      </c>
      <c r="AC52" s="28">
        <v>100</v>
      </c>
      <c r="AE52" s="7" t="s">
        <v>2835</v>
      </c>
      <c r="AF52" s="29">
        <v>52</v>
      </c>
      <c r="AH52" s="7" t="s">
        <v>3073</v>
      </c>
      <c r="AI52" s="29">
        <v>52</v>
      </c>
      <c r="AK52" s="7" t="s">
        <v>3064</v>
      </c>
      <c r="AL52" s="29">
        <v>52</v>
      </c>
      <c r="AN52" s="7" t="s">
        <v>3161</v>
      </c>
      <c r="AO52" s="29">
        <v>52</v>
      </c>
      <c r="AQ52" s="7" t="s">
        <v>2900</v>
      </c>
      <c r="AR52" s="29">
        <v>52</v>
      </c>
      <c r="AT52" s="7" t="s">
        <v>3198</v>
      </c>
      <c r="AU52" s="29">
        <v>52</v>
      </c>
    </row>
    <row r="53" spans="1:47" x14ac:dyDescent="0.3">
      <c r="A53" s="7" t="s">
        <v>2579</v>
      </c>
      <c r="B53" s="28">
        <v>100</v>
      </c>
      <c r="D53" s="7" t="s">
        <v>2579</v>
      </c>
      <c r="E53" s="28">
        <v>100</v>
      </c>
      <c r="G53" s="7" t="s">
        <v>2579</v>
      </c>
      <c r="H53" s="28">
        <v>100</v>
      </c>
      <c r="J53" s="7" t="s">
        <v>2579</v>
      </c>
      <c r="K53" s="28">
        <v>100</v>
      </c>
      <c r="M53" s="7" t="s">
        <v>2579</v>
      </c>
      <c r="N53" s="28">
        <v>100</v>
      </c>
      <c r="P53" s="7" t="s">
        <v>2579</v>
      </c>
      <c r="Q53" s="28">
        <v>100</v>
      </c>
      <c r="S53" s="7" t="s">
        <v>2579</v>
      </c>
      <c r="T53" s="28">
        <v>100</v>
      </c>
      <c r="V53" s="7" t="s">
        <v>2579</v>
      </c>
      <c r="W53" s="28">
        <v>100</v>
      </c>
      <c r="Y53" s="7" t="s">
        <v>2579</v>
      </c>
      <c r="Z53" s="28">
        <v>100</v>
      </c>
      <c r="AB53" s="7" t="s">
        <v>2579</v>
      </c>
      <c r="AC53" s="28">
        <v>100</v>
      </c>
      <c r="AE53" s="7" t="s">
        <v>3063</v>
      </c>
      <c r="AF53" s="29">
        <v>51</v>
      </c>
      <c r="AH53" s="7" t="s">
        <v>2955</v>
      </c>
      <c r="AI53" s="29">
        <v>51</v>
      </c>
      <c r="AK53" s="7" t="s">
        <v>3065</v>
      </c>
      <c r="AL53" s="29">
        <v>51</v>
      </c>
      <c r="AN53" s="7" t="s">
        <v>3008</v>
      </c>
      <c r="AO53" s="29">
        <v>51</v>
      </c>
      <c r="AQ53" s="7" t="s">
        <v>2858</v>
      </c>
      <c r="AR53" s="29">
        <v>51</v>
      </c>
      <c r="AT53" s="7" t="s">
        <v>3199</v>
      </c>
      <c r="AU53" s="29">
        <v>51</v>
      </c>
    </row>
    <row r="54" spans="1:47" x14ac:dyDescent="0.3">
      <c r="A54" s="7" t="s">
        <v>2488</v>
      </c>
      <c r="B54" s="28">
        <v>100</v>
      </c>
      <c r="D54" s="7" t="s">
        <v>2488</v>
      </c>
      <c r="E54" s="28">
        <v>100</v>
      </c>
      <c r="G54" s="7" t="s">
        <v>2488</v>
      </c>
      <c r="H54" s="28">
        <v>100</v>
      </c>
      <c r="J54" s="7" t="s">
        <v>2488</v>
      </c>
      <c r="K54" s="28">
        <v>100</v>
      </c>
      <c r="M54" s="7" t="s">
        <v>2488</v>
      </c>
      <c r="N54" s="28">
        <v>100</v>
      </c>
      <c r="P54" s="7" t="s">
        <v>2488</v>
      </c>
      <c r="Q54" s="28">
        <v>100</v>
      </c>
      <c r="S54" s="7" t="s">
        <v>2488</v>
      </c>
      <c r="T54" s="28">
        <v>100</v>
      </c>
      <c r="V54" s="7" t="s">
        <v>2488</v>
      </c>
      <c r="W54" s="28">
        <v>100</v>
      </c>
      <c r="Y54" s="7" t="s">
        <v>2488</v>
      </c>
      <c r="Z54" s="28">
        <v>100</v>
      </c>
      <c r="AB54" s="7" t="s">
        <v>2488</v>
      </c>
      <c r="AC54" s="28">
        <v>100</v>
      </c>
      <c r="AE54" s="7" t="s">
        <v>2924</v>
      </c>
      <c r="AF54" s="31">
        <v>50</v>
      </c>
      <c r="AH54" s="7" t="s">
        <v>3113</v>
      </c>
      <c r="AI54" s="31">
        <v>50</v>
      </c>
      <c r="AK54" s="7" t="s">
        <v>3148</v>
      </c>
      <c r="AL54" s="31">
        <v>50</v>
      </c>
      <c r="AN54" s="7" t="s">
        <v>3162</v>
      </c>
      <c r="AO54" s="31">
        <v>50</v>
      </c>
      <c r="AQ54" s="7" t="s">
        <v>2901</v>
      </c>
      <c r="AR54" s="31">
        <v>50</v>
      </c>
      <c r="AT54" s="7" t="s">
        <v>3200</v>
      </c>
      <c r="AU54" s="31">
        <v>50</v>
      </c>
    </row>
    <row r="55" spans="1:47" x14ac:dyDescent="0.3">
      <c r="A55" s="7" t="s">
        <v>2685</v>
      </c>
      <c r="B55" s="28">
        <v>100</v>
      </c>
      <c r="D55" s="7" t="s">
        <v>2685</v>
      </c>
      <c r="E55" s="28">
        <v>100</v>
      </c>
      <c r="G55" s="7" t="s">
        <v>2685</v>
      </c>
      <c r="H55" s="28">
        <v>100</v>
      </c>
      <c r="J55" s="7" t="s">
        <v>2685</v>
      </c>
      <c r="K55" s="28">
        <v>100</v>
      </c>
      <c r="M55" s="7" t="s">
        <v>2685</v>
      </c>
      <c r="N55" s="28">
        <v>100</v>
      </c>
      <c r="P55" s="7" t="s">
        <v>2685</v>
      </c>
      <c r="Q55" s="28">
        <v>100</v>
      </c>
      <c r="S55" s="7" t="s">
        <v>2685</v>
      </c>
      <c r="T55" s="28">
        <v>100</v>
      </c>
      <c r="V55" s="7" t="s">
        <v>2685</v>
      </c>
      <c r="W55" s="28">
        <v>100</v>
      </c>
      <c r="Y55" s="7" t="s">
        <v>2685</v>
      </c>
      <c r="Z55" s="28">
        <v>100</v>
      </c>
      <c r="AB55" s="7" t="s">
        <v>2685</v>
      </c>
      <c r="AC55" s="28">
        <v>100</v>
      </c>
      <c r="AE55" s="7" t="s">
        <v>3047</v>
      </c>
      <c r="AF55" s="29">
        <v>49</v>
      </c>
      <c r="AH55" s="7" t="s">
        <v>2976</v>
      </c>
      <c r="AI55" s="29">
        <v>49</v>
      </c>
      <c r="AK55" s="7" t="s">
        <v>2960</v>
      </c>
      <c r="AL55" s="29">
        <v>49</v>
      </c>
      <c r="AN55" s="7" t="s">
        <v>2990</v>
      </c>
      <c r="AO55" s="29">
        <v>49</v>
      </c>
      <c r="AQ55" s="7" t="s">
        <v>2936</v>
      </c>
      <c r="AR55" s="29">
        <v>49</v>
      </c>
      <c r="AT55" s="7" t="s">
        <v>3201</v>
      </c>
      <c r="AU55" s="29">
        <v>49</v>
      </c>
    </row>
    <row r="56" spans="1:47" x14ac:dyDescent="0.3">
      <c r="A56" s="7" t="s">
        <v>2580</v>
      </c>
      <c r="B56" s="28">
        <v>100</v>
      </c>
      <c r="D56" s="7" t="s">
        <v>2580</v>
      </c>
      <c r="E56" s="28">
        <v>100</v>
      </c>
      <c r="G56" s="7" t="s">
        <v>2580</v>
      </c>
      <c r="H56" s="28">
        <v>100</v>
      </c>
      <c r="J56" s="7" t="s">
        <v>2580</v>
      </c>
      <c r="K56" s="28">
        <v>100</v>
      </c>
      <c r="M56" s="7" t="s">
        <v>2580</v>
      </c>
      <c r="N56" s="28">
        <v>100</v>
      </c>
      <c r="P56" s="7" t="s">
        <v>2580</v>
      </c>
      <c r="Q56" s="28">
        <v>100</v>
      </c>
      <c r="S56" s="7" t="s">
        <v>2580</v>
      </c>
      <c r="T56" s="28">
        <v>100</v>
      </c>
      <c r="V56" s="7" t="s">
        <v>2580</v>
      </c>
      <c r="W56" s="28">
        <v>100</v>
      </c>
      <c r="Y56" s="7" t="s">
        <v>2580</v>
      </c>
      <c r="Z56" s="28">
        <v>100</v>
      </c>
      <c r="AB56" s="7" t="s">
        <v>2580</v>
      </c>
      <c r="AC56" s="28">
        <v>100</v>
      </c>
      <c r="AE56" s="7" t="s">
        <v>2840</v>
      </c>
      <c r="AF56" s="29">
        <v>48</v>
      </c>
      <c r="AH56" s="7" t="s">
        <v>3060</v>
      </c>
      <c r="AI56" s="29">
        <v>48</v>
      </c>
      <c r="AK56" s="7" t="s">
        <v>3149</v>
      </c>
      <c r="AL56" s="29">
        <v>48</v>
      </c>
      <c r="AN56" s="7" t="s">
        <v>2992</v>
      </c>
      <c r="AO56" s="29">
        <v>48</v>
      </c>
      <c r="AQ56" s="7" t="s">
        <v>3153</v>
      </c>
      <c r="AR56" s="29">
        <v>48</v>
      </c>
      <c r="AT56" s="7" t="s">
        <v>3121</v>
      </c>
      <c r="AU56" s="29">
        <v>48</v>
      </c>
    </row>
    <row r="57" spans="1:47" x14ac:dyDescent="0.3">
      <c r="A57" s="7" t="s">
        <v>2489</v>
      </c>
      <c r="B57" s="28">
        <v>100</v>
      </c>
      <c r="D57" s="7" t="s">
        <v>2489</v>
      </c>
      <c r="E57" s="28">
        <v>100</v>
      </c>
      <c r="G57" s="7" t="s">
        <v>2489</v>
      </c>
      <c r="H57" s="28">
        <v>100</v>
      </c>
      <c r="J57" s="7" t="s">
        <v>2489</v>
      </c>
      <c r="K57" s="28">
        <v>100</v>
      </c>
      <c r="M57" s="7" t="s">
        <v>2489</v>
      </c>
      <c r="N57" s="28">
        <v>100</v>
      </c>
      <c r="P57" s="7" t="s">
        <v>2489</v>
      </c>
      <c r="Q57" s="28">
        <v>100</v>
      </c>
      <c r="S57" s="7" t="s">
        <v>2489</v>
      </c>
      <c r="T57" s="28">
        <v>100</v>
      </c>
      <c r="V57" s="7" t="s">
        <v>2489</v>
      </c>
      <c r="W57" s="28">
        <v>100</v>
      </c>
      <c r="Y57" s="7" t="s">
        <v>2489</v>
      </c>
      <c r="Z57" s="28">
        <v>100</v>
      </c>
      <c r="AB57" s="7" t="s">
        <v>2489</v>
      </c>
      <c r="AC57" s="28">
        <v>100</v>
      </c>
      <c r="AE57" s="7" t="s">
        <v>3023</v>
      </c>
      <c r="AF57" s="29">
        <v>47</v>
      </c>
      <c r="AH57" s="7" t="s">
        <v>3114</v>
      </c>
      <c r="AI57" s="29">
        <v>47</v>
      </c>
      <c r="AK57" s="7" t="s">
        <v>3150</v>
      </c>
      <c r="AL57" s="29">
        <v>47</v>
      </c>
      <c r="AN57" s="7" t="s">
        <v>2994</v>
      </c>
      <c r="AO57" s="29">
        <v>47</v>
      </c>
      <c r="AQ57" s="7" t="s">
        <v>2926</v>
      </c>
      <c r="AR57" s="29">
        <v>47</v>
      </c>
      <c r="AT57" s="7" t="s">
        <v>3105</v>
      </c>
      <c r="AU57" s="29">
        <v>47</v>
      </c>
    </row>
    <row r="58" spans="1:47" x14ac:dyDescent="0.3">
      <c r="A58" s="7" t="s">
        <v>2686</v>
      </c>
      <c r="B58" s="28">
        <v>100</v>
      </c>
      <c r="D58" s="7" t="s">
        <v>2686</v>
      </c>
      <c r="E58" s="28">
        <v>100</v>
      </c>
      <c r="G58" s="7" t="s">
        <v>2686</v>
      </c>
      <c r="H58" s="28">
        <v>100</v>
      </c>
      <c r="J58" s="7" t="s">
        <v>2686</v>
      </c>
      <c r="K58" s="28">
        <v>100</v>
      </c>
      <c r="M58" s="7" t="s">
        <v>2686</v>
      </c>
      <c r="N58" s="28">
        <v>100</v>
      </c>
      <c r="P58" s="7" t="s">
        <v>2686</v>
      </c>
      <c r="Q58" s="28">
        <v>100</v>
      </c>
      <c r="S58" s="7" t="s">
        <v>2686</v>
      </c>
      <c r="T58" s="28">
        <v>100</v>
      </c>
      <c r="V58" s="7" t="s">
        <v>2686</v>
      </c>
      <c r="W58" s="28">
        <v>100</v>
      </c>
      <c r="Y58" s="7" t="s">
        <v>2686</v>
      </c>
      <c r="Z58" s="28">
        <v>100</v>
      </c>
      <c r="AB58" s="7" t="s">
        <v>2686</v>
      </c>
      <c r="AC58" s="28">
        <v>100</v>
      </c>
      <c r="AE58" s="7" t="s">
        <v>3064</v>
      </c>
      <c r="AF58" s="29">
        <v>46</v>
      </c>
      <c r="AH58" s="7" t="s">
        <v>3005</v>
      </c>
      <c r="AI58" s="29">
        <v>46</v>
      </c>
      <c r="AK58" s="7" t="s">
        <v>2963</v>
      </c>
      <c r="AL58" s="29">
        <v>46</v>
      </c>
      <c r="AN58" s="7" t="s">
        <v>3163</v>
      </c>
      <c r="AO58" s="29">
        <v>46</v>
      </c>
      <c r="AQ58" s="7" t="s">
        <v>2861</v>
      </c>
      <c r="AR58" s="29">
        <v>46</v>
      </c>
      <c r="AT58" s="7" t="s">
        <v>3108</v>
      </c>
      <c r="AU58" s="29">
        <v>46</v>
      </c>
    </row>
    <row r="59" spans="1:47" x14ac:dyDescent="0.3">
      <c r="A59" s="7" t="s">
        <v>2581</v>
      </c>
      <c r="B59" s="28">
        <v>100</v>
      </c>
      <c r="D59" s="7" t="s">
        <v>2581</v>
      </c>
      <c r="E59" s="28">
        <v>100</v>
      </c>
      <c r="G59" s="7" t="s">
        <v>2581</v>
      </c>
      <c r="H59" s="28">
        <v>100</v>
      </c>
      <c r="J59" s="7" t="s">
        <v>2581</v>
      </c>
      <c r="K59" s="28">
        <v>100</v>
      </c>
      <c r="M59" s="7" t="s">
        <v>2581</v>
      </c>
      <c r="N59" s="28">
        <v>100</v>
      </c>
      <c r="P59" s="7" t="s">
        <v>2581</v>
      </c>
      <c r="Q59" s="28">
        <v>100</v>
      </c>
      <c r="S59" s="7" t="s">
        <v>2581</v>
      </c>
      <c r="T59" s="28">
        <v>100</v>
      </c>
      <c r="V59" s="7" t="s">
        <v>2581</v>
      </c>
      <c r="W59" s="28">
        <v>100</v>
      </c>
      <c r="Y59" s="7" t="s">
        <v>2581</v>
      </c>
      <c r="Z59" s="28">
        <v>100</v>
      </c>
      <c r="AB59" s="7" t="s">
        <v>2581</v>
      </c>
      <c r="AC59" s="28">
        <v>100</v>
      </c>
      <c r="AE59" s="7" t="s">
        <v>3065</v>
      </c>
      <c r="AF59" s="29">
        <v>45</v>
      </c>
      <c r="AH59" s="7" t="s">
        <v>3074</v>
      </c>
      <c r="AI59" s="29">
        <v>45</v>
      </c>
      <c r="AK59" s="7" t="s">
        <v>3151</v>
      </c>
      <c r="AL59" s="29">
        <v>45</v>
      </c>
      <c r="AN59" s="7" t="s">
        <v>3080</v>
      </c>
      <c r="AO59" s="29">
        <v>45</v>
      </c>
      <c r="AQ59" s="7" t="s">
        <v>2927</v>
      </c>
      <c r="AR59" s="29">
        <v>45</v>
      </c>
      <c r="AT59" s="7" t="s">
        <v>3202</v>
      </c>
      <c r="AU59" s="29">
        <v>45</v>
      </c>
    </row>
    <row r="60" spans="1:47" x14ac:dyDescent="0.3">
      <c r="A60" s="5" t="s">
        <v>2490</v>
      </c>
      <c r="B60" s="28">
        <v>100</v>
      </c>
      <c r="D60" s="5" t="s">
        <v>2490</v>
      </c>
      <c r="E60" s="28">
        <v>100</v>
      </c>
      <c r="G60" s="5" t="s">
        <v>2490</v>
      </c>
      <c r="H60" s="28">
        <v>100</v>
      </c>
      <c r="J60" s="5" t="s">
        <v>2490</v>
      </c>
      <c r="K60" s="28">
        <v>100</v>
      </c>
      <c r="M60" s="5" t="s">
        <v>2490</v>
      </c>
      <c r="N60" s="28">
        <v>100</v>
      </c>
      <c r="P60" s="5" t="s">
        <v>2490</v>
      </c>
      <c r="Q60" s="28">
        <v>100</v>
      </c>
      <c r="S60" s="5" t="s">
        <v>2490</v>
      </c>
      <c r="T60" s="28">
        <v>100</v>
      </c>
      <c r="V60" s="5" t="s">
        <v>2490</v>
      </c>
      <c r="W60" s="28">
        <v>100</v>
      </c>
      <c r="Y60" s="5" t="s">
        <v>2490</v>
      </c>
      <c r="Z60" s="28">
        <v>100</v>
      </c>
      <c r="AB60" s="5" t="s">
        <v>2490</v>
      </c>
      <c r="AC60" s="28">
        <v>100</v>
      </c>
      <c r="AE60" s="7" t="s">
        <v>2851</v>
      </c>
      <c r="AF60" s="29">
        <v>44</v>
      </c>
      <c r="AH60" s="7" t="s">
        <v>3115</v>
      </c>
      <c r="AI60" s="29">
        <v>44</v>
      </c>
      <c r="AK60" s="7" t="s">
        <v>2857</v>
      </c>
      <c r="AL60" s="29">
        <v>44</v>
      </c>
      <c r="AN60" s="7" t="s">
        <v>3082</v>
      </c>
      <c r="AO60" s="29">
        <v>44</v>
      </c>
      <c r="AQ60" s="7" t="s">
        <v>2862</v>
      </c>
      <c r="AR60" s="29">
        <v>44</v>
      </c>
      <c r="AT60" s="7" t="s">
        <v>3167</v>
      </c>
      <c r="AU60" s="29">
        <v>44</v>
      </c>
    </row>
    <row r="61" spans="1:47" x14ac:dyDescent="0.3">
      <c r="A61" s="7" t="s">
        <v>2687</v>
      </c>
      <c r="B61" s="29">
        <v>99</v>
      </c>
      <c r="D61" s="7" t="s">
        <v>2687</v>
      </c>
      <c r="E61" s="28">
        <v>100</v>
      </c>
      <c r="G61" s="7" t="s">
        <v>2687</v>
      </c>
      <c r="H61" s="28">
        <v>100</v>
      </c>
      <c r="J61" s="7" t="s">
        <v>2687</v>
      </c>
      <c r="K61" s="28">
        <v>100</v>
      </c>
      <c r="M61" s="7" t="s">
        <v>2687</v>
      </c>
      <c r="N61" s="28">
        <v>100</v>
      </c>
      <c r="P61" s="7" t="s">
        <v>2687</v>
      </c>
      <c r="Q61" s="28">
        <v>100</v>
      </c>
      <c r="S61" s="7" t="s">
        <v>2687</v>
      </c>
      <c r="T61" s="28">
        <v>100</v>
      </c>
      <c r="V61" s="7" t="s">
        <v>2687</v>
      </c>
      <c r="W61" s="28">
        <v>100</v>
      </c>
      <c r="Y61" s="7" t="s">
        <v>2687</v>
      </c>
      <c r="Z61" s="28">
        <v>100</v>
      </c>
      <c r="AB61" s="7" t="s">
        <v>2687</v>
      </c>
      <c r="AC61" s="28">
        <v>100</v>
      </c>
      <c r="AE61" s="7" t="s">
        <v>3066</v>
      </c>
      <c r="AF61" s="29">
        <v>43</v>
      </c>
      <c r="AH61" s="7" t="s">
        <v>3011</v>
      </c>
      <c r="AI61" s="29">
        <v>43</v>
      </c>
      <c r="AK61" s="7" t="s">
        <v>2935</v>
      </c>
      <c r="AL61" s="29">
        <v>43</v>
      </c>
      <c r="AN61" s="7" t="s">
        <v>3084</v>
      </c>
      <c r="AO61" s="29">
        <v>43</v>
      </c>
      <c r="AQ61" s="7" t="s">
        <v>2928</v>
      </c>
      <c r="AR61" s="29">
        <v>43</v>
      </c>
      <c r="AT61" s="7" t="s">
        <v>3203</v>
      </c>
      <c r="AU61" s="29">
        <v>43</v>
      </c>
    </row>
    <row r="62" spans="1:47" x14ac:dyDescent="0.3">
      <c r="A62" s="7" t="s">
        <v>2582</v>
      </c>
      <c r="B62" s="29">
        <v>99</v>
      </c>
      <c r="D62" s="7" t="s">
        <v>2582</v>
      </c>
      <c r="E62" s="28">
        <v>100</v>
      </c>
      <c r="G62" s="7" t="s">
        <v>2582</v>
      </c>
      <c r="H62" s="28">
        <v>100</v>
      </c>
      <c r="J62" s="7" t="s">
        <v>2582</v>
      </c>
      <c r="K62" s="28">
        <v>100</v>
      </c>
      <c r="M62" s="7" t="s">
        <v>2582</v>
      </c>
      <c r="N62" s="28">
        <v>100</v>
      </c>
      <c r="P62" s="7" t="s">
        <v>2582</v>
      </c>
      <c r="Q62" s="28">
        <v>100</v>
      </c>
      <c r="S62" s="7" t="s">
        <v>2582</v>
      </c>
      <c r="T62" s="28">
        <v>100</v>
      </c>
      <c r="V62" s="7" t="s">
        <v>2582</v>
      </c>
      <c r="W62" s="28">
        <v>100</v>
      </c>
      <c r="Y62" s="7" t="s">
        <v>2582</v>
      </c>
      <c r="Z62" s="28">
        <v>100</v>
      </c>
      <c r="AB62" s="7" t="s">
        <v>2582</v>
      </c>
      <c r="AC62" s="28">
        <v>100</v>
      </c>
      <c r="AE62" s="7" t="s">
        <v>3067</v>
      </c>
      <c r="AF62" s="29">
        <v>42</v>
      </c>
      <c r="AH62" s="7" t="s">
        <v>3116</v>
      </c>
      <c r="AI62" s="29">
        <v>42</v>
      </c>
      <c r="AK62" s="7" t="s">
        <v>3152</v>
      </c>
      <c r="AL62" s="29">
        <v>42</v>
      </c>
      <c r="AN62" s="7" t="s">
        <v>3086</v>
      </c>
      <c r="AO62" s="29">
        <v>42</v>
      </c>
      <c r="AQ62" s="7" t="s">
        <v>2929</v>
      </c>
      <c r="AR62" s="29">
        <v>42</v>
      </c>
      <c r="AT62" s="7" t="s">
        <v>3204</v>
      </c>
      <c r="AU62" s="29">
        <v>42</v>
      </c>
    </row>
    <row r="63" spans="1:47" x14ac:dyDescent="0.3">
      <c r="A63" s="7" t="s">
        <v>2491</v>
      </c>
      <c r="B63" s="29">
        <v>98</v>
      </c>
      <c r="D63" s="7" t="s">
        <v>2491</v>
      </c>
      <c r="E63" s="28">
        <v>100</v>
      </c>
      <c r="G63" s="7" t="s">
        <v>2491</v>
      </c>
      <c r="H63" s="28">
        <v>100</v>
      </c>
      <c r="J63" s="7" t="s">
        <v>2491</v>
      </c>
      <c r="K63" s="28">
        <v>100</v>
      </c>
      <c r="M63" s="7" t="s">
        <v>2491</v>
      </c>
      <c r="N63" s="28">
        <v>100</v>
      </c>
      <c r="P63" s="7" t="s">
        <v>2491</v>
      </c>
      <c r="Q63" s="28">
        <v>100</v>
      </c>
      <c r="S63" s="7" t="s">
        <v>2491</v>
      </c>
      <c r="T63" s="28">
        <v>100</v>
      </c>
      <c r="V63" s="7" t="s">
        <v>2491</v>
      </c>
      <c r="W63" s="28">
        <v>100</v>
      </c>
      <c r="Y63" s="7" t="s">
        <v>2491</v>
      </c>
      <c r="Z63" s="28">
        <v>100</v>
      </c>
      <c r="AB63" s="7" t="s">
        <v>2491</v>
      </c>
      <c r="AC63" s="28">
        <v>100</v>
      </c>
      <c r="AE63" s="7" t="s">
        <v>2897</v>
      </c>
      <c r="AF63" s="29">
        <v>41</v>
      </c>
      <c r="AH63" s="7" t="s">
        <v>3030</v>
      </c>
      <c r="AI63" s="29">
        <v>41</v>
      </c>
      <c r="AK63" s="7" t="s">
        <v>3153</v>
      </c>
      <c r="AL63" s="29">
        <v>41</v>
      </c>
      <c r="AN63" s="7" t="s">
        <v>3164</v>
      </c>
      <c r="AO63" s="29">
        <v>41</v>
      </c>
      <c r="AQ63" s="7" t="s">
        <v>2907</v>
      </c>
      <c r="AR63" s="29">
        <v>41</v>
      </c>
      <c r="AT63" s="7" t="s">
        <v>3138</v>
      </c>
      <c r="AU63" s="29">
        <v>41</v>
      </c>
    </row>
    <row r="64" spans="1:47" x14ac:dyDescent="0.3">
      <c r="A64" s="7" t="s">
        <v>2688</v>
      </c>
      <c r="B64" s="29">
        <v>98</v>
      </c>
      <c r="D64" s="7" t="s">
        <v>2688</v>
      </c>
      <c r="E64" s="28">
        <v>100</v>
      </c>
      <c r="G64" s="7" t="s">
        <v>2688</v>
      </c>
      <c r="H64" s="28">
        <v>100</v>
      </c>
      <c r="J64" s="7" t="s">
        <v>2688</v>
      </c>
      <c r="K64" s="28">
        <v>100</v>
      </c>
      <c r="M64" s="7" t="s">
        <v>2688</v>
      </c>
      <c r="N64" s="28">
        <v>100</v>
      </c>
      <c r="P64" s="7" t="s">
        <v>2688</v>
      </c>
      <c r="Q64" s="28">
        <v>100</v>
      </c>
      <c r="S64" s="7" t="s">
        <v>2688</v>
      </c>
      <c r="T64" s="28">
        <v>100</v>
      </c>
      <c r="V64" s="7" t="s">
        <v>2688</v>
      </c>
      <c r="W64" s="28">
        <v>100</v>
      </c>
      <c r="Y64" s="7" t="s">
        <v>2688</v>
      </c>
      <c r="Z64" s="28">
        <v>100</v>
      </c>
      <c r="AB64" s="7" t="s">
        <v>2688</v>
      </c>
      <c r="AC64" s="28">
        <v>100</v>
      </c>
      <c r="AE64" s="5" t="s">
        <v>2898</v>
      </c>
      <c r="AF64" s="30">
        <v>40</v>
      </c>
      <c r="AH64" s="5" t="s">
        <v>3017</v>
      </c>
      <c r="AI64" s="30">
        <v>40</v>
      </c>
      <c r="AK64" s="5" t="s">
        <v>2903</v>
      </c>
      <c r="AL64" s="30">
        <v>40</v>
      </c>
      <c r="AN64" s="5" t="s">
        <v>3117</v>
      </c>
      <c r="AO64" s="30">
        <v>40</v>
      </c>
      <c r="AQ64" s="5" t="s">
        <v>2864</v>
      </c>
      <c r="AR64" s="30">
        <v>40</v>
      </c>
      <c r="AT64" s="5" t="s">
        <v>3174</v>
      </c>
      <c r="AU64" s="30">
        <v>40</v>
      </c>
    </row>
    <row r="65" spans="1:47" x14ac:dyDescent="0.3">
      <c r="A65" s="7" t="s">
        <v>2583</v>
      </c>
      <c r="B65" s="29">
        <v>97</v>
      </c>
      <c r="D65" s="7" t="s">
        <v>2583</v>
      </c>
      <c r="E65" s="28">
        <v>100</v>
      </c>
      <c r="G65" s="7" t="s">
        <v>2583</v>
      </c>
      <c r="H65" s="28">
        <v>100</v>
      </c>
      <c r="J65" s="7" t="s">
        <v>2583</v>
      </c>
      <c r="K65" s="28">
        <v>100</v>
      </c>
      <c r="M65" s="7" t="s">
        <v>2583</v>
      </c>
      <c r="N65" s="28">
        <v>100</v>
      </c>
      <c r="P65" s="7" t="s">
        <v>2583</v>
      </c>
      <c r="Q65" s="28">
        <v>100</v>
      </c>
      <c r="S65" s="7" t="s">
        <v>2583</v>
      </c>
      <c r="T65" s="28">
        <v>100</v>
      </c>
      <c r="V65" s="7" t="s">
        <v>2583</v>
      </c>
      <c r="W65" s="28">
        <v>100</v>
      </c>
      <c r="Y65" s="7" t="s">
        <v>2583</v>
      </c>
      <c r="Z65" s="28">
        <v>100</v>
      </c>
      <c r="AB65" s="7" t="s">
        <v>2583</v>
      </c>
      <c r="AC65" s="28">
        <v>100</v>
      </c>
      <c r="AE65" s="7" t="s">
        <v>2900</v>
      </c>
      <c r="AF65" s="33">
        <v>39</v>
      </c>
      <c r="AH65" s="7" t="s">
        <v>3080</v>
      </c>
      <c r="AI65" s="33">
        <v>39</v>
      </c>
      <c r="AK65" s="7" t="s">
        <v>2927</v>
      </c>
      <c r="AL65" s="33">
        <v>39</v>
      </c>
      <c r="AN65" s="7" t="s">
        <v>3091</v>
      </c>
      <c r="AO65" s="33">
        <v>39</v>
      </c>
      <c r="AQ65" s="7" t="s">
        <v>2866</v>
      </c>
      <c r="AR65" s="33">
        <v>39</v>
      </c>
      <c r="AT65" s="7" t="s">
        <v>3141</v>
      </c>
      <c r="AU65" s="33">
        <v>39</v>
      </c>
    </row>
    <row r="66" spans="1:47" x14ac:dyDescent="0.3">
      <c r="A66" s="7" t="s">
        <v>2492</v>
      </c>
      <c r="B66" s="29">
        <v>97</v>
      </c>
      <c r="D66" s="7" t="s">
        <v>2492</v>
      </c>
      <c r="E66" s="28">
        <v>100</v>
      </c>
      <c r="G66" s="7" t="s">
        <v>2492</v>
      </c>
      <c r="H66" s="28">
        <v>100</v>
      </c>
      <c r="J66" s="7" t="s">
        <v>2492</v>
      </c>
      <c r="K66" s="28">
        <v>100</v>
      </c>
      <c r="M66" s="7" t="s">
        <v>2492</v>
      </c>
      <c r="N66" s="28">
        <v>100</v>
      </c>
      <c r="P66" s="7" t="s">
        <v>2492</v>
      </c>
      <c r="Q66" s="28">
        <v>100</v>
      </c>
      <c r="S66" s="7" t="s">
        <v>2492</v>
      </c>
      <c r="T66" s="28">
        <v>100</v>
      </c>
      <c r="V66" s="7" t="s">
        <v>2492</v>
      </c>
      <c r="W66" s="28">
        <v>100</v>
      </c>
      <c r="Y66" s="7" t="s">
        <v>2492</v>
      </c>
      <c r="Z66" s="28">
        <v>100</v>
      </c>
      <c r="AB66" s="7" t="s">
        <v>2492</v>
      </c>
      <c r="AC66" s="28">
        <v>100</v>
      </c>
      <c r="AE66" s="7" t="s">
        <v>2902</v>
      </c>
      <c r="AF66" s="29">
        <v>38</v>
      </c>
      <c r="AH66" s="7" t="s">
        <v>3035</v>
      </c>
      <c r="AI66" s="29">
        <v>38</v>
      </c>
      <c r="AK66" s="7" t="s">
        <v>2864</v>
      </c>
      <c r="AL66" s="29">
        <v>38</v>
      </c>
      <c r="AN66" s="7" t="s">
        <v>3045</v>
      </c>
      <c r="AO66" s="29">
        <v>38</v>
      </c>
      <c r="AQ66" s="7" t="s">
        <v>2911</v>
      </c>
      <c r="AR66" s="29">
        <v>38</v>
      </c>
      <c r="AT66" s="7" t="s">
        <v>3179</v>
      </c>
      <c r="AU66" s="29">
        <v>38</v>
      </c>
    </row>
    <row r="67" spans="1:47" x14ac:dyDescent="0.3">
      <c r="A67" s="7" t="s">
        <v>2689</v>
      </c>
      <c r="B67" s="29">
        <v>96</v>
      </c>
      <c r="D67" s="7" t="s">
        <v>2689</v>
      </c>
      <c r="E67" s="28">
        <v>100</v>
      </c>
      <c r="G67" s="7" t="s">
        <v>2689</v>
      </c>
      <c r="H67" s="28">
        <v>100</v>
      </c>
      <c r="J67" s="7" t="s">
        <v>2689</v>
      </c>
      <c r="K67" s="28">
        <v>100</v>
      </c>
      <c r="M67" s="7" t="s">
        <v>2689</v>
      </c>
      <c r="N67" s="28">
        <v>100</v>
      </c>
      <c r="P67" s="7" t="s">
        <v>2689</v>
      </c>
      <c r="Q67" s="28">
        <v>100</v>
      </c>
      <c r="S67" s="7" t="s">
        <v>2689</v>
      </c>
      <c r="T67" s="28">
        <v>100</v>
      </c>
      <c r="V67" s="7" t="s">
        <v>2689</v>
      </c>
      <c r="W67" s="28">
        <v>100</v>
      </c>
      <c r="Y67" s="7" t="s">
        <v>2689</v>
      </c>
      <c r="Z67" s="28">
        <v>100</v>
      </c>
      <c r="AB67" s="7" t="s">
        <v>2689</v>
      </c>
      <c r="AC67" s="28">
        <v>100</v>
      </c>
      <c r="AE67" s="7" t="s">
        <v>2927</v>
      </c>
      <c r="AF67" s="29">
        <v>37</v>
      </c>
      <c r="AH67" s="7" t="s">
        <v>3085</v>
      </c>
      <c r="AI67" s="29">
        <v>37</v>
      </c>
      <c r="AK67" s="7" t="s">
        <v>2911</v>
      </c>
      <c r="AL67" s="29">
        <v>37</v>
      </c>
      <c r="AN67" s="7" t="s">
        <v>3165</v>
      </c>
      <c r="AO67" s="29">
        <v>37</v>
      </c>
      <c r="AQ67" s="7" t="s">
        <v>2937</v>
      </c>
      <c r="AR67" s="29">
        <v>37</v>
      </c>
      <c r="AT67" s="7" t="s">
        <v>3146</v>
      </c>
      <c r="AU67" s="29">
        <v>37</v>
      </c>
    </row>
    <row r="68" spans="1:47" x14ac:dyDescent="0.3">
      <c r="A68" s="7" t="s">
        <v>2584</v>
      </c>
      <c r="B68" s="29">
        <v>96</v>
      </c>
      <c r="D68" s="7" t="s">
        <v>2584</v>
      </c>
      <c r="E68" s="28">
        <v>100</v>
      </c>
      <c r="G68" s="7" t="s">
        <v>2584</v>
      </c>
      <c r="H68" s="28">
        <v>100</v>
      </c>
      <c r="J68" s="7" t="s">
        <v>2584</v>
      </c>
      <c r="K68" s="28">
        <v>100</v>
      </c>
      <c r="M68" s="7" t="s">
        <v>2584</v>
      </c>
      <c r="N68" s="28">
        <v>100</v>
      </c>
      <c r="P68" s="7" t="s">
        <v>2584</v>
      </c>
      <c r="Q68" s="28">
        <v>100</v>
      </c>
      <c r="S68" s="7" t="s">
        <v>2584</v>
      </c>
      <c r="T68" s="28">
        <v>100</v>
      </c>
      <c r="V68" s="7" t="s">
        <v>2584</v>
      </c>
      <c r="W68" s="28">
        <v>100</v>
      </c>
      <c r="Y68" s="7" t="s">
        <v>2584</v>
      </c>
      <c r="Z68" s="28">
        <v>100</v>
      </c>
      <c r="AB68" s="7" t="s">
        <v>2584</v>
      </c>
      <c r="AC68" s="28">
        <v>100</v>
      </c>
      <c r="AE68" s="7" t="s">
        <v>2864</v>
      </c>
      <c r="AF68" s="29">
        <v>36</v>
      </c>
      <c r="AH68" s="7" t="s">
        <v>3040</v>
      </c>
      <c r="AI68" s="29">
        <v>36</v>
      </c>
      <c r="AK68" s="7" t="s">
        <v>2871</v>
      </c>
      <c r="AL68" s="29">
        <v>36</v>
      </c>
      <c r="AN68" s="7" t="s">
        <v>3096</v>
      </c>
      <c r="AO68" s="29">
        <v>36</v>
      </c>
      <c r="AQ68" s="7" t="s">
        <v>2871</v>
      </c>
      <c r="AR68" s="29">
        <v>36</v>
      </c>
      <c r="AT68" s="7" t="s">
        <v>3184</v>
      </c>
      <c r="AU68" s="29">
        <v>36</v>
      </c>
    </row>
    <row r="69" spans="1:47" x14ac:dyDescent="0.3">
      <c r="A69" s="7" t="s">
        <v>2493</v>
      </c>
      <c r="B69" s="29">
        <v>95</v>
      </c>
      <c r="D69" s="7" t="s">
        <v>2493</v>
      </c>
      <c r="E69" s="28">
        <v>100</v>
      </c>
      <c r="G69" s="7" t="s">
        <v>2493</v>
      </c>
      <c r="H69" s="28">
        <v>100</v>
      </c>
      <c r="J69" s="7" t="s">
        <v>2493</v>
      </c>
      <c r="K69" s="28">
        <v>100</v>
      </c>
      <c r="M69" s="7" t="s">
        <v>2493</v>
      </c>
      <c r="N69" s="28">
        <v>100</v>
      </c>
      <c r="P69" s="7" t="s">
        <v>2493</v>
      </c>
      <c r="Q69" s="28">
        <v>100</v>
      </c>
      <c r="S69" s="7" t="s">
        <v>2493</v>
      </c>
      <c r="T69" s="28">
        <v>100</v>
      </c>
      <c r="V69" s="7" t="s">
        <v>2493</v>
      </c>
      <c r="W69" s="28">
        <v>100</v>
      </c>
      <c r="Y69" s="7" t="s">
        <v>2493</v>
      </c>
      <c r="Z69" s="28">
        <v>100</v>
      </c>
      <c r="AB69" s="7" t="s">
        <v>2493</v>
      </c>
      <c r="AC69" s="28">
        <v>100</v>
      </c>
      <c r="AE69" s="7" t="s">
        <v>2911</v>
      </c>
      <c r="AF69" s="29">
        <v>35</v>
      </c>
      <c r="AH69" s="7" t="s">
        <v>3117</v>
      </c>
      <c r="AI69" s="29">
        <v>35</v>
      </c>
      <c r="AK69" s="7" t="s">
        <v>2938</v>
      </c>
      <c r="AL69" s="29">
        <v>35</v>
      </c>
      <c r="AN69" s="7" t="s">
        <v>3098</v>
      </c>
      <c r="AO69" s="29">
        <v>35</v>
      </c>
      <c r="AQ69" s="7" t="s">
        <v>2914</v>
      </c>
      <c r="AR69" s="29">
        <v>35</v>
      </c>
      <c r="AT69" s="7" t="s">
        <v>3205</v>
      </c>
      <c r="AU69" s="29">
        <v>35</v>
      </c>
    </row>
    <row r="70" spans="1:47" x14ac:dyDescent="0.3">
      <c r="A70" s="7" t="s">
        <v>2690</v>
      </c>
      <c r="B70" s="29">
        <v>95</v>
      </c>
      <c r="D70" s="7" t="s">
        <v>2690</v>
      </c>
      <c r="E70" s="28">
        <v>100</v>
      </c>
      <c r="G70" s="7" t="s">
        <v>2690</v>
      </c>
      <c r="H70" s="28">
        <v>100</v>
      </c>
      <c r="J70" s="7" t="s">
        <v>2690</v>
      </c>
      <c r="K70" s="28">
        <v>100</v>
      </c>
      <c r="M70" s="7" t="s">
        <v>2690</v>
      </c>
      <c r="N70" s="28">
        <v>100</v>
      </c>
      <c r="P70" s="7" t="s">
        <v>2690</v>
      </c>
      <c r="Q70" s="28">
        <v>100</v>
      </c>
      <c r="S70" s="7" t="s">
        <v>2690</v>
      </c>
      <c r="T70" s="28">
        <v>100</v>
      </c>
      <c r="V70" s="7" t="s">
        <v>2690</v>
      </c>
      <c r="W70" s="28">
        <v>100</v>
      </c>
      <c r="Y70" s="7" t="s">
        <v>2690</v>
      </c>
      <c r="Z70" s="28">
        <v>100</v>
      </c>
      <c r="AB70" s="7" t="s">
        <v>2690</v>
      </c>
      <c r="AC70" s="28">
        <v>100</v>
      </c>
      <c r="AE70" s="7" t="s">
        <v>2871</v>
      </c>
      <c r="AF70" s="29">
        <v>34</v>
      </c>
      <c r="AH70" s="7" t="s">
        <v>3045</v>
      </c>
      <c r="AI70" s="29">
        <v>34</v>
      </c>
      <c r="AK70" s="7" t="s">
        <v>2914</v>
      </c>
      <c r="AL70" s="29">
        <v>34</v>
      </c>
      <c r="AN70" s="7" t="s">
        <v>3100</v>
      </c>
      <c r="AO70" s="29">
        <v>34</v>
      </c>
      <c r="AQ70" s="7" t="s">
        <v>2876</v>
      </c>
      <c r="AR70" s="29">
        <v>34</v>
      </c>
      <c r="AT70" s="7" t="s">
        <v>3189</v>
      </c>
      <c r="AU70" s="29">
        <v>34</v>
      </c>
    </row>
    <row r="71" spans="1:47" x14ac:dyDescent="0.3">
      <c r="A71" s="7" t="s">
        <v>2585</v>
      </c>
      <c r="B71" s="29">
        <v>94</v>
      </c>
      <c r="D71" s="7" t="s">
        <v>2585</v>
      </c>
      <c r="E71" s="28">
        <v>100</v>
      </c>
      <c r="G71" s="7" t="s">
        <v>2585</v>
      </c>
      <c r="H71" s="28">
        <v>100</v>
      </c>
      <c r="J71" s="7" t="s">
        <v>2585</v>
      </c>
      <c r="K71" s="28">
        <v>100</v>
      </c>
      <c r="M71" s="7" t="s">
        <v>2585</v>
      </c>
      <c r="N71" s="28">
        <v>100</v>
      </c>
      <c r="P71" s="7" t="s">
        <v>2585</v>
      </c>
      <c r="Q71" s="28">
        <v>100</v>
      </c>
      <c r="S71" s="7" t="s">
        <v>2585</v>
      </c>
      <c r="T71" s="28">
        <v>100</v>
      </c>
      <c r="V71" s="7" t="s">
        <v>2585</v>
      </c>
      <c r="W71" s="28">
        <v>100</v>
      </c>
      <c r="Y71" s="7" t="s">
        <v>2585</v>
      </c>
      <c r="Z71" s="28">
        <v>100</v>
      </c>
      <c r="AB71" s="7" t="s">
        <v>2585</v>
      </c>
      <c r="AC71" s="28">
        <v>100</v>
      </c>
      <c r="AE71" s="7" t="s">
        <v>2938</v>
      </c>
      <c r="AF71" s="29">
        <v>33</v>
      </c>
      <c r="AH71" s="7" t="s">
        <v>3096</v>
      </c>
      <c r="AI71" s="29">
        <v>33</v>
      </c>
      <c r="AK71" s="7" t="s">
        <v>2939</v>
      </c>
      <c r="AL71" s="29">
        <v>33</v>
      </c>
      <c r="AN71" s="7" t="s">
        <v>3102</v>
      </c>
      <c r="AO71" s="29">
        <v>33</v>
      </c>
      <c r="AQ71" s="7" t="s">
        <v>2919</v>
      </c>
      <c r="AR71" s="29">
        <v>33</v>
      </c>
      <c r="AT71" s="7" t="s">
        <v>3206</v>
      </c>
      <c r="AU71" s="29">
        <v>33</v>
      </c>
    </row>
    <row r="72" spans="1:47" x14ac:dyDescent="0.3">
      <c r="A72" s="7" t="s">
        <v>2494</v>
      </c>
      <c r="B72" s="29">
        <v>94</v>
      </c>
      <c r="D72" s="7" t="s">
        <v>2494</v>
      </c>
      <c r="E72" s="28">
        <v>100</v>
      </c>
      <c r="G72" s="7" t="s">
        <v>2494</v>
      </c>
      <c r="H72" s="28">
        <v>100</v>
      </c>
      <c r="J72" s="7" t="s">
        <v>2494</v>
      </c>
      <c r="K72" s="28">
        <v>100</v>
      </c>
      <c r="M72" s="7" t="s">
        <v>2494</v>
      </c>
      <c r="N72" s="28">
        <v>100</v>
      </c>
      <c r="P72" s="7" t="s">
        <v>2494</v>
      </c>
      <c r="Q72" s="28">
        <v>100</v>
      </c>
      <c r="S72" s="7" t="s">
        <v>2494</v>
      </c>
      <c r="T72" s="28">
        <v>100</v>
      </c>
      <c r="V72" s="7" t="s">
        <v>2494</v>
      </c>
      <c r="W72" s="28">
        <v>100</v>
      </c>
      <c r="Y72" s="7" t="s">
        <v>2494</v>
      </c>
      <c r="Z72" s="28">
        <v>100</v>
      </c>
      <c r="AB72" s="7" t="s">
        <v>2494</v>
      </c>
      <c r="AC72" s="28">
        <v>100</v>
      </c>
      <c r="AE72" s="7" t="s">
        <v>2914</v>
      </c>
      <c r="AF72" s="29">
        <v>32</v>
      </c>
      <c r="AH72" s="7" t="s">
        <v>3118</v>
      </c>
      <c r="AI72" s="29">
        <v>32</v>
      </c>
      <c r="AK72" s="7" t="s">
        <v>2876</v>
      </c>
      <c r="AL72" s="29">
        <v>32</v>
      </c>
      <c r="AN72" s="7" t="s">
        <v>3104</v>
      </c>
      <c r="AO72" s="29">
        <v>32</v>
      </c>
      <c r="AQ72" s="7" t="s">
        <v>2881</v>
      </c>
      <c r="AR72" s="29">
        <v>32</v>
      </c>
      <c r="AT72" s="7" t="s">
        <v>3207</v>
      </c>
      <c r="AU72" s="29">
        <v>32</v>
      </c>
    </row>
    <row r="73" spans="1:47" x14ac:dyDescent="0.3">
      <c r="A73" s="7" t="s">
        <v>2691</v>
      </c>
      <c r="B73" s="29">
        <v>93</v>
      </c>
      <c r="D73" s="7" t="s">
        <v>2691</v>
      </c>
      <c r="E73" s="28">
        <v>100</v>
      </c>
      <c r="G73" s="7" t="s">
        <v>2691</v>
      </c>
      <c r="H73" s="28">
        <v>100</v>
      </c>
      <c r="J73" s="7" t="s">
        <v>2691</v>
      </c>
      <c r="K73" s="28">
        <v>100</v>
      </c>
      <c r="M73" s="7" t="s">
        <v>2691</v>
      </c>
      <c r="N73" s="28">
        <v>100</v>
      </c>
      <c r="P73" s="7" t="s">
        <v>2691</v>
      </c>
      <c r="Q73" s="28">
        <v>100</v>
      </c>
      <c r="S73" s="7" t="s">
        <v>2691</v>
      </c>
      <c r="T73" s="28">
        <v>100</v>
      </c>
      <c r="V73" s="7" t="s">
        <v>2691</v>
      </c>
      <c r="W73" s="28">
        <v>100</v>
      </c>
      <c r="Y73" s="7" t="s">
        <v>2691</v>
      </c>
      <c r="Z73" s="28">
        <v>100</v>
      </c>
      <c r="AB73" s="7" t="s">
        <v>2691</v>
      </c>
      <c r="AC73" s="28">
        <v>100</v>
      </c>
      <c r="AE73" s="7" t="s">
        <v>2939</v>
      </c>
      <c r="AF73" s="29">
        <v>31</v>
      </c>
      <c r="AH73" s="7" t="s">
        <v>3119</v>
      </c>
      <c r="AI73" s="29">
        <v>31</v>
      </c>
      <c r="AK73" s="7" t="s">
        <v>2940</v>
      </c>
      <c r="AL73" s="29">
        <v>31</v>
      </c>
      <c r="AN73" s="7" t="s">
        <v>3106</v>
      </c>
      <c r="AO73" s="29">
        <v>31</v>
      </c>
      <c r="AQ73" s="7" t="s">
        <v>3000</v>
      </c>
      <c r="AR73" s="29">
        <v>31</v>
      </c>
      <c r="AT73" s="7" t="s">
        <v>3208</v>
      </c>
      <c r="AU73" s="29">
        <v>31</v>
      </c>
    </row>
    <row r="74" spans="1:47" x14ac:dyDescent="0.3">
      <c r="A74" s="7" t="s">
        <v>2586</v>
      </c>
      <c r="B74" s="29">
        <v>93</v>
      </c>
      <c r="D74" s="7" t="s">
        <v>2586</v>
      </c>
      <c r="E74" s="28">
        <v>100</v>
      </c>
      <c r="G74" s="5" t="s">
        <v>2586</v>
      </c>
      <c r="H74" s="28">
        <v>100</v>
      </c>
      <c r="J74" s="5" t="s">
        <v>2586</v>
      </c>
      <c r="K74" s="28">
        <v>100</v>
      </c>
      <c r="M74" s="5" t="s">
        <v>2586</v>
      </c>
      <c r="N74" s="28">
        <v>100</v>
      </c>
      <c r="P74" s="5" t="s">
        <v>2586</v>
      </c>
      <c r="Q74" s="28">
        <v>100</v>
      </c>
      <c r="S74" s="5" t="s">
        <v>2586</v>
      </c>
      <c r="T74" s="28">
        <v>100</v>
      </c>
      <c r="V74" s="5" t="s">
        <v>2586</v>
      </c>
      <c r="W74" s="28">
        <v>100</v>
      </c>
      <c r="Y74" s="5" t="s">
        <v>2586</v>
      </c>
      <c r="Z74" s="28">
        <v>100</v>
      </c>
      <c r="AB74" s="5" t="s">
        <v>2586</v>
      </c>
      <c r="AC74" s="28">
        <v>100</v>
      </c>
      <c r="AE74" s="7" t="s">
        <v>2876</v>
      </c>
      <c r="AF74" s="29">
        <v>30</v>
      </c>
      <c r="AH74" s="7" t="s">
        <v>3120</v>
      </c>
      <c r="AI74" s="29">
        <v>30</v>
      </c>
      <c r="AK74" s="7" t="s">
        <v>2919</v>
      </c>
      <c r="AL74" s="29">
        <v>30</v>
      </c>
      <c r="AN74" s="7" t="s">
        <v>3108</v>
      </c>
      <c r="AO74" s="29">
        <v>30</v>
      </c>
      <c r="AQ74" s="7" t="s">
        <v>2886</v>
      </c>
      <c r="AR74" s="29">
        <v>30</v>
      </c>
      <c r="AT74" s="7" t="s">
        <v>3209</v>
      </c>
      <c r="AU74" s="29">
        <v>30</v>
      </c>
    </row>
    <row r="75" spans="1:47" x14ac:dyDescent="0.3">
      <c r="A75" s="7" t="s">
        <v>2495</v>
      </c>
      <c r="B75" s="29">
        <v>92</v>
      </c>
      <c r="D75" s="7" t="s">
        <v>2495</v>
      </c>
      <c r="E75" s="28">
        <v>100</v>
      </c>
      <c r="G75" s="7" t="s">
        <v>2495</v>
      </c>
      <c r="H75" s="29">
        <v>99</v>
      </c>
      <c r="J75" s="7" t="s">
        <v>2495</v>
      </c>
      <c r="K75" s="28">
        <v>100</v>
      </c>
      <c r="M75" s="7" t="s">
        <v>2495</v>
      </c>
      <c r="N75" s="28">
        <v>100</v>
      </c>
      <c r="P75" s="7" t="s">
        <v>2495</v>
      </c>
      <c r="Q75" s="28">
        <v>100</v>
      </c>
      <c r="S75" s="7" t="s">
        <v>2495</v>
      </c>
      <c r="T75" s="28">
        <v>100</v>
      </c>
      <c r="V75" s="7" t="s">
        <v>2495</v>
      </c>
      <c r="W75" s="28">
        <v>100</v>
      </c>
      <c r="Y75" s="7" t="s">
        <v>2495</v>
      </c>
      <c r="Z75" s="28">
        <v>100</v>
      </c>
      <c r="AB75" s="7" t="s">
        <v>2495</v>
      </c>
      <c r="AC75" s="28">
        <v>100</v>
      </c>
      <c r="AE75" s="7" t="s">
        <v>2940</v>
      </c>
      <c r="AF75" s="29">
        <v>29</v>
      </c>
      <c r="AH75" s="7" t="s">
        <v>3101</v>
      </c>
      <c r="AI75" s="29">
        <v>29</v>
      </c>
      <c r="AK75" s="7" t="s">
        <v>2881</v>
      </c>
      <c r="AL75" s="29">
        <v>29</v>
      </c>
      <c r="AN75" s="7" t="s">
        <v>3110</v>
      </c>
      <c r="AO75" s="29">
        <v>29</v>
      </c>
      <c r="AQ75" s="7" t="s">
        <v>2887</v>
      </c>
      <c r="AR75" s="29">
        <v>29</v>
      </c>
      <c r="AT75" s="7" t="s">
        <v>3210</v>
      </c>
      <c r="AU75" s="29">
        <v>29</v>
      </c>
    </row>
    <row r="76" spans="1:47" x14ac:dyDescent="0.3">
      <c r="A76" s="7" t="s">
        <v>2692</v>
      </c>
      <c r="B76" s="29">
        <v>92</v>
      </c>
      <c r="D76" s="7" t="s">
        <v>2692</v>
      </c>
      <c r="E76" s="28">
        <v>100</v>
      </c>
      <c r="G76" s="7" t="s">
        <v>2692</v>
      </c>
      <c r="H76" s="29">
        <v>99</v>
      </c>
      <c r="J76" s="7" t="s">
        <v>2692</v>
      </c>
      <c r="K76" s="28">
        <v>100</v>
      </c>
      <c r="M76" s="7" t="s">
        <v>2692</v>
      </c>
      <c r="N76" s="28">
        <v>100</v>
      </c>
      <c r="P76" s="7" t="s">
        <v>2692</v>
      </c>
      <c r="Q76" s="28">
        <v>100</v>
      </c>
      <c r="S76" s="7" t="s">
        <v>2692</v>
      </c>
      <c r="T76" s="28">
        <v>100</v>
      </c>
      <c r="V76" s="7" t="s">
        <v>2692</v>
      </c>
      <c r="W76" s="28">
        <v>100</v>
      </c>
      <c r="Y76" s="7" t="s">
        <v>2692</v>
      </c>
      <c r="Z76" s="28">
        <v>100</v>
      </c>
      <c r="AB76" s="7" t="s">
        <v>2692</v>
      </c>
      <c r="AC76" s="28">
        <v>100</v>
      </c>
      <c r="AE76" s="7" t="s">
        <v>2919</v>
      </c>
      <c r="AF76" s="29">
        <v>28</v>
      </c>
      <c r="AH76" s="7" t="s">
        <v>3121</v>
      </c>
      <c r="AI76" s="29">
        <v>28</v>
      </c>
      <c r="AK76" s="7" t="s">
        <v>3000</v>
      </c>
      <c r="AL76" s="29">
        <v>28</v>
      </c>
      <c r="AN76" s="7" t="s">
        <v>3166</v>
      </c>
      <c r="AO76" s="29">
        <v>28</v>
      </c>
      <c r="AQ76" s="7" t="s">
        <v>2888</v>
      </c>
      <c r="AR76" s="29">
        <v>28</v>
      </c>
      <c r="AT76" s="7" t="s">
        <v>3211</v>
      </c>
      <c r="AU76" s="29">
        <v>28</v>
      </c>
    </row>
    <row r="77" spans="1:47" x14ac:dyDescent="0.3">
      <c r="A77" s="7" t="s">
        <v>2587</v>
      </c>
      <c r="B77" s="29">
        <v>91</v>
      </c>
      <c r="D77" s="7" t="s">
        <v>2587</v>
      </c>
      <c r="E77" s="28">
        <v>100</v>
      </c>
      <c r="G77" s="7" t="s">
        <v>2587</v>
      </c>
      <c r="H77" s="29">
        <v>98</v>
      </c>
      <c r="J77" s="7" t="s">
        <v>2587</v>
      </c>
      <c r="K77" s="28">
        <v>100</v>
      </c>
      <c r="M77" s="7" t="s">
        <v>2587</v>
      </c>
      <c r="N77" s="28">
        <v>100</v>
      </c>
      <c r="P77" s="7" t="s">
        <v>2587</v>
      </c>
      <c r="Q77" s="28">
        <v>100</v>
      </c>
      <c r="S77" s="7" t="s">
        <v>2587</v>
      </c>
      <c r="T77" s="28">
        <v>100</v>
      </c>
      <c r="V77" s="7" t="s">
        <v>2587</v>
      </c>
      <c r="W77" s="28">
        <v>100</v>
      </c>
      <c r="Y77" s="7" t="s">
        <v>2587</v>
      </c>
      <c r="Z77" s="28">
        <v>100</v>
      </c>
      <c r="AB77" s="7" t="s">
        <v>2587</v>
      </c>
      <c r="AC77" s="28">
        <v>100</v>
      </c>
      <c r="AE77" s="7" t="s">
        <v>2999</v>
      </c>
      <c r="AF77" s="29">
        <v>27</v>
      </c>
      <c r="AH77" s="7" t="s">
        <v>3122</v>
      </c>
      <c r="AI77" s="29">
        <v>27</v>
      </c>
      <c r="AK77" s="7" t="s">
        <v>2886</v>
      </c>
      <c r="AL77" s="29">
        <v>27</v>
      </c>
      <c r="AN77" s="7" t="s">
        <v>3167</v>
      </c>
      <c r="AO77" s="29">
        <v>27</v>
      </c>
      <c r="AQ77" s="7" t="s">
        <v>2951</v>
      </c>
      <c r="AR77" s="29">
        <v>27</v>
      </c>
      <c r="AT77" s="7" t="s">
        <v>3212</v>
      </c>
      <c r="AU77" s="29">
        <v>27</v>
      </c>
    </row>
    <row r="78" spans="1:47" x14ac:dyDescent="0.3">
      <c r="A78" s="7" t="s">
        <v>2496</v>
      </c>
      <c r="B78" s="29">
        <v>91</v>
      </c>
      <c r="D78" s="7" t="s">
        <v>2496</v>
      </c>
      <c r="E78" s="28">
        <v>100</v>
      </c>
      <c r="G78" s="7" t="s">
        <v>2496</v>
      </c>
      <c r="H78" s="29">
        <v>98</v>
      </c>
      <c r="J78" s="7" t="s">
        <v>2496</v>
      </c>
      <c r="K78" s="28">
        <v>100</v>
      </c>
      <c r="M78" s="7" t="s">
        <v>2496</v>
      </c>
      <c r="N78" s="28">
        <v>100</v>
      </c>
      <c r="P78" s="7" t="s">
        <v>2496</v>
      </c>
      <c r="Q78" s="28">
        <v>100</v>
      </c>
      <c r="S78" s="7" t="s">
        <v>2496</v>
      </c>
      <c r="T78" s="28">
        <v>100</v>
      </c>
      <c r="V78" s="7" t="s">
        <v>2496</v>
      </c>
      <c r="W78" s="28">
        <v>100</v>
      </c>
      <c r="Y78" s="7" t="s">
        <v>2496</v>
      </c>
      <c r="Z78" s="28">
        <v>100</v>
      </c>
      <c r="AB78" s="7" t="s">
        <v>2496</v>
      </c>
      <c r="AC78" s="28">
        <v>100</v>
      </c>
      <c r="AE78" s="7" t="s">
        <v>3068</v>
      </c>
      <c r="AF78" s="29">
        <v>26</v>
      </c>
      <c r="AH78" s="7" t="s">
        <v>3123</v>
      </c>
      <c r="AI78" s="29">
        <v>26</v>
      </c>
      <c r="AK78" s="7" t="s">
        <v>2968</v>
      </c>
      <c r="AL78" s="29">
        <v>26</v>
      </c>
      <c r="AN78" s="7" t="s">
        <v>3168</v>
      </c>
      <c r="AO78" s="29">
        <v>26</v>
      </c>
      <c r="AQ78" s="7" t="s">
        <v>3154</v>
      </c>
      <c r="AR78" s="29">
        <v>26</v>
      </c>
      <c r="AT78" s="7" t="s">
        <v>3213</v>
      </c>
      <c r="AU78" s="29">
        <v>26</v>
      </c>
    </row>
    <row r="79" spans="1:47" x14ac:dyDescent="0.3">
      <c r="A79" s="7" t="s">
        <v>2693</v>
      </c>
      <c r="B79" s="29">
        <v>91</v>
      </c>
      <c r="D79" s="7" t="s">
        <v>2693</v>
      </c>
      <c r="E79" s="28">
        <v>100</v>
      </c>
      <c r="G79" s="7" t="s">
        <v>2693</v>
      </c>
      <c r="H79" s="29">
        <v>97</v>
      </c>
      <c r="J79" s="7" t="s">
        <v>2693</v>
      </c>
      <c r="K79" s="28">
        <v>100</v>
      </c>
      <c r="M79" s="7" t="s">
        <v>2693</v>
      </c>
      <c r="N79" s="28">
        <v>100</v>
      </c>
      <c r="P79" s="7" t="s">
        <v>2693</v>
      </c>
      <c r="Q79" s="28">
        <v>100</v>
      </c>
      <c r="S79" s="7" t="s">
        <v>2693</v>
      </c>
      <c r="T79" s="28">
        <v>100</v>
      </c>
      <c r="V79" s="7" t="s">
        <v>2693</v>
      </c>
      <c r="W79" s="28">
        <v>100</v>
      </c>
      <c r="Y79" s="7" t="s">
        <v>2693</v>
      </c>
      <c r="Z79" s="28">
        <v>100</v>
      </c>
      <c r="AB79" s="7" t="s">
        <v>2693</v>
      </c>
      <c r="AC79" s="28">
        <v>100</v>
      </c>
      <c r="AE79" s="45" t="s">
        <v>2881</v>
      </c>
      <c r="AF79" s="34">
        <v>25</v>
      </c>
      <c r="AH79" s="45" t="s">
        <v>3106</v>
      </c>
      <c r="AI79" s="34">
        <v>25</v>
      </c>
      <c r="AK79" s="45" t="s">
        <v>2969</v>
      </c>
      <c r="AL79" s="34">
        <v>25</v>
      </c>
      <c r="AN79" s="45" t="s">
        <v>3169</v>
      </c>
      <c r="AO79" s="34">
        <v>25</v>
      </c>
      <c r="AQ79" s="45" t="s">
        <v>2970</v>
      </c>
      <c r="AR79" s="34">
        <v>25</v>
      </c>
      <c r="AT79" s="45" t="s">
        <v>3214</v>
      </c>
      <c r="AU79" s="34">
        <v>25</v>
      </c>
    </row>
    <row r="80" spans="1:47" x14ac:dyDescent="0.3">
      <c r="A80" s="7" t="s">
        <v>2588</v>
      </c>
      <c r="B80" s="29">
        <v>90</v>
      </c>
      <c r="D80" s="7" t="s">
        <v>2588</v>
      </c>
      <c r="E80" s="28">
        <v>100</v>
      </c>
      <c r="G80" s="7" t="s">
        <v>2588</v>
      </c>
      <c r="H80" s="29">
        <v>97</v>
      </c>
      <c r="J80" s="7" t="s">
        <v>2588</v>
      </c>
      <c r="K80" s="28">
        <v>100</v>
      </c>
      <c r="M80" s="7" t="s">
        <v>2588</v>
      </c>
      <c r="N80" s="28">
        <v>100</v>
      </c>
      <c r="P80" s="7" t="s">
        <v>2588</v>
      </c>
      <c r="Q80" s="28">
        <v>100</v>
      </c>
      <c r="S80" s="7" t="s">
        <v>2588</v>
      </c>
      <c r="T80" s="28">
        <v>100</v>
      </c>
      <c r="V80" s="7" t="s">
        <v>2588</v>
      </c>
      <c r="W80" s="28">
        <v>100</v>
      </c>
      <c r="Y80" s="7" t="s">
        <v>2588</v>
      </c>
      <c r="Z80" s="28">
        <v>100</v>
      </c>
      <c r="AB80" s="7" t="s">
        <v>2588</v>
      </c>
      <c r="AC80" s="28">
        <v>100</v>
      </c>
      <c r="AE80" s="43" t="s">
        <v>3069</v>
      </c>
      <c r="AF80" s="33">
        <v>24</v>
      </c>
      <c r="AH80" s="43" t="s">
        <v>3124</v>
      </c>
      <c r="AI80" s="33">
        <v>24</v>
      </c>
      <c r="AK80" s="43" t="s">
        <v>3072</v>
      </c>
      <c r="AL80" s="33">
        <v>24</v>
      </c>
      <c r="AN80" s="43" t="s">
        <v>3134</v>
      </c>
      <c r="AO80" s="33">
        <v>24</v>
      </c>
      <c r="AQ80" s="43" t="s">
        <v>2971</v>
      </c>
      <c r="AR80" s="33">
        <v>24</v>
      </c>
      <c r="AT80" s="43" t="s">
        <v>3215</v>
      </c>
      <c r="AU80" s="33">
        <v>24</v>
      </c>
    </row>
    <row r="81" spans="1:47" x14ac:dyDescent="0.3">
      <c r="A81" s="7" t="s">
        <v>2497</v>
      </c>
      <c r="B81" s="29">
        <v>90</v>
      </c>
      <c r="D81" s="7" t="s">
        <v>2497</v>
      </c>
      <c r="E81" s="28">
        <v>100</v>
      </c>
      <c r="G81" s="7" t="s">
        <v>2497</v>
      </c>
      <c r="H81" s="29">
        <v>97</v>
      </c>
      <c r="J81" s="7" t="s">
        <v>2497</v>
      </c>
      <c r="K81" s="28">
        <v>100</v>
      </c>
      <c r="M81" s="7" t="s">
        <v>2497</v>
      </c>
      <c r="N81" s="28">
        <v>100</v>
      </c>
      <c r="P81" s="7" t="s">
        <v>2497</v>
      </c>
      <c r="Q81" s="28">
        <v>100</v>
      </c>
      <c r="S81" s="7" t="s">
        <v>2497</v>
      </c>
      <c r="T81" s="28">
        <v>100</v>
      </c>
      <c r="V81" s="7" t="s">
        <v>2497</v>
      </c>
      <c r="W81" s="28">
        <v>100</v>
      </c>
      <c r="Y81" s="7" t="s">
        <v>2497</v>
      </c>
      <c r="Z81" s="28">
        <v>100</v>
      </c>
      <c r="AB81" s="7" t="s">
        <v>2497</v>
      </c>
      <c r="AC81" s="28">
        <v>100</v>
      </c>
      <c r="AE81" s="43" t="s">
        <v>2966</v>
      </c>
      <c r="AF81" s="29">
        <v>23</v>
      </c>
      <c r="AH81" s="43" t="s">
        <v>3125</v>
      </c>
      <c r="AI81" s="29">
        <v>23</v>
      </c>
      <c r="AK81" s="43" t="s">
        <v>3154</v>
      </c>
      <c r="AL81" s="29">
        <v>23</v>
      </c>
      <c r="AN81" s="43" t="s">
        <v>3170</v>
      </c>
      <c r="AO81" s="29">
        <v>23</v>
      </c>
      <c r="AQ81" s="43" t="s">
        <v>2972</v>
      </c>
      <c r="AR81" s="29">
        <v>23</v>
      </c>
      <c r="AT81" s="43" t="s">
        <v>3216</v>
      </c>
      <c r="AU81" s="29">
        <v>23</v>
      </c>
    </row>
    <row r="82" spans="1:47" x14ac:dyDescent="0.3">
      <c r="A82" s="7" t="s">
        <v>2694</v>
      </c>
      <c r="B82" s="29">
        <v>90</v>
      </c>
      <c r="D82" s="7" t="s">
        <v>2694</v>
      </c>
      <c r="E82" s="28">
        <v>100</v>
      </c>
      <c r="G82" s="7" t="s">
        <v>2694</v>
      </c>
      <c r="H82" s="29">
        <v>96</v>
      </c>
      <c r="J82" s="7" t="s">
        <v>2694</v>
      </c>
      <c r="K82" s="28">
        <v>100</v>
      </c>
      <c r="M82" s="7" t="s">
        <v>2694</v>
      </c>
      <c r="N82" s="28">
        <v>100</v>
      </c>
      <c r="P82" s="7" t="s">
        <v>2694</v>
      </c>
      <c r="Q82" s="28">
        <v>100</v>
      </c>
      <c r="S82" s="7" t="s">
        <v>2694</v>
      </c>
      <c r="T82" s="28">
        <v>100</v>
      </c>
      <c r="V82" s="7" t="s">
        <v>2694</v>
      </c>
      <c r="W82" s="28">
        <v>100</v>
      </c>
      <c r="Y82" s="7" t="s">
        <v>2694</v>
      </c>
      <c r="Z82" s="28">
        <v>100</v>
      </c>
      <c r="AB82" s="7" t="s">
        <v>2694</v>
      </c>
      <c r="AC82" s="28">
        <v>100</v>
      </c>
      <c r="AE82" s="43" t="s">
        <v>3070</v>
      </c>
      <c r="AF82" s="29">
        <v>22</v>
      </c>
      <c r="AH82" s="43" t="s">
        <v>3126</v>
      </c>
      <c r="AI82" s="29">
        <v>22</v>
      </c>
      <c r="AK82" s="43" t="s">
        <v>3155</v>
      </c>
      <c r="AL82" s="29">
        <v>22</v>
      </c>
      <c r="AN82" s="43" t="s">
        <v>3171</v>
      </c>
      <c r="AO82" s="29">
        <v>22</v>
      </c>
      <c r="AQ82" s="43" t="s">
        <v>2973</v>
      </c>
      <c r="AR82" s="29">
        <v>22</v>
      </c>
      <c r="AT82" s="43" t="s">
        <v>3217</v>
      </c>
      <c r="AU82" s="29">
        <v>22</v>
      </c>
    </row>
    <row r="83" spans="1:47" x14ac:dyDescent="0.3">
      <c r="A83" s="7" t="s">
        <v>2589</v>
      </c>
      <c r="B83" s="29">
        <v>89</v>
      </c>
      <c r="D83" s="7" t="s">
        <v>2589</v>
      </c>
      <c r="E83" s="28">
        <v>100</v>
      </c>
      <c r="G83" s="7" t="s">
        <v>2589</v>
      </c>
      <c r="H83" s="29">
        <v>96</v>
      </c>
      <c r="J83" s="7" t="s">
        <v>2589</v>
      </c>
      <c r="K83" s="28">
        <v>100</v>
      </c>
      <c r="M83" s="7" t="s">
        <v>2589</v>
      </c>
      <c r="N83" s="28">
        <v>100</v>
      </c>
      <c r="P83" s="7" t="s">
        <v>2589</v>
      </c>
      <c r="Q83" s="28">
        <v>100</v>
      </c>
      <c r="S83" s="7" t="s">
        <v>2589</v>
      </c>
      <c r="T83" s="28">
        <v>100</v>
      </c>
      <c r="V83" s="7" t="s">
        <v>2589</v>
      </c>
      <c r="W83" s="28">
        <v>100</v>
      </c>
      <c r="Y83" s="7" t="s">
        <v>2589</v>
      </c>
      <c r="Z83" s="28">
        <v>100</v>
      </c>
      <c r="AB83" s="7" t="s">
        <v>2589</v>
      </c>
      <c r="AC83" s="28">
        <v>100</v>
      </c>
      <c r="AE83" s="43" t="s">
        <v>2884</v>
      </c>
      <c r="AF83" s="29">
        <v>21</v>
      </c>
      <c r="AH83" s="43" t="s">
        <v>3109</v>
      </c>
      <c r="AI83" s="29">
        <v>21</v>
      </c>
      <c r="AK83" s="43" t="s">
        <v>3057</v>
      </c>
      <c r="AL83" s="29">
        <v>21</v>
      </c>
      <c r="AN83" s="43" t="s">
        <v>3172</v>
      </c>
      <c r="AO83" s="29">
        <v>21</v>
      </c>
      <c r="AQ83" s="43" t="s">
        <v>2974</v>
      </c>
      <c r="AR83" s="29">
        <v>21</v>
      </c>
      <c r="AT83" s="43" t="s">
        <v>3218</v>
      </c>
      <c r="AU83" s="29">
        <v>21</v>
      </c>
    </row>
    <row r="84" spans="1:47" x14ac:dyDescent="0.3">
      <c r="A84" s="7" t="s">
        <v>2498</v>
      </c>
      <c r="B84" s="29">
        <v>89</v>
      </c>
      <c r="D84" s="7" t="s">
        <v>2498</v>
      </c>
      <c r="E84" s="28">
        <v>100</v>
      </c>
      <c r="G84" s="7" t="s">
        <v>2498</v>
      </c>
      <c r="H84" s="29">
        <v>96</v>
      </c>
      <c r="J84" s="7" t="s">
        <v>2498</v>
      </c>
      <c r="K84" s="28">
        <v>100</v>
      </c>
      <c r="M84" s="7" t="s">
        <v>2498</v>
      </c>
      <c r="N84" s="28">
        <v>100</v>
      </c>
      <c r="P84" s="7" t="s">
        <v>2498</v>
      </c>
      <c r="Q84" s="28">
        <v>100</v>
      </c>
      <c r="S84" s="7" t="s">
        <v>2498</v>
      </c>
      <c r="T84" s="28">
        <v>100</v>
      </c>
      <c r="V84" s="7" t="s">
        <v>2498</v>
      </c>
      <c r="W84" s="28">
        <v>100</v>
      </c>
      <c r="Y84" s="5" t="s">
        <v>2498</v>
      </c>
      <c r="Z84" s="28">
        <v>100</v>
      </c>
      <c r="AB84" s="7" t="s">
        <v>2498</v>
      </c>
      <c r="AC84" s="28">
        <v>100</v>
      </c>
      <c r="AE84" s="43" t="s">
        <v>3001</v>
      </c>
      <c r="AF84" s="29">
        <v>20</v>
      </c>
      <c r="AH84" s="43" t="s">
        <v>3127</v>
      </c>
      <c r="AI84" s="29">
        <v>20</v>
      </c>
      <c r="AK84" s="43" t="s">
        <v>3002</v>
      </c>
      <c r="AL84" s="29">
        <v>20</v>
      </c>
      <c r="AN84" s="43" t="s">
        <v>3137</v>
      </c>
      <c r="AO84" s="29">
        <v>20</v>
      </c>
      <c r="AQ84" s="43" t="s">
        <v>2975</v>
      </c>
      <c r="AR84" s="29">
        <v>20</v>
      </c>
      <c r="AT84" s="43" t="s">
        <v>3219</v>
      </c>
      <c r="AU84" s="29">
        <v>20</v>
      </c>
    </row>
    <row r="85" spans="1:47" x14ac:dyDescent="0.3">
      <c r="A85" s="7" t="s">
        <v>2695</v>
      </c>
      <c r="B85" s="29">
        <v>89</v>
      </c>
      <c r="D85" s="7" t="s">
        <v>2695</v>
      </c>
      <c r="E85" s="28">
        <v>100</v>
      </c>
      <c r="G85" s="7" t="s">
        <v>2695</v>
      </c>
      <c r="H85" s="29">
        <v>95</v>
      </c>
      <c r="J85" s="7" t="s">
        <v>2695</v>
      </c>
      <c r="K85" s="28">
        <v>100</v>
      </c>
      <c r="M85" s="7" t="s">
        <v>2695</v>
      </c>
      <c r="N85" s="28">
        <v>100</v>
      </c>
      <c r="P85" s="7" t="s">
        <v>2695</v>
      </c>
      <c r="Q85" s="28">
        <v>100</v>
      </c>
      <c r="S85" s="7" t="s">
        <v>2695</v>
      </c>
      <c r="T85" s="28">
        <v>100</v>
      </c>
      <c r="V85" s="7" t="s">
        <v>2695</v>
      </c>
      <c r="W85" s="28">
        <v>100</v>
      </c>
      <c r="Y85" s="7" t="s">
        <v>2695</v>
      </c>
      <c r="Z85" s="29">
        <v>99</v>
      </c>
      <c r="AB85" s="7" t="s">
        <v>2695</v>
      </c>
      <c r="AC85" s="28">
        <v>100</v>
      </c>
      <c r="AE85" s="43" t="s">
        <v>3026</v>
      </c>
      <c r="AF85" s="29">
        <v>19</v>
      </c>
      <c r="AH85" s="43" t="s">
        <v>3128</v>
      </c>
      <c r="AI85" s="29">
        <v>19</v>
      </c>
      <c r="AK85" s="43" t="s">
        <v>3156</v>
      </c>
      <c r="AL85" s="29">
        <v>19</v>
      </c>
      <c r="AN85" s="43" t="s">
        <v>3173</v>
      </c>
      <c r="AO85" s="29">
        <v>19</v>
      </c>
      <c r="AQ85" s="43" t="s">
        <v>2976</v>
      </c>
      <c r="AR85" s="29">
        <v>19</v>
      </c>
      <c r="AT85" s="43" t="s">
        <v>3220</v>
      </c>
      <c r="AU85" s="29">
        <v>19</v>
      </c>
    </row>
    <row r="86" spans="1:47" x14ac:dyDescent="0.3">
      <c r="A86" s="7" t="s">
        <v>2590</v>
      </c>
      <c r="B86" s="29">
        <v>88</v>
      </c>
      <c r="D86" s="7" t="s">
        <v>2590</v>
      </c>
      <c r="E86" s="28">
        <v>100</v>
      </c>
      <c r="G86" s="7" t="s">
        <v>2590</v>
      </c>
      <c r="H86" s="29">
        <v>95</v>
      </c>
      <c r="J86" s="7" t="s">
        <v>2590</v>
      </c>
      <c r="K86" s="28">
        <v>100</v>
      </c>
      <c r="M86" s="7" t="s">
        <v>2590</v>
      </c>
      <c r="N86" s="28">
        <v>100</v>
      </c>
      <c r="P86" s="7" t="s">
        <v>2590</v>
      </c>
      <c r="Q86" s="28">
        <v>100</v>
      </c>
      <c r="S86" s="7" t="s">
        <v>2590</v>
      </c>
      <c r="T86" s="28">
        <v>100</v>
      </c>
      <c r="V86" s="7" t="s">
        <v>2590</v>
      </c>
      <c r="W86" s="28">
        <v>100</v>
      </c>
      <c r="Y86" s="7" t="s">
        <v>2590</v>
      </c>
      <c r="Z86" s="29">
        <v>99</v>
      </c>
      <c r="AB86" s="7" t="s">
        <v>2590</v>
      </c>
      <c r="AC86" s="28">
        <v>100</v>
      </c>
      <c r="AE86" s="43" t="s">
        <v>3071</v>
      </c>
      <c r="AF86" s="29">
        <v>18</v>
      </c>
      <c r="AH86" s="43" t="s">
        <v>3129</v>
      </c>
      <c r="AI86" s="29">
        <v>18</v>
      </c>
      <c r="AK86" s="43" t="s">
        <v>3113</v>
      </c>
      <c r="AL86" s="29">
        <v>18</v>
      </c>
      <c r="AN86" s="43" t="s">
        <v>3174</v>
      </c>
      <c r="AO86" s="29">
        <v>18</v>
      </c>
      <c r="AQ86" s="43" t="s">
        <v>2977</v>
      </c>
      <c r="AR86" s="29">
        <v>18</v>
      </c>
      <c r="AT86" s="43" t="s">
        <v>3221</v>
      </c>
      <c r="AU86" s="29">
        <v>18</v>
      </c>
    </row>
    <row r="87" spans="1:47" x14ac:dyDescent="0.3">
      <c r="A87" s="7" t="s">
        <v>2499</v>
      </c>
      <c r="B87" s="29">
        <v>88</v>
      </c>
      <c r="D87" s="7" t="s">
        <v>2499</v>
      </c>
      <c r="E87" s="28">
        <v>100</v>
      </c>
      <c r="G87" s="7" t="s">
        <v>2499</v>
      </c>
      <c r="H87" s="29">
        <v>95</v>
      </c>
      <c r="J87" s="7" t="s">
        <v>2499</v>
      </c>
      <c r="K87" s="28">
        <v>100</v>
      </c>
      <c r="M87" s="7" t="s">
        <v>2499</v>
      </c>
      <c r="N87" s="28">
        <v>100</v>
      </c>
      <c r="P87" s="7" t="s">
        <v>2499</v>
      </c>
      <c r="Q87" s="28">
        <v>100</v>
      </c>
      <c r="S87" s="7" t="s">
        <v>2499</v>
      </c>
      <c r="T87" s="28">
        <v>100</v>
      </c>
      <c r="V87" s="7" t="s">
        <v>2499</v>
      </c>
      <c r="W87" s="28">
        <v>100</v>
      </c>
      <c r="Y87" s="7" t="s">
        <v>2499</v>
      </c>
      <c r="Z87" s="29">
        <v>98</v>
      </c>
      <c r="AB87" s="7" t="s">
        <v>2499</v>
      </c>
      <c r="AC87" s="28">
        <v>100</v>
      </c>
      <c r="AE87" s="43" t="s">
        <v>2968</v>
      </c>
      <c r="AF87" s="29">
        <v>17</v>
      </c>
      <c r="AH87" s="43" t="s">
        <v>3130</v>
      </c>
      <c r="AI87" s="29">
        <v>17</v>
      </c>
      <c r="AK87" s="43" t="s">
        <v>3058</v>
      </c>
      <c r="AL87" s="29">
        <v>17</v>
      </c>
      <c r="AN87" s="43" t="s">
        <v>3175</v>
      </c>
      <c r="AO87" s="29">
        <v>17</v>
      </c>
      <c r="AQ87" s="43" t="s">
        <v>2978</v>
      </c>
      <c r="AR87" s="29">
        <v>17</v>
      </c>
      <c r="AT87" s="43" t="s">
        <v>3222</v>
      </c>
      <c r="AU87" s="29">
        <v>17</v>
      </c>
    </row>
    <row r="88" spans="1:47" x14ac:dyDescent="0.3">
      <c r="A88" s="7" t="s">
        <v>2696</v>
      </c>
      <c r="B88" s="29">
        <v>88</v>
      </c>
      <c r="D88" s="7" t="s">
        <v>2696</v>
      </c>
      <c r="E88" s="28">
        <v>100</v>
      </c>
      <c r="G88" s="7" t="s">
        <v>2696</v>
      </c>
      <c r="H88" s="29">
        <v>95</v>
      </c>
      <c r="J88" s="7" t="s">
        <v>2696</v>
      </c>
      <c r="K88" s="28">
        <v>100</v>
      </c>
      <c r="M88" s="7" t="s">
        <v>2696</v>
      </c>
      <c r="N88" s="28">
        <v>100</v>
      </c>
      <c r="P88" s="7" t="s">
        <v>2696</v>
      </c>
      <c r="Q88" s="28">
        <v>100</v>
      </c>
      <c r="S88" s="7" t="s">
        <v>2696</v>
      </c>
      <c r="T88" s="28">
        <v>100</v>
      </c>
      <c r="V88" s="7" t="s">
        <v>2696</v>
      </c>
      <c r="W88" s="28">
        <v>100</v>
      </c>
      <c r="Y88" s="7" t="s">
        <v>2696</v>
      </c>
      <c r="Z88" s="29">
        <v>98</v>
      </c>
      <c r="AB88" s="7" t="s">
        <v>2696</v>
      </c>
      <c r="AC88" s="28">
        <v>100</v>
      </c>
      <c r="AE88" s="43" t="s">
        <v>2950</v>
      </c>
      <c r="AF88" s="29">
        <v>16</v>
      </c>
      <c r="AH88" s="43" t="s">
        <v>3131</v>
      </c>
      <c r="AI88" s="29">
        <v>16</v>
      </c>
      <c r="AK88" s="43" t="s">
        <v>3157</v>
      </c>
      <c r="AL88" s="29">
        <v>16</v>
      </c>
      <c r="AN88" s="43" t="s">
        <v>3176</v>
      </c>
      <c r="AO88" s="29">
        <v>16</v>
      </c>
      <c r="AQ88" s="43" t="s">
        <v>2979</v>
      </c>
      <c r="AR88" s="29">
        <v>16</v>
      </c>
      <c r="AT88" s="43" t="s">
        <v>3223</v>
      </c>
      <c r="AU88" s="29">
        <v>16</v>
      </c>
    </row>
    <row r="89" spans="1:47" x14ac:dyDescent="0.3">
      <c r="A89" s="7" t="s">
        <v>2591</v>
      </c>
      <c r="B89" s="29">
        <v>87</v>
      </c>
      <c r="D89" s="7" t="s">
        <v>2591</v>
      </c>
      <c r="E89" s="28">
        <v>100</v>
      </c>
      <c r="G89" s="7" t="s">
        <v>2591</v>
      </c>
      <c r="H89" s="29">
        <v>94</v>
      </c>
      <c r="J89" s="7" t="s">
        <v>2591</v>
      </c>
      <c r="K89" s="28">
        <v>100</v>
      </c>
      <c r="M89" s="7" t="s">
        <v>2591</v>
      </c>
      <c r="N89" s="28">
        <v>100</v>
      </c>
      <c r="P89" s="7" t="s">
        <v>2591</v>
      </c>
      <c r="Q89" s="28">
        <v>100</v>
      </c>
      <c r="S89" s="7" t="s">
        <v>2591</v>
      </c>
      <c r="T89" s="28">
        <v>100</v>
      </c>
      <c r="V89" s="7" t="s">
        <v>2591</v>
      </c>
      <c r="W89" s="28">
        <v>100</v>
      </c>
      <c r="Y89" s="7" t="s">
        <v>2591</v>
      </c>
      <c r="Z89" s="29">
        <v>97</v>
      </c>
      <c r="AB89" s="7" t="s">
        <v>2591</v>
      </c>
      <c r="AC89" s="28">
        <v>100</v>
      </c>
      <c r="AE89" s="43" t="s">
        <v>3072</v>
      </c>
      <c r="AF89" s="29">
        <v>15</v>
      </c>
      <c r="AH89" s="43" t="s">
        <v>3132</v>
      </c>
      <c r="AI89" s="29">
        <v>15</v>
      </c>
      <c r="AK89" s="43" t="s">
        <v>3003</v>
      </c>
      <c r="AL89" s="29">
        <v>15</v>
      </c>
      <c r="AN89" s="43" t="s">
        <v>3177</v>
      </c>
      <c r="AO89" s="29">
        <v>15</v>
      </c>
      <c r="AQ89" s="43" t="s">
        <v>2980</v>
      </c>
      <c r="AR89" s="29">
        <v>15</v>
      </c>
      <c r="AT89" s="43" t="s">
        <v>3224</v>
      </c>
      <c r="AU89" s="29">
        <v>15</v>
      </c>
    </row>
    <row r="90" spans="1:47" x14ac:dyDescent="0.3">
      <c r="A90" s="7" t="s">
        <v>2500</v>
      </c>
      <c r="B90" s="29">
        <v>87</v>
      </c>
      <c r="D90" s="7" t="s">
        <v>2500</v>
      </c>
      <c r="E90" s="28">
        <v>100</v>
      </c>
      <c r="G90" s="7" t="s">
        <v>2500</v>
      </c>
      <c r="H90" s="29">
        <v>94</v>
      </c>
      <c r="J90" s="7" t="s">
        <v>2500</v>
      </c>
      <c r="K90" s="28">
        <v>100</v>
      </c>
      <c r="M90" s="7" t="s">
        <v>2500</v>
      </c>
      <c r="N90" s="28">
        <v>100</v>
      </c>
      <c r="P90" s="7" t="s">
        <v>2500</v>
      </c>
      <c r="Q90" s="28">
        <v>100</v>
      </c>
      <c r="S90" s="7" t="s">
        <v>2500</v>
      </c>
      <c r="T90" s="28">
        <v>100</v>
      </c>
      <c r="V90" s="7" t="s">
        <v>2500</v>
      </c>
      <c r="W90" s="28">
        <v>100</v>
      </c>
      <c r="Y90" s="7" t="s">
        <v>2500</v>
      </c>
      <c r="Z90" s="29">
        <v>97</v>
      </c>
      <c r="AB90" s="7" t="s">
        <v>2500</v>
      </c>
      <c r="AC90" s="28">
        <v>100</v>
      </c>
      <c r="AE90" s="43" t="s">
        <v>3073</v>
      </c>
      <c r="AF90" s="29">
        <v>14</v>
      </c>
      <c r="AH90" s="43" t="s">
        <v>3133</v>
      </c>
      <c r="AI90" s="29">
        <v>14</v>
      </c>
      <c r="AK90" s="43" t="s">
        <v>2978</v>
      </c>
      <c r="AL90" s="29">
        <v>14</v>
      </c>
      <c r="AN90" s="43" t="s">
        <v>3178</v>
      </c>
      <c r="AO90" s="29">
        <v>14</v>
      </c>
      <c r="AQ90" s="43" t="s">
        <v>2981</v>
      </c>
      <c r="AR90" s="29">
        <v>14</v>
      </c>
      <c r="AT90" s="43" t="s">
        <v>3225</v>
      </c>
      <c r="AU90" s="29">
        <v>14</v>
      </c>
    </row>
    <row r="91" spans="1:47" x14ac:dyDescent="0.3">
      <c r="A91" s="7" t="s">
        <v>2697</v>
      </c>
      <c r="B91" s="29">
        <v>87</v>
      </c>
      <c r="D91" s="7" t="s">
        <v>2697</v>
      </c>
      <c r="E91" s="28">
        <v>100</v>
      </c>
      <c r="G91" s="7" t="s">
        <v>2697</v>
      </c>
      <c r="H91" s="29">
        <v>94</v>
      </c>
      <c r="J91" s="7" t="s">
        <v>2697</v>
      </c>
      <c r="K91" s="28">
        <v>100</v>
      </c>
      <c r="M91" s="7" t="s">
        <v>2697</v>
      </c>
      <c r="N91" s="28">
        <v>100</v>
      </c>
      <c r="P91" s="7" t="s">
        <v>2697</v>
      </c>
      <c r="Q91" s="28">
        <v>100</v>
      </c>
      <c r="S91" s="7" t="s">
        <v>2697</v>
      </c>
      <c r="T91" s="28">
        <v>100</v>
      </c>
      <c r="V91" s="7" t="s">
        <v>2697</v>
      </c>
      <c r="W91" s="28">
        <v>100</v>
      </c>
      <c r="Y91" s="7" t="s">
        <v>2697</v>
      </c>
      <c r="Z91" s="29">
        <v>97</v>
      </c>
      <c r="AB91" s="7" t="s">
        <v>2697</v>
      </c>
      <c r="AC91" s="28">
        <v>100</v>
      </c>
      <c r="AE91" s="43" t="s">
        <v>2954</v>
      </c>
      <c r="AF91" s="29">
        <v>13</v>
      </c>
      <c r="AH91" s="43" t="s">
        <v>3134</v>
      </c>
      <c r="AI91" s="29">
        <v>13</v>
      </c>
      <c r="AK91" s="43" t="s">
        <v>3158</v>
      </c>
      <c r="AL91" s="29">
        <v>13</v>
      </c>
      <c r="AN91" s="43" t="s">
        <v>3179</v>
      </c>
      <c r="AO91" s="29">
        <v>13</v>
      </c>
      <c r="AQ91" s="43" t="s">
        <v>2982</v>
      </c>
      <c r="AR91" s="29">
        <v>13</v>
      </c>
      <c r="AT91" s="43" t="s">
        <v>3226</v>
      </c>
      <c r="AU91" s="29">
        <v>13</v>
      </c>
    </row>
    <row r="92" spans="1:47" x14ac:dyDescent="0.3">
      <c r="A92" s="7" t="s">
        <v>2592</v>
      </c>
      <c r="B92" s="29">
        <v>86</v>
      </c>
      <c r="D92" s="7" t="s">
        <v>2592</v>
      </c>
      <c r="E92" s="28">
        <v>100</v>
      </c>
      <c r="G92" s="7" t="s">
        <v>2592</v>
      </c>
      <c r="H92" s="29">
        <v>94</v>
      </c>
      <c r="J92" s="7" t="s">
        <v>2592</v>
      </c>
      <c r="K92" s="28">
        <v>100</v>
      </c>
      <c r="M92" s="7" t="s">
        <v>2592</v>
      </c>
      <c r="N92" s="28">
        <v>100</v>
      </c>
      <c r="P92" s="7" t="s">
        <v>2592</v>
      </c>
      <c r="Q92" s="28">
        <v>100</v>
      </c>
      <c r="S92" s="7" t="s">
        <v>2592</v>
      </c>
      <c r="T92" s="28">
        <v>100</v>
      </c>
      <c r="V92" s="7" t="s">
        <v>2592</v>
      </c>
      <c r="W92" s="28">
        <v>100</v>
      </c>
      <c r="Y92" s="7" t="s">
        <v>2592</v>
      </c>
      <c r="Z92" s="29">
        <v>96</v>
      </c>
      <c r="AB92" s="7" t="s">
        <v>2592</v>
      </c>
      <c r="AC92" s="28">
        <v>100</v>
      </c>
      <c r="AE92" s="43" t="s">
        <v>3002</v>
      </c>
      <c r="AF92" s="29">
        <v>12</v>
      </c>
      <c r="AH92" s="43" t="s">
        <v>3135</v>
      </c>
      <c r="AI92" s="29">
        <v>12</v>
      </c>
      <c r="AK92" s="43" t="s">
        <v>3159</v>
      </c>
      <c r="AL92" s="29">
        <v>12</v>
      </c>
      <c r="AN92" s="43" t="s">
        <v>3180</v>
      </c>
      <c r="AO92" s="29">
        <v>12</v>
      </c>
      <c r="AQ92" s="43" t="s">
        <v>2983</v>
      </c>
      <c r="AR92" s="29">
        <v>12</v>
      </c>
      <c r="AT92" s="43" t="s">
        <v>3227</v>
      </c>
      <c r="AU92" s="29">
        <v>12</v>
      </c>
    </row>
    <row r="93" spans="1:47" x14ac:dyDescent="0.3">
      <c r="A93" s="7" t="s">
        <v>2698</v>
      </c>
      <c r="B93" s="29">
        <v>86</v>
      </c>
      <c r="D93" s="7" t="s">
        <v>2698</v>
      </c>
      <c r="E93" s="28">
        <v>100</v>
      </c>
      <c r="G93" s="7" t="s">
        <v>2698</v>
      </c>
      <c r="H93" s="29">
        <v>93</v>
      </c>
      <c r="J93" s="7" t="s">
        <v>2698</v>
      </c>
      <c r="K93" s="28">
        <v>100</v>
      </c>
      <c r="M93" s="7" t="s">
        <v>2698</v>
      </c>
      <c r="N93" s="28">
        <v>100</v>
      </c>
      <c r="P93" s="7" t="s">
        <v>2698</v>
      </c>
      <c r="Q93" s="28">
        <v>100</v>
      </c>
      <c r="S93" s="7" t="s">
        <v>2698</v>
      </c>
      <c r="T93" s="28">
        <v>100</v>
      </c>
      <c r="V93" s="7" t="s">
        <v>2698</v>
      </c>
      <c r="W93" s="28">
        <v>100</v>
      </c>
      <c r="Y93" s="7" t="s">
        <v>2698</v>
      </c>
      <c r="Z93" s="29">
        <v>96</v>
      </c>
      <c r="AB93" s="7" t="s">
        <v>2698</v>
      </c>
      <c r="AC93" s="28">
        <v>100</v>
      </c>
      <c r="AE93" s="43" t="s">
        <v>2957</v>
      </c>
      <c r="AF93" s="29">
        <v>11</v>
      </c>
      <c r="AH93" s="43" t="s">
        <v>3136</v>
      </c>
      <c r="AI93" s="29">
        <v>11</v>
      </c>
      <c r="AK93" s="43" t="s">
        <v>2982</v>
      </c>
      <c r="AL93" s="29">
        <v>11</v>
      </c>
      <c r="AN93" s="43" t="s">
        <v>3181</v>
      </c>
      <c r="AO93" s="29">
        <v>11</v>
      </c>
      <c r="AQ93" s="43" t="s">
        <v>2984</v>
      </c>
      <c r="AR93" s="29">
        <v>11</v>
      </c>
      <c r="AT93" s="43" t="s">
        <v>3228</v>
      </c>
      <c r="AU93" s="29">
        <v>11</v>
      </c>
    </row>
    <row r="94" spans="1:47" x14ac:dyDescent="0.3">
      <c r="A94" s="7" t="s">
        <v>2501</v>
      </c>
      <c r="B94" s="29">
        <v>86</v>
      </c>
      <c r="D94" s="7" t="s">
        <v>2501</v>
      </c>
      <c r="E94" s="28">
        <v>100</v>
      </c>
      <c r="G94" s="7" t="s">
        <v>2501</v>
      </c>
      <c r="H94" s="29">
        <v>93</v>
      </c>
      <c r="J94" s="7" t="s">
        <v>2501</v>
      </c>
      <c r="K94" s="28">
        <v>100</v>
      </c>
      <c r="M94" s="7" t="s">
        <v>2501</v>
      </c>
      <c r="N94" s="28">
        <v>100</v>
      </c>
      <c r="P94" s="7" t="s">
        <v>2501</v>
      </c>
      <c r="Q94" s="28">
        <v>100</v>
      </c>
      <c r="S94" s="7" t="s">
        <v>2501</v>
      </c>
      <c r="T94" s="28">
        <v>100</v>
      </c>
      <c r="V94" s="7" t="s">
        <v>2501</v>
      </c>
      <c r="W94" s="28">
        <v>100</v>
      </c>
      <c r="Y94" s="7" t="s">
        <v>2501</v>
      </c>
      <c r="Z94" s="29">
        <v>96</v>
      </c>
      <c r="AB94" s="7" t="s">
        <v>2501</v>
      </c>
      <c r="AC94" s="28">
        <v>100</v>
      </c>
      <c r="AE94" s="43" t="s">
        <v>2975</v>
      </c>
      <c r="AF94" s="29">
        <v>10</v>
      </c>
      <c r="AH94" s="43" t="s">
        <v>3137</v>
      </c>
      <c r="AI94" s="29">
        <v>10</v>
      </c>
      <c r="AK94" s="43" t="s">
        <v>2983</v>
      </c>
      <c r="AL94" s="29">
        <v>10</v>
      </c>
      <c r="AN94" s="43" t="s">
        <v>3182</v>
      </c>
      <c r="AO94" s="29">
        <v>10</v>
      </c>
      <c r="AQ94" s="43" t="s">
        <v>2985</v>
      </c>
      <c r="AR94" s="29">
        <v>10</v>
      </c>
      <c r="AT94" s="43" t="s">
        <v>3229</v>
      </c>
      <c r="AU94" s="29">
        <v>10</v>
      </c>
    </row>
    <row r="95" spans="1:47" x14ac:dyDescent="0.3">
      <c r="A95" s="7" t="s">
        <v>2593</v>
      </c>
      <c r="B95" s="29">
        <v>85</v>
      </c>
      <c r="D95" s="7" t="s">
        <v>2593</v>
      </c>
      <c r="E95" s="28">
        <v>100</v>
      </c>
      <c r="G95" s="7" t="s">
        <v>2593</v>
      </c>
      <c r="H95" s="29">
        <v>93</v>
      </c>
      <c r="J95" s="7" t="s">
        <v>2593</v>
      </c>
      <c r="K95" s="28">
        <v>100</v>
      </c>
      <c r="M95" s="7" t="s">
        <v>2593</v>
      </c>
      <c r="N95" s="28">
        <v>100</v>
      </c>
      <c r="P95" s="7" t="s">
        <v>2593</v>
      </c>
      <c r="Q95" s="28">
        <v>100</v>
      </c>
      <c r="S95" s="7" t="s">
        <v>2593</v>
      </c>
      <c r="T95" s="28">
        <v>100</v>
      </c>
      <c r="V95" s="7" t="s">
        <v>2593</v>
      </c>
      <c r="W95" s="28">
        <v>100</v>
      </c>
      <c r="Y95" s="7" t="s">
        <v>2593</v>
      </c>
      <c r="Z95" s="29">
        <v>95</v>
      </c>
      <c r="AB95" s="7" t="s">
        <v>2593</v>
      </c>
      <c r="AC95" s="28">
        <v>100</v>
      </c>
      <c r="AE95" s="43" t="s">
        <v>3003</v>
      </c>
      <c r="AF95" s="29">
        <v>9</v>
      </c>
      <c r="AH95" s="43" t="s">
        <v>3138</v>
      </c>
      <c r="AI95" s="29">
        <v>9</v>
      </c>
      <c r="AK95" s="43" t="s">
        <v>2984</v>
      </c>
      <c r="AL95" s="29">
        <v>9</v>
      </c>
      <c r="AN95" s="43" t="s">
        <v>3183</v>
      </c>
      <c r="AO95" s="29">
        <v>9</v>
      </c>
      <c r="AQ95" s="43" t="s">
        <v>2986</v>
      </c>
      <c r="AR95" s="29">
        <v>9</v>
      </c>
      <c r="AT95" s="43" t="s">
        <v>3230</v>
      </c>
      <c r="AU95" s="29">
        <v>9</v>
      </c>
    </row>
    <row r="96" spans="1:47" x14ac:dyDescent="0.3">
      <c r="A96" s="7" t="s">
        <v>2699</v>
      </c>
      <c r="B96" s="29">
        <v>85</v>
      </c>
      <c r="D96" s="7" t="s">
        <v>2699</v>
      </c>
      <c r="E96" s="28">
        <v>100</v>
      </c>
      <c r="G96" s="7" t="s">
        <v>2699</v>
      </c>
      <c r="H96" s="29">
        <v>93</v>
      </c>
      <c r="J96" s="7" t="s">
        <v>2699</v>
      </c>
      <c r="K96" s="28">
        <v>100</v>
      </c>
      <c r="M96" s="7" t="s">
        <v>2699</v>
      </c>
      <c r="N96" s="28">
        <v>100</v>
      </c>
      <c r="P96" s="7" t="s">
        <v>2699</v>
      </c>
      <c r="Q96" s="28">
        <v>100</v>
      </c>
      <c r="S96" s="7" t="s">
        <v>2699</v>
      </c>
      <c r="T96" s="28">
        <v>100</v>
      </c>
      <c r="V96" s="7" t="s">
        <v>2699</v>
      </c>
      <c r="W96" s="28">
        <v>100</v>
      </c>
      <c r="Y96" s="7" t="s">
        <v>2699</v>
      </c>
      <c r="Z96" s="29">
        <v>95</v>
      </c>
      <c r="AB96" s="7" t="s">
        <v>2699</v>
      </c>
      <c r="AC96" s="28">
        <v>100</v>
      </c>
      <c r="AE96" s="43" t="s">
        <v>3027</v>
      </c>
      <c r="AF96" s="29">
        <v>8</v>
      </c>
      <c r="AH96" s="43" t="s">
        <v>3139</v>
      </c>
      <c r="AI96" s="29">
        <v>8</v>
      </c>
      <c r="AK96" s="43" t="s">
        <v>2985</v>
      </c>
      <c r="AL96" s="29">
        <v>8</v>
      </c>
      <c r="AN96" s="43" t="s">
        <v>3184</v>
      </c>
      <c r="AO96" s="29">
        <v>8</v>
      </c>
      <c r="AQ96" s="43" t="s">
        <v>2987</v>
      </c>
      <c r="AR96" s="29">
        <v>8</v>
      </c>
      <c r="AT96" s="43" t="s">
        <v>3231</v>
      </c>
      <c r="AU96" s="29">
        <v>8</v>
      </c>
    </row>
    <row r="97" spans="1:47" x14ac:dyDescent="0.3">
      <c r="A97" s="7" t="s">
        <v>2700</v>
      </c>
      <c r="B97" s="29">
        <v>85</v>
      </c>
      <c r="D97" s="7" t="s">
        <v>2700</v>
      </c>
      <c r="E97" s="28">
        <v>100</v>
      </c>
      <c r="G97" s="7" t="s">
        <v>2700</v>
      </c>
      <c r="H97" s="29">
        <v>92</v>
      </c>
      <c r="J97" s="7" t="s">
        <v>2700</v>
      </c>
      <c r="K97" s="28">
        <v>100</v>
      </c>
      <c r="M97" s="7" t="s">
        <v>2700</v>
      </c>
      <c r="N97" s="28">
        <v>100</v>
      </c>
      <c r="P97" s="7" t="s">
        <v>2700</v>
      </c>
      <c r="Q97" s="28">
        <v>100</v>
      </c>
      <c r="S97" s="7" t="s">
        <v>2700</v>
      </c>
      <c r="T97" s="28">
        <v>100</v>
      </c>
      <c r="V97" s="7" t="s">
        <v>2700</v>
      </c>
      <c r="W97" s="28">
        <v>100</v>
      </c>
      <c r="Y97" s="7" t="s">
        <v>2700</v>
      </c>
      <c r="Z97" s="29">
        <v>95</v>
      </c>
      <c r="AB97" s="7" t="s">
        <v>2700</v>
      </c>
      <c r="AC97" s="28">
        <v>100</v>
      </c>
      <c r="AE97" s="43" t="s">
        <v>2980</v>
      </c>
      <c r="AF97" s="29">
        <v>7</v>
      </c>
      <c r="AH97" s="43" t="s">
        <v>3140</v>
      </c>
      <c r="AI97" s="29">
        <v>7</v>
      </c>
      <c r="AK97" s="43" t="s">
        <v>2986</v>
      </c>
      <c r="AL97" s="29">
        <v>7</v>
      </c>
      <c r="AN97" s="43" t="s">
        <v>3185</v>
      </c>
      <c r="AO97" s="29">
        <v>7</v>
      </c>
      <c r="AQ97" s="43" t="s">
        <v>2988</v>
      </c>
      <c r="AR97" s="29">
        <v>7</v>
      </c>
      <c r="AT97" s="43" t="s">
        <v>3232</v>
      </c>
      <c r="AU97" s="29">
        <v>7</v>
      </c>
    </row>
    <row r="98" spans="1:47" x14ac:dyDescent="0.3">
      <c r="A98" s="7" t="s">
        <v>2502</v>
      </c>
      <c r="B98" s="29">
        <v>84</v>
      </c>
      <c r="D98" s="7" t="s">
        <v>2502</v>
      </c>
      <c r="E98" s="28">
        <v>100</v>
      </c>
      <c r="G98" s="7" t="s">
        <v>2502</v>
      </c>
      <c r="H98" s="29">
        <v>92</v>
      </c>
      <c r="J98" s="7" t="s">
        <v>2502</v>
      </c>
      <c r="K98" s="28">
        <v>100</v>
      </c>
      <c r="M98" s="7" t="s">
        <v>2502</v>
      </c>
      <c r="N98" s="28">
        <v>100</v>
      </c>
      <c r="P98" s="7" t="s">
        <v>2502</v>
      </c>
      <c r="Q98" s="28">
        <v>100</v>
      </c>
      <c r="S98" s="7" t="s">
        <v>2502</v>
      </c>
      <c r="T98" s="28">
        <v>100</v>
      </c>
      <c r="V98" s="7" t="s">
        <v>2502</v>
      </c>
      <c r="W98" s="28">
        <v>100</v>
      </c>
      <c r="Y98" s="7" t="s">
        <v>2502</v>
      </c>
      <c r="Z98" s="29">
        <v>95</v>
      </c>
      <c r="AB98" s="7" t="s">
        <v>2502</v>
      </c>
      <c r="AC98" s="28">
        <v>100</v>
      </c>
      <c r="AE98" s="43" t="s">
        <v>3028</v>
      </c>
      <c r="AF98" s="29">
        <v>6</v>
      </c>
      <c r="AH98" s="43" t="s">
        <v>3141</v>
      </c>
      <c r="AI98" s="29">
        <v>6</v>
      </c>
      <c r="AK98" s="43" t="s">
        <v>2987</v>
      </c>
      <c r="AL98" s="29">
        <v>6</v>
      </c>
      <c r="AN98" s="43" t="s">
        <v>3186</v>
      </c>
      <c r="AO98" s="29">
        <v>6</v>
      </c>
      <c r="AQ98" s="43" t="s">
        <v>2989</v>
      </c>
      <c r="AR98" s="29">
        <v>6</v>
      </c>
      <c r="AT98" s="43" t="s">
        <v>3233</v>
      </c>
      <c r="AU98" s="29">
        <v>6</v>
      </c>
    </row>
    <row r="99" spans="1:47" x14ac:dyDescent="0.3">
      <c r="A99" s="7" t="s">
        <v>2701</v>
      </c>
      <c r="B99" s="29">
        <v>84</v>
      </c>
      <c r="D99" s="7" t="s">
        <v>2701</v>
      </c>
      <c r="E99" s="28">
        <v>100</v>
      </c>
      <c r="G99" s="7" t="s">
        <v>2701</v>
      </c>
      <c r="H99" s="29">
        <v>92</v>
      </c>
      <c r="J99" s="7" t="s">
        <v>2701</v>
      </c>
      <c r="K99" s="28">
        <v>100</v>
      </c>
      <c r="M99" s="7" t="s">
        <v>2701</v>
      </c>
      <c r="N99" s="28">
        <v>100</v>
      </c>
      <c r="P99" s="7" t="s">
        <v>2701</v>
      </c>
      <c r="Q99" s="28">
        <v>100</v>
      </c>
      <c r="S99" s="7" t="s">
        <v>2701</v>
      </c>
      <c r="T99" s="28">
        <v>100</v>
      </c>
      <c r="V99" s="7" t="s">
        <v>2701</v>
      </c>
      <c r="W99" s="28">
        <v>100</v>
      </c>
      <c r="Y99" s="7" t="s">
        <v>2701</v>
      </c>
      <c r="Z99" s="29">
        <v>94</v>
      </c>
      <c r="AB99" s="7" t="s">
        <v>2701</v>
      </c>
      <c r="AC99" s="28">
        <v>100</v>
      </c>
      <c r="AE99" s="43" t="s">
        <v>2983</v>
      </c>
      <c r="AF99" s="29">
        <v>5</v>
      </c>
      <c r="AH99" s="43" t="s">
        <v>3142</v>
      </c>
      <c r="AI99" s="29">
        <v>5</v>
      </c>
      <c r="AK99" s="43" t="s">
        <v>2988</v>
      </c>
      <c r="AL99" s="29">
        <v>5</v>
      </c>
      <c r="AN99" s="43" t="s">
        <v>3187</v>
      </c>
      <c r="AO99" s="29">
        <v>5</v>
      </c>
      <c r="AQ99" s="43" t="s">
        <v>2990</v>
      </c>
      <c r="AR99" s="29">
        <v>5</v>
      </c>
      <c r="AT99" s="43" t="s">
        <v>3234</v>
      </c>
      <c r="AU99" s="29">
        <v>5</v>
      </c>
    </row>
    <row r="100" spans="1:47" x14ac:dyDescent="0.3">
      <c r="A100" s="7" t="s">
        <v>2702</v>
      </c>
      <c r="B100" s="29">
        <v>84</v>
      </c>
      <c r="D100" s="7" t="s">
        <v>2702</v>
      </c>
      <c r="E100" s="28">
        <v>100</v>
      </c>
      <c r="G100" s="7" t="s">
        <v>2702</v>
      </c>
      <c r="H100" s="29">
        <v>92</v>
      </c>
      <c r="J100" s="7" t="s">
        <v>2702</v>
      </c>
      <c r="K100" s="28">
        <v>100</v>
      </c>
      <c r="M100" s="7" t="s">
        <v>2702</v>
      </c>
      <c r="N100" s="28">
        <v>100</v>
      </c>
      <c r="P100" s="7" t="s">
        <v>2702</v>
      </c>
      <c r="Q100" s="28">
        <v>100</v>
      </c>
      <c r="S100" s="7" t="s">
        <v>2702</v>
      </c>
      <c r="T100" s="28">
        <v>100</v>
      </c>
      <c r="V100" s="7" t="s">
        <v>2702</v>
      </c>
      <c r="W100" s="28">
        <v>100</v>
      </c>
      <c r="Y100" s="7" t="s">
        <v>2702</v>
      </c>
      <c r="Z100" s="29">
        <v>94</v>
      </c>
      <c r="AB100" s="7" t="s">
        <v>2702</v>
      </c>
      <c r="AC100" s="28">
        <v>100</v>
      </c>
      <c r="AE100" s="43" t="s">
        <v>3006</v>
      </c>
      <c r="AF100" s="29">
        <v>4</v>
      </c>
      <c r="AH100" s="43" t="s">
        <v>3143</v>
      </c>
      <c r="AI100" s="29">
        <v>4</v>
      </c>
      <c r="AK100" s="43" t="s">
        <v>2989</v>
      </c>
      <c r="AL100" s="29">
        <v>4</v>
      </c>
      <c r="AN100" s="43" t="s">
        <v>3188</v>
      </c>
      <c r="AO100" s="29">
        <v>4</v>
      </c>
      <c r="AQ100" s="43" t="s">
        <v>2991</v>
      </c>
      <c r="AR100" s="29">
        <v>4</v>
      </c>
      <c r="AT100" s="43" t="s">
        <v>3235</v>
      </c>
      <c r="AU100" s="29">
        <v>4</v>
      </c>
    </row>
    <row r="101" spans="1:47" x14ac:dyDescent="0.3">
      <c r="A101" s="7" t="s">
        <v>2703</v>
      </c>
      <c r="B101" s="29">
        <v>83</v>
      </c>
      <c r="D101" s="7" t="s">
        <v>2703</v>
      </c>
      <c r="E101" s="28">
        <v>100</v>
      </c>
      <c r="G101" s="7" t="s">
        <v>2703</v>
      </c>
      <c r="H101" s="29">
        <v>91</v>
      </c>
      <c r="J101" s="7" t="s">
        <v>2703</v>
      </c>
      <c r="K101" s="28">
        <v>100</v>
      </c>
      <c r="M101" s="7" t="s">
        <v>2703</v>
      </c>
      <c r="N101" s="28">
        <v>100</v>
      </c>
      <c r="P101" s="7" t="s">
        <v>2703</v>
      </c>
      <c r="Q101" s="28">
        <v>100</v>
      </c>
      <c r="S101" s="7" t="s">
        <v>2703</v>
      </c>
      <c r="T101" s="28">
        <v>100</v>
      </c>
      <c r="V101" s="7" t="s">
        <v>2703</v>
      </c>
      <c r="W101" s="28">
        <v>100</v>
      </c>
      <c r="Y101" s="7" t="s">
        <v>2703</v>
      </c>
      <c r="Z101" s="29">
        <v>94</v>
      </c>
      <c r="AB101" s="7" t="s">
        <v>2703</v>
      </c>
      <c r="AC101" s="28">
        <v>100</v>
      </c>
      <c r="AE101" s="43" t="s">
        <v>3074</v>
      </c>
      <c r="AF101" s="29">
        <v>3</v>
      </c>
      <c r="AH101" s="43" t="s">
        <v>3144</v>
      </c>
      <c r="AI101" s="29">
        <v>3</v>
      </c>
      <c r="AK101" s="43" t="s">
        <v>2990</v>
      </c>
      <c r="AL101" s="29">
        <v>3</v>
      </c>
      <c r="AN101" s="43" t="s">
        <v>3189</v>
      </c>
      <c r="AO101" s="29">
        <v>3</v>
      </c>
      <c r="AQ101" s="43" t="s">
        <v>2992</v>
      </c>
      <c r="AR101" s="29">
        <v>3</v>
      </c>
      <c r="AT101" s="43" t="s">
        <v>3236</v>
      </c>
      <c r="AU101" s="29">
        <v>3</v>
      </c>
    </row>
    <row r="102" spans="1:47" x14ac:dyDescent="0.3">
      <c r="A102" s="7" t="s">
        <v>2503</v>
      </c>
      <c r="B102" s="29">
        <v>83</v>
      </c>
      <c r="D102" s="7" t="s">
        <v>2503</v>
      </c>
      <c r="E102" s="28">
        <v>100</v>
      </c>
      <c r="G102" s="7" t="s">
        <v>2503</v>
      </c>
      <c r="H102" s="29">
        <v>91</v>
      </c>
      <c r="J102" s="7" t="s">
        <v>2503</v>
      </c>
      <c r="K102" s="28">
        <v>100</v>
      </c>
      <c r="M102" s="7" t="s">
        <v>2503</v>
      </c>
      <c r="N102" s="28">
        <v>100</v>
      </c>
      <c r="P102" s="7" t="s">
        <v>2503</v>
      </c>
      <c r="Q102" s="28">
        <v>100</v>
      </c>
      <c r="S102" s="7" t="s">
        <v>2503</v>
      </c>
      <c r="T102" s="28">
        <v>100</v>
      </c>
      <c r="V102" s="7" t="s">
        <v>2503</v>
      </c>
      <c r="W102" s="28">
        <v>100</v>
      </c>
      <c r="Y102" s="7" t="s">
        <v>2503</v>
      </c>
      <c r="Z102" s="29">
        <v>94</v>
      </c>
      <c r="AB102" s="7" t="s">
        <v>2503</v>
      </c>
      <c r="AC102" s="28">
        <v>100</v>
      </c>
      <c r="AE102" s="43" t="s">
        <v>3075</v>
      </c>
      <c r="AF102" s="29">
        <v>2</v>
      </c>
      <c r="AH102" s="43" t="s">
        <v>3145</v>
      </c>
      <c r="AI102" s="29">
        <v>2</v>
      </c>
      <c r="AK102" s="43" t="s">
        <v>2991</v>
      </c>
      <c r="AL102" s="29">
        <v>2</v>
      </c>
      <c r="AN102" s="43" t="s">
        <v>3190</v>
      </c>
      <c r="AO102" s="29">
        <v>2</v>
      </c>
      <c r="AQ102" s="43" t="s">
        <v>2993</v>
      </c>
      <c r="AR102" s="29">
        <v>2</v>
      </c>
      <c r="AT102" s="43" t="s">
        <v>3237</v>
      </c>
      <c r="AU102" s="29">
        <v>2</v>
      </c>
    </row>
    <row r="103" spans="1:47" x14ac:dyDescent="0.3">
      <c r="A103" s="7" t="s">
        <v>2704</v>
      </c>
      <c r="B103" s="29">
        <v>83</v>
      </c>
      <c r="D103" s="7" t="s">
        <v>2704</v>
      </c>
      <c r="E103" s="28">
        <v>100</v>
      </c>
      <c r="G103" s="7" t="s">
        <v>2704</v>
      </c>
      <c r="H103" s="29">
        <v>91</v>
      </c>
      <c r="J103" s="7" t="s">
        <v>2704</v>
      </c>
      <c r="K103" s="28">
        <v>100</v>
      </c>
      <c r="M103" s="7" t="s">
        <v>2704</v>
      </c>
      <c r="N103" s="28">
        <v>100</v>
      </c>
      <c r="P103" s="7" t="s">
        <v>2704</v>
      </c>
      <c r="Q103" s="28">
        <v>100</v>
      </c>
      <c r="S103" s="7" t="s">
        <v>2704</v>
      </c>
      <c r="T103" s="28">
        <v>100</v>
      </c>
      <c r="V103" s="7" t="s">
        <v>2704</v>
      </c>
      <c r="W103" s="28">
        <v>100</v>
      </c>
      <c r="Y103" s="7" t="s">
        <v>2704</v>
      </c>
      <c r="Z103" s="29">
        <v>93</v>
      </c>
      <c r="AB103" s="7" t="s">
        <v>2704</v>
      </c>
      <c r="AC103" s="28">
        <v>100</v>
      </c>
      <c r="AE103" s="43" t="s">
        <v>2988</v>
      </c>
      <c r="AF103" s="29">
        <v>1</v>
      </c>
      <c r="AH103" s="43" t="s">
        <v>3146</v>
      </c>
      <c r="AI103" s="29">
        <v>1</v>
      </c>
      <c r="AK103" s="43" t="s">
        <v>2992</v>
      </c>
      <c r="AL103" s="29">
        <v>1</v>
      </c>
      <c r="AN103" s="43" t="s">
        <v>3191</v>
      </c>
      <c r="AO103" s="29">
        <v>1</v>
      </c>
      <c r="AQ103" s="43" t="s">
        <v>2994</v>
      </c>
      <c r="AR103" s="29">
        <v>1</v>
      </c>
      <c r="AT103" s="43" t="s">
        <v>3238</v>
      </c>
      <c r="AU103" s="29">
        <v>1</v>
      </c>
    </row>
    <row r="104" spans="1:47" x14ac:dyDescent="0.3">
      <c r="A104" s="7" t="s">
        <v>2504</v>
      </c>
      <c r="B104" s="29">
        <v>82</v>
      </c>
      <c r="D104" s="7" t="s">
        <v>2504</v>
      </c>
      <c r="E104" s="28">
        <v>100</v>
      </c>
      <c r="G104" s="7" t="s">
        <v>2504</v>
      </c>
      <c r="H104" s="29">
        <v>91</v>
      </c>
      <c r="J104" s="7" t="s">
        <v>2504</v>
      </c>
      <c r="K104" s="28">
        <v>100</v>
      </c>
      <c r="M104" s="7" t="s">
        <v>2504</v>
      </c>
      <c r="N104" s="28">
        <v>100</v>
      </c>
      <c r="P104" s="7" t="s">
        <v>2504</v>
      </c>
      <c r="Q104" s="28">
        <v>100</v>
      </c>
      <c r="S104" s="7" t="s">
        <v>2504</v>
      </c>
      <c r="T104" s="28">
        <v>100</v>
      </c>
      <c r="V104" s="7" t="s">
        <v>2504</v>
      </c>
      <c r="W104" s="28">
        <v>100</v>
      </c>
      <c r="Y104" s="7" t="s">
        <v>2504</v>
      </c>
      <c r="Z104" s="29">
        <v>93</v>
      </c>
      <c r="AB104" s="7" t="s">
        <v>2504</v>
      </c>
      <c r="AC104" s="28">
        <v>100</v>
      </c>
      <c r="AE104" s="63"/>
      <c r="AF104" s="33">
        <v>0</v>
      </c>
      <c r="AH104" s="63"/>
      <c r="AI104" s="33">
        <v>0</v>
      </c>
      <c r="AK104" s="63"/>
      <c r="AL104" s="33">
        <v>0</v>
      </c>
      <c r="AN104" s="63"/>
      <c r="AO104" s="33">
        <v>0</v>
      </c>
      <c r="AQ104" s="63"/>
      <c r="AR104" s="33">
        <v>0</v>
      </c>
      <c r="AT104" s="63"/>
      <c r="AU104" s="33">
        <v>0</v>
      </c>
    </row>
    <row r="105" spans="1:47" x14ac:dyDescent="0.3">
      <c r="A105" s="7" t="s">
        <v>2505</v>
      </c>
      <c r="B105" s="29">
        <v>82</v>
      </c>
      <c r="D105" s="7" t="s">
        <v>2505</v>
      </c>
      <c r="E105" s="28">
        <v>100</v>
      </c>
      <c r="G105" s="7" t="s">
        <v>2505</v>
      </c>
      <c r="H105" s="29">
        <v>90</v>
      </c>
      <c r="J105" s="7" t="s">
        <v>2505</v>
      </c>
      <c r="K105" s="28">
        <v>100</v>
      </c>
      <c r="M105" s="7" t="s">
        <v>2505</v>
      </c>
      <c r="N105" s="28">
        <v>100</v>
      </c>
      <c r="P105" s="7" t="s">
        <v>2505</v>
      </c>
      <c r="Q105" s="28">
        <v>100</v>
      </c>
      <c r="S105" s="7" t="s">
        <v>2505</v>
      </c>
      <c r="T105" s="28">
        <v>100</v>
      </c>
      <c r="V105" s="7" t="s">
        <v>2505</v>
      </c>
      <c r="W105" s="28">
        <v>100</v>
      </c>
      <c r="Y105" s="7" t="s">
        <v>2505</v>
      </c>
      <c r="Z105" s="29">
        <v>93</v>
      </c>
      <c r="AB105" s="7" t="s">
        <v>2505</v>
      </c>
      <c r="AC105" s="28">
        <v>100</v>
      </c>
    </row>
    <row r="106" spans="1:47" x14ac:dyDescent="0.3">
      <c r="A106" s="5" t="s">
        <v>2506</v>
      </c>
      <c r="B106" s="29">
        <v>82</v>
      </c>
      <c r="D106" s="5" t="s">
        <v>2506</v>
      </c>
      <c r="E106" s="28">
        <v>100</v>
      </c>
      <c r="G106" s="5" t="s">
        <v>2506</v>
      </c>
      <c r="H106" s="29">
        <v>90</v>
      </c>
      <c r="J106" s="5" t="s">
        <v>2506</v>
      </c>
      <c r="K106" s="28">
        <v>100</v>
      </c>
      <c r="M106" s="5" t="s">
        <v>2506</v>
      </c>
      <c r="N106" s="28">
        <v>100</v>
      </c>
      <c r="P106" s="5" t="s">
        <v>2506</v>
      </c>
      <c r="Q106" s="28">
        <v>100</v>
      </c>
      <c r="S106" s="5" t="s">
        <v>2506</v>
      </c>
      <c r="T106" s="28">
        <v>100</v>
      </c>
      <c r="V106" s="5" t="s">
        <v>2506</v>
      </c>
      <c r="W106" s="28">
        <v>100</v>
      </c>
      <c r="Y106" s="5" t="s">
        <v>2506</v>
      </c>
      <c r="Z106" s="29">
        <v>93</v>
      </c>
      <c r="AB106" s="5" t="s">
        <v>2506</v>
      </c>
      <c r="AC106" s="28">
        <v>100</v>
      </c>
    </row>
    <row r="107" spans="1:47" x14ac:dyDescent="0.3">
      <c r="A107" s="7" t="s">
        <v>2507</v>
      </c>
      <c r="B107" s="29">
        <v>81</v>
      </c>
      <c r="D107" s="7" t="s">
        <v>2507</v>
      </c>
      <c r="E107" s="28">
        <v>100</v>
      </c>
      <c r="G107" s="7" t="s">
        <v>2507</v>
      </c>
      <c r="H107" s="29">
        <v>90</v>
      </c>
      <c r="J107" s="7" t="s">
        <v>2507</v>
      </c>
      <c r="K107" s="28">
        <v>100</v>
      </c>
      <c r="M107" s="7" t="s">
        <v>2507</v>
      </c>
      <c r="N107" s="28">
        <v>100</v>
      </c>
      <c r="P107" s="7" t="s">
        <v>2507</v>
      </c>
      <c r="Q107" s="28">
        <v>100</v>
      </c>
      <c r="S107" s="7" t="s">
        <v>2507</v>
      </c>
      <c r="T107" s="28">
        <v>100</v>
      </c>
      <c r="V107" s="7" t="s">
        <v>2507</v>
      </c>
      <c r="W107" s="28">
        <v>100</v>
      </c>
      <c r="Y107" s="7" t="s">
        <v>2507</v>
      </c>
      <c r="Z107" s="29">
        <v>92</v>
      </c>
      <c r="AB107" s="7" t="s">
        <v>2507</v>
      </c>
      <c r="AC107" s="28">
        <v>100</v>
      </c>
    </row>
    <row r="108" spans="1:47" x14ac:dyDescent="0.3">
      <c r="A108" s="7" t="s">
        <v>2705</v>
      </c>
      <c r="B108" s="29">
        <v>81</v>
      </c>
      <c r="D108" s="7" t="s">
        <v>2705</v>
      </c>
      <c r="E108" s="28">
        <v>100</v>
      </c>
      <c r="G108" s="7" t="s">
        <v>2705</v>
      </c>
      <c r="H108" s="29">
        <v>90</v>
      </c>
      <c r="J108" s="7" t="s">
        <v>2705</v>
      </c>
      <c r="K108" s="28">
        <v>100</v>
      </c>
      <c r="M108" s="7" t="s">
        <v>2705</v>
      </c>
      <c r="N108" s="28">
        <v>100</v>
      </c>
      <c r="P108" s="7" t="s">
        <v>2705</v>
      </c>
      <c r="Q108" s="28">
        <v>100</v>
      </c>
      <c r="S108" s="7" t="s">
        <v>2705</v>
      </c>
      <c r="T108" s="28">
        <v>100</v>
      </c>
      <c r="V108" s="7" t="s">
        <v>2705</v>
      </c>
      <c r="W108" s="28">
        <v>100</v>
      </c>
      <c r="Y108" s="7" t="s">
        <v>2705</v>
      </c>
      <c r="Z108" s="29">
        <v>92</v>
      </c>
      <c r="AB108" s="7" t="s">
        <v>2705</v>
      </c>
      <c r="AC108" s="28">
        <v>100</v>
      </c>
    </row>
    <row r="109" spans="1:47" x14ac:dyDescent="0.3">
      <c r="A109" s="7" t="s">
        <v>2706</v>
      </c>
      <c r="B109" s="29">
        <v>81</v>
      </c>
      <c r="D109" s="7" t="s">
        <v>2706</v>
      </c>
      <c r="E109" s="28">
        <v>100</v>
      </c>
      <c r="G109" s="7" t="s">
        <v>2706</v>
      </c>
      <c r="H109" s="29">
        <v>90</v>
      </c>
      <c r="J109" s="5" t="s">
        <v>2706</v>
      </c>
      <c r="K109" s="28">
        <v>100</v>
      </c>
      <c r="M109" s="5" t="s">
        <v>2706</v>
      </c>
      <c r="N109" s="28">
        <v>100</v>
      </c>
      <c r="P109" s="5" t="s">
        <v>2706</v>
      </c>
      <c r="Q109" s="28">
        <v>100</v>
      </c>
      <c r="S109" s="5" t="s">
        <v>2706</v>
      </c>
      <c r="T109" s="28">
        <v>100</v>
      </c>
      <c r="V109" s="5" t="s">
        <v>2706</v>
      </c>
      <c r="W109" s="28">
        <v>100</v>
      </c>
      <c r="Y109" s="5" t="s">
        <v>2706</v>
      </c>
      <c r="Z109" s="29">
        <v>92</v>
      </c>
      <c r="AB109" s="5" t="s">
        <v>2706</v>
      </c>
      <c r="AC109" s="28">
        <v>100</v>
      </c>
    </row>
    <row r="110" spans="1:47" x14ac:dyDescent="0.3">
      <c r="A110" s="7" t="s">
        <v>2508</v>
      </c>
      <c r="B110" s="29">
        <v>80</v>
      </c>
      <c r="D110" s="7" t="s">
        <v>2508</v>
      </c>
      <c r="E110" s="28">
        <v>100</v>
      </c>
      <c r="G110" s="7" t="s">
        <v>2508</v>
      </c>
      <c r="H110" s="29">
        <v>89</v>
      </c>
      <c r="J110" s="7" t="s">
        <v>2508</v>
      </c>
      <c r="K110" s="29">
        <v>99</v>
      </c>
      <c r="M110" s="7" t="s">
        <v>2508</v>
      </c>
      <c r="N110" s="29">
        <v>99</v>
      </c>
      <c r="P110" s="7" t="s">
        <v>2508</v>
      </c>
      <c r="Q110" s="28">
        <v>100</v>
      </c>
      <c r="S110" s="7" t="s">
        <v>2508</v>
      </c>
      <c r="T110" s="28">
        <v>100</v>
      </c>
      <c r="V110" s="7" t="s">
        <v>2508</v>
      </c>
      <c r="W110" s="28">
        <v>100</v>
      </c>
      <c r="Y110" s="7" t="s">
        <v>2508</v>
      </c>
      <c r="Z110" s="29">
        <v>92</v>
      </c>
      <c r="AB110" s="7" t="s">
        <v>2508</v>
      </c>
      <c r="AC110" s="28">
        <v>100</v>
      </c>
    </row>
    <row r="111" spans="1:47" x14ac:dyDescent="0.3">
      <c r="A111" s="7" t="s">
        <v>2707</v>
      </c>
      <c r="B111" s="29">
        <v>80</v>
      </c>
      <c r="D111" s="7" t="s">
        <v>2707</v>
      </c>
      <c r="E111" s="28">
        <v>100</v>
      </c>
      <c r="G111" s="7" t="s">
        <v>2707</v>
      </c>
      <c r="H111" s="29">
        <v>89</v>
      </c>
      <c r="J111" s="7" t="s">
        <v>2707</v>
      </c>
      <c r="K111" s="29">
        <v>99</v>
      </c>
      <c r="M111" s="7" t="s">
        <v>2707</v>
      </c>
      <c r="N111" s="29">
        <v>99</v>
      </c>
      <c r="P111" s="7" t="s">
        <v>2707</v>
      </c>
      <c r="Q111" s="28">
        <v>100</v>
      </c>
      <c r="S111" s="7" t="s">
        <v>2707</v>
      </c>
      <c r="T111" s="28">
        <v>100</v>
      </c>
      <c r="V111" s="7" t="s">
        <v>2707</v>
      </c>
      <c r="W111" s="28">
        <v>100</v>
      </c>
      <c r="Y111" s="7" t="s">
        <v>2707</v>
      </c>
      <c r="Z111" s="29">
        <v>91</v>
      </c>
      <c r="AB111" s="7" t="s">
        <v>2707</v>
      </c>
      <c r="AC111" s="28">
        <v>100</v>
      </c>
    </row>
    <row r="112" spans="1:47" x14ac:dyDescent="0.3">
      <c r="A112" s="7" t="s">
        <v>2708</v>
      </c>
      <c r="B112" s="29">
        <v>80</v>
      </c>
      <c r="D112" s="7" t="s">
        <v>2708</v>
      </c>
      <c r="E112" s="28">
        <v>100</v>
      </c>
      <c r="G112" s="7" t="s">
        <v>2708</v>
      </c>
      <c r="H112" s="29">
        <v>89</v>
      </c>
      <c r="J112" s="7" t="s">
        <v>2708</v>
      </c>
      <c r="K112" s="29">
        <v>98</v>
      </c>
      <c r="M112" s="7" t="s">
        <v>2708</v>
      </c>
      <c r="N112" s="29">
        <v>98</v>
      </c>
      <c r="P112" s="7" t="s">
        <v>2708</v>
      </c>
      <c r="Q112" s="28">
        <v>100</v>
      </c>
      <c r="S112" s="7" t="s">
        <v>2708</v>
      </c>
      <c r="T112" s="28">
        <v>100</v>
      </c>
      <c r="V112" s="7" t="s">
        <v>2708</v>
      </c>
      <c r="W112" s="28">
        <v>100</v>
      </c>
      <c r="Y112" s="7" t="s">
        <v>2708</v>
      </c>
      <c r="Z112" s="29">
        <v>91</v>
      </c>
      <c r="AB112" s="7" t="s">
        <v>2708</v>
      </c>
      <c r="AC112" s="28">
        <v>100</v>
      </c>
    </row>
    <row r="113" spans="1:29" x14ac:dyDescent="0.3">
      <c r="A113" s="7" t="s">
        <v>2709</v>
      </c>
      <c r="B113" s="29">
        <v>79</v>
      </c>
      <c r="D113" s="7" t="s">
        <v>2709</v>
      </c>
      <c r="E113" s="28">
        <v>100</v>
      </c>
      <c r="G113" s="7" t="s">
        <v>2709</v>
      </c>
      <c r="H113" s="29">
        <v>89</v>
      </c>
      <c r="J113" s="7" t="s">
        <v>2709</v>
      </c>
      <c r="K113" s="29">
        <v>98</v>
      </c>
      <c r="M113" s="7" t="s">
        <v>2709</v>
      </c>
      <c r="N113" s="29">
        <v>98</v>
      </c>
      <c r="P113" s="7" t="s">
        <v>2709</v>
      </c>
      <c r="Q113" s="28">
        <v>100</v>
      </c>
      <c r="S113" s="7" t="s">
        <v>2709</v>
      </c>
      <c r="T113" s="28">
        <v>100</v>
      </c>
      <c r="V113" s="7" t="s">
        <v>2709</v>
      </c>
      <c r="W113" s="28">
        <v>100</v>
      </c>
      <c r="Y113" s="7" t="s">
        <v>2709</v>
      </c>
      <c r="Z113" s="29">
        <v>91</v>
      </c>
      <c r="AB113" s="7" t="s">
        <v>2709</v>
      </c>
      <c r="AC113" s="28">
        <v>100</v>
      </c>
    </row>
    <row r="114" spans="1:29" x14ac:dyDescent="0.3">
      <c r="A114" s="7" t="s">
        <v>2509</v>
      </c>
      <c r="B114" s="29">
        <v>79</v>
      </c>
      <c r="D114" s="5" t="s">
        <v>2509</v>
      </c>
      <c r="E114" s="28">
        <v>100</v>
      </c>
      <c r="G114" s="5" t="s">
        <v>2509</v>
      </c>
      <c r="H114" s="29">
        <v>89</v>
      </c>
      <c r="J114" s="5" t="s">
        <v>2509</v>
      </c>
      <c r="K114" s="29">
        <v>97</v>
      </c>
      <c r="M114" s="5" t="s">
        <v>2509</v>
      </c>
      <c r="N114" s="29">
        <v>97</v>
      </c>
      <c r="P114" s="5" t="s">
        <v>2509</v>
      </c>
      <c r="Q114" s="28">
        <v>100</v>
      </c>
      <c r="S114" s="5" t="s">
        <v>2509</v>
      </c>
      <c r="T114" s="28">
        <v>100</v>
      </c>
      <c r="V114" s="5" t="s">
        <v>2509</v>
      </c>
      <c r="W114" s="28">
        <v>100</v>
      </c>
      <c r="Y114" s="5" t="s">
        <v>2509</v>
      </c>
      <c r="Z114" s="29">
        <v>91</v>
      </c>
      <c r="AB114" s="5" t="s">
        <v>2509</v>
      </c>
      <c r="AC114" s="28">
        <v>100</v>
      </c>
    </row>
    <row r="115" spans="1:29" x14ac:dyDescent="0.3">
      <c r="A115" s="7" t="s">
        <v>2710</v>
      </c>
      <c r="B115" s="29">
        <v>79</v>
      </c>
      <c r="D115" s="7" t="s">
        <v>2710</v>
      </c>
      <c r="E115" s="29">
        <v>99</v>
      </c>
      <c r="G115" s="7" t="s">
        <v>2710</v>
      </c>
      <c r="H115" s="29">
        <v>88</v>
      </c>
      <c r="J115" s="7" t="s">
        <v>2710</v>
      </c>
      <c r="K115" s="29">
        <v>97</v>
      </c>
      <c r="M115" s="7" t="s">
        <v>2710</v>
      </c>
      <c r="N115" s="29">
        <v>97</v>
      </c>
      <c r="P115" s="7" t="s">
        <v>2710</v>
      </c>
      <c r="Q115" s="28">
        <v>100</v>
      </c>
      <c r="S115" s="7" t="s">
        <v>2710</v>
      </c>
      <c r="T115" s="28">
        <v>100</v>
      </c>
      <c r="V115" s="7" t="s">
        <v>2710</v>
      </c>
      <c r="W115" s="28">
        <v>100</v>
      </c>
      <c r="Y115" s="7" t="s">
        <v>2710</v>
      </c>
      <c r="Z115" s="29">
        <v>90</v>
      </c>
      <c r="AB115" s="7" t="s">
        <v>2710</v>
      </c>
      <c r="AC115" s="28">
        <v>100</v>
      </c>
    </row>
    <row r="116" spans="1:29" x14ac:dyDescent="0.3">
      <c r="A116" s="7" t="s">
        <v>2510</v>
      </c>
      <c r="B116" s="29">
        <v>78</v>
      </c>
      <c r="D116" s="7" t="s">
        <v>2510</v>
      </c>
      <c r="E116" s="29">
        <v>98</v>
      </c>
      <c r="G116" s="7" t="s">
        <v>2510</v>
      </c>
      <c r="H116" s="29">
        <v>88</v>
      </c>
      <c r="J116" s="7" t="s">
        <v>2510</v>
      </c>
      <c r="K116" s="29">
        <v>97</v>
      </c>
      <c r="M116" s="7" t="s">
        <v>2510</v>
      </c>
      <c r="N116" s="29">
        <v>97</v>
      </c>
      <c r="P116" s="7" t="s">
        <v>2510</v>
      </c>
      <c r="Q116" s="28">
        <v>100</v>
      </c>
      <c r="S116" s="7" t="s">
        <v>2510</v>
      </c>
      <c r="T116" s="28">
        <v>100</v>
      </c>
      <c r="V116" s="7" t="s">
        <v>2510</v>
      </c>
      <c r="W116" s="28">
        <v>100</v>
      </c>
      <c r="Y116" s="7" t="s">
        <v>2510</v>
      </c>
      <c r="Z116" s="29">
        <v>90</v>
      </c>
      <c r="AB116" s="7" t="s">
        <v>2510</v>
      </c>
      <c r="AC116" s="28">
        <v>100</v>
      </c>
    </row>
    <row r="117" spans="1:29" x14ac:dyDescent="0.3">
      <c r="A117" s="7" t="s">
        <v>2711</v>
      </c>
      <c r="B117" s="29">
        <v>78</v>
      </c>
      <c r="D117" s="7" t="s">
        <v>2711</v>
      </c>
      <c r="E117" s="29">
        <v>98</v>
      </c>
      <c r="G117" s="7" t="s">
        <v>2711</v>
      </c>
      <c r="H117" s="29">
        <v>88</v>
      </c>
      <c r="J117" s="7" t="s">
        <v>2711</v>
      </c>
      <c r="K117" s="29">
        <v>96</v>
      </c>
      <c r="M117" s="7" t="s">
        <v>2711</v>
      </c>
      <c r="N117" s="29">
        <v>96</v>
      </c>
      <c r="P117" s="7" t="s">
        <v>2711</v>
      </c>
      <c r="Q117" s="28">
        <v>100</v>
      </c>
      <c r="S117" s="7" t="s">
        <v>2711</v>
      </c>
      <c r="T117" s="28">
        <v>100</v>
      </c>
      <c r="V117" s="7" t="s">
        <v>2711</v>
      </c>
      <c r="W117" s="28">
        <v>100</v>
      </c>
      <c r="Y117" s="7" t="s">
        <v>2711</v>
      </c>
      <c r="Z117" s="29">
        <v>90</v>
      </c>
      <c r="AB117" s="7" t="s">
        <v>2711</v>
      </c>
      <c r="AC117" s="28">
        <v>100</v>
      </c>
    </row>
    <row r="118" spans="1:29" x14ac:dyDescent="0.3">
      <c r="A118" s="7" t="s">
        <v>2511</v>
      </c>
      <c r="B118" s="29">
        <v>78</v>
      </c>
      <c r="D118" s="7" t="s">
        <v>2511</v>
      </c>
      <c r="E118" s="29">
        <v>97</v>
      </c>
      <c r="G118" s="7" t="s">
        <v>2511</v>
      </c>
      <c r="H118" s="29">
        <v>88</v>
      </c>
      <c r="J118" s="7" t="s">
        <v>2511</v>
      </c>
      <c r="K118" s="29">
        <v>96</v>
      </c>
      <c r="M118" s="7" t="s">
        <v>2511</v>
      </c>
      <c r="N118" s="29">
        <v>96</v>
      </c>
      <c r="P118" s="7" t="s">
        <v>2511</v>
      </c>
      <c r="Q118" s="28">
        <v>100</v>
      </c>
      <c r="S118" s="7" t="s">
        <v>2511</v>
      </c>
      <c r="T118" s="28">
        <v>100</v>
      </c>
      <c r="V118" s="7" t="s">
        <v>2511</v>
      </c>
      <c r="W118" s="28">
        <v>100</v>
      </c>
      <c r="Y118" s="7" t="s">
        <v>2511</v>
      </c>
      <c r="Z118" s="29">
        <v>90</v>
      </c>
      <c r="AB118" s="7" t="s">
        <v>2511</v>
      </c>
      <c r="AC118" s="28">
        <v>100</v>
      </c>
    </row>
    <row r="119" spans="1:29" x14ac:dyDescent="0.3">
      <c r="A119" s="7" t="s">
        <v>2712</v>
      </c>
      <c r="B119" s="29">
        <v>77</v>
      </c>
      <c r="D119" s="7" t="s">
        <v>2712</v>
      </c>
      <c r="E119" s="29">
        <v>97</v>
      </c>
      <c r="G119" s="7" t="s">
        <v>2712</v>
      </c>
      <c r="H119" s="29">
        <v>88</v>
      </c>
      <c r="J119" s="7" t="s">
        <v>2712</v>
      </c>
      <c r="K119" s="29">
        <v>96</v>
      </c>
      <c r="M119" s="7" t="s">
        <v>2712</v>
      </c>
      <c r="N119" s="29">
        <v>96</v>
      </c>
      <c r="P119" s="7" t="s">
        <v>2712</v>
      </c>
      <c r="Q119" s="28">
        <v>100</v>
      </c>
      <c r="S119" s="7" t="s">
        <v>2712</v>
      </c>
      <c r="T119" s="28">
        <v>100</v>
      </c>
      <c r="V119" s="7" t="s">
        <v>2712</v>
      </c>
      <c r="W119" s="28">
        <v>100</v>
      </c>
      <c r="Y119" s="7" t="s">
        <v>2712</v>
      </c>
      <c r="Z119" s="29">
        <v>90</v>
      </c>
      <c r="AB119" s="7" t="s">
        <v>2712</v>
      </c>
      <c r="AC119" s="28">
        <v>100</v>
      </c>
    </row>
    <row r="120" spans="1:29" x14ac:dyDescent="0.3">
      <c r="A120" s="7" t="s">
        <v>2713</v>
      </c>
      <c r="B120" s="29">
        <v>77</v>
      </c>
      <c r="D120" s="7" t="s">
        <v>2713</v>
      </c>
      <c r="E120" s="29">
        <v>96</v>
      </c>
      <c r="G120" s="7" t="s">
        <v>2713</v>
      </c>
      <c r="H120" s="29">
        <v>87</v>
      </c>
      <c r="J120" s="7" t="s">
        <v>2713</v>
      </c>
      <c r="K120" s="29">
        <v>95</v>
      </c>
      <c r="M120" s="7" t="s">
        <v>2713</v>
      </c>
      <c r="N120" s="29">
        <v>95</v>
      </c>
      <c r="P120" s="7" t="s">
        <v>2713</v>
      </c>
      <c r="Q120" s="28">
        <v>100</v>
      </c>
      <c r="S120" s="7" t="s">
        <v>2713</v>
      </c>
      <c r="T120" s="28">
        <v>100</v>
      </c>
      <c r="V120" s="7" t="s">
        <v>2713</v>
      </c>
      <c r="W120" s="28">
        <v>100</v>
      </c>
      <c r="Y120" s="7" t="s">
        <v>2713</v>
      </c>
      <c r="Z120" s="29">
        <v>89</v>
      </c>
      <c r="AB120" s="7" t="s">
        <v>2713</v>
      </c>
      <c r="AC120" s="28">
        <v>100</v>
      </c>
    </row>
    <row r="121" spans="1:29" x14ac:dyDescent="0.3">
      <c r="A121" s="7" t="s">
        <v>2512</v>
      </c>
      <c r="B121" s="29">
        <v>77</v>
      </c>
      <c r="D121" s="7" t="s">
        <v>2512</v>
      </c>
      <c r="E121" s="29">
        <v>96</v>
      </c>
      <c r="G121" s="7" t="s">
        <v>2512</v>
      </c>
      <c r="H121" s="29">
        <v>87</v>
      </c>
      <c r="J121" s="7" t="s">
        <v>2512</v>
      </c>
      <c r="K121" s="29">
        <v>95</v>
      </c>
      <c r="M121" s="7" t="s">
        <v>2512</v>
      </c>
      <c r="N121" s="29">
        <v>95</v>
      </c>
      <c r="P121" s="7" t="s">
        <v>2512</v>
      </c>
      <c r="Q121" s="28">
        <v>100</v>
      </c>
      <c r="S121" s="7" t="s">
        <v>2512</v>
      </c>
      <c r="T121" s="28">
        <v>100</v>
      </c>
      <c r="V121" s="7" t="s">
        <v>2512</v>
      </c>
      <c r="W121" s="28">
        <v>100</v>
      </c>
      <c r="Y121" s="7" t="s">
        <v>2512</v>
      </c>
      <c r="Z121" s="29">
        <v>89</v>
      </c>
      <c r="AB121" s="7" t="s">
        <v>2512</v>
      </c>
      <c r="AC121" s="28">
        <v>100</v>
      </c>
    </row>
    <row r="122" spans="1:29" x14ac:dyDescent="0.3">
      <c r="A122" s="7" t="s">
        <v>2594</v>
      </c>
      <c r="B122" s="29">
        <v>76</v>
      </c>
      <c r="D122" s="7" t="s">
        <v>2594</v>
      </c>
      <c r="E122" s="29">
        <v>95</v>
      </c>
      <c r="G122" s="7" t="s">
        <v>2594</v>
      </c>
      <c r="H122" s="29">
        <v>87</v>
      </c>
      <c r="J122" s="7" t="s">
        <v>2594</v>
      </c>
      <c r="K122" s="29">
        <v>95</v>
      </c>
      <c r="M122" s="7" t="s">
        <v>2594</v>
      </c>
      <c r="N122" s="29">
        <v>95</v>
      </c>
      <c r="P122" s="7" t="s">
        <v>2594</v>
      </c>
      <c r="Q122" s="28">
        <v>100</v>
      </c>
      <c r="S122" s="7" t="s">
        <v>2594</v>
      </c>
      <c r="T122" s="28">
        <v>100</v>
      </c>
      <c r="V122" s="7" t="s">
        <v>2594</v>
      </c>
      <c r="W122" s="28">
        <v>100</v>
      </c>
      <c r="Y122" s="7" t="s">
        <v>2594</v>
      </c>
      <c r="Z122" s="29">
        <v>89</v>
      </c>
      <c r="AB122" s="7" t="s">
        <v>2594</v>
      </c>
      <c r="AC122" s="28">
        <v>100</v>
      </c>
    </row>
    <row r="123" spans="1:29" x14ac:dyDescent="0.3">
      <c r="A123" s="7" t="s">
        <v>2714</v>
      </c>
      <c r="B123" s="29">
        <v>76</v>
      </c>
      <c r="D123" s="7" t="s">
        <v>2714</v>
      </c>
      <c r="E123" s="29">
        <v>95</v>
      </c>
      <c r="G123" s="7" t="s">
        <v>2714</v>
      </c>
      <c r="H123" s="29">
        <v>87</v>
      </c>
      <c r="J123" s="7" t="s">
        <v>2714</v>
      </c>
      <c r="K123" s="29">
        <v>94</v>
      </c>
      <c r="M123" s="7" t="s">
        <v>2714</v>
      </c>
      <c r="N123" s="29">
        <v>94</v>
      </c>
      <c r="P123" s="7" t="s">
        <v>2714</v>
      </c>
      <c r="Q123" s="28">
        <v>100</v>
      </c>
      <c r="S123" s="7" t="s">
        <v>2714</v>
      </c>
      <c r="T123" s="28">
        <v>100</v>
      </c>
      <c r="V123" s="7" t="s">
        <v>2714</v>
      </c>
      <c r="W123" s="28">
        <v>100</v>
      </c>
      <c r="Y123" s="7" t="s">
        <v>2714</v>
      </c>
      <c r="Z123" s="29">
        <v>89</v>
      </c>
      <c r="AB123" s="7" t="s">
        <v>2714</v>
      </c>
      <c r="AC123" s="28">
        <v>100</v>
      </c>
    </row>
    <row r="124" spans="1:29" x14ac:dyDescent="0.3">
      <c r="A124" s="7" t="s">
        <v>2513</v>
      </c>
      <c r="B124" s="29">
        <v>76</v>
      </c>
      <c r="D124" s="7" t="s">
        <v>2513</v>
      </c>
      <c r="E124" s="29">
        <v>94</v>
      </c>
      <c r="G124" s="7" t="s">
        <v>2513</v>
      </c>
      <c r="H124" s="29">
        <v>87</v>
      </c>
      <c r="J124" s="7" t="s">
        <v>2513</v>
      </c>
      <c r="K124" s="29">
        <v>94</v>
      </c>
      <c r="M124" s="7" t="s">
        <v>2513</v>
      </c>
      <c r="N124" s="29">
        <v>94</v>
      </c>
      <c r="P124" s="5" t="s">
        <v>2513</v>
      </c>
      <c r="Q124" s="28">
        <v>100</v>
      </c>
      <c r="S124" s="5" t="s">
        <v>2513</v>
      </c>
      <c r="T124" s="28">
        <v>100</v>
      </c>
      <c r="V124" s="5" t="s">
        <v>2513</v>
      </c>
      <c r="W124" s="28">
        <v>100</v>
      </c>
      <c r="Y124" s="7" t="s">
        <v>2513</v>
      </c>
      <c r="Z124" s="29">
        <v>89</v>
      </c>
      <c r="AB124" s="5" t="s">
        <v>2513</v>
      </c>
      <c r="AC124" s="28">
        <v>100</v>
      </c>
    </row>
    <row r="125" spans="1:29" x14ac:dyDescent="0.3">
      <c r="A125" s="7" t="s">
        <v>2715</v>
      </c>
      <c r="B125" s="29">
        <v>75</v>
      </c>
      <c r="D125" s="7" t="s">
        <v>2715</v>
      </c>
      <c r="E125" s="29">
        <v>94</v>
      </c>
      <c r="G125" s="7" t="s">
        <v>2715</v>
      </c>
      <c r="H125" s="29">
        <v>86</v>
      </c>
      <c r="J125" s="7" t="s">
        <v>2715</v>
      </c>
      <c r="K125" s="29">
        <v>94</v>
      </c>
      <c r="M125" s="7" t="s">
        <v>2715</v>
      </c>
      <c r="N125" s="29">
        <v>94</v>
      </c>
      <c r="P125" s="7" t="s">
        <v>2715</v>
      </c>
      <c r="Q125" s="29">
        <v>99</v>
      </c>
      <c r="S125" s="7" t="s">
        <v>2715</v>
      </c>
      <c r="T125" s="28">
        <v>100</v>
      </c>
      <c r="V125" s="7" t="s">
        <v>2715</v>
      </c>
      <c r="W125" s="28">
        <v>100</v>
      </c>
      <c r="Y125" s="7" t="s">
        <v>2715</v>
      </c>
      <c r="Z125" s="29">
        <v>88</v>
      </c>
      <c r="AB125" s="7" t="s">
        <v>2715</v>
      </c>
      <c r="AC125" s="28">
        <v>100</v>
      </c>
    </row>
    <row r="126" spans="1:29" x14ac:dyDescent="0.3">
      <c r="A126" s="7" t="s">
        <v>2595</v>
      </c>
      <c r="B126" s="29">
        <v>75</v>
      </c>
      <c r="D126" s="7" t="s">
        <v>2595</v>
      </c>
      <c r="E126" s="29">
        <v>93</v>
      </c>
      <c r="G126" s="7" t="s">
        <v>2595</v>
      </c>
      <c r="H126" s="29">
        <v>86</v>
      </c>
      <c r="J126" s="7" t="s">
        <v>2595</v>
      </c>
      <c r="K126" s="29">
        <v>94</v>
      </c>
      <c r="M126" s="7" t="s">
        <v>2595</v>
      </c>
      <c r="N126" s="29">
        <v>94</v>
      </c>
      <c r="P126" s="7" t="s">
        <v>2595</v>
      </c>
      <c r="Q126" s="29">
        <v>99</v>
      </c>
      <c r="S126" s="7" t="s">
        <v>2595</v>
      </c>
      <c r="T126" s="28">
        <v>100</v>
      </c>
      <c r="V126" s="7" t="s">
        <v>2595</v>
      </c>
      <c r="W126" s="28">
        <v>100</v>
      </c>
      <c r="Y126" s="7" t="s">
        <v>2595</v>
      </c>
      <c r="Z126" s="29">
        <v>88</v>
      </c>
      <c r="AB126" s="7" t="s">
        <v>2595</v>
      </c>
      <c r="AC126" s="28">
        <v>100</v>
      </c>
    </row>
    <row r="127" spans="1:29" x14ac:dyDescent="0.3">
      <c r="A127" s="7" t="s">
        <v>2514</v>
      </c>
      <c r="B127" s="29">
        <v>75</v>
      </c>
      <c r="D127" s="7" t="s">
        <v>2514</v>
      </c>
      <c r="E127" s="29">
        <v>93</v>
      </c>
      <c r="G127" s="7" t="s">
        <v>2514</v>
      </c>
      <c r="H127" s="29">
        <v>86</v>
      </c>
      <c r="J127" s="7" t="s">
        <v>2514</v>
      </c>
      <c r="K127" s="29">
        <v>93</v>
      </c>
      <c r="M127" s="7" t="s">
        <v>2514</v>
      </c>
      <c r="N127" s="29">
        <v>93</v>
      </c>
      <c r="P127" s="7" t="s">
        <v>2514</v>
      </c>
      <c r="Q127" s="29">
        <v>99</v>
      </c>
      <c r="S127" s="7" t="s">
        <v>2514</v>
      </c>
      <c r="T127" s="28">
        <v>100</v>
      </c>
      <c r="V127" s="7" t="s">
        <v>2514</v>
      </c>
      <c r="W127" s="28">
        <v>100</v>
      </c>
      <c r="Y127" s="7" t="s">
        <v>2514</v>
      </c>
      <c r="Z127" s="29">
        <v>88</v>
      </c>
      <c r="AB127" s="7" t="s">
        <v>2514</v>
      </c>
      <c r="AC127" s="28">
        <v>100</v>
      </c>
    </row>
    <row r="128" spans="1:29" x14ac:dyDescent="0.3">
      <c r="A128" s="7" t="s">
        <v>2716</v>
      </c>
      <c r="B128" s="29">
        <v>74</v>
      </c>
      <c r="D128" s="7" t="s">
        <v>2716</v>
      </c>
      <c r="E128" s="29">
        <v>92</v>
      </c>
      <c r="G128" s="7" t="s">
        <v>2716</v>
      </c>
      <c r="H128" s="29">
        <v>86</v>
      </c>
      <c r="J128" s="7" t="s">
        <v>2716</v>
      </c>
      <c r="K128" s="29">
        <v>93</v>
      </c>
      <c r="M128" s="7" t="s">
        <v>2716</v>
      </c>
      <c r="N128" s="29">
        <v>93</v>
      </c>
      <c r="P128" s="7" t="s">
        <v>2716</v>
      </c>
      <c r="Q128" s="29">
        <v>99</v>
      </c>
      <c r="S128" s="7" t="s">
        <v>2716</v>
      </c>
      <c r="T128" s="28">
        <v>100</v>
      </c>
      <c r="V128" s="7" t="s">
        <v>2716</v>
      </c>
      <c r="W128" s="28">
        <v>100</v>
      </c>
      <c r="Y128" s="7" t="s">
        <v>2716</v>
      </c>
      <c r="Z128" s="29">
        <v>88</v>
      </c>
      <c r="AB128" s="7" t="s">
        <v>2716</v>
      </c>
      <c r="AC128" s="28">
        <v>100</v>
      </c>
    </row>
    <row r="129" spans="1:29" x14ac:dyDescent="0.3">
      <c r="A129" s="7" t="s">
        <v>2596</v>
      </c>
      <c r="B129" s="29">
        <v>74</v>
      </c>
      <c r="D129" s="7" t="s">
        <v>2596</v>
      </c>
      <c r="E129" s="29">
        <v>92</v>
      </c>
      <c r="G129" s="7" t="s">
        <v>2596</v>
      </c>
      <c r="H129" s="29">
        <v>86</v>
      </c>
      <c r="J129" s="7" t="s">
        <v>2596</v>
      </c>
      <c r="K129" s="29">
        <v>93</v>
      </c>
      <c r="M129" s="7" t="s">
        <v>2596</v>
      </c>
      <c r="N129" s="29">
        <v>93</v>
      </c>
      <c r="P129" s="7" t="s">
        <v>2596</v>
      </c>
      <c r="Q129" s="29">
        <v>99</v>
      </c>
      <c r="S129" s="7" t="s">
        <v>2596</v>
      </c>
      <c r="T129" s="28">
        <v>100</v>
      </c>
      <c r="V129" s="7" t="s">
        <v>2596</v>
      </c>
      <c r="W129" s="28">
        <v>100</v>
      </c>
      <c r="Y129" s="7" t="s">
        <v>2596</v>
      </c>
      <c r="Z129" s="29">
        <v>88</v>
      </c>
      <c r="AB129" s="7" t="s">
        <v>2596</v>
      </c>
      <c r="AC129" s="28">
        <v>100</v>
      </c>
    </row>
    <row r="130" spans="1:29" x14ac:dyDescent="0.3">
      <c r="A130" s="7" t="s">
        <v>2515</v>
      </c>
      <c r="B130" s="29">
        <v>74</v>
      </c>
      <c r="D130" s="7" t="s">
        <v>2515</v>
      </c>
      <c r="E130" s="29">
        <v>91</v>
      </c>
      <c r="G130" s="7" t="s">
        <v>2515</v>
      </c>
      <c r="H130" s="29">
        <v>85</v>
      </c>
      <c r="J130" s="7" t="s">
        <v>2515</v>
      </c>
      <c r="K130" s="29">
        <v>93</v>
      </c>
      <c r="M130" s="7" t="s">
        <v>2515</v>
      </c>
      <c r="N130" s="29">
        <v>93</v>
      </c>
      <c r="P130" s="7" t="s">
        <v>2515</v>
      </c>
      <c r="Q130" s="29">
        <v>98</v>
      </c>
      <c r="S130" s="7" t="s">
        <v>2515</v>
      </c>
      <c r="T130" s="28">
        <v>100</v>
      </c>
      <c r="V130" s="7" t="s">
        <v>2515</v>
      </c>
      <c r="W130" s="28">
        <v>100</v>
      </c>
      <c r="Y130" s="7" t="s">
        <v>2515</v>
      </c>
      <c r="Z130" s="29">
        <v>87</v>
      </c>
      <c r="AB130" s="7" t="s">
        <v>2515</v>
      </c>
      <c r="AC130" s="28">
        <v>100</v>
      </c>
    </row>
    <row r="131" spans="1:29" x14ac:dyDescent="0.3">
      <c r="A131" s="7" t="s">
        <v>2717</v>
      </c>
      <c r="B131" s="29">
        <v>73</v>
      </c>
      <c r="D131" s="7" t="s">
        <v>2717</v>
      </c>
      <c r="E131" s="29">
        <v>91</v>
      </c>
      <c r="G131" s="7" t="s">
        <v>2717</v>
      </c>
      <c r="H131" s="29">
        <v>85</v>
      </c>
      <c r="J131" s="7" t="s">
        <v>2717</v>
      </c>
      <c r="K131" s="29">
        <v>92</v>
      </c>
      <c r="M131" s="7" t="s">
        <v>2717</v>
      </c>
      <c r="N131" s="29">
        <v>92</v>
      </c>
      <c r="P131" s="7" t="s">
        <v>2717</v>
      </c>
      <c r="Q131" s="29">
        <v>98</v>
      </c>
      <c r="S131" s="7" t="s">
        <v>2717</v>
      </c>
      <c r="T131" s="28">
        <v>100</v>
      </c>
      <c r="V131" s="7" t="s">
        <v>2717</v>
      </c>
      <c r="W131" s="28">
        <v>100</v>
      </c>
      <c r="Y131" s="7" t="s">
        <v>2717</v>
      </c>
      <c r="Z131" s="29">
        <v>87</v>
      </c>
      <c r="AB131" s="7" t="s">
        <v>2717</v>
      </c>
      <c r="AC131" s="28">
        <v>100</v>
      </c>
    </row>
    <row r="132" spans="1:29" x14ac:dyDescent="0.3">
      <c r="A132" s="7" t="s">
        <v>2718</v>
      </c>
      <c r="B132" s="29">
        <v>73</v>
      </c>
      <c r="D132" s="7" t="s">
        <v>2718</v>
      </c>
      <c r="E132" s="29">
        <v>91</v>
      </c>
      <c r="G132" s="7" t="s">
        <v>2718</v>
      </c>
      <c r="H132" s="29">
        <v>85</v>
      </c>
      <c r="J132" s="7" t="s">
        <v>2718</v>
      </c>
      <c r="K132" s="29">
        <v>92</v>
      </c>
      <c r="M132" s="7" t="s">
        <v>2718</v>
      </c>
      <c r="N132" s="29">
        <v>92</v>
      </c>
      <c r="P132" s="7" t="s">
        <v>2718</v>
      </c>
      <c r="Q132" s="29">
        <v>98</v>
      </c>
      <c r="S132" s="7" t="s">
        <v>2718</v>
      </c>
      <c r="T132" s="28">
        <v>100</v>
      </c>
      <c r="V132" s="7" t="s">
        <v>2718</v>
      </c>
      <c r="W132" s="28">
        <v>100</v>
      </c>
      <c r="Y132" s="7" t="s">
        <v>2718</v>
      </c>
      <c r="Z132" s="29">
        <v>87</v>
      </c>
      <c r="AB132" s="7" t="s">
        <v>2718</v>
      </c>
      <c r="AC132" s="28">
        <v>100</v>
      </c>
    </row>
    <row r="133" spans="1:29" x14ac:dyDescent="0.3">
      <c r="A133" s="7" t="s">
        <v>2516</v>
      </c>
      <c r="B133" s="29">
        <v>73</v>
      </c>
      <c r="D133" s="7" t="s">
        <v>2516</v>
      </c>
      <c r="E133" s="29">
        <v>90</v>
      </c>
      <c r="G133" s="7" t="s">
        <v>2516</v>
      </c>
      <c r="H133" s="29">
        <v>85</v>
      </c>
      <c r="J133" s="7" t="s">
        <v>2516</v>
      </c>
      <c r="K133" s="29">
        <v>92</v>
      </c>
      <c r="M133" s="7" t="s">
        <v>2516</v>
      </c>
      <c r="N133" s="29">
        <v>92</v>
      </c>
      <c r="P133" s="7" t="s">
        <v>2516</v>
      </c>
      <c r="Q133" s="29">
        <v>98</v>
      </c>
      <c r="S133" s="7" t="s">
        <v>2516</v>
      </c>
      <c r="T133" s="28">
        <v>100</v>
      </c>
      <c r="V133" s="7" t="s">
        <v>2516</v>
      </c>
      <c r="W133" s="28">
        <v>100</v>
      </c>
      <c r="Y133" s="7" t="s">
        <v>2516</v>
      </c>
      <c r="Z133" s="29">
        <v>87</v>
      </c>
      <c r="AB133" s="7" t="s">
        <v>2516</v>
      </c>
      <c r="AC133" s="28">
        <v>100</v>
      </c>
    </row>
    <row r="134" spans="1:29" x14ac:dyDescent="0.3">
      <c r="A134" s="7" t="s">
        <v>2597</v>
      </c>
      <c r="B134" s="29">
        <v>72</v>
      </c>
      <c r="D134" s="7" t="s">
        <v>2597</v>
      </c>
      <c r="E134" s="29">
        <v>90</v>
      </c>
      <c r="G134" s="7" t="s">
        <v>2597</v>
      </c>
      <c r="H134" s="29">
        <v>85</v>
      </c>
      <c r="J134" s="7" t="s">
        <v>2597</v>
      </c>
      <c r="K134" s="29">
        <v>92</v>
      </c>
      <c r="M134" s="7" t="s">
        <v>2597</v>
      </c>
      <c r="N134" s="29">
        <v>92</v>
      </c>
      <c r="P134" s="7" t="s">
        <v>2597</v>
      </c>
      <c r="Q134" s="29">
        <v>98</v>
      </c>
      <c r="S134" s="7" t="s">
        <v>2597</v>
      </c>
      <c r="T134" s="28">
        <v>100</v>
      </c>
      <c r="V134" s="7" t="s">
        <v>2597</v>
      </c>
      <c r="W134" s="28">
        <v>100</v>
      </c>
      <c r="Y134" s="7" t="s">
        <v>2597</v>
      </c>
      <c r="Z134" s="29">
        <v>87</v>
      </c>
      <c r="AB134" s="7" t="s">
        <v>2597</v>
      </c>
      <c r="AC134" s="28">
        <v>100</v>
      </c>
    </row>
    <row r="135" spans="1:29" x14ac:dyDescent="0.3">
      <c r="A135" s="7" t="s">
        <v>2719</v>
      </c>
      <c r="B135" s="29">
        <v>72</v>
      </c>
      <c r="D135" s="7" t="s">
        <v>2719</v>
      </c>
      <c r="E135" s="29">
        <v>90</v>
      </c>
      <c r="G135" s="7" t="s">
        <v>2719</v>
      </c>
      <c r="H135" s="29">
        <v>84</v>
      </c>
      <c r="J135" s="7" t="s">
        <v>2719</v>
      </c>
      <c r="K135" s="29">
        <v>91</v>
      </c>
      <c r="M135" s="7" t="s">
        <v>2719</v>
      </c>
      <c r="N135" s="29">
        <v>91</v>
      </c>
      <c r="P135" s="7" t="s">
        <v>2719</v>
      </c>
      <c r="Q135" s="29">
        <v>97</v>
      </c>
      <c r="S135" s="7" t="s">
        <v>2719</v>
      </c>
      <c r="T135" s="28">
        <v>100</v>
      </c>
      <c r="V135" s="7" t="s">
        <v>2719</v>
      </c>
      <c r="W135" s="28">
        <v>100</v>
      </c>
      <c r="Y135" s="7" t="s">
        <v>2719</v>
      </c>
      <c r="Z135" s="29">
        <v>86</v>
      </c>
      <c r="AB135" s="7" t="s">
        <v>2719</v>
      </c>
      <c r="AC135" s="28">
        <v>100</v>
      </c>
    </row>
    <row r="136" spans="1:29" x14ac:dyDescent="0.3">
      <c r="A136" s="7" t="s">
        <v>2517</v>
      </c>
      <c r="B136" s="29">
        <v>72</v>
      </c>
      <c r="D136" s="7" t="s">
        <v>2517</v>
      </c>
      <c r="E136" s="29">
        <v>89</v>
      </c>
      <c r="G136" s="7" t="s">
        <v>2517</v>
      </c>
      <c r="H136" s="29">
        <v>84</v>
      </c>
      <c r="J136" s="7" t="s">
        <v>2517</v>
      </c>
      <c r="K136" s="29">
        <v>91</v>
      </c>
      <c r="M136" s="7" t="s">
        <v>2517</v>
      </c>
      <c r="N136" s="29">
        <v>91</v>
      </c>
      <c r="P136" s="7" t="s">
        <v>2517</v>
      </c>
      <c r="Q136" s="29">
        <v>97</v>
      </c>
      <c r="S136" s="7" t="s">
        <v>2517</v>
      </c>
      <c r="T136" s="28">
        <v>100</v>
      </c>
      <c r="V136" s="7" t="s">
        <v>2517</v>
      </c>
      <c r="W136" s="28">
        <v>100</v>
      </c>
      <c r="Y136" s="7" t="s">
        <v>2517</v>
      </c>
      <c r="Z136" s="29">
        <v>86</v>
      </c>
      <c r="AB136" s="7" t="s">
        <v>2517</v>
      </c>
      <c r="AC136" s="28">
        <v>100</v>
      </c>
    </row>
    <row r="137" spans="1:29" x14ac:dyDescent="0.3">
      <c r="A137" s="7" t="s">
        <v>2720</v>
      </c>
      <c r="B137" s="29">
        <v>71</v>
      </c>
      <c r="D137" s="7" t="s">
        <v>2720</v>
      </c>
      <c r="E137" s="29">
        <v>89</v>
      </c>
      <c r="G137" s="7" t="s">
        <v>2720</v>
      </c>
      <c r="H137" s="29">
        <v>84</v>
      </c>
      <c r="J137" s="7" t="s">
        <v>2720</v>
      </c>
      <c r="K137" s="29">
        <v>91</v>
      </c>
      <c r="M137" s="7" t="s">
        <v>2720</v>
      </c>
      <c r="N137" s="29">
        <v>91</v>
      </c>
      <c r="P137" s="7" t="s">
        <v>2720</v>
      </c>
      <c r="Q137" s="29">
        <v>97</v>
      </c>
      <c r="S137" s="7" t="s">
        <v>2720</v>
      </c>
      <c r="T137" s="28">
        <v>100</v>
      </c>
      <c r="V137" s="7" t="s">
        <v>2720</v>
      </c>
      <c r="W137" s="28">
        <v>100</v>
      </c>
      <c r="Y137" s="7" t="s">
        <v>2720</v>
      </c>
      <c r="Z137" s="29">
        <v>86</v>
      </c>
      <c r="AB137" s="7" t="s">
        <v>2720</v>
      </c>
      <c r="AC137" s="28">
        <v>100</v>
      </c>
    </row>
    <row r="138" spans="1:29" x14ac:dyDescent="0.3">
      <c r="A138" s="7" t="s">
        <v>2598</v>
      </c>
      <c r="B138" s="29">
        <v>71</v>
      </c>
      <c r="D138" s="7" t="s">
        <v>2598</v>
      </c>
      <c r="E138" s="29">
        <v>89</v>
      </c>
      <c r="G138" s="7" t="s">
        <v>2598</v>
      </c>
      <c r="H138" s="29">
        <v>84</v>
      </c>
      <c r="J138" s="7" t="s">
        <v>2598</v>
      </c>
      <c r="K138" s="29">
        <v>91</v>
      </c>
      <c r="M138" s="7" t="s">
        <v>2598</v>
      </c>
      <c r="N138" s="29">
        <v>91</v>
      </c>
      <c r="P138" s="7" t="s">
        <v>2598</v>
      </c>
      <c r="Q138" s="29">
        <v>97</v>
      </c>
      <c r="S138" s="7" t="s">
        <v>2598</v>
      </c>
      <c r="T138" s="28">
        <v>100</v>
      </c>
      <c r="V138" s="7" t="s">
        <v>2598</v>
      </c>
      <c r="W138" s="28">
        <v>100</v>
      </c>
      <c r="Y138" s="7" t="s">
        <v>2598</v>
      </c>
      <c r="Z138" s="29">
        <v>86</v>
      </c>
      <c r="AB138" s="7" t="s">
        <v>2598</v>
      </c>
      <c r="AC138" s="28">
        <v>100</v>
      </c>
    </row>
    <row r="139" spans="1:29" x14ac:dyDescent="0.3">
      <c r="A139" s="7" t="s">
        <v>2518</v>
      </c>
      <c r="B139" s="29">
        <v>71</v>
      </c>
      <c r="D139" s="7" t="s">
        <v>2518</v>
      </c>
      <c r="E139" s="29">
        <v>88</v>
      </c>
      <c r="G139" s="7" t="s">
        <v>2518</v>
      </c>
      <c r="H139" s="29">
        <v>84</v>
      </c>
      <c r="J139" s="7" t="s">
        <v>2518</v>
      </c>
      <c r="K139" s="29">
        <v>91</v>
      </c>
      <c r="M139" s="7" t="s">
        <v>2518</v>
      </c>
      <c r="N139" s="29">
        <v>91</v>
      </c>
      <c r="P139" s="7" t="s">
        <v>2518</v>
      </c>
      <c r="Q139" s="29">
        <v>97</v>
      </c>
      <c r="S139" s="7" t="s">
        <v>2518</v>
      </c>
      <c r="T139" s="28">
        <v>100</v>
      </c>
      <c r="V139" s="7" t="s">
        <v>2518</v>
      </c>
      <c r="W139" s="28">
        <v>100</v>
      </c>
      <c r="Y139" s="7" t="s">
        <v>2518</v>
      </c>
      <c r="Z139" s="29">
        <v>86</v>
      </c>
      <c r="AB139" s="7" t="s">
        <v>2518</v>
      </c>
      <c r="AC139" s="28">
        <v>100</v>
      </c>
    </row>
    <row r="140" spans="1:29" x14ac:dyDescent="0.3">
      <c r="A140" s="7" t="s">
        <v>2599</v>
      </c>
      <c r="B140" s="29">
        <v>71</v>
      </c>
      <c r="D140" s="7" t="s">
        <v>2599</v>
      </c>
      <c r="E140" s="29">
        <v>88</v>
      </c>
      <c r="G140" s="7" t="s">
        <v>2599</v>
      </c>
      <c r="H140" s="29">
        <v>83</v>
      </c>
      <c r="J140" s="7" t="s">
        <v>2599</v>
      </c>
      <c r="K140" s="29">
        <v>90</v>
      </c>
      <c r="M140" s="7" t="s">
        <v>2599</v>
      </c>
      <c r="N140" s="29">
        <v>90</v>
      </c>
      <c r="P140" s="7" t="s">
        <v>2599</v>
      </c>
      <c r="Q140" s="29">
        <v>96</v>
      </c>
      <c r="S140" s="7" t="s">
        <v>2599</v>
      </c>
      <c r="T140" s="28">
        <v>100</v>
      </c>
      <c r="V140" s="7" t="s">
        <v>2599</v>
      </c>
      <c r="W140" s="28">
        <v>100</v>
      </c>
      <c r="Y140" s="7" t="s">
        <v>2599</v>
      </c>
      <c r="Z140" s="29">
        <v>85</v>
      </c>
      <c r="AB140" s="7" t="s">
        <v>2599</v>
      </c>
      <c r="AC140" s="28">
        <v>100</v>
      </c>
    </row>
    <row r="141" spans="1:29" x14ac:dyDescent="0.3">
      <c r="A141" s="7" t="s">
        <v>2721</v>
      </c>
      <c r="B141" s="29">
        <v>70</v>
      </c>
      <c r="D141" s="7" t="s">
        <v>2721</v>
      </c>
      <c r="E141" s="29">
        <v>88</v>
      </c>
      <c r="G141" s="7" t="s">
        <v>2721</v>
      </c>
      <c r="H141" s="29">
        <v>83</v>
      </c>
      <c r="J141" s="7" t="s">
        <v>2721</v>
      </c>
      <c r="K141" s="29">
        <v>90</v>
      </c>
      <c r="M141" s="7" t="s">
        <v>2721</v>
      </c>
      <c r="N141" s="29">
        <v>90</v>
      </c>
      <c r="P141" s="7" t="s">
        <v>2721</v>
      </c>
      <c r="Q141" s="29">
        <v>96</v>
      </c>
      <c r="S141" s="7" t="s">
        <v>2721</v>
      </c>
      <c r="T141" s="28">
        <v>100</v>
      </c>
      <c r="V141" s="7" t="s">
        <v>2721</v>
      </c>
      <c r="W141" s="28">
        <v>100</v>
      </c>
      <c r="Y141" s="7" t="s">
        <v>2721</v>
      </c>
      <c r="Z141" s="29">
        <v>85</v>
      </c>
      <c r="AB141" s="7" t="s">
        <v>2721</v>
      </c>
      <c r="AC141" s="28">
        <v>100</v>
      </c>
    </row>
    <row r="142" spans="1:29" x14ac:dyDescent="0.3">
      <c r="A142" s="7" t="s">
        <v>2600</v>
      </c>
      <c r="B142" s="29">
        <v>70</v>
      </c>
      <c r="D142" s="7" t="s">
        <v>2600</v>
      </c>
      <c r="E142" s="29">
        <v>87</v>
      </c>
      <c r="G142" s="7" t="s">
        <v>2600</v>
      </c>
      <c r="H142" s="29">
        <v>83</v>
      </c>
      <c r="J142" s="7" t="s">
        <v>2600</v>
      </c>
      <c r="K142" s="29">
        <v>90</v>
      </c>
      <c r="M142" s="7" t="s">
        <v>2600</v>
      </c>
      <c r="N142" s="29">
        <v>90</v>
      </c>
      <c r="P142" s="7" t="s">
        <v>2600</v>
      </c>
      <c r="Q142" s="29">
        <v>96</v>
      </c>
      <c r="S142" s="7" t="s">
        <v>2600</v>
      </c>
      <c r="T142" s="28">
        <v>100</v>
      </c>
      <c r="V142" s="7" t="s">
        <v>2600</v>
      </c>
      <c r="W142" s="28">
        <v>100</v>
      </c>
      <c r="Y142" s="7" t="s">
        <v>2600</v>
      </c>
      <c r="Z142" s="29">
        <v>85</v>
      </c>
      <c r="AB142" s="7" t="s">
        <v>2600</v>
      </c>
      <c r="AC142" s="28">
        <v>100</v>
      </c>
    </row>
    <row r="143" spans="1:29" x14ac:dyDescent="0.3">
      <c r="A143" s="7" t="s">
        <v>2519</v>
      </c>
      <c r="B143" s="29">
        <v>70</v>
      </c>
      <c r="D143" s="7" t="s">
        <v>2519</v>
      </c>
      <c r="E143" s="29">
        <v>87</v>
      </c>
      <c r="G143" s="7" t="s">
        <v>2519</v>
      </c>
      <c r="H143" s="29">
        <v>83</v>
      </c>
      <c r="J143" s="7" t="s">
        <v>2519</v>
      </c>
      <c r="K143" s="29">
        <v>90</v>
      </c>
      <c r="M143" s="7" t="s">
        <v>2519</v>
      </c>
      <c r="N143" s="29">
        <v>90</v>
      </c>
      <c r="P143" s="7" t="s">
        <v>2519</v>
      </c>
      <c r="Q143" s="29">
        <v>96</v>
      </c>
      <c r="S143" s="7" t="s">
        <v>2519</v>
      </c>
      <c r="T143" s="28">
        <v>100</v>
      </c>
      <c r="V143" s="7" t="s">
        <v>2519</v>
      </c>
      <c r="W143" s="28">
        <v>100</v>
      </c>
      <c r="Y143" s="7" t="s">
        <v>2519</v>
      </c>
      <c r="Z143" s="29">
        <v>85</v>
      </c>
      <c r="AB143" s="7" t="s">
        <v>2519</v>
      </c>
      <c r="AC143" s="28">
        <v>100</v>
      </c>
    </row>
    <row r="144" spans="1:29" x14ac:dyDescent="0.3">
      <c r="A144" s="7" t="s">
        <v>2722</v>
      </c>
      <c r="B144" s="29">
        <v>70</v>
      </c>
      <c r="D144" s="7" t="s">
        <v>2722</v>
      </c>
      <c r="E144" s="29">
        <v>87</v>
      </c>
      <c r="G144" s="7" t="s">
        <v>2722</v>
      </c>
      <c r="H144" s="29">
        <v>83</v>
      </c>
      <c r="J144" s="7" t="s">
        <v>2722</v>
      </c>
      <c r="K144" s="29">
        <v>90</v>
      </c>
      <c r="M144" s="7" t="s">
        <v>2722</v>
      </c>
      <c r="N144" s="29">
        <v>90</v>
      </c>
      <c r="P144" s="7" t="s">
        <v>2722</v>
      </c>
      <c r="Q144" s="29">
        <v>96</v>
      </c>
      <c r="S144" s="5" t="s">
        <v>2722</v>
      </c>
      <c r="T144" s="28">
        <v>100</v>
      </c>
      <c r="V144" s="5" t="s">
        <v>2722</v>
      </c>
      <c r="W144" s="28">
        <v>100</v>
      </c>
      <c r="Y144" s="7" t="s">
        <v>2722</v>
      </c>
      <c r="Z144" s="29">
        <v>85</v>
      </c>
      <c r="AB144" s="5" t="s">
        <v>2722</v>
      </c>
      <c r="AC144" s="28">
        <v>100</v>
      </c>
    </row>
    <row r="145" spans="1:29" x14ac:dyDescent="0.3">
      <c r="A145" s="7" t="s">
        <v>2601</v>
      </c>
      <c r="B145" s="29">
        <v>69</v>
      </c>
      <c r="D145" s="7" t="s">
        <v>2601</v>
      </c>
      <c r="E145" s="29">
        <v>86</v>
      </c>
      <c r="G145" s="7" t="s">
        <v>2601</v>
      </c>
      <c r="H145" s="29">
        <v>82</v>
      </c>
      <c r="J145" s="7" t="s">
        <v>2601</v>
      </c>
      <c r="K145" s="29">
        <v>89</v>
      </c>
      <c r="M145" s="7" t="s">
        <v>2601</v>
      </c>
      <c r="N145" s="29">
        <v>89</v>
      </c>
      <c r="P145" s="7" t="s">
        <v>2601</v>
      </c>
      <c r="Q145" s="29">
        <v>95</v>
      </c>
      <c r="S145" s="7" t="s">
        <v>2601</v>
      </c>
      <c r="T145" s="29">
        <v>99</v>
      </c>
      <c r="V145" s="7" t="s">
        <v>2601</v>
      </c>
      <c r="W145" s="28">
        <v>100</v>
      </c>
      <c r="Y145" s="7" t="s">
        <v>2601</v>
      </c>
      <c r="Z145" s="29">
        <v>84</v>
      </c>
      <c r="AB145" s="7" t="s">
        <v>2601</v>
      </c>
      <c r="AC145" s="28">
        <v>100</v>
      </c>
    </row>
    <row r="146" spans="1:29" x14ac:dyDescent="0.3">
      <c r="A146" s="7" t="s">
        <v>2723</v>
      </c>
      <c r="B146" s="29">
        <v>69</v>
      </c>
      <c r="D146" s="7" t="s">
        <v>2723</v>
      </c>
      <c r="E146" s="29">
        <v>86</v>
      </c>
      <c r="G146" s="7" t="s">
        <v>2723</v>
      </c>
      <c r="H146" s="29">
        <v>82</v>
      </c>
      <c r="J146" s="7" t="s">
        <v>2723</v>
      </c>
      <c r="K146" s="29">
        <v>89</v>
      </c>
      <c r="M146" s="7" t="s">
        <v>2723</v>
      </c>
      <c r="N146" s="29">
        <v>89</v>
      </c>
      <c r="P146" s="7" t="s">
        <v>2723</v>
      </c>
      <c r="Q146" s="29">
        <v>95</v>
      </c>
      <c r="S146" s="7" t="s">
        <v>2723</v>
      </c>
      <c r="T146" s="29">
        <v>99</v>
      </c>
      <c r="V146" s="7" t="s">
        <v>2723</v>
      </c>
      <c r="W146" s="28">
        <v>100</v>
      </c>
      <c r="Y146" s="7" t="s">
        <v>2723</v>
      </c>
      <c r="Z146" s="29">
        <v>84</v>
      </c>
      <c r="AB146" s="7" t="s">
        <v>2723</v>
      </c>
      <c r="AC146" s="28">
        <v>100</v>
      </c>
    </row>
    <row r="147" spans="1:29" x14ac:dyDescent="0.3">
      <c r="A147" s="7" t="s">
        <v>2520</v>
      </c>
      <c r="B147" s="29">
        <v>69</v>
      </c>
      <c r="D147" s="7" t="s">
        <v>2520</v>
      </c>
      <c r="E147" s="29">
        <v>86</v>
      </c>
      <c r="G147" s="7" t="s">
        <v>2520</v>
      </c>
      <c r="H147" s="29">
        <v>82</v>
      </c>
      <c r="J147" s="7" t="s">
        <v>2520</v>
      </c>
      <c r="K147" s="29">
        <v>89</v>
      </c>
      <c r="M147" s="7" t="s">
        <v>2520</v>
      </c>
      <c r="N147" s="29">
        <v>89</v>
      </c>
      <c r="P147" s="7" t="s">
        <v>2520</v>
      </c>
      <c r="Q147" s="29">
        <v>95</v>
      </c>
      <c r="S147" s="7" t="s">
        <v>2520</v>
      </c>
      <c r="T147" s="29">
        <v>99</v>
      </c>
      <c r="V147" s="7" t="s">
        <v>2520</v>
      </c>
      <c r="W147" s="28">
        <v>100</v>
      </c>
      <c r="Y147" s="7" t="s">
        <v>2520</v>
      </c>
      <c r="Z147" s="29">
        <v>84</v>
      </c>
      <c r="AB147" s="7" t="s">
        <v>2520</v>
      </c>
      <c r="AC147" s="28">
        <v>100</v>
      </c>
    </row>
    <row r="148" spans="1:29" x14ac:dyDescent="0.3">
      <c r="A148" s="7" t="s">
        <v>2602</v>
      </c>
      <c r="B148" s="29">
        <v>69</v>
      </c>
      <c r="D148" s="7" t="s">
        <v>2602</v>
      </c>
      <c r="E148" s="29">
        <v>86</v>
      </c>
      <c r="G148" s="7" t="s">
        <v>2602</v>
      </c>
      <c r="H148" s="29">
        <v>82</v>
      </c>
      <c r="J148" s="7" t="s">
        <v>2602</v>
      </c>
      <c r="K148" s="29">
        <v>89</v>
      </c>
      <c r="M148" s="7" t="s">
        <v>2602</v>
      </c>
      <c r="N148" s="29">
        <v>89</v>
      </c>
      <c r="P148" s="7" t="s">
        <v>2602</v>
      </c>
      <c r="Q148" s="29">
        <v>95</v>
      </c>
      <c r="S148" s="7" t="s">
        <v>2602</v>
      </c>
      <c r="T148" s="29">
        <v>99</v>
      </c>
      <c r="V148" s="7" t="s">
        <v>2602</v>
      </c>
      <c r="W148" s="28">
        <v>100</v>
      </c>
      <c r="Y148" s="7" t="s">
        <v>2602</v>
      </c>
      <c r="Z148" s="29">
        <v>84</v>
      </c>
      <c r="AB148" s="7" t="s">
        <v>2602</v>
      </c>
      <c r="AC148" s="28">
        <v>100</v>
      </c>
    </row>
    <row r="149" spans="1:29" x14ac:dyDescent="0.3">
      <c r="A149" s="7" t="s">
        <v>2724</v>
      </c>
      <c r="B149" s="29">
        <v>68</v>
      </c>
      <c r="D149" s="7" t="s">
        <v>2724</v>
      </c>
      <c r="E149" s="29">
        <v>85</v>
      </c>
      <c r="G149" s="7" t="s">
        <v>2724</v>
      </c>
      <c r="H149" s="29">
        <v>82</v>
      </c>
      <c r="J149" s="7" t="s">
        <v>2724</v>
      </c>
      <c r="K149" s="29">
        <v>89</v>
      </c>
      <c r="M149" s="7" t="s">
        <v>2724</v>
      </c>
      <c r="N149" s="29">
        <v>89</v>
      </c>
      <c r="P149" s="7" t="s">
        <v>2724</v>
      </c>
      <c r="Q149" s="29">
        <v>95</v>
      </c>
      <c r="S149" s="7" t="s">
        <v>2724</v>
      </c>
      <c r="T149" s="29">
        <v>99</v>
      </c>
      <c r="V149" s="7" t="s">
        <v>2724</v>
      </c>
      <c r="W149" s="28">
        <v>100</v>
      </c>
      <c r="Y149" s="7" t="s">
        <v>2724</v>
      </c>
      <c r="Z149" s="29">
        <v>84</v>
      </c>
      <c r="AB149" s="7" t="s">
        <v>2724</v>
      </c>
      <c r="AC149" s="28">
        <v>100</v>
      </c>
    </row>
    <row r="150" spans="1:29" x14ac:dyDescent="0.3">
      <c r="A150" s="7" t="s">
        <v>2725</v>
      </c>
      <c r="B150" s="29">
        <v>68</v>
      </c>
      <c r="D150" s="7" t="s">
        <v>2725</v>
      </c>
      <c r="E150" s="29">
        <v>85</v>
      </c>
      <c r="G150" s="7" t="s">
        <v>2725</v>
      </c>
      <c r="H150" s="29">
        <v>81</v>
      </c>
      <c r="J150" s="7" t="s">
        <v>2725</v>
      </c>
      <c r="K150" s="29">
        <v>88</v>
      </c>
      <c r="M150" s="7" t="s">
        <v>2725</v>
      </c>
      <c r="N150" s="29">
        <v>88</v>
      </c>
      <c r="P150" s="7" t="s">
        <v>2725</v>
      </c>
      <c r="Q150" s="29">
        <v>94</v>
      </c>
      <c r="S150" s="7" t="s">
        <v>2725</v>
      </c>
      <c r="T150" s="29">
        <v>98</v>
      </c>
      <c r="V150" s="7" t="s">
        <v>2725</v>
      </c>
      <c r="W150" s="28">
        <v>100</v>
      </c>
      <c r="Y150" s="7" t="s">
        <v>2725</v>
      </c>
      <c r="Z150" s="29">
        <v>83</v>
      </c>
      <c r="AB150" s="7" t="s">
        <v>2725</v>
      </c>
      <c r="AC150" s="28">
        <v>100</v>
      </c>
    </row>
    <row r="151" spans="1:29" x14ac:dyDescent="0.3">
      <c r="A151" s="7" t="s">
        <v>2521</v>
      </c>
      <c r="B151" s="29">
        <v>68</v>
      </c>
      <c r="D151" s="7" t="s">
        <v>2521</v>
      </c>
      <c r="E151" s="29">
        <v>85</v>
      </c>
      <c r="G151" s="7" t="s">
        <v>2521</v>
      </c>
      <c r="H151" s="29">
        <v>81</v>
      </c>
      <c r="J151" s="7" t="s">
        <v>2521</v>
      </c>
      <c r="K151" s="29">
        <v>88</v>
      </c>
      <c r="M151" s="7" t="s">
        <v>2521</v>
      </c>
      <c r="N151" s="29">
        <v>88</v>
      </c>
      <c r="P151" s="7" t="s">
        <v>2521</v>
      </c>
      <c r="Q151" s="29">
        <v>94</v>
      </c>
      <c r="S151" s="7" t="s">
        <v>2521</v>
      </c>
      <c r="T151" s="29">
        <v>98</v>
      </c>
      <c r="V151" s="7" t="s">
        <v>2521</v>
      </c>
      <c r="W151" s="28">
        <v>100</v>
      </c>
      <c r="Y151" s="7" t="s">
        <v>2521</v>
      </c>
      <c r="Z151" s="29">
        <v>83</v>
      </c>
      <c r="AB151" s="7" t="s">
        <v>2521</v>
      </c>
      <c r="AC151" s="28">
        <v>100</v>
      </c>
    </row>
    <row r="152" spans="1:29" x14ac:dyDescent="0.3">
      <c r="A152" s="7" t="s">
        <v>2726</v>
      </c>
      <c r="B152" s="29">
        <v>68</v>
      </c>
      <c r="D152" s="7" t="s">
        <v>2726</v>
      </c>
      <c r="E152" s="29">
        <v>85</v>
      </c>
      <c r="G152" s="7" t="s">
        <v>2726</v>
      </c>
      <c r="H152" s="29">
        <v>81</v>
      </c>
      <c r="J152" s="7" t="s">
        <v>2726</v>
      </c>
      <c r="K152" s="29">
        <v>88</v>
      </c>
      <c r="M152" s="7" t="s">
        <v>2726</v>
      </c>
      <c r="N152" s="29">
        <v>88</v>
      </c>
      <c r="P152" s="7" t="s">
        <v>2726</v>
      </c>
      <c r="Q152" s="29">
        <v>94</v>
      </c>
      <c r="S152" s="7" t="s">
        <v>2726</v>
      </c>
      <c r="T152" s="29">
        <v>98</v>
      </c>
      <c r="V152" s="7" t="s">
        <v>2726</v>
      </c>
      <c r="W152" s="28">
        <v>100</v>
      </c>
      <c r="Y152" s="7" t="s">
        <v>2726</v>
      </c>
      <c r="Z152" s="29">
        <v>83</v>
      </c>
      <c r="AB152" s="7" t="s">
        <v>2726</v>
      </c>
      <c r="AC152" s="28">
        <v>100</v>
      </c>
    </row>
    <row r="153" spans="1:29" x14ac:dyDescent="0.3">
      <c r="A153" s="7" t="s">
        <v>2727</v>
      </c>
      <c r="B153" s="29">
        <v>67</v>
      </c>
      <c r="D153" s="7" t="s">
        <v>2727</v>
      </c>
      <c r="E153" s="29">
        <v>84</v>
      </c>
      <c r="G153" s="7" t="s">
        <v>2727</v>
      </c>
      <c r="H153" s="29">
        <v>81</v>
      </c>
      <c r="J153" s="7" t="s">
        <v>2727</v>
      </c>
      <c r="K153" s="29">
        <v>88</v>
      </c>
      <c r="M153" s="7" t="s">
        <v>2727</v>
      </c>
      <c r="N153" s="29">
        <v>88</v>
      </c>
      <c r="P153" s="7" t="s">
        <v>2727</v>
      </c>
      <c r="Q153" s="29">
        <v>94</v>
      </c>
      <c r="S153" s="7" t="s">
        <v>2727</v>
      </c>
      <c r="T153" s="29">
        <v>98</v>
      </c>
      <c r="V153" s="7" t="s">
        <v>2727</v>
      </c>
      <c r="W153" s="28">
        <v>100</v>
      </c>
      <c r="Y153" s="7" t="s">
        <v>2727</v>
      </c>
      <c r="Z153" s="29">
        <v>83</v>
      </c>
      <c r="AB153" s="7" t="s">
        <v>2727</v>
      </c>
      <c r="AC153" s="28">
        <v>100</v>
      </c>
    </row>
    <row r="154" spans="1:29" x14ac:dyDescent="0.3">
      <c r="A154" s="7" t="s">
        <v>2603</v>
      </c>
      <c r="B154" s="29">
        <v>67</v>
      </c>
      <c r="D154" s="7" t="s">
        <v>2603</v>
      </c>
      <c r="E154" s="29">
        <v>84</v>
      </c>
      <c r="G154" s="7" t="s">
        <v>2603</v>
      </c>
      <c r="H154" s="29">
        <v>81</v>
      </c>
      <c r="J154" s="7" t="s">
        <v>2603</v>
      </c>
      <c r="K154" s="29">
        <v>88</v>
      </c>
      <c r="M154" s="7" t="s">
        <v>2603</v>
      </c>
      <c r="N154" s="29">
        <v>88</v>
      </c>
      <c r="P154" s="7" t="s">
        <v>2603</v>
      </c>
      <c r="Q154" s="29">
        <v>94</v>
      </c>
      <c r="S154" s="7" t="s">
        <v>2603</v>
      </c>
      <c r="T154" s="29">
        <v>98</v>
      </c>
      <c r="V154" s="7" t="s">
        <v>2603</v>
      </c>
      <c r="W154" s="28">
        <v>100</v>
      </c>
      <c r="Y154" s="7" t="s">
        <v>2603</v>
      </c>
      <c r="Z154" s="29">
        <v>83</v>
      </c>
      <c r="AB154" s="7" t="s">
        <v>2603</v>
      </c>
      <c r="AC154" s="28">
        <v>100</v>
      </c>
    </row>
    <row r="155" spans="1:29" x14ac:dyDescent="0.3">
      <c r="A155" s="7" t="s">
        <v>2522</v>
      </c>
      <c r="B155" s="29">
        <v>67</v>
      </c>
      <c r="D155" s="7" t="s">
        <v>2522</v>
      </c>
      <c r="E155" s="29">
        <v>84</v>
      </c>
      <c r="G155" s="7" t="s">
        <v>2522</v>
      </c>
      <c r="H155" s="29">
        <v>80</v>
      </c>
      <c r="J155" s="7" t="s">
        <v>2522</v>
      </c>
      <c r="K155" s="29">
        <v>87</v>
      </c>
      <c r="M155" s="7" t="s">
        <v>2522</v>
      </c>
      <c r="N155" s="29">
        <v>87</v>
      </c>
      <c r="P155" s="7" t="s">
        <v>2522</v>
      </c>
      <c r="Q155" s="29">
        <v>93</v>
      </c>
      <c r="S155" s="7" t="s">
        <v>2522</v>
      </c>
      <c r="T155" s="29">
        <v>97</v>
      </c>
      <c r="V155" s="7" t="s">
        <v>2522</v>
      </c>
      <c r="W155" s="28">
        <v>100</v>
      </c>
      <c r="Y155" s="7" t="s">
        <v>2522</v>
      </c>
      <c r="Z155" s="29">
        <v>82</v>
      </c>
      <c r="AB155" s="7" t="s">
        <v>2522</v>
      </c>
      <c r="AC155" s="28">
        <v>100</v>
      </c>
    </row>
    <row r="156" spans="1:29" x14ac:dyDescent="0.3">
      <c r="A156" s="7" t="s">
        <v>2728</v>
      </c>
      <c r="B156" s="29">
        <v>67</v>
      </c>
      <c r="D156" s="7" t="s">
        <v>2728</v>
      </c>
      <c r="E156" s="29">
        <v>84</v>
      </c>
      <c r="G156" s="7" t="s">
        <v>2728</v>
      </c>
      <c r="H156" s="29">
        <v>80</v>
      </c>
      <c r="J156" s="7" t="s">
        <v>2728</v>
      </c>
      <c r="K156" s="29">
        <v>87</v>
      </c>
      <c r="M156" s="7" t="s">
        <v>2728</v>
      </c>
      <c r="N156" s="29">
        <v>87</v>
      </c>
      <c r="P156" s="7" t="s">
        <v>2728</v>
      </c>
      <c r="Q156" s="29">
        <v>93</v>
      </c>
      <c r="S156" s="7" t="s">
        <v>2728</v>
      </c>
      <c r="T156" s="29">
        <v>97</v>
      </c>
      <c r="V156" s="7" t="s">
        <v>2728</v>
      </c>
      <c r="W156" s="28">
        <v>100</v>
      </c>
      <c r="Y156" s="7" t="s">
        <v>2728</v>
      </c>
      <c r="Z156" s="29">
        <v>82</v>
      </c>
      <c r="AB156" s="7" t="s">
        <v>2728</v>
      </c>
      <c r="AC156" s="28">
        <v>100</v>
      </c>
    </row>
    <row r="157" spans="1:29" x14ac:dyDescent="0.3">
      <c r="A157" s="7" t="s">
        <v>2604</v>
      </c>
      <c r="B157" s="29">
        <v>66</v>
      </c>
      <c r="D157" s="7" t="s">
        <v>2604</v>
      </c>
      <c r="E157" s="29">
        <v>83</v>
      </c>
      <c r="G157" s="7" t="s">
        <v>2604</v>
      </c>
      <c r="H157" s="29">
        <v>80</v>
      </c>
      <c r="J157" s="7" t="s">
        <v>2604</v>
      </c>
      <c r="K157" s="29">
        <v>87</v>
      </c>
      <c r="M157" s="7" t="s">
        <v>2604</v>
      </c>
      <c r="N157" s="29">
        <v>87</v>
      </c>
      <c r="P157" s="7" t="s">
        <v>2604</v>
      </c>
      <c r="Q157" s="29">
        <v>93</v>
      </c>
      <c r="S157" s="7" t="s">
        <v>2604</v>
      </c>
      <c r="T157" s="29">
        <v>97</v>
      </c>
      <c r="V157" s="7" t="s">
        <v>2604</v>
      </c>
      <c r="W157" s="28">
        <v>100</v>
      </c>
      <c r="Y157" s="7" t="s">
        <v>2604</v>
      </c>
      <c r="Z157" s="29">
        <v>82</v>
      </c>
      <c r="AB157" s="7" t="s">
        <v>2604</v>
      </c>
      <c r="AC157" s="28">
        <v>100</v>
      </c>
    </row>
    <row r="158" spans="1:29" x14ac:dyDescent="0.3">
      <c r="A158" s="7" t="s">
        <v>2729</v>
      </c>
      <c r="B158" s="29">
        <v>66</v>
      </c>
      <c r="D158" s="7" t="s">
        <v>2729</v>
      </c>
      <c r="E158" s="29">
        <v>83</v>
      </c>
      <c r="G158" s="7" t="s">
        <v>2729</v>
      </c>
      <c r="H158" s="29">
        <v>80</v>
      </c>
      <c r="J158" s="7" t="s">
        <v>2729</v>
      </c>
      <c r="K158" s="29">
        <v>87</v>
      </c>
      <c r="M158" s="7" t="s">
        <v>2729</v>
      </c>
      <c r="N158" s="29">
        <v>87</v>
      </c>
      <c r="P158" s="7" t="s">
        <v>2729</v>
      </c>
      <c r="Q158" s="29">
        <v>93</v>
      </c>
      <c r="S158" s="7" t="s">
        <v>2729</v>
      </c>
      <c r="T158" s="29">
        <v>97</v>
      </c>
      <c r="V158" s="7" t="s">
        <v>2729</v>
      </c>
      <c r="W158" s="28">
        <v>100</v>
      </c>
      <c r="Y158" s="7" t="s">
        <v>2729</v>
      </c>
      <c r="Z158" s="29">
        <v>82</v>
      </c>
      <c r="AB158" s="7" t="s">
        <v>2729</v>
      </c>
      <c r="AC158" s="28">
        <v>100</v>
      </c>
    </row>
    <row r="159" spans="1:29" x14ac:dyDescent="0.3">
      <c r="A159" s="7" t="s">
        <v>2523</v>
      </c>
      <c r="B159" s="29">
        <v>66</v>
      </c>
      <c r="D159" s="7" t="s">
        <v>2523</v>
      </c>
      <c r="E159" s="29">
        <v>83</v>
      </c>
      <c r="G159" s="7" t="s">
        <v>2523</v>
      </c>
      <c r="H159" s="29">
        <v>80</v>
      </c>
      <c r="J159" s="7" t="s">
        <v>2523</v>
      </c>
      <c r="K159" s="29">
        <v>87</v>
      </c>
      <c r="M159" s="7" t="s">
        <v>2523</v>
      </c>
      <c r="N159" s="29">
        <v>87</v>
      </c>
      <c r="P159" s="7" t="s">
        <v>2523</v>
      </c>
      <c r="Q159" s="29">
        <v>93</v>
      </c>
      <c r="S159" s="7" t="s">
        <v>2523</v>
      </c>
      <c r="T159" s="29">
        <v>97</v>
      </c>
      <c r="V159" s="7" t="s">
        <v>2523</v>
      </c>
      <c r="W159" s="28">
        <v>100</v>
      </c>
      <c r="Y159" s="7" t="s">
        <v>2523</v>
      </c>
      <c r="Z159" s="29">
        <v>82</v>
      </c>
      <c r="AB159" s="7" t="s">
        <v>2523</v>
      </c>
      <c r="AC159" s="28">
        <v>100</v>
      </c>
    </row>
    <row r="160" spans="1:29" x14ac:dyDescent="0.3">
      <c r="A160" s="7" t="s">
        <v>2605</v>
      </c>
      <c r="B160" s="29">
        <v>66</v>
      </c>
      <c r="D160" s="7" t="s">
        <v>2605</v>
      </c>
      <c r="E160" s="29">
        <v>83</v>
      </c>
      <c r="G160" s="7" t="s">
        <v>2605</v>
      </c>
      <c r="H160" s="29">
        <v>80</v>
      </c>
      <c r="J160" s="7" t="s">
        <v>2605</v>
      </c>
      <c r="K160" s="29">
        <v>86</v>
      </c>
      <c r="M160" s="7" t="s">
        <v>2605</v>
      </c>
      <c r="N160" s="29">
        <v>86</v>
      </c>
      <c r="P160" s="7" t="s">
        <v>2605</v>
      </c>
      <c r="Q160" s="29">
        <v>93</v>
      </c>
      <c r="S160" s="7" t="s">
        <v>2605</v>
      </c>
      <c r="T160" s="29">
        <v>96</v>
      </c>
      <c r="V160" s="7" t="s">
        <v>2605</v>
      </c>
      <c r="W160" s="28">
        <v>100</v>
      </c>
      <c r="Y160" s="7" t="s">
        <v>2605</v>
      </c>
      <c r="Z160" s="29">
        <v>81</v>
      </c>
      <c r="AB160" s="7" t="s">
        <v>2605</v>
      </c>
      <c r="AC160" s="28">
        <v>100</v>
      </c>
    </row>
    <row r="161" spans="1:29" x14ac:dyDescent="0.3">
      <c r="A161" s="7" t="s">
        <v>2730</v>
      </c>
      <c r="B161" s="29">
        <v>65</v>
      </c>
      <c r="D161" s="7" t="s">
        <v>2730</v>
      </c>
      <c r="E161" s="29">
        <v>82</v>
      </c>
      <c r="G161" s="7" t="s">
        <v>2730</v>
      </c>
      <c r="H161" s="29">
        <v>79</v>
      </c>
      <c r="J161" s="7" t="s">
        <v>2730</v>
      </c>
      <c r="K161" s="29">
        <v>86</v>
      </c>
      <c r="M161" s="7" t="s">
        <v>2730</v>
      </c>
      <c r="N161" s="29">
        <v>86</v>
      </c>
      <c r="P161" s="7" t="s">
        <v>2730</v>
      </c>
      <c r="Q161" s="29">
        <v>92</v>
      </c>
      <c r="S161" s="7" t="s">
        <v>2730</v>
      </c>
      <c r="T161" s="29">
        <v>96</v>
      </c>
      <c r="V161" s="7" t="s">
        <v>2730</v>
      </c>
      <c r="W161" s="28">
        <v>100</v>
      </c>
      <c r="Y161" s="7" t="s">
        <v>2730</v>
      </c>
      <c r="Z161" s="29">
        <v>81</v>
      </c>
      <c r="AB161" s="7" t="s">
        <v>2730</v>
      </c>
      <c r="AC161" s="28">
        <v>100</v>
      </c>
    </row>
    <row r="162" spans="1:29" x14ac:dyDescent="0.3">
      <c r="A162" s="7" t="s">
        <v>2731</v>
      </c>
      <c r="B162" s="29">
        <v>65</v>
      </c>
      <c r="D162" s="7" t="s">
        <v>2731</v>
      </c>
      <c r="E162" s="29">
        <v>82</v>
      </c>
      <c r="G162" s="7" t="s">
        <v>2731</v>
      </c>
      <c r="H162" s="29">
        <v>79</v>
      </c>
      <c r="J162" s="7" t="s">
        <v>2731</v>
      </c>
      <c r="K162" s="29">
        <v>86</v>
      </c>
      <c r="M162" s="7" t="s">
        <v>2731</v>
      </c>
      <c r="N162" s="29">
        <v>86</v>
      </c>
      <c r="P162" s="7" t="s">
        <v>2731</v>
      </c>
      <c r="Q162" s="29">
        <v>92</v>
      </c>
      <c r="S162" s="7" t="s">
        <v>2731</v>
      </c>
      <c r="T162" s="29">
        <v>96</v>
      </c>
      <c r="V162" s="7" t="s">
        <v>2731</v>
      </c>
      <c r="W162" s="28">
        <v>100</v>
      </c>
      <c r="Y162" s="7" t="s">
        <v>2731</v>
      </c>
      <c r="Z162" s="29">
        <v>81</v>
      </c>
      <c r="AB162" s="7" t="s">
        <v>2731</v>
      </c>
      <c r="AC162" s="28">
        <v>100</v>
      </c>
    </row>
    <row r="163" spans="1:29" x14ac:dyDescent="0.3">
      <c r="A163" s="7" t="s">
        <v>2606</v>
      </c>
      <c r="B163" s="29">
        <v>65</v>
      </c>
      <c r="D163" s="7" t="s">
        <v>2606</v>
      </c>
      <c r="E163" s="29">
        <v>82</v>
      </c>
      <c r="G163" s="7" t="s">
        <v>2606</v>
      </c>
      <c r="H163" s="29">
        <v>79</v>
      </c>
      <c r="J163" s="7" t="s">
        <v>2606</v>
      </c>
      <c r="K163" s="29">
        <v>86</v>
      </c>
      <c r="M163" s="7" t="s">
        <v>2606</v>
      </c>
      <c r="N163" s="29">
        <v>86</v>
      </c>
      <c r="P163" s="7" t="s">
        <v>2606</v>
      </c>
      <c r="Q163" s="29">
        <v>92</v>
      </c>
      <c r="S163" s="7" t="s">
        <v>2606</v>
      </c>
      <c r="T163" s="29">
        <v>96</v>
      </c>
      <c r="V163" s="7" t="s">
        <v>2606</v>
      </c>
      <c r="W163" s="28">
        <v>100</v>
      </c>
      <c r="Y163" s="7" t="s">
        <v>2606</v>
      </c>
      <c r="Z163" s="29">
        <v>81</v>
      </c>
      <c r="AB163" s="7" t="s">
        <v>2606</v>
      </c>
      <c r="AC163" s="28">
        <v>100</v>
      </c>
    </row>
    <row r="164" spans="1:29" x14ac:dyDescent="0.3">
      <c r="A164" s="7" t="s">
        <v>2524</v>
      </c>
      <c r="B164" s="29">
        <v>65</v>
      </c>
      <c r="D164" s="7" t="s">
        <v>2524</v>
      </c>
      <c r="E164" s="29">
        <v>82</v>
      </c>
      <c r="G164" s="7" t="s">
        <v>2524</v>
      </c>
      <c r="H164" s="29">
        <v>79</v>
      </c>
      <c r="J164" s="7" t="s">
        <v>2524</v>
      </c>
      <c r="K164" s="29">
        <v>86</v>
      </c>
      <c r="M164" s="7" t="s">
        <v>2524</v>
      </c>
      <c r="N164" s="29">
        <v>86</v>
      </c>
      <c r="P164" s="7" t="s">
        <v>2524</v>
      </c>
      <c r="Q164" s="29">
        <v>92</v>
      </c>
      <c r="S164" s="7" t="s">
        <v>2524</v>
      </c>
      <c r="T164" s="29">
        <v>96</v>
      </c>
      <c r="V164" s="7" t="s">
        <v>2524</v>
      </c>
      <c r="W164" s="28">
        <v>100</v>
      </c>
      <c r="Y164" s="7" t="s">
        <v>2524</v>
      </c>
      <c r="Z164" s="29">
        <v>81</v>
      </c>
      <c r="AB164" s="7" t="s">
        <v>2524</v>
      </c>
      <c r="AC164" s="28">
        <v>100</v>
      </c>
    </row>
    <row r="165" spans="1:29" x14ac:dyDescent="0.3">
      <c r="A165" s="7" t="s">
        <v>2732</v>
      </c>
      <c r="B165" s="29">
        <v>64</v>
      </c>
      <c r="D165" s="7" t="s">
        <v>2732</v>
      </c>
      <c r="E165" s="29">
        <v>81</v>
      </c>
      <c r="G165" s="7" t="s">
        <v>2732</v>
      </c>
      <c r="H165" s="29">
        <v>79</v>
      </c>
      <c r="J165" s="7" t="s">
        <v>2732</v>
      </c>
      <c r="K165" s="29">
        <v>85</v>
      </c>
      <c r="M165" s="7" t="s">
        <v>2732</v>
      </c>
      <c r="N165" s="29">
        <v>85</v>
      </c>
      <c r="P165" s="7" t="s">
        <v>2732</v>
      </c>
      <c r="Q165" s="29">
        <v>92</v>
      </c>
      <c r="S165" s="7" t="s">
        <v>2732</v>
      </c>
      <c r="T165" s="29">
        <v>95</v>
      </c>
      <c r="V165" s="7" t="s">
        <v>2732</v>
      </c>
      <c r="W165" s="28">
        <v>100</v>
      </c>
      <c r="Y165" s="7" t="s">
        <v>2732</v>
      </c>
      <c r="Z165" s="29">
        <v>80</v>
      </c>
      <c r="AB165" s="7" t="s">
        <v>2732</v>
      </c>
      <c r="AC165" s="28">
        <v>100</v>
      </c>
    </row>
    <row r="166" spans="1:29" x14ac:dyDescent="0.3">
      <c r="A166" s="7" t="s">
        <v>2733</v>
      </c>
      <c r="B166" s="29">
        <v>64</v>
      </c>
      <c r="D166" s="7" t="s">
        <v>2733</v>
      </c>
      <c r="E166" s="29">
        <v>81</v>
      </c>
      <c r="G166" s="7" t="s">
        <v>2733</v>
      </c>
      <c r="H166" s="29">
        <v>79</v>
      </c>
      <c r="J166" s="7" t="s">
        <v>2733</v>
      </c>
      <c r="K166" s="29">
        <v>85</v>
      </c>
      <c r="M166" s="7" t="s">
        <v>2733</v>
      </c>
      <c r="N166" s="29">
        <v>85</v>
      </c>
      <c r="P166" s="7" t="s">
        <v>2733</v>
      </c>
      <c r="Q166" s="29">
        <v>92</v>
      </c>
      <c r="S166" s="7" t="s">
        <v>2733</v>
      </c>
      <c r="T166" s="29">
        <v>95</v>
      </c>
      <c r="V166" s="7" t="s">
        <v>2733</v>
      </c>
      <c r="W166" s="28">
        <v>100</v>
      </c>
      <c r="Y166" s="7" t="s">
        <v>2733</v>
      </c>
      <c r="Z166" s="29">
        <v>80</v>
      </c>
      <c r="AB166" s="7" t="s">
        <v>2733</v>
      </c>
      <c r="AC166" s="28">
        <v>100</v>
      </c>
    </row>
    <row r="167" spans="1:29" x14ac:dyDescent="0.3">
      <c r="A167" s="7" t="s">
        <v>2607</v>
      </c>
      <c r="B167" s="29">
        <v>64</v>
      </c>
      <c r="D167" s="7" t="s">
        <v>2607</v>
      </c>
      <c r="E167" s="29">
        <v>81</v>
      </c>
      <c r="G167" s="7" t="s">
        <v>2607</v>
      </c>
      <c r="H167" s="29">
        <v>78</v>
      </c>
      <c r="J167" s="7" t="s">
        <v>2607</v>
      </c>
      <c r="K167" s="29">
        <v>85</v>
      </c>
      <c r="M167" s="7" t="s">
        <v>2607</v>
      </c>
      <c r="N167" s="29">
        <v>85</v>
      </c>
      <c r="P167" s="7" t="s">
        <v>2607</v>
      </c>
      <c r="Q167" s="29">
        <v>91</v>
      </c>
      <c r="S167" s="7" t="s">
        <v>2607</v>
      </c>
      <c r="T167" s="29">
        <v>95</v>
      </c>
      <c r="V167" s="7" t="s">
        <v>2607</v>
      </c>
      <c r="W167" s="28">
        <v>100</v>
      </c>
      <c r="Y167" s="7" t="s">
        <v>2607</v>
      </c>
      <c r="Z167" s="29">
        <v>80</v>
      </c>
      <c r="AB167" s="7" t="s">
        <v>2607</v>
      </c>
      <c r="AC167" s="28">
        <v>100</v>
      </c>
    </row>
    <row r="168" spans="1:29" x14ac:dyDescent="0.3">
      <c r="A168" s="7" t="s">
        <v>2734</v>
      </c>
      <c r="B168" s="29">
        <v>64</v>
      </c>
      <c r="D168" s="7" t="s">
        <v>2734</v>
      </c>
      <c r="E168" s="29">
        <v>81</v>
      </c>
      <c r="G168" s="7" t="s">
        <v>2734</v>
      </c>
      <c r="H168" s="29">
        <v>78</v>
      </c>
      <c r="J168" s="7" t="s">
        <v>2734</v>
      </c>
      <c r="K168" s="29">
        <v>85</v>
      </c>
      <c r="M168" s="7" t="s">
        <v>2734</v>
      </c>
      <c r="N168" s="29">
        <v>85</v>
      </c>
      <c r="P168" s="7" t="s">
        <v>2734</v>
      </c>
      <c r="Q168" s="29">
        <v>91</v>
      </c>
      <c r="S168" s="7" t="s">
        <v>2734</v>
      </c>
      <c r="T168" s="29">
        <v>95</v>
      </c>
      <c r="V168" s="7" t="s">
        <v>2734</v>
      </c>
      <c r="W168" s="28">
        <v>100</v>
      </c>
      <c r="Y168" s="7" t="s">
        <v>2734</v>
      </c>
      <c r="Z168" s="29">
        <v>80</v>
      </c>
      <c r="AB168" s="7" t="s">
        <v>2734</v>
      </c>
      <c r="AC168" s="28">
        <v>100</v>
      </c>
    </row>
    <row r="169" spans="1:29" x14ac:dyDescent="0.3">
      <c r="A169" s="7" t="s">
        <v>2525</v>
      </c>
      <c r="B169" s="29">
        <v>63</v>
      </c>
      <c r="D169" s="7" t="s">
        <v>2525</v>
      </c>
      <c r="E169" s="29">
        <v>81</v>
      </c>
      <c r="G169" s="7" t="s">
        <v>2525</v>
      </c>
      <c r="H169" s="29">
        <v>78</v>
      </c>
      <c r="J169" s="7" t="s">
        <v>2525</v>
      </c>
      <c r="K169" s="29">
        <v>85</v>
      </c>
      <c r="M169" s="7" t="s">
        <v>2525</v>
      </c>
      <c r="N169" s="29">
        <v>85</v>
      </c>
      <c r="P169" s="7" t="s">
        <v>2525</v>
      </c>
      <c r="Q169" s="29">
        <v>91</v>
      </c>
      <c r="S169" s="7" t="s">
        <v>2525</v>
      </c>
      <c r="T169" s="29">
        <v>95</v>
      </c>
      <c r="V169" s="5" t="s">
        <v>2525</v>
      </c>
      <c r="W169" s="28">
        <v>100</v>
      </c>
      <c r="Y169" s="5" t="s">
        <v>2525</v>
      </c>
      <c r="Z169" s="29">
        <v>80</v>
      </c>
      <c r="AB169" s="5" t="s">
        <v>2525</v>
      </c>
      <c r="AC169" s="28">
        <v>100</v>
      </c>
    </row>
    <row r="170" spans="1:29" x14ac:dyDescent="0.3">
      <c r="A170" s="7" t="s">
        <v>2735</v>
      </c>
      <c r="B170" s="29">
        <v>63</v>
      </c>
      <c r="D170" s="7" t="s">
        <v>2735</v>
      </c>
      <c r="E170" s="29">
        <v>80</v>
      </c>
      <c r="G170" s="7" t="s">
        <v>2735</v>
      </c>
      <c r="H170" s="29">
        <v>78</v>
      </c>
      <c r="J170" s="7" t="s">
        <v>2735</v>
      </c>
      <c r="K170" s="29">
        <v>84</v>
      </c>
      <c r="M170" s="7" t="s">
        <v>2735</v>
      </c>
      <c r="N170" s="29">
        <v>84</v>
      </c>
      <c r="P170" s="7" t="s">
        <v>2735</v>
      </c>
      <c r="Q170" s="29">
        <v>91</v>
      </c>
      <c r="S170" s="7" t="s">
        <v>2735</v>
      </c>
      <c r="T170" s="29">
        <v>94</v>
      </c>
      <c r="V170" s="7" t="s">
        <v>2735</v>
      </c>
      <c r="W170" s="29">
        <v>99</v>
      </c>
      <c r="Y170" s="7" t="s">
        <v>2735</v>
      </c>
      <c r="Z170" s="29">
        <v>80</v>
      </c>
      <c r="AB170" s="7" t="s">
        <v>2735</v>
      </c>
      <c r="AC170" s="28">
        <v>100</v>
      </c>
    </row>
    <row r="171" spans="1:29" x14ac:dyDescent="0.3">
      <c r="A171" s="7" t="s">
        <v>2608</v>
      </c>
      <c r="B171" s="29">
        <v>63</v>
      </c>
      <c r="D171" s="7" t="s">
        <v>2608</v>
      </c>
      <c r="E171" s="29">
        <v>80</v>
      </c>
      <c r="G171" s="7" t="s">
        <v>2608</v>
      </c>
      <c r="H171" s="29">
        <v>78</v>
      </c>
      <c r="J171" s="7" t="s">
        <v>2608</v>
      </c>
      <c r="K171" s="29">
        <v>84</v>
      </c>
      <c r="M171" s="7" t="s">
        <v>2608</v>
      </c>
      <c r="N171" s="29">
        <v>84</v>
      </c>
      <c r="P171" s="7" t="s">
        <v>2608</v>
      </c>
      <c r="Q171" s="29">
        <v>91</v>
      </c>
      <c r="S171" s="7" t="s">
        <v>2608</v>
      </c>
      <c r="T171" s="29">
        <v>94</v>
      </c>
      <c r="V171" s="7" t="s">
        <v>2608</v>
      </c>
      <c r="W171" s="29">
        <v>99</v>
      </c>
      <c r="Y171" s="7" t="s">
        <v>2608</v>
      </c>
      <c r="Z171" s="29">
        <v>79</v>
      </c>
      <c r="AB171" s="7" t="s">
        <v>2608</v>
      </c>
      <c r="AC171" s="28">
        <v>100</v>
      </c>
    </row>
    <row r="172" spans="1:29" x14ac:dyDescent="0.3">
      <c r="A172" s="7" t="s">
        <v>2736</v>
      </c>
      <c r="B172" s="29">
        <v>63</v>
      </c>
      <c r="D172" s="7" t="s">
        <v>2736</v>
      </c>
      <c r="E172" s="29">
        <v>80</v>
      </c>
      <c r="G172" s="7" t="s">
        <v>2736</v>
      </c>
      <c r="H172" s="29">
        <v>78</v>
      </c>
      <c r="J172" s="7" t="s">
        <v>2736</v>
      </c>
      <c r="K172" s="29">
        <v>84</v>
      </c>
      <c r="M172" s="7" t="s">
        <v>2736</v>
      </c>
      <c r="N172" s="29">
        <v>84</v>
      </c>
      <c r="P172" s="7" t="s">
        <v>2736</v>
      </c>
      <c r="Q172" s="29">
        <v>91</v>
      </c>
      <c r="S172" s="7" t="s">
        <v>2736</v>
      </c>
      <c r="T172" s="29">
        <v>94</v>
      </c>
      <c r="V172" s="7" t="s">
        <v>2736</v>
      </c>
      <c r="W172" s="29">
        <v>99</v>
      </c>
      <c r="Y172" s="7" t="s">
        <v>2736</v>
      </c>
      <c r="Z172" s="29">
        <v>79</v>
      </c>
      <c r="AB172" s="7" t="s">
        <v>2736</v>
      </c>
      <c r="AC172" s="28">
        <v>100</v>
      </c>
    </row>
    <row r="173" spans="1:29" x14ac:dyDescent="0.3">
      <c r="A173" s="7" t="s">
        <v>2737</v>
      </c>
      <c r="B173" s="29">
        <v>62</v>
      </c>
      <c r="D173" s="7" t="s">
        <v>2737</v>
      </c>
      <c r="E173" s="29">
        <v>80</v>
      </c>
      <c r="G173" s="7" t="s">
        <v>2737</v>
      </c>
      <c r="H173" s="29">
        <v>77</v>
      </c>
      <c r="J173" s="7" t="s">
        <v>2737</v>
      </c>
      <c r="K173" s="29">
        <v>84</v>
      </c>
      <c r="M173" s="7" t="s">
        <v>2737</v>
      </c>
      <c r="N173" s="29">
        <v>84</v>
      </c>
      <c r="P173" s="7" t="s">
        <v>2737</v>
      </c>
      <c r="Q173" s="29">
        <v>90</v>
      </c>
      <c r="S173" s="7" t="s">
        <v>2737</v>
      </c>
      <c r="T173" s="29">
        <v>94</v>
      </c>
      <c r="V173" s="7" t="s">
        <v>2737</v>
      </c>
      <c r="W173" s="29">
        <v>99</v>
      </c>
      <c r="Y173" s="7" t="s">
        <v>2737</v>
      </c>
      <c r="Z173" s="29">
        <v>79</v>
      </c>
      <c r="AB173" s="7" t="s">
        <v>2737</v>
      </c>
      <c r="AC173" s="28">
        <v>100</v>
      </c>
    </row>
    <row r="174" spans="1:29" x14ac:dyDescent="0.3">
      <c r="A174" s="7" t="s">
        <v>2738</v>
      </c>
      <c r="B174" s="29">
        <v>62</v>
      </c>
      <c r="D174" s="7" t="s">
        <v>2738</v>
      </c>
      <c r="E174" s="29">
        <v>80</v>
      </c>
      <c r="G174" s="7" t="s">
        <v>2738</v>
      </c>
      <c r="H174" s="29">
        <v>77</v>
      </c>
      <c r="J174" s="7" t="s">
        <v>2738</v>
      </c>
      <c r="K174" s="29">
        <v>84</v>
      </c>
      <c r="M174" s="7" t="s">
        <v>2738</v>
      </c>
      <c r="N174" s="29">
        <v>84</v>
      </c>
      <c r="P174" s="7" t="s">
        <v>2738</v>
      </c>
      <c r="Q174" s="29">
        <v>90</v>
      </c>
      <c r="S174" s="7" t="s">
        <v>2738</v>
      </c>
      <c r="T174" s="29">
        <v>94</v>
      </c>
      <c r="V174" s="7" t="s">
        <v>2738</v>
      </c>
      <c r="W174" s="29">
        <v>99</v>
      </c>
      <c r="Y174" s="7" t="s">
        <v>2738</v>
      </c>
      <c r="Z174" s="29">
        <v>79</v>
      </c>
      <c r="AB174" s="7" t="s">
        <v>2738</v>
      </c>
      <c r="AC174" s="28">
        <v>100</v>
      </c>
    </row>
    <row r="175" spans="1:29" x14ac:dyDescent="0.3">
      <c r="A175" s="7" t="s">
        <v>2609</v>
      </c>
      <c r="B175" s="29">
        <v>62</v>
      </c>
      <c r="D175" s="7" t="s">
        <v>2609</v>
      </c>
      <c r="E175" s="29">
        <v>79</v>
      </c>
      <c r="G175" s="7" t="s">
        <v>2609</v>
      </c>
      <c r="H175" s="29">
        <v>77</v>
      </c>
      <c r="J175" s="7" t="s">
        <v>2609</v>
      </c>
      <c r="K175" s="29">
        <v>83</v>
      </c>
      <c r="M175" s="7" t="s">
        <v>2609</v>
      </c>
      <c r="N175" s="29">
        <v>83</v>
      </c>
      <c r="P175" s="7" t="s">
        <v>2609</v>
      </c>
      <c r="Q175" s="29">
        <v>90</v>
      </c>
      <c r="S175" s="7" t="s">
        <v>2609</v>
      </c>
      <c r="T175" s="29">
        <v>93</v>
      </c>
      <c r="V175" s="7" t="s">
        <v>2609</v>
      </c>
      <c r="W175" s="29">
        <v>98</v>
      </c>
      <c r="Y175" s="7" t="s">
        <v>2609</v>
      </c>
      <c r="Z175" s="29">
        <v>79</v>
      </c>
      <c r="AB175" s="7" t="s">
        <v>2609</v>
      </c>
      <c r="AC175" s="28">
        <v>100</v>
      </c>
    </row>
    <row r="176" spans="1:29" x14ac:dyDescent="0.3">
      <c r="A176" s="7" t="s">
        <v>2739</v>
      </c>
      <c r="B176" s="29">
        <v>62</v>
      </c>
      <c r="D176" s="7" t="s">
        <v>2739</v>
      </c>
      <c r="E176" s="29">
        <v>79</v>
      </c>
      <c r="G176" s="7" t="s">
        <v>2739</v>
      </c>
      <c r="H176" s="29">
        <v>77</v>
      </c>
      <c r="J176" s="7" t="s">
        <v>2739</v>
      </c>
      <c r="K176" s="29">
        <v>83</v>
      </c>
      <c r="M176" s="7" t="s">
        <v>2739</v>
      </c>
      <c r="N176" s="29">
        <v>83</v>
      </c>
      <c r="P176" s="7" t="s">
        <v>2739</v>
      </c>
      <c r="Q176" s="29">
        <v>90</v>
      </c>
      <c r="S176" s="7" t="s">
        <v>2739</v>
      </c>
      <c r="T176" s="29">
        <v>93</v>
      </c>
      <c r="V176" s="7" t="s">
        <v>2739</v>
      </c>
      <c r="W176" s="29">
        <v>98</v>
      </c>
      <c r="Y176" s="7" t="s">
        <v>2739</v>
      </c>
      <c r="Z176" s="29">
        <v>79</v>
      </c>
      <c r="AB176" s="7" t="s">
        <v>2739</v>
      </c>
      <c r="AC176" s="28">
        <v>100</v>
      </c>
    </row>
    <row r="177" spans="1:29" x14ac:dyDescent="0.3">
      <c r="A177" s="7" t="s">
        <v>2740</v>
      </c>
      <c r="B177" s="29">
        <v>61</v>
      </c>
      <c r="D177" s="7" t="s">
        <v>2740</v>
      </c>
      <c r="E177" s="29">
        <v>79</v>
      </c>
      <c r="G177" s="7" t="s">
        <v>2740</v>
      </c>
      <c r="H177" s="29">
        <v>77</v>
      </c>
      <c r="J177" s="7" t="s">
        <v>2740</v>
      </c>
      <c r="K177" s="29">
        <v>83</v>
      </c>
      <c r="M177" s="7" t="s">
        <v>2740</v>
      </c>
      <c r="N177" s="29">
        <v>83</v>
      </c>
      <c r="P177" s="7" t="s">
        <v>2740</v>
      </c>
      <c r="Q177" s="29">
        <v>90</v>
      </c>
      <c r="S177" s="7" t="s">
        <v>2740</v>
      </c>
      <c r="T177" s="29">
        <v>93</v>
      </c>
      <c r="V177" s="7" t="s">
        <v>2740</v>
      </c>
      <c r="W177" s="29">
        <v>98</v>
      </c>
      <c r="Y177" s="7" t="s">
        <v>2740</v>
      </c>
      <c r="Z177" s="29">
        <v>78</v>
      </c>
      <c r="AB177" s="7" t="s">
        <v>2740</v>
      </c>
      <c r="AC177" s="28">
        <v>100</v>
      </c>
    </row>
    <row r="178" spans="1:29" x14ac:dyDescent="0.3">
      <c r="A178" s="7" t="s">
        <v>2741</v>
      </c>
      <c r="B178" s="29">
        <v>61</v>
      </c>
      <c r="D178" s="7" t="s">
        <v>2741</v>
      </c>
      <c r="E178" s="29">
        <v>79</v>
      </c>
      <c r="G178" s="7" t="s">
        <v>2741</v>
      </c>
      <c r="H178" s="29">
        <v>77</v>
      </c>
      <c r="J178" s="7" t="s">
        <v>2741</v>
      </c>
      <c r="K178" s="29">
        <v>83</v>
      </c>
      <c r="M178" s="7" t="s">
        <v>2741</v>
      </c>
      <c r="N178" s="29">
        <v>83</v>
      </c>
      <c r="P178" s="7" t="s">
        <v>2741</v>
      </c>
      <c r="Q178" s="29">
        <v>90</v>
      </c>
      <c r="S178" s="7" t="s">
        <v>2741</v>
      </c>
      <c r="T178" s="29">
        <v>93</v>
      </c>
      <c r="V178" s="7" t="s">
        <v>2741</v>
      </c>
      <c r="W178" s="29">
        <v>98</v>
      </c>
      <c r="Y178" s="7" t="s">
        <v>2741</v>
      </c>
      <c r="Z178" s="29">
        <v>78</v>
      </c>
      <c r="AB178" s="7" t="s">
        <v>2741</v>
      </c>
      <c r="AC178" s="28">
        <v>100</v>
      </c>
    </row>
    <row r="179" spans="1:29" x14ac:dyDescent="0.3">
      <c r="A179" s="5" t="s">
        <v>2610</v>
      </c>
      <c r="B179" s="29">
        <v>61</v>
      </c>
      <c r="D179" s="7" t="s">
        <v>2610</v>
      </c>
      <c r="E179" s="29">
        <v>79</v>
      </c>
      <c r="G179" s="7" t="s">
        <v>2610</v>
      </c>
      <c r="H179" s="29">
        <v>76</v>
      </c>
      <c r="J179" s="7" t="s">
        <v>2610</v>
      </c>
      <c r="K179" s="29">
        <v>83</v>
      </c>
      <c r="M179" s="7" t="s">
        <v>2610</v>
      </c>
      <c r="N179" s="29">
        <v>83</v>
      </c>
      <c r="P179" s="7" t="s">
        <v>2610</v>
      </c>
      <c r="Q179" s="29">
        <v>89</v>
      </c>
      <c r="S179" s="7" t="s">
        <v>2610</v>
      </c>
      <c r="T179" s="29">
        <v>93</v>
      </c>
      <c r="V179" s="7" t="s">
        <v>2610</v>
      </c>
      <c r="W179" s="29">
        <v>98</v>
      </c>
      <c r="Y179" s="7" t="s">
        <v>2610</v>
      </c>
      <c r="Z179" s="29">
        <v>78</v>
      </c>
      <c r="AB179" s="7" t="s">
        <v>2610</v>
      </c>
      <c r="AC179" s="28">
        <v>100</v>
      </c>
    </row>
    <row r="180" spans="1:29" x14ac:dyDescent="0.3">
      <c r="A180" s="5" t="s">
        <v>2742</v>
      </c>
      <c r="B180" s="29">
        <v>61</v>
      </c>
      <c r="D180" s="5" t="s">
        <v>2742</v>
      </c>
      <c r="E180" s="29">
        <v>78</v>
      </c>
      <c r="G180" s="5" t="s">
        <v>2742</v>
      </c>
      <c r="H180" s="29">
        <v>76</v>
      </c>
      <c r="J180" s="5" t="s">
        <v>2742</v>
      </c>
      <c r="K180" s="29">
        <v>83</v>
      </c>
      <c r="M180" s="5" t="s">
        <v>2742</v>
      </c>
      <c r="N180" s="29">
        <v>83</v>
      </c>
      <c r="P180" s="5" t="s">
        <v>2742</v>
      </c>
      <c r="Q180" s="29">
        <v>89</v>
      </c>
      <c r="S180" s="5" t="s">
        <v>2742</v>
      </c>
      <c r="T180" s="29">
        <v>92</v>
      </c>
      <c r="V180" s="5" t="s">
        <v>2742</v>
      </c>
      <c r="W180" s="29">
        <v>97</v>
      </c>
      <c r="Y180" s="5" t="s">
        <v>2742</v>
      </c>
      <c r="Z180" s="29">
        <v>78</v>
      </c>
      <c r="AB180" s="5" t="s">
        <v>2742</v>
      </c>
      <c r="AC180" s="28">
        <v>100</v>
      </c>
    </row>
    <row r="181" spans="1:29" x14ac:dyDescent="0.3">
      <c r="A181" s="5" t="s">
        <v>2743</v>
      </c>
      <c r="B181" s="30">
        <v>60</v>
      </c>
      <c r="D181" s="5" t="s">
        <v>2743</v>
      </c>
      <c r="E181" s="29">
        <v>78</v>
      </c>
      <c r="G181" s="5" t="s">
        <v>2743</v>
      </c>
      <c r="H181" s="29">
        <v>76</v>
      </c>
      <c r="J181" s="5" t="s">
        <v>2743</v>
      </c>
      <c r="K181" s="29">
        <v>82</v>
      </c>
      <c r="M181" s="5" t="s">
        <v>2743</v>
      </c>
      <c r="N181" s="29">
        <v>82</v>
      </c>
      <c r="P181" s="5" t="s">
        <v>2743</v>
      </c>
      <c r="Q181" s="29">
        <v>89</v>
      </c>
      <c r="S181" s="5" t="s">
        <v>2743</v>
      </c>
      <c r="T181" s="29">
        <v>92</v>
      </c>
      <c r="V181" s="5" t="s">
        <v>2743</v>
      </c>
      <c r="W181" s="29">
        <v>97</v>
      </c>
      <c r="Y181" s="5" t="s">
        <v>2743</v>
      </c>
      <c r="Z181" s="29">
        <v>78</v>
      </c>
      <c r="AB181" s="5" t="s">
        <v>2743</v>
      </c>
      <c r="AC181" s="28">
        <v>100</v>
      </c>
    </row>
    <row r="182" spans="1:29" x14ac:dyDescent="0.3">
      <c r="A182" s="5" t="s">
        <v>2744</v>
      </c>
      <c r="B182" s="30">
        <v>60</v>
      </c>
      <c r="D182" s="5" t="s">
        <v>2744</v>
      </c>
      <c r="E182" s="29">
        <v>78</v>
      </c>
      <c r="G182" s="5" t="s">
        <v>2744</v>
      </c>
      <c r="H182" s="29">
        <v>76</v>
      </c>
      <c r="J182" s="5" t="s">
        <v>2744</v>
      </c>
      <c r="K182" s="29">
        <v>82</v>
      </c>
      <c r="M182" s="5" t="s">
        <v>2744</v>
      </c>
      <c r="N182" s="29">
        <v>82</v>
      </c>
      <c r="P182" s="5" t="s">
        <v>2744</v>
      </c>
      <c r="Q182" s="29">
        <v>89</v>
      </c>
      <c r="S182" s="5" t="s">
        <v>2744</v>
      </c>
      <c r="T182" s="29">
        <v>92</v>
      </c>
      <c r="V182" s="5" t="s">
        <v>2744</v>
      </c>
      <c r="W182" s="29">
        <v>97</v>
      </c>
      <c r="Y182" s="5" t="s">
        <v>2744</v>
      </c>
      <c r="Z182" s="29">
        <v>78</v>
      </c>
      <c r="AB182" s="5" t="s">
        <v>2744</v>
      </c>
      <c r="AC182" s="28">
        <v>100</v>
      </c>
    </row>
    <row r="183" spans="1:29" x14ac:dyDescent="0.3">
      <c r="A183" s="5" t="s">
        <v>2611</v>
      </c>
      <c r="B183" s="30">
        <v>60</v>
      </c>
      <c r="D183" s="5" t="s">
        <v>2611</v>
      </c>
      <c r="E183" s="29">
        <v>78</v>
      </c>
      <c r="G183" s="5" t="s">
        <v>2611</v>
      </c>
      <c r="H183" s="29">
        <v>76</v>
      </c>
      <c r="J183" s="5" t="s">
        <v>2611</v>
      </c>
      <c r="K183" s="29">
        <v>82</v>
      </c>
      <c r="M183" s="5" t="s">
        <v>2611</v>
      </c>
      <c r="N183" s="29">
        <v>82</v>
      </c>
      <c r="P183" s="5" t="s">
        <v>2611</v>
      </c>
      <c r="Q183" s="29">
        <v>89</v>
      </c>
      <c r="S183" s="5" t="s">
        <v>2611</v>
      </c>
      <c r="T183" s="29">
        <v>92</v>
      </c>
      <c r="V183" s="5" t="s">
        <v>2611</v>
      </c>
      <c r="W183" s="29">
        <v>97</v>
      </c>
      <c r="Y183" s="5" t="s">
        <v>2611</v>
      </c>
      <c r="Z183" s="29">
        <v>77</v>
      </c>
      <c r="AB183" s="5" t="s">
        <v>2611</v>
      </c>
      <c r="AC183" s="28">
        <v>100</v>
      </c>
    </row>
    <row r="184" spans="1:29" x14ac:dyDescent="0.3">
      <c r="A184" s="5" t="s">
        <v>2526</v>
      </c>
      <c r="B184" s="30">
        <v>60</v>
      </c>
      <c r="D184" s="5" t="s">
        <v>2526</v>
      </c>
      <c r="E184" s="29">
        <v>78</v>
      </c>
      <c r="G184" s="5" t="s">
        <v>2526</v>
      </c>
      <c r="H184" s="29">
        <v>76</v>
      </c>
      <c r="J184" s="5" t="s">
        <v>2526</v>
      </c>
      <c r="K184" s="29">
        <v>82</v>
      </c>
      <c r="M184" s="5" t="s">
        <v>2526</v>
      </c>
      <c r="N184" s="29">
        <v>82</v>
      </c>
      <c r="P184" s="5" t="s">
        <v>2526</v>
      </c>
      <c r="Q184" s="29">
        <v>89</v>
      </c>
      <c r="S184" s="5" t="s">
        <v>2526</v>
      </c>
      <c r="T184" s="29">
        <v>92</v>
      </c>
      <c r="V184" s="5" t="s">
        <v>2526</v>
      </c>
      <c r="W184" s="29">
        <v>97</v>
      </c>
      <c r="Y184" s="5" t="s">
        <v>2526</v>
      </c>
      <c r="Z184" s="29">
        <v>77</v>
      </c>
      <c r="AB184" s="5" t="s">
        <v>2526</v>
      </c>
      <c r="AC184" s="28">
        <v>100</v>
      </c>
    </row>
    <row r="185" spans="1:29" x14ac:dyDescent="0.3">
      <c r="A185" s="7" t="s">
        <v>2745</v>
      </c>
      <c r="B185" s="33">
        <v>59</v>
      </c>
      <c r="D185" s="7" t="s">
        <v>2745</v>
      </c>
      <c r="E185" s="29">
        <v>78</v>
      </c>
      <c r="G185" s="7" t="s">
        <v>2745</v>
      </c>
      <c r="H185" s="29">
        <v>75</v>
      </c>
      <c r="J185" s="7" t="s">
        <v>2745</v>
      </c>
      <c r="K185" s="29">
        <v>82</v>
      </c>
      <c r="M185" s="7" t="s">
        <v>2745</v>
      </c>
      <c r="N185" s="29">
        <v>82</v>
      </c>
      <c r="P185" s="7" t="s">
        <v>2745</v>
      </c>
      <c r="Q185" s="29">
        <v>88</v>
      </c>
      <c r="S185" s="7" t="s">
        <v>2745</v>
      </c>
      <c r="T185" s="29">
        <v>91</v>
      </c>
      <c r="V185" s="7" t="s">
        <v>2745</v>
      </c>
      <c r="W185" s="29">
        <v>96</v>
      </c>
      <c r="Y185" s="7" t="s">
        <v>2745</v>
      </c>
      <c r="Z185" s="29">
        <v>77</v>
      </c>
      <c r="AB185" s="7" t="s">
        <v>2745</v>
      </c>
      <c r="AC185" s="29">
        <v>99</v>
      </c>
    </row>
    <row r="186" spans="1:29" x14ac:dyDescent="0.3">
      <c r="A186" s="7" t="s">
        <v>2746</v>
      </c>
      <c r="B186" s="33">
        <v>59</v>
      </c>
      <c r="D186" s="7" t="s">
        <v>2746</v>
      </c>
      <c r="E186" s="29">
        <v>77</v>
      </c>
      <c r="G186" s="7" t="s">
        <v>2746</v>
      </c>
      <c r="H186" s="29">
        <v>75</v>
      </c>
      <c r="J186" s="7" t="s">
        <v>2746</v>
      </c>
      <c r="K186" s="29">
        <v>82</v>
      </c>
      <c r="M186" s="7" t="s">
        <v>2746</v>
      </c>
      <c r="N186" s="29">
        <v>82</v>
      </c>
      <c r="P186" s="7" t="s">
        <v>2746</v>
      </c>
      <c r="Q186" s="29">
        <v>88</v>
      </c>
      <c r="S186" s="7" t="s">
        <v>2746</v>
      </c>
      <c r="T186" s="29">
        <v>91</v>
      </c>
      <c r="V186" s="7" t="s">
        <v>2746</v>
      </c>
      <c r="W186" s="29">
        <v>96</v>
      </c>
      <c r="Y186" s="7" t="s">
        <v>2746</v>
      </c>
      <c r="Z186" s="29">
        <v>77</v>
      </c>
      <c r="AB186" s="7" t="s">
        <v>2746</v>
      </c>
      <c r="AC186" s="29">
        <v>99</v>
      </c>
    </row>
    <row r="187" spans="1:29" x14ac:dyDescent="0.3">
      <c r="A187" s="7" t="s">
        <v>2747</v>
      </c>
      <c r="B187" s="33">
        <v>59</v>
      </c>
      <c r="D187" s="7" t="s">
        <v>2747</v>
      </c>
      <c r="E187" s="29">
        <v>77</v>
      </c>
      <c r="G187" s="7" t="s">
        <v>2747</v>
      </c>
      <c r="H187" s="29">
        <v>75</v>
      </c>
      <c r="J187" s="7" t="s">
        <v>2747</v>
      </c>
      <c r="K187" s="29">
        <v>81</v>
      </c>
      <c r="M187" s="7" t="s">
        <v>2747</v>
      </c>
      <c r="N187" s="29">
        <v>81</v>
      </c>
      <c r="P187" s="7" t="s">
        <v>2747</v>
      </c>
      <c r="Q187" s="29">
        <v>88</v>
      </c>
      <c r="S187" s="7" t="s">
        <v>2747</v>
      </c>
      <c r="T187" s="29">
        <v>91</v>
      </c>
      <c r="V187" s="7" t="s">
        <v>2747</v>
      </c>
      <c r="W187" s="29">
        <v>96</v>
      </c>
      <c r="Y187" s="7" t="s">
        <v>2747</v>
      </c>
      <c r="Z187" s="29">
        <v>77</v>
      </c>
      <c r="AB187" s="7" t="s">
        <v>2747</v>
      </c>
      <c r="AC187" s="29">
        <v>99</v>
      </c>
    </row>
    <row r="188" spans="1:29" x14ac:dyDescent="0.3">
      <c r="A188" s="7" t="s">
        <v>2612</v>
      </c>
      <c r="B188" s="33">
        <v>59</v>
      </c>
      <c r="D188" s="7" t="s">
        <v>2612</v>
      </c>
      <c r="E188" s="29">
        <v>77</v>
      </c>
      <c r="G188" s="7" t="s">
        <v>2612</v>
      </c>
      <c r="H188" s="29">
        <v>75</v>
      </c>
      <c r="J188" s="7" t="s">
        <v>2612</v>
      </c>
      <c r="K188" s="29">
        <v>81</v>
      </c>
      <c r="M188" s="7" t="s">
        <v>2612</v>
      </c>
      <c r="N188" s="29">
        <v>81</v>
      </c>
      <c r="P188" s="7" t="s">
        <v>2612</v>
      </c>
      <c r="Q188" s="29">
        <v>88</v>
      </c>
      <c r="S188" s="7" t="s">
        <v>2612</v>
      </c>
      <c r="T188" s="29">
        <v>91</v>
      </c>
      <c r="V188" s="7" t="s">
        <v>2612</v>
      </c>
      <c r="W188" s="29">
        <v>96</v>
      </c>
      <c r="Y188" s="7" t="s">
        <v>2612</v>
      </c>
      <c r="Z188" s="29">
        <v>77</v>
      </c>
      <c r="AB188" s="7" t="s">
        <v>2612</v>
      </c>
      <c r="AC188" s="29">
        <v>99</v>
      </c>
    </row>
    <row r="189" spans="1:29" x14ac:dyDescent="0.3">
      <c r="A189" s="7" t="s">
        <v>2527</v>
      </c>
      <c r="B189" s="33">
        <v>59</v>
      </c>
      <c r="D189" s="7" t="s">
        <v>2527</v>
      </c>
      <c r="E189" s="29">
        <v>77</v>
      </c>
      <c r="G189" s="7" t="s">
        <v>2527</v>
      </c>
      <c r="H189" s="29">
        <v>75</v>
      </c>
      <c r="J189" s="7" t="s">
        <v>2527</v>
      </c>
      <c r="K189" s="29">
        <v>81</v>
      </c>
      <c r="M189" s="7" t="s">
        <v>2527</v>
      </c>
      <c r="N189" s="29">
        <v>81</v>
      </c>
      <c r="P189" s="7" t="s">
        <v>2527</v>
      </c>
      <c r="Q189" s="29">
        <v>88</v>
      </c>
      <c r="S189" s="7" t="s">
        <v>2527</v>
      </c>
      <c r="T189" s="29">
        <v>91</v>
      </c>
      <c r="V189" s="7" t="s">
        <v>2527</v>
      </c>
      <c r="W189" s="29">
        <v>96</v>
      </c>
      <c r="Y189" s="7" t="s">
        <v>2527</v>
      </c>
      <c r="Z189" s="29">
        <v>76</v>
      </c>
      <c r="AB189" s="7" t="s">
        <v>2527</v>
      </c>
      <c r="AC189" s="29">
        <v>99</v>
      </c>
    </row>
    <row r="190" spans="1:29" x14ac:dyDescent="0.3">
      <c r="A190" s="7" t="s">
        <v>2528</v>
      </c>
      <c r="B190" s="29">
        <v>58</v>
      </c>
      <c r="D190" s="7" t="s">
        <v>2528</v>
      </c>
      <c r="E190" s="29">
        <v>77</v>
      </c>
      <c r="G190" s="7" t="s">
        <v>2528</v>
      </c>
      <c r="H190" s="29">
        <v>75</v>
      </c>
      <c r="J190" s="7" t="s">
        <v>2528</v>
      </c>
      <c r="K190" s="29">
        <v>81</v>
      </c>
      <c r="M190" s="7" t="s">
        <v>2528</v>
      </c>
      <c r="N190" s="29">
        <v>81</v>
      </c>
      <c r="P190" s="7" t="s">
        <v>2528</v>
      </c>
      <c r="Q190" s="29">
        <v>88</v>
      </c>
      <c r="S190" s="7" t="s">
        <v>2528</v>
      </c>
      <c r="T190" s="29">
        <v>90</v>
      </c>
      <c r="V190" s="7" t="s">
        <v>2528</v>
      </c>
      <c r="W190" s="29">
        <v>95</v>
      </c>
      <c r="Y190" s="7" t="s">
        <v>2528</v>
      </c>
      <c r="Z190" s="29">
        <v>76</v>
      </c>
      <c r="AB190" s="7" t="s">
        <v>2528</v>
      </c>
      <c r="AC190" s="29">
        <v>98</v>
      </c>
    </row>
    <row r="191" spans="1:29" x14ac:dyDescent="0.3">
      <c r="A191" s="7" t="s">
        <v>2529</v>
      </c>
      <c r="B191" s="29">
        <v>58</v>
      </c>
      <c r="D191" s="7" t="s">
        <v>2529</v>
      </c>
      <c r="E191" s="29">
        <v>77</v>
      </c>
      <c r="G191" s="7" t="s">
        <v>2529</v>
      </c>
      <c r="H191" s="29">
        <v>74</v>
      </c>
      <c r="J191" s="7" t="s">
        <v>2529</v>
      </c>
      <c r="K191" s="29">
        <v>81</v>
      </c>
      <c r="M191" s="7" t="s">
        <v>2529</v>
      </c>
      <c r="N191" s="29">
        <v>81</v>
      </c>
      <c r="P191" s="7" t="s">
        <v>2529</v>
      </c>
      <c r="Q191" s="29">
        <v>87</v>
      </c>
      <c r="S191" s="7" t="s">
        <v>2529</v>
      </c>
      <c r="T191" s="29">
        <v>90</v>
      </c>
      <c r="V191" s="7" t="s">
        <v>2529</v>
      </c>
      <c r="W191" s="29">
        <v>95</v>
      </c>
      <c r="Y191" s="7" t="s">
        <v>2529</v>
      </c>
      <c r="Z191" s="29">
        <v>76</v>
      </c>
      <c r="AB191" s="7" t="s">
        <v>2529</v>
      </c>
      <c r="AC191" s="29">
        <v>98</v>
      </c>
    </row>
    <row r="192" spans="1:29" x14ac:dyDescent="0.3">
      <c r="A192" s="7" t="s">
        <v>2530</v>
      </c>
      <c r="B192" s="29">
        <v>58</v>
      </c>
      <c r="D192" s="7" t="s">
        <v>2530</v>
      </c>
      <c r="E192" s="29">
        <v>76</v>
      </c>
      <c r="G192" s="7" t="s">
        <v>2530</v>
      </c>
      <c r="H192" s="29">
        <v>74</v>
      </c>
      <c r="J192" s="7" t="s">
        <v>2530</v>
      </c>
      <c r="K192" s="29">
        <v>81</v>
      </c>
      <c r="M192" s="7" t="s">
        <v>2530</v>
      </c>
      <c r="N192" s="29">
        <v>81</v>
      </c>
      <c r="P192" s="7" t="s">
        <v>2530</v>
      </c>
      <c r="Q192" s="29">
        <v>87</v>
      </c>
      <c r="S192" s="7" t="s">
        <v>2530</v>
      </c>
      <c r="T192" s="29">
        <v>90</v>
      </c>
      <c r="V192" s="7" t="s">
        <v>2530</v>
      </c>
      <c r="W192" s="29">
        <v>95</v>
      </c>
      <c r="Y192" s="7" t="s">
        <v>2530</v>
      </c>
      <c r="Z192" s="29">
        <v>76</v>
      </c>
      <c r="AB192" s="7" t="s">
        <v>2530</v>
      </c>
      <c r="AC192" s="29">
        <v>98</v>
      </c>
    </row>
    <row r="193" spans="1:29" x14ac:dyDescent="0.3">
      <c r="A193" s="7" t="s">
        <v>2531</v>
      </c>
      <c r="B193" s="29">
        <v>58</v>
      </c>
      <c r="D193" s="7" t="s">
        <v>2531</v>
      </c>
      <c r="E193" s="29">
        <v>76</v>
      </c>
      <c r="G193" s="7" t="s">
        <v>2531</v>
      </c>
      <c r="H193" s="29">
        <v>74</v>
      </c>
      <c r="J193" s="7" t="s">
        <v>2531</v>
      </c>
      <c r="K193" s="29">
        <v>80</v>
      </c>
      <c r="M193" s="7" t="s">
        <v>2531</v>
      </c>
      <c r="N193" s="29">
        <v>80</v>
      </c>
      <c r="P193" s="7" t="s">
        <v>2531</v>
      </c>
      <c r="Q193" s="29">
        <v>87</v>
      </c>
      <c r="S193" s="7" t="s">
        <v>2531</v>
      </c>
      <c r="T193" s="29">
        <v>90</v>
      </c>
      <c r="V193" s="7" t="s">
        <v>2531</v>
      </c>
      <c r="W193" s="29">
        <v>95</v>
      </c>
      <c r="Y193" s="7" t="s">
        <v>2531</v>
      </c>
      <c r="Z193" s="29">
        <v>76</v>
      </c>
      <c r="AB193" s="7" t="s">
        <v>2531</v>
      </c>
      <c r="AC193" s="29">
        <v>98</v>
      </c>
    </row>
    <row r="194" spans="1:29" x14ac:dyDescent="0.3">
      <c r="A194" s="7" t="s">
        <v>2532</v>
      </c>
      <c r="B194" s="29">
        <v>58</v>
      </c>
      <c r="D194" s="7" t="s">
        <v>2532</v>
      </c>
      <c r="E194" s="29">
        <v>76</v>
      </c>
      <c r="G194" s="7" t="s">
        <v>2532</v>
      </c>
      <c r="H194" s="29">
        <v>74</v>
      </c>
      <c r="J194" s="7" t="s">
        <v>2532</v>
      </c>
      <c r="K194" s="29">
        <v>80</v>
      </c>
      <c r="M194" s="7" t="s">
        <v>2532</v>
      </c>
      <c r="N194" s="29">
        <v>80</v>
      </c>
      <c r="P194" s="7" t="s">
        <v>2532</v>
      </c>
      <c r="Q194" s="29">
        <v>87</v>
      </c>
      <c r="S194" s="7" t="s">
        <v>2532</v>
      </c>
      <c r="T194" s="29">
        <v>90</v>
      </c>
      <c r="V194" s="7" t="s">
        <v>2532</v>
      </c>
      <c r="W194" s="29">
        <v>95</v>
      </c>
      <c r="Y194" s="7" t="s">
        <v>2532</v>
      </c>
      <c r="Z194" s="29">
        <v>76</v>
      </c>
      <c r="AB194" s="7" t="s">
        <v>2532</v>
      </c>
      <c r="AC194" s="29">
        <v>98</v>
      </c>
    </row>
    <row r="195" spans="1:29" x14ac:dyDescent="0.3">
      <c r="A195" s="7" t="s">
        <v>2533</v>
      </c>
      <c r="B195" s="29">
        <v>57</v>
      </c>
      <c r="D195" s="7" t="s">
        <v>2533</v>
      </c>
      <c r="E195" s="29">
        <v>76</v>
      </c>
      <c r="G195" s="7" t="s">
        <v>2533</v>
      </c>
      <c r="H195" s="29">
        <v>74</v>
      </c>
      <c r="J195" s="7" t="s">
        <v>2533</v>
      </c>
      <c r="K195" s="29">
        <v>80</v>
      </c>
      <c r="M195" s="7" t="s">
        <v>2533</v>
      </c>
      <c r="N195" s="29">
        <v>80</v>
      </c>
      <c r="P195" s="7" t="s">
        <v>2533</v>
      </c>
      <c r="Q195" s="29">
        <v>87</v>
      </c>
      <c r="S195" s="7" t="s">
        <v>2533</v>
      </c>
      <c r="T195" s="29">
        <v>89</v>
      </c>
      <c r="V195" s="7" t="s">
        <v>2533</v>
      </c>
      <c r="W195" s="29">
        <v>94</v>
      </c>
      <c r="Y195" s="7" t="s">
        <v>2533</v>
      </c>
      <c r="Z195" s="29">
        <v>75</v>
      </c>
      <c r="AB195" s="7" t="s">
        <v>2533</v>
      </c>
      <c r="AC195" s="29">
        <v>97</v>
      </c>
    </row>
    <row r="196" spans="1:29" x14ac:dyDescent="0.3">
      <c r="A196" s="7" t="s">
        <v>2534</v>
      </c>
      <c r="B196" s="29">
        <v>57</v>
      </c>
      <c r="D196" s="7" t="s">
        <v>2534</v>
      </c>
      <c r="E196" s="29">
        <v>76</v>
      </c>
      <c r="G196" s="7" t="s">
        <v>2534</v>
      </c>
      <c r="H196" s="29">
        <v>74</v>
      </c>
      <c r="J196" s="7" t="s">
        <v>2534</v>
      </c>
      <c r="K196" s="29">
        <v>80</v>
      </c>
      <c r="M196" s="7" t="s">
        <v>2534</v>
      </c>
      <c r="N196" s="29">
        <v>80</v>
      </c>
      <c r="P196" s="7" t="s">
        <v>2534</v>
      </c>
      <c r="Q196" s="29">
        <v>87</v>
      </c>
      <c r="S196" s="7" t="s">
        <v>2534</v>
      </c>
      <c r="T196" s="29">
        <v>89</v>
      </c>
      <c r="V196" s="7" t="s">
        <v>2534</v>
      </c>
      <c r="W196" s="29">
        <v>94</v>
      </c>
      <c r="Y196" s="7" t="s">
        <v>2534</v>
      </c>
      <c r="Z196" s="29">
        <v>75</v>
      </c>
      <c r="AB196" s="7" t="s">
        <v>2534</v>
      </c>
      <c r="AC196" s="29">
        <v>97</v>
      </c>
    </row>
    <row r="197" spans="1:29" x14ac:dyDescent="0.3">
      <c r="A197" s="7" t="s">
        <v>2535</v>
      </c>
      <c r="B197" s="29">
        <v>57</v>
      </c>
      <c r="D197" s="7" t="s">
        <v>2535</v>
      </c>
      <c r="E197" s="29">
        <v>76</v>
      </c>
      <c r="G197" s="7" t="s">
        <v>2535</v>
      </c>
      <c r="H197" s="29">
        <v>73</v>
      </c>
      <c r="J197" s="7" t="s">
        <v>2535</v>
      </c>
      <c r="K197" s="29">
        <v>80</v>
      </c>
      <c r="M197" s="7" t="s">
        <v>2535</v>
      </c>
      <c r="N197" s="29">
        <v>80</v>
      </c>
      <c r="P197" s="7" t="s">
        <v>2535</v>
      </c>
      <c r="Q197" s="29">
        <v>86</v>
      </c>
      <c r="S197" s="7" t="s">
        <v>2535</v>
      </c>
      <c r="T197" s="29">
        <v>89</v>
      </c>
      <c r="V197" s="7" t="s">
        <v>2535</v>
      </c>
      <c r="W197" s="29">
        <v>94</v>
      </c>
      <c r="Y197" s="7" t="s">
        <v>2535</v>
      </c>
      <c r="Z197" s="29">
        <v>75</v>
      </c>
      <c r="AB197" s="7" t="s">
        <v>2535</v>
      </c>
      <c r="AC197" s="29">
        <v>97</v>
      </c>
    </row>
    <row r="198" spans="1:29" x14ac:dyDescent="0.3">
      <c r="A198" s="7" t="s">
        <v>2536</v>
      </c>
      <c r="B198" s="29">
        <v>56</v>
      </c>
      <c r="D198" s="7" t="s">
        <v>2536</v>
      </c>
      <c r="E198" s="29">
        <v>75</v>
      </c>
      <c r="G198" s="7" t="s">
        <v>2536</v>
      </c>
      <c r="H198" s="29">
        <v>73</v>
      </c>
      <c r="J198" s="7" t="s">
        <v>2536</v>
      </c>
      <c r="K198" s="29">
        <v>80</v>
      </c>
      <c r="M198" s="7" t="s">
        <v>2536</v>
      </c>
      <c r="N198" s="29">
        <v>80</v>
      </c>
      <c r="P198" s="7" t="s">
        <v>2536</v>
      </c>
      <c r="Q198" s="29">
        <v>86</v>
      </c>
      <c r="S198" s="7" t="s">
        <v>2536</v>
      </c>
      <c r="T198" s="29">
        <v>89</v>
      </c>
      <c r="V198" s="7" t="s">
        <v>2536</v>
      </c>
      <c r="W198" s="29">
        <v>94</v>
      </c>
      <c r="Y198" s="7" t="s">
        <v>2536</v>
      </c>
      <c r="Z198" s="29">
        <v>75</v>
      </c>
      <c r="AB198" s="7" t="s">
        <v>2536</v>
      </c>
      <c r="AC198" s="29">
        <v>97</v>
      </c>
    </row>
    <row r="199" spans="1:29" x14ac:dyDescent="0.3">
      <c r="A199" s="7" t="s">
        <v>2537</v>
      </c>
      <c r="B199" s="29">
        <v>56</v>
      </c>
      <c r="D199" s="7" t="s">
        <v>2537</v>
      </c>
      <c r="E199" s="29">
        <v>75</v>
      </c>
      <c r="G199" s="7" t="s">
        <v>2537</v>
      </c>
      <c r="H199" s="29">
        <v>73</v>
      </c>
      <c r="J199" s="7" t="s">
        <v>2537</v>
      </c>
      <c r="K199" s="29">
        <v>79</v>
      </c>
      <c r="M199" s="7" t="s">
        <v>2537</v>
      </c>
      <c r="N199" s="29">
        <v>79</v>
      </c>
      <c r="P199" s="7" t="s">
        <v>2537</v>
      </c>
      <c r="Q199" s="29">
        <v>86</v>
      </c>
      <c r="S199" s="7" t="s">
        <v>2537</v>
      </c>
      <c r="T199" s="29">
        <v>89</v>
      </c>
      <c r="V199" s="7" t="s">
        <v>2537</v>
      </c>
      <c r="W199" s="29">
        <v>94</v>
      </c>
      <c r="Y199" s="7" t="s">
        <v>2537</v>
      </c>
      <c r="Z199" s="29">
        <v>75</v>
      </c>
      <c r="AB199" s="7" t="s">
        <v>2537</v>
      </c>
      <c r="AC199" s="29">
        <v>97</v>
      </c>
    </row>
    <row r="200" spans="1:29" x14ac:dyDescent="0.3">
      <c r="A200" s="7" t="s">
        <v>2538</v>
      </c>
      <c r="B200" s="29">
        <v>56</v>
      </c>
      <c r="D200" s="7" t="s">
        <v>2538</v>
      </c>
      <c r="E200" s="29">
        <v>75</v>
      </c>
      <c r="G200" s="7" t="s">
        <v>2538</v>
      </c>
      <c r="H200" s="29">
        <v>73</v>
      </c>
      <c r="J200" s="7" t="s">
        <v>2538</v>
      </c>
      <c r="K200" s="29">
        <v>79</v>
      </c>
      <c r="M200" s="7" t="s">
        <v>2538</v>
      </c>
      <c r="N200" s="29">
        <v>79</v>
      </c>
      <c r="P200" s="7" t="s">
        <v>2538</v>
      </c>
      <c r="Q200" s="29">
        <v>86</v>
      </c>
      <c r="S200" s="7" t="s">
        <v>2538</v>
      </c>
      <c r="T200" s="29">
        <v>88</v>
      </c>
      <c r="V200" s="7" t="s">
        <v>2538</v>
      </c>
      <c r="W200" s="29">
        <v>93</v>
      </c>
      <c r="Y200" s="7" t="s">
        <v>2538</v>
      </c>
      <c r="Z200" s="29">
        <v>75</v>
      </c>
      <c r="AB200" s="7" t="s">
        <v>2538</v>
      </c>
      <c r="AC200" s="29">
        <v>97</v>
      </c>
    </row>
    <row r="201" spans="1:29" x14ac:dyDescent="0.3">
      <c r="A201" s="7" t="s">
        <v>2539</v>
      </c>
      <c r="B201" s="29">
        <v>55</v>
      </c>
      <c r="D201" s="7" t="s">
        <v>2539</v>
      </c>
      <c r="E201" s="29">
        <v>75</v>
      </c>
      <c r="G201" s="7" t="s">
        <v>2539</v>
      </c>
      <c r="H201" s="29">
        <v>73</v>
      </c>
      <c r="J201" s="7" t="s">
        <v>2539</v>
      </c>
      <c r="K201" s="29">
        <v>79</v>
      </c>
      <c r="M201" s="7" t="s">
        <v>2539</v>
      </c>
      <c r="N201" s="29">
        <v>79</v>
      </c>
      <c r="P201" s="7" t="s">
        <v>2539</v>
      </c>
      <c r="Q201" s="29">
        <v>86</v>
      </c>
      <c r="S201" s="7" t="s">
        <v>2539</v>
      </c>
      <c r="T201" s="29">
        <v>88</v>
      </c>
      <c r="V201" s="7" t="s">
        <v>2539</v>
      </c>
      <c r="W201" s="29">
        <v>93</v>
      </c>
      <c r="Y201" s="7" t="s">
        <v>2539</v>
      </c>
      <c r="Z201" s="29">
        <v>74</v>
      </c>
      <c r="AB201" s="7" t="s">
        <v>2539</v>
      </c>
      <c r="AC201" s="29">
        <v>96</v>
      </c>
    </row>
    <row r="202" spans="1:29" x14ac:dyDescent="0.3">
      <c r="A202" s="7" t="s">
        <v>2748</v>
      </c>
      <c r="B202" s="29">
        <v>55</v>
      </c>
      <c r="D202" s="7" t="s">
        <v>2748</v>
      </c>
      <c r="E202" s="29">
        <v>75</v>
      </c>
      <c r="G202" s="7" t="s">
        <v>2748</v>
      </c>
      <c r="H202" s="29">
        <v>73</v>
      </c>
      <c r="J202" s="7" t="s">
        <v>2748</v>
      </c>
      <c r="K202" s="29">
        <v>79</v>
      </c>
      <c r="M202" s="7" t="s">
        <v>2748</v>
      </c>
      <c r="N202" s="29">
        <v>79</v>
      </c>
      <c r="P202" s="7" t="s">
        <v>2748</v>
      </c>
      <c r="Q202" s="29">
        <v>86</v>
      </c>
      <c r="S202" s="7" t="s">
        <v>2748</v>
      </c>
      <c r="T202" s="29">
        <v>88</v>
      </c>
      <c r="V202" s="7" t="s">
        <v>2748</v>
      </c>
      <c r="W202" s="29">
        <v>93</v>
      </c>
      <c r="Y202" s="7" t="s">
        <v>2748</v>
      </c>
      <c r="Z202" s="29">
        <v>74</v>
      </c>
      <c r="AB202" s="7" t="s">
        <v>2748</v>
      </c>
      <c r="AC202" s="29">
        <v>96</v>
      </c>
    </row>
    <row r="203" spans="1:29" x14ac:dyDescent="0.3">
      <c r="A203" s="7" t="s">
        <v>2613</v>
      </c>
      <c r="B203" s="29">
        <v>55</v>
      </c>
      <c r="D203" s="7" t="s">
        <v>2613</v>
      </c>
      <c r="E203" s="29">
        <v>75</v>
      </c>
      <c r="G203" s="7" t="s">
        <v>2613</v>
      </c>
      <c r="H203" s="29">
        <v>72</v>
      </c>
      <c r="J203" s="7" t="s">
        <v>2613</v>
      </c>
      <c r="K203" s="29">
        <v>79</v>
      </c>
      <c r="M203" s="7" t="s">
        <v>2613</v>
      </c>
      <c r="N203" s="29">
        <v>79</v>
      </c>
      <c r="P203" s="7" t="s">
        <v>2613</v>
      </c>
      <c r="Q203" s="29">
        <v>85</v>
      </c>
      <c r="S203" s="7" t="s">
        <v>2613</v>
      </c>
      <c r="T203" s="29">
        <v>88</v>
      </c>
      <c r="V203" s="7" t="s">
        <v>2613</v>
      </c>
      <c r="W203" s="29">
        <v>93</v>
      </c>
      <c r="Y203" s="7" t="s">
        <v>2613</v>
      </c>
      <c r="Z203" s="29">
        <v>74</v>
      </c>
      <c r="AB203" s="7" t="s">
        <v>2613</v>
      </c>
      <c r="AC203" s="29">
        <v>96</v>
      </c>
    </row>
    <row r="204" spans="1:29" x14ac:dyDescent="0.3">
      <c r="A204" s="7" t="s">
        <v>2749</v>
      </c>
      <c r="B204" s="29">
        <v>54</v>
      </c>
      <c r="D204" s="7" t="s">
        <v>2749</v>
      </c>
      <c r="E204" s="29">
        <v>74</v>
      </c>
      <c r="G204" s="7" t="s">
        <v>2749</v>
      </c>
      <c r="H204" s="29">
        <v>72</v>
      </c>
      <c r="J204" s="7" t="s">
        <v>2749</v>
      </c>
      <c r="K204" s="29">
        <v>79</v>
      </c>
      <c r="M204" s="7" t="s">
        <v>2749</v>
      </c>
      <c r="N204" s="29">
        <v>79</v>
      </c>
      <c r="P204" s="7" t="s">
        <v>2749</v>
      </c>
      <c r="Q204" s="29">
        <v>85</v>
      </c>
      <c r="S204" s="7" t="s">
        <v>2749</v>
      </c>
      <c r="T204" s="29">
        <v>88</v>
      </c>
      <c r="V204" s="7" t="s">
        <v>2749</v>
      </c>
      <c r="W204" s="29">
        <v>93</v>
      </c>
      <c r="Y204" s="7" t="s">
        <v>2749</v>
      </c>
      <c r="Z204" s="29">
        <v>74</v>
      </c>
      <c r="AB204" s="7" t="s">
        <v>2749</v>
      </c>
      <c r="AC204" s="29">
        <v>96</v>
      </c>
    </row>
    <row r="205" spans="1:29" x14ac:dyDescent="0.3">
      <c r="A205" s="7" t="s">
        <v>2750</v>
      </c>
      <c r="B205" s="29">
        <v>54</v>
      </c>
      <c r="D205" s="7" t="s">
        <v>2750</v>
      </c>
      <c r="E205" s="29">
        <v>74</v>
      </c>
      <c r="G205" s="7" t="s">
        <v>2750</v>
      </c>
      <c r="H205" s="29">
        <v>72</v>
      </c>
      <c r="J205" s="7" t="s">
        <v>2750</v>
      </c>
      <c r="K205" s="29">
        <v>78</v>
      </c>
      <c r="M205" s="7" t="s">
        <v>2750</v>
      </c>
      <c r="N205" s="29">
        <v>78</v>
      </c>
      <c r="P205" s="7" t="s">
        <v>2750</v>
      </c>
      <c r="Q205" s="29">
        <v>85</v>
      </c>
      <c r="S205" s="7" t="s">
        <v>2750</v>
      </c>
      <c r="T205" s="29">
        <v>87</v>
      </c>
      <c r="V205" s="7" t="s">
        <v>2750</v>
      </c>
      <c r="W205" s="29">
        <v>92</v>
      </c>
      <c r="Y205" s="7" t="s">
        <v>2750</v>
      </c>
      <c r="Z205" s="29">
        <v>74</v>
      </c>
      <c r="AB205" s="7" t="s">
        <v>2750</v>
      </c>
      <c r="AC205" s="29">
        <v>96</v>
      </c>
    </row>
    <row r="206" spans="1:29" x14ac:dyDescent="0.3">
      <c r="A206" s="7" t="s">
        <v>2751</v>
      </c>
      <c r="B206" s="29">
        <v>54</v>
      </c>
      <c r="D206" s="7" t="s">
        <v>2751</v>
      </c>
      <c r="E206" s="29">
        <v>74</v>
      </c>
      <c r="G206" s="7" t="s">
        <v>2751</v>
      </c>
      <c r="H206" s="29">
        <v>72</v>
      </c>
      <c r="J206" s="7" t="s">
        <v>2751</v>
      </c>
      <c r="K206" s="29">
        <v>78</v>
      </c>
      <c r="M206" s="7" t="s">
        <v>2751</v>
      </c>
      <c r="N206" s="29">
        <v>78</v>
      </c>
      <c r="P206" s="7" t="s">
        <v>2751</v>
      </c>
      <c r="Q206" s="29">
        <v>85</v>
      </c>
      <c r="S206" s="7" t="s">
        <v>2751</v>
      </c>
      <c r="T206" s="29">
        <v>87</v>
      </c>
      <c r="V206" s="7" t="s">
        <v>2751</v>
      </c>
      <c r="W206" s="29">
        <v>92</v>
      </c>
      <c r="Y206" s="7" t="s">
        <v>2751</v>
      </c>
      <c r="Z206" s="29">
        <v>74</v>
      </c>
      <c r="AB206" s="7" t="s">
        <v>2751</v>
      </c>
      <c r="AC206" s="29">
        <v>96</v>
      </c>
    </row>
    <row r="207" spans="1:29" x14ac:dyDescent="0.3">
      <c r="A207" s="7" t="s">
        <v>2752</v>
      </c>
      <c r="B207" s="29">
        <v>53</v>
      </c>
      <c r="D207" s="7" t="s">
        <v>2752</v>
      </c>
      <c r="E207" s="29">
        <v>74</v>
      </c>
      <c r="G207" s="7" t="s">
        <v>2752</v>
      </c>
      <c r="H207" s="29">
        <v>72</v>
      </c>
      <c r="J207" s="7" t="s">
        <v>2752</v>
      </c>
      <c r="K207" s="29">
        <v>78</v>
      </c>
      <c r="M207" s="7" t="s">
        <v>2752</v>
      </c>
      <c r="N207" s="29">
        <v>78</v>
      </c>
      <c r="P207" s="7" t="s">
        <v>2752</v>
      </c>
      <c r="Q207" s="29">
        <v>85</v>
      </c>
      <c r="S207" s="7" t="s">
        <v>2752</v>
      </c>
      <c r="T207" s="29">
        <v>87</v>
      </c>
      <c r="V207" s="7" t="s">
        <v>2752</v>
      </c>
      <c r="W207" s="29">
        <v>92</v>
      </c>
      <c r="Y207" s="7" t="s">
        <v>2752</v>
      </c>
      <c r="Z207" s="29">
        <v>73</v>
      </c>
      <c r="AB207" s="7" t="s">
        <v>2752</v>
      </c>
      <c r="AC207" s="29">
        <v>95</v>
      </c>
    </row>
    <row r="208" spans="1:29" x14ac:dyDescent="0.3">
      <c r="A208" s="7" t="s">
        <v>2614</v>
      </c>
      <c r="B208" s="29">
        <v>53</v>
      </c>
      <c r="D208" s="7" t="s">
        <v>2614</v>
      </c>
      <c r="E208" s="29">
        <v>74</v>
      </c>
      <c r="G208" s="7" t="s">
        <v>2614</v>
      </c>
      <c r="H208" s="29">
        <v>72</v>
      </c>
      <c r="J208" s="7" t="s">
        <v>2614</v>
      </c>
      <c r="K208" s="29">
        <v>78</v>
      </c>
      <c r="M208" s="7" t="s">
        <v>2614</v>
      </c>
      <c r="N208" s="29">
        <v>78</v>
      </c>
      <c r="P208" s="7" t="s">
        <v>2614</v>
      </c>
      <c r="Q208" s="29">
        <v>85</v>
      </c>
      <c r="S208" s="7" t="s">
        <v>2614</v>
      </c>
      <c r="T208" s="29">
        <v>87</v>
      </c>
      <c r="V208" s="7" t="s">
        <v>2614</v>
      </c>
      <c r="W208" s="29">
        <v>92</v>
      </c>
      <c r="Y208" s="7" t="s">
        <v>2614</v>
      </c>
      <c r="Z208" s="29">
        <v>73</v>
      </c>
      <c r="AB208" s="7" t="s">
        <v>2614</v>
      </c>
      <c r="AC208" s="29">
        <v>95</v>
      </c>
    </row>
    <row r="209" spans="1:29" x14ac:dyDescent="0.3">
      <c r="A209" s="7" t="s">
        <v>2753</v>
      </c>
      <c r="B209" s="29">
        <v>53</v>
      </c>
      <c r="D209" s="7" t="s">
        <v>2753</v>
      </c>
      <c r="E209" s="29">
        <v>74</v>
      </c>
      <c r="G209" s="7" t="s">
        <v>2753</v>
      </c>
      <c r="H209" s="29">
        <v>71</v>
      </c>
      <c r="J209" s="7" t="s">
        <v>2753</v>
      </c>
      <c r="K209" s="29">
        <v>78</v>
      </c>
      <c r="M209" s="7" t="s">
        <v>2753</v>
      </c>
      <c r="N209" s="29">
        <v>78</v>
      </c>
      <c r="P209" s="7" t="s">
        <v>2753</v>
      </c>
      <c r="Q209" s="29">
        <v>84</v>
      </c>
      <c r="S209" s="7" t="s">
        <v>2753</v>
      </c>
      <c r="T209" s="29">
        <v>87</v>
      </c>
      <c r="V209" s="7" t="s">
        <v>2753</v>
      </c>
      <c r="W209" s="29">
        <v>92</v>
      </c>
      <c r="Y209" s="7" t="s">
        <v>2753</v>
      </c>
      <c r="Z209" s="29">
        <v>73</v>
      </c>
      <c r="AB209" s="7" t="s">
        <v>2753</v>
      </c>
      <c r="AC209" s="29">
        <v>95</v>
      </c>
    </row>
    <row r="210" spans="1:29" x14ac:dyDescent="0.3">
      <c r="A210" s="7" t="s">
        <v>2754</v>
      </c>
      <c r="B210" s="29">
        <v>52</v>
      </c>
      <c r="D210" s="7" t="s">
        <v>2754</v>
      </c>
      <c r="E210" s="29">
        <v>73</v>
      </c>
      <c r="G210" s="7" t="s">
        <v>2754</v>
      </c>
      <c r="H210" s="29">
        <v>71</v>
      </c>
      <c r="J210" s="7" t="s">
        <v>2754</v>
      </c>
      <c r="K210" s="29">
        <v>78</v>
      </c>
      <c r="M210" s="7" t="s">
        <v>2754</v>
      </c>
      <c r="N210" s="29">
        <v>78</v>
      </c>
      <c r="P210" s="7" t="s">
        <v>2754</v>
      </c>
      <c r="Q210" s="29">
        <v>84</v>
      </c>
      <c r="S210" s="7" t="s">
        <v>2754</v>
      </c>
      <c r="T210" s="29">
        <v>87</v>
      </c>
      <c r="V210" s="7" t="s">
        <v>2754</v>
      </c>
      <c r="W210" s="29">
        <v>92</v>
      </c>
      <c r="Y210" s="7" t="s">
        <v>2754</v>
      </c>
      <c r="Z210" s="29">
        <v>73</v>
      </c>
      <c r="AB210" s="7" t="s">
        <v>2754</v>
      </c>
      <c r="AC210" s="29">
        <v>95</v>
      </c>
    </row>
    <row r="211" spans="1:29" x14ac:dyDescent="0.3">
      <c r="A211" s="7" t="s">
        <v>2755</v>
      </c>
      <c r="B211" s="29">
        <v>52</v>
      </c>
      <c r="D211" s="7" t="s">
        <v>2755</v>
      </c>
      <c r="E211" s="29">
        <v>73</v>
      </c>
      <c r="G211" s="7" t="s">
        <v>2755</v>
      </c>
      <c r="H211" s="29">
        <v>71</v>
      </c>
      <c r="J211" s="7" t="s">
        <v>2755</v>
      </c>
      <c r="K211" s="29">
        <v>77</v>
      </c>
      <c r="M211" s="7" t="s">
        <v>2755</v>
      </c>
      <c r="N211" s="29">
        <v>77</v>
      </c>
      <c r="P211" s="7" t="s">
        <v>2755</v>
      </c>
      <c r="Q211" s="29">
        <v>84</v>
      </c>
      <c r="S211" s="7" t="s">
        <v>2755</v>
      </c>
      <c r="T211" s="29">
        <v>86</v>
      </c>
      <c r="V211" s="7" t="s">
        <v>2755</v>
      </c>
      <c r="W211" s="29">
        <v>91</v>
      </c>
      <c r="Y211" s="7" t="s">
        <v>2755</v>
      </c>
      <c r="Z211" s="29">
        <v>73</v>
      </c>
      <c r="AB211" s="7" t="s">
        <v>2755</v>
      </c>
      <c r="AC211" s="29">
        <v>95</v>
      </c>
    </row>
    <row r="212" spans="1:29" x14ac:dyDescent="0.3">
      <c r="A212" s="7" t="s">
        <v>2756</v>
      </c>
      <c r="B212" s="29">
        <v>52</v>
      </c>
      <c r="D212" s="7" t="s">
        <v>2756</v>
      </c>
      <c r="E212" s="29">
        <v>73</v>
      </c>
      <c r="G212" s="7" t="s">
        <v>2756</v>
      </c>
      <c r="H212" s="29">
        <v>71</v>
      </c>
      <c r="J212" s="7" t="s">
        <v>2756</v>
      </c>
      <c r="K212" s="29">
        <v>77</v>
      </c>
      <c r="M212" s="7" t="s">
        <v>2756</v>
      </c>
      <c r="N212" s="29">
        <v>77</v>
      </c>
      <c r="P212" s="7" t="s">
        <v>2756</v>
      </c>
      <c r="Q212" s="29">
        <v>84</v>
      </c>
      <c r="S212" s="7" t="s">
        <v>2756</v>
      </c>
      <c r="T212" s="29">
        <v>86</v>
      </c>
      <c r="V212" s="7" t="s">
        <v>2756</v>
      </c>
      <c r="W212" s="29">
        <v>91</v>
      </c>
      <c r="Y212" s="7" t="s">
        <v>2756</v>
      </c>
      <c r="Z212" s="29">
        <v>73</v>
      </c>
      <c r="AB212" s="7" t="s">
        <v>2756</v>
      </c>
      <c r="AC212" s="29">
        <v>95</v>
      </c>
    </row>
    <row r="213" spans="1:29" x14ac:dyDescent="0.3">
      <c r="A213" s="7" t="s">
        <v>2615</v>
      </c>
      <c r="B213" s="29">
        <v>52</v>
      </c>
      <c r="D213" s="7" t="s">
        <v>2615</v>
      </c>
      <c r="E213" s="29">
        <v>73</v>
      </c>
      <c r="G213" s="7" t="s">
        <v>2615</v>
      </c>
      <c r="H213" s="29">
        <v>71</v>
      </c>
      <c r="J213" s="7" t="s">
        <v>2615</v>
      </c>
      <c r="K213" s="29">
        <v>77</v>
      </c>
      <c r="M213" s="7" t="s">
        <v>2615</v>
      </c>
      <c r="N213" s="29">
        <v>77</v>
      </c>
      <c r="P213" s="7" t="s">
        <v>2615</v>
      </c>
      <c r="Q213" s="29">
        <v>84</v>
      </c>
      <c r="S213" s="7" t="s">
        <v>2615</v>
      </c>
      <c r="T213" s="29">
        <v>86</v>
      </c>
      <c r="V213" s="7" t="s">
        <v>2615</v>
      </c>
      <c r="W213" s="29">
        <v>91</v>
      </c>
      <c r="Y213" s="7" t="s">
        <v>2615</v>
      </c>
      <c r="Z213" s="29">
        <v>72</v>
      </c>
      <c r="AB213" s="7" t="s">
        <v>2615</v>
      </c>
      <c r="AC213" s="29">
        <v>94</v>
      </c>
    </row>
    <row r="214" spans="1:29" x14ac:dyDescent="0.3">
      <c r="A214" s="5" t="s">
        <v>2540</v>
      </c>
      <c r="B214" s="29">
        <v>51</v>
      </c>
      <c r="D214" s="5" t="s">
        <v>2540</v>
      </c>
      <c r="E214" s="29">
        <v>73</v>
      </c>
      <c r="G214" s="5" t="s">
        <v>2540</v>
      </c>
      <c r="H214" s="29">
        <v>71</v>
      </c>
      <c r="J214" s="5" t="s">
        <v>2540</v>
      </c>
      <c r="K214" s="29">
        <v>77</v>
      </c>
      <c r="M214" s="5" t="s">
        <v>2540</v>
      </c>
      <c r="N214" s="29">
        <v>77</v>
      </c>
      <c r="P214" s="7" t="s">
        <v>2540</v>
      </c>
      <c r="Q214" s="29">
        <v>84</v>
      </c>
      <c r="S214" s="7" t="s">
        <v>2540</v>
      </c>
      <c r="T214" s="29">
        <v>86</v>
      </c>
      <c r="V214" s="7" t="s">
        <v>2540</v>
      </c>
      <c r="W214" s="29">
        <v>91</v>
      </c>
      <c r="Y214" s="7" t="s">
        <v>2540</v>
      </c>
      <c r="Z214" s="29">
        <v>72</v>
      </c>
      <c r="AB214" s="7" t="s">
        <v>2540</v>
      </c>
      <c r="AC214" s="29">
        <v>94</v>
      </c>
    </row>
    <row r="215" spans="1:29" x14ac:dyDescent="0.3">
      <c r="A215" s="5" t="s">
        <v>2757</v>
      </c>
      <c r="B215" s="29">
        <v>51</v>
      </c>
      <c r="D215" s="7" t="s">
        <v>2757</v>
      </c>
      <c r="E215" s="29">
        <v>73</v>
      </c>
      <c r="G215" s="7" t="s">
        <v>2757</v>
      </c>
      <c r="H215" s="29">
        <v>70</v>
      </c>
      <c r="J215" s="7" t="s">
        <v>2757</v>
      </c>
      <c r="K215" s="29">
        <v>77</v>
      </c>
      <c r="M215" s="7" t="s">
        <v>2757</v>
      </c>
      <c r="N215" s="29">
        <v>77</v>
      </c>
      <c r="P215" s="7" t="s">
        <v>2757</v>
      </c>
      <c r="Q215" s="29">
        <v>83</v>
      </c>
      <c r="S215" s="7" t="s">
        <v>2757</v>
      </c>
      <c r="T215" s="29">
        <v>86</v>
      </c>
      <c r="V215" s="7" t="s">
        <v>2757</v>
      </c>
      <c r="W215" s="29">
        <v>91</v>
      </c>
      <c r="Y215" s="7" t="s">
        <v>2757</v>
      </c>
      <c r="Z215" s="29">
        <v>72</v>
      </c>
      <c r="AB215" s="7" t="s">
        <v>2757</v>
      </c>
      <c r="AC215" s="29">
        <v>94</v>
      </c>
    </row>
    <row r="216" spans="1:29" x14ac:dyDescent="0.3">
      <c r="A216" s="7" t="s">
        <v>2541</v>
      </c>
      <c r="B216" s="29">
        <v>51</v>
      </c>
      <c r="D216" s="7" t="s">
        <v>2541</v>
      </c>
      <c r="E216" s="29">
        <v>72</v>
      </c>
      <c r="G216" s="7" t="s">
        <v>2541</v>
      </c>
      <c r="H216" s="29">
        <v>70</v>
      </c>
      <c r="J216" s="7" t="s">
        <v>2541</v>
      </c>
      <c r="K216" s="29">
        <v>77</v>
      </c>
      <c r="M216" s="7" t="s">
        <v>2541</v>
      </c>
      <c r="N216" s="29">
        <v>77</v>
      </c>
      <c r="P216" s="7" t="s">
        <v>2541</v>
      </c>
      <c r="Q216" s="29">
        <v>83</v>
      </c>
      <c r="S216" s="7" t="s">
        <v>2541</v>
      </c>
      <c r="T216" s="29">
        <v>86</v>
      </c>
      <c r="V216" s="7" t="s">
        <v>2541</v>
      </c>
      <c r="W216" s="29">
        <v>91</v>
      </c>
      <c r="Y216" s="7" t="s">
        <v>2541</v>
      </c>
      <c r="Z216" s="29">
        <v>72</v>
      </c>
      <c r="AB216" s="7" t="s">
        <v>2541</v>
      </c>
      <c r="AC216" s="29">
        <v>94</v>
      </c>
    </row>
    <row r="217" spans="1:29" x14ac:dyDescent="0.3">
      <c r="A217" s="7" t="s">
        <v>2616</v>
      </c>
      <c r="B217" s="29">
        <v>51</v>
      </c>
      <c r="D217" s="7" t="s">
        <v>2616</v>
      </c>
      <c r="E217" s="29">
        <v>72</v>
      </c>
      <c r="G217" s="7" t="s">
        <v>2616</v>
      </c>
      <c r="H217" s="29">
        <v>70</v>
      </c>
      <c r="J217" s="7" t="s">
        <v>2616</v>
      </c>
      <c r="K217" s="29">
        <v>76</v>
      </c>
      <c r="M217" s="7" t="s">
        <v>2616</v>
      </c>
      <c r="N217" s="29">
        <v>76</v>
      </c>
      <c r="P217" s="7" t="s">
        <v>2616</v>
      </c>
      <c r="Q217" s="29">
        <v>83</v>
      </c>
      <c r="S217" s="7" t="s">
        <v>2616</v>
      </c>
      <c r="T217" s="29">
        <v>85</v>
      </c>
      <c r="V217" s="7" t="s">
        <v>2616</v>
      </c>
      <c r="W217" s="29">
        <v>90</v>
      </c>
      <c r="Y217" s="7" t="s">
        <v>2616</v>
      </c>
      <c r="Z217" s="29">
        <v>72</v>
      </c>
      <c r="AB217" s="7" t="s">
        <v>2616</v>
      </c>
      <c r="AC217" s="29">
        <v>94</v>
      </c>
    </row>
    <row r="218" spans="1:29" x14ac:dyDescent="0.3">
      <c r="A218" s="7" t="s">
        <v>2542</v>
      </c>
      <c r="B218" s="31">
        <v>50</v>
      </c>
      <c r="D218" s="7" t="s">
        <v>2542</v>
      </c>
      <c r="E218" s="29">
        <v>72</v>
      </c>
      <c r="G218" s="7" t="s">
        <v>2542</v>
      </c>
      <c r="H218" s="29">
        <v>70</v>
      </c>
      <c r="J218" s="7" t="s">
        <v>2542</v>
      </c>
      <c r="K218" s="29">
        <v>76</v>
      </c>
      <c r="M218" s="7" t="s">
        <v>2542</v>
      </c>
      <c r="N218" s="29">
        <v>76</v>
      </c>
      <c r="P218" s="7" t="s">
        <v>2542</v>
      </c>
      <c r="Q218" s="29">
        <v>83</v>
      </c>
      <c r="S218" s="7" t="s">
        <v>2542</v>
      </c>
      <c r="T218" s="29">
        <v>85</v>
      </c>
      <c r="V218" s="7" t="s">
        <v>2542</v>
      </c>
      <c r="W218" s="29">
        <v>90</v>
      </c>
      <c r="Y218" s="7" t="s">
        <v>2542</v>
      </c>
      <c r="Z218" s="29">
        <v>72</v>
      </c>
      <c r="AB218" s="7" t="s">
        <v>2542</v>
      </c>
      <c r="AC218" s="29">
        <v>94</v>
      </c>
    </row>
    <row r="219" spans="1:29" x14ac:dyDescent="0.3">
      <c r="A219" s="7" t="s">
        <v>2758</v>
      </c>
      <c r="B219" s="31">
        <v>50</v>
      </c>
      <c r="D219" s="7" t="s">
        <v>2758</v>
      </c>
      <c r="E219" s="29">
        <v>72</v>
      </c>
      <c r="G219" s="7" t="s">
        <v>2758</v>
      </c>
      <c r="H219" s="29">
        <v>70</v>
      </c>
      <c r="J219" s="7" t="s">
        <v>2758</v>
      </c>
      <c r="K219" s="29">
        <v>76</v>
      </c>
      <c r="M219" s="7" t="s">
        <v>2758</v>
      </c>
      <c r="N219" s="29">
        <v>76</v>
      </c>
      <c r="P219" s="7" t="s">
        <v>2758</v>
      </c>
      <c r="Q219" s="29">
        <v>83</v>
      </c>
      <c r="S219" s="7" t="s">
        <v>2758</v>
      </c>
      <c r="T219" s="29">
        <v>85</v>
      </c>
      <c r="V219" s="7" t="s">
        <v>2758</v>
      </c>
      <c r="W219" s="29">
        <v>90</v>
      </c>
      <c r="Y219" s="7" t="s">
        <v>2758</v>
      </c>
      <c r="Z219" s="29">
        <v>71</v>
      </c>
      <c r="AB219" s="7" t="s">
        <v>2758</v>
      </c>
      <c r="AC219" s="29">
        <v>93</v>
      </c>
    </row>
    <row r="220" spans="1:29" x14ac:dyDescent="0.3">
      <c r="A220" s="7" t="s">
        <v>2543</v>
      </c>
      <c r="B220" s="31">
        <v>50</v>
      </c>
      <c r="D220" s="7" t="s">
        <v>2543</v>
      </c>
      <c r="E220" s="29">
        <v>72</v>
      </c>
      <c r="G220" s="7" t="s">
        <v>2543</v>
      </c>
      <c r="H220" s="29">
        <v>70</v>
      </c>
      <c r="J220" s="7" t="s">
        <v>2543</v>
      </c>
      <c r="K220" s="29">
        <v>76</v>
      </c>
      <c r="M220" s="7" t="s">
        <v>2543</v>
      </c>
      <c r="N220" s="29">
        <v>76</v>
      </c>
      <c r="P220" s="7" t="s">
        <v>2543</v>
      </c>
      <c r="Q220" s="29">
        <v>83</v>
      </c>
      <c r="S220" s="7" t="s">
        <v>2543</v>
      </c>
      <c r="T220" s="29">
        <v>85</v>
      </c>
      <c r="V220" s="7" t="s">
        <v>2543</v>
      </c>
      <c r="W220" s="29">
        <v>90</v>
      </c>
      <c r="Y220" s="7" t="s">
        <v>2543</v>
      </c>
      <c r="Z220" s="29">
        <v>71</v>
      </c>
      <c r="AB220" s="7" t="s">
        <v>2543</v>
      </c>
      <c r="AC220" s="29">
        <v>93</v>
      </c>
    </row>
    <row r="221" spans="1:29" x14ac:dyDescent="0.3">
      <c r="A221" s="7" t="s">
        <v>2759</v>
      </c>
      <c r="B221" s="31">
        <v>50</v>
      </c>
      <c r="D221" s="7" t="s">
        <v>2759</v>
      </c>
      <c r="E221" s="29">
        <v>72</v>
      </c>
      <c r="G221" s="7" t="s">
        <v>2759</v>
      </c>
      <c r="H221" s="29">
        <v>70</v>
      </c>
      <c r="J221" s="7" t="s">
        <v>2759</v>
      </c>
      <c r="K221" s="29">
        <v>76</v>
      </c>
      <c r="M221" s="7" t="s">
        <v>2759</v>
      </c>
      <c r="N221" s="29">
        <v>76</v>
      </c>
      <c r="P221" s="7" t="s">
        <v>2759</v>
      </c>
      <c r="Q221" s="29">
        <v>82</v>
      </c>
      <c r="S221" s="7" t="s">
        <v>2759</v>
      </c>
      <c r="T221" s="29">
        <v>85</v>
      </c>
      <c r="V221" s="7" t="s">
        <v>2759</v>
      </c>
      <c r="W221" s="29">
        <v>90</v>
      </c>
      <c r="Y221" s="7" t="s">
        <v>2759</v>
      </c>
      <c r="Z221" s="29">
        <v>71</v>
      </c>
      <c r="AB221" s="7" t="s">
        <v>2759</v>
      </c>
      <c r="AC221" s="29">
        <v>93</v>
      </c>
    </row>
    <row r="222" spans="1:29" x14ac:dyDescent="0.3">
      <c r="A222" s="7" t="s">
        <v>2544</v>
      </c>
      <c r="B222" s="29">
        <v>49</v>
      </c>
      <c r="D222" s="7" t="s">
        <v>2544</v>
      </c>
      <c r="E222" s="29">
        <v>71</v>
      </c>
      <c r="G222" s="7" t="s">
        <v>2544</v>
      </c>
      <c r="H222" s="29">
        <v>69</v>
      </c>
      <c r="J222" s="7" t="s">
        <v>2544</v>
      </c>
      <c r="K222" s="29">
        <v>76</v>
      </c>
      <c r="M222" s="7" t="s">
        <v>2544</v>
      </c>
      <c r="N222" s="29">
        <v>76</v>
      </c>
      <c r="P222" s="7" t="s">
        <v>2544</v>
      </c>
      <c r="Q222" s="29">
        <v>82</v>
      </c>
      <c r="S222" s="7" t="s">
        <v>2544</v>
      </c>
      <c r="T222" s="29">
        <v>85</v>
      </c>
      <c r="V222" s="7" t="s">
        <v>2544</v>
      </c>
      <c r="W222" s="29">
        <v>90</v>
      </c>
      <c r="Y222" s="7" t="s">
        <v>2544</v>
      </c>
      <c r="Z222" s="29">
        <v>71</v>
      </c>
      <c r="AB222" s="7" t="s">
        <v>2544</v>
      </c>
      <c r="AC222" s="29">
        <v>93</v>
      </c>
    </row>
    <row r="223" spans="1:29" x14ac:dyDescent="0.3">
      <c r="A223" s="7" t="s">
        <v>2617</v>
      </c>
      <c r="B223" s="29">
        <v>49</v>
      </c>
      <c r="D223" s="7" t="s">
        <v>2617</v>
      </c>
      <c r="E223" s="29">
        <v>71</v>
      </c>
      <c r="G223" s="7" t="s">
        <v>2617</v>
      </c>
      <c r="H223" s="29">
        <v>69</v>
      </c>
      <c r="J223" s="7" t="s">
        <v>2617</v>
      </c>
      <c r="K223" s="29">
        <v>76</v>
      </c>
      <c r="M223" s="7" t="s">
        <v>2617</v>
      </c>
      <c r="N223" s="29">
        <v>76</v>
      </c>
      <c r="P223" s="7" t="s">
        <v>2617</v>
      </c>
      <c r="Q223" s="29">
        <v>82</v>
      </c>
      <c r="S223" s="7" t="s">
        <v>2617</v>
      </c>
      <c r="T223" s="29">
        <v>84</v>
      </c>
      <c r="V223" s="7" t="s">
        <v>2617</v>
      </c>
      <c r="W223" s="29">
        <v>89</v>
      </c>
      <c r="Y223" s="7" t="s">
        <v>2617</v>
      </c>
      <c r="Z223" s="29">
        <v>71</v>
      </c>
      <c r="AB223" s="7" t="s">
        <v>2617</v>
      </c>
      <c r="AC223" s="29">
        <v>93</v>
      </c>
    </row>
    <row r="224" spans="1:29" x14ac:dyDescent="0.3">
      <c r="A224" s="7" t="s">
        <v>2545</v>
      </c>
      <c r="B224" s="29">
        <v>49</v>
      </c>
      <c r="D224" s="7" t="s">
        <v>2545</v>
      </c>
      <c r="E224" s="29">
        <v>71</v>
      </c>
      <c r="G224" s="7" t="s">
        <v>2545</v>
      </c>
      <c r="H224" s="29">
        <v>69</v>
      </c>
      <c r="J224" s="7" t="s">
        <v>2545</v>
      </c>
      <c r="K224" s="29">
        <v>75</v>
      </c>
      <c r="M224" s="7" t="s">
        <v>2545</v>
      </c>
      <c r="N224" s="29">
        <v>75</v>
      </c>
      <c r="P224" s="7" t="s">
        <v>2545</v>
      </c>
      <c r="Q224" s="29">
        <v>82</v>
      </c>
      <c r="S224" s="7" t="s">
        <v>2545</v>
      </c>
      <c r="T224" s="29">
        <v>84</v>
      </c>
      <c r="V224" s="7" t="s">
        <v>2545</v>
      </c>
      <c r="W224" s="29">
        <v>89</v>
      </c>
      <c r="Y224" s="7" t="s">
        <v>2545</v>
      </c>
      <c r="Z224" s="29">
        <v>71</v>
      </c>
      <c r="AB224" s="7" t="s">
        <v>2545</v>
      </c>
      <c r="AC224" s="29">
        <v>93</v>
      </c>
    </row>
    <row r="225" spans="1:29" x14ac:dyDescent="0.3">
      <c r="A225" s="7" t="s">
        <v>2760</v>
      </c>
      <c r="B225" s="29">
        <v>49</v>
      </c>
      <c r="D225" s="7" t="s">
        <v>2760</v>
      </c>
      <c r="E225" s="29">
        <v>71</v>
      </c>
      <c r="G225" s="7" t="s">
        <v>2760</v>
      </c>
      <c r="H225" s="29">
        <v>69</v>
      </c>
      <c r="J225" s="7" t="s">
        <v>2760</v>
      </c>
      <c r="K225" s="29">
        <v>75</v>
      </c>
      <c r="M225" s="7" t="s">
        <v>2760</v>
      </c>
      <c r="N225" s="29">
        <v>75</v>
      </c>
      <c r="P225" s="7" t="s">
        <v>2760</v>
      </c>
      <c r="Q225" s="29">
        <v>82</v>
      </c>
      <c r="S225" s="7" t="s">
        <v>2760</v>
      </c>
      <c r="T225" s="29">
        <v>84</v>
      </c>
      <c r="V225" s="7" t="s">
        <v>2760</v>
      </c>
      <c r="W225" s="29">
        <v>89</v>
      </c>
      <c r="Y225" s="7" t="s">
        <v>2760</v>
      </c>
      <c r="Z225" s="29">
        <v>70</v>
      </c>
      <c r="AB225" s="7" t="s">
        <v>2760</v>
      </c>
      <c r="AC225" s="29">
        <v>92</v>
      </c>
    </row>
    <row r="226" spans="1:29" x14ac:dyDescent="0.3">
      <c r="A226" s="7" t="s">
        <v>2618</v>
      </c>
      <c r="B226" s="29">
        <v>48</v>
      </c>
      <c r="D226" s="7" t="s">
        <v>2618</v>
      </c>
      <c r="E226" s="29">
        <v>71</v>
      </c>
      <c r="G226" s="7" t="s">
        <v>2618</v>
      </c>
      <c r="H226" s="29">
        <v>69</v>
      </c>
      <c r="J226" s="7" t="s">
        <v>2618</v>
      </c>
      <c r="K226" s="29">
        <v>75</v>
      </c>
      <c r="M226" s="7" t="s">
        <v>2618</v>
      </c>
      <c r="N226" s="29">
        <v>75</v>
      </c>
      <c r="P226" s="7" t="s">
        <v>2618</v>
      </c>
      <c r="Q226" s="29">
        <v>82</v>
      </c>
      <c r="S226" s="7" t="s">
        <v>2618</v>
      </c>
      <c r="T226" s="29">
        <v>84</v>
      </c>
      <c r="V226" s="7" t="s">
        <v>2618</v>
      </c>
      <c r="W226" s="29">
        <v>89</v>
      </c>
      <c r="Y226" s="7" t="s">
        <v>2618</v>
      </c>
      <c r="Z226" s="29">
        <v>70</v>
      </c>
      <c r="AB226" s="7" t="s">
        <v>2618</v>
      </c>
      <c r="AC226" s="29">
        <v>92</v>
      </c>
    </row>
    <row r="227" spans="1:29" x14ac:dyDescent="0.3">
      <c r="A227" s="7" t="s">
        <v>2546</v>
      </c>
      <c r="B227" s="29">
        <v>48</v>
      </c>
      <c r="D227" s="7" t="s">
        <v>2546</v>
      </c>
      <c r="E227" s="29">
        <v>71</v>
      </c>
      <c r="G227" s="7" t="s">
        <v>2546</v>
      </c>
      <c r="H227" s="29">
        <v>69</v>
      </c>
      <c r="J227" s="7" t="s">
        <v>2546</v>
      </c>
      <c r="K227" s="29">
        <v>75</v>
      </c>
      <c r="M227" s="7" t="s">
        <v>2546</v>
      </c>
      <c r="N227" s="29">
        <v>75</v>
      </c>
      <c r="P227" s="7" t="s">
        <v>2546</v>
      </c>
      <c r="Q227" s="29">
        <v>81</v>
      </c>
      <c r="S227" s="7" t="s">
        <v>2546</v>
      </c>
      <c r="T227" s="29">
        <v>84</v>
      </c>
      <c r="V227" s="7" t="s">
        <v>2546</v>
      </c>
      <c r="W227" s="29">
        <v>89</v>
      </c>
      <c r="Y227" s="7" t="s">
        <v>2546</v>
      </c>
      <c r="Z227" s="29">
        <v>70</v>
      </c>
      <c r="AB227" s="7" t="s">
        <v>2546</v>
      </c>
      <c r="AC227" s="29">
        <v>92</v>
      </c>
    </row>
    <row r="228" spans="1:29" x14ac:dyDescent="0.3">
      <c r="A228" s="7" t="s">
        <v>2761</v>
      </c>
      <c r="B228" s="29">
        <v>48</v>
      </c>
      <c r="D228" s="7" t="s">
        <v>2761</v>
      </c>
      <c r="E228" s="29">
        <v>70</v>
      </c>
      <c r="G228" s="7" t="s">
        <v>2761</v>
      </c>
      <c r="H228" s="29">
        <v>69</v>
      </c>
      <c r="J228" s="7" t="s">
        <v>2761</v>
      </c>
      <c r="K228" s="29">
        <v>75</v>
      </c>
      <c r="M228" s="7" t="s">
        <v>2761</v>
      </c>
      <c r="N228" s="29">
        <v>75</v>
      </c>
      <c r="P228" s="7" t="s">
        <v>2761</v>
      </c>
      <c r="Q228" s="29">
        <v>81</v>
      </c>
      <c r="S228" s="7" t="s">
        <v>2761</v>
      </c>
      <c r="T228" s="29">
        <v>84</v>
      </c>
      <c r="V228" s="7" t="s">
        <v>2761</v>
      </c>
      <c r="W228" s="29">
        <v>89</v>
      </c>
      <c r="Y228" s="7" t="s">
        <v>2761</v>
      </c>
      <c r="Z228" s="29">
        <v>70</v>
      </c>
      <c r="AB228" s="7" t="s">
        <v>2761</v>
      </c>
      <c r="AC228" s="29">
        <v>92</v>
      </c>
    </row>
    <row r="229" spans="1:29" x14ac:dyDescent="0.3">
      <c r="A229" s="7" t="s">
        <v>2619</v>
      </c>
      <c r="B229" s="29">
        <v>48</v>
      </c>
      <c r="D229" s="7" t="s">
        <v>2619</v>
      </c>
      <c r="E229" s="29">
        <v>70</v>
      </c>
      <c r="G229" s="7" t="s">
        <v>2619</v>
      </c>
      <c r="H229" s="29">
        <v>68</v>
      </c>
      <c r="J229" s="7" t="s">
        <v>2619</v>
      </c>
      <c r="K229" s="29">
        <v>75</v>
      </c>
      <c r="M229" s="7" t="s">
        <v>2619</v>
      </c>
      <c r="N229" s="29">
        <v>75</v>
      </c>
      <c r="P229" s="7" t="s">
        <v>2619</v>
      </c>
      <c r="Q229" s="29">
        <v>81</v>
      </c>
      <c r="S229" s="7" t="s">
        <v>2619</v>
      </c>
      <c r="T229" s="29">
        <v>83</v>
      </c>
      <c r="V229" s="7" t="s">
        <v>2619</v>
      </c>
      <c r="W229" s="29">
        <v>88</v>
      </c>
      <c r="Y229" s="7" t="s">
        <v>2619</v>
      </c>
      <c r="Z229" s="29">
        <v>70</v>
      </c>
      <c r="AB229" s="7" t="s">
        <v>2619</v>
      </c>
      <c r="AC229" s="29">
        <v>92</v>
      </c>
    </row>
    <row r="230" spans="1:29" x14ac:dyDescent="0.3">
      <c r="A230" s="7" t="s">
        <v>2547</v>
      </c>
      <c r="B230" s="29">
        <v>47</v>
      </c>
      <c r="D230" s="7" t="s">
        <v>2547</v>
      </c>
      <c r="E230" s="29">
        <v>70</v>
      </c>
      <c r="G230" s="7" t="s">
        <v>2547</v>
      </c>
      <c r="H230" s="29">
        <v>68</v>
      </c>
      <c r="J230" s="7" t="s">
        <v>2547</v>
      </c>
      <c r="K230" s="29">
        <v>75</v>
      </c>
      <c r="M230" s="7" t="s">
        <v>2547</v>
      </c>
      <c r="N230" s="29">
        <v>75</v>
      </c>
      <c r="P230" s="7" t="s">
        <v>2547</v>
      </c>
      <c r="Q230" s="29">
        <v>81</v>
      </c>
      <c r="S230" s="7" t="s">
        <v>2547</v>
      </c>
      <c r="T230" s="29">
        <v>83</v>
      </c>
      <c r="V230" s="7" t="s">
        <v>2547</v>
      </c>
      <c r="W230" s="29">
        <v>88</v>
      </c>
      <c r="Y230" s="7" t="s">
        <v>2547</v>
      </c>
      <c r="Z230" s="29">
        <v>70</v>
      </c>
      <c r="AB230" s="7" t="s">
        <v>2547</v>
      </c>
      <c r="AC230" s="29">
        <v>92</v>
      </c>
    </row>
    <row r="231" spans="1:29" x14ac:dyDescent="0.3">
      <c r="A231" s="7" t="s">
        <v>2762</v>
      </c>
      <c r="B231" s="29">
        <v>47</v>
      </c>
      <c r="D231" s="7" t="s">
        <v>2762</v>
      </c>
      <c r="E231" s="29">
        <v>70</v>
      </c>
      <c r="G231" s="7" t="s">
        <v>2762</v>
      </c>
      <c r="H231" s="29">
        <v>68</v>
      </c>
      <c r="J231" s="7" t="s">
        <v>2762</v>
      </c>
      <c r="K231" s="29">
        <v>74</v>
      </c>
      <c r="M231" s="7" t="s">
        <v>2762</v>
      </c>
      <c r="N231" s="29">
        <v>74</v>
      </c>
      <c r="P231" s="7" t="s">
        <v>2762</v>
      </c>
      <c r="Q231" s="29">
        <v>81</v>
      </c>
      <c r="S231" s="7" t="s">
        <v>2762</v>
      </c>
      <c r="T231" s="29">
        <v>83</v>
      </c>
      <c r="V231" s="7" t="s">
        <v>2762</v>
      </c>
      <c r="W231" s="29">
        <v>88</v>
      </c>
      <c r="Y231" s="7" t="s">
        <v>2762</v>
      </c>
      <c r="Z231" s="29">
        <v>70</v>
      </c>
      <c r="AB231" s="7" t="s">
        <v>2762</v>
      </c>
      <c r="AC231" s="29">
        <v>91</v>
      </c>
    </row>
    <row r="232" spans="1:29" x14ac:dyDescent="0.3">
      <c r="A232" s="7" t="s">
        <v>2620</v>
      </c>
      <c r="B232" s="29">
        <v>47</v>
      </c>
      <c r="D232" s="7" t="s">
        <v>2620</v>
      </c>
      <c r="E232" s="29">
        <v>70</v>
      </c>
      <c r="G232" s="7" t="s">
        <v>2620</v>
      </c>
      <c r="H232" s="29">
        <v>68</v>
      </c>
      <c r="J232" s="7" t="s">
        <v>2620</v>
      </c>
      <c r="K232" s="29">
        <v>74</v>
      </c>
      <c r="M232" s="7" t="s">
        <v>2620</v>
      </c>
      <c r="N232" s="29">
        <v>74</v>
      </c>
      <c r="P232" s="7" t="s">
        <v>2620</v>
      </c>
      <c r="Q232" s="29">
        <v>81</v>
      </c>
      <c r="S232" s="7" t="s">
        <v>2620</v>
      </c>
      <c r="T232" s="29">
        <v>83</v>
      </c>
      <c r="V232" s="7" t="s">
        <v>2620</v>
      </c>
      <c r="W232" s="29">
        <v>88</v>
      </c>
      <c r="Y232" s="7" t="s">
        <v>2620</v>
      </c>
      <c r="Z232" s="29">
        <v>69</v>
      </c>
      <c r="AB232" s="7" t="s">
        <v>2620</v>
      </c>
      <c r="AC232" s="29">
        <v>91</v>
      </c>
    </row>
    <row r="233" spans="1:29" x14ac:dyDescent="0.3">
      <c r="A233" s="7" t="s">
        <v>2548</v>
      </c>
      <c r="B233" s="29">
        <v>47</v>
      </c>
      <c r="D233" s="7" t="s">
        <v>2548</v>
      </c>
      <c r="E233" s="29">
        <v>70</v>
      </c>
      <c r="G233" s="7" t="s">
        <v>2548</v>
      </c>
      <c r="H233" s="29">
        <v>68</v>
      </c>
      <c r="J233" s="7" t="s">
        <v>2548</v>
      </c>
      <c r="K233" s="29">
        <v>74</v>
      </c>
      <c r="M233" s="7" t="s">
        <v>2548</v>
      </c>
      <c r="N233" s="29">
        <v>74</v>
      </c>
      <c r="P233" s="7" t="s">
        <v>2548</v>
      </c>
      <c r="Q233" s="29">
        <v>80</v>
      </c>
      <c r="S233" s="7" t="s">
        <v>2548</v>
      </c>
      <c r="T233" s="29">
        <v>83</v>
      </c>
      <c r="V233" s="7" t="s">
        <v>2548</v>
      </c>
      <c r="W233" s="29">
        <v>88</v>
      </c>
      <c r="Y233" s="7" t="s">
        <v>2548</v>
      </c>
      <c r="Z233" s="29">
        <v>69</v>
      </c>
      <c r="AB233" s="7" t="s">
        <v>2548</v>
      </c>
      <c r="AC233" s="29">
        <v>91</v>
      </c>
    </row>
    <row r="234" spans="1:29" x14ac:dyDescent="0.3">
      <c r="A234" s="7" t="s">
        <v>2763</v>
      </c>
      <c r="B234" s="29">
        <v>47</v>
      </c>
      <c r="D234" s="7" t="s">
        <v>2763</v>
      </c>
      <c r="E234" s="29">
        <v>70</v>
      </c>
      <c r="G234" s="7" t="s">
        <v>2763</v>
      </c>
      <c r="H234" s="29">
        <v>68</v>
      </c>
      <c r="J234" s="7" t="s">
        <v>2763</v>
      </c>
      <c r="K234" s="29">
        <v>74</v>
      </c>
      <c r="M234" s="7" t="s">
        <v>2763</v>
      </c>
      <c r="N234" s="29">
        <v>74</v>
      </c>
      <c r="P234" s="7" t="s">
        <v>2763</v>
      </c>
      <c r="Q234" s="29">
        <v>80</v>
      </c>
      <c r="S234" s="7" t="s">
        <v>2763</v>
      </c>
      <c r="T234" s="29">
        <v>83</v>
      </c>
      <c r="V234" s="7" t="s">
        <v>2763</v>
      </c>
      <c r="W234" s="29">
        <v>88</v>
      </c>
      <c r="Y234" s="7" t="s">
        <v>2763</v>
      </c>
      <c r="Z234" s="29">
        <v>69</v>
      </c>
      <c r="AB234" s="7" t="s">
        <v>2763</v>
      </c>
      <c r="AC234" s="29">
        <v>91</v>
      </c>
    </row>
    <row r="235" spans="1:29" x14ac:dyDescent="0.3">
      <c r="A235" s="7" t="s">
        <v>2621</v>
      </c>
      <c r="B235" s="29">
        <v>46</v>
      </c>
      <c r="D235" s="7" t="s">
        <v>2621</v>
      </c>
      <c r="E235" s="29">
        <v>69</v>
      </c>
      <c r="G235" s="7" t="s">
        <v>2621</v>
      </c>
      <c r="H235" s="29">
        <v>68</v>
      </c>
      <c r="J235" s="7" t="s">
        <v>2621</v>
      </c>
      <c r="K235" s="29">
        <v>74</v>
      </c>
      <c r="M235" s="7" t="s">
        <v>2621</v>
      </c>
      <c r="N235" s="29">
        <v>74</v>
      </c>
      <c r="P235" s="7" t="s">
        <v>2621</v>
      </c>
      <c r="Q235" s="29">
        <v>80</v>
      </c>
      <c r="S235" s="7" t="s">
        <v>2621</v>
      </c>
      <c r="T235" s="29">
        <v>82</v>
      </c>
      <c r="V235" s="7" t="s">
        <v>2621</v>
      </c>
      <c r="W235" s="29">
        <v>87</v>
      </c>
      <c r="Y235" s="7" t="s">
        <v>2621</v>
      </c>
      <c r="Z235" s="29">
        <v>69</v>
      </c>
      <c r="AB235" s="7" t="s">
        <v>2621</v>
      </c>
      <c r="AC235" s="29">
        <v>91</v>
      </c>
    </row>
    <row r="236" spans="1:29" x14ac:dyDescent="0.3">
      <c r="A236" s="7" t="s">
        <v>2549</v>
      </c>
      <c r="B236" s="29">
        <v>46</v>
      </c>
      <c r="D236" s="7" t="s">
        <v>2549</v>
      </c>
      <c r="E236" s="29">
        <v>69</v>
      </c>
      <c r="G236" s="7" t="s">
        <v>2549</v>
      </c>
      <c r="H236" s="29">
        <v>67</v>
      </c>
      <c r="J236" s="7" t="s">
        <v>2549</v>
      </c>
      <c r="K236" s="29">
        <v>74</v>
      </c>
      <c r="M236" s="7" t="s">
        <v>2549</v>
      </c>
      <c r="N236" s="29">
        <v>74</v>
      </c>
      <c r="P236" s="7" t="s">
        <v>2549</v>
      </c>
      <c r="Q236" s="29">
        <v>80</v>
      </c>
      <c r="S236" s="7" t="s">
        <v>2549</v>
      </c>
      <c r="T236" s="29">
        <v>82</v>
      </c>
      <c r="V236" s="7" t="s">
        <v>2549</v>
      </c>
      <c r="W236" s="29">
        <v>87</v>
      </c>
      <c r="Y236" s="7" t="s">
        <v>2549</v>
      </c>
      <c r="Z236" s="29">
        <v>69</v>
      </c>
      <c r="AB236" s="7" t="s">
        <v>2549</v>
      </c>
      <c r="AC236" s="29">
        <v>91</v>
      </c>
    </row>
    <row r="237" spans="1:29" x14ac:dyDescent="0.3">
      <c r="A237" s="7" t="s">
        <v>2764</v>
      </c>
      <c r="B237" s="29">
        <v>46</v>
      </c>
      <c r="D237" s="7" t="s">
        <v>2764</v>
      </c>
      <c r="E237" s="29">
        <v>69</v>
      </c>
      <c r="G237" s="7" t="s">
        <v>2764</v>
      </c>
      <c r="H237" s="29">
        <v>67</v>
      </c>
      <c r="J237" s="7" t="s">
        <v>2764</v>
      </c>
      <c r="K237" s="29">
        <v>74</v>
      </c>
      <c r="M237" s="7" t="s">
        <v>2764</v>
      </c>
      <c r="N237" s="29">
        <v>74</v>
      </c>
      <c r="P237" s="7" t="s">
        <v>2764</v>
      </c>
      <c r="Q237" s="29">
        <v>80</v>
      </c>
      <c r="S237" s="7" t="s">
        <v>2764</v>
      </c>
      <c r="T237" s="29">
        <v>82</v>
      </c>
      <c r="V237" s="7" t="s">
        <v>2764</v>
      </c>
      <c r="W237" s="29">
        <v>87</v>
      </c>
      <c r="Y237" s="7" t="s">
        <v>2764</v>
      </c>
      <c r="Z237" s="29">
        <v>69</v>
      </c>
      <c r="AB237" s="7" t="s">
        <v>2764</v>
      </c>
      <c r="AC237" s="29">
        <v>90</v>
      </c>
    </row>
    <row r="238" spans="1:29" x14ac:dyDescent="0.3">
      <c r="A238" s="7" t="s">
        <v>2622</v>
      </c>
      <c r="B238" s="29">
        <v>46</v>
      </c>
      <c r="D238" s="7" t="s">
        <v>2622</v>
      </c>
      <c r="E238" s="29">
        <v>69</v>
      </c>
      <c r="G238" s="7" t="s">
        <v>2622</v>
      </c>
      <c r="H238" s="29">
        <v>67</v>
      </c>
      <c r="J238" s="7" t="s">
        <v>2622</v>
      </c>
      <c r="K238" s="29">
        <v>73</v>
      </c>
      <c r="M238" s="7" t="s">
        <v>2622</v>
      </c>
      <c r="N238" s="29">
        <v>73</v>
      </c>
      <c r="P238" s="7" t="s">
        <v>2622</v>
      </c>
      <c r="Q238" s="29">
        <v>80</v>
      </c>
      <c r="S238" s="7" t="s">
        <v>2622</v>
      </c>
      <c r="T238" s="29">
        <v>82</v>
      </c>
      <c r="V238" s="7" t="s">
        <v>2622</v>
      </c>
      <c r="W238" s="29">
        <v>87</v>
      </c>
      <c r="Y238" s="7" t="s">
        <v>2622</v>
      </c>
      <c r="Z238" s="29">
        <v>69</v>
      </c>
      <c r="AB238" s="7" t="s">
        <v>2622</v>
      </c>
      <c r="AC238" s="29">
        <v>90</v>
      </c>
    </row>
    <row r="239" spans="1:29" x14ac:dyDescent="0.3">
      <c r="A239" s="7" t="s">
        <v>2550</v>
      </c>
      <c r="B239" s="29">
        <v>46</v>
      </c>
      <c r="D239" s="7" t="s">
        <v>2550</v>
      </c>
      <c r="E239" s="29">
        <v>69</v>
      </c>
      <c r="G239" s="7" t="s">
        <v>2550</v>
      </c>
      <c r="H239" s="29">
        <v>67</v>
      </c>
      <c r="J239" s="7" t="s">
        <v>2550</v>
      </c>
      <c r="K239" s="29">
        <v>73</v>
      </c>
      <c r="M239" s="7" t="s">
        <v>2550</v>
      </c>
      <c r="N239" s="29">
        <v>73</v>
      </c>
      <c r="P239" s="7" t="s">
        <v>2550</v>
      </c>
      <c r="Q239" s="29">
        <v>79</v>
      </c>
      <c r="S239" s="7" t="s">
        <v>2550</v>
      </c>
      <c r="T239" s="29">
        <v>82</v>
      </c>
      <c r="V239" s="7" t="s">
        <v>2550</v>
      </c>
      <c r="W239" s="29">
        <v>87</v>
      </c>
      <c r="Y239" s="7" t="s">
        <v>2550</v>
      </c>
      <c r="Z239" s="29">
        <v>68</v>
      </c>
      <c r="AB239" s="7" t="s">
        <v>2550</v>
      </c>
      <c r="AC239" s="29">
        <v>90</v>
      </c>
    </row>
    <row r="240" spans="1:29" x14ac:dyDescent="0.3">
      <c r="A240" s="7" t="s">
        <v>2765</v>
      </c>
      <c r="B240" s="29">
        <v>45</v>
      </c>
      <c r="D240" s="7" t="s">
        <v>2765</v>
      </c>
      <c r="E240" s="29">
        <v>69</v>
      </c>
      <c r="G240" s="7" t="s">
        <v>2765</v>
      </c>
      <c r="H240" s="29">
        <v>67</v>
      </c>
      <c r="J240" s="7" t="s">
        <v>2765</v>
      </c>
      <c r="K240" s="29">
        <v>73</v>
      </c>
      <c r="M240" s="7" t="s">
        <v>2765</v>
      </c>
      <c r="N240" s="29">
        <v>73</v>
      </c>
      <c r="P240" s="7" t="s">
        <v>2765</v>
      </c>
      <c r="Q240" s="29">
        <v>79</v>
      </c>
      <c r="S240" s="7" t="s">
        <v>2765</v>
      </c>
      <c r="T240" s="29">
        <v>82</v>
      </c>
      <c r="V240" s="7" t="s">
        <v>2765</v>
      </c>
      <c r="W240" s="29">
        <v>87</v>
      </c>
      <c r="Y240" s="7" t="s">
        <v>2765</v>
      </c>
      <c r="Z240" s="29">
        <v>68</v>
      </c>
      <c r="AB240" s="7" t="s">
        <v>2765</v>
      </c>
      <c r="AC240" s="29">
        <v>90</v>
      </c>
    </row>
    <row r="241" spans="1:29" x14ac:dyDescent="0.3">
      <c r="A241" s="7" t="s">
        <v>2623</v>
      </c>
      <c r="B241" s="29">
        <v>45</v>
      </c>
      <c r="D241" s="7" t="s">
        <v>2623</v>
      </c>
      <c r="E241" s="29">
        <v>69</v>
      </c>
      <c r="G241" s="7" t="s">
        <v>2623</v>
      </c>
      <c r="H241" s="29">
        <v>67</v>
      </c>
      <c r="J241" s="7" t="s">
        <v>2623</v>
      </c>
      <c r="K241" s="29">
        <v>73</v>
      </c>
      <c r="M241" s="7" t="s">
        <v>2623</v>
      </c>
      <c r="N241" s="29">
        <v>73</v>
      </c>
      <c r="P241" s="7" t="s">
        <v>2623</v>
      </c>
      <c r="Q241" s="29">
        <v>79</v>
      </c>
      <c r="S241" s="7" t="s">
        <v>2623</v>
      </c>
      <c r="T241" s="29">
        <v>81</v>
      </c>
      <c r="V241" s="7" t="s">
        <v>2623</v>
      </c>
      <c r="W241" s="29">
        <v>86</v>
      </c>
      <c r="Y241" s="7" t="s">
        <v>2623</v>
      </c>
      <c r="Z241" s="29">
        <v>68</v>
      </c>
      <c r="AB241" s="7" t="s">
        <v>2623</v>
      </c>
      <c r="AC241" s="29">
        <v>90</v>
      </c>
    </row>
    <row r="242" spans="1:29" x14ac:dyDescent="0.3">
      <c r="A242" s="7" t="s">
        <v>2551</v>
      </c>
      <c r="B242" s="29">
        <v>45</v>
      </c>
      <c r="D242" s="7" t="s">
        <v>2551</v>
      </c>
      <c r="E242" s="29">
        <v>68</v>
      </c>
      <c r="G242" s="7" t="s">
        <v>2551</v>
      </c>
      <c r="H242" s="29">
        <v>67</v>
      </c>
      <c r="J242" s="7" t="s">
        <v>2551</v>
      </c>
      <c r="K242" s="29">
        <v>73</v>
      </c>
      <c r="M242" s="7" t="s">
        <v>2551</v>
      </c>
      <c r="N242" s="29">
        <v>73</v>
      </c>
      <c r="P242" s="7" t="s">
        <v>2551</v>
      </c>
      <c r="Q242" s="29">
        <v>79</v>
      </c>
      <c r="S242" s="7" t="s">
        <v>2551</v>
      </c>
      <c r="T242" s="29">
        <v>81</v>
      </c>
      <c r="V242" s="7" t="s">
        <v>2551</v>
      </c>
      <c r="W242" s="29">
        <v>86</v>
      </c>
      <c r="Y242" s="7" t="s">
        <v>2551</v>
      </c>
      <c r="Z242" s="29">
        <v>68</v>
      </c>
      <c r="AB242" s="7" t="s">
        <v>2551</v>
      </c>
      <c r="AC242" s="29">
        <v>90</v>
      </c>
    </row>
    <row r="243" spans="1:29" x14ac:dyDescent="0.3">
      <c r="A243" s="7" t="s">
        <v>2766</v>
      </c>
      <c r="B243" s="29">
        <v>45</v>
      </c>
      <c r="D243" s="7" t="s">
        <v>2766</v>
      </c>
      <c r="E243" s="29">
        <v>68</v>
      </c>
      <c r="G243" s="7" t="s">
        <v>2766</v>
      </c>
      <c r="H243" s="29">
        <v>66</v>
      </c>
      <c r="J243" s="7" t="s">
        <v>2766</v>
      </c>
      <c r="K243" s="29">
        <v>73</v>
      </c>
      <c r="M243" s="7" t="s">
        <v>2766</v>
      </c>
      <c r="N243" s="29">
        <v>73</v>
      </c>
      <c r="P243" s="7" t="s">
        <v>2766</v>
      </c>
      <c r="Q243" s="29">
        <v>79</v>
      </c>
      <c r="S243" s="7" t="s">
        <v>2766</v>
      </c>
      <c r="T243" s="29">
        <v>81</v>
      </c>
      <c r="V243" s="7" t="s">
        <v>2766</v>
      </c>
      <c r="W243" s="29">
        <v>86</v>
      </c>
      <c r="Y243" s="7" t="s">
        <v>2766</v>
      </c>
      <c r="Z243" s="29">
        <v>68</v>
      </c>
      <c r="AB243" s="7" t="s">
        <v>2766</v>
      </c>
      <c r="AC243" s="29">
        <v>89</v>
      </c>
    </row>
    <row r="244" spans="1:29" x14ac:dyDescent="0.3">
      <c r="A244" s="7" t="s">
        <v>2624</v>
      </c>
      <c r="B244" s="29">
        <v>45</v>
      </c>
      <c r="D244" s="7" t="s">
        <v>2624</v>
      </c>
      <c r="E244" s="29">
        <v>68</v>
      </c>
      <c r="G244" s="7" t="s">
        <v>2624</v>
      </c>
      <c r="H244" s="29">
        <v>66</v>
      </c>
      <c r="J244" s="7" t="s">
        <v>2624</v>
      </c>
      <c r="K244" s="29">
        <v>73</v>
      </c>
      <c r="M244" s="7" t="s">
        <v>2624</v>
      </c>
      <c r="N244" s="29">
        <v>73</v>
      </c>
      <c r="P244" s="7" t="s">
        <v>2624</v>
      </c>
      <c r="Q244" s="29">
        <v>79</v>
      </c>
      <c r="S244" s="7" t="s">
        <v>2624</v>
      </c>
      <c r="T244" s="29">
        <v>81</v>
      </c>
      <c r="V244" s="7" t="s">
        <v>2624</v>
      </c>
      <c r="W244" s="29">
        <v>86</v>
      </c>
      <c r="Y244" s="7" t="s">
        <v>2624</v>
      </c>
      <c r="Z244" s="29">
        <v>68</v>
      </c>
      <c r="AB244" s="7" t="s">
        <v>2624</v>
      </c>
      <c r="AC244" s="29">
        <v>89</v>
      </c>
    </row>
    <row r="245" spans="1:29" x14ac:dyDescent="0.3">
      <c r="A245" s="7" t="s">
        <v>2552</v>
      </c>
      <c r="B245" s="29">
        <v>44</v>
      </c>
      <c r="D245" s="7" t="s">
        <v>2552</v>
      </c>
      <c r="E245" s="29">
        <v>68</v>
      </c>
      <c r="G245" s="7" t="s">
        <v>2552</v>
      </c>
      <c r="H245" s="29">
        <v>66</v>
      </c>
      <c r="J245" s="7" t="s">
        <v>2552</v>
      </c>
      <c r="K245" s="29">
        <v>72</v>
      </c>
      <c r="M245" s="7" t="s">
        <v>2552</v>
      </c>
      <c r="N245" s="29">
        <v>72</v>
      </c>
      <c r="P245" s="7" t="s">
        <v>2552</v>
      </c>
      <c r="Q245" s="29">
        <v>78</v>
      </c>
      <c r="S245" s="7" t="s">
        <v>2552</v>
      </c>
      <c r="T245" s="29">
        <v>81</v>
      </c>
      <c r="V245" s="7" t="s">
        <v>2552</v>
      </c>
      <c r="W245" s="29">
        <v>86</v>
      </c>
      <c r="Y245" s="7" t="s">
        <v>2552</v>
      </c>
      <c r="Z245" s="29">
        <v>68</v>
      </c>
      <c r="AB245" s="7" t="s">
        <v>2552</v>
      </c>
      <c r="AC245" s="29">
        <v>89</v>
      </c>
    </row>
    <row r="246" spans="1:29" x14ac:dyDescent="0.3">
      <c r="A246" s="7" t="s">
        <v>2767</v>
      </c>
      <c r="B246" s="29">
        <v>44</v>
      </c>
      <c r="D246" s="7" t="s">
        <v>2767</v>
      </c>
      <c r="E246" s="29">
        <v>68</v>
      </c>
      <c r="G246" s="7" t="s">
        <v>2767</v>
      </c>
      <c r="H246" s="29">
        <v>66</v>
      </c>
      <c r="J246" s="7" t="s">
        <v>2767</v>
      </c>
      <c r="K246" s="29">
        <v>72</v>
      </c>
      <c r="M246" s="7" t="s">
        <v>2767</v>
      </c>
      <c r="N246" s="29">
        <v>72</v>
      </c>
      <c r="P246" s="7" t="s">
        <v>2767</v>
      </c>
      <c r="Q246" s="29">
        <v>78</v>
      </c>
      <c r="S246" s="7" t="s">
        <v>2767</v>
      </c>
      <c r="T246" s="29">
        <v>81</v>
      </c>
      <c r="V246" s="7" t="s">
        <v>2767</v>
      </c>
      <c r="W246" s="29">
        <v>86</v>
      </c>
      <c r="Y246" s="7" t="s">
        <v>2767</v>
      </c>
      <c r="Z246" s="29">
        <v>67</v>
      </c>
      <c r="AB246" s="7" t="s">
        <v>2767</v>
      </c>
      <c r="AC246" s="29">
        <v>89</v>
      </c>
    </row>
    <row r="247" spans="1:29" x14ac:dyDescent="0.3">
      <c r="A247" s="7" t="s">
        <v>2768</v>
      </c>
      <c r="B247" s="29">
        <v>44</v>
      </c>
      <c r="D247" s="7" t="s">
        <v>2768</v>
      </c>
      <c r="E247" s="29">
        <v>68</v>
      </c>
      <c r="G247" s="7" t="s">
        <v>2768</v>
      </c>
      <c r="H247" s="29">
        <v>66</v>
      </c>
      <c r="J247" s="7" t="s">
        <v>2768</v>
      </c>
      <c r="K247" s="29">
        <v>72</v>
      </c>
      <c r="M247" s="7" t="s">
        <v>2768</v>
      </c>
      <c r="N247" s="29">
        <v>72</v>
      </c>
      <c r="P247" s="7" t="s">
        <v>2768</v>
      </c>
      <c r="Q247" s="29">
        <v>78</v>
      </c>
      <c r="S247" s="7" t="s">
        <v>2768</v>
      </c>
      <c r="T247" s="29">
        <v>80</v>
      </c>
      <c r="V247" s="7" t="s">
        <v>2768</v>
      </c>
      <c r="W247" s="29">
        <v>85</v>
      </c>
      <c r="Y247" s="7" t="s">
        <v>2768</v>
      </c>
      <c r="Z247" s="29">
        <v>67</v>
      </c>
      <c r="AB247" s="7" t="s">
        <v>2768</v>
      </c>
      <c r="AC247" s="29">
        <v>89</v>
      </c>
    </row>
    <row r="248" spans="1:29" x14ac:dyDescent="0.3">
      <c r="A248" s="7" t="s">
        <v>2553</v>
      </c>
      <c r="B248" s="29">
        <v>44</v>
      </c>
      <c r="D248" s="7" t="s">
        <v>2553</v>
      </c>
      <c r="E248" s="29">
        <v>68</v>
      </c>
      <c r="G248" s="7" t="s">
        <v>2553</v>
      </c>
      <c r="H248" s="29">
        <v>66</v>
      </c>
      <c r="J248" s="7" t="s">
        <v>2553</v>
      </c>
      <c r="K248" s="29">
        <v>72</v>
      </c>
      <c r="M248" s="7" t="s">
        <v>2553</v>
      </c>
      <c r="N248" s="29">
        <v>72</v>
      </c>
      <c r="P248" s="7" t="s">
        <v>2553</v>
      </c>
      <c r="Q248" s="29">
        <v>78</v>
      </c>
      <c r="S248" s="7" t="s">
        <v>2553</v>
      </c>
      <c r="T248" s="29">
        <v>80</v>
      </c>
      <c r="V248" s="7" t="s">
        <v>2553</v>
      </c>
      <c r="W248" s="29">
        <v>85</v>
      </c>
      <c r="Y248" s="7" t="s">
        <v>2553</v>
      </c>
      <c r="Z248" s="29">
        <v>67</v>
      </c>
      <c r="AB248" s="7" t="s">
        <v>2553</v>
      </c>
      <c r="AC248" s="29">
        <v>89</v>
      </c>
    </row>
    <row r="249" spans="1:29" x14ac:dyDescent="0.3">
      <c r="A249" s="7" t="s">
        <v>2769</v>
      </c>
      <c r="B249" s="29">
        <v>44</v>
      </c>
      <c r="D249" s="7" t="s">
        <v>2769</v>
      </c>
      <c r="E249" s="29">
        <v>67</v>
      </c>
      <c r="G249" s="7" t="s">
        <v>2769</v>
      </c>
      <c r="H249" s="29">
        <v>66</v>
      </c>
      <c r="J249" s="7" t="s">
        <v>2769</v>
      </c>
      <c r="K249" s="29">
        <v>72</v>
      </c>
      <c r="M249" s="7" t="s">
        <v>2769</v>
      </c>
      <c r="N249" s="29">
        <v>72</v>
      </c>
      <c r="P249" s="7" t="s">
        <v>2769</v>
      </c>
      <c r="Q249" s="29">
        <v>78</v>
      </c>
      <c r="S249" s="7" t="s">
        <v>2769</v>
      </c>
      <c r="T249" s="29">
        <v>80</v>
      </c>
      <c r="V249" s="7" t="s">
        <v>2769</v>
      </c>
      <c r="W249" s="29">
        <v>85</v>
      </c>
      <c r="Y249" s="7" t="s">
        <v>2769</v>
      </c>
      <c r="Z249" s="29">
        <v>67</v>
      </c>
      <c r="AB249" s="7" t="s">
        <v>2769</v>
      </c>
      <c r="AC249" s="29">
        <v>88</v>
      </c>
    </row>
    <row r="250" spans="1:29" x14ac:dyDescent="0.3">
      <c r="A250" s="7" t="s">
        <v>2770</v>
      </c>
      <c r="B250" s="29">
        <v>43</v>
      </c>
      <c r="D250" s="7" t="s">
        <v>2770</v>
      </c>
      <c r="E250" s="29">
        <v>67</v>
      </c>
      <c r="G250" s="7" t="s">
        <v>2770</v>
      </c>
      <c r="H250" s="29">
        <v>65</v>
      </c>
      <c r="J250" s="7" t="s">
        <v>2770</v>
      </c>
      <c r="K250" s="29">
        <v>72</v>
      </c>
      <c r="M250" s="7" t="s">
        <v>2770</v>
      </c>
      <c r="N250" s="29">
        <v>72</v>
      </c>
      <c r="P250" s="7" t="s">
        <v>2770</v>
      </c>
      <c r="Q250" s="29">
        <v>78</v>
      </c>
      <c r="S250" s="7" t="s">
        <v>2770</v>
      </c>
      <c r="T250" s="29">
        <v>80</v>
      </c>
      <c r="V250" s="7" t="s">
        <v>2770</v>
      </c>
      <c r="W250" s="29">
        <v>85</v>
      </c>
      <c r="Y250" s="7" t="s">
        <v>2770</v>
      </c>
      <c r="Z250" s="29">
        <v>67</v>
      </c>
      <c r="AB250" s="7" t="s">
        <v>2770</v>
      </c>
      <c r="AC250" s="29">
        <v>88</v>
      </c>
    </row>
    <row r="251" spans="1:29" x14ac:dyDescent="0.3">
      <c r="A251" s="7" t="s">
        <v>2554</v>
      </c>
      <c r="B251" s="29">
        <v>43</v>
      </c>
      <c r="D251" s="7" t="s">
        <v>2554</v>
      </c>
      <c r="E251" s="29">
        <v>67</v>
      </c>
      <c r="G251" s="7" t="s">
        <v>2554</v>
      </c>
      <c r="H251" s="29">
        <v>65</v>
      </c>
      <c r="J251" s="7" t="s">
        <v>2554</v>
      </c>
      <c r="K251" s="29">
        <v>72</v>
      </c>
      <c r="M251" s="7" t="s">
        <v>2554</v>
      </c>
      <c r="N251" s="29">
        <v>72</v>
      </c>
      <c r="P251" s="7" t="s">
        <v>2554</v>
      </c>
      <c r="Q251" s="29">
        <v>78</v>
      </c>
      <c r="S251" s="7" t="s">
        <v>2554</v>
      </c>
      <c r="T251" s="29">
        <v>80</v>
      </c>
      <c r="V251" s="7" t="s">
        <v>2554</v>
      </c>
      <c r="W251" s="29">
        <v>85</v>
      </c>
      <c r="Y251" s="7" t="s">
        <v>2554</v>
      </c>
      <c r="Z251" s="29">
        <v>67</v>
      </c>
      <c r="AB251" s="7" t="s">
        <v>2554</v>
      </c>
      <c r="AC251" s="29">
        <v>88</v>
      </c>
    </row>
    <row r="252" spans="1:29" x14ac:dyDescent="0.3">
      <c r="A252" s="7" t="s">
        <v>2771</v>
      </c>
      <c r="B252" s="29">
        <v>43</v>
      </c>
      <c r="D252" s="7" t="s">
        <v>2771</v>
      </c>
      <c r="E252" s="29">
        <v>67</v>
      </c>
      <c r="G252" s="7" t="s">
        <v>2771</v>
      </c>
      <c r="H252" s="29">
        <v>65</v>
      </c>
      <c r="J252" s="7" t="s">
        <v>2771</v>
      </c>
      <c r="K252" s="29">
        <v>71</v>
      </c>
      <c r="M252" s="7" t="s">
        <v>2771</v>
      </c>
      <c r="N252" s="29">
        <v>71</v>
      </c>
      <c r="P252" s="7" t="s">
        <v>2771</v>
      </c>
      <c r="Q252" s="29">
        <v>77</v>
      </c>
      <c r="S252" s="7" t="s">
        <v>2771</v>
      </c>
      <c r="T252" s="29">
        <v>80</v>
      </c>
      <c r="V252" s="7" t="s">
        <v>2771</v>
      </c>
      <c r="W252" s="29">
        <v>85</v>
      </c>
      <c r="Y252" s="7" t="s">
        <v>2771</v>
      </c>
      <c r="Z252" s="29">
        <v>67</v>
      </c>
      <c r="AB252" s="7" t="s">
        <v>2771</v>
      </c>
      <c r="AC252" s="29">
        <v>88</v>
      </c>
    </row>
    <row r="253" spans="1:29" x14ac:dyDescent="0.3">
      <c r="A253" s="7" t="s">
        <v>2772</v>
      </c>
      <c r="B253" s="29">
        <v>43</v>
      </c>
      <c r="D253" s="7" t="s">
        <v>2772</v>
      </c>
      <c r="E253" s="29">
        <v>67</v>
      </c>
      <c r="G253" s="7" t="s">
        <v>2772</v>
      </c>
      <c r="H253" s="29">
        <v>65</v>
      </c>
      <c r="J253" s="7" t="s">
        <v>2772</v>
      </c>
      <c r="K253" s="29">
        <v>71</v>
      </c>
      <c r="M253" s="7" t="s">
        <v>2772</v>
      </c>
      <c r="N253" s="29">
        <v>71</v>
      </c>
      <c r="P253" s="7" t="s">
        <v>2772</v>
      </c>
      <c r="Q253" s="29">
        <v>77</v>
      </c>
      <c r="S253" s="7" t="s">
        <v>2772</v>
      </c>
      <c r="T253" s="29">
        <v>79</v>
      </c>
      <c r="V253" s="7" t="s">
        <v>2772</v>
      </c>
      <c r="W253" s="29">
        <v>84</v>
      </c>
      <c r="Y253" s="7" t="s">
        <v>2772</v>
      </c>
      <c r="Z253" s="29">
        <v>66</v>
      </c>
      <c r="AB253" s="7" t="s">
        <v>2772</v>
      </c>
      <c r="AC253" s="29">
        <v>88</v>
      </c>
    </row>
    <row r="254" spans="1:29" x14ac:dyDescent="0.3">
      <c r="A254" s="7" t="s">
        <v>2555</v>
      </c>
      <c r="B254" s="29">
        <v>43</v>
      </c>
      <c r="D254" s="7" t="s">
        <v>2555</v>
      </c>
      <c r="E254" s="29">
        <v>67</v>
      </c>
      <c r="G254" s="7" t="s">
        <v>2555</v>
      </c>
      <c r="H254" s="29">
        <v>65</v>
      </c>
      <c r="J254" s="7" t="s">
        <v>2555</v>
      </c>
      <c r="K254" s="29">
        <v>71</v>
      </c>
      <c r="M254" s="7" t="s">
        <v>2555</v>
      </c>
      <c r="N254" s="29">
        <v>71</v>
      </c>
      <c r="P254" s="7" t="s">
        <v>2555</v>
      </c>
      <c r="Q254" s="29">
        <v>77</v>
      </c>
      <c r="S254" s="7" t="s">
        <v>2555</v>
      </c>
      <c r="T254" s="29">
        <v>79</v>
      </c>
      <c r="V254" s="7" t="s">
        <v>2555</v>
      </c>
      <c r="W254" s="29">
        <v>84</v>
      </c>
      <c r="Y254" s="7" t="s">
        <v>2555</v>
      </c>
      <c r="Z254" s="29">
        <v>66</v>
      </c>
      <c r="AB254" s="7" t="s">
        <v>2555</v>
      </c>
      <c r="AC254" s="29">
        <v>88</v>
      </c>
    </row>
    <row r="255" spans="1:29" x14ac:dyDescent="0.3">
      <c r="A255" s="7" t="s">
        <v>2625</v>
      </c>
      <c r="B255" s="29">
        <v>42</v>
      </c>
      <c r="D255" s="7" t="s">
        <v>2625</v>
      </c>
      <c r="E255" s="29">
        <v>67</v>
      </c>
      <c r="G255" s="7" t="s">
        <v>2625</v>
      </c>
      <c r="H255" s="29">
        <v>65</v>
      </c>
      <c r="J255" s="7" t="s">
        <v>2625</v>
      </c>
      <c r="K255" s="29">
        <v>71</v>
      </c>
      <c r="M255" s="7" t="s">
        <v>2625</v>
      </c>
      <c r="N255" s="29">
        <v>71</v>
      </c>
      <c r="P255" s="7" t="s">
        <v>2625</v>
      </c>
      <c r="Q255" s="29">
        <v>77</v>
      </c>
      <c r="S255" s="7" t="s">
        <v>2625</v>
      </c>
      <c r="T255" s="29">
        <v>79</v>
      </c>
      <c r="V255" s="7" t="s">
        <v>2625</v>
      </c>
      <c r="W255" s="29">
        <v>84</v>
      </c>
      <c r="Y255" s="7" t="s">
        <v>2625</v>
      </c>
      <c r="Z255" s="29">
        <v>66</v>
      </c>
      <c r="AB255" s="7" t="s">
        <v>2625</v>
      </c>
      <c r="AC255" s="29">
        <v>87</v>
      </c>
    </row>
    <row r="256" spans="1:29" x14ac:dyDescent="0.3">
      <c r="A256" s="7" t="s">
        <v>2773</v>
      </c>
      <c r="B256" s="29">
        <v>42</v>
      </c>
      <c r="D256" s="7" t="s">
        <v>2773</v>
      </c>
      <c r="E256" s="29">
        <v>66</v>
      </c>
      <c r="G256" s="7" t="s">
        <v>2773</v>
      </c>
      <c r="H256" s="29">
        <v>65</v>
      </c>
      <c r="J256" s="7" t="s">
        <v>2773</v>
      </c>
      <c r="K256" s="29">
        <v>71</v>
      </c>
      <c r="M256" s="7" t="s">
        <v>2773</v>
      </c>
      <c r="N256" s="29">
        <v>71</v>
      </c>
      <c r="P256" s="7" t="s">
        <v>2773</v>
      </c>
      <c r="Q256" s="29">
        <v>77</v>
      </c>
      <c r="S256" s="7" t="s">
        <v>2773</v>
      </c>
      <c r="T256" s="29">
        <v>79</v>
      </c>
      <c r="V256" s="7" t="s">
        <v>2773</v>
      </c>
      <c r="W256" s="29">
        <v>84</v>
      </c>
      <c r="Y256" s="7" t="s">
        <v>2773</v>
      </c>
      <c r="Z256" s="29">
        <v>66</v>
      </c>
      <c r="AB256" s="7" t="s">
        <v>2773</v>
      </c>
      <c r="AC256" s="29">
        <v>87</v>
      </c>
    </row>
    <row r="257" spans="1:29" x14ac:dyDescent="0.3">
      <c r="A257" s="7" t="s">
        <v>2556</v>
      </c>
      <c r="B257" s="29">
        <v>42</v>
      </c>
      <c r="D257" s="7" t="s">
        <v>2556</v>
      </c>
      <c r="E257" s="29">
        <v>66</v>
      </c>
      <c r="G257" s="7" t="s">
        <v>2556</v>
      </c>
      <c r="H257" s="29">
        <v>64</v>
      </c>
      <c r="J257" s="7" t="s">
        <v>2556</v>
      </c>
      <c r="K257" s="29">
        <v>71</v>
      </c>
      <c r="M257" s="7" t="s">
        <v>2556</v>
      </c>
      <c r="N257" s="29">
        <v>71</v>
      </c>
      <c r="P257" s="7" t="s">
        <v>2556</v>
      </c>
      <c r="Q257" s="29">
        <v>77</v>
      </c>
      <c r="S257" s="7" t="s">
        <v>2556</v>
      </c>
      <c r="T257" s="29">
        <v>79</v>
      </c>
      <c r="V257" s="7" t="s">
        <v>2556</v>
      </c>
      <c r="W257" s="29">
        <v>84</v>
      </c>
      <c r="Y257" s="7" t="s">
        <v>2556</v>
      </c>
      <c r="Z257" s="29">
        <v>66</v>
      </c>
      <c r="AB257" s="7" t="s">
        <v>2556</v>
      </c>
      <c r="AC257" s="29">
        <v>87</v>
      </c>
    </row>
    <row r="258" spans="1:29" x14ac:dyDescent="0.3">
      <c r="A258" s="7" t="s">
        <v>2774</v>
      </c>
      <c r="B258" s="29">
        <v>42</v>
      </c>
      <c r="D258" s="7" t="s">
        <v>2774</v>
      </c>
      <c r="E258" s="29">
        <v>66</v>
      </c>
      <c r="G258" s="7" t="s">
        <v>2774</v>
      </c>
      <c r="H258" s="29">
        <v>64</v>
      </c>
      <c r="J258" s="7" t="s">
        <v>2774</v>
      </c>
      <c r="K258" s="29">
        <v>71</v>
      </c>
      <c r="M258" s="7" t="s">
        <v>2774</v>
      </c>
      <c r="N258" s="29">
        <v>71</v>
      </c>
      <c r="P258" s="7" t="s">
        <v>2774</v>
      </c>
      <c r="Q258" s="29">
        <v>77</v>
      </c>
      <c r="S258" s="7" t="s">
        <v>2774</v>
      </c>
      <c r="T258" s="29">
        <v>79</v>
      </c>
      <c r="V258" s="7" t="s">
        <v>2774</v>
      </c>
      <c r="W258" s="29">
        <v>84</v>
      </c>
      <c r="Y258" s="7" t="s">
        <v>2774</v>
      </c>
      <c r="Z258" s="29">
        <v>66</v>
      </c>
      <c r="AB258" s="7" t="s">
        <v>2774</v>
      </c>
      <c r="AC258" s="29">
        <v>87</v>
      </c>
    </row>
    <row r="259" spans="1:29" x14ac:dyDescent="0.3">
      <c r="A259" s="7" t="s">
        <v>2626</v>
      </c>
      <c r="B259" s="29">
        <v>42</v>
      </c>
      <c r="D259" s="7" t="s">
        <v>2626</v>
      </c>
      <c r="E259" s="29">
        <v>66</v>
      </c>
      <c r="G259" s="7" t="s">
        <v>2626</v>
      </c>
      <c r="H259" s="29">
        <v>64</v>
      </c>
      <c r="J259" s="7" t="s">
        <v>2626</v>
      </c>
      <c r="K259" s="29">
        <v>70</v>
      </c>
      <c r="M259" s="7" t="s">
        <v>2626</v>
      </c>
      <c r="N259" s="29">
        <v>70</v>
      </c>
      <c r="P259" s="7" t="s">
        <v>2626</v>
      </c>
      <c r="Q259" s="29">
        <v>76</v>
      </c>
      <c r="S259" s="7" t="s">
        <v>2626</v>
      </c>
      <c r="T259" s="29">
        <v>79</v>
      </c>
      <c r="V259" s="7" t="s">
        <v>2626</v>
      </c>
      <c r="W259" s="29">
        <v>83</v>
      </c>
      <c r="Y259" s="7" t="s">
        <v>2626</v>
      </c>
      <c r="Z259" s="29">
        <v>66</v>
      </c>
      <c r="AB259" s="7" t="s">
        <v>2626</v>
      </c>
      <c r="AC259" s="29">
        <v>87</v>
      </c>
    </row>
    <row r="260" spans="1:29" x14ac:dyDescent="0.3">
      <c r="A260" s="7" t="s">
        <v>2557</v>
      </c>
      <c r="B260" s="29">
        <v>42</v>
      </c>
      <c r="D260" s="7" t="s">
        <v>2557</v>
      </c>
      <c r="E260" s="29">
        <v>66</v>
      </c>
      <c r="G260" s="7" t="s">
        <v>2557</v>
      </c>
      <c r="H260" s="29">
        <v>64</v>
      </c>
      <c r="J260" s="7" t="s">
        <v>2557</v>
      </c>
      <c r="K260" s="29">
        <v>70</v>
      </c>
      <c r="M260" s="7" t="s">
        <v>2557</v>
      </c>
      <c r="N260" s="29">
        <v>70</v>
      </c>
      <c r="P260" s="7" t="s">
        <v>2557</v>
      </c>
      <c r="Q260" s="29">
        <v>76</v>
      </c>
      <c r="S260" s="7" t="s">
        <v>2557</v>
      </c>
      <c r="T260" s="29">
        <v>78</v>
      </c>
      <c r="V260" s="7" t="s">
        <v>2557</v>
      </c>
      <c r="W260" s="29">
        <v>83</v>
      </c>
      <c r="Y260" s="7" t="s">
        <v>2557</v>
      </c>
      <c r="Z260" s="29">
        <v>65</v>
      </c>
      <c r="AB260" s="7" t="s">
        <v>2557</v>
      </c>
      <c r="AC260" s="29">
        <v>87</v>
      </c>
    </row>
    <row r="261" spans="1:29" x14ac:dyDescent="0.3">
      <c r="A261" s="7" t="s">
        <v>2564</v>
      </c>
      <c r="B261" s="29">
        <v>41</v>
      </c>
      <c r="D261" s="7" t="s">
        <v>2564</v>
      </c>
      <c r="E261" s="29">
        <v>66</v>
      </c>
      <c r="G261" s="7" t="s">
        <v>2564</v>
      </c>
      <c r="H261" s="29">
        <v>64</v>
      </c>
      <c r="J261" s="7" t="s">
        <v>2564</v>
      </c>
      <c r="K261" s="29">
        <v>70</v>
      </c>
      <c r="M261" s="7" t="s">
        <v>2564</v>
      </c>
      <c r="N261" s="29">
        <v>70</v>
      </c>
      <c r="P261" s="7" t="s">
        <v>2564</v>
      </c>
      <c r="Q261" s="29">
        <v>76</v>
      </c>
      <c r="S261" s="7" t="s">
        <v>2564</v>
      </c>
      <c r="T261" s="29">
        <v>78</v>
      </c>
      <c r="V261" s="7" t="s">
        <v>2564</v>
      </c>
      <c r="W261" s="29">
        <v>83</v>
      </c>
      <c r="Y261" s="7" t="s">
        <v>2564</v>
      </c>
      <c r="Z261" s="29">
        <v>65</v>
      </c>
      <c r="AB261" s="7" t="s">
        <v>2564</v>
      </c>
      <c r="AC261" s="29">
        <v>86</v>
      </c>
    </row>
    <row r="262" spans="1:29" x14ac:dyDescent="0.3">
      <c r="A262" s="7" t="s">
        <v>2775</v>
      </c>
      <c r="B262" s="29">
        <v>41</v>
      </c>
      <c r="D262" s="7" t="s">
        <v>2775</v>
      </c>
      <c r="E262" s="29">
        <v>66</v>
      </c>
      <c r="G262" s="7" t="s">
        <v>2775</v>
      </c>
      <c r="H262" s="29">
        <v>64</v>
      </c>
      <c r="J262" s="7" t="s">
        <v>2775</v>
      </c>
      <c r="K262" s="29">
        <v>70</v>
      </c>
      <c r="M262" s="7" t="s">
        <v>2775</v>
      </c>
      <c r="N262" s="29">
        <v>70</v>
      </c>
      <c r="P262" s="7" t="s">
        <v>2775</v>
      </c>
      <c r="Q262" s="29">
        <v>76</v>
      </c>
      <c r="S262" s="7" t="s">
        <v>2775</v>
      </c>
      <c r="T262" s="29">
        <v>78</v>
      </c>
      <c r="V262" s="7" t="s">
        <v>2775</v>
      </c>
      <c r="W262" s="29">
        <v>83</v>
      </c>
      <c r="Y262" s="7" t="s">
        <v>2775</v>
      </c>
      <c r="Z262" s="29">
        <v>65</v>
      </c>
      <c r="AB262" s="7" t="s">
        <v>2775</v>
      </c>
      <c r="AC262" s="29">
        <v>86</v>
      </c>
    </row>
    <row r="263" spans="1:29" x14ac:dyDescent="0.3">
      <c r="A263" s="7" t="s">
        <v>2558</v>
      </c>
      <c r="B263" s="29">
        <v>41</v>
      </c>
      <c r="D263" s="7" t="s">
        <v>2558</v>
      </c>
      <c r="E263" s="29">
        <v>65</v>
      </c>
      <c r="G263" s="7" t="s">
        <v>2558</v>
      </c>
      <c r="H263" s="29">
        <v>64</v>
      </c>
      <c r="J263" s="7" t="s">
        <v>2558</v>
      </c>
      <c r="K263" s="29">
        <v>70</v>
      </c>
      <c r="M263" s="7" t="s">
        <v>2558</v>
      </c>
      <c r="N263" s="29">
        <v>70</v>
      </c>
      <c r="P263" s="7" t="s">
        <v>2558</v>
      </c>
      <c r="Q263" s="29">
        <v>76</v>
      </c>
      <c r="S263" s="7" t="s">
        <v>2558</v>
      </c>
      <c r="T263" s="29">
        <v>78</v>
      </c>
      <c r="V263" s="7" t="s">
        <v>2558</v>
      </c>
      <c r="W263" s="29">
        <v>83</v>
      </c>
      <c r="Y263" s="7" t="s">
        <v>2558</v>
      </c>
      <c r="Z263" s="29">
        <v>65</v>
      </c>
      <c r="AB263" s="7" t="s">
        <v>2558</v>
      </c>
      <c r="AC263" s="29">
        <v>86</v>
      </c>
    </row>
    <row r="264" spans="1:29" x14ac:dyDescent="0.3">
      <c r="A264" s="7" t="s">
        <v>2776</v>
      </c>
      <c r="B264" s="29">
        <v>41</v>
      </c>
      <c r="D264" s="7" t="s">
        <v>2776</v>
      </c>
      <c r="E264" s="29">
        <v>65</v>
      </c>
      <c r="G264" s="7" t="s">
        <v>2776</v>
      </c>
      <c r="H264" s="29">
        <v>63</v>
      </c>
      <c r="J264" s="7" t="s">
        <v>2776</v>
      </c>
      <c r="K264" s="29">
        <v>70</v>
      </c>
      <c r="M264" s="7" t="s">
        <v>2776</v>
      </c>
      <c r="N264" s="29">
        <v>70</v>
      </c>
      <c r="P264" s="7" t="s">
        <v>2776</v>
      </c>
      <c r="Q264" s="29">
        <v>76</v>
      </c>
      <c r="S264" s="7" t="s">
        <v>2776</v>
      </c>
      <c r="T264" s="29">
        <v>78</v>
      </c>
      <c r="V264" s="7" t="s">
        <v>2776</v>
      </c>
      <c r="W264" s="29">
        <v>83</v>
      </c>
      <c r="Y264" s="7" t="s">
        <v>2776</v>
      </c>
      <c r="Z264" s="29">
        <v>65</v>
      </c>
      <c r="AB264" s="7" t="s">
        <v>2776</v>
      </c>
      <c r="AC264" s="29">
        <v>86</v>
      </c>
    </row>
    <row r="265" spans="1:29" x14ac:dyDescent="0.3">
      <c r="A265" s="7" t="s">
        <v>2627</v>
      </c>
      <c r="B265" s="29">
        <v>41</v>
      </c>
      <c r="D265" s="7" t="s">
        <v>2627</v>
      </c>
      <c r="E265" s="29">
        <v>65</v>
      </c>
      <c r="G265" s="7" t="s">
        <v>2627</v>
      </c>
      <c r="H265" s="29">
        <v>63</v>
      </c>
      <c r="J265" s="7" t="s">
        <v>2627</v>
      </c>
      <c r="K265" s="29">
        <v>70</v>
      </c>
      <c r="M265" s="7" t="s">
        <v>2627</v>
      </c>
      <c r="N265" s="29">
        <v>70</v>
      </c>
      <c r="P265" s="7" t="s">
        <v>2627</v>
      </c>
      <c r="Q265" s="29">
        <v>76</v>
      </c>
      <c r="S265" s="7" t="s">
        <v>2627</v>
      </c>
      <c r="T265" s="29">
        <v>78</v>
      </c>
      <c r="V265" s="7" t="s">
        <v>2627</v>
      </c>
      <c r="W265" s="29">
        <v>82</v>
      </c>
      <c r="Y265" s="7" t="s">
        <v>2627</v>
      </c>
      <c r="Z265" s="29">
        <v>65</v>
      </c>
      <c r="AB265" s="7" t="s">
        <v>2627</v>
      </c>
      <c r="AC265" s="29">
        <v>86</v>
      </c>
    </row>
    <row r="266" spans="1:29" x14ac:dyDescent="0.3">
      <c r="A266" s="7" t="s">
        <v>2559</v>
      </c>
      <c r="B266" s="29">
        <v>41</v>
      </c>
      <c r="D266" s="7" t="s">
        <v>2559</v>
      </c>
      <c r="E266" s="29">
        <v>65</v>
      </c>
      <c r="G266" s="7" t="s">
        <v>2559</v>
      </c>
      <c r="H266" s="29">
        <v>63</v>
      </c>
      <c r="J266" s="7" t="s">
        <v>2559</v>
      </c>
      <c r="K266" s="29">
        <v>69</v>
      </c>
      <c r="M266" s="7" t="s">
        <v>2559</v>
      </c>
      <c r="N266" s="29">
        <v>69</v>
      </c>
      <c r="P266" s="7" t="s">
        <v>2559</v>
      </c>
      <c r="Q266" s="29">
        <v>75</v>
      </c>
      <c r="S266" s="7" t="s">
        <v>2559</v>
      </c>
      <c r="T266" s="29">
        <v>78</v>
      </c>
      <c r="V266" s="7" t="s">
        <v>2559</v>
      </c>
      <c r="W266" s="29">
        <v>82</v>
      </c>
      <c r="Y266" s="7" t="s">
        <v>2559</v>
      </c>
      <c r="Z266" s="29">
        <v>65</v>
      </c>
      <c r="AB266" s="7" t="s">
        <v>2559</v>
      </c>
      <c r="AC266" s="29">
        <v>86</v>
      </c>
    </row>
    <row r="267" spans="1:29" x14ac:dyDescent="0.3">
      <c r="A267" s="7" t="s">
        <v>2628</v>
      </c>
      <c r="B267" s="30">
        <v>40</v>
      </c>
      <c r="D267" s="7" t="s">
        <v>2628</v>
      </c>
      <c r="E267" s="29">
        <v>65</v>
      </c>
      <c r="G267" s="7" t="s">
        <v>2628</v>
      </c>
      <c r="H267" s="29">
        <v>63</v>
      </c>
      <c r="J267" s="7" t="s">
        <v>2628</v>
      </c>
      <c r="K267" s="29">
        <v>69</v>
      </c>
      <c r="M267" s="7" t="s">
        <v>2628</v>
      </c>
      <c r="N267" s="29">
        <v>69</v>
      </c>
      <c r="P267" s="7" t="s">
        <v>2628</v>
      </c>
      <c r="Q267" s="29">
        <v>75</v>
      </c>
      <c r="S267" s="7" t="s">
        <v>2628</v>
      </c>
      <c r="T267" s="29">
        <v>77</v>
      </c>
      <c r="V267" s="7" t="s">
        <v>2628</v>
      </c>
      <c r="W267" s="29">
        <v>82</v>
      </c>
      <c r="Y267" s="7" t="s">
        <v>2628</v>
      </c>
      <c r="Z267" s="29">
        <v>64</v>
      </c>
      <c r="AB267" s="7" t="s">
        <v>2628</v>
      </c>
      <c r="AC267" s="29">
        <v>86</v>
      </c>
    </row>
    <row r="268" spans="1:29" x14ac:dyDescent="0.3">
      <c r="A268" s="7" t="s">
        <v>2777</v>
      </c>
      <c r="B268" s="30">
        <v>40</v>
      </c>
      <c r="D268" s="7" t="s">
        <v>2777</v>
      </c>
      <c r="E268" s="29">
        <v>65</v>
      </c>
      <c r="G268" s="7" t="s">
        <v>2777</v>
      </c>
      <c r="H268" s="29">
        <v>63</v>
      </c>
      <c r="J268" s="7" t="s">
        <v>2777</v>
      </c>
      <c r="K268" s="29">
        <v>69</v>
      </c>
      <c r="M268" s="7" t="s">
        <v>2777</v>
      </c>
      <c r="N268" s="29">
        <v>69</v>
      </c>
      <c r="P268" s="7" t="s">
        <v>2777</v>
      </c>
      <c r="Q268" s="29">
        <v>75</v>
      </c>
      <c r="S268" s="7" t="s">
        <v>2777</v>
      </c>
      <c r="T268" s="29">
        <v>77</v>
      </c>
      <c r="V268" s="7" t="s">
        <v>2777</v>
      </c>
      <c r="W268" s="29">
        <v>82</v>
      </c>
      <c r="Y268" s="7" t="s">
        <v>2777</v>
      </c>
      <c r="Z268" s="29">
        <v>64</v>
      </c>
      <c r="AB268" s="7" t="s">
        <v>2777</v>
      </c>
      <c r="AC268" s="29">
        <v>85</v>
      </c>
    </row>
    <row r="269" spans="1:29" x14ac:dyDescent="0.3">
      <c r="A269" s="7" t="s">
        <v>2560</v>
      </c>
      <c r="B269" s="30">
        <v>40</v>
      </c>
      <c r="D269" s="7" t="s">
        <v>2560</v>
      </c>
      <c r="E269" s="29">
        <v>65</v>
      </c>
      <c r="G269" s="7" t="s">
        <v>2560</v>
      </c>
      <c r="H269" s="29">
        <v>63</v>
      </c>
      <c r="J269" s="7" t="s">
        <v>2560</v>
      </c>
      <c r="K269" s="29">
        <v>69</v>
      </c>
      <c r="M269" s="7" t="s">
        <v>2560</v>
      </c>
      <c r="N269" s="29">
        <v>69</v>
      </c>
      <c r="P269" s="7" t="s">
        <v>2560</v>
      </c>
      <c r="Q269" s="29">
        <v>75</v>
      </c>
      <c r="S269" s="7" t="s">
        <v>2560</v>
      </c>
      <c r="T269" s="29">
        <v>77</v>
      </c>
      <c r="V269" s="7" t="s">
        <v>2560</v>
      </c>
      <c r="W269" s="29">
        <v>82</v>
      </c>
      <c r="Y269" s="7" t="s">
        <v>2560</v>
      </c>
      <c r="Z269" s="29">
        <v>64</v>
      </c>
      <c r="AB269" s="7" t="s">
        <v>2560</v>
      </c>
      <c r="AC269" s="29">
        <v>85</v>
      </c>
    </row>
    <row r="270" spans="1:29" x14ac:dyDescent="0.3">
      <c r="A270" s="7" t="s">
        <v>2778</v>
      </c>
      <c r="B270" s="30">
        <v>40</v>
      </c>
      <c r="D270" s="7" t="s">
        <v>2778</v>
      </c>
      <c r="E270" s="29">
        <v>64</v>
      </c>
      <c r="G270" s="7" t="s">
        <v>2778</v>
      </c>
      <c r="H270" s="29">
        <v>63</v>
      </c>
      <c r="J270" s="7" t="s">
        <v>2778</v>
      </c>
      <c r="K270" s="29">
        <v>69</v>
      </c>
      <c r="M270" s="7" t="s">
        <v>2778</v>
      </c>
      <c r="N270" s="29">
        <v>69</v>
      </c>
      <c r="P270" s="7" t="s">
        <v>2778</v>
      </c>
      <c r="Q270" s="29">
        <v>75</v>
      </c>
      <c r="S270" s="7" t="s">
        <v>2778</v>
      </c>
      <c r="T270" s="29">
        <v>77</v>
      </c>
      <c r="V270" s="7" t="s">
        <v>2778</v>
      </c>
      <c r="W270" s="29">
        <v>82</v>
      </c>
      <c r="Y270" s="7" t="s">
        <v>2778</v>
      </c>
      <c r="Z270" s="29">
        <v>64</v>
      </c>
      <c r="AB270" s="7" t="s">
        <v>2778</v>
      </c>
      <c r="AC270" s="29">
        <v>85</v>
      </c>
    </row>
    <row r="271" spans="1:29" x14ac:dyDescent="0.3">
      <c r="A271" s="5" t="s">
        <v>2779</v>
      </c>
      <c r="B271" s="30">
        <v>40</v>
      </c>
      <c r="D271" s="5" t="s">
        <v>2779</v>
      </c>
      <c r="E271" s="29">
        <v>64</v>
      </c>
      <c r="G271" s="5" t="s">
        <v>2779</v>
      </c>
      <c r="H271" s="29">
        <v>62</v>
      </c>
      <c r="J271" s="5" t="s">
        <v>2779</v>
      </c>
      <c r="K271" s="29">
        <v>69</v>
      </c>
      <c r="M271" s="5" t="s">
        <v>2779</v>
      </c>
      <c r="N271" s="29">
        <v>69</v>
      </c>
      <c r="P271" s="5" t="s">
        <v>2779</v>
      </c>
      <c r="Q271" s="29">
        <v>75</v>
      </c>
      <c r="S271" s="5" t="s">
        <v>2779</v>
      </c>
      <c r="T271" s="29">
        <v>77</v>
      </c>
      <c r="V271" s="5" t="s">
        <v>2779</v>
      </c>
      <c r="W271" s="29">
        <v>81</v>
      </c>
      <c r="Y271" s="5" t="s">
        <v>2779</v>
      </c>
      <c r="Z271" s="29">
        <v>64</v>
      </c>
      <c r="AB271" s="5" t="s">
        <v>2779</v>
      </c>
      <c r="AC271" s="29">
        <v>85</v>
      </c>
    </row>
    <row r="272" spans="1:29" x14ac:dyDescent="0.3">
      <c r="A272" s="7" t="s">
        <v>2561</v>
      </c>
      <c r="B272" s="33">
        <v>39</v>
      </c>
      <c r="D272" s="7" t="s">
        <v>2561</v>
      </c>
      <c r="E272" s="29">
        <v>64</v>
      </c>
      <c r="G272" s="7" t="s">
        <v>2561</v>
      </c>
      <c r="H272" s="29">
        <v>62</v>
      </c>
      <c r="J272" s="7" t="s">
        <v>2561</v>
      </c>
      <c r="K272" s="29">
        <v>69</v>
      </c>
      <c r="M272" s="7" t="s">
        <v>2561</v>
      </c>
      <c r="N272" s="29">
        <v>69</v>
      </c>
      <c r="P272" s="7" t="s">
        <v>2561</v>
      </c>
      <c r="Q272" s="29">
        <v>75</v>
      </c>
      <c r="S272" s="7" t="s">
        <v>2561</v>
      </c>
      <c r="T272" s="29">
        <v>77</v>
      </c>
      <c r="V272" s="7" t="s">
        <v>2561</v>
      </c>
      <c r="W272" s="29">
        <v>81</v>
      </c>
      <c r="Y272" s="7" t="s">
        <v>2561</v>
      </c>
      <c r="Z272" s="29">
        <v>64</v>
      </c>
      <c r="AB272" s="7" t="s">
        <v>2561</v>
      </c>
      <c r="AC272" s="29">
        <v>85</v>
      </c>
    </row>
    <row r="273" spans="1:29" x14ac:dyDescent="0.3">
      <c r="A273" s="7" t="s">
        <v>2780</v>
      </c>
      <c r="B273" s="33">
        <v>39</v>
      </c>
      <c r="D273" s="7" t="s">
        <v>2780</v>
      </c>
      <c r="E273" s="29">
        <v>64</v>
      </c>
      <c r="G273" s="7" t="s">
        <v>2780</v>
      </c>
      <c r="H273" s="29">
        <v>62</v>
      </c>
      <c r="J273" s="7" t="s">
        <v>2780</v>
      </c>
      <c r="K273" s="29">
        <v>69</v>
      </c>
      <c r="M273" s="7" t="s">
        <v>2780</v>
      </c>
      <c r="N273" s="29">
        <v>69</v>
      </c>
      <c r="P273" s="7" t="s">
        <v>2780</v>
      </c>
      <c r="Q273" s="29">
        <v>74</v>
      </c>
      <c r="S273" s="7" t="s">
        <v>2780</v>
      </c>
      <c r="T273" s="29">
        <v>77</v>
      </c>
      <c r="V273" s="7" t="s">
        <v>2780</v>
      </c>
      <c r="W273" s="29">
        <v>81</v>
      </c>
      <c r="Y273" s="7" t="s">
        <v>2780</v>
      </c>
      <c r="Z273" s="29">
        <v>64</v>
      </c>
      <c r="AB273" s="7" t="s">
        <v>2780</v>
      </c>
      <c r="AC273" s="29">
        <v>85</v>
      </c>
    </row>
    <row r="274" spans="1:29" x14ac:dyDescent="0.3">
      <c r="A274" s="7" t="s">
        <v>2781</v>
      </c>
      <c r="B274" s="33">
        <v>39</v>
      </c>
      <c r="D274" s="7" t="s">
        <v>2781</v>
      </c>
      <c r="E274" s="29">
        <v>64</v>
      </c>
      <c r="G274" s="7" t="s">
        <v>2781</v>
      </c>
      <c r="H274" s="29">
        <v>62</v>
      </c>
      <c r="J274" s="7" t="s">
        <v>2781</v>
      </c>
      <c r="K274" s="29">
        <v>68</v>
      </c>
      <c r="M274" s="7" t="s">
        <v>2781</v>
      </c>
      <c r="N274" s="29">
        <v>68</v>
      </c>
      <c r="P274" s="7" t="s">
        <v>2781</v>
      </c>
      <c r="Q274" s="29">
        <v>74</v>
      </c>
      <c r="S274" s="7" t="s">
        <v>2781</v>
      </c>
      <c r="T274" s="29">
        <v>76</v>
      </c>
      <c r="V274" s="7" t="s">
        <v>2781</v>
      </c>
      <c r="W274" s="29">
        <v>81</v>
      </c>
      <c r="Y274" s="7" t="s">
        <v>2781</v>
      </c>
      <c r="Z274" s="29">
        <v>63</v>
      </c>
      <c r="AB274" s="7" t="s">
        <v>2781</v>
      </c>
      <c r="AC274" s="29">
        <v>85</v>
      </c>
    </row>
    <row r="275" spans="1:29" x14ac:dyDescent="0.3">
      <c r="A275" s="7" t="s">
        <v>2562</v>
      </c>
      <c r="B275" s="29">
        <v>38</v>
      </c>
      <c r="D275" s="7" t="s">
        <v>2562</v>
      </c>
      <c r="E275" s="29">
        <v>64</v>
      </c>
      <c r="G275" s="7" t="s">
        <v>2562</v>
      </c>
      <c r="H275" s="29">
        <v>62</v>
      </c>
      <c r="J275" s="7" t="s">
        <v>2562</v>
      </c>
      <c r="K275" s="29">
        <v>68</v>
      </c>
      <c r="M275" s="7" t="s">
        <v>2562</v>
      </c>
      <c r="N275" s="29">
        <v>68</v>
      </c>
      <c r="P275" s="7" t="s">
        <v>2562</v>
      </c>
      <c r="Q275" s="29">
        <v>74</v>
      </c>
      <c r="S275" s="7" t="s">
        <v>2562</v>
      </c>
      <c r="T275" s="29">
        <v>76</v>
      </c>
      <c r="V275" s="7" t="s">
        <v>2562</v>
      </c>
      <c r="W275" s="29">
        <v>81</v>
      </c>
      <c r="Y275" s="7" t="s">
        <v>2562</v>
      </c>
      <c r="Z275" s="29">
        <v>63</v>
      </c>
      <c r="AB275" s="7" t="s">
        <v>2562</v>
      </c>
      <c r="AC275" s="29">
        <v>84</v>
      </c>
    </row>
    <row r="276" spans="1:29" x14ac:dyDescent="0.3">
      <c r="A276" s="7" t="s">
        <v>2782</v>
      </c>
      <c r="B276" s="29">
        <v>38</v>
      </c>
      <c r="D276" s="7" t="s">
        <v>2782</v>
      </c>
      <c r="E276" s="29">
        <v>64</v>
      </c>
      <c r="G276" s="7" t="s">
        <v>2782</v>
      </c>
      <c r="H276" s="29">
        <v>62</v>
      </c>
      <c r="J276" s="7" t="s">
        <v>2782</v>
      </c>
      <c r="K276" s="29">
        <v>68</v>
      </c>
      <c r="M276" s="7" t="s">
        <v>2782</v>
      </c>
      <c r="N276" s="29">
        <v>68</v>
      </c>
      <c r="P276" s="7" t="s">
        <v>2782</v>
      </c>
      <c r="Q276" s="29">
        <v>74</v>
      </c>
      <c r="S276" s="7" t="s">
        <v>2782</v>
      </c>
      <c r="T276" s="29">
        <v>76</v>
      </c>
      <c r="V276" s="7" t="s">
        <v>2782</v>
      </c>
      <c r="W276" s="29">
        <v>81</v>
      </c>
      <c r="Y276" s="7" t="s">
        <v>2782</v>
      </c>
      <c r="Z276" s="29">
        <v>63</v>
      </c>
      <c r="AB276" s="7" t="s">
        <v>2782</v>
      </c>
      <c r="AC276" s="29">
        <v>84</v>
      </c>
    </row>
    <row r="277" spans="1:29" x14ac:dyDescent="0.3">
      <c r="A277" s="66" t="s">
        <v>2783</v>
      </c>
      <c r="B277" s="29">
        <v>38</v>
      </c>
      <c r="D277" s="66" t="s">
        <v>2783</v>
      </c>
      <c r="E277" s="29">
        <v>63</v>
      </c>
      <c r="G277" s="66" t="s">
        <v>2783</v>
      </c>
      <c r="H277" s="29">
        <v>62</v>
      </c>
      <c r="J277" s="7" t="s">
        <v>2783</v>
      </c>
      <c r="K277" s="29">
        <v>67</v>
      </c>
      <c r="M277" s="7" t="s">
        <v>2783</v>
      </c>
      <c r="N277" s="29">
        <v>68</v>
      </c>
      <c r="P277" s="7" t="s">
        <v>2783</v>
      </c>
      <c r="Q277" s="29">
        <v>74</v>
      </c>
      <c r="S277" s="7" t="s">
        <v>2783</v>
      </c>
      <c r="T277" s="29">
        <v>76</v>
      </c>
      <c r="V277" s="7" t="s">
        <v>2783</v>
      </c>
      <c r="W277" s="29">
        <v>80</v>
      </c>
      <c r="Y277" s="7" t="s">
        <v>2783</v>
      </c>
      <c r="Z277" s="29">
        <v>63</v>
      </c>
      <c r="AB277" s="7" t="s">
        <v>2783</v>
      </c>
      <c r="AC277" s="29">
        <v>84</v>
      </c>
    </row>
    <row r="278" spans="1:29" x14ac:dyDescent="0.3">
      <c r="A278" s="7" t="s">
        <v>2563</v>
      </c>
      <c r="B278" s="29">
        <v>37</v>
      </c>
      <c r="D278" s="7" t="s">
        <v>2563</v>
      </c>
      <c r="E278" s="29">
        <v>63</v>
      </c>
      <c r="G278" s="7" t="s">
        <v>2563</v>
      </c>
      <c r="H278" s="29">
        <v>62</v>
      </c>
      <c r="J278" s="7" t="s">
        <v>2563</v>
      </c>
      <c r="K278" s="29">
        <v>66</v>
      </c>
      <c r="M278" s="7" t="s">
        <v>2563</v>
      </c>
      <c r="N278" s="29">
        <v>68</v>
      </c>
      <c r="P278" s="7" t="s">
        <v>2563</v>
      </c>
      <c r="Q278" s="29">
        <v>74</v>
      </c>
      <c r="S278" s="7" t="s">
        <v>2563</v>
      </c>
      <c r="T278" s="29">
        <v>76</v>
      </c>
      <c r="V278" s="7" t="s">
        <v>2563</v>
      </c>
      <c r="W278" s="29">
        <v>80</v>
      </c>
      <c r="Y278" s="7" t="s">
        <v>2563</v>
      </c>
      <c r="Z278" s="29">
        <v>63</v>
      </c>
      <c r="AB278" s="7" t="s">
        <v>2563</v>
      </c>
      <c r="AC278" s="29">
        <v>84</v>
      </c>
    </row>
    <row r="279" spans="1:29" x14ac:dyDescent="0.3">
      <c r="A279" s="7" t="s">
        <v>2784</v>
      </c>
      <c r="B279" s="29">
        <v>37</v>
      </c>
      <c r="D279" s="7" t="s">
        <v>2784</v>
      </c>
      <c r="E279" s="29">
        <v>63</v>
      </c>
      <c r="G279" s="7" t="s">
        <v>2784</v>
      </c>
      <c r="H279" s="29">
        <v>61</v>
      </c>
      <c r="J279" s="7" t="s">
        <v>2784</v>
      </c>
      <c r="K279" s="29">
        <v>65</v>
      </c>
      <c r="M279" s="7" t="s">
        <v>2784</v>
      </c>
      <c r="N279" s="29">
        <v>68</v>
      </c>
      <c r="P279" s="7" t="s">
        <v>2784</v>
      </c>
      <c r="Q279" s="29">
        <v>74</v>
      </c>
      <c r="S279" s="7" t="s">
        <v>2784</v>
      </c>
      <c r="T279" s="29">
        <v>76</v>
      </c>
      <c r="V279" s="7" t="s">
        <v>2784</v>
      </c>
      <c r="W279" s="29">
        <v>80</v>
      </c>
      <c r="Y279" s="7" t="s">
        <v>2784</v>
      </c>
      <c r="Z279" s="29">
        <v>63</v>
      </c>
      <c r="AB279" s="7" t="s">
        <v>2784</v>
      </c>
      <c r="AC279" s="29">
        <v>84</v>
      </c>
    </row>
    <row r="280" spans="1:29" x14ac:dyDescent="0.3">
      <c r="A280" s="7" t="s">
        <v>2785</v>
      </c>
      <c r="B280" s="29">
        <v>37</v>
      </c>
      <c r="D280" s="7" t="s">
        <v>2785</v>
      </c>
      <c r="E280" s="29">
        <v>63</v>
      </c>
      <c r="G280" s="7" t="s">
        <v>2785</v>
      </c>
      <c r="H280" s="29">
        <v>61</v>
      </c>
      <c r="J280" s="7" t="s">
        <v>2785</v>
      </c>
      <c r="K280" s="29">
        <v>64</v>
      </c>
      <c r="M280" s="7" t="s">
        <v>2785</v>
      </c>
      <c r="N280" s="29">
        <v>68</v>
      </c>
      <c r="P280" s="7" t="s">
        <v>2785</v>
      </c>
      <c r="Q280" s="29">
        <v>73</v>
      </c>
      <c r="S280" s="7" t="s">
        <v>2785</v>
      </c>
      <c r="T280" s="29">
        <v>76</v>
      </c>
      <c r="V280" s="7" t="s">
        <v>2785</v>
      </c>
      <c r="W280" s="29">
        <v>80</v>
      </c>
      <c r="Y280" s="7" t="s">
        <v>2785</v>
      </c>
      <c r="Z280" s="29">
        <v>63</v>
      </c>
      <c r="AB280" s="7" t="s">
        <v>2785</v>
      </c>
      <c r="AC280" s="29">
        <v>84</v>
      </c>
    </row>
    <row r="281" spans="1:29" x14ac:dyDescent="0.3">
      <c r="A281" s="7" t="s">
        <v>2629</v>
      </c>
      <c r="B281" s="29">
        <v>36</v>
      </c>
      <c r="D281" s="7" t="s">
        <v>2629</v>
      </c>
      <c r="E281" s="29">
        <v>63</v>
      </c>
      <c r="G281" s="7" t="s">
        <v>2629</v>
      </c>
      <c r="H281" s="29">
        <v>61</v>
      </c>
      <c r="J281" s="7" t="s">
        <v>2629</v>
      </c>
      <c r="K281" s="29">
        <v>63</v>
      </c>
      <c r="M281" s="7" t="s">
        <v>2629</v>
      </c>
      <c r="N281" s="29">
        <v>68</v>
      </c>
      <c r="P281" s="7" t="s">
        <v>2629</v>
      </c>
      <c r="Q281" s="29">
        <v>73</v>
      </c>
      <c r="S281" s="7" t="s">
        <v>2629</v>
      </c>
      <c r="T281" s="29">
        <v>75</v>
      </c>
      <c r="V281" s="7" t="s">
        <v>2629</v>
      </c>
      <c r="W281" s="29">
        <v>80</v>
      </c>
      <c r="Y281" s="7" t="s">
        <v>2629</v>
      </c>
      <c r="Z281" s="29">
        <v>62</v>
      </c>
      <c r="AB281" s="7" t="s">
        <v>2629</v>
      </c>
      <c r="AC281" s="29">
        <v>84</v>
      </c>
    </row>
    <row r="282" spans="1:29" x14ac:dyDescent="0.3">
      <c r="A282" s="7" t="s">
        <v>2786</v>
      </c>
      <c r="B282" s="29">
        <v>36</v>
      </c>
      <c r="D282" s="7" t="s">
        <v>2786</v>
      </c>
      <c r="E282" s="29">
        <v>63</v>
      </c>
      <c r="G282" s="7" t="s">
        <v>2786</v>
      </c>
      <c r="H282" s="29">
        <v>61</v>
      </c>
      <c r="J282" s="7" t="s">
        <v>2786</v>
      </c>
      <c r="K282" s="29">
        <v>62</v>
      </c>
      <c r="M282" s="7" t="s">
        <v>2786</v>
      </c>
      <c r="N282" s="29">
        <v>67</v>
      </c>
      <c r="P282" s="7" t="s">
        <v>2786</v>
      </c>
      <c r="Q282" s="29">
        <v>73</v>
      </c>
      <c r="S282" s="7" t="s">
        <v>2786</v>
      </c>
      <c r="T282" s="29">
        <v>75</v>
      </c>
      <c r="V282" s="7" t="s">
        <v>2786</v>
      </c>
      <c r="W282" s="29">
        <v>80</v>
      </c>
      <c r="Y282" s="7" t="s">
        <v>2786</v>
      </c>
      <c r="Z282" s="29">
        <v>62</v>
      </c>
      <c r="AB282" s="7" t="s">
        <v>3329</v>
      </c>
      <c r="AC282" s="29">
        <v>83</v>
      </c>
    </row>
    <row r="283" spans="1:29" x14ac:dyDescent="0.3">
      <c r="A283" s="66" t="s">
        <v>2787</v>
      </c>
      <c r="B283" s="29">
        <v>36</v>
      </c>
      <c r="D283" s="7" t="s">
        <v>2787</v>
      </c>
      <c r="E283" s="29">
        <v>63</v>
      </c>
      <c r="G283" s="7" t="s">
        <v>2787</v>
      </c>
      <c r="H283" s="29">
        <v>61</v>
      </c>
      <c r="J283" s="7" t="s">
        <v>2787</v>
      </c>
      <c r="K283" s="29">
        <v>61</v>
      </c>
      <c r="M283" s="7" t="s">
        <v>2787</v>
      </c>
      <c r="N283" s="29">
        <v>67</v>
      </c>
      <c r="P283" s="7" t="s">
        <v>2787</v>
      </c>
      <c r="Q283" s="29">
        <v>73</v>
      </c>
      <c r="S283" s="7" t="s">
        <v>2787</v>
      </c>
      <c r="T283" s="29">
        <v>75</v>
      </c>
      <c r="V283" s="7" t="s">
        <v>2787</v>
      </c>
      <c r="W283" s="29">
        <v>79</v>
      </c>
      <c r="Y283" s="7" t="s">
        <v>2787</v>
      </c>
      <c r="Z283" s="29">
        <v>62</v>
      </c>
      <c r="AB283" s="7" t="s">
        <v>3330</v>
      </c>
      <c r="AC283" s="29">
        <v>83</v>
      </c>
    </row>
    <row r="284" spans="1:29" x14ac:dyDescent="0.3">
      <c r="A284" s="7" t="s">
        <v>2630</v>
      </c>
      <c r="B284" s="29">
        <v>35</v>
      </c>
      <c r="D284" s="7" t="s">
        <v>2630</v>
      </c>
      <c r="E284" s="29">
        <v>62</v>
      </c>
      <c r="G284" s="7" t="s">
        <v>2630</v>
      </c>
      <c r="H284" s="29">
        <v>61</v>
      </c>
      <c r="J284" s="5" t="s">
        <v>2630</v>
      </c>
      <c r="K284" s="30">
        <v>60</v>
      </c>
      <c r="M284" s="5" t="s">
        <v>2630</v>
      </c>
      <c r="N284" s="29">
        <v>67</v>
      </c>
      <c r="P284" s="5" t="s">
        <v>2630</v>
      </c>
      <c r="Q284" s="29">
        <v>73</v>
      </c>
      <c r="S284" s="5" t="s">
        <v>2630</v>
      </c>
      <c r="T284" s="29">
        <v>75</v>
      </c>
      <c r="V284" s="5" t="s">
        <v>2630</v>
      </c>
      <c r="W284" s="29">
        <v>79</v>
      </c>
      <c r="Y284" s="7" t="s">
        <v>2630</v>
      </c>
      <c r="Z284" s="29">
        <v>62</v>
      </c>
      <c r="AB284" s="7" t="s">
        <v>3331</v>
      </c>
      <c r="AC284" s="29">
        <v>83</v>
      </c>
    </row>
    <row r="285" spans="1:29" x14ac:dyDescent="0.3">
      <c r="A285" s="7" t="s">
        <v>2788</v>
      </c>
      <c r="B285" s="29">
        <v>35</v>
      </c>
      <c r="D285" s="7" t="s">
        <v>2788</v>
      </c>
      <c r="E285" s="29">
        <v>62</v>
      </c>
      <c r="G285" s="7" t="s">
        <v>2788</v>
      </c>
      <c r="H285" s="29">
        <v>61</v>
      </c>
      <c r="J285" s="7" t="s">
        <v>2788</v>
      </c>
      <c r="K285" s="33">
        <v>59</v>
      </c>
      <c r="M285" s="7" t="s">
        <v>2788</v>
      </c>
      <c r="N285" s="29">
        <v>67</v>
      </c>
      <c r="P285" s="7" t="s">
        <v>2788</v>
      </c>
      <c r="Q285" s="29">
        <v>73</v>
      </c>
      <c r="S285" s="7" t="s">
        <v>2788</v>
      </c>
      <c r="T285" s="29">
        <v>75</v>
      </c>
      <c r="V285" s="7" t="s">
        <v>2788</v>
      </c>
      <c r="W285" s="29">
        <v>79</v>
      </c>
      <c r="Y285" s="7" t="s">
        <v>2788</v>
      </c>
      <c r="Z285" s="29">
        <v>61</v>
      </c>
      <c r="AB285" s="7" t="s">
        <v>3332</v>
      </c>
      <c r="AC285" s="29">
        <v>83</v>
      </c>
    </row>
    <row r="286" spans="1:29" x14ac:dyDescent="0.3">
      <c r="A286" s="7" t="s">
        <v>2789</v>
      </c>
      <c r="B286" s="29">
        <v>35</v>
      </c>
      <c r="D286" s="7" t="s">
        <v>2789</v>
      </c>
      <c r="E286" s="29">
        <v>62</v>
      </c>
      <c r="G286" s="7" t="s">
        <v>2789</v>
      </c>
      <c r="H286" s="29">
        <v>61</v>
      </c>
      <c r="J286" s="7" t="s">
        <v>2789</v>
      </c>
      <c r="K286" s="33">
        <v>59</v>
      </c>
      <c r="M286" s="7" t="s">
        <v>2789</v>
      </c>
      <c r="N286" s="29">
        <v>67</v>
      </c>
      <c r="P286" s="7" t="s">
        <v>2789</v>
      </c>
      <c r="Q286" s="29">
        <v>73</v>
      </c>
      <c r="S286" s="7" t="s">
        <v>2789</v>
      </c>
      <c r="T286" s="29">
        <v>75</v>
      </c>
      <c r="V286" s="7" t="s">
        <v>2789</v>
      </c>
      <c r="W286" s="29">
        <v>79</v>
      </c>
      <c r="Y286" s="7" t="s">
        <v>2789</v>
      </c>
      <c r="Z286" s="29">
        <v>61</v>
      </c>
      <c r="AB286" s="7" t="s">
        <v>3333</v>
      </c>
      <c r="AC286" s="29">
        <v>83</v>
      </c>
    </row>
    <row r="287" spans="1:29" x14ac:dyDescent="0.3">
      <c r="A287" s="7" t="s">
        <v>2631</v>
      </c>
      <c r="B287" s="29">
        <v>34</v>
      </c>
      <c r="D287" s="7" t="s">
        <v>2631</v>
      </c>
      <c r="E287" s="29">
        <v>62</v>
      </c>
      <c r="G287" s="7" t="s">
        <v>2631</v>
      </c>
      <c r="H287" s="30">
        <v>60</v>
      </c>
      <c r="J287" s="7" t="s">
        <v>2631</v>
      </c>
      <c r="K287" s="33">
        <v>59</v>
      </c>
      <c r="M287" s="7" t="s">
        <v>2631</v>
      </c>
      <c r="N287" s="29">
        <v>67</v>
      </c>
      <c r="P287" s="7" t="s">
        <v>2631</v>
      </c>
      <c r="Q287" s="29">
        <v>72</v>
      </c>
      <c r="S287" s="7" t="s">
        <v>2631</v>
      </c>
      <c r="T287" s="29">
        <v>75</v>
      </c>
      <c r="V287" s="7" t="s">
        <v>2631</v>
      </c>
      <c r="W287" s="29">
        <v>79</v>
      </c>
      <c r="Y287" s="7" t="s">
        <v>2631</v>
      </c>
      <c r="Z287" s="30">
        <v>60</v>
      </c>
      <c r="AB287" s="7" t="s">
        <v>3334</v>
      </c>
      <c r="AC287" s="29">
        <v>83</v>
      </c>
    </row>
    <row r="288" spans="1:29" x14ac:dyDescent="0.3">
      <c r="A288" s="7" t="s">
        <v>2790</v>
      </c>
      <c r="B288" s="29">
        <v>34</v>
      </c>
      <c r="D288" s="7" t="s">
        <v>2790</v>
      </c>
      <c r="E288" s="29">
        <v>62</v>
      </c>
      <c r="G288" s="7" t="s">
        <v>2790</v>
      </c>
      <c r="H288" s="30">
        <v>60</v>
      </c>
      <c r="J288" s="7" t="s">
        <v>2790</v>
      </c>
      <c r="K288" s="33">
        <v>59</v>
      </c>
      <c r="M288" s="7" t="s">
        <v>2790</v>
      </c>
      <c r="N288" s="29">
        <v>67</v>
      </c>
      <c r="P288" s="7" t="s">
        <v>2790</v>
      </c>
      <c r="Q288" s="29">
        <v>72</v>
      </c>
      <c r="S288" s="7" t="s">
        <v>2790</v>
      </c>
      <c r="T288" s="29">
        <v>74</v>
      </c>
      <c r="V288" s="7" t="s">
        <v>2790</v>
      </c>
      <c r="W288" s="29">
        <v>79</v>
      </c>
      <c r="Y288" s="7" t="s">
        <v>2790</v>
      </c>
      <c r="Z288" s="30">
        <v>60</v>
      </c>
      <c r="AB288" s="7" t="s">
        <v>2790</v>
      </c>
      <c r="AC288" s="29">
        <v>83</v>
      </c>
    </row>
    <row r="289" spans="1:29" x14ac:dyDescent="0.3">
      <c r="A289" s="66" t="s">
        <v>2791</v>
      </c>
      <c r="B289" s="29">
        <v>34</v>
      </c>
      <c r="D289" s="66" t="s">
        <v>2791</v>
      </c>
      <c r="E289" s="29">
        <v>62</v>
      </c>
      <c r="G289" s="5" t="s">
        <v>2791</v>
      </c>
      <c r="H289" s="30">
        <v>60</v>
      </c>
      <c r="J289" s="5" t="s">
        <v>2791</v>
      </c>
      <c r="K289" s="29">
        <v>58</v>
      </c>
      <c r="M289" s="7" t="s">
        <v>2791</v>
      </c>
      <c r="N289" s="29">
        <v>67</v>
      </c>
      <c r="P289" s="7" t="s">
        <v>2791</v>
      </c>
      <c r="Q289" s="29">
        <v>72</v>
      </c>
      <c r="S289" s="7" t="s">
        <v>2791</v>
      </c>
      <c r="T289" s="29">
        <v>74</v>
      </c>
      <c r="V289" s="7" t="s">
        <v>2791</v>
      </c>
      <c r="W289" s="29">
        <v>79</v>
      </c>
      <c r="Y289" s="7" t="s">
        <v>2791</v>
      </c>
      <c r="Z289" s="30">
        <v>60</v>
      </c>
      <c r="AB289" s="7" t="s">
        <v>2791</v>
      </c>
      <c r="AC289" s="29">
        <v>82</v>
      </c>
    </row>
    <row r="290" spans="1:29" x14ac:dyDescent="0.3">
      <c r="A290" s="7" t="s">
        <v>2632</v>
      </c>
      <c r="B290" s="29">
        <v>33</v>
      </c>
      <c r="D290" s="7" t="s">
        <v>2632</v>
      </c>
      <c r="E290" s="29">
        <v>62</v>
      </c>
      <c r="G290" s="7" t="s">
        <v>2632</v>
      </c>
      <c r="H290" s="33">
        <v>59</v>
      </c>
      <c r="J290" s="7" t="s">
        <v>2632</v>
      </c>
      <c r="K290" s="29">
        <v>58</v>
      </c>
      <c r="M290" s="7" t="s">
        <v>2632</v>
      </c>
      <c r="N290" s="29">
        <v>66</v>
      </c>
      <c r="P290" s="7" t="s">
        <v>2632</v>
      </c>
      <c r="Q290" s="29">
        <v>72</v>
      </c>
      <c r="S290" s="7" t="s">
        <v>2632</v>
      </c>
      <c r="T290" s="29">
        <v>74</v>
      </c>
      <c r="V290" s="7" t="s">
        <v>2632</v>
      </c>
      <c r="W290" s="29">
        <v>78</v>
      </c>
      <c r="Y290" s="7" t="s">
        <v>2632</v>
      </c>
      <c r="Z290" s="33">
        <v>59</v>
      </c>
      <c r="AB290" s="7" t="s">
        <v>2632</v>
      </c>
      <c r="AC290" s="29">
        <v>82</v>
      </c>
    </row>
    <row r="291" spans="1:29" x14ac:dyDescent="0.3">
      <c r="A291" s="7" t="s">
        <v>2792</v>
      </c>
      <c r="B291" s="29">
        <v>33</v>
      </c>
      <c r="D291" s="7" t="s">
        <v>2792</v>
      </c>
      <c r="E291" s="29">
        <v>61</v>
      </c>
      <c r="G291" s="7" t="s">
        <v>2792</v>
      </c>
      <c r="H291" s="33">
        <v>59</v>
      </c>
      <c r="J291" s="7" t="s">
        <v>2792</v>
      </c>
      <c r="K291" s="29">
        <v>58</v>
      </c>
      <c r="M291" s="7" t="s">
        <v>2792</v>
      </c>
      <c r="N291" s="29">
        <v>66</v>
      </c>
      <c r="P291" s="7" t="s">
        <v>2792</v>
      </c>
      <c r="Q291" s="29">
        <v>72</v>
      </c>
      <c r="S291" s="7" t="s">
        <v>2792</v>
      </c>
      <c r="T291" s="29">
        <v>74</v>
      </c>
      <c r="V291" s="7" t="s">
        <v>2792</v>
      </c>
      <c r="W291" s="29">
        <v>78</v>
      </c>
      <c r="Y291" s="7" t="s">
        <v>2792</v>
      </c>
      <c r="Z291" s="33">
        <v>59</v>
      </c>
      <c r="AB291" s="7" t="s">
        <v>2792</v>
      </c>
      <c r="AC291" s="29">
        <v>82</v>
      </c>
    </row>
    <row r="292" spans="1:29" x14ac:dyDescent="0.3">
      <c r="A292" s="7" t="s">
        <v>2793</v>
      </c>
      <c r="B292" s="29">
        <v>33</v>
      </c>
      <c r="D292" s="7" t="s">
        <v>2793</v>
      </c>
      <c r="E292" s="29">
        <v>61</v>
      </c>
      <c r="G292" s="7" t="s">
        <v>2793</v>
      </c>
      <c r="H292" s="33">
        <v>59</v>
      </c>
      <c r="J292" s="7" t="s">
        <v>2793</v>
      </c>
      <c r="K292" s="29">
        <v>58</v>
      </c>
      <c r="M292" s="7" t="s">
        <v>2793</v>
      </c>
      <c r="N292" s="29">
        <v>66</v>
      </c>
      <c r="P292" s="7" t="s">
        <v>2793</v>
      </c>
      <c r="Q292" s="29">
        <v>72</v>
      </c>
      <c r="S292" s="7" t="s">
        <v>2793</v>
      </c>
      <c r="T292" s="29">
        <v>74</v>
      </c>
      <c r="V292" s="7" t="s">
        <v>2793</v>
      </c>
      <c r="W292" s="29">
        <v>78</v>
      </c>
      <c r="Y292" s="7" t="s">
        <v>2793</v>
      </c>
      <c r="Z292" s="33">
        <v>59</v>
      </c>
      <c r="AB292" s="7" t="s">
        <v>2793</v>
      </c>
      <c r="AC292" s="29">
        <v>82</v>
      </c>
    </row>
    <row r="293" spans="1:29" x14ac:dyDescent="0.3">
      <c r="A293" s="7" t="s">
        <v>2633</v>
      </c>
      <c r="B293" s="29">
        <v>32</v>
      </c>
      <c r="D293" s="7" t="s">
        <v>2633</v>
      </c>
      <c r="E293" s="29">
        <v>61</v>
      </c>
      <c r="G293" s="7" t="s">
        <v>2633</v>
      </c>
      <c r="H293" s="33">
        <v>59</v>
      </c>
      <c r="J293" s="7" t="s">
        <v>2633</v>
      </c>
      <c r="K293" s="29">
        <v>57</v>
      </c>
      <c r="M293" s="7" t="s">
        <v>2633</v>
      </c>
      <c r="N293" s="29">
        <v>66</v>
      </c>
      <c r="P293" s="7" t="s">
        <v>2633</v>
      </c>
      <c r="Q293" s="29">
        <v>72</v>
      </c>
      <c r="S293" s="7" t="s">
        <v>2633</v>
      </c>
      <c r="T293" s="29">
        <v>74</v>
      </c>
      <c r="V293" s="7" t="s">
        <v>2633</v>
      </c>
      <c r="W293" s="29">
        <v>78</v>
      </c>
      <c r="Y293" s="7" t="s">
        <v>2633</v>
      </c>
      <c r="Z293" s="33">
        <v>59</v>
      </c>
      <c r="AB293" s="7" t="s">
        <v>2633</v>
      </c>
      <c r="AC293" s="29">
        <v>82</v>
      </c>
    </row>
    <row r="294" spans="1:29" x14ac:dyDescent="0.3">
      <c r="A294" s="7" t="s">
        <v>2794</v>
      </c>
      <c r="B294" s="29">
        <v>32</v>
      </c>
      <c r="D294" s="7" t="s">
        <v>2794</v>
      </c>
      <c r="E294" s="29">
        <v>61</v>
      </c>
      <c r="G294" s="7" t="s">
        <v>2794</v>
      </c>
      <c r="H294" s="33">
        <v>59</v>
      </c>
      <c r="J294" s="7" t="s">
        <v>2794</v>
      </c>
      <c r="K294" s="29">
        <v>57</v>
      </c>
      <c r="M294" s="7" t="s">
        <v>2794</v>
      </c>
      <c r="N294" s="29">
        <v>66</v>
      </c>
      <c r="P294" s="7" t="s">
        <v>2794</v>
      </c>
      <c r="Q294" s="29">
        <v>71</v>
      </c>
      <c r="S294" s="7" t="s">
        <v>2794</v>
      </c>
      <c r="T294" s="29">
        <v>74</v>
      </c>
      <c r="V294" s="7" t="s">
        <v>2794</v>
      </c>
      <c r="W294" s="29">
        <v>78</v>
      </c>
      <c r="Y294" s="7" t="s">
        <v>2794</v>
      </c>
      <c r="Z294" s="33">
        <v>59</v>
      </c>
      <c r="AB294" s="7" t="s">
        <v>2794</v>
      </c>
      <c r="AC294" s="29">
        <v>82</v>
      </c>
    </row>
    <row r="295" spans="1:29" x14ac:dyDescent="0.3">
      <c r="A295" s="66" t="s">
        <v>2795</v>
      </c>
      <c r="B295" s="29">
        <v>32</v>
      </c>
      <c r="D295" s="66" t="s">
        <v>2795</v>
      </c>
      <c r="E295" s="29">
        <v>61</v>
      </c>
      <c r="G295" s="66" t="s">
        <v>2795</v>
      </c>
      <c r="H295" s="29">
        <v>58</v>
      </c>
      <c r="J295" s="66" t="s">
        <v>2795</v>
      </c>
      <c r="K295" s="29">
        <v>57</v>
      </c>
      <c r="M295" s="66" t="s">
        <v>2795</v>
      </c>
      <c r="N295" s="29">
        <v>66</v>
      </c>
      <c r="P295" s="66" t="s">
        <v>2795</v>
      </c>
      <c r="Q295" s="29">
        <v>71</v>
      </c>
      <c r="S295" s="66" t="s">
        <v>2795</v>
      </c>
      <c r="T295" s="29">
        <v>73</v>
      </c>
      <c r="V295" s="66" t="s">
        <v>2795</v>
      </c>
      <c r="W295" s="29">
        <v>78</v>
      </c>
      <c r="Y295" s="66" t="s">
        <v>2795</v>
      </c>
      <c r="Z295" s="33">
        <v>59</v>
      </c>
      <c r="AB295" s="66" t="s">
        <v>2795</v>
      </c>
      <c r="AC295" s="29">
        <v>82</v>
      </c>
    </row>
    <row r="296" spans="1:29" x14ac:dyDescent="0.3">
      <c r="A296" s="7" t="s">
        <v>2634</v>
      </c>
      <c r="B296" s="29">
        <v>31</v>
      </c>
      <c r="D296" s="7" t="s">
        <v>2634</v>
      </c>
      <c r="E296" s="29">
        <v>61</v>
      </c>
      <c r="G296" s="7" t="s">
        <v>2634</v>
      </c>
      <c r="H296" s="29">
        <v>58</v>
      </c>
      <c r="J296" s="7" t="s">
        <v>2634</v>
      </c>
      <c r="K296" s="29">
        <v>57</v>
      </c>
      <c r="M296" s="7" t="s">
        <v>2634</v>
      </c>
      <c r="N296" s="29">
        <v>66</v>
      </c>
      <c r="P296" s="7" t="s">
        <v>2634</v>
      </c>
      <c r="Q296" s="29">
        <v>71</v>
      </c>
      <c r="S296" s="7" t="s">
        <v>2634</v>
      </c>
      <c r="T296" s="29">
        <v>73</v>
      </c>
      <c r="V296" s="7" t="s">
        <v>2634</v>
      </c>
      <c r="W296" s="29">
        <v>78</v>
      </c>
      <c r="Y296" s="7" t="s">
        <v>2634</v>
      </c>
      <c r="Z296" s="33">
        <v>59</v>
      </c>
      <c r="AB296" s="7" t="s">
        <v>2634</v>
      </c>
      <c r="AC296" s="29">
        <v>81</v>
      </c>
    </row>
    <row r="297" spans="1:29" x14ac:dyDescent="0.3">
      <c r="A297" s="7" t="s">
        <v>2796</v>
      </c>
      <c r="B297" s="29">
        <v>31</v>
      </c>
      <c r="D297" s="7" t="s">
        <v>2796</v>
      </c>
      <c r="E297" s="29">
        <v>61</v>
      </c>
      <c r="G297" s="7" t="s">
        <v>2796</v>
      </c>
      <c r="H297" s="29">
        <v>58</v>
      </c>
      <c r="J297" s="7" t="s">
        <v>2796</v>
      </c>
      <c r="K297" s="29">
        <v>56</v>
      </c>
      <c r="M297" s="7" t="s">
        <v>2796</v>
      </c>
      <c r="N297" s="29">
        <v>66</v>
      </c>
      <c r="P297" s="7" t="s">
        <v>2796</v>
      </c>
      <c r="Q297" s="29">
        <v>71</v>
      </c>
      <c r="S297" s="7" t="s">
        <v>2796</v>
      </c>
      <c r="T297" s="29">
        <v>73</v>
      </c>
      <c r="V297" s="7" t="s">
        <v>2796</v>
      </c>
      <c r="W297" s="29">
        <v>77</v>
      </c>
      <c r="Y297" s="7" t="s">
        <v>2796</v>
      </c>
      <c r="Z297" s="29">
        <v>58</v>
      </c>
      <c r="AB297" s="7" t="s">
        <v>2796</v>
      </c>
      <c r="AC297" s="29">
        <v>81</v>
      </c>
    </row>
    <row r="298" spans="1:29" x14ac:dyDescent="0.3">
      <c r="A298" s="7" t="s">
        <v>2797</v>
      </c>
      <c r="B298" s="29">
        <v>31</v>
      </c>
      <c r="D298" s="7" t="s">
        <v>2797</v>
      </c>
      <c r="E298" s="30">
        <v>60</v>
      </c>
      <c r="G298" s="7" t="s">
        <v>2797</v>
      </c>
      <c r="H298" s="29">
        <v>57</v>
      </c>
      <c r="J298" s="7" t="s">
        <v>2797</v>
      </c>
      <c r="K298" s="29">
        <v>56</v>
      </c>
      <c r="M298" s="7" t="s">
        <v>2797</v>
      </c>
      <c r="N298" s="29">
        <v>65</v>
      </c>
      <c r="P298" s="7" t="s">
        <v>2797</v>
      </c>
      <c r="Q298" s="29">
        <v>71</v>
      </c>
      <c r="S298" s="7" t="s">
        <v>2797</v>
      </c>
      <c r="T298" s="29">
        <v>73</v>
      </c>
      <c r="V298" s="7" t="s">
        <v>2797</v>
      </c>
      <c r="W298" s="29">
        <v>77</v>
      </c>
      <c r="Y298" s="7" t="s">
        <v>2797</v>
      </c>
      <c r="Z298" s="29">
        <v>58</v>
      </c>
      <c r="AB298" s="7" t="s">
        <v>2797</v>
      </c>
      <c r="AC298" s="29">
        <v>81</v>
      </c>
    </row>
    <row r="299" spans="1:29" x14ac:dyDescent="0.3">
      <c r="A299" s="7" t="s">
        <v>2635</v>
      </c>
      <c r="B299" s="29">
        <v>30</v>
      </c>
      <c r="D299" s="5" t="s">
        <v>2635</v>
      </c>
      <c r="E299" s="30">
        <v>60</v>
      </c>
      <c r="G299" s="5" t="s">
        <v>2635</v>
      </c>
      <c r="H299" s="29">
        <v>57</v>
      </c>
      <c r="J299" s="5" t="s">
        <v>2635</v>
      </c>
      <c r="K299" s="29">
        <v>56</v>
      </c>
      <c r="M299" s="5" t="s">
        <v>2635</v>
      </c>
      <c r="N299" s="29">
        <v>65</v>
      </c>
      <c r="P299" s="5" t="s">
        <v>2635</v>
      </c>
      <c r="Q299" s="29">
        <v>71</v>
      </c>
      <c r="S299" s="5" t="s">
        <v>2635</v>
      </c>
      <c r="T299" s="29">
        <v>73</v>
      </c>
      <c r="V299" s="5" t="s">
        <v>2635</v>
      </c>
      <c r="W299" s="29">
        <v>77</v>
      </c>
      <c r="Y299" s="5" t="s">
        <v>2635</v>
      </c>
      <c r="Z299" s="29">
        <v>58</v>
      </c>
      <c r="AB299" s="5" t="s">
        <v>2635</v>
      </c>
      <c r="AC299" s="29">
        <v>81</v>
      </c>
    </row>
    <row r="300" spans="1:29" x14ac:dyDescent="0.3">
      <c r="A300" s="7" t="s">
        <v>2798</v>
      </c>
      <c r="B300" s="29">
        <v>30</v>
      </c>
      <c r="D300" s="7" t="s">
        <v>2798</v>
      </c>
      <c r="E300" s="33">
        <v>59</v>
      </c>
      <c r="G300" s="7" t="s">
        <v>2798</v>
      </c>
      <c r="H300" s="29">
        <v>57</v>
      </c>
      <c r="J300" s="7" t="s">
        <v>2798</v>
      </c>
      <c r="K300" s="29">
        <v>56</v>
      </c>
      <c r="M300" s="7" t="s">
        <v>2798</v>
      </c>
      <c r="N300" s="29">
        <v>65</v>
      </c>
      <c r="P300" s="7" t="s">
        <v>2798</v>
      </c>
      <c r="Q300" s="29">
        <v>71</v>
      </c>
      <c r="S300" s="7" t="s">
        <v>2798</v>
      </c>
      <c r="T300" s="29">
        <v>73</v>
      </c>
      <c r="V300" s="7" t="s">
        <v>2798</v>
      </c>
      <c r="W300" s="29">
        <v>77</v>
      </c>
      <c r="Y300" s="7" t="s">
        <v>2798</v>
      </c>
      <c r="Z300" s="29">
        <v>58</v>
      </c>
      <c r="AB300" s="7" t="s">
        <v>2798</v>
      </c>
      <c r="AC300" s="29">
        <v>81</v>
      </c>
    </row>
    <row r="301" spans="1:29" x14ac:dyDescent="0.3">
      <c r="A301" s="66" t="s">
        <v>2799</v>
      </c>
      <c r="B301" s="29">
        <v>30</v>
      </c>
      <c r="D301" s="66" t="s">
        <v>2799</v>
      </c>
      <c r="E301" s="33">
        <v>59</v>
      </c>
      <c r="G301" s="66" t="s">
        <v>2799</v>
      </c>
      <c r="H301" s="29">
        <v>56</v>
      </c>
      <c r="J301" s="66" t="s">
        <v>2799</v>
      </c>
      <c r="K301" s="29">
        <v>55</v>
      </c>
      <c r="M301" s="66" t="s">
        <v>2799</v>
      </c>
      <c r="N301" s="29">
        <v>65</v>
      </c>
      <c r="P301" s="66" t="s">
        <v>2799</v>
      </c>
      <c r="Q301" s="29">
        <v>70</v>
      </c>
      <c r="S301" s="66" t="s">
        <v>2799</v>
      </c>
      <c r="T301" s="29">
        <v>73</v>
      </c>
      <c r="V301" s="66" t="s">
        <v>2799</v>
      </c>
      <c r="W301" s="29">
        <v>77</v>
      </c>
      <c r="Y301" s="66" t="s">
        <v>2799</v>
      </c>
      <c r="Z301" s="29">
        <v>58</v>
      </c>
      <c r="AB301" s="66" t="s">
        <v>2799</v>
      </c>
      <c r="AC301" s="29">
        <v>81</v>
      </c>
    </row>
    <row r="302" spans="1:29" x14ac:dyDescent="0.3">
      <c r="A302" s="7" t="s">
        <v>2636</v>
      </c>
      <c r="B302" s="29">
        <v>29</v>
      </c>
      <c r="D302" s="7" t="s">
        <v>2636</v>
      </c>
      <c r="E302" s="33">
        <v>59</v>
      </c>
      <c r="G302" s="7" t="s">
        <v>2636</v>
      </c>
      <c r="H302" s="29">
        <v>56</v>
      </c>
      <c r="J302" s="7" t="s">
        <v>2636</v>
      </c>
      <c r="K302" s="29">
        <v>55</v>
      </c>
      <c r="M302" s="7" t="s">
        <v>2636</v>
      </c>
      <c r="N302" s="29">
        <v>65</v>
      </c>
      <c r="P302" s="7" t="s">
        <v>2636</v>
      </c>
      <c r="Q302" s="29">
        <v>70</v>
      </c>
      <c r="S302" s="7" t="s">
        <v>2636</v>
      </c>
      <c r="T302" s="29">
        <v>73</v>
      </c>
      <c r="V302" s="7" t="s">
        <v>2636</v>
      </c>
      <c r="W302" s="29">
        <v>77</v>
      </c>
      <c r="Y302" s="7" t="s">
        <v>2636</v>
      </c>
      <c r="Z302" s="29">
        <v>58</v>
      </c>
      <c r="AB302" s="7" t="s">
        <v>2636</v>
      </c>
      <c r="AC302" s="29">
        <v>81</v>
      </c>
    </row>
    <row r="303" spans="1:29" x14ac:dyDescent="0.3">
      <c r="A303" s="7" t="s">
        <v>2800</v>
      </c>
      <c r="B303" s="29">
        <v>29</v>
      </c>
      <c r="D303" s="7" t="s">
        <v>2800</v>
      </c>
      <c r="E303" s="33">
        <v>59</v>
      </c>
      <c r="G303" s="7" t="s">
        <v>2800</v>
      </c>
      <c r="H303" s="29">
        <v>56</v>
      </c>
      <c r="J303" s="7" t="s">
        <v>2800</v>
      </c>
      <c r="K303" s="29">
        <v>55</v>
      </c>
      <c r="M303" s="7" t="s">
        <v>2800</v>
      </c>
      <c r="N303" s="29">
        <v>65</v>
      </c>
      <c r="P303" s="7" t="s">
        <v>2800</v>
      </c>
      <c r="Q303" s="29">
        <v>70</v>
      </c>
      <c r="S303" s="7" t="s">
        <v>2800</v>
      </c>
      <c r="T303" s="29">
        <v>72</v>
      </c>
      <c r="V303" s="7" t="s">
        <v>2800</v>
      </c>
      <c r="W303" s="29">
        <v>77</v>
      </c>
      <c r="Y303" s="7" t="s">
        <v>2800</v>
      </c>
      <c r="Z303" s="29">
        <v>58</v>
      </c>
      <c r="AB303" s="7" t="s">
        <v>2800</v>
      </c>
      <c r="AC303" s="29">
        <v>80</v>
      </c>
    </row>
    <row r="304" spans="1:29" x14ac:dyDescent="0.3">
      <c r="A304" s="7" t="s">
        <v>2801</v>
      </c>
      <c r="B304" s="29">
        <v>29</v>
      </c>
      <c r="D304" s="7" t="s">
        <v>2801</v>
      </c>
      <c r="E304" s="33">
        <v>59</v>
      </c>
      <c r="G304" s="7" t="s">
        <v>2801</v>
      </c>
      <c r="H304" s="29">
        <v>55</v>
      </c>
      <c r="J304" s="67" t="s">
        <v>2801</v>
      </c>
      <c r="K304" s="29">
        <v>55</v>
      </c>
      <c r="M304" s="7" t="s">
        <v>2801</v>
      </c>
      <c r="N304" s="29">
        <v>65</v>
      </c>
      <c r="P304" s="7" t="s">
        <v>2801</v>
      </c>
      <c r="Q304" s="29">
        <v>70</v>
      </c>
      <c r="S304" s="7" t="s">
        <v>2801</v>
      </c>
      <c r="T304" s="29">
        <v>72</v>
      </c>
      <c r="V304" s="7" t="s">
        <v>2801</v>
      </c>
      <c r="W304" s="29">
        <v>76</v>
      </c>
      <c r="Y304" s="7" t="s">
        <v>2801</v>
      </c>
      <c r="Z304" s="29">
        <v>58</v>
      </c>
      <c r="AB304" s="7" t="s">
        <v>2801</v>
      </c>
      <c r="AC304" s="29">
        <v>80</v>
      </c>
    </row>
    <row r="305" spans="1:29" x14ac:dyDescent="0.3">
      <c r="A305" s="7" t="s">
        <v>2637</v>
      </c>
      <c r="B305" s="29">
        <v>28</v>
      </c>
      <c r="D305" s="7" t="s">
        <v>2637</v>
      </c>
      <c r="E305" s="29">
        <v>58</v>
      </c>
      <c r="G305" s="7" t="s">
        <v>2637</v>
      </c>
      <c r="H305" s="29">
        <v>55</v>
      </c>
      <c r="J305" s="7" t="s">
        <v>2637</v>
      </c>
      <c r="K305" s="29">
        <v>54</v>
      </c>
      <c r="M305" s="7" t="s">
        <v>2637</v>
      </c>
      <c r="N305" s="29">
        <v>65</v>
      </c>
      <c r="P305" s="7" t="s">
        <v>2637</v>
      </c>
      <c r="Q305" s="29">
        <v>70</v>
      </c>
      <c r="S305" s="7" t="s">
        <v>2637</v>
      </c>
      <c r="T305" s="29">
        <v>72</v>
      </c>
      <c r="V305" s="7" t="s">
        <v>2637</v>
      </c>
      <c r="W305" s="29">
        <v>76</v>
      </c>
      <c r="Y305" s="7" t="s">
        <v>2637</v>
      </c>
      <c r="Z305" s="29">
        <v>57</v>
      </c>
      <c r="AB305" s="7" t="s">
        <v>2637</v>
      </c>
      <c r="AC305" s="29">
        <v>80</v>
      </c>
    </row>
    <row r="306" spans="1:29" x14ac:dyDescent="0.3">
      <c r="A306" s="7" t="s">
        <v>2802</v>
      </c>
      <c r="B306" s="29">
        <v>28</v>
      </c>
      <c r="D306" s="7" t="s">
        <v>2802</v>
      </c>
      <c r="E306" s="29">
        <v>58</v>
      </c>
      <c r="G306" s="7" t="s">
        <v>2802</v>
      </c>
      <c r="H306" s="29">
        <v>55</v>
      </c>
      <c r="J306" s="7" t="s">
        <v>2802</v>
      </c>
      <c r="K306" s="29">
        <v>54</v>
      </c>
      <c r="M306" s="7" t="s">
        <v>2802</v>
      </c>
      <c r="N306" s="29">
        <v>65</v>
      </c>
      <c r="P306" s="7" t="s">
        <v>2802</v>
      </c>
      <c r="Q306" s="29">
        <v>70</v>
      </c>
      <c r="S306" s="7" t="s">
        <v>2802</v>
      </c>
      <c r="T306" s="29">
        <v>72</v>
      </c>
      <c r="V306" s="7" t="s">
        <v>2802</v>
      </c>
      <c r="W306" s="29">
        <v>76</v>
      </c>
      <c r="Y306" s="7" t="s">
        <v>2802</v>
      </c>
      <c r="Z306" s="29">
        <v>57</v>
      </c>
      <c r="AB306" s="7" t="s">
        <v>2802</v>
      </c>
      <c r="AC306" s="29">
        <v>80</v>
      </c>
    </row>
    <row r="307" spans="1:29" x14ac:dyDescent="0.3">
      <c r="A307" s="66" t="s">
        <v>2803</v>
      </c>
      <c r="B307" s="29">
        <v>28</v>
      </c>
      <c r="D307" s="66" t="s">
        <v>2803</v>
      </c>
      <c r="E307" s="29">
        <v>58</v>
      </c>
      <c r="G307" s="66" t="s">
        <v>2803</v>
      </c>
      <c r="H307" s="29">
        <v>54</v>
      </c>
      <c r="J307" s="66" t="s">
        <v>2803</v>
      </c>
      <c r="K307" s="29">
        <v>54</v>
      </c>
      <c r="M307" s="66" t="s">
        <v>2803</v>
      </c>
      <c r="N307" s="29">
        <v>64</v>
      </c>
      <c r="P307" s="66" t="s">
        <v>2803</v>
      </c>
      <c r="Q307" s="29">
        <v>70</v>
      </c>
      <c r="S307" s="66" t="s">
        <v>2803</v>
      </c>
      <c r="T307" s="29">
        <v>72</v>
      </c>
      <c r="V307" s="66" t="s">
        <v>2803</v>
      </c>
      <c r="W307" s="29">
        <v>76</v>
      </c>
      <c r="Y307" s="66" t="s">
        <v>2803</v>
      </c>
      <c r="Z307" s="29">
        <v>57</v>
      </c>
      <c r="AB307" s="66" t="s">
        <v>2803</v>
      </c>
      <c r="AC307" s="29">
        <v>80</v>
      </c>
    </row>
    <row r="308" spans="1:29" x14ac:dyDescent="0.3">
      <c r="A308" s="7" t="s">
        <v>2638</v>
      </c>
      <c r="B308" s="29">
        <v>27</v>
      </c>
      <c r="D308" s="7" t="s">
        <v>2638</v>
      </c>
      <c r="E308" s="29">
        <v>58</v>
      </c>
      <c r="G308" s="7" t="s">
        <v>2638</v>
      </c>
      <c r="H308" s="29">
        <v>54</v>
      </c>
      <c r="J308" s="7" t="s">
        <v>2638</v>
      </c>
      <c r="K308" s="29">
        <v>54</v>
      </c>
      <c r="M308" s="7" t="s">
        <v>2638</v>
      </c>
      <c r="N308" s="29">
        <v>64</v>
      </c>
      <c r="P308" s="7" t="s">
        <v>2638</v>
      </c>
      <c r="Q308" s="29">
        <v>70</v>
      </c>
      <c r="S308" s="7" t="s">
        <v>2638</v>
      </c>
      <c r="T308" s="29">
        <v>72</v>
      </c>
      <c r="V308" s="7" t="s">
        <v>2638</v>
      </c>
      <c r="W308" s="29">
        <v>76</v>
      </c>
      <c r="Y308" s="7" t="s">
        <v>2638</v>
      </c>
      <c r="Z308" s="29">
        <v>57</v>
      </c>
      <c r="AB308" s="7" t="s">
        <v>2638</v>
      </c>
      <c r="AC308" s="29">
        <v>80</v>
      </c>
    </row>
    <row r="309" spans="1:29" x14ac:dyDescent="0.3">
      <c r="A309" s="7" t="s">
        <v>2804</v>
      </c>
      <c r="B309" s="29">
        <v>27</v>
      </c>
      <c r="D309" s="7" t="s">
        <v>2804</v>
      </c>
      <c r="E309" s="29">
        <v>57</v>
      </c>
      <c r="G309" s="7" t="s">
        <v>2804</v>
      </c>
      <c r="H309" s="29">
        <v>54</v>
      </c>
      <c r="J309" s="7" t="s">
        <v>2804</v>
      </c>
      <c r="K309" s="29">
        <v>53</v>
      </c>
      <c r="M309" s="7" t="s">
        <v>2804</v>
      </c>
      <c r="N309" s="29">
        <v>64</v>
      </c>
      <c r="P309" s="7" t="s">
        <v>2804</v>
      </c>
      <c r="Q309" s="29">
        <v>69</v>
      </c>
      <c r="S309" s="7" t="s">
        <v>2804</v>
      </c>
      <c r="T309" s="29">
        <v>72</v>
      </c>
      <c r="V309" s="7" t="s">
        <v>2804</v>
      </c>
      <c r="W309" s="29">
        <v>76</v>
      </c>
      <c r="Y309" s="7" t="s">
        <v>2804</v>
      </c>
      <c r="Z309" s="29">
        <v>57</v>
      </c>
      <c r="AB309" s="7" t="s">
        <v>2804</v>
      </c>
      <c r="AC309" s="29">
        <v>80</v>
      </c>
    </row>
    <row r="310" spans="1:29" x14ac:dyDescent="0.3">
      <c r="A310" s="7" t="s">
        <v>2805</v>
      </c>
      <c r="B310" s="29">
        <v>27</v>
      </c>
      <c r="D310" s="7" t="s">
        <v>2805</v>
      </c>
      <c r="E310" s="29">
        <v>57</v>
      </c>
      <c r="G310" s="7" t="s">
        <v>2805</v>
      </c>
      <c r="H310" s="29">
        <v>53</v>
      </c>
      <c r="J310" s="7" t="s">
        <v>2805</v>
      </c>
      <c r="K310" s="29">
        <v>53</v>
      </c>
      <c r="M310" s="7" t="s">
        <v>2805</v>
      </c>
      <c r="N310" s="29">
        <v>64</v>
      </c>
      <c r="P310" s="7" t="s">
        <v>2805</v>
      </c>
      <c r="Q310" s="29">
        <v>69</v>
      </c>
      <c r="S310" s="7" t="s">
        <v>2805</v>
      </c>
      <c r="T310" s="29">
        <v>72</v>
      </c>
      <c r="V310" s="7" t="s">
        <v>2805</v>
      </c>
      <c r="W310" s="29">
        <v>76</v>
      </c>
      <c r="Y310" s="7" t="s">
        <v>2805</v>
      </c>
      <c r="Z310" s="29">
        <v>56</v>
      </c>
      <c r="AB310" s="7" t="s">
        <v>2805</v>
      </c>
      <c r="AC310" s="29">
        <v>79</v>
      </c>
    </row>
    <row r="311" spans="1:29" x14ac:dyDescent="0.3">
      <c r="A311" s="7" t="s">
        <v>2639</v>
      </c>
      <c r="B311" s="29">
        <v>26</v>
      </c>
      <c r="D311" s="7" t="s">
        <v>2639</v>
      </c>
      <c r="E311" s="29">
        <v>57</v>
      </c>
      <c r="G311" s="7" t="s">
        <v>2639</v>
      </c>
      <c r="H311" s="29">
        <v>53</v>
      </c>
      <c r="J311" s="7" t="s">
        <v>2639</v>
      </c>
      <c r="K311" s="29">
        <v>53</v>
      </c>
      <c r="M311" s="7" t="s">
        <v>2639</v>
      </c>
      <c r="N311" s="29">
        <v>64</v>
      </c>
      <c r="P311" s="7" t="s">
        <v>2639</v>
      </c>
      <c r="Q311" s="29">
        <v>69</v>
      </c>
      <c r="S311" s="7" t="s">
        <v>2639</v>
      </c>
      <c r="T311" s="29">
        <v>71</v>
      </c>
      <c r="V311" s="7" t="s">
        <v>2639</v>
      </c>
      <c r="W311" s="29">
        <v>75</v>
      </c>
      <c r="Y311" s="7" t="s">
        <v>2639</v>
      </c>
      <c r="Z311" s="29">
        <v>56</v>
      </c>
      <c r="AB311" s="7" t="s">
        <v>2639</v>
      </c>
      <c r="AC311" s="29">
        <v>79</v>
      </c>
    </row>
    <row r="312" spans="1:29" x14ac:dyDescent="0.3">
      <c r="A312" s="7" t="s">
        <v>2806</v>
      </c>
      <c r="B312" s="29">
        <v>26</v>
      </c>
      <c r="D312" s="7" t="s">
        <v>2806</v>
      </c>
      <c r="E312" s="29">
        <v>57</v>
      </c>
      <c r="G312" s="7" t="s">
        <v>2806</v>
      </c>
      <c r="H312" s="29">
        <v>53</v>
      </c>
      <c r="J312" s="7" t="s">
        <v>2806</v>
      </c>
      <c r="K312" s="29">
        <v>53</v>
      </c>
      <c r="M312" s="7" t="s">
        <v>2806</v>
      </c>
      <c r="N312" s="29">
        <v>64</v>
      </c>
      <c r="P312" s="7" t="s">
        <v>2806</v>
      </c>
      <c r="Q312" s="29">
        <v>69</v>
      </c>
      <c r="S312" s="7" t="s">
        <v>2806</v>
      </c>
      <c r="T312" s="29">
        <v>71</v>
      </c>
      <c r="V312" s="7" t="s">
        <v>2806</v>
      </c>
      <c r="W312" s="29">
        <v>75</v>
      </c>
      <c r="Y312" s="7" t="s">
        <v>2806</v>
      </c>
      <c r="Z312" s="29">
        <v>56</v>
      </c>
      <c r="AB312" s="7" t="s">
        <v>2806</v>
      </c>
      <c r="AC312" s="29">
        <v>79</v>
      </c>
    </row>
    <row r="313" spans="1:29" x14ac:dyDescent="0.3">
      <c r="A313" s="66" t="s">
        <v>2807</v>
      </c>
      <c r="B313" s="29">
        <v>26</v>
      </c>
      <c r="D313" s="66" t="s">
        <v>2807</v>
      </c>
      <c r="E313" s="29">
        <v>56</v>
      </c>
      <c r="G313" s="66" t="s">
        <v>2807</v>
      </c>
      <c r="H313" s="29">
        <v>53</v>
      </c>
      <c r="J313" s="66" t="s">
        <v>2807</v>
      </c>
      <c r="K313" s="29">
        <v>52</v>
      </c>
      <c r="M313" s="66" t="s">
        <v>2807</v>
      </c>
      <c r="N313" s="29">
        <v>64</v>
      </c>
      <c r="P313" s="66" t="s">
        <v>2807</v>
      </c>
      <c r="Q313" s="29">
        <v>69</v>
      </c>
      <c r="S313" s="66" t="s">
        <v>2807</v>
      </c>
      <c r="T313" s="29">
        <v>71</v>
      </c>
      <c r="V313" s="66" t="s">
        <v>2807</v>
      </c>
      <c r="W313" s="29">
        <v>75</v>
      </c>
      <c r="Y313" s="66" t="s">
        <v>2807</v>
      </c>
      <c r="Z313" s="29">
        <v>56</v>
      </c>
      <c r="AB313" s="66" t="s">
        <v>2807</v>
      </c>
      <c r="AC313" s="29">
        <v>79</v>
      </c>
    </row>
    <row r="314" spans="1:29" x14ac:dyDescent="0.3">
      <c r="A314" s="5" t="s">
        <v>2640</v>
      </c>
      <c r="B314" s="34">
        <v>25</v>
      </c>
      <c r="D314" s="5" t="s">
        <v>2640</v>
      </c>
      <c r="E314" s="29">
        <v>56</v>
      </c>
      <c r="G314" s="5" t="s">
        <v>2640</v>
      </c>
      <c r="H314" s="29">
        <v>52</v>
      </c>
      <c r="J314" s="5" t="s">
        <v>2640</v>
      </c>
      <c r="K314" s="29">
        <v>52</v>
      </c>
      <c r="M314" s="5" t="s">
        <v>2640</v>
      </c>
      <c r="N314" s="29">
        <v>64</v>
      </c>
      <c r="P314" s="5" t="s">
        <v>2640</v>
      </c>
      <c r="Q314" s="29">
        <v>69</v>
      </c>
      <c r="S314" s="5" t="s">
        <v>2640</v>
      </c>
      <c r="T314" s="29">
        <v>71</v>
      </c>
      <c r="V314" s="5" t="s">
        <v>2640</v>
      </c>
      <c r="W314" s="29">
        <v>75</v>
      </c>
      <c r="Y314" s="5" t="s">
        <v>2640</v>
      </c>
      <c r="Z314" s="29">
        <v>56</v>
      </c>
      <c r="AB314" s="5" t="s">
        <v>2640</v>
      </c>
      <c r="AC314" s="29">
        <v>79</v>
      </c>
    </row>
    <row r="315" spans="1:29" x14ac:dyDescent="0.3">
      <c r="A315" s="7" t="s">
        <v>2808</v>
      </c>
      <c r="B315" s="33">
        <v>24</v>
      </c>
      <c r="D315" s="7" t="s">
        <v>2808</v>
      </c>
      <c r="E315" s="29">
        <v>56</v>
      </c>
      <c r="G315" s="7" t="s">
        <v>2808</v>
      </c>
      <c r="H315" s="29">
        <v>52</v>
      </c>
      <c r="J315" s="7" t="s">
        <v>2808</v>
      </c>
      <c r="K315" s="29">
        <v>52</v>
      </c>
      <c r="M315" s="7" t="s">
        <v>2808</v>
      </c>
      <c r="N315" s="29">
        <v>64</v>
      </c>
      <c r="P315" s="7" t="s">
        <v>2808</v>
      </c>
      <c r="Q315" s="29">
        <v>69</v>
      </c>
      <c r="S315" s="7" t="s">
        <v>2808</v>
      </c>
      <c r="T315" s="29">
        <v>71</v>
      </c>
      <c r="V315" s="7" t="s">
        <v>2808</v>
      </c>
      <c r="W315" s="29">
        <v>75</v>
      </c>
      <c r="Y315" s="7" t="s">
        <v>2808</v>
      </c>
      <c r="Z315" s="29">
        <v>55</v>
      </c>
      <c r="AB315" s="7" t="s">
        <v>2808</v>
      </c>
      <c r="AC315" s="29">
        <v>79</v>
      </c>
    </row>
    <row r="316" spans="1:29" x14ac:dyDescent="0.3">
      <c r="A316" s="7" t="s">
        <v>2809</v>
      </c>
      <c r="B316" s="33">
        <v>24</v>
      </c>
      <c r="D316" s="7" t="s">
        <v>2809</v>
      </c>
      <c r="E316" s="29">
        <v>56</v>
      </c>
      <c r="G316" s="7" t="s">
        <v>2809</v>
      </c>
      <c r="H316" s="29">
        <v>52</v>
      </c>
      <c r="J316" s="7" t="s">
        <v>2809</v>
      </c>
      <c r="K316" s="29">
        <v>52</v>
      </c>
      <c r="M316" s="7" t="s">
        <v>2809</v>
      </c>
      <c r="N316" s="29">
        <v>63</v>
      </c>
      <c r="P316" s="7" t="s">
        <v>2809</v>
      </c>
      <c r="Q316" s="29">
        <v>69</v>
      </c>
      <c r="S316" s="7" t="s">
        <v>2809</v>
      </c>
      <c r="T316" s="29">
        <v>71</v>
      </c>
      <c r="V316" s="7" t="s">
        <v>2809</v>
      </c>
      <c r="W316" s="29">
        <v>75</v>
      </c>
      <c r="Y316" s="7" t="s">
        <v>2809</v>
      </c>
      <c r="Z316" s="29">
        <v>55</v>
      </c>
      <c r="AB316" s="7" t="s">
        <v>2809</v>
      </c>
      <c r="AC316" s="29">
        <v>79</v>
      </c>
    </row>
    <row r="317" spans="1:29" x14ac:dyDescent="0.3">
      <c r="A317" s="7" t="s">
        <v>2641</v>
      </c>
      <c r="B317" s="29">
        <v>23</v>
      </c>
      <c r="D317" s="7" t="s">
        <v>2641</v>
      </c>
      <c r="E317" s="29">
        <v>55</v>
      </c>
      <c r="G317" s="7" t="s">
        <v>2641</v>
      </c>
      <c r="H317" s="29">
        <v>52</v>
      </c>
      <c r="J317" s="7" t="s">
        <v>2641</v>
      </c>
      <c r="K317" s="29">
        <v>51</v>
      </c>
      <c r="M317" s="7" t="s">
        <v>2641</v>
      </c>
      <c r="N317" s="29">
        <v>63</v>
      </c>
      <c r="P317" s="7" t="s">
        <v>2641</v>
      </c>
      <c r="Q317" s="29">
        <v>68</v>
      </c>
      <c r="S317" s="7" t="s">
        <v>2641</v>
      </c>
      <c r="T317" s="29">
        <v>71</v>
      </c>
      <c r="V317" s="7" t="s">
        <v>2641</v>
      </c>
      <c r="W317" s="29">
        <v>75</v>
      </c>
      <c r="Y317" s="7" t="s">
        <v>2641</v>
      </c>
      <c r="Z317" s="29">
        <v>55</v>
      </c>
      <c r="AB317" s="7" t="s">
        <v>2641</v>
      </c>
      <c r="AC317" s="29">
        <v>78</v>
      </c>
    </row>
    <row r="318" spans="1:29" x14ac:dyDescent="0.3">
      <c r="A318" s="7" t="s">
        <v>2810</v>
      </c>
      <c r="B318" s="29">
        <v>23</v>
      </c>
      <c r="D318" s="7" t="s">
        <v>2810</v>
      </c>
      <c r="E318" s="29">
        <v>55</v>
      </c>
      <c r="G318" s="7" t="s">
        <v>2810</v>
      </c>
      <c r="H318" s="29">
        <v>51</v>
      </c>
      <c r="J318" s="7" t="s">
        <v>2810</v>
      </c>
      <c r="K318" s="29">
        <v>51</v>
      </c>
      <c r="M318" s="7" t="s">
        <v>2810</v>
      </c>
      <c r="N318" s="29">
        <v>63</v>
      </c>
      <c r="P318" s="7" t="s">
        <v>2810</v>
      </c>
      <c r="Q318" s="29">
        <v>68</v>
      </c>
      <c r="S318" s="7" t="s">
        <v>2810</v>
      </c>
      <c r="T318" s="29">
        <v>71</v>
      </c>
      <c r="V318" s="7" t="s">
        <v>2810</v>
      </c>
      <c r="W318" s="29">
        <v>74</v>
      </c>
      <c r="Y318" s="7" t="s">
        <v>2810</v>
      </c>
      <c r="Z318" s="29">
        <v>55</v>
      </c>
      <c r="AB318" s="7" t="s">
        <v>2810</v>
      </c>
      <c r="AC318" s="29">
        <v>78</v>
      </c>
    </row>
    <row r="319" spans="1:29" x14ac:dyDescent="0.3">
      <c r="A319" s="7" t="s">
        <v>2811</v>
      </c>
      <c r="B319" s="29">
        <v>22</v>
      </c>
      <c r="D319" s="7" t="s">
        <v>2811</v>
      </c>
      <c r="E319" s="29">
        <v>55</v>
      </c>
      <c r="G319" s="7" t="s">
        <v>2811</v>
      </c>
      <c r="H319" s="29">
        <v>51</v>
      </c>
      <c r="J319" s="7" t="s">
        <v>2811</v>
      </c>
      <c r="K319" s="29">
        <v>51</v>
      </c>
      <c r="M319" s="7" t="s">
        <v>2811</v>
      </c>
      <c r="N319" s="29">
        <v>63</v>
      </c>
      <c r="P319" s="7" t="s">
        <v>2811</v>
      </c>
      <c r="Q319" s="29">
        <v>68</v>
      </c>
      <c r="S319" s="7" t="s">
        <v>2811</v>
      </c>
      <c r="T319" s="29">
        <v>71</v>
      </c>
      <c r="V319" s="7" t="s">
        <v>2811</v>
      </c>
      <c r="W319" s="29">
        <v>74</v>
      </c>
      <c r="Y319" s="7" t="s">
        <v>2811</v>
      </c>
      <c r="Z319" s="29">
        <v>55</v>
      </c>
      <c r="AB319" s="7" t="s">
        <v>2811</v>
      </c>
      <c r="AC319" s="29">
        <v>78</v>
      </c>
    </row>
    <row r="320" spans="1:29" x14ac:dyDescent="0.3">
      <c r="A320" s="7" t="s">
        <v>2812</v>
      </c>
      <c r="B320" s="29">
        <v>22</v>
      </c>
      <c r="D320" s="7" t="s">
        <v>2812</v>
      </c>
      <c r="E320" s="29">
        <v>55</v>
      </c>
      <c r="G320" s="7" t="s">
        <v>2812</v>
      </c>
      <c r="H320" s="29">
        <v>51</v>
      </c>
      <c r="J320" s="7" t="s">
        <v>2812</v>
      </c>
      <c r="K320" s="29">
        <v>51</v>
      </c>
      <c r="M320" s="7" t="s">
        <v>2812</v>
      </c>
      <c r="N320" s="29">
        <v>63</v>
      </c>
      <c r="P320" s="7" t="s">
        <v>2812</v>
      </c>
      <c r="Q320" s="29">
        <v>68</v>
      </c>
      <c r="S320" s="7" t="s">
        <v>2812</v>
      </c>
      <c r="T320" s="29">
        <v>70</v>
      </c>
      <c r="V320" s="7" t="s">
        <v>2812</v>
      </c>
      <c r="W320" s="29">
        <v>74</v>
      </c>
      <c r="Y320" s="7" t="s">
        <v>2812</v>
      </c>
      <c r="Z320" s="29">
        <v>54</v>
      </c>
      <c r="AB320" s="7" t="s">
        <v>2812</v>
      </c>
      <c r="AC320" s="29">
        <v>78</v>
      </c>
    </row>
    <row r="321" spans="1:29" x14ac:dyDescent="0.3">
      <c r="A321" s="7" t="s">
        <v>2813</v>
      </c>
      <c r="B321" s="29">
        <v>21</v>
      </c>
      <c r="D321" s="7" t="s">
        <v>2813</v>
      </c>
      <c r="E321" s="29">
        <v>54</v>
      </c>
      <c r="G321" s="7" t="s">
        <v>2813</v>
      </c>
      <c r="H321" s="29">
        <v>51</v>
      </c>
      <c r="J321" s="7" t="s">
        <v>2813</v>
      </c>
      <c r="K321" s="31">
        <v>50</v>
      </c>
      <c r="M321" s="7" t="s">
        <v>2813</v>
      </c>
      <c r="N321" s="29">
        <v>63</v>
      </c>
      <c r="P321" s="7" t="s">
        <v>2813</v>
      </c>
      <c r="Q321" s="29">
        <v>68</v>
      </c>
      <c r="S321" s="7" t="s">
        <v>2813</v>
      </c>
      <c r="T321" s="29">
        <v>70</v>
      </c>
      <c r="V321" s="7" t="s">
        <v>2813</v>
      </c>
      <c r="W321" s="29">
        <v>74</v>
      </c>
      <c r="Y321" s="7" t="s">
        <v>2813</v>
      </c>
      <c r="Z321" s="29">
        <v>54</v>
      </c>
      <c r="AB321" s="7" t="s">
        <v>2813</v>
      </c>
      <c r="AC321" s="29">
        <v>78</v>
      </c>
    </row>
    <row r="322" spans="1:29" x14ac:dyDescent="0.3">
      <c r="A322" s="7" t="s">
        <v>2814</v>
      </c>
      <c r="B322" s="29">
        <v>21</v>
      </c>
      <c r="D322" s="7" t="s">
        <v>2814</v>
      </c>
      <c r="E322" s="29">
        <v>54</v>
      </c>
      <c r="G322" s="7" t="s">
        <v>2814</v>
      </c>
      <c r="H322" s="31">
        <v>50</v>
      </c>
      <c r="J322" s="7" t="s">
        <v>2814</v>
      </c>
      <c r="K322" s="31">
        <v>50</v>
      </c>
      <c r="M322" s="7" t="s">
        <v>2814</v>
      </c>
      <c r="N322" s="29">
        <v>63</v>
      </c>
      <c r="P322" s="7" t="s">
        <v>2814</v>
      </c>
      <c r="Q322" s="29">
        <v>68</v>
      </c>
      <c r="S322" s="7" t="s">
        <v>2814</v>
      </c>
      <c r="T322" s="29">
        <v>70</v>
      </c>
      <c r="V322" s="7" t="s">
        <v>2814</v>
      </c>
      <c r="W322" s="29">
        <v>74</v>
      </c>
      <c r="Y322" s="7" t="s">
        <v>2814</v>
      </c>
      <c r="Z322" s="29">
        <v>54</v>
      </c>
      <c r="AB322" s="7" t="s">
        <v>2814</v>
      </c>
      <c r="AC322" s="29">
        <v>78</v>
      </c>
    </row>
    <row r="323" spans="1:29" x14ac:dyDescent="0.3">
      <c r="A323" s="7" t="s">
        <v>2815</v>
      </c>
      <c r="B323" s="29">
        <v>20</v>
      </c>
      <c r="D323" s="7" t="s">
        <v>2815</v>
      </c>
      <c r="E323" s="29">
        <v>54</v>
      </c>
      <c r="G323" s="7" t="s">
        <v>2815</v>
      </c>
      <c r="H323" s="31">
        <v>50</v>
      </c>
      <c r="J323" s="7" t="s">
        <v>2815</v>
      </c>
      <c r="K323" s="31">
        <v>50</v>
      </c>
      <c r="M323" s="7" t="s">
        <v>2815</v>
      </c>
      <c r="N323" s="29">
        <v>63</v>
      </c>
      <c r="P323" s="7" t="s">
        <v>2815</v>
      </c>
      <c r="Q323" s="29">
        <v>68</v>
      </c>
      <c r="S323" s="7" t="s">
        <v>2815</v>
      </c>
      <c r="T323" s="29">
        <v>70</v>
      </c>
      <c r="V323" s="7" t="s">
        <v>2815</v>
      </c>
      <c r="W323" s="29">
        <v>74</v>
      </c>
      <c r="Y323" s="7" t="s">
        <v>2815</v>
      </c>
      <c r="Z323" s="29">
        <v>54</v>
      </c>
      <c r="AB323" s="7" t="s">
        <v>2815</v>
      </c>
      <c r="AC323" s="29">
        <v>78</v>
      </c>
    </row>
    <row r="324" spans="1:29" x14ac:dyDescent="0.3">
      <c r="A324" s="7" t="s">
        <v>2816</v>
      </c>
      <c r="B324" s="29">
        <v>20</v>
      </c>
      <c r="D324" s="7" t="s">
        <v>2816</v>
      </c>
      <c r="E324" s="29">
        <v>54</v>
      </c>
      <c r="G324" s="7" t="s">
        <v>2816</v>
      </c>
      <c r="H324" s="31">
        <v>50</v>
      </c>
      <c r="J324" s="7" t="s">
        <v>2816</v>
      </c>
      <c r="K324" s="31">
        <v>50</v>
      </c>
      <c r="M324" s="7" t="s">
        <v>2816</v>
      </c>
      <c r="N324" s="29">
        <v>63</v>
      </c>
      <c r="P324" s="7" t="s">
        <v>2816</v>
      </c>
      <c r="Q324" s="29">
        <v>68</v>
      </c>
      <c r="S324" s="7" t="s">
        <v>2816</v>
      </c>
      <c r="T324" s="29">
        <v>70</v>
      </c>
      <c r="V324" s="7" t="s">
        <v>2816</v>
      </c>
      <c r="W324" s="29">
        <v>74</v>
      </c>
      <c r="Y324" s="7" t="s">
        <v>2816</v>
      </c>
      <c r="Z324" s="29">
        <v>54</v>
      </c>
      <c r="AB324" s="7" t="s">
        <v>2816</v>
      </c>
      <c r="AC324" s="29">
        <v>77</v>
      </c>
    </row>
    <row r="325" spans="1:29" x14ac:dyDescent="0.3">
      <c r="A325" s="7" t="s">
        <v>2817</v>
      </c>
      <c r="B325" s="29">
        <v>19</v>
      </c>
      <c r="D325" s="7" t="s">
        <v>2817</v>
      </c>
      <c r="E325" s="29">
        <v>53</v>
      </c>
      <c r="G325" s="7" t="s">
        <v>2817</v>
      </c>
      <c r="H325" s="31">
        <v>50</v>
      </c>
      <c r="J325" s="7" t="s">
        <v>2817</v>
      </c>
      <c r="K325" s="29">
        <v>49</v>
      </c>
      <c r="M325" s="7" t="s">
        <v>2817</v>
      </c>
      <c r="N325" s="29">
        <v>62</v>
      </c>
      <c r="P325" s="7" t="s">
        <v>2817</v>
      </c>
      <c r="Q325" s="29">
        <v>67</v>
      </c>
      <c r="S325" s="7" t="s">
        <v>2817</v>
      </c>
      <c r="T325" s="29">
        <v>70</v>
      </c>
      <c r="V325" s="7" t="s">
        <v>2817</v>
      </c>
      <c r="W325" s="29">
        <v>73</v>
      </c>
      <c r="Y325" s="7" t="s">
        <v>2817</v>
      </c>
      <c r="Z325" s="29">
        <v>53</v>
      </c>
      <c r="AB325" s="7" t="s">
        <v>2817</v>
      </c>
      <c r="AC325" s="29">
        <v>77</v>
      </c>
    </row>
    <row r="326" spans="1:29" x14ac:dyDescent="0.3">
      <c r="A326" s="7" t="s">
        <v>2818</v>
      </c>
      <c r="B326" s="29">
        <v>19</v>
      </c>
      <c r="D326" s="7" t="s">
        <v>2818</v>
      </c>
      <c r="E326" s="29">
        <v>53</v>
      </c>
      <c r="G326" s="7" t="s">
        <v>2818</v>
      </c>
      <c r="H326" s="29">
        <v>49</v>
      </c>
      <c r="J326" s="7" t="s">
        <v>2818</v>
      </c>
      <c r="K326" s="29">
        <v>49</v>
      </c>
      <c r="M326" s="7" t="s">
        <v>2818</v>
      </c>
      <c r="N326" s="29">
        <v>62</v>
      </c>
      <c r="P326" s="7" t="s">
        <v>2818</v>
      </c>
      <c r="Q326" s="29">
        <v>67</v>
      </c>
      <c r="S326" s="7" t="s">
        <v>2818</v>
      </c>
      <c r="T326" s="29">
        <v>70</v>
      </c>
      <c r="V326" s="7" t="s">
        <v>2818</v>
      </c>
      <c r="W326" s="29">
        <v>73</v>
      </c>
      <c r="Y326" s="7" t="s">
        <v>2818</v>
      </c>
      <c r="Z326" s="29">
        <v>53</v>
      </c>
      <c r="AB326" s="7" t="s">
        <v>2818</v>
      </c>
      <c r="AC326" s="29">
        <v>77</v>
      </c>
    </row>
    <row r="327" spans="1:29" x14ac:dyDescent="0.3">
      <c r="A327" s="7" t="s">
        <v>2819</v>
      </c>
      <c r="B327" s="29">
        <v>19</v>
      </c>
      <c r="D327" s="7" t="s">
        <v>2819</v>
      </c>
      <c r="E327" s="29">
        <v>53</v>
      </c>
      <c r="G327" s="7" t="s">
        <v>2819</v>
      </c>
      <c r="H327" s="29">
        <v>49</v>
      </c>
      <c r="J327" s="7" t="s">
        <v>2819</v>
      </c>
      <c r="K327" s="29">
        <v>49</v>
      </c>
      <c r="M327" s="7" t="s">
        <v>2819</v>
      </c>
      <c r="N327" s="29">
        <v>62</v>
      </c>
      <c r="P327" s="7" t="s">
        <v>2819</v>
      </c>
      <c r="Q327" s="29">
        <v>67</v>
      </c>
      <c r="S327" s="7" t="s">
        <v>2819</v>
      </c>
      <c r="T327" s="29">
        <v>70</v>
      </c>
      <c r="V327" s="7" t="s">
        <v>2819</v>
      </c>
      <c r="W327" s="29">
        <v>73</v>
      </c>
      <c r="Y327" s="7" t="s">
        <v>2819</v>
      </c>
      <c r="Z327" s="29">
        <v>53</v>
      </c>
      <c r="AB327" s="7" t="s">
        <v>2819</v>
      </c>
      <c r="AC327" s="29">
        <v>77</v>
      </c>
    </row>
    <row r="328" spans="1:29" x14ac:dyDescent="0.3">
      <c r="A328" s="7" t="s">
        <v>2820</v>
      </c>
      <c r="B328" s="29">
        <v>18</v>
      </c>
      <c r="D328" s="7" t="s">
        <v>2820</v>
      </c>
      <c r="E328" s="29">
        <v>53</v>
      </c>
      <c r="G328" s="7" t="s">
        <v>2820</v>
      </c>
      <c r="H328" s="29">
        <v>49</v>
      </c>
      <c r="J328" s="7" t="s">
        <v>2820</v>
      </c>
      <c r="K328" s="29">
        <v>49</v>
      </c>
      <c r="M328" s="7" t="s">
        <v>2820</v>
      </c>
      <c r="N328" s="29">
        <v>62</v>
      </c>
      <c r="P328" s="7" t="s">
        <v>2820</v>
      </c>
      <c r="Q328" s="29">
        <v>67</v>
      </c>
      <c r="S328" s="7" t="s">
        <v>2820</v>
      </c>
      <c r="T328" s="29">
        <v>70</v>
      </c>
      <c r="V328" s="7" t="s">
        <v>2820</v>
      </c>
      <c r="W328" s="29">
        <v>73</v>
      </c>
      <c r="Y328" s="7" t="s">
        <v>2820</v>
      </c>
      <c r="Z328" s="29">
        <v>53</v>
      </c>
      <c r="AB328" s="7" t="s">
        <v>2820</v>
      </c>
      <c r="AC328" s="29">
        <v>77</v>
      </c>
    </row>
    <row r="329" spans="1:29" x14ac:dyDescent="0.3">
      <c r="A329" s="7" t="s">
        <v>2821</v>
      </c>
      <c r="B329" s="29">
        <v>18</v>
      </c>
      <c r="D329" s="7" t="s">
        <v>2821</v>
      </c>
      <c r="E329" s="29">
        <v>53</v>
      </c>
      <c r="G329" s="7" t="s">
        <v>2821</v>
      </c>
      <c r="H329" s="29">
        <v>49</v>
      </c>
      <c r="J329" s="7" t="s">
        <v>2821</v>
      </c>
      <c r="K329" s="29">
        <v>48</v>
      </c>
      <c r="M329" s="7" t="s">
        <v>2821</v>
      </c>
      <c r="N329" s="29">
        <v>62</v>
      </c>
      <c r="P329" s="7" t="s">
        <v>2821</v>
      </c>
      <c r="Q329" s="29">
        <v>67</v>
      </c>
      <c r="S329" s="7" t="s">
        <v>2821</v>
      </c>
      <c r="T329" s="29">
        <v>69</v>
      </c>
      <c r="V329" s="7" t="s">
        <v>2821</v>
      </c>
      <c r="W329" s="29">
        <v>73</v>
      </c>
      <c r="Y329" s="7" t="s">
        <v>2821</v>
      </c>
      <c r="Z329" s="29">
        <v>53</v>
      </c>
      <c r="AB329" s="7" t="s">
        <v>2821</v>
      </c>
      <c r="AC329" s="29">
        <v>77</v>
      </c>
    </row>
    <row r="330" spans="1:29" x14ac:dyDescent="0.3">
      <c r="A330" s="7" t="s">
        <v>2822</v>
      </c>
      <c r="B330" s="29">
        <v>18</v>
      </c>
      <c r="D330" s="7" t="s">
        <v>2822</v>
      </c>
      <c r="E330" s="29">
        <v>52</v>
      </c>
      <c r="G330" s="7" t="s">
        <v>2822</v>
      </c>
      <c r="H330" s="29">
        <v>48</v>
      </c>
      <c r="J330" s="7" t="s">
        <v>2822</v>
      </c>
      <c r="K330" s="29">
        <v>48</v>
      </c>
      <c r="M330" s="7" t="s">
        <v>2822</v>
      </c>
      <c r="N330" s="29">
        <v>62</v>
      </c>
      <c r="P330" s="7" t="s">
        <v>2822</v>
      </c>
      <c r="Q330" s="29">
        <v>67</v>
      </c>
      <c r="S330" s="7" t="s">
        <v>2822</v>
      </c>
      <c r="T330" s="29">
        <v>69</v>
      </c>
      <c r="V330" s="7" t="s">
        <v>2822</v>
      </c>
      <c r="W330" s="29">
        <v>73</v>
      </c>
      <c r="Y330" s="7" t="s">
        <v>2822</v>
      </c>
      <c r="Z330" s="29">
        <v>52</v>
      </c>
      <c r="AB330" s="7" t="s">
        <v>2822</v>
      </c>
      <c r="AC330" s="29">
        <v>77</v>
      </c>
    </row>
    <row r="331" spans="1:29" x14ac:dyDescent="0.3">
      <c r="A331" s="7" t="s">
        <v>2823</v>
      </c>
      <c r="B331" s="29">
        <v>17</v>
      </c>
      <c r="D331" s="7" t="s">
        <v>2823</v>
      </c>
      <c r="E331" s="29">
        <v>52</v>
      </c>
      <c r="G331" s="7" t="s">
        <v>2823</v>
      </c>
      <c r="H331" s="29">
        <v>48</v>
      </c>
      <c r="J331" s="7" t="s">
        <v>2823</v>
      </c>
      <c r="K331" s="29">
        <v>48</v>
      </c>
      <c r="M331" s="7" t="s">
        <v>2823</v>
      </c>
      <c r="N331" s="29">
        <v>62</v>
      </c>
      <c r="P331" s="7" t="s">
        <v>2823</v>
      </c>
      <c r="Q331" s="29">
        <v>67</v>
      </c>
      <c r="S331" s="7" t="s">
        <v>2823</v>
      </c>
      <c r="T331" s="29">
        <v>69</v>
      </c>
      <c r="V331" s="7" t="s">
        <v>2823</v>
      </c>
      <c r="W331" s="29">
        <v>73</v>
      </c>
      <c r="Y331" s="7" t="s">
        <v>2823</v>
      </c>
      <c r="Z331" s="29">
        <v>52</v>
      </c>
      <c r="AB331" s="7" t="s">
        <v>2823</v>
      </c>
      <c r="AC331" s="29">
        <v>76</v>
      </c>
    </row>
    <row r="332" spans="1:29" x14ac:dyDescent="0.3">
      <c r="A332" s="7" t="s">
        <v>2824</v>
      </c>
      <c r="B332" s="29">
        <v>17</v>
      </c>
      <c r="D332" s="7" t="s">
        <v>2824</v>
      </c>
      <c r="E332" s="29">
        <v>52</v>
      </c>
      <c r="G332" s="7" t="s">
        <v>2824</v>
      </c>
      <c r="H332" s="29">
        <v>48</v>
      </c>
      <c r="J332" s="7" t="s">
        <v>2824</v>
      </c>
      <c r="K332" s="29">
        <v>48</v>
      </c>
      <c r="M332" s="7" t="s">
        <v>2824</v>
      </c>
      <c r="N332" s="29">
        <v>62</v>
      </c>
      <c r="P332" s="7" t="s">
        <v>2824</v>
      </c>
      <c r="Q332" s="29">
        <v>67</v>
      </c>
      <c r="S332" s="7" t="s">
        <v>2824</v>
      </c>
      <c r="T332" s="29">
        <v>69</v>
      </c>
      <c r="V332" s="7" t="s">
        <v>2824</v>
      </c>
      <c r="W332" s="29">
        <v>73</v>
      </c>
      <c r="Y332" s="7" t="s">
        <v>2824</v>
      </c>
      <c r="Z332" s="29">
        <v>52</v>
      </c>
      <c r="AB332" s="7" t="s">
        <v>2824</v>
      </c>
      <c r="AC332" s="29">
        <v>76</v>
      </c>
    </row>
    <row r="333" spans="1:29" x14ac:dyDescent="0.3">
      <c r="A333" s="7" t="s">
        <v>2825</v>
      </c>
      <c r="B333" s="29">
        <v>17</v>
      </c>
      <c r="D333" s="7" t="s">
        <v>2825</v>
      </c>
      <c r="E333" s="29">
        <v>52</v>
      </c>
      <c r="G333" s="7" t="s">
        <v>2825</v>
      </c>
      <c r="H333" s="29">
        <v>48</v>
      </c>
      <c r="J333" s="7" t="s">
        <v>2825</v>
      </c>
      <c r="K333" s="29">
        <v>47</v>
      </c>
      <c r="M333" s="7" t="s">
        <v>2825</v>
      </c>
      <c r="N333" s="29">
        <v>62</v>
      </c>
      <c r="P333" s="7" t="s">
        <v>2825</v>
      </c>
      <c r="Q333" s="29">
        <v>67</v>
      </c>
      <c r="S333" s="7" t="s">
        <v>2825</v>
      </c>
      <c r="T333" s="29">
        <v>69</v>
      </c>
      <c r="V333" s="7" t="s">
        <v>2825</v>
      </c>
      <c r="W333" s="29">
        <v>72</v>
      </c>
      <c r="Y333" s="7" t="s">
        <v>2825</v>
      </c>
      <c r="Z333" s="29">
        <v>52</v>
      </c>
      <c r="AB333" s="7" t="s">
        <v>2825</v>
      </c>
      <c r="AC333" s="29">
        <v>76</v>
      </c>
    </row>
    <row r="334" spans="1:29" x14ac:dyDescent="0.3">
      <c r="A334" s="7" t="s">
        <v>2826</v>
      </c>
      <c r="B334" s="29">
        <v>16</v>
      </c>
      <c r="D334" s="7" t="s">
        <v>2826</v>
      </c>
      <c r="E334" s="29">
        <v>52</v>
      </c>
      <c r="G334" s="7" t="s">
        <v>2826</v>
      </c>
      <c r="H334" s="29">
        <v>48</v>
      </c>
      <c r="J334" s="7" t="s">
        <v>2826</v>
      </c>
      <c r="K334" s="29">
        <v>47</v>
      </c>
      <c r="M334" s="7" t="s">
        <v>2826</v>
      </c>
      <c r="N334" s="29">
        <v>62</v>
      </c>
      <c r="P334" s="7" t="s">
        <v>2826</v>
      </c>
      <c r="Q334" s="29">
        <v>66</v>
      </c>
      <c r="S334" s="7" t="s">
        <v>2826</v>
      </c>
      <c r="T334" s="29">
        <v>69</v>
      </c>
      <c r="V334" s="7" t="s">
        <v>2826</v>
      </c>
      <c r="W334" s="29">
        <v>72</v>
      </c>
      <c r="Y334" s="7" t="s">
        <v>2826</v>
      </c>
      <c r="Z334" s="29">
        <v>52</v>
      </c>
      <c r="AB334" s="7" t="s">
        <v>2826</v>
      </c>
      <c r="AC334" s="29">
        <v>76</v>
      </c>
    </row>
    <row r="335" spans="1:29" x14ac:dyDescent="0.3">
      <c r="A335" s="7" t="s">
        <v>3240</v>
      </c>
      <c r="B335" s="29">
        <v>16</v>
      </c>
      <c r="D335" s="7" t="s">
        <v>3240</v>
      </c>
      <c r="E335" s="29">
        <v>51</v>
      </c>
      <c r="G335" s="7" t="s">
        <v>3240</v>
      </c>
      <c r="H335" s="29">
        <v>47</v>
      </c>
      <c r="J335" s="7" t="s">
        <v>3240</v>
      </c>
      <c r="K335" s="29">
        <v>47</v>
      </c>
      <c r="M335" s="7" t="s">
        <v>3240</v>
      </c>
      <c r="N335" s="29">
        <v>61</v>
      </c>
      <c r="P335" s="7" t="s">
        <v>3240</v>
      </c>
      <c r="Q335" s="29">
        <v>66</v>
      </c>
      <c r="S335" s="7" t="s">
        <v>3240</v>
      </c>
      <c r="T335" s="29">
        <v>69</v>
      </c>
      <c r="V335" s="7" t="s">
        <v>3240</v>
      </c>
      <c r="W335" s="29">
        <v>72</v>
      </c>
      <c r="Y335" s="7" t="s">
        <v>3240</v>
      </c>
      <c r="Z335" s="29">
        <v>51</v>
      </c>
      <c r="AB335" s="7" t="s">
        <v>3240</v>
      </c>
      <c r="AC335" s="29">
        <v>76</v>
      </c>
    </row>
    <row r="336" spans="1:29" x14ac:dyDescent="0.3">
      <c r="A336" s="7" t="s">
        <v>2827</v>
      </c>
      <c r="B336" s="29">
        <v>16</v>
      </c>
      <c r="D336" s="7" t="s">
        <v>2827</v>
      </c>
      <c r="E336" s="29">
        <v>51</v>
      </c>
      <c r="G336" s="7" t="s">
        <v>2827</v>
      </c>
      <c r="H336" s="29">
        <v>47</v>
      </c>
      <c r="J336" s="7" t="s">
        <v>2827</v>
      </c>
      <c r="K336" s="29">
        <v>47</v>
      </c>
      <c r="M336" s="7" t="s">
        <v>2827</v>
      </c>
      <c r="N336" s="29">
        <v>61</v>
      </c>
      <c r="P336" s="7" t="s">
        <v>2827</v>
      </c>
      <c r="Q336" s="29">
        <v>66</v>
      </c>
      <c r="S336" s="7" t="s">
        <v>2827</v>
      </c>
      <c r="T336" s="29">
        <v>69</v>
      </c>
      <c r="V336" s="7" t="s">
        <v>2827</v>
      </c>
      <c r="W336" s="29">
        <v>72</v>
      </c>
      <c r="Y336" s="7" t="s">
        <v>2827</v>
      </c>
      <c r="Z336" s="29">
        <v>51</v>
      </c>
      <c r="AB336" s="7" t="s">
        <v>2827</v>
      </c>
      <c r="AC336" s="29">
        <v>76</v>
      </c>
    </row>
    <row r="337" spans="1:29" x14ac:dyDescent="0.3">
      <c r="A337" s="7" t="s">
        <v>2996</v>
      </c>
      <c r="B337" s="29">
        <v>15</v>
      </c>
      <c r="D337" s="7" t="s">
        <v>2996</v>
      </c>
      <c r="E337" s="29">
        <v>51</v>
      </c>
      <c r="G337" s="7" t="s">
        <v>2996</v>
      </c>
      <c r="H337" s="29">
        <v>47</v>
      </c>
      <c r="J337" s="7" t="s">
        <v>2996</v>
      </c>
      <c r="K337" s="29">
        <v>46</v>
      </c>
      <c r="M337" s="7" t="s">
        <v>2996</v>
      </c>
      <c r="N337" s="29">
        <v>61</v>
      </c>
      <c r="P337" s="7" t="s">
        <v>2996</v>
      </c>
      <c r="Q337" s="29">
        <v>66</v>
      </c>
      <c r="S337" s="7" t="s">
        <v>2996</v>
      </c>
      <c r="T337" s="29">
        <v>69</v>
      </c>
      <c r="V337" s="7" t="s">
        <v>2996</v>
      </c>
      <c r="W337" s="29">
        <v>72</v>
      </c>
      <c r="Y337" s="7" t="s">
        <v>2996</v>
      </c>
      <c r="Z337" s="29">
        <v>51</v>
      </c>
      <c r="AB337" s="7" t="s">
        <v>2996</v>
      </c>
      <c r="AC337" s="29">
        <v>76</v>
      </c>
    </row>
    <row r="338" spans="1:29" x14ac:dyDescent="0.3">
      <c r="A338" s="7" t="s">
        <v>3061</v>
      </c>
      <c r="B338" s="29">
        <v>15</v>
      </c>
      <c r="D338" s="7" t="s">
        <v>3061</v>
      </c>
      <c r="E338" s="29">
        <v>51</v>
      </c>
      <c r="G338" s="7" t="s">
        <v>3061</v>
      </c>
      <c r="H338" s="29">
        <v>47</v>
      </c>
      <c r="J338" s="7" t="s">
        <v>3061</v>
      </c>
      <c r="K338" s="29">
        <v>46</v>
      </c>
      <c r="M338" s="7" t="s">
        <v>3061</v>
      </c>
      <c r="N338" s="29">
        <v>61</v>
      </c>
      <c r="P338" s="7" t="s">
        <v>3061</v>
      </c>
      <c r="Q338" s="29">
        <v>66</v>
      </c>
      <c r="S338" s="7" t="s">
        <v>3061</v>
      </c>
      <c r="T338" s="29">
        <v>68</v>
      </c>
      <c r="V338" s="7" t="s">
        <v>3061</v>
      </c>
      <c r="W338" s="29">
        <v>72</v>
      </c>
      <c r="Y338" s="7" t="s">
        <v>3061</v>
      </c>
      <c r="Z338" s="29">
        <v>51</v>
      </c>
      <c r="AB338" s="7" t="s">
        <v>3061</v>
      </c>
      <c r="AC338" s="29">
        <v>75</v>
      </c>
    </row>
    <row r="339" spans="1:29" x14ac:dyDescent="0.3">
      <c r="A339" s="7" t="s">
        <v>2828</v>
      </c>
      <c r="B339" s="29">
        <v>15</v>
      </c>
      <c r="D339" s="7" t="s">
        <v>2828</v>
      </c>
      <c r="E339" s="29">
        <v>51</v>
      </c>
      <c r="G339" s="7" t="s">
        <v>2828</v>
      </c>
      <c r="H339" s="29">
        <v>47</v>
      </c>
      <c r="J339" s="7" t="s">
        <v>2828</v>
      </c>
      <c r="K339" s="29">
        <v>46</v>
      </c>
      <c r="M339" s="7" t="s">
        <v>2828</v>
      </c>
      <c r="N339" s="29">
        <v>61</v>
      </c>
      <c r="P339" s="7" t="s">
        <v>2828</v>
      </c>
      <c r="Q339" s="29">
        <v>66</v>
      </c>
      <c r="S339" s="7" t="s">
        <v>2828</v>
      </c>
      <c r="T339" s="29">
        <v>68</v>
      </c>
      <c r="V339" s="7" t="s">
        <v>2828</v>
      </c>
      <c r="W339" s="29">
        <v>72</v>
      </c>
      <c r="Y339" s="7" t="s">
        <v>2828</v>
      </c>
      <c r="Z339" s="29">
        <v>51</v>
      </c>
      <c r="AB339" s="7" t="s">
        <v>2828</v>
      </c>
      <c r="AC339" s="29">
        <v>75</v>
      </c>
    </row>
    <row r="340" spans="1:29" x14ac:dyDescent="0.3">
      <c r="A340" s="7" t="s">
        <v>2921</v>
      </c>
      <c r="B340" s="29">
        <v>14</v>
      </c>
      <c r="D340" s="7" t="s">
        <v>2921</v>
      </c>
      <c r="E340" s="31">
        <v>50</v>
      </c>
      <c r="G340" s="7" t="s">
        <v>2921</v>
      </c>
      <c r="H340" s="29">
        <v>46</v>
      </c>
      <c r="J340" s="7" t="s">
        <v>2921</v>
      </c>
      <c r="K340" s="29">
        <v>46</v>
      </c>
      <c r="M340" s="7" t="s">
        <v>2921</v>
      </c>
      <c r="N340" s="30">
        <v>60</v>
      </c>
      <c r="P340" s="7" t="s">
        <v>2921</v>
      </c>
      <c r="Q340" s="29">
        <v>66</v>
      </c>
      <c r="S340" s="7" t="s">
        <v>2921</v>
      </c>
      <c r="T340" s="29">
        <v>68</v>
      </c>
      <c r="V340" s="7" t="s">
        <v>2921</v>
      </c>
      <c r="W340" s="29">
        <v>72</v>
      </c>
      <c r="Y340" s="7" t="s">
        <v>2921</v>
      </c>
      <c r="Z340" s="31">
        <v>50</v>
      </c>
      <c r="AB340" s="7" t="s">
        <v>2921</v>
      </c>
      <c r="AC340" s="29">
        <v>75</v>
      </c>
    </row>
    <row r="341" spans="1:29" x14ac:dyDescent="0.3">
      <c r="A341" s="7" t="s">
        <v>3111</v>
      </c>
      <c r="B341" s="29">
        <v>14</v>
      </c>
      <c r="D341" s="7" t="s">
        <v>3111</v>
      </c>
      <c r="E341" s="31">
        <v>50</v>
      </c>
      <c r="G341" s="7" t="s">
        <v>3111</v>
      </c>
      <c r="H341" s="29">
        <v>46</v>
      </c>
      <c r="J341" s="7" t="s">
        <v>3111</v>
      </c>
      <c r="K341" s="29">
        <v>45</v>
      </c>
      <c r="M341" s="7" t="s">
        <v>3111</v>
      </c>
      <c r="N341" s="30">
        <v>60</v>
      </c>
      <c r="P341" s="7" t="s">
        <v>3111</v>
      </c>
      <c r="Q341" s="29">
        <v>66</v>
      </c>
      <c r="S341" s="7" t="s">
        <v>3111</v>
      </c>
      <c r="T341" s="29">
        <v>68</v>
      </c>
      <c r="V341" s="7" t="s">
        <v>3111</v>
      </c>
      <c r="W341" s="29">
        <v>71</v>
      </c>
      <c r="Y341" s="7" t="s">
        <v>3111</v>
      </c>
      <c r="Z341" s="31">
        <v>50</v>
      </c>
      <c r="AB341" s="7" t="s">
        <v>3111</v>
      </c>
      <c r="AC341" s="29">
        <v>75</v>
      </c>
    </row>
    <row r="342" spans="1:29" x14ac:dyDescent="0.3">
      <c r="A342" s="7" t="s">
        <v>2829</v>
      </c>
      <c r="B342" s="29">
        <v>14</v>
      </c>
      <c r="D342" s="7" t="s">
        <v>2829</v>
      </c>
      <c r="E342" s="31">
        <v>50</v>
      </c>
      <c r="G342" s="7" t="s">
        <v>2829</v>
      </c>
      <c r="H342" s="29">
        <v>46</v>
      </c>
      <c r="J342" s="7" t="s">
        <v>2829</v>
      </c>
      <c r="K342" s="29">
        <v>45</v>
      </c>
      <c r="M342" s="7" t="s">
        <v>2829</v>
      </c>
      <c r="N342" s="30">
        <v>60</v>
      </c>
      <c r="P342" s="7" t="s">
        <v>2829</v>
      </c>
      <c r="Q342" s="29">
        <v>66</v>
      </c>
      <c r="S342" s="7" t="s">
        <v>2829</v>
      </c>
      <c r="T342" s="29">
        <v>68</v>
      </c>
      <c r="V342" s="7" t="s">
        <v>2829</v>
      </c>
      <c r="W342" s="29">
        <v>71</v>
      </c>
      <c r="Y342" s="7" t="s">
        <v>2829</v>
      </c>
      <c r="Z342" s="31">
        <v>50</v>
      </c>
      <c r="AB342" s="7" t="s">
        <v>2829</v>
      </c>
      <c r="AC342" s="29">
        <v>75</v>
      </c>
    </row>
    <row r="343" spans="1:29" x14ac:dyDescent="0.3">
      <c r="A343" s="7" t="s">
        <v>3239</v>
      </c>
      <c r="B343" s="29">
        <v>13</v>
      </c>
      <c r="D343" s="7" t="s">
        <v>3239</v>
      </c>
      <c r="E343" s="31">
        <v>50</v>
      </c>
      <c r="G343" s="7" t="s">
        <v>3239</v>
      </c>
      <c r="H343" s="29">
        <v>46</v>
      </c>
      <c r="J343" s="7" t="s">
        <v>3239</v>
      </c>
      <c r="K343" s="29">
        <v>45</v>
      </c>
      <c r="M343" s="7" t="s">
        <v>3239</v>
      </c>
      <c r="N343" s="30">
        <v>60</v>
      </c>
      <c r="P343" s="7" t="s">
        <v>3239</v>
      </c>
      <c r="Q343" s="29">
        <v>65</v>
      </c>
      <c r="S343" s="7" t="s">
        <v>3239</v>
      </c>
      <c r="T343" s="29">
        <v>68</v>
      </c>
      <c r="V343" s="7" t="s">
        <v>3239</v>
      </c>
      <c r="W343" s="29">
        <v>71</v>
      </c>
      <c r="Y343" s="7" t="s">
        <v>3239</v>
      </c>
      <c r="Z343" s="31">
        <v>50</v>
      </c>
      <c r="AB343" s="7" t="s">
        <v>3239</v>
      </c>
      <c r="AC343" s="29">
        <v>75</v>
      </c>
    </row>
    <row r="344" spans="1:29" x14ac:dyDescent="0.3">
      <c r="A344" s="7" t="s">
        <v>2843</v>
      </c>
      <c r="B344" s="29">
        <v>13</v>
      </c>
      <c r="D344" s="7" t="s">
        <v>2843</v>
      </c>
      <c r="E344" s="31">
        <v>50</v>
      </c>
      <c r="G344" s="7" t="s">
        <v>2843</v>
      </c>
      <c r="H344" s="29">
        <v>46</v>
      </c>
      <c r="J344" s="7" t="s">
        <v>2843</v>
      </c>
      <c r="K344" s="29">
        <v>45</v>
      </c>
      <c r="M344" s="5" t="s">
        <v>2843</v>
      </c>
      <c r="N344" s="30">
        <v>60</v>
      </c>
      <c r="P344" s="5" t="s">
        <v>2843</v>
      </c>
      <c r="Q344" s="29">
        <v>65</v>
      </c>
      <c r="S344" s="5" t="s">
        <v>2843</v>
      </c>
      <c r="T344" s="29">
        <v>68</v>
      </c>
      <c r="V344" s="5" t="s">
        <v>2843</v>
      </c>
      <c r="W344" s="29">
        <v>71</v>
      </c>
      <c r="Y344" s="5" t="s">
        <v>2843</v>
      </c>
      <c r="Z344" s="31">
        <v>50</v>
      </c>
      <c r="AB344" s="5" t="s">
        <v>2843</v>
      </c>
      <c r="AC344" s="29">
        <v>75</v>
      </c>
    </row>
    <row r="345" spans="1:29" x14ac:dyDescent="0.3">
      <c r="A345" s="7" t="s">
        <v>2830</v>
      </c>
      <c r="B345" s="29">
        <v>13</v>
      </c>
      <c r="D345" s="7" t="s">
        <v>2830</v>
      </c>
      <c r="E345" s="29">
        <v>49</v>
      </c>
      <c r="G345" s="7" t="s">
        <v>2830</v>
      </c>
      <c r="H345" s="29">
        <v>45</v>
      </c>
      <c r="J345" s="7" t="s">
        <v>2830</v>
      </c>
      <c r="K345" s="29">
        <v>44</v>
      </c>
      <c r="M345" s="7" t="s">
        <v>2830</v>
      </c>
      <c r="N345" s="33">
        <v>59</v>
      </c>
      <c r="P345" s="7" t="s">
        <v>2830</v>
      </c>
      <c r="Q345" s="29">
        <v>65</v>
      </c>
      <c r="S345" s="7" t="s">
        <v>2830</v>
      </c>
      <c r="T345" s="29">
        <v>68</v>
      </c>
      <c r="V345" s="7" t="s">
        <v>2830</v>
      </c>
      <c r="W345" s="29">
        <v>71</v>
      </c>
      <c r="Y345" s="7" t="s">
        <v>2830</v>
      </c>
      <c r="Z345" s="31">
        <v>50</v>
      </c>
      <c r="AB345" s="7" t="s">
        <v>2830</v>
      </c>
      <c r="AC345" s="29">
        <v>74</v>
      </c>
    </row>
    <row r="346" spans="1:29" x14ac:dyDescent="0.3">
      <c r="A346" s="7" t="s">
        <v>2997</v>
      </c>
      <c r="B346" s="29">
        <v>12</v>
      </c>
      <c r="D346" s="7" t="s">
        <v>2997</v>
      </c>
      <c r="E346" s="29">
        <v>49</v>
      </c>
      <c r="G346" s="7" t="s">
        <v>2997</v>
      </c>
      <c r="H346" s="29">
        <v>45</v>
      </c>
      <c r="J346" s="7" t="s">
        <v>2997</v>
      </c>
      <c r="K346" s="29">
        <v>44</v>
      </c>
      <c r="M346" s="7" t="s">
        <v>2997</v>
      </c>
      <c r="N346" s="33">
        <v>59</v>
      </c>
      <c r="P346" s="7" t="s">
        <v>2997</v>
      </c>
      <c r="Q346" s="29">
        <v>65</v>
      </c>
      <c r="S346" s="7" t="s">
        <v>2997</v>
      </c>
      <c r="T346" s="29">
        <v>68</v>
      </c>
      <c r="V346" s="7" t="s">
        <v>2997</v>
      </c>
      <c r="W346" s="29">
        <v>71</v>
      </c>
      <c r="Y346" s="7" t="s">
        <v>2997</v>
      </c>
      <c r="Z346" s="29">
        <v>49</v>
      </c>
      <c r="AB346" s="7" t="s">
        <v>2997</v>
      </c>
      <c r="AC346" s="29">
        <v>74</v>
      </c>
    </row>
    <row r="347" spans="1:29" x14ac:dyDescent="0.3">
      <c r="A347" s="7" t="s">
        <v>3147</v>
      </c>
      <c r="B347" s="29">
        <v>12</v>
      </c>
      <c r="D347" s="7" t="s">
        <v>3147</v>
      </c>
      <c r="E347" s="29">
        <v>49</v>
      </c>
      <c r="G347" s="7" t="s">
        <v>3147</v>
      </c>
      <c r="H347" s="29">
        <v>45</v>
      </c>
      <c r="J347" s="7" t="s">
        <v>3147</v>
      </c>
      <c r="K347" s="29">
        <v>44</v>
      </c>
      <c r="M347" s="7" t="s">
        <v>3147</v>
      </c>
      <c r="N347" s="33">
        <v>59</v>
      </c>
      <c r="P347" s="7" t="s">
        <v>3147</v>
      </c>
      <c r="Q347" s="29">
        <v>65</v>
      </c>
      <c r="S347" s="7" t="s">
        <v>3147</v>
      </c>
      <c r="T347" s="29">
        <v>67</v>
      </c>
      <c r="V347" s="7" t="s">
        <v>3147</v>
      </c>
      <c r="W347" s="29">
        <v>71</v>
      </c>
      <c r="Y347" s="7" t="s">
        <v>3147</v>
      </c>
      <c r="Z347" s="29">
        <v>49</v>
      </c>
      <c r="AB347" s="7" t="s">
        <v>3147</v>
      </c>
      <c r="AC347" s="29">
        <v>74</v>
      </c>
    </row>
    <row r="348" spans="1:29" x14ac:dyDescent="0.3">
      <c r="A348" s="7" t="s">
        <v>2831</v>
      </c>
      <c r="B348" s="29">
        <v>12</v>
      </c>
      <c r="D348" s="7" t="s">
        <v>2831</v>
      </c>
      <c r="E348" s="29">
        <v>49</v>
      </c>
      <c r="G348" s="7" t="s">
        <v>2831</v>
      </c>
      <c r="H348" s="29">
        <v>45</v>
      </c>
      <c r="J348" s="7" t="s">
        <v>2831</v>
      </c>
      <c r="K348" s="29">
        <v>44</v>
      </c>
      <c r="M348" s="7" t="s">
        <v>2831</v>
      </c>
      <c r="N348" s="33">
        <v>59</v>
      </c>
      <c r="P348" s="7" t="s">
        <v>2831</v>
      </c>
      <c r="Q348" s="29">
        <v>65</v>
      </c>
      <c r="S348" s="7" t="s">
        <v>2831</v>
      </c>
      <c r="T348" s="29">
        <v>67</v>
      </c>
      <c r="V348" s="7" t="s">
        <v>2831</v>
      </c>
      <c r="W348" s="29">
        <v>71</v>
      </c>
      <c r="Y348" s="7" t="s">
        <v>2831</v>
      </c>
      <c r="Z348" s="29">
        <v>49</v>
      </c>
      <c r="AB348" s="7" t="s">
        <v>2831</v>
      </c>
      <c r="AC348" s="29">
        <v>74</v>
      </c>
    </row>
    <row r="349" spans="1:29" x14ac:dyDescent="0.3">
      <c r="A349" s="7" t="s">
        <v>2844</v>
      </c>
      <c r="B349" s="29">
        <v>11</v>
      </c>
      <c r="D349" s="7" t="s">
        <v>2844</v>
      </c>
      <c r="E349" s="29">
        <v>49</v>
      </c>
      <c r="G349" s="7" t="s">
        <v>2844</v>
      </c>
      <c r="H349" s="29">
        <v>45</v>
      </c>
      <c r="J349" s="7" t="s">
        <v>2844</v>
      </c>
      <c r="K349" s="29">
        <v>43</v>
      </c>
      <c r="M349" s="7" t="s">
        <v>2844</v>
      </c>
      <c r="N349" s="33">
        <v>59</v>
      </c>
      <c r="P349" s="7" t="s">
        <v>2844</v>
      </c>
      <c r="Q349" s="29">
        <v>65</v>
      </c>
      <c r="S349" s="7" t="s">
        <v>2844</v>
      </c>
      <c r="T349" s="29">
        <v>67</v>
      </c>
      <c r="V349" s="7" t="s">
        <v>2844</v>
      </c>
      <c r="W349" s="29">
        <v>71</v>
      </c>
      <c r="Y349" s="7" t="s">
        <v>2844</v>
      </c>
      <c r="Z349" s="29">
        <v>49</v>
      </c>
      <c r="AB349" s="7" t="s">
        <v>2844</v>
      </c>
      <c r="AC349" s="29">
        <v>74</v>
      </c>
    </row>
    <row r="350" spans="1:29" x14ac:dyDescent="0.3">
      <c r="A350" s="7" t="s">
        <v>3062</v>
      </c>
      <c r="B350" s="29">
        <v>11</v>
      </c>
      <c r="D350" s="7" t="s">
        <v>3062</v>
      </c>
      <c r="E350" s="29">
        <v>48</v>
      </c>
      <c r="G350" s="7" t="s">
        <v>3062</v>
      </c>
      <c r="H350" s="29">
        <v>44</v>
      </c>
      <c r="J350" s="7" t="s">
        <v>3062</v>
      </c>
      <c r="K350" s="29">
        <v>43</v>
      </c>
      <c r="M350" s="7" t="s">
        <v>3062</v>
      </c>
      <c r="N350" s="33">
        <v>59</v>
      </c>
      <c r="P350" s="7" t="s">
        <v>3062</v>
      </c>
      <c r="Q350" s="29">
        <v>65</v>
      </c>
      <c r="S350" s="7" t="s">
        <v>3062</v>
      </c>
      <c r="T350" s="29">
        <v>67</v>
      </c>
      <c r="V350" s="7" t="s">
        <v>3062</v>
      </c>
      <c r="W350" s="29">
        <v>70</v>
      </c>
      <c r="Y350" s="7" t="s">
        <v>3062</v>
      </c>
      <c r="Z350" s="29">
        <v>49</v>
      </c>
      <c r="AB350" s="7" t="s">
        <v>3062</v>
      </c>
      <c r="AC350" s="29">
        <v>74</v>
      </c>
    </row>
    <row r="351" spans="1:29" x14ac:dyDescent="0.3">
      <c r="A351" s="7" t="s">
        <v>2832</v>
      </c>
      <c r="B351" s="29">
        <v>11</v>
      </c>
      <c r="D351" s="7" t="s">
        <v>2832</v>
      </c>
      <c r="E351" s="29">
        <v>48</v>
      </c>
      <c r="G351" s="7" t="s">
        <v>2832</v>
      </c>
      <c r="H351" s="29">
        <v>44</v>
      </c>
      <c r="J351" s="7" t="s">
        <v>2832</v>
      </c>
      <c r="K351" s="29">
        <v>43</v>
      </c>
      <c r="M351" s="7" t="s">
        <v>2832</v>
      </c>
      <c r="N351" s="33">
        <v>59</v>
      </c>
      <c r="P351" s="7" t="s">
        <v>2832</v>
      </c>
      <c r="Q351" s="29">
        <v>65</v>
      </c>
      <c r="S351" s="7" t="s">
        <v>2832</v>
      </c>
      <c r="T351" s="29">
        <v>67</v>
      </c>
      <c r="V351" s="7" t="s">
        <v>2832</v>
      </c>
      <c r="W351" s="29">
        <v>70</v>
      </c>
      <c r="Y351" s="7" t="s">
        <v>2832</v>
      </c>
      <c r="Z351" s="29">
        <v>49</v>
      </c>
      <c r="AB351" s="7" t="s">
        <v>2832</v>
      </c>
      <c r="AC351" s="29">
        <v>74</v>
      </c>
    </row>
    <row r="352" spans="1:29" x14ac:dyDescent="0.3">
      <c r="A352" s="7" t="s">
        <v>2922</v>
      </c>
      <c r="B352" s="29">
        <v>10</v>
      </c>
      <c r="D352" s="7" t="s">
        <v>2922</v>
      </c>
      <c r="E352" s="29">
        <v>48</v>
      </c>
      <c r="G352" s="7" t="s">
        <v>2922</v>
      </c>
      <c r="H352" s="29">
        <v>44</v>
      </c>
      <c r="J352" s="7" t="s">
        <v>2922</v>
      </c>
      <c r="K352" s="29">
        <v>43</v>
      </c>
      <c r="M352" s="7" t="s">
        <v>2922</v>
      </c>
      <c r="N352" s="33">
        <v>59</v>
      </c>
      <c r="P352" s="7" t="s">
        <v>2922</v>
      </c>
      <c r="Q352" s="29">
        <v>64</v>
      </c>
      <c r="S352" s="7" t="s">
        <v>2922</v>
      </c>
      <c r="T352" s="29">
        <v>67</v>
      </c>
      <c r="V352" s="7" t="s">
        <v>2922</v>
      </c>
      <c r="W352" s="29">
        <v>70</v>
      </c>
      <c r="Y352" s="7" t="s">
        <v>2922</v>
      </c>
      <c r="Z352" s="29">
        <v>48</v>
      </c>
      <c r="AB352" s="7" t="s">
        <v>2922</v>
      </c>
      <c r="AC352" s="29">
        <v>74</v>
      </c>
    </row>
    <row r="353" spans="1:29" x14ac:dyDescent="0.3">
      <c r="A353" s="7" t="s">
        <v>3241</v>
      </c>
      <c r="B353" s="29">
        <v>10</v>
      </c>
      <c r="D353" s="7" t="s">
        <v>3241</v>
      </c>
      <c r="E353" s="29">
        <v>48</v>
      </c>
      <c r="G353" s="7" t="s">
        <v>3241</v>
      </c>
      <c r="H353" s="29">
        <v>44</v>
      </c>
      <c r="J353" s="7" t="s">
        <v>3241</v>
      </c>
      <c r="K353" s="29">
        <v>42</v>
      </c>
      <c r="M353" s="7" t="s">
        <v>3241</v>
      </c>
      <c r="N353" s="33">
        <v>59</v>
      </c>
      <c r="P353" s="7" t="s">
        <v>3241</v>
      </c>
      <c r="Q353" s="29">
        <v>64</v>
      </c>
      <c r="S353" s="7" t="s">
        <v>3241</v>
      </c>
      <c r="T353" s="29">
        <v>67</v>
      </c>
      <c r="V353" s="7" t="s">
        <v>3241</v>
      </c>
      <c r="W353" s="29">
        <v>70</v>
      </c>
      <c r="Y353" s="7" t="s">
        <v>3241</v>
      </c>
      <c r="Z353" s="29">
        <v>48</v>
      </c>
      <c r="AB353" s="7" t="s">
        <v>3241</v>
      </c>
      <c r="AC353" s="29">
        <v>73</v>
      </c>
    </row>
    <row r="354" spans="1:29" x14ac:dyDescent="0.3">
      <c r="A354" s="7" t="s">
        <v>2833</v>
      </c>
      <c r="B354" s="29">
        <v>10</v>
      </c>
      <c r="D354" s="7" t="s">
        <v>2833</v>
      </c>
      <c r="E354" s="29">
        <v>48</v>
      </c>
      <c r="G354" s="7" t="s">
        <v>2833</v>
      </c>
      <c r="H354" s="29">
        <v>44</v>
      </c>
      <c r="J354" s="7" t="s">
        <v>2833</v>
      </c>
      <c r="K354" s="29">
        <v>42</v>
      </c>
      <c r="M354" s="7" t="s">
        <v>2833</v>
      </c>
      <c r="N354" s="33">
        <v>59</v>
      </c>
      <c r="P354" s="7" t="s">
        <v>2833</v>
      </c>
      <c r="Q354" s="29">
        <v>64</v>
      </c>
      <c r="S354" s="7" t="s">
        <v>2833</v>
      </c>
      <c r="T354" s="29">
        <v>67</v>
      </c>
      <c r="V354" s="7" t="s">
        <v>2833</v>
      </c>
      <c r="W354" s="29">
        <v>70</v>
      </c>
      <c r="Y354" s="7" t="s">
        <v>2833</v>
      </c>
      <c r="Z354" s="29">
        <v>48</v>
      </c>
      <c r="AB354" s="7" t="s">
        <v>2833</v>
      </c>
      <c r="AC354" s="29">
        <v>73</v>
      </c>
    </row>
    <row r="355" spans="1:29" x14ac:dyDescent="0.3">
      <c r="A355" s="7" t="s">
        <v>2998</v>
      </c>
      <c r="B355" s="29">
        <v>9</v>
      </c>
      <c r="D355" s="7" t="s">
        <v>2998</v>
      </c>
      <c r="E355" s="29">
        <v>47</v>
      </c>
      <c r="G355" s="7" t="s">
        <v>2998</v>
      </c>
      <c r="H355" s="29">
        <v>43</v>
      </c>
      <c r="J355" s="7" t="s">
        <v>2998</v>
      </c>
      <c r="K355" s="29">
        <v>42</v>
      </c>
      <c r="M355" s="7" t="s">
        <v>2998</v>
      </c>
      <c r="N355" s="29">
        <v>58</v>
      </c>
      <c r="P355" s="7" t="s">
        <v>2998</v>
      </c>
      <c r="Q355" s="29">
        <v>64</v>
      </c>
      <c r="S355" s="7" t="s">
        <v>2998</v>
      </c>
      <c r="T355" s="29">
        <v>67</v>
      </c>
      <c r="V355" s="7" t="s">
        <v>2998</v>
      </c>
      <c r="W355" s="29">
        <v>70</v>
      </c>
      <c r="Y355" s="7" t="s">
        <v>2998</v>
      </c>
      <c r="Z355" s="29">
        <v>48</v>
      </c>
      <c r="AB355" s="7" t="s">
        <v>2998</v>
      </c>
      <c r="AC355" s="29">
        <v>73</v>
      </c>
    </row>
    <row r="356" spans="1:29" x14ac:dyDescent="0.3">
      <c r="A356" s="7" t="s">
        <v>2923</v>
      </c>
      <c r="B356" s="29">
        <v>9</v>
      </c>
      <c r="D356" s="7" t="s">
        <v>2923</v>
      </c>
      <c r="E356" s="29">
        <v>47</v>
      </c>
      <c r="G356" s="7" t="s">
        <v>2923</v>
      </c>
      <c r="H356" s="29">
        <v>43</v>
      </c>
      <c r="J356" s="7" t="s">
        <v>2923</v>
      </c>
      <c r="K356" s="29">
        <v>42</v>
      </c>
      <c r="M356" s="7" t="s">
        <v>2923</v>
      </c>
      <c r="N356" s="29">
        <v>58</v>
      </c>
      <c r="P356" s="7" t="s">
        <v>2923</v>
      </c>
      <c r="Q356" s="29">
        <v>64</v>
      </c>
      <c r="S356" s="7" t="s">
        <v>2923</v>
      </c>
      <c r="T356" s="29">
        <v>66</v>
      </c>
      <c r="V356" s="7" t="s">
        <v>2923</v>
      </c>
      <c r="W356" s="29">
        <v>70</v>
      </c>
      <c r="Y356" s="7" t="s">
        <v>2923</v>
      </c>
      <c r="Z356" s="29">
        <v>48</v>
      </c>
      <c r="AB356" s="7" t="s">
        <v>2923</v>
      </c>
      <c r="AC356" s="29">
        <v>73</v>
      </c>
    </row>
    <row r="357" spans="1:29" x14ac:dyDescent="0.3">
      <c r="A357" s="7" t="s">
        <v>2834</v>
      </c>
      <c r="B357" s="29">
        <v>9</v>
      </c>
      <c r="D357" s="7" t="s">
        <v>2834</v>
      </c>
      <c r="E357" s="29">
        <v>47</v>
      </c>
      <c r="G357" s="7" t="s">
        <v>2834</v>
      </c>
      <c r="H357" s="29">
        <v>43</v>
      </c>
      <c r="J357" s="7" t="s">
        <v>2834</v>
      </c>
      <c r="K357" s="29">
        <v>41</v>
      </c>
      <c r="M357" s="7" t="s">
        <v>2834</v>
      </c>
      <c r="N357" s="29">
        <v>58</v>
      </c>
      <c r="P357" s="7" t="s">
        <v>2834</v>
      </c>
      <c r="Q357" s="29">
        <v>64</v>
      </c>
      <c r="S357" s="7" t="s">
        <v>2834</v>
      </c>
      <c r="T357" s="29">
        <v>66</v>
      </c>
      <c r="V357" s="7" t="s">
        <v>2834</v>
      </c>
      <c r="W357" s="29">
        <v>70</v>
      </c>
      <c r="Y357" s="7" t="s">
        <v>2834</v>
      </c>
      <c r="Z357" s="29">
        <v>48</v>
      </c>
      <c r="AB357" s="7" t="s">
        <v>2834</v>
      </c>
      <c r="AC357" s="29">
        <v>73</v>
      </c>
    </row>
    <row r="358" spans="1:29" x14ac:dyDescent="0.3">
      <c r="A358" s="7" t="s">
        <v>2933</v>
      </c>
      <c r="B358" s="29">
        <v>8</v>
      </c>
      <c r="D358" s="7" t="s">
        <v>2933</v>
      </c>
      <c r="E358" s="29">
        <v>47</v>
      </c>
      <c r="G358" s="7" t="s">
        <v>2933</v>
      </c>
      <c r="H358" s="29">
        <v>43</v>
      </c>
      <c r="J358" s="7" t="s">
        <v>2933</v>
      </c>
      <c r="K358" s="29">
        <v>41</v>
      </c>
      <c r="M358" s="7" t="s">
        <v>2933</v>
      </c>
      <c r="N358" s="29">
        <v>58</v>
      </c>
      <c r="P358" s="7" t="s">
        <v>2933</v>
      </c>
      <c r="Q358" s="29">
        <v>64</v>
      </c>
      <c r="S358" s="7" t="s">
        <v>2933</v>
      </c>
      <c r="T358" s="29">
        <v>66</v>
      </c>
      <c r="V358" s="7" t="s">
        <v>2933</v>
      </c>
      <c r="W358" s="29">
        <v>70</v>
      </c>
      <c r="Y358" s="7" t="s">
        <v>2933</v>
      </c>
      <c r="Z358" s="29">
        <v>47</v>
      </c>
      <c r="AB358" s="7" t="s">
        <v>2933</v>
      </c>
      <c r="AC358" s="29">
        <v>73</v>
      </c>
    </row>
    <row r="359" spans="1:29" x14ac:dyDescent="0.3">
      <c r="A359" s="7" t="s">
        <v>2845</v>
      </c>
      <c r="B359" s="29">
        <v>8</v>
      </c>
      <c r="D359" s="7" t="s">
        <v>2845</v>
      </c>
      <c r="E359" s="29">
        <v>47</v>
      </c>
      <c r="G359" s="7" t="s">
        <v>2845</v>
      </c>
      <c r="H359" s="29">
        <v>43</v>
      </c>
      <c r="J359" s="7" t="s">
        <v>2845</v>
      </c>
      <c r="K359" s="29">
        <v>41</v>
      </c>
      <c r="M359" s="7" t="s">
        <v>2845</v>
      </c>
      <c r="N359" s="29">
        <v>57</v>
      </c>
      <c r="P359" s="7" t="s">
        <v>2845</v>
      </c>
      <c r="Q359" s="29">
        <v>64</v>
      </c>
      <c r="S359" s="7" t="s">
        <v>2845</v>
      </c>
      <c r="T359" s="29">
        <v>66</v>
      </c>
      <c r="V359" s="7" t="s">
        <v>2845</v>
      </c>
      <c r="W359" s="29">
        <v>69</v>
      </c>
      <c r="Y359" s="7" t="s">
        <v>2845</v>
      </c>
      <c r="Z359" s="29">
        <v>47</v>
      </c>
      <c r="AB359" s="7" t="s">
        <v>2845</v>
      </c>
      <c r="AC359" s="29">
        <v>73</v>
      </c>
    </row>
    <row r="360" spans="1:29" x14ac:dyDescent="0.3">
      <c r="A360" s="7" t="s">
        <v>2835</v>
      </c>
      <c r="B360" s="29">
        <v>8</v>
      </c>
      <c r="D360" s="7" t="s">
        <v>2835</v>
      </c>
      <c r="E360" s="29">
        <v>46</v>
      </c>
      <c r="G360" s="7" t="s">
        <v>2835</v>
      </c>
      <c r="H360" s="29">
        <v>43</v>
      </c>
      <c r="J360" s="7" t="s">
        <v>2835</v>
      </c>
      <c r="K360" s="29">
        <v>41</v>
      </c>
      <c r="M360" s="7" t="s">
        <v>2835</v>
      </c>
      <c r="N360" s="29">
        <v>57</v>
      </c>
      <c r="P360" s="7" t="s">
        <v>2835</v>
      </c>
      <c r="Q360" s="29">
        <v>64</v>
      </c>
      <c r="S360" s="7" t="s">
        <v>2835</v>
      </c>
      <c r="T360" s="29">
        <v>66</v>
      </c>
      <c r="V360" s="7" t="s">
        <v>2835</v>
      </c>
      <c r="W360" s="29">
        <v>69</v>
      </c>
      <c r="Y360" s="7" t="s">
        <v>2835</v>
      </c>
      <c r="Z360" s="29">
        <v>47</v>
      </c>
      <c r="AB360" s="7" t="s">
        <v>2835</v>
      </c>
      <c r="AC360" s="29">
        <v>73</v>
      </c>
    </row>
    <row r="361" spans="1:29" x14ac:dyDescent="0.3">
      <c r="A361" s="7" t="s">
        <v>3242</v>
      </c>
      <c r="B361" s="29">
        <v>7</v>
      </c>
      <c r="D361" s="7" t="s">
        <v>3242</v>
      </c>
      <c r="E361" s="29">
        <v>46</v>
      </c>
      <c r="G361" s="7" t="s">
        <v>3242</v>
      </c>
      <c r="H361" s="29">
        <v>42</v>
      </c>
      <c r="J361" s="7" t="s">
        <v>3242</v>
      </c>
      <c r="K361" s="30">
        <v>40</v>
      </c>
      <c r="M361" s="7" t="s">
        <v>3242</v>
      </c>
      <c r="N361" s="29">
        <v>57</v>
      </c>
      <c r="P361" s="7" t="s">
        <v>3242</v>
      </c>
      <c r="Q361" s="29">
        <v>63</v>
      </c>
      <c r="S361" s="7" t="s">
        <v>3242</v>
      </c>
      <c r="T361" s="29">
        <v>66</v>
      </c>
      <c r="V361" s="7" t="s">
        <v>3242</v>
      </c>
      <c r="W361" s="29">
        <v>69</v>
      </c>
      <c r="Y361" s="7" t="s">
        <v>3242</v>
      </c>
      <c r="Z361" s="29">
        <v>47</v>
      </c>
      <c r="AB361" s="7" t="s">
        <v>3242</v>
      </c>
      <c r="AC361" s="29">
        <v>72</v>
      </c>
    </row>
    <row r="362" spans="1:29" x14ac:dyDescent="0.3">
      <c r="A362" s="7" t="s">
        <v>2934</v>
      </c>
      <c r="B362" s="29">
        <v>7</v>
      </c>
      <c r="D362" s="7" t="s">
        <v>2934</v>
      </c>
      <c r="E362" s="29">
        <v>46</v>
      </c>
      <c r="G362" s="7" t="s">
        <v>2934</v>
      </c>
      <c r="H362" s="29">
        <v>42</v>
      </c>
      <c r="J362" s="7" t="s">
        <v>2934</v>
      </c>
      <c r="K362" s="30">
        <v>40</v>
      </c>
      <c r="M362" s="7" t="s">
        <v>2934</v>
      </c>
      <c r="N362" s="29">
        <v>57</v>
      </c>
      <c r="P362" s="7" t="s">
        <v>2934</v>
      </c>
      <c r="Q362" s="29">
        <v>63</v>
      </c>
      <c r="S362" s="7" t="s">
        <v>2934</v>
      </c>
      <c r="T362" s="29">
        <v>66</v>
      </c>
      <c r="V362" s="7" t="s">
        <v>2934</v>
      </c>
      <c r="W362" s="29">
        <v>69</v>
      </c>
      <c r="Y362" s="7" t="s">
        <v>2934</v>
      </c>
      <c r="Z362" s="29">
        <v>47</v>
      </c>
      <c r="AB362" s="7" t="s">
        <v>2934</v>
      </c>
      <c r="AC362" s="29">
        <v>72</v>
      </c>
    </row>
    <row r="363" spans="1:29" x14ac:dyDescent="0.3">
      <c r="A363" s="7" t="s">
        <v>3046</v>
      </c>
      <c r="B363" s="29">
        <v>7</v>
      </c>
      <c r="D363" s="7" t="s">
        <v>3046</v>
      </c>
      <c r="E363" s="29">
        <v>46</v>
      </c>
      <c r="G363" s="7" t="s">
        <v>3046</v>
      </c>
      <c r="H363" s="29">
        <v>42</v>
      </c>
      <c r="J363" s="7" t="s">
        <v>3046</v>
      </c>
      <c r="K363" s="30">
        <v>40</v>
      </c>
      <c r="M363" s="7" t="s">
        <v>3046</v>
      </c>
      <c r="N363" s="29">
        <v>56</v>
      </c>
      <c r="P363" s="7" t="s">
        <v>3046</v>
      </c>
      <c r="Q363" s="29">
        <v>63</v>
      </c>
      <c r="S363" s="7" t="s">
        <v>3046</v>
      </c>
      <c r="T363" s="29">
        <v>66</v>
      </c>
      <c r="V363" s="7" t="s">
        <v>3046</v>
      </c>
      <c r="W363" s="29">
        <v>69</v>
      </c>
      <c r="Y363" s="7" t="s">
        <v>3046</v>
      </c>
      <c r="Z363" s="29">
        <v>47</v>
      </c>
      <c r="AB363" s="7" t="s">
        <v>3046</v>
      </c>
      <c r="AC363" s="29">
        <v>72</v>
      </c>
    </row>
    <row r="364" spans="1:29" x14ac:dyDescent="0.3">
      <c r="A364" s="7" t="s">
        <v>2836</v>
      </c>
      <c r="B364" s="29">
        <v>7</v>
      </c>
      <c r="D364" s="7" t="s">
        <v>2836</v>
      </c>
      <c r="E364" s="29">
        <v>46</v>
      </c>
      <c r="G364" s="7" t="s">
        <v>2836</v>
      </c>
      <c r="H364" s="29">
        <v>42</v>
      </c>
      <c r="J364" s="7" t="s">
        <v>2836</v>
      </c>
      <c r="K364" s="30">
        <v>40</v>
      </c>
      <c r="M364" s="7" t="s">
        <v>2836</v>
      </c>
      <c r="N364" s="29">
        <v>56</v>
      </c>
      <c r="P364" s="7" t="s">
        <v>2836</v>
      </c>
      <c r="Q364" s="29">
        <v>63</v>
      </c>
      <c r="S364" s="7" t="s">
        <v>2836</v>
      </c>
      <c r="T364" s="29">
        <v>66</v>
      </c>
      <c r="V364" s="7" t="s">
        <v>2836</v>
      </c>
      <c r="W364" s="29">
        <v>69</v>
      </c>
      <c r="Y364" s="7" t="s">
        <v>2836</v>
      </c>
      <c r="Z364" s="29">
        <v>46</v>
      </c>
      <c r="AB364" s="7" t="s">
        <v>2836</v>
      </c>
      <c r="AC364" s="29">
        <v>72</v>
      </c>
    </row>
    <row r="365" spans="1:29" x14ac:dyDescent="0.3">
      <c r="A365" s="7" t="s">
        <v>3063</v>
      </c>
      <c r="B365" s="29">
        <v>6</v>
      </c>
      <c r="D365" s="7" t="s">
        <v>3063</v>
      </c>
      <c r="E365" s="29">
        <v>45</v>
      </c>
      <c r="G365" s="7" t="s">
        <v>3063</v>
      </c>
      <c r="H365" s="29">
        <v>42</v>
      </c>
      <c r="J365" s="7" t="s">
        <v>3063</v>
      </c>
      <c r="K365" s="30">
        <v>40</v>
      </c>
      <c r="M365" s="7" t="s">
        <v>3063</v>
      </c>
      <c r="N365" s="29">
        <v>56</v>
      </c>
      <c r="P365" s="7" t="s">
        <v>3063</v>
      </c>
      <c r="Q365" s="29">
        <v>63</v>
      </c>
      <c r="S365" s="7" t="s">
        <v>3063</v>
      </c>
      <c r="T365" s="29">
        <v>65</v>
      </c>
      <c r="V365" s="7" t="s">
        <v>3063</v>
      </c>
      <c r="W365" s="29">
        <v>69</v>
      </c>
      <c r="Y365" s="7" t="s">
        <v>3063</v>
      </c>
      <c r="Z365" s="29">
        <v>46</v>
      </c>
      <c r="AB365" s="7" t="s">
        <v>3063</v>
      </c>
      <c r="AC365" s="29">
        <v>72</v>
      </c>
    </row>
    <row r="366" spans="1:29" x14ac:dyDescent="0.3">
      <c r="A366" s="7" t="s">
        <v>2889</v>
      </c>
      <c r="B366" s="29">
        <v>6</v>
      </c>
      <c r="D366" s="7" t="s">
        <v>2889</v>
      </c>
      <c r="E366" s="29">
        <v>45</v>
      </c>
      <c r="G366" s="7" t="s">
        <v>2889</v>
      </c>
      <c r="H366" s="29">
        <v>42</v>
      </c>
      <c r="J366" s="7" t="s">
        <v>2889</v>
      </c>
      <c r="K366" s="30">
        <v>40</v>
      </c>
      <c r="M366" s="7" t="s">
        <v>2889</v>
      </c>
      <c r="N366" s="29">
        <v>56</v>
      </c>
      <c r="P366" s="7" t="s">
        <v>2889</v>
      </c>
      <c r="Q366" s="29">
        <v>63</v>
      </c>
      <c r="S366" s="7" t="s">
        <v>2889</v>
      </c>
      <c r="T366" s="29">
        <v>65</v>
      </c>
      <c r="V366" s="7" t="s">
        <v>2889</v>
      </c>
      <c r="W366" s="29">
        <v>69</v>
      </c>
      <c r="Y366" s="7" t="s">
        <v>2889</v>
      </c>
      <c r="Z366" s="29">
        <v>46</v>
      </c>
      <c r="AB366" s="7" t="s">
        <v>2889</v>
      </c>
      <c r="AC366" s="29">
        <v>72</v>
      </c>
    </row>
    <row r="367" spans="1:29" x14ac:dyDescent="0.3">
      <c r="A367" s="7" t="s">
        <v>3022</v>
      </c>
      <c r="B367" s="29">
        <v>6</v>
      </c>
      <c r="D367" s="7" t="s">
        <v>3022</v>
      </c>
      <c r="E367" s="29">
        <v>45</v>
      </c>
      <c r="G367" s="7" t="s">
        <v>3022</v>
      </c>
      <c r="H367" s="29">
        <v>41</v>
      </c>
      <c r="J367" s="7" t="s">
        <v>3022</v>
      </c>
      <c r="K367" s="30">
        <v>40</v>
      </c>
      <c r="M367" s="7" t="s">
        <v>3022</v>
      </c>
      <c r="N367" s="29">
        <v>55</v>
      </c>
      <c r="P367" s="7" t="s">
        <v>3022</v>
      </c>
      <c r="Q367" s="29">
        <v>63</v>
      </c>
      <c r="S367" s="7" t="s">
        <v>3022</v>
      </c>
      <c r="T367" s="29">
        <v>65</v>
      </c>
      <c r="V367" s="7" t="s">
        <v>3022</v>
      </c>
      <c r="W367" s="29">
        <v>69</v>
      </c>
      <c r="Y367" s="7" t="s">
        <v>3022</v>
      </c>
      <c r="Z367" s="29">
        <v>46</v>
      </c>
      <c r="AB367" s="7" t="s">
        <v>3022</v>
      </c>
      <c r="AC367" s="29">
        <v>72</v>
      </c>
    </row>
    <row r="368" spans="1:29" x14ac:dyDescent="0.3">
      <c r="A368" s="7" t="s">
        <v>2837</v>
      </c>
      <c r="B368" s="29">
        <v>6</v>
      </c>
      <c r="D368" s="7" t="s">
        <v>2837</v>
      </c>
      <c r="E368" s="29">
        <v>45</v>
      </c>
      <c r="G368" s="7" t="s">
        <v>2837</v>
      </c>
      <c r="H368" s="29">
        <v>41</v>
      </c>
      <c r="J368" s="7" t="s">
        <v>2837</v>
      </c>
      <c r="K368" s="30">
        <v>40</v>
      </c>
      <c r="M368" s="7" t="s">
        <v>2837</v>
      </c>
      <c r="N368" s="29">
        <v>55</v>
      </c>
      <c r="P368" s="7" t="s">
        <v>2837</v>
      </c>
      <c r="Q368" s="29">
        <v>63</v>
      </c>
      <c r="S368" s="7" t="s">
        <v>2837</v>
      </c>
      <c r="T368" s="29">
        <v>65</v>
      </c>
      <c r="V368" s="7" t="s">
        <v>2837</v>
      </c>
      <c r="W368" s="29">
        <v>68</v>
      </c>
      <c r="Y368" s="7" t="s">
        <v>2837</v>
      </c>
      <c r="Z368" s="29">
        <v>46</v>
      </c>
      <c r="AB368" s="7" t="s">
        <v>2837</v>
      </c>
      <c r="AC368" s="29">
        <v>72</v>
      </c>
    </row>
    <row r="369" spans="1:29" x14ac:dyDescent="0.3">
      <c r="A369" s="7" t="s">
        <v>2846</v>
      </c>
      <c r="B369" s="29">
        <v>5</v>
      </c>
      <c r="D369" s="7" t="s">
        <v>2846</v>
      </c>
      <c r="E369" s="29">
        <v>45</v>
      </c>
      <c r="G369" s="7" t="s">
        <v>2846</v>
      </c>
      <c r="H369" s="29">
        <v>41</v>
      </c>
      <c r="J369" s="5" t="s">
        <v>2846</v>
      </c>
      <c r="K369" s="30">
        <v>40</v>
      </c>
      <c r="M369" s="5" t="s">
        <v>2846</v>
      </c>
      <c r="N369" s="29">
        <v>55</v>
      </c>
      <c r="P369" s="5" t="s">
        <v>2846</v>
      </c>
      <c r="Q369" s="29">
        <v>63</v>
      </c>
      <c r="S369" s="5" t="s">
        <v>2846</v>
      </c>
      <c r="T369" s="29">
        <v>65</v>
      </c>
      <c r="V369" s="5" t="s">
        <v>2846</v>
      </c>
      <c r="W369" s="29">
        <v>68</v>
      </c>
      <c r="Y369" s="5" t="s">
        <v>2846</v>
      </c>
      <c r="Z369" s="29">
        <v>46</v>
      </c>
      <c r="AB369" s="5" t="s">
        <v>2846</v>
      </c>
      <c r="AC369" s="29">
        <v>71</v>
      </c>
    </row>
    <row r="370" spans="1:29" x14ac:dyDescent="0.3">
      <c r="A370" s="7" t="s">
        <v>2924</v>
      </c>
      <c r="B370" s="29">
        <v>5</v>
      </c>
      <c r="D370" s="7" t="s">
        <v>2924</v>
      </c>
      <c r="E370" s="29">
        <v>44</v>
      </c>
      <c r="G370" s="7" t="s">
        <v>2924</v>
      </c>
      <c r="H370" s="29">
        <v>41</v>
      </c>
      <c r="J370" s="7" t="s">
        <v>2924</v>
      </c>
      <c r="K370" s="33">
        <v>39</v>
      </c>
      <c r="M370" s="7" t="s">
        <v>2924</v>
      </c>
      <c r="N370" s="29">
        <v>55</v>
      </c>
      <c r="P370" s="7" t="s">
        <v>2924</v>
      </c>
      <c r="Q370" s="29">
        <v>62</v>
      </c>
      <c r="S370" s="7" t="s">
        <v>2924</v>
      </c>
      <c r="T370" s="29">
        <v>65</v>
      </c>
      <c r="V370" s="7" t="s">
        <v>2924</v>
      </c>
      <c r="W370" s="29">
        <v>68</v>
      </c>
      <c r="Y370" s="7" t="s">
        <v>2924</v>
      </c>
      <c r="Z370" s="29">
        <v>45</v>
      </c>
      <c r="AB370" s="7" t="s">
        <v>2924</v>
      </c>
      <c r="AC370" s="29">
        <v>71</v>
      </c>
    </row>
    <row r="371" spans="1:29" x14ac:dyDescent="0.3">
      <c r="A371" s="7" t="s">
        <v>3243</v>
      </c>
      <c r="B371" s="29">
        <v>5</v>
      </c>
      <c r="D371" s="7" t="s">
        <v>3243</v>
      </c>
      <c r="E371" s="29">
        <v>44</v>
      </c>
      <c r="G371" s="7" t="s">
        <v>3243</v>
      </c>
      <c r="H371" s="29">
        <v>41</v>
      </c>
      <c r="J371" s="7" t="s">
        <v>3243</v>
      </c>
      <c r="K371" s="29">
        <v>38</v>
      </c>
      <c r="M371" s="7" t="s">
        <v>3243</v>
      </c>
      <c r="N371" s="29">
        <v>54</v>
      </c>
      <c r="P371" s="7" t="s">
        <v>3243</v>
      </c>
      <c r="Q371" s="29">
        <v>62</v>
      </c>
      <c r="S371" s="7" t="s">
        <v>3243</v>
      </c>
      <c r="T371" s="29">
        <v>65</v>
      </c>
      <c r="V371" s="7" t="s">
        <v>3243</v>
      </c>
      <c r="W371" s="29">
        <v>68</v>
      </c>
      <c r="Y371" s="7" t="s">
        <v>3243</v>
      </c>
      <c r="Z371" s="29">
        <v>45</v>
      </c>
      <c r="AB371" s="7" t="s">
        <v>3243</v>
      </c>
      <c r="AC371" s="29">
        <v>71</v>
      </c>
    </row>
    <row r="372" spans="1:29" x14ac:dyDescent="0.3">
      <c r="A372" s="7" t="s">
        <v>2838</v>
      </c>
      <c r="B372" s="29">
        <v>5</v>
      </c>
      <c r="D372" s="7" t="s">
        <v>2838</v>
      </c>
      <c r="E372" s="29">
        <v>44</v>
      </c>
      <c r="G372" s="7" t="s">
        <v>2838</v>
      </c>
      <c r="H372" s="29">
        <v>41</v>
      </c>
      <c r="J372" s="7" t="s">
        <v>2838</v>
      </c>
      <c r="K372" s="29">
        <v>38</v>
      </c>
      <c r="M372" s="7" t="s">
        <v>2838</v>
      </c>
      <c r="N372" s="29">
        <v>54</v>
      </c>
      <c r="P372" s="7" t="s">
        <v>2838</v>
      </c>
      <c r="Q372" s="29">
        <v>62</v>
      </c>
      <c r="S372" s="7" t="s">
        <v>2838</v>
      </c>
      <c r="T372" s="29">
        <v>65</v>
      </c>
      <c r="V372" s="7" t="s">
        <v>2838</v>
      </c>
      <c r="W372" s="29">
        <v>68</v>
      </c>
      <c r="Y372" s="7" t="s">
        <v>2838</v>
      </c>
      <c r="Z372" s="29">
        <v>45</v>
      </c>
      <c r="AB372" s="7" t="s">
        <v>2838</v>
      </c>
      <c r="AC372" s="29">
        <v>71</v>
      </c>
    </row>
    <row r="373" spans="1:29" x14ac:dyDescent="0.3">
      <c r="A373" s="7" t="s">
        <v>3244</v>
      </c>
      <c r="B373" s="29">
        <v>4</v>
      </c>
      <c r="D373" s="7" t="s">
        <v>3244</v>
      </c>
      <c r="E373" s="29">
        <v>44</v>
      </c>
      <c r="G373" s="7" t="s">
        <v>3244</v>
      </c>
      <c r="H373" s="30">
        <v>40</v>
      </c>
      <c r="J373" s="7" t="s">
        <v>3244</v>
      </c>
      <c r="K373" s="29">
        <v>38</v>
      </c>
      <c r="M373" s="7" t="s">
        <v>3244</v>
      </c>
      <c r="N373" s="29">
        <v>54</v>
      </c>
      <c r="P373" s="7" t="s">
        <v>3244</v>
      </c>
      <c r="Q373" s="29">
        <v>62</v>
      </c>
      <c r="S373" s="7" t="s">
        <v>3244</v>
      </c>
      <c r="T373" s="29">
        <v>65</v>
      </c>
      <c r="V373" s="7" t="s">
        <v>3244</v>
      </c>
      <c r="W373" s="29">
        <v>68</v>
      </c>
      <c r="Y373" s="7" t="s">
        <v>3244</v>
      </c>
      <c r="Z373" s="29">
        <v>45</v>
      </c>
      <c r="AB373" s="7" t="s">
        <v>3244</v>
      </c>
      <c r="AC373" s="29">
        <v>71</v>
      </c>
    </row>
    <row r="374" spans="1:29" x14ac:dyDescent="0.3">
      <c r="A374" s="7" t="s">
        <v>2847</v>
      </c>
      <c r="B374" s="29">
        <v>4</v>
      </c>
      <c r="D374" s="7" t="s">
        <v>2847</v>
      </c>
      <c r="E374" s="29">
        <v>44</v>
      </c>
      <c r="G374" s="5" t="s">
        <v>2847</v>
      </c>
      <c r="H374" s="30">
        <v>40</v>
      </c>
      <c r="J374" s="5" t="s">
        <v>2847</v>
      </c>
      <c r="K374" s="29">
        <v>38</v>
      </c>
      <c r="M374" s="7" t="s">
        <v>2847</v>
      </c>
      <c r="N374" s="29">
        <v>54</v>
      </c>
      <c r="P374" s="7" t="s">
        <v>2847</v>
      </c>
      <c r="Q374" s="29">
        <v>62</v>
      </c>
      <c r="S374" s="7" t="s">
        <v>2847</v>
      </c>
      <c r="T374" s="29">
        <v>65</v>
      </c>
      <c r="V374" s="7" t="s">
        <v>2847</v>
      </c>
      <c r="W374" s="29">
        <v>68</v>
      </c>
      <c r="Y374" s="7" t="s">
        <v>2847</v>
      </c>
      <c r="Z374" s="29">
        <v>45</v>
      </c>
      <c r="AB374" s="7" t="s">
        <v>2847</v>
      </c>
      <c r="AC374" s="29">
        <v>71</v>
      </c>
    </row>
    <row r="375" spans="1:29" x14ac:dyDescent="0.3">
      <c r="A375" s="7" t="s">
        <v>3047</v>
      </c>
      <c r="B375" s="29">
        <v>4</v>
      </c>
      <c r="D375" s="7" t="s">
        <v>3047</v>
      </c>
      <c r="E375" s="29">
        <v>43</v>
      </c>
      <c r="G375" s="7" t="s">
        <v>3047</v>
      </c>
      <c r="H375" s="33">
        <v>39</v>
      </c>
      <c r="J375" s="7" t="s">
        <v>3047</v>
      </c>
      <c r="K375" s="29">
        <v>37</v>
      </c>
      <c r="M375" s="7" t="s">
        <v>3047</v>
      </c>
      <c r="N375" s="29">
        <v>53</v>
      </c>
      <c r="P375" s="7" t="s">
        <v>3047</v>
      </c>
      <c r="Q375" s="29">
        <v>61</v>
      </c>
      <c r="S375" s="7" t="s">
        <v>3047</v>
      </c>
      <c r="T375" s="29">
        <v>64</v>
      </c>
      <c r="V375" s="7" t="s">
        <v>3047</v>
      </c>
      <c r="W375" s="29">
        <v>68</v>
      </c>
      <c r="Y375" s="7" t="s">
        <v>3047</v>
      </c>
      <c r="Z375" s="29">
        <v>45</v>
      </c>
      <c r="AB375" s="7" t="s">
        <v>3047</v>
      </c>
      <c r="AC375" s="29">
        <v>71</v>
      </c>
    </row>
    <row r="376" spans="1:29" x14ac:dyDescent="0.3">
      <c r="A376" s="7" t="s">
        <v>2839</v>
      </c>
      <c r="B376" s="29">
        <v>4</v>
      </c>
      <c r="D376" s="7" t="s">
        <v>2839</v>
      </c>
      <c r="E376" s="29">
        <v>43</v>
      </c>
      <c r="G376" s="7" t="s">
        <v>2839</v>
      </c>
      <c r="H376" s="33">
        <v>39</v>
      </c>
      <c r="J376" s="7" t="s">
        <v>2839</v>
      </c>
      <c r="K376" s="29">
        <v>37</v>
      </c>
      <c r="M376" s="7" t="s">
        <v>2839</v>
      </c>
      <c r="N376" s="29">
        <v>53</v>
      </c>
      <c r="P376" s="7" t="s">
        <v>2839</v>
      </c>
      <c r="Q376" s="29">
        <v>61</v>
      </c>
      <c r="S376" s="7" t="s">
        <v>2839</v>
      </c>
      <c r="T376" s="29">
        <v>64</v>
      </c>
      <c r="V376" s="7" t="s">
        <v>2839</v>
      </c>
      <c r="W376" s="29">
        <v>68</v>
      </c>
      <c r="Y376" s="7" t="s">
        <v>2839</v>
      </c>
      <c r="Z376" s="29">
        <v>44</v>
      </c>
      <c r="AB376" s="7" t="s">
        <v>2839</v>
      </c>
      <c r="AC376" s="29">
        <v>71</v>
      </c>
    </row>
    <row r="377" spans="1:29" x14ac:dyDescent="0.3">
      <c r="A377" s="7" t="s">
        <v>3076</v>
      </c>
      <c r="B377" s="29">
        <v>3</v>
      </c>
      <c r="D377" s="7" t="s">
        <v>3076</v>
      </c>
      <c r="E377" s="29">
        <v>43</v>
      </c>
      <c r="G377" s="7" t="s">
        <v>3076</v>
      </c>
      <c r="H377" s="33">
        <v>39</v>
      </c>
      <c r="J377" s="7" t="s">
        <v>3076</v>
      </c>
      <c r="K377" s="29">
        <v>37</v>
      </c>
      <c r="M377" s="7" t="s">
        <v>3076</v>
      </c>
      <c r="N377" s="29">
        <v>53</v>
      </c>
      <c r="P377" s="7" t="s">
        <v>3076</v>
      </c>
      <c r="Q377" s="30">
        <v>60</v>
      </c>
      <c r="S377" s="7" t="s">
        <v>3076</v>
      </c>
      <c r="T377" s="29">
        <v>64</v>
      </c>
      <c r="V377" s="7" t="s">
        <v>3076</v>
      </c>
      <c r="W377" s="29">
        <v>67</v>
      </c>
      <c r="Y377" s="7" t="s">
        <v>3076</v>
      </c>
      <c r="Z377" s="29">
        <v>44</v>
      </c>
      <c r="AB377" s="7" t="s">
        <v>3076</v>
      </c>
      <c r="AC377" s="29">
        <v>71</v>
      </c>
    </row>
    <row r="378" spans="1:29" x14ac:dyDescent="0.3">
      <c r="A378" s="7" t="s">
        <v>3245</v>
      </c>
      <c r="B378" s="29">
        <v>3</v>
      </c>
      <c r="D378" s="7" t="s">
        <v>3245</v>
      </c>
      <c r="E378" s="29">
        <v>43</v>
      </c>
      <c r="G378" s="7" t="s">
        <v>3245</v>
      </c>
      <c r="H378" s="33">
        <v>39</v>
      </c>
      <c r="J378" s="7" t="s">
        <v>3245</v>
      </c>
      <c r="K378" s="29">
        <v>37</v>
      </c>
      <c r="M378" s="7" t="s">
        <v>3245</v>
      </c>
      <c r="N378" s="29">
        <v>53</v>
      </c>
      <c r="P378" s="7" t="s">
        <v>3245</v>
      </c>
      <c r="Q378" s="30">
        <v>60</v>
      </c>
      <c r="S378" s="7" t="s">
        <v>3245</v>
      </c>
      <c r="T378" s="29">
        <v>64</v>
      </c>
      <c r="V378" s="7" t="s">
        <v>3245</v>
      </c>
      <c r="W378" s="29">
        <v>67</v>
      </c>
      <c r="Y378" s="7" t="s">
        <v>3245</v>
      </c>
      <c r="Z378" s="29">
        <v>44</v>
      </c>
      <c r="AB378" s="7" t="s">
        <v>3245</v>
      </c>
      <c r="AC378" s="29">
        <v>70</v>
      </c>
    </row>
    <row r="379" spans="1:29" x14ac:dyDescent="0.3">
      <c r="A379" s="7" t="s">
        <v>2890</v>
      </c>
      <c r="B379" s="29">
        <v>3</v>
      </c>
      <c r="D379" s="7" t="s">
        <v>2890</v>
      </c>
      <c r="E379" s="29">
        <v>43</v>
      </c>
      <c r="G379" s="7" t="s">
        <v>2890</v>
      </c>
      <c r="H379" s="33">
        <v>39</v>
      </c>
      <c r="J379" s="7" t="s">
        <v>2890</v>
      </c>
      <c r="K379" s="29">
        <v>37</v>
      </c>
      <c r="M379" s="7" t="s">
        <v>2890</v>
      </c>
      <c r="N379" s="29">
        <v>53</v>
      </c>
      <c r="P379" s="7" t="s">
        <v>2890</v>
      </c>
      <c r="Q379" s="30">
        <v>60</v>
      </c>
      <c r="S379" s="7" t="s">
        <v>2890</v>
      </c>
      <c r="T379" s="29">
        <v>64</v>
      </c>
      <c r="V379" s="7" t="s">
        <v>2890</v>
      </c>
      <c r="W379" s="29">
        <v>67</v>
      </c>
      <c r="Y379" s="7" t="s">
        <v>2890</v>
      </c>
      <c r="Z379" s="29">
        <v>44</v>
      </c>
      <c r="AB379" s="7" t="s">
        <v>2890</v>
      </c>
      <c r="AC379" s="29">
        <v>70</v>
      </c>
    </row>
    <row r="380" spans="1:29" x14ac:dyDescent="0.3">
      <c r="A380" s="7" t="s">
        <v>2840</v>
      </c>
      <c r="B380" s="29">
        <v>3</v>
      </c>
      <c r="D380" s="7" t="s">
        <v>2840</v>
      </c>
      <c r="E380" s="29">
        <v>43</v>
      </c>
      <c r="G380" s="7" t="s">
        <v>2840</v>
      </c>
      <c r="H380" s="29">
        <v>38</v>
      </c>
      <c r="J380" s="7" t="s">
        <v>2840</v>
      </c>
      <c r="K380" s="29">
        <v>36</v>
      </c>
      <c r="M380" s="7" t="s">
        <v>2840</v>
      </c>
      <c r="N380" s="29">
        <v>52</v>
      </c>
      <c r="P380" s="7" t="s">
        <v>2840</v>
      </c>
      <c r="Q380" s="33">
        <v>59</v>
      </c>
      <c r="S380" s="7" t="s">
        <v>2840</v>
      </c>
      <c r="T380" s="29">
        <v>64</v>
      </c>
      <c r="V380" s="7" t="s">
        <v>2840</v>
      </c>
      <c r="W380" s="29">
        <v>67</v>
      </c>
      <c r="Y380" s="7" t="s">
        <v>2840</v>
      </c>
      <c r="Z380" s="29">
        <v>44</v>
      </c>
      <c r="AB380" s="7" t="s">
        <v>2840</v>
      </c>
      <c r="AC380" s="29">
        <v>70</v>
      </c>
    </row>
    <row r="381" spans="1:29" x14ac:dyDescent="0.3">
      <c r="A381" s="7" t="s">
        <v>3246</v>
      </c>
      <c r="B381" s="29">
        <v>2</v>
      </c>
      <c r="D381" s="7" t="s">
        <v>3246</v>
      </c>
      <c r="E381" s="29">
        <v>42</v>
      </c>
      <c r="G381" s="7" t="s">
        <v>3246</v>
      </c>
      <c r="H381" s="29">
        <v>38</v>
      </c>
      <c r="J381" s="7" t="s">
        <v>3246</v>
      </c>
      <c r="K381" s="29">
        <v>36</v>
      </c>
      <c r="M381" s="7" t="s">
        <v>3246</v>
      </c>
      <c r="N381" s="29">
        <v>52</v>
      </c>
      <c r="P381" s="7" t="s">
        <v>3246</v>
      </c>
      <c r="Q381" s="33">
        <v>59</v>
      </c>
      <c r="S381" s="7" t="s">
        <v>3246</v>
      </c>
      <c r="T381" s="29">
        <v>64</v>
      </c>
      <c r="V381" s="7" t="s">
        <v>3246</v>
      </c>
      <c r="W381" s="29">
        <v>67</v>
      </c>
      <c r="Y381" s="7" t="s">
        <v>3246</v>
      </c>
      <c r="Z381" s="29">
        <v>44</v>
      </c>
      <c r="AB381" s="7" t="s">
        <v>3246</v>
      </c>
      <c r="AC381" s="29">
        <v>70</v>
      </c>
    </row>
    <row r="382" spans="1:29" x14ac:dyDescent="0.3">
      <c r="A382" s="7" t="s">
        <v>3048</v>
      </c>
      <c r="B382" s="29">
        <v>2</v>
      </c>
      <c r="D382" s="7" t="s">
        <v>3048</v>
      </c>
      <c r="E382" s="29">
        <v>42</v>
      </c>
      <c r="G382" s="7" t="s">
        <v>3048</v>
      </c>
      <c r="H382" s="29">
        <v>38</v>
      </c>
      <c r="J382" s="7" t="s">
        <v>3048</v>
      </c>
      <c r="K382" s="29">
        <v>36</v>
      </c>
      <c r="M382" s="7" t="s">
        <v>3048</v>
      </c>
      <c r="N382" s="29">
        <v>52</v>
      </c>
      <c r="P382" s="7" t="s">
        <v>3048</v>
      </c>
      <c r="Q382" s="33">
        <v>59</v>
      </c>
      <c r="S382" s="7" t="s">
        <v>3048</v>
      </c>
      <c r="T382" s="29">
        <v>64</v>
      </c>
      <c r="V382" s="7" t="s">
        <v>3048</v>
      </c>
      <c r="W382" s="29">
        <v>67</v>
      </c>
      <c r="Y382" s="7" t="s">
        <v>3048</v>
      </c>
      <c r="Z382" s="29">
        <v>44</v>
      </c>
      <c r="AB382" s="7" t="s">
        <v>3048</v>
      </c>
      <c r="AC382" s="29">
        <v>70</v>
      </c>
    </row>
    <row r="383" spans="1:29" x14ac:dyDescent="0.3">
      <c r="A383" s="7" t="s">
        <v>3247</v>
      </c>
      <c r="B383" s="29">
        <v>2</v>
      </c>
      <c r="D383" s="7" t="s">
        <v>3247</v>
      </c>
      <c r="E383" s="29">
        <v>42</v>
      </c>
      <c r="G383" s="7" t="s">
        <v>3247</v>
      </c>
      <c r="H383" s="29">
        <v>38</v>
      </c>
      <c r="J383" s="7" t="s">
        <v>3247</v>
      </c>
      <c r="K383" s="29">
        <v>36</v>
      </c>
      <c r="M383" s="7" t="s">
        <v>3247</v>
      </c>
      <c r="N383" s="29">
        <v>52</v>
      </c>
      <c r="P383" s="7" t="s">
        <v>3247</v>
      </c>
      <c r="Q383" s="33">
        <v>59</v>
      </c>
      <c r="S383" s="7" t="s">
        <v>3247</v>
      </c>
      <c r="T383" s="29">
        <v>64</v>
      </c>
      <c r="V383" s="7" t="s">
        <v>3247</v>
      </c>
      <c r="W383" s="29">
        <v>67</v>
      </c>
      <c r="Y383" s="7" t="s">
        <v>3247</v>
      </c>
      <c r="Z383" s="29">
        <v>43</v>
      </c>
      <c r="AB383" s="7" t="s">
        <v>3247</v>
      </c>
      <c r="AC383" s="29">
        <v>70</v>
      </c>
    </row>
    <row r="384" spans="1:29" x14ac:dyDescent="0.3">
      <c r="A384" s="7" t="s">
        <v>2841</v>
      </c>
      <c r="B384" s="29">
        <v>2</v>
      </c>
      <c r="D384" s="7" t="s">
        <v>2841</v>
      </c>
      <c r="E384" s="29">
        <v>42</v>
      </c>
      <c r="G384" s="7" t="s">
        <v>2841</v>
      </c>
      <c r="H384" s="29">
        <v>38</v>
      </c>
      <c r="J384" s="7" t="s">
        <v>2841</v>
      </c>
      <c r="K384" s="29">
        <v>36</v>
      </c>
      <c r="M384" s="7" t="s">
        <v>2841</v>
      </c>
      <c r="N384" s="29">
        <v>52</v>
      </c>
      <c r="P384" s="7" t="s">
        <v>2841</v>
      </c>
      <c r="Q384" s="33">
        <v>59</v>
      </c>
      <c r="S384" s="7" t="s">
        <v>2841</v>
      </c>
      <c r="T384" s="29">
        <v>64</v>
      </c>
      <c r="V384" s="7" t="s">
        <v>2841</v>
      </c>
      <c r="W384" s="29">
        <v>67</v>
      </c>
      <c r="Y384" s="7" t="s">
        <v>2841</v>
      </c>
      <c r="Z384" s="29">
        <v>43</v>
      </c>
      <c r="AB384" s="7" t="s">
        <v>2841</v>
      </c>
      <c r="AC384" s="29">
        <v>70</v>
      </c>
    </row>
    <row r="385" spans="1:29" x14ac:dyDescent="0.3">
      <c r="A385" s="7" t="s">
        <v>3023</v>
      </c>
      <c r="B385" s="29">
        <v>1</v>
      </c>
      <c r="D385" s="7" t="s">
        <v>3023</v>
      </c>
      <c r="E385" s="29">
        <v>42</v>
      </c>
      <c r="G385" s="7" t="s">
        <v>3023</v>
      </c>
      <c r="H385" s="29">
        <v>37</v>
      </c>
      <c r="J385" s="7" t="s">
        <v>3023</v>
      </c>
      <c r="K385" s="29">
        <v>35</v>
      </c>
      <c r="M385" s="7" t="s">
        <v>3023</v>
      </c>
      <c r="N385" s="29">
        <v>51</v>
      </c>
      <c r="P385" s="7" t="s">
        <v>3023</v>
      </c>
      <c r="Q385" s="33">
        <v>59</v>
      </c>
      <c r="S385" s="7" t="s">
        <v>3023</v>
      </c>
      <c r="T385" s="29">
        <v>63</v>
      </c>
      <c r="V385" s="7" t="s">
        <v>3023</v>
      </c>
      <c r="W385" s="29">
        <v>67</v>
      </c>
      <c r="Y385" s="7" t="s">
        <v>3023</v>
      </c>
      <c r="Z385" s="29">
        <v>43</v>
      </c>
      <c r="AB385" s="7" t="s">
        <v>3023</v>
      </c>
      <c r="AC385" s="29">
        <v>70</v>
      </c>
    </row>
    <row r="386" spans="1:29" x14ac:dyDescent="0.3">
      <c r="A386" s="7" t="s">
        <v>2848</v>
      </c>
      <c r="B386" s="29">
        <v>1</v>
      </c>
      <c r="D386" s="7" t="s">
        <v>2848</v>
      </c>
      <c r="E386" s="29">
        <v>42</v>
      </c>
      <c r="G386" s="7" t="s">
        <v>2848</v>
      </c>
      <c r="H386" s="29">
        <v>37</v>
      </c>
      <c r="J386" s="7" t="s">
        <v>2848</v>
      </c>
      <c r="K386" s="29">
        <v>35</v>
      </c>
      <c r="M386" s="7" t="s">
        <v>2848</v>
      </c>
      <c r="N386" s="29">
        <v>51</v>
      </c>
      <c r="P386" s="7" t="s">
        <v>2848</v>
      </c>
      <c r="Q386" s="33">
        <v>59</v>
      </c>
      <c r="S386" s="7" t="s">
        <v>2848</v>
      </c>
      <c r="T386" s="29">
        <v>63</v>
      </c>
      <c r="V386" s="7" t="s">
        <v>2848</v>
      </c>
      <c r="W386" s="29">
        <v>66</v>
      </c>
      <c r="Y386" s="7" t="s">
        <v>2848</v>
      </c>
      <c r="Z386" s="29">
        <v>43</v>
      </c>
      <c r="AB386" s="7" t="s">
        <v>2848</v>
      </c>
      <c r="AC386" s="29">
        <v>70</v>
      </c>
    </row>
    <row r="387" spans="1:29" x14ac:dyDescent="0.3">
      <c r="A387" s="7" t="s">
        <v>3193</v>
      </c>
      <c r="B387" s="29">
        <v>1</v>
      </c>
      <c r="D387" s="7" t="s">
        <v>3193</v>
      </c>
      <c r="E387" s="29">
        <v>41</v>
      </c>
      <c r="G387" s="7" t="s">
        <v>3193</v>
      </c>
      <c r="H387" s="29">
        <v>37</v>
      </c>
      <c r="J387" s="7" t="s">
        <v>3193</v>
      </c>
      <c r="K387" s="29">
        <v>35</v>
      </c>
      <c r="M387" s="7" t="s">
        <v>3193</v>
      </c>
      <c r="N387" s="29">
        <v>51</v>
      </c>
      <c r="P387" s="7" t="s">
        <v>3193</v>
      </c>
      <c r="Q387" s="33">
        <v>59</v>
      </c>
      <c r="S387" s="7" t="s">
        <v>3193</v>
      </c>
      <c r="T387" s="29">
        <v>63</v>
      </c>
      <c r="V387" s="7" t="s">
        <v>3193</v>
      </c>
      <c r="W387" s="29">
        <v>66</v>
      </c>
      <c r="Y387" s="7" t="s">
        <v>3193</v>
      </c>
      <c r="Z387" s="29">
        <v>43</v>
      </c>
      <c r="AB387" s="7" t="s">
        <v>3193</v>
      </c>
      <c r="AC387" s="29">
        <v>69</v>
      </c>
    </row>
    <row r="388" spans="1:29" x14ac:dyDescent="0.3">
      <c r="A388" s="7" t="s">
        <v>2842</v>
      </c>
      <c r="B388" s="29">
        <v>1</v>
      </c>
      <c r="D388" s="7" t="s">
        <v>2842</v>
      </c>
      <c r="E388" s="29">
        <v>41</v>
      </c>
      <c r="G388" s="7" t="s">
        <v>2842</v>
      </c>
      <c r="H388" s="29">
        <v>37</v>
      </c>
      <c r="J388" s="7" t="s">
        <v>2842</v>
      </c>
      <c r="K388" s="29">
        <v>35</v>
      </c>
      <c r="M388" s="7" t="s">
        <v>2842</v>
      </c>
      <c r="N388" s="29">
        <v>51</v>
      </c>
      <c r="P388" s="7" t="s">
        <v>2842</v>
      </c>
      <c r="Q388" s="33">
        <v>59</v>
      </c>
      <c r="S388" s="7" t="s">
        <v>2842</v>
      </c>
      <c r="T388" s="29">
        <v>63</v>
      </c>
      <c r="V388" s="7" t="s">
        <v>2842</v>
      </c>
      <c r="W388" s="29">
        <v>66</v>
      </c>
      <c r="Y388" s="7" t="s">
        <v>2842</v>
      </c>
      <c r="Z388" s="29">
        <v>43</v>
      </c>
      <c r="AB388" s="7" t="s">
        <v>2842</v>
      </c>
      <c r="AC388" s="29">
        <v>69</v>
      </c>
    </row>
    <row r="389" spans="1:29" x14ac:dyDescent="0.3">
      <c r="A389" s="7" t="s">
        <v>2891</v>
      </c>
      <c r="B389" s="33">
        <v>0</v>
      </c>
      <c r="D389" s="7" t="s">
        <v>2891</v>
      </c>
      <c r="E389" s="30">
        <v>40</v>
      </c>
      <c r="G389" s="7" t="s">
        <v>2891</v>
      </c>
      <c r="H389" s="29">
        <v>37</v>
      </c>
      <c r="J389" s="7" t="s">
        <v>2891</v>
      </c>
      <c r="K389" s="29">
        <v>35</v>
      </c>
      <c r="M389" s="7" t="s">
        <v>2891</v>
      </c>
      <c r="N389" s="29">
        <v>51</v>
      </c>
      <c r="P389" s="7" t="s">
        <v>2891</v>
      </c>
      <c r="Q389" s="33">
        <v>59</v>
      </c>
      <c r="S389" s="7" t="s">
        <v>2891</v>
      </c>
      <c r="T389" s="29">
        <v>63</v>
      </c>
      <c r="V389" s="7" t="s">
        <v>2891</v>
      </c>
      <c r="W389" s="29">
        <v>66</v>
      </c>
      <c r="Y389" s="7" t="s">
        <v>2891</v>
      </c>
      <c r="Z389" s="29">
        <v>43</v>
      </c>
      <c r="AB389" s="7" t="s">
        <v>2891</v>
      </c>
      <c r="AC389" s="29">
        <v>69</v>
      </c>
    </row>
    <row r="390" spans="1:29" x14ac:dyDescent="0.3">
      <c r="A390" s="7" t="s">
        <v>3064</v>
      </c>
      <c r="B390" s="33">
        <v>0</v>
      </c>
      <c r="D390" s="7" t="s">
        <v>3064</v>
      </c>
      <c r="E390" s="30">
        <v>40</v>
      </c>
      <c r="G390" s="7" t="s">
        <v>3064</v>
      </c>
      <c r="H390" s="29">
        <v>36</v>
      </c>
      <c r="J390" s="7" t="s">
        <v>3064</v>
      </c>
      <c r="K390" s="29">
        <v>34</v>
      </c>
      <c r="M390" s="7" t="s">
        <v>3064</v>
      </c>
      <c r="N390" s="31">
        <v>50</v>
      </c>
      <c r="P390" s="7" t="s">
        <v>3064</v>
      </c>
      <c r="Q390" s="29">
        <v>58</v>
      </c>
      <c r="S390" s="7" t="s">
        <v>3064</v>
      </c>
      <c r="T390" s="29">
        <v>63</v>
      </c>
      <c r="V390" s="7" t="s">
        <v>3064</v>
      </c>
      <c r="W390" s="29">
        <v>66</v>
      </c>
      <c r="Y390" s="7" t="s">
        <v>3064</v>
      </c>
      <c r="Z390" s="29">
        <v>42</v>
      </c>
      <c r="AB390" s="7" t="s">
        <v>3064</v>
      </c>
      <c r="AC390" s="29">
        <v>69</v>
      </c>
    </row>
    <row r="391" spans="1:29" x14ac:dyDescent="0.3">
      <c r="A391" s="5" t="s">
        <v>2849</v>
      </c>
      <c r="B391" s="33">
        <v>0</v>
      </c>
      <c r="D391" s="5" t="s">
        <v>2849</v>
      </c>
      <c r="E391" s="30">
        <v>40</v>
      </c>
      <c r="G391" s="5" t="s">
        <v>2849</v>
      </c>
      <c r="H391" s="29">
        <v>36</v>
      </c>
      <c r="J391" s="5" t="s">
        <v>2849</v>
      </c>
      <c r="K391" s="29">
        <v>34</v>
      </c>
      <c r="M391" s="5" t="s">
        <v>2849</v>
      </c>
      <c r="N391" s="31">
        <v>50</v>
      </c>
      <c r="P391" s="5" t="s">
        <v>2849</v>
      </c>
      <c r="Q391" s="29">
        <v>58</v>
      </c>
      <c r="S391" s="5" t="s">
        <v>2849</v>
      </c>
      <c r="T391" s="29">
        <v>63</v>
      </c>
      <c r="V391" s="5" t="s">
        <v>2849</v>
      </c>
      <c r="W391" s="29">
        <v>66</v>
      </c>
      <c r="Y391" s="5" t="s">
        <v>2849</v>
      </c>
      <c r="Z391" s="29">
        <v>42</v>
      </c>
      <c r="AB391" s="5" t="s">
        <v>2849</v>
      </c>
      <c r="AC391" s="29">
        <v>69</v>
      </c>
    </row>
    <row r="392" spans="1:29" x14ac:dyDescent="0.3">
      <c r="A392" s="5" t="s">
        <v>3248</v>
      </c>
      <c r="B392" s="33">
        <v>0</v>
      </c>
      <c r="D392" s="5" t="s">
        <v>3248</v>
      </c>
      <c r="E392" s="33">
        <v>39</v>
      </c>
      <c r="G392" s="5" t="s">
        <v>3248</v>
      </c>
      <c r="H392" s="29">
        <v>36</v>
      </c>
      <c r="J392" s="5" t="s">
        <v>3248</v>
      </c>
      <c r="K392" s="29">
        <v>34</v>
      </c>
      <c r="M392" s="5" t="s">
        <v>3248</v>
      </c>
      <c r="N392" s="31">
        <v>50</v>
      </c>
      <c r="P392" s="5" t="s">
        <v>3248</v>
      </c>
      <c r="Q392" s="29">
        <v>58</v>
      </c>
      <c r="S392" s="5" t="s">
        <v>3248</v>
      </c>
      <c r="T392" s="29">
        <v>63</v>
      </c>
      <c r="V392" s="5" t="s">
        <v>3248</v>
      </c>
      <c r="W392" s="29">
        <v>66</v>
      </c>
      <c r="Y392" s="5" t="s">
        <v>3248</v>
      </c>
      <c r="Z392" s="29">
        <v>42</v>
      </c>
      <c r="AB392" s="5" t="s">
        <v>3248</v>
      </c>
      <c r="AC392" s="29">
        <v>69</v>
      </c>
    </row>
    <row r="393" spans="1:29" x14ac:dyDescent="0.3">
      <c r="A393" s="5" t="s">
        <v>3249</v>
      </c>
      <c r="B393" s="33">
        <v>0</v>
      </c>
      <c r="D393" s="5" t="s">
        <v>3249</v>
      </c>
      <c r="E393" s="33">
        <v>39</v>
      </c>
      <c r="G393" s="5" t="s">
        <v>3249</v>
      </c>
      <c r="H393" s="29">
        <v>36</v>
      </c>
      <c r="J393" s="5" t="s">
        <v>3249</v>
      </c>
      <c r="K393" s="29">
        <v>34</v>
      </c>
      <c r="M393" s="5" t="s">
        <v>3249</v>
      </c>
      <c r="N393" s="31">
        <v>50</v>
      </c>
      <c r="P393" s="5" t="s">
        <v>3249</v>
      </c>
      <c r="Q393" s="29">
        <v>58</v>
      </c>
      <c r="S393" s="5" t="s">
        <v>3249</v>
      </c>
      <c r="T393" s="29">
        <v>63</v>
      </c>
      <c r="V393" s="5" t="s">
        <v>3249</v>
      </c>
      <c r="W393" s="29">
        <v>66</v>
      </c>
      <c r="Y393" s="5" t="s">
        <v>3249</v>
      </c>
      <c r="Z393" s="29">
        <v>42</v>
      </c>
      <c r="AB393" s="5" t="s">
        <v>3249</v>
      </c>
      <c r="AC393" s="29">
        <v>69</v>
      </c>
    </row>
    <row r="394" spans="1:29" x14ac:dyDescent="0.3">
      <c r="A394" s="7" t="s">
        <v>2892</v>
      </c>
      <c r="B394" s="33">
        <v>0</v>
      </c>
      <c r="D394" s="7" t="s">
        <v>2892</v>
      </c>
      <c r="E394" s="33">
        <v>39</v>
      </c>
      <c r="G394" s="7" t="s">
        <v>2892</v>
      </c>
      <c r="H394" s="29">
        <v>36</v>
      </c>
      <c r="J394" s="7" t="s">
        <v>2892</v>
      </c>
      <c r="K394" s="29">
        <v>34</v>
      </c>
      <c r="M394" s="7" t="s">
        <v>2892</v>
      </c>
      <c r="N394" s="31">
        <v>50</v>
      </c>
      <c r="P394" s="7" t="s">
        <v>2892</v>
      </c>
      <c r="Q394" s="29">
        <v>58</v>
      </c>
      <c r="S394" s="7" t="s">
        <v>2892</v>
      </c>
      <c r="T394" s="29">
        <v>63</v>
      </c>
      <c r="V394" s="7" t="s">
        <v>2892</v>
      </c>
      <c r="W394" s="29">
        <v>66</v>
      </c>
      <c r="Y394" s="7" t="s">
        <v>2892</v>
      </c>
      <c r="Z394" s="29">
        <v>42</v>
      </c>
      <c r="AB394" s="7" t="s">
        <v>2892</v>
      </c>
      <c r="AC394" s="29">
        <v>69</v>
      </c>
    </row>
    <row r="395" spans="1:29" x14ac:dyDescent="0.3">
      <c r="A395" s="7" t="s">
        <v>3065</v>
      </c>
      <c r="B395" s="33">
        <v>0</v>
      </c>
      <c r="D395" s="7" t="s">
        <v>3065</v>
      </c>
      <c r="E395" s="33">
        <v>39</v>
      </c>
      <c r="G395" s="7" t="s">
        <v>3065</v>
      </c>
      <c r="H395" s="29">
        <v>35</v>
      </c>
      <c r="J395" s="7" t="s">
        <v>3065</v>
      </c>
      <c r="K395" s="29">
        <v>33</v>
      </c>
      <c r="M395" s="7" t="s">
        <v>3065</v>
      </c>
      <c r="N395" s="29">
        <v>49</v>
      </c>
      <c r="P395" s="7" t="s">
        <v>3065</v>
      </c>
      <c r="Q395" s="29">
        <v>58</v>
      </c>
      <c r="S395" s="7" t="s">
        <v>3065</v>
      </c>
      <c r="T395" s="29">
        <v>62</v>
      </c>
      <c r="V395" s="7" t="s">
        <v>3065</v>
      </c>
      <c r="W395" s="29">
        <v>65</v>
      </c>
      <c r="Y395" s="7" t="s">
        <v>3065</v>
      </c>
      <c r="Z395" s="29">
        <v>42</v>
      </c>
      <c r="AB395" s="7" t="s">
        <v>3065</v>
      </c>
      <c r="AC395" s="29">
        <v>69</v>
      </c>
    </row>
    <row r="396" spans="1:29" x14ac:dyDescent="0.3">
      <c r="A396" s="7" t="s">
        <v>2850</v>
      </c>
      <c r="B396" s="33">
        <v>0</v>
      </c>
      <c r="D396" s="7" t="s">
        <v>2850</v>
      </c>
      <c r="E396" s="33">
        <v>39</v>
      </c>
      <c r="G396" s="7" t="s">
        <v>2850</v>
      </c>
      <c r="H396" s="29">
        <v>35</v>
      </c>
      <c r="J396" s="7" t="s">
        <v>2850</v>
      </c>
      <c r="K396" s="29">
        <v>33</v>
      </c>
      <c r="M396" s="7" t="s">
        <v>2850</v>
      </c>
      <c r="N396" s="29">
        <v>49</v>
      </c>
      <c r="P396" s="7" t="s">
        <v>2850</v>
      </c>
      <c r="Q396" s="29">
        <v>58</v>
      </c>
      <c r="S396" s="7" t="s">
        <v>2850</v>
      </c>
      <c r="T396" s="29">
        <v>62</v>
      </c>
      <c r="V396" s="7" t="s">
        <v>2850</v>
      </c>
      <c r="W396" s="29">
        <v>65</v>
      </c>
      <c r="Y396" s="7" t="s">
        <v>2850</v>
      </c>
      <c r="Z396" s="29">
        <v>42</v>
      </c>
      <c r="AB396" s="7" t="s">
        <v>2850</v>
      </c>
      <c r="AC396" s="29">
        <v>68</v>
      </c>
    </row>
    <row r="397" spans="1:29" x14ac:dyDescent="0.3">
      <c r="A397" s="7" t="s">
        <v>3250</v>
      </c>
      <c r="B397" s="33">
        <v>0</v>
      </c>
      <c r="D397" s="7" t="s">
        <v>3250</v>
      </c>
      <c r="E397" s="29">
        <v>38</v>
      </c>
      <c r="G397" s="7" t="s">
        <v>3250</v>
      </c>
      <c r="H397" s="29">
        <v>35</v>
      </c>
      <c r="J397" s="7" t="s">
        <v>3250</v>
      </c>
      <c r="K397" s="29">
        <v>33</v>
      </c>
      <c r="M397" s="7" t="s">
        <v>3250</v>
      </c>
      <c r="N397" s="29">
        <v>49</v>
      </c>
      <c r="P397" s="7" t="s">
        <v>3250</v>
      </c>
      <c r="Q397" s="29">
        <v>58</v>
      </c>
      <c r="S397" s="7" t="s">
        <v>3250</v>
      </c>
      <c r="T397" s="29">
        <v>62</v>
      </c>
      <c r="V397" s="7" t="s">
        <v>3250</v>
      </c>
      <c r="W397" s="29">
        <v>65</v>
      </c>
      <c r="Y397" s="7" t="s">
        <v>3250</v>
      </c>
      <c r="Z397" s="29">
        <v>41</v>
      </c>
      <c r="AB397" s="7" t="s">
        <v>3250</v>
      </c>
      <c r="AC397" s="29">
        <v>68</v>
      </c>
    </row>
    <row r="398" spans="1:29" x14ac:dyDescent="0.3">
      <c r="A398" s="7" t="s">
        <v>3192</v>
      </c>
      <c r="B398" s="33">
        <v>0</v>
      </c>
      <c r="D398" s="7" t="s">
        <v>3192</v>
      </c>
      <c r="E398" s="29">
        <v>38</v>
      </c>
      <c r="G398" s="7" t="s">
        <v>3192</v>
      </c>
      <c r="H398" s="29">
        <v>35</v>
      </c>
      <c r="J398" s="7" t="s">
        <v>3192</v>
      </c>
      <c r="K398" s="29">
        <v>33</v>
      </c>
      <c r="M398" s="7" t="s">
        <v>3192</v>
      </c>
      <c r="N398" s="29">
        <v>49</v>
      </c>
      <c r="P398" s="7" t="s">
        <v>3192</v>
      </c>
      <c r="Q398" s="29">
        <v>58</v>
      </c>
      <c r="S398" s="7" t="s">
        <v>3192</v>
      </c>
      <c r="T398" s="29">
        <v>62</v>
      </c>
      <c r="V398" s="7" t="s">
        <v>3192</v>
      </c>
      <c r="W398" s="29">
        <v>65</v>
      </c>
      <c r="Y398" s="7" t="s">
        <v>3192</v>
      </c>
      <c r="Z398" s="29">
        <v>41</v>
      </c>
      <c r="AB398" s="7" t="s">
        <v>3192</v>
      </c>
      <c r="AC398" s="29">
        <v>68</v>
      </c>
    </row>
    <row r="399" spans="1:29" x14ac:dyDescent="0.3">
      <c r="A399" s="7" t="s">
        <v>2893</v>
      </c>
      <c r="B399" s="33">
        <v>0</v>
      </c>
      <c r="D399" s="7" t="s">
        <v>2893</v>
      </c>
      <c r="E399" s="29">
        <v>38</v>
      </c>
      <c r="G399" s="7" t="s">
        <v>2893</v>
      </c>
      <c r="H399" s="29">
        <v>35</v>
      </c>
      <c r="J399" s="7" t="s">
        <v>2893</v>
      </c>
      <c r="K399" s="29">
        <v>33</v>
      </c>
      <c r="M399" s="7" t="s">
        <v>2893</v>
      </c>
      <c r="N399" s="29">
        <v>49</v>
      </c>
      <c r="P399" s="7" t="s">
        <v>2893</v>
      </c>
      <c r="Q399" s="29">
        <v>58</v>
      </c>
      <c r="S399" s="7" t="s">
        <v>2893</v>
      </c>
      <c r="T399" s="29">
        <v>62</v>
      </c>
      <c r="V399" s="7" t="s">
        <v>2893</v>
      </c>
      <c r="W399" s="29">
        <v>65</v>
      </c>
      <c r="Y399" s="7" t="s">
        <v>2893</v>
      </c>
      <c r="Z399" s="29">
        <v>41</v>
      </c>
      <c r="AB399" s="7" t="s">
        <v>2893</v>
      </c>
      <c r="AC399" s="29">
        <v>68</v>
      </c>
    </row>
    <row r="400" spans="1:29" x14ac:dyDescent="0.3">
      <c r="A400" s="7" t="s">
        <v>3148</v>
      </c>
      <c r="B400" s="33">
        <v>0</v>
      </c>
      <c r="D400" s="7" t="s">
        <v>3148</v>
      </c>
      <c r="E400" s="29">
        <v>38</v>
      </c>
      <c r="G400" s="7" t="s">
        <v>3148</v>
      </c>
      <c r="H400" s="29">
        <v>34</v>
      </c>
      <c r="J400" s="7" t="s">
        <v>3148</v>
      </c>
      <c r="K400" s="29">
        <v>32</v>
      </c>
      <c r="M400" s="7" t="s">
        <v>3148</v>
      </c>
      <c r="N400" s="29">
        <v>48</v>
      </c>
      <c r="P400" s="7" t="s">
        <v>3148</v>
      </c>
      <c r="Q400" s="29">
        <v>57</v>
      </c>
      <c r="S400" s="7" t="s">
        <v>3148</v>
      </c>
      <c r="T400" s="29">
        <v>62</v>
      </c>
      <c r="V400" s="7" t="s">
        <v>3148</v>
      </c>
      <c r="W400" s="29">
        <v>65</v>
      </c>
      <c r="Y400" s="7" t="s">
        <v>3148</v>
      </c>
      <c r="Z400" s="29">
        <v>41</v>
      </c>
      <c r="AB400" s="7" t="s">
        <v>3148</v>
      </c>
      <c r="AC400" s="29">
        <v>68</v>
      </c>
    </row>
    <row r="401" spans="1:29" x14ac:dyDescent="0.3">
      <c r="A401" s="7" t="s">
        <v>2851</v>
      </c>
      <c r="B401" s="33">
        <v>0</v>
      </c>
      <c r="D401" s="7" t="s">
        <v>2851</v>
      </c>
      <c r="E401" s="29">
        <v>38</v>
      </c>
      <c r="G401" s="7" t="s">
        <v>2851</v>
      </c>
      <c r="H401" s="29">
        <v>34</v>
      </c>
      <c r="J401" s="7" t="s">
        <v>2851</v>
      </c>
      <c r="K401" s="29">
        <v>32</v>
      </c>
      <c r="M401" s="7" t="s">
        <v>2851</v>
      </c>
      <c r="N401" s="29">
        <v>48</v>
      </c>
      <c r="P401" s="7" t="s">
        <v>2851</v>
      </c>
      <c r="Q401" s="29">
        <v>57</v>
      </c>
      <c r="S401" s="7" t="s">
        <v>2851</v>
      </c>
      <c r="T401" s="29">
        <v>62</v>
      </c>
      <c r="V401" s="7" t="s">
        <v>2851</v>
      </c>
      <c r="W401" s="29">
        <v>65</v>
      </c>
      <c r="Y401" s="7" t="s">
        <v>2851</v>
      </c>
      <c r="Z401" s="29">
        <v>41</v>
      </c>
      <c r="AB401" s="7" t="s">
        <v>2851</v>
      </c>
      <c r="AC401" s="29">
        <v>68</v>
      </c>
    </row>
    <row r="402" spans="1:29" x14ac:dyDescent="0.3">
      <c r="A402" s="7" t="s">
        <v>2959</v>
      </c>
      <c r="B402" s="33">
        <v>0</v>
      </c>
      <c r="D402" s="7" t="s">
        <v>2959</v>
      </c>
      <c r="E402" s="29">
        <v>37</v>
      </c>
      <c r="G402" s="7" t="s">
        <v>2959</v>
      </c>
      <c r="H402" s="29">
        <v>34</v>
      </c>
      <c r="J402" s="7" t="s">
        <v>2959</v>
      </c>
      <c r="K402" s="29">
        <v>32</v>
      </c>
      <c r="M402" s="7" t="s">
        <v>2959</v>
      </c>
      <c r="N402" s="29">
        <v>48</v>
      </c>
      <c r="P402" s="7" t="s">
        <v>2959</v>
      </c>
      <c r="Q402" s="29">
        <v>57</v>
      </c>
      <c r="S402" s="7" t="s">
        <v>2959</v>
      </c>
      <c r="T402" s="29">
        <v>62</v>
      </c>
      <c r="V402" s="7" t="s">
        <v>2959</v>
      </c>
      <c r="W402" s="29">
        <v>65</v>
      </c>
      <c r="Y402" s="7" t="s">
        <v>2959</v>
      </c>
      <c r="Z402" s="29">
        <v>41</v>
      </c>
      <c r="AB402" s="7" t="s">
        <v>2959</v>
      </c>
      <c r="AC402" s="29">
        <v>68</v>
      </c>
    </row>
    <row r="403" spans="1:29" x14ac:dyDescent="0.3">
      <c r="A403" s="7" t="s">
        <v>3049</v>
      </c>
      <c r="B403" s="33">
        <v>0</v>
      </c>
      <c r="D403" s="7" t="s">
        <v>3049</v>
      </c>
      <c r="E403" s="29">
        <v>37</v>
      </c>
      <c r="G403" s="7" t="s">
        <v>3049</v>
      </c>
      <c r="H403" s="29">
        <v>34</v>
      </c>
      <c r="J403" s="7" t="s">
        <v>3049</v>
      </c>
      <c r="K403" s="29">
        <v>32</v>
      </c>
      <c r="M403" s="7" t="s">
        <v>3049</v>
      </c>
      <c r="N403" s="29">
        <v>48</v>
      </c>
      <c r="P403" s="7" t="s">
        <v>3049</v>
      </c>
      <c r="Q403" s="29">
        <v>56</v>
      </c>
      <c r="S403" s="7" t="s">
        <v>3049</v>
      </c>
      <c r="T403" s="29">
        <v>62</v>
      </c>
      <c r="V403" s="7" t="s">
        <v>3049</v>
      </c>
      <c r="W403" s="29">
        <v>65</v>
      </c>
      <c r="Y403" s="7" t="s">
        <v>3049</v>
      </c>
      <c r="Z403" s="29">
        <v>41</v>
      </c>
      <c r="AB403" s="7" t="s">
        <v>3049</v>
      </c>
      <c r="AC403" s="29">
        <v>68</v>
      </c>
    </row>
    <row r="404" spans="1:29" x14ac:dyDescent="0.3">
      <c r="A404" s="7" t="s">
        <v>2894</v>
      </c>
      <c r="B404" s="33">
        <v>0</v>
      </c>
      <c r="D404" s="7" t="s">
        <v>2894</v>
      </c>
      <c r="E404" s="29">
        <v>37</v>
      </c>
      <c r="G404" s="7" t="s">
        <v>2894</v>
      </c>
      <c r="H404" s="29">
        <v>34</v>
      </c>
      <c r="J404" s="7" t="s">
        <v>2894</v>
      </c>
      <c r="K404" s="29">
        <v>32</v>
      </c>
      <c r="M404" s="7" t="s">
        <v>2894</v>
      </c>
      <c r="N404" s="29">
        <v>48</v>
      </c>
      <c r="P404" s="7" t="s">
        <v>2894</v>
      </c>
      <c r="Q404" s="29">
        <v>56</v>
      </c>
      <c r="S404" s="7" t="s">
        <v>2894</v>
      </c>
      <c r="T404" s="29">
        <v>62</v>
      </c>
      <c r="V404" s="7" t="s">
        <v>2894</v>
      </c>
      <c r="W404" s="29">
        <v>65</v>
      </c>
      <c r="Y404" s="7" t="s">
        <v>2894</v>
      </c>
      <c r="Z404" s="30">
        <v>40</v>
      </c>
      <c r="AB404" s="7" t="s">
        <v>2894</v>
      </c>
      <c r="AC404" s="29">
        <v>68</v>
      </c>
    </row>
    <row r="405" spans="1:29" x14ac:dyDescent="0.3">
      <c r="A405" s="7" t="s">
        <v>2960</v>
      </c>
      <c r="B405" s="33">
        <v>0</v>
      </c>
      <c r="D405" s="7" t="s">
        <v>2960</v>
      </c>
      <c r="E405" s="29">
        <v>37</v>
      </c>
      <c r="G405" s="7" t="s">
        <v>2960</v>
      </c>
      <c r="H405" s="29">
        <v>33</v>
      </c>
      <c r="J405" s="7" t="s">
        <v>2960</v>
      </c>
      <c r="K405" s="29">
        <v>31</v>
      </c>
      <c r="M405" s="7" t="s">
        <v>2960</v>
      </c>
      <c r="N405" s="29">
        <v>47</v>
      </c>
      <c r="P405" s="7" t="s">
        <v>2960</v>
      </c>
      <c r="Q405" s="29">
        <v>56</v>
      </c>
      <c r="S405" s="7" t="s">
        <v>2960</v>
      </c>
      <c r="T405" s="29">
        <v>61</v>
      </c>
      <c r="V405" s="7" t="s">
        <v>2960</v>
      </c>
      <c r="W405" s="29">
        <v>64</v>
      </c>
      <c r="Y405" s="7" t="s">
        <v>2960</v>
      </c>
      <c r="Z405" s="30">
        <v>40</v>
      </c>
      <c r="AB405" s="7" t="s">
        <v>2960</v>
      </c>
      <c r="AC405" s="29">
        <v>67</v>
      </c>
    </row>
    <row r="406" spans="1:29" x14ac:dyDescent="0.3">
      <c r="A406" s="7" t="s">
        <v>2852</v>
      </c>
      <c r="B406" s="33">
        <v>0</v>
      </c>
      <c r="D406" s="7" t="s">
        <v>2852</v>
      </c>
      <c r="E406" s="29">
        <v>37</v>
      </c>
      <c r="G406" s="7" t="s">
        <v>2852</v>
      </c>
      <c r="H406" s="29">
        <v>33</v>
      </c>
      <c r="J406" s="7" t="s">
        <v>2852</v>
      </c>
      <c r="K406" s="29">
        <v>31</v>
      </c>
      <c r="M406" s="7" t="s">
        <v>2852</v>
      </c>
      <c r="N406" s="29">
        <v>47</v>
      </c>
      <c r="P406" s="7" t="s">
        <v>2852</v>
      </c>
      <c r="Q406" s="29">
        <v>55</v>
      </c>
      <c r="S406" s="7" t="s">
        <v>2852</v>
      </c>
      <c r="T406" s="29">
        <v>61</v>
      </c>
      <c r="V406" s="7" t="s">
        <v>2852</v>
      </c>
      <c r="W406" s="29">
        <v>64</v>
      </c>
      <c r="Y406" s="7" t="s">
        <v>2852</v>
      </c>
      <c r="Z406" s="30">
        <v>40</v>
      </c>
      <c r="AB406" s="7" t="s">
        <v>2852</v>
      </c>
      <c r="AC406" s="29">
        <v>67</v>
      </c>
    </row>
    <row r="407" spans="1:29" x14ac:dyDescent="0.3">
      <c r="A407" s="7" t="s">
        <v>3066</v>
      </c>
      <c r="B407" s="33">
        <v>0</v>
      </c>
      <c r="D407" s="7" t="s">
        <v>3066</v>
      </c>
      <c r="E407" s="29">
        <v>36</v>
      </c>
      <c r="G407" s="7" t="s">
        <v>3066</v>
      </c>
      <c r="H407" s="29">
        <v>33</v>
      </c>
      <c r="J407" s="7" t="s">
        <v>3066</v>
      </c>
      <c r="K407" s="29">
        <v>31</v>
      </c>
      <c r="M407" s="7" t="s">
        <v>3066</v>
      </c>
      <c r="N407" s="29">
        <v>47</v>
      </c>
      <c r="P407" s="7" t="s">
        <v>3066</v>
      </c>
      <c r="Q407" s="29">
        <v>55</v>
      </c>
      <c r="S407" s="7" t="s">
        <v>3066</v>
      </c>
      <c r="T407" s="30">
        <v>60</v>
      </c>
      <c r="V407" s="7" t="s">
        <v>3066</v>
      </c>
      <c r="W407" s="29">
        <v>64</v>
      </c>
      <c r="Y407" s="7" t="s">
        <v>3066</v>
      </c>
      <c r="Z407" s="30">
        <v>40</v>
      </c>
      <c r="AB407" s="7" t="s">
        <v>3066</v>
      </c>
      <c r="AC407" s="29">
        <v>67</v>
      </c>
    </row>
    <row r="408" spans="1:29" x14ac:dyDescent="0.3">
      <c r="A408" s="7" t="s">
        <v>2961</v>
      </c>
      <c r="B408" s="33">
        <v>0</v>
      </c>
      <c r="D408" s="7" t="s">
        <v>2961</v>
      </c>
      <c r="E408" s="29">
        <v>36</v>
      </c>
      <c r="G408" s="7" t="s">
        <v>2961</v>
      </c>
      <c r="H408" s="29">
        <v>33</v>
      </c>
      <c r="J408" s="7" t="s">
        <v>2961</v>
      </c>
      <c r="K408" s="29">
        <v>31</v>
      </c>
      <c r="M408" s="7" t="s">
        <v>2961</v>
      </c>
      <c r="N408" s="29">
        <v>47</v>
      </c>
      <c r="P408" s="7" t="s">
        <v>2961</v>
      </c>
      <c r="Q408" s="29">
        <v>55</v>
      </c>
      <c r="S408" s="7" t="s">
        <v>2961</v>
      </c>
      <c r="T408" s="30">
        <v>60</v>
      </c>
      <c r="V408" s="7" t="s">
        <v>2961</v>
      </c>
      <c r="W408" s="29">
        <v>64</v>
      </c>
      <c r="Y408" s="7" t="s">
        <v>2961</v>
      </c>
      <c r="Z408" s="30">
        <v>40</v>
      </c>
      <c r="AB408" s="7" t="s">
        <v>2961</v>
      </c>
      <c r="AC408" s="29">
        <v>67</v>
      </c>
    </row>
    <row r="409" spans="1:29" x14ac:dyDescent="0.3">
      <c r="A409" s="7" t="s">
        <v>2895</v>
      </c>
      <c r="B409" s="33">
        <v>0</v>
      </c>
      <c r="D409" s="7" t="s">
        <v>2895</v>
      </c>
      <c r="E409" s="29">
        <v>36</v>
      </c>
      <c r="G409" s="7" t="s">
        <v>2895</v>
      </c>
      <c r="H409" s="29">
        <v>33</v>
      </c>
      <c r="J409" s="7" t="s">
        <v>2895</v>
      </c>
      <c r="K409" s="29">
        <v>31</v>
      </c>
      <c r="M409" s="7" t="s">
        <v>2895</v>
      </c>
      <c r="N409" s="29">
        <v>47</v>
      </c>
      <c r="P409" s="7" t="s">
        <v>2895</v>
      </c>
      <c r="Q409" s="29">
        <v>54</v>
      </c>
      <c r="S409" s="7" t="s">
        <v>2895</v>
      </c>
      <c r="T409" s="30">
        <v>60</v>
      </c>
      <c r="V409" s="7" t="s">
        <v>2895</v>
      </c>
      <c r="W409" s="29">
        <v>64</v>
      </c>
      <c r="Y409" s="5" t="s">
        <v>2895</v>
      </c>
      <c r="Z409" s="30">
        <v>40</v>
      </c>
      <c r="AB409" s="5" t="s">
        <v>2895</v>
      </c>
      <c r="AC409" s="29">
        <v>67</v>
      </c>
    </row>
    <row r="410" spans="1:29" x14ac:dyDescent="0.3">
      <c r="A410" s="7" t="s">
        <v>3149</v>
      </c>
      <c r="B410" s="33">
        <v>0</v>
      </c>
      <c r="D410" s="7" t="s">
        <v>3149</v>
      </c>
      <c r="E410" s="29">
        <v>36</v>
      </c>
      <c r="G410" s="7" t="s">
        <v>3149</v>
      </c>
      <c r="H410" s="29">
        <v>32</v>
      </c>
      <c r="J410" s="7" t="s">
        <v>3149</v>
      </c>
      <c r="K410" s="29">
        <v>30</v>
      </c>
      <c r="M410" s="7" t="s">
        <v>3149</v>
      </c>
      <c r="N410" s="29">
        <v>46</v>
      </c>
      <c r="P410" s="7" t="s">
        <v>3149</v>
      </c>
      <c r="Q410" s="29">
        <v>54</v>
      </c>
      <c r="S410" s="7" t="s">
        <v>3149</v>
      </c>
      <c r="T410" s="33">
        <v>59</v>
      </c>
      <c r="V410" s="7" t="s">
        <v>3149</v>
      </c>
      <c r="W410" s="29">
        <v>64</v>
      </c>
      <c r="Y410" s="7" t="s">
        <v>3149</v>
      </c>
      <c r="Z410" s="33">
        <v>39</v>
      </c>
      <c r="AB410" s="7" t="s">
        <v>3149</v>
      </c>
      <c r="AC410" s="29">
        <v>67</v>
      </c>
    </row>
    <row r="411" spans="1:29" x14ac:dyDescent="0.3">
      <c r="A411" s="7" t="s">
        <v>2853</v>
      </c>
      <c r="B411" s="33">
        <v>0</v>
      </c>
      <c r="D411" s="7" t="s">
        <v>2853</v>
      </c>
      <c r="E411" s="29">
        <v>36</v>
      </c>
      <c r="G411" s="7" t="s">
        <v>2853</v>
      </c>
      <c r="H411" s="29">
        <v>32</v>
      </c>
      <c r="J411" s="7" t="s">
        <v>2853</v>
      </c>
      <c r="K411" s="29">
        <v>30</v>
      </c>
      <c r="M411" s="7" t="s">
        <v>2853</v>
      </c>
      <c r="N411" s="29">
        <v>46</v>
      </c>
      <c r="P411" s="7" t="s">
        <v>2853</v>
      </c>
      <c r="Q411" s="29">
        <v>54</v>
      </c>
      <c r="S411" s="7" t="s">
        <v>2853</v>
      </c>
      <c r="T411" s="33">
        <v>59</v>
      </c>
      <c r="V411" s="7" t="s">
        <v>2853</v>
      </c>
      <c r="W411" s="29">
        <v>64</v>
      </c>
      <c r="Y411" s="7" t="s">
        <v>2853</v>
      </c>
      <c r="Z411" s="33">
        <v>39</v>
      </c>
      <c r="AB411" s="7" t="s">
        <v>2853</v>
      </c>
      <c r="AC411" s="29">
        <v>67</v>
      </c>
    </row>
    <row r="412" spans="1:29" x14ac:dyDescent="0.3">
      <c r="A412" s="7" t="s">
        <v>2962</v>
      </c>
      <c r="B412" s="33">
        <v>0</v>
      </c>
      <c r="D412" s="7" t="s">
        <v>2962</v>
      </c>
      <c r="E412" s="29">
        <v>35</v>
      </c>
      <c r="G412" s="7" t="s">
        <v>2962</v>
      </c>
      <c r="H412" s="29">
        <v>32</v>
      </c>
      <c r="J412" s="7" t="s">
        <v>2962</v>
      </c>
      <c r="K412" s="29">
        <v>30</v>
      </c>
      <c r="M412" s="7" t="s">
        <v>2962</v>
      </c>
      <c r="N412" s="29">
        <v>46</v>
      </c>
      <c r="P412" s="7" t="s">
        <v>2962</v>
      </c>
      <c r="Q412" s="29">
        <v>54</v>
      </c>
      <c r="S412" s="7" t="s">
        <v>2962</v>
      </c>
      <c r="T412" s="33">
        <v>59</v>
      </c>
      <c r="V412" s="7" t="s">
        <v>2962</v>
      </c>
      <c r="W412" s="29">
        <v>64</v>
      </c>
      <c r="Y412" s="7" t="s">
        <v>2962</v>
      </c>
      <c r="Z412" s="33">
        <v>39</v>
      </c>
      <c r="AB412" s="7" t="s">
        <v>2962</v>
      </c>
      <c r="AC412" s="29">
        <v>67</v>
      </c>
    </row>
    <row r="413" spans="1:29" x14ac:dyDescent="0.3">
      <c r="A413" s="7" t="s">
        <v>3067</v>
      </c>
      <c r="B413" s="33">
        <v>0</v>
      </c>
      <c r="D413" s="7" t="s">
        <v>3067</v>
      </c>
      <c r="E413" s="29">
        <v>35</v>
      </c>
      <c r="G413" s="7" t="s">
        <v>3067</v>
      </c>
      <c r="H413" s="29">
        <v>32</v>
      </c>
      <c r="J413" s="7" t="s">
        <v>3067</v>
      </c>
      <c r="K413" s="29">
        <v>30</v>
      </c>
      <c r="M413" s="7" t="s">
        <v>3067</v>
      </c>
      <c r="N413" s="29">
        <v>46</v>
      </c>
      <c r="P413" s="7" t="s">
        <v>3067</v>
      </c>
      <c r="Q413" s="29">
        <v>53</v>
      </c>
      <c r="S413" s="7" t="s">
        <v>3067</v>
      </c>
      <c r="T413" s="33">
        <v>59</v>
      </c>
      <c r="V413" s="7" t="s">
        <v>3067</v>
      </c>
      <c r="W413" s="29">
        <v>64</v>
      </c>
      <c r="Y413" s="7" t="s">
        <v>3067</v>
      </c>
      <c r="Z413" s="33">
        <v>39</v>
      </c>
      <c r="AB413" s="7" t="s">
        <v>3067</v>
      </c>
      <c r="AC413" s="29">
        <v>67</v>
      </c>
    </row>
    <row r="414" spans="1:29" x14ac:dyDescent="0.3">
      <c r="A414" s="7" t="s">
        <v>2896</v>
      </c>
      <c r="B414" s="33">
        <v>0</v>
      </c>
      <c r="D414" s="7" t="s">
        <v>2896</v>
      </c>
      <c r="E414" s="29">
        <v>35</v>
      </c>
      <c r="G414" s="7" t="s">
        <v>2896</v>
      </c>
      <c r="H414" s="29">
        <v>32</v>
      </c>
      <c r="J414" s="7" t="s">
        <v>2896</v>
      </c>
      <c r="K414" s="29">
        <v>30</v>
      </c>
      <c r="M414" s="7" t="s">
        <v>2896</v>
      </c>
      <c r="N414" s="29">
        <v>46</v>
      </c>
      <c r="P414" s="7" t="s">
        <v>2896</v>
      </c>
      <c r="Q414" s="29">
        <v>53</v>
      </c>
      <c r="S414" s="7" t="s">
        <v>2896</v>
      </c>
      <c r="T414" s="33">
        <v>59</v>
      </c>
      <c r="V414" s="7" t="s">
        <v>2896</v>
      </c>
      <c r="W414" s="29">
        <v>64</v>
      </c>
      <c r="Y414" s="7" t="s">
        <v>2896</v>
      </c>
      <c r="Z414" s="33">
        <v>39</v>
      </c>
      <c r="AB414" s="7" t="s">
        <v>2896</v>
      </c>
      <c r="AC414" s="29">
        <v>67</v>
      </c>
    </row>
    <row r="415" spans="1:29" x14ac:dyDescent="0.3">
      <c r="A415" s="7" t="s">
        <v>3150</v>
      </c>
      <c r="B415" s="33">
        <v>0</v>
      </c>
      <c r="D415" s="7" t="s">
        <v>3150</v>
      </c>
      <c r="E415" s="29">
        <v>35</v>
      </c>
      <c r="G415" s="7" t="s">
        <v>3150</v>
      </c>
      <c r="H415" s="29">
        <v>31</v>
      </c>
      <c r="J415" s="7" t="s">
        <v>3150</v>
      </c>
      <c r="K415" s="29">
        <v>29</v>
      </c>
      <c r="M415" s="7" t="s">
        <v>3150</v>
      </c>
      <c r="N415" s="29">
        <v>45</v>
      </c>
      <c r="P415" s="7" t="s">
        <v>3150</v>
      </c>
      <c r="Q415" s="29">
        <v>53</v>
      </c>
      <c r="S415" s="7" t="s">
        <v>3150</v>
      </c>
      <c r="T415" s="29">
        <v>58</v>
      </c>
      <c r="V415" s="7" t="s">
        <v>3150</v>
      </c>
      <c r="W415" s="29">
        <v>63</v>
      </c>
      <c r="Y415" s="7" t="s">
        <v>3150</v>
      </c>
      <c r="Z415" s="29">
        <v>38</v>
      </c>
      <c r="AB415" s="7" t="s">
        <v>3150</v>
      </c>
      <c r="AC415" s="29">
        <v>66</v>
      </c>
    </row>
    <row r="416" spans="1:29" x14ac:dyDescent="0.3">
      <c r="A416" s="7" t="s">
        <v>2854</v>
      </c>
      <c r="B416" s="33">
        <v>0</v>
      </c>
      <c r="D416" s="7" t="s">
        <v>2854</v>
      </c>
      <c r="E416" s="29">
        <v>35</v>
      </c>
      <c r="G416" s="7" t="s">
        <v>2854</v>
      </c>
      <c r="H416" s="29">
        <v>31</v>
      </c>
      <c r="J416" s="7" t="s">
        <v>2854</v>
      </c>
      <c r="K416" s="29">
        <v>29</v>
      </c>
      <c r="M416" s="7" t="s">
        <v>2854</v>
      </c>
      <c r="N416" s="29">
        <v>45</v>
      </c>
      <c r="P416" s="7" t="s">
        <v>2854</v>
      </c>
      <c r="Q416" s="29">
        <v>53</v>
      </c>
      <c r="S416" s="7" t="s">
        <v>2854</v>
      </c>
      <c r="T416" s="29">
        <v>58</v>
      </c>
      <c r="V416" s="7" t="s">
        <v>2854</v>
      </c>
      <c r="W416" s="29">
        <v>63</v>
      </c>
      <c r="Y416" s="7" t="s">
        <v>2854</v>
      </c>
      <c r="Z416" s="29">
        <v>38</v>
      </c>
      <c r="AB416" s="7" t="s">
        <v>2854</v>
      </c>
      <c r="AC416" s="29">
        <v>66</v>
      </c>
    </row>
    <row r="417" spans="1:29" x14ac:dyDescent="0.3">
      <c r="A417" s="7" t="s">
        <v>3251</v>
      </c>
      <c r="B417" s="33">
        <v>0</v>
      </c>
      <c r="D417" s="7" t="s">
        <v>3251</v>
      </c>
      <c r="E417" s="29">
        <v>34</v>
      </c>
      <c r="G417" s="7" t="s">
        <v>3251</v>
      </c>
      <c r="H417" s="29">
        <v>31</v>
      </c>
      <c r="J417" s="7" t="s">
        <v>3251</v>
      </c>
      <c r="K417" s="29">
        <v>29</v>
      </c>
      <c r="M417" s="7" t="s">
        <v>3251</v>
      </c>
      <c r="N417" s="29">
        <v>45</v>
      </c>
      <c r="P417" s="7" t="s">
        <v>3251</v>
      </c>
      <c r="Q417" s="29">
        <v>52</v>
      </c>
      <c r="S417" s="7" t="s">
        <v>3251</v>
      </c>
      <c r="T417" s="29">
        <v>58</v>
      </c>
      <c r="V417" s="7" t="s">
        <v>3251</v>
      </c>
      <c r="W417" s="29">
        <v>63</v>
      </c>
      <c r="Y417" s="7" t="s">
        <v>3251</v>
      </c>
      <c r="Z417" s="29">
        <v>38</v>
      </c>
      <c r="AB417" s="7" t="s">
        <v>3251</v>
      </c>
      <c r="AC417" s="29">
        <v>66</v>
      </c>
    </row>
    <row r="418" spans="1:29" x14ac:dyDescent="0.3">
      <c r="A418" s="7" t="s">
        <v>3252</v>
      </c>
      <c r="B418" s="33">
        <v>0</v>
      </c>
      <c r="D418" s="7" t="s">
        <v>3252</v>
      </c>
      <c r="E418" s="29">
        <v>34</v>
      </c>
      <c r="G418" s="7" t="s">
        <v>3252</v>
      </c>
      <c r="H418" s="29">
        <v>31</v>
      </c>
      <c r="J418" s="7" t="s">
        <v>3252</v>
      </c>
      <c r="K418" s="29">
        <v>29</v>
      </c>
      <c r="M418" s="7" t="s">
        <v>3252</v>
      </c>
      <c r="N418" s="29">
        <v>45</v>
      </c>
      <c r="P418" s="7" t="s">
        <v>3252</v>
      </c>
      <c r="Q418" s="29">
        <v>52</v>
      </c>
      <c r="S418" s="7" t="s">
        <v>3252</v>
      </c>
      <c r="T418" s="29">
        <v>58</v>
      </c>
      <c r="V418" s="7" t="s">
        <v>3252</v>
      </c>
      <c r="W418" s="29">
        <v>63</v>
      </c>
      <c r="Y418" s="7" t="s">
        <v>3252</v>
      </c>
      <c r="Z418" s="29">
        <v>38</v>
      </c>
      <c r="AB418" s="7" t="s">
        <v>3252</v>
      </c>
      <c r="AC418" s="29">
        <v>66</v>
      </c>
    </row>
    <row r="419" spans="1:29" x14ac:dyDescent="0.3">
      <c r="A419" s="7" t="s">
        <v>2897</v>
      </c>
      <c r="B419" s="33">
        <v>0</v>
      </c>
      <c r="D419" s="7" t="s">
        <v>2897</v>
      </c>
      <c r="E419" s="29">
        <v>34</v>
      </c>
      <c r="G419" s="7" t="s">
        <v>2897</v>
      </c>
      <c r="H419" s="29">
        <v>31</v>
      </c>
      <c r="J419" s="7" t="s">
        <v>2897</v>
      </c>
      <c r="K419" s="29">
        <v>29</v>
      </c>
      <c r="M419" s="7" t="s">
        <v>2897</v>
      </c>
      <c r="N419" s="29">
        <v>45</v>
      </c>
      <c r="P419" s="7" t="s">
        <v>2897</v>
      </c>
      <c r="Q419" s="29">
        <v>52</v>
      </c>
      <c r="S419" s="7" t="s">
        <v>2897</v>
      </c>
      <c r="T419" s="29">
        <v>58</v>
      </c>
      <c r="V419" s="7" t="s">
        <v>2897</v>
      </c>
      <c r="W419" s="29">
        <v>63</v>
      </c>
      <c r="Y419" s="7" t="s">
        <v>2897</v>
      </c>
      <c r="Z419" s="29">
        <v>38</v>
      </c>
      <c r="AB419" s="7" t="s">
        <v>2897</v>
      </c>
      <c r="AC419" s="29">
        <v>66</v>
      </c>
    </row>
    <row r="420" spans="1:29" x14ac:dyDescent="0.3">
      <c r="A420" s="7" t="s">
        <v>2963</v>
      </c>
      <c r="B420" s="33">
        <v>0</v>
      </c>
      <c r="D420" s="7" t="s">
        <v>2963</v>
      </c>
      <c r="E420" s="29">
        <v>34</v>
      </c>
      <c r="G420" s="7" t="s">
        <v>2963</v>
      </c>
      <c r="H420" s="29">
        <v>30</v>
      </c>
      <c r="J420" s="7" t="s">
        <v>2963</v>
      </c>
      <c r="K420" s="29">
        <v>28</v>
      </c>
      <c r="M420" s="7" t="s">
        <v>2963</v>
      </c>
      <c r="N420" s="29">
        <v>44</v>
      </c>
      <c r="P420" s="7" t="s">
        <v>2963</v>
      </c>
      <c r="Q420" s="29">
        <v>52</v>
      </c>
      <c r="S420" s="7" t="s">
        <v>2963</v>
      </c>
      <c r="T420" s="29">
        <v>58</v>
      </c>
      <c r="V420" s="7" t="s">
        <v>2963</v>
      </c>
      <c r="W420" s="29">
        <v>63</v>
      </c>
      <c r="Y420" s="7" t="s">
        <v>2963</v>
      </c>
      <c r="Z420" s="29">
        <v>37</v>
      </c>
      <c r="AB420" s="7" t="s">
        <v>2963</v>
      </c>
      <c r="AC420" s="29">
        <v>66</v>
      </c>
    </row>
    <row r="421" spans="1:29" x14ac:dyDescent="0.3">
      <c r="A421" s="7" t="s">
        <v>2855</v>
      </c>
      <c r="B421" s="33">
        <v>0</v>
      </c>
      <c r="D421" s="7" t="s">
        <v>2855</v>
      </c>
      <c r="E421" s="29">
        <v>34</v>
      </c>
      <c r="G421" s="7" t="s">
        <v>2855</v>
      </c>
      <c r="H421" s="29">
        <v>30</v>
      </c>
      <c r="J421" s="7" t="s">
        <v>2855</v>
      </c>
      <c r="K421" s="29">
        <v>28</v>
      </c>
      <c r="M421" s="7" t="s">
        <v>2855</v>
      </c>
      <c r="N421" s="29">
        <v>44</v>
      </c>
      <c r="P421" s="7" t="s">
        <v>2855</v>
      </c>
      <c r="Q421" s="29">
        <v>51</v>
      </c>
      <c r="S421" s="7" t="s">
        <v>2855</v>
      </c>
      <c r="T421" s="29">
        <v>58</v>
      </c>
      <c r="V421" s="7" t="s">
        <v>2855</v>
      </c>
      <c r="W421" s="29">
        <v>63</v>
      </c>
      <c r="Y421" s="7" t="s">
        <v>2855</v>
      </c>
      <c r="Z421" s="29">
        <v>37</v>
      </c>
      <c r="AB421" s="7" t="s">
        <v>2855</v>
      </c>
      <c r="AC421" s="29">
        <v>66</v>
      </c>
    </row>
    <row r="422" spans="1:29" x14ac:dyDescent="0.3">
      <c r="A422" s="7" t="s">
        <v>3253</v>
      </c>
      <c r="B422" s="33">
        <v>0</v>
      </c>
      <c r="D422" s="7" t="s">
        <v>3253</v>
      </c>
      <c r="E422" s="29">
        <v>33</v>
      </c>
      <c r="G422" s="7" t="s">
        <v>3253</v>
      </c>
      <c r="H422" s="29">
        <v>30</v>
      </c>
      <c r="J422" s="7" t="s">
        <v>3253</v>
      </c>
      <c r="K422" s="29">
        <v>28</v>
      </c>
      <c r="M422" s="7" t="s">
        <v>3253</v>
      </c>
      <c r="N422" s="29">
        <v>44</v>
      </c>
      <c r="P422" s="7" t="s">
        <v>3253</v>
      </c>
      <c r="Q422" s="29">
        <v>51</v>
      </c>
      <c r="S422" s="7" t="s">
        <v>3253</v>
      </c>
      <c r="T422" s="29">
        <v>58</v>
      </c>
      <c r="V422" s="7" t="s">
        <v>3253</v>
      </c>
      <c r="W422" s="29">
        <v>63</v>
      </c>
      <c r="Y422" s="7" t="s">
        <v>3253</v>
      </c>
      <c r="Z422" s="29">
        <v>37</v>
      </c>
      <c r="AB422" s="7" t="s">
        <v>3253</v>
      </c>
      <c r="AC422" s="29">
        <v>66</v>
      </c>
    </row>
    <row r="423" spans="1:29" x14ac:dyDescent="0.3">
      <c r="A423" s="7" t="s">
        <v>3254</v>
      </c>
      <c r="B423" s="33">
        <v>0</v>
      </c>
      <c r="D423" s="7" t="s">
        <v>3254</v>
      </c>
      <c r="E423" s="29">
        <v>33</v>
      </c>
      <c r="G423" s="7" t="s">
        <v>3254</v>
      </c>
      <c r="H423" s="29">
        <v>30</v>
      </c>
      <c r="J423" s="7" t="s">
        <v>3254</v>
      </c>
      <c r="K423" s="29">
        <v>28</v>
      </c>
      <c r="M423" s="7" t="s">
        <v>3254</v>
      </c>
      <c r="N423" s="29">
        <v>44</v>
      </c>
      <c r="P423" s="7" t="s">
        <v>3254</v>
      </c>
      <c r="Q423" s="29">
        <v>51</v>
      </c>
      <c r="S423" s="7" t="s">
        <v>3254</v>
      </c>
      <c r="T423" s="29">
        <v>58</v>
      </c>
      <c r="V423" s="7" t="s">
        <v>3254</v>
      </c>
      <c r="W423" s="29">
        <v>63</v>
      </c>
      <c r="Y423" s="7" t="s">
        <v>3254</v>
      </c>
      <c r="Z423" s="29">
        <v>37</v>
      </c>
      <c r="AB423" s="7" t="s">
        <v>3254</v>
      </c>
      <c r="AC423" s="29">
        <v>66</v>
      </c>
    </row>
    <row r="424" spans="1:29" x14ac:dyDescent="0.3">
      <c r="A424" s="7" t="s">
        <v>2898</v>
      </c>
      <c r="B424" s="33">
        <v>0</v>
      </c>
      <c r="D424" s="7" t="s">
        <v>2898</v>
      </c>
      <c r="E424" s="29">
        <v>33</v>
      </c>
      <c r="G424" s="7" t="s">
        <v>2898</v>
      </c>
      <c r="H424" s="29">
        <v>30</v>
      </c>
      <c r="J424" s="7" t="s">
        <v>2898</v>
      </c>
      <c r="K424" s="29">
        <v>28</v>
      </c>
      <c r="M424" s="7" t="s">
        <v>2898</v>
      </c>
      <c r="N424" s="29">
        <v>44</v>
      </c>
      <c r="P424" s="7" t="s">
        <v>2898</v>
      </c>
      <c r="Q424" s="29">
        <v>51</v>
      </c>
      <c r="S424" s="7" t="s">
        <v>2898</v>
      </c>
      <c r="T424" s="29">
        <v>58</v>
      </c>
      <c r="V424" s="7" t="s">
        <v>2898</v>
      </c>
      <c r="W424" s="29">
        <v>63</v>
      </c>
      <c r="Y424" s="7" t="s">
        <v>2898</v>
      </c>
      <c r="Z424" s="29">
        <v>37</v>
      </c>
      <c r="AB424" s="7" t="s">
        <v>2898</v>
      </c>
      <c r="AC424" s="29">
        <v>66</v>
      </c>
    </row>
    <row r="425" spans="1:29" x14ac:dyDescent="0.3">
      <c r="A425" s="7" t="s">
        <v>3151</v>
      </c>
      <c r="B425" s="33">
        <v>0</v>
      </c>
      <c r="D425" s="7" t="s">
        <v>3151</v>
      </c>
      <c r="E425" s="29">
        <v>33</v>
      </c>
      <c r="G425" s="7" t="s">
        <v>3151</v>
      </c>
      <c r="H425" s="29">
        <v>29</v>
      </c>
      <c r="J425" s="7" t="s">
        <v>3151</v>
      </c>
      <c r="K425" s="29">
        <v>27</v>
      </c>
      <c r="M425" s="7" t="s">
        <v>3151</v>
      </c>
      <c r="N425" s="29">
        <v>43</v>
      </c>
      <c r="P425" s="7" t="s">
        <v>3151</v>
      </c>
      <c r="Q425" s="31">
        <v>50</v>
      </c>
      <c r="S425" s="7" t="s">
        <v>3151</v>
      </c>
      <c r="T425" s="29">
        <v>57</v>
      </c>
      <c r="V425" s="7" t="s">
        <v>3151</v>
      </c>
      <c r="W425" s="29">
        <v>62</v>
      </c>
      <c r="Y425" s="7" t="s">
        <v>3151</v>
      </c>
      <c r="Z425" s="29">
        <v>36</v>
      </c>
      <c r="AB425" s="7" t="s">
        <v>3151</v>
      </c>
      <c r="AC425" s="29">
        <v>65</v>
      </c>
    </row>
    <row r="426" spans="1:29" x14ac:dyDescent="0.3">
      <c r="A426" s="7" t="s">
        <v>2856</v>
      </c>
      <c r="B426" s="33">
        <v>0</v>
      </c>
      <c r="D426" s="7" t="s">
        <v>2856</v>
      </c>
      <c r="E426" s="29">
        <v>33</v>
      </c>
      <c r="G426" s="7" t="s">
        <v>2856</v>
      </c>
      <c r="H426" s="29">
        <v>29</v>
      </c>
      <c r="J426" s="7" t="s">
        <v>2856</v>
      </c>
      <c r="K426" s="29">
        <v>27</v>
      </c>
      <c r="M426" s="7" t="s">
        <v>2856</v>
      </c>
      <c r="N426" s="29">
        <v>43</v>
      </c>
      <c r="P426" s="7" t="s">
        <v>2856</v>
      </c>
      <c r="Q426" s="31">
        <v>50</v>
      </c>
      <c r="S426" s="7" t="s">
        <v>2856</v>
      </c>
      <c r="T426" s="29">
        <v>57</v>
      </c>
      <c r="V426" s="7" t="s">
        <v>2856</v>
      </c>
      <c r="W426" s="29">
        <v>62</v>
      </c>
      <c r="Y426" s="7" t="s">
        <v>2856</v>
      </c>
      <c r="Z426" s="29">
        <v>36</v>
      </c>
      <c r="AB426" s="7" t="s">
        <v>2856</v>
      </c>
      <c r="AC426" s="29">
        <v>65</v>
      </c>
    </row>
    <row r="427" spans="1:29" x14ac:dyDescent="0.3">
      <c r="A427" s="7" t="s">
        <v>3255</v>
      </c>
      <c r="B427" s="33">
        <v>0</v>
      </c>
      <c r="D427" s="7" t="s">
        <v>3255</v>
      </c>
      <c r="E427" s="29">
        <v>32</v>
      </c>
      <c r="G427" s="7" t="s">
        <v>3255</v>
      </c>
      <c r="H427" s="29">
        <v>29</v>
      </c>
      <c r="J427" s="7" t="s">
        <v>3255</v>
      </c>
      <c r="K427" s="29">
        <v>27</v>
      </c>
      <c r="M427" s="7" t="s">
        <v>3255</v>
      </c>
      <c r="N427" s="29">
        <v>43</v>
      </c>
      <c r="P427" s="7" t="s">
        <v>3255</v>
      </c>
      <c r="Q427" s="31">
        <v>50</v>
      </c>
      <c r="S427" s="7" t="s">
        <v>3255</v>
      </c>
      <c r="T427" s="29">
        <v>57</v>
      </c>
      <c r="V427" s="7" t="s">
        <v>3255</v>
      </c>
      <c r="W427" s="29">
        <v>62</v>
      </c>
      <c r="Y427" s="7" t="s">
        <v>3255</v>
      </c>
      <c r="Z427" s="29">
        <v>36</v>
      </c>
      <c r="AB427" s="7" t="s">
        <v>3255</v>
      </c>
      <c r="AC427" s="29">
        <v>65</v>
      </c>
    </row>
    <row r="428" spans="1:29" x14ac:dyDescent="0.3">
      <c r="A428" s="7" t="s">
        <v>3024</v>
      </c>
      <c r="B428" s="33">
        <v>0</v>
      </c>
      <c r="D428" s="7" t="s">
        <v>3024</v>
      </c>
      <c r="E428" s="29">
        <v>32</v>
      </c>
      <c r="G428" s="7" t="s">
        <v>3024</v>
      </c>
      <c r="H428" s="29">
        <v>29</v>
      </c>
      <c r="J428" s="7" t="s">
        <v>3024</v>
      </c>
      <c r="K428" s="29">
        <v>27</v>
      </c>
      <c r="M428" s="7" t="s">
        <v>3024</v>
      </c>
      <c r="N428" s="29">
        <v>43</v>
      </c>
      <c r="P428" s="7" t="s">
        <v>3024</v>
      </c>
      <c r="Q428" s="31">
        <v>50</v>
      </c>
      <c r="S428" s="7" t="s">
        <v>3024</v>
      </c>
      <c r="T428" s="29">
        <v>57</v>
      </c>
      <c r="V428" s="7" t="s">
        <v>3024</v>
      </c>
      <c r="W428" s="29">
        <v>62</v>
      </c>
      <c r="Y428" s="7" t="s">
        <v>3024</v>
      </c>
      <c r="Z428" s="29">
        <v>36</v>
      </c>
      <c r="AB428" s="7" t="s">
        <v>3024</v>
      </c>
      <c r="AC428" s="29">
        <v>65</v>
      </c>
    </row>
    <row r="429" spans="1:29" x14ac:dyDescent="0.3">
      <c r="A429" s="7" t="s">
        <v>2899</v>
      </c>
      <c r="B429" s="33">
        <v>0</v>
      </c>
      <c r="D429" s="7" t="s">
        <v>2899</v>
      </c>
      <c r="E429" s="29">
        <v>32</v>
      </c>
      <c r="G429" s="7" t="s">
        <v>2899</v>
      </c>
      <c r="H429" s="29">
        <v>29</v>
      </c>
      <c r="J429" s="7" t="s">
        <v>2899</v>
      </c>
      <c r="K429" s="29">
        <v>27</v>
      </c>
      <c r="M429" s="7" t="s">
        <v>2899</v>
      </c>
      <c r="N429" s="29">
        <v>43</v>
      </c>
      <c r="P429" s="7" t="s">
        <v>2899</v>
      </c>
      <c r="Q429" s="31">
        <v>50</v>
      </c>
      <c r="S429" s="7" t="s">
        <v>2899</v>
      </c>
      <c r="T429" s="29">
        <v>57</v>
      </c>
      <c r="V429" s="7" t="s">
        <v>2899</v>
      </c>
      <c r="W429" s="29">
        <v>61</v>
      </c>
      <c r="Y429" s="7" t="s">
        <v>2899</v>
      </c>
      <c r="Z429" s="29">
        <v>36</v>
      </c>
      <c r="AB429" s="7" t="s">
        <v>2899</v>
      </c>
      <c r="AC429" s="29">
        <v>65</v>
      </c>
    </row>
    <row r="430" spans="1:29" x14ac:dyDescent="0.3">
      <c r="A430" s="7" t="s">
        <v>2925</v>
      </c>
      <c r="B430" s="33">
        <v>0</v>
      </c>
      <c r="D430" s="7" t="s">
        <v>2925</v>
      </c>
      <c r="E430" s="29">
        <v>32</v>
      </c>
      <c r="G430" s="7" t="s">
        <v>2925</v>
      </c>
      <c r="H430" s="29">
        <v>28</v>
      </c>
      <c r="J430" s="7" t="s">
        <v>2925</v>
      </c>
      <c r="K430" s="29">
        <v>27</v>
      </c>
      <c r="M430" s="7" t="s">
        <v>2925</v>
      </c>
      <c r="N430" s="29">
        <v>43</v>
      </c>
      <c r="P430" s="7" t="s">
        <v>2925</v>
      </c>
      <c r="Q430" s="29">
        <v>49</v>
      </c>
      <c r="S430" s="7" t="s">
        <v>2925</v>
      </c>
      <c r="T430" s="29">
        <v>56</v>
      </c>
      <c r="V430" s="7" t="s">
        <v>2925</v>
      </c>
      <c r="W430" s="29">
        <v>61</v>
      </c>
      <c r="Y430" s="7" t="s">
        <v>2925</v>
      </c>
      <c r="Z430" s="29">
        <v>35</v>
      </c>
      <c r="AB430" s="7" t="s">
        <v>2925</v>
      </c>
      <c r="AC430" s="29">
        <v>65</v>
      </c>
    </row>
    <row r="431" spans="1:29" x14ac:dyDescent="0.3">
      <c r="A431" s="7" t="s">
        <v>2857</v>
      </c>
      <c r="B431" s="33">
        <v>0</v>
      </c>
      <c r="D431" s="7" t="s">
        <v>2857</v>
      </c>
      <c r="E431" s="29">
        <v>32</v>
      </c>
      <c r="G431" s="7" t="s">
        <v>2857</v>
      </c>
      <c r="H431" s="29">
        <v>28</v>
      </c>
      <c r="J431" s="7" t="s">
        <v>2857</v>
      </c>
      <c r="K431" s="29">
        <v>26</v>
      </c>
      <c r="M431" s="7" t="s">
        <v>2857</v>
      </c>
      <c r="N431" s="29">
        <v>42</v>
      </c>
      <c r="P431" s="7" t="s">
        <v>2857</v>
      </c>
      <c r="Q431" s="29">
        <v>49</v>
      </c>
      <c r="S431" s="7" t="s">
        <v>2857</v>
      </c>
      <c r="T431" s="29">
        <v>56</v>
      </c>
      <c r="V431" s="7" t="s">
        <v>2857</v>
      </c>
      <c r="W431" s="29">
        <v>61</v>
      </c>
      <c r="Y431" s="7" t="s">
        <v>2857</v>
      </c>
      <c r="Z431" s="29">
        <v>35</v>
      </c>
      <c r="AB431" s="7" t="s">
        <v>2857</v>
      </c>
      <c r="AC431" s="29">
        <v>65</v>
      </c>
    </row>
    <row r="432" spans="1:29" x14ac:dyDescent="0.3">
      <c r="A432" s="7" t="s">
        <v>3025</v>
      </c>
      <c r="B432" s="33">
        <v>0</v>
      </c>
      <c r="D432" s="7" t="s">
        <v>3025</v>
      </c>
      <c r="E432" s="29">
        <v>31</v>
      </c>
      <c r="G432" s="7" t="s">
        <v>3025</v>
      </c>
      <c r="H432" s="29">
        <v>28</v>
      </c>
      <c r="J432" s="7" t="s">
        <v>3025</v>
      </c>
      <c r="K432" s="29">
        <v>26</v>
      </c>
      <c r="M432" s="7" t="s">
        <v>3025</v>
      </c>
      <c r="N432" s="29">
        <v>42</v>
      </c>
      <c r="P432" s="7" t="s">
        <v>3025</v>
      </c>
      <c r="Q432" s="29">
        <v>49</v>
      </c>
      <c r="S432" s="7" t="s">
        <v>3025</v>
      </c>
      <c r="T432" s="29">
        <v>56</v>
      </c>
      <c r="V432" s="7" t="s">
        <v>3025</v>
      </c>
      <c r="W432" s="29">
        <v>61</v>
      </c>
      <c r="Y432" s="7" t="s">
        <v>3025</v>
      </c>
      <c r="Z432" s="29">
        <v>35</v>
      </c>
      <c r="AB432" s="7" t="s">
        <v>3025</v>
      </c>
      <c r="AC432" s="29">
        <v>65</v>
      </c>
    </row>
    <row r="433" spans="1:29" x14ac:dyDescent="0.3">
      <c r="A433" s="7" t="s">
        <v>3256</v>
      </c>
      <c r="B433" s="33">
        <v>0</v>
      </c>
      <c r="D433" s="7" t="s">
        <v>3256</v>
      </c>
      <c r="E433" s="29">
        <v>31</v>
      </c>
      <c r="G433" s="7" t="s">
        <v>3256</v>
      </c>
      <c r="H433" s="29">
        <v>28</v>
      </c>
      <c r="J433" s="7" t="s">
        <v>3256</v>
      </c>
      <c r="K433" s="29">
        <v>26</v>
      </c>
      <c r="M433" s="7" t="s">
        <v>3256</v>
      </c>
      <c r="N433" s="29">
        <v>42</v>
      </c>
      <c r="P433" s="7" t="s">
        <v>3256</v>
      </c>
      <c r="Q433" s="29">
        <v>49</v>
      </c>
      <c r="S433" s="7" t="s">
        <v>3256</v>
      </c>
      <c r="T433" s="29">
        <v>56</v>
      </c>
      <c r="V433" s="7" t="s">
        <v>3256</v>
      </c>
      <c r="W433" s="30">
        <v>60</v>
      </c>
      <c r="Y433" s="7" t="s">
        <v>3256</v>
      </c>
      <c r="Z433" s="29">
        <v>35</v>
      </c>
      <c r="AB433" s="7" t="s">
        <v>3256</v>
      </c>
      <c r="AC433" s="29">
        <v>65</v>
      </c>
    </row>
    <row r="434" spans="1:29" x14ac:dyDescent="0.3">
      <c r="A434" s="7" t="s">
        <v>2900</v>
      </c>
      <c r="B434" s="33">
        <v>0</v>
      </c>
      <c r="D434" s="7" t="s">
        <v>2900</v>
      </c>
      <c r="E434" s="29">
        <v>31</v>
      </c>
      <c r="G434" s="7" t="s">
        <v>2900</v>
      </c>
      <c r="H434" s="29">
        <v>28</v>
      </c>
      <c r="J434" s="7" t="s">
        <v>2900</v>
      </c>
      <c r="K434" s="29">
        <v>26</v>
      </c>
      <c r="M434" s="7" t="s">
        <v>2900</v>
      </c>
      <c r="N434" s="29">
        <v>42</v>
      </c>
      <c r="P434" s="7" t="s">
        <v>2900</v>
      </c>
      <c r="Q434" s="29">
        <v>49</v>
      </c>
      <c r="S434" s="7" t="s">
        <v>2900</v>
      </c>
      <c r="T434" s="29">
        <v>56</v>
      </c>
      <c r="V434" s="7" t="s">
        <v>2900</v>
      </c>
      <c r="W434" s="30">
        <v>60</v>
      </c>
      <c r="Y434" s="7" t="s">
        <v>2900</v>
      </c>
      <c r="Z434" s="29">
        <v>35</v>
      </c>
      <c r="AB434" s="7" t="s">
        <v>2900</v>
      </c>
      <c r="AC434" s="29">
        <v>65</v>
      </c>
    </row>
    <row r="435" spans="1:29" x14ac:dyDescent="0.3">
      <c r="A435" s="7" t="s">
        <v>3257</v>
      </c>
      <c r="B435" s="33">
        <v>0</v>
      </c>
      <c r="D435" s="7" t="s">
        <v>3257</v>
      </c>
      <c r="E435" s="29">
        <v>31</v>
      </c>
      <c r="G435" s="7" t="s">
        <v>3257</v>
      </c>
      <c r="H435" s="29">
        <v>27</v>
      </c>
      <c r="J435" s="7" t="s">
        <v>3257</v>
      </c>
      <c r="K435" s="29">
        <v>26</v>
      </c>
      <c r="M435" s="7" t="s">
        <v>3257</v>
      </c>
      <c r="N435" s="29">
        <v>42</v>
      </c>
      <c r="P435" s="7" t="s">
        <v>3257</v>
      </c>
      <c r="Q435" s="29">
        <v>48</v>
      </c>
      <c r="S435" s="7" t="s">
        <v>3257</v>
      </c>
      <c r="T435" s="29">
        <v>55</v>
      </c>
      <c r="V435" s="7" t="s">
        <v>3257</v>
      </c>
      <c r="W435" s="33">
        <v>59</v>
      </c>
      <c r="Y435" s="7" t="s">
        <v>3257</v>
      </c>
      <c r="Z435" s="29">
        <v>34</v>
      </c>
      <c r="AB435" s="7" t="s">
        <v>3257</v>
      </c>
      <c r="AC435" s="29">
        <v>64</v>
      </c>
    </row>
    <row r="436" spans="1:29" x14ac:dyDescent="0.3">
      <c r="A436" s="7" t="s">
        <v>2858</v>
      </c>
      <c r="B436" s="33">
        <v>0</v>
      </c>
      <c r="D436" s="7" t="s">
        <v>2858</v>
      </c>
      <c r="E436" s="29">
        <v>31</v>
      </c>
      <c r="G436" s="7" t="s">
        <v>2858</v>
      </c>
      <c r="H436" s="29">
        <v>27</v>
      </c>
      <c r="J436" s="7" t="s">
        <v>2858</v>
      </c>
      <c r="K436" s="29">
        <v>26</v>
      </c>
      <c r="M436" s="7" t="s">
        <v>2858</v>
      </c>
      <c r="N436" s="29">
        <v>42</v>
      </c>
      <c r="P436" s="7" t="s">
        <v>2858</v>
      </c>
      <c r="Q436" s="29">
        <v>48</v>
      </c>
      <c r="S436" s="7" t="s">
        <v>2858</v>
      </c>
      <c r="T436" s="29">
        <v>55</v>
      </c>
      <c r="V436" s="7" t="s">
        <v>2858</v>
      </c>
      <c r="W436" s="33">
        <v>59</v>
      </c>
      <c r="Y436" s="7" t="s">
        <v>2858</v>
      </c>
      <c r="Z436" s="29">
        <v>34</v>
      </c>
      <c r="AB436" s="7" t="s">
        <v>2858</v>
      </c>
      <c r="AC436" s="29">
        <v>64</v>
      </c>
    </row>
    <row r="437" spans="1:29" x14ac:dyDescent="0.3">
      <c r="A437" s="7" t="s">
        <v>2935</v>
      </c>
      <c r="B437" s="33">
        <v>0</v>
      </c>
      <c r="D437" s="7" t="s">
        <v>2935</v>
      </c>
      <c r="E437" s="29">
        <v>30</v>
      </c>
      <c r="G437" s="7" t="s">
        <v>2935</v>
      </c>
      <c r="H437" s="29">
        <v>27</v>
      </c>
      <c r="J437" s="7" t="s">
        <v>2935</v>
      </c>
      <c r="K437" s="34">
        <v>25</v>
      </c>
      <c r="M437" s="7" t="s">
        <v>2935</v>
      </c>
      <c r="N437" s="29">
        <v>41</v>
      </c>
      <c r="P437" s="7" t="s">
        <v>2935</v>
      </c>
      <c r="Q437" s="29">
        <v>48</v>
      </c>
      <c r="S437" s="7" t="s">
        <v>2935</v>
      </c>
      <c r="T437" s="29">
        <v>55</v>
      </c>
      <c r="V437" s="7" t="s">
        <v>2935</v>
      </c>
      <c r="W437" s="33">
        <v>59</v>
      </c>
      <c r="Y437" s="7" t="s">
        <v>2935</v>
      </c>
      <c r="Z437" s="29">
        <v>34</v>
      </c>
      <c r="AB437" s="7" t="s">
        <v>2935</v>
      </c>
      <c r="AC437" s="29">
        <v>64</v>
      </c>
    </row>
    <row r="438" spans="1:29" x14ac:dyDescent="0.3">
      <c r="A438" s="7" t="s">
        <v>3258</v>
      </c>
      <c r="B438" s="33">
        <v>0</v>
      </c>
      <c r="D438" s="7" t="s">
        <v>3258</v>
      </c>
      <c r="E438" s="29">
        <v>30</v>
      </c>
      <c r="G438" s="7" t="s">
        <v>3258</v>
      </c>
      <c r="H438" s="29">
        <v>27</v>
      </c>
      <c r="J438" s="7" t="s">
        <v>3258</v>
      </c>
      <c r="K438" s="34">
        <v>25</v>
      </c>
      <c r="M438" s="7" t="s">
        <v>3258</v>
      </c>
      <c r="N438" s="30">
        <v>40</v>
      </c>
      <c r="P438" s="7" t="s">
        <v>3258</v>
      </c>
      <c r="Q438" s="29">
        <v>48</v>
      </c>
      <c r="S438" s="7" t="s">
        <v>3258</v>
      </c>
      <c r="T438" s="29">
        <v>55</v>
      </c>
      <c r="V438" s="7" t="s">
        <v>3258</v>
      </c>
      <c r="W438" s="33">
        <v>59</v>
      </c>
      <c r="Y438" s="7" t="s">
        <v>3258</v>
      </c>
      <c r="Z438" s="29">
        <v>34</v>
      </c>
      <c r="AB438" s="7" t="s">
        <v>3258</v>
      </c>
      <c r="AC438" s="29">
        <v>64</v>
      </c>
    </row>
    <row r="439" spans="1:29" x14ac:dyDescent="0.3">
      <c r="A439" s="7" t="s">
        <v>2901</v>
      </c>
      <c r="B439" s="33">
        <v>0</v>
      </c>
      <c r="D439" s="7" t="s">
        <v>2901</v>
      </c>
      <c r="E439" s="29">
        <v>30</v>
      </c>
      <c r="G439" s="7" t="s">
        <v>2901</v>
      </c>
      <c r="H439" s="29">
        <v>27</v>
      </c>
      <c r="J439" s="7" t="s">
        <v>2901</v>
      </c>
      <c r="K439" s="34">
        <v>25</v>
      </c>
      <c r="M439" s="7" t="s">
        <v>2901</v>
      </c>
      <c r="N439" s="30">
        <v>40</v>
      </c>
      <c r="P439" s="7" t="s">
        <v>2901</v>
      </c>
      <c r="Q439" s="29">
        <v>48</v>
      </c>
      <c r="S439" s="7" t="s">
        <v>2901</v>
      </c>
      <c r="T439" s="29">
        <v>55</v>
      </c>
      <c r="V439" s="7" t="s">
        <v>2901</v>
      </c>
      <c r="W439" s="33">
        <v>59</v>
      </c>
      <c r="Y439" s="7" t="s">
        <v>2901</v>
      </c>
      <c r="Z439" s="29">
        <v>34</v>
      </c>
      <c r="AB439" s="7" t="s">
        <v>2901</v>
      </c>
      <c r="AC439" s="29">
        <v>64</v>
      </c>
    </row>
    <row r="440" spans="1:29" x14ac:dyDescent="0.3">
      <c r="A440" s="7" t="s">
        <v>3259</v>
      </c>
      <c r="B440" s="33">
        <v>0</v>
      </c>
      <c r="D440" s="7" t="s">
        <v>3259</v>
      </c>
      <c r="E440" s="29">
        <v>30</v>
      </c>
      <c r="G440" s="7" t="s">
        <v>3259</v>
      </c>
      <c r="H440" s="29">
        <v>26</v>
      </c>
      <c r="J440" s="7" t="s">
        <v>3259</v>
      </c>
      <c r="K440" s="34">
        <v>25</v>
      </c>
      <c r="M440" s="7" t="s">
        <v>3259</v>
      </c>
      <c r="N440" s="33">
        <v>39</v>
      </c>
      <c r="P440" s="7" t="s">
        <v>3259</v>
      </c>
      <c r="Q440" s="29">
        <v>47</v>
      </c>
      <c r="S440" s="7" t="s">
        <v>3259</v>
      </c>
      <c r="T440" s="29">
        <v>54</v>
      </c>
      <c r="V440" s="7" t="s">
        <v>3259</v>
      </c>
      <c r="W440" s="33">
        <v>59</v>
      </c>
      <c r="Y440" s="7" t="s">
        <v>3259</v>
      </c>
      <c r="Z440" s="29">
        <v>33</v>
      </c>
      <c r="AB440" s="7" t="s">
        <v>3259</v>
      </c>
      <c r="AC440" s="29">
        <v>64</v>
      </c>
    </row>
    <row r="441" spans="1:29" x14ac:dyDescent="0.3">
      <c r="A441" s="7" t="s">
        <v>2859</v>
      </c>
      <c r="B441" s="33">
        <v>0</v>
      </c>
      <c r="D441" s="7" t="s">
        <v>2859</v>
      </c>
      <c r="E441" s="29">
        <v>30</v>
      </c>
      <c r="G441" s="7" t="s">
        <v>2859</v>
      </c>
      <c r="H441" s="29">
        <v>26</v>
      </c>
      <c r="J441" s="7" t="s">
        <v>2859</v>
      </c>
      <c r="K441" s="34">
        <v>25</v>
      </c>
      <c r="M441" s="7" t="s">
        <v>2859</v>
      </c>
      <c r="N441" s="33">
        <v>39</v>
      </c>
      <c r="P441" s="7" t="s">
        <v>2859</v>
      </c>
      <c r="Q441" s="29">
        <v>47</v>
      </c>
      <c r="S441" s="7" t="s">
        <v>2859</v>
      </c>
      <c r="T441" s="29">
        <v>54</v>
      </c>
      <c r="V441" s="7" t="s">
        <v>2859</v>
      </c>
      <c r="W441" s="33">
        <v>59</v>
      </c>
      <c r="Y441" s="7" t="s">
        <v>2859</v>
      </c>
      <c r="Z441" s="29">
        <v>33</v>
      </c>
      <c r="AB441" s="7" t="s">
        <v>2859</v>
      </c>
      <c r="AC441" s="29">
        <v>64</v>
      </c>
    </row>
    <row r="442" spans="1:29" x14ac:dyDescent="0.3">
      <c r="A442" s="7" t="s">
        <v>2936</v>
      </c>
      <c r="B442" s="33">
        <v>0</v>
      </c>
      <c r="D442" s="7" t="s">
        <v>2936</v>
      </c>
      <c r="E442" s="29">
        <v>29</v>
      </c>
      <c r="G442" s="7" t="s">
        <v>2936</v>
      </c>
      <c r="H442" s="29">
        <v>26</v>
      </c>
      <c r="J442" s="7" t="s">
        <v>2936</v>
      </c>
      <c r="K442" s="34">
        <v>25</v>
      </c>
      <c r="M442" s="7" t="s">
        <v>2936</v>
      </c>
      <c r="N442" s="33">
        <v>39</v>
      </c>
      <c r="P442" s="7" t="s">
        <v>2936</v>
      </c>
      <c r="Q442" s="29">
        <v>47</v>
      </c>
      <c r="S442" s="7" t="s">
        <v>2936</v>
      </c>
      <c r="T442" s="29">
        <v>54</v>
      </c>
      <c r="V442" s="7" t="s">
        <v>2936</v>
      </c>
      <c r="W442" s="33">
        <v>59</v>
      </c>
      <c r="Y442" s="7" t="s">
        <v>2936</v>
      </c>
      <c r="Z442" s="29">
        <v>33</v>
      </c>
      <c r="AB442" s="7" t="s">
        <v>2936</v>
      </c>
      <c r="AC442" s="29">
        <v>64</v>
      </c>
    </row>
    <row r="443" spans="1:29" x14ac:dyDescent="0.3">
      <c r="A443" s="7" t="s">
        <v>3152</v>
      </c>
      <c r="B443" s="33">
        <v>0</v>
      </c>
      <c r="D443" s="7" t="s">
        <v>3152</v>
      </c>
      <c r="E443" s="29">
        <v>29</v>
      </c>
      <c r="G443" s="7" t="s">
        <v>3152</v>
      </c>
      <c r="H443" s="29">
        <v>26</v>
      </c>
      <c r="J443" s="7" t="s">
        <v>3152</v>
      </c>
      <c r="K443" s="34">
        <v>25</v>
      </c>
      <c r="M443" s="7" t="s">
        <v>3152</v>
      </c>
      <c r="N443" s="29">
        <v>38</v>
      </c>
      <c r="P443" s="7" t="s">
        <v>3152</v>
      </c>
      <c r="Q443" s="29">
        <v>47</v>
      </c>
      <c r="S443" s="7" t="s">
        <v>3152</v>
      </c>
      <c r="T443" s="29">
        <v>54</v>
      </c>
      <c r="V443" s="7" t="s">
        <v>3152</v>
      </c>
      <c r="W443" s="33">
        <v>59</v>
      </c>
      <c r="Y443" s="7" t="s">
        <v>3152</v>
      </c>
      <c r="Z443" s="29">
        <v>33</v>
      </c>
      <c r="AB443" s="7" t="s">
        <v>3152</v>
      </c>
      <c r="AC443" s="29">
        <v>64</v>
      </c>
    </row>
    <row r="444" spans="1:29" x14ac:dyDescent="0.3">
      <c r="A444" s="7" t="s">
        <v>2902</v>
      </c>
      <c r="B444" s="33">
        <v>0</v>
      </c>
      <c r="D444" s="7" t="s">
        <v>2902</v>
      </c>
      <c r="E444" s="29">
        <v>29</v>
      </c>
      <c r="G444" s="7" t="s">
        <v>2902</v>
      </c>
      <c r="H444" s="29">
        <v>26</v>
      </c>
      <c r="J444" s="5" t="s">
        <v>2902</v>
      </c>
      <c r="K444" s="34">
        <v>25</v>
      </c>
      <c r="M444" s="5" t="s">
        <v>2902</v>
      </c>
      <c r="N444" s="29">
        <v>38</v>
      </c>
      <c r="P444" s="5" t="s">
        <v>2902</v>
      </c>
      <c r="Q444" s="29">
        <v>47</v>
      </c>
      <c r="S444" s="7" t="s">
        <v>2902</v>
      </c>
      <c r="T444" s="29">
        <v>54</v>
      </c>
      <c r="V444" s="7" t="s">
        <v>2902</v>
      </c>
      <c r="W444" s="33">
        <v>59</v>
      </c>
      <c r="Y444" s="7" t="s">
        <v>2902</v>
      </c>
      <c r="Z444" s="29">
        <v>33</v>
      </c>
      <c r="AB444" s="7" t="s">
        <v>2902</v>
      </c>
      <c r="AC444" s="29">
        <v>64</v>
      </c>
    </row>
    <row r="445" spans="1:29" x14ac:dyDescent="0.3">
      <c r="A445" s="7" t="s">
        <v>3153</v>
      </c>
      <c r="B445" s="33">
        <v>0</v>
      </c>
      <c r="D445" s="7" t="s">
        <v>3153</v>
      </c>
      <c r="E445" s="29">
        <v>29</v>
      </c>
      <c r="G445" s="7" t="s">
        <v>3153</v>
      </c>
      <c r="H445" s="34">
        <v>25</v>
      </c>
      <c r="J445" s="7" t="s">
        <v>3153</v>
      </c>
      <c r="K445" s="33">
        <v>24</v>
      </c>
      <c r="M445" s="7" t="s">
        <v>3153</v>
      </c>
      <c r="N445" s="29">
        <v>37</v>
      </c>
      <c r="P445" s="7" t="s">
        <v>3153</v>
      </c>
      <c r="Q445" s="29">
        <v>46</v>
      </c>
      <c r="S445" s="7" t="s">
        <v>3153</v>
      </c>
      <c r="T445" s="29">
        <v>53</v>
      </c>
      <c r="V445" s="7" t="s">
        <v>3153</v>
      </c>
      <c r="W445" s="29">
        <v>58</v>
      </c>
      <c r="Y445" s="7" t="s">
        <v>3153</v>
      </c>
      <c r="Z445" s="29">
        <v>32</v>
      </c>
      <c r="AB445" s="7" t="s">
        <v>3153</v>
      </c>
      <c r="AC445" s="29">
        <v>63</v>
      </c>
    </row>
    <row r="446" spans="1:29" x14ac:dyDescent="0.3">
      <c r="A446" s="7" t="s">
        <v>2860</v>
      </c>
      <c r="B446" s="33">
        <v>0</v>
      </c>
      <c r="D446" s="7" t="s">
        <v>2860</v>
      </c>
      <c r="E446" s="29">
        <v>29</v>
      </c>
      <c r="G446" s="7" t="s">
        <v>2860</v>
      </c>
      <c r="H446" s="34">
        <v>25</v>
      </c>
      <c r="J446" s="7" t="s">
        <v>2860</v>
      </c>
      <c r="K446" s="33">
        <v>24</v>
      </c>
      <c r="M446" s="7" t="s">
        <v>2860</v>
      </c>
      <c r="N446" s="29">
        <v>37</v>
      </c>
      <c r="P446" s="7" t="s">
        <v>2860</v>
      </c>
      <c r="Q446" s="29">
        <v>46</v>
      </c>
      <c r="S446" s="7" t="s">
        <v>2860</v>
      </c>
      <c r="T446" s="29">
        <v>53</v>
      </c>
      <c r="V446" s="7" t="s">
        <v>2860</v>
      </c>
      <c r="W446" s="29">
        <v>58</v>
      </c>
      <c r="Y446" s="7" t="s">
        <v>2860</v>
      </c>
      <c r="Z446" s="29">
        <v>32</v>
      </c>
      <c r="AB446" s="7" t="s">
        <v>2860</v>
      </c>
      <c r="AC446" s="29">
        <v>63</v>
      </c>
    </row>
    <row r="447" spans="1:29" x14ac:dyDescent="0.3">
      <c r="A447" s="7" t="s">
        <v>3260</v>
      </c>
      <c r="B447" s="33">
        <v>0</v>
      </c>
      <c r="D447" s="7" t="s">
        <v>3260</v>
      </c>
      <c r="E447" s="29">
        <v>28</v>
      </c>
      <c r="G447" s="7" t="s">
        <v>3260</v>
      </c>
      <c r="H447" s="34">
        <v>25</v>
      </c>
      <c r="J447" s="7" t="s">
        <v>3260</v>
      </c>
      <c r="K447" s="33">
        <v>24</v>
      </c>
      <c r="M447" s="7" t="s">
        <v>3260</v>
      </c>
      <c r="N447" s="29">
        <v>37</v>
      </c>
      <c r="P447" s="7" t="s">
        <v>3260</v>
      </c>
      <c r="Q447" s="29">
        <v>46</v>
      </c>
      <c r="S447" s="7" t="s">
        <v>3260</v>
      </c>
      <c r="T447" s="29">
        <v>53</v>
      </c>
      <c r="V447" s="7" t="s">
        <v>3260</v>
      </c>
      <c r="W447" s="29">
        <v>58</v>
      </c>
      <c r="Y447" s="7" t="s">
        <v>3260</v>
      </c>
      <c r="Z447" s="29">
        <v>32</v>
      </c>
      <c r="AB447" s="7" t="s">
        <v>3260</v>
      </c>
      <c r="AC447" s="29">
        <v>63</v>
      </c>
    </row>
    <row r="448" spans="1:29" x14ac:dyDescent="0.3">
      <c r="A448" s="7" t="s">
        <v>2926</v>
      </c>
      <c r="B448" s="33">
        <v>0</v>
      </c>
      <c r="D448" s="7" t="s">
        <v>2926</v>
      </c>
      <c r="E448" s="29">
        <v>28</v>
      </c>
      <c r="G448" s="7" t="s">
        <v>2926</v>
      </c>
      <c r="H448" s="34">
        <v>25</v>
      </c>
      <c r="J448" s="7" t="s">
        <v>2926</v>
      </c>
      <c r="K448" s="33">
        <v>24</v>
      </c>
      <c r="M448" s="7" t="s">
        <v>2926</v>
      </c>
      <c r="N448" s="29">
        <v>37</v>
      </c>
      <c r="P448" s="7" t="s">
        <v>2926</v>
      </c>
      <c r="Q448" s="29">
        <v>46</v>
      </c>
      <c r="S448" s="7" t="s">
        <v>2926</v>
      </c>
      <c r="T448" s="29">
        <v>53</v>
      </c>
      <c r="V448" s="7" t="s">
        <v>2926</v>
      </c>
      <c r="W448" s="29">
        <v>58</v>
      </c>
      <c r="Y448" s="7" t="s">
        <v>2926</v>
      </c>
      <c r="Z448" s="29">
        <v>32</v>
      </c>
      <c r="AB448" s="7" t="s">
        <v>2926</v>
      </c>
      <c r="AC448" s="29">
        <v>63</v>
      </c>
    </row>
    <row r="449" spans="1:29" x14ac:dyDescent="0.3">
      <c r="A449" s="7" t="s">
        <v>2903</v>
      </c>
      <c r="B449" s="33">
        <v>0</v>
      </c>
      <c r="D449" s="7" t="s">
        <v>2903</v>
      </c>
      <c r="E449" s="29">
        <v>28</v>
      </c>
      <c r="G449" s="5" t="s">
        <v>2903</v>
      </c>
      <c r="H449" s="34">
        <v>25</v>
      </c>
      <c r="J449" s="5" t="s">
        <v>2903</v>
      </c>
      <c r="K449" s="29">
        <v>23</v>
      </c>
      <c r="M449" s="7" t="s">
        <v>2903</v>
      </c>
      <c r="N449" s="29">
        <v>37</v>
      </c>
      <c r="P449" s="7" t="s">
        <v>2903</v>
      </c>
      <c r="Q449" s="29">
        <v>46</v>
      </c>
      <c r="S449" s="7" t="s">
        <v>2903</v>
      </c>
      <c r="T449" s="29">
        <v>53</v>
      </c>
      <c r="V449" s="7" t="s">
        <v>2903</v>
      </c>
      <c r="W449" s="29">
        <v>58</v>
      </c>
      <c r="Y449" s="7" t="s">
        <v>2903</v>
      </c>
      <c r="Z449" s="29">
        <v>32</v>
      </c>
      <c r="AB449" s="7" t="s">
        <v>2903</v>
      </c>
      <c r="AC449" s="29">
        <v>63</v>
      </c>
    </row>
    <row r="450" spans="1:29" x14ac:dyDescent="0.3">
      <c r="A450" s="7" t="s">
        <v>2904</v>
      </c>
      <c r="B450" s="33">
        <v>0</v>
      </c>
      <c r="D450" s="7" t="s">
        <v>2904</v>
      </c>
      <c r="E450" s="29">
        <v>28</v>
      </c>
      <c r="G450" s="7" t="s">
        <v>2904</v>
      </c>
      <c r="H450" s="33">
        <v>24</v>
      </c>
      <c r="J450" s="7" t="s">
        <v>2904</v>
      </c>
      <c r="K450" s="29">
        <v>23</v>
      </c>
      <c r="M450" s="7" t="s">
        <v>2904</v>
      </c>
      <c r="N450" s="29">
        <v>36</v>
      </c>
      <c r="P450" s="7" t="s">
        <v>2904</v>
      </c>
      <c r="Q450" s="29">
        <v>45</v>
      </c>
      <c r="S450" s="7" t="s">
        <v>2904</v>
      </c>
      <c r="T450" s="29">
        <v>52</v>
      </c>
      <c r="V450" s="7" t="s">
        <v>2904</v>
      </c>
      <c r="W450" s="29">
        <v>58</v>
      </c>
      <c r="Y450" s="7" t="s">
        <v>2904</v>
      </c>
      <c r="Z450" s="29">
        <v>31</v>
      </c>
      <c r="AB450" s="7" t="s">
        <v>2904</v>
      </c>
      <c r="AC450" s="29">
        <v>63</v>
      </c>
    </row>
    <row r="451" spans="1:29" x14ac:dyDescent="0.3">
      <c r="A451" s="7" t="s">
        <v>2861</v>
      </c>
      <c r="B451" s="33">
        <v>0</v>
      </c>
      <c r="D451" s="7" t="s">
        <v>2861</v>
      </c>
      <c r="E451" s="29">
        <v>28</v>
      </c>
      <c r="G451" s="7" t="s">
        <v>2861</v>
      </c>
      <c r="H451" s="29">
        <v>23</v>
      </c>
      <c r="J451" s="7" t="s">
        <v>2861</v>
      </c>
      <c r="K451" s="29">
        <v>23</v>
      </c>
      <c r="M451" s="7" t="s">
        <v>2861</v>
      </c>
      <c r="N451" s="29">
        <v>36</v>
      </c>
      <c r="P451" s="7" t="s">
        <v>2861</v>
      </c>
      <c r="Q451" s="29">
        <v>45</v>
      </c>
      <c r="S451" s="7" t="s">
        <v>2861</v>
      </c>
      <c r="T451" s="29">
        <v>52</v>
      </c>
      <c r="V451" s="7" t="s">
        <v>2861</v>
      </c>
      <c r="W451" s="29">
        <v>58</v>
      </c>
      <c r="Y451" s="7" t="s">
        <v>2861</v>
      </c>
      <c r="Z451" s="29">
        <v>31</v>
      </c>
      <c r="AB451" s="7" t="s">
        <v>2861</v>
      </c>
      <c r="AC451" s="29">
        <v>63</v>
      </c>
    </row>
    <row r="452" spans="1:29" x14ac:dyDescent="0.3">
      <c r="A452" s="7" t="s">
        <v>3261</v>
      </c>
      <c r="B452" s="33">
        <v>0</v>
      </c>
      <c r="D452" s="7" t="s">
        <v>3261</v>
      </c>
      <c r="E452" s="29">
        <v>27</v>
      </c>
      <c r="G452" s="7" t="s">
        <v>3261</v>
      </c>
      <c r="H452" s="29">
        <v>23</v>
      </c>
      <c r="J452" s="7" t="s">
        <v>3261</v>
      </c>
      <c r="K452" s="29">
        <v>23</v>
      </c>
      <c r="M452" s="7" t="s">
        <v>3261</v>
      </c>
      <c r="N452" s="29">
        <v>36</v>
      </c>
      <c r="P452" s="7" t="s">
        <v>3261</v>
      </c>
      <c r="Q452" s="29">
        <v>45</v>
      </c>
      <c r="S452" s="7" t="s">
        <v>3261</v>
      </c>
      <c r="T452" s="29">
        <v>52</v>
      </c>
      <c r="V452" s="7" t="s">
        <v>3261</v>
      </c>
      <c r="W452" s="29">
        <v>58</v>
      </c>
      <c r="Y452" s="7" t="s">
        <v>3261</v>
      </c>
      <c r="Z452" s="29">
        <v>31</v>
      </c>
      <c r="AB452" s="7" t="s">
        <v>3261</v>
      </c>
      <c r="AC452" s="29">
        <v>63</v>
      </c>
    </row>
    <row r="453" spans="1:29" x14ac:dyDescent="0.3">
      <c r="A453" s="7" t="s">
        <v>2905</v>
      </c>
      <c r="B453" s="33">
        <v>0</v>
      </c>
      <c r="D453" s="7" t="s">
        <v>2905</v>
      </c>
      <c r="E453" s="29">
        <v>27</v>
      </c>
      <c r="G453" s="7" t="s">
        <v>2905</v>
      </c>
      <c r="H453" s="29">
        <v>23</v>
      </c>
      <c r="J453" s="7" t="s">
        <v>2905</v>
      </c>
      <c r="K453" s="29">
        <v>23</v>
      </c>
      <c r="M453" s="7" t="s">
        <v>2905</v>
      </c>
      <c r="N453" s="29">
        <v>36</v>
      </c>
      <c r="P453" s="7" t="s">
        <v>2905</v>
      </c>
      <c r="Q453" s="29">
        <v>45</v>
      </c>
      <c r="S453" s="7" t="s">
        <v>2905</v>
      </c>
      <c r="T453" s="29">
        <v>52</v>
      </c>
      <c r="V453" s="7" t="s">
        <v>2905</v>
      </c>
      <c r="W453" s="29">
        <v>58</v>
      </c>
      <c r="Y453" s="7" t="s">
        <v>2905</v>
      </c>
      <c r="Z453" s="29">
        <v>31</v>
      </c>
      <c r="AB453" s="7" t="s">
        <v>2905</v>
      </c>
      <c r="AC453" s="29">
        <v>63</v>
      </c>
    </row>
    <row r="454" spans="1:29" x14ac:dyDescent="0.3">
      <c r="A454" s="7" t="s">
        <v>2927</v>
      </c>
      <c r="B454" s="33">
        <v>0</v>
      </c>
      <c r="D454" s="7" t="s">
        <v>2927</v>
      </c>
      <c r="E454" s="29">
        <v>27</v>
      </c>
      <c r="G454" s="7" t="s">
        <v>2927</v>
      </c>
      <c r="H454" s="29">
        <v>22</v>
      </c>
      <c r="J454" s="7" t="s">
        <v>2927</v>
      </c>
      <c r="K454" s="29">
        <v>23</v>
      </c>
      <c r="M454" s="7" t="s">
        <v>2927</v>
      </c>
      <c r="N454" s="29">
        <v>36</v>
      </c>
      <c r="P454" s="7" t="s">
        <v>2927</v>
      </c>
      <c r="Q454" s="29">
        <v>45</v>
      </c>
      <c r="S454" s="7" t="s">
        <v>2927</v>
      </c>
      <c r="T454" s="29">
        <v>52</v>
      </c>
      <c r="V454" s="7" t="s">
        <v>2927</v>
      </c>
      <c r="W454" s="29">
        <v>58</v>
      </c>
      <c r="Y454" s="7" t="s">
        <v>2927</v>
      </c>
      <c r="Z454" s="29">
        <v>31</v>
      </c>
      <c r="AB454" s="7" t="s">
        <v>2927</v>
      </c>
      <c r="AC454" s="29">
        <v>63</v>
      </c>
    </row>
    <row r="455" spans="1:29" x14ac:dyDescent="0.3">
      <c r="A455" s="7" t="s">
        <v>3262</v>
      </c>
      <c r="B455" s="33">
        <v>0</v>
      </c>
      <c r="D455" s="7" t="s">
        <v>3262</v>
      </c>
      <c r="E455" s="29">
        <v>27</v>
      </c>
      <c r="G455" s="7" t="s">
        <v>3262</v>
      </c>
      <c r="H455" s="29">
        <v>22</v>
      </c>
      <c r="J455" s="7" t="s">
        <v>3262</v>
      </c>
      <c r="K455" s="29">
        <v>22</v>
      </c>
      <c r="M455" s="7" t="s">
        <v>3262</v>
      </c>
      <c r="N455" s="29">
        <v>35</v>
      </c>
      <c r="P455" s="7" t="s">
        <v>3262</v>
      </c>
      <c r="Q455" s="29">
        <v>44</v>
      </c>
      <c r="S455" s="7" t="s">
        <v>3262</v>
      </c>
      <c r="T455" s="29">
        <v>51</v>
      </c>
      <c r="V455" s="7" t="s">
        <v>3262</v>
      </c>
      <c r="W455" s="29">
        <v>57</v>
      </c>
      <c r="Y455" s="7" t="s">
        <v>3262</v>
      </c>
      <c r="Z455" s="29">
        <v>30</v>
      </c>
      <c r="AB455" s="7" t="s">
        <v>3262</v>
      </c>
      <c r="AC455" s="29">
        <v>62</v>
      </c>
    </row>
    <row r="456" spans="1:29" x14ac:dyDescent="0.3">
      <c r="A456" s="7" t="s">
        <v>2862</v>
      </c>
      <c r="B456" s="33">
        <v>0</v>
      </c>
      <c r="D456" s="7" t="s">
        <v>2862</v>
      </c>
      <c r="E456" s="29">
        <v>27</v>
      </c>
      <c r="G456" s="7" t="s">
        <v>2862</v>
      </c>
      <c r="H456" s="29">
        <v>22</v>
      </c>
      <c r="J456" s="7" t="s">
        <v>2862</v>
      </c>
      <c r="K456" s="29">
        <v>22</v>
      </c>
      <c r="M456" s="7" t="s">
        <v>2862</v>
      </c>
      <c r="N456" s="29">
        <v>35</v>
      </c>
      <c r="P456" s="7" t="s">
        <v>2862</v>
      </c>
      <c r="Q456" s="29">
        <v>44</v>
      </c>
      <c r="S456" s="7" t="s">
        <v>2862</v>
      </c>
      <c r="T456" s="29">
        <v>51</v>
      </c>
      <c r="V456" s="7" t="s">
        <v>2862</v>
      </c>
      <c r="W456" s="29">
        <v>57</v>
      </c>
      <c r="Y456" s="7" t="s">
        <v>2862</v>
      </c>
      <c r="Z456" s="29">
        <v>30</v>
      </c>
      <c r="AB456" s="7" t="s">
        <v>2862</v>
      </c>
      <c r="AC456" s="29">
        <v>62</v>
      </c>
    </row>
    <row r="457" spans="1:29" x14ac:dyDescent="0.3">
      <c r="A457" s="7" t="s">
        <v>3263</v>
      </c>
      <c r="B457" s="33">
        <v>0</v>
      </c>
      <c r="D457" s="7" t="s">
        <v>3263</v>
      </c>
      <c r="E457" s="29">
        <v>26</v>
      </c>
      <c r="G457" s="7" t="s">
        <v>3263</v>
      </c>
      <c r="H457" s="29">
        <v>21</v>
      </c>
      <c r="J457" s="7" t="s">
        <v>3263</v>
      </c>
      <c r="K457" s="29">
        <v>21</v>
      </c>
      <c r="M457" s="7" t="s">
        <v>3263</v>
      </c>
      <c r="N457" s="29">
        <v>35</v>
      </c>
      <c r="P457" s="7" t="s">
        <v>3263</v>
      </c>
      <c r="Q457" s="29">
        <v>44</v>
      </c>
      <c r="S457" s="7" t="s">
        <v>3263</v>
      </c>
      <c r="T457" s="29">
        <v>51</v>
      </c>
      <c r="V457" s="7" t="s">
        <v>3263</v>
      </c>
      <c r="W457" s="29">
        <v>57</v>
      </c>
      <c r="Y457" s="7" t="s">
        <v>3263</v>
      </c>
      <c r="Z457" s="29">
        <v>30</v>
      </c>
      <c r="AB457" s="7" t="s">
        <v>3263</v>
      </c>
      <c r="AC457" s="29">
        <v>62</v>
      </c>
    </row>
    <row r="458" spans="1:29" x14ac:dyDescent="0.3">
      <c r="A458" s="7" t="s">
        <v>2928</v>
      </c>
      <c r="B458" s="33">
        <v>0</v>
      </c>
      <c r="D458" s="7" t="s">
        <v>2928</v>
      </c>
      <c r="E458" s="29">
        <v>26</v>
      </c>
      <c r="G458" s="7" t="s">
        <v>2928</v>
      </c>
      <c r="H458" s="29">
        <v>21</v>
      </c>
      <c r="J458" s="7" t="s">
        <v>2928</v>
      </c>
      <c r="K458" s="29">
        <v>21</v>
      </c>
      <c r="M458" s="7" t="s">
        <v>2928</v>
      </c>
      <c r="N458" s="29">
        <v>35</v>
      </c>
      <c r="P458" s="7" t="s">
        <v>2928</v>
      </c>
      <c r="Q458" s="29">
        <v>44</v>
      </c>
      <c r="S458" s="7" t="s">
        <v>2928</v>
      </c>
      <c r="T458" s="29">
        <v>51</v>
      </c>
      <c r="V458" s="7" t="s">
        <v>2928</v>
      </c>
      <c r="W458" s="29">
        <v>57</v>
      </c>
      <c r="Y458" s="7" t="s">
        <v>2928</v>
      </c>
      <c r="Z458" s="29">
        <v>30</v>
      </c>
      <c r="AB458" s="7" t="s">
        <v>2928</v>
      </c>
      <c r="AC458" s="29">
        <v>62</v>
      </c>
    </row>
    <row r="459" spans="1:29" x14ac:dyDescent="0.3">
      <c r="A459" s="7" t="s">
        <v>2906</v>
      </c>
      <c r="B459" s="33">
        <v>0</v>
      </c>
      <c r="D459" s="7" t="s">
        <v>2906</v>
      </c>
      <c r="E459" s="29">
        <v>26</v>
      </c>
      <c r="G459" s="7" t="s">
        <v>2906</v>
      </c>
      <c r="H459" s="29">
        <v>21</v>
      </c>
      <c r="J459" s="7" t="s">
        <v>2906</v>
      </c>
      <c r="K459" s="29">
        <v>20</v>
      </c>
      <c r="M459" s="7" t="s">
        <v>2906</v>
      </c>
      <c r="N459" s="29">
        <v>35</v>
      </c>
      <c r="P459" s="7" t="s">
        <v>2906</v>
      </c>
      <c r="Q459" s="29">
        <v>44</v>
      </c>
      <c r="S459" s="7" t="s">
        <v>2906</v>
      </c>
      <c r="T459" s="29">
        <v>51</v>
      </c>
      <c r="V459" s="7" t="s">
        <v>2906</v>
      </c>
      <c r="W459" s="29">
        <v>57</v>
      </c>
      <c r="Y459" s="7" t="s">
        <v>2906</v>
      </c>
      <c r="Z459" s="29">
        <v>30</v>
      </c>
      <c r="AB459" s="7" t="s">
        <v>2906</v>
      </c>
      <c r="AC459" s="29">
        <v>61</v>
      </c>
    </row>
    <row r="460" spans="1:29" x14ac:dyDescent="0.3">
      <c r="A460" s="7" t="s">
        <v>2929</v>
      </c>
      <c r="B460" s="33">
        <v>0</v>
      </c>
      <c r="D460" s="7" t="s">
        <v>2929</v>
      </c>
      <c r="E460" s="29">
        <v>26</v>
      </c>
      <c r="G460" s="7" t="s">
        <v>2929</v>
      </c>
      <c r="H460" s="29">
        <v>20</v>
      </c>
      <c r="J460" s="7" t="s">
        <v>2929</v>
      </c>
      <c r="K460" s="29">
        <v>20</v>
      </c>
      <c r="M460" s="7" t="s">
        <v>2929</v>
      </c>
      <c r="N460" s="29">
        <v>34</v>
      </c>
      <c r="P460" s="7" t="s">
        <v>2929</v>
      </c>
      <c r="Q460" s="29">
        <v>43</v>
      </c>
      <c r="S460" s="7" t="s">
        <v>2929</v>
      </c>
      <c r="T460" s="31">
        <v>50</v>
      </c>
      <c r="V460" s="7" t="s">
        <v>2929</v>
      </c>
      <c r="W460" s="29">
        <v>56</v>
      </c>
      <c r="Y460" s="7" t="s">
        <v>2929</v>
      </c>
      <c r="Z460" s="29">
        <v>29</v>
      </c>
      <c r="AB460" s="7" t="s">
        <v>2929</v>
      </c>
      <c r="AC460" s="29">
        <v>61</v>
      </c>
    </row>
    <row r="461" spans="1:29" x14ac:dyDescent="0.3">
      <c r="A461" s="7" t="s">
        <v>2863</v>
      </c>
      <c r="B461" s="33">
        <v>0</v>
      </c>
      <c r="D461" s="7" t="s">
        <v>2863</v>
      </c>
      <c r="E461" s="29">
        <v>26</v>
      </c>
      <c r="G461" s="7" t="s">
        <v>2863</v>
      </c>
      <c r="H461" s="29">
        <v>20</v>
      </c>
      <c r="J461" s="7" t="s">
        <v>2863</v>
      </c>
      <c r="K461" s="29">
        <v>19</v>
      </c>
      <c r="M461" s="7" t="s">
        <v>2863</v>
      </c>
      <c r="N461" s="29">
        <v>34</v>
      </c>
      <c r="P461" s="7" t="s">
        <v>2863</v>
      </c>
      <c r="Q461" s="29">
        <v>43</v>
      </c>
      <c r="S461" s="7" t="s">
        <v>2863</v>
      </c>
      <c r="T461" s="31">
        <v>50</v>
      </c>
      <c r="V461" s="7" t="s">
        <v>2863</v>
      </c>
      <c r="W461" s="29">
        <v>56</v>
      </c>
      <c r="Y461" s="7" t="s">
        <v>2863</v>
      </c>
      <c r="Z461" s="29">
        <v>29</v>
      </c>
      <c r="AB461" s="7" t="s">
        <v>2863</v>
      </c>
      <c r="AC461" s="29">
        <v>61</v>
      </c>
    </row>
    <row r="462" spans="1:29" x14ac:dyDescent="0.3">
      <c r="A462" s="7" t="s">
        <v>2907</v>
      </c>
      <c r="B462" s="33">
        <v>0</v>
      </c>
      <c r="D462" s="7" t="s">
        <v>2907</v>
      </c>
      <c r="E462" s="34">
        <v>25</v>
      </c>
      <c r="G462" s="7" t="s">
        <v>2907</v>
      </c>
      <c r="H462" s="29">
        <v>20</v>
      </c>
      <c r="J462" s="7" t="s">
        <v>2907</v>
      </c>
      <c r="K462" s="29">
        <v>19</v>
      </c>
      <c r="M462" s="7" t="s">
        <v>2907</v>
      </c>
      <c r="N462" s="29">
        <v>34</v>
      </c>
      <c r="P462" s="7" t="s">
        <v>2907</v>
      </c>
      <c r="Q462" s="29">
        <v>43</v>
      </c>
      <c r="S462" s="7" t="s">
        <v>2907</v>
      </c>
      <c r="T462" s="31">
        <v>50</v>
      </c>
      <c r="V462" s="7" t="s">
        <v>2907</v>
      </c>
      <c r="W462" s="29">
        <v>56</v>
      </c>
      <c r="Y462" s="7" t="s">
        <v>2907</v>
      </c>
      <c r="Z462" s="29">
        <v>29</v>
      </c>
      <c r="AB462" s="7" t="s">
        <v>2907</v>
      </c>
      <c r="AC462" s="29">
        <v>61</v>
      </c>
    </row>
    <row r="463" spans="1:29" x14ac:dyDescent="0.3">
      <c r="A463" s="7" t="s">
        <v>3264</v>
      </c>
      <c r="B463" s="33">
        <v>0</v>
      </c>
      <c r="D463" s="7" t="s">
        <v>3264</v>
      </c>
      <c r="E463" s="34">
        <v>25</v>
      </c>
      <c r="G463" s="7" t="s">
        <v>3264</v>
      </c>
      <c r="H463" s="29">
        <v>19</v>
      </c>
      <c r="J463" s="7" t="s">
        <v>3264</v>
      </c>
      <c r="K463" s="29">
        <v>18</v>
      </c>
      <c r="M463" s="7" t="s">
        <v>3264</v>
      </c>
      <c r="N463" s="29">
        <v>34</v>
      </c>
      <c r="P463" s="7" t="s">
        <v>3264</v>
      </c>
      <c r="Q463" s="29">
        <v>43</v>
      </c>
      <c r="S463" s="7" t="s">
        <v>3264</v>
      </c>
      <c r="T463" s="31">
        <v>50</v>
      </c>
      <c r="V463" s="7" t="s">
        <v>3264</v>
      </c>
      <c r="W463" s="29">
        <v>56</v>
      </c>
      <c r="Y463" s="7" t="s">
        <v>3264</v>
      </c>
      <c r="Z463" s="29">
        <v>29</v>
      </c>
      <c r="AB463" s="7" t="s">
        <v>3264</v>
      </c>
      <c r="AC463" s="30">
        <v>60</v>
      </c>
    </row>
    <row r="464" spans="1:29" x14ac:dyDescent="0.3">
      <c r="A464" s="5" t="s">
        <v>2864</v>
      </c>
      <c r="B464" s="33">
        <v>0</v>
      </c>
      <c r="D464" s="5" t="s">
        <v>2864</v>
      </c>
      <c r="E464" s="34">
        <v>25</v>
      </c>
      <c r="G464" s="5" t="s">
        <v>2864</v>
      </c>
      <c r="H464" s="29">
        <v>19</v>
      </c>
      <c r="J464" s="5" t="s">
        <v>2864</v>
      </c>
      <c r="K464" s="29">
        <v>18</v>
      </c>
      <c r="M464" s="5" t="s">
        <v>2864</v>
      </c>
      <c r="N464" s="29">
        <v>34</v>
      </c>
      <c r="P464" s="5" t="s">
        <v>2864</v>
      </c>
      <c r="Q464" s="29">
        <v>43</v>
      </c>
      <c r="S464" s="7" t="s">
        <v>2864</v>
      </c>
      <c r="T464" s="31">
        <v>50</v>
      </c>
      <c r="V464" s="7" t="s">
        <v>2864</v>
      </c>
      <c r="W464" s="29">
        <v>56</v>
      </c>
      <c r="Y464" s="7" t="s">
        <v>2864</v>
      </c>
      <c r="Z464" s="29">
        <v>29</v>
      </c>
      <c r="AB464" s="5" t="s">
        <v>2864</v>
      </c>
      <c r="AC464" s="30">
        <v>60</v>
      </c>
    </row>
    <row r="465" spans="1:29" x14ac:dyDescent="0.3">
      <c r="A465" s="5" t="s">
        <v>2908</v>
      </c>
      <c r="B465" s="33">
        <v>0</v>
      </c>
      <c r="D465" s="5" t="s">
        <v>2908</v>
      </c>
      <c r="E465" s="33">
        <v>24</v>
      </c>
      <c r="G465" s="5" t="s">
        <v>2908</v>
      </c>
      <c r="H465" s="29">
        <v>19</v>
      </c>
      <c r="J465" s="5" t="s">
        <v>2908</v>
      </c>
      <c r="K465" s="29">
        <v>17</v>
      </c>
      <c r="M465" s="5" t="s">
        <v>2908</v>
      </c>
      <c r="N465" s="29">
        <v>33</v>
      </c>
      <c r="P465" s="5" t="s">
        <v>2908</v>
      </c>
      <c r="Q465" s="29">
        <v>42</v>
      </c>
      <c r="S465" s="5" t="s">
        <v>2908</v>
      </c>
      <c r="T465" s="29">
        <v>49</v>
      </c>
      <c r="V465" s="5" t="s">
        <v>2908</v>
      </c>
      <c r="W465" s="29">
        <v>55</v>
      </c>
      <c r="Y465" s="5" t="s">
        <v>2908</v>
      </c>
      <c r="Z465" s="29">
        <v>28</v>
      </c>
      <c r="AB465" s="5" t="s">
        <v>2908</v>
      </c>
      <c r="AC465" s="33">
        <v>59</v>
      </c>
    </row>
    <row r="466" spans="1:29" x14ac:dyDescent="0.3">
      <c r="A466" s="7" t="s">
        <v>2865</v>
      </c>
      <c r="B466" s="33">
        <v>0</v>
      </c>
      <c r="D466" s="7" t="s">
        <v>2865</v>
      </c>
      <c r="E466" s="33">
        <v>24</v>
      </c>
      <c r="G466" s="7" t="s">
        <v>2865</v>
      </c>
      <c r="H466" s="29">
        <v>18</v>
      </c>
      <c r="J466" s="7" t="s">
        <v>2865</v>
      </c>
      <c r="K466" s="29">
        <v>17</v>
      </c>
      <c r="M466" s="7" t="s">
        <v>2865</v>
      </c>
      <c r="N466" s="29">
        <v>33</v>
      </c>
      <c r="P466" s="7" t="s">
        <v>2865</v>
      </c>
      <c r="Q466" s="29">
        <v>42</v>
      </c>
      <c r="S466" s="7" t="s">
        <v>2865</v>
      </c>
      <c r="T466" s="29">
        <v>49</v>
      </c>
      <c r="V466" s="7" t="s">
        <v>2865</v>
      </c>
      <c r="W466" s="29">
        <v>55</v>
      </c>
      <c r="Y466" s="7" t="s">
        <v>2865</v>
      </c>
      <c r="Z466" s="29">
        <v>28</v>
      </c>
      <c r="AB466" s="7" t="s">
        <v>2865</v>
      </c>
      <c r="AC466" s="33">
        <v>59</v>
      </c>
    </row>
    <row r="467" spans="1:29" x14ac:dyDescent="0.3">
      <c r="A467" s="7" t="s">
        <v>3265</v>
      </c>
      <c r="B467" s="33">
        <v>0</v>
      </c>
      <c r="D467" s="7" t="s">
        <v>3265</v>
      </c>
      <c r="E467" s="29">
        <v>23</v>
      </c>
      <c r="G467" s="7" t="s">
        <v>3265</v>
      </c>
      <c r="H467" s="29">
        <v>18</v>
      </c>
      <c r="J467" s="7" t="s">
        <v>3265</v>
      </c>
      <c r="K467" s="29">
        <v>16</v>
      </c>
      <c r="M467" s="7" t="s">
        <v>3265</v>
      </c>
      <c r="N467" s="29">
        <v>33</v>
      </c>
      <c r="P467" s="7" t="s">
        <v>3265</v>
      </c>
      <c r="Q467" s="29">
        <v>42</v>
      </c>
      <c r="S467" s="7" t="s">
        <v>3265</v>
      </c>
      <c r="T467" s="29">
        <v>49</v>
      </c>
      <c r="V467" s="7" t="s">
        <v>3265</v>
      </c>
      <c r="W467" s="29">
        <v>55</v>
      </c>
      <c r="Y467" s="7" t="s">
        <v>3265</v>
      </c>
      <c r="Z467" s="29">
        <v>28</v>
      </c>
      <c r="AB467" s="7" t="s">
        <v>3265</v>
      </c>
      <c r="AC467" s="33">
        <v>59</v>
      </c>
    </row>
    <row r="468" spans="1:29" x14ac:dyDescent="0.3">
      <c r="A468" s="7" t="s">
        <v>2909</v>
      </c>
      <c r="B468" s="33">
        <v>0</v>
      </c>
      <c r="D468" s="7" t="s">
        <v>2909</v>
      </c>
      <c r="E468" s="29">
        <v>23</v>
      </c>
      <c r="G468" s="7" t="s">
        <v>2909</v>
      </c>
      <c r="H468" s="29">
        <v>18</v>
      </c>
      <c r="J468" s="7" t="s">
        <v>2909</v>
      </c>
      <c r="K468" s="29">
        <v>16</v>
      </c>
      <c r="M468" s="7" t="s">
        <v>2909</v>
      </c>
      <c r="N468" s="29">
        <v>33</v>
      </c>
      <c r="P468" s="7" t="s">
        <v>2909</v>
      </c>
      <c r="Q468" s="29">
        <v>42</v>
      </c>
      <c r="S468" s="7" t="s">
        <v>2909</v>
      </c>
      <c r="T468" s="29">
        <v>49</v>
      </c>
      <c r="V468" s="7" t="s">
        <v>2909</v>
      </c>
      <c r="W468" s="29">
        <v>55</v>
      </c>
      <c r="Y468" s="7" t="s">
        <v>2909</v>
      </c>
      <c r="Z468" s="29">
        <v>28</v>
      </c>
      <c r="AB468" s="7" t="s">
        <v>2909</v>
      </c>
      <c r="AC468" s="33">
        <v>59</v>
      </c>
    </row>
    <row r="469" spans="1:29" x14ac:dyDescent="0.3">
      <c r="A469" s="7" t="s">
        <v>2866</v>
      </c>
      <c r="B469" s="33">
        <v>0</v>
      </c>
      <c r="D469" s="7" t="s">
        <v>2866</v>
      </c>
      <c r="E469" s="29">
        <v>23</v>
      </c>
      <c r="G469" s="7" t="s">
        <v>2866</v>
      </c>
      <c r="H469" s="29">
        <v>17</v>
      </c>
      <c r="J469" s="7" t="s">
        <v>2866</v>
      </c>
      <c r="K469" s="29">
        <v>15</v>
      </c>
      <c r="M469" s="7" t="s">
        <v>2866</v>
      </c>
      <c r="N469" s="29">
        <v>33</v>
      </c>
      <c r="P469" s="7" t="s">
        <v>2866</v>
      </c>
      <c r="Q469" s="29">
        <v>42</v>
      </c>
      <c r="S469" s="7" t="s">
        <v>2866</v>
      </c>
      <c r="T469" s="29">
        <v>49</v>
      </c>
      <c r="V469" s="7" t="s">
        <v>2866</v>
      </c>
      <c r="W469" s="29">
        <v>55</v>
      </c>
      <c r="Y469" s="7" t="s">
        <v>2866</v>
      </c>
      <c r="Z469" s="29">
        <v>28</v>
      </c>
      <c r="AB469" s="7" t="s">
        <v>2866</v>
      </c>
      <c r="AC469" s="33">
        <v>59</v>
      </c>
    </row>
    <row r="470" spans="1:29" x14ac:dyDescent="0.3">
      <c r="A470" s="7" t="s">
        <v>2964</v>
      </c>
      <c r="B470" s="33">
        <v>0</v>
      </c>
      <c r="D470" s="7" t="s">
        <v>2964</v>
      </c>
      <c r="E470" s="29">
        <v>22</v>
      </c>
      <c r="G470" s="7" t="s">
        <v>2964</v>
      </c>
      <c r="H470" s="29">
        <v>17</v>
      </c>
      <c r="J470" s="7" t="s">
        <v>2964</v>
      </c>
      <c r="K470" s="29">
        <v>15</v>
      </c>
      <c r="M470" s="7" t="s">
        <v>2964</v>
      </c>
      <c r="N470" s="29">
        <v>32</v>
      </c>
      <c r="P470" s="7" t="s">
        <v>2964</v>
      </c>
      <c r="Q470" s="29">
        <v>42</v>
      </c>
      <c r="S470" s="7" t="s">
        <v>2964</v>
      </c>
      <c r="T470" s="29">
        <v>48</v>
      </c>
      <c r="V470" s="7" t="s">
        <v>2964</v>
      </c>
      <c r="W470" s="29">
        <v>54</v>
      </c>
      <c r="Y470" s="7" t="s">
        <v>2964</v>
      </c>
      <c r="Z470" s="29">
        <v>28</v>
      </c>
      <c r="AB470" s="7" t="s">
        <v>2964</v>
      </c>
      <c r="AC470" s="33">
        <v>59</v>
      </c>
    </row>
    <row r="471" spans="1:29" x14ac:dyDescent="0.3">
      <c r="A471" s="7" t="s">
        <v>2910</v>
      </c>
      <c r="B471" s="33">
        <v>0</v>
      </c>
      <c r="D471" s="7" t="s">
        <v>2910</v>
      </c>
      <c r="E471" s="29">
        <v>22</v>
      </c>
      <c r="G471" s="7" t="s">
        <v>2910</v>
      </c>
      <c r="H471" s="29">
        <v>17</v>
      </c>
      <c r="J471" s="7" t="s">
        <v>2910</v>
      </c>
      <c r="K471" s="29">
        <v>15</v>
      </c>
      <c r="M471" s="7" t="s">
        <v>2910</v>
      </c>
      <c r="N471" s="29">
        <v>32</v>
      </c>
      <c r="P471" s="7" t="s">
        <v>2910</v>
      </c>
      <c r="Q471" s="29">
        <v>41</v>
      </c>
      <c r="S471" s="7" t="s">
        <v>2910</v>
      </c>
      <c r="T471" s="29">
        <v>48</v>
      </c>
      <c r="V471" s="7" t="s">
        <v>2910</v>
      </c>
      <c r="W471" s="29">
        <v>54</v>
      </c>
      <c r="Y471" s="7" t="s">
        <v>2910</v>
      </c>
      <c r="Z471" s="29">
        <v>28</v>
      </c>
      <c r="AB471" s="7" t="s">
        <v>2910</v>
      </c>
      <c r="AC471" s="33">
        <v>59</v>
      </c>
    </row>
    <row r="472" spans="1:29" x14ac:dyDescent="0.3">
      <c r="A472" s="7" t="s">
        <v>2867</v>
      </c>
      <c r="B472" s="33">
        <v>0</v>
      </c>
      <c r="D472" s="7" t="s">
        <v>2867</v>
      </c>
      <c r="E472" s="29">
        <v>22</v>
      </c>
      <c r="G472" s="7" t="s">
        <v>2867</v>
      </c>
      <c r="H472" s="29">
        <v>16</v>
      </c>
      <c r="J472" s="7" t="s">
        <v>2867</v>
      </c>
      <c r="K472" s="29">
        <v>14</v>
      </c>
      <c r="M472" s="7" t="s">
        <v>2867</v>
      </c>
      <c r="N472" s="29">
        <v>32</v>
      </c>
      <c r="P472" s="7" t="s">
        <v>2867</v>
      </c>
      <c r="Q472" s="29">
        <v>41</v>
      </c>
      <c r="S472" s="7" t="s">
        <v>2867</v>
      </c>
      <c r="T472" s="29">
        <v>48</v>
      </c>
      <c r="V472" s="7" t="s">
        <v>2867</v>
      </c>
      <c r="W472" s="29">
        <v>54</v>
      </c>
      <c r="Y472" s="7" t="s">
        <v>2867</v>
      </c>
      <c r="Z472" s="29">
        <v>28</v>
      </c>
      <c r="AB472" s="7" t="s">
        <v>2867</v>
      </c>
      <c r="AC472" s="33">
        <v>59</v>
      </c>
    </row>
    <row r="473" spans="1:29" x14ac:dyDescent="0.3">
      <c r="A473" s="7" t="s">
        <v>3266</v>
      </c>
      <c r="B473" s="33">
        <v>0</v>
      </c>
      <c r="D473" s="7" t="s">
        <v>3266</v>
      </c>
      <c r="E473" s="29">
        <v>21</v>
      </c>
      <c r="G473" s="7" t="s">
        <v>3266</v>
      </c>
      <c r="H473" s="29">
        <v>16</v>
      </c>
      <c r="J473" s="7" t="s">
        <v>3266</v>
      </c>
      <c r="K473" s="29">
        <v>14</v>
      </c>
      <c r="M473" s="7" t="s">
        <v>3266</v>
      </c>
      <c r="N473" s="29">
        <v>32</v>
      </c>
      <c r="P473" s="7" t="s">
        <v>3266</v>
      </c>
      <c r="Q473" s="30">
        <v>40</v>
      </c>
      <c r="S473" s="7" t="s">
        <v>3266</v>
      </c>
      <c r="T473" s="29">
        <v>48</v>
      </c>
      <c r="V473" s="7" t="s">
        <v>3266</v>
      </c>
      <c r="W473" s="29">
        <v>54</v>
      </c>
      <c r="Y473" s="7" t="s">
        <v>3266</v>
      </c>
      <c r="Z473" s="29">
        <v>28</v>
      </c>
      <c r="AB473" s="7" t="s">
        <v>3266</v>
      </c>
      <c r="AC473" s="33">
        <v>59</v>
      </c>
    </row>
    <row r="474" spans="1:29" x14ac:dyDescent="0.3">
      <c r="A474" s="7" t="s">
        <v>2911</v>
      </c>
      <c r="B474" s="33">
        <v>0</v>
      </c>
      <c r="D474" s="7" t="s">
        <v>2911</v>
      </c>
      <c r="E474" s="29">
        <v>21</v>
      </c>
      <c r="G474" s="7" t="s">
        <v>2911</v>
      </c>
      <c r="H474" s="29">
        <v>16</v>
      </c>
      <c r="J474" s="7" t="s">
        <v>2911</v>
      </c>
      <c r="K474" s="29">
        <v>14</v>
      </c>
      <c r="M474" s="7" t="s">
        <v>2911</v>
      </c>
      <c r="N474" s="29">
        <v>32</v>
      </c>
      <c r="P474" s="5" t="s">
        <v>2911</v>
      </c>
      <c r="Q474" s="30">
        <v>40</v>
      </c>
      <c r="S474" s="5" t="s">
        <v>2911</v>
      </c>
      <c r="T474" s="29">
        <v>48</v>
      </c>
      <c r="V474" s="7" t="s">
        <v>2911</v>
      </c>
      <c r="W474" s="29">
        <v>54</v>
      </c>
      <c r="Y474" s="7" t="s">
        <v>2911</v>
      </c>
      <c r="Z474" s="29">
        <v>28</v>
      </c>
      <c r="AB474" s="7" t="s">
        <v>2911</v>
      </c>
      <c r="AC474" s="33">
        <v>59</v>
      </c>
    </row>
    <row r="475" spans="1:29" x14ac:dyDescent="0.3">
      <c r="A475" s="7" t="s">
        <v>2868</v>
      </c>
      <c r="B475" s="33">
        <v>0</v>
      </c>
      <c r="D475" s="7" t="s">
        <v>2868</v>
      </c>
      <c r="E475" s="29">
        <v>21</v>
      </c>
      <c r="G475" s="7" t="s">
        <v>2868</v>
      </c>
      <c r="H475" s="29">
        <v>15</v>
      </c>
      <c r="J475" s="7" t="s">
        <v>2868</v>
      </c>
      <c r="K475" s="29">
        <v>13</v>
      </c>
      <c r="M475" s="7" t="s">
        <v>2868</v>
      </c>
      <c r="N475" s="29">
        <v>31</v>
      </c>
      <c r="P475" s="7" t="s">
        <v>2868</v>
      </c>
      <c r="Q475" s="33">
        <v>39</v>
      </c>
      <c r="S475" s="7" t="s">
        <v>2868</v>
      </c>
      <c r="T475" s="29">
        <v>47</v>
      </c>
      <c r="V475" s="7" t="s">
        <v>2868</v>
      </c>
      <c r="W475" s="29">
        <v>53</v>
      </c>
      <c r="Y475" s="7" t="s">
        <v>2868</v>
      </c>
      <c r="Z475" s="29">
        <v>27</v>
      </c>
      <c r="AB475" s="7" t="s">
        <v>2868</v>
      </c>
      <c r="AC475" s="29">
        <v>58</v>
      </c>
    </row>
    <row r="476" spans="1:29" x14ac:dyDescent="0.3">
      <c r="A476" s="7" t="s">
        <v>3112</v>
      </c>
      <c r="B476" s="33">
        <v>0</v>
      </c>
      <c r="D476" s="7" t="s">
        <v>3112</v>
      </c>
      <c r="E476" s="29">
        <v>20</v>
      </c>
      <c r="G476" s="7" t="s">
        <v>3112</v>
      </c>
      <c r="H476" s="29">
        <v>15</v>
      </c>
      <c r="J476" s="7" t="s">
        <v>3112</v>
      </c>
      <c r="K476" s="29">
        <v>13</v>
      </c>
      <c r="M476" s="7" t="s">
        <v>3112</v>
      </c>
      <c r="N476" s="29">
        <v>31</v>
      </c>
      <c r="P476" s="7" t="s">
        <v>3112</v>
      </c>
      <c r="Q476" s="33">
        <v>39</v>
      </c>
      <c r="S476" s="7" t="s">
        <v>3112</v>
      </c>
      <c r="T476" s="29">
        <v>47</v>
      </c>
      <c r="V476" s="7" t="s">
        <v>3112</v>
      </c>
      <c r="W476" s="29">
        <v>53</v>
      </c>
      <c r="Y476" s="7" t="s">
        <v>3112</v>
      </c>
      <c r="Z476" s="29">
        <v>27</v>
      </c>
      <c r="AB476" s="7" t="s">
        <v>3112</v>
      </c>
      <c r="AC476" s="29">
        <v>58</v>
      </c>
    </row>
    <row r="477" spans="1:29" x14ac:dyDescent="0.3">
      <c r="A477" s="7" t="s">
        <v>2912</v>
      </c>
      <c r="B477" s="33">
        <v>0</v>
      </c>
      <c r="D477" s="7" t="s">
        <v>2912</v>
      </c>
      <c r="E477" s="29">
        <v>20</v>
      </c>
      <c r="G477" s="7" t="s">
        <v>2912</v>
      </c>
      <c r="H477" s="29">
        <v>15</v>
      </c>
      <c r="J477" s="7" t="s">
        <v>2912</v>
      </c>
      <c r="K477" s="29">
        <v>13</v>
      </c>
      <c r="M477" s="7" t="s">
        <v>2912</v>
      </c>
      <c r="N477" s="29">
        <v>31</v>
      </c>
      <c r="P477" s="7" t="s">
        <v>2912</v>
      </c>
      <c r="Q477" s="33">
        <v>39</v>
      </c>
      <c r="S477" s="7" t="s">
        <v>2912</v>
      </c>
      <c r="T477" s="29">
        <v>47</v>
      </c>
      <c r="V477" s="7" t="s">
        <v>2912</v>
      </c>
      <c r="W477" s="29">
        <v>53</v>
      </c>
      <c r="Y477" s="7" t="s">
        <v>2912</v>
      </c>
      <c r="Z477" s="29">
        <v>27</v>
      </c>
      <c r="AB477" s="7" t="s">
        <v>2912</v>
      </c>
      <c r="AC477" s="29">
        <v>58</v>
      </c>
    </row>
    <row r="478" spans="1:29" x14ac:dyDescent="0.3">
      <c r="A478" s="7" t="s">
        <v>2869</v>
      </c>
      <c r="B478" s="33">
        <v>0</v>
      </c>
      <c r="D478" s="7" t="s">
        <v>2869</v>
      </c>
      <c r="E478" s="29">
        <v>20</v>
      </c>
      <c r="G478" s="7" t="s">
        <v>2869</v>
      </c>
      <c r="H478" s="29">
        <v>14</v>
      </c>
      <c r="J478" s="7" t="s">
        <v>2869</v>
      </c>
      <c r="K478" s="29">
        <v>12</v>
      </c>
      <c r="M478" s="7" t="s">
        <v>2869</v>
      </c>
      <c r="N478" s="29">
        <v>31</v>
      </c>
      <c r="P478" s="7" t="s">
        <v>2869</v>
      </c>
      <c r="Q478" s="33">
        <v>39</v>
      </c>
      <c r="S478" s="7" t="s">
        <v>2869</v>
      </c>
      <c r="T478" s="29">
        <v>47</v>
      </c>
      <c r="V478" s="7" t="s">
        <v>2869</v>
      </c>
      <c r="W478" s="29">
        <v>53</v>
      </c>
      <c r="Y478" s="7" t="s">
        <v>2869</v>
      </c>
      <c r="Z478" s="29">
        <v>27</v>
      </c>
      <c r="AB478" s="7" t="s">
        <v>2869</v>
      </c>
      <c r="AC478" s="29">
        <v>58</v>
      </c>
    </row>
    <row r="479" spans="1:29" x14ac:dyDescent="0.3">
      <c r="A479" s="7" t="s">
        <v>2937</v>
      </c>
      <c r="B479" s="33">
        <v>0</v>
      </c>
      <c r="D479" s="7" t="s">
        <v>2937</v>
      </c>
      <c r="E479" s="29">
        <v>19</v>
      </c>
      <c r="G479" s="7" t="s">
        <v>2937</v>
      </c>
      <c r="H479" s="29">
        <v>14</v>
      </c>
      <c r="J479" s="7" t="s">
        <v>2937</v>
      </c>
      <c r="K479" s="29">
        <v>12</v>
      </c>
      <c r="M479" s="7" t="s">
        <v>2937</v>
      </c>
      <c r="N479" s="29">
        <v>31</v>
      </c>
      <c r="P479" s="7" t="s">
        <v>2937</v>
      </c>
      <c r="Q479" s="33">
        <v>39</v>
      </c>
      <c r="S479" s="7" t="s">
        <v>2937</v>
      </c>
      <c r="T479" s="29">
        <v>47</v>
      </c>
      <c r="V479" s="7" t="s">
        <v>2937</v>
      </c>
      <c r="W479" s="29">
        <v>53</v>
      </c>
      <c r="Y479" s="7" t="s">
        <v>2937</v>
      </c>
      <c r="Z479" s="29">
        <v>27</v>
      </c>
      <c r="AB479" s="7" t="s">
        <v>2937</v>
      </c>
      <c r="AC479" s="29">
        <v>58</v>
      </c>
    </row>
    <row r="480" spans="1:29" x14ac:dyDescent="0.3">
      <c r="A480" s="7" t="s">
        <v>2913</v>
      </c>
      <c r="B480" s="33">
        <v>0</v>
      </c>
      <c r="D480" s="7" t="s">
        <v>2913</v>
      </c>
      <c r="E480" s="29">
        <v>19</v>
      </c>
      <c r="G480" s="7" t="s">
        <v>2913</v>
      </c>
      <c r="H480" s="29">
        <v>14</v>
      </c>
      <c r="J480" s="7" t="s">
        <v>2913</v>
      </c>
      <c r="K480" s="29">
        <v>12</v>
      </c>
      <c r="M480" s="7" t="s">
        <v>2913</v>
      </c>
      <c r="N480" s="29">
        <v>30</v>
      </c>
      <c r="P480" s="7" t="s">
        <v>2913</v>
      </c>
      <c r="Q480" s="33">
        <v>39</v>
      </c>
      <c r="S480" s="7" t="s">
        <v>2913</v>
      </c>
      <c r="T480" s="29">
        <v>46</v>
      </c>
      <c r="V480" s="7" t="s">
        <v>2913</v>
      </c>
      <c r="W480" s="29">
        <v>52</v>
      </c>
      <c r="Y480" s="7" t="s">
        <v>2913</v>
      </c>
      <c r="Z480" s="29">
        <v>27</v>
      </c>
      <c r="AB480" s="7" t="s">
        <v>2913</v>
      </c>
      <c r="AC480" s="29">
        <v>58</v>
      </c>
    </row>
    <row r="481" spans="1:29" x14ac:dyDescent="0.3">
      <c r="A481" s="7" t="s">
        <v>2870</v>
      </c>
      <c r="B481" s="33">
        <v>0</v>
      </c>
      <c r="D481" s="7" t="s">
        <v>2870</v>
      </c>
      <c r="E481" s="29">
        <v>19</v>
      </c>
      <c r="G481" s="7" t="s">
        <v>2870</v>
      </c>
      <c r="H481" s="29">
        <v>13</v>
      </c>
      <c r="J481" s="7" t="s">
        <v>2870</v>
      </c>
      <c r="K481" s="29">
        <v>11</v>
      </c>
      <c r="M481" s="7" t="s">
        <v>2870</v>
      </c>
      <c r="N481" s="29">
        <v>30</v>
      </c>
      <c r="P481" s="7" t="s">
        <v>2870</v>
      </c>
      <c r="Q481" s="33">
        <v>39</v>
      </c>
      <c r="S481" s="7" t="s">
        <v>2870</v>
      </c>
      <c r="T481" s="29">
        <v>46</v>
      </c>
      <c r="V481" s="7" t="s">
        <v>2870</v>
      </c>
      <c r="W481" s="29">
        <v>52</v>
      </c>
      <c r="Y481" s="7" t="s">
        <v>2870</v>
      </c>
      <c r="Z481" s="29">
        <v>27</v>
      </c>
      <c r="AB481" s="7" t="s">
        <v>2870</v>
      </c>
      <c r="AC481" s="29">
        <v>58</v>
      </c>
    </row>
    <row r="482" spans="1:29" x14ac:dyDescent="0.3">
      <c r="A482" s="7" t="s">
        <v>3267</v>
      </c>
      <c r="B482" s="33">
        <v>0</v>
      </c>
      <c r="D482" s="7" t="s">
        <v>3267</v>
      </c>
      <c r="E482" s="29">
        <v>18</v>
      </c>
      <c r="G482" s="7" t="s">
        <v>3267</v>
      </c>
      <c r="H482" s="29">
        <v>13</v>
      </c>
      <c r="J482" s="7" t="s">
        <v>3267</v>
      </c>
      <c r="K482" s="29">
        <v>11</v>
      </c>
      <c r="M482" s="7" t="s">
        <v>3267</v>
      </c>
      <c r="N482" s="29">
        <v>30</v>
      </c>
      <c r="P482" s="7" t="s">
        <v>3267</v>
      </c>
      <c r="Q482" s="29">
        <v>38</v>
      </c>
      <c r="S482" s="7" t="s">
        <v>3267</v>
      </c>
      <c r="T482" s="29">
        <v>46</v>
      </c>
      <c r="V482" s="7" t="s">
        <v>3267</v>
      </c>
      <c r="W482" s="29">
        <v>52</v>
      </c>
      <c r="Y482" s="7" t="s">
        <v>3267</v>
      </c>
      <c r="Z482" s="29">
        <v>27</v>
      </c>
      <c r="AB482" s="7" t="s">
        <v>3267</v>
      </c>
      <c r="AC482" s="29">
        <v>58</v>
      </c>
    </row>
    <row r="483" spans="1:29" x14ac:dyDescent="0.3">
      <c r="A483" s="7" t="s">
        <v>2930</v>
      </c>
      <c r="B483" s="33">
        <v>0</v>
      </c>
      <c r="D483" s="7" t="s">
        <v>2930</v>
      </c>
      <c r="E483" s="29">
        <v>18</v>
      </c>
      <c r="G483" s="7" t="s">
        <v>2930</v>
      </c>
      <c r="H483" s="29">
        <v>13</v>
      </c>
      <c r="J483" s="7" t="s">
        <v>2930</v>
      </c>
      <c r="K483" s="29">
        <v>11</v>
      </c>
      <c r="M483" s="7" t="s">
        <v>2930</v>
      </c>
      <c r="N483" s="29">
        <v>30</v>
      </c>
      <c r="P483" s="7" t="s">
        <v>2930</v>
      </c>
      <c r="Q483" s="29">
        <v>38</v>
      </c>
      <c r="S483" s="7" t="s">
        <v>2930</v>
      </c>
      <c r="T483" s="29">
        <v>46</v>
      </c>
      <c r="V483" s="7" t="s">
        <v>2930</v>
      </c>
      <c r="W483" s="29">
        <v>52</v>
      </c>
      <c r="Y483" s="7" t="s">
        <v>2930</v>
      </c>
      <c r="Z483" s="29">
        <v>27</v>
      </c>
      <c r="AB483" s="7" t="s">
        <v>2930</v>
      </c>
      <c r="AC483" s="29">
        <v>58</v>
      </c>
    </row>
    <row r="484" spans="1:29" x14ac:dyDescent="0.3">
      <c r="A484" s="7" t="s">
        <v>2871</v>
      </c>
      <c r="B484" s="33">
        <v>0</v>
      </c>
      <c r="D484" s="7" t="s">
        <v>2871</v>
      </c>
      <c r="E484" s="29">
        <v>18</v>
      </c>
      <c r="G484" s="7" t="s">
        <v>2871</v>
      </c>
      <c r="H484" s="29">
        <v>13</v>
      </c>
      <c r="J484" s="7" t="s">
        <v>2871</v>
      </c>
      <c r="K484" s="29">
        <v>10</v>
      </c>
      <c r="M484" s="7" t="s">
        <v>2871</v>
      </c>
      <c r="N484" s="29">
        <v>30</v>
      </c>
      <c r="P484" s="7" t="s">
        <v>2871</v>
      </c>
      <c r="Q484" s="29">
        <v>38</v>
      </c>
      <c r="S484" s="7" t="s">
        <v>2871</v>
      </c>
      <c r="T484" s="29">
        <v>46</v>
      </c>
      <c r="V484" s="7" t="s">
        <v>2871</v>
      </c>
      <c r="W484" s="29">
        <v>52</v>
      </c>
      <c r="Y484" s="7" t="s">
        <v>2871</v>
      </c>
      <c r="Z484" s="29">
        <v>27</v>
      </c>
      <c r="AB484" s="7" t="s">
        <v>2871</v>
      </c>
      <c r="AC484" s="29">
        <v>58</v>
      </c>
    </row>
    <row r="485" spans="1:29" x14ac:dyDescent="0.3">
      <c r="A485" s="7" t="s">
        <v>3268</v>
      </c>
      <c r="B485" s="33">
        <v>0</v>
      </c>
      <c r="D485" s="7" t="s">
        <v>3268</v>
      </c>
      <c r="E485" s="29">
        <v>17</v>
      </c>
      <c r="G485" s="7" t="s">
        <v>3268</v>
      </c>
      <c r="H485" s="29">
        <v>12</v>
      </c>
      <c r="J485" s="7" t="s">
        <v>3268</v>
      </c>
      <c r="K485" s="29">
        <v>10</v>
      </c>
      <c r="M485" s="7" t="s">
        <v>3268</v>
      </c>
      <c r="N485" s="29">
        <v>29</v>
      </c>
      <c r="P485" s="7" t="s">
        <v>3268</v>
      </c>
      <c r="Q485" s="29">
        <v>38</v>
      </c>
      <c r="S485" s="7" t="s">
        <v>3268</v>
      </c>
      <c r="T485" s="29">
        <v>45</v>
      </c>
      <c r="V485" s="7" t="s">
        <v>3268</v>
      </c>
      <c r="W485" s="29">
        <v>51</v>
      </c>
      <c r="Y485" s="7" t="s">
        <v>3268</v>
      </c>
      <c r="Z485" s="29">
        <v>26</v>
      </c>
      <c r="AB485" s="7" t="s">
        <v>3268</v>
      </c>
      <c r="AC485" s="29">
        <v>57</v>
      </c>
    </row>
    <row r="486" spans="1:29" x14ac:dyDescent="0.3">
      <c r="A486" s="7" t="s">
        <v>2931</v>
      </c>
      <c r="B486" s="33">
        <v>0</v>
      </c>
      <c r="D486" s="7" t="s">
        <v>2931</v>
      </c>
      <c r="E486" s="29">
        <v>17</v>
      </c>
      <c r="G486" s="7" t="s">
        <v>2931</v>
      </c>
      <c r="H486" s="29">
        <v>12</v>
      </c>
      <c r="J486" s="7" t="s">
        <v>2931</v>
      </c>
      <c r="K486" s="29">
        <v>10</v>
      </c>
      <c r="M486" s="7" t="s">
        <v>2931</v>
      </c>
      <c r="N486" s="29">
        <v>29</v>
      </c>
      <c r="P486" s="7" t="s">
        <v>2931</v>
      </c>
      <c r="Q486" s="29">
        <v>38</v>
      </c>
      <c r="S486" s="7" t="s">
        <v>2931</v>
      </c>
      <c r="T486" s="29">
        <v>45</v>
      </c>
      <c r="V486" s="7" t="s">
        <v>2931</v>
      </c>
      <c r="W486" s="29">
        <v>51</v>
      </c>
      <c r="Y486" s="7" t="s">
        <v>2931</v>
      </c>
      <c r="Z486" s="29">
        <v>26</v>
      </c>
      <c r="AB486" s="7" t="s">
        <v>2931</v>
      </c>
      <c r="AC486" s="29">
        <v>57</v>
      </c>
    </row>
    <row r="487" spans="1:29" x14ac:dyDescent="0.3">
      <c r="A487" s="7" t="s">
        <v>3269</v>
      </c>
      <c r="B487" s="33">
        <v>0</v>
      </c>
      <c r="D487" s="7" t="s">
        <v>3269</v>
      </c>
      <c r="E487" s="29">
        <v>17</v>
      </c>
      <c r="G487" s="7" t="s">
        <v>3269</v>
      </c>
      <c r="H487" s="29">
        <v>12</v>
      </c>
      <c r="J487" s="7" t="s">
        <v>3269</v>
      </c>
      <c r="K487" s="29">
        <v>9</v>
      </c>
      <c r="M487" s="7" t="s">
        <v>3269</v>
      </c>
      <c r="N487" s="29">
        <v>29</v>
      </c>
      <c r="P487" s="7" t="s">
        <v>3269</v>
      </c>
      <c r="Q487" s="29">
        <v>38</v>
      </c>
      <c r="S487" s="7" t="s">
        <v>3269</v>
      </c>
      <c r="T487" s="29">
        <v>45</v>
      </c>
      <c r="V487" s="7" t="s">
        <v>3269</v>
      </c>
      <c r="W487" s="29">
        <v>51</v>
      </c>
      <c r="Y487" s="7" t="s">
        <v>3269</v>
      </c>
      <c r="Z487" s="29">
        <v>26</v>
      </c>
      <c r="AB487" s="7" t="s">
        <v>3269</v>
      </c>
      <c r="AC487" s="29">
        <v>57</v>
      </c>
    </row>
    <row r="488" spans="1:29" x14ac:dyDescent="0.3">
      <c r="A488" s="7" t="s">
        <v>2872</v>
      </c>
      <c r="B488" s="33">
        <v>0</v>
      </c>
      <c r="D488" s="7" t="s">
        <v>2872</v>
      </c>
      <c r="E488" s="29">
        <v>17</v>
      </c>
      <c r="G488" s="7" t="s">
        <v>2872</v>
      </c>
      <c r="H488" s="29">
        <v>12</v>
      </c>
      <c r="J488" s="7" t="s">
        <v>2872</v>
      </c>
      <c r="K488" s="29">
        <v>9</v>
      </c>
      <c r="M488" s="7" t="s">
        <v>2872</v>
      </c>
      <c r="N488" s="29">
        <v>29</v>
      </c>
      <c r="P488" s="7" t="s">
        <v>2872</v>
      </c>
      <c r="Q488" s="29">
        <v>38</v>
      </c>
      <c r="S488" s="7" t="s">
        <v>2872</v>
      </c>
      <c r="T488" s="29">
        <v>45</v>
      </c>
      <c r="V488" s="7" t="s">
        <v>2872</v>
      </c>
      <c r="W488" s="29">
        <v>51</v>
      </c>
      <c r="Y488" s="7" t="s">
        <v>2872</v>
      </c>
      <c r="Z488" s="29">
        <v>26</v>
      </c>
      <c r="AB488" s="7" t="s">
        <v>2872</v>
      </c>
      <c r="AC488" s="29">
        <v>57</v>
      </c>
    </row>
    <row r="489" spans="1:29" x14ac:dyDescent="0.3">
      <c r="A489" s="7" t="s">
        <v>2938</v>
      </c>
      <c r="B489" s="33">
        <v>0</v>
      </c>
      <c r="D489" s="7" t="s">
        <v>2938</v>
      </c>
      <c r="E489" s="29">
        <v>16</v>
      </c>
      <c r="G489" s="7" t="s">
        <v>2938</v>
      </c>
      <c r="H489" s="29">
        <v>11</v>
      </c>
      <c r="J489" s="7" t="s">
        <v>2938</v>
      </c>
      <c r="K489" s="29">
        <v>9</v>
      </c>
      <c r="M489" s="7" t="s">
        <v>2938</v>
      </c>
      <c r="N489" s="29">
        <v>29</v>
      </c>
      <c r="P489" s="7" t="s">
        <v>2938</v>
      </c>
      <c r="Q489" s="29">
        <v>37</v>
      </c>
      <c r="S489" s="7" t="s">
        <v>2938</v>
      </c>
      <c r="T489" s="29">
        <v>45</v>
      </c>
      <c r="V489" s="7" t="s">
        <v>2938</v>
      </c>
      <c r="W489" s="29">
        <v>51</v>
      </c>
      <c r="Y489" s="7" t="s">
        <v>2938</v>
      </c>
      <c r="Z489" s="29">
        <v>26</v>
      </c>
      <c r="AB489" s="7" t="s">
        <v>2938</v>
      </c>
      <c r="AC489" s="29">
        <v>57</v>
      </c>
    </row>
    <row r="490" spans="1:29" x14ac:dyDescent="0.3">
      <c r="A490" s="7" t="s">
        <v>2932</v>
      </c>
      <c r="B490" s="33">
        <v>0</v>
      </c>
      <c r="D490" s="7" t="s">
        <v>2932</v>
      </c>
      <c r="E490" s="29">
        <v>16</v>
      </c>
      <c r="G490" s="7" t="s">
        <v>2932</v>
      </c>
      <c r="H490" s="29">
        <v>11</v>
      </c>
      <c r="J490" s="7" t="s">
        <v>2932</v>
      </c>
      <c r="K490" s="29">
        <v>9</v>
      </c>
      <c r="M490" s="7" t="s">
        <v>2932</v>
      </c>
      <c r="N490" s="29">
        <v>28</v>
      </c>
      <c r="P490" s="7" t="s">
        <v>2932</v>
      </c>
      <c r="Q490" s="29">
        <v>37</v>
      </c>
      <c r="S490" s="7" t="s">
        <v>2932</v>
      </c>
      <c r="T490" s="29">
        <v>45</v>
      </c>
      <c r="V490" s="7" t="s">
        <v>2932</v>
      </c>
      <c r="W490" s="31">
        <v>50</v>
      </c>
      <c r="Y490" s="7" t="s">
        <v>2932</v>
      </c>
      <c r="Z490" s="29">
        <v>26</v>
      </c>
      <c r="AB490" s="7" t="s">
        <v>2932</v>
      </c>
      <c r="AC490" s="29">
        <v>56</v>
      </c>
    </row>
    <row r="491" spans="1:29" x14ac:dyDescent="0.3">
      <c r="A491" s="7" t="s">
        <v>3270</v>
      </c>
      <c r="B491" s="33">
        <v>0</v>
      </c>
      <c r="D491" s="7" t="s">
        <v>3270</v>
      </c>
      <c r="E491" s="29">
        <v>16</v>
      </c>
      <c r="G491" s="7" t="s">
        <v>3270</v>
      </c>
      <c r="H491" s="29">
        <v>11</v>
      </c>
      <c r="J491" s="7" t="s">
        <v>3270</v>
      </c>
      <c r="K491" s="29">
        <v>8</v>
      </c>
      <c r="M491" s="7" t="s">
        <v>3270</v>
      </c>
      <c r="N491" s="29">
        <v>28</v>
      </c>
      <c r="P491" s="7" t="s">
        <v>3270</v>
      </c>
      <c r="Q491" s="29">
        <v>37</v>
      </c>
      <c r="S491" s="7" t="s">
        <v>3270</v>
      </c>
      <c r="T491" s="29">
        <v>44</v>
      </c>
      <c r="V491" s="7" t="s">
        <v>3270</v>
      </c>
      <c r="W491" s="31">
        <v>50</v>
      </c>
      <c r="Y491" s="7" t="s">
        <v>3270</v>
      </c>
      <c r="Z491" s="29">
        <v>26</v>
      </c>
      <c r="AB491" s="7" t="s">
        <v>3270</v>
      </c>
      <c r="AC491" s="29">
        <v>56</v>
      </c>
    </row>
    <row r="492" spans="1:29" x14ac:dyDescent="0.3">
      <c r="A492" s="7" t="s">
        <v>2873</v>
      </c>
      <c r="B492" s="33">
        <v>0</v>
      </c>
      <c r="D492" s="7" t="s">
        <v>2873</v>
      </c>
      <c r="E492" s="29">
        <v>16</v>
      </c>
      <c r="G492" s="7" t="s">
        <v>2873</v>
      </c>
      <c r="H492" s="29">
        <v>11</v>
      </c>
      <c r="J492" s="7" t="s">
        <v>2873</v>
      </c>
      <c r="K492" s="29">
        <v>8</v>
      </c>
      <c r="M492" s="7" t="s">
        <v>2873</v>
      </c>
      <c r="N492" s="29">
        <v>28</v>
      </c>
      <c r="P492" s="7" t="s">
        <v>2873</v>
      </c>
      <c r="Q492" s="29">
        <v>37</v>
      </c>
      <c r="S492" s="7" t="s">
        <v>2873</v>
      </c>
      <c r="T492" s="29">
        <v>44</v>
      </c>
      <c r="V492" s="7" t="s">
        <v>2873</v>
      </c>
      <c r="W492" s="31">
        <v>50</v>
      </c>
      <c r="Y492" s="7" t="s">
        <v>2873</v>
      </c>
      <c r="Z492" s="29">
        <v>26</v>
      </c>
      <c r="AB492" s="7" t="s">
        <v>2873</v>
      </c>
      <c r="AC492" s="29">
        <v>56</v>
      </c>
    </row>
    <row r="493" spans="1:29" x14ac:dyDescent="0.3">
      <c r="A493" s="7" t="s">
        <v>3271</v>
      </c>
      <c r="B493" s="33">
        <v>0</v>
      </c>
      <c r="D493" s="7" t="s">
        <v>3271</v>
      </c>
      <c r="E493" s="29">
        <v>15</v>
      </c>
      <c r="G493" s="7" t="s">
        <v>3271</v>
      </c>
      <c r="H493" s="29">
        <v>10</v>
      </c>
      <c r="J493" s="7" t="s">
        <v>3271</v>
      </c>
      <c r="K493" s="29">
        <v>8</v>
      </c>
      <c r="M493" s="7" t="s">
        <v>3271</v>
      </c>
      <c r="N493" s="29">
        <v>28</v>
      </c>
      <c r="P493" s="7" t="s">
        <v>3271</v>
      </c>
      <c r="Q493" s="29">
        <v>37</v>
      </c>
      <c r="S493" s="7" t="s">
        <v>3271</v>
      </c>
      <c r="T493" s="29">
        <v>44</v>
      </c>
      <c r="V493" s="7" t="s">
        <v>3271</v>
      </c>
      <c r="W493" s="31">
        <v>50</v>
      </c>
      <c r="Y493" s="7" t="s">
        <v>3271</v>
      </c>
      <c r="Z493" s="29">
        <v>26</v>
      </c>
      <c r="AB493" s="7" t="s">
        <v>3271</v>
      </c>
      <c r="AC493" s="29">
        <v>56</v>
      </c>
    </row>
    <row r="494" spans="1:29" x14ac:dyDescent="0.3">
      <c r="A494" s="7" t="s">
        <v>2914</v>
      </c>
      <c r="B494" s="33">
        <v>0</v>
      </c>
      <c r="D494" s="7" t="s">
        <v>2914</v>
      </c>
      <c r="E494" s="29">
        <v>15</v>
      </c>
      <c r="G494" s="7" t="s">
        <v>2914</v>
      </c>
      <c r="H494" s="29">
        <v>10</v>
      </c>
      <c r="J494" s="7" t="s">
        <v>2914</v>
      </c>
      <c r="K494" s="29">
        <v>8</v>
      </c>
      <c r="M494" s="7" t="s">
        <v>2914</v>
      </c>
      <c r="N494" s="29">
        <v>28</v>
      </c>
      <c r="P494" s="7" t="s">
        <v>2914</v>
      </c>
      <c r="Q494" s="29">
        <v>37</v>
      </c>
      <c r="S494" s="7" t="s">
        <v>2914</v>
      </c>
      <c r="T494" s="29">
        <v>44</v>
      </c>
      <c r="V494" s="7" t="s">
        <v>2914</v>
      </c>
      <c r="W494" s="31">
        <v>50</v>
      </c>
      <c r="Y494" s="7" t="s">
        <v>2914</v>
      </c>
      <c r="Z494" s="29">
        <v>26</v>
      </c>
      <c r="AB494" s="7" t="s">
        <v>2914</v>
      </c>
      <c r="AC494" s="29">
        <v>56</v>
      </c>
    </row>
    <row r="495" spans="1:29" x14ac:dyDescent="0.3">
      <c r="A495" s="7" t="s">
        <v>2965</v>
      </c>
      <c r="B495" s="33">
        <v>0</v>
      </c>
      <c r="D495" s="7" t="s">
        <v>2965</v>
      </c>
      <c r="E495" s="29">
        <v>15</v>
      </c>
      <c r="G495" s="7" t="s">
        <v>2965</v>
      </c>
      <c r="H495" s="33">
        <v>7</v>
      </c>
      <c r="J495" s="7" t="s">
        <v>2965</v>
      </c>
      <c r="K495" s="29">
        <v>7</v>
      </c>
      <c r="M495" s="7" t="s">
        <v>2965</v>
      </c>
      <c r="N495" s="29">
        <v>27</v>
      </c>
      <c r="P495" s="7" t="s">
        <v>2965</v>
      </c>
      <c r="Q495" s="29">
        <v>37</v>
      </c>
      <c r="S495" s="7" t="s">
        <v>2965</v>
      </c>
      <c r="T495" s="29">
        <v>44</v>
      </c>
      <c r="V495" s="7" t="s">
        <v>2965</v>
      </c>
      <c r="W495" s="29">
        <v>49</v>
      </c>
      <c r="Y495" s="7" t="s">
        <v>2965</v>
      </c>
      <c r="Z495" s="34">
        <v>25</v>
      </c>
      <c r="AB495" s="7" t="s">
        <v>2965</v>
      </c>
      <c r="AC495" s="29">
        <v>55</v>
      </c>
    </row>
    <row r="496" spans="1:29" x14ac:dyDescent="0.3">
      <c r="A496" s="7" t="s">
        <v>2874</v>
      </c>
      <c r="B496" s="33">
        <v>0</v>
      </c>
      <c r="D496" s="7" t="s">
        <v>2874</v>
      </c>
      <c r="E496" s="29">
        <v>15</v>
      </c>
      <c r="G496" s="7" t="s">
        <v>2874</v>
      </c>
      <c r="H496" s="33">
        <v>7</v>
      </c>
      <c r="J496" s="7" t="s">
        <v>2874</v>
      </c>
      <c r="K496" s="29">
        <v>7</v>
      </c>
      <c r="M496" s="7" t="s">
        <v>2874</v>
      </c>
      <c r="N496" s="29">
        <v>27</v>
      </c>
      <c r="P496" s="7" t="s">
        <v>2874</v>
      </c>
      <c r="Q496" s="29">
        <v>36</v>
      </c>
      <c r="S496" s="7" t="s">
        <v>2874</v>
      </c>
      <c r="T496" s="29">
        <v>44</v>
      </c>
      <c r="V496" s="7" t="s">
        <v>2874</v>
      </c>
      <c r="W496" s="29">
        <v>49</v>
      </c>
      <c r="Y496" s="7" t="s">
        <v>2874</v>
      </c>
      <c r="Z496" s="34">
        <v>25</v>
      </c>
      <c r="AB496" s="7" t="s">
        <v>2874</v>
      </c>
      <c r="AC496" s="29">
        <v>55</v>
      </c>
    </row>
    <row r="497" spans="1:29" x14ac:dyDescent="0.3">
      <c r="A497" s="7" t="s">
        <v>3272</v>
      </c>
      <c r="B497" s="33">
        <v>0</v>
      </c>
      <c r="D497" s="7" t="s">
        <v>3272</v>
      </c>
      <c r="E497" s="29">
        <v>14</v>
      </c>
      <c r="G497" s="7" t="s">
        <v>3272</v>
      </c>
      <c r="H497" s="33">
        <v>6</v>
      </c>
      <c r="J497" s="7" t="s">
        <v>3272</v>
      </c>
      <c r="K497" s="29">
        <v>6</v>
      </c>
      <c r="M497" s="7" t="s">
        <v>3272</v>
      </c>
      <c r="N497" s="29">
        <v>27</v>
      </c>
      <c r="P497" s="7" t="s">
        <v>3272</v>
      </c>
      <c r="Q497" s="29">
        <v>36</v>
      </c>
      <c r="S497" s="7" t="s">
        <v>3272</v>
      </c>
      <c r="T497" s="29">
        <v>43</v>
      </c>
      <c r="V497" s="7" t="s">
        <v>3272</v>
      </c>
      <c r="W497" s="29">
        <v>49</v>
      </c>
      <c r="Y497" s="7" t="s">
        <v>3272</v>
      </c>
      <c r="Z497" s="34">
        <v>25</v>
      </c>
      <c r="AB497" s="7" t="s">
        <v>3272</v>
      </c>
      <c r="AC497" s="29">
        <v>55</v>
      </c>
    </row>
    <row r="498" spans="1:29" x14ac:dyDescent="0.3">
      <c r="A498" s="7" t="s">
        <v>2915</v>
      </c>
      <c r="B498" s="33">
        <v>0</v>
      </c>
      <c r="D498" s="7" t="s">
        <v>2915</v>
      </c>
      <c r="E498" s="29">
        <v>14</v>
      </c>
      <c r="G498" s="7" t="s">
        <v>2915</v>
      </c>
      <c r="H498" s="33">
        <v>6</v>
      </c>
      <c r="J498" s="7" t="s">
        <v>2915</v>
      </c>
      <c r="K498" s="29">
        <v>6</v>
      </c>
      <c r="M498" s="7" t="s">
        <v>2915</v>
      </c>
      <c r="N498" s="29">
        <v>27</v>
      </c>
      <c r="P498" s="7" t="s">
        <v>2915</v>
      </c>
      <c r="Q498" s="29">
        <v>36</v>
      </c>
      <c r="S498" s="7" t="s">
        <v>2915</v>
      </c>
      <c r="T498" s="29">
        <v>43</v>
      </c>
      <c r="V498" s="7" t="s">
        <v>2915</v>
      </c>
      <c r="W498" s="29">
        <v>49</v>
      </c>
      <c r="Y498" s="7" t="s">
        <v>2915</v>
      </c>
      <c r="Z498" s="34">
        <v>25</v>
      </c>
      <c r="AB498" s="7" t="s">
        <v>2915</v>
      </c>
      <c r="AC498" s="29">
        <v>55</v>
      </c>
    </row>
    <row r="499" spans="1:29" x14ac:dyDescent="0.3">
      <c r="A499" s="7" t="s">
        <v>2939</v>
      </c>
      <c r="B499" s="33">
        <v>0</v>
      </c>
      <c r="D499" s="7" t="s">
        <v>2939</v>
      </c>
      <c r="E499" s="29">
        <v>14</v>
      </c>
      <c r="G499" s="7" t="s">
        <v>2939</v>
      </c>
      <c r="H499" s="33">
        <v>5</v>
      </c>
      <c r="J499" s="7" t="s">
        <v>2939</v>
      </c>
      <c r="K499" s="29">
        <v>5</v>
      </c>
      <c r="M499" s="7" t="s">
        <v>2939</v>
      </c>
      <c r="N499" s="29">
        <v>27</v>
      </c>
      <c r="P499" s="7" t="s">
        <v>2939</v>
      </c>
      <c r="Q499" s="29">
        <v>36</v>
      </c>
      <c r="S499" s="7" t="s">
        <v>2939</v>
      </c>
      <c r="T499" s="29">
        <v>43</v>
      </c>
      <c r="V499" s="7" t="s">
        <v>2939</v>
      </c>
      <c r="W499" s="29">
        <v>49</v>
      </c>
      <c r="Y499" s="7" t="s">
        <v>2939</v>
      </c>
      <c r="Z499" s="34">
        <v>25</v>
      </c>
      <c r="AB499" s="7" t="s">
        <v>2939</v>
      </c>
      <c r="AC499" s="29">
        <v>55</v>
      </c>
    </row>
    <row r="500" spans="1:29" x14ac:dyDescent="0.3">
      <c r="A500" s="7" t="s">
        <v>2875</v>
      </c>
      <c r="B500" s="33">
        <v>0</v>
      </c>
      <c r="D500" s="7" t="s">
        <v>2875</v>
      </c>
      <c r="E500" s="29">
        <v>14</v>
      </c>
      <c r="G500" s="7" t="s">
        <v>2875</v>
      </c>
      <c r="H500" s="33">
        <v>5</v>
      </c>
      <c r="J500" s="7" t="s">
        <v>2875</v>
      </c>
      <c r="K500" s="29">
        <v>5</v>
      </c>
      <c r="M500" s="7" t="s">
        <v>2875</v>
      </c>
      <c r="N500" s="29">
        <v>26</v>
      </c>
      <c r="P500" s="7" t="s">
        <v>2875</v>
      </c>
      <c r="Q500" s="29">
        <v>36</v>
      </c>
      <c r="S500" s="7" t="s">
        <v>2875</v>
      </c>
      <c r="T500" s="29">
        <v>43</v>
      </c>
      <c r="V500" s="7" t="s">
        <v>2875</v>
      </c>
      <c r="W500" s="29">
        <v>48</v>
      </c>
      <c r="Y500" s="7" t="s">
        <v>2875</v>
      </c>
      <c r="Z500" s="34">
        <v>25</v>
      </c>
      <c r="AB500" s="7" t="s">
        <v>2875</v>
      </c>
      <c r="AC500" s="29">
        <v>54</v>
      </c>
    </row>
    <row r="501" spans="1:29" x14ac:dyDescent="0.3">
      <c r="A501" s="7" t="s">
        <v>3273</v>
      </c>
      <c r="B501" s="33">
        <v>0</v>
      </c>
      <c r="D501" s="7" t="s">
        <v>3273</v>
      </c>
      <c r="E501" s="29">
        <v>13</v>
      </c>
      <c r="G501" s="7" t="s">
        <v>3273</v>
      </c>
      <c r="H501" s="33">
        <v>5</v>
      </c>
      <c r="J501" s="7" t="s">
        <v>3273</v>
      </c>
      <c r="K501" s="29">
        <v>4</v>
      </c>
      <c r="M501" s="7" t="s">
        <v>3273</v>
      </c>
      <c r="N501" s="29">
        <v>26</v>
      </c>
      <c r="P501" s="7" t="s">
        <v>3273</v>
      </c>
      <c r="Q501" s="29">
        <v>36</v>
      </c>
      <c r="S501" s="7" t="s">
        <v>3273</v>
      </c>
      <c r="T501" s="29">
        <v>43</v>
      </c>
      <c r="V501" s="7" t="s">
        <v>3273</v>
      </c>
      <c r="W501" s="29">
        <v>48</v>
      </c>
      <c r="Y501" s="7" t="s">
        <v>3273</v>
      </c>
      <c r="Z501" s="34">
        <v>25</v>
      </c>
      <c r="AB501" s="7" t="s">
        <v>3273</v>
      </c>
      <c r="AC501" s="29">
        <v>54</v>
      </c>
    </row>
    <row r="502" spans="1:29" x14ac:dyDescent="0.3">
      <c r="A502" s="7" t="s">
        <v>2916</v>
      </c>
      <c r="B502" s="33">
        <v>0</v>
      </c>
      <c r="D502" s="7" t="s">
        <v>2916</v>
      </c>
      <c r="E502" s="29">
        <v>13</v>
      </c>
      <c r="G502" s="7" t="s">
        <v>2916</v>
      </c>
      <c r="H502" s="33">
        <v>5</v>
      </c>
      <c r="J502" s="7" t="s">
        <v>2916</v>
      </c>
      <c r="K502" s="29">
        <v>4</v>
      </c>
      <c r="M502" s="7" t="s">
        <v>2916</v>
      </c>
      <c r="N502" s="29">
        <v>26</v>
      </c>
      <c r="P502" s="7" t="s">
        <v>2916</v>
      </c>
      <c r="Q502" s="29">
        <v>36</v>
      </c>
      <c r="S502" s="7" t="s">
        <v>2916</v>
      </c>
      <c r="T502" s="29">
        <v>43</v>
      </c>
      <c r="V502" s="7" t="s">
        <v>2916</v>
      </c>
      <c r="W502" s="29">
        <v>48</v>
      </c>
      <c r="Y502" s="7" t="s">
        <v>2916</v>
      </c>
      <c r="Z502" s="34">
        <v>25</v>
      </c>
      <c r="AB502" s="7" t="s">
        <v>2916</v>
      </c>
      <c r="AC502" s="29">
        <v>54</v>
      </c>
    </row>
    <row r="503" spans="1:29" x14ac:dyDescent="0.3">
      <c r="A503" s="7" t="s">
        <v>3274</v>
      </c>
      <c r="B503" s="33">
        <v>0</v>
      </c>
      <c r="D503" s="7" t="s">
        <v>3274</v>
      </c>
      <c r="E503" s="29">
        <v>13</v>
      </c>
      <c r="G503" s="7" t="s">
        <v>3274</v>
      </c>
      <c r="H503" s="33">
        <v>4</v>
      </c>
      <c r="J503" s="7" t="s">
        <v>3274</v>
      </c>
      <c r="K503" s="29">
        <v>3</v>
      </c>
      <c r="M503" s="7" t="s">
        <v>3274</v>
      </c>
      <c r="N503" s="29">
        <v>26</v>
      </c>
      <c r="P503" s="7" t="s">
        <v>3274</v>
      </c>
      <c r="Q503" s="29">
        <v>35</v>
      </c>
      <c r="S503" s="7" t="s">
        <v>3274</v>
      </c>
      <c r="T503" s="29">
        <v>42</v>
      </c>
      <c r="V503" s="7" t="s">
        <v>3274</v>
      </c>
      <c r="W503" s="29">
        <v>48</v>
      </c>
      <c r="Y503" s="7" t="s">
        <v>3274</v>
      </c>
      <c r="Z503" s="34">
        <v>25</v>
      </c>
      <c r="AB503" s="7" t="s">
        <v>3274</v>
      </c>
      <c r="AC503" s="29">
        <v>54</v>
      </c>
    </row>
    <row r="504" spans="1:29" x14ac:dyDescent="0.3">
      <c r="A504" s="7" t="s">
        <v>2876</v>
      </c>
      <c r="B504" s="33">
        <v>0</v>
      </c>
      <c r="D504" s="7" t="s">
        <v>2876</v>
      </c>
      <c r="E504" s="29">
        <v>13</v>
      </c>
      <c r="G504" s="7" t="s">
        <v>2876</v>
      </c>
      <c r="H504" s="33">
        <v>4</v>
      </c>
      <c r="J504" s="7" t="s">
        <v>2876</v>
      </c>
      <c r="K504" s="29">
        <v>3</v>
      </c>
      <c r="M504" s="7" t="s">
        <v>2876</v>
      </c>
      <c r="N504" s="29">
        <v>26</v>
      </c>
      <c r="P504" s="7" t="s">
        <v>2876</v>
      </c>
      <c r="Q504" s="29">
        <v>35</v>
      </c>
      <c r="S504" s="7" t="s">
        <v>2876</v>
      </c>
      <c r="T504" s="29">
        <v>42</v>
      </c>
      <c r="V504" s="7" t="s">
        <v>2876</v>
      </c>
      <c r="W504" s="29">
        <v>48</v>
      </c>
      <c r="Y504" s="7" t="s">
        <v>2876</v>
      </c>
      <c r="Z504" s="34">
        <v>25</v>
      </c>
      <c r="AB504" s="7" t="s">
        <v>2876</v>
      </c>
      <c r="AC504" s="29">
        <v>54</v>
      </c>
    </row>
    <row r="505" spans="1:29" x14ac:dyDescent="0.3">
      <c r="A505" s="7" t="s">
        <v>3275</v>
      </c>
      <c r="B505" s="33">
        <v>0</v>
      </c>
      <c r="D505" s="7" t="s">
        <v>3275</v>
      </c>
      <c r="E505" s="29">
        <v>12</v>
      </c>
      <c r="G505" s="7" t="s">
        <v>3275</v>
      </c>
      <c r="H505" s="33">
        <v>4</v>
      </c>
      <c r="J505" s="7" t="s">
        <v>3275</v>
      </c>
      <c r="K505" s="29">
        <v>2</v>
      </c>
      <c r="M505" s="7" t="s">
        <v>3275</v>
      </c>
      <c r="N505" s="34">
        <v>25</v>
      </c>
      <c r="P505" s="7" t="s">
        <v>3275</v>
      </c>
      <c r="Q505" s="29">
        <v>35</v>
      </c>
      <c r="S505" s="7" t="s">
        <v>3275</v>
      </c>
      <c r="T505" s="29">
        <v>42</v>
      </c>
      <c r="V505" s="7" t="s">
        <v>3275</v>
      </c>
      <c r="W505" s="29">
        <v>47</v>
      </c>
      <c r="Y505" s="7" t="s">
        <v>3275</v>
      </c>
      <c r="Z505" s="33">
        <v>24</v>
      </c>
      <c r="AB505" s="7" t="s">
        <v>3275</v>
      </c>
      <c r="AC505" s="29">
        <v>53</v>
      </c>
    </row>
    <row r="506" spans="1:29" x14ac:dyDescent="0.3">
      <c r="A506" s="7" t="s">
        <v>2917</v>
      </c>
      <c r="B506" s="33">
        <v>0</v>
      </c>
      <c r="D506" s="7" t="s">
        <v>2917</v>
      </c>
      <c r="E506" s="29">
        <v>12</v>
      </c>
      <c r="G506" s="7" t="s">
        <v>2917</v>
      </c>
      <c r="H506" s="29">
        <v>4</v>
      </c>
      <c r="J506" s="7" t="s">
        <v>2917</v>
      </c>
      <c r="K506" s="29">
        <v>2</v>
      </c>
      <c r="M506" s="7" t="s">
        <v>2917</v>
      </c>
      <c r="N506" s="34">
        <v>25</v>
      </c>
      <c r="P506" s="7" t="s">
        <v>2917</v>
      </c>
      <c r="Q506" s="29">
        <v>35</v>
      </c>
      <c r="S506" s="7" t="s">
        <v>2917</v>
      </c>
      <c r="T506" s="29">
        <v>42</v>
      </c>
      <c r="V506" s="7" t="s">
        <v>2917</v>
      </c>
      <c r="W506" s="29">
        <v>47</v>
      </c>
      <c r="Y506" s="7" t="s">
        <v>2917</v>
      </c>
      <c r="Z506" s="33">
        <v>24</v>
      </c>
      <c r="AB506" s="7" t="s">
        <v>2917</v>
      </c>
      <c r="AC506" s="29">
        <v>53</v>
      </c>
    </row>
    <row r="507" spans="1:29" x14ac:dyDescent="0.3">
      <c r="A507" s="7" t="s">
        <v>3050</v>
      </c>
      <c r="B507" s="33">
        <v>0</v>
      </c>
      <c r="D507" s="7" t="s">
        <v>3050</v>
      </c>
      <c r="E507" s="29">
        <v>12</v>
      </c>
      <c r="G507" s="7" t="s">
        <v>3050</v>
      </c>
      <c r="H507" s="29">
        <v>3</v>
      </c>
      <c r="J507" s="7" t="s">
        <v>3050</v>
      </c>
      <c r="K507" s="29">
        <v>1</v>
      </c>
      <c r="M507" s="7" t="s">
        <v>3050</v>
      </c>
      <c r="N507" s="34">
        <v>25</v>
      </c>
      <c r="P507" s="7" t="s">
        <v>3050</v>
      </c>
      <c r="Q507" s="29">
        <v>35</v>
      </c>
      <c r="S507" s="7" t="s">
        <v>3050</v>
      </c>
      <c r="T507" s="29">
        <v>42</v>
      </c>
      <c r="V507" s="7" t="s">
        <v>3050</v>
      </c>
      <c r="W507" s="29">
        <v>47</v>
      </c>
      <c r="Y507" s="43" t="s">
        <v>3050</v>
      </c>
      <c r="Z507" s="33">
        <v>24</v>
      </c>
      <c r="AB507" s="43" t="s">
        <v>3050</v>
      </c>
      <c r="AC507" s="29">
        <v>53</v>
      </c>
    </row>
    <row r="508" spans="1:29" x14ac:dyDescent="0.3">
      <c r="A508" s="7" t="s">
        <v>2877</v>
      </c>
      <c r="B508" s="33">
        <v>0</v>
      </c>
      <c r="D508" s="7" t="s">
        <v>2877</v>
      </c>
      <c r="E508" s="29">
        <v>12</v>
      </c>
      <c r="G508" s="7" t="s">
        <v>2877</v>
      </c>
      <c r="H508" s="29">
        <v>3</v>
      </c>
      <c r="J508" s="7" t="s">
        <v>2877</v>
      </c>
      <c r="K508" s="29">
        <v>1</v>
      </c>
      <c r="M508" s="7" t="s">
        <v>2877</v>
      </c>
      <c r="N508" s="34">
        <v>25</v>
      </c>
      <c r="P508" s="7" t="s">
        <v>2877</v>
      </c>
      <c r="Q508" s="29">
        <v>35</v>
      </c>
      <c r="S508" s="7" t="s">
        <v>2877</v>
      </c>
      <c r="T508" s="29">
        <v>42</v>
      </c>
      <c r="V508" s="7" t="s">
        <v>2877</v>
      </c>
      <c r="W508" s="29">
        <v>47</v>
      </c>
      <c r="Y508" s="7" t="s">
        <v>2877</v>
      </c>
      <c r="Z508" s="29">
        <v>23</v>
      </c>
      <c r="AB508" s="7" t="s">
        <v>2877</v>
      </c>
      <c r="AC508" s="29">
        <v>53</v>
      </c>
    </row>
    <row r="509" spans="1:29" x14ac:dyDescent="0.3">
      <c r="A509" s="7" t="s">
        <v>2940</v>
      </c>
      <c r="B509" s="33">
        <v>0</v>
      </c>
      <c r="D509" s="7" t="s">
        <v>2940</v>
      </c>
      <c r="E509" s="29">
        <v>11</v>
      </c>
      <c r="G509" s="7" t="s">
        <v>2940</v>
      </c>
      <c r="H509" s="29">
        <v>3</v>
      </c>
      <c r="J509" s="7" t="s">
        <v>2940</v>
      </c>
      <c r="K509" s="33">
        <v>0</v>
      </c>
      <c r="M509" s="5" t="s">
        <v>2940</v>
      </c>
      <c r="N509" s="34">
        <v>25</v>
      </c>
      <c r="P509" s="5" t="s">
        <v>2940</v>
      </c>
      <c r="Q509" s="29">
        <v>35</v>
      </c>
      <c r="S509" s="5" t="s">
        <v>2940</v>
      </c>
      <c r="T509" s="29">
        <v>41</v>
      </c>
      <c r="V509" s="5" t="s">
        <v>2940</v>
      </c>
      <c r="W509" s="29">
        <v>47</v>
      </c>
      <c r="Y509" s="5" t="s">
        <v>2940</v>
      </c>
      <c r="Z509" s="29">
        <v>23</v>
      </c>
      <c r="AB509" s="5" t="s">
        <v>2940</v>
      </c>
      <c r="AC509" s="29">
        <v>53</v>
      </c>
    </row>
    <row r="510" spans="1:29" x14ac:dyDescent="0.3">
      <c r="A510" s="7" t="s">
        <v>2918</v>
      </c>
      <c r="B510" s="33">
        <v>0</v>
      </c>
      <c r="D510" s="7" t="s">
        <v>2918</v>
      </c>
      <c r="E510" s="29">
        <v>11</v>
      </c>
      <c r="G510" s="7" t="s">
        <v>2918</v>
      </c>
      <c r="H510" s="29">
        <v>3</v>
      </c>
      <c r="J510" s="7" t="s">
        <v>2918</v>
      </c>
      <c r="K510" s="33">
        <v>0</v>
      </c>
      <c r="M510" s="7" t="s">
        <v>2918</v>
      </c>
      <c r="N510" s="33">
        <v>24</v>
      </c>
      <c r="P510" s="7" t="s">
        <v>2918</v>
      </c>
      <c r="Q510" s="29">
        <v>34</v>
      </c>
      <c r="S510" s="7" t="s">
        <v>2918</v>
      </c>
      <c r="T510" s="29">
        <v>41</v>
      </c>
      <c r="V510" s="7" t="s">
        <v>2918</v>
      </c>
      <c r="W510" s="29">
        <v>46</v>
      </c>
      <c r="Y510" s="7" t="s">
        <v>2918</v>
      </c>
      <c r="Z510" s="29">
        <v>23</v>
      </c>
      <c r="AB510" s="7" t="s">
        <v>2918</v>
      </c>
      <c r="AC510" s="29">
        <v>53</v>
      </c>
    </row>
    <row r="511" spans="1:29" x14ac:dyDescent="0.3">
      <c r="A511" s="7" t="s">
        <v>3276</v>
      </c>
      <c r="B511" s="33">
        <v>0</v>
      </c>
      <c r="D511" s="7" t="s">
        <v>3276</v>
      </c>
      <c r="E511" s="29">
        <v>11</v>
      </c>
      <c r="G511" s="7" t="s">
        <v>3276</v>
      </c>
      <c r="H511" s="29">
        <v>2</v>
      </c>
      <c r="J511" s="7" t="s">
        <v>3276</v>
      </c>
      <c r="K511" s="33">
        <v>0</v>
      </c>
      <c r="M511" s="7" t="s">
        <v>3276</v>
      </c>
      <c r="N511" s="29">
        <v>23</v>
      </c>
      <c r="P511" s="7" t="s">
        <v>3276</v>
      </c>
      <c r="Q511" s="29">
        <v>34</v>
      </c>
      <c r="S511" s="7" t="s">
        <v>3276</v>
      </c>
      <c r="T511" s="29">
        <v>41</v>
      </c>
      <c r="V511" s="7" t="s">
        <v>3276</v>
      </c>
      <c r="W511" s="29">
        <v>46</v>
      </c>
      <c r="Y511" s="7" t="s">
        <v>3276</v>
      </c>
      <c r="Z511" s="29">
        <v>22</v>
      </c>
      <c r="AB511" s="7" t="s">
        <v>3276</v>
      </c>
      <c r="AC511" s="29">
        <v>52</v>
      </c>
    </row>
    <row r="512" spans="1:29" x14ac:dyDescent="0.3">
      <c r="A512" s="7" t="s">
        <v>2878</v>
      </c>
      <c r="B512" s="33">
        <v>0</v>
      </c>
      <c r="D512" s="7" t="s">
        <v>2878</v>
      </c>
      <c r="E512" s="29">
        <v>11</v>
      </c>
      <c r="G512" s="7" t="s">
        <v>2878</v>
      </c>
      <c r="H512" s="29">
        <v>2</v>
      </c>
      <c r="J512" s="7" t="s">
        <v>2878</v>
      </c>
      <c r="K512" s="33">
        <v>0</v>
      </c>
      <c r="M512" s="7" t="s">
        <v>2878</v>
      </c>
      <c r="N512" s="29">
        <v>23</v>
      </c>
      <c r="P512" s="7" t="s">
        <v>2878</v>
      </c>
      <c r="Q512" s="29">
        <v>34</v>
      </c>
      <c r="S512" s="7" t="s">
        <v>2878</v>
      </c>
      <c r="T512" s="29">
        <v>41</v>
      </c>
      <c r="V512" s="7" t="s">
        <v>2878</v>
      </c>
      <c r="W512" s="29">
        <v>46</v>
      </c>
      <c r="Y512" s="7" t="s">
        <v>2878</v>
      </c>
      <c r="Z512" s="29">
        <v>22</v>
      </c>
      <c r="AB512" s="7" t="s">
        <v>2878</v>
      </c>
      <c r="AC512" s="29">
        <v>52</v>
      </c>
    </row>
    <row r="513" spans="1:29" x14ac:dyDescent="0.3">
      <c r="A513" s="7" t="s">
        <v>3051</v>
      </c>
      <c r="B513" s="33">
        <v>0</v>
      </c>
      <c r="D513" s="7" t="s">
        <v>3051</v>
      </c>
      <c r="E513" s="29">
        <v>10</v>
      </c>
      <c r="G513" s="7" t="s">
        <v>3051</v>
      </c>
      <c r="H513" s="29">
        <v>2</v>
      </c>
      <c r="J513" s="7" t="s">
        <v>3051</v>
      </c>
      <c r="K513" s="33">
        <v>0</v>
      </c>
      <c r="M513" s="7" t="s">
        <v>3051</v>
      </c>
      <c r="N513" s="29">
        <v>22</v>
      </c>
      <c r="P513" s="7" t="s">
        <v>3051</v>
      </c>
      <c r="Q513" s="29">
        <v>34</v>
      </c>
      <c r="S513" s="7" t="s">
        <v>3051</v>
      </c>
      <c r="T513" s="30">
        <v>40</v>
      </c>
      <c r="V513" s="7" t="s">
        <v>3051</v>
      </c>
      <c r="W513" s="29">
        <v>46</v>
      </c>
      <c r="Y513" s="7" t="s">
        <v>3051</v>
      </c>
      <c r="Z513" s="29">
        <v>22</v>
      </c>
      <c r="AB513" s="7" t="s">
        <v>3051</v>
      </c>
      <c r="AC513" s="29">
        <v>52</v>
      </c>
    </row>
    <row r="514" spans="1:29" x14ac:dyDescent="0.3">
      <c r="A514" s="7" t="s">
        <v>2919</v>
      </c>
      <c r="B514" s="33">
        <v>0</v>
      </c>
      <c r="D514" s="7" t="s">
        <v>2919</v>
      </c>
      <c r="E514" s="29">
        <v>10</v>
      </c>
      <c r="G514" s="7" t="s">
        <v>2919</v>
      </c>
      <c r="H514" s="29">
        <v>2</v>
      </c>
      <c r="J514" s="7" t="s">
        <v>2919</v>
      </c>
      <c r="K514" s="33">
        <v>0</v>
      </c>
      <c r="M514" s="7" t="s">
        <v>2919</v>
      </c>
      <c r="N514" s="29">
        <v>22</v>
      </c>
      <c r="P514" s="7" t="s">
        <v>2919</v>
      </c>
      <c r="Q514" s="29">
        <v>34</v>
      </c>
      <c r="S514" s="5" t="s">
        <v>2919</v>
      </c>
      <c r="T514" s="30">
        <v>40</v>
      </c>
      <c r="V514" s="5" t="s">
        <v>2919</v>
      </c>
      <c r="W514" s="29">
        <v>46</v>
      </c>
      <c r="Y514" s="5" t="s">
        <v>2919</v>
      </c>
      <c r="Z514" s="29">
        <v>21</v>
      </c>
      <c r="AB514" s="5" t="s">
        <v>2919</v>
      </c>
      <c r="AC514" s="29">
        <v>52</v>
      </c>
    </row>
    <row r="515" spans="1:29" x14ac:dyDescent="0.3">
      <c r="A515" s="7" t="s">
        <v>3194</v>
      </c>
      <c r="B515" s="33">
        <v>0</v>
      </c>
      <c r="D515" s="7" t="s">
        <v>3194</v>
      </c>
      <c r="E515" s="29">
        <v>10</v>
      </c>
      <c r="G515" s="7" t="s">
        <v>3194</v>
      </c>
      <c r="H515" s="29">
        <v>1</v>
      </c>
      <c r="J515" s="7" t="s">
        <v>3194</v>
      </c>
      <c r="K515" s="33">
        <v>0</v>
      </c>
      <c r="M515" s="7" t="s">
        <v>3194</v>
      </c>
      <c r="N515" s="29">
        <v>21</v>
      </c>
      <c r="P515" s="7" t="s">
        <v>3194</v>
      </c>
      <c r="Q515" s="29">
        <v>34</v>
      </c>
      <c r="S515" s="7" t="s">
        <v>3194</v>
      </c>
      <c r="T515" s="33">
        <v>39</v>
      </c>
      <c r="V515" s="7" t="s">
        <v>3194</v>
      </c>
      <c r="W515" s="29">
        <v>45</v>
      </c>
      <c r="Y515" s="7" t="s">
        <v>3194</v>
      </c>
      <c r="Z515" s="29">
        <v>21</v>
      </c>
      <c r="AB515" s="7" t="s">
        <v>3194</v>
      </c>
      <c r="AC515" s="29">
        <v>52</v>
      </c>
    </row>
    <row r="516" spans="1:29" x14ac:dyDescent="0.3">
      <c r="A516" s="7" t="s">
        <v>2879</v>
      </c>
      <c r="B516" s="33">
        <v>0</v>
      </c>
      <c r="D516" s="7" t="s">
        <v>2879</v>
      </c>
      <c r="E516" s="29">
        <v>10</v>
      </c>
      <c r="G516" s="7" t="s">
        <v>2879</v>
      </c>
      <c r="H516" s="29">
        <v>1</v>
      </c>
      <c r="J516" s="7" t="s">
        <v>2879</v>
      </c>
      <c r="K516" s="33">
        <v>0</v>
      </c>
      <c r="M516" s="7" t="s">
        <v>2879</v>
      </c>
      <c r="N516" s="29">
        <v>21</v>
      </c>
      <c r="P516" s="7" t="s">
        <v>2879</v>
      </c>
      <c r="Q516" s="29">
        <v>34</v>
      </c>
      <c r="S516" s="7" t="s">
        <v>2879</v>
      </c>
      <c r="T516" s="33">
        <v>39</v>
      </c>
      <c r="V516" s="7" t="s">
        <v>2879</v>
      </c>
      <c r="W516" s="29">
        <v>45</v>
      </c>
      <c r="Y516" s="43" t="s">
        <v>2879</v>
      </c>
      <c r="Z516" s="29">
        <v>21</v>
      </c>
      <c r="AB516" s="43" t="s">
        <v>2879</v>
      </c>
      <c r="AC516" s="29">
        <v>52</v>
      </c>
    </row>
    <row r="517" spans="1:29" x14ac:dyDescent="0.3">
      <c r="A517" s="7" t="s">
        <v>2941</v>
      </c>
      <c r="B517" s="33">
        <v>0</v>
      </c>
      <c r="D517" s="7" t="s">
        <v>2941</v>
      </c>
      <c r="E517" s="29">
        <v>9</v>
      </c>
      <c r="G517" s="7" t="s">
        <v>2941</v>
      </c>
      <c r="H517" s="29">
        <v>1</v>
      </c>
      <c r="J517" s="7" t="s">
        <v>2941</v>
      </c>
      <c r="K517" s="33">
        <v>0</v>
      </c>
      <c r="M517" s="7" t="s">
        <v>2941</v>
      </c>
      <c r="N517" s="29">
        <v>21</v>
      </c>
      <c r="P517" s="7" t="s">
        <v>2941</v>
      </c>
      <c r="Q517" s="29">
        <v>33</v>
      </c>
      <c r="S517" s="7" t="s">
        <v>2941</v>
      </c>
      <c r="T517" s="33">
        <v>39</v>
      </c>
      <c r="V517" s="7" t="s">
        <v>2941</v>
      </c>
      <c r="W517" s="29">
        <v>45</v>
      </c>
      <c r="Y517" s="7" t="s">
        <v>2941</v>
      </c>
      <c r="Z517" s="29">
        <v>20</v>
      </c>
      <c r="AB517" s="7" t="s">
        <v>2941</v>
      </c>
      <c r="AC517" s="29">
        <v>51</v>
      </c>
    </row>
    <row r="518" spans="1:29" x14ac:dyDescent="0.3">
      <c r="A518" s="7" t="s">
        <v>2920</v>
      </c>
      <c r="B518" s="33">
        <v>0</v>
      </c>
      <c r="D518" s="7" t="s">
        <v>2920</v>
      </c>
      <c r="E518" s="29">
        <v>9</v>
      </c>
      <c r="G518" s="7" t="s">
        <v>2920</v>
      </c>
      <c r="H518" s="29">
        <v>1</v>
      </c>
      <c r="J518" s="7" t="s">
        <v>2920</v>
      </c>
      <c r="K518" s="33">
        <v>0</v>
      </c>
      <c r="M518" s="7" t="s">
        <v>2920</v>
      </c>
      <c r="N518" s="29">
        <v>20</v>
      </c>
      <c r="P518" s="7" t="s">
        <v>2920</v>
      </c>
      <c r="Q518" s="29">
        <v>33</v>
      </c>
      <c r="S518" s="7" t="s">
        <v>2920</v>
      </c>
      <c r="T518" s="33">
        <v>39</v>
      </c>
      <c r="V518" s="7" t="s">
        <v>2920</v>
      </c>
      <c r="W518" s="29">
        <v>45</v>
      </c>
      <c r="Y518" s="7" t="s">
        <v>2920</v>
      </c>
      <c r="Z518" s="29">
        <v>20</v>
      </c>
      <c r="AB518" s="7" t="s">
        <v>2920</v>
      </c>
      <c r="AC518" s="29">
        <v>51</v>
      </c>
    </row>
    <row r="519" spans="1:29" x14ac:dyDescent="0.3">
      <c r="A519" s="7" t="s">
        <v>2999</v>
      </c>
      <c r="B519" s="33">
        <v>0</v>
      </c>
      <c r="D519" s="7" t="s">
        <v>2999</v>
      </c>
      <c r="E519" s="29">
        <v>9</v>
      </c>
      <c r="G519" s="7" t="s">
        <v>2999</v>
      </c>
      <c r="H519" s="33">
        <v>0</v>
      </c>
      <c r="J519" s="7" t="s">
        <v>2999</v>
      </c>
      <c r="K519" s="33">
        <v>0</v>
      </c>
      <c r="M519" s="7" t="s">
        <v>2999</v>
      </c>
      <c r="N519" s="29">
        <v>20</v>
      </c>
      <c r="P519" s="7" t="s">
        <v>2999</v>
      </c>
      <c r="Q519" s="29">
        <v>33</v>
      </c>
      <c r="S519" s="7" t="s">
        <v>2999</v>
      </c>
      <c r="T519" s="33">
        <v>39</v>
      </c>
      <c r="V519" s="7" t="s">
        <v>2999</v>
      </c>
      <c r="W519" s="29">
        <v>45</v>
      </c>
      <c r="Y519" s="7" t="s">
        <v>2999</v>
      </c>
      <c r="Z519" s="29">
        <v>20</v>
      </c>
      <c r="AB519" s="7" t="s">
        <v>2999</v>
      </c>
      <c r="AC519" s="29">
        <v>51</v>
      </c>
    </row>
    <row r="520" spans="1:29" x14ac:dyDescent="0.3">
      <c r="A520" s="7" t="s">
        <v>2880</v>
      </c>
      <c r="B520" s="33">
        <v>0</v>
      </c>
      <c r="D520" s="7" t="s">
        <v>2880</v>
      </c>
      <c r="E520" s="29">
        <v>9</v>
      </c>
      <c r="G520" s="7" t="s">
        <v>2880</v>
      </c>
      <c r="H520" s="33">
        <v>0</v>
      </c>
      <c r="J520" s="7" t="s">
        <v>2880</v>
      </c>
      <c r="K520" s="33">
        <v>0</v>
      </c>
      <c r="M520" s="7" t="s">
        <v>2880</v>
      </c>
      <c r="N520" s="29">
        <v>20</v>
      </c>
      <c r="P520" s="7" t="s">
        <v>2880</v>
      </c>
      <c r="Q520" s="29">
        <v>33</v>
      </c>
      <c r="S520" s="7" t="s">
        <v>2880</v>
      </c>
      <c r="T520" s="29">
        <v>38</v>
      </c>
      <c r="V520" s="7" t="s">
        <v>2880</v>
      </c>
      <c r="W520" s="29">
        <v>45</v>
      </c>
      <c r="Y520" s="7" t="s">
        <v>2880</v>
      </c>
      <c r="Z520" s="29">
        <v>19</v>
      </c>
      <c r="AB520" s="7" t="s">
        <v>2880</v>
      </c>
      <c r="AC520" s="29">
        <v>51</v>
      </c>
    </row>
    <row r="521" spans="1:29" x14ac:dyDescent="0.3">
      <c r="A521" s="7" t="s">
        <v>3068</v>
      </c>
      <c r="B521" s="33">
        <v>0</v>
      </c>
      <c r="D521" s="7" t="s">
        <v>3068</v>
      </c>
      <c r="E521" s="29">
        <v>8</v>
      </c>
      <c r="G521" s="7" t="s">
        <v>3068</v>
      </c>
      <c r="H521" s="33">
        <v>0</v>
      </c>
      <c r="J521" s="7" t="s">
        <v>3068</v>
      </c>
      <c r="K521" s="33">
        <v>0</v>
      </c>
      <c r="M521" s="7" t="s">
        <v>3068</v>
      </c>
      <c r="N521" s="29">
        <v>19</v>
      </c>
      <c r="P521" s="7" t="s">
        <v>3068</v>
      </c>
      <c r="Q521" s="29">
        <v>33</v>
      </c>
      <c r="S521" s="7" t="s">
        <v>3068</v>
      </c>
      <c r="T521" s="29">
        <v>38</v>
      </c>
      <c r="V521" s="7" t="s">
        <v>3068</v>
      </c>
      <c r="W521" s="29">
        <v>44</v>
      </c>
      <c r="Y521" s="7" t="s">
        <v>3068</v>
      </c>
      <c r="Z521" s="29">
        <v>19</v>
      </c>
      <c r="AB521" s="7" t="s">
        <v>3068</v>
      </c>
      <c r="AC521" s="29">
        <v>51</v>
      </c>
    </row>
    <row r="522" spans="1:29" x14ac:dyDescent="0.3">
      <c r="A522" s="7" t="s">
        <v>3052</v>
      </c>
      <c r="B522" s="33">
        <v>0</v>
      </c>
      <c r="D522" s="7" t="s">
        <v>3052</v>
      </c>
      <c r="E522" s="29">
        <v>8</v>
      </c>
      <c r="G522" s="7" t="s">
        <v>3052</v>
      </c>
      <c r="H522" s="33">
        <v>0</v>
      </c>
      <c r="J522" s="7" t="s">
        <v>3052</v>
      </c>
      <c r="K522" s="33">
        <v>0</v>
      </c>
      <c r="M522" s="7" t="s">
        <v>3052</v>
      </c>
      <c r="N522" s="29">
        <v>19</v>
      </c>
      <c r="P522" s="7" t="s">
        <v>3052</v>
      </c>
      <c r="Q522" s="29">
        <v>33</v>
      </c>
      <c r="S522" s="7" t="s">
        <v>3052</v>
      </c>
      <c r="T522" s="29">
        <v>38</v>
      </c>
      <c r="V522" s="7" t="s">
        <v>3052</v>
      </c>
      <c r="W522" s="29">
        <v>44</v>
      </c>
      <c r="Y522" s="7" t="s">
        <v>3052</v>
      </c>
      <c r="Z522" s="29">
        <v>19</v>
      </c>
      <c r="AB522" s="7" t="s">
        <v>3052</v>
      </c>
      <c r="AC522" s="29">
        <v>51</v>
      </c>
    </row>
    <row r="523" spans="1:29" x14ac:dyDescent="0.3">
      <c r="A523" s="7" t="s">
        <v>2942</v>
      </c>
      <c r="B523" s="33">
        <v>0</v>
      </c>
      <c r="D523" s="7" t="s">
        <v>2942</v>
      </c>
      <c r="E523" s="29">
        <v>8</v>
      </c>
      <c r="G523" s="7" t="s">
        <v>2942</v>
      </c>
      <c r="H523" s="33">
        <v>0</v>
      </c>
      <c r="J523" s="7" t="s">
        <v>2942</v>
      </c>
      <c r="K523" s="33">
        <v>0</v>
      </c>
      <c r="M523" s="7" t="s">
        <v>2942</v>
      </c>
      <c r="N523" s="29">
        <v>19</v>
      </c>
      <c r="P523" s="7" t="s">
        <v>2942</v>
      </c>
      <c r="Q523" s="29">
        <v>33</v>
      </c>
      <c r="S523" s="7" t="s">
        <v>2942</v>
      </c>
      <c r="T523" s="29">
        <v>38</v>
      </c>
      <c r="V523" s="7" t="s">
        <v>2942</v>
      </c>
      <c r="W523" s="29">
        <v>44</v>
      </c>
      <c r="Y523" s="7" t="s">
        <v>2942</v>
      </c>
      <c r="Z523" s="29">
        <v>18</v>
      </c>
      <c r="AB523" s="7" t="s">
        <v>2942</v>
      </c>
      <c r="AC523" s="31">
        <v>50</v>
      </c>
    </row>
    <row r="524" spans="1:29" x14ac:dyDescent="0.3">
      <c r="A524" s="7" t="s">
        <v>2881</v>
      </c>
      <c r="B524" s="33">
        <v>0</v>
      </c>
      <c r="D524" s="7" t="s">
        <v>2881</v>
      </c>
      <c r="E524" s="29">
        <v>8</v>
      </c>
      <c r="G524" s="7" t="s">
        <v>2881</v>
      </c>
      <c r="H524" s="33">
        <v>0</v>
      </c>
      <c r="J524" s="7" t="s">
        <v>2881</v>
      </c>
      <c r="K524" s="33">
        <v>0</v>
      </c>
      <c r="M524" s="7" t="s">
        <v>2881</v>
      </c>
      <c r="N524" s="29">
        <v>18</v>
      </c>
      <c r="P524" s="7" t="s">
        <v>2881</v>
      </c>
      <c r="Q524" s="29">
        <v>32</v>
      </c>
      <c r="S524" s="7" t="s">
        <v>2881</v>
      </c>
      <c r="T524" s="29">
        <v>38</v>
      </c>
      <c r="V524" s="7" t="s">
        <v>2881</v>
      </c>
      <c r="W524" s="29">
        <v>44</v>
      </c>
      <c r="Y524" s="7" t="s">
        <v>2881</v>
      </c>
      <c r="Z524" s="29">
        <v>18</v>
      </c>
      <c r="AB524" s="7" t="s">
        <v>2881</v>
      </c>
      <c r="AC524" s="31">
        <v>50</v>
      </c>
    </row>
    <row r="525" spans="1:29" x14ac:dyDescent="0.3">
      <c r="A525" s="7" t="s">
        <v>3053</v>
      </c>
      <c r="B525" s="33">
        <v>0</v>
      </c>
      <c r="D525" s="7" t="s">
        <v>3053</v>
      </c>
      <c r="E525" s="29">
        <v>7</v>
      </c>
      <c r="G525" s="7" t="s">
        <v>3053</v>
      </c>
      <c r="H525" s="33">
        <v>0</v>
      </c>
      <c r="J525" s="7" t="s">
        <v>3053</v>
      </c>
      <c r="K525" s="33">
        <v>0</v>
      </c>
      <c r="M525" s="7" t="s">
        <v>3053</v>
      </c>
      <c r="N525" s="29">
        <v>18</v>
      </c>
      <c r="P525" s="7" t="s">
        <v>3053</v>
      </c>
      <c r="Q525" s="29">
        <v>32</v>
      </c>
      <c r="S525" s="7" t="s">
        <v>3053</v>
      </c>
      <c r="T525" s="29">
        <v>37</v>
      </c>
      <c r="V525" s="7" t="s">
        <v>3053</v>
      </c>
      <c r="W525" s="29">
        <v>44</v>
      </c>
      <c r="Y525" s="7" t="s">
        <v>3053</v>
      </c>
      <c r="Z525" s="29">
        <v>18</v>
      </c>
      <c r="AB525" s="7" t="s">
        <v>3053</v>
      </c>
      <c r="AC525" s="31">
        <v>50</v>
      </c>
    </row>
    <row r="526" spans="1:29" x14ac:dyDescent="0.3">
      <c r="A526" s="7" t="s">
        <v>2943</v>
      </c>
      <c r="B526" s="33">
        <v>0</v>
      </c>
      <c r="D526" s="7" t="s">
        <v>2943</v>
      </c>
      <c r="E526" s="29">
        <v>7</v>
      </c>
      <c r="G526" s="7" t="s">
        <v>2943</v>
      </c>
      <c r="H526" s="33">
        <v>0</v>
      </c>
      <c r="J526" s="7" t="s">
        <v>2943</v>
      </c>
      <c r="K526" s="33">
        <v>0</v>
      </c>
      <c r="M526" s="7" t="s">
        <v>2943</v>
      </c>
      <c r="N526" s="29">
        <v>18</v>
      </c>
      <c r="P526" s="7" t="s">
        <v>2943</v>
      </c>
      <c r="Q526" s="29">
        <v>32</v>
      </c>
      <c r="S526" s="7" t="s">
        <v>2943</v>
      </c>
      <c r="T526" s="29">
        <v>37</v>
      </c>
      <c r="V526" s="7" t="s">
        <v>2943</v>
      </c>
      <c r="W526" s="29">
        <v>44</v>
      </c>
      <c r="Y526" s="7" t="s">
        <v>2943</v>
      </c>
      <c r="Z526" s="29">
        <v>17</v>
      </c>
      <c r="AB526" s="7" t="s">
        <v>2943</v>
      </c>
      <c r="AC526" s="31">
        <v>50</v>
      </c>
    </row>
    <row r="527" spans="1:29" x14ac:dyDescent="0.3">
      <c r="A527" s="7" t="s">
        <v>3069</v>
      </c>
      <c r="B527" s="33">
        <v>0</v>
      </c>
      <c r="D527" s="7" t="s">
        <v>3069</v>
      </c>
      <c r="E527" s="29">
        <v>7</v>
      </c>
      <c r="G527" s="7" t="s">
        <v>3069</v>
      </c>
      <c r="H527" s="33">
        <v>0</v>
      </c>
      <c r="J527" s="7" t="s">
        <v>3069</v>
      </c>
      <c r="K527" s="33">
        <v>0</v>
      </c>
      <c r="M527" s="7" t="s">
        <v>3069</v>
      </c>
      <c r="N527" s="29">
        <v>17</v>
      </c>
      <c r="P527" s="7" t="s">
        <v>3069</v>
      </c>
      <c r="Q527" s="29">
        <v>32</v>
      </c>
      <c r="S527" s="7" t="s">
        <v>3069</v>
      </c>
      <c r="T527" s="29">
        <v>37</v>
      </c>
      <c r="V527" s="7" t="s">
        <v>3069</v>
      </c>
      <c r="W527" s="29">
        <v>43</v>
      </c>
      <c r="Y527" s="7" t="s">
        <v>3069</v>
      </c>
      <c r="Z527" s="29">
        <v>17</v>
      </c>
      <c r="AB527" s="7" t="s">
        <v>3069</v>
      </c>
      <c r="AC527" s="31">
        <v>50</v>
      </c>
    </row>
    <row r="528" spans="1:29" x14ac:dyDescent="0.3">
      <c r="A528" s="7" t="s">
        <v>2882</v>
      </c>
      <c r="B528" s="33">
        <v>0</v>
      </c>
      <c r="D528" s="7" t="s">
        <v>2882</v>
      </c>
      <c r="E528" s="29">
        <v>7</v>
      </c>
      <c r="G528" s="7" t="s">
        <v>2882</v>
      </c>
      <c r="H528" s="33">
        <v>0</v>
      </c>
      <c r="J528" s="7" t="s">
        <v>2882</v>
      </c>
      <c r="K528" s="33">
        <v>0</v>
      </c>
      <c r="M528" s="7" t="s">
        <v>2882</v>
      </c>
      <c r="N528" s="29">
        <v>17</v>
      </c>
      <c r="P528" s="7" t="s">
        <v>2882</v>
      </c>
      <c r="Q528" s="29">
        <v>32</v>
      </c>
      <c r="S528" s="7" t="s">
        <v>2882</v>
      </c>
      <c r="T528" s="29">
        <v>37</v>
      </c>
      <c r="V528" s="7" t="s">
        <v>2882</v>
      </c>
      <c r="W528" s="29">
        <v>43</v>
      </c>
      <c r="Y528" s="7" t="s">
        <v>2882</v>
      </c>
      <c r="Z528" s="29">
        <v>17</v>
      </c>
      <c r="AB528" s="7" t="s">
        <v>2882</v>
      </c>
      <c r="AC528" s="31">
        <v>50</v>
      </c>
    </row>
    <row r="529" spans="1:29" x14ac:dyDescent="0.3">
      <c r="A529" s="7" t="s">
        <v>2944</v>
      </c>
      <c r="B529" s="33">
        <v>0</v>
      </c>
      <c r="D529" s="7" t="s">
        <v>2944</v>
      </c>
      <c r="E529" s="29">
        <v>6</v>
      </c>
      <c r="G529" s="7" t="s">
        <v>2944</v>
      </c>
      <c r="H529" s="33">
        <v>0</v>
      </c>
      <c r="J529" s="7" t="s">
        <v>2944</v>
      </c>
      <c r="K529" s="33">
        <v>0</v>
      </c>
      <c r="M529" s="7" t="s">
        <v>2944</v>
      </c>
      <c r="N529" s="29">
        <v>17</v>
      </c>
      <c r="P529" s="7" t="s">
        <v>2944</v>
      </c>
      <c r="Q529" s="29">
        <v>32</v>
      </c>
      <c r="S529" s="7" t="s">
        <v>2944</v>
      </c>
      <c r="T529" s="29">
        <v>37</v>
      </c>
      <c r="V529" s="7" t="s">
        <v>2944</v>
      </c>
      <c r="W529" s="29">
        <v>43</v>
      </c>
      <c r="Y529" s="7" t="s">
        <v>2944</v>
      </c>
      <c r="Z529" s="29">
        <v>16</v>
      </c>
      <c r="AB529" s="7" t="s">
        <v>2944</v>
      </c>
      <c r="AC529" s="29">
        <v>49</v>
      </c>
    </row>
    <row r="530" spans="1:29" x14ac:dyDescent="0.3">
      <c r="A530" s="7" t="s">
        <v>2966</v>
      </c>
      <c r="B530" s="33">
        <v>0</v>
      </c>
      <c r="D530" s="7" t="s">
        <v>2966</v>
      </c>
      <c r="E530" s="29">
        <v>6</v>
      </c>
      <c r="G530" s="7" t="s">
        <v>2966</v>
      </c>
      <c r="H530" s="33">
        <v>0</v>
      </c>
      <c r="J530" s="7" t="s">
        <v>2966</v>
      </c>
      <c r="K530" s="33">
        <v>0</v>
      </c>
      <c r="M530" s="7" t="s">
        <v>2966</v>
      </c>
      <c r="N530" s="29">
        <v>16</v>
      </c>
      <c r="P530" s="7" t="s">
        <v>2966</v>
      </c>
      <c r="Q530" s="29">
        <v>32</v>
      </c>
      <c r="S530" s="7" t="s">
        <v>2966</v>
      </c>
      <c r="T530" s="29">
        <v>36</v>
      </c>
      <c r="V530" s="7" t="s">
        <v>2966</v>
      </c>
      <c r="W530" s="29">
        <v>43</v>
      </c>
      <c r="Y530" s="7" t="s">
        <v>2966</v>
      </c>
      <c r="Z530" s="29">
        <v>16</v>
      </c>
      <c r="AB530" s="7" t="s">
        <v>2966</v>
      </c>
      <c r="AC530" s="29">
        <v>49</v>
      </c>
    </row>
    <row r="531" spans="1:29" x14ac:dyDescent="0.3">
      <c r="A531" s="7" t="s">
        <v>3054</v>
      </c>
      <c r="B531" s="33">
        <v>0</v>
      </c>
      <c r="D531" s="7" t="s">
        <v>3054</v>
      </c>
      <c r="E531" s="29">
        <v>6</v>
      </c>
      <c r="G531" s="7" t="s">
        <v>3054</v>
      </c>
      <c r="H531" s="33">
        <v>0</v>
      </c>
      <c r="J531" s="7" t="s">
        <v>3054</v>
      </c>
      <c r="K531" s="33">
        <v>0</v>
      </c>
      <c r="M531" s="7" t="s">
        <v>3054</v>
      </c>
      <c r="N531" s="29">
        <v>16</v>
      </c>
      <c r="P531" s="7" t="s">
        <v>3054</v>
      </c>
      <c r="Q531" s="29">
        <v>31</v>
      </c>
      <c r="S531" s="7" t="s">
        <v>3054</v>
      </c>
      <c r="T531" s="29">
        <v>36</v>
      </c>
      <c r="V531" s="7" t="s">
        <v>3054</v>
      </c>
      <c r="W531" s="29">
        <v>43</v>
      </c>
      <c r="Y531" s="43" t="s">
        <v>3054</v>
      </c>
      <c r="Z531" s="29">
        <v>16</v>
      </c>
      <c r="AB531" s="43" t="s">
        <v>3054</v>
      </c>
      <c r="AC531" s="29">
        <v>49</v>
      </c>
    </row>
    <row r="532" spans="1:29" x14ac:dyDescent="0.3">
      <c r="A532" s="7" t="s">
        <v>2883</v>
      </c>
      <c r="B532" s="33">
        <v>0</v>
      </c>
      <c r="D532" s="7" t="s">
        <v>2883</v>
      </c>
      <c r="E532" s="29">
        <v>6</v>
      </c>
      <c r="G532" s="7" t="s">
        <v>2883</v>
      </c>
      <c r="H532" s="33">
        <v>0</v>
      </c>
      <c r="J532" s="7" t="s">
        <v>2883</v>
      </c>
      <c r="K532" s="33">
        <v>0</v>
      </c>
      <c r="M532" s="7" t="s">
        <v>2883</v>
      </c>
      <c r="N532" s="29">
        <v>16</v>
      </c>
      <c r="P532" s="7" t="s">
        <v>2883</v>
      </c>
      <c r="Q532" s="29">
        <v>31</v>
      </c>
      <c r="S532" s="7" t="s">
        <v>2883</v>
      </c>
      <c r="T532" s="29">
        <v>36</v>
      </c>
      <c r="V532" s="7" t="s">
        <v>2883</v>
      </c>
      <c r="W532" s="29">
        <v>43</v>
      </c>
      <c r="Y532" s="7" t="s">
        <v>2883</v>
      </c>
      <c r="Z532" s="29">
        <v>15</v>
      </c>
      <c r="AB532" s="7" t="s">
        <v>2883</v>
      </c>
      <c r="AC532" s="29">
        <v>49</v>
      </c>
    </row>
    <row r="533" spans="1:29" x14ac:dyDescent="0.3">
      <c r="A533" s="7" t="s">
        <v>3070</v>
      </c>
      <c r="B533" s="33">
        <v>0</v>
      </c>
      <c r="D533" s="7" t="s">
        <v>3070</v>
      </c>
      <c r="E533" s="29">
        <v>5</v>
      </c>
      <c r="G533" s="7" t="s">
        <v>3070</v>
      </c>
      <c r="H533" s="33">
        <v>0</v>
      </c>
      <c r="J533" s="7" t="s">
        <v>3070</v>
      </c>
      <c r="K533" s="33">
        <v>0</v>
      </c>
      <c r="M533" s="7" t="s">
        <v>3070</v>
      </c>
      <c r="N533" s="29">
        <v>15</v>
      </c>
      <c r="P533" s="7" t="s">
        <v>3070</v>
      </c>
      <c r="Q533" s="29">
        <v>31</v>
      </c>
      <c r="S533" s="7" t="s">
        <v>3070</v>
      </c>
      <c r="T533" s="29">
        <v>36</v>
      </c>
      <c r="V533" s="7" t="s">
        <v>3070</v>
      </c>
      <c r="W533" s="29">
        <v>42</v>
      </c>
      <c r="Y533" s="7" t="s">
        <v>3070</v>
      </c>
      <c r="Z533" s="29">
        <v>15</v>
      </c>
      <c r="AB533" s="7" t="s">
        <v>3070</v>
      </c>
      <c r="AC533" s="29">
        <v>49</v>
      </c>
    </row>
    <row r="534" spans="1:29" x14ac:dyDescent="0.3">
      <c r="A534" s="7" t="s">
        <v>3000</v>
      </c>
      <c r="B534" s="33">
        <v>0</v>
      </c>
      <c r="D534" s="7" t="s">
        <v>3000</v>
      </c>
      <c r="E534" s="29">
        <v>5</v>
      </c>
      <c r="G534" s="7" t="s">
        <v>3000</v>
      </c>
      <c r="H534" s="33">
        <v>0</v>
      </c>
      <c r="J534" s="7" t="s">
        <v>3000</v>
      </c>
      <c r="K534" s="33">
        <v>0</v>
      </c>
      <c r="M534" s="7" t="s">
        <v>3000</v>
      </c>
      <c r="N534" s="29">
        <v>15</v>
      </c>
      <c r="P534" s="7" t="s">
        <v>3000</v>
      </c>
      <c r="Q534" s="29">
        <v>31</v>
      </c>
      <c r="S534" s="7" t="s">
        <v>3000</v>
      </c>
      <c r="T534" s="29">
        <v>36</v>
      </c>
      <c r="V534" s="7" t="s">
        <v>3000</v>
      </c>
      <c r="W534" s="29">
        <v>42</v>
      </c>
      <c r="Y534" s="7" t="s">
        <v>3000</v>
      </c>
      <c r="Z534" s="29">
        <v>15</v>
      </c>
      <c r="AB534" s="7" t="s">
        <v>3000</v>
      </c>
      <c r="AC534" s="29">
        <v>49</v>
      </c>
    </row>
    <row r="535" spans="1:29" x14ac:dyDescent="0.3">
      <c r="A535" s="7" t="s">
        <v>2945</v>
      </c>
      <c r="B535" s="33">
        <v>0</v>
      </c>
      <c r="D535" s="7" t="s">
        <v>2945</v>
      </c>
      <c r="E535" s="29">
        <v>5</v>
      </c>
      <c r="G535" s="7" t="s">
        <v>2945</v>
      </c>
      <c r="H535" s="33">
        <v>0</v>
      </c>
      <c r="J535" s="7" t="s">
        <v>2945</v>
      </c>
      <c r="K535" s="33">
        <v>0</v>
      </c>
      <c r="M535" s="7" t="s">
        <v>2945</v>
      </c>
      <c r="N535" s="29">
        <v>15</v>
      </c>
      <c r="P535" s="7" t="s">
        <v>2945</v>
      </c>
      <c r="Q535" s="29">
        <v>31</v>
      </c>
      <c r="S535" s="7" t="s">
        <v>2945</v>
      </c>
      <c r="T535" s="29">
        <v>35</v>
      </c>
      <c r="V535" s="7" t="s">
        <v>2945</v>
      </c>
      <c r="W535" s="29">
        <v>42</v>
      </c>
      <c r="Y535" s="7" t="s">
        <v>2945</v>
      </c>
      <c r="Z535" s="29">
        <v>14</v>
      </c>
      <c r="AB535" s="7" t="s">
        <v>2945</v>
      </c>
      <c r="AC535" s="29">
        <v>48</v>
      </c>
    </row>
    <row r="536" spans="1:29" x14ac:dyDescent="0.3">
      <c r="A536" s="7" t="s">
        <v>2884</v>
      </c>
      <c r="B536" s="33">
        <v>0</v>
      </c>
      <c r="D536" s="7" t="s">
        <v>2884</v>
      </c>
      <c r="E536" s="29">
        <v>5</v>
      </c>
      <c r="G536" s="7" t="s">
        <v>2884</v>
      </c>
      <c r="H536" s="33">
        <v>0</v>
      </c>
      <c r="J536" s="7" t="s">
        <v>2884</v>
      </c>
      <c r="K536" s="33">
        <v>0</v>
      </c>
      <c r="M536" s="7" t="s">
        <v>2884</v>
      </c>
      <c r="N536" s="29">
        <v>14</v>
      </c>
      <c r="P536" s="7" t="s">
        <v>2884</v>
      </c>
      <c r="Q536" s="29">
        <v>31</v>
      </c>
      <c r="S536" s="7" t="s">
        <v>2884</v>
      </c>
      <c r="T536" s="29">
        <v>35</v>
      </c>
      <c r="V536" s="7" t="s">
        <v>2884</v>
      </c>
      <c r="W536" s="29">
        <v>42</v>
      </c>
      <c r="Y536" s="7" t="s">
        <v>2884</v>
      </c>
      <c r="Z536" s="29">
        <v>14</v>
      </c>
      <c r="AB536" s="7" t="s">
        <v>2884</v>
      </c>
      <c r="AC536" s="29">
        <v>48</v>
      </c>
    </row>
    <row r="537" spans="1:29" x14ac:dyDescent="0.3">
      <c r="A537" s="7" t="s">
        <v>2967</v>
      </c>
      <c r="B537" s="33">
        <v>0</v>
      </c>
      <c r="D537" s="7" t="s">
        <v>2967</v>
      </c>
      <c r="E537" s="29">
        <v>4</v>
      </c>
      <c r="G537" s="7" t="s">
        <v>2967</v>
      </c>
      <c r="H537" s="33">
        <v>0</v>
      </c>
      <c r="J537" s="7" t="s">
        <v>2967</v>
      </c>
      <c r="K537" s="33">
        <v>0</v>
      </c>
      <c r="M537" s="7" t="s">
        <v>2967</v>
      </c>
      <c r="N537" s="29">
        <v>14</v>
      </c>
      <c r="P537" s="7" t="s">
        <v>2967</v>
      </c>
      <c r="Q537" s="29">
        <v>31</v>
      </c>
      <c r="S537" s="7" t="s">
        <v>2967</v>
      </c>
      <c r="T537" s="29">
        <v>35</v>
      </c>
      <c r="V537" s="7" t="s">
        <v>2967</v>
      </c>
      <c r="W537" s="29">
        <v>42</v>
      </c>
      <c r="Y537" s="7" t="s">
        <v>2967</v>
      </c>
      <c r="Z537" s="29">
        <v>14</v>
      </c>
      <c r="AB537" s="7" t="s">
        <v>2967</v>
      </c>
      <c r="AC537" s="29">
        <v>48</v>
      </c>
    </row>
    <row r="538" spans="1:29" x14ac:dyDescent="0.3">
      <c r="A538" s="7" t="s">
        <v>2946</v>
      </c>
      <c r="B538" s="33">
        <v>0</v>
      </c>
      <c r="D538" s="7" t="s">
        <v>2946</v>
      </c>
      <c r="E538" s="29">
        <v>4</v>
      </c>
      <c r="G538" s="7" t="s">
        <v>2946</v>
      </c>
      <c r="H538" s="33">
        <v>0</v>
      </c>
      <c r="J538" s="7" t="s">
        <v>2946</v>
      </c>
      <c r="K538" s="33">
        <v>0</v>
      </c>
      <c r="M538" s="7" t="s">
        <v>2946</v>
      </c>
      <c r="N538" s="29">
        <v>14</v>
      </c>
      <c r="P538" s="7" t="s">
        <v>2946</v>
      </c>
      <c r="Q538" s="29">
        <v>30</v>
      </c>
      <c r="S538" s="7" t="s">
        <v>2946</v>
      </c>
      <c r="T538" s="29">
        <v>35</v>
      </c>
      <c r="V538" s="7" t="s">
        <v>2946</v>
      </c>
      <c r="W538" s="29">
        <v>42</v>
      </c>
      <c r="Y538" s="7" t="s">
        <v>2946</v>
      </c>
      <c r="Z538" s="29">
        <v>14</v>
      </c>
      <c r="AB538" s="7" t="s">
        <v>2946</v>
      </c>
      <c r="AC538" s="29">
        <v>48</v>
      </c>
    </row>
    <row r="539" spans="1:29" x14ac:dyDescent="0.3">
      <c r="A539" s="7" t="s">
        <v>3001</v>
      </c>
      <c r="B539" s="33">
        <v>0</v>
      </c>
      <c r="D539" s="7" t="s">
        <v>3001</v>
      </c>
      <c r="E539" s="29">
        <v>4</v>
      </c>
      <c r="G539" s="7" t="s">
        <v>3001</v>
      </c>
      <c r="H539" s="33">
        <v>0</v>
      </c>
      <c r="J539" s="7" t="s">
        <v>3001</v>
      </c>
      <c r="K539" s="33">
        <v>0</v>
      </c>
      <c r="M539" s="7" t="s">
        <v>3001</v>
      </c>
      <c r="N539" s="29">
        <v>13</v>
      </c>
      <c r="P539" s="7" t="s">
        <v>3001</v>
      </c>
      <c r="Q539" s="29">
        <v>30</v>
      </c>
      <c r="S539" s="7" t="s">
        <v>3001</v>
      </c>
      <c r="T539" s="29">
        <v>35</v>
      </c>
      <c r="V539" s="7" t="s">
        <v>3001</v>
      </c>
      <c r="W539" s="29">
        <v>41</v>
      </c>
      <c r="Y539" s="7" t="s">
        <v>3001</v>
      </c>
      <c r="Z539" s="29">
        <v>13</v>
      </c>
      <c r="AB539" s="7" t="s">
        <v>3001</v>
      </c>
      <c r="AC539" s="29">
        <v>48</v>
      </c>
    </row>
    <row r="540" spans="1:29" x14ac:dyDescent="0.3">
      <c r="A540" s="7" t="s">
        <v>2885</v>
      </c>
      <c r="B540" s="33">
        <v>0</v>
      </c>
      <c r="D540" s="7" t="s">
        <v>2885</v>
      </c>
      <c r="E540" s="29">
        <v>4</v>
      </c>
      <c r="G540" s="7" t="s">
        <v>2885</v>
      </c>
      <c r="H540" s="33">
        <v>0</v>
      </c>
      <c r="J540" s="7" t="s">
        <v>2885</v>
      </c>
      <c r="K540" s="33">
        <v>0</v>
      </c>
      <c r="M540" s="7" t="s">
        <v>2885</v>
      </c>
      <c r="N540" s="29">
        <v>13</v>
      </c>
      <c r="P540" s="7" t="s">
        <v>2885</v>
      </c>
      <c r="Q540" s="29">
        <v>30</v>
      </c>
      <c r="S540" s="7" t="s">
        <v>2885</v>
      </c>
      <c r="T540" s="29">
        <v>34</v>
      </c>
      <c r="V540" s="7" t="s">
        <v>2885</v>
      </c>
      <c r="W540" s="29">
        <v>41</v>
      </c>
      <c r="Y540" s="7" t="s">
        <v>2885</v>
      </c>
      <c r="Z540" s="29">
        <v>13</v>
      </c>
      <c r="AB540" s="7" t="s">
        <v>2885</v>
      </c>
      <c r="AC540" s="29">
        <v>48</v>
      </c>
    </row>
    <row r="541" spans="1:29" x14ac:dyDescent="0.3">
      <c r="A541" s="7" t="s">
        <v>2947</v>
      </c>
      <c r="B541" s="33">
        <v>0</v>
      </c>
      <c r="D541" s="7" t="s">
        <v>2947</v>
      </c>
      <c r="E541" s="29">
        <v>3</v>
      </c>
      <c r="G541" s="7" t="s">
        <v>2947</v>
      </c>
      <c r="H541" s="33">
        <v>0</v>
      </c>
      <c r="J541" s="7" t="s">
        <v>2947</v>
      </c>
      <c r="K541" s="33">
        <v>0</v>
      </c>
      <c r="M541" s="7" t="s">
        <v>2947</v>
      </c>
      <c r="N541" s="29">
        <v>13</v>
      </c>
      <c r="P541" s="7" t="s">
        <v>2947</v>
      </c>
      <c r="Q541" s="29">
        <v>30</v>
      </c>
      <c r="S541" s="7" t="s">
        <v>2947</v>
      </c>
      <c r="T541" s="29">
        <v>34</v>
      </c>
      <c r="V541" s="7" t="s">
        <v>2947</v>
      </c>
      <c r="W541" s="29">
        <v>41</v>
      </c>
      <c r="Y541" s="7" t="s">
        <v>2947</v>
      </c>
      <c r="Z541" s="29">
        <v>13</v>
      </c>
      <c r="AB541" s="7" t="s">
        <v>2947</v>
      </c>
      <c r="AC541" s="29">
        <v>48</v>
      </c>
    </row>
    <row r="542" spans="1:29" x14ac:dyDescent="0.3">
      <c r="A542" s="7" t="s">
        <v>3026</v>
      </c>
      <c r="B542" s="33">
        <v>0</v>
      </c>
      <c r="D542" s="7" t="s">
        <v>3026</v>
      </c>
      <c r="E542" s="29">
        <v>3</v>
      </c>
      <c r="G542" s="7" t="s">
        <v>3026</v>
      </c>
      <c r="H542" s="33">
        <v>0</v>
      </c>
      <c r="J542" s="7" t="s">
        <v>3026</v>
      </c>
      <c r="K542" s="33">
        <v>0</v>
      </c>
      <c r="M542" s="7" t="s">
        <v>3026</v>
      </c>
      <c r="N542" s="29">
        <v>12</v>
      </c>
      <c r="P542" s="7" t="s">
        <v>3026</v>
      </c>
      <c r="Q542" s="29">
        <v>30</v>
      </c>
      <c r="S542" s="7" t="s">
        <v>3026</v>
      </c>
      <c r="T542" s="29">
        <v>34</v>
      </c>
      <c r="V542" s="7" t="s">
        <v>3026</v>
      </c>
      <c r="W542" s="29">
        <v>41</v>
      </c>
      <c r="Y542" s="7" t="s">
        <v>3026</v>
      </c>
      <c r="Z542" s="29">
        <v>13</v>
      </c>
      <c r="AB542" s="7" t="s">
        <v>3026</v>
      </c>
      <c r="AC542" s="29">
        <v>47</v>
      </c>
    </row>
    <row r="543" spans="1:29" x14ac:dyDescent="0.3">
      <c r="A543" s="7" t="s">
        <v>3277</v>
      </c>
      <c r="B543" s="33">
        <v>0</v>
      </c>
      <c r="D543" s="7" t="s">
        <v>3277</v>
      </c>
      <c r="E543" s="29">
        <v>3</v>
      </c>
      <c r="G543" s="7" t="s">
        <v>3277</v>
      </c>
      <c r="H543" s="33">
        <v>0</v>
      </c>
      <c r="J543" s="7" t="s">
        <v>3277</v>
      </c>
      <c r="K543" s="33">
        <v>0</v>
      </c>
      <c r="M543" s="7" t="s">
        <v>3277</v>
      </c>
      <c r="N543" s="29">
        <v>12</v>
      </c>
      <c r="P543" s="7" t="s">
        <v>3277</v>
      </c>
      <c r="Q543" s="29">
        <v>30</v>
      </c>
      <c r="S543" s="7" t="s">
        <v>3277</v>
      </c>
      <c r="T543" s="29">
        <v>34</v>
      </c>
      <c r="V543" s="7" t="s">
        <v>3277</v>
      </c>
      <c r="W543" s="30">
        <v>40</v>
      </c>
      <c r="Y543" s="7" t="s">
        <v>3277</v>
      </c>
      <c r="Z543" s="29">
        <v>12</v>
      </c>
      <c r="AB543" s="7" t="s">
        <v>3277</v>
      </c>
      <c r="AC543" s="29">
        <v>47</v>
      </c>
    </row>
    <row r="544" spans="1:29" x14ac:dyDescent="0.3">
      <c r="A544" s="7" t="s">
        <v>2886</v>
      </c>
      <c r="B544" s="33">
        <v>0</v>
      </c>
      <c r="D544" s="7" t="s">
        <v>2886</v>
      </c>
      <c r="E544" s="29">
        <v>3</v>
      </c>
      <c r="G544" s="7" t="s">
        <v>2886</v>
      </c>
      <c r="H544" s="33">
        <v>0</v>
      </c>
      <c r="J544" s="7" t="s">
        <v>2886</v>
      </c>
      <c r="K544" s="33">
        <v>0</v>
      </c>
      <c r="M544" s="7" t="s">
        <v>2886</v>
      </c>
      <c r="N544" s="29">
        <v>12</v>
      </c>
      <c r="P544" s="7" t="s">
        <v>2886</v>
      </c>
      <c r="Q544" s="29">
        <v>30</v>
      </c>
      <c r="S544" s="7" t="s">
        <v>2886</v>
      </c>
      <c r="T544" s="29">
        <v>34</v>
      </c>
      <c r="V544" s="7" t="s">
        <v>2886</v>
      </c>
      <c r="W544" s="30">
        <v>40</v>
      </c>
      <c r="Y544" s="7" t="s">
        <v>2886</v>
      </c>
      <c r="Z544" s="29">
        <v>12</v>
      </c>
      <c r="AB544" s="7" t="s">
        <v>2886</v>
      </c>
      <c r="AC544" s="29">
        <v>47</v>
      </c>
    </row>
    <row r="545" spans="1:29" x14ac:dyDescent="0.3">
      <c r="A545" s="7" t="s">
        <v>3071</v>
      </c>
      <c r="B545" s="33">
        <v>0</v>
      </c>
      <c r="D545" s="7" t="s">
        <v>3071</v>
      </c>
      <c r="E545" s="29">
        <v>2</v>
      </c>
      <c r="G545" s="7" t="s">
        <v>3071</v>
      </c>
      <c r="H545" s="33">
        <v>0</v>
      </c>
      <c r="J545" s="7" t="s">
        <v>3071</v>
      </c>
      <c r="K545" s="33">
        <v>0</v>
      </c>
      <c r="M545" s="7" t="s">
        <v>3071</v>
      </c>
      <c r="N545" s="29">
        <v>11</v>
      </c>
      <c r="P545" s="7" t="s">
        <v>3071</v>
      </c>
      <c r="Q545" s="29">
        <v>29</v>
      </c>
      <c r="S545" s="7" t="s">
        <v>3071</v>
      </c>
      <c r="T545" s="29">
        <v>33</v>
      </c>
      <c r="V545" s="7" t="s">
        <v>3071</v>
      </c>
      <c r="W545" s="33">
        <v>39</v>
      </c>
      <c r="Y545" s="7" t="s">
        <v>3071</v>
      </c>
      <c r="Z545" s="29">
        <v>12</v>
      </c>
      <c r="AB545" s="7" t="s">
        <v>3071</v>
      </c>
      <c r="AC545" s="29">
        <v>47</v>
      </c>
    </row>
    <row r="546" spans="1:29" x14ac:dyDescent="0.3">
      <c r="A546" s="7" t="s">
        <v>3055</v>
      </c>
      <c r="B546" s="33">
        <v>0</v>
      </c>
      <c r="D546" s="7" t="s">
        <v>3055</v>
      </c>
      <c r="E546" s="29">
        <v>2</v>
      </c>
      <c r="G546" s="7" t="s">
        <v>3055</v>
      </c>
      <c r="H546" s="33">
        <v>0</v>
      </c>
      <c r="J546" s="7" t="s">
        <v>3055</v>
      </c>
      <c r="K546" s="33">
        <v>0</v>
      </c>
      <c r="M546" s="7" t="s">
        <v>3055</v>
      </c>
      <c r="N546" s="29">
        <v>11</v>
      </c>
      <c r="P546" s="7" t="s">
        <v>3055</v>
      </c>
      <c r="Q546" s="29">
        <v>29</v>
      </c>
      <c r="S546" s="7" t="s">
        <v>3055</v>
      </c>
      <c r="T546" s="29">
        <v>33</v>
      </c>
      <c r="V546" s="7" t="s">
        <v>3055</v>
      </c>
      <c r="W546" s="33">
        <v>39</v>
      </c>
      <c r="Y546" s="7" t="s">
        <v>3055</v>
      </c>
      <c r="Z546" s="29">
        <v>12</v>
      </c>
      <c r="AB546" s="7" t="s">
        <v>3055</v>
      </c>
      <c r="AC546" s="29">
        <v>47</v>
      </c>
    </row>
    <row r="547" spans="1:29" x14ac:dyDescent="0.3">
      <c r="A547" s="7" t="s">
        <v>2948</v>
      </c>
      <c r="B547" s="33">
        <v>0</v>
      </c>
      <c r="D547" s="7" t="s">
        <v>2948</v>
      </c>
      <c r="E547" s="29">
        <v>2</v>
      </c>
      <c r="G547" s="7" t="s">
        <v>2948</v>
      </c>
      <c r="H547" s="33">
        <v>0</v>
      </c>
      <c r="J547" s="7" t="s">
        <v>2948</v>
      </c>
      <c r="K547" s="33">
        <v>0</v>
      </c>
      <c r="M547" s="7" t="s">
        <v>2948</v>
      </c>
      <c r="N547" s="29">
        <v>11</v>
      </c>
      <c r="P547" s="7" t="s">
        <v>2948</v>
      </c>
      <c r="Q547" s="29">
        <v>29</v>
      </c>
      <c r="S547" s="7" t="s">
        <v>2948</v>
      </c>
      <c r="T547" s="29">
        <v>33</v>
      </c>
      <c r="V547" s="7" t="s">
        <v>2948</v>
      </c>
      <c r="W547" s="33">
        <v>39</v>
      </c>
      <c r="Y547" s="7" t="s">
        <v>2948</v>
      </c>
      <c r="Z547" s="29">
        <v>11</v>
      </c>
      <c r="AB547" s="7" t="s">
        <v>2948</v>
      </c>
      <c r="AC547" s="29">
        <v>47</v>
      </c>
    </row>
    <row r="548" spans="1:29" x14ac:dyDescent="0.3">
      <c r="A548" s="7" t="s">
        <v>2887</v>
      </c>
      <c r="B548" s="33">
        <v>0</v>
      </c>
      <c r="D548" s="7" t="s">
        <v>2887</v>
      </c>
      <c r="E548" s="29">
        <v>2</v>
      </c>
      <c r="G548" s="7" t="s">
        <v>2887</v>
      </c>
      <c r="H548" s="33">
        <v>0</v>
      </c>
      <c r="J548" s="7" t="s">
        <v>2887</v>
      </c>
      <c r="K548" s="33">
        <v>0</v>
      </c>
      <c r="M548" s="7" t="s">
        <v>2887</v>
      </c>
      <c r="N548" s="29">
        <v>10</v>
      </c>
      <c r="P548" s="7" t="s">
        <v>2887</v>
      </c>
      <c r="Q548" s="29">
        <v>29</v>
      </c>
      <c r="S548" s="7" t="s">
        <v>2887</v>
      </c>
      <c r="T548" s="29">
        <v>33</v>
      </c>
      <c r="V548" s="7" t="s">
        <v>2887</v>
      </c>
      <c r="W548" s="33">
        <v>39</v>
      </c>
      <c r="Y548" s="7" t="s">
        <v>2887</v>
      </c>
      <c r="Z548" s="29">
        <v>11</v>
      </c>
      <c r="AB548" s="7" t="s">
        <v>2887</v>
      </c>
      <c r="AC548" s="29">
        <v>47</v>
      </c>
    </row>
    <row r="549" spans="1:29" x14ac:dyDescent="0.3">
      <c r="A549" s="7" t="s">
        <v>2968</v>
      </c>
      <c r="B549" s="33">
        <v>0</v>
      </c>
      <c r="D549" s="7" t="s">
        <v>2968</v>
      </c>
      <c r="E549" s="29">
        <v>1</v>
      </c>
      <c r="G549" s="7" t="s">
        <v>2968</v>
      </c>
      <c r="H549" s="33">
        <v>0</v>
      </c>
      <c r="J549" s="7" t="s">
        <v>2968</v>
      </c>
      <c r="K549" s="33">
        <v>0</v>
      </c>
      <c r="M549" s="7" t="s">
        <v>2968</v>
      </c>
      <c r="N549" s="29">
        <v>10</v>
      </c>
      <c r="P549" s="7" t="s">
        <v>2968</v>
      </c>
      <c r="Q549" s="29">
        <v>29</v>
      </c>
      <c r="S549" s="7" t="s">
        <v>2968</v>
      </c>
      <c r="T549" s="29">
        <v>33</v>
      </c>
      <c r="V549" s="7" t="s">
        <v>2968</v>
      </c>
      <c r="W549" s="33">
        <v>39</v>
      </c>
      <c r="Y549" s="7" t="s">
        <v>2968</v>
      </c>
      <c r="Z549" s="29">
        <v>11</v>
      </c>
      <c r="AB549" s="7" t="s">
        <v>2968</v>
      </c>
      <c r="AC549" s="29">
        <v>46</v>
      </c>
    </row>
    <row r="550" spans="1:29" x14ac:dyDescent="0.3">
      <c r="A550" s="7" t="s">
        <v>2949</v>
      </c>
      <c r="B550" s="33">
        <v>0</v>
      </c>
      <c r="D550" s="7" t="s">
        <v>2949</v>
      </c>
      <c r="E550" s="29">
        <v>1</v>
      </c>
      <c r="G550" s="7" t="s">
        <v>2949</v>
      </c>
      <c r="H550" s="33">
        <v>0</v>
      </c>
      <c r="J550" s="7" t="s">
        <v>2949</v>
      </c>
      <c r="K550" s="33">
        <v>0</v>
      </c>
      <c r="M550" s="7" t="s">
        <v>2949</v>
      </c>
      <c r="N550" s="29">
        <v>10</v>
      </c>
      <c r="P550" s="7" t="s">
        <v>2949</v>
      </c>
      <c r="Q550" s="29">
        <v>28</v>
      </c>
      <c r="S550" s="7" t="s">
        <v>2949</v>
      </c>
      <c r="T550" s="29">
        <v>32</v>
      </c>
      <c r="V550" s="7" t="s">
        <v>2949</v>
      </c>
      <c r="W550" s="29">
        <v>38</v>
      </c>
      <c r="Y550" s="7" t="s">
        <v>2949</v>
      </c>
      <c r="Z550" s="29">
        <v>11</v>
      </c>
      <c r="AB550" s="7" t="s">
        <v>2949</v>
      </c>
      <c r="AC550" s="29">
        <v>46</v>
      </c>
    </row>
    <row r="551" spans="1:29" x14ac:dyDescent="0.3">
      <c r="A551" s="7" t="s">
        <v>3369</v>
      </c>
      <c r="B551" s="33">
        <v>0</v>
      </c>
      <c r="D551" s="7" t="s">
        <v>2456</v>
      </c>
      <c r="E551" s="29">
        <v>1</v>
      </c>
      <c r="G551" s="7" t="s">
        <v>2456</v>
      </c>
      <c r="H551" s="33">
        <v>0</v>
      </c>
      <c r="J551" s="7" t="s">
        <v>2456</v>
      </c>
      <c r="K551" s="33">
        <v>0</v>
      </c>
      <c r="M551" s="7" t="s">
        <v>2456</v>
      </c>
      <c r="N551" s="29">
        <v>9</v>
      </c>
      <c r="P551" s="7" t="s">
        <v>2456</v>
      </c>
      <c r="Q551" s="29">
        <v>28</v>
      </c>
      <c r="S551" s="7" t="s">
        <v>2456</v>
      </c>
      <c r="T551" s="29">
        <v>32</v>
      </c>
      <c r="V551" s="7" t="s">
        <v>2456</v>
      </c>
      <c r="W551" s="29">
        <v>38</v>
      </c>
      <c r="Y551" s="7" t="s">
        <v>2456</v>
      </c>
      <c r="Z551" s="29">
        <v>10</v>
      </c>
      <c r="AB551" s="7" t="s">
        <v>2456</v>
      </c>
      <c r="AC551" s="29">
        <v>46</v>
      </c>
    </row>
    <row r="552" spans="1:29" x14ac:dyDescent="0.3">
      <c r="A552" s="7" t="s">
        <v>2888</v>
      </c>
      <c r="B552" s="33">
        <v>0</v>
      </c>
      <c r="D552" s="7" t="s">
        <v>2888</v>
      </c>
      <c r="E552" s="29">
        <v>1</v>
      </c>
      <c r="G552" s="7" t="s">
        <v>2888</v>
      </c>
      <c r="H552" s="33">
        <v>0</v>
      </c>
      <c r="J552" s="7" t="s">
        <v>2888</v>
      </c>
      <c r="K552" s="33">
        <v>0</v>
      </c>
      <c r="M552" s="7" t="s">
        <v>2888</v>
      </c>
      <c r="N552" s="29">
        <v>9</v>
      </c>
      <c r="P552" s="7" t="s">
        <v>2888</v>
      </c>
      <c r="Q552" s="29">
        <v>28</v>
      </c>
      <c r="S552" s="7" t="s">
        <v>2888</v>
      </c>
      <c r="T552" s="29">
        <v>32</v>
      </c>
      <c r="V552" s="7" t="s">
        <v>2888</v>
      </c>
      <c r="W552" s="29">
        <v>38</v>
      </c>
      <c r="Y552" s="7" t="s">
        <v>2888</v>
      </c>
      <c r="Z552" s="29">
        <v>10</v>
      </c>
      <c r="AB552" s="7" t="s">
        <v>2888</v>
      </c>
      <c r="AC552" s="29">
        <v>46</v>
      </c>
    </row>
    <row r="553" spans="1:29" x14ac:dyDescent="0.3">
      <c r="A553" s="7" t="s">
        <v>2950</v>
      </c>
      <c r="B553" s="33">
        <v>0</v>
      </c>
      <c r="D553" s="7" t="s">
        <v>2950</v>
      </c>
      <c r="E553" s="33">
        <v>0</v>
      </c>
      <c r="G553" s="7" t="s">
        <v>2950</v>
      </c>
      <c r="H553" s="33">
        <v>0</v>
      </c>
      <c r="J553" s="7" t="s">
        <v>2950</v>
      </c>
      <c r="K553" s="33">
        <v>0</v>
      </c>
      <c r="M553" s="7" t="s">
        <v>2950</v>
      </c>
      <c r="N553" s="29">
        <v>9</v>
      </c>
      <c r="P553" s="7" t="s">
        <v>2950</v>
      </c>
      <c r="Q553" s="29">
        <v>28</v>
      </c>
      <c r="S553" s="7" t="s">
        <v>2950</v>
      </c>
      <c r="T553" s="29">
        <v>32</v>
      </c>
      <c r="V553" s="7" t="s">
        <v>2950</v>
      </c>
      <c r="W553" s="29">
        <v>38</v>
      </c>
      <c r="Y553" s="7" t="s">
        <v>2950</v>
      </c>
      <c r="Z553" s="29">
        <v>10</v>
      </c>
      <c r="AB553" s="7" t="s">
        <v>2950</v>
      </c>
      <c r="AC553" s="29">
        <v>46</v>
      </c>
    </row>
    <row r="554" spans="1:29" x14ac:dyDescent="0.3">
      <c r="A554" s="7" t="s">
        <v>2969</v>
      </c>
      <c r="B554" s="33">
        <v>0</v>
      </c>
      <c r="D554" s="7" t="s">
        <v>2969</v>
      </c>
      <c r="E554" s="33">
        <v>0</v>
      </c>
      <c r="G554" s="7" t="s">
        <v>2969</v>
      </c>
      <c r="H554" s="33">
        <v>0</v>
      </c>
      <c r="J554" s="7" t="s">
        <v>2969</v>
      </c>
      <c r="K554" s="33">
        <v>0</v>
      </c>
      <c r="M554" s="7" t="s">
        <v>2969</v>
      </c>
      <c r="N554" s="29">
        <v>8</v>
      </c>
      <c r="P554" s="7" t="s">
        <v>2969</v>
      </c>
      <c r="Q554" s="29">
        <v>28</v>
      </c>
      <c r="S554" s="7" t="s">
        <v>2969</v>
      </c>
      <c r="T554" s="29">
        <v>32</v>
      </c>
      <c r="V554" s="7" t="s">
        <v>2969</v>
      </c>
      <c r="W554" s="29">
        <v>38</v>
      </c>
      <c r="Y554" s="7" t="s">
        <v>2969</v>
      </c>
      <c r="Z554" s="29">
        <v>10</v>
      </c>
      <c r="AB554" s="7" t="s">
        <v>2969</v>
      </c>
      <c r="AC554" s="29">
        <v>46</v>
      </c>
    </row>
    <row r="555" spans="1:29" x14ac:dyDescent="0.3">
      <c r="A555" s="7" t="s">
        <v>3077</v>
      </c>
      <c r="B555" s="33">
        <v>0</v>
      </c>
      <c r="D555" s="7" t="s">
        <v>3077</v>
      </c>
      <c r="E555" s="33">
        <v>0</v>
      </c>
      <c r="G555" s="7" t="s">
        <v>3077</v>
      </c>
      <c r="H555" s="33">
        <v>0</v>
      </c>
      <c r="J555" s="7" t="s">
        <v>3077</v>
      </c>
      <c r="K555" s="33">
        <v>0</v>
      </c>
      <c r="M555" s="7" t="s">
        <v>3077</v>
      </c>
      <c r="N555" s="29">
        <v>8</v>
      </c>
      <c r="P555" s="7" t="s">
        <v>3077</v>
      </c>
      <c r="Q555" s="29">
        <v>27</v>
      </c>
      <c r="S555" s="7" t="s">
        <v>3077</v>
      </c>
      <c r="T555" s="29">
        <v>31</v>
      </c>
      <c r="V555" s="7" t="s">
        <v>3077</v>
      </c>
      <c r="W555" s="29">
        <v>37</v>
      </c>
      <c r="Y555" s="7" t="s">
        <v>3077</v>
      </c>
      <c r="Z555" s="29">
        <v>9</v>
      </c>
      <c r="AB555" s="7" t="s">
        <v>3077</v>
      </c>
      <c r="AC555" s="29">
        <v>46</v>
      </c>
    </row>
    <row r="556" spans="1:29" x14ac:dyDescent="0.3">
      <c r="A556" s="7" t="s">
        <v>2951</v>
      </c>
      <c r="B556" s="33">
        <v>0</v>
      </c>
      <c r="D556" s="7" t="s">
        <v>2951</v>
      </c>
      <c r="E556" s="33">
        <v>0</v>
      </c>
      <c r="G556" s="7" t="s">
        <v>2951</v>
      </c>
      <c r="H556" s="33">
        <v>0</v>
      </c>
      <c r="J556" s="7" t="s">
        <v>2951</v>
      </c>
      <c r="K556" s="33">
        <v>0</v>
      </c>
      <c r="M556" s="7" t="s">
        <v>2951</v>
      </c>
      <c r="N556" s="29">
        <v>8</v>
      </c>
      <c r="P556" s="7" t="s">
        <v>2951</v>
      </c>
      <c r="Q556" s="29">
        <v>27</v>
      </c>
      <c r="S556" s="7" t="s">
        <v>2951</v>
      </c>
      <c r="T556" s="29">
        <v>31</v>
      </c>
      <c r="V556" s="7" t="s">
        <v>2951</v>
      </c>
      <c r="W556" s="29">
        <v>37</v>
      </c>
      <c r="Y556" s="7" t="s">
        <v>2951</v>
      </c>
      <c r="Z556" s="29">
        <v>9</v>
      </c>
      <c r="AB556" s="7" t="s">
        <v>2951</v>
      </c>
      <c r="AC556" s="29">
        <v>45</v>
      </c>
    </row>
    <row r="557" spans="1:29" x14ac:dyDescent="0.3">
      <c r="A557" s="7" t="s">
        <v>3072</v>
      </c>
      <c r="B557" s="33">
        <v>0</v>
      </c>
      <c r="D557" s="7" t="s">
        <v>3072</v>
      </c>
      <c r="E557" s="33">
        <v>0</v>
      </c>
      <c r="G557" s="7" t="s">
        <v>3072</v>
      </c>
      <c r="H557" s="33">
        <v>0</v>
      </c>
      <c r="J557" s="7" t="s">
        <v>3072</v>
      </c>
      <c r="K557" s="33">
        <v>0</v>
      </c>
      <c r="M557" s="7" t="s">
        <v>3072</v>
      </c>
      <c r="N557" s="29">
        <v>7</v>
      </c>
      <c r="P557" s="7" t="s">
        <v>3072</v>
      </c>
      <c r="Q557" s="29">
        <v>27</v>
      </c>
      <c r="S557" s="7" t="s">
        <v>3072</v>
      </c>
      <c r="T557" s="29">
        <v>31</v>
      </c>
      <c r="V557" s="7" t="s">
        <v>3072</v>
      </c>
      <c r="W557" s="29">
        <v>37</v>
      </c>
      <c r="Y557" s="7" t="s">
        <v>3072</v>
      </c>
      <c r="Z557" s="29">
        <v>9</v>
      </c>
      <c r="AB557" s="7" t="s">
        <v>3072</v>
      </c>
      <c r="AC557" s="29">
        <v>45</v>
      </c>
    </row>
    <row r="558" spans="1:29" x14ac:dyDescent="0.3">
      <c r="A558" s="7" t="s">
        <v>3056</v>
      </c>
      <c r="B558" s="33">
        <v>0</v>
      </c>
      <c r="D558" s="7" t="s">
        <v>3056</v>
      </c>
      <c r="E558" s="33">
        <v>0</v>
      </c>
      <c r="G558" s="7" t="s">
        <v>3056</v>
      </c>
      <c r="H558" s="33">
        <v>0</v>
      </c>
      <c r="J558" s="7" t="s">
        <v>3056</v>
      </c>
      <c r="K558" s="33">
        <v>0</v>
      </c>
      <c r="M558" s="7" t="s">
        <v>3056</v>
      </c>
      <c r="N558" s="29">
        <v>7</v>
      </c>
      <c r="P558" s="7" t="s">
        <v>3056</v>
      </c>
      <c r="Q558" s="29">
        <v>27</v>
      </c>
      <c r="S558" s="7" t="s">
        <v>3056</v>
      </c>
      <c r="T558" s="29">
        <v>31</v>
      </c>
      <c r="V558" s="7" t="s">
        <v>3056</v>
      </c>
      <c r="W558" s="29">
        <v>37</v>
      </c>
      <c r="Y558" s="43" t="s">
        <v>3056</v>
      </c>
      <c r="Z558" s="29">
        <v>9</v>
      </c>
      <c r="AB558" s="43" t="s">
        <v>3056</v>
      </c>
      <c r="AC558" s="29">
        <v>45</v>
      </c>
    </row>
    <row r="559" spans="1:29" x14ac:dyDescent="0.3">
      <c r="A559" s="7" t="s">
        <v>2952</v>
      </c>
      <c r="B559" s="33">
        <v>0</v>
      </c>
      <c r="D559" s="7" t="s">
        <v>2952</v>
      </c>
      <c r="E559" s="33">
        <v>0</v>
      </c>
      <c r="G559" s="7" t="s">
        <v>2952</v>
      </c>
      <c r="H559" s="33">
        <v>0</v>
      </c>
      <c r="J559" s="7" t="s">
        <v>2952</v>
      </c>
      <c r="K559" s="33">
        <v>0</v>
      </c>
      <c r="M559" s="7" t="s">
        <v>2952</v>
      </c>
      <c r="N559" s="29">
        <v>7</v>
      </c>
      <c r="P559" s="7" t="s">
        <v>2952</v>
      </c>
      <c r="Q559" s="29">
        <v>27</v>
      </c>
      <c r="S559" s="7" t="s">
        <v>2952</v>
      </c>
      <c r="T559" s="29">
        <v>31</v>
      </c>
      <c r="V559" s="7" t="s">
        <v>2952</v>
      </c>
      <c r="W559" s="29">
        <v>37</v>
      </c>
      <c r="Y559" s="7" t="s">
        <v>2952</v>
      </c>
      <c r="Z559" s="29">
        <v>8</v>
      </c>
      <c r="AB559" s="7" t="s">
        <v>2952</v>
      </c>
      <c r="AC559" s="29">
        <v>45</v>
      </c>
    </row>
    <row r="560" spans="1:29" x14ac:dyDescent="0.3">
      <c r="A560" s="7" t="s">
        <v>3154</v>
      </c>
      <c r="B560" s="33">
        <v>0</v>
      </c>
      <c r="D560" s="7" t="s">
        <v>3154</v>
      </c>
      <c r="E560" s="33">
        <v>0</v>
      </c>
      <c r="G560" s="7" t="s">
        <v>3154</v>
      </c>
      <c r="H560" s="33">
        <v>0</v>
      </c>
      <c r="J560" s="7" t="s">
        <v>3154</v>
      </c>
      <c r="K560" s="33">
        <v>0</v>
      </c>
      <c r="M560" s="7" t="s">
        <v>3154</v>
      </c>
      <c r="N560" s="29">
        <v>6</v>
      </c>
      <c r="P560" s="7" t="s">
        <v>3154</v>
      </c>
      <c r="Q560" s="29">
        <v>26</v>
      </c>
      <c r="S560" s="7" t="s">
        <v>3154</v>
      </c>
      <c r="T560" s="29">
        <v>30</v>
      </c>
      <c r="V560" s="7" t="s">
        <v>3154</v>
      </c>
      <c r="W560" s="29">
        <v>36</v>
      </c>
      <c r="Y560" s="7" t="s">
        <v>3154</v>
      </c>
      <c r="Z560" s="29">
        <v>8</v>
      </c>
      <c r="AB560" s="7" t="s">
        <v>3154</v>
      </c>
      <c r="AC560" s="29">
        <v>45</v>
      </c>
    </row>
    <row r="561" spans="1:29" x14ac:dyDescent="0.3">
      <c r="A561" s="7" t="s">
        <v>3073</v>
      </c>
      <c r="B561" s="33">
        <v>0</v>
      </c>
      <c r="D561" s="7" t="s">
        <v>3073</v>
      </c>
      <c r="E561" s="33">
        <v>0</v>
      </c>
      <c r="G561" s="7" t="s">
        <v>3073</v>
      </c>
      <c r="H561" s="33">
        <v>0</v>
      </c>
      <c r="J561" s="7" t="s">
        <v>3073</v>
      </c>
      <c r="K561" s="33">
        <v>0</v>
      </c>
      <c r="M561" s="7" t="s">
        <v>3073</v>
      </c>
      <c r="N561" s="29">
        <v>6</v>
      </c>
      <c r="P561" s="7" t="s">
        <v>3073</v>
      </c>
      <c r="Q561" s="29">
        <v>26</v>
      </c>
      <c r="S561" s="7" t="s">
        <v>3073</v>
      </c>
      <c r="T561" s="29">
        <v>30</v>
      </c>
      <c r="V561" s="7" t="s">
        <v>3073</v>
      </c>
      <c r="W561" s="29">
        <v>36</v>
      </c>
      <c r="Y561" s="7" t="s">
        <v>3073</v>
      </c>
      <c r="Z561" s="29">
        <v>8</v>
      </c>
      <c r="AB561" s="7" t="s">
        <v>3073</v>
      </c>
      <c r="AC561" s="29">
        <v>45</v>
      </c>
    </row>
    <row r="562" spans="1:29" x14ac:dyDescent="0.3">
      <c r="A562" s="7" t="s">
        <v>2953</v>
      </c>
      <c r="B562" s="33">
        <v>0</v>
      </c>
      <c r="D562" s="7" t="s">
        <v>2953</v>
      </c>
      <c r="E562" s="33">
        <v>0</v>
      </c>
      <c r="G562" s="7" t="s">
        <v>2953</v>
      </c>
      <c r="H562" s="33">
        <v>0</v>
      </c>
      <c r="J562" s="7" t="s">
        <v>2953</v>
      </c>
      <c r="K562" s="33">
        <v>0</v>
      </c>
      <c r="M562" s="7" t="s">
        <v>2953</v>
      </c>
      <c r="N562" s="29">
        <v>6</v>
      </c>
      <c r="P562" s="7" t="s">
        <v>2953</v>
      </c>
      <c r="Q562" s="29">
        <v>26</v>
      </c>
      <c r="S562" s="7" t="s">
        <v>2953</v>
      </c>
      <c r="T562" s="29">
        <v>30</v>
      </c>
      <c r="V562" s="7" t="s">
        <v>2953</v>
      </c>
      <c r="W562" s="29">
        <v>36</v>
      </c>
      <c r="Y562" s="7" t="s">
        <v>2953</v>
      </c>
      <c r="Z562" s="29">
        <v>8</v>
      </c>
      <c r="AB562" s="7" t="s">
        <v>2953</v>
      </c>
      <c r="AC562" s="29">
        <v>45</v>
      </c>
    </row>
    <row r="563" spans="1:29" x14ac:dyDescent="0.3">
      <c r="A563" s="7" t="s">
        <v>3155</v>
      </c>
      <c r="B563" s="33">
        <v>0</v>
      </c>
      <c r="D563" s="7" t="s">
        <v>3155</v>
      </c>
      <c r="E563" s="33">
        <v>0</v>
      </c>
      <c r="G563" s="7" t="s">
        <v>3155</v>
      </c>
      <c r="H563" s="33">
        <v>0</v>
      </c>
      <c r="J563" s="7" t="s">
        <v>3155</v>
      </c>
      <c r="K563" s="33">
        <v>0</v>
      </c>
      <c r="M563" s="7" t="s">
        <v>3155</v>
      </c>
      <c r="N563" s="29">
        <v>5</v>
      </c>
      <c r="P563" s="7" t="s">
        <v>3155</v>
      </c>
      <c r="Q563" s="29">
        <v>26</v>
      </c>
      <c r="S563" s="7" t="s">
        <v>3155</v>
      </c>
      <c r="T563" s="29">
        <v>30</v>
      </c>
      <c r="V563" s="7" t="s">
        <v>3155</v>
      </c>
      <c r="W563" s="29">
        <v>36</v>
      </c>
      <c r="Y563" s="7" t="s">
        <v>3155</v>
      </c>
      <c r="Z563" s="29">
        <v>7</v>
      </c>
      <c r="AB563" s="7" t="s">
        <v>3155</v>
      </c>
      <c r="AC563" s="29">
        <v>44</v>
      </c>
    </row>
    <row r="564" spans="1:29" x14ac:dyDescent="0.3">
      <c r="A564" s="7" t="s">
        <v>2970</v>
      </c>
      <c r="B564" s="33">
        <v>0</v>
      </c>
      <c r="D564" s="7" t="s">
        <v>2970</v>
      </c>
      <c r="E564" s="33">
        <v>0</v>
      </c>
      <c r="G564" s="7" t="s">
        <v>2970</v>
      </c>
      <c r="H564" s="33">
        <v>0</v>
      </c>
      <c r="J564" s="7" t="s">
        <v>2970</v>
      </c>
      <c r="K564" s="33">
        <v>0</v>
      </c>
      <c r="M564" s="7" t="s">
        <v>2970</v>
      </c>
      <c r="N564" s="29">
        <v>5</v>
      </c>
      <c r="P564" s="7" t="s">
        <v>2970</v>
      </c>
      <c r="Q564" s="29">
        <v>26</v>
      </c>
      <c r="S564" s="7" t="s">
        <v>2970</v>
      </c>
      <c r="T564" s="29">
        <v>30</v>
      </c>
      <c r="V564" s="7" t="s">
        <v>2970</v>
      </c>
      <c r="W564" s="29">
        <v>36</v>
      </c>
      <c r="Y564" s="7" t="s">
        <v>2970</v>
      </c>
      <c r="Z564" s="29">
        <v>7</v>
      </c>
      <c r="AB564" s="7" t="s">
        <v>2970</v>
      </c>
      <c r="AC564" s="29">
        <v>44</v>
      </c>
    </row>
    <row r="565" spans="1:29" x14ac:dyDescent="0.3">
      <c r="A565" s="7" t="s">
        <v>2954</v>
      </c>
      <c r="B565" s="33">
        <v>0</v>
      </c>
      <c r="D565" s="7" t="s">
        <v>2954</v>
      </c>
      <c r="E565" s="33">
        <v>0</v>
      </c>
      <c r="G565" s="7" t="s">
        <v>2954</v>
      </c>
      <c r="H565" s="33">
        <v>0</v>
      </c>
      <c r="J565" s="7" t="s">
        <v>2954</v>
      </c>
      <c r="K565" s="33">
        <v>0</v>
      </c>
      <c r="M565" s="7" t="s">
        <v>2954</v>
      </c>
      <c r="N565" s="29">
        <v>5</v>
      </c>
      <c r="P565" s="7" t="s">
        <v>2954</v>
      </c>
      <c r="Q565" s="34">
        <v>25</v>
      </c>
      <c r="S565" s="7" t="s">
        <v>2954</v>
      </c>
      <c r="T565" s="29">
        <v>29</v>
      </c>
      <c r="V565" s="7" t="s">
        <v>2954</v>
      </c>
      <c r="W565" s="29">
        <v>35</v>
      </c>
      <c r="Y565" s="7" t="s">
        <v>2954</v>
      </c>
      <c r="Z565" s="29">
        <v>7</v>
      </c>
      <c r="AB565" s="7" t="s">
        <v>2954</v>
      </c>
      <c r="AC565" s="29">
        <v>44</v>
      </c>
    </row>
    <row r="566" spans="1:29" x14ac:dyDescent="0.3">
      <c r="A566" s="7" t="s">
        <v>3057</v>
      </c>
      <c r="B566" s="33">
        <v>0</v>
      </c>
      <c r="D566" s="7" t="s">
        <v>3057</v>
      </c>
      <c r="E566" s="33">
        <v>0</v>
      </c>
      <c r="G566" s="7" t="s">
        <v>3057</v>
      </c>
      <c r="H566" s="33">
        <v>0</v>
      </c>
      <c r="J566" s="7" t="s">
        <v>3057</v>
      </c>
      <c r="K566" s="33">
        <v>0</v>
      </c>
      <c r="M566" s="7" t="s">
        <v>3057</v>
      </c>
      <c r="N566" s="29">
        <v>4</v>
      </c>
      <c r="P566" s="7" t="s">
        <v>3057</v>
      </c>
      <c r="Q566" s="34">
        <v>25</v>
      </c>
      <c r="S566" s="7" t="s">
        <v>3057</v>
      </c>
      <c r="T566" s="29">
        <v>29</v>
      </c>
      <c r="V566" s="7" t="s">
        <v>3057</v>
      </c>
      <c r="W566" s="29">
        <v>35</v>
      </c>
      <c r="Y566" s="7" t="s">
        <v>3057</v>
      </c>
      <c r="Z566" s="29">
        <v>7</v>
      </c>
      <c r="AB566" s="7" t="s">
        <v>3057</v>
      </c>
      <c r="AC566" s="29">
        <v>44</v>
      </c>
    </row>
    <row r="567" spans="1:29" x14ac:dyDescent="0.3">
      <c r="A567" s="7" t="s">
        <v>2971</v>
      </c>
      <c r="B567" s="33">
        <v>0</v>
      </c>
      <c r="D567" s="7" t="s">
        <v>2971</v>
      </c>
      <c r="E567" s="33">
        <v>0</v>
      </c>
      <c r="G567" s="7" t="s">
        <v>2971</v>
      </c>
      <c r="H567" s="33">
        <v>0</v>
      </c>
      <c r="J567" s="7" t="s">
        <v>2971</v>
      </c>
      <c r="K567" s="33">
        <v>0</v>
      </c>
      <c r="M567" s="7" t="s">
        <v>2971</v>
      </c>
      <c r="N567" s="29">
        <v>4</v>
      </c>
      <c r="P567" s="45" t="s">
        <v>2971</v>
      </c>
      <c r="Q567" s="34">
        <v>25</v>
      </c>
      <c r="S567" s="45" t="s">
        <v>2971</v>
      </c>
      <c r="T567" s="29">
        <v>29</v>
      </c>
      <c r="V567" s="45" t="s">
        <v>2971</v>
      </c>
      <c r="W567" s="29">
        <v>35</v>
      </c>
      <c r="Y567" s="45" t="s">
        <v>2971</v>
      </c>
      <c r="Z567" s="29">
        <v>6</v>
      </c>
      <c r="AB567" s="45" t="s">
        <v>2971</v>
      </c>
      <c r="AC567" s="29">
        <v>44</v>
      </c>
    </row>
    <row r="568" spans="1:29" x14ac:dyDescent="0.3">
      <c r="A568" s="7" t="s">
        <v>2955</v>
      </c>
      <c r="B568" s="33">
        <v>0</v>
      </c>
      <c r="D568" s="7" t="s">
        <v>2955</v>
      </c>
      <c r="E568" s="33">
        <v>0</v>
      </c>
      <c r="G568" s="7" t="s">
        <v>2955</v>
      </c>
      <c r="H568" s="33">
        <v>0</v>
      </c>
      <c r="J568" s="7" t="s">
        <v>2955</v>
      </c>
      <c r="K568" s="33">
        <v>0</v>
      </c>
      <c r="M568" s="7" t="s">
        <v>2955</v>
      </c>
      <c r="N568" s="29">
        <v>4</v>
      </c>
      <c r="P568" s="7" t="s">
        <v>2955</v>
      </c>
      <c r="Q568" s="33">
        <v>24</v>
      </c>
      <c r="S568" s="7" t="s">
        <v>2955</v>
      </c>
      <c r="T568" s="29">
        <v>29</v>
      </c>
      <c r="V568" s="7" t="s">
        <v>2955</v>
      </c>
      <c r="W568" s="29">
        <v>35</v>
      </c>
      <c r="Y568" s="7" t="s">
        <v>2955</v>
      </c>
      <c r="Z568" s="29">
        <v>6</v>
      </c>
      <c r="AB568" s="7" t="s">
        <v>2955</v>
      </c>
      <c r="AC568" s="29">
        <v>44</v>
      </c>
    </row>
    <row r="569" spans="1:29" x14ac:dyDescent="0.3">
      <c r="A569" s="7" t="s">
        <v>3002</v>
      </c>
      <c r="B569" s="33">
        <v>0</v>
      </c>
      <c r="D569" s="7" t="s">
        <v>3002</v>
      </c>
      <c r="E569" s="33">
        <v>0</v>
      </c>
      <c r="G569" s="7" t="s">
        <v>3002</v>
      </c>
      <c r="H569" s="33">
        <v>0</v>
      </c>
      <c r="J569" s="7" t="s">
        <v>3002</v>
      </c>
      <c r="K569" s="33">
        <v>0</v>
      </c>
      <c r="M569" s="7" t="s">
        <v>3002</v>
      </c>
      <c r="N569" s="29">
        <v>3</v>
      </c>
      <c r="P569" s="7" t="s">
        <v>3002</v>
      </c>
      <c r="Q569" s="33">
        <v>24</v>
      </c>
      <c r="S569" s="7" t="s">
        <v>3002</v>
      </c>
      <c r="T569" s="29">
        <v>29</v>
      </c>
      <c r="V569" s="7" t="s">
        <v>3002</v>
      </c>
      <c r="W569" s="29">
        <v>35</v>
      </c>
      <c r="Y569" s="7" t="s">
        <v>3002</v>
      </c>
      <c r="Z569" s="29">
        <v>6</v>
      </c>
      <c r="AB569" s="7" t="s">
        <v>3002</v>
      </c>
      <c r="AC569" s="29">
        <v>44</v>
      </c>
    </row>
    <row r="570" spans="1:29" x14ac:dyDescent="0.3">
      <c r="A570" s="7" t="s">
        <v>2972</v>
      </c>
      <c r="B570" s="33">
        <v>0</v>
      </c>
      <c r="D570" s="7" t="s">
        <v>2972</v>
      </c>
      <c r="E570" s="33">
        <v>0</v>
      </c>
      <c r="G570" s="7" t="s">
        <v>2972</v>
      </c>
      <c r="H570" s="33">
        <v>0</v>
      </c>
      <c r="J570" s="7" t="s">
        <v>2972</v>
      </c>
      <c r="K570" s="33">
        <v>0</v>
      </c>
      <c r="M570" s="7" t="s">
        <v>2972</v>
      </c>
      <c r="N570" s="29">
        <v>3</v>
      </c>
      <c r="P570" s="7" t="s">
        <v>2972</v>
      </c>
      <c r="Q570" s="33">
        <v>24</v>
      </c>
      <c r="S570" s="7" t="s">
        <v>2972</v>
      </c>
      <c r="T570" s="29">
        <v>28</v>
      </c>
      <c r="V570" s="7" t="s">
        <v>2972</v>
      </c>
      <c r="W570" s="29">
        <v>34</v>
      </c>
      <c r="Y570" s="7" t="s">
        <v>2972</v>
      </c>
      <c r="Z570" s="29">
        <v>6</v>
      </c>
      <c r="AB570" s="7" t="s">
        <v>2972</v>
      </c>
      <c r="AC570" s="29">
        <v>43</v>
      </c>
    </row>
    <row r="571" spans="1:29" x14ac:dyDescent="0.3">
      <c r="A571" s="7" t="s">
        <v>2956</v>
      </c>
      <c r="B571" s="33">
        <v>0</v>
      </c>
      <c r="D571" s="7" t="s">
        <v>2956</v>
      </c>
      <c r="E571" s="33">
        <v>0</v>
      </c>
      <c r="G571" s="7" t="s">
        <v>2956</v>
      </c>
      <c r="H571" s="33">
        <v>0</v>
      </c>
      <c r="J571" s="7" t="s">
        <v>2956</v>
      </c>
      <c r="K571" s="33">
        <v>0</v>
      </c>
      <c r="M571" s="7" t="s">
        <v>2956</v>
      </c>
      <c r="N571" s="29">
        <v>3</v>
      </c>
      <c r="P571" s="7" t="s">
        <v>2956</v>
      </c>
      <c r="Q571" s="29">
        <v>23</v>
      </c>
      <c r="S571" s="7" t="s">
        <v>2956</v>
      </c>
      <c r="T571" s="29">
        <v>28</v>
      </c>
      <c r="V571" s="7" t="s">
        <v>2956</v>
      </c>
      <c r="W571" s="29">
        <v>34</v>
      </c>
      <c r="Y571" s="7" t="s">
        <v>2956</v>
      </c>
      <c r="Z571" s="29">
        <v>5</v>
      </c>
      <c r="AB571" s="7" t="s">
        <v>2956</v>
      </c>
      <c r="AC571" s="29">
        <v>43</v>
      </c>
    </row>
    <row r="572" spans="1:29" x14ac:dyDescent="0.3">
      <c r="A572" s="7" t="s">
        <v>3156</v>
      </c>
      <c r="B572" s="33">
        <v>0</v>
      </c>
      <c r="D572" s="7" t="s">
        <v>3156</v>
      </c>
      <c r="E572" s="33">
        <v>0</v>
      </c>
      <c r="G572" s="7" t="s">
        <v>3156</v>
      </c>
      <c r="H572" s="33">
        <v>0</v>
      </c>
      <c r="J572" s="7" t="s">
        <v>3156</v>
      </c>
      <c r="K572" s="33">
        <v>0</v>
      </c>
      <c r="M572" s="7" t="s">
        <v>3156</v>
      </c>
      <c r="N572" s="29">
        <v>2</v>
      </c>
      <c r="P572" s="7" t="s">
        <v>3156</v>
      </c>
      <c r="Q572" s="29">
        <v>23</v>
      </c>
      <c r="S572" s="7" t="s">
        <v>3156</v>
      </c>
      <c r="T572" s="29">
        <v>28</v>
      </c>
      <c r="V572" s="7" t="s">
        <v>3156</v>
      </c>
      <c r="W572" s="29">
        <v>34</v>
      </c>
      <c r="Y572" s="7" t="s">
        <v>3156</v>
      </c>
      <c r="Z572" s="29">
        <v>5</v>
      </c>
      <c r="AB572" s="7" t="s">
        <v>3156</v>
      </c>
      <c r="AC572" s="29">
        <v>43</v>
      </c>
    </row>
    <row r="573" spans="1:29" x14ac:dyDescent="0.3">
      <c r="A573" s="7" t="s">
        <v>2973</v>
      </c>
      <c r="B573" s="33">
        <v>0</v>
      </c>
      <c r="D573" s="7" t="s">
        <v>2973</v>
      </c>
      <c r="E573" s="33">
        <v>0</v>
      </c>
      <c r="G573" s="7" t="s">
        <v>2973</v>
      </c>
      <c r="H573" s="33">
        <v>0</v>
      </c>
      <c r="J573" s="7" t="s">
        <v>2973</v>
      </c>
      <c r="K573" s="33">
        <v>0</v>
      </c>
      <c r="M573" s="7" t="s">
        <v>2973</v>
      </c>
      <c r="N573" s="29">
        <v>2</v>
      </c>
      <c r="P573" s="7" t="s">
        <v>2973</v>
      </c>
      <c r="Q573" s="29">
        <v>23</v>
      </c>
      <c r="S573" s="7" t="s">
        <v>2973</v>
      </c>
      <c r="T573" s="29">
        <v>28</v>
      </c>
      <c r="V573" s="7" t="s">
        <v>2973</v>
      </c>
      <c r="W573" s="29">
        <v>34</v>
      </c>
      <c r="Y573" s="7" t="s">
        <v>2973</v>
      </c>
      <c r="Z573" s="29">
        <v>5</v>
      </c>
      <c r="AB573" s="7" t="s">
        <v>2973</v>
      </c>
      <c r="AC573" s="29">
        <v>43</v>
      </c>
    </row>
    <row r="574" spans="1:29" x14ac:dyDescent="0.3">
      <c r="A574" s="7" t="s">
        <v>2957</v>
      </c>
      <c r="B574" s="33">
        <v>0</v>
      </c>
      <c r="D574" s="7" t="s">
        <v>2957</v>
      </c>
      <c r="E574" s="33">
        <v>0</v>
      </c>
      <c r="G574" s="7" t="s">
        <v>2957</v>
      </c>
      <c r="H574" s="33">
        <v>0</v>
      </c>
      <c r="J574" s="7" t="s">
        <v>2957</v>
      </c>
      <c r="K574" s="33">
        <v>0</v>
      </c>
      <c r="M574" s="7" t="s">
        <v>2957</v>
      </c>
      <c r="N574" s="29">
        <v>2</v>
      </c>
      <c r="P574" s="7" t="s">
        <v>2957</v>
      </c>
      <c r="Q574" s="29">
        <v>22</v>
      </c>
      <c r="S574" s="7" t="s">
        <v>2957</v>
      </c>
      <c r="T574" s="29">
        <v>28</v>
      </c>
      <c r="V574" s="7" t="s">
        <v>2957</v>
      </c>
      <c r="W574" s="29">
        <v>34</v>
      </c>
      <c r="Y574" s="7" t="s">
        <v>2957</v>
      </c>
      <c r="Z574" s="29">
        <v>5</v>
      </c>
      <c r="AB574" s="7" t="s">
        <v>2957</v>
      </c>
      <c r="AC574" s="29">
        <v>43</v>
      </c>
    </row>
    <row r="575" spans="1:29" x14ac:dyDescent="0.3">
      <c r="A575" s="7" t="s">
        <v>3113</v>
      </c>
      <c r="B575" s="33">
        <v>0</v>
      </c>
      <c r="D575" s="7" t="s">
        <v>3113</v>
      </c>
      <c r="E575" s="33">
        <v>0</v>
      </c>
      <c r="G575" s="7" t="s">
        <v>3113</v>
      </c>
      <c r="H575" s="33">
        <v>0</v>
      </c>
      <c r="J575" s="7" t="s">
        <v>3113</v>
      </c>
      <c r="K575" s="33">
        <v>0</v>
      </c>
      <c r="M575" s="7" t="s">
        <v>3113</v>
      </c>
      <c r="N575" s="29">
        <v>1</v>
      </c>
      <c r="P575" s="7" t="s">
        <v>3113</v>
      </c>
      <c r="Q575" s="29">
        <v>22</v>
      </c>
      <c r="S575" s="7" t="s">
        <v>3113</v>
      </c>
      <c r="T575" s="29">
        <v>27</v>
      </c>
      <c r="V575" s="7" t="s">
        <v>3113</v>
      </c>
      <c r="W575" s="29">
        <v>33</v>
      </c>
      <c r="Y575" s="7" t="s">
        <v>3113</v>
      </c>
      <c r="Z575" s="29">
        <v>4</v>
      </c>
      <c r="AB575" s="7" t="s">
        <v>3113</v>
      </c>
      <c r="AC575" s="29">
        <v>43</v>
      </c>
    </row>
    <row r="576" spans="1:29" x14ac:dyDescent="0.3">
      <c r="A576" s="7" t="s">
        <v>2974</v>
      </c>
      <c r="B576" s="33">
        <v>0</v>
      </c>
      <c r="D576" s="7" t="s">
        <v>2974</v>
      </c>
      <c r="E576" s="33">
        <v>0</v>
      </c>
      <c r="G576" s="7" t="s">
        <v>2974</v>
      </c>
      <c r="H576" s="33">
        <v>0</v>
      </c>
      <c r="J576" s="7" t="s">
        <v>2974</v>
      </c>
      <c r="K576" s="33">
        <v>0</v>
      </c>
      <c r="M576" s="7" t="s">
        <v>2974</v>
      </c>
      <c r="N576" s="29">
        <v>1</v>
      </c>
      <c r="P576" s="7" t="s">
        <v>2974</v>
      </c>
      <c r="Q576" s="29">
        <v>22</v>
      </c>
      <c r="S576" s="7" t="s">
        <v>2974</v>
      </c>
      <c r="T576" s="29">
        <v>27</v>
      </c>
      <c r="V576" s="7" t="s">
        <v>2974</v>
      </c>
      <c r="W576" s="29">
        <v>33</v>
      </c>
      <c r="Y576" s="7" t="s">
        <v>2974</v>
      </c>
      <c r="Z576" s="29">
        <v>4</v>
      </c>
      <c r="AB576" s="7" t="s">
        <v>2974</v>
      </c>
      <c r="AC576" s="29">
        <v>43</v>
      </c>
    </row>
    <row r="577" spans="1:29" x14ac:dyDescent="0.3">
      <c r="A577" s="7" t="s">
        <v>2958</v>
      </c>
      <c r="B577" s="33">
        <v>0</v>
      </c>
      <c r="D577" s="7" t="s">
        <v>2958</v>
      </c>
      <c r="E577" s="33">
        <v>0</v>
      </c>
      <c r="G577" s="7" t="s">
        <v>2958</v>
      </c>
      <c r="H577" s="33">
        <v>0</v>
      </c>
      <c r="J577" s="7" t="s">
        <v>2958</v>
      </c>
      <c r="K577" s="33">
        <v>0</v>
      </c>
      <c r="M577" s="7" t="s">
        <v>2958</v>
      </c>
      <c r="N577" s="29">
        <v>1</v>
      </c>
      <c r="P577" s="7" t="s">
        <v>2958</v>
      </c>
      <c r="Q577" s="29">
        <v>21</v>
      </c>
      <c r="S577" s="7" t="s">
        <v>2958</v>
      </c>
      <c r="T577" s="29">
        <v>27</v>
      </c>
      <c r="V577" s="7" t="s">
        <v>2958</v>
      </c>
      <c r="W577" s="29">
        <v>33</v>
      </c>
      <c r="Y577" s="7" t="s">
        <v>2958</v>
      </c>
      <c r="Z577" s="29">
        <v>4</v>
      </c>
      <c r="AB577" s="7" t="s">
        <v>2958</v>
      </c>
      <c r="AC577" s="29">
        <v>42</v>
      </c>
    </row>
    <row r="578" spans="1:29" x14ac:dyDescent="0.3">
      <c r="A578" s="43" t="s">
        <v>3058</v>
      </c>
      <c r="B578" s="33">
        <v>0</v>
      </c>
      <c r="D578" s="43" t="s">
        <v>3058</v>
      </c>
      <c r="E578" s="33">
        <v>0</v>
      </c>
      <c r="G578" s="43" t="s">
        <v>3058</v>
      </c>
      <c r="H578" s="33">
        <v>0</v>
      </c>
      <c r="J578" s="43" t="s">
        <v>3058</v>
      </c>
      <c r="K578" s="33">
        <v>0</v>
      </c>
      <c r="M578" s="43" t="s">
        <v>3058</v>
      </c>
      <c r="N578" s="33">
        <v>0</v>
      </c>
      <c r="P578" s="43" t="s">
        <v>3058</v>
      </c>
      <c r="Q578" s="29">
        <v>21</v>
      </c>
      <c r="S578" s="43" t="s">
        <v>3058</v>
      </c>
      <c r="T578" s="29">
        <v>27</v>
      </c>
      <c r="V578" s="43" t="s">
        <v>3058</v>
      </c>
      <c r="W578" s="29">
        <v>33</v>
      </c>
      <c r="Y578" s="43" t="s">
        <v>3058</v>
      </c>
      <c r="Z578" s="29">
        <v>4</v>
      </c>
      <c r="AB578" s="43" t="s">
        <v>3058</v>
      </c>
      <c r="AC578" s="29">
        <v>42</v>
      </c>
    </row>
    <row r="579" spans="1:29" x14ac:dyDescent="0.3">
      <c r="A579" s="43" t="s">
        <v>2975</v>
      </c>
      <c r="B579" s="33">
        <v>0</v>
      </c>
      <c r="D579" s="43" t="s">
        <v>2975</v>
      </c>
      <c r="E579" s="33">
        <v>0</v>
      </c>
      <c r="G579" s="43" t="s">
        <v>2975</v>
      </c>
      <c r="H579" s="33">
        <v>0</v>
      </c>
      <c r="J579" s="43" t="s">
        <v>2975</v>
      </c>
      <c r="K579" s="33">
        <v>0</v>
      </c>
      <c r="M579" s="43" t="s">
        <v>2975</v>
      </c>
      <c r="N579" s="33">
        <v>0</v>
      </c>
      <c r="P579" s="43" t="s">
        <v>2975</v>
      </c>
      <c r="Q579" s="29">
        <v>21</v>
      </c>
      <c r="S579" s="43" t="s">
        <v>2975</v>
      </c>
      <c r="T579" s="29">
        <v>27</v>
      </c>
      <c r="V579" s="43" t="s">
        <v>2975</v>
      </c>
      <c r="W579" s="29">
        <v>33</v>
      </c>
      <c r="Y579" s="43" t="s">
        <v>2975</v>
      </c>
      <c r="Z579" s="29">
        <v>3</v>
      </c>
      <c r="AB579" s="43" t="s">
        <v>2975</v>
      </c>
      <c r="AC579" s="29">
        <v>42</v>
      </c>
    </row>
    <row r="580" spans="1:29" x14ac:dyDescent="0.3">
      <c r="A580" s="43" t="s">
        <v>3160</v>
      </c>
      <c r="B580" s="33">
        <v>0</v>
      </c>
      <c r="D580" s="43" t="s">
        <v>3160</v>
      </c>
      <c r="E580" s="33">
        <v>0</v>
      </c>
      <c r="G580" s="43" t="s">
        <v>3160</v>
      </c>
      <c r="H580" s="33">
        <v>0</v>
      </c>
      <c r="J580" s="43" t="s">
        <v>3160</v>
      </c>
      <c r="K580" s="33">
        <v>0</v>
      </c>
      <c r="M580" s="43" t="s">
        <v>3160</v>
      </c>
      <c r="N580" s="33">
        <v>0</v>
      </c>
      <c r="P580" s="43" t="s">
        <v>3160</v>
      </c>
      <c r="Q580" s="29">
        <v>20</v>
      </c>
      <c r="S580" s="43" t="s">
        <v>3160</v>
      </c>
      <c r="T580" s="29">
        <v>26</v>
      </c>
      <c r="V580" s="43" t="s">
        <v>3160</v>
      </c>
      <c r="W580" s="29">
        <v>32</v>
      </c>
      <c r="Y580" s="43" t="s">
        <v>3160</v>
      </c>
      <c r="Z580" s="29">
        <v>3</v>
      </c>
      <c r="AB580" s="43" t="s">
        <v>3160</v>
      </c>
      <c r="AC580" s="29">
        <v>42</v>
      </c>
    </row>
    <row r="581" spans="1:29" x14ac:dyDescent="0.3">
      <c r="A581" s="43" t="s">
        <v>3157</v>
      </c>
      <c r="B581" s="33">
        <v>0</v>
      </c>
      <c r="D581" s="43" t="s">
        <v>3157</v>
      </c>
      <c r="E581" s="33">
        <v>0</v>
      </c>
      <c r="G581" s="43" t="s">
        <v>3157</v>
      </c>
      <c r="H581" s="33">
        <v>0</v>
      </c>
      <c r="J581" s="43" t="s">
        <v>3157</v>
      </c>
      <c r="K581" s="33">
        <v>0</v>
      </c>
      <c r="M581" s="43" t="s">
        <v>3157</v>
      </c>
      <c r="N581" s="33">
        <v>0</v>
      </c>
      <c r="P581" s="43" t="s">
        <v>3157</v>
      </c>
      <c r="Q581" s="29">
        <v>20</v>
      </c>
      <c r="S581" s="43" t="s">
        <v>3157</v>
      </c>
      <c r="T581" s="29">
        <v>26</v>
      </c>
      <c r="V581" s="43" t="s">
        <v>3157</v>
      </c>
      <c r="W581" s="29">
        <v>32</v>
      </c>
      <c r="Y581" s="43" t="s">
        <v>3157</v>
      </c>
      <c r="Z581" s="29">
        <v>3</v>
      </c>
      <c r="AB581" s="43" t="s">
        <v>3157</v>
      </c>
      <c r="AC581" s="29">
        <v>42</v>
      </c>
    </row>
    <row r="582" spans="1:29" x14ac:dyDescent="0.3">
      <c r="A582" s="43" t="s">
        <v>2976</v>
      </c>
      <c r="B582" s="33">
        <v>0</v>
      </c>
      <c r="D582" s="43" t="s">
        <v>2976</v>
      </c>
      <c r="E582" s="33">
        <v>0</v>
      </c>
      <c r="G582" s="43" t="s">
        <v>2976</v>
      </c>
      <c r="H582" s="33">
        <v>0</v>
      </c>
      <c r="J582" s="43" t="s">
        <v>2976</v>
      </c>
      <c r="K582" s="33">
        <v>0</v>
      </c>
      <c r="M582" s="43" t="s">
        <v>2976</v>
      </c>
      <c r="N582" s="33">
        <v>0</v>
      </c>
      <c r="P582" s="43" t="s">
        <v>2976</v>
      </c>
      <c r="Q582" s="29">
        <v>20</v>
      </c>
      <c r="S582" s="43" t="s">
        <v>2976</v>
      </c>
      <c r="T582" s="29">
        <v>26</v>
      </c>
      <c r="V582" s="43" t="s">
        <v>2976</v>
      </c>
      <c r="W582" s="29">
        <v>32</v>
      </c>
      <c r="Y582" s="43" t="s">
        <v>2976</v>
      </c>
      <c r="Z582" s="29">
        <v>3</v>
      </c>
      <c r="AB582" s="43" t="s">
        <v>2976</v>
      </c>
      <c r="AC582" s="29">
        <v>42</v>
      </c>
    </row>
    <row r="583" spans="1:29" x14ac:dyDescent="0.3">
      <c r="A583" s="43" t="s">
        <v>3078</v>
      </c>
      <c r="B583" s="33">
        <v>0</v>
      </c>
      <c r="D583" s="43" t="s">
        <v>3078</v>
      </c>
      <c r="E583" s="33">
        <v>0</v>
      </c>
      <c r="G583" s="43" t="s">
        <v>3078</v>
      </c>
      <c r="H583" s="33">
        <v>0</v>
      </c>
      <c r="J583" s="43" t="s">
        <v>3078</v>
      </c>
      <c r="K583" s="33">
        <v>0</v>
      </c>
      <c r="M583" s="43" t="s">
        <v>3078</v>
      </c>
      <c r="N583" s="33">
        <v>0</v>
      </c>
      <c r="P583" s="43" t="s">
        <v>3078</v>
      </c>
      <c r="Q583" s="29">
        <v>19</v>
      </c>
      <c r="S583" s="43" t="s">
        <v>3078</v>
      </c>
      <c r="T583" s="29">
        <v>26</v>
      </c>
      <c r="V583" s="43" t="s">
        <v>3078</v>
      </c>
      <c r="W583" s="29">
        <v>32</v>
      </c>
      <c r="Y583" s="43" t="s">
        <v>3078</v>
      </c>
      <c r="Z583" s="29">
        <v>2</v>
      </c>
      <c r="AB583" s="43" t="s">
        <v>3078</v>
      </c>
      <c r="AC583" s="29">
        <v>42</v>
      </c>
    </row>
    <row r="584" spans="1:29" x14ac:dyDescent="0.3">
      <c r="A584" s="43" t="s">
        <v>3003</v>
      </c>
      <c r="B584" s="33">
        <v>0</v>
      </c>
      <c r="D584" s="43" t="s">
        <v>3003</v>
      </c>
      <c r="E584" s="33">
        <v>0</v>
      </c>
      <c r="G584" s="43" t="s">
        <v>3003</v>
      </c>
      <c r="H584" s="33">
        <v>0</v>
      </c>
      <c r="J584" s="43" t="s">
        <v>3003</v>
      </c>
      <c r="K584" s="33">
        <v>0</v>
      </c>
      <c r="M584" s="43" t="s">
        <v>3003</v>
      </c>
      <c r="N584" s="33">
        <v>0</v>
      </c>
      <c r="P584" s="43" t="s">
        <v>3003</v>
      </c>
      <c r="Q584" s="29">
        <v>19</v>
      </c>
      <c r="S584" s="43" t="s">
        <v>3003</v>
      </c>
      <c r="T584" s="29">
        <v>26</v>
      </c>
      <c r="V584" s="43" t="s">
        <v>3003</v>
      </c>
      <c r="W584" s="29">
        <v>32</v>
      </c>
      <c r="Y584" s="43" t="s">
        <v>3003</v>
      </c>
      <c r="Z584" s="29">
        <v>2</v>
      </c>
      <c r="AB584" s="43" t="s">
        <v>3003</v>
      </c>
      <c r="AC584" s="29">
        <v>41</v>
      </c>
    </row>
    <row r="585" spans="1:29" x14ac:dyDescent="0.3">
      <c r="A585" s="43" t="s">
        <v>2977</v>
      </c>
      <c r="B585" s="33">
        <v>0</v>
      </c>
      <c r="D585" s="43" t="s">
        <v>2977</v>
      </c>
      <c r="E585" s="33">
        <v>0</v>
      </c>
      <c r="G585" s="43" t="s">
        <v>2977</v>
      </c>
      <c r="H585" s="33">
        <v>0</v>
      </c>
      <c r="J585" s="43" t="s">
        <v>2977</v>
      </c>
      <c r="K585" s="33">
        <v>0</v>
      </c>
      <c r="M585" s="43" t="s">
        <v>2977</v>
      </c>
      <c r="N585" s="33">
        <v>0</v>
      </c>
      <c r="P585" s="43" t="s">
        <v>2977</v>
      </c>
      <c r="Q585" s="29">
        <v>19</v>
      </c>
      <c r="S585" s="43" t="s">
        <v>2977</v>
      </c>
      <c r="T585" s="34">
        <v>25</v>
      </c>
      <c r="V585" s="43" t="s">
        <v>2977</v>
      </c>
      <c r="W585" s="29">
        <v>31</v>
      </c>
      <c r="Y585" s="43" t="s">
        <v>2977</v>
      </c>
      <c r="Z585" s="29">
        <v>2</v>
      </c>
      <c r="AB585" s="43" t="s">
        <v>2977</v>
      </c>
      <c r="AC585" s="29">
        <v>41</v>
      </c>
    </row>
    <row r="586" spans="1:29" x14ac:dyDescent="0.3">
      <c r="A586" s="43" t="s">
        <v>3059</v>
      </c>
      <c r="B586" s="33">
        <v>0</v>
      </c>
      <c r="D586" s="43" t="s">
        <v>3059</v>
      </c>
      <c r="E586" s="33">
        <v>0</v>
      </c>
      <c r="G586" s="43" t="s">
        <v>3059</v>
      </c>
      <c r="H586" s="33">
        <v>0</v>
      </c>
      <c r="J586" s="43" t="s">
        <v>3059</v>
      </c>
      <c r="K586" s="33">
        <v>0</v>
      </c>
      <c r="M586" s="43" t="s">
        <v>3059</v>
      </c>
      <c r="N586" s="33">
        <v>0</v>
      </c>
      <c r="P586" s="43" t="s">
        <v>3059</v>
      </c>
      <c r="Q586" s="29">
        <v>18</v>
      </c>
      <c r="S586" s="43" t="s">
        <v>3059</v>
      </c>
      <c r="T586" s="34">
        <v>25</v>
      </c>
      <c r="V586" s="43" t="s">
        <v>3059</v>
      </c>
      <c r="W586" s="29">
        <v>31</v>
      </c>
      <c r="Y586" s="43" t="s">
        <v>3059</v>
      </c>
      <c r="Z586" s="29">
        <v>2</v>
      </c>
      <c r="AB586" s="43" t="s">
        <v>3059</v>
      </c>
      <c r="AC586" s="29">
        <v>41</v>
      </c>
    </row>
    <row r="587" spans="1:29" x14ac:dyDescent="0.3">
      <c r="A587" s="43" t="s">
        <v>3278</v>
      </c>
      <c r="B587" s="33">
        <v>0</v>
      </c>
      <c r="D587" s="43" t="s">
        <v>3278</v>
      </c>
      <c r="E587" s="33">
        <v>0</v>
      </c>
      <c r="G587" s="43" t="s">
        <v>3278</v>
      </c>
      <c r="H587" s="33">
        <v>0</v>
      </c>
      <c r="J587" s="43" t="s">
        <v>3278</v>
      </c>
      <c r="K587" s="33">
        <v>0</v>
      </c>
      <c r="M587" s="43" t="s">
        <v>3278</v>
      </c>
      <c r="N587" s="33">
        <v>0</v>
      </c>
      <c r="P587" s="43" t="s">
        <v>3278</v>
      </c>
      <c r="Q587" s="29">
        <v>18</v>
      </c>
      <c r="S587" s="43" t="s">
        <v>3278</v>
      </c>
      <c r="T587" s="34">
        <v>25</v>
      </c>
      <c r="V587" s="43" t="s">
        <v>3278</v>
      </c>
      <c r="W587" s="29">
        <v>31</v>
      </c>
      <c r="Y587" s="43" t="s">
        <v>3278</v>
      </c>
      <c r="Z587" s="29">
        <v>1</v>
      </c>
      <c r="AB587" s="43" t="s">
        <v>3278</v>
      </c>
      <c r="AC587" s="29">
        <v>41</v>
      </c>
    </row>
    <row r="588" spans="1:29" x14ac:dyDescent="0.3">
      <c r="A588" s="43" t="s">
        <v>2978</v>
      </c>
      <c r="B588" s="33">
        <v>0</v>
      </c>
      <c r="D588" s="43" t="s">
        <v>2978</v>
      </c>
      <c r="E588" s="33">
        <v>0</v>
      </c>
      <c r="G588" s="43" t="s">
        <v>2978</v>
      </c>
      <c r="H588" s="33">
        <v>0</v>
      </c>
      <c r="J588" s="43" t="s">
        <v>2978</v>
      </c>
      <c r="K588" s="33">
        <v>0</v>
      </c>
      <c r="M588" s="43" t="s">
        <v>2978</v>
      </c>
      <c r="N588" s="33">
        <v>0</v>
      </c>
      <c r="P588" s="43" t="s">
        <v>2978</v>
      </c>
      <c r="Q588" s="29">
        <v>18</v>
      </c>
      <c r="S588" s="43" t="s">
        <v>2978</v>
      </c>
      <c r="T588" s="34">
        <v>25</v>
      </c>
      <c r="V588" s="43" t="s">
        <v>2978</v>
      </c>
      <c r="W588" s="29">
        <v>31</v>
      </c>
      <c r="Y588" s="43" t="s">
        <v>2978</v>
      </c>
      <c r="Z588" s="29">
        <v>1</v>
      </c>
      <c r="AB588" s="43" t="s">
        <v>2978</v>
      </c>
      <c r="AC588" s="29">
        <v>41</v>
      </c>
    </row>
    <row r="589" spans="1:29" x14ac:dyDescent="0.3">
      <c r="A589" s="43" t="s">
        <v>3027</v>
      </c>
      <c r="B589" s="33">
        <v>0</v>
      </c>
      <c r="D589" s="43" t="s">
        <v>3027</v>
      </c>
      <c r="E589" s="33">
        <v>0</v>
      </c>
      <c r="G589" s="43" t="s">
        <v>3027</v>
      </c>
      <c r="H589" s="33">
        <v>0</v>
      </c>
      <c r="J589" s="43" t="s">
        <v>3027</v>
      </c>
      <c r="K589" s="33">
        <v>0</v>
      </c>
      <c r="M589" s="43" t="s">
        <v>3027</v>
      </c>
      <c r="N589" s="33">
        <v>0</v>
      </c>
      <c r="P589" s="43" t="s">
        <v>3027</v>
      </c>
      <c r="Q589" s="29">
        <v>17</v>
      </c>
      <c r="S589" s="43" t="s">
        <v>3027</v>
      </c>
      <c r="T589" s="34">
        <v>25</v>
      </c>
      <c r="V589" s="7" t="s">
        <v>3027</v>
      </c>
      <c r="W589" s="29">
        <v>31</v>
      </c>
      <c r="Y589" s="7" t="s">
        <v>3027</v>
      </c>
      <c r="Z589" s="29">
        <v>1</v>
      </c>
      <c r="AB589" s="7" t="s">
        <v>3027</v>
      </c>
      <c r="AC589" s="29">
        <v>41</v>
      </c>
    </row>
    <row r="590" spans="1:29" x14ac:dyDescent="0.3">
      <c r="A590" s="43" t="s">
        <v>3060</v>
      </c>
      <c r="B590" s="33">
        <v>0</v>
      </c>
      <c r="D590" s="43" t="s">
        <v>3060</v>
      </c>
      <c r="E590" s="33">
        <v>0</v>
      </c>
      <c r="G590" s="43" t="s">
        <v>3060</v>
      </c>
      <c r="H590" s="33">
        <v>0</v>
      </c>
      <c r="J590" s="43" t="s">
        <v>3060</v>
      </c>
      <c r="K590" s="33">
        <v>0</v>
      </c>
      <c r="M590" s="43" t="s">
        <v>3060</v>
      </c>
      <c r="N590" s="33">
        <v>0</v>
      </c>
      <c r="P590" s="43" t="s">
        <v>3060</v>
      </c>
      <c r="Q590" s="29">
        <v>17</v>
      </c>
      <c r="S590" s="43" t="s">
        <v>3060</v>
      </c>
      <c r="T590" s="34">
        <v>25</v>
      </c>
      <c r="V590" s="43" t="s">
        <v>3060</v>
      </c>
      <c r="W590" s="29">
        <v>30</v>
      </c>
      <c r="Y590" s="43" t="s">
        <v>3060</v>
      </c>
      <c r="Z590" s="29">
        <v>1</v>
      </c>
      <c r="AB590" s="43" t="s">
        <v>3060</v>
      </c>
      <c r="AC590" s="29">
        <v>41</v>
      </c>
    </row>
    <row r="591" spans="1:29" x14ac:dyDescent="0.3">
      <c r="A591" s="43" t="s">
        <v>2979</v>
      </c>
      <c r="B591" s="33">
        <v>0</v>
      </c>
      <c r="D591" s="43" t="s">
        <v>2979</v>
      </c>
      <c r="E591" s="33">
        <v>0</v>
      </c>
      <c r="G591" s="43" t="s">
        <v>2979</v>
      </c>
      <c r="H591" s="33">
        <v>0</v>
      </c>
      <c r="J591" s="43" t="s">
        <v>2979</v>
      </c>
      <c r="K591" s="33">
        <v>0</v>
      </c>
      <c r="M591" s="43" t="s">
        <v>2979</v>
      </c>
      <c r="N591" s="33">
        <v>0</v>
      </c>
      <c r="P591" s="43" t="s">
        <v>2979</v>
      </c>
      <c r="Q591" s="29">
        <v>17</v>
      </c>
      <c r="S591" s="43" t="s">
        <v>2979</v>
      </c>
      <c r="T591" s="34">
        <v>25</v>
      </c>
      <c r="V591" s="43" t="s">
        <v>2979</v>
      </c>
      <c r="W591" s="29">
        <v>30</v>
      </c>
      <c r="Y591" s="43" t="s">
        <v>2979</v>
      </c>
      <c r="Z591" s="33">
        <v>0</v>
      </c>
      <c r="AB591" s="43" t="s">
        <v>2979</v>
      </c>
      <c r="AC591" s="30">
        <v>40</v>
      </c>
    </row>
    <row r="592" spans="1:29" x14ac:dyDescent="0.3">
      <c r="A592" s="43" t="s">
        <v>3158</v>
      </c>
      <c r="B592" s="33">
        <v>0</v>
      </c>
      <c r="D592" s="43" t="s">
        <v>3158</v>
      </c>
      <c r="E592" s="33">
        <v>0</v>
      </c>
      <c r="G592" s="43" t="s">
        <v>3158</v>
      </c>
      <c r="H592" s="33">
        <v>0</v>
      </c>
      <c r="J592" s="43" t="s">
        <v>3158</v>
      </c>
      <c r="K592" s="33">
        <v>0</v>
      </c>
      <c r="M592" s="43" t="s">
        <v>3158</v>
      </c>
      <c r="N592" s="33">
        <v>0</v>
      </c>
      <c r="P592" s="43" t="s">
        <v>3158</v>
      </c>
      <c r="Q592" s="29">
        <v>16</v>
      </c>
      <c r="S592" s="43" t="s">
        <v>3158</v>
      </c>
      <c r="T592" s="34">
        <v>25</v>
      </c>
      <c r="V592" s="43" t="s">
        <v>3158</v>
      </c>
      <c r="W592" s="29">
        <v>30</v>
      </c>
      <c r="Y592" s="43" t="s">
        <v>3158</v>
      </c>
      <c r="Z592" s="33">
        <v>0</v>
      </c>
      <c r="AB592" s="43" t="s">
        <v>3158</v>
      </c>
      <c r="AC592" s="30">
        <v>40</v>
      </c>
    </row>
    <row r="593" spans="1:29" x14ac:dyDescent="0.3">
      <c r="A593" s="43" t="s">
        <v>3195</v>
      </c>
      <c r="B593" s="33">
        <v>0</v>
      </c>
      <c r="D593" s="43" t="s">
        <v>3195</v>
      </c>
      <c r="E593" s="33">
        <v>0</v>
      </c>
      <c r="G593" s="43" t="s">
        <v>3195</v>
      </c>
      <c r="H593" s="33">
        <v>0</v>
      </c>
      <c r="J593" s="43" t="s">
        <v>3195</v>
      </c>
      <c r="K593" s="33">
        <v>0</v>
      </c>
      <c r="M593" s="43" t="s">
        <v>3195</v>
      </c>
      <c r="N593" s="33">
        <v>0</v>
      </c>
      <c r="P593" s="43" t="s">
        <v>3195</v>
      </c>
      <c r="Q593" s="29">
        <v>16</v>
      </c>
      <c r="S593" s="43" t="s">
        <v>3195</v>
      </c>
      <c r="T593" s="34">
        <v>25</v>
      </c>
      <c r="V593" s="43" t="s">
        <v>3195</v>
      </c>
      <c r="W593" s="29">
        <v>30</v>
      </c>
      <c r="Y593" s="43" t="s">
        <v>3195</v>
      </c>
      <c r="Z593" s="33">
        <v>0</v>
      </c>
      <c r="AB593" s="43" t="s">
        <v>3195</v>
      </c>
      <c r="AC593" s="30">
        <v>40</v>
      </c>
    </row>
    <row r="594" spans="1:29" x14ac:dyDescent="0.3">
      <c r="A594" s="43" t="s">
        <v>2980</v>
      </c>
      <c r="B594" s="33">
        <v>0</v>
      </c>
      <c r="D594" s="43" t="s">
        <v>2980</v>
      </c>
      <c r="E594" s="33">
        <v>0</v>
      </c>
      <c r="G594" s="43" t="s">
        <v>2980</v>
      </c>
      <c r="H594" s="33">
        <v>0</v>
      </c>
      <c r="J594" s="43" t="s">
        <v>2980</v>
      </c>
      <c r="K594" s="33">
        <v>0</v>
      </c>
      <c r="M594" s="43" t="s">
        <v>2980</v>
      </c>
      <c r="N594" s="33">
        <v>0</v>
      </c>
      <c r="P594" s="43" t="s">
        <v>2980</v>
      </c>
      <c r="Q594" s="29">
        <v>16</v>
      </c>
      <c r="S594" s="45" t="s">
        <v>2980</v>
      </c>
      <c r="T594" s="34">
        <v>25</v>
      </c>
      <c r="V594" s="45" t="s">
        <v>2980</v>
      </c>
      <c r="W594" s="29">
        <v>30</v>
      </c>
      <c r="Y594" s="45" t="s">
        <v>2980</v>
      </c>
      <c r="Z594" s="33">
        <v>0</v>
      </c>
      <c r="AB594" s="45" t="s">
        <v>2980</v>
      </c>
      <c r="AC594" s="30">
        <v>40</v>
      </c>
    </row>
    <row r="595" spans="1:29" x14ac:dyDescent="0.3">
      <c r="A595" s="43" t="s">
        <v>3279</v>
      </c>
      <c r="B595" s="33">
        <v>0</v>
      </c>
      <c r="D595" s="43" t="s">
        <v>3279</v>
      </c>
      <c r="E595" s="33">
        <v>0</v>
      </c>
      <c r="G595" s="43" t="s">
        <v>3279</v>
      </c>
      <c r="H595" s="33">
        <v>0</v>
      </c>
      <c r="J595" s="43" t="s">
        <v>3279</v>
      </c>
      <c r="K595" s="33">
        <v>0</v>
      </c>
      <c r="M595" s="43" t="s">
        <v>3279</v>
      </c>
      <c r="N595" s="33">
        <v>0</v>
      </c>
      <c r="P595" s="43" t="s">
        <v>3279</v>
      </c>
      <c r="Q595" s="29">
        <v>15</v>
      </c>
      <c r="S595" s="43" t="s">
        <v>3279</v>
      </c>
      <c r="T595" s="33">
        <v>24</v>
      </c>
      <c r="V595" s="43" t="s">
        <v>3279</v>
      </c>
      <c r="W595" s="29">
        <v>29</v>
      </c>
      <c r="Y595" s="43" t="s">
        <v>3279</v>
      </c>
      <c r="Z595" s="33">
        <v>0</v>
      </c>
      <c r="AB595" s="43" t="s">
        <v>3279</v>
      </c>
      <c r="AC595" s="33">
        <v>39</v>
      </c>
    </row>
    <row r="596" spans="1:29" x14ac:dyDescent="0.3">
      <c r="A596" s="43" t="s">
        <v>3159</v>
      </c>
      <c r="B596" s="33">
        <v>0</v>
      </c>
      <c r="D596" s="43" t="s">
        <v>3159</v>
      </c>
      <c r="E596" s="33">
        <v>0</v>
      </c>
      <c r="G596" s="43" t="s">
        <v>3159</v>
      </c>
      <c r="H596" s="33">
        <v>0</v>
      </c>
      <c r="J596" s="43" t="s">
        <v>3159</v>
      </c>
      <c r="K596" s="33">
        <v>0</v>
      </c>
      <c r="M596" s="43" t="s">
        <v>3159</v>
      </c>
      <c r="N596" s="33">
        <v>0</v>
      </c>
      <c r="P596" s="43" t="s">
        <v>3159</v>
      </c>
      <c r="Q596" s="29">
        <v>15</v>
      </c>
      <c r="S596" s="43" t="s">
        <v>3159</v>
      </c>
      <c r="T596" s="33">
        <v>24</v>
      </c>
      <c r="V596" s="43" t="s">
        <v>3159</v>
      </c>
      <c r="W596" s="29">
        <v>29</v>
      </c>
      <c r="Y596" s="43" t="s">
        <v>3159</v>
      </c>
      <c r="Z596" s="33">
        <v>0</v>
      </c>
      <c r="AB596" s="43" t="s">
        <v>3159</v>
      </c>
      <c r="AC596" s="33">
        <v>39</v>
      </c>
    </row>
    <row r="597" spans="1:29" x14ac:dyDescent="0.3">
      <c r="A597" s="43" t="s">
        <v>2981</v>
      </c>
      <c r="B597" s="33">
        <v>0</v>
      </c>
      <c r="D597" s="43" t="s">
        <v>2981</v>
      </c>
      <c r="E597" s="33">
        <v>0</v>
      </c>
      <c r="G597" s="43" t="s">
        <v>2981</v>
      </c>
      <c r="H597" s="33">
        <v>0</v>
      </c>
      <c r="J597" s="43" t="s">
        <v>2981</v>
      </c>
      <c r="K597" s="33">
        <v>0</v>
      </c>
      <c r="M597" s="43" t="s">
        <v>2981</v>
      </c>
      <c r="N597" s="33">
        <v>0</v>
      </c>
      <c r="P597" s="43" t="s">
        <v>2981</v>
      </c>
      <c r="Q597" s="29">
        <v>15</v>
      </c>
      <c r="S597" s="43" t="s">
        <v>2981</v>
      </c>
      <c r="T597" s="33">
        <v>24</v>
      </c>
      <c r="V597" s="43" t="s">
        <v>2981</v>
      </c>
      <c r="W597" s="29">
        <v>29</v>
      </c>
      <c r="Y597" s="43" t="s">
        <v>2981</v>
      </c>
      <c r="Z597" s="33">
        <v>0</v>
      </c>
      <c r="AB597" s="43" t="s">
        <v>2981</v>
      </c>
      <c r="AC597" s="33">
        <v>39</v>
      </c>
    </row>
    <row r="598" spans="1:29" x14ac:dyDescent="0.3">
      <c r="A598" s="43" t="s">
        <v>3114</v>
      </c>
      <c r="B598" s="33">
        <v>0</v>
      </c>
      <c r="D598" s="43" t="s">
        <v>3114</v>
      </c>
      <c r="E598" s="33">
        <v>0</v>
      </c>
      <c r="G598" s="43" t="s">
        <v>3114</v>
      </c>
      <c r="H598" s="33">
        <v>0</v>
      </c>
      <c r="J598" s="43" t="s">
        <v>3114</v>
      </c>
      <c r="K598" s="33">
        <v>0</v>
      </c>
      <c r="M598" s="43" t="s">
        <v>3114</v>
      </c>
      <c r="N598" s="33">
        <v>0</v>
      </c>
      <c r="P598" s="43" t="s">
        <v>3114</v>
      </c>
      <c r="Q598" s="29">
        <v>14</v>
      </c>
      <c r="S598" s="43" t="s">
        <v>3114</v>
      </c>
      <c r="T598" s="29">
        <v>23</v>
      </c>
      <c r="V598" s="43" t="s">
        <v>3114</v>
      </c>
      <c r="W598" s="29">
        <v>29</v>
      </c>
      <c r="Y598" s="43" t="s">
        <v>3114</v>
      </c>
      <c r="Z598" s="33">
        <v>0</v>
      </c>
      <c r="AB598" s="43" t="s">
        <v>3114</v>
      </c>
      <c r="AC598" s="33">
        <v>39</v>
      </c>
    </row>
    <row r="599" spans="1:29" x14ac:dyDescent="0.3">
      <c r="A599" s="43" t="s">
        <v>3028</v>
      </c>
      <c r="B599" s="33">
        <v>0</v>
      </c>
      <c r="D599" s="43" t="s">
        <v>3028</v>
      </c>
      <c r="E599" s="33">
        <v>0</v>
      </c>
      <c r="G599" s="43" t="s">
        <v>3028</v>
      </c>
      <c r="H599" s="33">
        <v>0</v>
      </c>
      <c r="J599" s="43" t="s">
        <v>3028</v>
      </c>
      <c r="K599" s="33">
        <v>0</v>
      </c>
      <c r="M599" s="43" t="s">
        <v>3028</v>
      </c>
      <c r="N599" s="33">
        <v>0</v>
      </c>
      <c r="P599" s="43" t="s">
        <v>3028</v>
      </c>
      <c r="Q599" s="29">
        <v>14</v>
      </c>
      <c r="S599" s="43" t="s">
        <v>3028</v>
      </c>
      <c r="T599" s="29">
        <v>23</v>
      </c>
      <c r="V599" s="43" t="s">
        <v>3028</v>
      </c>
      <c r="W599" s="29">
        <v>29</v>
      </c>
      <c r="Y599" s="43" t="s">
        <v>3028</v>
      </c>
      <c r="Z599" s="33">
        <v>0</v>
      </c>
      <c r="AB599" s="43" t="s">
        <v>3028</v>
      </c>
      <c r="AC599" s="33">
        <v>39</v>
      </c>
    </row>
    <row r="600" spans="1:29" x14ac:dyDescent="0.3">
      <c r="A600" s="43" t="s">
        <v>2982</v>
      </c>
      <c r="B600" s="33">
        <v>0</v>
      </c>
      <c r="D600" s="43" t="s">
        <v>2982</v>
      </c>
      <c r="E600" s="33">
        <v>0</v>
      </c>
      <c r="G600" s="43" t="s">
        <v>2982</v>
      </c>
      <c r="H600" s="33">
        <v>0</v>
      </c>
      <c r="J600" s="43" t="s">
        <v>2982</v>
      </c>
      <c r="K600" s="33">
        <v>0</v>
      </c>
      <c r="M600" s="43" t="s">
        <v>2982</v>
      </c>
      <c r="N600" s="33">
        <v>0</v>
      </c>
      <c r="P600" s="43" t="s">
        <v>2982</v>
      </c>
      <c r="Q600" s="29">
        <v>14</v>
      </c>
      <c r="S600" s="43" t="s">
        <v>2982</v>
      </c>
      <c r="T600" s="29">
        <v>23</v>
      </c>
      <c r="V600" s="43" t="s">
        <v>2982</v>
      </c>
      <c r="W600" s="29">
        <v>28</v>
      </c>
      <c r="Y600" s="43" t="s">
        <v>2982</v>
      </c>
      <c r="Z600" s="33">
        <v>0</v>
      </c>
      <c r="AB600" s="43" t="s">
        <v>2982</v>
      </c>
      <c r="AC600" s="33">
        <v>39</v>
      </c>
    </row>
    <row r="601" spans="1:29" x14ac:dyDescent="0.3">
      <c r="A601" s="43" t="s">
        <v>3280</v>
      </c>
      <c r="B601" s="33">
        <v>0</v>
      </c>
      <c r="D601" s="43" t="s">
        <v>3280</v>
      </c>
      <c r="E601" s="33">
        <v>0</v>
      </c>
      <c r="G601" s="43" t="s">
        <v>3280</v>
      </c>
      <c r="H601" s="33">
        <v>0</v>
      </c>
      <c r="J601" s="43" t="s">
        <v>3280</v>
      </c>
      <c r="K601" s="33">
        <v>0</v>
      </c>
      <c r="M601" s="43" t="s">
        <v>3280</v>
      </c>
      <c r="N601" s="33">
        <v>0</v>
      </c>
      <c r="P601" s="43" t="s">
        <v>3280</v>
      </c>
      <c r="Q601" s="29">
        <v>13</v>
      </c>
      <c r="S601" s="43" t="s">
        <v>3280</v>
      </c>
      <c r="T601" s="29">
        <v>22</v>
      </c>
      <c r="V601" s="43" t="s">
        <v>3280</v>
      </c>
      <c r="W601" s="29">
        <v>28</v>
      </c>
      <c r="Y601" s="43" t="s">
        <v>3280</v>
      </c>
      <c r="Z601" s="33">
        <v>0</v>
      </c>
      <c r="AB601" s="43" t="s">
        <v>3280</v>
      </c>
      <c r="AC601" s="33">
        <v>39</v>
      </c>
    </row>
    <row r="602" spans="1:29" x14ac:dyDescent="0.3">
      <c r="A602" s="43" t="s">
        <v>3281</v>
      </c>
      <c r="B602" s="33">
        <v>0</v>
      </c>
      <c r="D602" s="43" t="s">
        <v>3281</v>
      </c>
      <c r="E602" s="33">
        <v>0</v>
      </c>
      <c r="G602" s="43" t="s">
        <v>3281</v>
      </c>
      <c r="H602" s="33">
        <v>0</v>
      </c>
      <c r="J602" s="43" t="s">
        <v>3281</v>
      </c>
      <c r="K602" s="33">
        <v>0</v>
      </c>
      <c r="M602" s="43" t="s">
        <v>3281</v>
      </c>
      <c r="N602" s="33">
        <v>0</v>
      </c>
      <c r="P602" s="43" t="s">
        <v>3281</v>
      </c>
      <c r="Q602" s="29">
        <v>13</v>
      </c>
      <c r="S602" s="43" t="s">
        <v>3281</v>
      </c>
      <c r="T602" s="29">
        <v>22</v>
      </c>
      <c r="V602" s="43" t="s">
        <v>3281</v>
      </c>
      <c r="W602" s="29">
        <v>28</v>
      </c>
      <c r="Y602" s="43" t="s">
        <v>3281</v>
      </c>
      <c r="Z602" s="33">
        <v>0</v>
      </c>
      <c r="AB602" s="43" t="s">
        <v>3281</v>
      </c>
      <c r="AC602" s="33">
        <v>39</v>
      </c>
    </row>
    <row r="603" spans="1:29" x14ac:dyDescent="0.3">
      <c r="A603" s="43" t="s">
        <v>3004</v>
      </c>
      <c r="B603" s="33">
        <v>0</v>
      </c>
      <c r="D603" s="43" t="s">
        <v>3004</v>
      </c>
      <c r="E603" s="33">
        <v>0</v>
      </c>
      <c r="G603" s="43" t="s">
        <v>3004</v>
      </c>
      <c r="H603" s="33">
        <v>0</v>
      </c>
      <c r="J603" s="43" t="s">
        <v>3004</v>
      </c>
      <c r="K603" s="33">
        <v>0</v>
      </c>
      <c r="M603" s="43" t="s">
        <v>3004</v>
      </c>
      <c r="N603" s="33">
        <v>0</v>
      </c>
      <c r="P603" s="43" t="s">
        <v>3004</v>
      </c>
      <c r="Q603" s="29">
        <v>13</v>
      </c>
      <c r="S603" s="43" t="s">
        <v>3004</v>
      </c>
      <c r="T603" s="29">
        <v>22</v>
      </c>
      <c r="V603" s="43" t="s">
        <v>3004</v>
      </c>
      <c r="W603" s="29">
        <v>28</v>
      </c>
      <c r="Y603" s="43" t="s">
        <v>3004</v>
      </c>
      <c r="Z603" s="33">
        <v>0</v>
      </c>
      <c r="AB603" s="43" t="s">
        <v>3004</v>
      </c>
      <c r="AC603" s="33">
        <v>39</v>
      </c>
    </row>
    <row r="604" spans="1:29" x14ac:dyDescent="0.3">
      <c r="A604" s="43" t="s">
        <v>2983</v>
      </c>
      <c r="B604" s="33">
        <v>0</v>
      </c>
      <c r="D604" s="43" t="s">
        <v>2983</v>
      </c>
      <c r="E604" s="33">
        <v>0</v>
      </c>
      <c r="G604" s="43" t="s">
        <v>2983</v>
      </c>
      <c r="H604" s="33">
        <v>0</v>
      </c>
      <c r="J604" s="43" t="s">
        <v>2983</v>
      </c>
      <c r="K604" s="33">
        <v>0</v>
      </c>
      <c r="M604" s="43" t="s">
        <v>2983</v>
      </c>
      <c r="N604" s="33">
        <v>0</v>
      </c>
      <c r="P604" s="43" t="s">
        <v>2983</v>
      </c>
      <c r="Q604" s="29">
        <v>13</v>
      </c>
      <c r="S604" s="43" t="s">
        <v>2983</v>
      </c>
      <c r="T604" s="29">
        <v>21</v>
      </c>
      <c r="V604" s="43" t="s">
        <v>2983</v>
      </c>
      <c r="W604" s="29">
        <v>28</v>
      </c>
      <c r="Y604" s="43" t="s">
        <v>2983</v>
      </c>
      <c r="Z604" s="33">
        <v>0</v>
      </c>
      <c r="AB604" s="7" t="s">
        <v>2983</v>
      </c>
      <c r="AC604" s="33">
        <v>39</v>
      </c>
    </row>
    <row r="605" spans="1:29" x14ac:dyDescent="0.3">
      <c r="A605" s="43" t="s">
        <v>3282</v>
      </c>
      <c r="B605" s="33">
        <v>0</v>
      </c>
      <c r="D605" s="43" t="s">
        <v>3282</v>
      </c>
      <c r="E605" s="33">
        <v>0</v>
      </c>
      <c r="G605" s="43" t="s">
        <v>3282</v>
      </c>
      <c r="H605" s="33">
        <v>0</v>
      </c>
      <c r="J605" s="43" t="s">
        <v>3282</v>
      </c>
      <c r="K605" s="33">
        <v>0</v>
      </c>
      <c r="M605" s="43" t="s">
        <v>3282</v>
      </c>
      <c r="N605" s="33">
        <v>0</v>
      </c>
      <c r="P605" s="43" t="s">
        <v>3282</v>
      </c>
      <c r="Q605" s="29">
        <v>12</v>
      </c>
      <c r="S605" s="43" t="s">
        <v>3282</v>
      </c>
      <c r="T605" s="29">
        <v>21</v>
      </c>
      <c r="V605" s="43" t="s">
        <v>3282</v>
      </c>
      <c r="W605" s="29">
        <v>27</v>
      </c>
      <c r="Y605" s="43" t="s">
        <v>3282</v>
      </c>
      <c r="Z605" s="33">
        <v>0</v>
      </c>
      <c r="AB605" s="43" t="s">
        <v>3282</v>
      </c>
      <c r="AC605" s="29">
        <v>38</v>
      </c>
    </row>
    <row r="606" spans="1:29" x14ac:dyDescent="0.3">
      <c r="A606" s="43" t="s">
        <v>3005</v>
      </c>
      <c r="B606" s="33">
        <v>0</v>
      </c>
      <c r="D606" s="43" t="s">
        <v>3005</v>
      </c>
      <c r="E606" s="33">
        <v>0</v>
      </c>
      <c r="G606" s="43" t="s">
        <v>3005</v>
      </c>
      <c r="H606" s="33">
        <v>0</v>
      </c>
      <c r="J606" s="43" t="s">
        <v>3005</v>
      </c>
      <c r="K606" s="33">
        <v>0</v>
      </c>
      <c r="M606" s="43" t="s">
        <v>3005</v>
      </c>
      <c r="N606" s="33">
        <v>0</v>
      </c>
      <c r="P606" s="43" t="s">
        <v>3005</v>
      </c>
      <c r="Q606" s="29">
        <v>12</v>
      </c>
      <c r="S606" s="43" t="s">
        <v>3005</v>
      </c>
      <c r="T606" s="29">
        <v>21</v>
      </c>
      <c r="V606" s="43" t="s">
        <v>3005</v>
      </c>
      <c r="W606" s="29">
        <v>27</v>
      </c>
      <c r="Y606" s="43" t="s">
        <v>3005</v>
      </c>
      <c r="Z606" s="33">
        <v>0</v>
      </c>
      <c r="AB606" s="43" t="s">
        <v>3005</v>
      </c>
      <c r="AC606" s="29">
        <v>38</v>
      </c>
    </row>
    <row r="607" spans="1:29" x14ac:dyDescent="0.3">
      <c r="A607" s="43" t="s">
        <v>3283</v>
      </c>
      <c r="B607" s="33">
        <v>0</v>
      </c>
      <c r="D607" s="43" t="s">
        <v>3283</v>
      </c>
      <c r="E607" s="33">
        <v>0</v>
      </c>
      <c r="G607" s="43" t="s">
        <v>3283</v>
      </c>
      <c r="H607" s="33">
        <v>0</v>
      </c>
      <c r="J607" s="43" t="s">
        <v>3283</v>
      </c>
      <c r="K607" s="33">
        <v>0</v>
      </c>
      <c r="M607" s="43" t="s">
        <v>3283</v>
      </c>
      <c r="N607" s="33">
        <v>0</v>
      </c>
      <c r="P607" s="43" t="s">
        <v>3283</v>
      </c>
      <c r="Q607" s="29">
        <v>12</v>
      </c>
      <c r="S607" s="43" t="s">
        <v>3283</v>
      </c>
      <c r="T607" s="29">
        <v>20</v>
      </c>
      <c r="V607" s="43" t="s">
        <v>3283</v>
      </c>
      <c r="W607" s="29">
        <v>27</v>
      </c>
      <c r="Y607" s="43" t="s">
        <v>3283</v>
      </c>
      <c r="Z607" s="33">
        <v>0</v>
      </c>
      <c r="AB607" s="43" t="s">
        <v>3283</v>
      </c>
      <c r="AC607" s="29">
        <v>38</v>
      </c>
    </row>
    <row r="608" spans="1:29" x14ac:dyDescent="0.3">
      <c r="A608" s="43" t="s">
        <v>2984</v>
      </c>
      <c r="B608" s="33">
        <v>0</v>
      </c>
      <c r="D608" s="43" t="s">
        <v>2984</v>
      </c>
      <c r="E608" s="33">
        <v>0</v>
      </c>
      <c r="G608" s="43" t="s">
        <v>2984</v>
      </c>
      <c r="H608" s="33">
        <v>0</v>
      </c>
      <c r="J608" s="43" t="s">
        <v>2984</v>
      </c>
      <c r="K608" s="33">
        <v>0</v>
      </c>
      <c r="M608" s="43" t="s">
        <v>2984</v>
      </c>
      <c r="N608" s="33">
        <v>0</v>
      </c>
      <c r="P608" s="43" t="s">
        <v>2984</v>
      </c>
      <c r="Q608" s="29">
        <v>12</v>
      </c>
      <c r="S608" s="43" t="s">
        <v>2984</v>
      </c>
      <c r="T608" s="29">
        <v>20</v>
      </c>
      <c r="V608" s="43" t="s">
        <v>2984</v>
      </c>
      <c r="W608" s="29">
        <v>27</v>
      </c>
      <c r="Y608" s="43" t="s">
        <v>2984</v>
      </c>
      <c r="Z608" s="33">
        <v>0</v>
      </c>
      <c r="AB608" s="43" t="s">
        <v>2984</v>
      </c>
      <c r="AC608" s="29">
        <v>38</v>
      </c>
    </row>
    <row r="609" spans="1:29" x14ac:dyDescent="0.3">
      <c r="A609" s="43" t="s">
        <v>3006</v>
      </c>
      <c r="B609" s="33">
        <v>0</v>
      </c>
      <c r="D609" s="43" t="s">
        <v>3006</v>
      </c>
      <c r="E609" s="33">
        <v>0</v>
      </c>
      <c r="G609" s="43" t="s">
        <v>3006</v>
      </c>
      <c r="H609" s="33">
        <v>0</v>
      </c>
      <c r="J609" s="43" t="s">
        <v>3006</v>
      </c>
      <c r="K609" s="33">
        <v>0</v>
      </c>
      <c r="M609" s="43" t="s">
        <v>3006</v>
      </c>
      <c r="N609" s="33">
        <v>0</v>
      </c>
      <c r="P609" s="43" t="s">
        <v>3006</v>
      </c>
      <c r="Q609" s="29">
        <v>11</v>
      </c>
      <c r="S609" s="43" t="s">
        <v>3006</v>
      </c>
      <c r="T609" s="29">
        <v>20</v>
      </c>
      <c r="V609" s="43" t="s">
        <v>3006</v>
      </c>
      <c r="W609" s="29">
        <v>27</v>
      </c>
      <c r="Y609" s="43" t="s">
        <v>3006</v>
      </c>
      <c r="Z609" s="33">
        <v>0</v>
      </c>
      <c r="AB609" s="43" t="s">
        <v>3006</v>
      </c>
      <c r="AC609" s="29">
        <v>38</v>
      </c>
    </row>
    <row r="610" spans="1:29" x14ac:dyDescent="0.3">
      <c r="A610" s="43" t="s">
        <v>3029</v>
      </c>
      <c r="B610" s="33">
        <v>0</v>
      </c>
      <c r="D610" s="43" t="s">
        <v>3029</v>
      </c>
      <c r="E610" s="33">
        <v>0</v>
      </c>
      <c r="G610" s="43" t="s">
        <v>3029</v>
      </c>
      <c r="H610" s="33">
        <v>0</v>
      </c>
      <c r="J610" s="43" t="s">
        <v>3029</v>
      </c>
      <c r="K610" s="33">
        <v>0</v>
      </c>
      <c r="M610" s="43" t="s">
        <v>3029</v>
      </c>
      <c r="N610" s="33">
        <v>0</v>
      </c>
      <c r="P610" s="43" t="s">
        <v>3029</v>
      </c>
      <c r="Q610" s="29">
        <v>11</v>
      </c>
      <c r="S610" s="43" t="s">
        <v>3029</v>
      </c>
      <c r="T610" s="29">
        <v>19</v>
      </c>
      <c r="V610" s="43" t="s">
        <v>3029</v>
      </c>
      <c r="W610" s="29">
        <v>27</v>
      </c>
      <c r="Y610" s="43" t="s">
        <v>3029</v>
      </c>
      <c r="Z610" s="33">
        <v>0</v>
      </c>
      <c r="AB610" s="43" t="s">
        <v>3029</v>
      </c>
      <c r="AC610" s="29">
        <v>38</v>
      </c>
    </row>
    <row r="611" spans="1:29" x14ac:dyDescent="0.3">
      <c r="A611" s="43" t="s">
        <v>3161</v>
      </c>
      <c r="B611" s="33">
        <v>0</v>
      </c>
      <c r="D611" s="43" t="s">
        <v>3161</v>
      </c>
      <c r="E611" s="33">
        <v>0</v>
      </c>
      <c r="G611" s="43" t="s">
        <v>3161</v>
      </c>
      <c r="H611" s="33">
        <v>0</v>
      </c>
      <c r="J611" s="43" t="s">
        <v>3161</v>
      </c>
      <c r="K611" s="33">
        <v>0</v>
      </c>
      <c r="M611" s="43" t="s">
        <v>3161</v>
      </c>
      <c r="N611" s="33">
        <v>0</v>
      </c>
      <c r="P611" s="43" t="s">
        <v>3161</v>
      </c>
      <c r="Q611" s="29">
        <v>11</v>
      </c>
      <c r="S611" s="43" t="s">
        <v>3161</v>
      </c>
      <c r="T611" s="29">
        <v>19</v>
      </c>
      <c r="V611" s="43" t="s">
        <v>3161</v>
      </c>
      <c r="W611" s="29">
        <v>26</v>
      </c>
      <c r="Y611" s="43" t="s">
        <v>3161</v>
      </c>
      <c r="Z611" s="33">
        <v>0</v>
      </c>
      <c r="AB611" s="43" t="s">
        <v>3161</v>
      </c>
      <c r="AC611" s="29">
        <v>38</v>
      </c>
    </row>
    <row r="612" spans="1:29" x14ac:dyDescent="0.3">
      <c r="A612" s="43" t="s">
        <v>2985</v>
      </c>
      <c r="B612" s="33">
        <v>0</v>
      </c>
      <c r="D612" s="43" t="s">
        <v>2985</v>
      </c>
      <c r="E612" s="33">
        <v>0</v>
      </c>
      <c r="G612" s="43" t="s">
        <v>2985</v>
      </c>
      <c r="H612" s="33">
        <v>0</v>
      </c>
      <c r="J612" s="43" t="s">
        <v>2985</v>
      </c>
      <c r="K612" s="33">
        <v>0</v>
      </c>
      <c r="M612" s="43" t="s">
        <v>2985</v>
      </c>
      <c r="N612" s="33">
        <v>0</v>
      </c>
      <c r="P612" s="43" t="s">
        <v>2985</v>
      </c>
      <c r="Q612" s="29">
        <v>11</v>
      </c>
      <c r="S612" s="43" t="s">
        <v>2985</v>
      </c>
      <c r="T612" s="29">
        <v>19</v>
      </c>
      <c r="V612" s="43" t="s">
        <v>2985</v>
      </c>
      <c r="W612" s="29">
        <v>26</v>
      </c>
      <c r="Y612" s="43" t="s">
        <v>2985</v>
      </c>
      <c r="Z612" s="33">
        <v>0</v>
      </c>
      <c r="AB612" s="43" t="s">
        <v>2985</v>
      </c>
      <c r="AC612" s="29">
        <v>38</v>
      </c>
    </row>
    <row r="613" spans="1:29" x14ac:dyDescent="0.3">
      <c r="A613" s="43" t="s">
        <v>3284</v>
      </c>
      <c r="B613" s="33">
        <v>0</v>
      </c>
      <c r="D613" s="43" t="s">
        <v>3284</v>
      </c>
      <c r="E613" s="33">
        <v>0</v>
      </c>
      <c r="G613" s="43" t="s">
        <v>3284</v>
      </c>
      <c r="H613" s="33">
        <v>0</v>
      </c>
      <c r="J613" s="43" t="s">
        <v>3284</v>
      </c>
      <c r="K613" s="33">
        <v>0</v>
      </c>
      <c r="M613" s="43" t="s">
        <v>3284</v>
      </c>
      <c r="N613" s="33">
        <v>0</v>
      </c>
      <c r="P613" s="43" t="s">
        <v>3284</v>
      </c>
      <c r="Q613" s="29">
        <v>10</v>
      </c>
      <c r="S613" s="43" t="s">
        <v>3284</v>
      </c>
      <c r="T613" s="29">
        <v>18</v>
      </c>
      <c r="V613" s="43" t="s">
        <v>3284</v>
      </c>
      <c r="W613" s="29">
        <v>26</v>
      </c>
      <c r="Y613" s="43" t="s">
        <v>3284</v>
      </c>
      <c r="Z613" s="33">
        <v>0</v>
      </c>
      <c r="AB613" s="43" t="s">
        <v>3284</v>
      </c>
      <c r="AC613" s="29">
        <v>38</v>
      </c>
    </row>
    <row r="614" spans="1:29" x14ac:dyDescent="0.3">
      <c r="A614" s="43" t="s">
        <v>3074</v>
      </c>
      <c r="B614" s="33">
        <v>0</v>
      </c>
      <c r="D614" s="43" t="s">
        <v>3074</v>
      </c>
      <c r="E614" s="33">
        <v>0</v>
      </c>
      <c r="G614" s="43" t="s">
        <v>3074</v>
      </c>
      <c r="H614" s="33">
        <v>0</v>
      </c>
      <c r="J614" s="43" t="s">
        <v>3074</v>
      </c>
      <c r="K614" s="33">
        <v>0</v>
      </c>
      <c r="M614" s="43" t="s">
        <v>3074</v>
      </c>
      <c r="N614" s="33">
        <v>0</v>
      </c>
      <c r="P614" s="43" t="s">
        <v>3074</v>
      </c>
      <c r="Q614" s="29">
        <v>10</v>
      </c>
      <c r="S614" s="43" t="s">
        <v>3074</v>
      </c>
      <c r="T614" s="29">
        <v>18</v>
      </c>
      <c r="V614" s="43" t="s">
        <v>3074</v>
      </c>
      <c r="W614" s="29">
        <v>26</v>
      </c>
      <c r="Y614" s="43" t="s">
        <v>3074</v>
      </c>
      <c r="Z614" s="33">
        <v>0</v>
      </c>
      <c r="AB614" s="43" t="s">
        <v>3074</v>
      </c>
      <c r="AC614" s="29">
        <v>38</v>
      </c>
    </row>
    <row r="615" spans="1:29" x14ac:dyDescent="0.3">
      <c r="A615" s="43" t="s">
        <v>3007</v>
      </c>
      <c r="B615" s="33">
        <v>0</v>
      </c>
      <c r="D615" s="43" t="s">
        <v>3007</v>
      </c>
      <c r="E615" s="33">
        <v>0</v>
      </c>
      <c r="G615" s="43" t="s">
        <v>3007</v>
      </c>
      <c r="H615" s="33">
        <v>0</v>
      </c>
      <c r="J615" s="43" t="s">
        <v>3007</v>
      </c>
      <c r="K615" s="33">
        <v>0</v>
      </c>
      <c r="M615" s="43" t="s">
        <v>3007</v>
      </c>
      <c r="N615" s="33">
        <v>0</v>
      </c>
      <c r="P615" s="43" t="s">
        <v>3007</v>
      </c>
      <c r="Q615" s="29">
        <v>10</v>
      </c>
      <c r="S615" s="43" t="s">
        <v>3007</v>
      </c>
      <c r="T615" s="29">
        <v>18</v>
      </c>
      <c r="V615" s="43" t="s">
        <v>3007</v>
      </c>
      <c r="W615" s="29">
        <v>26</v>
      </c>
      <c r="Y615" s="43" t="s">
        <v>3007</v>
      </c>
      <c r="Z615" s="33">
        <v>0</v>
      </c>
      <c r="AB615" s="43" t="s">
        <v>3007</v>
      </c>
      <c r="AC615" s="29">
        <v>37</v>
      </c>
    </row>
    <row r="616" spans="1:29" x14ac:dyDescent="0.3">
      <c r="A616" s="43" t="s">
        <v>2986</v>
      </c>
      <c r="B616" s="33">
        <v>0</v>
      </c>
      <c r="D616" s="43" t="s">
        <v>2986</v>
      </c>
      <c r="E616" s="33">
        <v>0</v>
      </c>
      <c r="G616" s="43" t="s">
        <v>2986</v>
      </c>
      <c r="H616" s="33">
        <v>0</v>
      </c>
      <c r="J616" s="43" t="s">
        <v>2986</v>
      </c>
      <c r="K616" s="33">
        <v>0</v>
      </c>
      <c r="M616" s="43" t="s">
        <v>2986</v>
      </c>
      <c r="N616" s="33">
        <v>0</v>
      </c>
      <c r="P616" s="43" t="s">
        <v>2986</v>
      </c>
      <c r="Q616" s="29">
        <v>10</v>
      </c>
      <c r="S616" s="43" t="s">
        <v>2986</v>
      </c>
      <c r="T616" s="29">
        <v>17</v>
      </c>
      <c r="V616" s="7" t="s">
        <v>2986</v>
      </c>
      <c r="W616" s="29">
        <v>26</v>
      </c>
      <c r="Y616" s="7" t="s">
        <v>2986</v>
      </c>
      <c r="Z616" s="33">
        <v>0</v>
      </c>
      <c r="AB616" s="7" t="s">
        <v>2986</v>
      </c>
      <c r="AC616" s="29">
        <v>37</v>
      </c>
    </row>
    <row r="617" spans="1:29" x14ac:dyDescent="0.3">
      <c r="A617" s="43" t="s">
        <v>3285</v>
      </c>
      <c r="B617" s="33">
        <v>0</v>
      </c>
      <c r="D617" s="43" t="s">
        <v>3285</v>
      </c>
      <c r="E617" s="33">
        <v>0</v>
      </c>
      <c r="G617" s="43" t="s">
        <v>3285</v>
      </c>
      <c r="H617" s="33">
        <v>0</v>
      </c>
      <c r="J617" s="43" t="s">
        <v>3285</v>
      </c>
      <c r="K617" s="33">
        <v>0</v>
      </c>
      <c r="M617" s="43" t="s">
        <v>3285</v>
      </c>
      <c r="N617" s="33">
        <v>0</v>
      </c>
      <c r="P617" s="43" t="s">
        <v>3285</v>
      </c>
      <c r="Q617" s="29">
        <v>9</v>
      </c>
      <c r="S617" s="43" t="s">
        <v>3285</v>
      </c>
      <c r="T617" s="29">
        <v>17</v>
      </c>
      <c r="V617" s="43" t="s">
        <v>3285</v>
      </c>
      <c r="W617" s="34">
        <v>25</v>
      </c>
      <c r="Y617" s="43" t="s">
        <v>3285</v>
      </c>
      <c r="Z617" s="33">
        <v>0</v>
      </c>
      <c r="AB617" s="43" t="s">
        <v>3285</v>
      </c>
      <c r="AC617" s="29">
        <v>37</v>
      </c>
    </row>
    <row r="618" spans="1:29" x14ac:dyDescent="0.3">
      <c r="A618" s="43" t="s">
        <v>3008</v>
      </c>
      <c r="B618" s="33">
        <v>0</v>
      </c>
      <c r="D618" s="43" t="s">
        <v>3008</v>
      </c>
      <c r="E618" s="33">
        <v>0</v>
      </c>
      <c r="G618" s="43" t="s">
        <v>3008</v>
      </c>
      <c r="H618" s="33">
        <v>0</v>
      </c>
      <c r="J618" s="43" t="s">
        <v>3008</v>
      </c>
      <c r="K618" s="33">
        <v>0</v>
      </c>
      <c r="M618" s="43" t="s">
        <v>3008</v>
      </c>
      <c r="N618" s="33">
        <v>0</v>
      </c>
      <c r="P618" s="43" t="s">
        <v>3008</v>
      </c>
      <c r="Q618" s="29">
        <v>9</v>
      </c>
      <c r="S618" s="43" t="s">
        <v>3008</v>
      </c>
      <c r="T618" s="29">
        <v>17</v>
      </c>
      <c r="V618" s="43" t="s">
        <v>3008</v>
      </c>
      <c r="W618" s="34">
        <v>25</v>
      </c>
      <c r="Y618" s="43" t="s">
        <v>3008</v>
      </c>
      <c r="Z618" s="33">
        <v>0</v>
      </c>
      <c r="AB618" s="43" t="s">
        <v>3008</v>
      </c>
      <c r="AC618" s="29">
        <v>37</v>
      </c>
    </row>
    <row r="619" spans="1:29" x14ac:dyDescent="0.3">
      <c r="A619" s="43" t="s">
        <v>3075</v>
      </c>
      <c r="B619" s="33">
        <v>0</v>
      </c>
      <c r="D619" s="43" t="s">
        <v>3075</v>
      </c>
      <c r="E619" s="33">
        <v>0</v>
      </c>
      <c r="G619" s="43" t="s">
        <v>3075</v>
      </c>
      <c r="H619" s="33">
        <v>0</v>
      </c>
      <c r="J619" s="43" t="s">
        <v>3075</v>
      </c>
      <c r="K619" s="33">
        <v>0</v>
      </c>
      <c r="M619" s="43" t="s">
        <v>3075</v>
      </c>
      <c r="N619" s="33">
        <v>0</v>
      </c>
      <c r="P619" s="43" t="s">
        <v>3075</v>
      </c>
      <c r="Q619" s="29">
        <v>9</v>
      </c>
      <c r="S619" s="43" t="s">
        <v>3075</v>
      </c>
      <c r="T619" s="29">
        <v>16</v>
      </c>
      <c r="V619" s="43" t="s">
        <v>3075</v>
      </c>
      <c r="W619" s="34">
        <v>25</v>
      </c>
      <c r="Y619" s="43" t="s">
        <v>3075</v>
      </c>
      <c r="Z619" s="33">
        <v>0</v>
      </c>
      <c r="AB619" s="43" t="s">
        <v>3075</v>
      </c>
      <c r="AC619" s="29">
        <v>37</v>
      </c>
    </row>
    <row r="620" spans="1:29" x14ac:dyDescent="0.3">
      <c r="A620" s="43" t="s">
        <v>2987</v>
      </c>
      <c r="B620" s="33">
        <v>0</v>
      </c>
      <c r="D620" s="43" t="s">
        <v>2987</v>
      </c>
      <c r="E620" s="33">
        <v>0</v>
      </c>
      <c r="G620" s="43" t="s">
        <v>2987</v>
      </c>
      <c r="H620" s="33">
        <v>0</v>
      </c>
      <c r="J620" s="43" t="s">
        <v>2987</v>
      </c>
      <c r="K620" s="33">
        <v>0</v>
      </c>
      <c r="M620" s="43" t="s">
        <v>2987</v>
      </c>
      <c r="N620" s="33">
        <v>0</v>
      </c>
      <c r="P620" s="43" t="s">
        <v>2987</v>
      </c>
      <c r="Q620" s="29">
        <v>9</v>
      </c>
      <c r="S620" s="43" t="s">
        <v>2987</v>
      </c>
      <c r="T620" s="29">
        <v>16</v>
      </c>
      <c r="V620" s="43" t="s">
        <v>2987</v>
      </c>
      <c r="W620" s="34">
        <v>25</v>
      </c>
      <c r="Y620" s="43" t="s">
        <v>2987</v>
      </c>
      <c r="Z620" s="33">
        <v>0</v>
      </c>
      <c r="AB620" s="43" t="s">
        <v>2987</v>
      </c>
      <c r="AC620" s="29">
        <v>37</v>
      </c>
    </row>
    <row r="621" spans="1:29" x14ac:dyDescent="0.3">
      <c r="A621" s="43" t="s">
        <v>3009</v>
      </c>
      <c r="B621" s="33">
        <v>0</v>
      </c>
      <c r="D621" s="43" t="s">
        <v>3009</v>
      </c>
      <c r="E621" s="33">
        <v>0</v>
      </c>
      <c r="G621" s="43" t="s">
        <v>3009</v>
      </c>
      <c r="H621" s="33">
        <v>0</v>
      </c>
      <c r="J621" s="43" t="s">
        <v>3009</v>
      </c>
      <c r="K621" s="33">
        <v>0</v>
      </c>
      <c r="M621" s="43" t="s">
        <v>3009</v>
      </c>
      <c r="N621" s="33">
        <v>0</v>
      </c>
      <c r="P621" s="43" t="s">
        <v>3009</v>
      </c>
      <c r="Q621" s="29">
        <v>8</v>
      </c>
      <c r="S621" s="43" t="s">
        <v>3009</v>
      </c>
      <c r="T621" s="29">
        <v>16</v>
      </c>
      <c r="V621" s="43" t="s">
        <v>3009</v>
      </c>
      <c r="W621" s="34">
        <v>25</v>
      </c>
      <c r="Y621" s="43" t="s">
        <v>3009</v>
      </c>
      <c r="Z621" s="33">
        <v>0</v>
      </c>
      <c r="AB621" s="43" t="s">
        <v>3009</v>
      </c>
      <c r="AC621" s="29">
        <v>37</v>
      </c>
    </row>
    <row r="622" spans="1:29" x14ac:dyDescent="0.3">
      <c r="A622" s="43" t="s">
        <v>3115</v>
      </c>
      <c r="B622" s="33">
        <v>0</v>
      </c>
      <c r="D622" s="43" t="s">
        <v>3115</v>
      </c>
      <c r="E622" s="33">
        <v>0</v>
      </c>
      <c r="G622" s="43" t="s">
        <v>3115</v>
      </c>
      <c r="H622" s="33">
        <v>0</v>
      </c>
      <c r="J622" s="43" t="s">
        <v>3115</v>
      </c>
      <c r="K622" s="33">
        <v>0</v>
      </c>
      <c r="M622" s="43" t="s">
        <v>3115</v>
      </c>
      <c r="N622" s="33">
        <v>0</v>
      </c>
      <c r="P622" s="43" t="s">
        <v>3115</v>
      </c>
      <c r="Q622" s="29">
        <v>8</v>
      </c>
      <c r="S622" s="43" t="s">
        <v>3115</v>
      </c>
      <c r="T622" s="29">
        <v>15</v>
      </c>
      <c r="V622" s="43" t="s">
        <v>3115</v>
      </c>
      <c r="W622" s="34">
        <v>25</v>
      </c>
      <c r="Y622" s="43" t="s">
        <v>3115</v>
      </c>
      <c r="Z622" s="33">
        <v>0</v>
      </c>
      <c r="AB622" s="43" t="s">
        <v>3115</v>
      </c>
      <c r="AC622" s="29">
        <v>37</v>
      </c>
    </row>
    <row r="623" spans="1:29" x14ac:dyDescent="0.3">
      <c r="A623" s="43" t="s">
        <v>3286</v>
      </c>
      <c r="B623" s="33">
        <v>0</v>
      </c>
      <c r="D623" s="43" t="s">
        <v>3286</v>
      </c>
      <c r="E623" s="33">
        <v>0</v>
      </c>
      <c r="G623" s="43" t="s">
        <v>3286</v>
      </c>
      <c r="H623" s="33">
        <v>0</v>
      </c>
      <c r="J623" s="43" t="s">
        <v>3286</v>
      </c>
      <c r="K623" s="33">
        <v>0</v>
      </c>
      <c r="M623" s="43" t="s">
        <v>3286</v>
      </c>
      <c r="N623" s="33">
        <v>0</v>
      </c>
      <c r="P623" s="43" t="s">
        <v>3286</v>
      </c>
      <c r="Q623" s="29">
        <v>8</v>
      </c>
      <c r="S623" s="43" t="s">
        <v>3286</v>
      </c>
      <c r="T623" s="29">
        <v>15</v>
      </c>
      <c r="V623" s="43" t="s">
        <v>3286</v>
      </c>
      <c r="W623" s="34">
        <v>25</v>
      </c>
      <c r="Y623" s="43" t="s">
        <v>3286</v>
      </c>
      <c r="Z623" s="33">
        <v>0</v>
      </c>
      <c r="AB623" s="43" t="s">
        <v>3286</v>
      </c>
      <c r="AC623" s="29">
        <v>37</v>
      </c>
    </row>
    <row r="624" spans="1:29" x14ac:dyDescent="0.3">
      <c r="A624" s="43" t="s">
        <v>2988</v>
      </c>
      <c r="B624" s="33">
        <v>0</v>
      </c>
      <c r="D624" s="43" t="s">
        <v>2988</v>
      </c>
      <c r="E624" s="33">
        <v>0</v>
      </c>
      <c r="G624" s="43" t="s">
        <v>2988</v>
      </c>
      <c r="H624" s="33">
        <v>0</v>
      </c>
      <c r="J624" s="43" t="s">
        <v>2988</v>
      </c>
      <c r="K624" s="33">
        <v>0</v>
      </c>
      <c r="M624" s="43" t="s">
        <v>2988</v>
      </c>
      <c r="N624" s="33">
        <v>0</v>
      </c>
      <c r="P624" s="43" t="s">
        <v>2988</v>
      </c>
      <c r="Q624" s="29">
        <v>8</v>
      </c>
      <c r="S624" s="43" t="s">
        <v>2988</v>
      </c>
      <c r="T624" s="29">
        <v>15</v>
      </c>
      <c r="V624" s="43" t="s">
        <v>2988</v>
      </c>
      <c r="W624" s="34">
        <v>25</v>
      </c>
      <c r="Y624" s="43" t="s">
        <v>2988</v>
      </c>
      <c r="Z624" s="33">
        <v>0</v>
      </c>
      <c r="AB624" s="43" t="s">
        <v>2988</v>
      </c>
      <c r="AC624" s="29">
        <v>37</v>
      </c>
    </row>
    <row r="625" spans="1:29" x14ac:dyDescent="0.3">
      <c r="A625" s="43" t="s">
        <v>3162</v>
      </c>
      <c r="B625" s="33">
        <v>0</v>
      </c>
      <c r="D625" s="43" t="s">
        <v>3162</v>
      </c>
      <c r="E625" s="33">
        <v>0</v>
      </c>
      <c r="G625" s="43" t="s">
        <v>3162</v>
      </c>
      <c r="H625" s="33">
        <v>0</v>
      </c>
      <c r="J625" s="43" t="s">
        <v>3162</v>
      </c>
      <c r="K625" s="33">
        <v>0</v>
      </c>
      <c r="M625" s="43" t="s">
        <v>3162</v>
      </c>
      <c r="N625" s="33">
        <v>0</v>
      </c>
      <c r="P625" s="43" t="s">
        <v>3162</v>
      </c>
      <c r="Q625" s="29">
        <v>7</v>
      </c>
      <c r="S625" s="43" t="s">
        <v>3162</v>
      </c>
      <c r="T625" s="29">
        <v>14</v>
      </c>
      <c r="V625" s="43" t="s">
        <v>3162</v>
      </c>
      <c r="W625" s="33">
        <v>24</v>
      </c>
      <c r="Y625" s="43" t="s">
        <v>3162</v>
      </c>
      <c r="Z625" s="33">
        <v>0</v>
      </c>
      <c r="AB625" s="43" t="s">
        <v>3162</v>
      </c>
      <c r="AC625" s="29">
        <v>36</v>
      </c>
    </row>
    <row r="626" spans="1:29" x14ac:dyDescent="0.3">
      <c r="A626" s="43" t="s">
        <v>3287</v>
      </c>
      <c r="B626" s="33">
        <v>0</v>
      </c>
      <c r="D626" s="43" t="s">
        <v>3287</v>
      </c>
      <c r="E626" s="33">
        <v>0</v>
      </c>
      <c r="G626" s="43" t="s">
        <v>3287</v>
      </c>
      <c r="H626" s="33">
        <v>0</v>
      </c>
      <c r="J626" s="43" t="s">
        <v>3287</v>
      </c>
      <c r="K626" s="33">
        <v>0</v>
      </c>
      <c r="M626" s="43" t="s">
        <v>3287</v>
      </c>
      <c r="N626" s="33">
        <v>0</v>
      </c>
      <c r="P626" s="43" t="s">
        <v>3287</v>
      </c>
      <c r="Q626" s="29">
        <v>7</v>
      </c>
      <c r="S626" s="43" t="s">
        <v>3287</v>
      </c>
      <c r="T626" s="29">
        <v>14</v>
      </c>
      <c r="V626" s="43" t="s">
        <v>3287</v>
      </c>
      <c r="W626" s="33">
        <v>24</v>
      </c>
      <c r="Y626" s="43" t="s">
        <v>3287</v>
      </c>
      <c r="Z626" s="33">
        <v>0</v>
      </c>
      <c r="AB626" s="43" t="s">
        <v>3287</v>
      </c>
      <c r="AC626" s="29">
        <v>36</v>
      </c>
    </row>
    <row r="627" spans="1:29" x14ac:dyDescent="0.3">
      <c r="A627" s="43" t="s">
        <v>3010</v>
      </c>
      <c r="B627" s="33">
        <v>0</v>
      </c>
      <c r="D627" s="43" t="s">
        <v>3010</v>
      </c>
      <c r="E627" s="33">
        <v>0</v>
      </c>
      <c r="G627" s="43" t="s">
        <v>3010</v>
      </c>
      <c r="H627" s="33">
        <v>0</v>
      </c>
      <c r="J627" s="43" t="s">
        <v>3010</v>
      </c>
      <c r="K627" s="33">
        <v>0</v>
      </c>
      <c r="M627" s="43" t="s">
        <v>3010</v>
      </c>
      <c r="N627" s="33">
        <v>0</v>
      </c>
      <c r="P627" s="43" t="s">
        <v>3010</v>
      </c>
      <c r="Q627" s="29">
        <v>7</v>
      </c>
      <c r="S627" s="43" t="s">
        <v>3010</v>
      </c>
      <c r="T627" s="29">
        <v>14</v>
      </c>
      <c r="V627" s="43" t="s">
        <v>3010</v>
      </c>
      <c r="W627" s="33">
        <v>24</v>
      </c>
      <c r="Y627" s="43" t="s">
        <v>3010</v>
      </c>
      <c r="Z627" s="33">
        <v>0</v>
      </c>
      <c r="AB627" s="43" t="s">
        <v>3010</v>
      </c>
      <c r="AC627" s="29">
        <v>36</v>
      </c>
    </row>
    <row r="628" spans="1:29" x14ac:dyDescent="0.3">
      <c r="A628" s="43" t="s">
        <v>2989</v>
      </c>
      <c r="B628" s="33">
        <v>0</v>
      </c>
      <c r="D628" s="43" t="s">
        <v>2989</v>
      </c>
      <c r="E628" s="33">
        <v>0</v>
      </c>
      <c r="G628" s="43" t="s">
        <v>2989</v>
      </c>
      <c r="H628" s="33">
        <v>0</v>
      </c>
      <c r="J628" s="43" t="s">
        <v>2989</v>
      </c>
      <c r="K628" s="33">
        <v>0</v>
      </c>
      <c r="M628" s="43" t="s">
        <v>2989</v>
      </c>
      <c r="N628" s="33">
        <v>0</v>
      </c>
      <c r="P628" s="43" t="s">
        <v>2989</v>
      </c>
      <c r="Q628" s="29">
        <v>7</v>
      </c>
      <c r="S628" s="43" t="s">
        <v>2989</v>
      </c>
      <c r="T628" s="29">
        <v>13</v>
      </c>
      <c r="V628" s="43" t="s">
        <v>2989</v>
      </c>
      <c r="W628" s="29">
        <v>23</v>
      </c>
      <c r="Y628" s="43" t="s">
        <v>2989</v>
      </c>
      <c r="Z628" s="33">
        <v>0</v>
      </c>
      <c r="AB628" s="43" t="s">
        <v>2989</v>
      </c>
      <c r="AC628" s="29">
        <v>36</v>
      </c>
    </row>
    <row r="629" spans="1:29" x14ac:dyDescent="0.3">
      <c r="A629" s="43" t="s">
        <v>3288</v>
      </c>
      <c r="B629" s="33">
        <v>0</v>
      </c>
      <c r="D629" s="43" t="s">
        <v>3288</v>
      </c>
      <c r="E629" s="33">
        <v>0</v>
      </c>
      <c r="G629" s="43" t="s">
        <v>3288</v>
      </c>
      <c r="H629" s="33">
        <v>0</v>
      </c>
      <c r="J629" s="43" t="s">
        <v>3288</v>
      </c>
      <c r="K629" s="33">
        <v>0</v>
      </c>
      <c r="M629" s="43" t="s">
        <v>3288</v>
      </c>
      <c r="N629" s="33">
        <v>0</v>
      </c>
      <c r="P629" s="43" t="s">
        <v>3288</v>
      </c>
      <c r="Q629" s="29">
        <v>6</v>
      </c>
      <c r="S629" s="43" t="s">
        <v>3288</v>
      </c>
      <c r="T629" s="29">
        <v>13</v>
      </c>
      <c r="V629" s="43" t="s">
        <v>3288</v>
      </c>
      <c r="W629" s="29">
        <v>23</v>
      </c>
      <c r="Y629" s="43" t="s">
        <v>3288</v>
      </c>
      <c r="Z629" s="33">
        <v>0</v>
      </c>
      <c r="AB629" s="43" t="s">
        <v>3288</v>
      </c>
      <c r="AC629" s="29">
        <v>36</v>
      </c>
    </row>
    <row r="630" spans="1:29" x14ac:dyDescent="0.3">
      <c r="A630" s="43" t="s">
        <v>3011</v>
      </c>
      <c r="B630" s="33">
        <v>0</v>
      </c>
      <c r="D630" s="43" t="s">
        <v>3011</v>
      </c>
      <c r="E630" s="33">
        <v>0</v>
      </c>
      <c r="G630" s="43" t="s">
        <v>3011</v>
      </c>
      <c r="H630" s="33">
        <v>0</v>
      </c>
      <c r="J630" s="43" t="s">
        <v>3011</v>
      </c>
      <c r="K630" s="33">
        <v>0</v>
      </c>
      <c r="M630" s="43" t="s">
        <v>3011</v>
      </c>
      <c r="N630" s="33">
        <v>0</v>
      </c>
      <c r="P630" s="43" t="s">
        <v>3011</v>
      </c>
      <c r="Q630" s="29">
        <v>6</v>
      </c>
      <c r="S630" s="43" t="s">
        <v>3011</v>
      </c>
      <c r="T630" s="29">
        <v>13</v>
      </c>
      <c r="V630" s="43" t="s">
        <v>3011</v>
      </c>
      <c r="W630" s="29">
        <v>23</v>
      </c>
      <c r="Y630" s="43" t="s">
        <v>3011</v>
      </c>
      <c r="Z630" s="33">
        <v>0</v>
      </c>
      <c r="AB630" s="43" t="s">
        <v>3011</v>
      </c>
      <c r="AC630" s="29">
        <v>36</v>
      </c>
    </row>
    <row r="631" spans="1:29" x14ac:dyDescent="0.3">
      <c r="A631" s="43" t="s">
        <v>3289</v>
      </c>
      <c r="B631" s="33">
        <v>0</v>
      </c>
      <c r="D631" s="43" t="s">
        <v>3289</v>
      </c>
      <c r="E631" s="33">
        <v>0</v>
      </c>
      <c r="G631" s="43" t="s">
        <v>3289</v>
      </c>
      <c r="H631" s="33">
        <v>0</v>
      </c>
      <c r="J631" s="43" t="s">
        <v>3289</v>
      </c>
      <c r="K631" s="33">
        <v>0</v>
      </c>
      <c r="M631" s="43" t="s">
        <v>3289</v>
      </c>
      <c r="N631" s="33">
        <v>0</v>
      </c>
      <c r="P631" s="43" t="s">
        <v>3289</v>
      </c>
      <c r="Q631" s="29">
        <v>6</v>
      </c>
      <c r="S631" s="43" t="s">
        <v>3289</v>
      </c>
      <c r="T631" s="29">
        <v>12</v>
      </c>
      <c r="V631" s="43" t="s">
        <v>3289</v>
      </c>
      <c r="W631" s="29">
        <v>22</v>
      </c>
      <c r="Y631" s="43" t="s">
        <v>3289</v>
      </c>
      <c r="Z631" s="33">
        <v>0</v>
      </c>
      <c r="AB631" s="43" t="s">
        <v>3289</v>
      </c>
      <c r="AC631" s="29">
        <v>36</v>
      </c>
    </row>
    <row r="632" spans="1:29" x14ac:dyDescent="0.3">
      <c r="A632" s="43" t="s">
        <v>2990</v>
      </c>
      <c r="B632" s="33">
        <v>0</v>
      </c>
      <c r="D632" s="43" t="s">
        <v>2990</v>
      </c>
      <c r="E632" s="33">
        <v>0</v>
      </c>
      <c r="G632" s="43" t="s">
        <v>2990</v>
      </c>
      <c r="H632" s="33">
        <v>0</v>
      </c>
      <c r="J632" s="43" t="s">
        <v>2990</v>
      </c>
      <c r="K632" s="33">
        <v>0</v>
      </c>
      <c r="M632" s="43" t="s">
        <v>2990</v>
      </c>
      <c r="N632" s="33">
        <v>0</v>
      </c>
      <c r="P632" s="43" t="s">
        <v>2990</v>
      </c>
      <c r="Q632" s="29">
        <v>6</v>
      </c>
      <c r="S632" s="43" t="s">
        <v>2990</v>
      </c>
      <c r="T632" s="29">
        <v>12</v>
      </c>
      <c r="V632" s="43" t="s">
        <v>2990</v>
      </c>
      <c r="W632" s="29">
        <v>22</v>
      </c>
      <c r="Y632" s="43" t="s">
        <v>2990</v>
      </c>
      <c r="Z632" s="33">
        <v>0</v>
      </c>
      <c r="AB632" s="43" t="s">
        <v>2990</v>
      </c>
      <c r="AC632" s="29">
        <v>36</v>
      </c>
    </row>
    <row r="633" spans="1:29" x14ac:dyDescent="0.3">
      <c r="A633" s="43" t="s">
        <v>3012</v>
      </c>
      <c r="B633" s="33">
        <v>0</v>
      </c>
      <c r="D633" s="43" t="s">
        <v>3012</v>
      </c>
      <c r="E633" s="33">
        <v>0</v>
      </c>
      <c r="G633" s="43" t="s">
        <v>3012</v>
      </c>
      <c r="H633" s="33">
        <v>0</v>
      </c>
      <c r="J633" s="43" t="s">
        <v>3012</v>
      </c>
      <c r="K633" s="33">
        <v>0</v>
      </c>
      <c r="M633" s="43" t="s">
        <v>3012</v>
      </c>
      <c r="N633" s="33">
        <v>0</v>
      </c>
      <c r="P633" s="43" t="s">
        <v>3012</v>
      </c>
      <c r="Q633" s="29">
        <v>5</v>
      </c>
      <c r="S633" s="43" t="s">
        <v>3012</v>
      </c>
      <c r="T633" s="29">
        <v>12</v>
      </c>
      <c r="V633" s="43" t="s">
        <v>3012</v>
      </c>
      <c r="W633" s="29">
        <v>22</v>
      </c>
      <c r="Y633" s="43" t="s">
        <v>3012</v>
      </c>
      <c r="Z633" s="33">
        <v>0</v>
      </c>
      <c r="AB633" s="43" t="s">
        <v>3012</v>
      </c>
      <c r="AC633" s="29">
        <v>36</v>
      </c>
    </row>
    <row r="634" spans="1:29" x14ac:dyDescent="0.3">
      <c r="A634" s="43" t="s">
        <v>3079</v>
      </c>
      <c r="B634" s="33">
        <v>0</v>
      </c>
      <c r="D634" s="43" t="s">
        <v>3079</v>
      </c>
      <c r="E634" s="33">
        <v>0</v>
      </c>
      <c r="G634" s="43" t="s">
        <v>3079</v>
      </c>
      <c r="H634" s="33">
        <v>0</v>
      </c>
      <c r="J634" s="43" t="s">
        <v>3079</v>
      </c>
      <c r="K634" s="33">
        <v>0</v>
      </c>
      <c r="M634" s="43" t="s">
        <v>3079</v>
      </c>
      <c r="N634" s="33">
        <v>0</v>
      </c>
      <c r="P634" s="43" t="s">
        <v>3079</v>
      </c>
      <c r="Q634" s="29">
        <v>5</v>
      </c>
      <c r="S634" s="43" t="s">
        <v>3079</v>
      </c>
      <c r="T634" s="29">
        <v>11</v>
      </c>
      <c r="V634" s="43" t="s">
        <v>3079</v>
      </c>
      <c r="W634" s="29">
        <v>21</v>
      </c>
      <c r="Y634" s="43" t="s">
        <v>3079</v>
      </c>
      <c r="Z634" s="33">
        <v>0</v>
      </c>
      <c r="AB634" s="7" t="s">
        <v>3079</v>
      </c>
      <c r="AC634" s="29">
        <v>36</v>
      </c>
    </row>
    <row r="635" spans="1:29" x14ac:dyDescent="0.3">
      <c r="A635" s="43" t="s">
        <v>3290</v>
      </c>
      <c r="B635" s="33">
        <v>0</v>
      </c>
      <c r="D635" s="43" t="s">
        <v>3290</v>
      </c>
      <c r="E635" s="33">
        <v>0</v>
      </c>
      <c r="G635" s="43" t="s">
        <v>3290</v>
      </c>
      <c r="H635" s="33">
        <v>0</v>
      </c>
      <c r="J635" s="43" t="s">
        <v>3290</v>
      </c>
      <c r="K635" s="33">
        <v>0</v>
      </c>
      <c r="M635" s="43" t="s">
        <v>3290</v>
      </c>
      <c r="N635" s="33">
        <v>0</v>
      </c>
      <c r="P635" s="43" t="s">
        <v>3290</v>
      </c>
      <c r="Q635" s="29">
        <v>5</v>
      </c>
      <c r="S635" s="43" t="s">
        <v>3290</v>
      </c>
      <c r="T635" s="29">
        <v>11</v>
      </c>
      <c r="V635" s="43" t="s">
        <v>3290</v>
      </c>
      <c r="W635" s="29">
        <v>21</v>
      </c>
      <c r="Y635" s="43" t="s">
        <v>3290</v>
      </c>
      <c r="Z635" s="33">
        <v>0</v>
      </c>
      <c r="AB635" s="43" t="s">
        <v>3290</v>
      </c>
      <c r="AC635" s="29">
        <v>35</v>
      </c>
    </row>
    <row r="636" spans="1:29" x14ac:dyDescent="0.3">
      <c r="A636" s="43" t="s">
        <v>2991</v>
      </c>
      <c r="B636" s="33">
        <v>0</v>
      </c>
      <c r="D636" s="43" t="s">
        <v>2991</v>
      </c>
      <c r="E636" s="33">
        <v>0</v>
      </c>
      <c r="G636" s="43" t="s">
        <v>2991</v>
      </c>
      <c r="H636" s="33">
        <v>0</v>
      </c>
      <c r="J636" s="43" t="s">
        <v>2991</v>
      </c>
      <c r="K636" s="33">
        <v>0</v>
      </c>
      <c r="M636" s="43" t="s">
        <v>2991</v>
      </c>
      <c r="N636" s="33">
        <v>0</v>
      </c>
      <c r="P636" s="43" t="s">
        <v>2991</v>
      </c>
      <c r="Q636" s="29">
        <v>5</v>
      </c>
      <c r="S636" s="43" t="s">
        <v>2991</v>
      </c>
      <c r="T636" s="29">
        <v>11</v>
      </c>
      <c r="V636" s="43" t="s">
        <v>2991</v>
      </c>
      <c r="W636" s="29">
        <v>21</v>
      </c>
      <c r="Y636" s="43" t="s">
        <v>2991</v>
      </c>
      <c r="Z636" s="33">
        <v>0</v>
      </c>
      <c r="AB636" s="43" t="s">
        <v>2991</v>
      </c>
      <c r="AC636" s="29">
        <v>35</v>
      </c>
    </row>
    <row r="637" spans="1:29" x14ac:dyDescent="0.3">
      <c r="A637" s="43" t="s">
        <v>3293</v>
      </c>
      <c r="B637" s="33">
        <v>0</v>
      </c>
      <c r="D637" s="43" t="s">
        <v>3293</v>
      </c>
      <c r="E637" s="33">
        <v>0</v>
      </c>
      <c r="G637" s="43" t="s">
        <v>3293</v>
      </c>
      <c r="H637" s="33">
        <v>0</v>
      </c>
      <c r="J637" s="43" t="s">
        <v>3293</v>
      </c>
      <c r="K637" s="33">
        <v>0</v>
      </c>
      <c r="M637" s="43" t="s">
        <v>3293</v>
      </c>
      <c r="N637" s="33">
        <v>0</v>
      </c>
      <c r="P637" s="43" t="s">
        <v>3293</v>
      </c>
      <c r="Q637" s="29">
        <v>4</v>
      </c>
      <c r="S637" s="43" t="s">
        <v>3293</v>
      </c>
      <c r="T637" s="29">
        <v>10</v>
      </c>
      <c r="V637" s="43" t="s">
        <v>3293</v>
      </c>
      <c r="W637" s="29">
        <v>20</v>
      </c>
      <c r="Y637" s="43" t="s">
        <v>3293</v>
      </c>
      <c r="Z637" s="33">
        <v>0</v>
      </c>
      <c r="AB637" s="43" t="s">
        <v>3293</v>
      </c>
      <c r="AC637" s="29">
        <v>35</v>
      </c>
    </row>
    <row r="638" spans="1:29" x14ac:dyDescent="0.3">
      <c r="A638" s="43" t="s">
        <v>3116</v>
      </c>
      <c r="B638" s="33">
        <v>0</v>
      </c>
      <c r="D638" s="43" t="s">
        <v>3116</v>
      </c>
      <c r="E638" s="33">
        <v>0</v>
      </c>
      <c r="G638" s="43" t="s">
        <v>3116</v>
      </c>
      <c r="H638" s="33">
        <v>0</v>
      </c>
      <c r="J638" s="43" t="s">
        <v>3116</v>
      </c>
      <c r="K638" s="33">
        <v>0</v>
      </c>
      <c r="M638" s="43" t="s">
        <v>3116</v>
      </c>
      <c r="N638" s="33">
        <v>0</v>
      </c>
      <c r="P638" s="43" t="s">
        <v>3116</v>
      </c>
      <c r="Q638" s="29">
        <v>4</v>
      </c>
      <c r="S638" s="43" t="s">
        <v>3116</v>
      </c>
      <c r="T638" s="29">
        <v>10</v>
      </c>
      <c r="V638" s="43" t="s">
        <v>3116</v>
      </c>
      <c r="W638" s="29">
        <v>20</v>
      </c>
      <c r="Y638" s="43" t="s">
        <v>3116</v>
      </c>
      <c r="Z638" s="33">
        <v>0</v>
      </c>
      <c r="AB638" s="43" t="s">
        <v>3116</v>
      </c>
      <c r="AC638" s="29">
        <v>35</v>
      </c>
    </row>
    <row r="639" spans="1:29" x14ac:dyDescent="0.3">
      <c r="A639" s="43" t="s">
        <v>3013</v>
      </c>
      <c r="B639" s="33">
        <v>0</v>
      </c>
      <c r="D639" s="43" t="s">
        <v>3013</v>
      </c>
      <c r="E639" s="33">
        <v>0</v>
      </c>
      <c r="G639" s="43" t="s">
        <v>3013</v>
      </c>
      <c r="H639" s="33">
        <v>0</v>
      </c>
      <c r="J639" s="43" t="s">
        <v>3013</v>
      </c>
      <c r="K639" s="33">
        <v>0</v>
      </c>
      <c r="M639" s="43" t="s">
        <v>3013</v>
      </c>
      <c r="N639" s="33">
        <v>0</v>
      </c>
      <c r="P639" s="43" t="s">
        <v>3013</v>
      </c>
      <c r="Q639" s="29">
        <v>4</v>
      </c>
      <c r="S639" s="43" t="s">
        <v>3013</v>
      </c>
      <c r="T639" s="29">
        <v>10</v>
      </c>
      <c r="V639" s="43" t="s">
        <v>3013</v>
      </c>
      <c r="W639" s="29">
        <v>20</v>
      </c>
      <c r="Y639" s="43" t="s">
        <v>3013</v>
      </c>
      <c r="Z639" s="33">
        <v>0</v>
      </c>
      <c r="AB639" s="43" t="s">
        <v>3013</v>
      </c>
      <c r="AC639" s="29">
        <v>35</v>
      </c>
    </row>
    <row r="640" spans="1:29" x14ac:dyDescent="0.3">
      <c r="A640" s="43" t="s">
        <v>2992</v>
      </c>
      <c r="B640" s="33">
        <v>0</v>
      </c>
      <c r="D640" s="43" t="s">
        <v>2992</v>
      </c>
      <c r="E640" s="33">
        <v>0</v>
      </c>
      <c r="G640" s="43" t="s">
        <v>2992</v>
      </c>
      <c r="H640" s="33">
        <v>0</v>
      </c>
      <c r="J640" s="43" t="s">
        <v>2992</v>
      </c>
      <c r="K640" s="33">
        <v>0</v>
      </c>
      <c r="M640" s="43" t="s">
        <v>2992</v>
      </c>
      <c r="N640" s="33">
        <v>0</v>
      </c>
      <c r="P640" s="43" t="s">
        <v>2992</v>
      </c>
      <c r="Q640" s="29">
        <v>4</v>
      </c>
      <c r="S640" s="43" t="s">
        <v>2992</v>
      </c>
      <c r="T640" s="29">
        <v>9</v>
      </c>
      <c r="V640" s="43" t="s">
        <v>2992</v>
      </c>
      <c r="W640" s="29">
        <v>19</v>
      </c>
      <c r="Y640" s="43" t="s">
        <v>2992</v>
      </c>
      <c r="Z640" s="33">
        <v>0</v>
      </c>
      <c r="AB640" s="43" t="s">
        <v>2992</v>
      </c>
      <c r="AC640" s="29">
        <v>35</v>
      </c>
    </row>
    <row r="641" spans="1:29" x14ac:dyDescent="0.3">
      <c r="A641" s="43" t="s">
        <v>3292</v>
      </c>
      <c r="B641" s="33">
        <v>0</v>
      </c>
      <c r="D641" s="43" t="s">
        <v>3292</v>
      </c>
      <c r="E641" s="33">
        <v>0</v>
      </c>
      <c r="G641" s="43" t="s">
        <v>3292</v>
      </c>
      <c r="H641" s="33">
        <v>0</v>
      </c>
      <c r="J641" s="43" t="s">
        <v>3292</v>
      </c>
      <c r="K641" s="33">
        <v>0</v>
      </c>
      <c r="M641" s="43" t="s">
        <v>3292</v>
      </c>
      <c r="N641" s="33">
        <v>0</v>
      </c>
      <c r="P641" s="43" t="s">
        <v>3292</v>
      </c>
      <c r="Q641" s="29">
        <v>3</v>
      </c>
      <c r="S641" s="43" t="s">
        <v>3292</v>
      </c>
      <c r="T641" s="29">
        <v>9</v>
      </c>
      <c r="V641" s="43" t="s">
        <v>3292</v>
      </c>
      <c r="W641" s="29">
        <v>19</v>
      </c>
      <c r="Y641" s="43" t="s">
        <v>3292</v>
      </c>
      <c r="Z641" s="33">
        <v>0</v>
      </c>
      <c r="AB641" s="43" t="s">
        <v>3292</v>
      </c>
      <c r="AC641" s="29">
        <v>35</v>
      </c>
    </row>
    <row r="642" spans="1:29" x14ac:dyDescent="0.3">
      <c r="A642" s="43" t="s">
        <v>3014</v>
      </c>
      <c r="B642" s="33">
        <v>0</v>
      </c>
      <c r="D642" s="43" t="s">
        <v>3014</v>
      </c>
      <c r="E642" s="33">
        <v>0</v>
      </c>
      <c r="G642" s="43" t="s">
        <v>3014</v>
      </c>
      <c r="H642" s="33">
        <v>0</v>
      </c>
      <c r="J642" s="43" t="s">
        <v>3014</v>
      </c>
      <c r="K642" s="33">
        <v>0</v>
      </c>
      <c r="M642" s="43" t="s">
        <v>3014</v>
      </c>
      <c r="N642" s="33">
        <v>0</v>
      </c>
      <c r="P642" s="43" t="s">
        <v>3014</v>
      </c>
      <c r="Q642" s="29">
        <v>3</v>
      </c>
      <c r="S642" s="43" t="s">
        <v>3014</v>
      </c>
      <c r="T642" s="29">
        <v>9</v>
      </c>
      <c r="V642" s="43" t="s">
        <v>3014</v>
      </c>
      <c r="W642" s="29">
        <v>19</v>
      </c>
      <c r="Y642" s="43" t="s">
        <v>3014</v>
      </c>
      <c r="Z642" s="33">
        <v>0</v>
      </c>
      <c r="AB642" s="43" t="s">
        <v>3014</v>
      </c>
      <c r="AC642" s="29">
        <v>35</v>
      </c>
    </row>
    <row r="643" spans="1:29" x14ac:dyDescent="0.3">
      <c r="A643" s="43" t="s">
        <v>3291</v>
      </c>
      <c r="B643" s="33">
        <v>0</v>
      </c>
      <c r="D643" s="43" t="s">
        <v>3291</v>
      </c>
      <c r="E643" s="33">
        <v>0</v>
      </c>
      <c r="G643" s="43" t="s">
        <v>3291</v>
      </c>
      <c r="H643" s="33">
        <v>0</v>
      </c>
      <c r="J643" s="43" t="s">
        <v>3291</v>
      </c>
      <c r="K643" s="33">
        <v>0</v>
      </c>
      <c r="M643" s="43" t="s">
        <v>3291</v>
      </c>
      <c r="N643" s="33">
        <v>0</v>
      </c>
      <c r="P643" s="43" t="s">
        <v>3291</v>
      </c>
      <c r="Q643" s="29">
        <v>3</v>
      </c>
      <c r="S643" s="43" t="s">
        <v>3291</v>
      </c>
      <c r="T643" s="29">
        <v>8</v>
      </c>
      <c r="V643" s="43" t="s">
        <v>3291</v>
      </c>
      <c r="W643" s="29">
        <v>18</v>
      </c>
      <c r="Y643" s="43" t="s">
        <v>3291</v>
      </c>
      <c r="Z643" s="33">
        <v>0</v>
      </c>
      <c r="AB643" s="43" t="s">
        <v>3291</v>
      </c>
      <c r="AC643" s="29">
        <v>35</v>
      </c>
    </row>
    <row r="644" spans="1:29" x14ac:dyDescent="0.3">
      <c r="A644" s="43" t="s">
        <v>2993</v>
      </c>
      <c r="B644" s="33">
        <v>0</v>
      </c>
      <c r="D644" s="43" t="s">
        <v>2993</v>
      </c>
      <c r="E644" s="33">
        <v>0</v>
      </c>
      <c r="G644" s="43" t="s">
        <v>2993</v>
      </c>
      <c r="H644" s="33">
        <v>0</v>
      </c>
      <c r="J644" s="43" t="s">
        <v>2993</v>
      </c>
      <c r="K644" s="33">
        <v>0</v>
      </c>
      <c r="M644" s="43" t="s">
        <v>2993</v>
      </c>
      <c r="N644" s="33">
        <v>0</v>
      </c>
      <c r="P644" s="43" t="s">
        <v>2993</v>
      </c>
      <c r="Q644" s="29">
        <v>3</v>
      </c>
      <c r="S644" s="43" t="s">
        <v>2993</v>
      </c>
      <c r="T644" s="29">
        <v>8</v>
      </c>
      <c r="V644" s="43" t="s">
        <v>2993</v>
      </c>
      <c r="W644" s="29">
        <v>18</v>
      </c>
      <c r="Y644" s="43" t="s">
        <v>2993</v>
      </c>
      <c r="Z644" s="33">
        <v>0</v>
      </c>
      <c r="AB644" s="43" t="s">
        <v>2993</v>
      </c>
      <c r="AC644" s="29">
        <v>35</v>
      </c>
    </row>
    <row r="645" spans="1:29" x14ac:dyDescent="0.3">
      <c r="A645" s="43" t="s">
        <v>3015</v>
      </c>
      <c r="B645" s="33">
        <v>0</v>
      </c>
      <c r="D645" s="43" t="s">
        <v>3015</v>
      </c>
      <c r="E645" s="33">
        <v>0</v>
      </c>
      <c r="G645" s="43" t="s">
        <v>3015</v>
      </c>
      <c r="H645" s="33">
        <v>0</v>
      </c>
      <c r="J645" s="43" t="s">
        <v>3015</v>
      </c>
      <c r="K645" s="33">
        <v>0</v>
      </c>
      <c r="M645" s="43" t="s">
        <v>3015</v>
      </c>
      <c r="N645" s="33">
        <v>0</v>
      </c>
      <c r="P645" s="43" t="s">
        <v>3015</v>
      </c>
      <c r="Q645" s="29">
        <v>2</v>
      </c>
      <c r="S645" s="43" t="s">
        <v>3015</v>
      </c>
      <c r="T645" s="29">
        <v>8</v>
      </c>
      <c r="V645" s="43" t="s">
        <v>3015</v>
      </c>
      <c r="W645" s="29">
        <v>18</v>
      </c>
      <c r="Y645" s="43" t="s">
        <v>3015</v>
      </c>
      <c r="Z645" s="33">
        <v>0</v>
      </c>
      <c r="AB645" s="43" t="s">
        <v>3015</v>
      </c>
      <c r="AC645" s="29">
        <v>34</v>
      </c>
    </row>
    <row r="646" spans="1:29" x14ac:dyDescent="0.3">
      <c r="A646" s="43" t="s">
        <v>3030</v>
      </c>
      <c r="B646" s="33">
        <v>0</v>
      </c>
      <c r="D646" s="43" t="s">
        <v>3030</v>
      </c>
      <c r="E646" s="33">
        <v>0</v>
      </c>
      <c r="G646" s="43" t="s">
        <v>3030</v>
      </c>
      <c r="H646" s="33">
        <v>0</v>
      </c>
      <c r="J646" s="43" t="s">
        <v>3030</v>
      </c>
      <c r="K646" s="33">
        <v>0</v>
      </c>
      <c r="M646" s="43" t="s">
        <v>3030</v>
      </c>
      <c r="N646" s="33">
        <v>0</v>
      </c>
      <c r="P646" s="43" t="s">
        <v>3030</v>
      </c>
      <c r="Q646" s="29">
        <v>2</v>
      </c>
      <c r="S646" s="43" t="s">
        <v>3030</v>
      </c>
      <c r="T646" s="29">
        <v>7</v>
      </c>
      <c r="V646" s="43" t="s">
        <v>3030</v>
      </c>
      <c r="W646" s="29">
        <v>18</v>
      </c>
      <c r="Y646" s="43" t="s">
        <v>3030</v>
      </c>
      <c r="Z646" s="33">
        <v>0</v>
      </c>
      <c r="AB646" s="43" t="s">
        <v>3030</v>
      </c>
      <c r="AC646" s="29">
        <v>34</v>
      </c>
    </row>
    <row r="647" spans="1:29" x14ac:dyDescent="0.3">
      <c r="A647" s="43" t="s">
        <v>3294</v>
      </c>
      <c r="B647" s="33">
        <v>0</v>
      </c>
      <c r="D647" s="43" t="s">
        <v>3294</v>
      </c>
      <c r="E647" s="33">
        <v>0</v>
      </c>
      <c r="G647" s="43" t="s">
        <v>3294</v>
      </c>
      <c r="H647" s="33">
        <v>0</v>
      </c>
      <c r="J647" s="43" t="s">
        <v>3294</v>
      </c>
      <c r="K647" s="33">
        <v>0</v>
      </c>
      <c r="M647" s="43" t="s">
        <v>3294</v>
      </c>
      <c r="N647" s="33">
        <v>0</v>
      </c>
      <c r="P647" s="43" t="s">
        <v>3294</v>
      </c>
      <c r="Q647" s="29">
        <v>2</v>
      </c>
      <c r="S647" s="43" t="s">
        <v>3294</v>
      </c>
      <c r="T647" s="29">
        <v>7</v>
      </c>
      <c r="V647" s="43" t="s">
        <v>3294</v>
      </c>
      <c r="W647" s="29">
        <v>17</v>
      </c>
      <c r="Y647" s="43" t="s">
        <v>3294</v>
      </c>
      <c r="Z647" s="33">
        <v>0</v>
      </c>
      <c r="AB647" s="43" t="s">
        <v>3294</v>
      </c>
      <c r="AC647" s="29">
        <v>34</v>
      </c>
    </row>
    <row r="648" spans="1:29" x14ac:dyDescent="0.3">
      <c r="A648" s="43" t="s">
        <v>2994</v>
      </c>
      <c r="B648" s="33">
        <v>0</v>
      </c>
      <c r="D648" s="43" t="s">
        <v>2994</v>
      </c>
      <c r="E648" s="33">
        <v>0</v>
      </c>
      <c r="G648" s="43" t="s">
        <v>2994</v>
      </c>
      <c r="H648" s="33">
        <v>0</v>
      </c>
      <c r="J648" s="43" t="s">
        <v>2994</v>
      </c>
      <c r="K648" s="33">
        <v>0</v>
      </c>
      <c r="M648" s="43" t="s">
        <v>2994</v>
      </c>
      <c r="N648" s="33">
        <v>0</v>
      </c>
      <c r="P648" s="43" t="s">
        <v>2994</v>
      </c>
      <c r="Q648" s="29">
        <v>2</v>
      </c>
      <c r="S648" s="43" t="s">
        <v>2994</v>
      </c>
      <c r="T648" s="29">
        <v>7</v>
      </c>
      <c r="V648" s="43" t="s">
        <v>2994</v>
      </c>
      <c r="W648" s="29">
        <v>17</v>
      </c>
      <c r="Y648" s="43" t="s">
        <v>2994</v>
      </c>
      <c r="Z648" s="33">
        <v>0</v>
      </c>
      <c r="AB648" s="43" t="s">
        <v>2994</v>
      </c>
      <c r="AC648" s="29">
        <v>34</v>
      </c>
    </row>
    <row r="649" spans="1:29" x14ac:dyDescent="0.3">
      <c r="A649" s="43" t="s">
        <v>3295</v>
      </c>
      <c r="B649" s="33">
        <v>0</v>
      </c>
      <c r="D649" s="43" t="s">
        <v>3295</v>
      </c>
      <c r="E649" s="33">
        <v>0</v>
      </c>
      <c r="G649" s="43" t="s">
        <v>3295</v>
      </c>
      <c r="H649" s="33">
        <v>0</v>
      </c>
      <c r="J649" s="43" t="s">
        <v>3295</v>
      </c>
      <c r="K649" s="33">
        <v>0</v>
      </c>
      <c r="M649" s="43" t="s">
        <v>3295</v>
      </c>
      <c r="N649" s="33">
        <v>0</v>
      </c>
      <c r="P649" s="43" t="s">
        <v>3295</v>
      </c>
      <c r="Q649" s="29">
        <v>1</v>
      </c>
      <c r="S649" s="43" t="s">
        <v>3295</v>
      </c>
      <c r="T649" s="29">
        <v>6</v>
      </c>
      <c r="V649" s="43" t="s">
        <v>3295</v>
      </c>
      <c r="W649" s="29">
        <v>17</v>
      </c>
      <c r="Y649" s="43" t="s">
        <v>3295</v>
      </c>
      <c r="Z649" s="33">
        <v>0</v>
      </c>
      <c r="AB649" s="43" t="s">
        <v>3295</v>
      </c>
      <c r="AC649" s="29">
        <v>34</v>
      </c>
    </row>
    <row r="650" spans="1:29" x14ac:dyDescent="0.3">
      <c r="A650" s="43" t="s">
        <v>3031</v>
      </c>
      <c r="B650" s="33">
        <v>0</v>
      </c>
      <c r="D650" s="43" t="s">
        <v>3031</v>
      </c>
      <c r="E650" s="33">
        <v>0</v>
      </c>
      <c r="G650" s="43" t="s">
        <v>3031</v>
      </c>
      <c r="H650" s="33">
        <v>0</v>
      </c>
      <c r="J650" s="43" t="s">
        <v>3031</v>
      </c>
      <c r="K650" s="33">
        <v>0</v>
      </c>
      <c r="M650" s="43" t="s">
        <v>3031</v>
      </c>
      <c r="N650" s="33">
        <v>0</v>
      </c>
      <c r="P650" s="43" t="s">
        <v>3031</v>
      </c>
      <c r="Q650" s="29">
        <v>1</v>
      </c>
      <c r="S650" s="43" t="s">
        <v>3031</v>
      </c>
      <c r="T650" s="29">
        <v>6</v>
      </c>
      <c r="V650" s="43" t="s">
        <v>3031</v>
      </c>
      <c r="W650" s="29">
        <v>17</v>
      </c>
      <c r="Y650" s="43" t="s">
        <v>3031</v>
      </c>
      <c r="Z650" s="33">
        <v>0</v>
      </c>
      <c r="AB650" s="43" t="s">
        <v>3031</v>
      </c>
      <c r="AC650" s="29">
        <v>34</v>
      </c>
    </row>
    <row r="651" spans="1:29" x14ac:dyDescent="0.3">
      <c r="A651" s="43" t="s">
        <v>3016</v>
      </c>
      <c r="B651" s="33">
        <v>0</v>
      </c>
      <c r="D651" s="43" t="s">
        <v>3016</v>
      </c>
      <c r="E651" s="33">
        <v>0</v>
      </c>
      <c r="G651" s="43" t="s">
        <v>3016</v>
      </c>
      <c r="H651" s="33">
        <v>0</v>
      </c>
      <c r="J651" s="43" t="s">
        <v>3016</v>
      </c>
      <c r="K651" s="33">
        <v>0</v>
      </c>
      <c r="M651" s="43" t="s">
        <v>3016</v>
      </c>
      <c r="N651" s="33">
        <v>0</v>
      </c>
      <c r="P651" s="43" t="s">
        <v>3016</v>
      </c>
      <c r="Q651" s="29">
        <v>1</v>
      </c>
      <c r="S651" s="43" t="s">
        <v>3016</v>
      </c>
      <c r="T651" s="29">
        <v>6</v>
      </c>
      <c r="V651" s="43" t="s">
        <v>3016</v>
      </c>
      <c r="W651" s="29">
        <v>16</v>
      </c>
      <c r="Y651" s="43" t="s">
        <v>3016</v>
      </c>
      <c r="Z651" s="33">
        <v>0</v>
      </c>
      <c r="AB651" s="43" t="s">
        <v>3016</v>
      </c>
      <c r="AC651" s="29">
        <v>34</v>
      </c>
    </row>
    <row r="652" spans="1:29" x14ac:dyDescent="0.3">
      <c r="A652" s="43" t="s">
        <v>2995</v>
      </c>
      <c r="B652" s="33">
        <v>0</v>
      </c>
      <c r="D652" s="43" t="s">
        <v>2995</v>
      </c>
      <c r="E652" s="33">
        <v>0</v>
      </c>
      <c r="G652" s="43" t="s">
        <v>2995</v>
      </c>
      <c r="H652" s="33">
        <v>0</v>
      </c>
      <c r="J652" s="43" t="s">
        <v>2995</v>
      </c>
      <c r="K652" s="33">
        <v>0</v>
      </c>
      <c r="M652" s="43" t="s">
        <v>2995</v>
      </c>
      <c r="N652" s="33">
        <v>0</v>
      </c>
      <c r="P652" s="43" t="s">
        <v>2995</v>
      </c>
      <c r="Q652" s="29">
        <v>1</v>
      </c>
      <c r="S652" s="43" t="s">
        <v>2995</v>
      </c>
      <c r="T652" s="29">
        <v>5</v>
      </c>
      <c r="V652" s="43" t="s">
        <v>2995</v>
      </c>
      <c r="W652" s="29">
        <v>16</v>
      </c>
      <c r="Y652" s="43" t="s">
        <v>2995</v>
      </c>
      <c r="Z652" s="33">
        <v>0</v>
      </c>
      <c r="AB652" s="43" t="s">
        <v>2995</v>
      </c>
      <c r="AC652" s="29">
        <v>34</v>
      </c>
    </row>
    <row r="653" spans="1:29" x14ac:dyDescent="0.3">
      <c r="A653" s="43" t="s">
        <v>3296</v>
      </c>
      <c r="B653" s="33">
        <v>0</v>
      </c>
      <c r="D653" s="43" t="s">
        <v>3296</v>
      </c>
      <c r="E653" s="33">
        <v>0</v>
      </c>
      <c r="G653" s="43" t="s">
        <v>3296</v>
      </c>
      <c r="H653" s="33">
        <v>0</v>
      </c>
      <c r="J653" s="43" t="s">
        <v>3296</v>
      </c>
      <c r="K653" s="33">
        <v>0</v>
      </c>
      <c r="M653" s="43" t="s">
        <v>3296</v>
      </c>
      <c r="N653" s="33">
        <v>0</v>
      </c>
      <c r="P653" s="43" t="s">
        <v>3296</v>
      </c>
      <c r="Q653" s="33">
        <v>0</v>
      </c>
      <c r="S653" s="43" t="s">
        <v>3296</v>
      </c>
      <c r="T653" s="29">
        <v>5</v>
      </c>
      <c r="V653" s="43" t="s">
        <v>3296</v>
      </c>
      <c r="W653" s="29">
        <v>16</v>
      </c>
      <c r="Y653" s="43" t="s">
        <v>3296</v>
      </c>
      <c r="Z653" s="33">
        <v>0</v>
      </c>
      <c r="AB653" s="43" t="s">
        <v>3296</v>
      </c>
      <c r="AC653" s="29">
        <v>34</v>
      </c>
    </row>
    <row r="654" spans="1:29" x14ac:dyDescent="0.3">
      <c r="A654" s="43" t="s">
        <v>3017</v>
      </c>
      <c r="B654" s="33">
        <v>0</v>
      </c>
      <c r="D654" s="43" t="s">
        <v>3017</v>
      </c>
      <c r="E654" s="33">
        <v>0</v>
      </c>
      <c r="G654" s="43" t="s">
        <v>3017</v>
      </c>
      <c r="H654" s="33">
        <v>0</v>
      </c>
      <c r="J654" s="43" t="s">
        <v>3017</v>
      </c>
      <c r="K654" s="33">
        <v>0</v>
      </c>
      <c r="M654" s="43" t="s">
        <v>3017</v>
      </c>
      <c r="N654" s="33">
        <v>0</v>
      </c>
      <c r="P654" s="43" t="s">
        <v>3017</v>
      </c>
      <c r="Q654" s="33">
        <v>0</v>
      </c>
      <c r="S654" s="43" t="s">
        <v>3017</v>
      </c>
      <c r="T654" s="29">
        <v>5</v>
      </c>
      <c r="V654" s="43" t="s">
        <v>3017</v>
      </c>
      <c r="W654" s="29">
        <v>16</v>
      </c>
      <c r="Y654" s="43" t="s">
        <v>3017</v>
      </c>
      <c r="Z654" s="33">
        <v>0</v>
      </c>
      <c r="AB654" s="43" t="s">
        <v>3017</v>
      </c>
      <c r="AC654" s="29">
        <v>34</v>
      </c>
    </row>
    <row r="655" spans="1:29" x14ac:dyDescent="0.3">
      <c r="A655" s="43" t="s">
        <v>3297</v>
      </c>
      <c r="B655" s="33">
        <v>0</v>
      </c>
      <c r="D655" s="43" t="s">
        <v>3297</v>
      </c>
      <c r="E655" s="33">
        <v>0</v>
      </c>
      <c r="G655" s="43" t="s">
        <v>3297</v>
      </c>
      <c r="H655" s="33">
        <v>0</v>
      </c>
      <c r="J655" s="43" t="s">
        <v>3297</v>
      </c>
      <c r="K655" s="33">
        <v>0</v>
      </c>
      <c r="M655" s="43" t="s">
        <v>3297</v>
      </c>
      <c r="N655" s="33">
        <v>0</v>
      </c>
      <c r="P655" s="43" t="s">
        <v>3297</v>
      </c>
      <c r="Q655" s="33">
        <v>0</v>
      </c>
      <c r="S655" s="43" t="s">
        <v>3297</v>
      </c>
      <c r="T655" s="29">
        <v>4</v>
      </c>
      <c r="V655" s="43" t="s">
        <v>3297</v>
      </c>
      <c r="W655" s="29">
        <v>15</v>
      </c>
      <c r="Y655" s="43" t="s">
        <v>3297</v>
      </c>
      <c r="Z655" s="33">
        <v>0</v>
      </c>
      <c r="AB655" s="43" t="s">
        <v>3297</v>
      </c>
      <c r="AC655" s="29">
        <v>33</v>
      </c>
    </row>
    <row r="656" spans="1:29" x14ac:dyDescent="0.3">
      <c r="A656" s="43" t="s">
        <v>3163</v>
      </c>
      <c r="B656" s="33">
        <v>0</v>
      </c>
      <c r="D656" s="43" t="s">
        <v>3163</v>
      </c>
      <c r="E656" s="33">
        <v>0</v>
      </c>
      <c r="G656" s="43" t="s">
        <v>3163</v>
      </c>
      <c r="H656" s="33">
        <v>0</v>
      </c>
      <c r="J656" s="43" t="s">
        <v>3163</v>
      </c>
      <c r="K656" s="33">
        <v>0</v>
      </c>
      <c r="M656" s="43" t="s">
        <v>3163</v>
      </c>
      <c r="N656" s="33">
        <v>0</v>
      </c>
      <c r="P656" s="43" t="s">
        <v>3163</v>
      </c>
      <c r="Q656" s="33">
        <v>0</v>
      </c>
      <c r="S656" s="43" t="s">
        <v>3163</v>
      </c>
      <c r="T656" s="29">
        <v>4</v>
      </c>
      <c r="V656" s="43" t="s">
        <v>3163</v>
      </c>
      <c r="W656" s="29">
        <v>15</v>
      </c>
      <c r="Y656" s="43" t="s">
        <v>3163</v>
      </c>
      <c r="Z656" s="33">
        <v>0</v>
      </c>
      <c r="AB656" s="43" t="s">
        <v>3163</v>
      </c>
      <c r="AC656" s="29">
        <v>33</v>
      </c>
    </row>
    <row r="657" spans="1:29" x14ac:dyDescent="0.3">
      <c r="A657" s="43" t="s">
        <v>3018</v>
      </c>
      <c r="B657" s="33">
        <v>0</v>
      </c>
      <c r="D657" s="43" t="s">
        <v>3018</v>
      </c>
      <c r="E657" s="33">
        <v>0</v>
      </c>
      <c r="G657" s="43" t="s">
        <v>3018</v>
      </c>
      <c r="H657" s="33">
        <v>0</v>
      </c>
      <c r="J657" s="43" t="s">
        <v>3018</v>
      </c>
      <c r="K657" s="33">
        <v>0</v>
      </c>
      <c r="M657" s="43" t="s">
        <v>3018</v>
      </c>
      <c r="N657" s="33">
        <v>0</v>
      </c>
      <c r="P657" s="43" t="s">
        <v>3018</v>
      </c>
      <c r="Q657" s="33">
        <v>0</v>
      </c>
      <c r="S657" s="43" t="s">
        <v>3018</v>
      </c>
      <c r="T657" s="29">
        <v>4</v>
      </c>
      <c r="V657" s="43" t="s">
        <v>3018</v>
      </c>
      <c r="W657" s="29">
        <v>15</v>
      </c>
      <c r="Y657" s="43" t="s">
        <v>3018</v>
      </c>
      <c r="Z657" s="33">
        <v>0</v>
      </c>
      <c r="AB657" s="43" t="s">
        <v>3018</v>
      </c>
      <c r="AC657" s="29">
        <v>33</v>
      </c>
    </row>
    <row r="658" spans="1:29" x14ac:dyDescent="0.3">
      <c r="A658" s="43" t="s">
        <v>3032</v>
      </c>
      <c r="B658" s="33">
        <v>0</v>
      </c>
      <c r="D658" s="43" t="s">
        <v>3032</v>
      </c>
      <c r="E658" s="33">
        <v>0</v>
      </c>
      <c r="G658" s="43" t="s">
        <v>3032</v>
      </c>
      <c r="H658" s="33">
        <v>0</v>
      </c>
      <c r="J658" s="43" t="s">
        <v>3032</v>
      </c>
      <c r="K658" s="33">
        <v>0</v>
      </c>
      <c r="M658" s="43" t="s">
        <v>3032</v>
      </c>
      <c r="N658" s="33">
        <v>0</v>
      </c>
      <c r="P658" s="43" t="s">
        <v>3032</v>
      </c>
      <c r="Q658" s="33">
        <v>0</v>
      </c>
      <c r="S658" s="43" t="s">
        <v>3032</v>
      </c>
      <c r="T658" s="29">
        <v>3</v>
      </c>
      <c r="V658" s="43" t="s">
        <v>3032</v>
      </c>
      <c r="W658" s="29">
        <v>15</v>
      </c>
      <c r="Y658" s="43" t="s">
        <v>3032</v>
      </c>
      <c r="Z658" s="33">
        <v>0</v>
      </c>
      <c r="AB658" s="43" t="s">
        <v>3032</v>
      </c>
      <c r="AC658" s="29">
        <v>33</v>
      </c>
    </row>
    <row r="659" spans="1:29" x14ac:dyDescent="0.3">
      <c r="A659" s="43" t="s">
        <v>3298</v>
      </c>
      <c r="B659" s="33">
        <v>0</v>
      </c>
      <c r="D659" s="43" t="s">
        <v>3298</v>
      </c>
      <c r="E659" s="33">
        <v>0</v>
      </c>
      <c r="G659" s="43" t="s">
        <v>3298</v>
      </c>
      <c r="H659" s="33">
        <v>0</v>
      </c>
      <c r="J659" s="43" t="s">
        <v>3298</v>
      </c>
      <c r="K659" s="33">
        <v>0</v>
      </c>
      <c r="M659" s="43" t="s">
        <v>3298</v>
      </c>
      <c r="N659" s="33">
        <v>0</v>
      </c>
      <c r="P659" s="43" t="s">
        <v>3298</v>
      </c>
      <c r="Q659" s="33">
        <v>0</v>
      </c>
      <c r="S659" s="43" t="s">
        <v>3298</v>
      </c>
      <c r="T659" s="29">
        <v>3</v>
      </c>
      <c r="V659" s="43" t="s">
        <v>3298</v>
      </c>
      <c r="W659" s="29">
        <v>14</v>
      </c>
      <c r="Y659" s="43" t="s">
        <v>3298</v>
      </c>
      <c r="Z659" s="33">
        <v>0</v>
      </c>
      <c r="AB659" s="43" t="s">
        <v>3298</v>
      </c>
      <c r="AC659" s="29">
        <v>33</v>
      </c>
    </row>
    <row r="660" spans="1:29" x14ac:dyDescent="0.3">
      <c r="A660" s="43" t="s">
        <v>3019</v>
      </c>
      <c r="B660" s="33">
        <v>0</v>
      </c>
      <c r="D660" s="43" t="s">
        <v>3019</v>
      </c>
      <c r="E660" s="33">
        <v>0</v>
      </c>
      <c r="G660" s="43" t="s">
        <v>3019</v>
      </c>
      <c r="H660" s="33">
        <v>0</v>
      </c>
      <c r="J660" s="43" t="s">
        <v>3019</v>
      </c>
      <c r="K660" s="33">
        <v>0</v>
      </c>
      <c r="M660" s="43" t="s">
        <v>3019</v>
      </c>
      <c r="N660" s="33">
        <v>0</v>
      </c>
      <c r="P660" s="43" t="s">
        <v>3019</v>
      </c>
      <c r="Q660" s="33">
        <v>0</v>
      </c>
      <c r="S660" s="43" t="s">
        <v>3019</v>
      </c>
      <c r="T660" s="29">
        <v>3</v>
      </c>
      <c r="V660" s="43" t="s">
        <v>3019</v>
      </c>
      <c r="W660" s="29">
        <v>14</v>
      </c>
      <c r="Y660" s="43" t="s">
        <v>3019</v>
      </c>
      <c r="Z660" s="33">
        <v>0</v>
      </c>
      <c r="AB660" s="43" t="s">
        <v>3019</v>
      </c>
      <c r="AC660" s="29">
        <v>33</v>
      </c>
    </row>
    <row r="661" spans="1:29" x14ac:dyDescent="0.3">
      <c r="A661" s="43" t="s">
        <v>3299</v>
      </c>
      <c r="B661" s="33">
        <v>0</v>
      </c>
      <c r="D661" s="43" t="s">
        <v>3299</v>
      </c>
      <c r="E661" s="33">
        <v>0</v>
      </c>
      <c r="G661" s="43" t="s">
        <v>3299</v>
      </c>
      <c r="H661" s="33">
        <v>0</v>
      </c>
      <c r="J661" s="43" t="s">
        <v>3299</v>
      </c>
      <c r="K661" s="33">
        <v>0</v>
      </c>
      <c r="M661" s="43" t="s">
        <v>3299</v>
      </c>
      <c r="N661" s="33">
        <v>0</v>
      </c>
      <c r="P661" s="43" t="s">
        <v>3299</v>
      </c>
      <c r="Q661" s="33">
        <v>0</v>
      </c>
      <c r="S661" s="43" t="s">
        <v>3299</v>
      </c>
      <c r="T661" s="29">
        <v>2</v>
      </c>
      <c r="V661" s="43" t="s">
        <v>3299</v>
      </c>
      <c r="W661" s="29">
        <v>14</v>
      </c>
      <c r="Y661" s="43" t="s">
        <v>3299</v>
      </c>
      <c r="Z661" s="33">
        <v>0</v>
      </c>
      <c r="AB661" s="43" t="s">
        <v>3299</v>
      </c>
      <c r="AC661" s="29">
        <v>33</v>
      </c>
    </row>
    <row r="662" spans="1:29" x14ac:dyDescent="0.3">
      <c r="A662" s="43" t="s">
        <v>3033</v>
      </c>
      <c r="B662" s="33">
        <v>0</v>
      </c>
      <c r="D662" s="43" t="s">
        <v>3033</v>
      </c>
      <c r="E662" s="33">
        <v>0</v>
      </c>
      <c r="G662" s="43" t="s">
        <v>3033</v>
      </c>
      <c r="H662" s="33">
        <v>0</v>
      </c>
      <c r="J662" s="43" t="s">
        <v>3033</v>
      </c>
      <c r="K662" s="33">
        <v>0</v>
      </c>
      <c r="M662" s="43" t="s">
        <v>3033</v>
      </c>
      <c r="N662" s="33">
        <v>0</v>
      </c>
      <c r="P662" s="43" t="s">
        <v>3033</v>
      </c>
      <c r="Q662" s="33">
        <v>0</v>
      </c>
      <c r="S662" s="43" t="s">
        <v>3033</v>
      </c>
      <c r="T662" s="29">
        <v>2</v>
      </c>
      <c r="V662" s="43" t="s">
        <v>3033</v>
      </c>
      <c r="W662" s="29">
        <v>14</v>
      </c>
      <c r="Y662" s="43" t="s">
        <v>3033</v>
      </c>
      <c r="Z662" s="33">
        <v>0</v>
      </c>
      <c r="AB662" s="43" t="s">
        <v>3033</v>
      </c>
      <c r="AC662" s="29">
        <v>33</v>
      </c>
    </row>
    <row r="663" spans="1:29" x14ac:dyDescent="0.3">
      <c r="A663" s="43" t="s">
        <v>3020</v>
      </c>
      <c r="B663" s="33">
        <v>0</v>
      </c>
      <c r="D663" s="43" t="s">
        <v>3020</v>
      </c>
      <c r="E663" s="33">
        <v>0</v>
      </c>
      <c r="G663" s="43" t="s">
        <v>3020</v>
      </c>
      <c r="H663" s="33">
        <v>0</v>
      </c>
      <c r="J663" s="43" t="s">
        <v>3020</v>
      </c>
      <c r="K663" s="33">
        <v>0</v>
      </c>
      <c r="M663" s="43" t="s">
        <v>3020</v>
      </c>
      <c r="N663" s="33">
        <v>0</v>
      </c>
      <c r="P663" s="43" t="s">
        <v>3020</v>
      </c>
      <c r="Q663" s="33">
        <v>0</v>
      </c>
      <c r="S663" s="43" t="s">
        <v>3020</v>
      </c>
      <c r="T663" s="29">
        <v>2</v>
      </c>
      <c r="V663" s="43" t="s">
        <v>3020</v>
      </c>
      <c r="W663" s="29">
        <v>13</v>
      </c>
      <c r="Y663" s="43" t="s">
        <v>3020</v>
      </c>
      <c r="Z663" s="33">
        <v>0</v>
      </c>
      <c r="AB663" s="43" t="s">
        <v>3020</v>
      </c>
      <c r="AC663" s="29">
        <v>33</v>
      </c>
    </row>
    <row r="664" spans="1:29" x14ac:dyDescent="0.3">
      <c r="A664" s="43" t="s">
        <v>3080</v>
      </c>
      <c r="B664" s="33">
        <v>0</v>
      </c>
      <c r="D664" s="43" t="s">
        <v>3080</v>
      </c>
      <c r="E664" s="33">
        <v>0</v>
      </c>
      <c r="G664" s="43" t="s">
        <v>3080</v>
      </c>
      <c r="H664" s="33">
        <v>0</v>
      </c>
      <c r="J664" s="43" t="s">
        <v>3080</v>
      </c>
      <c r="K664" s="33">
        <v>0</v>
      </c>
      <c r="M664" s="43" t="s">
        <v>3080</v>
      </c>
      <c r="N664" s="33">
        <v>0</v>
      </c>
      <c r="P664" s="43" t="s">
        <v>3080</v>
      </c>
      <c r="Q664" s="33">
        <v>0</v>
      </c>
      <c r="S664" s="43" t="s">
        <v>3080</v>
      </c>
      <c r="T664" s="29">
        <v>1</v>
      </c>
      <c r="V664" s="43" t="s">
        <v>3080</v>
      </c>
      <c r="W664" s="29">
        <v>13</v>
      </c>
      <c r="Y664" s="43" t="s">
        <v>3080</v>
      </c>
      <c r="Z664" s="33">
        <v>0</v>
      </c>
      <c r="AB664" s="7" t="s">
        <v>3080</v>
      </c>
      <c r="AC664" s="29">
        <v>33</v>
      </c>
    </row>
    <row r="665" spans="1:29" x14ac:dyDescent="0.3">
      <c r="A665" s="43" t="s">
        <v>3300</v>
      </c>
      <c r="B665" s="33">
        <v>0</v>
      </c>
      <c r="D665" s="43" t="s">
        <v>3300</v>
      </c>
      <c r="E665" s="33">
        <v>0</v>
      </c>
      <c r="G665" s="43" t="s">
        <v>3300</v>
      </c>
      <c r="H665" s="33">
        <v>0</v>
      </c>
      <c r="J665" s="43" t="s">
        <v>3300</v>
      </c>
      <c r="K665" s="33">
        <v>0</v>
      </c>
      <c r="M665" s="43" t="s">
        <v>3300</v>
      </c>
      <c r="N665" s="33">
        <v>0</v>
      </c>
      <c r="P665" s="43" t="s">
        <v>3300</v>
      </c>
      <c r="Q665" s="33">
        <v>0</v>
      </c>
      <c r="S665" s="43" t="s">
        <v>3300</v>
      </c>
      <c r="T665" s="29">
        <v>1</v>
      </c>
      <c r="V665" s="43" t="s">
        <v>3300</v>
      </c>
      <c r="W665" s="29">
        <v>13</v>
      </c>
      <c r="Y665" s="43" t="s">
        <v>3300</v>
      </c>
      <c r="Z665" s="33">
        <v>0</v>
      </c>
      <c r="AB665" s="43" t="s">
        <v>3300</v>
      </c>
      <c r="AC665" s="29">
        <v>32</v>
      </c>
    </row>
    <row r="666" spans="1:29" x14ac:dyDescent="0.3">
      <c r="A666" s="43" t="s">
        <v>3021</v>
      </c>
      <c r="B666" s="33">
        <v>0</v>
      </c>
      <c r="D666" s="43" t="s">
        <v>3021</v>
      </c>
      <c r="E666" s="33">
        <v>0</v>
      </c>
      <c r="G666" s="43" t="s">
        <v>3021</v>
      </c>
      <c r="H666" s="33">
        <v>0</v>
      </c>
      <c r="J666" s="43" t="s">
        <v>3021</v>
      </c>
      <c r="K666" s="33">
        <v>0</v>
      </c>
      <c r="M666" s="43" t="s">
        <v>3021</v>
      </c>
      <c r="N666" s="33">
        <v>0</v>
      </c>
      <c r="P666" s="43" t="s">
        <v>3021</v>
      </c>
      <c r="Q666" s="33">
        <v>0</v>
      </c>
      <c r="S666" s="43" t="s">
        <v>3021</v>
      </c>
      <c r="T666" s="29">
        <v>1</v>
      </c>
      <c r="V666" s="43" t="s">
        <v>3021</v>
      </c>
      <c r="W666" s="29">
        <v>13</v>
      </c>
      <c r="Y666" s="43" t="s">
        <v>3021</v>
      </c>
      <c r="Z666" s="33">
        <v>0</v>
      </c>
      <c r="AB666" s="43" t="s">
        <v>3021</v>
      </c>
      <c r="AC666" s="29">
        <v>32</v>
      </c>
    </row>
    <row r="667" spans="1:29" x14ac:dyDescent="0.3">
      <c r="A667" s="43" t="s">
        <v>3310</v>
      </c>
      <c r="B667" s="33">
        <v>0</v>
      </c>
      <c r="D667" s="43" t="s">
        <v>3310</v>
      </c>
      <c r="E667" s="33">
        <v>0</v>
      </c>
      <c r="G667" s="43" t="s">
        <v>3310</v>
      </c>
      <c r="H667" s="33">
        <v>0</v>
      </c>
      <c r="J667" s="43" t="s">
        <v>3310</v>
      </c>
      <c r="K667" s="33">
        <v>0</v>
      </c>
      <c r="M667" s="43" t="s">
        <v>3310</v>
      </c>
      <c r="N667" s="33">
        <v>0</v>
      </c>
      <c r="P667" s="43" t="s">
        <v>3310</v>
      </c>
      <c r="Q667" s="33">
        <v>0</v>
      </c>
      <c r="S667" s="43" t="s">
        <v>3310</v>
      </c>
      <c r="T667" s="33">
        <v>0</v>
      </c>
      <c r="V667" s="43" t="s">
        <v>3310</v>
      </c>
      <c r="W667" s="29">
        <v>12</v>
      </c>
      <c r="Y667" s="43" t="s">
        <v>3310</v>
      </c>
      <c r="Z667" s="33">
        <v>0</v>
      </c>
      <c r="AB667" s="43" t="s">
        <v>3310</v>
      </c>
      <c r="AC667" s="29">
        <v>32</v>
      </c>
    </row>
    <row r="668" spans="1:29" x14ac:dyDescent="0.3">
      <c r="A668" s="43" t="s">
        <v>3081</v>
      </c>
      <c r="B668" s="33">
        <v>0</v>
      </c>
      <c r="D668" s="43" t="s">
        <v>3081</v>
      </c>
      <c r="E668" s="33">
        <v>0</v>
      </c>
      <c r="G668" s="43" t="s">
        <v>3081</v>
      </c>
      <c r="H668" s="33">
        <v>0</v>
      </c>
      <c r="J668" s="43" t="s">
        <v>3081</v>
      </c>
      <c r="K668" s="33">
        <v>0</v>
      </c>
      <c r="M668" s="43" t="s">
        <v>3081</v>
      </c>
      <c r="N668" s="33">
        <v>0</v>
      </c>
      <c r="P668" s="43" t="s">
        <v>3081</v>
      </c>
      <c r="Q668" s="33">
        <v>0</v>
      </c>
      <c r="S668" s="43" t="s">
        <v>3081</v>
      </c>
      <c r="T668" s="33">
        <v>0</v>
      </c>
      <c r="V668" s="43" t="s">
        <v>3081</v>
      </c>
      <c r="W668" s="29">
        <v>12</v>
      </c>
      <c r="Y668" s="43" t="s">
        <v>3081</v>
      </c>
      <c r="Z668" s="33">
        <v>0</v>
      </c>
      <c r="AB668" s="43" t="s">
        <v>3081</v>
      </c>
      <c r="AC668" s="29">
        <v>32</v>
      </c>
    </row>
    <row r="669" spans="1:29" x14ac:dyDescent="0.3">
      <c r="A669" s="43" t="s">
        <v>3311</v>
      </c>
      <c r="B669" s="33">
        <v>0</v>
      </c>
      <c r="D669" s="43" t="s">
        <v>3311</v>
      </c>
      <c r="E669" s="33">
        <v>0</v>
      </c>
      <c r="G669" s="43" t="s">
        <v>3311</v>
      </c>
      <c r="H669" s="33">
        <v>0</v>
      </c>
      <c r="J669" s="43" t="s">
        <v>3311</v>
      </c>
      <c r="K669" s="33">
        <v>0</v>
      </c>
      <c r="M669" s="43" t="s">
        <v>3311</v>
      </c>
      <c r="N669" s="33">
        <v>0</v>
      </c>
      <c r="P669" s="43" t="s">
        <v>3311</v>
      </c>
      <c r="Q669" s="33">
        <v>0</v>
      </c>
      <c r="S669" s="43" t="s">
        <v>3311</v>
      </c>
      <c r="T669" s="33">
        <v>0</v>
      </c>
      <c r="V669" s="43" t="s">
        <v>3311</v>
      </c>
      <c r="W669" s="29">
        <v>12</v>
      </c>
      <c r="Y669" s="43" t="s">
        <v>3311</v>
      </c>
      <c r="Z669" s="33">
        <v>0</v>
      </c>
      <c r="AB669" s="43" t="s">
        <v>3311</v>
      </c>
      <c r="AC669" s="29">
        <v>31</v>
      </c>
    </row>
    <row r="670" spans="1:29" x14ac:dyDescent="0.3">
      <c r="A670" s="43" t="s">
        <v>3034</v>
      </c>
      <c r="B670" s="33">
        <v>0</v>
      </c>
      <c r="D670" s="43" t="s">
        <v>3034</v>
      </c>
      <c r="E670" s="33">
        <v>0</v>
      </c>
      <c r="G670" s="43" t="s">
        <v>3034</v>
      </c>
      <c r="H670" s="33">
        <v>0</v>
      </c>
      <c r="J670" s="43" t="s">
        <v>3034</v>
      </c>
      <c r="K670" s="33">
        <v>0</v>
      </c>
      <c r="M670" s="43" t="s">
        <v>3034</v>
      </c>
      <c r="N670" s="33">
        <v>0</v>
      </c>
      <c r="P670" s="43" t="s">
        <v>3034</v>
      </c>
      <c r="Q670" s="33">
        <v>0</v>
      </c>
      <c r="S670" s="43" t="s">
        <v>3034</v>
      </c>
      <c r="T670" s="33">
        <v>0</v>
      </c>
      <c r="V670" s="43" t="s">
        <v>3034</v>
      </c>
      <c r="W670" s="29">
        <v>12</v>
      </c>
      <c r="Y670" s="43" t="s">
        <v>3034</v>
      </c>
      <c r="Z670" s="33">
        <v>0</v>
      </c>
      <c r="AB670" s="43" t="s">
        <v>3034</v>
      </c>
      <c r="AC670" s="29">
        <v>31</v>
      </c>
    </row>
    <row r="671" spans="1:29" x14ac:dyDescent="0.3">
      <c r="A671" s="43" t="s">
        <v>3312</v>
      </c>
      <c r="B671" s="33">
        <v>0</v>
      </c>
      <c r="D671" s="43" t="s">
        <v>3312</v>
      </c>
      <c r="E671" s="33">
        <v>0</v>
      </c>
      <c r="G671" s="43" t="s">
        <v>3312</v>
      </c>
      <c r="H671" s="33">
        <v>0</v>
      </c>
      <c r="J671" s="43" t="s">
        <v>3312</v>
      </c>
      <c r="K671" s="33">
        <v>0</v>
      </c>
      <c r="M671" s="43" t="s">
        <v>3312</v>
      </c>
      <c r="N671" s="33">
        <v>0</v>
      </c>
      <c r="P671" s="43" t="s">
        <v>3312</v>
      </c>
      <c r="Q671" s="33">
        <v>0</v>
      </c>
      <c r="S671" s="43" t="s">
        <v>3312</v>
      </c>
      <c r="T671" s="33">
        <v>0</v>
      </c>
      <c r="V671" s="43" t="s">
        <v>3312</v>
      </c>
      <c r="W671" s="29">
        <v>11</v>
      </c>
      <c r="Y671" s="43" t="s">
        <v>3312</v>
      </c>
      <c r="Z671" s="33">
        <v>0</v>
      </c>
      <c r="AB671" s="43" t="s">
        <v>3312</v>
      </c>
      <c r="AC671" s="29">
        <v>31</v>
      </c>
    </row>
    <row r="672" spans="1:29" x14ac:dyDescent="0.3">
      <c r="A672" s="43" t="s">
        <v>3082</v>
      </c>
      <c r="B672" s="33">
        <v>0</v>
      </c>
      <c r="D672" s="43" t="s">
        <v>3082</v>
      </c>
      <c r="E672" s="33">
        <v>0</v>
      </c>
      <c r="G672" s="43" t="s">
        <v>3082</v>
      </c>
      <c r="H672" s="33">
        <v>0</v>
      </c>
      <c r="J672" s="43" t="s">
        <v>3082</v>
      </c>
      <c r="K672" s="33">
        <v>0</v>
      </c>
      <c r="M672" s="43" t="s">
        <v>3082</v>
      </c>
      <c r="N672" s="33">
        <v>0</v>
      </c>
      <c r="P672" s="43" t="s">
        <v>3082</v>
      </c>
      <c r="Q672" s="33">
        <v>0</v>
      </c>
      <c r="S672" s="43" t="s">
        <v>3082</v>
      </c>
      <c r="T672" s="33">
        <v>0</v>
      </c>
      <c r="V672" s="43" t="s">
        <v>3082</v>
      </c>
      <c r="W672" s="29">
        <v>11</v>
      </c>
      <c r="Y672" s="43" t="s">
        <v>3082</v>
      </c>
      <c r="Z672" s="33">
        <v>0</v>
      </c>
      <c r="AB672" s="43" t="s">
        <v>3082</v>
      </c>
      <c r="AC672" s="29">
        <v>31</v>
      </c>
    </row>
    <row r="673" spans="1:29" x14ac:dyDescent="0.3">
      <c r="A673" s="43" t="s">
        <v>3313</v>
      </c>
      <c r="B673" s="33">
        <v>0</v>
      </c>
      <c r="D673" s="43" t="s">
        <v>3313</v>
      </c>
      <c r="E673" s="33">
        <v>0</v>
      </c>
      <c r="G673" s="43" t="s">
        <v>3313</v>
      </c>
      <c r="H673" s="33">
        <v>0</v>
      </c>
      <c r="J673" s="43" t="s">
        <v>3313</v>
      </c>
      <c r="K673" s="33">
        <v>0</v>
      </c>
      <c r="M673" s="43" t="s">
        <v>3313</v>
      </c>
      <c r="N673" s="33">
        <v>0</v>
      </c>
      <c r="P673" s="43" t="s">
        <v>3313</v>
      </c>
      <c r="Q673" s="33">
        <v>0</v>
      </c>
      <c r="S673" s="43" t="s">
        <v>3313</v>
      </c>
      <c r="T673" s="33">
        <v>0</v>
      </c>
      <c r="V673" s="43" t="s">
        <v>3313</v>
      </c>
      <c r="W673" s="29">
        <v>11</v>
      </c>
      <c r="Y673" s="43" t="s">
        <v>3313</v>
      </c>
      <c r="Z673" s="33">
        <v>0</v>
      </c>
      <c r="AB673" s="43" t="s">
        <v>3313</v>
      </c>
      <c r="AC673" s="29">
        <v>30</v>
      </c>
    </row>
    <row r="674" spans="1:29" x14ac:dyDescent="0.3">
      <c r="A674" s="43" t="s">
        <v>3035</v>
      </c>
      <c r="B674" s="33">
        <v>0</v>
      </c>
      <c r="D674" s="43" t="s">
        <v>3035</v>
      </c>
      <c r="E674" s="33">
        <v>0</v>
      </c>
      <c r="G674" s="43" t="s">
        <v>3035</v>
      </c>
      <c r="H674" s="33">
        <v>0</v>
      </c>
      <c r="J674" s="43" t="s">
        <v>3035</v>
      </c>
      <c r="K674" s="33">
        <v>0</v>
      </c>
      <c r="M674" s="43" t="s">
        <v>3035</v>
      </c>
      <c r="N674" s="33">
        <v>0</v>
      </c>
      <c r="P674" s="43" t="s">
        <v>3035</v>
      </c>
      <c r="Q674" s="33">
        <v>0</v>
      </c>
      <c r="S674" s="43" t="s">
        <v>3035</v>
      </c>
      <c r="T674" s="33">
        <v>0</v>
      </c>
      <c r="V674" s="43" t="s">
        <v>3035</v>
      </c>
      <c r="W674" s="29">
        <v>11</v>
      </c>
      <c r="Y674" s="43" t="s">
        <v>3035</v>
      </c>
      <c r="Z674" s="33">
        <v>0</v>
      </c>
      <c r="AB674" s="43" t="s">
        <v>3035</v>
      </c>
      <c r="AC674" s="29">
        <v>30</v>
      </c>
    </row>
    <row r="675" spans="1:29" x14ac:dyDescent="0.3">
      <c r="A675" s="43" t="s">
        <v>3314</v>
      </c>
      <c r="B675" s="33">
        <v>0</v>
      </c>
      <c r="D675" s="43" t="s">
        <v>3314</v>
      </c>
      <c r="E675" s="33">
        <v>0</v>
      </c>
      <c r="G675" s="43" t="s">
        <v>3314</v>
      </c>
      <c r="H675" s="33">
        <v>0</v>
      </c>
      <c r="J675" s="43" t="s">
        <v>3314</v>
      </c>
      <c r="K675" s="33">
        <v>0</v>
      </c>
      <c r="M675" s="43" t="s">
        <v>3314</v>
      </c>
      <c r="N675" s="33">
        <v>0</v>
      </c>
      <c r="P675" s="43" t="s">
        <v>3314</v>
      </c>
      <c r="Q675" s="33">
        <v>0</v>
      </c>
      <c r="S675" s="43" t="s">
        <v>3314</v>
      </c>
      <c r="T675" s="33">
        <v>0</v>
      </c>
      <c r="V675" s="43" t="s">
        <v>3314</v>
      </c>
      <c r="W675" s="29">
        <v>10</v>
      </c>
      <c r="Y675" s="43" t="s">
        <v>3314</v>
      </c>
      <c r="Z675" s="33">
        <v>0</v>
      </c>
      <c r="AB675" s="43" t="s">
        <v>3314</v>
      </c>
      <c r="AC675" s="29">
        <v>30</v>
      </c>
    </row>
    <row r="676" spans="1:29" x14ac:dyDescent="0.3">
      <c r="A676" s="43" t="s">
        <v>3083</v>
      </c>
      <c r="B676" s="33">
        <v>0</v>
      </c>
      <c r="D676" s="43" t="s">
        <v>3083</v>
      </c>
      <c r="E676" s="33">
        <v>0</v>
      </c>
      <c r="G676" s="43" t="s">
        <v>3083</v>
      </c>
      <c r="H676" s="33">
        <v>0</v>
      </c>
      <c r="J676" s="43" t="s">
        <v>3083</v>
      </c>
      <c r="K676" s="33">
        <v>0</v>
      </c>
      <c r="M676" s="43" t="s">
        <v>3083</v>
      </c>
      <c r="N676" s="33">
        <v>0</v>
      </c>
      <c r="P676" s="43" t="s">
        <v>3083</v>
      </c>
      <c r="Q676" s="33">
        <v>0</v>
      </c>
      <c r="S676" s="43" t="s">
        <v>3083</v>
      </c>
      <c r="T676" s="33">
        <v>0</v>
      </c>
      <c r="V676" s="43" t="s">
        <v>3083</v>
      </c>
      <c r="W676" s="29">
        <v>10</v>
      </c>
      <c r="Y676" s="43" t="s">
        <v>3083</v>
      </c>
      <c r="Z676" s="33">
        <v>0</v>
      </c>
      <c r="AB676" s="43" t="s">
        <v>3083</v>
      </c>
      <c r="AC676" s="29">
        <v>30</v>
      </c>
    </row>
    <row r="677" spans="1:29" x14ac:dyDescent="0.3">
      <c r="A677" s="43" t="s">
        <v>3196</v>
      </c>
      <c r="B677" s="33">
        <v>0</v>
      </c>
      <c r="D677" s="43" t="s">
        <v>3196</v>
      </c>
      <c r="E677" s="33">
        <v>0</v>
      </c>
      <c r="G677" s="43" t="s">
        <v>3196</v>
      </c>
      <c r="H677" s="33">
        <v>0</v>
      </c>
      <c r="J677" s="43" t="s">
        <v>3196</v>
      </c>
      <c r="K677" s="33">
        <v>0</v>
      </c>
      <c r="M677" s="43" t="s">
        <v>3196</v>
      </c>
      <c r="N677" s="33">
        <v>0</v>
      </c>
      <c r="P677" s="43" t="s">
        <v>3196</v>
      </c>
      <c r="Q677" s="33">
        <v>0</v>
      </c>
      <c r="S677" s="43" t="s">
        <v>3196</v>
      </c>
      <c r="T677" s="33">
        <v>0</v>
      </c>
      <c r="V677" s="43" t="s">
        <v>3196</v>
      </c>
      <c r="W677" s="29">
        <v>10</v>
      </c>
      <c r="Y677" s="43" t="s">
        <v>3196</v>
      </c>
      <c r="Z677" s="33">
        <v>0</v>
      </c>
      <c r="AB677" s="43" t="s">
        <v>3196</v>
      </c>
      <c r="AC677" s="29">
        <v>29</v>
      </c>
    </row>
    <row r="678" spans="1:29" x14ac:dyDescent="0.3">
      <c r="A678" s="43" t="s">
        <v>3036</v>
      </c>
      <c r="B678" s="33">
        <v>0</v>
      </c>
      <c r="D678" s="43" t="s">
        <v>3036</v>
      </c>
      <c r="E678" s="33">
        <v>0</v>
      </c>
      <c r="G678" s="43" t="s">
        <v>3036</v>
      </c>
      <c r="H678" s="33">
        <v>0</v>
      </c>
      <c r="J678" s="43" t="s">
        <v>3036</v>
      </c>
      <c r="K678" s="33">
        <v>0</v>
      </c>
      <c r="M678" s="43" t="s">
        <v>3036</v>
      </c>
      <c r="N678" s="33">
        <v>0</v>
      </c>
      <c r="P678" s="43" t="s">
        <v>3036</v>
      </c>
      <c r="Q678" s="33">
        <v>0</v>
      </c>
      <c r="S678" s="43" t="s">
        <v>3036</v>
      </c>
      <c r="T678" s="33">
        <v>0</v>
      </c>
      <c r="V678" s="43" t="s">
        <v>3036</v>
      </c>
      <c r="W678" s="29">
        <v>10</v>
      </c>
      <c r="Y678" s="43" t="s">
        <v>3036</v>
      </c>
      <c r="Z678" s="33">
        <v>0</v>
      </c>
      <c r="AB678" s="43" t="s">
        <v>3036</v>
      </c>
      <c r="AC678" s="29">
        <v>29</v>
      </c>
    </row>
    <row r="679" spans="1:29" x14ac:dyDescent="0.3">
      <c r="A679" s="43" t="s">
        <v>3315</v>
      </c>
      <c r="B679" s="33">
        <v>0</v>
      </c>
      <c r="D679" s="43" t="s">
        <v>3315</v>
      </c>
      <c r="E679" s="33">
        <v>0</v>
      </c>
      <c r="G679" s="43" t="s">
        <v>3315</v>
      </c>
      <c r="H679" s="33">
        <v>0</v>
      </c>
      <c r="J679" s="43" t="s">
        <v>3315</v>
      </c>
      <c r="K679" s="33">
        <v>0</v>
      </c>
      <c r="M679" s="43" t="s">
        <v>3315</v>
      </c>
      <c r="N679" s="33">
        <v>0</v>
      </c>
      <c r="P679" s="43" t="s">
        <v>3315</v>
      </c>
      <c r="Q679" s="33">
        <v>0</v>
      </c>
      <c r="S679" s="43" t="s">
        <v>3315</v>
      </c>
      <c r="T679" s="33">
        <v>0</v>
      </c>
      <c r="V679" s="43" t="s">
        <v>3315</v>
      </c>
      <c r="W679" s="29">
        <v>9</v>
      </c>
      <c r="Y679" s="43" t="s">
        <v>3315</v>
      </c>
      <c r="Z679" s="33">
        <v>0</v>
      </c>
      <c r="AB679" s="43" t="s">
        <v>3315</v>
      </c>
      <c r="AC679" s="29">
        <v>29</v>
      </c>
    </row>
    <row r="680" spans="1:29" x14ac:dyDescent="0.3">
      <c r="A680" s="43" t="s">
        <v>3084</v>
      </c>
      <c r="B680" s="33">
        <v>0</v>
      </c>
      <c r="D680" s="43" t="s">
        <v>3084</v>
      </c>
      <c r="E680" s="33">
        <v>0</v>
      </c>
      <c r="G680" s="43" t="s">
        <v>3084</v>
      </c>
      <c r="H680" s="33">
        <v>0</v>
      </c>
      <c r="J680" s="43" t="s">
        <v>3084</v>
      </c>
      <c r="K680" s="33">
        <v>0</v>
      </c>
      <c r="M680" s="43" t="s">
        <v>3084</v>
      </c>
      <c r="N680" s="33">
        <v>0</v>
      </c>
      <c r="P680" s="43" t="s">
        <v>3084</v>
      </c>
      <c r="Q680" s="33">
        <v>0</v>
      </c>
      <c r="S680" s="43" t="s">
        <v>3084</v>
      </c>
      <c r="T680" s="33">
        <v>0</v>
      </c>
      <c r="V680" s="43" t="s">
        <v>3084</v>
      </c>
      <c r="W680" s="29">
        <v>9</v>
      </c>
      <c r="Y680" s="43" t="s">
        <v>3084</v>
      </c>
      <c r="Z680" s="33">
        <v>0</v>
      </c>
      <c r="AB680" s="43" t="s">
        <v>3084</v>
      </c>
      <c r="AC680" s="29">
        <v>29</v>
      </c>
    </row>
    <row r="681" spans="1:29" x14ac:dyDescent="0.3">
      <c r="A681" s="43" t="s">
        <v>3316</v>
      </c>
      <c r="B681" s="33">
        <v>0</v>
      </c>
      <c r="D681" s="43" t="s">
        <v>3316</v>
      </c>
      <c r="E681" s="33">
        <v>0</v>
      </c>
      <c r="G681" s="43" t="s">
        <v>3316</v>
      </c>
      <c r="H681" s="33">
        <v>0</v>
      </c>
      <c r="J681" s="43" t="s">
        <v>3316</v>
      </c>
      <c r="K681" s="33">
        <v>0</v>
      </c>
      <c r="M681" s="43" t="s">
        <v>3316</v>
      </c>
      <c r="N681" s="33">
        <v>0</v>
      </c>
      <c r="P681" s="43" t="s">
        <v>3316</v>
      </c>
      <c r="Q681" s="33">
        <v>0</v>
      </c>
      <c r="S681" s="43" t="s">
        <v>3316</v>
      </c>
      <c r="T681" s="33">
        <v>0</v>
      </c>
      <c r="V681" s="43" t="s">
        <v>3316</v>
      </c>
      <c r="W681" s="29">
        <v>9</v>
      </c>
      <c r="Y681" s="43" t="s">
        <v>3316</v>
      </c>
      <c r="Z681" s="33">
        <v>0</v>
      </c>
      <c r="AB681" s="43" t="s">
        <v>3316</v>
      </c>
      <c r="AC681" s="29">
        <v>28</v>
      </c>
    </row>
    <row r="682" spans="1:29" x14ac:dyDescent="0.3">
      <c r="A682" s="43" t="s">
        <v>3037</v>
      </c>
      <c r="B682" s="33">
        <v>0</v>
      </c>
      <c r="D682" s="43" t="s">
        <v>3037</v>
      </c>
      <c r="E682" s="33">
        <v>0</v>
      </c>
      <c r="G682" s="43" t="s">
        <v>3037</v>
      </c>
      <c r="H682" s="33">
        <v>0</v>
      </c>
      <c r="J682" s="43" t="s">
        <v>3037</v>
      </c>
      <c r="K682" s="33">
        <v>0</v>
      </c>
      <c r="M682" s="43" t="s">
        <v>3037</v>
      </c>
      <c r="N682" s="33">
        <v>0</v>
      </c>
      <c r="P682" s="43" t="s">
        <v>3037</v>
      </c>
      <c r="Q682" s="33">
        <v>0</v>
      </c>
      <c r="S682" s="43" t="s">
        <v>3037</v>
      </c>
      <c r="T682" s="33">
        <v>0</v>
      </c>
      <c r="V682" s="43" t="s">
        <v>3037</v>
      </c>
      <c r="W682" s="29">
        <v>9</v>
      </c>
      <c r="Y682" s="43" t="s">
        <v>3037</v>
      </c>
      <c r="Z682" s="33">
        <v>0</v>
      </c>
      <c r="AB682" s="43" t="s">
        <v>3037</v>
      </c>
      <c r="AC682" s="29">
        <v>28</v>
      </c>
    </row>
    <row r="683" spans="1:29" x14ac:dyDescent="0.3">
      <c r="A683" s="43" t="s">
        <v>3317</v>
      </c>
      <c r="B683" s="33">
        <v>0</v>
      </c>
      <c r="D683" s="43" t="s">
        <v>3317</v>
      </c>
      <c r="E683" s="33">
        <v>0</v>
      </c>
      <c r="G683" s="43" t="s">
        <v>3317</v>
      </c>
      <c r="H683" s="33">
        <v>0</v>
      </c>
      <c r="J683" s="43" t="s">
        <v>3317</v>
      </c>
      <c r="K683" s="33">
        <v>0</v>
      </c>
      <c r="M683" s="43" t="s">
        <v>3317</v>
      </c>
      <c r="N683" s="33">
        <v>0</v>
      </c>
      <c r="P683" s="43" t="s">
        <v>3317</v>
      </c>
      <c r="Q683" s="33">
        <v>0</v>
      </c>
      <c r="S683" s="43" t="s">
        <v>3317</v>
      </c>
      <c r="T683" s="33">
        <v>0</v>
      </c>
      <c r="V683" s="43" t="s">
        <v>3317</v>
      </c>
      <c r="W683" s="29">
        <v>8</v>
      </c>
      <c r="Y683" s="43" t="s">
        <v>3317</v>
      </c>
      <c r="Z683" s="33">
        <v>0</v>
      </c>
      <c r="AB683" s="43" t="s">
        <v>3317</v>
      </c>
      <c r="AC683" s="29">
        <v>28</v>
      </c>
    </row>
    <row r="684" spans="1:29" x14ac:dyDescent="0.3">
      <c r="A684" s="43" t="s">
        <v>3085</v>
      </c>
      <c r="B684" s="33">
        <v>0</v>
      </c>
      <c r="D684" s="43" t="s">
        <v>3085</v>
      </c>
      <c r="E684" s="33">
        <v>0</v>
      </c>
      <c r="G684" s="43" t="s">
        <v>3085</v>
      </c>
      <c r="H684" s="33">
        <v>0</v>
      </c>
      <c r="J684" s="43" t="s">
        <v>3085</v>
      </c>
      <c r="K684" s="33">
        <v>0</v>
      </c>
      <c r="M684" s="43" t="s">
        <v>3085</v>
      </c>
      <c r="N684" s="33">
        <v>0</v>
      </c>
      <c r="P684" s="43" t="s">
        <v>3085</v>
      </c>
      <c r="Q684" s="33">
        <v>0</v>
      </c>
      <c r="S684" s="43" t="s">
        <v>3085</v>
      </c>
      <c r="T684" s="33">
        <v>0</v>
      </c>
      <c r="V684" s="43" t="s">
        <v>3085</v>
      </c>
      <c r="W684" s="29">
        <v>8</v>
      </c>
      <c r="Y684" s="43" t="s">
        <v>3085</v>
      </c>
      <c r="Z684" s="33">
        <v>0</v>
      </c>
      <c r="AB684" s="7" t="s">
        <v>3085</v>
      </c>
      <c r="AC684" s="29">
        <v>28</v>
      </c>
    </row>
    <row r="685" spans="1:29" x14ac:dyDescent="0.3">
      <c r="A685" s="43" t="s">
        <v>3318</v>
      </c>
      <c r="B685" s="33">
        <v>0</v>
      </c>
      <c r="D685" s="43" t="s">
        <v>3318</v>
      </c>
      <c r="E685" s="33">
        <v>0</v>
      </c>
      <c r="G685" s="43" t="s">
        <v>3318</v>
      </c>
      <c r="H685" s="33">
        <v>0</v>
      </c>
      <c r="J685" s="43" t="s">
        <v>3318</v>
      </c>
      <c r="K685" s="33">
        <v>0</v>
      </c>
      <c r="M685" s="43" t="s">
        <v>3318</v>
      </c>
      <c r="N685" s="33">
        <v>0</v>
      </c>
      <c r="P685" s="43" t="s">
        <v>3318</v>
      </c>
      <c r="Q685" s="33">
        <v>0</v>
      </c>
      <c r="S685" s="43" t="s">
        <v>3318</v>
      </c>
      <c r="T685" s="33">
        <v>0</v>
      </c>
      <c r="V685" s="43" t="s">
        <v>3318</v>
      </c>
      <c r="W685" s="29">
        <v>8</v>
      </c>
      <c r="Y685" s="43" t="s">
        <v>3318</v>
      </c>
      <c r="Z685" s="33">
        <v>0</v>
      </c>
      <c r="AB685" s="43" t="s">
        <v>3318</v>
      </c>
      <c r="AC685" s="29">
        <v>27</v>
      </c>
    </row>
    <row r="686" spans="1:29" x14ac:dyDescent="0.3">
      <c r="A686" s="43" t="s">
        <v>3038</v>
      </c>
      <c r="B686" s="33">
        <v>0</v>
      </c>
      <c r="D686" s="43" t="s">
        <v>3038</v>
      </c>
      <c r="E686" s="33">
        <v>0</v>
      </c>
      <c r="G686" s="43" t="s">
        <v>3038</v>
      </c>
      <c r="H686" s="33">
        <v>0</v>
      </c>
      <c r="J686" s="43" t="s">
        <v>3038</v>
      </c>
      <c r="K686" s="33">
        <v>0</v>
      </c>
      <c r="M686" s="43" t="s">
        <v>3038</v>
      </c>
      <c r="N686" s="33">
        <v>0</v>
      </c>
      <c r="P686" s="43" t="s">
        <v>3038</v>
      </c>
      <c r="Q686" s="33">
        <v>0</v>
      </c>
      <c r="S686" s="43" t="s">
        <v>3038</v>
      </c>
      <c r="T686" s="33">
        <v>0</v>
      </c>
      <c r="V686" s="43" t="s">
        <v>3038</v>
      </c>
      <c r="W686" s="29">
        <v>8</v>
      </c>
      <c r="Y686" s="43" t="s">
        <v>3038</v>
      </c>
      <c r="Z686" s="33">
        <v>0</v>
      </c>
      <c r="AB686" s="43" t="s">
        <v>3038</v>
      </c>
      <c r="AC686" s="29">
        <v>27</v>
      </c>
    </row>
    <row r="687" spans="1:29" x14ac:dyDescent="0.3">
      <c r="A687" s="43" t="s">
        <v>3197</v>
      </c>
      <c r="B687" s="33">
        <v>0</v>
      </c>
      <c r="D687" s="43" t="s">
        <v>3197</v>
      </c>
      <c r="E687" s="33">
        <v>0</v>
      </c>
      <c r="G687" s="43" t="s">
        <v>3197</v>
      </c>
      <c r="H687" s="33">
        <v>0</v>
      </c>
      <c r="J687" s="43" t="s">
        <v>3197</v>
      </c>
      <c r="K687" s="33">
        <v>0</v>
      </c>
      <c r="M687" s="43" t="s">
        <v>3197</v>
      </c>
      <c r="N687" s="33">
        <v>0</v>
      </c>
      <c r="P687" s="43" t="s">
        <v>3197</v>
      </c>
      <c r="Q687" s="33">
        <v>0</v>
      </c>
      <c r="S687" s="43" t="s">
        <v>3197</v>
      </c>
      <c r="T687" s="33">
        <v>0</v>
      </c>
      <c r="V687" s="43" t="s">
        <v>3197</v>
      </c>
      <c r="W687" s="29">
        <v>7</v>
      </c>
      <c r="Y687" s="43" t="s">
        <v>3197</v>
      </c>
      <c r="Z687" s="33">
        <v>0</v>
      </c>
      <c r="AB687" s="43" t="s">
        <v>3197</v>
      </c>
      <c r="AC687" s="29">
        <v>27</v>
      </c>
    </row>
    <row r="688" spans="1:29" x14ac:dyDescent="0.3">
      <c r="A688" s="43" t="s">
        <v>3086</v>
      </c>
      <c r="B688" s="33">
        <v>0</v>
      </c>
      <c r="D688" s="43" t="s">
        <v>3086</v>
      </c>
      <c r="E688" s="33">
        <v>0</v>
      </c>
      <c r="G688" s="43" t="s">
        <v>3086</v>
      </c>
      <c r="H688" s="33">
        <v>0</v>
      </c>
      <c r="J688" s="43" t="s">
        <v>3086</v>
      </c>
      <c r="K688" s="33">
        <v>0</v>
      </c>
      <c r="M688" s="43" t="s">
        <v>3086</v>
      </c>
      <c r="N688" s="33">
        <v>0</v>
      </c>
      <c r="P688" s="43" t="s">
        <v>3086</v>
      </c>
      <c r="Q688" s="33">
        <v>0</v>
      </c>
      <c r="S688" s="43" t="s">
        <v>3086</v>
      </c>
      <c r="T688" s="33">
        <v>0</v>
      </c>
      <c r="V688" s="43" t="s">
        <v>3086</v>
      </c>
      <c r="W688" s="29">
        <v>7</v>
      </c>
      <c r="Y688" s="43" t="s">
        <v>3086</v>
      </c>
      <c r="Z688" s="33">
        <v>0</v>
      </c>
      <c r="AB688" s="43" t="s">
        <v>3086</v>
      </c>
      <c r="AC688" s="29">
        <v>27</v>
      </c>
    </row>
    <row r="689" spans="1:29" x14ac:dyDescent="0.3">
      <c r="A689" s="43" t="s">
        <v>3319</v>
      </c>
      <c r="B689" s="33">
        <v>0</v>
      </c>
      <c r="D689" s="43" t="s">
        <v>3319</v>
      </c>
      <c r="E689" s="33">
        <v>0</v>
      </c>
      <c r="G689" s="43" t="s">
        <v>3319</v>
      </c>
      <c r="H689" s="33">
        <v>0</v>
      </c>
      <c r="J689" s="43" t="s">
        <v>3319</v>
      </c>
      <c r="K689" s="33">
        <v>0</v>
      </c>
      <c r="M689" s="43" t="s">
        <v>3319</v>
      </c>
      <c r="N689" s="33">
        <v>0</v>
      </c>
      <c r="P689" s="43" t="s">
        <v>3319</v>
      </c>
      <c r="Q689" s="33">
        <v>0</v>
      </c>
      <c r="S689" s="43" t="s">
        <v>3319</v>
      </c>
      <c r="T689" s="33">
        <v>0</v>
      </c>
      <c r="V689" s="43" t="s">
        <v>3319</v>
      </c>
      <c r="W689" s="29">
        <v>7</v>
      </c>
      <c r="Y689" s="43" t="s">
        <v>3319</v>
      </c>
      <c r="Z689" s="33">
        <v>0</v>
      </c>
      <c r="AB689" s="43" t="s">
        <v>3319</v>
      </c>
      <c r="AC689" s="29">
        <v>26</v>
      </c>
    </row>
    <row r="690" spans="1:29" x14ac:dyDescent="0.3">
      <c r="A690" s="43" t="s">
        <v>3039</v>
      </c>
      <c r="B690" s="33">
        <v>0</v>
      </c>
      <c r="D690" s="43" t="s">
        <v>3039</v>
      </c>
      <c r="E690" s="33">
        <v>0</v>
      </c>
      <c r="G690" s="43" t="s">
        <v>3039</v>
      </c>
      <c r="H690" s="33">
        <v>0</v>
      </c>
      <c r="J690" s="43" t="s">
        <v>3039</v>
      </c>
      <c r="K690" s="33">
        <v>0</v>
      </c>
      <c r="M690" s="43" t="s">
        <v>3039</v>
      </c>
      <c r="N690" s="33">
        <v>0</v>
      </c>
      <c r="P690" s="43" t="s">
        <v>3039</v>
      </c>
      <c r="Q690" s="33">
        <v>0</v>
      </c>
      <c r="S690" s="43" t="s">
        <v>3039</v>
      </c>
      <c r="T690" s="33">
        <v>0</v>
      </c>
      <c r="V690" s="43" t="s">
        <v>3039</v>
      </c>
      <c r="W690" s="29">
        <v>7</v>
      </c>
      <c r="Y690" s="43" t="s">
        <v>3039</v>
      </c>
      <c r="Z690" s="33">
        <v>0</v>
      </c>
      <c r="AB690" s="43" t="s">
        <v>3039</v>
      </c>
      <c r="AC690" s="29">
        <v>26</v>
      </c>
    </row>
    <row r="691" spans="1:29" x14ac:dyDescent="0.3">
      <c r="A691" s="43" t="s">
        <v>3320</v>
      </c>
      <c r="B691" s="33">
        <v>0</v>
      </c>
      <c r="D691" s="43" t="s">
        <v>3320</v>
      </c>
      <c r="E691" s="33">
        <v>0</v>
      </c>
      <c r="G691" s="43" t="s">
        <v>3320</v>
      </c>
      <c r="H691" s="33">
        <v>0</v>
      </c>
      <c r="J691" s="43" t="s">
        <v>3320</v>
      </c>
      <c r="K691" s="33">
        <v>0</v>
      </c>
      <c r="M691" s="43" t="s">
        <v>3320</v>
      </c>
      <c r="N691" s="33">
        <v>0</v>
      </c>
      <c r="P691" s="43" t="s">
        <v>3320</v>
      </c>
      <c r="Q691" s="33">
        <v>0</v>
      </c>
      <c r="S691" s="43" t="s">
        <v>3320</v>
      </c>
      <c r="T691" s="33">
        <v>0</v>
      </c>
      <c r="V691" s="43" t="s">
        <v>3320</v>
      </c>
      <c r="W691" s="29">
        <v>6</v>
      </c>
      <c r="Y691" s="43" t="s">
        <v>3320</v>
      </c>
      <c r="Z691" s="33">
        <v>0</v>
      </c>
      <c r="AB691" s="43" t="s">
        <v>3320</v>
      </c>
      <c r="AC691" s="29">
        <v>26</v>
      </c>
    </row>
    <row r="692" spans="1:29" x14ac:dyDescent="0.3">
      <c r="A692" s="43" t="s">
        <v>3087</v>
      </c>
      <c r="B692" s="33">
        <v>0</v>
      </c>
      <c r="D692" s="43" t="s">
        <v>3087</v>
      </c>
      <c r="E692" s="33">
        <v>0</v>
      </c>
      <c r="G692" s="43" t="s">
        <v>3087</v>
      </c>
      <c r="H692" s="33">
        <v>0</v>
      </c>
      <c r="J692" s="43" t="s">
        <v>3087</v>
      </c>
      <c r="K692" s="33">
        <v>0</v>
      </c>
      <c r="M692" s="43" t="s">
        <v>3087</v>
      </c>
      <c r="N692" s="33">
        <v>0</v>
      </c>
      <c r="P692" s="43" t="s">
        <v>3087</v>
      </c>
      <c r="Q692" s="33">
        <v>0</v>
      </c>
      <c r="S692" s="43" t="s">
        <v>3087</v>
      </c>
      <c r="T692" s="33">
        <v>0</v>
      </c>
      <c r="V692" s="43" t="s">
        <v>3087</v>
      </c>
      <c r="W692" s="29">
        <v>6</v>
      </c>
      <c r="Y692" s="43" t="s">
        <v>3087</v>
      </c>
      <c r="Z692" s="33">
        <v>0</v>
      </c>
      <c r="AB692" s="43" t="s">
        <v>3087</v>
      </c>
      <c r="AC692" s="29">
        <v>26</v>
      </c>
    </row>
    <row r="693" spans="1:29" x14ac:dyDescent="0.3">
      <c r="A693" s="43" t="s">
        <v>3321</v>
      </c>
      <c r="B693" s="33">
        <v>0</v>
      </c>
      <c r="D693" s="43" t="s">
        <v>3321</v>
      </c>
      <c r="E693" s="33">
        <v>0</v>
      </c>
      <c r="G693" s="43" t="s">
        <v>3321</v>
      </c>
      <c r="H693" s="33">
        <v>0</v>
      </c>
      <c r="J693" s="43" t="s">
        <v>3321</v>
      </c>
      <c r="K693" s="33">
        <v>0</v>
      </c>
      <c r="M693" s="43" t="s">
        <v>3321</v>
      </c>
      <c r="N693" s="33">
        <v>0</v>
      </c>
      <c r="P693" s="43" t="s">
        <v>3321</v>
      </c>
      <c r="Q693" s="33">
        <v>0</v>
      </c>
      <c r="S693" s="43" t="s">
        <v>3321</v>
      </c>
      <c r="T693" s="33">
        <v>0</v>
      </c>
      <c r="V693" s="43" t="s">
        <v>3321</v>
      </c>
      <c r="W693" s="29">
        <v>6</v>
      </c>
      <c r="Y693" s="43" t="s">
        <v>3321</v>
      </c>
      <c r="Z693" s="33">
        <v>0</v>
      </c>
      <c r="AB693" s="43" t="s">
        <v>3321</v>
      </c>
      <c r="AC693" s="34">
        <v>25</v>
      </c>
    </row>
    <row r="694" spans="1:29" x14ac:dyDescent="0.3">
      <c r="A694" s="43" t="s">
        <v>3040</v>
      </c>
      <c r="B694" s="33">
        <v>0</v>
      </c>
      <c r="D694" s="43" t="s">
        <v>3040</v>
      </c>
      <c r="E694" s="33">
        <v>0</v>
      </c>
      <c r="G694" s="43" t="s">
        <v>3040</v>
      </c>
      <c r="H694" s="33">
        <v>0</v>
      </c>
      <c r="J694" s="43" t="s">
        <v>3040</v>
      </c>
      <c r="K694" s="33">
        <v>0</v>
      </c>
      <c r="M694" s="43" t="s">
        <v>3040</v>
      </c>
      <c r="N694" s="33">
        <v>0</v>
      </c>
      <c r="P694" s="43" t="s">
        <v>3040</v>
      </c>
      <c r="Q694" s="33">
        <v>0</v>
      </c>
      <c r="S694" s="43" t="s">
        <v>3040</v>
      </c>
      <c r="T694" s="33">
        <v>0</v>
      </c>
      <c r="V694" s="43" t="s">
        <v>3040</v>
      </c>
      <c r="W694" s="29">
        <v>6</v>
      </c>
      <c r="Y694" s="43" t="s">
        <v>3040</v>
      </c>
      <c r="Z694" s="33">
        <v>0</v>
      </c>
      <c r="AB694" s="43" t="s">
        <v>3040</v>
      </c>
      <c r="AC694" s="34">
        <v>25</v>
      </c>
    </row>
    <row r="695" spans="1:29" x14ac:dyDescent="0.3">
      <c r="A695" s="43" t="s">
        <v>3322</v>
      </c>
      <c r="B695" s="33">
        <v>0</v>
      </c>
      <c r="D695" s="43" t="s">
        <v>3322</v>
      </c>
      <c r="E695" s="33">
        <v>0</v>
      </c>
      <c r="G695" s="43" t="s">
        <v>3322</v>
      </c>
      <c r="H695" s="33">
        <v>0</v>
      </c>
      <c r="J695" s="43" t="s">
        <v>3322</v>
      </c>
      <c r="K695" s="33">
        <v>0</v>
      </c>
      <c r="M695" s="43" t="s">
        <v>3322</v>
      </c>
      <c r="N695" s="33">
        <v>0</v>
      </c>
      <c r="P695" s="43" t="s">
        <v>3322</v>
      </c>
      <c r="Q695" s="33">
        <v>0</v>
      </c>
      <c r="S695" s="43" t="s">
        <v>3322</v>
      </c>
      <c r="T695" s="33">
        <v>0</v>
      </c>
      <c r="V695" s="43" t="s">
        <v>3322</v>
      </c>
      <c r="W695" s="29">
        <v>5</v>
      </c>
      <c r="Y695" s="43" t="s">
        <v>3322</v>
      </c>
      <c r="Z695" s="33">
        <v>0</v>
      </c>
      <c r="AB695" s="43" t="s">
        <v>3322</v>
      </c>
      <c r="AC695" s="33">
        <v>24</v>
      </c>
    </row>
    <row r="696" spans="1:29" x14ac:dyDescent="0.3">
      <c r="A696" s="43" t="s">
        <v>3164</v>
      </c>
      <c r="B696" s="33">
        <v>0</v>
      </c>
      <c r="D696" s="43" t="s">
        <v>3164</v>
      </c>
      <c r="E696" s="33">
        <v>0</v>
      </c>
      <c r="G696" s="43" t="s">
        <v>3164</v>
      </c>
      <c r="H696" s="33">
        <v>0</v>
      </c>
      <c r="J696" s="43" t="s">
        <v>3164</v>
      </c>
      <c r="K696" s="33">
        <v>0</v>
      </c>
      <c r="M696" s="43" t="s">
        <v>3164</v>
      </c>
      <c r="N696" s="33">
        <v>0</v>
      </c>
      <c r="P696" s="43" t="s">
        <v>3164</v>
      </c>
      <c r="Q696" s="33">
        <v>0</v>
      </c>
      <c r="S696" s="43" t="s">
        <v>3164</v>
      </c>
      <c r="T696" s="33">
        <v>0</v>
      </c>
      <c r="V696" s="43" t="s">
        <v>3164</v>
      </c>
      <c r="W696" s="29">
        <v>5</v>
      </c>
      <c r="Y696" s="43" t="s">
        <v>3164</v>
      </c>
      <c r="Z696" s="33">
        <v>0</v>
      </c>
      <c r="AB696" s="43" t="s">
        <v>3164</v>
      </c>
      <c r="AC696" s="33">
        <v>24</v>
      </c>
    </row>
    <row r="697" spans="1:29" x14ac:dyDescent="0.3">
      <c r="A697" s="43" t="s">
        <v>3088</v>
      </c>
      <c r="B697" s="33">
        <v>0</v>
      </c>
      <c r="D697" s="43" t="s">
        <v>3088</v>
      </c>
      <c r="E697" s="33">
        <v>0</v>
      </c>
      <c r="G697" s="43" t="s">
        <v>3088</v>
      </c>
      <c r="H697" s="33">
        <v>0</v>
      </c>
      <c r="J697" s="43" t="s">
        <v>3088</v>
      </c>
      <c r="K697" s="33">
        <v>0</v>
      </c>
      <c r="M697" s="43" t="s">
        <v>3088</v>
      </c>
      <c r="N697" s="33">
        <v>0</v>
      </c>
      <c r="P697" s="43" t="s">
        <v>3088</v>
      </c>
      <c r="Q697" s="33">
        <v>0</v>
      </c>
      <c r="S697" s="43" t="s">
        <v>3088</v>
      </c>
      <c r="T697" s="33">
        <v>0</v>
      </c>
      <c r="V697" s="43" t="s">
        <v>3088</v>
      </c>
      <c r="W697" s="29">
        <v>5</v>
      </c>
      <c r="Y697" s="43" t="s">
        <v>3088</v>
      </c>
      <c r="Z697" s="33">
        <v>0</v>
      </c>
      <c r="AB697" s="43" t="s">
        <v>3088</v>
      </c>
      <c r="AC697" s="33">
        <v>24</v>
      </c>
    </row>
    <row r="698" spans="1:29" x14ac:dyDescent="0.3">
      <c r="A698" s="43" t="s">
        <v>3041</v>
      </c>
      <c r="B698" s="33">
        <v>0</v>
      </c>
      <c r="D698" s="43" t="s">
        <v>3041</v>
      </c>
      <c r="E698" s="33">
        <v>0</v>
      </c>
      <c r="G698" s="43" t="s">
        <v>3041</v>
      </c>
      <c r="H698" s="33">
        <v>0</v>
      </c>
      <c r="J698" s="43" t="s">
        <v>3041</v>
      </c>
      <c r="K698" s="33">
        <v>0</v>
      </c>
      <c r="M698" s="43" t="s">
        <v>3041</v>
      </c>
      <c r="N698" s="33">
        <v>0</v>
      </c>
      <c r="P698" s="43" t="s">
        <v>3041</v>
      </c>
      <c r="Q698" s="33">
        <v>0</v>
      </c>
      <c r="S698" s="43" t="s">
        <v>3041</v>
      </c>
      <c r="T698" s="33">
        <v>0</v>
      </c>
      <c r="V698" s="43" t="s">
        <v>3041</v>
      </c>
      <c r="W698" s="29">
        <v>5</v>
      </c>
      <c r="Y698" s="43" t="s">
        <v>3041</v>
      </c>
      <c r="Z698" s="33">
        <v>0</v>
      </c>
      <c r="AB698" s="43" t="s">
        <v>3041</v>
      </c>
      <c r="AC698" s="29">
        <v>23</v>
      </c>
    </row>
    <row r="699" spans="1:29" x14ac:dyDescent="0.3">
      <c r="A699" s="43" t="s">
        <v>3323</v>
      </c>
      <c r="B699" s="33">
        <v>0</v>
      </c>
      <c r="D699" s="43" t="s">
        <v>3323</v>
      </c>
      <c r="E699" s="33">
        <v>0</v>
      </c>
      <c r="G699" s="43" t="s">
        <v>3323</v>
      </c>
      <c r="H699" s="33">
        <v>0</v>
      </c>
      <c r="J699" s="43" t="s">
        <v>3323</v>
      </c>
      <c r="K699" s="33">
        <v>0</v>
      </c>
      <c r="M699" s="43" t="s">
        <v>3323</v>
      </c>
      <c r="N699" s="33">
        <v>0</v>
      </c>
      <c r="P699" s="43" t="s">
        <v>3323</v>
      </c>
      <c r="Q699" s="33">
        <v>0</v>
      </c>
      <c r="S699" s="43" t="s">
        <v>3323</v>
      </c>
      <c r="T699" s="33">
        <v>0</v>
      </c>
      <c r="V699" s="43" t="s">
        <v>3323</v>
      </c>
      <c r="W699" s="29">
        <v>4</v>
      </c>
      <c r="Y699" s="43" t="s">
        <v>3323</v>
      </c>
      <c r="Z699" s="33">
        <v>0</v>
      </c>
      <c r="AB699" s="43" t="s">
        <v>3323</v>
      </c>
      <c r="AC699" s="29">
        <v>23</v>
      </c>
    </row>
    <row r="700" spans="1:29" x14ac:dyDescent="0.3">
      <c r="A700" s="43" t="s">
        <v>3089</v>
      </c>
      <c r="B700" s="33">
        <v>0</v>
      </c>
      <c r="D700" s="43" t="s">
        <v>3089</v>
      </c>
      <c r="E700" s="33">
        <v>0</v>
      </c>
      <c r="G700" s="43" t="s">
        <v>3089</v>
      </c>
      <c r="H700" s="33">
        <v>0</v>
      </c>
      <c r="J700" s="43" t="s">
        <v>3089</v>
      </c>
      <c r="K700" s="33">
        <v>0</v>
      </c>
      <c r="M700" s="43" t="s">
        <v>3089</v>
      </c>
      <c r="N700" s="33">
        <v>0</v>
      </c>
      <c r="P700" s="43" t="s">
        <v>3089</v>
      </c>
      <c r="Q700" s="33">
        <v>0</v>
      </c>
      <c r="S700" s="43" t="s">
        <v>3089</v>
      </c>
      <c r="T700" s="33">
        <v>0</v>
      </c>
      <c r="V700" s="43" t="s">
        <v>3089</v>
      </c>
      <c r="W700" s="29">
        <v>4</v>
      </c>
      <c r="Y700" s="43" t="s">
        <v>3089</v>
      </c>
      <c r="Z700" s="33">
        <v>0</v>
      </c>
      <c r="AB700" s="43" t="s">
        <v>3089</v>
      </c>
      <c r="AC700" s="29">
        <v>23</v>
      </c>
    </row>
    <row r="701" spans="1:29" x14ac:dyDescent="0.3">
      <c r="A701" s="43" t="s">
        <v>3324</v>
      </c>
      <c r="B701" s="33">
        <v>0</v>
      </c>
      <c r="D701" s="43" t="s">
        <v>3324</v>
      </c>
      <c r="E701" s="33">
        <v>0</v>
      </c>
      <c r="G701" s="43" t="s">
        <v>3324</v>
      </c>
      <c r="H701" s="33">
        <v>0</v>
      </c>
      <c r="J701" s="43" t="s">
        <v>3324</v>
      </c>
      <c r="K701" s="33">
        <v>0</v>
      </c>
      <c r="M701" s="43" t="s">
        <v>3324</v>
      </c>
      <c r="N701" s="33">
        <v>0</v>
      </c>
      <c r="P701" s="43" t="s">
        <v>3324</v>
      </c>
      <c r="Q701" s="33">
        <v>0</v>
      </c>
      <c r="S701" s="43" t="s">
        <v>3324</v>
      </c>
      <c r="T701" s="33">
        <v>0</v>
      </c>
      <c r="V701" s="43" t="s">
        <v>3324</v>
      </c>
      <c r="W701" s="29">
        <v>4</v>
      </c>
      <c r="Y701" s="43" t="s">
        <v>3324</v>
      </c>
      <c r="Z701" s="33">
        <v>0</v>
      </c>
      <c r="AB701" s="43" t="s">
        <v>3324</v>
      </c>
      <c r="AC701" s="29">
        <v>22</v>
      </c>
    </row>
    <row r="702" spans="1:29" x14ac:dyDescent="0.3">
      <c r="A702" s="43" t="s">
        <v>3042</v>
      </c>
      <c r="B702" s="33">
        <v>0</v>
      </c>
      <c r="D702" s="43" t="s">
        <v>3042</v>
      </c>
      <c r="E702" s="33">
        <v>0</v>
      </c>
      <c r="G702" s="43" t="s">
        <v>3042</v>
      </c>
      <c r="H702" s="33">
        <v>0</v>
      </c>
      <c r="J702" s="43" t="s">
        <v>3042</v>
      </c>
      <c r="K702" s="33">
        <v>0</v>
      </c>
      <c r="M702" s="43" t="s">
        <v>3042</v>
      </c>
      <c r="N702" s="33">
        <v>0</v>
      </c>
      <c r="P702" s="43" t="s">
        <v>3042</v>
      </c>
      <c r="Q702" s="33">
        <v>0</v>
      </c>
      <c r="S702" s="43" t="s">
        <v>3042</v>
      </c>
      <c r="T702" s="33">
        <v>0</v>
      </c>
      <c r="V702" s="43" t="s">
        <v>3042</v>
      </c>
      <c r="W702" s="29">
        <v>4</v>
      </c>
      <c r="Y702" s="43" t="s">
        <v>3042</v>
      </c>
      <c r="Z702" s="33">
        <v>0</v>
      </c>
      <c r="AB702" s="43" t="s">
        <v>3042</v>
      </c>
      <c r="AC702" s="29">
        <v>22</v>
      </c>
    </row>
    <row r="703" spans="1:29" x14ac:dyDescent="0.3">
      <c r="A703" s="43" t="s">
        <v>3090</v>
      </c>
      <c r="B703" s="33">
        <v>0</v>
      </c>
      <c r="D703" s="43" t="s">
        <v>3090</v>
      </c>
      <c r="E703" s="33">
        <v>0</v>
      </c>
      <c r="G703" s="43" t="s">
        <v>3090</v>
      </c>
      <c r="H703" s="33">
        <v>0</v>
      </c>
      <c r="J703" s="43" t="s">
        <v>3090</v>
      </c>
      <c r="K703" s="33">
        <v>0</v>
      </c>
      <c r="M703" s="43" t="s">
        <v>3090</v>
      </c>
      <c r="N703" s="33">
        <v>0</v>
      </c>
      <c r="P703" s="43" t="s">
        <v>3090</v>
      </c>
      <c r="Q703" s="33">
        <v>0</v>
      </c>
      <c r="S703" s="43" t="s">
        <v>3090</v>
      </c>
      <c r="T703" s="33">
        <v>0</v>
      </c>
      <c r="V703" s="43" t="s">
        <v>3090</v>
      </c>
      <c r="W703" s="29">
        <v>3</v>
      </c>
      <c r="Y703" s="43" t="s">
        <v>3090</v>
      </c>
      <c r="Z703" s="33">
        <v>0</v>
      </c>
      <c r="AB703" s="43" t="s">
        <v>3090</v>
      </c>
      <c r="AC703" s="29">
        <v>22</v>
      </c>
    </row>
    <row r="704" spans="1:29" x14ac:dyDescent="0.3">
      <c r="A704" s="43" t="s">
        <v>3117</v>
      </c>
      <c r="B704" s="33">
        <v>0</v>
      </c>
      <c r="D704" s="43" t="s">
        <v>3117</v>
      </c>
      <c r="E704" s="33">
        <v>0</v>
      </c>
      <c r="G704" s="43" t="s">
        <v>3117</v>
      </c>
      <c r="H704" s="33">
        <v>0</v>
      </c>
      <c r="J704" s="43" t="s">
        <v>3117</v>
      </c>
      <c r="K704" s="33">
        <v>0</v>
      </c>
      <c r="M704" s="43" t="s">
        <v>3117</v>
      </c>
      <c r="N704" s="33">
        <v>0</v>
      </c>
      <c r="P704" s="43" t="s">
        <v>3117</v>
      </c>
      <c r="Q704" s="33">
        <v>0</v>
      </c>
      <c r="S704" s="43" t="s">
        <v>3117</v>
      </c>
      <c r="T704" s="33">
        <v>0</v>
      </c>
      <c r="V704" s="43" t="s">
        <v>3117</v>
      </c>
      <c r="W704" s="29">
        <v>3</v>
      </c>
      <c r="Y704" s="43" t="s">
        <v>3117</v>
      </c>
      <c r="Z704" s="33">
        <v>0</v>
      </c>
      <c r="AB704" s="43" t="s">
        <v>3117</v>
      </c>
      <c r="AC704" s="29">
        <v>21</v>
      </c>
    </row>
    <row r="705" spans="1:29" x14ac:dyDescent="0.3">
      <c r="A705" s="43" t="s">
        <v>3325</v>
      </c>
      <c r="B705" s="33">
        <v>0</v>
      </c>
      <c r="D705" s="43" t="s">
        <v>3325</v>
      </c>
      <c r="E705" s="33">
        <v>0</v>
      </c>
      <c r="G705" s="43" t="s">
        <v>3325</v>
      </c>
      <c r="H705" s="33">
        <v>0</v>
      </c>
      <c r="J705" s="43" t="s">
        <v>3325</v>
      </c>
      <c r="K705" s="33">
        <v>0</v>
      </c>
      <c r="M705" s="43" t="s">
        <v>3325</v>
      </c>
      <c r="N705" s="33">
        <v>0</v>
      </c>
      <c r="P705" s="43" t="s">
        <v>3325</v>
      </c>
      <c r="Q705" s="33">
        <v>0</v>
      </c>
      <c r="S705" s="43" t="s">
        <v>3325</v>
      </c>
      <c r="T705" s="33">
        <v>0</v>
      </c>
      <c r="V705" s="43" t="s">
        <v>3325</v>
      </c>
      <c r="W705" s="29">
        <v>3</v>
      </c>
      <c r="Y705" s="43" t="s">
        <v>3325</v>
      </c>
      <c r="Z705" s="33">
        <v>0</v>
      </c>
      <c r="AB705" s="43" t="s">
        <v>3325</v>
      </c>
      <c r="AC705" s="29">
        <v>21</v>
      </c>
    </row>
    <row r="706" spans="1:29" x14ac:dyDescent="0.3">
      <c r="A706" s="43" t="s">
        <v>3043</v>
      </c>
      <c r="B706" s="33">
        <v>0</v>
      </c>
      <c r="D706" s="43" t="s">
        <v>3043</v>
      </c>
      <c r="E706" s="33">
        <v>0</v>
      </c>
      <c r="G706" s="43" t="s">
        <v>3043</v>
      </c>
      <c r="H706" s="33">
        <v>0</v>
      </c>
      <c r="J706" s="43" t="s">
        <v>3043</v>
      </c>
      <c r="K706" s="33">
        <v>0</v>
      </c>
      <c r="M706" s="43" t="s">
        <v>3043</v>
      </c>
      <c r="N706" s="33">
        <v>0</v>
      </c>
      <c r="P706" s="43" t="s">
        <v>3043</v>
      </c>
      <c r="Q706" s="33">
        <v>0</v>
      </c>
      <c r="S706" s="43" t="s">
        <v>3043</v>
      </c>
      <c r="T706" s="33">
        <v>0</v>
      </c>
      <c r="V706" s="43" t="s">
        <v>3043</v>
      </c>
      <c r="W706" s="29">
        <v>3</v>
      </c>
      <c r="Y706" s="43" t="s">
        <v>3043</v>
      </c>
      <c r="Z706" s="33">
        <v>0</v>
      </c>
      <c r="AB706" s="43" t="s">
        <v>3043</v>
      </c>
      <c r="AC706" s="29">
        <v>21</v>
      </c>
    </row>
    <row r="707" spans="1:29" x14ac:dyDescent="0.3">
      <c r="A707" s="43" t="s">
        <v>3198</v>
      </c>
      <c r="B707" s="33">
        <v>0</v>
      </c>
      <c r="D707" s="43" t="s">
        <v>3198</v>
      </c>
      <c r="E707" s="33">
        <v>0</v>
      </c>
      <c r="G707" s="43" t="s">
        <v>3198</v>
      </c>
      <c r="H707" s="33">
        <v>0</v>
      </c>
      <c r="J707" s="43" t="s">
        <v>3198</v>
      </c>
      <c r="K707" s="33">
        <v>0</v>
      </c>
      <c r="M707" s="43" t="s">
        <v>3198</v>
      </c>
      <c r="N707" s="33">
        <v>0</v>
      </c>
      <c r="P707" s="43" t="s">
        <v>3198</v>
      </c>
      <c r="Q707" s="33">
        <v>0</v>
      </c>
      <c r="S707" s="43" t="s">
        <v>3198</v>
      </c>
      <c r="T707" s="33">
        <v>0</v>
      </c>
      <c r="V707" s="43" t="s">
        <v>3198</v>
      </c>
      <c r="W707" s="29">
        <v>2</v>
      </c>
      <c r="Y707" s="43" t="s">
        <v>3198</v>
      </c>
      <c r="Z707" s="33">
        <v>0</v>
      </c>
      <c r="AB707" s="43" t="s">
        <v>3198</v>
      </c>
      <c r="AC707" s="29">
        <v>20</v>
      </c>
    </row>
    <row r="708" spans="1:29" x14ac:dyDescent="0.3">
      <c r="A708" s="43" t="s">
        <v>3326</v>
      </c>
      <c r="B708" s="33">
        <v>0</v>
      </c>
      <c r="D708" s="43" t="s">
        <v>3326</v>
      </c>
      <c r="E708" s="33">
        <v>0</v>
      </c>
      <c r="G708" s="43" t="s">
        <v>3326</v>
      </c>
      <c r="H708" s="33">
        <v>0</v>
      </c>
      <c r="J708" s="43" t="s">
        <v>3326</v>
      </c>
      <c r="K708" s="33">
        <v>0</v>
      </c>
      <c r="M708" s="43" t="s">
        <v>3326</v>
      </c>
      <c r="N708" s="33">
        <v>0</v>
      </c>
      <c r="P708" s="43" t="s">
        <v>3326</v>
      </c>
      <c r="Q708" s="33">
        <v>0</v>
      </c>
      <c r="S708" s="43" t="s">
        <v>3326</v>
      </c>
      <c r="T708" s="33">
        <v>0</v>
      </c>
      <c r="V708" s="43" t="s">
        <v>3326</v>
      </c>
      <c r="W708" s="29">
        <v>2</v>
      </c>
      <c r="Y708" s="43" t="s">
        <v>3326</v>
      </c>
      <c r="Z708" s="33">
        <v>0</v>
      </c>
      <c r="AB708" s="43" t="s">
        <v>3326</v>
      </c>
      <c r="AC708" s="29">
        <v>20</v>
      </c>
    </row>
    <row r="709" spans="1:29" x14ac:dyDescent="0.3">
      <c r="A709" s="43" t="s">
        <v>3091</v>
      </c>
      <c r="B709" s="33">
        <v>0</v>
      </c>
      <c r="D709" s="43" t="s">
        <v>3091</v>
      </c>
      <c r="E709" s="33">
        <v>0</v>
      </c>
      <c r="G709" s="43" t="s">
        <v>3091</v>
      </c>
      <c r="H709" s="33">
        <v>0</v>
      </c>
      <c r="J709" s="43" t="s">
        <v>3091</v>
      </c>
      <c r="K709" s="33">
        <v>0</v>
      </c>
      <c r="M709" s="43" t="s">
        <v>3091</v>
      </c>
      <c r="N709" s="33">
        <v>0</v>
      </c>
      <c r="P709" s="43" t="s">
        <v>3091</v>
      </c>
      <c r="Q709" s="33">
        <v>0</v>
      </c>
      <c r="S709" s="43" t="s">
        <v>3091</v>
      </c>
      <c r="T709" s="33">
        <v>0</v>
      </c>
      <c r="V709" s="43" t="s">
        <v>3091</v>
      </c>
      <c r="W709" s="29">
        <v>2</v>
      </c>
      <c r="Y709" s="43" t="s">
        <v>3091</v>
      </c>
      <c r="Z709" s="33">
        <v>0</v>
      </c>
      <c r="AB709" s="43" t="s">
        <v>3091</v>
      </c>
      <c r="AC709" s="29">
        <v>20</v>
      </c>
    </row>
    <row r="710" spans="1:29" x14ac:dyDescent="0.3">
      <c r="A710" s="43" t="s">
        <v>3044</v>
      </c>
      <c r="B710" s="33">
        <v>0</v>
      </c>
      <c r="D710" s="43" t="s">
        <v>3044</v>
      </c>
      <c r="E710" s="33">
        <v>0</v>
      </c>
      <c r="G710" s="43" t="s">
        <v>3044</v>
      </c>
      <c r="H710" s="33">
        <v>0</v>
      </c>
      <c r="J710" s="43" t="s">
        <v>3044</v>
      </c>
      <c r="K710" s="33">
        <v>0</v>
      </c>
      <c r="M710" s="43" t="s">
        <v>3044</v>
      </c>
      <c r="N710" s="33">
        <v>0</v>
      </c>
      <c r="P710" s="43" t="s">
        <v>3044</v>
      </c>
      <c r="Q710" s="33">
        <v>0</v>
      </c>
      <c r="S710" s="43" t="s">
        <v>3044</v>
      </c>
      <c r="T710" s="33">
        <v>0</v>
      </c>
      <c r="V710" s="43" t="s">
        <v>3044</v>
      </c>
      <c r="W710" s="29">
        <v>2</v>
      </c>
      <c r="Y710" s="43" t="s">
        <v>3044</v>
      </c>
      <c r="Z710" s="33">
        <v>0</v>
      </c>
      <c r="AB710" s="43" t="s">
        <v>3044</v>
      </c>
      <c r="AC710" s="29">
        <v>19</v>
      </c>
    </row>
    <row r="711" spans="1:29" x14ac:dyDescent="0.3">
      <c r="A711" s="43" t="s">
        <v>3327</v>
      </c>
      <c r="B711" s="33">
        <v>0</v>
      </c>
      <c r="D711" s="43" t="s">
        <v>3327</v>
      </c>
      <c r="E711" s="33">
        <v>0</v>
      </c>
      <c r="G711" s="43" t="s">
        <v>3327</v>
      </c>
      <c r="H711" s="33">
        <v>0</v>
      </c>
      <c r="J711" s="43" t="s">
        <v>3327</v>
      </c>
      <c r="K711" s="33">
        <v>0</v>
      </c>
      <c r="M711" s="43" t="s">
        <v>3327</v>
      </c>
      <c r="N711" s="33">
        <v>0</v>
      </c>
      <c r="P711" s="43" t="s">
        <v>3327</v>
      </c>
      <c r="Q711" s="33">
        <v>0</v>
      </c>
      <c r="S711" s="43" t="s">
        <v>3327</v>
      </c>
      <c r="T711" s="33">
        <v>0</v>
      </c>
      <c r="V711" s="43" t="s">
        <v>3327</v>
      </c>
      <c r="W711" s="29">
        <v>1</v>
      </c>
      <c r="Y711" s="43" t="s">
        <v>3327</v>
      </c>
      <c r="Z711" s="33">
        <v>0</v>
      </c>
      <c r="AB711" s="43" t="s">
        <v>3327</v>
      </c>
      <c r="AC711" s="29">
        <v>19</v>
      </c>
    </row>
    <row r="712" spans="1:29" x14ac:dyDescent="0.3">
      <c r="A712" s="43" t="s">
        <v>3092</v>
      </c>
      <c r="B712" s="33">
        <v>0</v>
      </c>
      <c r="D712" s="43" t="s">
        <v>3092</v>
      </c>
      <c r="E712" s="33">
        <v>0</v>
      </c>
      <c r="G712" s="43" t="s">
        <v>3092</v>
      </c>
      <c r="H712" s="33">
        <v>0</v>
      </c>
      <c r="J712" s="43" t="s">
        <v>3092</v>
      </c>
      <c r="K712" s="33">
        <v>0</v>
      </c>
      <c r="M712" s="43" t="s">
        <v>3092</v>
      </c>
      <c r="N712" s="33">
        <v>0</v>
      </c>
      <c r="P712" s="43" t="s">
        <v>3092</v>
      </c>
      <c r="Q712" s="33">
        <v>0</v>
      </c>
      <c r="S712" s="43" t="s">
        <v>3092</v>
      </c>
      <c r="T712" s="33">
        <v>0</v>
      </c>
      <c r="V712" s="43" t="s">
        <v>3092</v>
      </c>
      <c r="W712" s="29">
        <v>1</v>
      </c>
      <c r="Y712" s="43" t="s">
        <v>3092</v>
      </c>
      <c r="Z712" s="33">
        <v>0</v>
      </c>
      <c r="AB712" s="43" t="s">
        <v>3092</v>
      </c>
      <c r="AC712" s="29">
        <v>19</v>
      </c>
    </row>
    <row r="713" spans="1:29" x14ac:dyDescent="0.3">
      <c r="A713" s="43" t="s">
        <v>3328</v>
      </c>
      <c r="B713" s="33">
        <v>0</v>
      </c>
      <c r="D713" s="43" t="s">
        <v>3328</v>
      </c>
      <c r="E713" s="33">
        <v>0</v>
      </c>
      <c r="G713" s="43" t="s">
        <v>3328</v>
      </c>
      <c r="H713" s="33">
        <v>0</v>
      </c>
      <c r="J713" s="43" t="s">
        <v>3328</v>
      </c>
      <c r="K713" s="33">
        <v>0</v>
      </c>
      <c r="M713" s="43" t="s">
        <v>3328</v>
      </c>
      <c r="N713" s="33">
        <v>0</v>
      </c>
      <c r="P713" s="43" t="s">
        <v>3328</v>
      </c>
      <c r="Q713" s="33">
        <v>0</v>
      </c>
      <c r="S713" s="43" t="s">
        <v>3328</v>
      </c>
      <c r="T713" s="33">
        <v>0</v>
      </c>
      <c r="V713" s="43" t="s">
        <v>3328</v>
      </c>
      <c r="W713" s="29">
        <v>1</v>
      </c>
      <c r="Y713" s="43" t="s">
        <v>3328</v>
      </c>
      <c r="Z713" s="33">
        <v>0</v>
      </c>
      <c r="AB713" s="43" t="s">
        <v>3328</v>
      </c>
      <c r="AC713" s="29">
        <v>18</v>
      </c>
    </row>
    <row r="714" spans="1:29" x14ac:dyDescent="0.3">
      <c r="A714" s="43" t="s">
        <v>3045</v>
      </c>
      <c r="B714" s="33">
        <v>0</v>
      </c>
      <c r="D714" s="43" t="s">
        <v>3045</v>
      </c>
      <c r="E714" s="33">
        <v>0</v>
      </c>
      <c r="G714" s="43" t="s">
        <v>3045</v>
      </c>
      <c r="H714" s="33">
        <v>0</v>
      </c>
      <c r="J714" s="43" t="s">
        <v>3045</v>
      </c>
      <c r="K714" s="33">
        <v>0</v>
      </c>
      <c r="M714" s="43" t="s">
        <v>3045</v>
      </c>
      <c r="N714" s="33">
        <v>0</v>
      </c>
      <c r="P714" s="43" t="s">
        <v>3045</v>
      </c>
      <c r="Q714" s="33">
        <v>0</v>
      </c>
      <c r="S714" s="43" t="s">
        <v>3045</v>
      </c>
      <c r="T714" s="33">
        <v>0</v>
      </c>
      <c r="V714" s="43" t="s">
        <v>3045</v>
      </c>
      <c r="W714" s="29">
        <v>1</v>
      </c>
      <c r="Y714" s="43" t="s">
        <v>3045</v>
      </c>
      <c r="Z714" s="33">
        <v>0</v>
      </c>
      <c r="AB714" s="43" t="s">
        <v>3045</v>
      </c>
      <c r="AC714" s="29">
        <v>18</v>
      </c>
    </row>
    <row r="715" spans="1:29" x14ac:dyDescent="0.3">
      <c r="A715" s="43" t="s">
        <v>3093</v>
      </c>
      <c r="B715" s="33">
        <v>0</v>
      </c>
      <c r="D715" s="43" t="s">
        <v>3093</v>
      </c>
      <c r="E715" s="33">
        <v>0</v>
      </c>
      <c r="G715" s="43" t="s">
        <v>3093</v>
      </c>
      <c r="H715" s="33">
        <v>0</v>
      </c>
      <c r="J715" s="43" t="s">
        <v>3093</v>
      </c>
      <c r="K715" s="33">
        <v>0</v>
      </c>
      <c r="M715" s="43" t="s">
        <v>3093</v>
      </c>
      <c r="N715" s="33">
        <v>0</v>
      </c>
      <c r="P715" s="43" t="s">
        <v>3093</v>
      </c>
      <c r="Q715" s="33">
        <v>0</v>
      </c>
      <c r="S715" s="43" t="s">
        <v>3093</v>
      </c>
      <c r="T715" s="33">
        <v>0</v>
      </c>
      <c r="V715" s="43" t="s">
        <v>3093</v>
      </c>
      <c r="W715" s="33">
        <v>0</v>
      </c>
      <c r="Y715" s="43" t="s">
        <v>3093</v>
      </c>
      <c r="Z715" s="33">
        <v>0</v>
      </c>
      <c r="AB715" s="43" t="s">
        <v>3093</v>
      </c>
      <c r="AC715" s="29">
        <v>18</v>
      </c>
    </row>
    <row r="716" spans="1:29" x14ac:dyDescent="0.3">
      <c r="A716" s="43" t="s">
        <v>3335</v>
      </c>
      <c r="B716" s="33">
        <v>0</v>
      </c>
      <c r="D716" s="43" t="s">
        <v>3335</v>
      </c>
      <c r="E716" s="33">
        <v>0</v>
      </c>
      <c r="G716" s="43" t="s">
        <v>3335</v>
      </c>
      <c r="H716" s="33">
        <v>0</v>
      </c>
      <c r="J716" s="43" t="s">
        <v>3335</v>
      </c>
      <c r="K716" s="33">
        <v>0</v>
      </c>
      <c r="M716" s="43" t="s">
        <v>3335</v>
      </c>
      <c r="N716" s="33">
        <v>0</v>
      </c>
      <c r="P716" s="43" t="s">
        <v>3335</v>
      </c>
      <c r="Q716" s="33">
        <v>0</v>
      </c>
      <c r="S716" s="43" t="s">
        <v>3335</v>
      </c>
      <c r="T716" s="33">
        <v>0</v>
      </c>
      <c r="V716" s="43" t="s">
        <v>3335</v>
      </c>
      <c r="W716" s="33">
        <v>0</v>
      </c>
      <c r="Y716" s="43" t="s">
        <v>3335</v>
      </c>
      <c r="Z716" s="33">
        <v>0</v>
      </c>
      <c r="AB716" s="43" t="s">
        <v>3335</v>
      </c>
      <c r="AC716" s="29">
        <v>17</v>
      </c>
    </row>
    <row r="717" spans="1:29" x14ac:dyDescent="0.3">
      <c r="A717" s="43" t="s">
        <v>3199</v>
      </c>
      <c r="B717" s="33">
        <v>0</v>
      </c>
      <c r="D717" s="43" t="s">
        <v>3199</v>
      </c>
      <c r="E717" s="33">
        <v>0</v>
      </c>
      <c r="G717" s="43" t="s">
        <v>3199</v>
      </c>
      <c r="H717" s="33">
        <v>0</v>
      </c>
      <c r="J717" s="43" t="s">
        <v>3199</v>
      </c>
      <c r="K717" s="33">
        <v>0</v>
      </c>
      <c r="M717" s="43" t="s">
        <v>3199</v>
      </c>
      <c r="N717" s="33">
        <v>0</v>
      </c>
      <c r="P717" s="43" t="s">
        <v>3199</v>
      </c>
      <c r="Q717" s="33">
        <v>0</v>
      </c>
      <c r="S717" s="43" t="s">
        <v>3199</v>
      </c>
      <c r="T717" s="33">
        <v>0</v>
      </c>
      <c r="V717" s="43" t="s">
        <v>3199</v>
      </c>
      <c r="W717" s="33">
        <v>0</v>
      </c>
      <c r="Y717" s="43" t="s">
        <v>3199</v>
      </c>
      <c r="Z717" s="33">
        <v>0</v>
      </c>
      <c r="AB717" s="43" t="s">
        <v>3199</v>
      </c>
      <c r="AC717" s="29">
        <v>17</v>
      </c>
    </row>
    <row r="718" spans="1:29" x14ac:dyDescent="0.3">
      <c r="A718" s="43" t="s">
        <v>3094</v>
      </c>
      <c r="B718" s="33">
        <v>0</v>
      </c>
      <c r="D718" s="43" t="s">
        <v>3094</v>
      </c>
      <c r="E718" s="33">
        <v>0</v>
      </c>
      <c r="G718" s="43" t="s">
        <v>3094</v>
      </c>
      <c r="H718" s="33">
        <v>0</v>
      </c>
      <c r="J718" s="43" t="s">
        <v>3094</v>
      </c>
      <c r="K718" s="33">
        <v>0</v>
      </c>
      <c r="M718" s="43" t="s">
        <v>3094</v>
      </c>
      <c r="N718" s="33">
        <v>0</v>
      </c>
      <c r="P718" s="43" t="s">
        <v>3094</v>
      </c>
      <c r="Q718" s="33">
        <v>0</v>
      </c>
      <c r="S718" s="43" t="s">
        <v>3094</v>
      </c>
      <c r="T718" s="33">
        <v>0</v>
      </c>
      <c r="V718" s="43" t="s">
        <v>3094</v>
      </c>
      <c r="W718" s="33">
        <v>0</v>
      </c>
      <c r="Y718" s="43" t="s">
        <v>3094</v>
      </c>
      <c r="Z718" s="33">
        <v>0</v>
      </c>
      <c r="AB718" s="43" t="s">
        <v>3094</v>
      </c>
      <c r="AC718" s="29">
        <v>17</v>
      </c>
    </row>
    <row r="719" spans="1:29" x14ac:dyDescent="0.3">
      <c r="A719" s="43" t="s">
        <v>3165</v>
      </c>
      <c r="B719" s="33">
        <v>0</v>
      </c>
      <c r="D719" s="43" t="s">
        <v>3165</v>
      </c>
      <c r="E719" s="33">
        <v>0</v>
      </c>
      <c r="G719" s="43" t="s">
        <v>3165</v>
      </c>
      <c r="H719" s="33">
        <v>0</v>
      </c>
      <c r="J719" s="43" t="s">
        <v>3165</v>
      </c>
      <c r="K719" s="33">
        <v>0</v>
      </c>
      <c r="M719" s="43" t="s">
        <v>3165</v>
      </c>
      <c r="N719" s="33">
        <v>0</v>
      </c>
      <c r="P719" s="43" t="s">
        <v>3165</v>
      </c>
      <c r="Q719" s="33">
        <v>0</v>
      </c>
      <c r="S719" s="43" t="s">
        <v>3165</v>
      </c>
      <c r="T719" s="33">
        <v>0</v>
      </c>
      <c r="V719" s="43" t="s">
        <v>3165</v>
      </c>
      <c r="W719" s="33">
        <v>0</v>
      </c>
      <c r="Y719" s="43" t="s">
        <v>3165</v>
      </c>
      <c r="Z719" s="33">
        <v>0</v>
      </c>
      <c r="AB719" s="43" t="s">
        <v>3165</v>
      </c>
      <c r="AC719" s="29">
        <v>16</v>
      </c>
    </row>
    <row r="720" spans="1:29" x14ac:dyDescent="0.3">
      <c r="A720" s="43" t="s">
        <v>3336</v>
      </c>
      <c r="B720" s="33">
        <v>0</v>
      </c>
      <c r="D720" s="43" t="s">
        <v>3336</v>
      </c>
      <c r="E720" s="33">
        <v>0</v>
      </c>
      <c r="G720" s="43" t="s">
        <v>3336</v>
      </c>
      <c r="H720" s="33">
        <v>0</v>
      </c>
      <c r="J720" s="43" t="s">
        <v>3336</v>
      </c>
      <c r="K720" s="33">
        <v>0</v>
      </c>
      <c r="M720" s="43" t="s">
        <v>3336</v>
      </c>
      <c r="N720" s="33">
        <v>0</v>
      </c>
      <c r="P720" s="43" t="s">
        <v>3336</v>
      </c>
      <c r="Q720" s="33">
        <v>0</v>
      </c>
      <c r="S720" s="43" t="s">
        <v>3336</v>
      </c>
      <c r="T720" s="33">
        <v>0</v>
      </c>
      <c r="V720" s="43" t="s">
        <v>3336</v>
      </c>
      <c r="W720" s="33">
        <v>0</v>
      </c>
      <c r="Y720" s="43" t="s">
        <v>3336</v>
      </c>
      <c r="Z720" s="33">
        <v>0</v>
      </c>
      <c r="AB720" s="43" t="s">
        <v>3336</v>
      </c>
      <c r="AC720" s="29">
        <v>16</v>
      </c>
    </row>
    <row r="721" spans="1:29" x14ac:dyDescent="0.3">
      <c r="A721" s="43" t="s">
        <v>3095</v>
      </c>
      <c r="B721" s="33">
        <v>0</v>
      </c>
      <c r="D721" s="43" t="s">
        <v>3095</v>
      </c>
      <c r="E721" s="33">
        <v>0</v>
      </c>
      <c r="G721" s="43" t="s">
        <v>3095</v>
      </c>
      <c r="H721" s="33">
        <v>0</v>
      </c>
      <c r="J721" s="43" t="s">
        <v>3095</v>
      </c>
      <c r="K721" s="33">
        <v>0</v>
      </c>
      <c r="M721" s="43" t="s">
        <v>3095</v>
      </c>
      <c r="N721" s="33">
        <v>0</v>
      </c>
      <c r="P721" s="43" t="s">
        <v>3095</v>
      </c>
      <c r="Q721" s="33">
        <v>0</v>
      </c>
      <c r="S721" s="43" t="s">
        <v>3095</v>
      </c>
      <c r="T721" s="33">
        <v>0</v>
      </c>
      <c r="V721" s="43" t="s">
        <v>3095</v>
      </c>
      <c r="W721" s="33">
        <v>0</v>
      </c>
      <c r="Y721" s="43" t="s">
        <v>3095</v>
      </c>
      <c r="Z721" s="33">
        <v>0</v>
      </c>
      <c r="AB721" s="43" t="s">
        <v>3095</v>
      </c>
      <c r="AC721" s="29">
        <v>16</v>
      </c>
    </row>
    <row r="722" spans="1:29" x14ac:dyDescent="0.3">
      <c r="A722" s="43" t="s">
        <v>3337</v>
      </c>
      <c r="B722" s="33">
        <v>0</v>
      </c>
      <c r="D722" s="43" t="s">
        <v>3337</v>
      </c>
      <c r="E722" s="33">
        <v>0</v>
      </c>
      <c r="G722" s="43" t="s">
        <v>3337</v>
      </c>
      <c r="H722" s="33">
        <v>0</v>
      </c>
      <c r="J722" s="43" t="s">
        <v>3337</v>
      </c>
      <c r="K722" s="33">
        <v>0</v>
      </c>
      <c r="M722" s="43" t="s">
        <v>3337</v>
      </c>
      <c r="N722" s="33">
        <v>0</v>
      </c>
      <c r="P722" s="43" t="s">
        <v>3337</v>
      </c>
      <c r="Q722" s="33">
        <v>0</v>
      </c>
      <c r="S722" s="43" t="s">
        <v>3337</v>
      </c>
      <c r="T722" s="33">
        <v>0</v>
      </c>
      <c r="V722" s="43" t="s">
        <v>3337</v>
      </c>
      <c r="W722" s="33">
        <v>0</v>
      </c>
      <c r="Y722" s="43" t="s">
        <v>3337</v>
      </c>
      <c r="Z722" s="33">
        <v>0</v>
      </c>
      <c r="AB722" s="43" t="s">
        <v>3337</v>
      </c>
      <c r="AC722" s="29">
        <v>15</v>
      </c>
    </row>
    <row r="723" spans="1:29" x14ac:dyDescent="0.3">
      <c r="A723" s="43" t="s">
        <v>3338</v>
      </c>
      <c r="B723" s="33">
        <v>0</v>
      </c>
      <c r="D723" s="43" t="s">
        <v>3338</v>
      </c>
      <c r="E723" s="33">
        <v>0</v>
      </c>
      <c r="G723" s="43" t="s">
        <v>3338</v>
      </c>
      <c r="H723" s="33">
        <v>0</v>
      </c>
      <c r="J723" s="43" t="s">
        <v>3338</v>
      </c>
      <c r="K723" s="33">
        <v>0</v>
      </c>
      <c r="M723" s="43" t="s">
        <v>3338</v>
      </c>
      <c r="N723" s="33">
        <v>0</v>
      </c>
      <c r="P723" s="43" t="s">
        <v>3338</v>
      </c>
      <c r="Q723" s="33">
        <v>0</v>
      </c>
      <c r="S723" s="43" t="s">
        <v>3338</v>
      </c>
      <c r="T723" s="33">
        <v>0</v>
      </c>
      <c r="V723" s="43" t="s">
        <v>3338</v>
      </c>
      <c r="W723" s="33">
        <v>0</v>
      </c>
      <c r="Y723" s="43" t="s">
        <v>3338</v>
      </c>
      <c r="Z723" s="33">
        <v>0</v>
      </c>
      <c r="AB723" s="43" t="s">
        <v>3338</v>
      </c>
      <c r="AC723" s="29">
        <v>15</v>
      </c>
    </row>
    <row r="724" spans="1:29" x14ac:dyDescent="0.3">
      <c r="A724" s="43" t="s">
        <v>3096</v>
      </c>
      <c r="B724" s="33">
        <v>0</v>
      </c>
      <c r="D724" s="43" t="s">
        <v>3096</v>
      </c>
      <c r="E724" s="33">
        <v>0</v>
      </c>
      <c r="G724" s="43" t="s">
        <v>3096</v>
      </c>
      <c r="H724" s="33">
        <v>0</v>
      </c>
      <c r="J724" s="43" t="s">
        <v>3096</v>
      </c>
      <c r="K724" s="33">
        <v>0</v>
      </c>
      <c r="M724" s="43" t="s">
        <v>3096</v>
      </c>
      <c r="N724" s="33">
        <v>0</v>
      </c>
      <c r="P724" s="43" t="s">
        <v>3096</v>
      </c>
      <c r="Q724" s="33">
        <v>0</v>
      </c>
      <c r="S724" s="43" t="s">
        <v>3096</v>
      </c>
      <c r="T724" s="33">
        <v>0</v>
      </c>
      <c r="V724" s="43" t="s">
        <v>3096</v>
      </c>
      <c r="W724" s="33">
        <v>0</v>
      </c>
      <c r="Y724" s="43" t="s">
        <v>3096</v>
      </c>
      <c r="Z724" s="33">
        <v>0</v>
      </c>
      <c r="AB724" s="43" t="s">
        <v>3096</v>
      </c>
      <c r="AC724" s="29">
        <v>15</v>
      </c>
    </row>
    <row r="725" spans="1:29" x14ac:dyDescent="0.3">
      <c r="A725" s="43" t="s">
        <v>3339</v>
      </c>
      <c r="B725" s="33">
        <v>0</v>
      </c>
      <c r="D725" s="43" t="s">
        <v>3339</v>
      </c>
      <c r="E725" s="33">
        <v>0</v>
      </c>
      <c r="G725" s="43" t="s">
        <v>3339</v>
      </c>
      <c r="H725" s="33">
        <v>0</v>
      </c>
      <c r="J725" s="43" t="s">
        <v>3339</v>
      </c>
      <c r="K725" s="33">
        <v>0</v>
      </c>
      <c r="M725" s="43" t="s">
        <v>3339</v>
      </c>
      <c r="N725" s="33">
        <v>0</v>
      </c>
      <c r="P725" s="43" t="s">
        <v>3339</v>
      </c>
      <c r="Q725" s="33">
        <v>0</v>
      </c>
      <c r="S725" s="43" t="s">
        <v>3339</v>
      </c>
      <c r="T725" s="33">
        <v>0</v>
      </c>
      <c r="V725" s="43" t="s">
        <v>3339</v>
      </c>
      <c r="W725" s="33">
        <v>0</v>
      </c>
      <c r="Y725" s="43" t="s">
        <v>3339</v>
      </c>
      <c r="Z725" s="33">
        <v>0</v>
      </c>
      <c r="AB725" s="43" t="s">
        <v>3339</v>
      </c>
      <c r="AC725" s="29">
        <v>14</v>
      </c>
    </row>
    <row r="726" spans="1:29" x14ac:dyDescent="0.3">
      <c r="A726" s="43" t="s">
        <v>3340</v>
      </c>
      <c r="B726" s="33">
        <v>0</v>
      </c>
      <c r="D726" s="43" t="s">
        <v>3340</v>
      </c>
      <c r="E726" s="33">
        <v>0</v>
      </c>
      <c r="G726" s="43" t="s">
        <v>3340</v>
      </c>
      <c r="H726" s="33">
        <v>0</v>
      </c>
      <c r="J726" s="43" t="s">
        <v>3340</v>
      </c>
      <c r="K726" s="33">
        <v>0</v>
      </c>
      <c r="M726" s="43" t="s">
        <v>3340</v>
      </c>
      <c r="N726" s="33">
        <v>0</v>
      </c>
      <c r="P726" s="43" t="s">
        <v>3340</v>
      </c>
      <c r="Q726" s="33">
        <v>0</v>
      </c>
      <c r="S726" s="43" t="s">
        <v>3340</v>
      </c>
      <c r="T726" s="33">
        <v>0</v>
      </c>
      <c r="V726" s="43" t="s">
        <v>3340</v>
      </c>
      <c r="W726" s="33">
        <v>0</v>
      </c>
      <c r="Y726" s="43" t="s">
        <v>3340</v>
      </c>
      <c r="Z726" s="33">
        <v>0</v>
      </c>
      <c r="AB726" s="43" t="s">
        <v>3340</v>
      </c>
      <c r="AC726" s="29">
        <v>14</v>
      </c>
    </row>
    <row r="727" spans="1:29" x14ac:dyDescent="0.3">
      <c r="A727" s="43" t="s">
        <v>3200</v>
      </c>
      <c r="B727" s="33">
        <v>0</v>
      </c>
      <c r="D727" s="43" t="s">
        <v>3200</v>
      </c>
      <c r="E727" s="33">
        <v>0</v>
      </c>
      <c r="G727" s="43" t="s">
        <v>3200</v>
      </c>
      <c r="H727" s="33">
        <v>0</v>
      </c>
      <c r="J727" s="43" t="s">
        <v>3200</v>
      </c>
      <c r="K727" s="33">
        <v>0</v>
      </c>
      <c r="M727" s="43" t="s">
        <v>3200</v>
      </c>
      <c r="N727" s="33">
        <v>0</v>
      </c>
      <c r="P727" s="43" t="s">
        <v>3200</v>
      </c>
      <c r="Q727" s="33">
        <v>0</v>
      </c>
      <c r="S727" s="43" t="s">
        <v>3200</v>
      </c>
      <c r="T727" s="33">
        <v>0</v>
      </c>
      <c r="V727" s="43" t="s">
        <v>3200</v>
      </c>
      <c r="W727" s="33">
        <v>0</v>
      </c>
      <c r="Y727" s="43" t="s">
        <v>3200</v>
      </c>
      <c r="Z727" s="33">
        <v>0</v>
      </c>
      <c r="AB727" s="43" t="s">
        <v>3200</v>
      </c>
      <c r="AC727" s="29">
        <v>14</v>
      </c>
    </row>
    <row r="728" spans="1:29" x14ac:dyDescent="0.3">
      <c r="A728" s="43" t="s">
        <v>3097</v>
      </c>
      <c r="B728" s="33">
        <v>0</v>
      </c>
      <c r="D728" s="43" t="s">
        <v>3097</v>
      </c>
      <c r="E728" s="33">
        <v>0</v>
      </c>
      <c r="G728" s="43" t="s">
        <v>3097</v>
      </c>
      <c r="H728" s="33">
        <v>0</v>
      </c>
      <c r="J728" s="43" t="s">
        <v>3097</v>
      </c>
      <c r="K728" s="33">
        <v>0</v>
      </c>
      <c r="M728" s="43" t="s">
        <v>3097</v>
      </c>
      <c r="N728" s="33">
        <v>0</v>
      </c>
      <c r="P728" s="43" t="s">
        <v>3097</v>
      </c>
      <c r="Q728" s="33">
        <v>0</v>
      </c>
      <c r="S728" s="43" t="s">
        <v>3097</v>
      </c>
      <c r="T728" s="33">
        <v>0</v>
      </c>
      <c r="V728" s="43" t="s">
        <v>3097</v>
      </c>
      <c r="W728" s="33">
        <v>0</v>
      </c>
      <c r="Y728" s="43" t="s">
        <v>3097</v>
      </c>
      <c r="Z728" s="33">
        <v>0</v>
      </c>
      <c r="AB728" s="43" t="s">
        <v>3097</v>
      </c>
      <c r="AC728" s="29">
        <v>14</v>
      </c>
    </row>
    <row r="729" spans="1:29" x14ac:dyDescent="0.3">
      <c r="A729" s="43" t="s">
        <v>3118</v>
      </c>
      <c r="B729" s="33">
        <v>0</v>
      </c>
      <c r="D729" s="43" t="s">
        <v>3118</v>
      </c>
      <c r="E729" s="33">
        <v>0</v>
      </c>
      <c r="G729" s="43" t="s">
        <v>3118</v>
      </c>
      <c r="H729" s="33">
        <v>0</v>
      </c>
      <c r="J729" s="43" t="s">
        <v>3118</v>
      </c>
      <c r="K729" s="33">
        <v>0</v>
      </c>
      <c r="M729" s="43" t="s">
        <v>3118</v>
      </c>
      <c r="N729" s="33">
        <v>0</v>
      </c>
      <c r="P729" s="43" t="s">
        <v>3118</v>
      </c>
      <c r="Q729" s="33">
        <v>0</v>
      </c>
      <c r="S729" s="43" t="s">
        <v>3118</v>
      </c>
      <c r="T729" s="33">
        <v>0</v>
      </c>
      <c r="V729" s="43" t="s">
        <v>3118</v>
      </c>
      <c r="W729" s="33">
        <v>0</v>
      </c>
      <c r="Y729" s="43" t="s">
        <v>3118</v>
      </c>
      <c r="Z729" s="33">
        <v>0</v>
      </c>
      <c r="AB729" s="43" t="s">
        <v>3118</v>
      </c>
      <c r="AC729" s="29">
        <v>13</v>
      </c>
    </row>
    <row r="730" spans="1:29" x14ac:dyDescent="0.3">
      <c r="A730" s="43" t="s">
        <v>3341</v>
      </c>
      <c r="B730" s="33">
        <v>0</v>
      </c>
      <c r="D730" s="43" t="s">
        <v>3341</v>
      </c>
      <c r="E730" s="33">
        <v>0</v>
      </c>
      <c r="G730" s="43" t="s">
        <v>3341</v>
      </c>
      <c r="H730" s="33">
        <v>0</v>
      </c>
      <c r="J730" s="43" t="s">
        <v>3341</v>
      </c>
      <c r="K730" s="33">
        <v>0</v>
      </c>
      <c r="M730" s="43" t="s">
        <v>3341</v>
      </c>
      <c r="N730" s="33">
        <v>0</v>
      </c>
      <c r="P730" s="43" t="s">
        <v>3341</v>
      </c>
      <c r="Q730" s="33">
        <v>0</v>
      </c>
      <c r="S730" s="43" t="s">
        <v>3341</v>
      </c>
      <c r="T730" s="33">
        <v>0</v>
      </c>
      <c r="V730" s="43" t="s">
        <v>3341</v>
      </c>
      <c r="W730" s="33">
        <v>0</v>
      </c>
      <c r="Y730" s="43" t="s">
        <v>3341</v>
      </c>
      <c r="Z730" s="33">
        <v>0</v>
      </c>
      <c r="AB730" s="43" t="s">
        <v>3341</v>
      </c>
      <c r="AC730" s="29">
        <v>13</v>
      </c>
    </row>
    <row r="731" spans="1:29" x14ac:dyDescent="0.3">
      <c r="A731" s="43" t="s">
        <v>3342</v>
      </c>
      <c r="B731" s="33">
        <v>0</v>
      </c>
      <c r="D731" s="43" t="s">
        <v>3342</v>
      </c>
      <c r="E731" s="33">
        <v>0</v>
      </c>
      <c r="G731" s="43" t="s">
        <v>3342</v>
      </c>
      <c r="H731" s="33">
        <v>0</v>
      </c>
      <c r="J731" s="43" t="s">
        <v>3342</v>
      </c>
      <c r="K731" s="33">
        <v>0</v>
      </c>
      <c r="M731" s="43" t="s">
        <v>3342</v>
      </c>
      <c r="N731" s="33">
        <v>0</v>
      </c>
      <c r="P731" s="43" t="s">
        <v>3342</v>
      </c>
      <c r="Q731" s="33">
        <v>0</v>
      </c>
      <c r="S731" s="43" t="s">
        <v>3342</v>
      </c>
      <c r="T731" s="33">
        <v>0</v>
      </c>
      <c r="V731" s="43" t="s">
        <v>3342</v>
      </c>
      <c r="W731" s="33">
        <v>0</v>
      </c>
      <c r="Y731" s="43" t="s">
        <v>3342</v>
      </c>
      <c r="Z731" s="33">
        <v>0</v>
      </c>
      <c r="AB731" s="43" t="s">
        <v>3342</v>
      </c>
      <c r="AC731" s="29">
        <v>13</v>
      </c>
    </row>
    <row r="732" spans="1:29" x14ac:dyDescent="0.3">
      <c r="A732" s="43" t="s">
        <v>3098</v>
      </c>
      <c r="B732" s="33">
        <v>0</v>
      </c>
      <c r="D732" s="43" t="s">
        <v>3098</v>
      </c>
      <c r="E732" s="33">
        <v>0</v>
      </c>
      <c r="G732" s="43" t="s">
        <v>3098</v>
      </c>
      <c r="H732" s="33">
        <v>0</v>
      </c>
      <c r="J732" s="43" t="s">
        <v>3098</v>
      </c>
      <c r="K732" s="33">
        <v>0</v>
      </c>
      <c r="M732" s="43" t="s">
        <v>3098</v>
      </c>
      <c r="N732" s="33">
        <v>0</v>
      </c>
      <c r="P732" s="43" t="s">
        <v>3098</v>
      </c>
      <c r="Q732" s="33">
        <v>0</v>
      </c>
      <c r="S732" s="43" t="s">
        <v>3098</v>
      </c>
      <c r="T732" s="33">
        <v>0</v>
      </c>
      <c r="V732" s="43" t="s">
        <v>3098</v>
      </c>
      <c r="W732" s="33">
        <v>0</v>
      </c>
      <c r="Y732" s="43" t="s">
        <v>3098</v>
      </c>
      <c r="Z732" s="33">
        <v>0</v>
      </c>
      <c r="AB732" s="43" t="s">
        <v>3098</v>
      </c>
      <c r="AC732" s="29">
        <v>13</v>
      </c>
    </row>
    <row r="733" spans="1:29" x14ac:dyDescent="0.3">
      <c r="A733" s="43" t="s">
        <v>3343</v>
      </c>
      <c r="B733" s="33">
        <v>0</v>
      </c>
      <c r="D733" s="43" t="s">
        <v>3343</v>
      </c>
      <c r="E733" s="33">
        <v>0</v>
      </c>
      <c r="G733" s="43" t="s">
        <v>3343</v>
      </c>
      <c r="H733" s="33">
        <v>0</v>
      </c>
      <c r="J733" s="43" t="s">
        <v>3343</v>
      </c>
      <c r="K733" s="33">
        <v>0</v>
      </c>
      <c r="M733" s="43" t="s">
        <v>3343</v>
      </c>
      <c r="N733" s="33">
        <v>0</v>
      </c>
      <c r="P733" s="43" t="s">
        <v>3343</v>
      </c>
      <c r="Q733" s="33">
        <v>0</v>
      </c>
      <c r="S733" s="43" t="s">
        <v>3343</v>
      </c>
      <c r="T733" s="33">
        <v>0</v>
      </c>
      <c r="V733" s="43" t="s">
        <v>3343</v>
      </c>
      <c r="W733" s="33">
        <v>0</v>
      </c>
      <c r="Y733" s="43" t="s">
        <v>3343</v>
      </c>
      <c r="Z733" s="33">
        <v>0</v>
      </c>
      <c r="AB733" s="43" t="s">
        <v>3343</v>
      </c>
      <c r="AC733" s="29">
        <v>12</v>
      </c>
    </row>
    <row r="734" spans="1:29" x14ac:dyDescent="0.3">
      <c r="A734" s="43" t="s">
        <v>3119</v>
      </c>
      <c r="B734" s="33">
        <v>0</v>
      </c>
      <c r="D734" s="43" t="s">
        <v>3119</v>
      </c>
      <c r="E734" s="33">
        <v>0</v>
      </c>
      <c r="G734" s="43" t="s">
        <v>3119</v>
      </c>
      <c r="H734" s="33">
        <v>0</v>
      </c>
      <c r="J734" s="43" t="s">
        <v>3119</v>
      </c>
      <c r="K734" s="33">
        <v>0</v>
      </c>
      <c r="M734" s="43" t="s">
        <v>3119</v>
      </c>
      <c r="N734" s="33">
        <v>0</v>
      </c>
      <c r="P734" s="43" t="s">
        <v>3119</v>
      </c>
      <c r="Q734" s="33">
        <v>0</v>
      </c>
      <c r="S734" s="43" t="s">
        <v>3119</v>
      </c>
      <c r="T734" s="33">
        <v>0</v>
      </c>
      <c r="V734" s="43" t="s">
        <v>3119</v>
      </c>
      <c r="W734" s="33">
        <v>0</v>
      </c>
      <c r="Y734" s="43" t="s">
        <v>3119</v>
      </c>
      <c r="Z734" s="33">
        <v>0</v>
      </c>
      <c r="AB734" s="43" t="s">
        <v>3119</v>
      </c>
      <c r="AC734" s="29">
        <v>12</v>
      </c>
    </row>
    <row r="735" spans="1:29" x14ac:dyDescent="0.3">
      <c r="A735" s="43" t="s">
        <v>3344</v>
      </c>
      <c r="B735" s="33">
        <v>0</v>
      </c>
      <c r="D735" s="43" t="s">
        <v>3344</v>
      </c>
      <c r="E735" s="33">
        <v>0</v>
      </c>
      <c r="G735" s="43" t="s">
        <v>3344</v>
      </c>
      <c r="H735" s="33">
        <v>0</v>
      </c>
      <c r="J735" s="43" t="s">
        <v>3344</v>
      </c>
      <c r="K735" s="33">
        <v>0</v>
      </c>
      <c r="M735" s="43" t="s">
        <v>3344</v>
      </c>
      <c r="N735" s="33">
        <v>0</v>
      </c>
      <c r="P735" s="43" t="s">
        <v>3344</v>
      </c>
      <c r="Q735" s="33">
        <v>0</v>
      </c>
      <c r="S735" s="43" t="s">
        <v>3344</v>
      </c>
      <c r="T735" s="33">
        <v>0</v>
      </c>
      <c r="V735" s="43" t="s">
        <v>3344</v>
      </c>
      <c r="W735" s="33">
        <v>0</v>
      </c>
      <c r="Y735" s="43" t="s">
        <v>3344</v>
      </c>
      <c r="Z735" s="33">
        <v>0</v>
      </c>
      <c r="AB735" s="43" t="s">
        <v>3344</v>
      </c>
      <c r="AC735" s="29">
        <v>12</v>
      </c>
    </row>
    <row r="736" spans="1:29" x14ac:dyDescent="0.3">
      <c r="A736" s="43" t="s">
        <v>3099</v>
      </c>
      <c r="B736" s="33">
        <v>0</v>
      </c>
      <c r="D736" s="43" t="s">
        <v>3099</v>
      </c>
      <c r="E736" s="33">
        <v>0</v>
      </c>
      <c r="G736" s="43" t="s">
        <v>3099</v>
      </c>
      <c r="H736" s="33">
        <v>0</v>
      </c>
      <c r="J736" s="43" t="s">
        <v>3099</v>
      </c>
      <c r="K736" s="33">
        <v>0</v>
      </c>
      <c r="M736" s="43" t="s">
        <v>3099</v>
      </c>
      <c r="N736" s="33">
        <v>0</v>
      </c>
      <c r="P736" s="43" t="s">
        <v>3099</v>
      </c>
      <c r="Q736" s="33">
        <v>0</v>
      </c>
      <c r="S736" s="43" t="s">
        <v>3099</v>
      </c>
      <c r="T736" s="33">
        <v>0</v>
      </c>
      <c r="V736" s="43" t="s">
        <v>3099</v>
      </c>
      <c r="W736" s="33">
        <v>0</v>
      </c>
      <c r="Y736" s="43" t="s">
        <v>3099</v>
      </c>
      <c r="Z736" s="33">
        <v>0</v>
      </c>
      <c r="AB736" s="43" t="s">
        <v>3099</v>
      </c>
      <c r="AC736" s="29">
        <v>12</v>
      </c>
    </row>
    <row r="737" spans="1:29" x14ac:dyDescent="0.3">
      <c r="A737" s="43" t="s">
        <v>3345</v>
      </c>
      <c r="B737" s="33">
        <v>0</v>
      </c>
      <c r="D737" s="43" t="s">
        <v>3345</v>
      </c>
      <c r="E737" s="33">
        <v>0</v>
      </c>
      <c r="G737" s="43" t="s">
        <v>3345</v>
      </c>
      <c r="H737" s="33">
        <v>0</v>
      </c>
      <c r="J737" s="43" t="s">
        <v>3345</v>
      </c>
      <c r="K737" s="33">
        <v>0</v>
      </c>
      <c r="M737" s="43" t="s">
        <v>3345</v>
      </c>
      <c r="N737" s="33">
        <v>0</v>
      </c>
      <c r="P737" s="43" t="s">
        <v>3345</v>
      </c>
      <c r="Q737" s="33">
        <v>0</v>
      </c>
      <c r="S737" s="43" t="s">
        <v>3345</v>
      </c>
      <c r="T737" s="33">
        <v>0</v>
      </c>
      <c r="V737" s="43" t="s">
        <v>3345</v>
      </c>
      <c r="W737" s="33">
        <v>0</v>
      </c>
      <c r="Y737" s="43" t="s">
        <v>3345</v>
      </c>
      <c r="Z737" s="33">
        <v>0</v>
      </c>
      <c r="AB737" s="43" t="s">
        <v>3345</v>
      </c>
      <c r="AC737" s="29">
        <v>11</v>
      </c>
    </row>
    <row r="738" spans="1:29" x14ac:dyDescent="0.3">
      <c r="A738" s="43" t="s">
        <v>3201</v>
      </c>
      <c r="B738" s="33">
        <v>0</v>
      </c>
      <c r="D738" s="43" t="s">
        <v>3201</v>
      </c>
      <c r="E738" s="33">
        <v>0</v>
      </c>
      <c r="G738" s="43" t="s">
        <v>3201</v>
      </c>
      <c r="H738" s="33">
        <v>0</v>
      </c>
      <c r="J738" s="43" t="s">
        <v>3201</v>
      </c>
      <c r="K738" s="33">
        <v>0</v>
      </c>
      <c r="M738" s="43" t="s">
        <v>3201</v>
      </c>
      <c r="N738" s="33">
        <v>0</v>
      </c>
      <c r="P738" s="43" t="s">
        <v>3201</v>
      </c>
      <c r="Q738" s="33">
        <v>0</v>
      </c>
      <c r="S738" s="43" t="s">
        <v>3201</v>
      </c>
      <c r="T738" s="33">
        <v>0</v>
      </c>
      <c r="V738" s="43" t="s">
        <v>3201</v>
      </c>
      <c r="W738" s="33">
        <v>0</v>
      </c>
      <c r="Y738" s="43" t="s">
        <v>3201</v>
      </c>
      <c r="Z738" s="33">
        <v>0</v>
      </c>
      <c r="AB738" s="43" t="s">
        <v>3201</v>
      </c>
      <c r="AC738" s="29">
        <v>11</v>
      </c>
    </row>
    <row r="739" spans="1:29" x14ac:dyDescent="0.3">
      <c r="A739" s="43" t="s">
        <v>3120</v>
      </c>
      <c r="B739" s="33">
        <v>0</v>
      </c>
      <c r="D739" s="43" t="s">
        <v>3120</v>
      </c>
      <c r="E739" s="33">
        <v>0</v>
      </c>
      <c r="G739" s="43" t="s">
        <v>3120</v>
      </c>
      <c r="H739" s="33">
        <v>0</v>
      </c>
      <c r="J739" s="43" t="s">
        <v>3120</v>
      </c>
      <c r="K739" s="33">
        <v>0</v>
      </c>
      <c r="M739" s="43" t="s">
        <v>3120</v>
      </c>
      <c r="N739" s="33">
        <v>0</v>
      </c>
      <c r="P739" s="43" t="s">
        <v>3120</v>
      </c>
      <c r="Q739" s="33">
        <v>0</v>
      </c>
      <c r="S739" s="43" t="s">
        <v>3120</v>
      </c>
      <c r="T739" s="33">
        <v>0</v>
      </c>
      <c r="V739" s="43" t="s">
        <v>3120</v>
      </c>
      <c r="W739" s="33">
        <v>0</v>
      </c>
      <c r="Y739" s="43" t="s">
        <v>3120</v>
      </c>
      <c r="Z739" s="33">
        <v>0</v>
      </c>
      <c r="AB739" s="43" t="s">
        <v>3120</v>
      </c>
      <c r="AC739" s="29">
        <v>11</v>
      </c>
    </row>
    <row r="740" spans="1:29" x14ac:dyDescent="0.3">
      <c r="A740" s="43" t="s">
        <v>3100</v>
      </c>
      <c r="B740" s="33">
        <v>0</v>
      </c>
      <c r="D740" s="43" t="s">
        <v>3100</v>
      </c>
      <c r="E740" s="33">
        <v>0</v>
      </c>
      <c r="G740" s="43" t="s">
        <v>3100</v>
      </c>
      <c r="H740" s="33">
        <v>0</v>
      </c>
      <c r="J740" s="43" t="s">
        <v>3100</v>
      </c>
      <c r="K740" s="33">
        <v>0</v>
      </c>
      <c r="M740" s="43" t="s">
        <v>3100</v>
      </c>
      <c r="N740" s="33">
        <v>0</v>
      </c>
      <c r="P740" s="43" t="s">
        <v>3100</v>
      </c>
      <c r="Q740" s="33">
        <v>0</v>
      </c>
      <c r="S740" s="43" t="s">
        <v>3100</v>
      </c>
      <c r="T740" s="33">
        <v>0</v>
      </c>
      <c r="V740" s="43" t="s">
        <v>3100</v>
      </c>
      <c r="W740" s="33">
        <v>0</v>
      </c>
      <c r="Y740" s="43" t="s">
        <v>3100</v>
      </c>
      <c r="Z740" s="33">
        <v>0</v>
      </c>
      <c r="AB740" s="43" t="s">
        <v>3100</v>
      </c>
      <c r="AC740" s="29">
        <v>11</v>
      </c>
    </row>
    <row r="741" spans="1:29" x14ac:dyDescent="0.3">
      <c r="A741" s="43" t="s">
        <v>3346</v>
      </c>
      <c r="B741" s="33">
        <v>0</v>
      </c>
      <c r="D741" s="43" t="s">
        <v>3346</v>
      </c>
      <c r="E741" s="33">
        <v>0</v>
      </c>
      <c r="G741" s="43" t="s">
        <v>3346</v>
      </c>
      <c r="H741" s="33">
        <v>0</v>
      </c>
      <c r="J741" s="43" t="s">
        <v>3346</v>
      </c>
      <c r="K741" s="33">
        <v>0</v>
      </c>
      <c r="M741" s="43" t="s">
        <v>3346</v>
      </c>
      <c r="N741" s="33">
        <v>0</v>
      </c>
      <c r="P741" s="43" t="s">
        <v>3346</v>
      </c>
      <c r="Q741" s="33">
        <v>0</v>
      </c>
      <c r="S741" s="43" t="s">
        <v>3346</v>
      </c>
      <c r="T741" s="33">
        <v>0</v>
      </c>
      <c r="V741" s="43" t="s">
        <v>3346</v>
      </c>
      <c r="W741" s="33">
        <v>0</v>
      </c>
      <c r="Y741" s="43" t="s">
        <v>3346</v>
      </c>
      <c r="Z741" s="33">
        <v>0</v>
      </c>
      <c r="AB741" s="43" t="s">
        <v>3346</v>
      </c>
      <c r="AC741" s="29">
        <v>10</v>
      </c>
    </row>
    <row r="742" spans="1:29" x14ac:dyDescent="0.3">
      <c r="A742" s="43" t="s">
        <v>3347</v>
      </c>
      <c r="B742" s="33">
        <v>0</v>
      </c>
      <c r="D742" s="43" t="s">
        <v>3347</v>
      </c>
      <c r="E742" s="33">
        <v>0</v>
      </c>
      <c r="G742" s="43" t="s">
        <v>3347</v>
      </c>
      <c r="H742" s="33">
        <v>0</v>
      </c>
      <c r="J742" s="43" t="s">
        <v>3347</v>
      </c>
      <c r="K742" s="33">
        <v>0</v>
      </c>
      <c r="M742" s="43" t="s">
        <v>3347</v>
      </c>
      <c r="N742" s="33">
        <v>0</v>
      </c>
      <c r="P742" s="43" t="s">
        <v>3347</v>
      </c>
      <c r="Q742" s="33">
        <v>0</v>
      </c>
      <c r="S742" s="43" t="s">
        <v>3347</v>
      </c>
      <c r="T742" s="33">
        <v>0</v>
      </c>
      <c r="V742" s="43" t="s">
        <v>3347</v>
      </c>
      <c r="W742" s="33">
        <v>0</v>
      </c>
      <c r="Y742" s="43" t="s">
        <v>3347</v>
      </c>
      <c r="Z742" s="33">
        <v>0</v>
      </c>
      <c r="AB742" s="43" t="s">
        <v>3347</v>
      </c>
      <c r="AC742" s="29">
        <v>10</v>
      </c>
    </row>
    <row r="743" spans="1:29" x14ac:dyDescent="0.3">
      <c r="A743" s="43" t="s">
        <v>3348</v>
      </c>
      <c r="B743" s="33">
        <v>0</v>
      </c>
      <c r="D743" s="43" t="s">
        <v>3348</v>
      </c>
      <c r="E743" s="33">
        <v>0</v>
      </c>
      <c r="G743" s="43" t="s">
        <v>3348</v>
      </c>
      <c r="H743" s="33">
        <v>0</v>
      </c>
      <c r="J743" s="43" t="s">
        <v>3348</v>
      </c>
      <c r="K743" s="33">
        <v>0</v>
      </c>
      <c r="M743" s="43" t="s">
        <v>3348</v>
      </c>
      <c r="N743" s="33">
        <v>0</v>
      </c>
      <c r="P743" s="43" t="s">
        <v>3348</v>
      </c>
      <c r="Q743" s="33">
        <v>0</v>
      </c>
      <c r="S743" s="43" t="s">
        <v>3348</v>
      </c>
      <c r="T743" s="33">
        <v>0</v>
      </c>
      <c r="V743" s="43" t="s">
        <v>3348</v>
      </c>
      <c r="W743" s="33">
        <v>0</v>
      </c>
      <c r="Y743" s="43" t="s">
        <v>3348</v>
      </c>
      <c r="Z743" s="33">
        <v>0</v>
      </c>
      <c r="AB743" s="43" t="s">
        <v>3348</v>
      </c>
      <c r="AC743" s="29">
        <v>10</v>
      </c>
    </row>
    <row r="744" spans="1:29" x14ac:dyDescent="0.3">
      <c r="A744" s="43" t="s">
        <v>3101</v>
      </c>
      <c r="B744" s="33">
        <v>0</v>
      </c>
      <c r="D744" s="43" t="s">
        <v>3101</v>
      </c>
      <c r="E744" s="33">
        <v>0</v>
      </c>
      <c r="G744" s="43" t="s">
        <v>3101</v>
      </c>
      <c r="H744" s="33">
        <v>0</v>
      </c>
      <c r="J744" s="43" t="s">
        <v>3101</v>
      </c>
      <c r="K744" s="33">
        <v>0</v>
      </c>
      <c r="M744" s="43" t="s">
        <v>3101</v>
      </c>
      <c r="N744" s="33">
        <v>0</v>
      </c>
      <c r="P744" s="43" t="s">
        <v>3101</v>
      </c>
      <c r="Q744" s="33">
        <v>0</v>
      </c>
      <c r="S744" s="43" t="s">
        <v>3101</v>
      </c>
      <c r="T744" s="33">
        <v>0</v>
      </c>
      <c r="V744" s="43" t="s">
        <v>3101</v>
      </c>
      <c r="W744" s="33">
        <v>0</v>
      </c>
      <c r="Y744" s="43" t="s">
        <v>3101</v>
      </c>
      <c r="Z744" s="33">
        <v>0</v>
      </c>
      <c r="AB744" s="43" t="s">
        <v>3101</v>
      </c>
      <c r="AC744" s="29">
        <v>10</v>
      </c>
    </row>
    <row r="745" spans="1:29" x14ac:dyDescent="0.3">
      <c r="A745" s="43" t="s">
        <v>3349</v>
      </c>
      <c r="B745" s="33">
        <v>0</v>
      </c>
      <c r="D745" s="43" t="s">
        <v>3349</v>
      </c>
      <c r="E745" s="33">
        <v>0</v>
      </c>
      <c r="G745" s="43" t="s">
        <v>3349</v>
      </c>
      <c r="H745" s="33">
        <v>0</v>
      </c>
      <c r="J745" s="43" t="s">
        <v>3349</v>
      </c>
      <c r="K745" s="33">
        <v>0</v>
      </c>
      <c r="M745" s="43" t="s">
        <v>3349</v>
      </c>
      <c r="N745" s="33">
        <v>0</v>
      </c>
      <c r="P745" s="43" t="s">
        <v>3349</v>
      </c>
      <c r="Q745" s="33">
        <v>0</v>
      </c>
      <c r="S745" s="43" t="s">
        <v>3349</v>
      </c>
      <c r="T745" s="33">
        <v>0</v>
      </c>
      <c r="V745" s="43" t="s">
        <v>3349</v>
      </c>
      <c r="W745" s="33">
        <v>0</v>
      </c>
      <c r="Y745" s="43" t="s">
        <v>3349</v>
      </c>
      <c r="Z745" s="33">
        <v>0</v>
      </c>
      <c r="AB745" s="43" t="s">
        <v>3349</v>
      </c>
      <c r="AC745" s="29">
        <v>9</v>
      </c>
    </row>
    <row r="746" spans="1:29" x14ac:dyDescent="0.3">
      <c r="A746" s="43" t="s">
        <v>3350</v>
      </c>
      <c r="B746" s="33">
        <v>0</v>
      </c>
      <c r="D746" s="43" t="s">
        <v>3350</v>
      </c>
      <c r="E746" s="33">
        <v>0</v>
      </c>
      <c r="G746" s="43" t="s">
        <v>3350</v>
      </c>
      <c r="H746" s="33">
        <v>0</v>
      </c>
      <c r="J746" s="43" t="s">
        <v>3350</v>
      </c>
      <c r="K746" s="33">
        <v>0</v>
      </c>
      <c r="M746" s="43" t="s">
        <v>3350</v>
      </c>
      <c r="N746" s="33">
        <v>0</v>
      </c>
      <c r="P746" s="43" t="s">
        <v>3350</v>
      </c>
      <c r="Q746" s="33">
        <v>0</v>
      </c>
      <c r="S746" s="43" t="s">
        <v>3350</v>
      </c>
      <c r="T746" s="33">
        <v>0</v>
      </c>
      <c r="V746" s="43" t="s">
        <v>3350</v>
      </c>
      <c r="W746" s="33">
        <v>0</v>
      </c>
      <c r="Y746" s="43" t="s">
        <v>3350</v>
      </c>
      <c r="Z746" s="33">
        <v>0</v>
      </c>
      <c r="AB746" s="43" t="s">
        <v>3350</v>
      </c>
      <c r="AC746" s="29">
        <v>9</v>
      </c>
    </row>
    <row r="747" spans="1:29" x14ac:dyDescent="0.3">
      <c r="A747" s="43" t="s">
        <v>3351</v>
      </c>
      <c r="B747" s="33">
        <v>0</v>
      </c>
      <c r="D747" s="43" t="s">
        <v>3351</v>
      </c>
      <c r="E747" s="33">
        <v>0</v>
      </c>
      <c r="G747" s="43" t="s">
        <v>3351</v>
      </c>
      <c r="H747" s="33">
        <v>0</v>
      </c>
      <c r="J747" s="43" t="s">
        <v>3351</v>
      </c>
      <c r="K747" s="33">
        <v>0</v>
      </c>
      <c r="M747" s="43" t="s">
        <v>3351</v>
      </c>
      <c r="N747" s="33">
        <v>0</v>
      </c>
      <c r="P747" s="43" t="s">
        <v>3351</v>
      </c>
      <c r="Q747" s="33">
        <v>0</v>
      </c>
      <c r="S747" s="43" t="s">
        <v>3351</v>
      </c>
      <c r="T747" s="33">
        <v>0</v>
      </c>
      <c r="V747" s="43" t="s">
        <v>3351</v>
      </c>
      <c r="W747" s="33">
        <v>0</v>
      </c>
      <c r="Y747" s="43" t="s">
        <v>3351</v>
      </c>
      <c r="Z747" s="33">
        <v>0</v>
      </c>
      <c r="AB747" s="43" t="s">
        <v>3351</v>
      </c>
      <c r="AC747" s="29">
        <v>9</v>
      </c>
    </row>
    <row r="748" spans="1:29" x14ac:dyDescent="0.3">
      <c r="A748" s="43" t="s">
        <v>3102</v>
      </c>
      <c r="B748" s="33">
        <v>0</v>
      </c>
      <c r="D748" s="43" t="s">
        <v>3102</v>
      </c>
      <c r="E748" s="33">
        <v>0</v>
      </c>
      <c r="G748" s="43" t="s">
        <v>3102</v>
      </c>
      <c r="H748" s="33">
        <v>0</v>
      </c>
      <c r="J748" s="43" t="s">
        <v>3102</v>
      </c>
      <c r="K748" s="33">
        <v>0</v>
      </c>
      <c r="M748" s="43" t="s">
        <v>3102</v>
      </c>
      <c r="N748" s="33">
        <v>0</v>
      </c>
      <c r="P748" s="43" t="s">
        <v>3102</v>
      </c>
      <c r="Q748" s="33">
        <v>0</v>
      </c>
      <c r="S748" s="43" t="s">
        <v>3102</v>
      </c>
      <c r="T748" s="33">
        <v>0</v>
      </c>
      <c r="V748" s="43" t="s">
        <v>3102</v>
      </c>
      <c r="W748" s="33">
        <v>0</v>
      </c>
      <c r="Y748" s="43" t="s">
        <v>3102</v>
      </c>
      <c r="Z748" s="33">
        <v>0</v>
      </c>
      <c r="AB748" s="43" t="s">
        <v>3102</v>
      </c>
      <c r="AC748" s="29">
        <v>9</v>
      </c>
    </row>
    <row r="749" spans="1:29" x14ac:dyDescent="0.3">
      <c r="A749" s="43" t="s">
        <v>3121</v>
      </c>
      <c r="B749" s="33">
        <v>0</v>
      </c>
      <c r="D749" s="43" t="s">
        <v>3121</v>
      </c>
      <c r="E749" s="33">
        <v>0</v>
      </c>
      <c r="G749" s="43" t="s">
        <v>3121</v>
      </c>
      <c r="H749" s="33">
        <v>0</v>
      </c>
      <c r="J749" s="43" t="s">
        <v>3121</v>
      </c>
      <c r="K749" s="33">
        <v>0</v>
      </c>
      <c r="M749" s="43" t="s">
        <v>3121</v>
      </c>
      <c r="N749" s="33">
        <v>0</v>
      </c>
      <c r="P749" s="43" t="s">
        <v>3121</v>
      </c>
      <c r="Q749" s="33">
        <v>0</v>
      </c>
      <c r="S749" s="43" t="s">
        <v>3121</v>
      </c>
      <c r="T749" s="33">
        <v>0</v>
      </c>
      <c r="V749" s="43" t="s">
        <v>3121</v>
      </c>
      <c r="W749" s="33">
        <v>0</v>
      </c>
      <c r="Y749" s="43" t="s">
        <v>3121</v>
      </c>
      <c r="Z749" s="33">
        <v>0</v>
      </c>
      <c r="AB749" s="43" t="s">
        <v>3121</v>
      </c>
      <c r="AC749" s="29">
        <v>8</v>
      </c>
    </row>
    <row r="750" spans="1:29" x14ac:dyDescent="0.3">
      <c r="A750" s="43" t="s">
        <v>3352</v>
      </c>
      <c r="B750" s="33">
        <v>0</v>
      </c>
      <c r="D750" s="43" t="s">
        <v>3352</v>
      </c>
      <c r="E750" s="33">
        <v>0</v>
      </c>
      <c r="G750" s="43" t="s">
        <v>3352</v>
      </c>
      <c r="H750" s="33">
        <v>0</v>
      </c>
      <c r="J750" s="43" t="s">
        <v>3352</v>
      </c>
      <c r="K750" s="33">
        <v>0</v>
      </c>
      <c r="M750" s="43" t="s">
        <v>3352</v>
      </c>
      <c r="N750" s="33">
        <v>0</v>
      </c>
      <c r="P750" s="43" t="s">
        <v>3352</v>
      </c>
      <c r="Q750" s="33">
        <v>0</v>
      </c>
      <c r="S750" s="43" t="s">
        <v>3352</v>
      </c>
      <c r="T750" s="33">
        <v>0</v>
      </c>
      <c r="V750" s="43" t="s">
        <v>3352</v>
      </c>
      <c r="W750" s="33">
        <v>0</v>
      </c>
      <c r="Y750" s="43" t="s">
        <v>3352</v>
      </c>
      <c r="Z750" s="33">
        <v>0</v>
      </c>
      <c r="AB750" s="43" t="s">
        <v>3352</v>
      </c>
      <c r="AC750" s="29">
        <v>8</v>
      </c>
    </row>
    <row r="751" spans="1:29" x14ac:dyDescent="0.3">
      <c r="A751" s="43" t="s">
        <v>3353</v>
      </c>
      <c r="B751" s="33">
        <v>0</v>
      </c>
      <c r="D751" s="43" t="s">
        <v>3353</v>
      </c>
      <c r="E751" s="33">
        <v>0</v>
      </c>
      <c r="G751" s="43" t="s">
        <v>3353</v>
      </c>
      <c r="H751" s="33">
        <v>0</v>
      </c>
      <c r="J751" s="43" t="s">
        <v>3353</v>
      </c>
      <c r="K751" s="33">
        <v>0</v>
      </c>
      <c r="M751" s="43" t="s">
        <v>3353</v>
      </c>
      <c r="N751" s="33">
        <v>0</v>
      </c>
      <c r="P751" s="43" t="s">
        <v>3353</v>
      </c>
      <c r="Q751" s="33">
        <v>0</v>
      </c>
      <c r="S751" s="43" t="s">
        <v>3353</v>
      </c>
      <c r="T751" s="33">
        <v>0</v>
      </c>
      <c r="V751" s="43" t="s">
        <v>3353</v>
      </c>
      <c r="W751" s="33">
        <v>0</v>
      </c>
      <c r="Y751" s="43" t="s">
        <v>3353</v>
      </c>
      <c r="Z751" s="33">
        <v>0</v>
      </c>
      <c r="AB751" s="43" t="s">
        <v>3353</v>
      </c>
      <c r="AC751" s="29">
        <v>8</v>
      </c>
    </row>
    <row r="752" spans="1:29" x14ac:dyDescent="0.3">
      <c r="A752" s="43" t="s">
        <v>3103</v>
      </c>
      <c r="B752" s="33">
        <v>0</v>
      </c>
      <c r="D752" s="43" t="s">
        <v>3103</v>
      </c>
      <c r="E752" s="33">
        <v>0</v>
      </c>
      <c r="G752" s="43" t="s">
        <v>3103</v>
      </c>
      <c r="H752" s="33">
        <v>0</v>
      </c>
      <c r="J752" s="43" t="s">
        <v>3103</v>
      </c>
      <c r="K752" s="33">
        <v>0</v>
      </c>
      <c r="M752" s="43" t="s">
        <v>3103</v>
      </c>
      <c r="N752" s="33">
        <v>0</v>
      </c>
      <c r="P752" s="43" t="s">
        <v>3103</v>
      </c>
      <c r="Q752" s="33">
        <v>0</v>
      </c>
      <c r="S752" s="43" t="s">
        <v>3103</v>
      </c>
      <c r="T752" s="33">
        <v>0</v>
      </c>
      <c r="V752" s="43" t="s">
        <v>3103</v>
      </c>
      <c r="W752" s="33">
        <v>0</v>
      </c>
      <c r="Y752" s="43" t="s">
        <v>3103</v>
      </c>
      <c r="Z752" s="33">
        <v>0</v>
      </c>
      <c r="AB752" s="43" t="s">
        <v>3103</v>
      </c>
      <c r="AC752" s="29">
        <v>8</v>
      </c>
    </row>
    <row r="753" spans="1:29" x14ac:dyDescent="0.3">
      <c r="A753" s="43" t="s">
        <v>3354</v>
      </c>
      <c r="B753" s="33">
        <v>0</v>
      </c>
      <c r="D753" s="43" t="s">
        <v>3354</v>
      </c>
      <c r="E753" s="33">
        <v>0</v>
      </c>
      <c r="G753" s="43" t="s">
        <v>3354</v>
      </c>
      <c r="H753" s="33">
        <v>0</v>
      </c>
      <c r="J753" s="43" t="s">
        <v>3354</v>
      </c>
      <c r="K753" s="33">
        <v>0</v>
      </c>
      <c r="M753" s="43" t="s">
        <v>3354</v>
      </c>
      <c r="N753" s="33">
        <v>0</v>
      </c>
      <c r="P753" s="43" t="s">
        <v>3354</v>
      </c>
      <c r="Q753" s="33">
        <v>0</v>
      </c>
      <c r="S753" s="43" t="s">
        <v>3354</v>
      </c>
      <c r="T753" s="33">
        <v>0</v>
      </c>
      <c r="V753" s="43" t="s">
        <v>3354</v>
      </c>
      <c r="W753" s="33">
        <v>0</v>
      </c>
      <c r="Y753" s="43" t="s">
        <v>3354</v>
      </c>
      <c r="Z753" s="33">
        <v>0</v>
      </c>
      <c r="AB753" s="43" t="s">
        <v>3354</v>
      </c>
      <c r="AC753" s="29">
        <v>7</v>
      </c>
    </row>
    <row r="754" spans="1:29" x14ac:dyDescent="0.3">
      <c r="A754" s="43" t="s">
        <v>3122</v>
      </c>
      <c r="B754" s="33">
        <v>0</v>
      </c>
      <c r="D754" s="43" t="s">
        <v>3122</v>
      </c>
      <c r="E754" s="33">
        <v>0</v>
      </c>
      <c r="G754" s="43" t="s">
        <v>3122</v>
      </c>
      <c r="H754" s="33">
        <v>0</v>
      </c>
      <c r="J754" s="43" t="s">
        <v>3122</v>
      </c>
      <c r="K754" s="33">
        <v>0</v>
      </c>
      <c r="M754" s="43" t="s">
        <v>3122</v>
      </c>
      <c r="N754" s="33">
        <v>0</v>
      </c>
      <c r="P754" s="43" t="s">
        <v>3122</v>
      </c>
      <c r="Q754" s="33">
        <v>0</v>
      </c>
      <c r="S754" s="43" t="s">
        <v>3122</v>
      </c>
      <c r="T754" s="33">
        <v>0</v>
      </c>
      <c r="V754" s="43" t="s">
        <v>3122</v>
      </c>
      <c r="W754" s="33">
        <v>0</v>
      </c>
      <c r="Y754" s="43" t="s">
        <v>3122</v>
      </c>
      <c r="Z754" s="33">
        <v>0</v>
      </c>
      <c r="AB754" s="43" t="s">
        <v>3122</v>
      </c>
      <c r="AC754" s="29">
        <v>7</v>
      </c>
    </row>
    <row r="755" spans="1:29" x14ac:dyDescent="0.3">
      <c r="A755" s="43" t="s">
        <v>3355</v>
      </c>
      <c r="B755" s="33">
        <v>0</v>
      </c>
      <c r="D755" s="43" t="s">
        <v>3355</v>
      </c>
      <c r="E755" s="33">
        <v>0</v>
      </c>
      <c r="G755" s="43" t="s">
        <v>3355</v>
      </c>
      <c r="H755" s="33">
        <v>0</v>
      </c>
      <c r="J755" s="43" t="s">
        <v>3355</v>
      </c>
      <c r="K755" s="33">
        <v>0</v>
      </c>
      <c r="M755" s="43" t="s">
        <v>3355</v>
      </c>
      <c r="N755" s="33">
        <v>0</v>
      </c>
      <c r="P755" s="43" t="s">
        <v>3355</v>
      </c>
      <c r="Q755" s="33">
        <v>0</v>
      </c>
      <c r="S755" s="43" t="s">
        <v>3355</v>
      </c>
      <c r="T755" s="33">
        <v>0</v>
      </c>
      <c r="V755" s="43" t="s">
        <v>3355</v>
      </c>
      <c r="W755" s="33">
        <v>0</v>
      </c>
      <c r="Y755" s="43" t="s">
        <v>3355</v>
      </c>
      <c r="Z755" s="33">
        <v>0</v>
      </c>
      <c r="AB755" s="43" t="s">
        <v>3355</v>
      </c>
      <c r="AC755" s="29">
        <v>7</v>
      </c>
    </row>
    <row r="756" spans="1:29" x14ac:dyDescent="0.3">
      <c r="A756" s="43" t="s">
        <v>3104</v>
      </c>
      <c r="B756" s="33">
        <v>0</v>
      </c>
      <c r="D756" s="43" t="s">
        <v>3104</v>
      </c>
      <c r="E756" s="33">
        <v>0</v>
      </c>
      <c r="G756" s="43" t="s">
        <v>3104</v>
      </c>
      <c r="H756" s="33">
        <v>0</v>
      </c>
      <c r="J756" s="43" t="s">
        <v>3104</v>
      </c>
      <c r="K756" s="33">
        <v>0</v>
      </c>
      <c r="M756" s="43" t="s">
        <v>3104</v>
      </c>
      <c r="N756" s="33">
        <v>0</v>
      </c>
      <c r="P756" s="43" t="s">
        <v>3104</v>
      </c>
      <c r="Q756" s="33">
        <v>0</v>
      </c>
      <c r="S756" s="43" t="s">
        <v>3104</v>
      </c>
      <c r="T756" s="33">
        <v>0</v>
      </c>
      <c r="V756" s="43" t="s">
        <v>3104</v>
      </c>
      <c r="W756" s="33">
        <v>0</v>
      </c>
      <c r="Y756" s="43" t="s">
        <v>3104</v>
      </c>
      <c r="Z756" s="33">
        <v>0</v>
      </c>
      <c r="AB756" s="43" t="s">
        <v>3104</v>
      </c>
      <c r="AC756" s="29">
        <v>7</v>
      </c>
    </row>
    <row r="757" spans="1:29" x14ac:dyDescent="0.3">
      <c r="A757" s="43" t="s">
        <v>3356</v>
      </c>
      <c r="B757" s="33">
        <v>0</v>
      </c>
      <c r="D757" s="43" t="s">
        <v>3356</v>
      </c>
      <c r="E757" s="33">
        <v>0</v>
      </c>
      <c r="G757" s="43" t="s">
        <v>3356</v>
      </c>
      <c r="H757" s="33">
        <v>0</v>
      </c>
      <c r="J757" s="43" t="s">
        <v>3356</v>
      </c>
      <c r="K757" s="33">
        <v>0</v>
      </c>
      <c r="M757" s="43" t="s">
        <v>3356</v>
      </c>
      <c r="N757" s="33">
        <v>0</v>
      </c>
      <c r="P757" s="43" t="s">
        <v>3356</v>
      </c>
      <c r="Q757" s="33">
        <v>0</v>
      </c>
      <c r="S757" s="43" t="s">
        <v>3356</v>
      </c>
      <c r="T757" s="33">
        <v>0</v>
      </c>
      <c r="V757" s="43" t="s">
        <v>3356</v>
      </c>
      <c r="W757" s="33">
        <v>0</v>
      </c>
      <c r="Y757" s="43" t="s">
        <v>3356</v>
      </c>
      <c r="Z757" s="33">
        <v>0</v>
      </c>
      <c r="AB757" s="43" t="s">
        <v>3356</v>
      </c>
      <c r="AC757" s="29">
        <v>6</v>
      </c>
    </row>
    <row r="758" spans="1:29" x14ac:dyDescent="0.3">
      <c r="A758" s="43" t="s">
        <v>3357</v>
      </c>
      <c r="B758" s="33">
        <v>0</v>
      </c>
      <c r="D758" s="43" t="s">
        <v>3357</v>
      </c>
      <c r="E758" s="33">
        <v>0</v>
      </c>
      <c r="G758" s="43" t="s">
        <v>3357</v>
      </c>
      <c r="H758" s="33">
        <v>0</v>
      </c>
      <c r="J758" s="43" t="s">
        <v>3357</v>
      </c>
      <c r="K758" s="33">
        <v>0</v>
      </c>
      <c r="M758" s="43" t="s">
        <v>3357</v>
      </c>
      <c r="N758" s="33">
        <v>0</v>
      </c>
      <c r="P758" s="43" t="s">
        <v>3357</v>
      </c>
      <c r="Q758" s="33">
        <v>0</v>
      </c>
      <c r="S758" s="43" t="s">
        <v>3357</v>
      </c>
      <c r="T758" s="33">
        <v>0</v>
      </c>
      <c r="V758" s="43" t="s">
        <v>3357</v>
      </c>
      <c r="W758" s="33">
        <v>0</v>
      </c>
      <c r="Y758" s="43" t="s">
        <v>3357</v>
      </c>
      <c r="Z758" s="33">
        <v>0</v>
      </c>
      <c r="AB758" s="43" t="s">
        <v>3357</v>
      </c>
      <c r="AC758" s="29">
        <v>6</v>
      </c>
    </row>
    <row r="759" spans="1:29" x14ac:dyDescent="0.3">
      <c r="A759" s="43" t="s">
        <v>3123</v>
      </c>
      <c r="B759" s="33">
        <v>0</v>
      </c>
      <c r="D759" s="43" t="s">
        <v>3123</v>
      </c>
      <c r="E759" s="33">
        <v>0</v>
      </c>
      <c r="G759" s="43" t="s">
        <v>3123</v>
      </c>
      <c r="H759" s="33">
        <v>0</v>
      </c>
      <c r="J759" s="43" t="s">
        <v>3123</v>
      </c>
      <c r="K759" s="33">
        <v>0</v>
      </c>
      <c r="M759" s="43" t="s">
        <v>3123</v>
      </c>
      <c r="N759" s="33">
        <v>0</v>
      </c>
      <c r="P759" s="43" t="s">
        <v>3123</v>
      </c>
      <c r="Q759" s="33">
        <v>0</v>
      </c>
      <c r="S759" s="43" t="s">
        <v>3123</v>
      </c>
      <c r="T759" s="33">
        <v>0</v>
      </c>
      <c r="V759" s="43" t="s">
        <v>3123</v>
      </c>
      <c r="W759" s="33">
        <v>0</v>
      </c>
      <c r="Y759" s="43" t="s">
        <v>3123</v>
      </c>
      <c r="Z759" s="33">
        <v>0</v>
      </c>
      <c r="AB759" s="43" t="s">
        <v>3123</v>
      </c>
      <c r="AC759" s="29">
        <v>6</v>
      </c>
    </row>
    <row r="760" spans="1:29" x14ac:dyDescent="0.3">
      <c r="A760" s="43" t="s">
        <v>3105</v>
      </c>
      <c r="B760" s="33">
        <v>0</v>
      </c>
      <c r="D760" s="43" t="s">
        <v>3105</v>
      </c>
      <c r="E760" s="33">
        <v>0</v>
      </c>
      <c r="G760" s="43" t="s">
        <v>3105</v>
      </c>
      <c r="H760" s="33">
        <v>0</v>
      </c>
      <c r="J760" s="43" t="s">
        <v>3105</v>
      </c>
      <c r="K760" s="33">
        <v>0</v>
      </c>
      <c r="M760" s="43" t="s">
        <v>3105</v>
      </c>
      <c r="N760" s="33">
        <v>0</v>
      </c>
      <c r="P760" s="43" t="s">
        <v>3105</v>
      </c>
      <c r="Q760" s="33">
        <v>0</v>
      </c>
      <c r="S760" s="43" t="s">
        <v>3105</v>
      </c>
      <c r="T760" s="33">
        <v>0</v>
      </c>
      <c r="V760" s="43" t="s">
        <v>3105</v>
      </c>
      <c r="W760" s="33">
        <v>0</v>
      </c>
      <c r="Y760" s="43" t="s">
        <v>3105</v>
      </c>
      <c r="Z760" s="33">
        <v>0</v>
      </c>
      <c r="AB760" s="43" t="s">
        <v>3105</v>
      </c>
      <c r="AC760" s="29">
        <v>6</v>
      </c>
    </row>
    <row r="761" spans="1:29" x14ac:dyDescent="0.3">
      <c r="A761" s="43" t="s">
        <v>3358</v>
      </c>
      <c r="B761" s="33">
        <v>0</v>
      </c>
      <c r="D761" s="43" t="s">
        <v>3358</v>
      </c>
      <c r="E761" s="33">
        <v>0</v>
      </c>
      <c r="G761" s="43" t="s">
        <v>3358</v>
      </c>
      <c r="H761" s="33">
        <v>0</v>
      </c>
      <c r="J761" s="43" t="s">
        <v>3358</v>
      </c>
      <c r="K761" s="33">
        <v>0</v>
      </c>
      <c r="M761" s="43" t="s">
        <v>3358</v>
      </c>
      <c r="N761" s="33">
        <v>0</v>
      </c>
      <c r="P761" s="43" t="s">
        <v>3358</v>
      </c>
      <c r="Q761" s="33">
        <v>0</v>
      </c>
      <c r="S761" s="43" t="s">
        <v>3358</v>
      </c>
      <c r="T761" s="33">
        <v>0</v>
      </c>
      <c r="V761" s="43" t="s">
        <v>3358</v>
      </c>
      <c r="W761" s="33">
        <v>0</v>
      </c>
      <c r="Y761" s="43" t="s">
        <v>3358</v>
      </c>
      <c r="Z761" s="33">
        <v>0</v>
      </c>
      <c r="AB761" s="43" t="s">
        <v>3358</v>
      </c>
      <c r="AC761" s="29">
        <v>5</v>
      </c>
    </row>
    <row r="762" spans="1:29" x14ac:dyDescent="0.3">
      <c r="A762" s="43" t="s">
        <v>3359</v>
      </c>
      <c r="B762" s="33">
        <v>0</v>
      </c>
      <c r="D762" s="43" t="s">
        <v>3359</v>
      </c>
      <c r="E762" s="33">
        <v>0</v>
      </c>
      <c r="G762" s="43" t="s">
        <v>3359</v>
      </c>
      <c r="H762" s="33">
        <v>0</v>
      </c>
      <c r="J762" s="43" t="s">
        <v>3359</v>
      </c>
      <c r="K762" s="33">
        <v>0</v>
      </c>
      <c r="M762" s="43" t="s">
        <v>3359</v>
      </c>
      <c r="N762" s="33">
        <v>0</v>
      </c>
      <c r="P762" s="43" t="s">
        <v>3359</v>
      </c>
      <c r="Q762" s="33">
        <v>0</v>
      </c>
      <c r="S762" s="43" t="s">
        <v>3359</v>
      </c>
      <c r="T762" s="33">
        <v>0</v>
      </c>
      <c r="V762" s="43" t="s">
        <v>3359</v>
      </c>
      <c r="W762" s="33">
        <v>0</v>
      </c>
      <c r="Y762" s="43" t="s">
        <v>3359</v>
      </c>
      <c r="Z762" s="33">
        <v>0</v>
      </c>
      <c r="AB762" s="43" t="s">
        <v>3359</v>
      </c>
      <c r="AC762" s="29">
        <v>5</v>
      </c>
    </row>
    <row r="763" spans="1:29" x14ac:dyDescent="0.3">
      <c r="A763" s="43" t="s">
        <v>3360</v>
      </c>
      <c r="B763" s="33">
        <v>0</v>
      </c>
      <c r="D763" s="43" t="s">
        <v>3360</v>
      </c>
      <c r="E763" s="33">
        <v>0</v>
      </c>
      <c r="G763" s="43" t="s">
        <v>3360</v>
      </c>
      <c r="H763" s="33">
        <v>0</v>
      </c>
      <c r="J763" s="43" t="s">
        <v>3360</v>
      </c>
      <c r="K763" s="33">
        <v>0</v>
      </c>
      <c r="M763" s="43" t="s">
        <v>3360</v>
      </c>
      <c r="N763" s="33">
        <v>0</v>
      </c>
      <c r="P763" s="43" t="s">
        <v>3360</v>
      </c>
      <c r="Q763" s="33">
        <v>0</v>
      </c>
      <c r="S763" s="43" t="s">
        <v>3360</v>
      </c>
      <c r="T763" s="33">
        <v>0</v>
      </c>
      <c r="V763" s="43" t="s">
        <v>3360</v>
      </c>
      <c r="W763" s="33">
        <v>0</v>
      </c>
      <c r="Y763" s="43" t="s">
        <v>3360</v>
      </c>
      <c r="Z763" s="33">
        <v>0</v>
      </c>
      <c r="AB763" s="43" t="s">
        <v>3360</v>
      </c>
      <c r="AC763" s="29">
        <v>5</v>
      </c>
    </row>
    <row r="764" spans="1:29" x14ac:dyDescent="0.3">
      <c r="A764" s="43" t="s">
        <v>3106</v>
      </c>
      <c r="B764" s="33">
        <v>0</v>
      </c>
      <c r="D764" s="43" t="s">
        <v>3106</v>
      </c>
      <c r="E764" s="33">
        <v>0</v>
      </c>
      <c r="G764" s="43" t="s">
        <v>3106</v>
      </c>
      <c r="H764" s="33">
        <v>0</v>
      </c>
      <c r="J764" s="43" t="s">
        <v>3106</v>
      </c>
      <c r="K764" s="33">
        <v>0</v>
      </c>
      <c r="M764" s="43" t="s">
        <v>3106</v>
      </c>
      <c r="N764" s="33">
        <v>0</v>
      </c>
      <c r="P764" s="43" t="s">
        <v>3106</v>
      </c>
      <c r="Q764" s="33">
        <v>0</v>
      </c>
      <c r="S764" s="43" t="s">
        <v>3106</v>
      </c>
      <c r="T764" s="33">
        <v>0</v>
      </c>
      <c r="V764" s="43" t="s">
        <v>3106</v>
      </c>
      <c r="W764" s="33">
        <v>0</v>
      </c>
      <c r="Y764" s="43" t="s">
        <v>3106</v>
      </c>
      <c r="Z764" s="33">
        <v>0</v>
      </c>
      <c r="AB764" s="43" t="s">
        <v>3106</v>
      </c>
      <c r="AC764" s="29">
        <v>5</v>
      </c>
    </row>
    <row r="765" spans="1:29" x14ac:dyDescent="0.3">
      <c r="A765" s="43" t="s">
        <v>3363</v>
      </c>
      <c r="B765" s="33">
        <v>0</v>
      </c>
      <c r="D765" s="43" t="s">
        <v>3363</v>
      </c>
      <c r="E765" s="33">
        <v>0</v>
      </c>
      <c r="G765" s="43" t="s">
        <v>3363</v>
      </c>
      <c r="H765" s="33">
        <v>0</v>
      </c>
      <c r="J765" s="43" t="s">
        <v>3363</v>
      </c>
      <c r="K765" s="33">
        <v>0</v>
      </c>
      <c r="M765" s="43" t="s">
        <v>3363</v>
      </c>
      <c r="N765" s="33">
        <v>0</v>
      </c>
      <c r="P765" s="43" t="s">
        <v>3363</v>
      </c>
      <c r="Q765" s="33">
        <v>0</v>
      </c>
      <c r="S765" s="43" t="s">
        <v>3363</v>
      </c>
      <c r="T765" s="33">
        <v>0</v>
      </c>
      <c r="V765" s="43" t="s">
        <v>3363</v>
      </c>
      <c r="W765" s="33">
        <v>0</v>
      </c>
      <c r="Y765" s="43" t="s">
        <v>3363</v>
      </c>
      <c r="Z765" s="33">
        <v>0</v>
      </c>
      <c r="AB765" s="43" t="s">
        <v>3363</v>
      </c>
      <c r="AC765" s="29">
        <v>4</v>
      </c>
    </row>
    <row r="766" spans="1:29" x14ac:dyDescent="0.3">
      <c r="A766" s="43" t="s">
        <v>3364</v>
      </c>
      <c r="B766" s="33">
        <v>0</v>
      </c>
      <c r="D766" s="43" t="s">
        <v>3364</v>
      </c>
      <c r="E766" s="33">
        <v>0</v>
      </c>
      <c r="G766" s="43" t="s">
        <v>3364</v>
      </c>
      <c r="H766" s="33">
        <v>0</v>
      </c>
      <c r="J766" s="43" t="s">
        <v>3364</v>
      </c>
      <c r="K766" s="33">
        <v>0</v>
      </c>
      <c r="M766" s="43" t="s">
        <v>3364</v>
      </c>
      <c r="N766" s="33">
        <v>0</v>
      </c>
      <c r="P766" s="43" t="s">
        <v>3364</v>
      </c>
      <c r="Q766" s="33">
        <v>0</v>
      </c>
      <c r="S766" s="43" t="s">
        <v>3364</v>
      </c>
      <c r="T766" s="33">
        <v>0</v>
      </c>
      <c r="V766" s="43" t="s">
        <v>3364</v>
      </c>
      <c r="W766" s="33">
        <v>0</v>
      </c>
      <c r="Y766" s="43" t="s">
        <v>3364</v>
      </c>
      <c r="Z766" s="33">
        <v>0</v>
      </c>
      <c r="AB766" s="43" t="s">
        <v>3364</v>
      </c>
      <c r="AC766" s="29">
        <v>4</v>
      </c>
    </row>
    <row r="767" spans="1:29" x14ac:dyDescent="0.3">
      <c r="A767" s="43" t="s">
        <v>3124</v>
      </c>
      <c r="B767" s="33">
        <v>0</v>
      </c>
      <c r="D767" s="43" t="s">
        <v>3124</v>
      </c>
      <c r="E767" s="33">
        <v>0</v>
      </c>
      <c r="G767" s="43" t="s">
        <v>3124</v>
      </c>
      <c r="H767" s="33">
        <v>0</v>
      </c>
      <c r="J767" s="43" t="s">
        <v>3124</v>
      </c>
      <c r="K767" s="33">
        <v>0</v>
      </c>
      <c r="M767" s="43" t="s">
        <v>3124</v>
      </c>
      <c r="N767" s="33">
        <v>0</v>
      </c>
      <c r="P767" s="43" t="s">
        <v>3124</v>
      </c>
      <c r="Q767" s="33">
        <v>0</v>
      </c>
      <c r="S767" s="43" t="s">
        <v>3124</v>
      </c>
      <c r="T767" s="33">
        <v>0</v>
      </c>
      <c r="V767" s="43" t="s">
        <v>3124</v>
      </c>
      <c r="W767" s="33">
        <v>0</v>
      </c>
      <c r="Y767" s="43" t="s">
        <v>3124</v>
      </c>
      <c r="Z767" s="33">
        <v>0</v>
      </c>
      <c r="AB767" s="43" t="s">
        <v>3124</v>
      </c>
      <c r="AC767" s="29">
        <v>4</v>
      </c>
    </row>
    <row r="768" spans="1:29" x14ac:dyDescent="0.3">
      <c r="A768" s="43" t="s">
        <v>3107</v>
      </c>
      <c r="B768" s="33">
        <v>0</v>
      </c>
      <c r="D768" s="43" t="s">
        <v>3107</v>
      </c>
      <c r="E768" s="33">
        <v>0</v>
      </c>
      <c r="G768" s="43" t="s">
        <v>3107</v>
      </c>
      <c r="H768" s="33">
        <v>0</v>
      </c>
      <c r="J768" s="43" t="s">
        <v>3107</v>
      </c>
      <c r="K768" s="33">
        <v>0</v>
      </c>
      <c r="M768" s="43" t="s">
        <v>3107</v>
      </c>
      <c r="N768" s="33">
        <v>0</v>
      </c>
      <c r="P768" s="43" t="s">
        <v>3107</v>
      </c>
      <c r="Q768" s="33">
        <v>0</v>
      </c>
      <c r="S768" s="43" t="s">
        <v>3107</v>
      </c>
      <c r="T768" s="33">
        <v>0</v>
      </c>
      <c r="V768" s="43" t="s">
        <v>3107</v>
      </c>
      <c r="W768" s="33">
        <v>0</v>
      </c>
      <c r="Y768" s="43" t="s">
        <v>3107</v>
      </c>
      <c r="Z768" s="33">
        <v>0</v>
      </c>
      <c r="AB768" s="43" t="s">
        <v>3107</v>
      </c>
      <c r="AC768" s="29">
        <v>4</v>
      </c>
    </row>
    <row r="769" spans="1:29" x14ac:dyDescent="0.3">
      <c r="A769" s="43" t="s">
        <v>3362</v>
      </c>
      <c r="B769" s="33">
        <v>0</v>
      </c>
      <c r="D769" s="43" t="s">
        <v>3362</v>
      </c>
      <c r="E769" s="33">
        <v>0</v>
      </c>
      <c r="G769" s="43" t="s">
        <v>3362</v>
      </c>
      <c r="H769" s="33">
        <v>0</v>
      </c>
      <c r="J769" s="43" t="s">
        <v>3362</v>
      </c>
      <c r="K769" s="33">
        <v>0</v>
      </c>
      <c r="M769" s="43" t="s">
        <v>3362</v>
      </c>
      <c r="N769" s="33">
        <v>0</v>
      </c>
      <c r="P769" s="43" t="s">
        <v>3362</v>
      </c>
      <c r="Q769" s="33">
        <v>0</v>
      </c>
      <c r="S769" s="43" t="s">
        <v>3362</v>
      </c>
      <c r="T769" s="33">
        <v>0</v>
      </c>
      <c r="V769" s="43" t="s">
        <v>3362</v>
      </c>
      <c r="W769" s="33">
        <v>0</v>
      </c>
      <c r="Y769" s="43" t="s">
        <v>3362</v>
      </c>
      <c r="Z769" s="33">
        <v>0</v>
      </c>
      <c r="AB769" s="43" t="s">
        <v>3362</v>
      </c>
      <c r="AC769" s="29">
        <v>3</v>
      </c>
    </row>
    <row r="770" spans="1:29" x14ac:dyDescent="0.3">
      <c r="A770" s="43" t="s">
        <v>3125</v>
      </c>
      <c r="B770" s="33">
        <v>0</v>
      </c>
      <c r="D770" s="43" t="s">
        <v>3125</v>
      </c>
      <c r="E770" s="33">
        <v>0</v>
      </c>
      <c r="G770" s="43" t="s">
        <v>3125</v>
      </c>
      <c r="H770" s="33">
        <v>0</v>
      </c>
      <c r="J770" s="43" t="s">
        <v>3125</v>
      </c>
      <c r="K770" s="33">
        <v>0</v>
      </c>
      <c r="M770" s="43" t="s">
        <v>3125</v>
      </c>
      <c r="N770" s="33">
        <v>0</v>
      </c>
      <c r="P770" s="43" t="s">
        <v>3125</v>
      </c>
      <c r="Q770" s="33">
        <v>0</v>
      </c>
      <c r="S770" s="43" t="s">
        <v>3125</v>
      </c>
      <c r="T770" s="33">
        <v>0</v>
      </c>
      <c r="V770" s="43" t="s">
        <v>3125</v>
      </c>
      <c r="W770" s="33">
        <v>0</v>
      </c>
      <c r="Y770" s="43" t="s">
        <v>3125</v>
      </c>
      <c r="Z770" s="33">
        <v>0</v>
      </c>
      <c r="AB770" s="43" t="s">
        <v>3125</v>
      </c>
      <c r="AC770" s="29">
        <v>3</v>
      </c>
    </row>
    <row r="771" spans="1:29" x14ac:dyDescent="0.3">
      <c r="A771" s="43" t="s">
        <v>3361</v>
      </c>
      <c r="B771" s="33">
        <v>0</v>
      </c>
      <c r="D771" s="43" t="s">
        <v>3361</v>
      </c>
      <c r="E771" s="33">
        <v>0</v>
      </c>
      <c r="G771" s="43" t="s">
        <v>3361</v>
      </c>
      <c r="H771" s="33">
        <v>0</v>
      </c>
      <c r="J771" s="43" t="s">
        <v>3361</v>
      </c>
      <c r="K771" s="33">
        <v>0</v>
      </c>
      <c r="M771" s="43" t="s">
        <v>3361</v>
      </c>
      <c r="N771" s="33">
        <v>0</v>
      </c>
      <c r="P771" s="43" t="s">
        <v>3361</v>
      </c>
      <c r="Q771" s="33">
        <v>0</v>
      </c>
      <c r="S771" s="43" t="s">
        <v>3361</v>
      </c>
      <c r="T771" s="33">
        <v>0</v>
      </c>
      <c r="V771" s="43" t="s">
        <v>3361</v>
      </c>
      <c r="W771" s="33">
        <v>0</v>
      </c>
      <c r="Y771" s="43" t="s">
        <v>3361</v>
      </c>
      <c r="Z771" s="33">
        <v>0</v>
      </c>
      <c r="AB771" s="43" t="s">
        <v>3361</v>
      </c>
      <c r="AC771" s="29">
        <v>3</v>
      </c>
    </row>
    <row r="772" spans="1:29" x14ac:dyDescent="0.3">
      <c r="A772" s="43" t="s">
        <v>3108</v>
      </c>
      <c r="B772" s="33">
        <v>0</v>
      </c>
      <c r="D772" s="43" t="s">
        <v>3108</v>
      </c>
      <c r="E772" s="33">
        <v>0</v>
      </c>
      <c r="G772" s="43" t="s">
        <v>3108</v>
      </c>
      <c r="H772" s="33">
        <v>0</v>
      </c>
      <c r="J772" s="43" t="s">
        <v>3108</v>
      </c>
      <c r="K772" s="33">
        <v>0</v>
      </c>
      <c r="M772" s="43" t="s">
        <v>3108</v>
      </c>
      <c r="N772" s="33">
        <v>0</v>
      </c>
      <c r="P772" s="43" t="s">
        <v>3108</v>
      </c>
      <c r="Q772" s="33">
        <v>0</v>
      </c>
      <c r="S772" s="43" t="s">
        <v>3108</v>
      </c>
      <c r="T772" s="33">
        <v>0</v>
      </c>
      <c r="V772" s="43" t="s">
        <v>3108</v>
      </c>
      <c r="W772" s="33">
        <v>0</v>
      </c>
      <c r="Y772" s="43" t="s">
        <v>3108</v>
      </c>
      <c r="Z772" s="33">
        <v>0</v>
      </c>
      <c r="AB772" s="43" t="s">
        <v>3108</v>
      </c>
      <c r="AC772" s="29">
        <v>3</v>
      </c>
    </row>
    <row r="773" spans="1:29" x14ac:dyDescent="0.3">
      <c r="A773" s="43" t="s">
        <v>3126</v>
      </c>
      <c r="B773" s="33">
        <v>0</v>
      </c>
      <c r="D773" s="43" t="s">
        <v>3126</v>
      </c>
      <c r="E773" s="33">
        <v>0</v>
      </c>
      <c r="G773" s="43" t="s">
        <v>3126</v>
      </c>
      <c r="H773" s="33">
        <v>0</v>
      </c>
      <c r="J773" s="43" t="s">
        <v>3126</v>
      </c>
      <c r="K773" s="33">
        <v>0</v>
      </c>
      <c r="M773" s="43" t="s">
        <v>3126</v>
      </c>
      <c r="N773" s="33">
        <v>0</v>
      </c>
      <c r="P773" s="43" t="s">
        <v>3126</v>
      </c>
      <c r="Q773" s="33">
        <v>0</v>
      </c>
      <c r="S773" s="43" t="s">
        <v>3126</v>
      </c>
      <c r="T773" s="33">
        <v>0</v>
      </c>
      <c r="V773" s="43" t="s">
        <v>3126</v>
      </c>
      <c r="W773" s="33">
        <v>0</v>
      </c>
      <c r="Y773" s="43" t="s">
        <v>3126</v>
      </c>
      <c r="Z773" s="33">
        <v>0</v>
      </c>
      <c r="AB773" s="43" t="s">
        <v>3126</v>
      </c>
      <c r="AC773" s="29">
        <v>2</v>
      </c>
    </row>
    <row r="774" spans="1:29" x14ac:dyDescent="0.3">
      <c r="A774" s="43" t="s">
        <v>3365</v>
      </c>
      <c r="B774" s="33">
        <v>0</v>
      </c>
      <c r="D774" s="43" t="s">
        <v>3365</v>
      </c>
      <c r="E774" s="33">
        <v>0</v>
      </c>
      <c r="G774" s="43" t="s">
        <v>3365</v>
      </c>
      <c r="H774" s="33">
        <v>0</v>
      </c>
      <c r="J774" s="43" t="s">
        <v>3365</v>
      </c>
      <c r="K774" s="33">
        <v>0</v>
      </c>
      <c r="M774" s="43" t="s">
        <v>3365</v>
      </c>
      <c r="N774" s="33">
        <v>0</v>
      </c>
      <c r="P774" s="43" t="s">
        <v>3365</v>
      </c>
      <c r="Q774" s="33">
        <v>0</v>
      </c>
      <c r="S774" s="43" t="s">
        <v>3365</v>
      </c>
      <c r="T774" s="33">
        <v>0</v>
      </c>
      <c r="V774" s="43" t="s">
        <v>3365</v>
      </c>
      <c r="W774" s="33">
        <v>0</v>
      </c>
      <c r="Y774" s="43" t="s">
        <v>3365</v>
      </c>
      <c r="Z774" s="33">
        <v>0</v>
      </c>
      <c r="AB774" s="43" t="s">
        <v>3365</v>
      </c>
      <c r="AC774" s="29">
        <v>2</v>
      </c>
    </row>
    <row r="775" spans="1:29" x14ac:dyDescent="0.3">
      <c r="A775" s="43" t="s">
        <v>3366</v>
      </c>
      <c r="B775" s="33">
        <v>0</v>
      </c>
      <c r="D775" s="43" t="s">
        <v>3366</v>
      </c>
      <c r="E775" s="33">
        <v>0</v>
      </c>
      <c r="G775" s="43" t="s">
        <v>3366</v>
      </c>
      <c r="H775" s="33">
        <v>0</v>
      </c>
      <c r="J775" s="43" t="s">
        <v>3366</v>
      </c>
      <c r="K775" s="33">
        <v>0</v>
      </c>
      <c r="M775" s="43" t="s">
        <v>3366</v>
      </c>
      <c r="N775" s="33">
        <v>0</v>
      </c>
      <c r="P775" s="43" t="s">
        <v>3366</v>
      </c>
      <c r="Q775" s="33">
        <v>0</v>
      </c>
      <c r="S775" s="43" t="s">
        <v>3366</v>
      </c>
      <c r="T775" s="33">
        <v>0</v>
      </c>
      <c r="V775" s="43" t="s">
        <v>3366</v>
      </c>
      <c r="W775" s="33">
        <v>0</v>
      </c>
      <c r="Y775" s="43" t="s">
        <v>3366</v>
      </c>
      <c r="Z775" s="33">
        <v>0</v>
      </c>
      <c r="AB775" s="43" t="s">
        <v>3366</v>
      </c>
      <c r="AC775" s="29">
        <v>2</v>
      </c>
    </row>
    <row r="776" spans="1:29" x14ac:dyDescent="0.3">
      <c r="A776" s="43" t="s">
        <v>3109</v>
      </c>
      <c r="B776" s="33">
        <v>0</v>
      </c>
      <c r="D776" s="43" t="s">
        <v>3109</v>
      </c>
      <c r="E776" s="33">
        <v>0</v>
      </c>
      <c r="G776" s="43" t="s">
        <v>3109</v>
      </c>
      <c r="H776" s="33">
        <v>0</v>
      </c>
      <c r="J776" s="43" t="s">
        <v>3109</v>
      </c>
      <c r="K776" s="33">
        <v>0</v>
      </c>
      <c r="M776" s="43" t="s">
        <v>3109</v>
      </c>
      <c r="N776" s="33">
        <v>0</v>
      </c>
      <c r="P776" s="43" t="s">
        <v>3109</v>
      </c>
      <c r="Q776" s="33">
        <v>0</v>
      </c>
      <c r="S776" s="43" t="s">
        <v>3109</v>
      </c>
      <c r="T776" s="33">
        <v>0</v>
      </c>
      <c r="V776" s="43" t="s">
        <v>3109</v>
      </c>
      <c r="W776" s="33">
        <v>0</v>
      </c>
      <c r="Y776" s="43" t="s">
        <v>3109</v>
      </c>
      <c r="Z776" s="33">
        <v>0</v>
      </c>
      <c r="AB776" s="43" t="s">
        <v>3109</v>
      </c>
      <c r="AC776" s="29">
        <v>2</v>
      </c>
    </row>
    <row r="777" spans="1:29" x14ac:dyDescent="0.3">
      <c r="A777" s="43" t="s">
        <v>3367</v>
      </c>
      <c r="B777" s="33">
        <v>0</v>
      </c>
      <c r="D777" s="43" t="s">
        <v>3367</v>
      </c>
      <c r="E777" s="33">
        <v>0</v>
      </c>
      <c r="G777" s="43" t="s">
        <v>3367</v>
      </c>
      <c r="H777" s="33">
        <v>0</v>
      </c>
      <c r="J777" s="43" t="s">
        <v>3367</v>
      </c>
      <c r="K777" s="33">
        <v>0</v>
      </c>
      <c r="M777" s="43" t="s">
        <v>3367</v>
      </c>
      <c r="N777" s="33">
        <v>0</v>
      </c>
      <c r="P777" s="43" t="s">
        <v>3367</v>
      </c>
      <c r="Q777" s="33">
        <v>0</v>
      </c>
      <c r="S777" s="43" t="s">
        <v>3367</v>
      </c>
      <c r="T777" s="33">
        <v>0</v>
      </c>
      <c r="V777" s="43" t="s">
        <v>3367</v>
      </c>
      <c r="W777" s="33">
        <v>0</v>
      </c>
      <c r="Y777" s="43" t="s">
        <v>3367</v>
      </c>
      <c r="Z777" s="33">
        <v>0</v>
      </c>
      <c r="AB777" s="43" t="s">
        <v>3367</v>
      </c>
      <c r="AC777" s="29">
        <v>1</v>
      </c>
    </row>
    <row r="778" spans="1:29" x14ac:dyDescent="0.3">
      <c r="A778" s="43" t="s">
        <v>3368</v>
      </c>
      <c r="B778" s="33">
        <v>0</v>
      </c>
      <c r="D778" s="43" t="s">
        <v>3368</v>
      </c>
      <c r="E778" s="33">
        <v>0</v>
      </c>
      <c r="G778" s="43" t="s">
        <v>3368</v>
      </c>
      <c r="H778" s="33">
        <v>0</v>
      </c>
      <c r="J778" s="43" t="s">
        <v>3368</v>
      </c>
      <c r="K778" s="33">
        <v>0</v>
      </c>
      <c r="M778" s="43" t="s">
        <v>3368</v>
      </c>
      <c r="N778" s="33">
        <v>0</v>
      </c>
      <c r="P778" s="43" t="s">
        <v>3368</v>
      </c>
      <c r="Q778" s="33">
        <v>0</v>
      </c>
      <c r="S778" s="43" t="s">
        <v>3368</v>
      </c>
      <c r="T778" s="33">
        <v>0</v>
      </c>
      <c r="V778" s="43" t="s">
        <v>3368</v>
      </c>
      <c r="W778" s="33">
        <v>0</v>
      </c>
      <c r="Y778" s="43" t="s">
        <v>3368</v>
      </c>
      <c r="Z778" s="33">
        <v>0</v>
      </c>
      <c r="AB778" s="43" t="s">
        <v>3368</v>
      </c>
      <c r="AC778" s="29">
        <v>1</v>
      </c>
    </row>
    <row r="779" spans="1:29" x14ac:dyDescent="0.3">
      <c r="A779" s="43" t="s">
        <v>3127</v>
      </c>
      <c r="B779" s="33">
        <v>0</v>
      </c>
      <c r="D779" s="43" t="s">
        <v>3127</v>
      </c>
      <c r="E779" s="33">
        <v>0</v>
      </c>
      <c r="G779" s="43" t="s">
        <v>3127</v>
      </c>
      <c r="H779" s="33">
        <v>0</v>
      </c>
      <c r="J779" s="43" t="s">
        <v>3127</v>
      </c>
      <c r="K779" s="33">
        <v>0</v>
      </c>
      <c r="M779" s="43" t="s">
        <v>3127</v>
      </c>
      <c r="N779" s="33">
        <v>0</v>
      </c>
      <c r="P779" s="43" t="s">
        <v>3127</v>
      </c>
      <c r="Q779" s="33">
        <v>0</v>
      </c>
      <c r="S779" s="43" t="s">
        <v>3127</v>
      </c>
      <c r="T779" s="33">
        <v>0</v>
      </c>
      <c r="V779" s="43" t="s">
        <v>3127</v>
      </c>
      <c r="W779" s="33">
        <v>0</v>
      </c>
      <c r="Y779" s="43" t="s">
        <v>3127</v>
      </c>
      <c r="Z779" s="33">
        <v>0</v>
      </c>
      <c r="AB779" s="43" t="s">
        <v>3127</v>
      </c>
      <c r="AC779" s="29">
        <v>1</v>
      </c>
    </row>
    <row r="780" spans="1:29" x14ac:dyDescent="0.3">
      <c r="A780" s="43" t="s">
        <v>3110</v>
      </c>
      <c r="B780" s="33">
        <v>0</v>
      </c>
      <c r="D780" s="43" t="s">
        <v>3110</v>
      </c>
      <c r="E780" s="33">
        <v>0</v>
      </c>
      <c r="G780" s="43" t="s">
        <v>3110</v>
      </c>
      <c r="H780" s="33">
        <v>0</v>
      </c>
      <c r="J780" s="43" t="s">
        <v>3110</v>
      </c>
      <c r="K780" s="33">
        <v>0</v>
      </c>
      <c r="M780" s="43" t="s">
        <v>3110</v>
      </c>
      <c r="N780" s="33">
        <v>0</v>
      </c>
      <c r="P780" s="43" t="s">
        <v>3110</v>
      </c>
      <c r="Q780" s="33">
        <v>0</v>
      </c>
      <c r="S780" s="43" t="s">
        <v>3110</v>
      </c>
      <c r="T780" s="33">
        <v>0</v>
      </c>
      <c r="V780" s="43" t="s">
        <v>3110</v>
      </c>
      <c r="W780" s="33">
        <v>0</v>
      </c>
      <c r="Y780" s="43" t="s">
        <v>3110</v>
      </c>
      <c r="Z780" s="33">
        <v>0</v>
      </c>
      <c r="AB780" s="43" t="s">
        <v>3110</v>
      </c>
      <c r="AC780" s="29">
        <v>1</v>
      </c>
    </row>
  </sheetData>
  <mergeCells count="32">
    <mergeCell ref="AK2:AL2"/>
    <mergeCell ref="AN2:AO2"/>
    <mergeCell ref="AQ2:AR2"/>
    <mergeCell ref="AT2:AU2"/>
    <mergeCell ref="V2:W2"/>
    <mergeCell ref="Y2:Z2"/>
    <mergeCell ref="AB2:AC2"/>
    <mergeCell ref="AE2:AF2"/>
    <mergeCell ref="AH2:AI2"/>
    <mergeCell ref="M2:N2"/>
    <mergeCell ref="P2:Q2"/>
    <mergeCell ref="S2:T2"/>
    <mergeCell ref="A2:B2"/>
    <mergeCell ref="D2:E2"/>
    <mergeCell ref="G2:H2"/>
    <mergeCell ref="J2:K2"/>
    <mergeCell ref="AK1:AL1"/>
    <mergeCell ref="AN1:AO1"/>
    <mergeCell ref="AQ1:AR1"/>
    <mergeCell ref="AT1:AU1"/>
    <mergeCell ref="V1:W1"/>
    <mergeCell ref="Y1:Z1"/>
    <mergeCell ref="AB1:AC1"/>
    <mergeCell ref="AE1:AF1"/>
    <mergeCell ref="AH1:AI1"/>
    <mergeCell ref="M1:N1"/>
    <mergeCell ref="P1:Q1"/>
    <mergeCell ref="S1:T1"/>
    <mergeCell ref="A1:B1"/>
    <mergeCell ref="D1:E1"/>
    <mergeCell ref="G1:H1"/>
    <mergeCell ref="J1:K1"/>
  </mergeCells>
  <phoneticPr fontId="6" type="noConversion"/>
  <conditionalFormatting sqref="A21:A49">
    <cfRule type="duplicateValues" dxfId="6475" priority="2203"/>
  </conditionalFormatting>
  <conditionalFormatting sqref="A50:A59">
    <cfRule type="duplicateValues" dxfId="6474" priority="2202"/>
  </conditionalFormatting>
  <conditionalFormatting sqref="A60 A64:A85 A91 A97 A103 A109 A112 A118 A124 A130 A136 A144 A152 A160 A168 A176 A184 A194 A200 A206 A213 A221 A229 A239 A249 A260 A271 A277 A283 A289 A295 A301 A307 A313:A314 A318 A322 A327 A333 A336 A339 A342 A344:A388">
    <cfRule type="duplicateValues" dxfId="6473" priority="7785"/>
  </conditionalFormatting>
  <conditionalFormatting sqref="A61:A63">
    <cfRule type="duplicateValues" dxfId="6472" priority="2201"/>
  </conditionalFormatting>
  <conditionalFormatting sqref="A86:A90">
    <cfRule type="duplicateValues" dxfId="6471" priority="2200"/>
  </conditionalFormatting>
  <conditionalFormatting sqref="A92:A96">
    <cfRule type="duplicateValues" dxfId="6470" priority="2199"/>
  </conditionalFormatting>
  <conditionalFormatting sqref="A98:A102">
    <cfRule type="duplicateValues" dxfId="6469" priority="2198"/>
  </conditionalFormatting>
  <conditionalFormatting sqref="A104:A108">
    <cfRule type="duplicateValues" dxfId="6468" priority="2197"/>
  </conditionalFormatting>
  <conditionalFormatting sqref="A110:A111">
    <cfRule type="duplicateValues" dxfId="6467" priority="2196"/>
  </conditionalFormatting>
  <conditionalFormatting sqref="A113:A117">
    <cfRule type="duplicateValues" dxfId="6466" priority="2195"/>
  </conditionalFormatting>
  <conditionalFormatting sqref="A119:A123">
    <cfRule type="duplicateValues" dxfId="6465" priority="2194"/>
  </conditionalFormatting>
  <conditionalFormatting sqref="A125:A129">
    <cfRule type="duplicateValues" dxfId="6464" priority="2193"/>
  </conditionalFormatting>
  <conditionalFormatting sqref="A131:A135">
    <cfRule type="duplicateValues" dxfId="6463" priority="2192"/>
  </conditionalFormatting>
  <conditionalFormatting sqref="A137:A143">
    <cfRule type="duplicateValues" dxfId="6462" priority="2191"/>
  </conditionalFormatting>
  <conditionalFormatting sqref="A145:A151">
    <cfRule type="duplicateValues" dxfId="6461" priority="2190"/>
  </conditionalFormatting>
  <conditionalFormatting sqref="A153:A159">
    <cfRule type="duplicateValues" dxfId="6460" priority="2189"/>
  </conditionalFormatting>
  <conditionalFormatting sqref="A161:A167">
    <cfRule type="duplicateValues" dxfId="6459" priority="2188"/>
  </conditionalFormatting>
  <conditionalFormatting sqref="A169:A175">
    <cfRule type="duplicateValues" dxfId="6458" priority="2187"/>
  </conditionalFormatting>
  <conditionalFormatting sqref="A177:A183">
    <cfRule type="duplicateValues" dxfId="6457" priority="2186"/>
  </conditionalFormatting>
  <conditionalFormatting sqref="A185:A193">
    <cfRule type="duplicateValues" dxfId="6456" priority="2185"/>
  </conditionalFormatting>
  <conditionalFormatting sqref="A195:A199">
    <cfRule type="duplicateValues" dxfId="6455" priority="2184"/>
  </conditionalFormatting>
  <conditionalFormatting sqref="A201:A205">
    <cfRule type="duplicateValues" dxfId="6454" priority="2183"/>
  </conditionalFormatting>
  <conditionalFormatting sqref="A207:A212">
    <cfRule type="duplicateValues" dxfId="6453" priority="2182"/>
  </conditionalFormatting>
  <conditionalFormatting sqref="A214:A220">
    <cfRule type="duplicateValues" dxfId="6452" priority="2181"/>
  </conditionalFormatting>
  <conditionalFormatting sqref="A222:A228">
    <cfRule type="duplicateValues" dxfId="6451" priority="2180"/>
  </conditionalFormatting>
  <conditionalFormatting sqref="A230:A238">
    <cfRule type="duplicateValues" dxfId="6450" priority="2179"/>
  </conditionalFormatting>
  <conditionalFormatting sqref="A240:A248">
    <cfRule type="duplicateValues" dxfId="6449" priority="2178"/>
  </conditionalFormatting>
  <conditionalFormatting sqref="A250:A259">
    <cfRule type="duplicateValues" dxfId="6448" priority="2177"/>
  </conditionalFormatting>
  <conditionalFormatting sqref="A261:A270">
    <cfRule type="duplicateValues" dxfId="6447" priority="2176"/>
  </conditionalFormatting>
  <conditionalFormatting sqref="A272:A276">
    <cfRule type="duplicateValues" dxfId="6446" priority="2175"/>
  </conditionalFormatting>
  <conditionalFormatting sqref="A278:A282">
    <cfRule type="duplicateValues" dxfId="6445" priority="2174"/>
  </conditionalFormatting>
  <conditionalFormatting sqref="A284:A288">
    <cfRule type="duplicateValues" dxfId="6444" priority="2173"/>
  </conditionalFormatting>
  <conditionalFormatting sqref="A290:A294">
    <cfRule type="duplicateValues" dxfId="6443" priority="2172"/>
  </conditionalFormatting>
  <conditionalFormatting sqref="A296:A300">
    <cfRule type="duplicateValues" dxfId="6442" priority="2171"/>
  </conditionalFormatting>
  <conditionalFormatting sqref="A302:A306">
    <cfRule type="duplicateValues" dxfId="6441" priority="2170"/>
  </conditionalFormatting>
  <conditionalFormatting sqref="A308:A312">
    <cfRule type="duplicateValues" dxfId="6440" priority="2169"/>
  </conditionalFormatting>
  <conditionalFormatting sqref="A315:A317">
    <cfRule type="duplicateValues" dxfId="6439" priority="2168"/>
  </conditionalFormatting>
  <conditionalFormatting sqref="A319:A321">
    <cfRule type="duplicateValues" dxfId="6438" priority="2167"/>
  </conditionalFormatting>
  <conditionalFormatting sqref="A323:A326">
    <cfRule type="duplicateValues" dxfId="6437" priority="2166"/>
  </conditionalFormatting>
  <conditionalFormatting sqref="A328:A332">
    <cfRule type="duplicateValues" dxfId="6436" priority="2165"/>
  </conditionalFormatting>
  <conditionalFormatting sqref="A334">
    <cfRule type="duplicateValues" dxfId="6435" priority="2164"/>
  </conditionalFormatting>
  <conditionalFormatting sqref="A335">
    <cfRule type="duplicateValues" dxfId="6434" priority="2163"/>
  </conditionalFormatting>
  <conditionalFormatting sqref="A337:A338">
    <cfRule type="duplicateValues" dxfId="6433" priority="2162"/>
  </conditionalFormatting>
  <conditionalFormatting sqref="A340:A341">
    <cfRule type="duplicateValues" dxfId="6432" priority="2161"/>
  </conditionalFormatting>
  <conditionalFormatting sqref="A343">
    <cfRule type="duplicateValues" dxfId="6431" priority="2160"/>
  </conditionalFormatting>
  <conditionalFormatting sqref="A389:A395">
    <cfRule type="duplicateValues" dxfId="6430" priority="2074"/>
  </conditionalFormatting>
  <conditionalFormatting sqref="A396">
    <cfRule type="duplicateValues" dxfId="6429" priority="2078"/>
  </conditionalFormatting>
  <conditionalFormatting sqref="A397:A400">
    <cfRule type="duplicateValues" dxfId="6428" priority="2075"/>
  </conditionalFormatting>
  <conditionalFormatting sqref="A401">
    <cfRule type="duplicateValues" dxfId="6427" priority="2076"/>
  </conditionalFormatting>
  <conditionalFormatting sqref="A402:A441">
    <cfRule type="duplicateValues" dxfId="6426" priority="2073"/>
  </conditionalFormatting>
  <conditionalFormatting sqref="A442:A445">
    <cfRule type="duplicateValues" dxfId="6425" priority="2069"/>
  </conditionalFormatting>
  <conditionalFormatting sqref="A446">
    <cfRule type="duplicateValues" dxfId="6424" priority="2070"/>
  </conditionalFormatting>
  <conditionalFormatting sqref="A447:A450">
    <cfRule type="duplicateValues" dxfId="6423" priority="2068"/>
  </conditionalFormatting>
  <conditionalFormatting sqref="A451 A456 A461 A464:A466 A469 A472 A475 A478">
    <cfRule type="duplicateValues" dxfId="6422" priority="2060"/>
  </conditionalFormatting>
  <conditionalFormatting sqref="A452:A455">
    <cfRule type="duplicateValues" dxfId="6421" priority="2059"/>
  </conditionalFormatting>
  <conditionalFormatting sqref="A457:A460">
    <cfRule type="duplicateValues" dxfId="6420" priority="2058"/>
  </conditionalFormatting>
  <conditionalFormatting sqref="A462:A463">
    <cfRule type="duplicateValues" dxfId="6419" priority="2057"/>
  </conditionalFormatting>
  <conditionalFormatting sqref="A467:A468">
    <cfRule type="duplicateValues" dxfId="6418" priority="2056"/>
  </conditionalFormatting>
  <conditionalFormatting sqref="A470:A471">
    <cfRule type="duplicateValues" dxfId="6417" priority="2055"/>
  </conditionalFormatting>
  <conditionalFormatting sqref="A473:A474">
    <cfRule type="duplicateValues" dxfId="6416" priority="2054"/>
  </conditionalFormatting>
  <conditionalFormatting sqref="A476:A477">
    <cfRule type="duplicateValues" dxfId="6415" priority="2053"/>
  </conditionalFormatting>
  <conditionalFormatting sqref="A479:A480">
    <cfRule type="duplicateValues" dxfId="6414" priority="2047"/>
  </conditionalFormatting>
  <conditionalFormatting sqref="A481 A484 A488 A492">
    <cfRule type="duplicateValues" dxfId="6413" priority="2048"/>
  </conditionalFormatting>
  <conditionalFormatting sqref="A482:A483">
    <cfRule type="duplicateValues" dxfId="6412" priority="2046"/>
  </conditionalFormatting>
  <conditionalFormatting sqref="A485:A487">
    <cfRule type="duplicateValues" dxfId="6411" priority="2045"/>
  </conditionalFormatting>
  <conditionalFormatting sqref="A489:A491">
    <cfRule type="duplicateValues" dxfId="6410" priority="2044"/>
  </conditionalFormatting>
  <conditionalFormatting sqref="A493:A495">
    <cfRule type="duplicateValues" dxfId="6409" priority="2040"/>
  </conditionalFormatting>
  <conditionalFormatting sqref="A496 A500">
    <cfRule type="duplicateValues" dxfId="6408" priority="2041"/>
  </conditionalFormatting>
  <conditionalFormatting sqref="A497:A499">
    <cfRule type="duplicateValues" dxfId="6407" priority="2039"/>
  </conditionalFormatting>
  <conditionalFormatting sqref="A501:A503">
    <cfRule type="duplicateValues" dxfId="6406" priority="2032"/>
  </conditionalFormatting>
  <conditionalFormatting sqref="A504 A508 A512 A516">
    <cfRule type="duplicateValues" dxfId="6405" priority="2033"/>
  </conditionalFormatting>
  <conditionalFormatting sqref="A505:A507">
    <cfRule type="duplicateValues" dxfId="6404" priority="2031"/>
  </conditionalFormatting>
  <conditionalFormatting sqref="A509:A511">
    <cfRule type="duplicateValues" dxfId="6403" priority="2030"/>
  </conditionalFormatting>
  <conditionalFormatting sqref="A513:A515">
    <cfRule type="duplicateValues" dxfId="6402" priority="2029"/>
  </conditionalFormatting>
  <conditionalFormatting sqref="A517:A519">
    <cfRule type="duplicateValues" dxfId="6401" priority="2026"/>
  </conditionalFormatting>
  <conditionalFormatting sqref="A520 A524">
    <cfRule type="duplicateValues" dxfId="6400" priority="2027"/>
  </conditionalFormatting>
  <conditionalFormatting sqref="A521:A523">
    <cfRule type="duplicateValues" dxfId="6399" priority="2025"/>
  </conditionalFormatting>
  <conditionalFormatting sqref="A525:A527">
    <cfRule type="duplicateValues" dxfId="6398" priority="2021"/>
  </conditionalFormatting>
  <conditionalFormatting sqref="A528 A532">
    <cfRule type="duplicateValues" dxfId="6397" priority="2022"/>
  </conditionalFormatting>
  <conditionalFormatting sqref="A529:A531">
    <cfRule type="duplicateValues" dxfId="6396" priority="2020"/>
  </conditionalFormatting>
  <conditionalFormatting sqref="A533:A535">
    <cfRule type="duplicateValues" dxfId="6395" priority="2015"/>
  </conditionalFormatting>
  <conditionalFormatting sqref="A536 A540 A544:A552">
    <cfRule type="duplicateValues" dxfId="6394" priority="2016"/>
  </conditionalFormatting>
  <conditionalFormatting sqref="A537:A539">
    <cfRule type="duplicateValues" dxfId="6393" priority="2014"/>
  </conditionalFormatting>
  <conditionalFormatting sqref="A541:A543">
    <cfRule type="duplicateValues" dxfId="6392" priority="2013"/>
  </conditionalFormatting>
  <conditionalFormatting sqref="A553:A577">
    <cfRule type="duplicateValues" dxfId="6391" priority="1448"/>
  </conditionalFormatting>
  <conditionalFormatting sqref="A578:A652">
    <cfRule type="duplicateValues" dxfId="6390" priority="1198"/>
  </conditionalFormatting>
  <conditionalFormatting sqref="A653:A666">
    <cfRule type="duplicateValues" dxfId="6389" priority="934"/>
  </conditionalFormatting>
  <conditionalFormatting sqref="A667 A669">
    <cfRule type="duplicateValues" dxfId="6388" priority="637"/>
  </conditionalFormatting>
  <conditionalFormatting sqref="A668 A670:A714">
    <cfRule type="duplicateValues" dxfId="6387" priority="638"/>
  </conditionalFormatting>
  <conditionalFormatting sqref="A715:A780">
    <cfRule type="duplicateValues" dxfId="6386" priority="1"/>
  </conditionalFormatting>
  <conditionalFormatting sqref="D21:D49">
    <cfRule type="duplicateValues" dxfId="6385" priority="2157"/>
  </conditionalFormatting>
  <conditionalFormatting sqref="D50:D59">
    <cfRule type="duplicateValues" dxfId="6384" priority="2156"/>
  </conditionalFormatting>
  <conditionalFormatting sqref="D60 D64:D85 D91 D97 D103 D109 D112">
    <cfRule type="duplicateValues" dxfId="6383" priority="2158"/>
  </conditionalFormatting>
  <conditionalFormatting sqref="D61:D63">
    <cfRule type="duplicateValues" dxfId="6382" priority="2155"/>
  </conditionalFormatting>
  <conditionalFormatting sqref="D86:D90">
    <cfRule type="duplicateValues" dxfId="6381" priority="2154"/>
  </conditionalFormatting>
  <conditionalFormatting sqref="D92:D96">
    <cfRule type="duplicateValues" dxfId="6380" priority="2153"/>
  </conditionalFormatting>
  <conditionalFormatting sqref="D98:D102">
    <cfRule type="duplicateValues" dxfId="6379" priority="2152"/>
  </conditionalFormatting>
  <conditionalFormatting sqref="D104:D108">
    <cfRule type="duplicateValues" dxfId="6378" priority="2151"/>
  </conditionalFormatting>
  <conditionalFormatting sqref="D110:D111">
    <cfRule type="duplicateValues" dxfId="6377" priority="2150"/>
  </conditionalFormatting>
  <conditionalFormatting sqref="D113">
    <cfRule type="duplicateValues" dxfId="6376" priority="2149"/>
  </conditionalFormatting>
  <conditionalFormatting sqref="D114:D115 D119 D123 D127 D132 D138 D144 D152 D160 D169 D179 D191 D203 D215 D227 D241 D255 D269 D283 D297 D299 D308 D316 D324 D334 D344 D388:D441 D446 D451 D456 D461 D464:D466 D469 D472 D475 D478 D481 D484 D488 D492 D496 D500 D504 D508 D512 D516 D520 D524 D528 D532 D536 D540 D544:D552">
    <cfRule type="duplicateValues" dxfId="6375" priority="7885"/>
  </conditionalFormatting>
  <conditionalFormatting sqref="D116:D117">
    <cfRule type="duplicateValues" dxfId="6374" priority="2147"/>
  </conditionalFormatting>
  <conditionalFormatting sqref="D118">
    <cfRule type="duplicateValues" dxfId="6373" priority="2148"/>
  </conditionalFormatting>
  <conditionalFormatting sqref="D120:D122">
    <cfRule type="duplicateValues" dxfId="6372" priority="2146"/>
  </conditionalFormatting>
  <conditionalFormatting sqref="D124">
    <cfRule type="duplicateValues" dxfId="6371" priority="2145"/>
  </conditionalFormatting>
  <conditionalFormatting sqref="D125:D126">
    <cfRule type="duplicateValues" dxfId="6370" priority="2144"/>
  </conditionalFormatting>
  <conditionalFormatting sqref="D128:D129">
    <cfRule type="duplicateValues" dxfId="6369" priority="2142"/>
  </conditionalFormatting>
  <conditionalFormatting sqref="D130">
    <cfRule type="duplicateValues" dxfId="6368" priority="2143"/>
  </conditionalFormatting>
  <conditionalFormatting sqref="D131">
    <cfRule type="duplicateValues" dxfId="6367" priority="2141"/>
  </conditionalFormatting>
  <conditionalFormatting sqref="D133:D135">
    <cfRule type="duplicateValues" dxfId="6366" priority="2139"/>
  </conditionalFormatting>
  <conditionalFormatting sqref="D136">
    <cfRule type="duplicateValues" dxfId="6365" priority="2140"/>
  </conditionalFormatting>
  <conditionalFormatting sqref="D137">
    <cfRule type="duplicateValues" dxfId="6364" priority="2138"/>
  </conditionalFormatting>
  <conditionalFormatting sqref="D139:D143">
    <cfRule type="duplicateValues" dxfId="6363" priority="2137"/>
  </conditionalFormatting>
  <conditionalFormatting sqref="D145:D151">
    <cfRule type="duplicateValues" dxfId="6362" priority="2136"/>
  </conditionalFormatting>
  <conditionalFormatting sqref="D153:D159">
    <cfRule type="duplicateValues" dxfId="6361" priority="2135"/>
  </conditionalFormatting>
  <conditionalFormatting sqref="D161:D167">
    <cfRule type="duplicateValues" dxfId="6360" priority="2133"/>
  </conditionalFormatting>
  <conditionalFormatting sqref="D168">
    <cfRule type="duplicateValues" dxfId="6359" priority="2134"/>
  </conditionalFormatting>
  <conditionalFormatting sqref="D170:D175">
    <cfRule type="duplicateValues" dxfId="6358" priority="2131"/>
  </conditionalFormatting>
  <conditionalFormatting sqref="D176">
    <cfRule type="duplicateValues" dxfId="6357" priority="2132"/>
  </conditionalFormatting>
  <conditionalFormatting sqref="D177:D178">
    <cfRule type="duplicateValues" dxfId="6356" priority="2130"/>
  </conditionalFormatting>
  <conditionalFormatting sqref="D180:D183">
    <cfRule type="duplicateValues" dxfId="6355" priority="2128"/>
  </conditionalFormatting>
  <conditionalFormatting sqref="D184">
    <cfRule type="duplicateValues" dxfId="6354" priority="2129"/>
  </conditionalFormatting>
  <conditionalFormatting sqref="D185:D190">
    <cfRule type="duplicateValues" dxfId="6353" priority="2127"/>
  </conditionalFormatting>
  <conditionalFormatting sqref="D192:D193">
    <cfRule type="duplicateValues" dxfId="6352" priority="2125"/>
  </conditionalFormatting>
  <conditionalFormatting sqref="D194 D200">
    <cfRule type="duplicateValues" dxfId="6351" priority="2126"/>
  </conditionalFormatting>
  <conditionalFormatting sqref="D195:D199">
    <cfRule type="duplicateValues" dxfId="6350" priority="2124"/>
  </conditionalFormatting>
  <conditionalFormatting sqref="D201:D202">
    <cfRule type="duplicateValues" dxfId="6349" priority="2123"/>
  </conditionalFormatting>
  <conditionalFormatting sqref="D204:D205">
    <cfRule type="duplicateValues" dxfId="6348" priority="2121"/>
  </conditionalFormatting>
  <conditionalFormatting sqref="D206 D213">
    <cfRule type="duplicateValues" dxfId="6347" priority="2122"/>
  </conditionalFormatting>
  <conditionalFormatting sqref="D207:D212">
    <cfRule type="duplicateValues" dxfId="6346" priority="2120"/>
  </conditionalFormatting>
  <conditionalFormatting sqref="D214">
    <cfRule type="duplicateValues" dxfId="6345" priority="2119"/>
  </conditionalFormatting>
  <conditionalFormatting sqref="D216:D220">
    <cfRule type="duplicateValues" dxfId="6344" priority="2117"/>
  </conditionalFormatting>
  <conditionalFormatting sqref="D221">
    <cfRule type="duplicateValues" dxfId="6343" priority="2118"/>
  </conditionalFormatting>
  <conditionalFormatting sqref="D222:D226">
    <cfRule type="duplicateValues" dxfId="6342" priority="2116"/>
  </conditionalFormatting>
  <conditionalFormatting sqref="D228">
    <cfRule type="duplicateValues" dxfId="6341" priority="2114"/>
  </conditionalFormatting>
  <conditionalFormatting sqref="D229 D239">
    <cfRule type="duplicateValues" dxfId="6340" priority="2115"/>
  </conditionalFormatting>
  <conditionalFormatting sqref="D230:D238">
    <cfRule type="duplicateValues" dxfId="6339" priority="2113"/>
  </conditionalFormatting>
  <conditionalFormatting sqref="D240">
    <cfRule type="duplicateValues" dxfId="6338" priority="2112"/>
  </conditionalFormatting>
  <conditionalFormatting sqref="D242:D248">
    <cfRule type="duplicateValues" dxfId="6337" priority="2110"/>
  </conditionalFormatting>
  <conditionalFormatting sqref="D249">
    <cfRule type="duplicateValues" dxfId="6336" priority="2111"/>
  </conditionalFormatting>
  <conditionalFormatting sqref="D250:D254">
    <cfRule type="duplicateValues" dxfId="6335" priority="2109"/>
  </conditionalFormatting>
  <conditionalFormatting sqref="D256:D259">
    <cfRule type="duplicateValues" dxfId="6334" priority="2107"/>
  </conditionalFormatting>
  <conditionalFormatting sqref="D260">
    <cfRule type="duplicateValues" dxfId="6333" priority="2108"/>
  </conditionalFormatting>
  <conditionalFormatting sqref="D261:D268">
    <cfRule type="duplicateValues" dxfId="6332" priority="2106"/>
  </conditionalFormatting>
  <conditionalFormatting sqref="D270">
    <cfRule type="duplicateValues" dxfId="6331" priority="2104"/>
  </conditionalFormatting>
  <conditionalFormatting sqref="D271 D277">
    <cfRule type="duplicateValues" dxfId="6330" priority="2105"/>
  </conditionalFormatting>
  <conditionalFormatting sqref="D272:D276">
    <cfRule type="duplicateValues" dxfId="6329" priority="2103"/>
  </conditionalFormatting>
  <conditionalFormatting sqref="D278:D282">
    <cfRule type="duplicateValues" dxfId="6328" priority="2102"/>
  </conditionalFormatting>
  <conditionalFormatting sqref="D284:D288">
    <cfRule type="duplicateValues" dxfId="6327" priority="2100"/>
  </conditionalFormatting>
  <conditionalFormatting sqref="D289 D295">
    <cfRule type="duplicateValues" dxfId="6326" priority="2101"/>
  </conditionalFormatting>
  <conditionalFormatting sqref="D290:D294">
    <cfRule type="duplicateValues" dxfId="6325" priority="2099"/>
  </conditionalFormatting>
  <conditionalFormatting sqref="D296">
    <cfRule type="duplicateValues" dxfId="6324" priority="2098"/>
  </conditionalFormatting>
  <conditionalFormatting sqref="D298">
    <cfRule type="duplicateValues" dxfId="6323" priority="2097"/>
  </conditionalFormatting>
  <conditionalFormatting sqref="D300">
    <cfRule type="duplicateValues" dxfId="6322" priority="2095"/>
  </conditionalFormatting>
  <conditionalFormatting sqref="D301 D307">
    <cfRule type="duplicateValues" dxfId="6321" priority="2096"/>
  </conditionalFormatting>
  <conditionalFormatting sqref="D302:D306">
    <cfRule type="duplicateValues" dxfId="6320" priority="2094"/>
  </conditionalFormatting>
  <conditionalFormatting sqref="D309:D312">
    <cfRule type="duplicateValues" dxfId="6319" priority="2092"/>
  </conditionalFormatting>
  <conditionalFormatting sqref="D313:D314">
    <cfRule type="duplicateValues" dxfId="6318" priority="2093"/>
  </conditionalFormatting>
  <conditionalFormatting sqref="D315">
    <cfRule type="duplicateValues" dxfId="6317" priority="2091"/>
  </conditionalFormatting>
  <conditionalFormatting sqref="D317">
    <cfRule type="duplicateValues" dxfId="6316" priority="2089"/>
  </conditionalFormatting>
  <conditionalFormatting sqref="D318 D322">
    <cfRule type="duplicateValues" dxfId="6315" priority="2090"/>
  </conditionalFormatting>
  <conditionalFormatting sqref="D319:D321">
    <cfRule type="duplicateValues" dxfId="6314" priority="2088"/>
  </conditionalFormatting>
  <conditionalFormatting sqref="D323">
    <cfRule type="duplicateValues" dxfId="6313" priority="2087"/>
  </conditionalFormatting>
  <conditionalFormatting sqref="D325:D326">
    <cfRule type="duplicateValues" dxfId="6312" priority="2085"/>
  </conditionalFormatting>
  <conditionalFormatting sqref="D327 D333">
    <cfRule type="duplicateValues" dxfId="6311" priority="2086"/>
  </conditionalFormatting>
  <conditionalFormatting sqref="D328:D332">
    <cfRule type="duplicateValues" dxfId="6310" priority="2084"/>
  </conditionalFormatting>
  <conditionalFormatting sqref="D335">
    <cfRule type="duplicateValues" dxfId="6309" priority="2082"/>
  </conditionalFormatting>
  <conditionalFormatting sqref="D336 D339 D342">
    <cfRule type="duplicateValues" dxfId="6308" priority="2083"/>
  </conditionalFormatting>
  <conditionalFormatting sqref="D337:D338">
    <cfRule type="duplicateValues" dxfId="6307" priority="2081"/>
  </conditionalFormatting>
  <conditionalFormatting sqref="D340:D341">
    <cfRule type="duplicateValues" dxfId="6306" priority="2080"/>
  </conditionalFormatting>
  <conditionalFormatting sqref="D343">
    <cfRule type="duplicateValues" dxfId="6305" priority="2079"/>
  </conditionalFormatting>
  <conditionalFormatting sqref="D345:D387">
    <cfRule type="duplicateValues" dxfId="6304" priority="2077"/>
  </conditionalFormatting>
  <conditionalFormatting sqref="D442:D445">
    <cfRule type="duplicateValues" dxfId="6303" priority="2072"/>
  </conditionalFormatting>
  <conditionalFormatting sqref="D447:D450">
    <cfRule type="duplicateValues" dxfId="6302" priority="2071"/>
  </conditionalFormatting>
  <conditionalFormatting sqref="D452:D455">
    <cfRule type="duplicateValues" dxfId="6301" priority="2067"/>
  </conditionalFormatting>
  <conditionalFormatting sqref="D457:D460">
    <cfRule type="duplicateValues" dxfId="6300" priority="2066"/>
  </conditionalFormatting>
  <conditionalFormatting sqref="D462:D463">
    <cfRule type="duplicateValues" dxfId="6299" priority="2065"/>
  </conditionalFormatting>
  <conditionalFormatting sqref="D467:D468">
    <cfRule type="duplicateValues" dxfId="6298" priority="2064"/>
  </conditionalFormatting>
  <conditionalFormatting sqref="D470:D471">
    <cfRule type="duplicateValues" dxfId="6297" priority="2063"/>
  </conditionalFormatting>
  <conditionalFormatting sqref="D473:D474">
    <cfRule type="duplicateValues" dxfId="6296" priority="2062"/>
  </conditionalFormatting>
  <conditionalFormatting sqref="D476:D477">
    <cfRule type="duplicateValues" dxfId="6295" priority="2061"/>
  </conditionalFormatting>
  <conditionalFormatting sqref="D479:D480">
    <cfRule type="duplicateValues" dxfId="6294" priority="2052"/>
  </conditionalFormatting>
  <conditionalFormatting sqref="D482:D483">
    <cfRule type="duplicateValues" dxfId="6293" priority="2051"/>
  </conditionalFormatting>
  <conditionalFormatting sqref="D485:D487">
    <cfRule type="duplicateValues" dxfId="6292" priority="2050"/>
  </conditionalFormatting>
  <conditionalFormatting sqref="D489:D491">
    <cfRule type="duplicateValues" dxfId="6291" priority="2049"/>
  </conditionalFormatting>
  <conditionalFormatting sqref="D493:D495">
    <cfRule type="duplicateValues" dxfId="6290" priority="2043"/>
  </conditionalFormatting>
  <conditionalFormatting sqref="D497:D499">
    <cfRule type="duplicateValues" dxfId="6289" priority="2042"/>
  </conditionalFormatting>
  <conditionalFormatting sqref="D501:D503">
    <cfRule type="duplicateValues" dxfId="6288" priority="2038"/>
  </conditionalFormatting>
  <conditionalFormatting sqref="D505:D507">
    <cfRule type="duplicateValues" dxfId="6287" priority="2037"/>
  </conditionalFormatting>
  <conditionalFormatting sqref="D509:D511">
    <cfRule type="duplicateValues" dxfId="6286" priority="2036"/>
  </conditionalFormatting>
  <conditionalFormatting sqref="D513:D515">
    <cfRule type="duplicateValues" dxfId="6285" priority="2035"/>
  </conditionalFormatting>
  <conditionalFormatting sqref="D517:D519">
    <cfRule type="duplicateValues" dxfId="6284" priority="2034"/>
  </conditionalFormatting>
  <conditionalFormatting sqref="D521:D523">
    <cfRule type="duplicateValues" dxfId="6283" priority="2028"/>
  </conditionalFormatting>
  <conditionalFormatting sqref="D525:D527">
    <cfRule type="duplicateValues" dxfId="6282" priority="2024"/>
  </conditionalFormatting>
  <conditionalFormatting sqref="D529:D531">
    <cfRule type="duplicateValues" dxfId="6281" priority="2023"/>
  </conditionalFormatting>
  <conditionalFormatting sqref="D533:D535">
    <cfRule type="duplicateValues" dxfId="6280" priority="2019"/>
  </conditionalFormatting>
  <conditionalFormatting sqref="D537:D539">
    <cfRule type="duplicateValues" dxfId="6279" priority="2018"/>
  </conditionalFormatting>
  <conditionalFormatting sqref="D541:D543">
    <cfRule type="duplicateValues" dxfId="6278" priority="2017"/>
  </conditionalFormatting>
  <conditionalFormatting sqref="D553:D577">
    <cfRule type="duplicateValues" dxfId="6277" priority="1449"/>
  </conditionalFormatting>
  <conditionalFormatting sqref="D578:D652">
    <cfRule type="duplicateValues" dxfId="6276" priority="1199"/>
  </conditionalFormatting>
  <conditionalFormatting sqref="D653:D666">
    <cfRule type="duplicateValues" dxfId="6275" priority="935"/>
  </conditionalFormatting>
  <conditionalFormatting sqref="D667 D669">
    <cfRule type="duplicateValues" dxfId="6274" priority="639"/>
  </conditionalFormatting>
  <conditionalFormatting sqref="D668 D670:D714">
    <cfRule type="duplicateValues" dxfId="6273" priority="640"/>
  </conditionalFormatting>
  <conditionalFormatting sqref="D715:D780">
    <cfRule type="duplicateValues" dxfId="6272" priority="2"/>
  </conditionalFormatting>
  <conditionalFormatting sqref="G21:G49">
    <cfRule type="duplicateValues" dxfId="6271" priority="2011"/>
  </conditionalFormatting>
  <conditionalFormatting sqref="G50:G59">
    <cfRule type="duplicateValues" dxfId="6270" priority="2010"/>
  </conditionalFormatting>
  <conditionalFormatting sqref="G60 G64:G73">
    <cfRule type="duplicateValues" dxfId="6269" priority="2012"/>
  </conditionalFormatting>
  <conditionalFormatting sqref="G61:G63">
    <cfRule type="duplicateValues" dxfId="6268" priority="2009"/>
  </conditionalFormatting>
  <conditionalFormatting sqref="G74 G109 G129 G134 G166 G178 G190 G196 G202 G208 G221 G263 G286 G289 G294 G309 G325 G329 G334 G339 G344 G354 G374 G399 G424 G434 G444 G449:G450 G462 G480 G488 G492 G496 G500 G504 G518">
    <cfRule type="duplicateValues" dxfId="6267" priority="7983"/>
  </conditionalFormatting>
  <conditionalFormatting sqref="G75:G85 G91 G97 G103">
    <cfRule type="duplicateValues" dxfId="6266" priority="2008"/>
  </conditionalFormatting>
  <conditionalFormatting sqref="G86:G90">
    <cfRule type="duplicateValues" dxfId="6265" priority="2007"/>
  </conditionalFormatting>
  <conditionalFormatting sqref="G92:G96">
    <cfRule type="duplicateValues" dxfId="6264" priority="2006"/>
  </conditionalFormatting>
  <conditionalFormatting sqref="G98:G102">
    <cfRule type="duplicateValues" dxfId="6263" priority="2005"/>
  </conditionalFormatting>
  <conditionalFormatting sqref="G104:G108">
    <cfRule type="duplicateValues" dxfId="6262" priority="2004"/>
  </conditionalFormatting>
  <conditionalFormatting sqref="G110:G111">
    <cfRule type="duplicateValues" dxfId="6261" priority="2001"/>
  </conditionalFormatting>
  <conditionalFormatting sqref="G112">
    <cfRule type="duplicateValues" dxfId="6260" priority="2002"/>
  </conditionalFormatting>
  <conditionalFormatting sqref="G113">
    <cfRule type="duplicateValues" dxfId="6259" priority="2000"/>
  </conditionalFormatting>
  <conditionalFormatting sqref="G114:G115 G119 G123 G127">
    <cfRule type="duplicateValues" dxfId="6258" priority="2003"/>
  </conditionalFormatting>
  <conditionalFormatting sqref="G116:G117">
    <cfRule type="duplicateValues" dxfId="6257" priority="1998"/>
  </conditionalFormatting>
  <conditionalFormatting sqref="G118">
    <cfRule type="duplicateValues" dxfId="6256" priority="1999"/>
  </conditionalFormatting>
  <conditionalFormatting sqref="G120:G122">
    <cfRule type="duplicateValues" dxfId="6255" priority="1997"/>
  </conditionalFormatting>
  <conditionalFormatting sqref="G124">
    <cfRule type="duplicateValues" dxfId="6254" priority="1996"/>
  </conditionalFormatting>
  <conditionalFormatting sqref="G125:G126">
    <cfRule type="duplicateValues" dxfId="6253" priority="1995"/>
  </conditionalFormatting>
  <conditionalFormatting sqref="G128">
    <cfRule type="duplicateValues" dxfId="6252" priority="1994"/>
  </conditionalFormatting>
  <conditionalFormatting sqref="G130">
    <cfRule type="duplicateValues" dxfId="6251" priority="1992"/>
  </conditionalFormatting>
  <conditionalFormatting sqref="G131">
    <cfRule type="duplicateValues" dxfId="6250" priority="1991"/>
  </conditionalFormatting>
  <conditionalFormatting sqref="G132">
    <cfRule type="duplicateValues" dxfId="6249" priority="1993"/>
  </conditionalFormatting>
  <conditionalFormatting sqref="G133">
    <cfRule type="duplicateValues" dxfId="6248" priority="1990"/>
  </conditionalFormatting>
  <conditionalFormatting sqref="G135">
    <cfRule type="duplicateValues" dxfId="6247" priority="1987"/>
  </conditionalFormatting>
  <conditionalFormatting sqref="G136">
    <cfRule type="duplicateValues" dxfId="6246" priority="1988"/>
  </conditionalFormatting>
  <conditionalFormatting sqref="G137">
    <cfRule type="duplicateValues" dxfId="6245" priority="1986"/>
  </conditionalFormatting>
  <conditionalFormatting sqref="G138 G144 G152 G160">
    <cfRule type="duplicateValues" dxfId="6244" priority="1989"/>
  </conditionalFormatting>
  <conditionalFormatting sqref="G139:G143">
    <cfRule type="duplicateValues" dxfId="6243" priority="1985"/>
  </conditionalFormatting>
  <conditionalFormatting sqref="G145:G151">
    <cfRule type="duplicateValues" dxfId="6242" priority="1984"/>
  </conditionalFormatting>
  <conditionalFormatting sqref="G153:G159">
    <cfRule type="duplicateValues" dxfId="6241" priority="1983"/>
  </conditionalFormatting>
  <conditionalFormatting sqref="G161:G165">
    <cfRule type="duplicateValues" dxfId="6240" priority="1982"/>
  </conditionalFormatting>
  <conditionalFormatting sqref="G167">
    <cfRule type="duplicateValues" dxfId="6239" priority="1979"/>
  </conditionalFormatting>
  <conditionalFormatting sqref="G168">
    <cfRule type="duplicateValues" dxfId="6238" priority="1980"/>
  </conditionalFormatting>
  <conditionalFormatting sqref="G169">
    <cfRule type="duplicateValues" dxfId="6237" priority="1981"/>
  </conditionalFormatting>
  <conditionalFormatting sqref="G170:G175">
    <cfRule type="duplicateValues" dxfId="6236" priority="1977"/>
  </conditionalFormatting>
  <conditionalFormatting sqref="G176">
    <cfRule type="duplicateValues" dxfId="6235" priority="1978"/>
  </conditionalFormatting>
  <conditionalFormatting sqref="G177">
    <cfRule type="duplicateValues" dxfId="6234" priority="1976"/>
  </conditionalFormatting>
  <conditionalFormatting sqref="G179">
    <cfRule type="duplicateValues" dxfId="6233" priority="1975"/>
  </conditionalFormatting>
  <conditionalFormatting sqref="G180:G183">
    <cfRule type="duplicateValues" dxfId="6232" priority="1973"/>
  </conditionalFormatting>
  <conditionalFormatting sqref="G184">
    <cfRule type="duplicateValues" dxfId="6231" priority="1974"/>
  </conditionalFormatting>
  <conditionalFormatting sqref="G185:G189">
    <cfRule type="duplicateValues" dxfId="6230" priority="1972"/>
  </conditionalFormatting>
  <conditionalFormatting sqref="G191">
    <cfRule type="duplicateValues" dxfId="6229" priority="1971"/>
  </conditionalFormatting>
  <conditionalFormatting sqref="G192:G193">
    <cfRule type="duplicateValues" dxfId="6228" priority="1969"/>
  </conditionalFormatting>
  <conditionalFormatting sqref="G194">
    <cfRule type="duplicateValues" dxfId="6227" priority="1970"/>
  </conditionalFormatting>
  <conditionalFormatting sqref="G195">
    <cfRule type="duplicateValues" dxfId="6226" priority="1968"/>
  </conditionalFormatting>
  <conditionalFormatting sqref="G197:G199">
    <cfRule type="duplicateValues" dxfId="6225" priority="1966"/>
  </conditionalFormatting>
  <conditionalFormatting sqref="G200">
    <cfRule type="duplicateValues" dxfId="6224" priority="1967"/>
  </conditionalFormatting>
  <conditionalFormatting sqref="G201">
    <cfRule type="duplicateValues" dxfId="6223" priority="1965"/>
  </conditionalFormatting>
  <conditionalFormatting sqref="G203">
    <cfRule type="duplicateValues" dxfId="6222" priority="1964"/>
  </conditionalFormatting>
  <conditionalFormatting sqref="G204:G205">
    <cfRule type="duplicateValues" dxfId="6221" priority="1962"/>
  </conditionalFormatting>
  <conditionalFormatting sqref="G206">
    <cfRule type="duplicateValues" dxfId="6220" priority="1963"/>
  </conditionalFormatting>
  <conditionalFormatting sqref="G207">
    <cfRule type="duplicateValues" dxfId="6219" priority="1961"/>
  </conditionalFormatting>
  <conditionalFormatting sqref="G209:G212">
    <cfRule type="duplicateValues" dxfId="6218" priority="1958"/>
  </conditionalFormatting>
  <conditionalFormatting sqref="G213">
    <cfRule type="duplicateValues" dxfId="6217" priority="1959"/>
  </conditionalFormatting>
  <conditionalFormatting sqref="G214">
    <cfRule type="duplicateValues" dxfId="6216" priority="1957"/>
  </conditionalFormatting>
  <conditionalFormatting sqref="G215">
    <cfRule type="duplicateValues" dxfId="6215" priority="1960"/>
  </conditionalFormatting>
  <conditionalFormatting sqref="G216:G220">
    <cfRule type="duplicateValues" dxfId="6214" priority="1956"/>
  </conditionalFormatting>
  <conditionalFormatting sqref="G222:G226">
    <cfRule type="duplicateValues" dxfId="6213" priority="1954"/>
  </conditionalFormatting>
  <conditionalFormatting sqref="G227 G241 G255">
    <cfRule type="duplicateValues" dxfId="6212" priority="1955"/>
  </conditionalFormatting>
  <conditionalFormatting sqref="G228">
    <cfRule type="duplicateValues" dxfId="6211" priority="1952"/>
  </conditionalFormatting>
  <conditionalFormatting sqref="G229 G239">
    <cfRule type="duplicateValues" dxfId="6210" priority="1953"/>
  </conditionalFormatting>
  <conditionalFormatting sqref="G230:G238">
    <cfRule type="duplicateValues" dxfId="6209" priority="1951"/>
  </conditionalFormatting>
  <conditionalFormatting sqref="G240">
    <cfRule type="duplicateValues" dxfId="6208" priority="1950"/>
  </conditionalFormatting>
  <conditionalFormatting sqref="G242:G248">
    <cfRule type="duplicateValues" dxfId="6207" priority="1948"/>
  </conditionalFormatting>
  <conditionalFormatting sqref="G249">
    <cfRule type="duplicateValues" dxfId="6206" priority="1949"/>
  </conditionalFormatting>
  <conditionalFormatting sqref="G250:G254">
    <cfRule type="duplicateValues" dxfId="6205" priority="1947"/>
  </conditionalFormatting>
  <conditionalFormatting sqref="G256:G259">
    <cfRule type="duplicateValues" dxfId="6204" priority="1945"/>
  </conditionalFormatting>
  <conditionalFormatting sqref="G260">
    <cfRule type="duplicateValues" dxfId="6203" priority="1946"/>
  </conditionalFormatting>
  <conditionalFormatting sqref="G261:G262">
    <cfRule type="duplicateValues" dxfId="6202" priority="1944"/>
  </conditionalFormatting>
  <conditionalFormatting sqref="G264:G268">
    <cfRule type="duplicateValues" dxfId="6201" priority="1942"/>
  </conditionalFormatting>
  <conditionalFormatting sqref="G269 G283">
    <cfRule type="duplicateValues" dxfId="6200" priority="1943"/>
  </conditionalFormatting>
  <conditionalFormatting sqref="G270">
    <cfRule type="duplicateValues" dxfId="6199" priority="1940"/>
  </conditionalFormatting>
  <conditionalFormatting sqref="G271 G277">
    <cfRule type="duplicateValues" dxfId="6198" priority="1941"/>
  </conditionalFormatting>
  <conditionalFormatting sqref="G272:G276">
    <cfRule type="duplicateValues" dxfId="6197" priority="1939"/>
  </conditionalFormatting>
  <conditionalFormatting sqref="G278:G282">
    <cfRule type="duplicateValues" dxfId="6196" priority="1938"/>
  </conditionalFormatting>
  <conditionalFormatting sqref="G284:G285">
    <cfRule type="duplicateValues" dxfId="6195" priority="1937"/>
  </conditionalFormatting>
  <conditionalFormatting sqref="G287:G288">
    <cfRule type="duplicateValues" dxfId="6194" priority="1936"/>
  </conditionalFormatting>
  <conditionalFormatting sqref="G290:G293">
    <cfRule type="duplicateValues" dxfId="6193" priority="1935"/>
  </conditionalFormatting>
  <conditionalFormatting sqref="G295">
    <cfRule type="duplicateValues" dxfId="6192" priority="1933"/>
  </conditionalFormatting>
  <conditionalFormatting sqref="G296">
    <cfRule type="duplicateValues" dxfId="6191" priority="1932"/>
  </conditionalFormatting>
  <conditionalFormatting sqref="G297 G299 G308">
    <cfRule type="duplicateValues" dxfId="6190" priority="1934"/>
  </conditionalFormatting>
  <conditionalFormatting sqref="G298">
    <cfRule type="duplicateValues" dxfId="6189" priority="1931"/>
  </conditionalFormatting>
  <conditionalFormatting sqref="G300">
    <cfRule type="duplicateValues" dxfId="6188" priority="1929"/>
  </conditionalFormatting>
  <conditionalFormatting sqref="G301 G307">
    <cfRule type="duplicateValues" dxfId="6187" priority="1930"/>
  </conditionalFormatting>
  <conditionalFormatting sqref="G302:G306">
    <cfRule type="duplicateValues" dxfId="6186" priority="1928"/>
  </conditionalFormatting>
  <conditionalFormatting sqref="G310:G312">
    <cfRule type="duplicateValues" dxfId="6185" priority="1925"/>
  </conditionalFormatting>
  <conditionalFormatting sqref="G313:G314">
    <cfRule type="duplicateValues" dxfId="6184" priority="1926"/>
  </conditionalFormatting>
  <conditionalFormatting sqref="G315">
    <cfRule type="duplicateValues" dxfId="6183" priority="1924"/>
  </conditionalFormatting>
  <conditionalFormatting sqref="G316 G324">
    <cfRule type="duplicateValues" dxfId="6182" priority="1927"/>
  </conditionalFormatting>
  <conditionalFormatting sqref="G317">
    <cfRule type="duplicateValues" dxfId="6181" priority="1922"/>
  </conditionalFormatting>
  <conditionalFormatting sqref="G318 G322">
    <cfRule type="duplicateValues" dxfId="6180" priority="1923"/>
  </conditionalFormatting>
  <conditionalFormatting sqref="G319:G321">
    <cfRule type="duplicateValues" dxfId="6179" priority="1921"/>
  </conditionalFormatting>
  <conditionalFormatting sqref="G323">
    <cfRule type="duplicateValues" dxfId="6178" priority="1920"/>
  </conditionalFormatting>
  <conditionalFormatting sqref="G326">
    <cfRule type="duplicateValues" dxfId="6177" priority="1918"/>
  </conditionalFormatting>
  <conditionalFormatting sqref="G327">
    <cfRule type="duplicateValues" dxfId="6176" priority="1919"/>
  </conditionalFormatting>
  <conditionalFormatting sqref="G328">
    <cfRule type="duplicateValues" dxfId="6175" priority="1917"/>
  </conditionalFormatting>
  <conditionalFormatting sqref="G330:G332">
    <cfRule type="duplicateValues" dxfId="6174" priority="1915"/>
  </conditionalFormatting>
  <conditionalFormatting sqref="G333">
    <cfRule type="duplicateValues" dxfId="6173" priority="1916"/>
  </conditionalFormatting>
  <conditionalFormatting sqref="G335">
    <cfRule type="duplicateValues" dxfId="6172" priority="1913"/>
  </conditionalFormatting>
  <conditionalFormatting sqref="G336">
    <cfRule type="duplicateValues" dxfId="6171" priority="1914"/>
  </conditionalFormatting>
  <conditionalFormatting sqref="G337:G338">
    <cfRule type="duplicateValues" dxfId="6170" priority="1912"/>
  </conditionalFormatting>
  <conditionalFormatting sqref="G340:G341">
    <cfRule type="duplicateValues" dxfId="6169" priority="1910"/>
  </conditionalFormatting>
  <conditionalFormatting sqref="G342">
    <cfRule type="duplicateValues" dxfId="6168" priority="1911"/>
  </conditionalFormatting>
  <conditionalFormatting sqref="G343">
    <cfRule type="duplicateValues" dxfId="6167" priority="1909"/>
  </conditionalFormatting>
  <conditionalFormatting sqref="G345:G353">
    <cfRule type="duplicateValues" dxfId="6166" priority="1908"/>
  </conditionalFormatting>
  <conditionalFormatting sqref="G355:G373">
    <cfRule type="duplicateValues" dxfId="6165" priority="1907"/>
  </conditionalFormatting>
  <conditionalFormatting sqref="G375:G387">
    <cfRule type="duplicateValues" dxfId="6164" priority="1905"/>
  </conditionalFormatting>
  <conditionalFormatting sqref="G388:G398">
    <cfRule type="duplicateValues" dxfId="6163" priority="1906"/>
  </conditionalFormatting>
  <conditionalFormatting sqref="G400:G423">
    <cfRule type="duplicateValues" dxfId="6162" priority="1904"/>
  </conditionalFormatting>
  <conditionalFormatting sqref="G425:G433">
    <cfRule type="duplicateValues" dxfId="6161" priority="1903"/>
  </conditionalFormatting>
  <conditionalFormatting sqref="G435:G441">
    <cfRule type="duplicateValues" dxfId="6160" priority="1902"/>
  </conditionalFormatting>
  <conditionalFormatting sqref="G442:G443">
    <cfRule type="duplicateValues" dxfId="6159" priority="1901"/>
  </conditionalFormatting>
  <conditionalFormatting sqref="G445">
    <cfRule type="duplicateValues" dxfId="6158" priority="1899"/>
  </conditionalFormatting>
  <conditionalFormatting sqref="G446">
    <cfRule type="duplicateValues" dxfId="6157" priority="1900"/>
  </conditionalFormatting>
  <conditionalFormatting sqref="G447:G448">
    <cfRule type="duplicateValues" dxfId="6156" priority="1898"/>
  </conditionalFormatting>
  <conditionalFormatting sqref="G451 G456 G461">
    <cfRule type="duplicateValues" dxfId="6155" priority="1897"/>
  </conditionalFormatting>
  <conditionalFormatting sqref="G452:G455">
    <cfRule type="duplicateValues" dxfId="6154" priority="1896"/>
  </conditionalFormatting>
  <conditionalFormatting sqref="G457:G460">
    <cfRule type="duplicateValues" dxfId="6153" priority="1895"/>
  </conditionalFormatting>
  <conditionalFormatting sqref="G463">
    <cfRule type="duplicateValues" dxfId="6152" priority="1893"/>
  </conditionalFormatting>
  <conditionalFormatting sqref="G464:G466 G469 G472 G475 G478">
    <cfRule type="duplicateValues" dxfId="6151" priority="1894"/>
  </conditionalFormatting>
  <conditionalFormatting sqref="G467:G468">
    <cfRule type="duplicateValues" dxfId="6150" priority="1892"/>
  </conditionalFormatting>
  <conditionalFormatting sqref="G470:G471">
    <cfRule type="duplicateValues" dxfId="6149" priority="1891"/>
  </conditionalFormatting>
  <conditionalFormatting sqref="G473:G474">
    <cfRule type="duplicateValues" dxfId="6148" priority="1890"/>
  </conditionalFormatting>
  <conditionalFormatting sqref="G476:G477">
    <cfRule type="duplicateValues" dxfId="6147" priority="1889"/>
  </conditionalFormatting>
  <conditionalFormatting sqref="G479">
    <cfRule type="duplicateValues" dxfId="6146" priority="1888"/>
  </conditionalFormatting>
  <conditionalFormatting sqref="G481 G484">
    <cfRule type="duplicateValues" dxfId="6145" priority="1887"/>
  </conditionalFormatting>
  <conditionalFormatting sqref="G482:G483">
    <cfRule type="duplicateValues" dxfId="6144" priority="1886"/>
  </conditionalFormatting>
  <conditionalFormatting sqref="G485:G487">
    <cfRule type="duplicateValues" dxfId="6143" priority="1885"/>
  </conditionalFormatting>
  <conditionalFormatting sqref="G489:G491">
    <cfRule type="duplicateValues" dxfId="6142" priority="1884"/>
  </conditionalFormatting>
  <conditionalFormatting sqref="G493:G495">
    <cfRule type="duplicateValues" dxfId="6141" priority="1883"/>
  </conditionalFormatting>
  <conditionalFormatting sqref="G497:G499">
    <cfRule type="duplicateValues" dxfId="6140" priority="1882"/>
  </conditionalFormatting>
  <conditionalFormatting sqref="G501:G503">
    <cfRule type="duplicateValues" dxfId="6139" priority="1881"/>
  </conditionalFormatting>
  <conditionalFormatting sqref="G505:G507">
    <cfRule type="duplicateValues" dxfId="6138" priority="1879"/>
  </conditionalFormatting>
  <conditionalFormatting sqref="G508 G512 G516">
    <cfRule type="duplicateValues" dxfId="6137" priority="1880"/>
  </conditionalFormatting>
  <conditionalFormatting sqref="G509:G511">
    <cfRule type="duplicateValues" dxfId="6136" priority="1878"/>
  </conditionalFormatting>
  <conditionalFormatting sqref="G513:G515">
    <cfRule type="duplicateValues" dxfId="6135" priority="1877"/>
  </conditionalFormatting>
  <conditionalFormatting sqref="G517">
    <cfRule type="duplicateValues" dxfId="6134" priority="1876"/>
  </conditionalFormatting>
  <conditionalFormatting sqref="G519">
    <cfRule type="duplicateValues" dxfId="6133" priority="1874"/>
  </conditionalFormatting>
  <conditionalFormatting sqref="G520 G524">
    <cfRule type="duplicateValues" dxfId="6132" priority="1875"/>
  </conditionalFormatting>
  <conditionalFormatting sqref="G521:G523">
    <cfRule type="duplicateValues" dxfId="6131" priority="1873"/>
  </conditionalFormatting>
  <conditionalFormatting sqref="G525:G527">
    <cfRule type="duplicateValues" dxfId="6130" priority="1871"/>
  </conditionalFormatting>
  <conditionalFormatting sqref="G528 G532">
    <cfRule type="duplicateValues" dxfId="6129" priority="1872"/>
  </conditionalFormatting>
  <conditionalFormatting sqref="G529:G531">
    <cfRule type="duplicateValues" dxfId="6128" priority="1870"/>
  </conditionalFormatting>
  <conditionalFormatting sqref="G533:G535">
    <cfRule type="duplicateValues" dxfId="6127" priority="1868"/>
  </conditionalFormatting>
  <conditionalFormatting sqref="G536 G540 G544:G552">
    <cfRule type="duplicateValues" dxfId="6126" priority="1869"/>
  </conditionalFormatting>
  <conditionalFormatting sqref="G537:G539">
    <cfRule type="duplicateValues" dxfId="6125" priority="1867"/>
  </conditionalFormatting>
  <conditionalFormatting sqref="G541:G543">
    <cfRule type="duplicateValues" dxfId="6124" priority="1866"/>
  </conditionalFormatting>
  <conditionalFormatting sqref="G553:G577">
    <cfRule type="duplicateValues" dxfId="6123" priority="1450"/>
  </conditionalFormatting>
  <conditionalFormatting sqref="G578:G652">
    <cfRule type="duplicateValues" dxfId="6122" priority="1200"/>
  </conditionalFormatting>
  <conditionalFormatting sqref="G653:G666">
    <cfRule type="duplicateValues" dxfId="6121" priority="936"/>
  </conditionalFormatting>
  <conditionalFormatting sqref="G667 G669">
    <cfRule type="duplicateValues" dxfId="6120" priority="641"/>
  </conditionalFormatting>
  <conditionalFormatting sqref="G668 G670:G714">
    <cfRule type="duplicateValues" dxfId="6119" priority="642"/>
  </conditionalFormatting>
  <conditionalFormatting sqref="G715:G780">
    <cfRule type="duplicateValues" dxfId="6118" priority="3"/>
  </conditionalFormatting>
  <conditionalFormatting sqref="J21:J49">
    <cfRule type="duplicateValues" dxfId="6117" priority="1863"/>
  </conditionalFormatting>
  <conditionalFormatting sqref="J50:J59">
    <cfRule type="duplicateValues" dxfId="6116" priority="1862"/>
  </conditionalFormatting>
  <conditionalFormatting sqref="J60 J64:J73">
    <cfRule type="duplicateValues" dxfId="6115" priority="1864"/>
  </conditionalFormatting>
  <conditionalFormatting sqref="J61:J63">
    <cfRule type="duplicateValues" dxfId="6114" priority="1861"/>
  </conditionalFormatting>
  <conditionalFormatting sqref="J74">
    <cfRule type="duplicateValues" dxfId="6113" priority="1865"/>
  </conditionalFormatting>
  <conditionalFormatting sqref="J75:J85 J91 J97 J103">
    <cfRule type="duplicateValues" dxfId="6112" priority="1860"/>
  </conditionalFormatting>
  <conditionalFormatting sqref="J86:J90">
    <cfRule type="duplicateValues" dxfId="6111" priority="1859"/>
  </conditionalFormatting>
  <conditionalFormatting sqref="J92:J96">
    <cfRule type="duplicateValues" dxfId="6110" priority="1858"/>
  </conditionalFormatting>
  <conditionalFormatting sqref="J98:J102">
    <cfRule type="duplicateValues" dxfId="6109" priority="1857"/>
  </conditionalFormatting>
  <conditionalFormatting sqref="J104:J108">
    <cfRule type="duplicateValues" dxfId="6108" priority="1856"/>
  </conditionalFormatting>
  <conditionalFormatting sqref="J109 J126 J139 J144 J159 J169 J186 J198 J210 J223 J230 J237 J244 J251 J265 J276:J284 J292 J296 J300 J304 J324 J336 J344 J356 J369:J370 J379 J389 J404 J414 J430 J444 J458 J471 J483 J498 J508">
    <cfRule type="duplicateValues" dxfId="6107" priority="8073"/>
  </conditionalFormatting>
  <conditionalFormatting sqref="J110:J111">
    <cfRule type="duplicateValues" dxfId="6106" priority="1853"/>
  </conditionalFormatting>
  <conditionalFormatting sqref="J112">
    <cfRule type="duplicateValues" dxfId="6105" priority="1854"/>
  </conditionalFormatting>
  <conditionalFormatting sqref="J113">
    <cfRule type="duplicateValues" dxfId="6104" priority="1852"/>
  </conditionalFormatting>
  <conditionalFormatting sqref="J114:J115 J119 J123">
    <cfRule type="duplicateValues" dxfId="6103" priority="1855"/>
  </conditionalFormatting>
  <conditionalFormatting sqref="J116:J117">
    <cfRule type="duplicateValues" dxfId="6102" priority="1850"/>
  </conditionalFormatting>
  <conditionalFormatting sqref="J118">
    <cfRule type="duplicateValues" dxfId="6101" priority="1851"/>
  </conditionalFormatting>
  <conditionalFormatting sqref="J120:J122">
    <cfRule type="duplicateValues" dxfId="6100" priority="1849"/>
  </conditionalFormatting>
  <conditionalFormatting sqref="J124">
    <cfRule type="duplicateValues" dxfId="6099" priority="1848"/>
  </conditionalFormatting>
  <conditionalFormatting sqref="J125">
    <cfRule type="duplicateValues" dxfId="6098" priority="1847"/>
  </conditionalFormatting>
  <conditionalFormatting sqref="J127">
    <cfRule type="duplicateValues" dxfId="6097" priority="1845"/>
  </conditionalFormatting>
  <conditionalFormatting sqref="J128">
    <cfRule type="duplicateValues" dxfId="6096" priority="1844"/>
  </conditionalFormatting>
  <conditionalFormatting sqref="J129 J134">
    <cfRule type="duplicateValues" dxfId="6095" priority="1846"/>
  </conditionalFormatting>
  <conditionalFormatting sqref="J130">
    <cfRule type="duplicateValues" dxfId="6094" priority="1842"/>
  </conditionalFormatting>
  <conditionalFormatting sqref="J131">
    <cfRule type="duplicateValues" dxfId="6093" priority="1841"/>
  </conditionalFormatting>
  <conditionalFormatting sqref="J132">
    <cfRule type="duplicateValues" dxfId="6092" priority="1843"/>
  </conditionalFormatting>
  <conditionalFormatting sqref="J133">
    <cfRule type="duplicateValues" dxfId="6091" priority="1840"/>
  </conditionalFormatting>
  <conditionalFormatting sqref="J135">
    <cfRule type="duplicateValues" dxfId="6090" priority="1837"/>
  </conditionalFormatting>
  <conditionalFormatting sqref="J136">
    <cfRule type="duplicateValues" dxfId="6089" priority="1838"/>
  </conditionalFormatting>
  <conditionalFormatting sqref="J137">
    <cfRule type="duplicateValues" dxfId="6088" priority="1836"/>
  </conditionalFormatting>
  <conditionalFormatting sqref="J138">
    <cfRule type="duplicateValues" dxfId="6087" priority="1839"/>
  </conditionalFormatting>
  <conditionalFormatting sqref="J140:J143">
    <cfRule type="duplicateValues" dxfId="6086" priority="1835"/>
  </conditionalFormatting>
  <conditionalFormatting sqref="J145:J151">
    <cfRule type="duplicateValues" dxfId="6085" priority="1833"/>
  </conditionalFormatting>
  <conditionalFormatting sqref="J152">
    <cfRule type="duplicateValues" dxfId="6084" priority="1834"/>
  </conditionalFormatting>
  <conditionalFormatting sqref="J153:J158">
    <cfRule type="duplicateValues" dxfId="6083" priority="1832"/>
  </conditionalFormatting>
  <conditionalFormatting sqref="J160">
    <cfRule type="duplicateValues" dxfId="6082" priority="1830"/>
  </conditionalFormatting>
  <conditionalFormatting sqref="J161:J165">
    <cfRule type="duplicateValues" dxfId="6081" priority="1829"/>
  </conditionalFormatting>
  <conditionalFormatting sqref="J166">
    <cfRule type="duplicateValues" dxfId="6080" priority="1831"/>
  </conditionalFormatting>
  <conditionalFormatting sqref="J167">
    <cfRule type="duplicateValues" dxfId="6079" priority="1827"/>
  </conditionalFormatting>
  <conditionalFormatting sqref="J168">
    <cfRule type="duplicateValues" dxfId="6078" priority="1828"/>
  </conditionalFormatting>
  <conditionalFormatting sqref="J170:J175">
    <cfRule type="duplicateValues" dxfId="6077" priority="1824"/>
  </conditionalFormatting>
  <conditionalFormatting sqref="J176">
    <cfRule type="duplicateValues" dxfId="6076" priority="1825"/>
  </conditionalFormatting>
  <conditionalFormatting sqref="J177">
    <cfRule type="duplicateValues" dxfId="6075" priority="1823"/>
  </conditionalFormatting>
  <conditionalFormatting sqref="J178">
    <cfRule type="duplicateValues" dxfId="6074" priority="1826"/>
  </conditionalFormatting>
  <conditionalFormatting sqref="J179">
    <cfRule type="duplicateValues" dxfId="6073" priority="1822"/>
  </conditionalFormatting>
  <conditionalFormatting sqref="J180:J183">
    <cfRule type="duplicateValues" dxfId="6072" priority="1820"/>
  </conditionalFormatting>
  <conditionalFormatting sqref="J184">
    <cfRule type="duplicateValues" dxfId="6071" priority="1821"/>
  </conditionalFormatting>
  <conditionalFormatting sqref="J185">
    <cfRule type="duplicateValues" dxfId="6070" priority="1819"/>
  </conditionalFormatting>
  <conditionalFormatting sqref="J187:J189">
    <cfRule type="duplicateValues" dxfId="6069" priority="1817"/>
  </conditionalFormatting>
  <conditionalFormatting sqref="J190 J196">
    <cfRule type="duplicateValues" dxfId="6068" priority="1818"/>
  </conditionalFormatting>
  <conditionalFormatting sqref="J191">
    <cfRule type="duplicateValues" dxfId="6067" priority="1816"/>
  </conditionalFormatting>
  <conditionalFormatting sqref="J192:J193">
    <cfRule type="duplicateValues" dxfId="6066" priority="1814"/>
  </conditionalFormatting>
  <conditionalFormatting sqref="J194">
    <cfRule type="duplicateValues" dxfId="6065" priority="1815"/>
  </conditionalFormatting>
  <conditionalFormatting sqref="J195">
    <cfRule type="duplicateValues" dxfId="6064" priority="1813"/>
  </conditionalFormatting>
  <conditionalFormatting sqref="J197">
    <cfRule type="duplicateValues" dxfId="6063" priority="1812"/>
  </conditionalFormatting>
  <conditionalFormatting sqref="J199">
    <cfRule type="duplicateValues" dxfId="6062" priority="1809"/>
  </conditionalFormatting>
  <conditionalFormatting sqref="J200">
    <cfRule type="duplicateValues" dxfId="6061" priority="1810"/>
  </conditionalFormatting>
  <conditionalFormatting sqref="J201">
    <cfRule type="duplicateValues" dxfId="6060" priority="1808"/>
  </conditionalFormatting>
  <conditionalFormatting sqref="J202 J208">
    <cfRule type="duplicateValues" dxfId="6059" priority="1811"/>
  </conditionalFormatting>
  <conditionalFormatting sqref="J203">
    <cfRule type="duplicateValues" dxfId="6058" priority="1807"/>
  </conditionalFormatting>
  <conditionalFormatting sqref="J204:J205">
    <cfRule type="duplicateValues" dxfId="6057" priority="1805"/>
  </conditionalFormatting>
  <conditionalFormatting sqref="J206">
    <cfRule type="duplicateValues" dxfId="6056" priority="1806"/>
  </conditionalFormatting>
  <conditionalFormatting sqref="J207">
    <cfRule type="duplicateValues" dxfId="6055" priority="1804"/>
  </conditionalFormatting>
  <conditionalFormatting sqref="J209">
    <cfRule type="duplicateValues" dxfId="6054" priority="1803"/>
  </conditionalFormatting>
  <conditionalFormatting sqref="J211:J212">
    <cfRule type="duplicateValues" dxfId="6053" priority="1799"/>
  </conditionalFormatting>
  <conditionalFormatting sqref="J213">
    <cfRule type="duplicateValues" dxfId="6052" priority="1800"/>
  </conditionalFormatting>
  <conditionalFormatting sqref="J214">
    <cfRule type="duplicateValues" dxfId="6051" priority="1798"/>
  </conditionalFormatting>
  <conditionalFormatting sqref="J215">
    <cfRule type="duplicateValues" dxfId="6050" priority="1801"/>
  </conditionalFormatting>
  <conditionalFormatting sqref="J216:J220">
    <cfRule type="duplicateValues" dxfId="6049" priority="1797"/>
  </conditionalFormatting>
  <conditionalFormatting sqref="J221">
    <cfRule type="duplicateValues" dxfId="6048" priority="1802"/>
  </conditionalFormatting>
  <conditionalFormatting sqref="J222">
    <cfRule type="duplicateValues" dxfId="6047" priority="1796"/>
  </conditionalFormatting>
  <conditionalFormatting sqref="J224:J226">
    <cfRule type="duplicateValues" dxfId="6046" priority="1794"/>
  </conditionalFormatting>
  <conditionalFormatting sqref="J227">
    <cfRule type="duplicateValues" dxfId="6045" priority="1795"/>
  </conditionalFormatting>
  <conditionalFormatting sqref="J228">
    <cfRule type="duplicateValues" dxfId="6044" priority="1792"/>
  </conditionalFormatting>
  <conditionalFormatting sqref="J229">
    <cfRule type="duplicateValues" dxfId="6043" priority="1793"/>
  </conditionalFormatting>
  <conditionalFormatting sqref="J231:J236">
    <cfRule type="duplicateValues" dxfId="6042" priority="1791"/>
  </conditionalFormatting>
  <conditionalFormatting sqref="J238">
    <cfRule type="duplicateValues" dxfId="6041" priority="1788"/>
  </conditionalFormatting>
  <conditionalFormatting sqref="J239">
    <cfRule type="duplicateValues" dxfId="6040" priority="1789"/>
  </conditionalFormatting>
  <conditionalFormatting sqref="J240">
    <cfRule type="duplicateValues" dxfId="6039" priority="1787"/>
  </conditionalFormatting>
  <conditionalFormatting sqref="J241">
    <cfRule type="duplicateValues" dxfId="6038" priority="1790"/>
  </conditionalFormatting>
  <conditionalFormatting sqref="J242:J243">
    <cfRule type="duplicateValues" dxfId="6037" priority="1786"/>
  </conditionalFormatting>
  <conditionalFormatting sqref="J245:J248">
    <cfRule type="duplicateValues" dxfId="6036" priority="1784"/>
  </conditionalFormatting>
  <conditionalFormatting sqref="J249">
    <cfRule type="duplicateValues" dxfId="6035" priority="1785"/>
  </conditionalFormatting>
  <conditionalFormatting sqref="J250">
    <cfRule type="duplicateValues" dxfId="6034" priority="1783"/>
  </conditionalFormatting>
  <conditionalFormatting sqref="J252:J254">
    <cfRule type="duplicateValues" dxfId="6033" priority="1780"/>
  </conditionalFormatting>
  <conditionalFormatting sqref="J255">
    <cfRule type="duplicateValues" dxfId="6032" priority="1781"/>
  </conditionalFormatting>
  <conditionalFormatting sqref="J256:J259">
    <cfRule type="duplicateValues" dxfId="6031" priority="1778"/>
  </conditionalFormatting>
  <conditionalFormatting sqref="J260">
    <cfRule type="duplicateValues" dxfId="6030" priority="1779"/>
  </conditionalFormatting>
  <conditionalFormatting sqref="J261:J262">
    <cfRule type="duplicateValues" dxfId="6029" priority="1777"/>
  </conditionalFormatting>
  <conditionalFormatting sqref="J263">
    <cfRule type="duplicateValues" dxfId="6028" priority="1782"/>
  </conditionalFormatting>
  <conditionalFormatting sqref="J264">
    <cfRule type="duplicateValues" dxfId="6027" priority="1776"/>
  </conditionalFormatting>
  <conditionalFormatting sqref="J266:J268">
    <cfRule type="duplicateValues" dxfId="6026" priority="1774"/>
  </conditionalFormatting>
  <conditionalFormatting sqref="J269">
    <cfRule type="duplicateValues" dxfId="6025" priority="1775"/>
  </conditionalFormatting>
  <conditionalFormatting sqref="J270">
    <cfRule type="duplicateValues" dxfId="6024" priority="1772"/>
  </conditionalFormatting>
  <conditionalFormatting sqref="J271">
    <cfRule type="duplicateValues" dxfId="6023" priority="1773"/>
  </conditionalFormatting>
  <conditionalFormatting sqref="J272:J275">
    <cfRule type="duplicateValues" dxfId="6022" priority="1771"/>
  </conditionalFormatting>
  <conditionalFormatting sqref="J285">
    <cfRule type="duplicateValues" dxfId="6021" priority="1769"/>
  </conditionalFormatting>
  <conditionalFormatting sqref="J286 J289">
    <cfRule type="duplicateValues" dxfId="6020" priority="1770"/>
  </conditionalFormatting>
  <conditionalFormatting sqref="J287:J288">
    <cfRule type="duplicateValues" dxfId="6019" priority="1768"/>
  </conditionalFormatting>
  <conditionalFormatting sqref="J290:J291">
    <cfRule type="duplicateValues" dxfId="6018" priority="1767"/>
  </conditionalFormatting>
  <conditionalFormatting sqref="J293">
    <cfRule type="duplicateValues" dxfId="6017" priority="1765"/>
  </conditionalFormatting>
  <conditionalFormatting sqref="J294">
    <cfRule type="duplicateValues" dxfId="6016" priority="1766"/>
  </conditionalFormatting>
  <conditionalFormatting sqref="J295">
    <cfRule type="duplicateValues" dxfId="6015" priority="1764"/>
  </conditionalFormatting>
  <conditionalFormatting sqref="J297 J299">
    <cfRule type="duplicateValues" dxfId="6014" priority="1763"/>
  </conditionalFormatting>
  <conditionalFormatting sqref="J298">
    <cfRule type="duplicateValues" dxfId="6013" priority="1762"/>
  </conditionalFormatting>
  <conditionalFormatting sqref="J301">
    <cfRule type="duplicateValues" dxfId="6012" priority="1761"/>
  </conditionalFormatting>
  <conditionalFormatting sqref="J302:J303">
    <cfRule type="duplicateValues" dxfId="6011" priority="1760"/>
  </conditionalFormatting>
  <conditionalFormatting sqref="J305:J306">
    <cfRule type="duplicateValues" dxfId="6010" priority="1756"/>
  </conditionalFormatting>
  <conditionalFormatting sqref="J307">
    <cfRule type="duplicateValues" dxfId="6009" priority="1757"/>
  </conditionalFormatting>
  <conditionalFormatting sqref="J308">
    <cfRule type="duplicateValues" dxfId="6008" priority="1758"/>
  </conditionalFormatting>
  <conditionalFormatting sqref="J309">
    <cfRule type="duplicateValues" dxfId="6007" priority="1759"/>
  </conditionalFormatting>
  <conditionalFormatting sqref="J310:J312">
    <cfRule type="duplicateValues" dxfId="6006" priority="1753"/>
  </conditionalFormatting>
  <conditionalFormatting sqref="J313:J314">
    <cfRule type="duplicateValues" dxfId="6005" priority="1754"/>
  </conditionalFormatting>
  <conditionalFormatting sqref="J315">
    <cfRule type="duplicateValues" dxfId="6004" priority="1752"/>
  </conditionalFormatting>
  <conditionalFormatting sqref="J316">
    <cfRule type="duplicateValues" dxfId="6003" priority="1755"/>
  </conditionalFormatting>
  <conditionalFormatting sqref="J317">
    <cfRule type="duplicateValues" dxfId="6002" priority="1750"/>
  </conditionalFormatting>
  <conditionalFormatting sqref="J318 J322">
    <cfRule type="duplicateValues" dxfId="6001" priority="1751"/>
  </conditionalFormatting>
  <conditionalFormatting sqref="J319:J321">
    <cfRule type="duplicateValues" dxfId="6000" priority="1749"/>
  </conditionalFormatting>
  <conditionalFormatting sqref="J323">
    <cfRule type="duplicateValues" dxfId="5999" priority="1748"/>
  </conditionalFormatting>
  <conditionalFormatting sqref="J325 J329 J334">
    <cfRule type="duplicateValues" dxfId="5998" priority="1747"/>
  </conditionalFormatting>
  <conditionalFormatting sqref="J326">
    <cfRule type="duplicateValues" dxfId="5997" priority="1745"/>
  </conditionalFormatting>
  <conditionalFormatting sqref="J327">
    <cfRule type="duplicateValues" dxfId="5996" priority="1746"/>
  </conditionalFormatting>
  <conditionalFormatting sqref="J328">
    <cfRule type="duplicateValues" dxfId="5995" priority="1744"/>
  </conditionalFormatting>
  <conditionalFormatting sqref="J330:J332">
    <cfRule type="duplicateValues" dxfId="5994" priority="1742"/>
  </conditionalFormatting>
  <conditionalFormatting sqref="J333">
    <cfRule type="duplicateValues" dxfId="5993" priority="1743"/>
  </conditionalFormatting>
  <conditionalFormatting sqref="J335">
    <cfRule type="duplicateValues" dxfId="5992" priority="1741"/>
  </conditionalFormatting>
  <conditionalFormatting sqref="J337:J338">
    <cfRule type="duplicateValues" dxfId="5991" priority="1739"/>
  </conditionalFormatting>
  <conditionalFormatting sqref="J339">
    <cfRule type="duplicateValues" dxfId="5990" priority="1740"/>
  </conditionalFormatting>
  <conditionalFormatting sqref="J340:J341">
    <cfRule type="duplicateValues" dxfId="5989" priority="1737"/>
  </conditionalFormatting>
  <conditionalFormatting sqref="J342">
    <cfRule type="duplicateValues" dxfId="5988" priority="1738"/>
  </conditionalFormatting>
  <conditionalFormatting sqref="J343">
    <cfRule type="duplicateValues" dxfId="5987" priority="1736"/>
  </conditionalFormatting>
  <conditionalFormatting sqref="J345:J353">
    <cfRule type="duplicateValues" dxfId="5986" priority="1734"/>
  </conditionalFormatting>
  <conditionalFormatting sqref="J354">
    <cfRule type="duplicateValues" dxfId="5985" priority="1735"/>
  </conditionalFormatting>
  <conditionalFormatting sqref="J355">
    <cfRule type="duplicateValues" dxfId="5984" priority="1733"/>
  </conditionalFormatting>
  <conditionalFormatting sqref="J357:J368">
    <cfRule type="duplicateValues" dxfId="5983" priority="1732"/>
  </conditionalFormatting>
  <conditionalFormatting sqref="J371:J373">
    <cfRule type="duplicateValues" dxfId="5982" priority="1730"/>
  </conditionalFormatting>
  <conditionalFormatting sqref="J374">
    <cfRule type="duplicateValues" dxfId="5981" priority="1731"/>
  </conditionalFormatting>
  <conditionalFormatting sqref="J375:J378">
    <cfRule type="duplicateValues" dxfId="5980" priority="1729"/>
  </conditionalFormatting>
  <conditionalFormatting sqref="J380:J387">
    <cfRule type="duplicateValues" dxfId="5979" priority="1727"/>
  </conditionalFormatting>
  <conditionalFormatting sqref="J388">
    <cfRule type="duplicateValues" dxfId="5978" priority="1728"/>
  </conditionalFormatting>
  <conditionalFormatting sqref="J390:J398">
    <cfRule type="duplicateValues" dxfId="5977" priority="1725"/>
  </conditionalFormatting>
  <conditionalFormatting sqref="J399">
    <cfRule type="duplicateValues" dxfId="5976" priority="1726"/>
  </conditionalFormatting>
  <conditionalFormatting sqref="J400:J403">
    <cfRule type="duplicateValues" dxfId="5975" priority="1724"/>
  </conditionalFormatting>
  <conditionalFormatting sqref="J405:J413">
    <cfRule type="duplicateValues" dxfId="5974" priority="1723"/>
  </conditionalFormatting>
  <conditionalFormatting sqref="J415:J423">
    <cfRule type="duplicateValues" dxfId="5973" priority="1721"/>
  </conditionalFormatting>
  <conditionalFormatting sqref="J424">
    <cfRule type="duplicateValues" dxfId="5972" priority="1722"/>
  </conditionalFormatting>
  <conditionalFormatting sqref="J425:J429">
    <cfRule type="duplicateValues" dxfId="5971" priority="1720"/>
  </conditionalFormatting>
  <conditionalFormatting sqref="J431:J433">
    <cfRule type="duplicateValues" dxfId="5970" priority="1718"/>
  </conditionalFormatting>
  <conditionalFormatting sqref="J434">
    <cfRule type="duplicateValues" dxfId="5969" priority="1719"/>
  </conditionalFormatting>
  <conditionalFormatting sqref="J435:J441">
    <cfRule type="duplicateValues" dxfId="5968" priority="1717"/>
  </conditionalFormatting>
  <conditionalFormatting sqref="J442:J443">
    <cfRule type="duplicateValues" dxfId="5967" priority="1716"/>
  </conditionalFormatting>
  <conditionalFormatting sqref="J445">
    <cfRule type="duplicateValues" dxfId="5966" priority="1713"/>
  </conditionalFormatting>
  <conditionalFormatting sqref="J446">
    <cfRule type="duplicateValues" dxfId="5965" priority="1714"/>
  </conditionalFormatting>
  <conditionalFormatting sqref="J447:J448">
    <cfRule type="duplicateValues" dxfId="5964" priority="1712"/>
  </conditionalFormatting>
  <conditionalFormatting sqref="J449:J450">
    <cfRule type="duplicateValues" dxfId="5963" priority="1715"/>
  </conditionalFormatting>
  <conditionalFormatting sqref="J451 J456">
    <cfRule type="duplicateValues" dxfId="5962" priority="1711"/>
  </conditionalFormatting>
  <conditionalFormatting sqref="J452:J455">
    <cfRule type="duplicateValues" dxfId="5961" priority="1710"/>
  </conditionalFormatting>
  <conditionalFormatting sqref="J457">
    <cfRule type="duplicateValues" dxfId="5960" priority="1709"/>
  </conditionalFormatting>
  <conditionalFormatting sqref="J459:J460">
    <cfRule type="duplicateValues" dxfId="5959" priority="1706"/>
  </conditionalFormatting>
  <conditionalFormatting sqref="J461">
    <cfRule type="duplicateValues" dxfId="5958" priority="1707"/>
  </conditionalFormatting>
  <conditionalFormatting sqref="J462">
    <cfRule type="duplicateValues" dxfId="5957" priority="1708"/>
  </conditionalFormatting>
  <conditionalFormatting sqref="J463">
    <cfRule type="duplicateValues" dxfId="5956" priority="1704"/>
  </conditionalFormatting>
  <conditionalFormatting sqref="J464:J466 J469">
    <cfRule type="duplicateValues" dxfId="5955" priority="1705"/>
  </conditionalFormatting>
  <conditionalFormatting sqref="J467:J468">
    <cfRule type="duplicateValues" dxfId="5954" priority="1703"/>
  </conditionalFormatting>
  <conditionalFormatting sqref="J470">
    <cfRule type="duplicateValues" dxfId="5953" priority="1702"/>
  </conditionalFormatting>
  <conditionalFormatting sqref="J472 J475 J478">
    <cfRule type="duplicateValues" dxfId="5952" priority="1700"/>
  </conditionalFormatting>
  <conditionalFormatting sqref="J473:J474">
    <cfRule type="duplicateValues" dxfId="5951" priority="1699"/>
  </conditionalFormatting>
  <conditionalFormatting sqref="J476:J477">
    <cfRule type="duplicateValues" dxfId="5950" priority="1698"/>
  </conditionalFormatting>
  <conditionalFormatting sqref="J479">
    <cfRule type="duplicateValues" dxfId="5949" priority="1697"/>
  </conditionalFormatting>
  <conditionalFormatting sqref="J480">
    <cfRule type="duplicateValues" dxfId="5948" priority="1701"/>
  </conditionalFormatting>
  <conditionalFormatting sqref="J481">
    <cfRule type="duplicateValues" dxfId="5947" priority="1696"/>
  </conditionalFormatting>
  <conditionalFormatting sqref="J482">
    <cfRule type="duplicateValues" dxfId="5946" priority="1695"/>
  </conditionalFormatting>
  <conditionalFormatting sqref="J484">
    <cfRule type="duplicateValues" dxfId="5945" priority="1693"/>
  </conditionalFormatting>
  <conditionalFormatting sqref="J485:J487">
    <cfRule type="duplicateValues" dxfId="5944" priority="1692"/>
  </conditionalFormatting>
  <conditionalFormatting sqref="J488 J492 J496">
    <cfRule type="duplicateValues" dxfId="5943" priority="1694"/>
  </conditionalFormatting>
  <conditionalFormatting sqref="J489:J491">
    <cfRule type="duplicateValues" dxfId="5942" priority="1691"/>
  </conditionalFormatting>
  <conditionalFormatting sqref="J493:J495">
    <cfRule type="duplicateValues" dxfId="5941" priority="1690"/>
  </conditionalFormatting>
  <conditionalFormatting sqref="J497">
    <cfRule type="duplicateValues" dxfId="5940" priority="1689"/>
  </conditionalFormatting>
  <conditionalFormatting sqref="J499">
    <cfRule type="duplicateValues" dxfId="5939" priority="1687"/>
  </conditionalFormatting>
  <conditionalFormatting sqref="J500 J504">
    <cfRule type="duplicateValues" dxfId="5938" priority="1688"/>
  </conditionalFormatting>
  <conditionalFormatting sqref="J501:J503">
    <cfRule type="duplicateValues" dxfId="5937" priority="1686"/>
  </conditionalFormatting>
  <conditionalFormatting sqref="J505:J507">
    <cfRule type="duplicateValues" dxfId="5936" priority="1685"/>
  </conditionalFormatting>
  <conditionalFormatting sqref="J509:J511">
    <cfRule type="duplicateValues" dxfId="5935" priority="1682"/>
  </conditionalFormatting>
  <conditionalFormatting sqref="J512 J516">
    <cfRule type="duplicateValues" dxfId="5934" priority="1683"/>
  </conditionalFormatting>
  <conditionalFormatting sqref="J513:J515">
    <cfRule type="duplicateValues" dxfId="5933" priority="1681"/>
  </conditionalFormatting>
  <conditionalFormatting sqref="J517">
    <cfRule type="duplicateValues" dxfId="5932" priority="1680"/>
  </conditionalFormatting>
  <conditionalFormatting sqref="J518">
    <cfRule type="duplicateValues" dxfId="5931" priority="1684"/>
  </conditionalFormatting>
  <conditionalFormatting sqref="J519">
    <cfRule type="duplicateValues" dxfId="5930" priority="1678"/>
  </conditionalFormatting>
  <conditionalFormatting sqref="J520 J524">
    <cfRule type="duplicateValues" dxfId="5929" priority="1679"/>
  </conditionalFormatting>
  <conditionalFormatting sqref="J521:J523">
    <cfRule type="duplicateValues" dxfId="5928" priority="1677"/>
  </conditionalFormatting>
  <conditionalFormatting sqref="J525:J527">
    <cfRule type="duplicateValues" dxfId="5927" priority="1675"/>
  </conditionalFormatting>
  <conditionalFormatting sqref="J528 J532">
    <cfRule type="duplicateValues" dxfId="5926" priority="1676"/>
  </conditionalFormatting>
  <conditionalFormatting sqref="J529:J531">
    <cfRule type="duplicateValues" dxfId="5925" priority="1674"/>
  </conditionalFormatting>
  <conditionalFormatting sqref="J533:J535">
    <cfRule type="duplicateValues" dxfId="5924" priority="1672"/>
  </conditionalFormatting>
  <conditionalFormatting sqref="J536 J540 J544:J552">
    <cfRule type="duplicateValues" dxfId="5923" priority="1673"/>
  </conditionalFormatting>
  <conditionalFormatting sqref="J537:J539">
    <cfRule type="duplicateValues" dxfId="5922" priority="1671"/>
  </conditionalFormatting>
  <conditionalFormatting sqref="J541:J543">
    <cfRule type="duplicateValues" dxfId="5921" priority="1670"/>
  </conditionalFormatting>
  <conditionalFormatting sqref="J553:J577">
    <cfRule type="duplicateValues" dxfId="5920" priority="1451"/>
  </conditionalFormatting>
  <conditionalFormatting sqref="J578:J652">
    <cfRule type="duplicateValues" dxfId="5919" priority="1201"/>
  </conditionalFormatting>
  <conditionalFormatting sqref="J653:J666">
    <cfRule type="duplicateValues" dxfId="5918" priority="937"/>
  </conditionalFormatting>
  <conditionalFormatting sqref="J667 J669">
    <cfRule type="duplicateValues" dxfId="5917" priority="643"/>
  </conditionalFormatting>
  <conditionalFormatting sqref="J668 J670:J714">
    <cfRule type="duplicateValues" dxfId="5916" priority="644"/>
  </conditionalFormatting>
  <conditionalFormatting sqref="J715:J780">
    <cfRule type="duplicateValues" dxfId="5915" priority="4"/>
  </conditionalFormatting>
  <conditionalFormatting sqref="M21:M49">
    <cfRule type="duplicateValues" dxfId="5914" priority="1667"/>
  </conditionalFormatting>
  <conditionalFormatting sqref="M50:M59">
    <cfRule type="duplicateValues" dxfId="5913" priority="1666"/>
  </conditionalFormatting>
  <conditionalFormatting sqref="M60 M64:M73">
    <cfRule type="duplicateValues" dxfId="5912" priority="1668"/>
  </conditionalFormatting>
  <conditionalFormatting sqref="M61:M63">
    <cfRule type="duplicateValues" dxfId="5911" priority="1665"/>
  </conditionalFormatting>
  <conditionalFormatting sqref="M74">
    <cfRule type="duplicateValues" dxfId="5910" priority="1669"/>
  </conditionalFormatting>
  <conditionalFormatting sqref="M75:M85 M91 M97 M103">
    <cfRule type="duplicateValues" dxfId="5909" priority="1664"/>
  </conditionalFormatting>
  <conditionalFormatting sqref="M86:M90">
    <cfRule type="duplicateValues" dxfId="5908" priority="1663"/>
  </conditionalFormatting>
  <conditionalFormatting sqref="M92:M96">
    <cfRule type="duplicateValues" dxfId="5907" priority="1662"/>
  </conditionalFormatting>
  <conditionalFormatting sqref="M98:M102">
    <cfRule type="duplicateValues" dxfId="5906" priority="1661"/>
  </conditionalFormatting>
  <conditionalFormatting sqref="M104:M108">
    <cfRule type="duplicateValues" dxfId="5905" priority="1660"/>
  </conditionalFormatting>
  <conditionalFormatting sqref="M109 M149 M169 M186 M204 M223 M244 M265 M289 M315 M324 M339 M344 M358 M374 M389 M404 M424 M430 M436:M437 M442 M449 M454 M469 M484 M499 M509:M510 M526 M538 M550 M553:M577">
    <cfRule type="duplicateValues" dxfId="5904" priority="8172"/>
  </conditionalFormatting>
  <conditionalFormatting sqref="M110:M111">
    <cfRule type="duplicateValues" dxfId="5903" priority="1656"/>
  </conditionalFormatting>
  <conditionalFormatting sqref="M112">
    <cfRule type="duplicateValues" dxfId="5902" priority="1657"/>
  </conditionalFormatting>
  <conditionalFormatting sqref="M113">
    <cfRule type="duplicateValues" dxfId="5901" priority="1655"/>
  </conditionalFormatting>
  <conditionalFormatting sqref="M114:M115 M119 M123">
    <cfRule type="duplicateValues" dxfId="5900" priority="1658"/>
  </conditionalFormatting>
  <conditionalFormatting sqref="M116:M117">
    <cfRule type="duplicateValues" dxfId="5899" priority="1653"/>
  </conditionalFormatting>
  <conditionalFormatting sqref="M118">
    <cfRule type="duplicateValues" dxfId="5898" priority="1654"/>
  </conditionalFormatting>
  <conditionalFormatting sqref="M120:M122">
    <cfRule type="duplicateValues" dxfId="5897" priority="1652"/>
  </conditionalFormatting>
  <conditionalFormatting sqref="M124">
    <cfRule type="duplicateValues" dxfId="5896" priority="1651"/>
  </conditionalFormatting>
  <conditionalFormatting sqref="M125">
    <cfRule type="duplicateValues" dxfId="5895" priority="1650"/>
  </conditionalFormatting>
  <conditionalFormatting sqref="M126 M139 M144">
    <cfRule type="duplicateValues" dxfId="5894" priority="1659"/>
  </conditionalFormatting>
  <conditionalFormatting sqref="M127">
    <cfRule type="duplicateValues" dxfId="5893" priority="1648"/>
  </conditionalFormatting>
  <conditionalFormatting sqref="M128">
    <cfRule type="duplicateValues" dxfId="5892" priority="1647"/>
  </conditionalFormatting>
  <conditionalFormatting sqref="M129 M134">
    <cfRule type="duplicateValues" dxfId="5891" priority="1649"/>
  </conditionalFormatting>
  <conditionalFormatting sqref="M130">
    <cfRule type="duplicateValues" dxfId="5890" priority="1645"/>
  </conditionalFormatting>
  <conditionalFormatting sqref="M131">
    <cfRule type="duplicateValues" dxfId="5889" priority="1644"/>
  </conditionalFormatting>
  <conditionalFormatting sqref="M132">
    <cfRule type="duplicateValues" dxfId="5888" priority="1646"/>
  </conditionalFormatting>
  <conditionalFormatting sqref="M133">
    <cfRule type="duplicateValues" dxfId="5887" priority="1643"/>
  </conditionalFormatting>
  <conditionalFormatting sqref="M135">
    <cfRule type="duplicateValues" dxfId="5886" priority="1640"/>
  </conditionalFormatting>
  <conditionalFormatting sqref="M136">
    <cfRule type="duplicateValues" dxfId="5885" priority="1641"/>
  </conditionalFormatting>
  <conditionalFormatting sqref="M137">
    <cfRule type="duplicateValues" dxfId="5884" priority="1639"/>
  </conditionalFormatting>
  <conditionalFormatting sqref="M138">
    <cfRule type="duplicateValues" dxfId="5883" priority="1642"/>
  </conditionalFormatting>
  <conditionalFormatting sqref="M140:M143">
    <cfRule type="duplicateValues" dxfId="5882" priority="1638"/>
  </conditionalFormatting>
  <conditionalFormatting sqref="M145:M148">
    <cfRule type="duplicateValues" dxfId="5881" priority="1637"/>
  </conditionalFormatting>
  <conditionalFormatting sqref="M150:M151">
    <cfRule type="duplicateValues" dxfId="5880" priority="1634"/>
  </conditionalFormatting>
  <conditionalFormatting sqref="M152">
    <cfRule type="duplicateValues" dxfId="5879" priority="1635"/>
  </conditionalFormatting>
  <conditionalFormatting sqref="M153:M158">
    <cfRule type="duplicateValues" dxfId="5878" priority="1633"/>
  </conditionalFormatting>
  <conditionalFormatting sqref="M159">
    <cfRule type="duplicateValues" dxfId="5877" priority="1636"/>
  </conditionalFormatting>
  <conditionalFormatting sqref="M160">
    <cfRule type="duplicateValues" dxfId="5876" priority="1631"/>
  </conditionalFormatting>
  <conditionalFormatting sqref="M161:M165">
    <cfRule type="duplicateValues" dxfId="5875" priority="1630"/>
  </conditionalFormatting>
  <conditionalFormatting sqref="M166">
    <cfRule type="duplicateValues" dxfId="5874" priority="1632"/>
  </conditionalFormatting>
  <conditionalFormatting sqref="M167">
    <cfRule type="duplicateValues" dxfId="5873" priority="1628"/>
  </conditionalFormatting>
  <conditionalFormatting sqref="M168">
    <cfRule type="duplicateValues" dxfId="5872" priority="1629"/>
  </conditionalFormatting>
  <conditionalFormatting sqref="M170:M175">
    <cfRule type="duplicateValues" dxfId="5871" priority="1625"/>
  </conditionalFormatting>
  <conditionalFormatting sqref="M176">
    <cfRule type="duplicateValues" dxfId="5870" priority="1626"/>
  </conditionalFormatting>
  <conditionalFormatting sqref="M177">
    <cfRule type="duplicateValues" dxfId="5869" priority="1624"/>
  </conditionalFormatting>
  <conditionalFormatting sqref="M178">
    <cfRule type="duplicateValues" dxfId="5868" priority="1627"/>
  </conditionalFormatting>
  <conditionalFormatting sqref="M179">
    <cfRule type="duplicateValues" dxfId="5867" priority="1623"/>
  </conditionalFormatting>
  <conditionalFormatting sqref="M180:M183">
    <cfRule type="duplicateValues" dxfId="5866" priority="1621"/>
  </conditionalFormatting>
  <conditionalFormatting sqref="M184">
    <cfRule type="duplicateValues" dxfId="5865" priority="1622"/>
  </conditionalFormatting>
  <conditionalFormatting sqref="M185">
    <cfRule type="duplicateValues" dxfId="5864" priority="1620"/>
  </conditionalFormatting>
  <conditionalFormatting sqref="M187:M189">
    <cfRule type="duplicateValues" dxfId="5863" priority="1617"/>
  </conditionalFormatting>
  <conditionalFormatting sqref="M190 M196">
    <cfRule type="duplicateValues" dxfId="5862" priority="1618"/>
  </conditionalFormatting>
  <conditionalFormatting sqref="M191">
    <cfRule type="duplicateValues" dxfId="5861" priority="1616"/>
  </conditionalFormatting>
  <conditionalFormatting sqref="M192:M193">
    <cfRule type="duplicateValues" dxfId="5860" priority="1614"/>
  </conditionalFormatting>
  <conditionalFormatting sqref="M194">
    <cfRule type="duplicateValues" dxfId="5859" priority="1615"/>
  </conditionalFormatting>
  <conditionalFormatting sqref="M195">
    <cfRule type="duplicateValues" dxfId="5858" priority="1613"/>
  </conditionalFormatting>
  <conditionalFormatting sqref="M197">
    <cfRule type="duplicateValues" dxfId="5857" priority="1612"/>
  </conditionalFormatting>
  <conditionalFormatting sqref="M198">
    <cfRule type="duplicateValues" dxfId="5856" priority="1619"/>
  </conditionalFormatting>
  <conditionalFormatting sqref="M199">
    <cfRule type="duplicateValues" dxfId="5855" priority="1609"/>
  </conditionalFormatting>
  <conditionalFormatting sqref="M200">
    <cfRule type="duplicateValues" dxfId="5854" priority="1610"/>
  </conditionalFormatting>
  <conditionalFormatting sqref="M201">
    <cfRule type="duplicateValues" dxfId="5853" priority="1608"/>
  </conditionalFormatting>
  <conditionalFormatting sqref="M202">
    <cfRule type="duplicateValues" dxfId="5852" priority="1611"/>
  </conditionalFormatting>
  <conditionalFormatting sqref="M203">
    <cfRule type="duplicateValues" dxfId="5851" priority="1607"/>
  </conditionalFormatting>
  <conditionalFormatting sqref="M205">
    <cfRule type="duplicateValues" dxfId="5850" priority="1603"/>
  </conditionalFormatting>
  <conditionalFormatting sqref="M206">
    <cfRule type="duplicateValues" dxfId="5849" priority="1604"/>
  </conditionalFormatting>
  <conditionalFormatting sqref="M207">
    <cfRule type="duplicateValues" dxfId="5848" priority="1602"/>
  </conditionalFormatting>
  <conditionalFormatting sqref="M208">
    <cfRule type="duplicateValues" dxfId="5847" priority="1605"/>
  </conditionalFormatting>
  <conditionalFormatting sqref="M209">
    <cfRule type="duplicateValues" dxfId="5846" priority="1601"/>
  </conditionalFormatting>
  <conditionalFormatting sqref="M210">
    <cfRule type="duplicateValues" dxfId="5845" priority="1606"/>
  </conditionalFormatting>
  <conditionalFormatting sqref="M211:M212">
    <cfRule type="duplicateValues" dxfId="5844" priority="1597"/>
  </conditionalFormatting>
  <conditionalFormatting sqref="M213">
    <cfRule type="duplicateValues" dxfId="5843" priority="1598"/>
  </conditionalFormatting>
  <conditionalFormatting sqref="M214">
    <cfRule type="duplicateValues" dxfId="5842" priority="1596"/>
  </conditionalFormatting>
  <conditionalFormatting sqref="M215">
    <cfRule type="duplicateValues" dxfId="5841" priority="1599"/>
  </conditionalFormatting>
  <conditionalFormatting sqref="M216:M220">
    <cfRule type="duplicateValues" dxfId="5840" priority="1595"/>
  </conditionalFormatting>
  <conditionalFormatting sqref="M221">
    <cfRule type="duplicateValues" dxfId="5839" priority="1600"/>
  </conditionalFormatting>
  <conditionalFormatting sqref="M222">
    <cfRule type="duplicateValues" dxfId="5838" priority="1594"/>
  </conditionalFormatting>
  <conditionalFormatting sqref="M224:M226">
    <cfRule type="duplicateValues" dxfId="5837" priority="1591"/>
  </conditionalFormatting>
  <conditionalFormatting sqref="M227">
    <cfRule type="duplicateValues" dxfId="5836" priority="1592"/>
  </conditionalFormatting>
  <conditionalFormatting sqref="M228">
    <cfRule type="duplicateValues" dxfId="5835" priority="1589"/>
  </conditionalFormatting>
  <conditionalFormatting sqref="M229">
    <cfRule type="duplicateValues" dxfId="5834" priority="1590"/>
  </conditionalFormatting>
  <conditionalFormatting sqref="M230 M237">
    <cfRule type="duplicateValues" dxfId="5833" priority="1593"/>
  </conditionalFormatting>
  <conditionalFormatting sqref="M231:M236">
    <cfRule type="duplicateValues" dxfId="5832" priority="1588"/>
  </conditionalFormatting>
  <conditionalFormatting sqref="M238">
    <cfRule type="duplicateValues" dxfId="5831" priority="1585"/>
  </conditionalFormatting>
  <conditionalFormatting sqref="M239">
    <cfRule type="duplicateValues" dxfId="5830" priority="1586"/>
  </conditionalFormatting>
  <conditionalFormatting sqref="M240">
    <cfRule type="duplicateValues" dxfId="5829" priority="1584"/>
  </conditionalFormatting>
  <conditionalFormatting sqref="M241">
    <cfRule type="duplicateValues" dxfId="5828" priority="1587"/>
  </conditionalFormatting>
  <conditionalFormatting sqref="M242:M243">
    <cfRule type="duplicateValues" dxfId="5827" priority="1583"/>
  </conditionalFormatting>
  <conditionalFormatting sqref="M245:M248">
    <cfRule type="duplicateValues" dxfId="5826" priority="1580"/>
  </conditionalFormatting>
  <conditionalFormatting sqref="M249">
    <cfRule type="duplicateValues" dxfId="5825" priority="1581"/>
  </conditionalFormatting>
  <conditionalFormatting sqref="M250">
    <cfRule type="duplicateValues" dxfId="5824" priority="1579"/>
  </conditionalFormatting>
  <conditionalFormatting sqref="M251">
    <cfRule type="duplicateValues" dxfId="5823" priority="1582"/>
  </conditionalFormatting>
  <conditionalFormatting sqref="M252:M254">
    <cfRule type="duplicateValues" dxfId="5822" priority="1576"/>
  </conditionalFormatting>
  <conditionalFormatting sqref="M255">
    <cfRule type="duplicateValues" dxfId="5821" priority="1577"/>
  </conditionalFormatting>
  <conditionalFormatting sqref="M256:M259">
    <cfRule type="duplicateValues" dxfId="5820" priority="1574"/>
  </conditionalFormatting>
  <conditionalFormatting sqref="M260">
    <cfRule type="duplicateValues" dxfId="5819" priority="1575"/>
  </conditionalFormatting>
  <conditionalFormatting sqref="M261:M262">
    <cfRule type="duplicateValues" dxfId="5818" priority="1573"/>
  </conditionalFormatting>
  <conditionalFormatting sqref="M263">
    <cfRule type="duplicateValues" dxfId="5817" priority="1578"/>
  </conditionalFormatting>
  <conditionalFormatting sqref="M264">
    <cfRule type="duplicateValues" dxfId="5816" priority="1572"/>
  </conditionalFormatting>
  <conditionalFormatting sqref="M266:M268">
    <cfRule type="duplicateValues" dxfId="5815" priority="1569"/>
  </conditionalFormatting>
  <conditionalFormatting sqref="M269">
    <cfRule type="duplicateValues" dxfId="5814" priority="1570"/>
  </conditionalFormatting>
  <conditionalFormatting sqref="M270">
    <cfRule type="duplicateValues" dxfId="5813" priority="1567"/>
  </conditionalFormatting>
  <conditionalFormatting sqref="M271">
    <cfRule type="duplicateValues" dxfId="5812" priority="1568"/>
  </conditionalFormatting>
  <conditionalFormatting sqref="M272:M275">
    <cfRule type="duplicateValues" dxfId="5811" priority="1566"/>
  </conditionalFormatting>
  <conditionalFormatting sqref="M276:M284">
    <cfRule type="duplicateValues" dxfId="5810" priority="1571"/>
  </conditionalFormatting>
  <conditionalFormatting sqref="M285">
    <cfRule type="duplicateValues" dxfId="5809" priority="1564"/>
  </conditionalFormatting>
  <conditionalFormatting sqref="M286">
    <cfRule type="duplicateValues" dxfId="5808" priority="1565"/>
  </conditionalFormatting>
  <conditionalFormatting sqref="M287:M288">
    <cfRule type="duplicateValues" dxfId="5807" priority="1563"/>
  </conditionalFormatting>
  <conditionalFormatting sqref="M290:M291">
    <cfRule type="duplicateValues" dxfId="5806" priority="1561"/>
  </conditionalFormatting>
  <conditionalFormatting sqref="M292 M296 M300 M304">
    <cfRule type="duplicateValues" dxfId="5805" priority="1562"/>
  </conditionalFormatting>
  <conditionalFormatting sqref="M293">
    <cfRule type="duplicateValues" dxfId="5804" priority="1559"/>
  </conditionalFormatting>
  <conditionalFormatting sqref="M294">
    <cfRule type="duplicateValues" dxfId="5803" priority="1560"/>
  </conditionalFormatting>
  <conditionalFormatting sqref="M295">
    <cfRule type="duplicateValues" dxfId="5802" priority="1558"/>
  </conditionalFormatting>
  <conditionalFormatting sqref="M297 M299">
    <cfRule type="duplicateValues" dxfId="5801" priority="1557"/>
  </conditionalFormatting>
  <conditionalFormatting sqref="M298">
    <cfRule type="duplicateValues" dxfId="5800" priority="1556"/>
  </conditionalFormatting>
  <conditionalFormatting sqref="M301">
    <cfRule type="duplicateValues" dxfId="5799" priority="1555"/>
  </conditionalFormatting>
  <conditionalFormatting sqref="M302:M303">
    <cfRule type="duplicateValues" dxfId="5798" priority="1554"/>
  </conditionalFormatting>
  <conditionalFormatting sqref="M305:M306">
    <cfRule type="duplicateValues" dxfId="5797" priority="1550"/>
  </conditionalFormatting>
  <conditionalFormatting sqref="M307">
    <cfRule type="duplicateValues" dxfId="5796" priority="1551"/>
  </conditionalFormatting>
  <conditionalFormatting sqref="M308">
    <cfRule type="duplicateValues" dxfId="5795" priority="1552"/>
  </conditionalFormatting>
  <conditionalFormatting sqref="M309">
    <cfRule type="duplicateValues" dxfId="5794" priority="1553"/>
  </conditionalFormatting>
  <conditionalFormatting sqref="M310:M312">
    <cfRule type="duplicateValues" dxfId="5793" priority="1548"/>
  </conditionalFormatting>
  <conditionalFormatting sqref="M313:M314">
    <cfRule type="duplicateValues" dxfId="5792" priority="1549"/>
  </conditionalFormatting>
  <conditionalFormatting sqref="M316">
    <cfRule type="duplicateValues" dxfId="5791" priority="1547"/>
  </conditionalFormatting>
  <conditionalFormatting sqref="M317">
    <cfRule type="duplicateValues" dxfId="5790" priority="1545"/>
  </conditionalFormatting>
  <conditionalFormatting sqref="M318 M322">
    <cfRule type="duplicateValues" dxfId="5789" priority="1546"/>
  </conditionalFormatting>
  <conditionalFormatting sqref="M319:M321">
    <cfRule type="duplicateValues" dxfId="5788" priority="1544"/>
  </conditionalFormatting>
  <conditionalFormatting sqref="M323">
    <cfRule type="duplicateValues" dxfId="5787" priority="1543"/>
  </conditionalFormatting>
  <conditionalFormatting sqref="M325 M329 M334">
    <cfRule type="duplicateValues" dxfId="5786" priority="1541"/>
  </conditionalFormatting>
  <conditionalFormatting sqref="M326">
    <cfRule type="duplicateValues" dxfId="5785" priority="1539"/>
  </conditionalFormatting>
  <conditionalFormatting sqref="M327">
    <cfRule type="duplicateValues" dxfId="5784" priority="1540"/>
  </conditionalFormatting>
  <conditionalFormatting sqref="M328">
    <cfRule type="duplicateValues" dxfId="5783" priority="1538"/>
  </conditionalFormatting>
  <conditionalFormatting sqref="M330:M332">
    <cfRule type="duplicateValues" dxfId="5782" priority="1536"/>
  </conditionalFormatting>
  <conditionalFormatting sqref="M333">
    <cfRule type="duplicateValues" dxfId="5781" priority="1537"/>
  </conditionalFormatting>
  <conditionalFormatting sqref="M335">
    <cfRule type="duplicateValues" dxfId="5780" priority="1535"/>
  </conditionalFormatting>
  <conditionalFormatting sqref="M336">
    <cfRule type="duplicateValues" dxfId="5779" priority="1542"/>
  </conditionalFormatting>
  <conditionalFormatting sqref="M337:M338">
    <cfRule type="duplicateValues" dxfId="5778" priority="1534"/>
  </conditionalFormatting>
  <conditionalFormatting sqref="M340:M341">
    <cfRule type="duplicateValues" dxfId="5777" priority="1532"/>
  </conditionalFormatting>
  <conditionalFormatting sqref="M342">
    <cfRule type="duplicateValues" dxfId="5776" priority="1533"/>
  </conditionalFormatting>
  <conditionalFormatting sqref="M343">
    <cfRule type="duplicateValues" dxfId="5775" priority="1531"/>
  </conditionalFormatting>
  <conditionalFormatting sqref="M345:M353">
    <cfRule type="duplicateValues" dxfId="5774" priority="1528"/>
  </conditionalFormatting>
  <conditionalFormatting sqref="M354">
    <cfRule type="duplicateValues" dxfId="5773" priority="1529"/>
  </conditionalFormatting>
  <conditionalFormatting sqref="M355">
    <cfRule type="duplicateValues" dxfId="5772" priority="1527"/>
  </conditionalFormatting>
  <conditionalFormatting sqref="M356">
    <cfRule type="duplicateValues" dxfId="5771" priority="1530"/>
  </conditionalFormatting>
  <conditionalFormatting sqref="M357">
    <cfRule type="duplicateValues" dxfId="5770" priority="1526"/>
  </conditionalFormatting>
  <conditionalFormatting sqref="M359:M368">
    <cfRule type="duplicateValues" dxfId="5769" priority="1524"/>
  </conditionalFormatting>
  <conditionalFormatting sqref="M369:M370">
    <cfRule type="duplicateValues" dxfId="5768" priority="1525"/>
  </conditionalFormatting>
  <conditionalFormatting sqref="M371:M373">
    <cfRule type="duplicateValues" dxfId="5767" priority="1523"/>
  </conditionalFormatting>
  <conditionalFormatting sqref="M375:M378">
    <cfRule type="duplicateValues" dxfId="5766" priority="1521"/>
  </conditionalFormatting>
  <conditionalFormatting sqref="M379">
    <cfRule type="duplicateValues" dxfId="5765" priority="1522"/>
  </conditionalFormatting>
  <conditionalFormatting sqref="M380:M387">
    <cfRule type="duplicateValues" dxfId="5764" priority="1519"/>
  </conditionalFormatting>
  <conditionalFormatting sqref="M388">
    <cfRule type="duplicateValues" dxfId="5763" priority="1520"/>
  </conditionalFormatting>
  <conditionalFormatting sqref="M390:M398">
    <cfRule type="duplicateValues" dxfId="5762" priority="1517"/>
  </conditionalFormatting>
  <conditionalFormatting sqref="M399">
    <cfRule type="duplicateValues" dxfId="5761" priority="1518"/>
  </conditionalFormatting>
  <conditionalFormatting sqref="M400:M403">
    <cfRule type="duplicateValues" dxfId="5760" priority="1516"/>
  </conditionalFormatting>
  <conditionalFormatting sqref="M405:M413">
    <cfRule type="duplicateValues" dxfId="5759" priority="1514"/>
  </conditionalFormatting>
  <conditionalFormatting sqref="M414">
    <cfRule type="duplicateValues" dxfId="5758" priority="1515"/>
  </conditionalFormatting>
  <conditionalFormatting sqref="M415:M423">
    <cfRule type="duplicateValues" dxfId="5757" priority="1513"/>
  </conditionalFormatting>
  <conditionalFormatting sqref="M425:M429">
    <cfRule type="duplicateValues" dxfId="5756" priority="1512"/>
  </conditionalFormatting>
  <conditionalFormatting sqref="M431:M433">
    <cfRule type="duplicateValues" dxfId="5755" priority="1510"/>
  </conditionalFormatting>
  <conditionalFormatting sqref="M434">
    <cfRule type="duplicateValues" dxfId="5754" priority="1511"/>
  </conditionalFormatting>
  <conditionalFormatting sqref="M435">
    <cfRule type="duplicateValues" dxfId="5753" priority="1509"/>
  </conditionalFormatting>
  <conditionalFormatting sqref="M438:M441">
    <cfRule type="duplicateValues" dxfId="5752" priority="1508"/>
  </conditionalFormatting>
  <conditionalFormatting sqref="M443">
    <cfRule type="duplicateValues" dxfId="5751" priority="1506"/>
  </conditionalFormatting>
  <conditionalFormatting sqref="M444">
    <cfRule type="duplicateValues" dxfId="5750" priority="1507"/>
  </conditionalFormatting>
  <conditionalFormatting sqref="M445">
    <cfRule type="duplicateValues" dxfId="5749" priority="1504"/>
  </conditionalFormatting>
  <conditionalFormatting sqref="M446">
    <cfRule type="duplicateValues" dxfId="5748" priority="1505"/>
  </conditionalFormatting>
  <conditionalFormatting sqref="M447:M448">
    <cfRule type="duplicateValues" dxfId="5747" priority="1503"/>
  </conditionalFormatting>
  <conditionalFormatting sqref="M450">
    <cfRule type="duplicateValues" dxfId="5746" priority="1502"/>
  </conditionalFormatting>
  <conditionalFormatting sqref="M451">
    <cfRule type="duplicateValues" dxfId="5745" priority="1501"/>
  </conditionalFormatting>
  <conditionalFormatting sqref="M452:M453">
    <cfRule type="duplicateValues" dxfId="5744" priority="1500"/>
  </conditionalFormatting>
  <conditionalFormatting sqref="M455">
    <cfRule type="duplicateValues" dxfId="5743" priority="1497"/>
  </conditionalFormatting>
  <conditionalFormatting sqref="M456">
    <cfRule type="duplicateValues" dxfId="5742" priority="1498"/>
  </conditionalFormatting>
  <conditionalFormatting sqref="M457">
    <cfRule type="duplicateValues" dxfId="5741" priority="1496"/>
  </conditionalFormatting>
  <conditionalFormatting sqref="M458">
    <cfRule type="duplicateValues" dxfId="5740" priority="1499"/>
  </conditionalFormatting>
  <conditionalFormatting sqref="M459:M460">
    <cfRule type="duplicateValues" dxfId="5739" priority="1493"/>
  </conditionalFormatting>
  <conditionalFormatting sqref="M461">
    <cfRule type="duplicateValues" dxfId="5738" priority="1494"/>
  </conditionalFormatting>
  <conditionalFormatting sqref="M462">
    <cfRule type="duplicateValues" dxfId="5737" priority="1495"/>
  </conditionalFormatting>
  <conditionalFormatting sqref="M463">
    <cfRule type="duplicateValues" dxfId="5736" priority="1491"/>
  </conditionalFormatting>
  <conditionalFormatting sqref="M464:M466">
    <cfRule type="duplicateValues" dxfId="5735" priority="1492"/>
  </conditionalFormatting>
  <conditionalFormatting sqref="M467:M468">
    <cfRule type="duplicateValues" dxfId="5734" priority="1490"/>
  </conditionalFormatting>
  <conditionalFormatting sqref="M470">
    <cfRule type="duplicateValues" dxfId="5733" priority="1488"/>
  </conditionalFormatting>
  <conditionalFormatting sqref="M471 M483">
    <cfRule type="duplicateValues" dxfId="5732" priority="1489"/>
  </conditionalFormatting>
  <conditionalFormatting sqref="M472 M475 M478">
    <cfRule type="duplicateValues" dxfId="5731" priority="1486"/>
  </conditionalFormatting>
  <conditionalFormatting sqref="M473:M474">
    <cfRule type="duplicateValues" dxfId="5730" priority="1485"/>
  </conditionalFormatting>
  <conditionalFormatting sqref="M476:M477">
    <cfRule type="duplicateValues" dxfId="5729" priority="1484"/>
  </conditionalFormatting>
  <conditionalFormatting sqref="M479">
    <cfRule type="duplicateValues" dxfId="5728" priority="1483"/>
  </conditionalFormatting>
  <conditionalFormatting sqref="M480">
    <cfRule type="duplicateValues" dxfId="5727" priority="1487"/>
  </conditionalFormatting>
  <conditionalFormatting sqref="M481">
    <cfRule type="duplicateValues" dxfId="5726" priority="1482"/>
  </conditionalFormatting>
  <conditionalFormatting sqref="M482">
    <cfRule type="duplicateValues" dxfId="5725" priority="1481"/>
  </conditionalFormatting>
  <conditionalFormatting sqref="M485:M487">
    <cfRule type="duplicateValues" dxfId="5724" priority="1478"/>
  </conditionalFormatting>
  <conditionalFormatting sqref="M488 M492 M496">
    <cfRule type="duplicateValues" dxfId="5723" priority="1479"/>
  </conditionalFormatting>
  <conditionalFormatting sqref="M489:M491">
    <cfRule type="duplicateValues" dxfId="5722" priority="1477"/>
  </conditionalFormatting>
  <conditionalFormatting sqref="M493:M495">
    <cfRule type="duplicateValues" dxfId="5721" priority="1476"/>
  </conditionalFormatting>
  <conditionalFormatting sqref="M497">
    <cfRule type="duplicateValues" dxfId="5720" priority="1475"/>
  </conditionalFormatting>
  <conditionalFormatting sqref="M498">
    <cfRule type="duplicateValues" dxfId="5719" priority="1480"/>
  </conditionalFormatting>
  <conditionalFormatting sqref="M500 M504">
    <cfRule type="duplicateValues" dxfId="5718" priority="1473"/>
  </conditionalFormatting>
  <conditionalFormatting sqref="M501:M503">
    <cfRule type="duplicateValues" dxfId="5717" priority="1472"/>
  </conditionalFormatting>
  <conditionalFormatting sqref="M505:M507">
    <cfRule type="duplicateValues" dxfId="5716" priority="1471"/>
  </conditionalFormatting>
  <conditionalFormatting sqref="M508">
    <cfRule type="duplicateValues" dxfId="5715" priority="1474"/>
  </conditionalFormatting>
  <conditionalFormatting sqref="M511">
    <cfRule type="duplicateValues" dxfId="5714" priority="1468"/>
  </conditionalFormatting>
  <conditionalFormatting sqref="M512 M516">
    <cfRule type="duplicateValues" dxfId="5713" priority="1469"/>
  </conditionalFormatting>
  <conditionalFormatting sqref="M513:M515">
    <cfRule type="duplicateValues" dxfId="5712" priority="1467"/>
  </conditionalFormatting>
  <conditionalFormatting sqref="M517">
    <cfRule type="duplicateValues" dxfId="5711" priority="1466"/>
  </conditionalFormatting>
  <conditionalFormatting sqref="M518">
    <cfRule type="duplicateValues" dxfId="5710" priority="1470"/>
  </conditionalFormatting>
  <conditionalFormatting sqref="M519">
    <cfRule type="duplicateValues" dxfId="5709" priority="1464"/>
  </conditionalFormatting>
  <conditionalFormatting sqref="M520 M524">
    <cfRule type="duplicateValues" dxfId="5708" priority="1465"/>
  </conditionalFormatting>
  <conditionalFormatting sqref="M521:M523">
    <cfRule type="duplicateValues" dxfId="5707" priority="1463"/>
  </conditionalFormatting>
  <conditionalFormatting sqref="M525">
    <cfRule type="duplicateValues" dxfId="5706" priority="1462"/>
  </conditionalFormatting>
  <conditionalFormatting sqref="M527">
    <cfRule type="duplicateValues" dxfId="5705" priority="1460"/>
  </conditionalFormatting>
  <conditionalFormatting sqref="M528 M532">
    <cfRule type="duplicateValues" dxfId="5704" priority="1461"/>
  </conditionalFormatting>
  <conditionalFormatting sqref="M529:M531">
    <cfRule type="duplicateValues" dxfId="5703" priority="1459"/>
  </conditionalFormatting>
  <conditionalFormatting sqref="M533:M535">
    <cfRule type="duplicateValues" dxfId="5702" priority="1457"/>
  </conditionalFormatting>
  <conditionalFormatting sqref="M536">
    <cfRule type="duplicateValues" dxfId="5701" priority="1458"/>
  </conditionalFormatting>
  <conditionalFormatting sqref="M537">
    <cfRule type="duplicateValues" dxfId="5700" priority="1456"/>
  </conditionalFormatting>
  <conditionalFormatting sqref="M539">
    <cfRule type="duplicateValues" dxfId="5699" priority="1454"/>
  </conditionalFormatting>
  <conditionalFormatting sqref="M540 M544:M549">
    <cfRule type="duplicateValues" dxfId="5698" priority="1455"/>
  </conditionalFormatting>
  <conditionalFormatting sqref="M541:M543">
    <cfRule type="duplicateValues" dxfId="5697" priority="1453"/>
  </conditionalFormatting>
  <conditionalFormatting sqref="M551:M552">
    <cfRule type="duplicateValues" dxfId="5696" priority="1452"/>
  </conditionalFormatting>
  <conditionalFormatting sqref="M578:M652">
    <cfRule type="duplicateValues" dxfId="5695" priority="1202"/>
  </conditionalFormatting>
  <conditionalFormatting sqref="M653:M666">
    <cfRule type="duplicateValues" dxfId="5694" priority="938"/>
  </conditionalFormatting>
  <conditionalFormatting sqref="M667 M669">
    <cfRule type="duplicateValues" dxfId="5693" priority="645"/>
  </conditionalFormatting>
  <conditionalFormatting sqref="M668 M670:M714">
    <cfRule type="duplicateValues" dxfId="5692" priority="646"/>
  </conditionalFormatting>
  <conditionalFormatting sqref="M715:M780">
    <cfRule type="duplicateValues" dxfId="5691" priority="5"/>
  </conditionalFormatting>
  <conditionalFormatting sqref="P21:P49">
    <cfRule type="duplicateValues" dxfId="5690" priority="1444"/>
  </conditionalFormatting>
  <conditionalFormatting sqref="P50:P59">
    <cfRule type="duplicateValues" dxfId="5689" priority="1443"/>
  </conditionalFormatting>
  <conditionalFormatting sqref="P60 P64:P73">
    <cfRule type="duplicateValues" dxfId="5688" priority="1445"/>
  </conditionalFormatting>
  <conditionalFormatting sqref="P61:P63">
    <cfRule type="duplicateValues" dxfId="5687" priority="1442"/>
  </conditionalFormatting>
  <conditionalFormatting sqref="P74">
    <cfRule type="duplicateValues" dxfId="5686" priority="1446"/>
  </conditionalFormatting>
  <conditionalFormatting sqref="P75:P85 P91 P97 P103">
    <cfRule type="duplicateValues" dxfId="5685" priority="1441"/>
  </conditionalFormatting>
  <conditionalFormatting sqref="P86:P90">
    <cfRule type="duplicateValues" dxfId="5684" priority="1440"/>
  </conditionalFormatting>
  <conditionalFormatting sqref="P92:P96">
    <cfRule type="duplicateValues" dxfId="5683" priority="1439"/>
  </conditionalFormatting>
  <conditionalFormatting sqref="P98:P102">
    <cfRule type="duplicateValues" dxfId="5682" priority="1438"/>
  </conditionalFormatting>
  <conditionalFormatting sqref="P104:P108">
    <cfRule type="duplicateValues" dxfId="5681" priority="1437"/>
  </conditionalFormatting>
  <conditionalFormatting sqref="P109">
    <cfRule type="duplicateValues" dxfId="5680" priority="1447"/>
  </conditionalFormatting>
  <conditionalFormatting sqref="P110:P111">
    <cfRule type="duplicateValues" dxfId="5679" priority="1434"/>
  </conditionalFormatting>
  <conditionalFormatting sqref="P112">
    <cfRule type="duplicateValues" dxfId="5678" priority="1435"/>
  </conditionalFormatting>
  <conditionalFormatting sqref="P113">
    <cfRule type="duplicateValues" dxfId="5677" priority="1433"/>
  </conditionalFormatting>
  <conditionalFormatting sqref="P114:P115 P119 P123">
    <cfRule type="duplicateValues" dxfId="5676" priority="1436"/>
  </conditionalFormatting>
  <conditionalFormatting sqref="P116:P117">
    <cfRule type="duplicateValues" dxfId="5675" priority="1431"/>
  </conditionalFormatting>
  <conditionalFormatting sqref="P118">
    <cfRule type="duplicateValues" dxfId="5674" priority="1432"/>
  </conditionalFormatting>
  <conditionalFormatting sqref="P120:P122">
    <cfRule type="duplicateValues" dxfId="5673" priority="1430"/>
  </conditionalFormatting>
  <conditionalFormatting sqref="P124 P178 P196 P214 P232 P251 P265 P279 P293 P308 P324 P342 P360 P374 P389 P402 P412 P429 P439 P449 P459 P470 P474 P488 P502 P523 P537 P554 P567 P578:P652">
    <cfRule type="duplicateValues" dxfId="5672" priority="8272"/>
  </conditionalFormatting>
  <conditionalFormatting sqref="P125">
    <cfRule type="duplicateValues" dxfId="5671" priority="1427"/>
  </conditionalFormatting>
  <conditionalFormatting sqref="P126 P139 P144">
    <cfRule type="duplicateValues" dxfId="5670" priority="1428"/>
  </conditionalFormatting>
  <conditionalFormatting sqref="P127">
    <cfRule type="duplicateValues" dxfId="5669" priority="1425"/>
  </conditionalFormatting>
  <conditionalFormatting sqref="P128">
    <cfRule type="duplicateValues" dxfId="5668" priority="1424"/>
  </conditionalFormatting>
  <conditionalFormatting sqref="P129 P134">
    <cfRule type="duplicateValues" dxfId="5667" priority="1426"/>
  </conditionalFormatting>
  <conditionalFormatting sqref="P130">
    <cfRule type="duplicateValues" dxfId="5666" priority="1422"/>
  </conditionalFormatting>
  <conditionalFormatting sqref="P131">
    <cfRule type="duplicateValues" dxfId="5665" priority="1421"/>
  </conditionalFormatting>
  <conditionalFormatting sqref="P132">
    <cfRule type="duplicateValues" dxfId="5664" priority="1423"/>
  </conditionalFormatting>
  <conditionalFormatting sqref="P133">
    <cfRule type="duplicateValues" dxfId="5663" priority="1420"/>
  </conditionalFormatting>
  <conditionalFormatting sqref="P135">
    <cfRule type="duplicateValues" dxfId="5662" priority="1417"/>
  </conditionalFormatting>
  <conditionalFormatting sqref="P136">
    <cfRule type="duplicateValues" dxfId="5661" priority="1418"/>
  </conditionalFormatting>
  <conditionalFormatting sqref="P137">
    <cfRule type="duplicateValues" dxfId="5660" priority="1416"/>
  </conditionalFormatting>
  <conditionalFormatting sqref="P138">
    <cfRule type="duplicateValues" dxfId="5659" priority="1419"/>
  </conditionalFormatting>
  <conditionalFormatting sqref="P140:P143">
    <cfRule type="duplicateValues" dxfId="5658" priority="1415"/>
  </conditionalFormatting>
  <conditionalFormatting sqref="P145:P148">
    <cfRule type="duplicateValues" dxfId="5657" priority="1414"/>
  </conditionalFormatting>
  <conditionalFormatting sqref="P149 P169">
    <cfRule type="duplicateValues" dxfId="5656" priority="1429"/>
  </conditionalFormatting>
  <conditionalFormatting sqref="P150:P151">
    <cfRule type="duplicateValues" dxfId="5655" priority="1411"/>
  </conditionalFormatting>
  <conditionalFormatting sqref="P152">
    <cfRule type="duplicateValues" dxfId="5654" priority="1412"/>
  </conditionalFormatting>
  <conditionalFormatting sqref="P153:P158">
    <cfRule type="duplicateValues" dxfId="5653" priority="1410"/>
  </conditionalFormatting>
  <conditionalFormatting sqref="P159">
    <cfRule type="duplicateValues" dxfId="5652" priority="1413"/>
  </conditionalFormatting>
  <conditionalFormatting sqref="P160">
    <cfRule type="duplicateValues" dxfId="5651" priority="1408"/>
  </conditionalFormatting>
  <conditionalFormatting sqref="P161:P165">
    <cfRule type="duplicateValues" dxfId="5650" priority="1407"/>
  </conditionalFormatting>
  <conditionalFormatting sqref="P166">
    <cfRule type="duplicateValues" dxfId="5649" priority="1409"/>
  </conditionalFormatting>
  <conditionalFormatting sqref="P167">
    <cfRule type="duplicateValues" dxfId="5648" priority="1405"/>
  </conditionalFormatting>
  <conditionalFormatting sqref="P168">
    <cfRule type="duplicateValues" dxfId="5647" priority="1406"/>
  </conditionalFormatting>
  <conditionalFormatting sqref="P170:P175">
    <cfRule type="duplicateValues" dxfId="5646" priority="1403"/>
  </conditionalFormatting>
  <conditionalFormatting sqref="P176">
    <cfRule type="duplicateValues" dxfId="5645" priority="1404"/>
  </conditionalFormatting>
  <conditionalFormatting sqref="P177">
    <cfRule type="duplicateValues" dxfId="5644" priority="1402"/>
  </conditionalFormatting>
  <conditionalFormatting sqref="P179">
    <cfRule type="duplicateValues" dxfId="5643" priority="1400"/>
  </conditionalFormatting>
  <conditionalFormatting sqref="P180:P183">
    <cfRule type="duplicateValues" dxfId="5642" priority="1398"/>
  </conditionalFormatting>
  <conditionalFormatting sqref="P184">
    <cfRule type="duplicateValues" dxfId="5641" priority="1399"/>
  </conditionalFormatting>
  <conditionalFormatting sqref="P185">
    <cfRule type="duplicateValues" dxfId="5640" priority="1397"/>
  </conditionalFormatting>
  <conditionalFormatting sqref="P186">
    <cfRule type="duplicateValues" dxfId="5639" priority="1401"/>
  </conditionalFormatting>
  <conditionalFormatting sqref="P187:P189">
    <cfRule type="duplicateValues" dxfId="5638" priority="1395"/>
  </conditionalFormatting>
  <conditionalFormatting sqref="P190">
    <cfRule type="duplicateValues" dxfId="5637" priority="1396"/>
  </conditionalFormatting>
  <conditionalFormatting sqref="P191">
    <cfRule type="duplicateValues" dxfId="5636" priority="1394"/>
  </conditionalFormatting>
  <conditionalFormatting sqref="P192:P193">
    <cfRule type="duplicateValues" dxfId="5635" priority="1392"/>
  </conditionalFormatting>
  <conditionalFormatting sqref="P194">
    <cfRule type="duplicateValues" dxfId="5634" priority="1393"/>
  </conditionalFormatting>
  <conditionalFormatting sqref="P195">
    <cfRule type="duplicateValues" dxfId="5633" priority="1391"/>
  </conditionalFormatting>
  <conditionalFormatting sqref="P197">
    <cfRule type="duplicateValues" dxfId="5632" priority="1388"/>
  </conditionalFormatting>
  <conditionalFormatting sqref="P198">
    <cfRule type="duplicateValues" dxfId="5631" priority="1389"/>
  </conditionalFormatting>
  <conditionalFormatting sqref="P199">
    <cfRule type="duplicateValues" dxfId="5630" priority="1385"/>
  </conditionalFormatting>
  <conditionalFormatting sqref="P200">
    <cfRule type="duplicateValues" dxfId="5629" priority="1386"/>
  </conditionalFormatting>
  <conditionalFormatting sqref="P201">
    <cfRule type="duplicateValues" dxfId="5628" priority="1384"/>
  </conditionalFormatting>
  <conditionalFormatting sqref="P202">
    <cfRule type="duplicateValues" dxfId="5627" priority="1387"/>
  </conditionalFormatting>
  <conditionalFormatting sqref="P203">
    <cfRule type="duplicateValues" dxfId="5626" priority="1383"/>
  </conditionalFormatting>
  <conditionalFormatting sqref="P204">
    <cfRule type="duplicateValues" dxfId="5625" priority="1390"/>
  </conditionalFormatting>
  <conditionalFormatting sqref="P205">
    <cfRule type="duplicateValues" dxfId="5624" priority="1379"/>
  </conditionalFormatting>
  <conditionalFormatting sqref="P206">
    <cfRule type="duplicateValues" dxfId="5623" priority="1380"/>
  </conditionalFormatting>
  <conditionalFormatting sqref="P207">
    <cfRule type="duplicateValues" dxfId="5622" priority="1378"/>
  </conditionalFormatting>
  <conditionalFormatting sqref="P208">
    <cfRule type="duplicateValues" dxfId="5621" priority="1381"/>
  </conditionalFormatting>
  <conditionalFormatting sqref="P209">
    <cfRule type="duplicateValues" dxfId="5620" priority="1377"/>
  </conditionalFormatting>
  <conditionalFormatting sqref="P210">
    <cfRule type="duplicateValues" dxfId="5619" priority="1382"/>
  </conditionalFormatting>
  <conditionalFormatting sqref="P211:P212">
    <cfRule type="duplicateValues" dxfId="5618" priority="1375"/>
  </conditionalFormatting>
  <conditionalFormatting sqref="P213">
    <cfRule type="duplicateValues" dxfId="5617" priority="1376"/>
  </conditionalFormatting>
  <conditionalFormatting sqref="P215">
    <cfRule type="duplicateValues" dxfId="5616" priority="1372"/>
  </conditionalFormatting>
  <conditionalFormatting sqref="P216:P220">
    <cfRule type="duplicateValues" dxfId="5615" priority="1371"/>
  </conditionalFormatting>
  <conditionalFormatting sqref="P221">
    <cfRule type="duplicateValues" dxfId="5614" priority="1373"/>
  </conditionalFormatting>
  <conditionalFormatting sqref="P222">
    <cfRule type="duplicateValues" dxfId="5613" priority="1370"/>
  </conditionalFormatting>
  <conditionalFormatting sqref="P223">
    <cfRule type="duplicateValues" dxfId="5612" priority="1374"/>
  </conditionalFormatting>
  <conditionalFormatting sqref="P224:P226">
    <cfRule type="duplicateValues" dxfId="5611" priority="1367"/>
  </conditionalFormatting>
  <conditionalFormatting sqref="P227">
    <cfRule type="duplicateValues" dxfId="5610" priority="1368"/>
  </conditionalFormatting>
  <conditionalFormatting sqref="P228">
    <cfRule type="duplicateValues" dxfId="5609" priority="1365"/>
  </conditionalFormatting>
  <conditionalFormatting sqref="P229">
    <cfRule type="duplicateValues" dxfId="5608" priority="1366"/>
  </conditionalFormatting>
  <conditionalFormatting sqref="P230">
    <cfRule type="duplicateValues" dxfId="5607" priority="1369"/>
  </conditionalFormatting>
  <conditionalFormatting sqref="P231">
    <cfRule type="duplicateValues" dxfId="5606" priority="1364"/>
  </conditionalFormatting>
  <conditionalFormatting sqref="P233:P236">
    <cfRule type="duplicateValues" dxfId="5605" priority="1361"/>
  </conditionalFormatting>
  <conditionalFormatting sqref="P237">
    <cfRule type="duplicateValues" dxfId="5604" priority="1362"/>
  </conditionalFormatting>
  <conditionalFormatting sqref="P238">
    <cfRule type="duplicateValues" dxfId="5603" priority="1358"/>
  </conditionalFormatting>
  <conditionalFormatting sqref="P239">
    <cfRule type="duplicateValues" dxfId="5602" priority="1359"/>
  </conditionalFormatting>
  <conditionalFormatting sqref="P240">
    <cfRule type="duplicateValues" dxfId="5601" priority="1357"/>
  </conditionalFormatting>
  <conditionalFormatting sqref="P241">
    <cfRule type="duplicateValues" dxfId="5600" priority="1360"/>
  </conditionalFormatting>
  <conditionalFormatting sqref="P242:P243">
    <cfRule type="duplicateValues" dxfId="5599" priority="1356"/>
  </conditionalFormatting>
  <conditionalFormatting sqref="P244">
    <cfRule type="duplicateValues" dxfId="5598" priority="1363"/>
  </conditionalFormatting>
  <conditionalFormatting sqref="P245:P248">
    <cfRule type="duplicateValues" dxfId="5597" priority="1354"/>
  </conditionalFormatting>
  <conditionalFormatting sqref="P249">
    <cfRule type="duplicateValues" dxfId="5596" priority="1355"/>
  </conditionalFormatting>
  <conditionalFormatting sqref="P250">
    <cfRule type="duplicateValues" dxfId="5595" priority="1353"/>
  </conditionalFormatting>
  <conditionalFormatting sqref="P252:P254">
    <cfRule type="duplicateValues" dxfId="5594" priority="1350"/>
  </conditionalFormatting>
  <conditionalFormatting sqref="P255">
    <cfRule type="duplicateValues" dxfId="5593" priority="1351"/>
  </conditionalFormatting>
  <conditionalFormatting sqref="P256:P259">
    <cfRule type="duplicateValues" dxfId="5592" priority="1348"/>
  </conditionalFormatting>
  <conditionalFormatting sqref="P260">
    <cfRule type="duplicateValues" dxfId="5591" priority="1349"/>
  </conditionalFormatting>
  <conditionalFormatting sqref="P261:P262">
    <cfRule type="duplicateValues" dxfId="5590" priority="1347"/>
  </conditionalFormatting>
  <conditionalFormatting sqref="P263">
    <cfRule type="duplicateValues" dxfId="5589" priority="1352"/>
  </conditionalFormatting>
  <conditionalFormatting sqref="P264">
    <cfRule type="duplicateValues" dxfId="5588" priority="1346"/>
  </conditionalFormatting>
  <conditionalFormatting sqref="P266:P268">
    <cfRule type="duplicateValues" dxfId="5587" priority="1343"/>
  </conditionalFormatting>
  <conditionalFormatting sqref="P269">
    <cfRule type="duplicateValues" dxfId="5586" priority="1344"/>
  </conditionalFormatting>
  <conditionalFormatting sqref="P270">
    <cfRule type="duplicateValues" dxfId="5585" priority="1341"/>
  </conditionalFormatting>
  <conditionalFormatting sqref="P271">
    <cfRule type="duplicateValues" dxfId="5584" priority="1342"/>
  </conditionalFormatting>
  <conditionalFormatting sqref="P272:P275">
    <cfRule type="duplicateValues" dxfId="5583" priority="1340"/>
  </conditionalFormatting>
  <conditionalFormatting sqref="P276:P278">
    <cfRule type="duplicateValues" dxfId="5582" priority="1345"/>
  </conditionalFormatting>
  <conditionalFormatting sqref="P280:P284">
    <cfRule type="duplicateValues" dxfId="5581" priority="1338"/>
  </conditionalFormatting>
  <conditionalFormatting sqref="P285">
    <cfRule type="duplicateValues" dxfId="5580" priority="1336"/>
  </conditionalFormatting>
  <conditionalFormatting sqref="P286">
    <cfRule type="duplicateValues" dxfId="5579" priority="1337"/>
  </conditionalFormatting>
  <conditionalFormatting sqref="P287:P288">
    <cfRule type="duplicateValues" dxfId="5578" priority="1335"/>
  </conditionalFormatting>
  <conditionalFormatting sqref="P289">
    <cfRule type="duplicateValues" dxfId="5577" priority="1339"/>
  </conditionalFormatting>
  <conditionalFormatting sqref="P290:P291">
    <cfRule type="duplicateValues" dxfId="5576" priority="1333"/>
  </conditionalFormatting>
  <conditionalFormatting sqref="P292">
    <cfRule type="duplicateValues" dxfId="5575" priority="1334"/>
  </conditionalFormatting>
  <conditionalFormatting sqref="P294">
    <cfRule type="duplicateValues" dxfId="5574" priority="1331"/>
  </conditionalFormatting>
  <conditionalFormatting sqref="P295">
    <cfRule type="duplicateValues" dxfId="5573" priority="1330"/>
  </conditionalFormatting>
  <conditionalFormatting sqref="P296 P300 P304">
    <cfRule type="duplicateValues" dxfId="5572" priority="1332"/>
  </conditionalFormatting>
  <conditionalFormatting sqref="P297 P299">
    <cfRule type="duplicateValues" dxfId="5571" priority="1329"/>
  </conditionalFormatting>
  <conditionalFormatting sqref="P298">
    <cfRule type="duplicateValues" dxfId="5570" priority="1328"/>
  </conditionalFormatting>
  <conditionalFormatting sqref="P301">
    <cfRule type="duplicateValues" dxfId="5569" priority="1327"/>
  </conditionalFormatting>
  <conditionalFormatting sqref="P302:P303">
    <cfRule type="duplicateValues" dxfId="5568" priority="1326"/>
  </conditionalFormatting>
  <conditionalFormatting sqref="P305:P306">
    <cfRule type="duplicateValues" dxfId="5567" priority="1324"/>
  </conditionalFormatting>
  <conditionalFormatting sqref="P307">
    <cfRule type="duplicateValues" dxfId="5566" priority="1325"/>
  </conditionalFormatting>
  <conditionalFormatting sqref="P309">
    <cfRule type="duplicateValues" dxfId="5565" priority="1322"/>
  </conditionalFormatting>
  <conditionalFormatting sqref="P310:P312">
    <cfRule type="duplicateValues" dxfId="5564" priority="1320"/>
  </conditionalFormatting>
  <conditionalFormatting sqref="P313:P314">
    <cfRule type="duplicateValues" dxfId="5563" priority="1321"/>
  </conditionalFormatting>
  <conditionalFormatting sqref="P315">
    <cfRule type="duplicateValues" dxfId="5562" priority="1323"/>
  </conditionalFormatting>
  <conditionalFormatting sqref="P316">
    <cfRule type="duplicateValues" dxfId="5561" priority="1319"/>
  </conditionalFormatting>
  <conditionalFormatting sqref="P317">
    <cfRule type="duplicateValues" dxfId="5560" priority="1317"/>
  </conditionalFormatting>
  <conditionalFormatting sqref="P318 P322">
    <cfRule type="duplicateValues" dxfId="5559" priority="1318"/>
  </conditionalFormatting>
  <conditionalFormatting sqref="P319:P321">
    <cfRule type="duplicateValues" dxfId="5558" priority="1316"/>
  </conditionalFormatting>
  <conditionalFormatting sqref="P323">
    <cfRule type="duplicateValues" dxfId="5557" priority="1315"/>
  </conditionalFormatting>
  <conditionalFormatting sqref="P325 P329 P334">
    <cfRule type="duplicateValues" dxfId="5556" priority="1312"/>
  </conditionalFormatting>
  <conditionalFormatting sqref="P326">
    <cfRule type="duplicateValues" dxfId="5555" priority="1310"/>
  </conditionalFormatting>
  <conditionalFormatting sqref="P327">
    <cfRule type="duplicateValues" dxfId="5554" priority="1311"/>
  </conditionalFormatting>
  <conditionalFormatting sqref="P328">
    <cfRule type="duplicateValues" dxfId="5553" priority="1309"/>
  </conditionalFormatting>
  <conditionalFormatting sqref="P330:P332">
    <cfRule type="duplicateValues" dxfId="5552" priority="1307"/>
  </conditionalFormatting>
  <conditionalFormatting sqref="P333">
    <cfRule type="duplicateValues" dxfId="5551" priority="1308"/>
  </conditionalFormatting>
  <conditionalFormatting sqref="P335">
    <cfRule type="duplicateValues" dxfId="5550" priority="1306"/>
  </conditionalFormatting>
  <conditionalFormatting sqref="P336">
    <cfRule type="duplicateValues" dxfId="5549" priority="1313"/>
  </conditionalFormatting>
  <conditionalFormatting sqref="P337:P338">
    <cfRule type="duplicateValues" dxfId="5548" priority="1305"/>
  </conditionalFormatting>
  <conditionalFormatting sqref="P339">
    <cfRule type="duplicateValues" dxfId="5547" priority="1314"/>
  </conditionalFormatting>
  <conditionalFormatting sqref="P340:P341">
    <cfRule type="duplicateValues" dxfId="5546" priority="1304"/>
  </conditionalFormatting>
  <conditionalFormatting sqref="P343">
    <cfRule type="duplicateValues" dxfId="5545" priority="1302"/>
  </conditionalFormatting>
  <conditionalFormatting sqref="P344 P358">
    <cfRule type="duplicateValues" dxfId="5544" priority="1303"/>
  </conditionalFormatting>
  <conditionalFormatting sqref="P345:P353">
    <cfRule type="duplicateValues" dxfId="5543" priority="1299"/>
  </conditionalFormatting>
  <conditionalFormatting sqref="P354">
    <cfRule type="duplicateValues" dxfId="5542" priority="1300"/>
  </conditionalFormatting>
  <conditionalFormatting sqref="P355">
    <cfRule type="duplicateValues" dxfId="5541" priority="1298"/>
  </conditionalFormatting>
  <conditionalFormatting sqref="P356">
    <cfRule type="duplicateValues" dxfId="5540" priority="1301"/>
  </conditionalFormatting>
  <conditionalFormatting sqref="P357">
    <cfRule type="duplicateValues" dxfId="5539" priority="1297"/>
  </conditionalFormatting>
  <conditionalFormatting sqref="P359">
    <cfRule type="duplicateValues" dxfId="5538" priority="1296"/>
  </conditionalFormatting>
  <conditionalFormatting sqref="P361:P368">
    <cfRule type="duplicateValues" dxfId="5537" priority="1294"/>
  </conditionalFormatting>
  <conditionalFormatting sqref="P369:P370">
    <cfRule type="duplicateValues" dxfId="5536" priority="1295"/>
  </conditionalFormatting>
  <conditionalFormatting sqref="P371:P373">
    <cfRule type="duplicateValues" dxfId="5535" priority="1293"/>
  </conditionalFormatting>
  <conditionalFormatting sqref="P375:P378">
    <cfRule type="duplicateValues" dxfId="5534" priority="1291"/>
  </conditionalFormatting>
  <conditionalFormatting sqref="P379">
    <cfRule type="duplicateValues" dxfId="5533" priority="1292"/>
  </conditionalFormatting>
  <conditionalFormatting sqref="P380:P387">
    <cfRule type="duplicateValues" dxfId="5532" priority="1289"/>
  </conditionalFormatting>
  <conditionalFormatting sqref="P388">
    <cfRule type="duplicateValues" dxfId="5531" priority="1290"/>
  </conditionalFormatting>
  <conditionalFormatting sqref="P390:P398">
    <cfRule type="duplicateValues" dxfId="5530" priority="1287"/>
  </conditionalFormatting>
  <conditionalFormatting sqref="P399">
    <cfRule type="duplicateValues" dxfId="5529" priority="1288"/>
  </conditionalFormatting>
  <conditionalFormatting sqref="P400:P401">
    <cfRule type="duplicateValues" dxfId="5528" priority="1286"/>
  </conditionalFormatting>
  <conditionalFormatting sqref="P403">
    <cfRule type="duplicateValues" dxfId="5527" priority="1284"/>
  </conditionalFormatting>
  <conditionalFormatting sqref="P404">
    <cfRule type="duplicateValues" dxfId="5526" priority="1285"/>
  </conditionalFormatting>
  <conditionalFormatting sqref="P405:P411">
    <cfRule type="duplicateValues" dxfId="5525" priority="1283"/>
  </conditionalFormatting>
  <conditionalFormatting sqref="P413">
    <cfRule type="duplicateValues" dxfId="5524" priority="1280"/>
  </conditionalFormatting>
  <conditionalFormatting sqref="P414">
    <cfRule type="duplicateValues" dxfId="5523" priority="1281"/>
  </conditionalFormatting>
  <conditionalFormatting sqref="P415:P423">
    <cfRule type="duplicateValues" dxfId="5522" priority="1279"/>
  </conditionalFormatting>
  <conditionalFormatting sqref="P424">
    <cfRule type="duplicateValues" dxfId="5521" priority="1282"/>
  </conditionalFormatting>
  <conditionalFormatting sqref="P425:P428">
    <cfRule type="duplicateValues" dxfId="5520" priority="1278"/>
  </conditionalFormatting>
  <conditionalFormatting sqref="P430 P436:P437">
    <cfRule type="duplicateValues" dxfId="5519" priority="1277"/>
  </conditionalFormatting>
  <conditionalFormatting sqref="P431:P433">
    <cfRule type="duplicateValues" dxfId="5518" priority="1275"/>
  </conditionalFormatting>
  <conditionalFormatting sqref="P434">
    <cfRule type="duplicateValues" dxfId="5517" priority="1276"/>
  </conditionalFormatting>
  <conditionalFormatting sqref="P435">
    <cfRule type="duplicateValues" dxfId="5516" priority="1274"/>
  </conditionalFormatting>
  <conditionalFormatting sqref="P438">
    <cfRule type="duplicateValues" dxfId="5515" priority="1273"/>
  </conditionalFormatting>
  <conditionalFormatting sqref="P440:P441">
    <cfRule type="duplicateValues" dxfId="5514" priority="1271"/>
  </conditionalFormatting>
  <conditionalFormatting sqref="P442">
    <cfRule type="duplicateValues" dxfId="5513" priority="1272"/>
  </conditionalFormatting>
  <conditionalFormatting sqref="P443">
    <cfRule type="duplicateValues" dxfId="5512" priority="1269"/>
  </conditionalFormatting>
  <conditionalFormatting sqref="P444">
    <cfRule type="duplicateValues" dxfId="5511" priority="1270"/>
  </conditionalFormatting>
  <conditionalFormatting sqref="P445">
    <cfRule type="duplicateValues" dxfId="5510" priority="1267"/>
  </conditionalFormatting>
  <conditionalFormatting sqref="P446">
    <cfRule type="duplicateValues" dxfId="5509" priority="1268"/>
  </conditionalFormatting>
  <conditionalFormatting sqref="P447:P448">
    <cfRule type="duplicateValues" dxfId="5508" priority="1266"/>
  </conditionalFormatting>
  <conditionalFormatting sqref="P450">
    <cfRule type="duplicateValues" dxfId="5507" priority="1264"/>
  </conditionalFormatting>
  <conditionalFormatting sqref="P451">
    <cfRule type="duplicateValues" dxfId="5506" priority="1263"/>
  </conditionalFormatting>
  <conditionalFormatting sqref="P452:P453">
    <cfRule type="duplicateValues" dxfId="5505" priority="1262"/>
  </conditionalFormatting>
  <conditionalFormatting sqref="P454">
    <cfRule type="duplicateValues" dxfId="5504" priority="1265"/>
  </conditionalFormatting>
  <conditionalFormatting sqref="P455">
    <cfRule type="duplicateValues" dxfId="5503" priority="1259"/>
  </conditionalFormatting>
  <conditionalFormatting sqref="P456">
    <cfRule type="duplicateValues" dxfId="5502" priority="1260"/>
  </conditionalFormatting>
  <conditionalFormatting sqref="P457">
    <cfRule type="duplicateValues" dxfId="5501" priority="1258"/>
  </conditionalFormatting>
  <conditionalFormatting sqref="P458">
    <cfRule type="duplicateValues" dxfId="5500" priority="1261"/>
  </conditionalFormatting>
  <conditionalFormatting sqref="P460">
    <cfRule type="duplicateValues" dxfId="5499" priority="1254"/>
  </conditionalFormatting>
  <conditionalFormatting sqref="P461">
    <cfRule type="duplicateValues" dxfId="5498" priority="1255"/>
  </conditionalFormatting>
  <conditionalFormatting sqref="P462">
    <cfRule type="duplicateValues" dxfId="5497" priority="1256"/>
  </conditionalFormatting>
  <conditionalFormatting sqref="P463">
    <cfRule type="duplicateValues" dxfId="5496" priority="1252"/>
  </conditionalFormatting>
  <conditionalFormatting sqref="P464:P466">
    <cfRule type="duplicateValues" dxfId="5495" priority="1253"/>
  </conditionalFormatting>
  <conditionalFormatting sqref="P467:P468">
    <cfRule type="duplicateValues" dxfId="5494" priority="1251"/>
  </conditionalFormatting>
  <conditionalFormatting sqref="P469">
    <cfRule type="duplicateValues" dxfId="5493" priority="1257"/>
  </conditionalFormatting>
  <conditionalFormatting sqref="P471">
    <cfRule type="duplicateValues" dxfId="5492" priority="1250"/>
  </conditionalFormatting>
  <conditionalFormatting sqref="P472">
    <cfRule type="duplicateValues" dxfId="5491" priority="1249"/>
  </conditionalFormatting>
  <conditionalFormatting sqref="P473">
    <cfRule type="duplicateValues" dxfId="5490" priority="1248"/>
  </conditionalFormatting>
  <conditionalFormatting sqref="P475 P478">
    <cfRule type="duplicateValues" dxfId="5489" priority="1244"/>
  </conditionalFormatting>
  <conditionalFormatting sqref="P476:P477">
    <cfRule type="duplicateValues" dxfId="5488" priority="1243"/>
  </conditionalFormatting>
  <conditionalFormatting sqref="P479">
    <cfRule type="duplicateValues" dxfId="5487" priority="1242"/>
  </conditionalFormatting>
  <conditionalFormatting sqref="P480">
    <cfRule type="duplicateValues" dxfId="5486" priority="1245"/>
  </conditionalFormatting>
  <conditionalFormatting sqref="P481">
    <cfRule type="duplicateValues" dxfId="5485" priority="1241"/>
  </conditionalFormatting>
  <conditionalFormatting sqref="P482">
    <cfRule type="duplicateValues" dxfId="5484" priority="1240"/>
  </conditionalFormatting>
  <conditionalFormatting sqref="P483">
    <cfRule type="duplicateValues" dxfId="5483" priority="1246"/>
  </conditionalFormatting>
  <conditionalFormatting sqref="P484">
    <cfRule type="duplicateValues" dxfId="5482" priority="1247"/>
  </conditionalFormatting>
  <conditionalFormatting sqref="P485:P487">
    <cfRule type="duplicateValues" dxfId="5481" priority="1239"/>
  </conditionalFormatting>
  <conditionalFormatting sqref="P489:P491">
    <cfRule type="duplicateValues" dxfId="5480" priority="1235"/>
  </conditionalFormatting>
  <conditionalFormatting sqref="P492 P496">
    <cfRule type="duplicateValues" dxfId="5479" priority="1236"/>
  </conditionalFormatting>
  <conditionalFormatting sqref="P493:P495">
    <cfRule type="duplicateValues" dxfId="5478" priority="1234"/>
  </conditionalFormatting>
  <conditionalFormatting sqref="P497">
    <cfRule type="duplicateValues" dxfId="5477" priority="1233"/>
  </conditionalFormatting>
  <conditionalFormatting sqref="P498">
    <cfRule type="duplicateValues" dxfId="5476" priority="1237"/>
  </conditionalFormatting>
  <conditionalFormatting sqref="P499">
    <cfRule type="duplicateValues" dxfId="5475" priority="1238"/>
  </conditionalFormatting>
  <conditionalFormatting sqref="P500">
    <cfRule type="duplicateValues" dxfId="5474" priority="1232"/>
  </conditionalFormatting>
  <conditionalFormatting sqref="P501">
    <cfRule type="duplicateValues" dxfId="5473" priority="1231"/>
  </conditionalFormatting>
  <conditionalFormatting sqref="P503">
    <cfRule type="duplicateValues" dxfId="5472" priority="1227"/>
  </conditionalFormatting>
  <conditionalFormatting sqref="P504">
    <cfRule type="duplicateValues" dxfId="5471" priority="1228"/>
  </conditionalFormatting>
  <conditionalFormatting sqref="P505:P507">
    <cfRule type="duplicateValues" dxfId="5470" priority="1226"/>
  </conditionalFormatting>
  <conditionalFormatting sqref="P508">
    <cfRule type="duplicateValues" dxfId="5469" priority="1229"/>
  </conditionalFormatting>
  <conditionalFormatting sqref="P509:P510">
    <cfRule type="duplicateValues" dxfId="5468" priority="1230"/>
  </conditionalFormatting>
  <conditionalFormatting sqref="P511">
    <cfRule type="duplicateValues" dxfId="5467" priority="1223"/>
  </conditionalFormatting>
  <conditionalFormatting sqref="P512 P516">
    <cfRule type="duplicateValues" dxfId="5466" priority="1224"/>
  </conditionalFormatting>
  <conditionalFormatting sqref="P513:P515">
    <cfRule type="duplicateValues" dxfId="5465" priority="1222"/>
  </conditionalFormatting>
  <conditionalFormatting sqref="P517">
    <cfRule type="duplicateValues" dxfId="5464" priority="1221"/>
  </conditionalFormatting>
  <conditionalFormatting sqref="P518">
    <cfRule type="duplicateValues" dxfId="5463" priority="1225"/>
  </conditionalFormatting>
  <conditionalFormatting sqref="P519">
    <cfRule type="duplicateValues" dxfId="5462" priority="1219"/>
  </conditionalFormatting>
  <conditionalFormatting sqref="P520">
    <cfRule type="duplicateValues" dxfId="5461" priority="1220"/>
  </conditionalFormatting>
  <conditionalFormatting sqref="P521:P522">
    <cfRule type="duplicateValues" dxfId="5460" priority="1218"/>
  </conditionalFormatting>
  <conditionalFormatting sqref="P524">
    <cfRule type="duplicateValues" dxfId="5459" priority="1216"/>
  </conditionalFormatting>
  <conditionalFormatting sqref="P525">
    <cfRule type="duplicateValues" dxfId="5458" priority="1215"/>
  </conditionalFormatting>
  <conditionalFormatting sqref="P526">
    <cfRule type="duplicateValues" dxfId="5457" priority="1217"/>
  </conditionalFormatting>
  <conditionalFormatting sqref="P527">
    <cfRule type="duplicateValues" dxfId="5456" priority="1213"/>
  </conditionalFormatting>
  <conditionalFormatting sqref="P528 P532">
    <cfRule type="duplicateValues" dxfId="5455" priority="1214"/>
  </conditionalFormatting>
  <conditionalFormatting sqref="P529:P531">
    <cfRule type="duplicateValues" dxfId="5454" priority="1212"/>
  </conditionalFormatting>
  <conditionalFormatting sqref="P533:P535">
    <cfRule type="duplicateValues" dxfId="5453" priority="1210"/>
  </conditionalFormatting>
  <conditionalFormatting sqref="P536">
    <cfRule type="duplicateValues" dxfId="5452" priority="1211"/>
  </conditionalFormatting>
  <conditionalFormatting sqref="P538 P550 P553">
    <cfRule type="duplicateValues" dxfId="5451" priority="1209"/>
  </conditionalFormatting>
  <conditionalFormatting sqref="P539">
    <cfRule type="duplicateValues" dxfId="5450" priority="1207"/>
  </conditionalFormatting>
  <conditionalFormatting sqref="P540 P544:P549">
    <cfRule type="duplicateValues" dxfId="5449" priority="1208"/>
  </conditionalFormatting>
  <conditionalFormatting sqref="P541:P543">
    <cfRule type="duplicateValues" dxfId="5448" priority="1206"/>
  </conditionalFormatting>
  <conditionalFormatting sqref="P551:P552">
    <cfRule type="duplicateValues" dxfId="5447" priority="1205"/>
  </conditionalFormatting>
  <conditionalFormatting sqref="P555:P566">
    <cfRule type="duplicateValues" dxfId="5446" priority="1204"/>
  </conditionalFormatting>
  <conditionalFormatting sqref="P568:P577">
    <cfRule type="duplicateValues" dxfId="5445" priority="1203"/>
  </conditionalFormatting>
  <conditionalFormatting sqref="P653:P666">
    <cfRule type="duplicateValues" dxfId="5444" priority="939"/>
  </conditionalFormatting>
  <conditionalFormatting sqref="P667 P669">
    <cfRule type="duplicateValues" dxfId="5443" priority="647"/>
  </conditionalFormatting>
  <conditionalFormatting sqref="P668 P670:P714">
    <cfRule type="duplicateValues" dxfId="5442" priority="648"/>
  </conditionalFormatting>
  <conditionalFormatting sqref="P715:P780">
    <cfRule type="duplicateValues" dxfId="5441" priority="6"/>
  </conditionalFormatting>
  <conditionalFormatting sqref="S21:S49">
    <cfRule type="duplicateValues" dxfId="5440" priority="1193"/>
  </conditionalFormatting>
  <conditionalFormatting sqref="S50:S59">
    <cfRule type="duplicateValues" dxfId="5439" priority="1192"/>
  </conditionalFormatting>
  <conditionalFormatting sqref="S60 S64:S73">
    <cfRule type="duplicateValues" dxfId="5438" priority="1194"/>
  </conditionalFormatting>
  <conditionalFormatting sqref="S61:S63">
    <cfRule type="duplicateValues" dxfId="5437" priority="1191"/>
  </conditionalFormatting>
  <conditionalFormatting sqref="S74">
    <cfRule type="duplicateValues" dxfId="5436" priority="1195"/>
  </conditionalFormatting>
  <conditionalFormatting sqref="S75:S85 S91 S97 S103">
    <cfRule type="duplicateValues" dxfId="5435" priority="1190"/>
  </conditionalFormatting>
  <conditionalFormatting sqref="S86:S90">
    <cfRule type="duplicateValues" dxfId="5434" priority="1189"/>
  </conditionalFormatting>
  <conditionalFormatting sqref="S92:S96">
    <cfRule type="duplicateValues" dxfId="5433" priority="1188"/>
  </conditionalFormatting>
  <conditionalFormatting sqref="S98:S102">
    <cfRule type="duplicateValues" dxfId="5432" priority="1187"/>
  </conditionalFormatting>
  <conditionalFormatting sqref="S104:S108">
    <cfRule type="duplicateValues" dxfId="5431" priority="1186"/>
  </conditionalFormatting>
  <conditionalFormatting sqref="S109">
    <cfRule type="duplicateValues" dxfId="5430" priority="1196"/>
  </conditionalFormatting>
  <conditionalFormatting sqref="S110:S111">
    <cfRule type="duplicateValues" dxfId="5429" priority="1183"/>
  </conditionalFormatting>
  <conditionalFormatting sqref="S112">
    <cfRule type="duplicateValues" dxfId="5428" priority="1184"/>
  </conditionalFormatting>
  <conditionalFormatting sqref="S113">
    <cfRule type="duplicateValues" dxfId="5427" priority="1182"/>
  </conditionalFormatting>
  <conditionalFormatting sqref="S114:S115 S119 S123">
    <cfRule type="duplicateValues" dxfId="5426" priority="1185"/>
  </conditionalFormatting>
  <conditionalFormatting sqref="S116:S117">
    <cfRule type="duplicateValues" dxfId="5425" priority="1180"/>
  </conditionalFormatting>
  <conditionalFormatting sqref="S118">
    <cfRule type="duplicateValues" dxfId="5424" priority="1181"/>
  </conditionalFormatting>
  <conditionalFormatting sqref="S120:S122">
    <cfRule type="duplicateValues" dxfId="5423" priority="1179"/>
  </conditionalFormatting>
  <conditionalFormatting sqref="S124">
    <cfRule type="duplicateValues" dxfId="5422" priority="1197"/>
  </conditionalFormatting>
  <conditionalFormatting sqref="S125">
    <cfRule type="duplicateValues" dxfId="5421" priority="1177"/>
  </conditionalFormatting>
  <conditionalFormatting sqref="S126 S139">
    <cfRule type="duplicateValues" dxfId="5420" priority="1178"/>
  </conditionalFormatting>
  <conditionalFormatting sqref="S127">
    <cfRule type="duplicateValues" dxfId="5419" priority="1175"/>
  </conditionalFormatting>
  <conditionalFormatting sqref="S128">
    <cfRule type="duplicateValues" dxfId="5418" priority="1174"/>
  </conditionalFormatting>
  <conditionalFormatting sqref="S129 S134">
    <cfRule type="duplicateValues" dxfId="5417" priority="1176"/>
  </conditionalFormatting>
  <conditionalFormatting sqref="S130">
    <cfRule type="duplicateValues" dxfId="5416" priority="1172"/>
  </conditionalFormatting>
  <conditionalFormatting sqref="S131">
    <cfRule type="duplicateValues" dxfId="5415" priority="1171"/>
  </conditionalFormatting>
  <conditionalFormatting sqref="S132">
    <cfRule type="duplicateValues" dxfId="5414" priority="1173"/>
  </conditionalFormatting>
  <conditionalFormatting sqref="S133">
    <cfRule type="duplicateValues" dxfId="5413" priority="1170"/>
  </conditionalFormatting>
  <conditionalFormatting sqref="S135">
    <cfRule type="duplicateValues" dxfId="5412" priority="1167"/>
  </conditionalFormatting>
  <conditionalFormatting sqref="S136">
    <cfRule type="duplicateValues" dxfId="5411" priority="1168"/>
  </conditionalFormatting>
  <conditionalFormatting sqref="S137">
    <cfRule type="duplicateValues" dxfId="5410" priority="1166"/>
  </conditionalFormatting>
  <conditionalFormatting sqref="S138">
    <cfRule type="duplicateValues" dxfId="5409" priority="1169"/>
  </conditionalFormatting>
  <conditionalFormatting sqref="S140:S143">
    <cfRule type="duplicateValues" dxfId="5408" priority="1165"/>
  </conditionalFormatting>
  <conditionalFormatting sqref="S144 S194 S328 S355 S384 S406 S424 S444 S464 S502 S514 S594 S653:S666">
    <cfRule type="duplicateValues" dxfId="5407" priority="8372"/>
  </conditionalFormatting>
  <conditionalFormatting sqref="S145:S148">
    <cfRule type="duplicateValues" dxfId="5406" priority="1162"/>
  </conditionalFormatting>
  <conditionalFormatting sqref="S149 S169">
    <cfRule type="duplicateValues" dxfId="5405" priority="1163"/>
  </conditionalFormatting>
  <conditionalFormatting sqref="S150:S151">
    <cfRule type="duplicateValues" dxfId="5404" priority="1159"/>
  </conditionalFormatting>
  <conditionalFormatting sqref="S152">
    <cfRule type="duplicateValues" dxfId="5403" priority="1160"/>
  </conditionalFormatting>
  <conditionalFormatting sqref="S153:S158">
    <cfRule type="duplicateValues" dxfId="5402" priority="1158"/>
  </conditionalFormatting>
  <conditionalFormatting sqref="S159">
    <cfRule type="duplicateValues" dxfId="5401" priority="1161"/>
  </conditionalFormatting>
  <conditionalFormatting sqref="S160">
    <cfRule type="duplicateValues" dxfId="5400" priority="1156"/>
  </conditionalFormatting>
  <conditionalFormatting sqref="S161:S165">
    <cfRule type="duplicateValues" dxfId="5399" priority="1155"/>
  </conditionalFormatting>
  <conditionalFormatting sqref="S166">
    <cfRule type="duplicateValues" dxfId="5398" priority="1157"/>
  </conditionalFormatting>
  <conditionalFormatting sqref="S167">
    <cfRule type="duplicateValues" dxfId="5397" priority="1153"/>
  </conditionalFormatting>
  <conditionalFormatting sqref="S168">
    <cfRule type="duplicateValues" dxfId="5396" priority="1154"/>
  </conditionalFormatting>
  <conditionalFormatting sqref="S170:S175">
    <cfRule type="duplicateValues" dxfId="5395" priority="1151"/>
  </conditionalFormatting>
  <conditionalFormatting sqref="S176">
    <cfRule type="duplicateValues" dxfId="5394" priority="1152"/>
  </conditionalFormatting>
  <conditionalFormatting sqref="S177">
    <cfRule type="duplicateValues" dxfId="5393" priority="1150"/>
  </conditionalFormatting>
  <conditionalFormatting sqref="S178">
    <cfRule type="duplicateValues" dxfId="5392" priority="1164"/>
  </conditionalFormatting>
  <conditionalFormatting sqref="S179">
    <cfRule type="duplicateValues" dxfId="5391" priority="1148"/>
  </conditionalFormatting>
  <conditionalFormatting sqref="S180:S183">
    <cfRule type="duplicateValues" dxfId="5390" priority="1146"/>
  </conditionalFormatting>
  <conditionalFormatting sqref="S184">
    <cfRule type="duplicateValues" dxfId="5389" priority="1147"/>
  </conditionalFormatting>
  <conditionalFormatting sqref="S185">
    <cfRule type="duplicateValues" dxfId="5388" priority="1145"/>
  </conditionalFormatting>
  <conditionalFormatting sqref="S186">
    <cfRule type="duplicateValues" dxfId="5387" priority="1149"/>
  </conditionalFormatting>
  <conditionalFormatting sqref="S187:S189">
    <cfRule type="duplicateValues" dxfId="5386" priority="1143"/>
  </conditionalFormatting>
  <conditionalFormatting sqref="S190">
    <cfRule type="duplicateValues" dxfId="5385" priority="1144"/>
  </conditionalFormatting>
  <conditionalFormatting sqref="S191">
    <cfRule type="duplicateValues" dxfId="5384" priority="1142"/>
  </conditionalFormatting>
  <conditionalFormatting sqref="S192:S193">
    <cfRule type="duplicateValues" dxfId="5383" priority="1141"/>
  </conditionalFormatting>
  <conditionalFormatting sqref="S195">
    <cfRule type="duplicateValues" dxfId="5382" priority="1139"/>
  </conditionalFormatting>
  <conditionalFormatting sqref="S196 S214 S232 S251 S265 S279 S293 S308 S324">
    <cfRule type="duplicateValues" dxfId="5381" priority="1140"/>
  </conditionalFormatting>
  <conditionalFormatting sqref="S197">
    <cfRule type="duplicateValues" dxfId="5380" priority="1136"/>
  </conditionalFormatting>
  <conditionalFormatting sqref="S198">
    <cfRule type="duplicateValues" dxfId="5379" priority="1137"/>
  </conditionalFormatting>
  <conditionalFormatting sqref="S199">
    <cfRule type="duplicateValues" dxfId="5378" priority="1133"/>
  </conditionalFormatting>
  <conditionalFormatting sqref="S200">
    <cfRule type="duplicateValues" dxfId="5377" priority="1134"/>
  </conditionalFormatting>
  <conditionalFormatting sqref="S201">
    <cfRule type="duplicateValues" dxfId="5376" priority="1132"/>
  </conditionalFormatting>
  <conditionalFormatting sqref="S202">
    <cfRule type="duplicateValues" dxfId="5375" priority="1135"/>
  </conditionalFormatting>
  <conditionalFormatting sqref="S203">
    <cfRule type="duplicateValues" dxfId="5374" priority="1131"/>
  </conditionalFormatting>
  <conditionalFormatting sqref="S204">
    <cfRule type="duplicateValues" dxfId="5373" priority="1138"/>
  </conditionalFormatting>
  <conditionalFormatting sqref="S205">
    <cfRule type="duplicateValues" dxfId="5372" priority="1127"/>
  </conditionalFormatting>
  <conditionalFormatting sqref="S206">
    <cfRule type="duplicateValues" dxfId="5371" priority="1128"/>
  </conditionalFormatting>
  <conditionalFormatting sqref="S207">
    <cfRule type="duplicateValues" dxfId="5370" priority="1126"/>
  </conditionalFormatting>
  <conditionalFormatting sqref="S208">
    <cfRule type="duplicateValues" dxfId="5369" priority="1129"/>
  </conditionalFormatting>
  <conditionalFormatting sqref="S209">
    <cfRule type="duplicateValues" dxfId="5368" priority="1125"/>
  </conditionalFormatting>
  <conditionalFormatting sqref="S210">
    <cfRule type="duplicateValues" dxfId="5367" priority="1130"/>
  </conditionalFormatting>
  <conditionalFormatting sqref="S211:S212">
    <cfRule type="duplicateValues" dxfId="5366" priority="1123"/>
  </conditionalFormatting>
  <conditionalFormatting sqref="S213">
    <cfRule type="duplicateValues" dxfId="5365" priority="1124"/>
  </conditionalFormatting>
  <conditionalFormatting sqref="S215">
    <cfRule type="duplicateValues" dxfId="5364" priority="1120"/>
  </conditionalFormatting>
  <conditionalFormatting sqref="S216:S220">
    <cfRule type="duplicateValues" dxfId="5363" priority="1119"/>
  </conditionalFormatting>
  <conditionalFormatting sqref="S221">
    <cfRule type="duplicateValues" dxfId="5362" priority="1121"/>
  </conditionalFormatting>
  <conditionalFormatting sqref="S222">
    <cfRule type="duplicateValues" dxfId="5361" priority="1118"/>
  </conditionalFormatting>
  <conditionalFormatting sqref="S223">
    <cfRule type="duplicateValues" dxfId="5360" priority="1122"/>
  </conditionalFormatting>
  <conditionalFormatting sqref="S224:S226">
    <cfRule type="duplicateValues" dxfId="5359" priority="1115"/>
  </conditionalFormatting>
  <conditionalFormatting sqref="S227">
    <cfRule type="duplicateValues" dxfId="5358" priority="1116"/>
  </conditionalFormatting>
  <conditionalFormatting sqref="S228">
    <cfRule type="duplicateValues" dxfId="5357" priority="1113"/>
  </conditionalFormatting>
  <conditionalFormatting sqref="S229">
    <cfRule type="duplicateValues" dxfId="5356" priority="1114"/>
  </conditionalFormatting>
  <conditionalFormatting sqref="S230">
    <cfRule type="duplicateValues" dxfId="5355" priority="1117"/>
  </conditionalFormatting>
  <conditionalFormatting sqref="S231">
    <cfRule type="duplicateValues" dxfId="5354" priority="1112"/>
  </conditionalFormatting>
  <conditionalFormatting sqref="S233:S236">
    <cfRule type="duplicateValues" dxfId="5353" priority="1109"/>
  </conditionalFormatting>
  <conditionalFormatting sqref="S237">
    <cfRule type="duplicateValues" dxfId="5352" priority="1110"/>
  </conditionalFormatting>
  <conditionalFormatting sqref="S238">
    <cfRule type="duplicateValues" dxfId="5351" priority="1106"/>
  </conditionalFormatting>
  <conditionalFormatting sqref="S239">
    <cfRule type="duplicateValues" dxfId="5350" priority="1107"/>
  </conditionalFormatting>
  <conditionalFormatting sqref="S240">
    <cfRule type="duplicateValues" dxfId="5349" priority="1105"/>
  </conditionalFormatting>
  <conditionalFormatting sqref="S241">
    <cfRule type="duplicateValues" dxfId="5348" priority="1108"/>
  </conditionalFormatting>
  <conditionalFormatting sqref="S242:S243">
    <cfRule type="duplicateValues" dxfId="5347" priority="1104"/>
  </conditionalFormatting>
  <conditionalFormatting sqref="S244">
    <cfRule type="duplicateValues" dxfId="5346" priority="1111"/>
  </conditionalFormatting>
  <conditionalFormatting sqref="S245:S248">
    <cfRule type="duplicateValues" dxfId="5345" priority="1102"/>
  </conditionalFormatting>
  <conditionalFormatting sqref="S249">
    <cfRule type="duplicateValues" dxfId="5344" priority="1103"/>
  </conditionalFormatting>
  <conditionalFormatting sqref="S250">
    <cfRule type="duplicateValues" dxfId="5343" priority="1101"/>
  </conditionalFormatting>
  <conditionalFormatting sqref="S252:S254">
    <cfRule type="duplicateValues" dxfId="5342" priority="1098"/>
  </conditionalFormatting>
  <conditionalFormatting sqref="S255">
    <cfRule type="duplicateValues" dxfId="5341" priority="1099"/>
  </conditionalFormatting>
  <conditionalFormatting sqref="S256:S259">
    <cfRule type="duplicateValues" dxfId="5340" priority="1096"/>
  </conditionalFormatting>
  <conditionalFormatting sqref="S260">
    <cfRule type="duplicateValues" dxfId="5339" priority="1097"/>
  </conditionalFormatting>
  <conditionalFormatting sqref="S261:S262">
    <cfRule type="duplicateValues" dxfId="5338" priority="1095"/>
  </conditionalFormatting>
  <conditionalFormatting sqref="S263">
    <cfRule type="duplicateValues" dxfId="5337" priority="1100"/>
  </conditionalFormatting>
  <conditionalFormatting sqref="S264">
    <cfRule type="duplicateValues" dxfId="5336" priority="1094"/>
  </conditionalFormatting>
  <conditionalFormatting sqref="S266:S268">
    <cfRule type="duplicateValues" dxfId="5335" priority="1091"/>
  </conditionalFormatting>
  <conditionalFormatting sqref="S269">
    <cfRule type="duplicateValues" dxfId="5334" priority="1092"/>
  </conditionalFormatting>
  <conditionalFormatting sqref="S270">
    <cfRule type="duplicateValues" dxfId="5333" priority="1089"/>
  </conditionalFormatting>
  <conditionalFormatting sqref="S271">
    <cfRule type="duplicateValues" dxfId="5332" priority="1090"/>
  </conditionalFormatting>
  <conditionalFormatting sqref="S272:S275">
    <cfRule type="duplicateValues" dxfId="5331" priority="1088"/>
  </conditionalFormatting>
  <conditionalFormatting sqref="S276:S278">
    <cfRule type="duplicateValues" dxfId="5330" priority="1093"/>
  </conditionalFormatting>
  <conditionalFormatting sqref="S280:S284">
    <cfRule type="duplicateValues" dxfId="5329" priority="1086"/>
  </conditionalFormatting>
  <conditionalFormatting sqref="S285">
    <cfRule type="duplicateValues" dxfId="5328" priority="1084"/>
  </conditionalFormatting>
  <conditionalFormatting sqref="S286">
    <cfRule type="duplicateValues" dxfId="5327" priority="1085"/>
  </conditionalFormatting>
  <conditionalFormatting sqref="S287:S288">
    <cfRule type="duplicateValues" dxfId="5326" priority="1083"/>
  </conditionalFormatting>
  <conditionalFormatting sqref="S289">
    <cfRule type="duplicateValues" dxfId="5325" priority="1087"/>
  </conditionalFormatting>
  <conditionalFormatting sqref="S290:S291">
    <cfRule type="duplicateValues" dxfId="5324" priority="1081"/>
  </conditionalFormatting>
  <conditionalFormatting sqref="S292">
    <cfRule type="duplicateValues" dxfId="5323" priority="1082"/>
  </conditionalFormatting>
  <conditionalFormatting sqref="S294">
    <cfRule type="duplicateValues" dxfId="5322" priority="1079"/>
  </conditionalFormatting>
  <conditionalFormatting sqref="S295">
    <cfRule type="duplicateValues" dxfId="5321" priority="1078"/>
  </conditionalFormatting>
  <conditionalFormatting sqref="S296 S300 S304">
    <cfRule type="duplicateValues" dxfId="5320" priority="1080"/>
  </conditionalFormatting>
  <conditionalFormatting sqref="S297 S299">
    <cfRule type="duplicateValues" dxfId="5319" priority="1077"/>
  </conditionalFormatting>
  <conditionalFormatting sqref="S298">
    <cfRule type="duplicateValues" dxfId="5318" priority="1076"/>
  </conditionalFormatting>
  <conditionalFormatting sqref="S301">
    <cfRule type="duplicateValues" dxfId="5317" priority="1075"/>
  </conditionalFormatting>
  <conditionalFormatting sqref="S302:S303">
    <cfRule type="duplicateValues" dxfId="5316" priority="1074"/>
  </conditionalFormatting>
  <conditionalFormatting sqref="S305:S306">
    <cfRule type="duplicateValues" dxfId="5315" priority="1072"/>
  </conditionalFormatting>
  <conditionalFormatting sqref="S307">
    <cfRule type="duplicateValues" dxfId="5314" priority="1073"/>
  </conditionalFormatting>
  <conditionalFormatting sqref="S309">
    <cfRule type="duplicateValues" dxfId="5313" priority="1070"/>
  </conditionalFormatting>
  <conditionalFormatting sqref="S310:S312">
    <cfRule type="duplicateValues" dxfId="5312" priority="1068"/>
  </conditionalFormatting>
  <conditionalFormatting sqref="S313:S314">
    <cfRule type="duplicateValues" dxfId="5311" priority="1069"/>
  </conditionalFormatting>
  <conditionalFormatting sqref="S315">
    <cfRule type="duplicateValues" dxfId="5310" priority="1071"/>
  </conditionalFormatting>
  <conditionalFormatting sqref="S316">
    <cfRule type="duplicateValues" dxfId="5309" priority="1067"/>
  </conditionalFormatting>
  <conditionalFormatting sqref="S317">
    <cfRule type="duplicateValues" dxfId="5308" priority="1065"/>
  </conditionalFormatting>
  <conditionalFormatting sqref="S318 S322">
    <cfRule type="duplicateValues" dxfId="5307" priority="1066"/>
  </conditionalFormatting>
  <conditionalFormatting sqref="S319:S321">
    <cfRule type="duplicateValues" dxfId="5306" priority="1064"/>
  </conditionalFormatting>
  <conditionalFormatting sqref="S323">
    <cfRule type="duplicateValues" dxfId="5305" priority="1063"/>
  </conditionalFormatting>
  <conditionalFormatting sqref="S325">
    <cfRule type="duplicateValues" dxfId="5304" priority="1062"/>
  </conditionalFormatting>
  <conditionalFormatting sqref="S326">
    <cfRule type="duplicateValues" dxfId="5303" priority="1060"/>
  </conditionalFormatting>
  <conditionalFormatting sqref="S327">
    <cfRule type="duplicateValues" dxfId="5302" priority="1061"/>
  </conditionalFormatting>
  <conditionalFormatting sqref="S329 S334">
    <cfRule type="duplicateValues" dxfId="5301" priority="1056"/>
  </conditionalFormatting>
  <conditionalFormatting sqref="S330:S332">
    <cfRule type="duplicateValues" dxfId="5300" priority="1054"/>
  </conditionalFormatting>
  <conditionalFormatting sqref="S333">
    <cfRule type="duplicateValues" dxfId="5299" priority="1055"/>
  </conditionalFormatting>
  <conditionalFormatting sqref="S335">
    <cfRule type="duplicateValues" dxfId="5298" priority="1053"/>
  </conditionalFormatting>
  <conditionalFormatting sqref="S336">
    <cfRule type="duplicateValues" dxfId="5297" priority="1057"/>
  </conditionalFormatting>
  <conditionalFormatting sqref="S337:S338">
    <cfRule type="duplicateValues" dxfId="5296" priority="1052"/>
  </conditionalFormatting>
  <conditionalFormatting sqref="S339">
    <cfRule type="duplicateValues" dxfId="5295" priority="1058"/>
  </conditionalFormatting>
  <conditionalFormatting sqref="S340:S341">
    <cfRule type="duplicateValues" dxfId="5294" priority="1051"/>
  </conditionalFormatting>
  <conditionalFormatting sqref="S342">
    <cfRule type="duplicateValues" dxfId="5293" priority="1059"/>
  </conditionalFormatting>
  <conditionalFormatting sqref="S343">
    <cfRule type="duplicateValues" dxfId="5292" priority="1049"/>
  </conditionalFormatting>
  <conditionalFormatting sqref="S344">
    <cfRule type="duplicateValues" dxfId="5291" priority="1050"/>
  </conditionalFormatting>
  <conditionalFormatting sqref="S345:S353">
    <cfRule type="duplicateValues" dxfId="5290" priority="1047"/>
  </conditionalFormatting>
  <conditionalFormatting sqref="S354">
    <cfRule type="duplicateValues" dxfId="5289" priority="1048"/>
  </conditionalFormatting>
  <conditionalFormatting sqref="S356">
    <cfRule type="duplicateValues" dxfId="5288" priority="1044"/>
  </conditionalFormatting>
  <conditionalFormatting sqref="S357">
    <cfRule type="duplicateValues" dxfId="5287" priority="1043"/>
  </conditionalFormatting>
  <conditionalFormatting sqref="S358">
    <cfRule type="duplicateValues" dxfId="5286" priority="1045"/>
  </conditionalFormatting>
  <conditionalFormatting sqref="S359">
    <cfRule type="duplicateValues" dxfId="5285" priority="1042"/>
  </conditionalFormatting>
  <conditionalFormatting sqref="S360 S374">
    <cfRule type="duplicateValues" dxfId="5284" priority="1046"/>
  </conditionalFormatting>
  <conditionalFormatting sqref="S361:S368">
    <cfRule type="duplicateValues" dxfId="5283" priority="1040"/>
  </conditionalFormatting>
  <conditionalFormatting sqref="S369:S370">
    <cfRule type="duplicateValues" dxfId="5282" priority="1041"/>
  </conditionalFormatting>
  <conditionalFormatting sqref="S371:S373">
    <cfRule type="duplicateValues" dxfId="5281" priority="1039"/>
  </conditionalFormatting>
  <conditionalFormatting sqref="S375:S378">
    <cfRule type="duplicateValues" dxfId="5280" priority="1037"/>
  </conditionalFormatting>
  <conditionalFormatting sqref="S379">
    <cfRule type="duplicateValues" dxfId="5279" priority="1038"/>
  </conditionalFormatting>
  <conditionalFormatting sqref="S380:S383">
    <cfRule type="duplicateValues" dxfId="5278" priority="1036"/>
  </conditionalFormatting>
  <conditionalFormatting sqref="S385:S387">
    <cfRule type="duplicateValues" dxfId="5277" priority="1033"/>
  </conditionalFormatting>
  <conditionalFormatting sqref="S388">
    <cfRule type="duplicateValues" dxfId="5276" priority="1034"/>
  </conditionalFormatting>
  <conditionalFormatting sqref="S389 S402">
    <cfRule type="duplicateValues" dxfId="5275" priority="1035"/>
  </conditionalFormatting>
  <conditionalFormatting sqref="S390:S398">
    <cfRule type="duplicateValues" dxfId="5274" priority="1031"/>
  </conditionalFormatting>
  <conditionalFormatting sqref="S399">
    <cfRule type="duplicateValues" dxfId="5273" priority="1032"/>
  </conditionalFormatting>
  <conditionalFormatting sqref="S400:S401">
    <cfRule type="duplicateValues" dxfId="5272" priority="1030"/>
  </conditionalFormatting>
  <conditionalFormatting sqref="S403">
    <cfRule type="duplicateValues" dxfId="5271" priority="1028"/>
  </conditionalFormatting>
  <conditionalFormatting sqref="S404">
    <cfRule type="duplicateValues" dxfId="5270" priority="1029"/>
  </conditionalFormatting>
  <conditionalFormatting sqref="S405">
    <cfRule type="duplicateValues" dxfId="5269" priority="1027"/>
  </conditionalFormatting>
  <conditionalFormatting sqref="S407:S411">
    <cfRule type="duplicateValues" dxfId="5268" priority="1025"/>
  </conditionalFormatting>
  <conditionalFormatting sqref="S412">
    <cfRule type="duplicateValues" dxfId="5267" priority="1026"/>
  </conditionalFormatting>
  <conditionalFormatting sqref="S413">
    <cfRule type="duplicateValues" dxfId="5266" priority="1023"/>
  </conditionalFormatting>
  <conditionalFormatting sqref="S414">
    <cfRule type="duplicateValues" dxfId="5265" priority="1024"/>
  </conditionalFormatting>
  <conditionalFormatting sqref="S415:S423">
    <cfRule type="duplicateValues" dxfId="5264" priority="1022"/>
  </conditionalFormatting>
  <conditionalFormatting sqref="S425:S428">
    <cfRule type="duplicateValues" dxfId="5263" priority="1020"/>
  </conditionalFormatting>
  <conditionalFormatting sqref="S429 S439">
    <cfRule type="duplicateValues" dxfId="5262" priority="1021"/>
  </conditionalFormatting>
  <conditionalFormatting sqref="S430 S436:S437">
    <cfRule type="duplicateValues" dxfId="5261" priority="1019"/>
  </conditionalFormatting>
  <conditionalFormatting sqref="S431:S433">
    <cfRule type="duplicateValues" dxfId="5260" priority="1017"/>
  </conditionalFormatting>
  <conditionalFormatting sqref="S434">
    <cfRule type="duplicateValues" dxfId="5259" priority="1018"/>
  </conditionalFormatting>
  <conditionalFormatting sqref="S435">
    <cfRule type="duplicateValues" dxfId="5258" priority="1016"/>
  </conditionalFormatting>
  <conditionalFormatting sqref="S438">
    <cfRule type="duplicateValues" dxfId="5257" priority="1015"/>
  </conditionalFormatting>
  <conditionalFormatting sqref="S440:S441">
    <cfRule type="duplicateValues" dxfId="5256" priority="1013"/>
  </conditionalFormatting>
  <conditionalFormatting sqref="S442">
    <cfRule type="duplicateValues" dxfId="5255" priority="1014"/>
  </conditionalFormatting>
  <conditionalFormatting sqref="S443">
    <cfRule type="duplicateValues" dxfId="5254" priority="1012"/>
  </conditionalFormatting>
  <conditionalFormatting sqref="S445">
    <cfRule type="duplicateValues" dxfId="5253" priority="1009"/>
  </conditionalFormatting>
  <conditionalFormatting sqref="S446">
    <cfRule type="duplicateValues" dxfId="5252" priority="1010"/>
  </conditionalFormatting>
  <conditionalFormatting sqref="S447:S448">
    <cfRule type="duplicateValues" dxfId="5251" priority="1008"/>
  </conditionalFormatting>
  <conditionalFormatting sqref="S449 S459">
    <cfRule type="duplicateValues" dxfId="5250" priority="1011"/>
  </conditionalFormatting>
  <conditionalFormatting sqref="S450">
    <cfRule type="duplicateValues" dxfId="5249" priority="1006"/>
  </conditionalFormatting>
  <conditionalFormatting sqref="S451">
    <cfRule type="duplicateValues" dxfId="5248" priority="1005"/>
  </conditionalFormatting>
  <conditionalFormatting sqref="S452:S453">
    <cfRule type="duplicateValues" dxfId="5247" priority="1004"/>
  </conditionalFormatting>
  <conditionalFormatting sqref="S454">
    <cfRule type="duplicateValues" dxfId="5246" priority="1007"/>
  </conditionalFormatting>
  <conditionalFormatting sqref="S455">
    <cfRule type="duplicateValues" dxfId="5245" priority="1001"/>
  </conditionalFormatting>
  <conditionalFormatting sqref="S456">
    <cfRule type="duplicateValues" dxfId="5244" priority="1002"/>
  </conditionalFormatting>
  <conditionalFormatting sqref="S457">
    <cfRule type="duplicateValues" dxfId="5243" priority="1000"/>
  </conditionalFormatting>
  <conditionalFormatting sqref="S458">
    <cfRule type="duplicateValues" dxfId="5242" priority="1003"/>
  </conditionalFormatting>
  <conditionalFormatting sqref="S460">
    <cfRule type="duplicateValues" dxfId="5241" priority="997"/>
  </conditionalFormatting>
  <conditionalFormatting sqref="S461">
    <cfRule type="duplicateValues" dxfId="5240" priority="998"/>
  </conditionalFormatting>
  <conditionalFormatting sqref="S462">
    <cfRule type="duplicateValues" dxfId="5239" priority="999"/>
  </conditionalFormatting>
  <conditionalFormatting sqref="S463">
    <cfRule type="duplicateValues" dxfId="5238" priority="996"/>
  </conditionalFormatting>
  <conditionalFormatting sqref="S465:S466">
    <cfRule type="duplicateValues" dxfId="5237" priority="993"/>
  </conditionalFormatting>
  <conditionalFormatting sqref="S467:S468">
    <cfRule type="duplicateValues" dxfId="5236" priority="992"/>
  </conditionalFormatting>
  <conditionalFormatting sqref="S469">
    <cfRule type="duplicateValues" dxfId="5235" priority="994"/>
  </conditionalFormatting>
  <conditionalFormatting sqref="S470 S474 S488">
    <cfRule type="duplicateValues" dxfId="5234" priority="995"/>
  </conditionalFormatting>
  <conditionalFormatting sqref="S471">
    <cfRule type="duplicateValues" dxfId="5233" priority="991"/>
  </conditionalFormatting>
  <conditionalFormatting sqref="S472">
    <cfRule type="duplicateValues" dxfId="5232" priority="990"/>
  </conditionalFormatting>
  <conditionalFormatting sqref="S473">
    <cfRule type="duplicateValues" dxfId="5231" priority="989"/>
  </conditionalFormatting>
  <conditionalFormatting sqref="S475 S478">
    <cfRule type="duplicateValues" dxfId="5230" priority="985"/>
  </conditionalFormatting>
  <conditionalFormatting sqref="S476:S477">
    <cfRule type="duplicateValues" dxfId="5229" priority="984"/>
  </conditionalFormatting>
  <conditionalFormatting sqref="S479">
    <cfRule type="duplicateValues" dxfId="5228" priority="983"/>
  </conditionalFormatting>
  <conditionalFormatting sqref="S480">
    <cfRule type="duplicateValues" dxfId="5227" priority="986"/>
  </conditionalFormatting>
  <conditionalFormatting sqref="S481">
    <cfRule type="duplicateValues" dxfId="5226" priority="982"/>
  </conditionalFormatting>
  <conditionalFormatting sqref="S482">
    <cfRule type="duplicateValues" dxfId="5225" priority="981"/>
  </conditionalFormatting>
  <conditionalFormatting sqref="S483">
    <cfRule type="duplicateValues" dxfId="5224" priority="987"/>
  </conditionalFormatting>
  <conditionalFormatting sqref="S484">
    <cfRule type="duplicateValues" dxfId="5223" priority="988"/>
  </conditionalFormatting>
  <conditionalFormatting sqref="S485:S487">
    <cfRule type="duplicateValues" dxfId="5222" priority="980"/>
  </conditionalFormatting>
  <conditionalFormatting sqref="S489:S491">
    <cfRule type="duplicateValues" dxfId="5221" priority="976"/>
  </conditionalFormatting>
  <conditionalFormatting sqref="S492 S496">
    <cfRule type="duplicateValues" dxfId="5220" priority="977"/>
  </conditionalFormatting>
  <conditionalFormatting sqref="S493:S495">
    <cfRule type="duplicateValues" dxfId="5219" priority="975"/>
  </conditionalFormatting>
  <conditionalFormatting sqref="S497">
    <cfRule type="duplicateValues" dxfId="5218" priority="974"/>
  </conditionalFormatting>
  <conditionalFormatting sqref="S498">
    <cfRule type="duplicateValues" dxfId="5217" priority="978"/>
  </conditionalFormatting>
  <conditionalFormatting sqref="S499">
    <cfRule type="duplicateValues" dxfId="5216" priority="979"/>
  </conditionalFormatting>
  <conditionalFormatting sqref="S500">
    <cfRule type="duplicateValues" dxfId="5215" priority="973"/>
  </conditionalFormatting>
  <conditionalFormatting sqref="S501">
    <cfRule type="duplicateValues" dxfId="5214" priority="972"/>
  </conditionalFormatting>
  <conditionalFormatting sqref="S503">
    <cfRule type="duplicateValues" dxfId="5213" priority="968"/>
  </conditionalFormatting>
  <conditionalFormatting sqref="S504">
    <cfRule type="duplicateValues" dxfId="5212" priority="969"/>
  </conditionalFormatting>
  <conditionalFormatting sqref="S505:S507">
    <cfRule type="duplicateValues" dxfId="5211" priority="967"/>
  </conditionalFormatting>
  <conditionalFormatting sqref="S508">
    <cfRule type="duplicateValues" dxfId="5210" priority="970"/>
  </conditionalFormatting>
  <conditionalFormatting sqref="S509:S510">
    <cfRule type="duplicateValues" dxfId="5209" priority="971"/>
  </conditionalFormatting>
  <conditionalFormatting sqref="S511">
    <cfRule type="duplicateValues" dxfId="5208" priority="965"/>
  </conditionalFormatting>
  <conditionalFormatting sqref="S512">
    <cfRule type="duplicateValues" dxfId="5207" priority="966"/>
  </conditionalFormatting>
  <conditionalFormatting sqref="S513">
    <cfRule type="duplicateValues" dxfId="5206" priority="964"/>
  </conditionalFormatting>
  <conditionalFormatting sqref="S515">
    <cfRule type="duplicateValues" dxfId="5205" priority="960"/>
  </conditionalFormatting>
  <conditionalFormatting sqref="S516">
    <cfRule type="duplicateValues" dxfId="5204" priority="961"/>
  </conditionalFormatting>
  <conditionalFormatting sqref="S517">
    <cfRule type="duplicateValues" dxfId="5203" priority="959"/>
  </conditionalFormatting>
  <conditionalFormatting sqref="S518">
    <cfRule type="duplicateValues" dxfId="5202" priority="962"/>
  </conditionalFormatting>
  <conditionalFormatting sqref="S519">
    <cfRule type="duplicateValues" dxfId="5201" priority="957"/>
  </conditionalFormatting>
  <conditionalFormatting sqref="S520">
    <cfRule type="duplicateValues" dxfId="5200" priority="958"/>
  </conditionalFormatting>
  <conditionalFormatting sqref="S521:S522">
    <cfRule type="duplicateValues" dxfId="5199" priority="956"/>
  </conditionalFormatting>
  <conditionalFormatting sqref="S523 S537 S554 S567 S578:S593">
    <cfRule type="duplicateValues" dxfId="5198" priority="963"/>
  </conditionalFormatting>
  <conditionalFormatting sqref="S524">
    <cfRule type="duplicateValues" dxfId="5197" priority="954"/>
  </conditionalFormatting>
  <conditionalFormatting sqref="S525">
    <cfRule type="duplicateValues" dxfId="5196" priority="953"/>
  </conditionalFormatting>
  <conditionalFormatting sqref="S526">
    <cfRule type="duplicateValues" dxfId="5195" priority="955"/>
  </conditionalFormatting>
  <conditionalFormatting sqref="S527">
    <cfRule type="duplicateValues" dxfId="5194" priority="951"/>
  </conditionalFormatting>
  <conditionalFormatting sqref="S528 S532">
    <cfRule type="duplicateValues" dxfId="5193" priority="952"/>
  </conditionalFormatting>
  <conditionalFormatting sqref="S529:S531">
    <cfRule type="duplicateValues" dxfId="5192" priority="950"/>
  </conditionalFormatting>
  <conditionalFormatting sqref="S533:S535">
    <cfRule type="duplicateValues" dxfId="5191" priority="948"/>
  </conditionalFormatting>
  <conditionalFormatting sqref="S536">
    <cfRule type="duplicateValues" dxfId="5190" priority="949"/>
  </conditionalFormatting>
  <conditionalFormatting sqref="S538 S550 S553">
    <cfRule type="duplicateValues" dxfId="5189" priority="947"/>
  </conditionalFormatting>
  <conditionalFormatting sqref="S539">
    <cfRule type="duplicateValues" dxfId="5188" priority="945"/>
  </conditionalFormatting>
  <conditionalFormatting sqref="S540 S544:S549">
    <cfRule type="duplicateValues" dxfId="5187" priority="946"/>
  </conditionalFormatting>
  <conditionalFormatting sqref="S541:S543">
    <cfRule type="duplicateValues" dxfId="5186" priority="944"/>
  </conditionalFormatting>
  <conditionalFormatting sqref="S551:S552">
    <cfRule type="duplicateValues" dxfId="5185" priority="943"/>
  </conditionalFormatting>
  <conditionalFormatting sqref="S555:S566">
    <cfRule type="duplicateValues" dxfId="5184" priority="942"/>
  </conditionalFormatting>
  <conditionalFormatting sqref="S568:S577">
    <cfRule type="duplicateValues" dxfId="5183" priority="941"/>
  </conditionalFormatting>
  <conditionalFormatting sqref="S595:S652">
    <cfRule type="duplicateValues" dxfId="5182" priority="940"/>
  </conditionalFormatting>
  <conditionalFormatting sqref="S667 S669">
    <cfRule type="duplicateValues" dxfId="5181" priority="649"/>
  </conditionalFormatting>
  <conditionalFormatting sqref="S668 S670:S714">
    <cfRule type="duplicateValues" dxfId="5180" priority="650"/>
  </conditionalFormatting>
  <conditionalFormatting sqref="S715:S780">
    <cfRule type="duplicateValues" dxfId="5179" priority="7"/>
  </conditionalFormatting>
  <conditionalFormatting sqref="V21:V49">
    <cfRule type="duplicateValues" dxfId="5178" priority="928"/>
  </conditionalFormatting>
  <conditionalFormatting sqref="V50:V59">
    <cfRule type="duplicateValues" dxfId="5177" priority="927"/>
  </conditionalFormatting>
  <conditionalFormatting sqref="V60 V64:V73">
    <cfRule type="duplicateValues" dxfId="5176" priority="929"/>
  </conditionalFormatting>
  <conditionalFormatting sqref="V61:V63">
    <cfRule type="duplicateValues" dxfId="5175" priority="926"/>
  </conditionalFormatting>
  <conditionalFormatting sqref="V74">
    <cfRule type="duplicateValues" dxfId="5174" priority="930"/>
  </conditionalFormatting>
  <conditionalFormatting sqref="V75:V85 V91 V97 V103">
    <cfRule type="duplicateValues" dxfId="5173" priority="925"/>
  </conditionalFormatting>
  <conditionalFormatting sqref="V86:V90">
    <cfRule type="duplicateValues" dxfId="5172" priority="924"/>
  </conditionalFormatting>
  <conditionalFormatting sqref="V92:V96">
    <cfRule type="duplicateValues" dxfId="5171" priority="923"/>
  </conditionalFormatting>
  <conditionalFormatting sqref="V98:V102">
    <cfRule type="duplicateValues" dxfId="5170" priority="922"/>
  </conditionalFormatting>
  <conditionalFormatting sqref="V104:V108">
    <cfRule type="duplicateValues" dxfId="5169" priority="921"/>
  </conditionalFormatting>
  <conditionalFormatting sqref="V109">
    <cfRule type="duplicateValues" dxfId="5168" priority="931"/>
  </conditionalFormatting>
  <conditionalFormatting sqref="V110:V111">
    <cfRule type="duplicateValues" dxfId="5167" priority="918"/>
  </conditionalFormatting>
  <conditionalFormatting sqref="V112">
    <cfRule type="duplicateValues" dxfId="5166" priority="919"/>
  </conditionalFormatting>
  <conditionalFormatting sqref="V113">
    <cfRule type="duplicateValues" dxfId="5165" priority="917"/>
  </conditionalFormatting>
  <conditionalFormatting sqref="V114:V115 V119 V123">
    <cfRule type="duplicateValues" dxfId="5164" priority="920"/>
  </conditionalFormatting>
  <conditionalFormatting sqref="V116:V117">
    <cfRule type="duplicateValues" dxfId="5163" priority="915"/>
  </conditionalFormatting>
  <conditionalFormatting sqref="V118">
    <cfRule type="duplicateValues" dxfId="5162" priority="916"/>
  </conditionalFormatting>
  <conditionalFormatting sqref="V120:V122">
    <cfRule type="duplicateValues" dxfId="5161" priority="914"/>
  </conditionalFormatting>
  <conditionalFormatting sqref="V124">
    <cfRule type="duplicateValues" dxfId="5160" priority="932"/>
  </conditionalFormatting>
  <conditionalFormatting sqref="V125">
    <cfRule type="duplicateValues" dxfId="5159" priority="912"/>
  </conditionalFormatting>
  <conditionalFormatting sqref="V126 V139">
    <cfRule type="duplicateValues" dxfId="5158" priority="913"/>
  </conditionalFormatting>
  <conditionalFormatting sqref="V127">
    <cfRule type="duplicateValues" dxfId="5157" priority="910"/>
  </conditionalFormatting>
  <conditionalFormatting sqref="V128">
    <cfRule type="duplicateValues" dxfId="5156" priority="909"/>
  </conditionalFormatting>
  <conditionalFormatting sqref="V129 V134">
    <cfRule type="duplicateValues" dxfId="5155" priority="911"/>
  </conditionalFormatting>
  <conditionalFormatting sqref="V130">
    <cfRule type="duplicateValues" dxfId="5154" priority="907"/>
  </conditionalFormatting>
  <conditionalFormatting sqref="V131">
    <cfRule type="duplicateValues" dxfId="5153" priority="906"/>
  </conditionalFormatting>
  <conditionalFormatting sqref="V132">
    <cfRule type="duplicateValues" dxfId="5152" priority="908"/>
  </conditionalFormatting>
  <conditionalFormatting sqref="V133">
    <cfRule type="duplicateValues" dxfId="5151" priority="905"/>
  </conditionalFormatting>
  <conditionalFormatting sqref="V135">
    <cfRule type="duplicateValues" dxfId="5150" priority="902"/>
  </conditionalFormatting>
  <conditionalFormatting sqref="V136">
    <cfRule type="duplicateValues" dxfId="5149" priority="903"/>
  </conditionalFormatting>
  <conditionalFormatting sqref="V137">
    <cfRule type="duplicateValues" dxfId="5148" priority="901"/>
  </conditionalFormatting>
  <conditionalFormatting sqref="V138">
    <cfRule type="duplicateValues" dxfId="5147" priority="904"/>
  </conditionalFormatting>
  <conditionalFormatting sqref="V140:V143">
    <cfRule type="duplicateValues" dxfId="5146" priority="900"/>
  </conditionalFormatting>
  <conditionalFormatting sqref="V144">
    <cfRule type="duplicateValues" dxfId="5145" priority="933"/>
  </conditionalFormatting>
  <conditionalFormatting sqref="V145:V148">
    <cfRule type="duplicateValues" dxfId="5144" priority="898"/>
  </conditionalFormatting>
  <conditionalFormatting sqref="V149">
    <cfRule type="duplicateValues" dxfId="5143" priority="899"/>
  </conditionalFormatting>
  <conditionalFormatting sqref="V150:V151">
    <cfRule type="duplicateValues" dxfId="5142" priority="895"/>
  </conditionalFormatting>
  <conditionalFormatting sqref="V152">
    <cfRule type="duplicateValues" dxfId="5141" priority="896"/>
  </conditionalFormatting>
  <conditionalFormatting sqref="V153:V158">
    <cfRule type="duplicateValues" dxfId="5140" priority="894"/>
  </conditionalFormatting>
  <conditionalFormatting sqref="V159">
    <cfRule type="duplicateValues" dxfId="5139" priority="897"/>
  </conditionalFormatting>
  <conditionalFormatting sqref="V160">
    <cfRule type="duplicateValues" dxfId="5138" priority="892"/>
  </conditionalFormatting>
  <conditionalFormatting sqref="V161:V165">
    <cfRule type="duplicateValues" dxfId="5137" priority="891"/>
  </conditionalFormatting>
  <conditionalFormatting sqref="V166">
    <cfRule type="duplicateValues" dxfId="5136" priority="893"/>
  </conditionalFormatting>
  <conditionalFormatting sqref="V167">
    <cfRule type="duplicateValues" dxfId="5135" priority="889"/>
  </conditionalFormatting>
  <conditionalFormatting sqref="V168">
    <cfRule type="duplicateValues" dxfId="5134" priority="890"/>
  </conditionalFormatting>
  <conditionalFormatting sqref="V169 V194 V204 V222 V246 V270 V289 V317 V340 V367 V394 V424 V454 V474 V499 V532 V559 V589 V616 V630 V639 V646 V662 V666 V668 V670:V714">
    <cfRule type="duplicateValues" dxfId="5133" priority="9273"/>
  </conditionalFormatting>
  <conditionalFormatting sqref="V170:V175">
    <cfRule type="duplicateValues" dxfId="5132" priority="886"/>
  </conditionalFormatting>
  <conditionalFormatting sqref="V176">
    <cfRule type="duplicateValues" dxfId="5131" priority="887"/>
  </conditionalFormatting>
  <conditionalFormatting sqref="V177">
    <cfRule type="duplicateValues" dxfId="5130" priority="885"/>
  </conditionalFormatting>
  <conditionalFormatting sqref="V178">
    <cfRule type="duplicateValues" dxfId="5129" priority="888"/>
  </conditionalFormatting>
  <conditionalFormatting sqref="V179">
    <cfRule type="duplicateValues" dxfId="5128" priority="883"/>
  </conditionalFormatting>
  <conditionalFormatting sqref="V180:V183">
    <cfRule type="duplicateValues" dxfId="5127" priority="881"/>
  </conditionalFormatting>
  <conditionalFormatting sqref="V184">
    <cfRule type="duplicateValues" dxfId="5126" priority="882"/>
  </conditionalFormatting>
  <conditionalFormatting sqref="V185">
    <cfRule type="duplicateValues" dxfId="5125" priority="880"/>
  </conditionalFormatting>
  <conditionalFormatting sqref="V186">
    <cfRule type="duplicateValues" dxfId="5124" priority="884"/>
  </conditionalFormatting>
  <conditionalFormatting sqref="V187:V189">
    <cfRule type="duplicateValues" dxfId="5123" priority="878"/>
  </conditionalFormatting>
  <conditionalFormatting sqref="V190">
    <cfRule type="duplicateValues" dxfId="5122" priority="879"/>
  </conditionalFormatting>
  <conditionalFormatting sqref="V191">
    <cfRule type="duplicateValues" dxfId="5121" priority="877"/>
  </conditionalFormatting>
  <conditionalFormatting sqref="V192:V193">
    <cfRule type="duplicateValues" dxfId="5120" priority="876"/>
  </conditionalFormatting>
  <conditionalFormatting sqref="V195">
    <cfRule type="duplicateValues" dxfId="5119" priority="874"/>
  </conditionalFormatting>
  <conditionalFormatting sqref="V196">
    <cfRule type="duplicateValues" dxfId="5118" priority="875"/>
  </conditionalFormatting>
  <conditionalFormatting sqref="V197">
    <cfRule type="duplicateValues" dxfId="5117" priority="872"/>
  </conditionalFormatting>
  <conditionalFormatting sqref="V198">
    <cfRule type="duplicateValues" dxfId="5116" priority="873"/>
  </conditionalFormatting>
  <conditionalFormatting sqref="V199">
    <cfRule type="duplicateValues" dxfId="5115" priority="869"/>
  </conditionalFormatting>
  <conditionalFormatting sqref="V200">
    <cfRule type="duplicateValues" dxfId="5114" priority="870"/>
  </conditionalFormatting>
  <conditionalFormatting sqref="V201">
    <cfRule type="duplicateValues" dxfId="5113" priority="868"/>
  </conditionalFormatting>
  <conditionalFormatting sqref="V202">
    <cfRule type="duplicateValues" dxfId="5112" priority="871"/>
  </conditionalFormatting>
  <conditionalFormatting sqref="V203">
    <cfRule type="duplicateValues" dxfId="5111" priority="867"/>
  </conditionalFormatting>
  <conditionalFormatting sqref="V205">
    <cfRule type="duplicateValues" dxfId="5110" priority="862"/>
  </conditionalFormatting>
  <conditionalFormatting sqref="V206">
    <cfRule type="duplicateValues" dxfId="5109" priority="863"/>
  </conditionalFormatting>
  <conditionalFormatting sqref="V207">
    <cfRule type="duplicateValues" dxfId="5108" priority="861"/>
  </conditionalFormatting>
  <conditionalFormatting sqref="V208">
    <cfRule type="duplicateValues" dxfId="5107" priority="864"/>
  </conditionalFormatting>
  <conditionalFormatting sqref="V209">
    <cfRule type="duplicateValues" dxfId="5106" priority="860"/>
  </conditionalFormatting>
  <conditionalFormatting sqref="V210">
    <cfRule type="duplicateValues" dxfId="5105" priority="865"/>
  </conditionalFormatting>
  <conditionalFormatting sqref="V211:V212">
    <cfRule type="duplicateValues" dxfId="5104" priority="858"/>
  </conditionalFormatting>
  <conditionalFormatting sqref="V213">
    <cfRule type="duplicateValues" dxfId="5103" priority="859"/>
  </conditionalFormatting>
  <conditionalFormatting sqref="V214">
    <cfRule type="duplicateValues" dxfId="5102" priority="866"/>
  </conditionalFormatting>
  <conditionalFormatting sqref="V215">
    <cfRule type="duplicateValues" dxfId="5101" priority="856"/>
  </conditionalFormatting>
  <conditionalFormatting sqref="V216:V220">
    <cfRule type="duplicateValues" dxfId="5100" priority="855"/>
  </conditionalFormatting>
  <conditionalFormatting sqref="V221">
    <cfRule type="duplicateValues" dxfId="5099" priority="857"/>
  </conditionalFormatting>
  <conditionalFormatting sqref="V223">
    <cfRule type="duplicateValues" dxfId="5098" priority="853"/>
  </conditionalFormatting>
  <conditionalFormatting sqref="V224:V226">
    <cfRule type="duplicateValues" dxfId="5097" priority="850"/>
  </conditionalFormatting>
  <conditionalFormatting sqref="V227">
    <cfRule type="duplicateValues" dxfId="5096" priority="851"/>
  </conditionalFormatting>
  <conditionalFormatting sqref="V228">
    <cfRule type="duplicateValues" dxfId="5095" priority="848"/>
  </conditionalFormatting>
  <conditionalFormatting sqref="V229">
    <cfRule type="duplicateValues" dxfId="5094" priority="849"/>
  </conditionalFormatting>
  <conditionalFormatting sqref="V230">
    <cfRule type="duplicateValues" dxfId="5093" priority="852"/>
  </conditionalFormatting>
  <conditionalFormatting sqref="V231">
    <cfRule type="duplicateValues" dxfId="5092" priority="847"/>
  </conditionalFormatting>
  <conditionalFormatting sqref="V232">
    <cfRule type="duplicateValues" dxfId="5091" priority="854"/>
  </conditionalFormatting>
  <conditionalFormatting sqref="V233:V236">
    <cfRule type="duplicateValues" dxfId="5090" priority="844"/>
  </conditionalFormatting>
  <conditionalFormatting sqref="V237">
    <cfRule type="duplicateValues" dxfId="5089" priority="845"/>
  </conditionalFormatting>
  <conditionalFormatting sqref="V238">
    <cfRule type="duplicateValues" dxfId="5088" priority="841"/>
  </conditionalFormatting>
  <conditionalFormatting sqref="V239">
    <cfRule type="duplicateValues" dxfId="5087" priority="842"/>
  </conditionalFormatting>
  <conditionalFormatting sqref="V240">
    <cfRule type="duplicateValues" dxfId="5086" priority="840"/>
  </conditionalFormatting>
  <conditionalFormatting sqref="V241">
    <cfRule type="duplicateValues" dxfId="5085" priority="843"/>
  </conditionalFormatting>
  <conditionalFormatting sqref="V242:V243">
    <cfRule type="duplicateValues" dxfId="5084" priority="839"/>
  </conditionalFormatting>
  <conditionalFormatting sqref="V244">
    <cfRule type="duplicateValues" dxfId="5083" priority="846"/>
  </conditionalFormatting>
  <conditionalFormatting sqref="V245">
    <cfRule type="duplicateValues" dxfId="5082" priority="838"/>
  </conditionalFormatting>
  <conditionalFormatting sqref="V247:V248">
    <cfRule type="duplicateValues" dxfId="5081" priority="835"/>
  </conditionalFormatting>
  <conditionalFormatting sqref="V249">
    <cfRule type="duplicateValues" dxfId="5080" priority="836"/>
  </conditionalFormatting>
  <conditionalFormatting sqref="V250">
    <cfRule type="duplicateValues" dxfId="5079" priority="834"/>
  </conditionalFormatting>
  <conditionalFormatting sqref="V251 V265">
    <cfRule type="duplicateValues" dxfId="5078" priority="837"/>
  </conditionalFormatting>
  <conditionalFormatting sqref="V252:V254">
    <cfRule type="duplicateValues" dxfId="5077" priority="831"/>
  </conditionalFormatting>
  <conditionalFormatting sqref="V255">
    <cfRule type="duplicateValues" dxfId="5076" priority="832"/>
  </conditionalFormatting>
  <conditionalFormatting sqref="V256:V259">
    <cfRule type="duplicateValues" dxfId="5075" priority="829"/>
  </conditionalFormatting>
  <conditionalFormatting sqref="V260">
    <cfRule type="duplicateValues" dxfId="5074" priority="830"/>
  </conditionalFormatting>
  <conditionalFormatting sqref="V261:V262">
    <cfRule type="duplicateValues" dxfId="5073" priority="828"/>
  </conditionalFormatting>
  <conditionalFormatting sqref="V263">
    <cfRule type="duplicateValues" dxfId="5072" priority="833"/>
  </conditionalFormatting>
  <conditionalFormatting sqref="V264">
    <cfRule type="duplicateValues" dxfId="5071" priority="827"/>
  </conditionalFormatting>
  <conditionalFormatting sqref="V266:V268">
    <cfRule type="duplicateValues" dxfId="5070" priority="825"/>
  </conditionalFormatting>
  <conditionalFormatting sqref="V269">
    <cfRule type="duplicateValues" dxfId="5069" priority="826"/>
  </conditionalFormatting>
  <conditionalFormatting sqref="V271">
    <cfRule type="duplicateValues" dxfId="5068" priority="822"/>
  </conditionalFormatting>
  <conditionalFormatting sqref="V272:V275">
    <cfRule type="duplicateValues" dxfId="5067" priority="821"/>
  </conditionalFormatting>
  <conditionalFormatting sqref="V276:V278">
    <cfRule type="duplicateValues" dxfId="5066" priority="823"/>
  </conditionalFormatting>
  <conditionalFormatting sqref="V279">
    <cfRule type="duplicateValues" dxfId="5065" priority="824"/>
  </conditionalFormatting>
  <conditionalFormatting sqref="V280:V284">
    <cfRule type="duplicateValues" dxfId="5064" priority="820"/>
  </conditionalFormatting>
  <conditionalFormatting sqref="V285">
    <cfRule type="duplicateValues" dxfId="5063" priority="818"/>
  </conditionalFormatting>
  <conditionalFormatting sqref="V286">
    <cfRule type="duplicateValues" dxfId="5062" priority="819"/>
  </conditionalFormatting>
  <conditionalFormatting sqref="V287:V288">
    <cfRule type="duplicateValues" dxfId="5061" priority="817"/>
  </conditionalFormatting>
  <conditionalFormatting sqref="V290:V291">
    <cfRule type="duplicateValues" dxfId="5060" priority="814"/>
  </conditionalFormatting>
  <conditionalFormatting sqref="V292">
    <cfRule type="duplicateValues" dxfId="5059" priority="815"/>
  </conditionalFormatting>
  <conditionalFormatting sqref="V293 V308">
    <cfRule type="duplicateValues" dxfId="5058" priority="816"/>
  </conditionalFormatting>
  <conditionalFormatting sqref="V294">
    <cfRule type="duplicateValues" dxfId="5057" priority="812"/>
  </conditionalFormatting>
  <conditionalFormatting sqref="V295">
    <cfRule type="duplicateValues" dxfId="5056" priority="811"/>
  </conditionalFormatting>
  <conditionalFormatting sqref="V296 V300 V304">
    <cfRule type="duplicateValues" dxfId="5055" priority="813"/>
  </conditionalFormatting>
  <conditionalFormatting sqref="V297 V299">
    <cfRule type="duplicateValues" dxfId="5054" priority="810"/>
  </conditionalFormatting>
  <conditionalFormatting sqref="V298">
    <cfRule type="duplicateValues" dxfId="5053" priority="809"/>
  </conditionalFormatting>
  <conditionalFormatting sqref="V301">
    <cfRule type="duplicateValues" dxfId="5052" priority="808"/>
  </conditionalFormatting>
  <conditionalFormatting sqref="V302:V303">
    <cfRule type="duplicateValues" dxfId="5051" priority="807"/>
  </conditionalFormatting>
  <conditionalFormatting sqref="V305:V306">
    <cfRule type="duplicateValues" dxfId="5050" priority="805"/>
  </conditionalFormatting>
  <conditionalFormatting sqref="V307">
    <cfRule type="duplicateValues" dxfId="5049" priority="806"/>
  </conditionalFormatting>
  <conditionalFormatting sqref="V309">
    <cfRule type="duplicateValues" dxfId="5048" priority="803"/>
  </conditionalFormatting>
  <conditionalFormatting sqref="V310:V312">
    <cfRule type="duplicateValues" dxfId="5047" priority="801"/>
  </conditionalFormatting>
  <conditionalFormatting sqref="V313:V314">
    <cfRule type="duplicateValues" dxfId="5046" priority="802"/>
  </conditionalFormatting>
  <conditionalFormatting sqref="V315">
    <cfRule type="duplicateValues" dxfId="5045" priority="804"/>
  </conditionalFormatting>
  <conditionalFormatting sqref="V316">
    <cfRule type="duplicateValues" dxfId="5044" priority="800"/>
  </conditionalFormatting>
  <conditionalFormatting sqref="V318 V322">
    <cfRule type="duplicateValues" dxfId="5043" priority="797"/>
  </conditionalFormatting>
  <conditionalFormatting sqref="V319:V321">
    <cfRule type="duplicateValues" dxfId="5042" priority="796"/>
  </conditionalFormatting>
  <conditionalFormatting sqref="V323">
    <cfRule type="duplicateValues" dxfId="5041" priority="795"/>
  </conditionalFormatting>
  <conditionalFormatting sqref="V324">
    <cfRule type="duplicateValues" dxfId="5040" priority="798"/>
  </conditionalFormatting>
  <conditionalFormatting sqref="V325">
    <cfRule type="duplicateValues" dxfId="5039" priority="794"/>
  </conditionalFormatting>
  <conditionalFormatting sqref="V326">
    <cfRule type="duplicateValues" dxfId="5038" priority="792"/>
  </conditionalFormatting>
  <conditionalFormatting sqref="V327">
    <cfRule type="duplicateValues" dxfId="5037" priority="793"/>
  </conditionalFormatting>
  <conditionalFormatting sqref="V328">
    <cfRule type="duplicateValues" dxfId="5036" priority="799"/>
  </conditionalFormatting>
  <conditionalFormatting sqref="V329 V334">
    <cfRule type="duplicateValues" dxfId="5035" priority="789"/>
  </conditionalFormatting>
  <conditionalFormatting sqref="V330:V332">
    <cfRule type="duplicateValues" dxfId="5034" priority="787"/>
  </conditionalFormatting>
  <conditionalFormatting sqref="V333">
    <cfRule type="duplicateValues" dxfId="5033" priority="788"/>
  </conditionalFormatting>
  <conditionalFormatting sqref="V335">
    <cfRule type="duplicateValues" dxfId="5032" priority="786"/>
  </conditionalFormatting>
  <conditionalFormatting sqref="V336">
    <cfRule type="duplicateValues" dxfId="5031" priority="790"/>
  </conditionalFormatting>
  <conditionalFormatting sqref="V337:V338">
    <cfRule type="duplicateValues" dxfId="5030" priority="785"/>
  </conditionalFormatting>
  <conditionalFormatting sqref="V339">
    <cfRule type="duplicateValues" dxfId="5029" priority="791"/>
  </conditionalFormatting>
  <conditionalFormatting sqref="V341">
    <cfRule type="duplicateValues" dxfId="5028" priority="782"/>
  </conditionalFormatting>
  <conditionalFormatting sqref="V342">
    <cfRule type="duplicateValues" dxfId="5027" priority="783"/>
  </conditionalFormatting>
  <conditionalFormatting sqref="V343">
    <cfRule type="duplicateValues" dxfId="5026" priority="780"/>
  </conditionalFormatting>
  <conditionalFormatting sqref="V344">
    <cfRule type="duplicateValues" dxfId="5025" priority="781"/>
  </conditionalFormatting>
  <conditionalFormatting sqref="V345:V353">
    <cfRule type="duplicateValues" dxfId="5024" priority="778"/>
  </conditionalFormatting>
  <conditionalFormatting sqref="V354">
    <cfRule type="duplicateValues" dxfId="5023" priority="779"/>
  </conditionalFormatting>
  <conditionalFormatting sqref="V355">
    <cfRule type="duplicateValues" dxfId="5022" priority="784"/>
  </conditionalFormatting>
  <conditionalFormatting sqref="V356">
    <cfRule type="duplicateValues" dxfId="5021" priority="775"/>
  </conditionalFormatting>
  <conditionalFormatting sqref="V357">
    <cfRule type="duplicateValues" dxfId="5020" priority="774"/>
  </conditionalFormatting>
  <conditionalFormatting sqref="V358">
    <cfRule type="duplicateValues" dxfId="5019" priority="776"/>
  </conditionalFormatting>
  <conditionalFormatting sqref="V359">
    <cfRule type="duplicateValues" dxfId="5018" priority="773"/>
  </conditionalFormatting>
  <conditionalFormatting sqref="V360">
    <cfRule type="duplicateValues" dxfId="5017" priority="777"/>
  </conditionalFormatting>
  <conditionalFormatting sqref="V361:V366">
    <cfRule type="duplicateValues" dxfId="5016" priority="772"/>
  </conditionalFormatting>
  <conditionalFormatting sqref="V368">
    <cfRule type="duplicateValues" dxfId="5015" priority="768"/>
  </conditionalFormatting>
  <conditionalFormatting sqref="V369:V370">
    <cfRule type="duplicateValues" dxfId="5014" priority="769"/>
  </conditionalFormatting>
  <conditionalFormatting sqref="V371:V373">
    <cfRule type="duplicateValues" dxfId="5013" priority="767"/>
  </conditionalFormatting>
  <conditionalFormatting sqref="V374">
    <cfRule type="duplicateValues" dxfId="5012" priority="770"/>
  </conditionalFormatting>
  <conditionalFormatting sqref="V375:V378">
    <cfRule type="duplicateValues" dxfId="5011" priority="765"/>
  </conditionalFormatting>
  <conditionalFormatting sqref="V379">
    <cfRule type="duplicateValues" dxfId="5010" priority="766"/>
  </conditionalFormatting>
  <conditionalFormatting sqref="V380:V383">
    <cfRule type="duplicateValues" dxfId="5009" priority="764"/>
  </conditionalFormatting>
  <conditionalFormatting sqref="V384">
    <cfRule type="duplicateValues" dxfId="5008" priority="771"/>
  </conditionalFormatting>
  <conditionalFormatting sqref="V385:V387">
    <cfRule type="duplicateValues" dxfId="5007" priority="761"/>
  </conditionalFormatting>
  <conditionalFormatting sqref="V388">
    <cfRule type="duplicateValues" dxfId="5006" priority="762"/>
  </conditionalFormatting>
  <conditionalFormatting sqref="V389">
    <cfRule type="duplicateValues" dxfId="5005" priority="763"/>
  </conditionalFormatting>
  <conditionalFormatting sqref="V390:V393">
    <cfRule type="duplicateValues" dxfId="5004" priority="760"/>
  </conditionalFormatting>
  <conditionalFormatting sqref="V395:V398">
    <cfRule type="duplicateValues" dxfId="5003" priority="756"/>
  </conditionalFormatting>
  <conditionalFormatting sqref="V399">
    <cfRule type="duplicateValues" dxfId="5002" priority="757"/>
  </conditionalFormatting>
  <conditionalFormatting sqref="V400:V401">
    <cfRule type="duplicateValues" dxfId="5001" priority="755"/>
  </conditionalFormatting>
  <conditionalFormatting sqref="V402">
    <cfRule type="duplicateValues" dxfId="5000" priority="758"/>
  </conditionalFormatting>
  <conditionalFormatting sqref="V403">
    <cfRule type="duplicateValues" dxfId="4999" priority="753"/>
  </conditionalFormatting>
  <conditionalFormatting sqref="V404">
    <cfRule type="duplicateValues" dxfId="4998" priority="754"/>
  </conditionalFormatting>
  <conditionalFormatting sqref="V405">
    <cfRule type="duplicateValues" dxfId="4997" priority="752"/>
  </conditionalFormatting>
  <conditionalFormatting sqref="V406">
    <cfRule type="duplicateValues" dxfId="4996" priority="759"/>
  </conditionalFormatting>
  <conditionalFormatting sqref="V407:V411">
    <cfRule type="duplicateValues" dxfId="4995" priority="750"/>
  </conditionalFormatting>
  <conditionalFormatting sqref="V412">
    <cfRule type="duplicateValues" dxfId="4994" priority="751"/>
  </conditionalFormatting>
  <conditionalFormatting sqref="V413">
    <cfRule type="duplicateValues" dxfId="4993" priority="748"/>
  </conditionalFormatting>
  <conditionalFormatting sqref="V414">
    <cfRule type="duplicateValues" dxfId="4992" priority="749"/>
  </conditionalFormatting>
  <conditionalFormatting sqref="V415:V423">
    <cfRule type="duplicateValues" dxfId="4991" priority="747"/>
  </conditionalFormatting>
  <conditionalFormatting sqref="V425:V428">
    <cfRule type="duplicateValues" dxfId="4990" priority="744"/>
  </conditionalFormatting>
  <conditionalFormatting sqref="V429 V439">
    <cfRule type="duplicateValues" dxfId="4989" priority="745"/>
  </conditionalFormatting>
  <conditionalFormatting sqref="V430 V436:V437">
    <cfRule type="duplicateValues" dxfId="4988" priority="743"/>
  </conditionalFormatting>
  <conditionalFormatting sqref="V431:V433">
    <cfRule type="duplicateValues" dxfId="4987" priority="741"/>
  </conditionalFormatting>
  <conditionalFormatting sqref="V434">
    <cfRule type="duplicateValues" dxfId="4986" priority="742"/>
  </conditionalFormatting>
  <conditionalFormatting sqref="V435">
    <cfRule type="duplicateValues" dxfId="4985" priority="740"/>
  </conditionalFormatting>
  <conditionalFormatting sqref="V438">
    <cfRule type="duplicateValues" dxfId="4984" priority="739"/>
  </conditionalFormatting>
  <conditionalFormatting sqref="V440:V441">
    <cfRule type="duplicateValues" dxfId="4983" priority="737"/>
  </conditionalFormatting>
  <conditionalFormatting sqref="V442">
    <cfRule type="duplicateValues" dxfId="4982" priority="738"/>
  </conditionalFormatting>
  <conditionalFormatting sqref="V443">
    <cfRule type="duplicateValues" dxfId="4981" priority="736"/>
  </conditionalFormatting>
  <conditionalFormatting sqref="V444">
    <cfRule type="duplicateValues" dxfId="4980" priority="746"/>
  </conditionalFormatting>
  <conditionalFormatting sqref="V445">
    <cfRule type="duplicateValues" dxfId="4979" priority="733"/>
  </conditionalFormatting>
  <conditionalFormatting sqref="V446">
    <cfRule type="duplicateValues" dxfId="4978" priority="734"/>
  </conditionalFormatting>
  <conditionalFormatting sqref="V447:V448">
    <cfRule type="duplicateValues" dxfId="4977" priority="732"/>
  </conditionalFormatting>
  <conditionalFormatting sqref="V449">
    <cfRule type="duplicateValues" dxfId="4976" priority="735"/>
  </conditionalFormatting>
  <conditionalFormatting sqref="V450">
    <cfRule type="duplicateValues" dxfId="4975" priority="731"/>
  </conditionalFormatting>
  <conditionalFormatting sqref="V451">
    <cfRule type="duplicateValues" dxfId="4974" priority="730"/>
  </conditionalFormatting>
  <conditionalFormatting sqref="V452:V453">
    <cfRule type="duplicateValues" dxfId="4973" priority="729"/>
  </conditionalFormatting>
  <conditionalFormatting sqref="V455">
    <cfRule type="duplicateValues" dxfId="4972" priority="724"/>
  </conditionalFormatting>
  <conditionalFormatting sqref="V456">
    <cfRule type="duplicateValues" dxfId="4971" priority="725"/>
  </conditionalFormatting>
  <conditionalFormatting sqref="V457">
    <cfRule type="duplicateValues" dxfId="4970" priority="723"/>
  </conditionalFormatting>
  <conditionalFormatting sqref="V458">
    <cfRule type="duplicateValues" dxfId="4969" priority="726"/>
  </conditionalFormatting>
  <conditionalFormatting sqref="V459">
    <cfRule type="duplicateValues" dxfId="4968" priority="727"/>
  </conditionalFormatting>
  <conditionalFormatting sqref="V460">
    <cfRule type="duplicateValues" dxfId="4967" priority="720"/>
  </conditionalFormatting>
  <conditionalFormatting sqref="V461">
    <cfRule type="duplicateValues" dxfId="4966" priority="721"/>
  </conditionalFormatting>
  <conditionalFormatting sqref="V462">
    <cfRule type="duplicateValues" dxfId="4965" priority="722"/>
  </conditionalFormatting>
  <conditionalFormatting sqref="V463">
    <cfRule type="duplicateValues" dxfId="4964" priority="719"/>
  </conditionalFormatting>
  <conditionalFormatting sqref="V464">
    <cfRule type="duplicateValues" dxfId="4963" priority="728"/>
  </conditionalFormatting>
  <conditionalFormatting sqref="V465:V466">
    <cfRule type="duplicateValues" dxfId="4962" priority="716"/>
  </conditionalFormatting>
  <conditionalFormatting sqref="V467:V468">
    <cfRule type="duplicateValues" dxfId="4961" priority="715"/>
  </conditionalFormatting>
  <conditionalFormatting sqref="V469">
    <cfRule type="duplicateValues" dxfId="4960" priority="717"/>
  </conditionalFormatting>
  <conditionalFormatting sqref="V470">
    <cfRule type="duplicateValues" dxfId="4959" priority="718"/>
  </conditionalFormatting>
  <conditionalFormatting sqref="V471">
    <cfRule type="duplicateValues" dxfId="4958" priority="714"/>
  </conditionalFormatting>
  <conditionalFormatting sqref="V472">
    <cfRule type="duplicateValues" dxfId="4957" priority="713"/>
  </conditionalFormatting>
  <conditionalFormatting sqref="V473">
    <cfRule type="duplicateValues" dxfId="4956" priority="712"/>
  </conditionalFormatting>
  <conditionalFormatting sqref="V475 V478">
    <cfRule type="duplicateValues" dxfId="4955" priority="707"/>
  </conditionalFormatting>
  <conditionalFormatting sqref="V476:V477">
    <cfRule type="duplicateValues" dxfId="4954" priority="706"/>
  </conditionalFormatting>
  <conditionalFormatting sqref="V479">
    <cfRule type="duplicateValues" dxfId="4953" priority="705"/>
  </conditionalFormatting>
  <conditionalFormatting sqref="V480">
    <cfRule type="duplicateValues" dxfId="4952" priority="708"/>
  </conditionalFormatting>
  <conditionalFormatting sqref="V481">
    <cfRule type="duplicateValues" dxfId="4951" priority="704"/>
  </conditionalFormatting>
  <conditionalFormatting sqref="V482">
    <cfRule type="duplicateValues" dxfId="4950" priority="703"/>
  </conditionalFormatting>
  <conditionalFormatting sqref="V483">
    <cfRule type="duplicateValues" dxfId="4949" priority="709"/>
  </conditionalFormatting>
  <conditionalFormatting sqref="V484">
    <cfRule type="duplicateValues" dxfId="4948" priority="710"/>
  </conditionalFormatting>
  <conditionalFormatting sqref="V485:V487">
    <cfRule type="duplicateValues" dxfId="4947" priority="702"/>
  </conditionalFormatting>
  <conditionalFormatting sqref="V488">
    <cfRule type="duplicateValues" dxfId="4946" priority="711"/>
  </conditionalFormatting>
  <conditionalFormatting sqref="V489:V491">
    <cfRule type="duplicateValues" dxfId="4945" priority="699"/>
  </conditionalFormatting>
  <conditionalFormatting sqref="V492 V496">
    <cfRule type="duplicateValues" dxfId="4944" priority="700"/>
  </conditionalFormatting>
  <conditionalFormatting sqref="V493:V495">
    <cfRule type="duplicateValues" dxfId="4943" priority="698"/>
  </conditionalFormatting>
  <conditionalFormatting sqref="V497">
    <cfRule type="duplicateValues" dxfId="4942" priority="697"/>
  </conditionalFormatting>
  <conditionalFormatting sqref="V498">
    <cfRule type="duplicateValues" dxfId="4941" priority="701"/>
  </conditionalFormatting>
  <conditionalFormatting sqref="V500">
    <cfRule type="duplicateValues" dxfId="4940" priority="695"/>
  </conditionalFormatting>
  <conditionalFormatting sqref="V501">
    <cfRule type="duplicateValues" dxfId="4939" priority="694"/>
  </conditionalFormatting>
  <conditionalFormatting sqref="V502 V514">
    <cfRule type="duplicateValues" dxfId="4938" priority="696"/>
  </conditionalFormatting>
  <conditionalFormatting sqref="V503">
    <cfRule type="duplicateValues" dxfId="4937" priority="690"/>
  </conditionalFormatting>
  <conditionalFormatting sqref="V504">
    <cfRule type="duplicateValues" dxfId="4936" priority="691"/>
  </conditionalFormatting>
  <conditionalFormatting sqref="V505:V507">
    <cfRule type="duplicateValues" dxfId="4935" priority="689"/>
  </conditionalFormatting>
  <conditionalFormatting sqref="V508">
    <cfRule type="duplicateValues" dxfId="4934" priority="692"/>
  </conditionalFormatting>
  <conditionalFormatting sqref="V509:V510">
    <cfRule type="duplicateValues" dxfId="4933" priority="693"/>
  </conditionalFormatting>
  <conditionalFormatting sqref="V511">
    <cfRule type="duplicateValues" dxfId="4932" priority="687"/>
  </conditionalFormatting>
  <conditionalFormatting sqref="V512">
    <cfRule type="duplicateValues" dxfId="4931" priority="688"/>
  </conditionalFormatting>
  <conditionalFormatting sqref="V513">
    <cfRule type="duplicateValues" dxfId="4930" priority="686"/>
  </conditionalFormatting>
  <conditionalFormatting sqref="V515">
    <cfRule type="duplicateValues" dxfId="4929" priority="682"/>
  </conditionalFormatting>
  <conditionalFormatting sqref="V516">
    <cfRule type="duplicateValues" dxfId="4928" priority="683"/>
  </conditionalFormatting>
  <conditionalFormatting sqref="V517">
    <cfRule type="duplicateValues" dxfId="4927" priority="681"/>
  </conditionalFormatting>
  <conditionalFormatting sqref="V518">
    <cfRule type="duplicateValues" dxfId="4926" priority="684"/>
  </conditionalFormatting>
  <conditionalFormatting sqref="V519">
    <cfRule type="duplicateValues" dxfId="4925" priority="679"/>
  </conditionalFormatting>
  <conditionalFormatting sqref="V520">
    <cfRule type="duplicateValues" dxfId="4924" priority="680"/>
  </conditionalFormatting>
  <conditionalFormatting sqref="V521:V522">
    <cfRule type="duplicateValues" dxfId="4923" priority="678"/>
  </conditionalFormatting>
  <conditionalFormatting sqref="V523">
    <cfRule type="duplicateValues" dxfId="4922" priority="685"/>
  </conditionalFormatting>
  <conditionalFormatting sqref="V524">
    <cfRule type="duplicateValues" dxfId="4921" priority="676"/>
  </conditionalFormatting>
  <conditionalFormatting sqref="V525">
    <cfRule type="duplicateValues" dxfId="4920" priority="675"/>
  </conditionalFormatting>
  <conditionalFormatting sqref="V526">
    <cfRule type="duplicateValues" dxfId="4919" priority="677"/>
  </conditionalFormatting>
  <conditionalFormatting sqref="V527">
    <cfRule type="duplicateValues" dxfId="4918" priority="673"/>
  </conditionalFormatting>
  <conditionalFormatting sqref="V528">
    <cfRule type="duplicateValues" dxfId="4917" priority="674"/>
  </conditionalFormatting>
  <conditionalFormatting sqref="V529:V531">
    <cfRule type="duplicateValues" dxfId="4916" priority="672"/>
  </conditionalFormatting>
  <conditionalFormatting sqref="V533:V535">
    <cfRule type="duplicateValues" dxfId="4915" priority="669"/>
  </conditionalFormatting>
  <conditionalFormatting sqref="V536">
    <cfRule type="duplicateValues" dxfId="4914" priority="670"/>
  </conditionalFormatting>
  <conditionalFormatting sqref="V537 V554">
    <cfRule type="duplicateValues" dxfId="4913" priority="671"/>
  </conditionalFormatting>
  <conditionalFormatting sqref="V538 V550 V553">
    <cfRule type="duplicateValues" dxfId="4912" priority="668"/>
  </conditionalFormatting>
  <conditionalFormatting sqref="V539">
    <cfRule type="duplicateValues" dxfId="4911" priority="666"/>
  </conditionalFormatting>
  <conditionalFormatting sqref="V540 V544:V549">
    <cfRule type="duplicateValues" dxfId="4910" priority="667"/>
  </conditionalFormatting>
  <conditionalFormatting sqref="V541:V543">
    <cfRule type="duplicateValues" dxfId="4909" priority="665"/>
  </conditionalFormatting>
  <conditionalFormatting sqref="V551:V552">
    <cfRule type="duplicateValues" dxfId="4908" priority="664"/>
  </conditionalFormatting>
  <conditionalFormatting sqref="V555:V558">
    <cfRule type="duplicateValues" dxfId="4907" priority="663"/>
  </conditionalFormatting>
  <conditionalFormatting sqref="V560:V566">
    <cfRule type="duplicateValues" dxfId="4906" priority="661"/>
  </conditionalFormatting>
  <conditionalFormatting sqref="V567 V578:V588">
    <cfRule type="duplicateValues" dxfId="4905" priority="662"/>
  </conditionalFormatting>
  <conditionalFormatting sqref="V568:V577">
    <cfRule type="duplicateValues" dxfId="4904" priority="660"/>
  </conditionalFormatting>
  <conditionalFormatting sqref="V590:V593">
    <cfRule type="duplicateValues" dxfId="4903" priority="658"/>
  </conditionalFormatting>
  <conditionalFormatting sqref="V594">
    <cfRule type="duplicateValues" dxfId="4902" priority="659"/>
  </conditionalFormatting>
  <conditionalFormatting sqref="V595:V615">
    <cfRule type="duplicateValues" dxfId="4901" priority="657"/>
  </conditionalFormatting>
  <conditionalFormatting sqref="V617:V629">
    <cfRule type="duplicateValues" dxfId="4900" priority="656"/>
  </conditionalFormatting>
  <conditionalFormatting sqref="V631:V638">
    <cfRule type="duplicateValues" dxfId="4899" priority="655"/>
  </conditionalFormatting>
  <conditionalFormatting sqref="V640:V645">
    <cfRule type="duplicateValues" dxfId="4898" priority="654"/>
  </conditionalFormatting>
  <conditionalFormatting sqref="V647:V652">
    <cfRule type="duplicateValues" dxfId="4897" priority="652"/>
  </conditionalFormatting>
  <conditionalFormatting sqref="V653:V661">
    <cfRule type="duplicateValues" dxfId="4896" priority="653"/>
  </conditionalFormatting>
  <conditionalFormatting sqref="V663:V665 V667 V669">
    <cfRule type="duplicateValues" dxfId="4895" priority="651"/>
  </conditionalFormatting>
  <conditionalFormatting sqref="V715:V780">
    <cfRule type="duplicateValues" dxfId="4894" priority="8"/>
  </conditionalFormatting>
  <conditionalFormatting sqref="Y21:Y49">
    <cfRule type="duplicateValues" dxfId="4893" priority="634"/>
  </conditionalFormatting>
  <conditionalFormatting sqref="Y50:Y59">
    <cfRule type="duplicateValues" dxfId="4892" priority="633"/>
  </conditionalFormatting>
  <conditionalFormatting sqref="Y60 Y64:Y73">
    <cfRule type="duplicateValues" dxfId="4891" priority="635"/>
  </conditionalFormatting>
  <conditionalFormatting sqref="Y61:Y63">
    <cfRule type="duplicateValues" dxfId="4890" priority="632"/>
  </conditionalFormatting>
  <conditionalFormatting sqref="Y74">
    <cfRule type="duplicateValues" dxfId="4889" priority="636"/>
  </conditionalFormatting>
  <conditionalFormatting sqref="Y75:Y83">
    <cfRule type="duplicateValues" dxfId="4888" priority="631"/>
  </conditionalFormatting>
  <conditionalFormatting sqref="Y85 Y91 Y97">
    <cfRule type="duplicateValues" dxfId="4887" priority="630"/>
  </conditionalFormatting>
  <conditionalFormatting sqref="Y86:Y90">
    <cfRule type="duplicateValues" dxfId="4886" priority="629"/>
  </conditionalFormatting>
  <conditionalFormatting sqref="Y92:Y96">
    <cfRule type="duplicateValues" dxfId="4885" priority="628"/>
  </conditionalFormatting>
  <conditionalFormatting sqref="Y98:Y101">
    <cfRule type="duplicateValues" dxfId="4884" priority="627"/>
  </conditionalFormatting>
  <conditionalFormatting sqref="Y103">
    <cfRule type="duplicateValues" dxfId="4883" priority="625"/>
  </conditionalFormatting>
  <conditionalFormatting sqref="Y104:Y108">
    <cfRule type="duplicateValues" dxfId="4882" priority="624"/>
  </conditionalFormatting>
  <conditionalFormatting sqref="Y109">
    <cfRule type="duplicateValues" dxfId="4881" priority="626"/>
  </conditionalFormatting>
  <conditionalFormatting sqref="Y110:Y111">
    <cfRule type="duplicateValues" dxfId="4880" priority="621"/>
  </conditionalFormatting>
  <conditionalFormatting sqref="Y112">
    <cfRule type="duplicateValues" dxfId="4879" priority="622"/>
  </conditionalFormatting>
  <conditionalFormatting sqref="Y113">
    <cfRule type="duplicateValues" dxfId="4878" priority="620"/>
  </conditionalFormatting>
  <conditionalFormatting sqref="Y114:Y115 Y119 Y123">
    <cfRule type="duplicateValues" dxfId="4877" priority="623"/>
  </conditionalFormatting>
  <conditionalFormatting sqref="Y116:Y117">
    <cfRule type="duplicateValues" dxfId="4876" priority="618"/>
  </conditionalFormatting>
  <conditionalFormatting sqref="Y118">
    <cfRule type="duplicateValues" dxfId="4875" priority="619"/>
  </conditionalFormatting>
  <conditionalFormatting sqref="Y120:Y122">
    <cfRule type="duplicateValues" dxfId="4874" priority="617"/>
  </conditionalFormatting>
  <conditionalFormatting sqref="Y125">
    <cfRule type="duplicateValues" dxfId="4873" priority="615"/>
  </conditionalFormatting>
  <conditionalFormatting sqref="Y126 Y139">
    <cfRule type="duplicateValues" dxfId="4872" priority="616"/>
  </conditionalFormatting>
  <conditionalFormatting sqref="Y127">
    <cfRule type="duplicateValues" dxfId="4871" priority="613"/>
  </conditionalFormatting>
  <conditionalFormatting sqref="Y128">
    <cfRule type="duplicateValues" dxfId="4870" priority="612"/>
  </conditionalFormatting>
  <conditionalFormatting sqref="Y129 Y134">
    <cfRule type="duplicateValues" dxfId="4869" priority="614"/>
  </conditionalFormatting>
  <conditionalFormatting sqref="Y130">
    <cfRule type="duplicateValues" dxfId="4868" priority="610"/>
  </conditionalFormatting>
  <conditionalFormatting sqref="Y131">
    <cfRule type="duplicateValues" dxfId="4867" priority="609"/>
  </conditionalFormatting>
  <conditionalFormatting sqref="Y132">
    <cfRule type="duplicateValues" dxfId="4866" priority="611"/>
  </conditionalFormatting>
  <conditionalFormatting sqref="Y133">
    <cfRule type="duplicateValues" dxfId="4865" priority="608"/>
  </conditionalFormatting>
  <conditionalFormatting sqref="Y135">
    <cfRule type="duplicateValues" dxfId="4864" priority="605"/>
  </conditionalFormatting>
  <conditionalFormatting sqref="Y136">
    <cfRule type="duplicateValues" dxfId="4863" priority="606"/>
  </conditionalFormatting>
  <conditionalFormatting sqref="Y137">
    <cfRule type="duplicateValues" dxfId="4862" priority="604"/>
  </conditionalFormatting>
  <conditionalFormatting sqref="Y138">
    <cfRule type="duplicateValues" dxfId="4861" priority="607"/>
  </conditionalFormatting>
  <conditionalFormatting sqref="Y140:Y143">
    <cfRule type="duplicateValues" dxfId="4860" priority="603"/>
  </conditionalFormatting>
  <conditionalFormatting sqref="Y145:Y148">
    <cfRule type="duplicateValues" dxfId="4859" priority="600"/>
  </conditionalFormatting>
  <conditionalFormatting sqref="Y149">
    <cfRule type="duplicateValues" dxfId="4858" priority="601"/>
  </conditionalFormatting>
  <conditionalFormatting sqref="Y150:Y151">
    <cfRule type="duplicateValues" dxfId="4857" priority="597"/>
  </conditionalFormatting>
  <conditionalFormatting sqref="Y152">
    <cfRule type="duplicateValues" dxfId="4856" priority="598"/>
  </conditionalFormatting>
  <conditionalFormatting sqref="Y153:Y158">
    <cfRule type="duplicateValues" dxfId="4855" priority="596"/>
  </conditionalFormatting>
  <conditionalFormatting sqref="Y159">
    <cfRule type="duplicateValues" dxfId="4854" priority="599"/>
  </conditionalFormatting>
  <conditionalFormatting sqref="Y160">
    <cfRule type="duplicateValues" dxfId="4853" priority="594"/>
  </conditionalFormatting>
  <conditionalFormatting sqref="Y161:Y165">
    <cfRule type="duplicateValues" dxfId="4852" priority="593"/>
  </conditionalFormatting>
  <conditionalFormatting sqref="Y166">
    <cfRule type="duplicateValues" dxfId="4851" priority="595"/>
  </conditionalFormatting>
  <conditionalFormatting sqref="Y167">
    <cfRule type="duplicateValues" dxfId="4850" priority="591"/>
  </conditionalFormatting>
  <conditionalFormatting sqref="Y168">
    <cfRule type="duplicateValues" dxfId="4849" priority="592"/>
  </conditionalFormatting>
  <conditionalFormatting sqref="Y169">
    <cfRule type="duplicateValues" dxfId="4848" priority="602"/>
  </conditionalFormatting>
  <conditionalFormatting sqref="Y170:Y175">
    <cfRule type="duplicateValues" dxfId="4847" priority="590"/>
  </conditionalFormatting>
  <conditionalFormatting sqref="Y177">
    <cfRule type="duplicateValues" dxfId="4846" priority="588"/>
  </conditionalFormatting>
  <conditionalFormatting sqref="Y178">
    <cfRule type="duplicateValues" dxfId="4845" priority="589"/>
  </conditionalFormatting>
  <conditionalFormatting sqref="Y179">
    <cfRule type="duplicateValues" dxfId="4844" priority="586"/>
  </conditionalFormatting>
  <conditionalFormatting sqref="Y180:Y183">
    <cfRule type="duplicateValues" dxfId="4843" priority="584"/>
  </conditionalFormatting>
  <conditionalFormatting sqref="Y184">
    <cfRule type="duplicateValues" dxfId="4842" priority="585"/>
  </conditionalFormatting>
  <conditionalFormatting sqref="Y185">
    <cfRule type="duplicateValues" dxfId="4841" priority="583"/>
  </conditionalFormatting>
  <conditionalFormatting sqref="Y186">
    <cfRule type="duplicateValues" dxfId="4840" priority="587"/>
  </conditionalFormatting>
  <conditionalFormatting sqref="Y187:Y189">
    <cfRule type="duplicateValues" dxfId="4839" priority="581"/>
  </conditionalFormatting>
  <conditionalFormatting sqref="Y190">
    <cfRule type="duplicateValues" dxfId="4838" priority="582"/>
  </conditionalFormatting>
  <conditionalFormatting sqref="Y191">
    <cfRule type="duplicateValues" dxfId="4837" priority="580"/>
  </conditionalFormatting>
  <conditionalFormatting sqref="Y192:Y193">
    <cfRule type="duplicateValues" dxfId="4836" priority="579"/>
  </conditionalFormatting>
  <conditionalFormatting sqref="Y195">
    <cfRule type="duplicateValues" dxfId="4835" priority="576"/>
  </conditionalFormatting>
  <conditionalFormatting sqref="Y196">
    <cfRule type="duplicateValues" dxfId="4834" priority="577"/>
  </conditionalFormatting>
  <conditionalFormatting sqref="Y197">
    <cfRule type="duplicateValues" dxfId="4833" priority="574"/>
  </conditionalFormatting>
  <conditionalFormatting sqref="Y198">
    <cfRule type="duplicateValues" dxfId="4832" priority="575"/>
  </conditionalFormatting>
  <conditionalFormatting sqref="Y199">
    <cfRule type="duplicateValues" dxfId="4831" priority="571"/>
  </conditionalFormatting>
  <conditionalFormatting sqref="Y200">
    <cfRule type="duplicateValues" dxfId="4830" priority="572"/>
  </conditionalFormatting>
  <conditionalFormatting sqref="Y201">
    <cfRule type="duplicateValues" dxfId="4829" priority="570"/>
  </conditionalFormatting>
  <conditionalFormatting sqref="Y202">
    <cfRule type="duplicateValues" dxfId="4828" priority="573"/>
  </conditionalFormatting>
  <conditionalFormatting sqref="Y203">
    <cfRule type="duplicateValues" dxfId="4827" priority="569"/>
  </conditionalFormatting>
  <conditionalFormatting sqref="Y204 Y222">
    <cfRule type="duplicateValues" dxfId="4826" priority="578"/>
  </conditionalFormatting>
  <conditionalFormatting sqref="Y205">
    <cfRule type="duplicateValues" dxfId="4825" priority="564"/>
  </conditionalFormatting>
  <conditionalFormatting sqref="Y206">
    <cfRule type="duplicateValues" dxfId="4824" priority="565"/>
  </conditionalFormatting>
  <conditionalFormatting sqref="Y207">
    <cfRule type="duplicateValues" dxfId="4823" priority="563"/>
  </conditionalFormatting>
  <conditionalFormatting sqref="Y208">
    <cfRule type="duplicateValues" dxfId="4822" priority="566"/>
  </conditionalFormatting>
  <conditionalFormatting sqref="Y209">
    <cfRule type="duplicateValues" dxfId="4821" priority="562"/>
  </conditionalFormatting>
  <conditionalFormatting sqref="Y210">
    <cfRule type="duplicateValues" dxfId="4820" priority="567"/>
  </conditionalFormatting>
  <conditionalFormatting sqref="Y211:Y212">
    <cfRule type="duplicateValues" dxfId="4819" priority="560"/>
  </conditionalFormatting>
  <conditionalFormatting sqref="Y213">
    <cfRule type="duplicateValues" dxfId="4818" priority="561"/>
  </conditionalFormatting>
  <conditionalFormatting sqref="Y214">
    <cfRule type="duplicateValues" dxfId="4817" priority="568"/>
  </conditionalFormatting>
  <conditionalFormatting sqref="Y215">
    <cfRule type="duplicateValues" dxfId="4816" priority="558"/>
  </conditionalFormatting>
  <conditionalFormatting sqref="Y216:Y220">
    <cfRule type="duplicateValues" dxfId="4815" priority="557"/>
  </conditionalFormatting>
  <conditionalFormatting sqref="Y221">
    <cfRule type="duplicateValues" dxfId="4814" priority="559"/>
  </conditionalFormatting>
  <conditionalFormatting sqref="Y223">
    <cfRule type="duplicateValues" dxfId="4813" priority="556"/>
  </conditionalFormatting>
  <conditionalFormatting sqref="Y224:Y226">
    <cfRule type="duplicateValues" dxfId="4812" priority="553"/>
  </conditionalFormatting>
  <conditionalFormatting sqref="Y227">
    <cfRule type="duplicateValues" dxfId="4811" priority="554"/>
  </conditionalFormatting>
  <conditionalFormatting sqref="Y228">
    <cfRule type="duplicateValues" dxfId="4810" priority="551"/>
  </conditionalFormatting>
  <conditionalFormatting sqref="Y229">
    <cfRule type="duplicateValues" dxfId="4809" priority="552"/>
  </conditionalFormatting>
  <conditionalFormatting sqref="Y230">
    <cfRule type="duplicateValues" dxfId="4808" priority="555"/>
  </conditionalFormatting>
  <conditionalFormatting sqref="Y232">
    <cfRule type="duplicateValues" dxfId="4807" priority="549"/>
  </conditionalFormatting>
  <conditionalFormatting sqref="Y233:Y236">
    <cfRule type="duplicateValues" dxfId="4806" priority="546"/>
  </conditionalFormatting>
  <conditionalFormatting sqref="Y237">
    <cfRule type="duplicateValues" dxfId="4805" priority="547"/>
  </conditionalFormatting>
  <conditionalFormatting sqref="Y238">
    <cfRule type="duplicateValues" dxfId="4804" priority="543"/>
  </conditionalFormatting>
  <conditionalFormatting sqref="Y239">
    <cfRule type="duplicateValues" dxfId="4803" priority="544"/>
  </conditionalFormatting>
  <conditionalFormatting sqref="Y240">
    <cfRule type="duplicateValues" dxfId="4802" priority="542"/>
  </conditionalFormatting>
  <conditionalFormatting sqref="Y241">
    <cfRule type="duplicateValues" dxfId="4801" priority="545"/>
  </conditionalFormatting>
  <conditionalFormatting sqref="Y242:Y243">
    <cfRule type="duplicateValues" dxfId="4800" priority="541"/>
  </conditionalFormatting>
  <conditionalFormatting sqref="Y244">
    <cfRule type="duplicateValues" dxfId="4799" priority="548"/>
  </conditionalFormatting>
  <conditionalFormatting sqref="Y245">
    <cfRule type="duplicateValues" dxfId="4798" priority="540"/>
  </conditionalFormatting>
  <conditionalFormatting sqref="Y246">
    <cfRule type="duplicateValues" dxfId="4797" priority="550"/>
  </conditionalFormatting>
  <conditionalFormatting sqref="Y247:Y248">
    <cfRule type="duplicateValues" dxfId="4796" priority="537"/>
  </conditionalFormatting>
  <conditionalFormatting sqref="Y249">
    <cfRule type="duplicateValues" dxfId="4795" priority="538"/>
  </conditionalFormatting>
  <conditionalFormatting sqref="Y250">
    <cfRule type="duplicateValues" dxfId="4794" priority="536"/>
  </conditionalFormatting>
  <conditionalFormatting sqref="Y251">
    <cfRule type="duplicateValues" dxfId="4793" priority="539"/>
  </conditionalFormatting>
  <conditionalFormatting sqref="Y252:Y254">
    <cfRule type="duplicateValues" dxfId="4792" priority="534"/>
  </conditionalFormatting>
  <conditionalFormatting sqref="Y255">
    <cfRule type="duplicateValues" dxfId="4791" priority="535"/>
  </conditionalFormatting>
  <conditionalFormatting sqref="Y256:Y258">
    <cfRule type="duplicateValues" dxfId="4790" priority="9327"/>
  </conditionalFormatting>
  <conditionalFormatting sqref="Y259 Y84 Y102 Y124 Y144 Y176 Y194 Y231 Y266 Y273 Y280 Y284 Y296 Y304 Y309 Y324 Y345 Y363 Y375 Y409 Y439 Y464 Y494 Y507 Y516 Y531 Y558 Y586 Y590">
    <cfRule type="duplicateValues" dxfId="4789" priority="9381"/>
  </conditionalFormatting>
  <conditionalFormatting sqref="Y260">
    <cfRule type="duplicateValues" dxfId="4788" priority="530"/>
  </conditionalFormatting>
  <conditionalFormatting sqref="Y261:Y262">
    <cfRule type="duplicateValues" dxfId="4787" priority="529"/>
  </conditionalFormatting>
  <conditionalFormatting sqref="Y263">
    <cfRule type="duplicateValues" dxfId="4786" priority="531"/>
  </conditionalFormatting>
  <conditionalFormatting sqref="Y264">
    <cfRule type="duplicateValues" dxfId="4785" priority="528"/>
  </conditionalFormatting>
  <conditionalFormatting sqref="Y265">
    <cfRule type="duplicateValues" dxfId="4784" priority="532"/>
  </conditionalFormatting>
  <conditionalFormatting sqref="Y267:Y268">
    <cfRule type="duplicateValues" dxfId="4783" priority="525"/>
  </conditionalFormatting>
  <conditionalFormatting sqref="Y269">
    <cfRule type="duplicateValues" dxfId="4782" priority="526"/>
  </conditionalFormatting>
  <conditionalFormatting sqref="Y270">
    <cfRule type="duplicateValues" dxfId="4781" priority="527"/>
  </conditionalFormatting>
  <conditionalFormatting sqref="Y271">
    <cfRule type="duplicateValues" dxfId="4780" priority="524"/>
  </conditionalFormatting>
  <conditionalFormatting sqref="Y272">
    <cfRule type="duplicateValues" dxfId="4779" priority="523"/>
  </conditionalFormatting>
  <conditionalFormatting sqref="Y274:Y275">
    <cfRule type="duplicateValues" dxfId="4778" priority="520"/>
  </conditionalFormatting>
  <conditionalFormatting sqref="Y276:Y278">
    <cfRule type="duplicateValues" dxfId="4777" priority="521"/>
  </conditionalFormatting>
  <conditionalFormatting sqref="Y279">
    <cfRule type="duplicateValues" dxfId="4776" priority="522"/>
  </conditionalFormatting>
  <conditionalFormatting sqref="Y281:Y283">
    <cfRule type="duplicateValues" dxfId="4775" priority="519"/>
  </conditionalFormatting>
  <conditionalFormatting sqref="Y285">
    <cfRule type="duplicateValues" dxfId="4774" priority="516"/>
  </conditionalFormatting>
  <conditionalFormatting sqref="Y286">
    <cfRule type="duplicateValues" dxfId="4773" priority="517"/>
  </conditionalFormatting>
  <conditionalFormatting sqref="Y287:Y288">
    <cfRule type="duplicateValues" dxfId="4772" priority="515"/>
  </conditionalFormatting>
  <conditionalFormatting sqref="Y289">
    <cfRule type="duplicateValues" dxfId="4771" priority="518"/>
  </conditionalFormatting>
  <conditionalFormatting sqref="Y290:Y291">
    <cfRule type="duplicateValues" dxfId="4770" priority="512"/>
  </conditionalFormatting>
  <conditionalFormatting sqref="Y292">
    <cfRule type="duplicateValues" dxfId="4769" priority="513"/>
  </conditionalFormatting>
  <conditionalFormatting sqref="Y293">
    <cfRule type="duplicateValues" dxfId="4768" priority="514"/>
  </conditionalFormatting>
  <conditionalFormatting sqref="Y294">
    <cfRule type="duplicateValues" dxfId="4767" priority="511"/>
  </conditionalFormatting>
  <conditionalFormatting sqref="Y295">
    <cfRule type="duplicateValues" dxfId="4766" priority="510"/>
  </conditionalFormatting>
  <conditionalFormatting sqref="Y297 Y299">
    <cfRule type="duplicateValues" dxfId="4765" priority="508"/>
  </conditionalFormatting>
  <conditionalFormatting sqref="Y298">
    <cfRule type="duplicateValues" dxfId="4764" priority="507"/>
  </conditionalFormatting>
  <conditionalFormatting sqref="Y300">
    <cfRule type="duplicateValues" dxfId="4763" priority="509"/>
  </conditionalFormatting>
  <conditionalFormatting sqref="Y301">
    <cfRule type="duplicateValues" dxfId="4762" priority="506"/>
  </conditionalFormatting>
  <conditionalFormatting sqref="Y302:Y303">
    <cfRule type="duplicateValues" dxfId="4761" priority="505"/>
  </conditionalFormatting>
  <conditionalFormatting sqref="Y305:Y306">
    <cfRule type="duplicateValues" dxfId="4760" priority="502"/>
  </conditionalFormatting>
  <conditionalFormatting sqref="Y307">
    <cfRule type="duplicateValues" dxfId="4759" priority="503"/>
  </conditionalFormatting>
  <conditionalFormatting sqref="Y308">
    <cfRule type="duplicateValues" dxfId="4758" priority="504"/>
  </conditionalFormatting>
  <conditionalFormatting sqref="Y310:Y312">
    <cfRule type="duplicateValues" dxfId="4757" priority="498"/>
  </conditionalFormatting>
  <conditionalFormatting sqref="Y313:Y314">
    <cfRule type="duplicateValues" dxfId="4756" priority="499"/>
  </conditionalFormatting>
  <conditionalFormatting sqref="Y315">
    <cfRule type="duplicateValues" dxfId="4755" priority="500"/>
  </conditionalFormatting>
  <conditionalFormatting sqref="Y316">
    <cfRule type="duplicateValues" dxfId="4754" priority="497"/>
  </conditionalFormatting>
  <conditionalFormatting sqref="Y317">
    <cfRule type="duplicateValues" dxfId="4753" priority="501"/>
  </conditionalFormatting>
  <conditionalFormatting sqref="Y318 Y322">
    <cfRule type="duplicateValues" dxfId="4752" priority="496"/>
  </conditionalFormatting>
  <conditionalFormatting sqref="Y319:Y321">
    <cfRule type="duplicateValues" dxfId="4751" priority="495"/>
  </conditionalFormatting>
  <conditionalFormatting sqref="Y323">
    <cfRule type="duplicateValues" dxfId="4750" priority="494"/>
  </conditionalFormatting>
  <conditionalFormatting sqref="Y325">
    <cfRule type="duplicateValues" dxfId="4749" priority="491"/>
  </conditionalFormatting>
  <conditionalFormatting sqref="Y326">
    <cfRule type="duplicateValues" dxfId="4748" priority="489"/>
  </conditionalFormatting>
  <conditionalFormatting sqref="Y327">
    <cfRule type="duplicateValues" dxfId="4747" priority="490"/>
  </conditionalFormatting>
  <conditionalFormatting sqref="Y328">
    <cfRule type="duplicateValues" dxfId="4746" priority="492"/>
  </conditionalFormatting>
  <conditionalFormatting sqref="Y329 Y334">
    <cfRule type="duplicateValues" dxfId="4745" priority="486"/>
  </conditionalFormatting>
  <conditionalFormatting sqref="Y330:Y332">
    <cfRule type="duplicateValues" dxfId="4744" priority="484"/>
  </conditionalFormatting>
  <conditionalFormatting sqref="Y333">
    <cfRule type="duplicateValues" dxfId="4743" priority="485"/>
  </conditionalFormatting>
  <conditionalFormatting sqref="Y335">
    <cfRule type="duplicateValues" dxfId="4742" priority="483"/>
  </conditionalFormatting>
  <conditionalFormatting sqref="Y336">
    <cfRule type="duplicateValues" dxfId="4741" priority="487"/>
  </conditionalFormatting>
  <conditionalFormatting sqref="Y337:Y338">
    <cfRule type="duplicateValues" dxfId="4740" priority="482"/>
  </conditionalFormatting>
  <conditionalFormatting sqref="Y339">
    <cfRule type="duplicateValues" dxfId="4739" priority="488"/>
  </conditionalFormatting>
  <conditionalFormatting sqref="Y340">
    <cfRule type="duplicateValues" dxfId="4738" priority="493"/>
  </conditionalFormatting>
  <conditionalFormatting sqref="Y341">
    <cfRule type="duplicateValues" dxfId="4737" priority="480"/>
  </conditionalFormatting>
  <conditionalFormatting sqref="Y342">
    <cfRule type="duplicateValues" dxfId="4736" priority="481"/>
  </conditionalFormatting>
  <conditionalFormatting sqref="Y343">
    <cfRule type="duplicateValues" dxfId="4735" priority="478"/>
  </conditionalFormatting>
  <conditionalFormatting sqref="Y344">
    <cfRule type="duplicateValues" dxfId="4734" priority="479"/>
  </conditionalFormatting>
  <conditionalFormatting sqref="Y346:Y353">
    <cfRule type="duplicateValues" dxfId="4733" priority="475"/>
  </conditionalFormatting>
  <conditionalFormatting sqref="Y354">
    <cfRule type="duplicateValues" dxfId="4732" priority="476"/>
  </conditionalFormatting>
  <conditionalFormatting sqref="Y355">
    <cfRule type="duplicateValues" dxfId="4731" priority="477"/>
  </conditionalFormatting>
  <conditionalFormatting sqref="Y356">
    <cfRule type="duplicateValues" dxfId="4730" priority="472"/>
  </conditionalFormatting>
  <conditionalFormatting sqref="Y357">
    <cfRule type="duplicateValues" dxfId="4729" priority="471"/>
  </conditionalFormatting>
  <conditionalFormatting sqref="Y358">
    <cfRule type="duplicateValues" dxfId="4728" priority="473"/>
  </conditionalFormatting>
  <conditionalFormatting sqref="Y359">
    <cfRule type="duplicateValues" dxfId="4727" priority="470"/>
  </conditionalFormatting>
  <conditionalFormatting sqref="Y360">
    <cfRule type="duplicateValues" dxfId="4726" priority="474"/>
  </conditionalFormatting>
  <conditionalFormatting sqref="Y361:Y362">
    <cfRule type="duplicateValues" dxfId="4725" priority="469"/>
  </conditionalFormatting>
  <conditionalFormatting sqref="Y364:Y366">
    <cfRule type="duplicateValues" dxfId="4724" priority="467"/>
  </conditionalFormatting>
  <conditionalFormatting sqref="Y367">
    <cfRule type="duplicateValues" dxfId="4723" priority="468"/>
  </conditionalFormatting>
  <conditionalFormatting sqref="Y368">
    <cfRule type="duplicateValues" dxfId="4722" priority="464"/>
  </conditionalFormatting>
  <conditionalFormatting sqref="Y369:Y370">
    <cfRule type="duplicateValues" dxfId="4721" priority="465"/>
  </conditionalFormatting>
  <conditionalFormatting sqref="Y371:Y373">
    <cfRule type="duplicateValues" dxfId="4720" priority="463"/>
  </conditionalFormatting>
  <conditionalFormatting sqref="Y374">
    <cfRule type="duplicateValues" dxfId="4719" priority="466"/>
  </conditionalFormatting>
  <conditionalFormatting sqref="Y376:Y378">
    <cfRule type="duplicateValues" dxfId="4718" priority="459"/>
  </conditionalFormatting>
  <conditionalFormatting sqref="Y379">
    <cfRule type="duplicateValues" dxfId="4717" priority="460"/>
  </conditionalFormatting>
  <conditionalFormatting sqref="Y380:Y383">
    <cfRule type="duplicateValues" dxfId="4716" priority="458"/>
  </conditionalFormatting>
  <conditionalFormatting sqref="Y384">
    <cfRule type="duplicateValues" dxfId="4715" priority="461"/>
  </conditionalFormatting>
  <conditionalFormatting sqref="Y385:Y387">
    <cfRule type="duplicateValues" dxfId="4714" priority="455"/>
  </conditionalFormatting>
  <conditionalFormatting sqref="Y388">
    <cfRule type="duplicateValues" dxfId="4713" priority="456"/>
  </conditionalFormatting>
  <conditionalFormatting sqref="Y389">
    <cfRule type="duplicateValues" dxfId="4712" priority="457"/>
  </conditionalFormatting>
  <conditionalFormatting sqref="Y390:Y393">
    <cfRule type="duplicateValues" dxfId="4711" priority="454"/>
  </conditionalFormatting>
  <conditionalFormatting sqref="Y394">
    <cfRule type="duplicateValues" dxfId="4710" priority="462"/>
  </conditionalFormatting>
  <conditionalFormatting sqref="Y395:Y398">
    <cfRule type="duplicateValues" dxfId="4709" priority="450"/>
  </conditionalFormatting>
  <conditionalFormatting sqref="Y399">
    <cfRule type="duplicateValues" dxfId="4708" priority="451"/>
  </conditionalFormatting>
  <conditionalFormatting sqref="Y400:Y401">
    <cfRule type="duplicateValues" dxfId="4707" priority="449"/>
  </conditionalFormatting>
  <conditionalFormatting sqref="Y402">
    <cfRule type="duplicateValues" dxfId="4706" priority="452"/>
  </conditionalFormatting>
  <conditionalFormatting sqref="Y403">
    <cfRule type="duplicateValues" dxfId="4705" priority="447"/>
  </conditionalFormatting>
  <conditionalFormatting sqref="Y404">
    <cfRule type="duplicateValues" dxfId="4704" priority="448"/>
  </conditionalFormatting>
  <conditionalFormatting sqref="Y405">
    <cfRule type="duplicateValues" dxfId="4703" priority="446"/>
  </conditionalFormatting>
  <conditionalFormatting sqref="Y406">
    <cfRule type="duplicateValues" dxfId="4702" priority="453"/>
  </conditionalFormatting>
  <conditionalFormatting sqref="Y407:Y408">
    <cfRule type="duplicateValues" dxfId="4701" priority="445"/>
  </conditionalFormatting>
  <conditionalFormatting sqref="Y410:Y411">
    <cfRule type="duplicateValues" dxfId="4700" priority="442"/>
  </conditionalFormatting>
  <conditionalFormatting sqref="Y412">
    <cfRule type="duplicateValues" dxfId="4699" priority="443"/>
  </conditionalFormatting>
  <conditionalFormatting sqref="Y413">
    <cfRule type="duplicateValues" dxfId="4698" priority="440"/>
  </conditionalFormatting>
  <conditionalFormatting sqref="Y414">
    <cfRule type="duplicateValues" dxfId="4697" priority="441"/>
  </conditionalFormatting>
  <conditionalFormatting sqref="Y415:Y423">
    <cfRule type="duplicateValues" dxfId="4696" priority="439"/>
  </conditionalFormatting>
  <conditionalFormatting sqref="Y424">
    <cfRule type="duplicateValues" dxfId="4695" priority="444"/>
  </conditionalFormatting>
  <conditionalFormatting sqref="Y425:Y428">
    <cfRule type="duplicateValues" dxfId="4694" priority="437"/>
  </conditionalFormatting>
  <conditionalFormatting sqref="Y429">
    <cfRule type="duplicateValues" dxfId="4693" priority="438"/>
  </conditionalFormatting>
  <conditionalFormatting sqref="Y430 Y436:Y437">
    <cfRule type="duplicateValues" dxfId="4692" priority="436"/>
  </conditionalFormatting>
  <conditionalFormatting sqref="Y431:Y433">
    <cfRule type="duplicateValues" dxfId="4691" priority="434"/>
  </conditionalFormatting>
  <conditionalFormatting sqref="Y434">
    <cfRule type="duplicateValues" dxfId="4690" priority="435"/>
  </conditionalFormatting>
  <conditionalFormatting sqref="Y435">
    <cfRule type="duplicateValues" dxfId="4689" priority="433"/>
  </conditionalFormatting>
  <conditionalFormatting sqref="Y438">
    <cfRule type="duplicateValues" dxfId="4688" priority="432"/>
  </conditionalFormatting>
  <conditionalFormatting sqref="Y440:Y441">
    <cfRule type="duplicateValues" dxfId="4687" priority="428"/>
  </conditionalFormatting>
  <conditionalFormatting sqref="Y442">
    <cfRule type="duplicateValues" dxfId="4686" priority="429"/>
  </conditionalFormatting>
  <conditionalFormatting sqref="Y443">
    <cfRule type="duplicateValues" dxfId="4685" priority="427"/>
  </conditionalFormatting>
  <conditionalFormatting sqref="Y444">
    <cfRule type="duplicateValues" dxfId="4684" priority="430"/>
  </conditionalFormatting>
  <conditionalFormatting sqref="Y445">
    <cfRule type="duplicateValues" dxfId="4683" priority="424"/>
  </conditionalFormatting>
  <conditionalFormatting sqref="Y446">
    <cfRule type="duplicateValues" dxfId="4682" priority="425"/>
  </conditionalFormatting>
  <conditionalFormatting sqref="Y447:Y448">
    <cfRule type="duplicateValues" dxfId="4681" priority="423"/>
  </conditionalFormatting>
  <conditionalFormatting sqref="Y449">
    <cfRule type="duplicateValues" dxfId="4680" priority="426"/>
  </conditionalFormatting>
  <conditionalFormatting sqref="Y450">
    <cfRule type="duplicateValues" dxfId="4679" priority="422"/>
  </conditionalFormatting>
  <conditionalFormatting sqref="Y451">
    <cfRule type="duplicateValues" dxfId="4678" priority="421"/>
  </conditionalFormatting>
  <conditionalFormatting sqref="Y452:Y453">
    <cfRule type="duplicateValues" dxfId="4677" priority="420"/>
  </conditionalFormatting>
  <conditionalFormatting sqref="Y454">
    <cfRule type="duplicateValues" dxfId="4676" priority="431"/>
  </conditionalFormatting>
  <conditionalFormatting sqref="Y455">
    <cfRule type="duplicateValues" dxfId="4675" priority="416"/>
  </conditionalFormatting>
  <conditionalFormatting sqref="Y456">
    <cfRule type="duplicateValues" dxfId="4674" priority="417"/>
  </conditionalFormatting>
  <conditionalFormatting sqref="Y457">
    <cfRule type="duplicateValues" dxfId="4673" priority="415"/>
  </conditionalFormatting>
  <conditionalFormatting sqref="Y458">
    <cfRule type="duplicateValues" dxfId="4672" priority="418"/>
  </conditionalFormatting>
  <conditionalFormatting sqref="Y459">
    <cfRule type="duplicateValues" dxfId="4671" priority="419"/>
  </conditionalFormatting>
  <conditionalFormatting sqref="Y460">
    <cfRule type="duplicateValues" dxfId="4670" priority="412"/>
  </conditionalFormatting>
  <conditionalFormatting sqref="Y461">
    <cfRule type="duplicateValues" dxfId="4669" priority="413"/>
  </conditionalFormatting>
  <conditionalFormatting sqref="Y462">
    <cfRule type="duplicateValues" dxfId="4668" priority="414"/>
  </conditionalFormatting>
  <conditionalFormatting sqref="Y463">
    <cfRule type="duplicateValues" dxfId="4667" priority="411"/>
  </conditionalFormatting>
  <conditionalFormatting sqref="Y465:Y466">
    <cfRule type="duplicateValues" dxfId="4666" priority="407"/>
  </conditionalFormatting>
  <conditionalFormatting sqref="Y467:Y468">
    <cfRule type="duplicateValues" dxfId="4665" priority="406"/>
  </conditionalFormatting>
  <conditionalFormatting sqref="Y469">
    <cfRule type="duplicateValues" dxfId="4664" priority="408"/>
  </conditionalFormatting>
  <conditionalFormatting sqref="Y470">
    <cfRule type="duplicateValues" dxfId="4663" priority="409"/>
  </conditionalFormatting>
  <conditionalFormatting sqref="Y471">
    <cfRule type="duplicateValues" dxfId="4662" priority="405"/>
  </conditionalFormatting>
  <conditionalFormatting sqref="Y472">
    <cfRule type="duplicateValues" dxfId="4661" priority="404"/>
  </conditionalFormatting>
  <conditionalFormatting sqref="Y473">
    <cfRule type="duplicateValues" dxfId="4660" priority="403"/>
  </conditionalFormatting>
  <conditionalFormatting sqref="Y474">
    <cfRule type="duplicateValues" dxfId="4659" priority="410"/>
  </conditionalFormatting>
  <conditionalFormatting sqref="Y475 Y478">
    <cfRule type="duplicateValues" dxfId="4658" priority="398"/>
  </conditionalFormatting>
  <conditionalFormatting sqref="Y476:Y477">
    <cfRule type="duplicateValues" dxfId="4657" priority="397"/>
  </conditionalFormatting>
  <conditionalFormatting sqref="Y479">
    <cfRule type="duplicateValues" dxfId="4656" priority="396"/>
  </conditionalFormatting>
  <conditionalFormatting sqref="Y480">
    <cfRule type="duplicateValues" dxfId="4655" priority="399"/>
  </conditionalFormatting>
  <conditionalFormatting sqref="Y481">
    <cfRule type="duplicateValues" dxfId="4654" priority="395"/>
  </conditionalFormatting>
  <conditionalFormatting sqref="Y482">
    <cfRule type="duplicateValues" dxfId="4653" priority="394"/>
  </conditionalFormatting>
  <conditionalFormatting sqref="Y483">
    <cfRule type="duplicateValues" dxfId="4652" priority="400"/>
  </conditionalFormatting>
  <conditionalFormatting sqref="Y484">
    <cfRule type="duplicateValues" dxfId="4651" priority="401"/>
  </conditionalFormatting>
  <conditionalFormatting sqref="Y485:Y487">
    <cfRule type="duplicateValues" dxfId="4650" priority="393"/>
  </conditionalFormatting>
  <conditionalFormatting sqref="Y488">
    <cfRule type="duplicateValues" dxfId="4649" priority="402"/>
  </conditionalFormatting>
  <conditionalFormatting sqref="Y489:Y491">
    <cfRule type="duplicateValues" dxfId="4648" priority="391"/>
  </conditionalFormatting>
  <conditionalFormatting sqref="Y492">
    <cfRule type="duplicateValues" dxfId="4647" priority="392"/>
  </conditionalFormatting>
  <conditionalFormatting sqref="Y493">
    <cfRule type="duplicateValues" dxfId="4646" priority="390"/>
  </conditionalFormatting>
  <conditionalFormatting sqref="Y495">
    <cfRule type="duplicateValues" dxfId="4645" priority="386"/>
  </conditionalFormatting>
  <conditionalFormatting sqref="Y496">
    <cfRule type="duplicateValues" dxfId="4644" priority="387"/>
  </conditionalFormatting>
  <conditionalFormatting sqref="Y497">
    <cfRule type="duplicateValues" dxfId="4643" priority="385"/>
  </conditionalFormatting>
  <conditionalFormatting sqref="Y498">
    <cfRule type="duplicateValues" dxfId="4642" priority="388"/>
  </conditionalFormatting>
  <conditionalFormatting sqref="Y499">
    <cfRule type="duplicateValues" dxfId="4641" priority="389"/>
  </conditionalFormatting>
  <conditionalFormatting sqref="Y500">
    <cfRule type="duplicateValues" dxfId="4640" priority="383"/>
  </conditionalFormatting>
  <conditionalFormatting sqref="Y501">
    <cfRule type="duplicateValues" dxfId="4639" priority="382"/>
  </conditionalFormatting>
  <conditionalFormatting sqref="Y502">
    <cfRule type="duplicateValues" dxfId="4638" priority="384"/>
  </conditionalFormatting>
  <conditionalFormatting sqref="Y503">
    <cfRule type="duplicateValues" dxfId="4637" priority="380"/>
  </conditionalFormatting>
  <conditionalFormatting sqref="Y504">
    <cfRule type="duplicateValues" dxfId="4636" priority="381"/>
  </conditionalFormatting>
  <conditionalFormatting sqref="Y505:Y506">
    <cfRule type="duplicateValues" dxfId="4635" priority="379"/>
  </conditionalFormatting>
  <conditionalFormatting sqref="Y508">
    <cfRule type="duplicateValues" dxfId="4634" priority="376"/>
  </conditionalFormatting>
  <conditionalFormatting sqref="Y509:Y510">
    <cfRule type="duplicateValues" dxfId="4633" priority="377"/>
  </conditionalFormatting>
  <conditionalFormatting sqref="Y511">
    <cfRule type="duplicateValues" dxfId="4632" priority="374"/>
  </conditionalFormatting>
  <conditionalFormatting sqref="Y512">
    <cfRule type="duplicateValues" dxfId="4631" priority="375"/>
  </conditionalFormatting>
  <conditionalFormatting sqref="Y513">
    <cfRule type="duplicateValues" dxfId="4630" priority="373"/>
  </conditionalFormatting>
  <conditionalFormatting sqref="Y514">
    <cfRule type="duplicateValues" dxfId="4629" priority="378"/>
  </conditionalFormatting>
  <conditionalFormatting sqref="Y515">
    <cfRule type="duplicateValues" dxfId="4628" priority="372"/>
  </conditionalFormatting>
  <conditionalFormatting sqref="Y517">
    <cfRule type="duplicateValues" dxfId="4627" priority="369"/>
  </conditionalFormatting>
  <conditionalFormatting sqref="Y518">
    <cfRule type="duplicateValues" dxfId="4626" priority="370"/>
  </conditionalFormatting>
  <conditionalFormatting sqref="Y519">
    <cfRule type="duplicateValues" dxfId="4625" priority="367"/>
  </conditionalFormatting>
  <conditionalFormatting sqref="Y520">
    <cfRule type="duplicateValues" dxfId="4624" priority="368"/>
  </conditionalFormatting>
  <conditionalFormatting sqref="Y521:Y522">
    <cfRule type="duplicateValues" dxfId="4623" priority="366"/>
  </conditionalFormatting>
  <conditionalFormatting sqref="Y523">
    <cfRule type="duplicateValues" dxfId="4622" priority="371"/>
  </conditionalFormatting>
  <conditionalFormatting sqref="Y524">
    <cfRule type="duplicateValues" dxfId="4621" priority="364"/>
  </conditionalFormatting>
  <conditionalFormatting sqref="Y525">
    <cfRule type="duplicateValues" dxfId="4620" priority="363"/>
  </conditionalFormatting>
  <conditionalFormatting sqref="Y526">
    <cfRule type="duplicateValues" dxfId="4619" priority="365"/>
  </conditionalFormatting>
  <conditionalFormatting sqref="Y527">
    <cfRule type="duplicateValues" dxfId="4618" priority="361"/>
  </conditionalFormatting>
  <conditionalFormatting sqref="Y528">
    <cfRule type="duplicateValues" dxfId="4617" priority="362"/>
  </conditionalFormatting>
  <conditionalFormatting sqref="Y529:Y530">
    <cfRule type="duplicateValues" dxfId="4616" priority="360"/>
  </conditionalFormatting>
  <conditionalFormatting sqref="Y532">
    <cfRule type="duplicateValues" dxfId="4615" priority="359"/>
  </conditionalFormatting>
  <conditionalFormatting sqref="Y533:Y535">
    <cfRule type="duplicateValues" dxfId="4614" priority="356"/>
  </conditionalFormatting>
  <conditionalFormatting sqref="Y536">
    <cfRule type="duplicateValues" dxfId="4613" priority="357"/>
  </conditionalFormatting>
  <conditionalFormatting sqref="Y537 Y554">
    <cfRule type="duplicateValues" dxfId="4612" priority="358"/>
  </conditionalFormatting>
  <conditionalFormatting sqref="Y538 Y550 Y553">
    <cfRule type="duplicateValues" dxfId="4611" priority="355"/>
  </conditionalFormatting>
  <conditionalFormatting sqref="Y539">
    <cfRule type="duplicateValues" dxfId="4610" priority="353"/>
  </conditionalFormatting>
  <conditionalFormatting sqref="Y540 Y544:Y549">
    <cfRule type="duplicateValues" dxfId="4609" priority="354"/>
  </conditionalFormatting>
  <conditionalFormatting sqref="Y541:Y543">
    <cfRule type="duplicateValues" dxfId="4608" priority="352"/>
  </conditionalFormatting>
  <conditionalFormatting sqref="Y551:Y552">
    <cfRule type="duplicateValues" dxfId="4607" priority="351"/>
  </conditionalFormatting>
  <conditionalFormatting sqref="Y555:Y557">
    <cfRule type="duplicateValues" dxfId="4606" priority="350"/>
  </conditionalFormatting>
  <conditionalFormatting sqref="Y559">
    <cfRule type="duplicateValues" dxfId="4605" priority="349"/>
  </conditionalFormatting>
  <conditionalFormatting sqref="Y560:Y566">
    <cfRule type="duplicateValues" dxfId="4604" priority="347"/>
  </conditionalFormatting>
  <conditionalFormatting sqref="Y567 Y578:Y585">
    <cfRule type="duplicateValues" dxfId="4603" priority="348"/>
  </conditionalFormatting>
  <conditionalFormatting sqref="Y568:Y577">
    <cfRule type="duplicateValues" dxfId="4602" priority="346"/>
  </conditionalFormatting>
  <conditionalFormatting sqref="Y587:Y588">
    <cfRule type="duplicateValues" dxfId="4601" priority="344"/>
  </conditionalFormatting>
  <conditionalFormatting sqref="Y589">
    <cfRule type="duplicateValues" dxfId="4600" priority="345"/>
  </conditionalFormatting>
  <conditionalFormatting sqref="Y591:Y593">
    <cfRule type="duplicateValues" dxfId="4599" priority="341"/>
  </conditionalFormatting>
  <conditionalFormatting sqref="Y594">
    <cfRule type="duplicateValues" dxfId="4598" priority="342"/>
  </conditionalFormatting>
  <conditionalFormatting sqref="Y595:Y615">
    <cfRule type="duplicateValues" dxfId="4597" priority="340"/>
  </conditionalFormatting>
  <conditionalFormatting sqref="Y616 Y630 Y639 Y646 Y662 Y666 Y668 Y670:Y714">
    <cfRule type="duplicateValues" dxfId="4596" priority="343"/>
  </conditionalFormatting>
  <conditionalFormatting sqref="Y617:Y629">
    <cfRule type="duplicateValues" dxfId="4595" priority="339"/>
  </conditionalFormatting>
  <conditionalFormatting sqref="Y631:Y638">
    <cfRule type="duplicateValues" dxfId="4594" priority="338"/>
  </conditionalFormatting>
  <conditionalFormatting sqref="Y640:Y645">
    <cfRule type="duplicateValues" dxfId="4593" priority="337"/>
  </conditionalFormatting>
  <conditionalFormatting sqref="Y647:Y652">
    <cfRule type="duplicateValues" dxfId="4592" priority="335"/>
  </conditionalFormatting>
  <conditionalFormatting sqref="Y653:Y661">
    <cfRule type="duplicateValues" dxfId="4591" priority="336"/>
  </conditionalFormatting>
  <conditionalFormatting sqref="Y663:Y665 Y667 Y669">
    <cfRule type="duplicateValues" dxfId="4590" priority="334"/>
  </conditionalFormatting>
  <conditionalFormatting sqref="Y715:Y780">
    <cfRule type="duplicateValues" dxfId="4589" priority="9"/>
  </conditionalFormatting>
  <conditionalFormatting sqref="AB21:AB49">
    <cfRule type="duplicateValues" dxfId="4588" priority="327"/>
  </conditionalFormatting>
  <conditionalFormatting sqref="AB50:AB59">
    <cfRule type="duplicateValues" dxfId="4587" priority="326"/>
  </conditionalFormatting>
  <conditionalFormatting sqref="AB60 AB64:AB73">
    <cfRule type="duplicateValues" dxfId="4586" priority="328"/>
  </conditionalFormatting>
  <conditionalFormatting sqref="AB61:AB63">
    <cfRule type="duplicateValues" dxfId="4585" priority="325"/>
  </conditionalFormatting>
  <conditionalFormatting sqref="AB74">
    <cfRule type="duplicateValues" dxfId="4584" priority="329"/>
  </conditionalFormatting>
  <conditionalFormatting sqref="AB75:AB85 AB91 AB97 AB103">
    <cfRule type="duplicateValues" dxfId="4583" priority="324"/>
  </conditionalFormatting>
  <conditionalFormatting sqref="AB86:AB90">
    <cfRule type="duplicateValues" dxfId="4582" priority="323"/>
  </conditionalFormatting>
  <conditionalFormatting sqref="AB92:AB96">
    <cfRule type="duplicateValues" dxfId="4581" priority="322"/>
  </conditionalFormatting>
  <conditionalFormatting sqref="AB98:AB102">
    <cfRule type="duplicateValues" dxfId="4580" priority="321"/>
  </conditionalFormatting>
  <conditionalFormatting sqref="AB104:AB108">
    <cfRule type="duplicateValues" dxfId="4579" priority="320"/>
  </conditionalFormatting>
  <conditionalFormatting sqref="AB109">
    <cfRule type="duplicateValues" dxfId="4578" priority="330"/>
  </conditionalFormatting>
  <conditionalFormatting sqref="AB110:AB111">
    <cfRule type="duplicateValues" dxfId="4577" priority="317"/>
  </conditionalFormatting>
  <conditionalFormatting sqref="AB112">
    <cfRule type="duplicateValues" dxfId="4576" priority="318"/>
  </conditionalFormatting>
  <conditionalFormatting sqref="AB113">
    <cfRule type="duplicateValues" dxfId="4575" priority="316"/>
  </conditionalFormatting>
  <conditionalFormatting sqref="AB114:AB115 AB119 AB123">
    <cfRule type="duplicateValues" dxfId="4574" priority="319"/>
  </conditionalFormatting>
  <conditionalFormatting sqref="AB116:AB117">
    <cfRule type="duplicateValues" dxfId="4573" priority="314"/>
  </conditionalFormatting>
  <conditionalFormatting sqref="AB118">
    <cfRule type="duplicateValues" dxfId="4572" priority="315"/>
  </conditionalFormatting>
  <conditionalFormatting sqref="AB120:AB122">
    <cfRule type="duplicateValues" dxfId="4571" priority="313"/>
  </conditionalFormatting>
  <conditionalFormatting sqref="AB124">
    <cfRule type="duplicateValues" dxfId="4570" priority="331"/>
  </conditionalFormatting>
  <conditionalFormatting sqref="AB125">
    <cfRule type="duplicateValues" dxfId="4569" priority="311"/>
  </conditionalFormatting>
  <conditionalFormatting sqref="AB126 AB139">
    <cfRule type="duplicateValues" dxfId="4568" priority="312"/>
  </conditionalFormatting>
  <conditionalFormatting sqref="AB127">
    <cfRule type="duplicateValues" dxfId="4567" priority="309"/>
  </conditionalFormatting>
  <conditionalFormatting sqref="AB128">
    <cfRule type="duplicateValues" dxfId="4566" priority="308"/>
  </conditionalFormatting>
  <conditionalFormatting sqref="AB129 AB134">
    <cfRule type="duplicateValues" dxfId="4565" priority="310"/>
  </conditionalFormatting>
  <conditionalFormatting sqref="AB130">
    <cfRule type="duplicateValues" dxfId="4564" priority="306"/>
  </conditionalFormatting>
  <conditionalFormatting sqref="AB131">
    <cfRule type="duplicateValues" dxfId="4563" priority="305"/>
  </conditionalFormatting>
  <conditionalFormatting sqref="AB132">
    <cfRule type="duplicateValues" dxfId="4562" priority="307"/>
  </conditionalFormatting>
  <conditionalFormatting sqref="AB133">
    <cfRule type="duplicateValues" dxfId="4561" priority="304"/>
  </conditionalFormatting>
  <conditionalFormatting sqref="AB135">
    <cfRule type="duplicateValues" dxfId="4560" priority="301"/>
  </conditionalFormatting>
  <conditionalFormatting sqref="AB136">
    <cfRule type="duplicateValues" dxfId="4559" priority="302"/>
  </conditionalFormatting>
  <conditionalFormatting sqref="AB137">
    <cfRule type="duplicateValues" dxfId="4558" priority="300"/>
  </conditionalFormatting>
  <conditionalFormatting sqref="AB138">
    <cfRule type="duplicateValues" dxfId="4557" priority="303"/>
  </conditionalFormatting>
  <conditionalFormatting sqref="AB140:AB143">
    <cfRule type="duplicateValues" dxfId="4556" priority="299"/>
  </conditionalFormatting>
  <conditionalFormatting sqref="AB144">
    <cfRule type="duplicateValues" dxfId="4555" priority="332"/>
  </conditionalFormatting>
  <conditionalFormatting sqref="AB145:AB148">
    <cfRule type="duplicateValues" dxfId="4554" priority="297"/>
  </conditionalFormatting>
  <conditionalFormatting sqref="AB149">
    <cfRule type="duplicateValues" dxfId="4553" priority="298"/>
  </conditionalFormatting>
  <conditionalFormatting sqref="AB150:AB151">
    <cfRule type="duplicateValues" dxfId="4552" priority="294"/>
  </conditionalFormatting>
  <conditionalFormatting sqref="AB152">
    <cfRule type="duplicateValues" dxfId="4551" priority="295"/>
  </conditionalFormatting>
  <conditionalFormatting sqref="AB153:AB158">
    <cfRule type="duplicateValues" dxfId="4550" priority="293"/>
  </conditionalFormatting>
  <conditionalFormatting sqref="AB159">
    <cfRule type="duplicateValues" dxfId="4549" priority="296"/>
  </conditionalFormatting>
  <conditionalFormatting sqref="AB160">
    <cfRule type="duplicateValues" dxfId="4548" priority="291"/>
  </conditionalFormatting>
  <conditionalFormatting sqref="AB161:AB165">
    <cfRule type="duplicateValues" dxfId="4547" priority="290"/>
  </conditionalFormatting>
  <conditionalFormatting sqref="AB166">
    <cfRule type="duplicateValues" dxfId="4546" priority="292"/>
  </conditionalFormatting>
  <conditionalFormatting sqref="AB167">
    <cfRule type="duplicateValues" dxfId="4545" priority="288"/>
  </conditionalFormatting>
  <conditionalFormatting sqref="AB168">
    <cfRule type="duplicateValues" dxfId="4544" priority="289"/>
  </conditionalFormatting>
  <conditionalFormatting sqref="AB169">
    <cfRule type="duplicateValues" dxfId="4543" priority="333"/>
  </conditionalFormatting>
  <conditionalFormatting sqref="AB170:AB175">
    <cfRule type="duplicateValues" dxfId="4542" priority="285"/>
  </conditionalFormatting>
  <conditionalFormatting sqref="AB176">
    <cfRule type="duplicateValues" dxfId="4541" priority="286"/>
  </conditionalFormatting>
  <conditionalFormatting sqref="AB177">
    <cfRule type="duplicateValues" dxfId="4540" priority="284"/>
  </conditionalFormatting>
  <conditionalFormatting sqref="AB178">
    <cfRule type="duplicateValues" dxfId="4539" priority="287"/>
  </conditionalFormatting>
  <conditionalFormatting sqref="AB179">
    <cfRule type="duplicateValues" dxfId="4538" priority="283"/>
  </conditionalFormatting>
  <conditionalFormatting sqref="AB180:AB183">
    <cfRule type="duplicateValues" dxfId="4537" priority="282"/>
  </conditionalFormatting>
  <conditionalFormatting sqref="AB184 AB194 AB206 AB218 AB230 AB242 AB254 AB267 AB281:AB288 AB309 AB330 AB352 AB377 AB404 AB434 AB464 AB489 AB499 AB510 AB534 AB555 AB569 AB604 AB634 AB664 AB684 AB700 AB715:AB780">
    <cfRule type="duplicateValues" dxfId="4536" priority="9482"/>
  </conditionalFormatting>
  <conditionalFormatting sqref="AB185">
    <cfRule type="duplicateValues" dxfId="4535" priority="280"/>
  </conditionalFormatting>
  <conditionalFormatting sqref="AB186">
    <cfRule type="duplicateValues" dxfId="4534" priority="281"/>
  </conditionalFormatting>
  <conditionalFormatting sqref="AB187:AB189">
    <cfRule type="duplicateValues" dxfId="4533" priority="278"/>
  </conditionalFormatting>
  <conditionalFormatting sqref="AB190">
    <cfRule type="duplicateValues" dxfId="4532" priority="279"/>
  </conditionalFormatting>
  <conditionalFormatting sqref="AB191">
    <cfRule type="duplicateValues" dxfId="4531" priority="277"/>
  </conditionalFormatting>
  <conditionalFormatting sqref="AB192:AB193">
    <cfRule type="duplicateValues" dxfId="4530" priority="276"/>
  </conditionalFormatting>
  <conditionalFormatting sqref="AB195">
    <cfRule type="duplicateValues" dxfId="4529" priority="273"/>
  </conditionalFormatting>
  <conditionalFormatting sqref="AB196">
    <cfRule type="duplicateValues" dxfId="4528" priority="274"/>
  </conditionalFormatting>
  <conditionalFormatting sqref="AB197">
    <cfRule type="duplicateValues" dxfId="4527" priority="271"/>
  </conditionalFormatting>
  <conditionalFormatting sqref="AB198">
    <cfRule type="duplicateValues" dxfId="4526" priority="272"/>
  </conditionalFormatting>
  <conditionalFormatting sqref="AB199">
    <cfRule type="duplicateValues" dxfId="4525" priority="268"/>
  </conditionalFormatting>
  <conditionalFormatting sqref="AB200">
    <cfRule type="duplicateValues" dxfId="4524" priority="269"/>
  </conditionalFormatting>
  <conditionalFormatting sqref="AB201">
    <cfRule type="duplicateValues" dxfId="4523" priority="267"/>
  </conditionalFormatting>
  <conditionalFormatting sqref="AB202">
    <cfRule type="duplicateValues" dxfId="4522" priority="270"/>
  </conditionalFormatting>
  <conditionalFormatting sqref="AB203">
    <cfRule type="duplicateValues" dxfId="4521" priority="266"/>
  </conditionalFormatting>
  <conditionalFormatting sqref="AB204">
    <cfRule type="duplicateValues" dxfId="4520" priority="275"/>
  </conditionalFormatting>
  <conditionalFormatting sqref="AB205">
    <cfRule type="duplicateValues" dxfId="4519" priority="265"/>
  </conditionalFormatting>
  <conditionalFormatting sqref="AB207">
    <cfRule type="duplicateValues" dxfId="4518" priority="261"/>
  </conditionalFormatting>
  <conditionalFormatting sqref="AB208">
    <cfRule type="duplicateValues" dxfId="4517" priority="262"/>
  </conditionalFormatting>
  <conditionalFormatting sqref="AB209">
    <cfRule type="duplicateValues" dxfId="4516" priority="260"/>
  </conditionalFormatting>
  <conditionalFormatting sqref="AB210">
    <cfRule type="duplicateValues" dxfId="4515" priority="263"/>
  </conditionalFormatting>
  <conditionalFormatting sqref="AB211:AB212">
    <cfRule type="duplicateValues" dxfId="4514" priority="258"/>
  </conditionalFormatting>
  <conditionalFormatting sqref="AB213">
    <cfRule type="duplicateValues" dxfId="4513" priority="259"/>
  </conditionalFormatting>
  <conditionalFormatting sqref="AB214">
    <cfRule type="duplicateValues" dxfId="4512" priority="264"/>
  </conditionalFormatting>
  <conditionalFormatting sqref="AB215">
    <cfRule type="duplicateValues" dxfId="4511" priority="257"/>
  </conditionalFormatting>
  <conditionalFormatting sqref="AB216:AB217">
    <cfRule type="duplicateValues" dxfId="4510" priority="256"/>
  </conditionalFormatting>
  <conditionalFormatting sqref="AB219:AB220">
    <cfRule type="duplicateValues" dxfId="4509" priority="253"/>
  </conditionalFormatting>
  <conditionalFormatting sqref="AB221">
    <cfRule type="duplicateValues" dxfId="4508" priority="254"/>
  </conditionalFormatting>
  <conditionalFormatting sqref="AB222">
    <cfRule type="duplicateValues" dxfId="4507" priority="255"/>
  </conditionalFormatting>
  <conditionalFormatting sqref="AB223">
    <cfRule type="duplicateValues" dxfId="4506" priority="252"/>
  </conditionalFormatting>
  <conditionalFormatting sqref="AB224:AB226">
    <cfRule type="duplicateValues" dxfId="4505" priority="250"/>
  </conditionalFormatting>
  <conditionalFormatting sqref="AB227">
    <cfRule type="duplicateValues" dxfId="4504" priority="251"/>
  </conditionalFormatting>
  <conditionalFormatting sqref="AB228">
    <cfRule type="duplicateValues" dxfId="4503" priority="248"/>
  </conditionalFormatting>
  <conditionalFormatting sqref="AB229">
    <cfRule type="duplicateValues" dxfId="4502" priority="249"/>
  </conditionalFormatting>
  <conditionalFormatting sqref="AB231">
    <cfRule type="duplicateValues" dxfId="4501" priority="247"/>
  </conditionalFormatting>
  <conditionalFormatting sqref="AB232">
    <cfRule type="duplicateValues" dxfId="4500" priority="246"/>
  </conditionalFormatting>
  <conditionalFormatting sqref="AB233:AB236">
    <cfRule type="duplicateValues" dxfId="4499" priority="244"/>
  </conditionalFormatting>
  <conditionalFormatting sqref="AB237">
    <cfRule type="duplicateValues" dxfId="4498" priority="245"/>
  </conditionalFormatting>
  <conditionalFormatting sqref="AB238">
    <cfRule type="duplicateValues" dxfId="4497" priority="241"/>
  </conditionalFormatting>
  <conditionalFormatting sqref="AB239">
    <cfRule type="duplicateValues" dxfId="4496" priority="242"/>
  </conditionalFormatting>
  <conditionalFormatting sqref="AB240">
    <cfRule type="duplicateValues" dxfId="4495" priority="240"/>
  </conditionalFormatting>
  <conditionalFormatting sqref="AB241">
    <cfRule type="duplicateValues" dxfId="4494" priority="243"/>
  </conditionalFormatting>
  <conditionalFormatting sqref="AB243">
    <cfRule type="duplicateValues" dxfId="4493" priority="237"/>
  </conditionalFormatting>
  <conditionalFormatting sqref="AB244">
    <cfRule type="duplicateValues" dxfId="4492" priority="238"/>
  </conditionalFormatting>
  <conditionalFormatting sqref="AB245">
    <cfRule type="duplicateValues" dxfId="4491" priority="236"/>
  </conditionalFormatting>
  <conditionalFormatting sqref="AB246">
    <cfRule type="duplicateValues" dxfId="4490" priority="239"/>
  </conditionalFormatting>
  <conditionalFormatting sqref="AB247:AB248">
    <cfRule type="duplicateValues" dxfId="4489" priority="233"/>
  </conditionalFormatting>
  <conditionalFormatting sqref="AB249">
    <cfRule type="duplicateValues" dxfId="4488" priority="234"/>
  </conditionalFormatting>
  <conditionalFormatting sqref="AB250">
    <cfRule type="duplicateValues" dxfId="4487" priority="232"/>
  </conditionalFormatting>
  <conditionalFormatting sqref="AB251">
    <cfRule type="duplicateValues" dxfId="4486" priority="235"/>
  </conditionalFormatting>
  <conditionalFormatting sqref="AB252:AB253">
    <cfRule type="duplicateValues" dxfId="4485" priority="231"/>
  </conditionalFormatting>
  <conditionalFormatting sqref="AB255">
    <cfRule type="duplicateValues" dxfId="4484" priority="228"/>
  </conditionalFormatting>
  <conditionalFormatting sqref="AB256:AB258">
    <cfRule type="duplicateValues" dxfId="4483" priority="229"/>
  </conditionalFormatting>
  <conditionalFormatting sqref="AB259 AB266">
    <cfRule type="duplicateValues" dxfId="4482" priority="230"/>
  </conditionalFormatting>
  <conditionalFormatting sqref="AB260">
    <cfRule type="duplicateValues" dxfId="4481" priority="225"/>
  </conditionalFormatting>
  <conditionalFormatting sqref="AB261:AB262">
    <cfRule type="duplicateValues" dxfId="4480" priority="224"/>
  </conditionalFormatting>
  <conditionalFormatting sqref="AB263">
    <cfRule type="duplicateValues" dxfId="4479" priority="226"/>
  </conditionalFormatting>
  <conditionalFormatting sqref="AB264">
    <cfRule type="duplicateValues" dxfId="4478" priority="223"/>
  </conditionalFormatting>
  <conditionalFormatting sqref="AB265">
    <cfRule type="duplicateValues" dxfId="4477" priority="227"/>
  </conditionalFormatting>
  <conditionalFormatting sqref="AB268">
    <cfRule type="duplicateValues" dxfId="4476" priority="219"/>
  </conditionalFormatting>
  <conditionalFormatting sqref="AB269">
    <cfRule type="duplicateValues" dxfId="4475" priority="220"/>
  </conditionalFormatting>
  <conditionalFormatting sqref="AB270">
    <cfRule type="duplicateValues" dxfId="4474" priority="221"/>
  </conditionalFormatting>
  <conditionalFormatting sqref="AB271">
    <cfRule type="duplicateValues" dxfId="4473" priority="218"/>
  </conditionalFormatting>
  <conditionalFormatting sqref="AB272">
    <cfRule type="duplicateValues" dxfId="4472" priority="217"/>
  </conditionalFormatting>
  <conditionalFormatting sqref="AB273 AB280">
    <cfRule type="duplicateValues" dxfId="4471" priority="222"/>
  </conditionalFormatting>
  <conditionalFormatting sqref="AB274:AB275">
    <cfRule type="duplicateValues" dxfId="4470" priority="214"/>
  </conditionalFormatting>
  <conditionalFormatting sqref="AB276:AB278">
    <cfRule type="duplicateValues" dxfId="4469" priority="215"/>
  </conditionalFormatting>
  <conditionalFormatting sqref="AB279">
    <cfRule type="duplicateValues" dxfId="4468" priority="216"/>
  </conditionalFormatting>
  <conditionalFormatting sqref="AB289">
    <cfRule type="duplicateValues" dxfId="4467" priority="212"/>
  </conditionalFormatting>
  <conditionalFormatting sqref="AB290:AB291">
    <cfRule type="duplicateValues" dxfId="4466" priority="209"/>
  </conditionalFormatting>
  <conditionalFormatting sqref="AB292">
    <cfRule type="duplicateValues" dxfId="4465" priority="210"/>
  </conditionalFormatting>
  <conditionalFormatting sqref="AB293">
    <cfRule type="duplicateValues" dxfId="4464" priority="211"/>
  </conditionalFormatting>
  <conditionalFormatting sqref="AB294">
    <cfRule type="duplicateValues" dxfId="4463" priority="208"/>
  </conditionalFormatting>
  <conditionalFormatting sqref="AB295">
    <cfRule type="duplicateValues" dxfId="4462" priority="207"/>
  </conditionalFormatting>
  <conditionalFormatting sqref="AB296 AB304">
    <cfRule type="duplicateValues" dxfId="4461" priority="213"/>
  </conditionalFormatting>
  <conditionalFormatting sqref="AB297 AB299">
    <cfRule type="duplicateValues" dxfId="4460" priority="205"/>
  </conditionalFormatting>
  <conditionalFormatting sqref="AB298">
    <cfRule type="duplicateValues" dxfId="4459" priority="204"/>
  </conditionalFormatting>
  <conditionalFormatting sqref="AB300">
    <cfRule type="duplicateValues" dxfId="4458" priority="206"/>
  </conditionalFormatting>
  <conditionalFormatting sqref="AB301">
    <cfRule type="duplicateValues" dxfId="4457" priority="203"/>
  </conditionalFormatting>
  <conditionalFormatting sqref="AB302:AB303">
    <cfRule type="duplicateValues" dxfId="4456" priority="202"/>
  </conditionalFormatting>
  <conditionalFormatting sqref="AB305:AB306">
    <cfRule type="duplicateValues" dxfId="4455" priority="199"/>
  </conditionalFormatting>
  <conditionalFormatting sqref="AB307">
    <cfRule type="duplicateValues" dxfId="4454" priority="200"/>
  </conditionalFormatting>
  <conditionalFormatting sqref="AB308">
    <cfRule type="duplicateValues" dxfId="4453" priority="201"/>
  </conditionalFormatting>
  <conditionalFormatting sqref="AB310:AB312">
    <cfRule type="duplicateValues" dxfId="4452" priority="194"/>
  </conditionalFormatting>
  <conditionalFormatting sqref="AB313:AB314">
    <cfRule type="duplicateValues" dxfId="4451" priority="195"/>
  </conditionalFormatting>
  <conditionalFormatting sqref="AB315">
    <cfRule type="duplicateValues" dxfId="4450" priority="196"/>
  </conditionalFormatting>
  <conditionalFormatting sqref="AB316">
    <cfRule type="duplicateValues" dxfId="4449" priority="193"/>
  </conditionalFormatting>
  <conditionalFormatting sqref="AB317">
    <cfRule type="duplicateValues" dxfId="4448" priority="197"/>
  </conditionalFormatting>
  <conditionalFormatting sqref="AB318 AB322">
    <cfRule type="duplicateValues" dxfId="4447" priority="192"/>
  </conditionalFormatting>
  <conditionalFormatting sqref="AB319:AB321">
    <cfRule type="duplicateValues" dxfId="4446" priority="191"/>
  </conditionalFormatting>
  <conditionalFormatting sqref="AB323">
    <cfRule type="duplicateValues" dxfId="4445" priority="190"/>
  </conditionalFormatting>
  <conditionalFormatting sqref="AB324">
    <cfRule type="duplicateValues" dxfId="4444" priority="198"/>
  </conditionalFormatting>
  <conditionalFormatting sqref="AB325">
    <cfRule type="duplicateValues" dxfId="4443" priority="188"/>
  </conditionalFormatting>
  <conditionalFormatting sqref="AB326">
    <cfRule type="duplicateValues" dxfId="4442" priority="186"/>
  </conditionalFormatting>
  <conditionalFormatting sqref="AB327">
    <cfRule type="duplicateValues" dxfId="4441" priority="187"/>
  </conditionalFormatting>
  <conditionalFormatting sqref="AB328">
    <cfRule type="duplicateValues" dxfId="4440" priority="189"/>
  </conditionalFormatting>
  <conditionalFormatting sqref="AB329">
    <cfRule type="duplicateValues" dxfId="4439" priority="185"/>
  </conditionalFormatting>
  <conditionalFormatting sqref="AB331:AB332">
    <cfRule type="duplicateValues" dxfId="4438" priority="178"/>
  </conditionalFormatting>
  <conditionalFormatting sqref="AB333">
    <cfRule type="duplicateValues" dxfId="4437" priority="179"/>
  </conditionalFormatting>
  <conditionalFormatting sqref="AB334">
    <cfRule type="duplicateValues" dxfId="4436" priority="180"/>
  </conditionalFormatting>
  <conditionalFormatting sqref="AB335">
    <cfRule type="duplicateValues" dxfId="4435" priority="177"/>
  </conditionalFormatting>
  <conditionalFormatting sqref="AB336">
    <cfRule type="duplicateValues" dxfId="4434" priority="181"/>
  </conditionalFormatting>
  <conditionalFormatting sqref="AB337:AB338">
    <cfRule type="duplicateValues" dxfId="4433" priority="176"/>
  </conditionalFormatting>
  <conditionalFormatting sqref="AB339">
    <cfRule type="duplicateValues" dxfId="4432" priority="182"/>
  </conditionalFormatting>
  <conditionalFormatting sqref="AB340">
    <cfRule type="duplicateValues" dxfId="4431" priority="183"/>
  </conditionalFormatting>
  <conditionalFormatting sqref="AB341">
    <cfRule type="duplicateValues" dxfId="4430" priority="174"/>
  </conditionalFormatting>
  <conditionalFormatting sqref="AB342">
    <cfRule type="duplicateValues" dxfId="4429" priority="175"/>
  </conditionalFormatting>
  <conditionalFormatting sqref="AB343">
    <cfRule type="duplicateValues" dxfId="4428" priority="172"/>
  </conditionalFormatting>
  <conditionalFormatting sqref="AB344">
    <cfRule type="duplicateValues" dxfId="4427" priority="173"/>
  </conditionalFormatting>
  <conditionalFormatting sqref="AB345">
    <cfRule type="duplicateValues" dxfId="4426" priority="184"/>
  </conditionalFormatting>
  <conditionalFormatting sqref="AB346:AB351">
    <cfRule type="duplicateValues" dxfId="4425" priority="171"/>
  </conditionalFormatting>
  <conditionalFormatting sqref="AB353">
    <cfRule type="duplicateValues" dxfId="4424" priority="167"/>
  </conditionalFormatting>
  <conditionalFormatting sqref="AB354">
    <cfRule type="duplicateValues" dxfId="4423" priority="168"/>
  </conditionalFormatting>
  <conditionalFormatting sqref="AB355">
    <cfRule type="duplicateValues" dxfId="4422" priority="169"/>
  </conditionalFormatting>
  <conditionalFormatting sqref="AB356">
    <cfRule type="duplicateValues" dxfId="4421" priority="164"/>
  </conditionalFormatting>
  <conditionalFormatting sqref="AB357">
    <cfRule type="duplicateValues" dxfId="4420" priority="163"/>
  </conditionalFormatting>
  <conditionalFormatting sqref="AB358">
    <cfRule type="duplicateValues" dxfId="4419" priority="165"/>
  </conditionalFormatting>
  <conditionalFormatting sqref="AB359">
    <cfRule type="duplicateValues" dxfId="4418" priority="162"/>
  </conditionalFormatting>
  <conditionalFormatting sqref="AB360">
    <cfRule type="duplicateValues" dxfId="4417" priority="166"/>
  </conditionalFormatting>
  <conditionalFormatting sqref="AB361:AB362">
    <cfRule type="duplicateValues" dxfId="4416" priority="161"/>
  </conditionalFormatting>
  <conditionalFormatting sqref="AB363 AB375">
    <cfRule type="duplicateValues" dxfId="4415" priority="170"/>
  </conditionalFormatting>
  <conditionalFormatting sqref="AB364:AB366">
    <cfRule type="duplicateValues" dxfId="4414" priority="159"/>
  </conditionalFormatting>
  <conditionalFormatting sqref="AB367">
    <cfRule type="duplicateValues" dxfId="4413" priority="160"/>
  </conditionalFormatting>
  <conditionalFormatting sqref="AB368">
    <cfRule type="duplicateValues" dxfId="4412" priority="156"/>
  </conditionalFormatting>
  <conditionalFormatting sqref="AB369:AB370">
    <cfRule type="duplicateValues" dxfId="4411" priority="157"/>
  </conditionalFormatting>
  <conditionalFormatting sqref="AB371:AB373">
    <cfRule type="duplicateValues" dxfId="4410" priority="155"/>
  </conditionalFormatting>
  <conditionalFormatting sqref="AB374">
    <cfRule type="duplicateValues" dxfId="4409" priority="158"/>
  </conditionalFormatting>
  <conditionalFormatting sqref="AB376">
    <cfRule type="duplicateValues" dxfId="4408" priority="154"/>
  </conditionalFormatting>
  <conditionalFormatting sqref="AB378">
    <cfRule type="duplicateValues" dxfId="4407" priority="150"/>
  </conditionalFormatting>
  <conditionalFormatting sqref="AB379">
    <cfRule type="duplicateValues" dxfId="4406" priority="151"/>
  </conditionalFormatting>
  <conditionalFormatting sqref="AB380:AB383">
    <cfRule type="duplicateValues" dxfId="4405" priority="149"/>
  </conditionalFormatting>
  <conditionalFormatting sqref="AB384">
    <cfRule type="duplicateValues" dxfId="4404" priority="152"/>
  </conditionalFormatting>
  <conditionalFormatting sqref="AB385:AB387">
    <cfRule type="duplicateValues" dxfId="4403" priority="146"/>
  </conditionalFormatting>
  <conditionalFormatting sqref="AB388">
    <cfRule type="duplicateValues" dxfId="4402" priority="147"/>
  </conditionalFormatting>
  <conditionalFormatting sqref="AB389">
    <cfRule type="duplicateValues" dxfId="4401" priority="148"/>
  </conditionalFormatting>
  <conditionalFormatting sqref="AB390:AB393">
    <cfRule type="duplicateValues" dxfId="4400" priority="145"/>
  </conditionalFormatting>
  <conditionalFormatting sqref="AB394">
    <cfRule type="duplicateValues" dxfId="4399" priority="153"/>
  </conditionalFormatting>
  <conditionalFormatting sqref="AB395:AB398">
    <cfRule type="duplicateValues" dxfId="4398" priority="142"/>
  </conditionalFormatting>
  <conditionalFormatting sqref="AB399">
    <cfRule type="duplicateValues" dxfId="4397" priority="143"/>
  </conditionalFormatting>
  <conditionalFormatting sqref="AB400:AB401">
    <cfRule type="duplicateValues" dxfId="4396" priority="141"/>
  </conditionalFormatting>
  <conditionalFormatting sqref="AB402">
    <cfRule type="duplicateValues" dxfId="4395" priority="144"/>
  </conditionalFormatting>
  <conditionalFormatting sqref="AB403">
    <cfRule type="duplicateValues" dxfId="4394" priority="140"/>
  </conditionalFormatting>
  <conditionalFormatting sqref="AB405">
    <cfRule type="duplicateValues" dxfId="4393" priority="137"/>
  </conditionalFormatting>
  <conditionalFormatting sqref="AB406">
    <cfRule type="duplicateValues" dxfId="4392" priority="138"/>
  </conditionalFormatting>
  <conditionalFormatting sqref="AB407:AB408">
    <cfRule type="duplicateValues" dxfId="4391" priority="136"/>
  </conditionalFormatting>
  <conditionalFormatting sqref="AB409">
    <cfRule type="duplicateValues" dxfId="4390" priority="139"/>
  </conditionalFormatting>
  <conditionalFormatting sqref="AB410:AB411">
    <cfRule type="duplicateValues" dxfId="4389" priority="133"/>
  </conditionalFormatting>
  <conditionalFormatting sqref="AB412">
    <cfRule type="duplicateValues" dxfId="4388" priority="134"/>
  </conditionalFormatting>
  <conditionalFormatting sqref="AB413">
    <cfRule type="duplicateValues" dxfId="4387" priority="131"/>
  </conditionalFormatting>
  <conditionalFormatting sqref="AB414">
    <cfRule type="duplicateValues" dxfId="4386" priority="132"/>
  </conditionalFormatting>
  <conditionalFormatting sqref="AB415:AB423">
    <cfRule type="duplicateValues" dxfId="4385" priority="130"/>
  </conditionalFormatting>
  <conditionalFormatting sqref="AB424">
    <cfRule type="duplicateValues" dxfId="4384" priority="135"/>
  </conditionalFormatting>
  <conditionalFormatting sqref="AB425:AB428">
    <cfRule type="duplicateValues" dxfId="4383" priority="128"/>
  </conditionalFormatting>
  <conditionalFormatting sqref="AB429">
    <cfRule type="duplicateValues" dxfId="4382" priority="129"/>
  </conditionalFormatting>
  <conditionalFormatting sqref="AB430">
    <cfRule type="duplicateValues" dxfId="4381" priority="127"/>
  </conditionalFormatting>
  <conditionalFormatting sqref="AB431:AB433">
    <cfRule type="duplicateValues" dxfId="4380" priority="126"/>
  </conditionalFormatting>
  <conditionalFormatting sqref="AB435">
    <cfRule type="duplicateValues" dxfId="4379" priority="123"/>
  </conditionalFormatting>
  <conditionalFormatting sqref="AB436:AB437">
    <cfRule type="duplicateValues" dxfId="4378" priority="124"/>
  </conditionalFormatting>
  <conditionalFormatting sqref="AB438">
    <cfRule type="duplicateValues" dxfId="4377" priority="122"/>
  </conditionalFormatting>
  <conditionalFormatting sqref="AB439">
    <cfRule type="duplicateValues" dxfId="4376" priority="125"/>
  </conditionalFormatting>
  <conditionalFormatting sqref="AB440:AB441">
    <cfRule type="duplicateValues" dxfId="4375" priority="118"/>
  </conditionalFormatting>
  <conditionalFormatting sqref="AB442">
    <cfRule type="duplicateValues" dxfId="4374" priority="119"/>
  </conditionalFormatting>
  <conditionalFormatting sqref="AB443">
    <cfRule type="duplicateValues" dxfId="4373" priority="117"/>
  </conditionalFormatting>
  <conditionalFormatting sqref="AB444">
    <cfRule type="duplicateValues" dxfId="4372" priority="120"/>
  </conditionalFormatting>
  <conditionalFormatting sqref="AB445">
    <cfRule type="duplicateValues" dxfId="4371" priority="114"/>
  </conditionalFormatting>
  <conditionalFormatting sqref="AB446">
    <cfRule type="duplicateValues" dxfId="4370" priority="115"/>
  </conditionalFormatting>
  <conditionalFormatting sqref="AB447:AB448">
    <cfRule type="duplicateValues" dxfId="4369" priority="113"/>
  </conditionalFormatting>
  <conditionalFormatting sqref="AB449">
    <cfRule type="duplicateValues" dxfId="4368" priority="116"/>
  </conditionalFormatting>
  <conditionalFormatting sqref="AB450">
    <cfRule type="duplicateValues" dxfId="4367" priority="112"/>
  </conditionalFormatting>
  <conditionalFormatting sqref="AB451">
    <cfRule type="duplicateValues" dxfId="4366" priority="111"/>
  </conditionalFormatting>
  <conditionalFormatting sqref="AB452:AB453">
    <cfRule type="duplicateValues" dxfId="4365" priority="110"/>
  </conditionalFormatting>
  <conditionalFormatting sqref="AB454">
    <cfRule type="duplicateValues" dxfId="4364" priority="121"/>
  </conditionalFormatting>
  <conditionalFormatting sqref="AB455">
    <cfRule type="duplicateValues" dxfId="4363" priority="106"/>
  </conditionalFormatting>
  <conditionalFormatting sqref="AB456">
    <cfRule type="duplicateValues" dxfId="4362" priority="107"/>
  </conditionalFormatting>
  <conditionalFormatting sqref="AB457">
    <cfRule type="duplicateValues" dxfId="4361" priority="105"/>
  </conditionalFormatting>
  <conditionalFormatting sqref="AB458">
    <cfRule type="duplicateValues" dxfId="4360" priority="108"/>
  </conditionalFormatting>
  <conditionalFormatting sqref="AB459">
    <cfRule type="duplicateValues" dxfId="4359" priority="109"/>
  </conditionalFormatting>
  <conditionalFormatting sqref="AB460">
    <cfRule type="duplicateValues" dxfId="4358" priority="102"/>
  </conditionalFormatting>
  <conditionalFormatting sqref="AB461">
    <cfRule type="duplicateValues" dxfId="4357" priority="103"/>
  </conditionalFormatting>
  <conditionalFormatting sqref="AB462">
    <cfRule type="duplicateValues" dxfId="4356" priority="104"/>
  </conditionalFormatting>
  <conditionalFormatting sqref="AB463">
    <cfRule type="duplicateValues" dxfId="4355" priority="101"/>
  </conditionalFormatting>
  <conditionalFormatting sqref="AB465:AB466">
    <cfRule type="duplicateValues" dxfId="4354" priority="97"/>
  </conditionalFormatting>
  <conditionalFormatting sqref="AB467:AB468">
    <cfRule type="duplicateValues" dxfId="4353" priority="96"/>
  </conditionalFormatting>
  <conditionalFormatting sqref="AB469">
    <cfRule type="duplicateValues" dxfId="4352" priority="98"/>
  </conditionalFormatting>
  <conditionalFormatting sqref="AB470">
    <cfRule type="duplicateValues" dxfId="4351" priority="99"/>
  </conditionalFormatting>
  <conditionalFormatting sqref="AB471">
    <cfRule type="duplicateValues" dxfId="4350" priority="95"/>
  </conditionalFormatting>
  <conditionalFormatting sqref="AB472">
    <cfRule type="duplicateValues" dxfId="4349" priority="94"/>
  </conditionalFormatting>
  <conditionalFormatting sqref="AB473">
    <cfRule type="duplicateValues" dxfId="4348" priority="93"/>
  </conditionalFormatting>
  <conditionalFormatting sqref="AB474">
    <cfRule type="duplicateValues" dxfId="4347" priority="100"/>
  </conditionalFormatting>
  <conditionalFormatting sqref="AB475 AB478">
    <cfRule type="duplicateValues" dxfId="4346" priority="88"/>
  </conditionalFormatting>
  <conditionalFormatting sqref="AB476:AB477">
    <cfRule type="duplicateValues" dxfId="4345" priority="87"/>
  </conditionalFormatting>
  <conditionalFormatting sqref="AB479">
    <cfRule type="duplicateValues" dxfId="4344" priority="86"/>
  </conditionalFormatting>
  <conditionalFormatting sqref="AB480">
    <cfRule type="duplicateValues" dxfId="4343" priority="89"/>
  </conditionalFormatting>
  <conditionalFormatting sqref="AB481">
    <cfRule type="duplicateValues" dxfId="4342" priority="85"/>
  </conditionalFormatting>
  <conditionalFormatting sqref="AB482">
    <cfRule type="duplicateValues" dxfId="4341" priority="84"/>
  </conditionalFormatting>
  <conditionalFormatting sqref="AB483">
    <cfRule type="duplicateValues" dxfId="4340" priority="90"/>
  </conditionalFormatting>
  <conditionalFormatting sqref="AB484">
    <cfRule type="duplicateValues" dxfId="4339" priority="91"/>
  </conditionalFormatting>
  <conditionalFormatting sqref="AB485:AB487">
    <cfRule type="duplicateValues" dxfId="4338" priority="83"/>
  </conditionalFormatting>
  <conditionalFormatting sqref="AB488">
    <cfRule type="duplicateValues" dxfId="4337" priority="92"/>
  </conditionalFormatting>
  <conditionalFormatting sqref="AB490:AB491">
    <cfRule type="duplicateValues" dxfId="4336" priority="80"/>
  </conditionalFormatting>
  <conditionalFormatting sqref="AB492">
    <cfRule type="duplicateValues" dxfId="4335" priority="81"/>
  </conditionalFormatting>
  <conditionalFormatting sqref="AB493">
    <cfRule type="duplicateValues" dxfId="4334" priority="79"/>
  </conditionalFormatting>
  <conditionalFormatting sqref="AB494">
    <cfRule type="duplicateValues" dxfId="4333" priority="82"/>
  </conditionalFormatting>
  <conditionalFormatting sqref="AB495">
    <cfRule type="duplicateValues" dxfId="4332" priority="76"/>
  </conditionalFormatting>
  <conditionalFormatting sqref="AB496">
    <cfRule type="duplicateValues" dxfId="4331" priority="77"/>
  </conditionalFormatting>
  <conditionalFormatting sqref="AB497">
    <cfRule type="duplicateValues" dxfId="4330" priority="75"/>
  </conditionalFormatting>
  <conditionalFormatting sqref="AB498">
    <cfRule type="duplicateValues" dxfId="4329" priority="78"/>
  </conditionalFormatting>
  <conditionalFormatting sqref="AB500">
    <cfRule type="duplicateValues" dxfId="4328" priority="72"/>
  </conditionalFormatting>
  <conditionalFormatting sqref="AB501">
    <cfRule type="duplicateValues" dxfId="4327" priority="71"/>
  </conditionalFormatting>
  <conditionalFormatting sqref="AB502">
    <cfRule type="duplicateValues" dxfId="4326" priority="73"/>
  </conditionalFormatting>
  <conditionalFormatting sqref="AB503">
    <cfRule type="duplicateValues" dxfId="4325" priority="69"/>
  </conditionalFormatting>
  <conditionalFormatting sqref="AB504">
    <cfRule type="duplicateValues" dxfId="4324" priority="70"/>
  </conditionalFormatting>
  <conditionalFormatting sqref="AB505:AB506">
    <cfRule type="duplicateValues" dxfId="4323" priority="68"/>
  </conditionalFormatting>
  <conditionalFormatting sqref="AB507">
    <cfRule type="duplicateValues" dxfId="4322" priority="74"/>
  </conditionalFormatting>
  <conditionalFormatting sqref="AB508">
    <cfRule type="duplicateValues" dxfId="4321" priority="66"/>
  </conditionalFormatting>
  <conditionalFormatting sqref="AB509">
    <cfRule type="duplicateValues" dxfId="4320" priority="67"/>
  </conditionalFormatting>
  <conditionalFormatting sqref="AB511">
    <cfRule type="duplicateValues" dxfId="4319" priority="62"/>
  </conditionalFormatting>
  <conditionalFormatting sqref="AB512">
    <cfRule type="duplicateValues" dxfId="4318" priority="63"/>
  </conditionalFormatting>
  <conditionalFormatting sqref="AB513">
    <cfRule type="duplicateValues" dxfId="4317" priority="61"/>
  </conditionalFormatting>
  <conditionalFormatting sqref="AB514">
    <cfRule type="duplicateValues" dxfId="4316" priority="64"/>
  </conditionalFormatting>
  <conditionalFormatting sqref="AB515">
    <cfRule type="duplicateValues" dxfId="4315" priority="60"/>
  </conditionalFormatting>
  <conditionalFormatting sqref="AB516 AB531">
    <cfRule type="duplicateValues" dxfId="4314" priority="65"/>
  </conditionalFormatting>
  <conditionalFormatting sqref="AB517">
    <cfRule type="duplicateValues" dxfId="4313" priority="57"/>
  </conditionalFormatting>
  <conditionalFormatting sqref="AB518">
    <cfRule type="duplicateValues" dxfId="4312" priority="58"/>
  </conditionalFormatting>
  <conditionalFormatting sqref="AB519">
    <cfRule type="duplicateValues" dxfId="4311" priority="55"/>
  </conditionalFormatting>
  <conditionalFormatting sqref="AB520">
    <cfRule type="duplicateValues" dxfId="4310" priority="56"/>
  </conditionalFormatting>
  <conditionalFormatting sqref="AB521:AB522">
    <cfRule type="duplicateValues" dxfId="4309" priority="54"/>
  </conditionalFormatting>
  <conditionalFormatting sqref="AB523">
    <cfRule type="duplicateValues" dxfId="4308" priority="59"/>
  </conditionalFormatting>
  <conditionalFormatting sqref="AB524">
    <cfRule type="duplicateValues" dxfId="4307" priority="52"/>
  </conditionalFormatting>
  <conditionalFormatting sqref="AB525">
    <cfRule type="duplicateValues" dxfId="4306" priority="51"/>
  </conditionalFormatting>
  <conditionalFormatting sqref="AB526">
    <cfRule type="duplicateValues" dxfId="4305" priority="53"/>
  </conditionalFormatting>
  <conditionalFormatting sqref="AB527">
    <cfRule type="duplicateValues" dxfId="4304" priority="49"/>
  </conditionalFormatting>
  <conditionalFormatting sqref="AB528">
    <cfRule type="duplicateValues" dxfId="4303" priority="50"/>
  </conditionalFormatting>
  <conditionalFormatting sqref="AB529:AB530">
    <cfRule type="duplicateValues" dxfId="4302" priority="48"/>
  </conditionalFormatting>
  <conditionalFormatting sqref="AB532">
    <cfRule type="duplicateValues" dxfId="4301" priority="47"/>
  </conditionalFormatting>
  <conditionalFormatting sqref="AB533">
    <cfRule type="duplicateValues" dxfId="4300" priority="46"/>
  </conditionalFormatting>
  <conditionalFormatting sqref="AB535">
    <cfRule type="duplicateValues" dxfId="4299" priority="43"/>
  </conditionalFormatting>
  <conditionalFormatting sqref="AB536">
    <cfRule type="duplicateValues" dxfId="4298" priority="44"/>
  </conditionalFormatting>
  <conditionalFormatting sqref="AB537 AB554">
    <cfRule type="duplicateValues" dxfId="4297" priority="45"/>
  </conditionalFormatting>
  <conditionalFormatting sqref="AB538 AB550 AB553">
    <cfRule type="duplicateValues" dxfId="4296" priority="42"/>
  </conditionalFormatting>
  <conditionalFormatting sqref="AB539">
    <cfRule type="duplicateValues" dxfId="4295" priority="40"/>
  </conditionalFormatting>
  <conditionalFormatting sqref="AB540 AB544:AB549">
    <cfRule type="duplicateValues" dxfId="4294" priority="41"/>
  </conditionalFormatting>
  <conditionalFormatting sqref="AB541:AB543">
    <cfRule type="duplicateValues" dxfId="4293" priority="39"/>
  </conditionalFormatting>
  <conditionalFormatting sqref="AB551:AB552">
    <cfRule type="duplicateValues" dxfId="4292" priority="38"/>
  </conditionalFormatting>
  <conditionalFormatting sqref="AB556:AB557">
    <cfRule type="duplicateValues" dxfId="4291" priority="36"/>
  </conditionalFormatting>
  <conditionalFormatting sqref="AB558">
    <cfRule type="duplicateValues" dxfId="4290" priority="37"/>
  </conditionalFormatting>
  <conditionalFormatting sqref="AB559">
    <cfRule type="duplicateValues" dxfId="4289" priority="35"/>
  </conditionalFormatting>
  <conditionalFormatting sqref="AB560:AB566">
    <cfRule type="duplicateValues" dxfId="4288" priority="33"/>
  </conditionalFormatting>
  <conditionalFormatting sqref="AB567">
    <cfRule type="duplicateValues" dxfId="4287" priority="34"/>
  </conditionalFormatting>
  <conditionalFormatting sqref="AB568">
    <cfRule type="duplicateValues" dxfId="4286" priority="32"/>
  </conditionalFormatting>
  <conditionalFormatting sqref="AB570:AB577">
    <cfRule type="duplicateValues" dxfId="4285" priority="29"/>
  </conditionalFormatting>
  <conditionalFormatting sqref="AB578:AB585">
    <cfRule type="duplicateValues" dxfId="4284" priority="30"/>
  </conditionalFormatting>
  <conditionalFormatting sqref="AB586 AB590">
    <cfRule type="duplicateValues" dxfId="4283" priority="31"/>
  </conditionalFormatting>
  <conditionalFormatting sqref="AB587:AB588">
    <cfRule type="duplicateValues" dxfId="4282" priority="27"/>
  </conditionalFormatting>
  <conditionalFormatting sqref="AB589">
    <cfRule type="duplicateValues" dxfId="4281" priority="28"/>
  </conditionalFormatting>
  <conditionalFormatting sqref="AB591:AB593">
    <cfRule type="duplicateValues" dxfId="4280" priority="25"/>
  </conditionalFormatting>
  <conditionalFormatting sqref="AB594">
    <cfRule type="duplicateValues" dxfId="4279" priority="26"/>
  </conditionalFormatting>
  <conditionalFormatting sqref="AB595:AB603">
    <cfRule type="duplicateValues" dxfId="4278" priority="24"/>
  </conditionalFormatting>
  <conditionalFormatting sqref="AB605:AB615">
    <cfRule type="duplicateValues" dxfId="4277" priority="22"/>
  </conditionalFormatting>
  <conditionalFormatting sqref="AB616 AB630">
    <cfRule type="duplicateValues" dxfId="4276" priority="23"/>
  </conditionalFormatting>
  <conditionalFormatting sqref="AB617:AB629">
    <cfRule type="duplicateValues" dxfId="4275" priority="21"/>
  </conditionalFormatting>
  <conditionalFormatting sqref="AB631:AB633">
    <cfRule type="duplicateValues" dxfId="4274" priority="20"/>
  </conditionalFormatting>
  <conditionalFormatting sqref="AB635:AB638">
    <cfRule type="duplicateValues" dxfId="4273" priority="18"/>
  </conditionalFormatting>
  <conditionalFormatting sqref="AB639 AB646 AB662">
    <cfRule type="duplicateValues" dxfId="4272" priority="19"/>
  </conditionalFormatting>
  <conditionalFormatting sqref="AB640:AB645">
    <cfRule type="duplicateValues" dxfId="4271" priority="17"/>
  </conditionalFormatting>
  <conditionalFormatting sqref="AB647:AB652">
    <cfRule type="duplicateValues" dxfId="4270" priority="15"/>
  </conditionalFormatting>
  <conditionalFormatting sqref="AB653:AB661">
    <cfRule type="duplicateValues" dxfId="4269" priority="16"/>
  </conditionalFormatting>
  <conditionalFormatting sqref="AB663">
    <cfRule type="duplicateValues" dxfId="4268" priority="14"/>
  </conditionalFormatting>
  <conditionalFormatting sqref="AB665 AB667 AB669">
    <cfRule type="duplicateValues" dxfId="4267" priority="12"/>
  </conditionalFormatting>
  <conditionalFormatting sqref="AB666 AB668 AB670:AB683">
    <cfRule type="duplicateValues" dxfId="4266" priority="13"/>
  </conditionalFormatting>
  <conditionalFormatting sqref="AB685:AB699">
    <cfRule type="duplicateValues" dxfId="4265" priority="11"/>
  </conditionalFormatting>
  <conditionalFormatting sqref="AB701:AB714">
    <cfRule type="duplicateValues" dxfId="4264" priority="10"/>
  </conditionalFormatting>
  <conditionalFormatting sqref="AE4:AE103">
    <cfRule type="duplicateValues" dxfId="4263" priority="2209"/>
  </conditionalFormatting>
  <conditionalFormatting sqref="AH4:AH103">
    <cfRule type="duplicateValues" dxfId="4262" priority="2208"/>
  </conditionalFormatting>
  <conditionalFormatting sqref="AK4:AK103">
    <cfRule type="duplicateValues" dxfId="4261" priority="2207"/>
  </conditionalFormatting>
  <conditionalFormatting sqref="AN4:AN103">
    <cfRule type="duplicateValues" dxfId="4260" priority="2206"/>
  </conditionalFormatting>
  <conditionalFormatting sqref="AQ4:AQ103">
    <cfRule type="duplicateValues" dxfId="4259" priority="2205"/>
  </conditionalFormatting>
  <conditionalFormatting sqref="AT4:AT103">
    <cfRule type="duplicateValues" dxfId="4258" priority="2204"/>
  </conditionalFormatting>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92D050"/>
  </sheetPr>
  <dimension ref="A1:Q594"/>
  <sheetViews>
    <sheetView topLeftCell="D555" zoomScale="85" zoomScaleNormal="85" workbookViewId="0">
      <selection activeCell="T31" sqref="T31"/>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s>
  <sheetData>
    <row r="1" spans="1:17" x14ac:dyDescent="0.3">
      <c r="A1" s="147" t="s">
        <v>93</v>
      </c>
      <c r="B1" s="148"/>
      <c r="D1" s="147" t="s">
        <v>94</v>
      </c>
      <c r="E1" s="148"/>
      <c r="G1" s="147" t="s">
        <v>95</v>
      </c>
      <c r="H1" s="148"/>
      <c r="J1" s="147" t="s">
        <v>96</v>
      </c>
      <c r="K1" s="148"/>
      <c r="M1" s="147" t="s">
        <v>97</v>
      </c>
      <c r="N1" s="148"/>
      <c r="P1" s="147" t="s">
        <v>98</v>
      </c>
      <c r="Q1" s="148"/>
    </row>
    <row r="2" spans="1:17" x14ac:dyDescent="0.3">
      <c r="A2" s="149" t="s">
        <v>106</v>
      </c>
      <c r="B2" s="150"/>
      <c r="D2" s="149" t="s">
        <v>106</v>
      </c>
      <c r="E2" s="150"/>
      <c r="G2" s="149" t="s">
        <v>107</v>
      </c>
      <c r="H2" s="150"/>
      <c r="J2" s="149" t="s">
        <v>107</v>
      </c>
      <c r="K2" s="150"/>
      <c r="M2" s="149" t="s">
        <v>107</v>
      </c>
      <c r="N2" s="150"/>
      <c r="P2" s="149" t="s">
        <v>107</v>
      </c>
      <c r="Q2" s="150"/>
    </row>
    <row r="3" spans="1:17" ht="50.25" customHeight="1" x14ac:dyDescent="0.3">
      <c r="A3" s="27" t="s">
        <v>28</v>
      </c>
      <c r="B3" s="26" t="s">
        <v>0</v>
      </c>
      <c r="D3" s="27" t="s">
        <v>28</v>
      </c>
      <c r="E3" s="26" t="s">
        <v>0</v>
      </c>
      <c r="G3" s="27" t="s">
        <v>28</v>
      </c>
      <c r="H3" s="26" t="s">
        <v>0</v>
      </c>
      <c r="J3" s="27" t="s">
        <v>28</v>
      </c>
      <c r="K3" s="26" t="s">
        <v>0</v>
      </c>
      <c r="M3" s="27" t="s">
        <v>28</v>
      </c>
      <c r="N3" s="26" t="s">
        <v>0</v>
      </c>
      <c r="P3" s="27" t="s">
        <v>28</v>
      </c>
      <c r="Q3" s="26" t="s">
        <v>0</v>
      </c>
    </row>
    <row r="4" spans="1:17" x14ac:dyDescent="0.3">
      <c r="A4" s="5" t="s">
        <v>2524</v>
      </c>
      <c r="B4" s="28">
        <v>100</v>
      </c>
      <c r="D4" s="5" t="s">
        <v>2524</v>
      </c>
      <c r="E4" s="28">
        <v>100</v>
      </c>
      <c r="G4" s="5" t="s">
        <v>2524</v>
      </c>
      <c r="H4" s="28">
        <v>100</v>
      </c>
      <c r="J4" s="5" t="s">
        <v>2524</v>
      </c>
      <c r="K4" s="28">
        <v>100</v>
      </c>
      <c r="M4" s="5" t="s">
        <v>2524</v>
      </c>
      <c r="N4" s="28">
        <v>100</v>
      </c>
      <c r="P4" s="5" t="s">
        <v>2524</v>
      </c>
      <c r="Q4" s="28">
        <v>100</v>
      </c>
    </row>
    <row r="5" spans="1:17" x14ac:dyDescent="0.3">
      <c r="A5" s="7" t="s">
        <v>2732</v>
      </c>
      <c r="B5" s="28">
        <v>100</v>
      </c>
      <c r="D5" s="7" t="s">
        <v>2732</v>
      </c>
      <c r="E5" s="28">
        <v>100</v>
      </c>
      <c r="G5" s="7" t="s">
        <v>2732</v>
      </c>
      <c r="H5" s="29">
        <v>99</v>
      </c>
      <c r="J5" s="7" t="s">
        <v>2732</v>
      </c>
      <c r="K5" s="28">
        <v>100</v>
      </c>
      <c r="M5" s="7" t="s">
        <v>2732</v>
      </c>
      <c r="N5" s="28">
        <v>100</v>
      </c>
      <c r="P5" s="7" t="s">
        <v>2732</v>
      </c>
      <c r="Q5" s="28">
        <v>100</v>
      </c>
    </row>
    <row r="6" spans="1:17" x14ac:dyDescent="0.3">
      <c r="A6" s="7" t="s">
        <v>2733</v>
      </c>
      <c r="B6" s="28">
        <v>100</v>
      </c>
      <c r="D6" s="7" t="s">
        <v>2733</v>
      </c>
      <c r="E6" s="28">
        <v>100</v>
      </c>
      <c r="G6" s="7" t="s">
        <v>2733</v>
      </c>
      <c r="H6" s="29">
        <v>99</v>
      </c>
      <c r="J6" s="7" t="s">
        <v>2733</v>
      </c>
      <c r="K6" s="28">
        <v>100</v>
      </c>
      <c r="M6" s="7" t="s">
        <v>2733</v>
      </c>
      <c r="N6" s="28">
        <v>100</v>
      </c>
      <c r="P6" s="7" t="s">
        <v>2733</v>
      </c>
      <c r="Q6" s="28">
        <v>100</v>
      </c>
    </row>
    <row r="7" spans="1:17" x14ac:dyDescent="0.3">
      <c r="A7" s="7" t="s">
        <v>2607</v>
      </c>
      <c r="B7" s="28">
        <v>100</v>
      </c>
      <c r="D7" s="7" t="s">
        <v>2607</v>
      </c>
      <c r="E7" s="28">
        <v>100</v>
      </c>
      <c r="G7" s="7" t="s">
        <v>2607</v>
      </c>
      <c r="H7" s="29">
        <v>99</v>
      </c>
      <c r="J7" s="7" t="s">
        <v>2607</v>
      </c>
      <c r="K7" s="28">
        <v>100</v>
      </c>
      <c r="M7" s="7" t="s">
        <v>2607</v>
      </c>
      <c r="N7" s="28">
        <v>100</v>
      </c>
      <c r="P7" s="7" t="s">
        <v>2607</v>
      </c>
      <c r="Q7" s="28">
        <v>100</v>
      </c>
    </row>
    <row r="8" spans="1:17" x14ac:dyDescent="0.3">
      <c r="A8" s="7" t="s">
        <v>2734</v>
      </c>
      <c r="B8" s="28">
        <v>100</v>
      </c>
      <c r="D8" s="7" t="s">
        <v>2734</v>
      </c>
      <c r="E8" s="28">
        <v>100</v>
      </c>
      <c r="G8" s="7" t="s">
        <v>2734</v>
      </c>
      <c r="H8" s="29">
        <v>99</v>
      </c>
      <c r="J8" s="7" t="s">
        <v>2734</v>
      </c>
      <c r="K8" s="28">
        <v>100</v>
      </c>
      <c r="M8" s="7" t="s">
        <v>2734</v>
      </c>
      <c r="N8" s="28">
        <v>100</v>
      </c>
      <c r="P8" s="7" t="s">
        <v>2734</v>
      </c>
      <c r="Q8" s="28">
        <v>100</v>
      </c>
    </row>
    <row r="9" spans="1:17" x14ac:dyDescent="0.3">
      <c r="A9" s="7" t="s">
        <v>2525</v>
      </c>
      <c r="B9" s="28">
        <v>100</v>
      </c>
      <c r="D9" s="7" t="s">
        <v>2525</v>
      </c>
      <c r="E9" s="28">
        <v>100</v>
      </c>
      <c r="G9" s="7" t="s">
        <v>2525</v>
      </c>
      <c r="H9" s="29">
        <v>99</v>
      </c>
      <c r="J9" s="7" t="s">
        <v>2525</v>
      </c>
      <c r="K9" s="28">
        <v>100</v>
      </c>
      <c r="M9" s="7" t="s">
        <v>2525</v>
      </c>
      <c r="N9" s="28">
        <v>100</v>
      </c>
      <c r="P9" s="7" t="s">
        <v>2525</v>
      </c>
      <c r="Q9" s="28">
        <v>100</v>
      </c>
    </row>
    <row r="10" spans="1:17" x14ac:dyDescent="0.3">
      <c r="A10" s="7" t="s">
        <v>2735</v>
      </c>
      <c r="B10" s="28">
        <v>100</v>
      </c>
      <c r="D10" s="7" t="s">
        <v>2735</v>
      </c>
      <c r="E10" s="28">
        <v>100</v>
      </c>
      <c r="G10" s="7" t="s">
        <v>2735</v>
      </c>
      <c r="H10" s="29">
        <v>98</v>
      </c>
      <c r="J10" s="7" t="s">
        <v>2735</v>
      </c>
      <c r="K10" s="28">
        <v>100</v>
      </c>
      <c r="M10" s="7" t="s">
        <v>2735</v>
      </c>
      <c r="N10" s="28">
        <v>100</v>
      </c>
      <c r="P10" s="7" t="s">
        <v>2735</v>
      </c>
      <c r="Q10" s="28">
        <v>100</v>
      </c>
    </row>
    <row r="11" spans="1:17" x14ac:dyDescent="0.3">
      <c r="A11" s="7" t="s">
        <v>2608</v>
      </c>
      <c r="B11" s="28">
        <v>100</v>
      </c>
      <c r="D11" s="7" t="s">
        <v>2608</v>
      </c>
      <c r="E11" s="28">
        <v>100</v>
      </c>
      <c r="G11" s="7" t="s">
        <v>2608</v>
      </c>
      <c r="H11" s="29">
        <v>98</v>
      </c>
      <c r="J11" s="7" t="s">
        <v>2608</v>
      </c>
      <c r="K11" s="28">
        <v>100</v>
      </c>
      <c r="M11" s="7" t="s">
        <v>2608</v>
      </c>
      <c r="N11" s="28">
        <v>100</v>
      </c>
      <c r="P11" s="7" t="s">
        <v>2608</v>
      </c>
      <c r="Q11" s="28">
        <v>100</v>
      </c>
    </row>
    <row r="12" spans="1:17" x14ac:dyDescent="0.3">
      <c r="A12" s="7" t="s">
        <v>2736</v>
      </c>
      <c r="B12" s="28">
        <v>100</v>
      </c>
      <c r="D12" s="7" t="s">
        <v>2736</v>
      </c>
      <c r="E12" s="28">
        <v>100</v>
      </c>
      <c r="G12" s="7" t="s">
        <v>2736</v>
      </c>
      <c r="H12" s="29">
        <v>98</v>
      </c>
      <c r="J12" s="7" t="s">
        <v>2736</v>
      </c>
      <c r="K12" s="28">
        <v>100</v>
      </c>
      <c r="M12" s="7" t="s">
        <v>2736</v>
      </c>
      <c r="N12" s="28">
        <v>100</v>
      </c>
      <c r="P12" s="7" t="s">
        <v>2736</v>
      </c>
      <c r="Q12" s="28">
        <v>100</v>
      </c>
    </row>
    <row r="13" spans="1:17" x14ac:dyDescent="0.3">
      <c r="A13" s="7" t="s">
        <v>2737</v>
      </c>
      <c r="B13" s="28">
        <v>100</v>
      </c>
      <c r="D13" s="7" t="s">
        <v>2737</v>
      </c>
      <c r="E13" s="28">
        <v>100</v>
      </c>
      <c r="G13" s="7" t="s">
        <v>2737</v>
      </c>
      <c r="H13" s="29">
        <v>98</v>
      </c>
      <c r="J13" s="7" t="s">
        <v>2737</v>
      </c>
      <c r="K13" s="28">
        <v>100</v>
      </c>
      <c r="M13" s="7" t="s">
        <v>2737</v>
      </c>
      <c r="N13" s="28">
        <v>100</v>
      </c>
      <c r="P13" s="7" t="s">
        <v>2737</v>
      </c>
      <c r="Q13" s="28">
        <v>100</v>
      </c>
    </row>
    <row r="14" spans="1:17" x14ac:dyDescent="0.3">
      <c r="A14" s="7" t="s">
        <v>2738</v>
      </c>
      <c r="B14" s="28">
        <v>100</v>
      </c>
      <c r="D14" s="7" t="s">
        <v>2738</v>
      </c>
      <c r="E14" s="28">
        <v>100</v>
      </c>
      <c r="G14" s="7" t="s">
        <v>2738</v>
      </c>
      <c r="H14" s="29">
        <v>98</v>
      </c>
      <c r="J14" s="7" t="s">
        <v>2738</v>
      </c>
      <c r="K14" s="28">
        <v>100</v>
      </c>
      <c r="M14" s="7" t="s">
        <v>2738</v>
      </c>
      <c r="N14" s="28">
        <v>100</v>
      </c>
      <c r="P14" s="7" t="s">
        <v>2738</v>
      </c>
      <c r="Q14" s="28">
        <v>100</v>
      </c>
    </row>
    <row r="15" spans="1:17" x14ac:dyDescent="0.3">
      <c r="A15" s="7" t="s">
        <v>2609</v>
      </c>
      <c r="B15" s="28">
        <v>100</v>
      </c>
      <c r="D15" s="7" t="s">
        <v>2609</v>
      </c>
      <c r="E15" s="28">
        <v>100</v>
      </c>
      <c r="G15" s="7" t="s">
        <v>2609</v>
      </c>
      <c r="H15" s="29">
        <v>97</v>
      </c>
      <c r="J15" s="7" t="s">
        <v>2609</v>
      </c>
      <c r="K15" s="28">
        <v>100</v>
      </c>
      <c r="M15" s="7" t="s">
        <v>2609</v>
      </c>
      <c r="N15" s="28">
        <v>100</v>
      </c>
      <c r="P15" s="7" t="s">
        <v>2609</v>
      </c>
      <c r="Q15" s="28">
        <v>100</v>
      </c>
    </row>
    <row r="16" spans="1:17" x14ac:dyDescent="0.3">
      <c r="A16" s="7" t="s">
        <v>2739</v>
      </c>
      <c r="B16" s="28">
        <v>100</v>
      </c>
      <c r="D16" s="7" t="s">
        <v>2739</v>
      </c>
      <c r="E16" s="28">
        <v>100</v>
      </c>
      <c r="G16" s="7" t="s">
        <v>2739</v>
      </c>
      <c r="H16" s="29">
        <v>97</v>
      </c>
      <c r="J16" s="7" t="s">
        <v>2739</v>
      </c>
      <c r="K16" s="28">
        <v>100</v>
      </c>
      <c r="M16" s="7" t="s">
        <v>2739</v>
      </c>
      <c r="N16" s="28">
        <v>100</v>
      </c>
      <c r="P16" s="7" t="s">
        <v>2739</v>
      </c>
      <c r="Q16" s="28">
        <v>100</v>
      </c>
    </row>
    <row r="17" spans="1:17" x14ac:dyDescent="0.3">
      <c r="A17" s="7" t="s">
        <v>2740</v>
      </c>
      <c r="B17" s="28">
        <v>100</v>
      </c>
      <c r="D17" s="7" t="s">
        <v>2740</v>
      </c>
      <c r="E17" s="28">
        <v>100</v>
      </c>
      <c r="G17" s="7" t="s">
        <v>2740</v>
      </c>
      <c r="H17" s="29">
        <v>97</v>
      </c>
      <c r="J17" s="7" t="s">
        <v>2740</v>
      </c>
      <c r="K17" s="28">
        <v>100</v>
      </c>
      <c r="M17" s="7" t="s">
        <v>2740</v>
      </c>
      <c r="N17" s="28">
        <v>100</v>
      </c>
      <c r="P17" s="7" t="s">
        <v>2740</v>
      </c>
      <c r="Q17" s="28">
        <v>100</v>
      </c>
    </row>
    <row r="18" spans="1:17" x14ac:dyDescent="0.3">
      <c r="A18" s="7" t="s">
        <v>2741</v>
      </c>
      <c r="B18" s="28">
        <v>100</v>
      </c>
      <c r="D18" s="7" t="s">
        <v>2741</v>
      </c>
      <c r="E18" s="28">
        <v>100</v>
      </c>
      <c r="G18" s="7" t="s">
        <v>2741</v>
      </c>
      <c r="H18" s="29">
        <v>97</v>
      </c>
      <c r="J18" s="7" t="s">
        <v>2741</v>
      </c>
      <c r="K18" s="28">
        <v>100</v>
      </c>
      <c r="M18" s="7" t="s">
        <v>2741</v>
      </c>
      <c r="N18" s="28">
        <v>100</v>
      </c>
      <c r="P18" s="7" t="s">
        <v>2741</v>
      </c>
      <c r="Q18" s="28">
        <v>100</v>
      </c>
    </row>
    <row r="19" spans="1:17" x14ac:dyDescent="0.3">
      <c r="A19" s="7" t="s">
        <v>2610</v>
      </c>
      <c r="B19" s="28">
        <v>100</v>
      </c>
      <c r="D19" s="7" t="s">
        <v>2610</v>
      </c>
      <c r="E19" s="28">
        <v>100</v>
      </c>
      <c r="G19" s="7" t="s">
        <v>2610</v>
      </c>
      <c r="H19" s="29">
        <v>97</v>
      </c>
      <c r="J19" s="7" t="s">
        <v>2610</v>
      </c>
      <c r="K19" s="28">
        <v>100</v>
      </c>
      <c r="M19" s="7" t="s">
        <v>2610</v>
      </c>
      <c r="N19" s="28">
        <v>100</v>
      </c>
      <c r="P19" s="7" t="s">
        <v>2610</v>
      </c>
      <c r="Q19" s="28">
        <v>100</v>
      </c>
    </row>
    <row r="20" spans="1:17" x14ac:dyDescent="0.3">
      <c r="A20" s="5" t="s">
        <v>2742</v>
      </c>
      <c r="B20" s="28">
        <v>100</v>
      </c>
      <c r="D20" s="5" t="s">
        <v>2742</v>
      </c>
      <c r="E20" s="28">
        <v>100</v>
      </c>
      <c r="G20" s="5" t="s">
        <v>2742</v>
      </c>
      <c r="H20" s="29">
        <v>96</v>
      </c>
      <c r="J20" s="5" t="s">
        <v>2742</v>
      </c>
      <c r="K20" s="28">
        <v>100</v>
      </c>
      <c r="M20" s="5" t="s">
        <v>2742</v>
      </c>
      <c r="N20" s="28">
        <v>100</v>
      </c>
      <c r="P20" s="5" t="s">
        <v>2742</v>
      </c>
      <c r="Q20" s="28">
        <v>100</v>
      </c>
    </row>
    <row r="21" spans="1:17" x14ac:dyDescent="0.3">
      <c r="A21" s="5" t="s">
        <v>2743</v>
      </c>
      <c r="B21" s="28">
        <v>100</v>
      </c>
      <c r="D21" s="5" t="s">
        <v>2743</v>
      </c>
      <c r="E21" s="28">
        <v>100</v>
      </c>
      <c r="G21" s="5" t="s">
        <v>2743</v>
      </c>
      <c r="H21" s="29">
        <v>96</v>
      </c>
      <c r="J21" s="5" t="s">
        <v>2743</v>
      </c>
      <c r="K21" s="28">
        <v>100</v>
      </c>
      <c r="M21" s="5" t="s">
        <v>2743</v>
      </c>
      <c r="N21" s="28">
        <v>100</v>
      </c>
      <c r="P21" s="5" t="s">
        <v>2743</v>
      </c>
      <c r="Q21" s="28">
        <v>100</v>
      </c>
    </row>
    <row r="22" spans="1:17" x14ac:dyDescent="0.3">
      <c r="A22" s="5" t="s">
        <v>2744</v>
      </c>
      <c r="B22" s="28">
        <v>100</v>
      </c>
      <c r="D22" s="5" t="s">
        <v>2744</v>
      </c>
      <c r="E22" s="28">
        <v>100</v>
      </c>
      <c r="G22" s="5" t="s">
        <v>2744</v>
      </c>
      <c r="H22" s="29">
        <v>96</v>
      </c>
      <c r="J22" s="5" t="s">
        <v>2744</v>
      </c>
      <c r="K22" s="28">
        <v>100</v>
      </c>
      <c r="M22" s="5" t="s">
        <v>2744</v>
      </c>
      <c r="N22" s="28">
        <v>100</v>
      </c>
      <c r="P22" s="5" t="s">
        <v>2744</v>
      </c>
      <c r="Q22" s="28">
        <v>100</v>
      </c>
    </row>
    <row r="23" spans="1:17" x14ac:dyDescent="0.3">
      <c r="A23" s="5" t="s">
        <v>2611</v>
      </c>
      <c r="B23" s="28">
        <v>100</v>
      </c>
      <c r="D23" s="5" t="s">
        <v>2611</v>
      </c>
      <c r="E23" s="28">
        <v>100</v>
      </c>
      <c r="G23" s="5" t="s">
        <v>2611</v>
      </c>
      <c r="H23" s="29">
        <v>96</v>
      </c>
      <c r="J23" s="5" t="s">
        <v>2611</v>
      </c>
      <c r="K23" s="28">
        <v>100</v>
      </c>
      <c r="M23" s="5" t="s">
        <v>2611</v>
      </c>
      <c r="N23" s="28">
        <v>100</v>
      </c>
      <c r="P23" s="5" t="s">
        <v>2611</v>
      </c>
      <c r="Q23" s="28">
        <v>100</v>
      </c>
    </row>
    <row r="24" spans="1:17" x14ac:dyDescent="0.3">
      <c r="A24" s="7" t="s">
        <v>2526</v>
      </c>
      <c r="B24" s="28">
        <v>100</v>
      </c>
      <c r="D24" s="7" t="s">
        <v>2526</v>
      </c>
      <c r="E24" s="28">
        <v>100</v>
      </c>
      <c r="G24" s="7" t="s">
        <v>2526</v>
      </c>
      <c r="H24" s="29">
        <v>96</v>
      </c>
      <c r="J24" s="5" t="s">
        <v>2526</v>
      </c>
      <c r="K24" s="28">
        <v>100</v>
      </c>
      <c r="M24" s="7" t="s">
        <v>2526</v>
      </c>
      <c r="N24" s="28">
        <v>100</v>
      </c>
      <c r="P24" s="7" t="s">
        <v>2526</v>
      </c>
      <c r="Q24" s="28">
        <v>100</v>
      </c>
    </row>
    <row r="25" spans="1:17" x14ac:dyDescent="0.3">
      <c r="A25" s="7" t="s">
        <v>2745</v>
      </c>
      <c r="B25" s="28">
        <v>100</v>
      </c>
      <c r="D25" s="7" t="s">
        <v>2745</v>
      </c>
      <c r="E25" s="28">
        <v>100</v>
      </c>
      <c r="G25" s="7" t="s">
        <v>2745</v>
      </c>
      <c r="H25" s="29">
        <v>95</v>
      </c>
      <c r="J25" s="7" t="s">
        <v>2745</v>
      </c>
      <c r="K25" s="29">
        <v>99</v>
      </c>
      <c r="M25" s="7" t="s">
        <v>2745</v>
      </c>
      <c r="N25" s="28">
        <v>100</v>
      </c>
      <c r="P25" s="7" t="s">
        <v>2745</v>
      </c>
      <c r="Q25" s="28">
        <v>100</v>
      </c>
    </row>
    <row r="26" spans="1:17" x14ac:dyDescent="0.3">
      <c r="A26" s="7" t="s">
        <v>2746</v>
      </c>
      <c r="B26" s="28">
        <v>100</v>
      </c>
      <c r="D26" s="7" t="s">
        <v>2746</v>
      </c>
      <c r="E26" s="28">
        <v>100</v>
      </c>
      <c r="G26" s="7" t="s">
        <v>2746</v>
      </c>
      <c r="H26" s="29">
        <v>95</v>
      </c>
      <c r="J26" s="7" t="s">
        <v>2746</v>
      </c>
      <c r="K26" s="29">
        <v>99</v>
      </c>
      <c r="M26" s="7" t="s">
        <v>2746</v>
      </c>
      <c r="N26" s="28">
        <v>100</v>
      </c>
      <c r="P26" s="7" t="s">
        <v>2746</v>
      </c>
      <c r="Q26" s="28">
        <v>100</v>
      </c>
    </row>
    <row r="27" spans="1:17" x14ac:dyDescent="0.3">
      <c r="A27" s="7" t="s">
        <v>2747</v>
      </c>
      <c r="B27" s="28">
        <v>100</v>
      </c>
      <c r="D27" s="7" t="s">
        <v>2747</v>
      </c>
      <c r="E27" s="28">
        <v>100</v>
      </c>
      <c r="G27" s="7" t="s">
        <v>2747</v>
      </c>
      <c r="H27" s="29">
        <v>95</v>
      </c>
      <c r="J27" s="7" t="s">
        <v>2747</v>
      </c>
      <c r="K27" s="29">
        <v>99</v>
      </c>
      <c r="M27" s="7" t="s">
        <v>2747</v>
      </c>
      <c r="N27" s="28">
        <v>100</v>
      </c>
      <c r="P27" s="7" t="s">
        <v>2747</v>
      </c>
      <c r="Q27" s="28">
        <v>100</v>
      </c>
    </row>
    <row r="28" spans="1:17" x14ac:dyDescent="0.3">
      <c r="A28" s="7" t="s">
        <v>2612</v>
      </c>
      <c r="B28" s="28">
        <v>100</v>
      </c>
      <c r="D28" s="7" t="s">
        <v>2612</v>
      </c>
      <c r="E28" s="28">
        <v>100</v>
      </c>
      <c r="G28" s="7" t="s">
        <v>2612</v>
      </c>
      <c r="H28" s="29">
        <v>95</v>
      </c>
      <c r="J28" s="7" t="s">
        <v>2612</v>
      </c>
      <c r="K28" s="29">
        <v>99</v>
      </c>
      <c r="M28" s="7" t="s">
        <v>2612</v>
      </c>
      <c r="N28" s="28">
        <v>100</v>
      </c>
      <c r="P28" s="7" t="s">
        <v>2612</v>
      </c>
      <c r="Q28" s="28">
        <v>100</v>
      </c>
    </row>
    <row r="29" spans="1:17" x14ac:dyDescent="0.3">
      <c r="A29" s="5" t="s">
        <v>2527</v>
      </c>
      <c r="B29" s="28">
        <v>100</v>
      </c>
      <c r="D29" s="5" t="s">
        <v>2527</v>
      </c>
      <c r="E29" s="28">
        <v>100</v>
      </c>
      <c r="G29" s="7" t="s">
        <v>2527</v>
      </c>
      <c r="H29" s="29">
        <v>95</v>
      </c>
      <c r="J29" s="7" t="s">
        <v>2527</v>
      </c>
      <c r="K29" s="29">
        <v>99</v>
      </c>
      <c r="M29" s="5" t="s">
        <v>2527</v>
      </c>
      <c r="N29" s="28">
        <v>100</v>
      </c>
      <c r="P29" s="5" t="s">
        <v>2527</v>
      </c>
      <c r="Q29" s="28">
        <v>100</v>
      </c>
    </row>
    <row r="30" spans="1:17" x14ac:dyDescent="0.3">
      <c r="A30" s="7" t="s">
        <v>2528</v>
      </c>
      <c r="B30" s="28">
        <v>100</v>
      </c>
      <c r="D30" s="7" t="s">
        <v>2528</v>
      </c>
      <c r="E30" s="29">
        <v>99</v>
      </c>
      <c r="G30" s="7" t="s">
        <v>2528</v>
      </c>
      <c r="H30" s="29">
        <v>94</v>
      </c>
      <c r="J30" s="7" t="s">
        <v>2528</v>
      </c>
      <c r="K30" s="29">
        <v>98</v>
      </c>
      <c r="M30" s="7" t="s">
        <v>2528</v>
      </c>
      <c r="N30" s="28">
        <v>100</v>
      </c>
      <c r="P30" s="7" t="s">
        <v>2528</v>
      </c>
      <c r="Q30" s="28">
        <v>100</v>
      </c>
    </row>
    <row r="31" spans="1:17" x14ac:dyDescent="0.3">
      <c r="A31" s="7" t="s">
        <v>2529</v>
      </c>
      <c r="B31" s="28">
        <v>100</v>
      </c>
      <c r="D31" s="7" t="s">
        <v>2529</v>
      </c>
      <c r="E31" s="29">
        <v>99</v>
      </c>
      <c r="G31" s="7" t="s">
        <v>2529</v>
      </c>
      <c r="H31" s="29">
        <v>94</v>
      </c>
      <c r="J31" s="7" t="s">
        <v>2529</v>
      </c>
      <c r="K31" s="29">
        <v>98</v>
      </c>
      <c r="M31" s="7" t="s">
        <v>2529</v>
      </c>
      <c r="N31" s="28">
        <v>100</v>
      </c>
      <c r="P31" s="7" t="s">
        <v>2529</v>
      </c>
      <c r="Q31" s="28">
        <v>100</v>
      </c>
    </row>
    <row r="32" spans="1:17" x14ac:dyDescent="0.3">
      <c r="A32" s="7" t="s">
        <v>2530</v>
      </c>
      <c r="B32" s="28">
        <v>100</v>
      </c>
      <c r="D32" s="7" t="s">
        <v>2530</v>
      </c>
      <c r="E32" s="29">
        <v>99</v>
      </c>
      <c r="G32" s="7" t="s">
        <v>2530</v>
      </c>
      <c r="H32" s="29">
        <v>94</v>
      </c>
      <c r="J32" s="7" t="s">
        <v>2530</v>
      </c>
      <c r="K32" s="29">
        <v>98</v>
      </c>
      <c r="M32" s="7" t="s">
        <v>2530</v>
      </c>
      <c r="N32" s="28">
        <v>100</v>
      </c>
      <c r="P32" s="7" t="s">
        <v>2530</v>
      </c>
      <c r="Q32" s="28">
        <v>100</v>
      </c>
    </row>
    <row r="33" spans="1:17" x14ac:dyDescent="0.3">
      <c r="A33" s="7" t="s">
        <v>2531</v>
      </c>
      <c r="B33" s="28">
        <v>100</v>
      </c>
      <c r="D33" s="7" t="s">
        <v>2531</v>
      </c>
      <c r="E33" s="29">
        <v>99</v>
      </c>
      <c r="G33" s="7" t="s">
        <v>2531</v>
      </c>
      <c r="H33" s="29">
        <v>94</v>
      </c>
      <c r="J33" s="7" t="s">
        <v>2531</v>
      </c>
      <c r="K33" s="29">
        <v>98</v>
      </c>
      <c r="M33" s="7" t="s">
        <v>2531</v>
      </c>
      <c r="N33" s="28">
        <v>100</v>
      </c>
      <c r="P33" s="7" t="s">
        <v>2531</v>
      </c>
      <c r="Q33" s="28">
        <v>100</v>
      </c>
    </row>
    <row r="34" spans="1:17" x14ac:dyDescent="0.3">
      <c r="A34" s="7" t="s">
        <v>2532</v>
      </c>
      <c r="B34" s="28">
        <v>100</v>
      </c>
      <c r="D34" s="7" t="s">
        <v>2532</v>
      </c>
      <c r="E34" s="29">
        <v>99</v>
      </c>
      <c r="G34" s="7" t="s">
        <v>2532</v>
      </c>
      <c r="H34" s="29">
        <v>94</v>
      </c>
      <c r="J34" s="7" t="s">
        <v>2532</v>
      </c>
      <c r="K34" s="29">
        <v>98</v>
      </c>
      <c r="M34" s="7" t="s">
        <v>2532</v>
      </c>
      <c r="N34" s="28">
        <v>100</v>
      </c>
      <c r="P34" s="7" t="s">
        <v>2532</v>
      </c>
      <c r="Q34" s="28">
        <v>100</v>
      </c>
    </row>
    <row r="35" spans="1:17" x14ac:dyDescent="0.3">
      <c r="A35" s="7" t="s">
        <v>2533</v>
      </c>
      <c r="B35" s="28">
        <v>100</v>
      </c>
      <c r="D35" s="7" t="s">
        <v>2533</v>
      </c>
      <c r="E35" s="29">
        <v>98</v>
      </c>
      <c r="G35" s="7" t="s">
        <v>2533</v>
      </c>
      <c r="H35" s="29">
        <v>93</v>
      </c>
      <c r="J35" s="7" t="s">
        <v>2533</v>
      </c>
      <c r="K35" s="29">
        <v>97</v>
      </c>
      <c r="M35" s="7" t="s">
        <v>2533</v>
      </c>
      <c r="N35" s="28">
        <v>100</v>
      </c>
      <c r="P35" s="7" t="s">
        <v>2533</v>
      </c>
      <c r="Q35" s="28">
        <v>100</v>
      </c>
    </row>
    <row r="36" spans="1:17" x14ac:dyDescent="0.3">
      <c r="A36" s="7" t="s">
        <v>2534</v>
      </c>
      <c r="B36" s="28">
        <v>100</v>
      </c>
      <c r="D36" s="7" t="s">
        <v>2534</v>
      </c>
      <c r="E36" s="29">
        <v>98</v>
      </c>
      <c r="G36" s="7" t="s">
        <v>2534</v>
      </c>
      <c r="H36" s="29">
        <v>93</v>
      </c>
      <c r="J36" s="7" t="s">
        <v>2534</v>
      </c>
      <c r="K36" s="29">
        <v>97</v>
      </c>
      <c r="M36" s="7" t="s">
        <v>2534</v>
      </c>
      <c r="N36" s="28">
        <v>100</v>
      </c>
      <c r="P36" s="7" t="s">
        <v>2534</v>
      </c>
      <c r="Q36" s="28">
        <v>100</v>
      </c>
    </row>
    <row r="37" spans="1:17" x14ac:dyDescent="0.3">
      <c r="A37" s="7" t="s">
        <v>2535</v>
      </c>
      <c r="B37" s="28">
        <v>100</v>
      </c>
      <c r="D37" s="7" t="s">
        <v>2535</v>
      </c>
      <c r="E37" s="29">
        <v>98</v>
      </c>
      <c r="G37" s="7" t="s">
        <v>2535</v>
      </c>
      <c r="H37" s="29">
        <v>93</v>
      </c>
      <c r="J37" s="7" t="s">
        <v>2535</v>
      </c>
      <c r="K37" s="29">
        <v>97</v>
      </c>
      <c r="M37" s="7" t="s">
        <v>2535</v>
      </c>
      <c r="N37" s="28">
        <v>100</v>
      </c>
      <c r="P37" s="7" t="s">
        <v>2535</v>
      </c>
      <c r="Q37" s="28">
        <v>100</v>
      </c>
    </row>
    <row r="38" spans="1:17" x14ac:dyDescent="0.3">
      <c r="A38" s="7" t="s">
        <v>2536</v>
      </c>
      <c r="B38" s="28">
        <v>100</v>
      </c>
      <c r="D38" s="7" t="s">
        <v>2536</v>
      </c>
      <c r="E38" s="29">
        <v>98</v>
      </c>
      <c r="G38" s="7" t="s">
        <v>2536</v>
      </c>
      <c r="H38" s="29">
        <v>93</v>
      </c>
      <c r="J38" s="7" t="s">
        <v>2536</v>
      </c>
      <c r="K38" s="29">
        <v>97</v>
      </c>
      <c r="M38" s="7" t="s">
        <v>2536</v>
      </c>
      <c r="N38" s="28">
        <v>100</v>
      </c>
      <c r="P38" s="7" t="s">
        <v>2536</v>
      </c>
      <c r="Q38" s="28">
        <v>100</v>
      </c>
    </row>
    <row r="39" spans="1:17" x14ac:dyDescent="0.3">
      <c r="A39" s="7" t="s">
        <v>2537</v>
      </c>
      <c r="B39" s="28">
        <v>100</v>
      </c>
      <c r="D39" s="7" t="s">
        <v>2537</v>
      </c>
      <c r="E39" s="29">
        <v>98</v>
      </c>
      <c r="G39" s="7" t="s">
        <v>2537</v>
      </c>
      <c r="H39" s="29">
        <v>93</v>
      </c>
      <c r="J39" s="7" t="s">
        <v>2537</v>
      </c>
      <c r="K39" s="29">
        <v>97</v>
      </c>
      <c r="M39" s="7" t="s">
        <v>2537</v>
      </c>
      <c r="N39" s="28">
        <v>100</v>
      </c>
      <c r="P39" s="7" t="s">
        <v>2537</v>
      </c>
      <c r="Q39" s="28">
        <v>100</v>
      </c>
    </row>
    <row r="40" spans="1:17" x14ac:dyDescent="0.3">
      <c r="A40" s="7" t="s">
        <v>2538</v>
      </c>
      <c r="B40" s="28">
        <v>100</v>
      </c>
      <c r="D40" s="7" t="s">
        <v>2538</v>
      </c>
      <c r="E40" s="29">
        <v>97</v>
      </c>
      <c r="G40" s="7" t="s">
        <v>2538</v>
      </c>
      <c r="H40" s="29">
        <v>92</v>
      </c>
      <c r="J40" s="7" t="s">
        <v>2538</v>
      </c>
      <c r="K40" s="29">
        <v>96</v>
      </c>
      <c r="M40" s="7" t="s">
        <v>2538</v>
      </c>
      <c r="N40" s="28">
        <v>100</v>
      </c>
      <c r="P40" s="7" t="s">
        <v>2538</v>
      </c>
      <c r="Q40" s="28">
        <v>100</v>
      </c>
    </row>
    <row r="41" spans="1:17" x14ac:dyDescent="0.3">
      <c r="A41" s="7" t="s">
        <v>2539</v>
      </c>
      <c r="B41" s="28">
        <v>100</v>
      </c>
      <c r="D41" s="7" t="s">
        <v>2539</v>
      </c>
      <c r="E41" s="29">
        <v>97</v>
      </c>
      <c r="G41" s="7" t="s">
        <v>2539</v>
      </c>
      <c r="H41" s="29">
        <v>92</v>
      </c>
      <c r="J41" s="7" t="s">
        <v>2539</v>
      </c>
      <c r="K41" s="29">
        <v>96</v>
      </c>
      <c r="M41" s="7" t="s">
        <v>2539</v>
      </c>
      <c r="N41" s="28">
        <v>100</v>
      </c>
      <c r="P41" s="7" t="s">
        <v>2539</v>
      </c>
      <c r="Q41" s="28">
        <v>100</v>
      </c>
    </row>
    <row r="42" spans="1:17" x14ac:dyDescent="0.3">
      <c r="A42" s="7" t="s">
        <v>2748</v>
      </c>
      <c r="B42" s="28">
        <v>100</v>
      </c>
      <c r="D42" s="7" t="s">
        <v>2748</v>
      </c>
      <c r="E42" s="29">
        <v>97</v>
      </c>
      <c r="G42" s="7" t="s">
        <v>2748</v>
      </c>
      <c r="H42" s="29">
        <v>92</v>
      </c>
      <c r="J42" s="7" t="s">
        <v>2748</v>
      </c>
      <c r="K42" s="29">
        <v>96</v>
      </c>
      <c r="M42" s="7" t="s">
        <v>2748</v>
      </c>
      <c r="N42" s="28">
        <v>100</v>
      </c>
      <c r="P42" s="7" t="s">
        <v>2748</v>
      </c>
      <c r="Q42" s="28">
        <v>100</v>
      </c>
    </row>
    <row r="43" spans="1:17" x14ac:dyDescent="0.3">
      <c r="A43" s="7" t="s">
        <v>2613</v>
      </c>
      <c r="B43" s="28">
        <v>100</v>
      </c>
      <c r="D43" s="7" t="s">
        <v>2613</v>
      </c>
      <c r="E43" s="29">
        <v>97</v>
      </c>
      <c r="G43" s="7" t="s">
        <v>2613</v>
      </c>
      <c r="H43" s="29">
        <v>92</v>
      </c>
      <c r="J43" s="7" t="s">
        <v>2613</v>
      </c>
      <c r="K43" s="29">
        <v>96</v>
      </c>
      <c r="M43" s="7" t="s">
        <v>2613</v>
      </c>
      <c r="N43" s="28">
        <v>100</v>
      </c>
      <c r="P43" s="7" t="s">
        <v>2613</v>
      </c>
      <c r="Q43" s="28">
        <v>100</v>
      </c>
    </row>
    <row r="44" spans="1:17" x14ac:dyDescent="0.3">
      <c r="A44" s="7" t="s">
        <v>2749</v>
      </c>
      <c r="B44" s="28">
        <v>100</v>
      </c>
      <c r="D44" s="7" t="s">
        <v>2749</v>
      </c>
      <c r="E44" s="29">
        <v>97</v>
      </c>
      <c r="G44" s="7" t="s">
        <v>2749</v>
      </c>
      <c r="H44" s="29">
        <v>92</v>
      </c>
      <c r="J44" s="7" t="s">
        <v>2749</v>
      </c>
      <c r="K44" s="29">
        <v>96</v>
      </c>
      <c r="M44" s="5" t="s">
        <v>2749</v>
      </c>
      <c r="N44" s="28">
        <v>100</v>
      </c>
      <c r="P44" s="5" t="s">
        <v>2749</v>
      </c>
      <c r="Q44" s="28">
        <v>100</v>
      </c>
    </row>
    <row r="45" spans="1:17" x14ac:dyDescent="0.3">
      <c r="A45" s="7" t="s">
        <v>2750</v>
      </c>
      <c r="B45" s="28">
        <v>100</v>
      </c>
      <c r="D45" s="7" t="s">
        <v>2750</v>
      </c>
      <c r="E45" s="29">
        <v>96</v>
      </c>
      <c r="G45" s="7" t="s">
        <v>2750</v>
      </c>
      <c r="H45" s="29">
        <v>91</v>
      </c>
      <c r="J45" s="7" t="s">
        <v>2750</v>
      </c>
      <c r="K45" s="29">
        <v>95</v>
      </c>
      <c r="M45" s="7" t="s">
        <v>2750</v>
      </c>
      <c r="N45" s="29">
        <v>99</v>
      </c>
      <c r="P45" s="7" t="s">
        <v>2750</v>
      </c>
      <c r="Q45" s="28">
        <v>100</v>
      </c>
    </row>
    <row r="46" spans="1:17" x14ac:dyDescent="0.3">
      <c r="A46" s="7" t="s">
        <v>2751</v>
      </c>
      <c r="B46" s="28">
        <v>100</v>
      </c>
      <c r="D46" s="7" t="s">
        <v>2751</v>
      </c>
      <c r="E46" s="29">
        <v>96</v>
      </c>
      <c r="G46" s="7" t="s">
        <v>2751</v>
      </c>
      <c r="H46" s="29">
        <v>91</v>
      </c>
      <c r="J46" s="7" t="s">
        <v>2751</v>
      </c>
      <c r="K46" s="29">
        <v>95</v>
      </c>
      <c r="M46" s="7" t="s">
        <v>2751</v>
      </c>
      <c r="N46" s="29">
        <v>99</v>
      </c>
      <c r="P46" s="7" t="s">
        <v>2751</v>
      </c>
      <c r="Q46" s="28">
        <v>100</v>
      </c>
    </row>
    <row r="47" spans="1:17" x14ac:dyDescent="0.3">
      <c r="A47" s="7" t="s">
        <v>2752</v>
      </c>
      <c r="B47" s="28">
        <v>100</v>
      </c>
      <c r="D47" s="7" t="s">
        <v>2752</v>
      </c>
      <c r="E47" s="29">
        <v>96</v>
      </c>
      <c r="G47" s="7" t="s">
        <v>2752</v>
      </c>
      <c r="H47" s="29">
        <v>91</v>
      </c>
      <c r="J47" s="7" t="s">
        <v>2752</v>
      </c>
      <c r="K47" s="29">
        <v>95</v>
      </c>
      <c r="M47" s="7" t="s">
        <v>2752</v>
      </c>
      <c r="N47" s="29">
        <v>99</v>
      </c>
      <c r="P47" s="7" t="s">
        <v>2752</v>
      </c>
      <c r="Q47" s="28">
        <v>100</v>
      </c>
    </row>
    <row r="48" spans="1:17" x14ac:dyDescent="0.3">
      <c r="A48" s="5" t="s">
        <v>2614</v>
      </c>
      <c r="B48" s="28">
        <v>100</v>
      </c>
      <c r="D48" s="7" t="s">
        <v>2614</v>
      </c>
      <c r="E48" s="29">
        <v>96</v>
      </c>
      <c r="G48" s="7" t="s">
        <v>2614</v>
      </c>
      <c r="H48" s="29">
        <v>91</v>
      </c>
      <c r="J48" s="7" t="s">
        <v>2614</v>
      </c>
      <c r="K48" s="29">
        <v>95</v>
      </c>
      <c r="M48" s="7" t="s">
        <v>2614</v>
      </c>
      <c r="N48" s="29">
        <v>99</v>
      </c>
      <c r="P48" s="7" t="s">
        <v>2614</v>
      </c>
      <c r="Q48" s="28">
        <v>100</v>
      </c>
    </row>
    <row r="49" spans="1:17" x14ac:dyDescent="0.3">
      <c r="A49" s="5" t="s">
        <v>2753</v>
      </c>
      <c r="B49" s="29">
        <v>99</v>
      </c>
      <c r="D49" s="7" t="s">
        <v>2753</v>
      </c>
      <c r="E49" s="29">
        <v>96</v>
      </c>
      <c r="G49" s="7" t="s">
        <v>2753</v>
      </c>
      <c r="H49" s="29">
        <v>91</v>
      </c>
      <c r="J49" s="7" t="s">
        <v>2753</v>
      </c>
      <c r="K49" s="29">
        <v>95</v>
      </c>
      <c r="M49" s="7" t="s">
        <v>2753</v>
      </c>
      <c r="N49" s="29">
        <v>99</v>
      </c>
      <c r="P49" s="7" t="s">
        <v>2753</v>
      </c>
      <c r="Q49" s="28">
        <v>100</v>
      </c>
    </row>
    <row r="50" spans="1:17" x14ac:dyDescent="0.3">
      <c r="A50" s="5" t="s">
        <v>2754</v>
      </c>
      <c r="B50" s="29">
        <v>99</v>
      </c>
      <c r="D50" s="5" t="s">
        <v>2754</v>
      </c>
      <c r="E50" s="29">
        <v>95</v>
      </c>
      <c r="G50" s="5" t="s">
        <v>2754</v>
      </c>
      <c r="H50" s="29">
        <v>90</v>
      </c>
      <c r="J50" s="7" t="s">
        <v>2754</v>
      </c>
      <c r="K50" s="29">
        <v>95</v>
      </c>
      <c r="M50" s="7" t="s">
        <v>2754</v>
      </c>
      <c r="N50" s="29">
        <v>98</v>
      </c>
      <c r="P50" s="7" t="s">
        <v>2754</v>
      </c>
      <c r="Q50" s="28">
        <v>100</v>
      </c>
    </row>
    <row r="51" spans="1:17" x14ac:dyDescent="0.3">
      <c r="A51" s="7" t="s">
        <v>2755</v>
      </c>
      <c r="B51" s="29">
        <v>99</v>
      </c>
      <c r="D51" s="7" t="s">
        <v>2755</v>
      </c>
      <c r="E51" s="29">
        <v>95</v>
      </c>
      <c r="G51" s="7" t="s">
        <v>2755</v>
      </c>
      <c r="H51" s="29">
        <v>90</v>
      </c>
      <c r="J51" s="7" t="s">
        <v>2755</v>
      </c>
      <c r="K51" s="29">
        <v>94</v>
      </c>
      <c r="M51" s="7" t="s">
        <v>2755</v>
      </c>
      <c r="N51" s="29">
        <v>98</v>
      </c>
      <c r="P51" s="7" t="s">
        <v>2755</v>
      </c>
      <c r="Q51" s="28">
        <v>100</v>
      </c>
    </row>
    <row r="52" spans="1:17" x14ac:dyDescent="0.3">
      <c r="A52" s="5" t="s">
        <v>2756</v>
      </c>
      <c r="B52" s="29">
        <v>98</v>
      </c>
      <c r="D52" s="5" t="s">
        <v>2756</v>
      </c>
      <c r="E52" s="29">
        <v>95</v>
      </c>
      <c r="G52" s="5" t="s">
        <v>2756</v>
      </c>
      <c r="H52" s="29">
        <v>90</v>
      </c>
      <c r="J52" s="5" t="s">
        <v>2756</v>
      </c>
      <c r="K52" s="29">
        <v>94</v>
      </c>
      <c r="M52" s="5" t="s">
        <v>2756</v>
      </c>
      <c r="N52" s="29">
        <v>98</v>
      </c>
      <c r="P52" s="5" t="s">
        <v>2756</v>
      </c>
      <c r="Q52" s="28">
        <v>100</v>
      </c>
    </row>
    <row r="53" spans="1:17" x14ac:dyDescent="0.3">
      <c r="A53" s="5" t="s">
        <v>2615</v>
      </c>
      <c r="B53" s="29">
        <v>98</v>
      </c>
      <c r="D53" s="5" t="s">
        <v>2615</v>
      </c>
      <c r="E53" s="29">
        <v>95</v>
      </c>
      <c r="G53" s="5" t="s">
        <v>2615</v>
      </c>
      <c r="H53" s="29">
        <v>90</v>
      </c>
      <c r="J53" s="5" t="s">
        <v>2615</v>
      </c>
      <c r="K53" s="29">
        <v>94</v>
      </c>
      <c r="M53" s="5" t="s">
        <v>2615</v>
      </c>
      <c r="N53" s="29">
        <v>98</v>
      </c>
      <c r="P53" s="5" t="s">
        <v>2615</v>
      </c>
      <c r="Q53" s="28">
        <v>100</v>
      </c>
    </row>
    <row r="54" spans="1:17" x14ac:dyDescent="0.3">
      <c r="A54" s="7" t="s">
        <v>2540</v>
      </c>
      <c r="B54" s="29">
        <v>98</v>
      </c>
      <c r="D54" s="7" t="s">
        <v>2540</v>
      </c>
      <c r="E54" s="29">
        <v>95</v>
      </c>
      <c r="G54" s="7" t="s">
        <v>2540</v>
      </c>
      <c r="H54" s="29">
        <v>90</v>
      </c>
      <c r="J54" s="7" t="s">
        <v>2540</v>
      </c>
      <c r="K54" s="29">
        <v>94</v>
      </c>
      <c r="M54" s="7" t="s">
        <v>2540</v>
      </c>
      <c r="N54" s="29">
        <v>98</v>
      </c>
      <c r="P54" s="7" t="s">
        <v>2540</v>
      </c>
      <c r="Q54" s="28">
        <v>100</v>
      </c>
    </row>
    <row r="55" spans="1:17" x14ac:dyDescent="0.3">
      <c r="A55" s="7" t="s">
        <v>2757</v>
      </c>
      <c r="B55" s="29">
        <v>97</v>
      </c>
      <c r="D55" s="7" t="s">
        <v>2757</v>
      </c>
      <c r="E55" s="29">
        <v>94</v>
      </c>
      <c r="G55" s="7" t="s">
        <v>2757</v>
      </c>
      <c r="H55" s="29">
        <v>89</v>
      </c>
      <c r="J55" s="7" t="s">
        <v>2757</v>
      </c>
      <c r="K55" s="29">
        <v>94</v>
      </c>
      <c r="M55" s="7" t="s">
        <v>2757</v>
      </c>
      <c r="N55" s="29">
        <v>97</v>
      </c>
      <c r="P55" s="7" t="s">
        <v>2757</v>
      </c>
      <c r="Q55" s="28">
        <v>100</v>
      </c>
    </row>
    <row r="56" spans="1:17" x14ac:dyDescent="0.3">
      <c r="A56" s="7" t="s">
        <v>2541</v>
      </c>
      <c r="B56" s="29">
        <v>97</v>
      </c>
      <c r="D56" s="7" t="s">
        <v>2541</v>
      </c>
      <c r="E56" s="29">
        <v>94</v>
      </c>
      <c r="G56" s="7" t="s">
        <v>2541</v>
      </c>
      <c r="H56" s="29">
        <v>89</v>
      </c>
      <c r="J56" s="7" t="s">
        <v>2541</v>
      </c>
      <c r="K56" s="29">
        <v>94</v>
      </c>
      <c r="M56" s="7" t="s">
        <v>2541</v>
      </c>
      <c r="N56" s="29">
        <v>97</v>
      </c>
      <c r="P56" s="7" t="s">
        <v>2541</v>
      </c>
      <c r="Q56" s="28">
        <v>100</v>
      </c>
    </row>
    <row r="57" spans="1:17" x14ac:dyDescent="0.3">
      <c r="A57" s="7" t="s">
        <v>2616</v>
      </c>
      <c r="B57" s="29">
        <v>97</v>
      </c>
      <c r="D57" s="7" t="s">
        <v>2616</v>
      </c>
      <c r="E57" s="29">
        <v>94</v>
      </c>
      <c r="G57" s="7" t="s">
        <v>2616</v>
      </c>
      <c r="H57" s="29">
        <v>89</v>
      </c>
      <c r="J57" s="7" t="s">
        <v>2616</v>
      </c>
      <c r="K57" s="29">
        <v>93</v>
      </c>
      <c r="M57" s="7" t="s">
        <v>2616</v>
      </c>
      <c r="N57" s="29">
        <v>97</v>
      </c>
      <c r="P57" s="7" t="s">
        <v>2616</v>
      </c>
      <c r="Q57" s="28">
        <v>100</v>
      </c>
    </row>
    <row r="58" spans="1:17" x14ac:dyDescent="0.3">
      <c r="A58" s="7" t="s">
        <v>2542</v>
      </c>
      <c r="B58" s="29">
        <v>96</v>
      </c>
      <c r="D58" s="7" t="s">
        <v>2542</v>
      </c>
      <c r="E58" s="29">
        <v>94</v>
      </c>
      <c r="G58" s="7" t="s">
        <v>2542</v>
      </c>
      <c r="H58" s="29">
        <v>89</v>
      </c>
      <c r="J58" s="7" t="s">
        <v>2542</v>
      </c>
      <c r="K58" s="29">
        <v>93</v>
      </c>
      <c r="M58" s="7" t="s">
        <v>2542</v>
      </c>
      <c r="N58" s="29">
        <v>97</v>
      </c>
      <c r="P58" s="7" t="s">
        <v>2542</v>
      </c>
      <c r="Q58" s="28">
        <v>100</v>
      </c>
    </row>
    <row r="59" spans="1:17" x14ac:dyDescent="0.3">
      <c r="A59" s="7" t="s">
        <v>2758</v>
      </c>
      <c r="B59" s="29">
        <v>96</v>
      </c>
      <c r="D59" s="7" t="s">
        <v>2758</v>
      </c>
      <c r="E59" s="29">
        <v>94</v>
      </c>
      <c r="G59" s="7" t="s">
        <v>2758</v>
      </c>
      <c r="H59" s="29">
        <v>89</v>
      </c>
      <c r="J59" s="7" t="s">
        <v>2758</v>
      </c>
      <c r="K59" s="29">
        <v>93</v>
      </c>
      <c r="M59" s="7" t="s">
        <v>2758</v>
      </c>
      <c r="N59" s="29">
        <v>97</v>
      </c>
      <c r="P59" s="7" t="s">
        <v>2758</v>
      </c>
      <c r="Q59" s="28">
        <v>100</v>
      </c>
    </row>
    <row r="60" spans="1:17" x14ac:dyDescent="0.3">
      <c r="A60" s="7" t="s">
        <v>2543</v>
      </c>
      <c r="B60" s="29">
        <v>96</v>
      </c>
      <c r="D60" s="7" t="s">
        <v>2543</v>
      </c>
      <c r="E60" s="29">
        <v>93</v>
      </c>
      <c r="G60" s="7" t="s">
        <v>2543</v>
      </c>
      <c r="H60" s="29">
        <v>88</v>
      </c>
      <c r="J60" s="7" t="s">
        <v>2543</v>
      </c>
      <c r="K60" s="29">
        <v>93</v>
      </c>
      <c r="M60" s="7" t="s">
        <v>2543</v>
      </c>
      <c r="N60" s="29">
        <v>97</v>
      </c>
      <c r="P60" s="7" t="s">
        <v>2543</v>
      </c>
      <c r="Q60" s="28">
        <v>100</v>
      </c>
    </row>
    <row r="61" spans="1:17" x14ac:dyDescent="0.3">
      <c r="A61" s="7" t="s">
        <v>2759</v>
      </c>
      <c r="B61" s="29">
        <v>95</v>
      </c>
      <c r="D61" s="7" t="s">
        <v>2759</v>
      </c>
      <c r="E61" s="29">
        <v>93</v>
      </c>
      <c r="G61" s="7" t="s">
        <v>2759</v>
      </c>
      <c r="H61" s="29">
        <v>88</v>
      </c>
      <c r="J61" s="7" t="s">
        <v>2759</v>
      </c>
      <c r="K61" s="29">
        <v>93</v>
      </c>
      <c r="M61" s="7" t="s">
        <v>2759</v>
      </c>
      <c r="N61" s="29">
        <v>96</v>
      </c>
      <c r="P61" s="7" t="s">
        <v>2759</v>
      </c>
      <c r="Q61" s="28">
        <v>100</v>
      </c>
    </row>
    <row r="62" spans="1:17" x14ac:dyDescent="0.3">
      <c r="A62" s="7" t="s">
        <v>2544</v>
      </c>
      <c r="B62" s="29">
        <v>95</v>
      </c>
      <c r="D62" s="7" t="s">
        <v>2544</v>
      </c>
      <c r="E62" s="29">
        <v>93</v>
      </c>
      <c r="G62" s="7" t="s">
        <v>2544</v>
      </c>
      <c r="H62" s="29">
        <v>88</v>
      </c>
      <c r="J62" s="7" t="s">
        <v>2544</v>
      </c>
      <c r="K62" s="29">
        <v>93</v>
      </c>
      <c r="M62" s="7" t="s">
        <v>2544</v>
      </c>
      <c r="N62" s="29">
        <v>96</v>
      </c>
      <c r="P62" s="7" t="s">
        <v>2544</v>
      </c>
      <c r="Q62" s="28">
        <v>100</v>
      </c>
    </row>
    <row r="63" spans="1:17" x14ac:dyDescent="0.3">
      <c r="A63" s="7" t="s">
        <v>2617</v>
      </c>
      <c r="B63" s="29">
        <v>95</v>
      </c>
      <c r="D63" s="7" t="s">
        <v>2617</v>
      </c>
      <c r="E63" s="29">
        <v>93</v>
      </c>
      <c r="G63" s="7" t="s">
        <v>2617</v>
      </c>
      <c r="H63" s="29">
        <v>88</v>
      </c>
      <c r="J63" s="7" t="s">
        <v>2617</v>
      </c>
      <c r="K63" s="29">
        <v>92</v>
      </c>
      <c r="M63" s="7" t="s">
        <v>2617</v>
      </c>
      <c r="N63" s="29">
        <v>96</v>
      </c>
      <c r="P63" s="7" t="s">
        <v>2617</v>
      </c>
      <c r="Q63" s="28">
        <v>100</v>
      </c>
    </row>
    <row r="64" spans="1:17" x14ac:dyDescent="0.3">
      <c r="A64" s="7" t="s">
        <v>2545</v>
      </c>
      <c r="B64" s="29">
        <v>94</v>
      </c>
      <c r="D64" s="7" t="s">
        <v>2545</v>
      </c>
      <c r="E64" s="29">
        <v>93</v>
      </c>
      <c r="G64" s="7" t="s">
        <v>2545</v>
      </c>
      <c r="H64" s="29">
        <v>88</v>
      </c>
      <c r="J64" s="7" t="s">
        <v>2545</v>
      </c>
      <c r="K64" s="29">
        <v>92</v>
      </c>
      <c r="M64" s="7" t="s">
        <v>2545</v>
      </c>
      <c r="N64" s="29">
        <v>96</v>
      </c>
      <c r="P64" s="7" t="s">
        <v>2545</v>
      </c>
      <c r="Q64" s="28">
        <v>100</v>
      </c>
    </row>
    <row r="65" spans="1:17" x14ac:dyDescent="0.3">
      <c r="A65" s="7" t="s">
        <v>2760</v>
      </c>
      <c r="B65" s="29">
        <v>94</v>
      </c>
      <c r="D65" s="7" t="s">
        <v>2760</v>
      </c>
      <c r="E65" s="29">
        <v>92</v>
      </c>
      <c r="G65" s="7" t="s">
        <v>2760</v>
      </c>
      <c r="H65" s="29">
        <v>87</v>
      </c>
      <c r="J65" s="7" t="s">
        <v>2760</v>
      </c>
      <c r="K65" s="29">
        <v>92</v>
      </c>
      <c r="M65" s="7" t="s">
        <v>2760</v>
      </c>
      <c r="N65" s="29">
        <v>96</v>
      </c>
      <c r="P65" s="7" t="s">
        <v>2760</v>
      </c>
      <c r="Q65" s="28">
        <v>100</v>
      </c>
    </row>
    <row r="66" spans="1:17" x14ac:dyDescent="0.3">
      <c r="A66" s="7" t="s">
        <v>2618</v>
      </c>
      <c r="B66" s="29">
        <v>94</v>
      </c>
      <c r="D66" s="7" t="s">
        <v>2618</v>
      </c>
      <c r="E66" s="29">
        <v>92</v>
      </c>
      <c r="G66" s="7" t="s">
        <v>2618</v>
      </c>
      <c r="H66" s="29">
        <v>87</v>
      </c>
      <c r="J66" s="7" t="s">
        <v>2618</v>
      </c>
      <c r="K66" s="29">
        <v>92</v>
      </c>
      <c r="M66" s="7" t="s">
        <v>2618</v>
      </c>
      <c r="N66" s="29">
        <v>96</v>
      </c>
      <c r="P66" s="7" t="s">
        <v>2618</v>
      </c>
      <c r="Q66" s="28">
        <v>100</v>
      </c>
    </row>
    <row r="67" spans="1:17" x14ac:dyDescent="0.3">
      <c r="A67" s="7" t="s">
        <v>2546</v>
      </c>
      <c r="B67" s="29">
        <v>93</v>
      </c>
      <c r="D67" s="7" t="s">
        <v>2546</v>
      </c>
      <c r="E67" s="29">
        <v>92</v>
      </c>
      <c r="G67" s="7" t="s">
        <v>2546</v>
      </c>
      <c r="H67" s="29">
        <v>87</v>
      </c>
      <c r="J67" s="7" t="s">
        <v>2546</v>
      </c>
      <c r="K67" s="29">
        <v>92</v>
      </c>
      <c r="M67" s="7" t="s">
        <v>2546</v>
      </c>
      <c r="N67" s="29">
        <v>95</v>
      </c>
      <c r="P67" s="7" t="s">
        <v>2546</v>
      </c>
      <c r="Q67" s="28">
        <v>100</v>
      </c>
    </row>
    <row r="68" spans="1:17" x14ac:dyDescent="0.3">
      <c r="A68" s="7" t="s">
        <v>2761</v>
      </c>
      <c r="B68" s="29">
        <v>93</v>
      </c>
      <c r="D68" s="7" t="s">
        <v>2761</v>
      </c>
      <c r="E68" s="29">
        <v>92</v>
      </c>
      <c r="G68" s="7" t="s">
        <v>2761</v>
      </c>
      <c r="H68" s="29">
        <v>87</v>
      </c>
      <c r="J68" s="7" t="s">
        <v>2761</v>
      </c>
      <c r="K68" s="29">
        <v>92</v>
      </c>
      <c r="M68" s="7" t="s">
        <v>2761</v>
      </c>
      <c r="N68" s="29">
        <v>95</v>
      </c>
      <c r="P68" s="7" t="s">
        <v>2761</v>
      </c>
      <c r="Q68" s="28">
        <v>100</v>
      </c>
    </row>
    <row r="69" spans="1:17" x14ac:dyDescent="0.3">
      <c r="A69" s="7" t="s">
        <v>2619</v>
      </c>
      <c r="B69" s="29">
        <v>93</v>
      </c>
      <c r="D69" s="7" t="s">
        <v>2619</v>
      </c>
      <c r="E69" s="29">
        <v>92</v>
      </c>
      <c r="G69" s="7" t="s">
        <v>2619</v>
      </c>
      <c r="H69" s="29">
        <v>87</v>
      </c>
      <c r="J69" s="7" t="s">
        <v>2619</v>
      </c>
      <c r="K69" s="29">
        <v>91</v>
      </c>
      <c r="M69" s="7" t="s">
        <v>2619</v>
      </c>
      <c r="N69" s="29">
        <v>95</v>
      </c>
      <c r="P69" s="7" t="s">
        <v>2619</v>
      </c>
      <c r="Q69" s="28">
        <v>100</v>
      </c>
    </row>
    <row r="70" spans="1:17" x14ac:dyDescent="0.3">
      <c r="A70" s="7" t="s">
        <v>2547</v>
      </c>
      <c r="B70" s="29">
        <v>93</v>
      </c>
      <c r="D70" s="7" t="s">
        <v>2547</v>
      </c>
      <c r="E70" s="29">
        <v>91</v>
      </c>
      <c r="G70" s="7" t="s">
        <v>2547</v>
      </c>
      <c r="H70" s="29">
        <v>86</v>
      </c>
      <c r="J70" s="7" t="s">
        <v>2547</v>
      </c>
      <c r="K70" s="29">
        <v>91</v>
      </c>
      <c r="M70" s="7" t="s">
        <v>2547</v>
      </c>
      <c r="N70" s="29">
        <v>95</v>
      </c>
      <c r="P70" s="7" t="s">
        <v>2547</v>
      </c>
      <c r="Q70" s="28">
        <v>100</v>
      </c>
    </row>
    <row r="71" spans="1:17" x14ac:dyDescent="0.3">
      <c r="A71" s="7" t="s">
        <v>2762</v>
      </c>
      <c r="B71" s="29">
        <v>92</v>
      </c>
      <c r="D71" s="7" t="s">
        <v>2762</v>
      </c>
      <c r="E71" s="29">
        <v>91</v>
      </c>
      <c r="G71" s="7" t="s">
        <v>2762</v>
      </c>
      <c r="H71" s="29">
        <v>86</v>
      </c>
      <c r="J71" s="7" t="s">
        <v>2762</v>
      </c>
      <c r="K71" s="29">
        <v>91</v>
      </c>
      <c r="M71" s="7" t="s">
        <v>2762</v>
      </c>
      <c r="N71" s="29">
        <v>95</v>
      </c>
      <c r="P71" s="7" t="s">
        <v>2762</v>
      </c>
      <c r="Q71" s="28">
        <v>100</v>
      </c>
    </row>
    <row r="72" spans="1:17" x14ac:dyDescent="0.3">
      <c r="A72" s="7" t="s">
        <v>2620</v>
      </c>
      <c r="B72" s="29">
        <v>92</v>
      </c>
      <c r="D72" s="7" t="s">
        <v>2620</v>
      </c>
      <c r="E72" s="29">
        <v>91</v>
      </c>
      <c r="G72" s="7" t="s">
        <v>2620</v>
      </c>
      <c r="H72" s="29">
        <v>86</v>
      </c>
      <c r="J72" s="7" t="s">
        <v>2620</v>
      </c>
      <c r="K72" s="29">
        <v>91</v>
      </c>
      <c r="M72" s="7" t="s">
        <v>2620</v>
      </c>
      <c r="N72" s="29">
        <v>95</v>
      </c>
      <c r="P72" s="7" t="s">
        <v>2620</v>
      </c>
      <c r="Q72" s="28">
        <v>100</v>
      </c>
    </row>
    <row r="73" spans="1:17" x14ac:dyDescent="0.3">
      <c r="A73" s="7" t="s">
        <v>2548</v>
      </c>
      <c r="B73" s="29">
        <v>92</v>
      </c>
      <c r="D73" s="7" t="s">
        <v>2548</v>
      </c>
      <c r="E73" s="29">
        <v>91</v>
      </c>
      <c r="G73" s="7" t="s">
        <v>2548</v>
      </c>
      <c r="H73" s="29">
        <v>86</v>
      </c>
      <c r="J73" s="7" t="s">
        <v>2548</v>
      </c>
      <c r="K73" s="29">
        <v>91</v>
      </c>
      <c r="M73" s="7" t="s">
        <v>2548</v>
      </c>
      <c r="N73" s="29">
        <v>94</v>
      </c>
      <c r="P73" s="7" t="s">
        <v>2548</v>
      </c>
      <c r="Q73" s="28">
        <v>100</v>
      </c>
    </row>
    <row r="74" spans="1:17" x14ac:dyDescent="0.3">
      <c r="A74" s="7" t="s">
        <v>2763</v>
      </c>
      <c r="B74" s="29">
        <v>92</v>
      </c>
      <c r="D74" s="7" t="s">
        <v>2763</v>
      </c>
      <c r="E74" s="29">
        <v>91</v>
      </c>
      <c r="G74" s="7" t="s">
        <v>2763</v>
      </c>
      <c r="H74" s="29">
        <v>86</v>
      </c>
      <c r="J74" s="7" t="s">
        <v>2763</v>
      </c>
      <c r="K74" s="29">
        <v>91</v>
      </c>
      <c r="M74" s="7" t="s">
        <v>2763</v>
      </c>
      <c r="N74" s="29">
        <v>94</v>
      </c>
      <c r="P74" s="7" t="s">
        <v>2763</v>
      </c>
      <c r="Q74" s="28">
        <v>100</v>
      </c>
    </row>
    <row r="75" spans="1:17" x14ac:dyDescent="0.3">
      <c r="A75" s="7" t="s">
        <v>2621</v>
      </c>
      <c r="B75" s="29">
        <v>91</v>
      </c>
      <c r="D75" s="7" t="s">
        <v>2621</v>
      </c>
      <c r="E75" s="29">
        <v>90</v>
      </c>
      <c r="G75" s="7" t="s">
        <v>2621</v>
      </c>
      <c r="H75" s="29">
        <v>85</v>
      </c>
      <c r="J75" s="7" t="s">
        <v>2621</v>
      </c>
      <c r="K75" s="29">
        <v>90</v>
      </c>
      <c r="M75" s="7" t="s">
        <v>2621</v>
      </c>
      <c r="N75" s="29">
        <v>94</v>
      </c>
      <c r="P75" s="7" t="s">
        <v>2621</v>
      </c>
      <c r="Q75" s="28">
        <v>100</v>
      </c>
    </row>
    <row r="76" spans="1:17" x14ac:dyDescent="0.3">
      <c r="A76" s="7" t="s">
        <v>2549</v>
      </c>
      <c r="B76" s="29">
        <v>91</v>
      </c>
      <c r="D76" s="7" t="s">
        <v>2549</v>
      </c>
      <c r="E76" s="29">
        <v>90</v>
      </c>
      <c r="G76" s="7" t="s">
        <v>2549</v>
      </c>
      <c r="H76" s="29">
        <v>85</v>
      </c>
      <c r="J76" s="7" t="s">
        <v>2549</v>
      </c>
      <c r="K76" s="29">
        <v>90</v>
      </c>
      <c r="M76" s="7" t="s">
        <v>2549</v>
      </c>
      <c r="N76" s="29">
        <v>94</v>
      </c>
      <c r="P76" s="7" t="s">
        <v>2549</v>
      </c>
      <c r="Q76" s="28">
        <v>100</v>
      </c>
    </row>
    <row r="77" spans="1:17" x14ac:dyDescent="0.3">
      <c r="A77" s="7" t="s">
        <v>2764</v>
      </c>
      <c r="B77" s="29">
        <v>91</v>
      </c>
      <c r="D77" s="7" t="s">
        <v>2764</v>
      </c>
      <c r="E77" s="29">
        <v>90</v>
      </c>
      <c r="G77" s="7" t="s">
        <v>2764</v>
      </c>
      <c r="H77" s="29">
        <v>85</v>
      </c>
      <c r="J77" s="7" t="s">
        <v>2764</v>
      </c>
      <c r="K77" s="29">
        <v>90</v>
      </c>
      <c r="M77" s="7" t="s">
        <v>2764</v>
      </c>
      <c r="N77" s="29">
        <v>94</v>
      </c>
      <c r="P77" s="7" t="s">
        <v>2764</v>
      </c>
      <c r="Q77" s="28">
        <v>100</v>
      </c>
    </row>
    <row r="78" spans="1:17" x14ac:dyDescent="0.3">
      <c r="A78" s="7" t="s">
        <v>2622</v>
      </c>
      <c r="B78" s="29">
        <v>91</v>
      </c>
      <c r="D78" s="7" t="s">
        <v>2622</v>
      </c>
      <c r="E78" s="29">
        <v>90</v>
      </c>
      <c r="G78" s="7" t="s">
        <v>2622</v>
      </c>
      <c r="H78" s="29">
        <v>85</v>
      </c>
      <c r="J78" s="7" t="s">
        <v>2622</v>
      </c>
      <c r="K78" s="29">
        <v>90</v>
      </c>
      <c r="M78" s="7" t="s">
        <v>2622</v>
      </c>
      <c r="N78" s="29">
        <v>94</v>
      </c>
      <c r="P78" s="7" t="s">
        <v>2622</v>
      </c>
      <c r="Q78" s="28">
        <v>100</v>
      </c>
    </row>
    <row r="79" spans="1:17" x14ac:dyDescent="0.3">
      <c r="A79" s="7" t="s">
        <v>2550</v>
      </c>
      <c r="B79" s="29">
        <v>91</v>
      </c>
      <c r="D79" s="7" t="s">
        <v>2550</v>
      </c>
      <c r="E79" s="29">
        <v>90</v>
      </c>
      <c r="G79" s="7" t="s">
        <v>2550</v>
      </c>
      <c r="H79" s="29">
        <v>85</v>
      </c>
      <c r="J79" s="7" t="s">
        <v>2550</v>
      </c>
      <c r="K79" s="29">
        <v>90</v>
      </c>
      <c r="M79" s="7" t="s">
        <v>2550</v>
      </c>
      <c r="N79" s="29">
        <v>93</v>
      </c>
      <c r="P79" s="7" t="s">
        <v>2550</v>
      </c>
      <c r="Q79" s="28">
        <v>100</v>
      </c>
    </row>
    <row r="80" spans="1:17" x14ac:dyDescent="0.3">
      <c r="A80" s="7" t="s">
        <v>2765</v>
      </c>
      <c r="B80" s="29">
        <v>90</v>
      </c>
      <c r="D80" s="7" t="s">
        <v>2765</v>
      </c>
      <c r="E80" s="29">
        <v>89</v>
      </c>
      <c r="G80" s="7" t="s">
        <v>2765</v>
      </c>
      <c r="H80" s="29">
        <v>84</v>
      </c>
      <c r="J80" s="7" t="s">
        <v>2765</v>
      </c>
      <c r="K80" s="29">
        <v>90</v>
      </c>
      <c r="M80" s="7" t="s">
        <v>2765</v>
      </c>
      <c r="N80" s="29">
        <v>93</v>
      </c>
      <c r="P80" s="7" t="s">
        <v>2765</v>
      </c>
      <c r="Q80" s="28">
        <v>100</v>
      </c>
    </row>
    <row r="81" spans="1:17" x14ac:dyDescent="0.3">
      <c r="A81" s="7" t="s">
        <v>2623</v>
      </c>
      <c r="B81" s="29">
        <v>90</v>
      </c>
      <c r="D81" s="7" t="s">
        <v>2623</v>
      </c>
      <c r="E81" s="29">
        <v>89</v>
      </c>
      <c r="G81" s="7" t="s">
        <v>2623</v>
      </c>
      <c r="H81" s="29">
        <v>84</v>
      </c>
      <c r="J81" s="7" t="s">
        <v>2623</v>
      </c>
      <c r="K81" s="29">
        <v>89</v>
      </c>
      <c r="M81" s="7" t="s">
        <v>2623</v>
      </c>
      <c r="N81" s="29">
        <v>93</v>
      </c>
      <c r="P81" s="7" t="s">
        <v>2623</v>
      </c>
      <c r="Q81" s="28">
        <v>100</v>
      </c>
    </row>
    <row r="82" spans="1:17" x14ac:dyDescent="0.3">
      <c r="A82" s="7" t="s">
        <v>2551</v>
      </c>
      <c r="B82" s="29">
        <v>90</v>
      </c>
      <c r="D82" s="7" t="s">
        <v>2551</v>
      </c>
      <c r="E82" s="29">
        <v>89</v>
      </c>
      <c r="G82" s="7" t="s">
        <v>2551</v>
      </c>
      <c r="H82" s="29">
        <v>84</v>
      </c>
      <c r="J82" s="7" t="s">
        <v>2551</v>
      </c>
      <c r="K82" s="29">
        <v>89</v>
      </c>
      <c r="M82" s="7" t="s">
        <v>2551</v>
      </c>
      <c r="N82" s="29">
        <v>93</v>
      </c>
      <c r="P82" s="7" t="s">
        <v>2551</v>
      </c>
      <c r="Q82" s="28">
        <v>100</v>
      </c>
    </row>
    <row r="83" spans="1:17" x14ac:dyDescent="0.3">
      <c r="A83" s="7" t="s">
        <v>2766</v>
      </c>
      <c r="B83" s="29">
        <v>90</v>
      </c>
      <c r="D83" s="7" t="s">
        <v>2766</v>
      </c>
      <c r="E83" s="29">
        <v>89</v>
      </c>
      <c r="G83" s="7" t="s">
        <v>2766</v>
      </c>
      <c r="H83" s="29">
        <v>84</v>
      </c>
      <c r="J83" s="7" t="s">
        <v>2766</v>
      </c>
      <c r="K83" s="29">
        <v>89</v>
      </c>
      <c r="M83" s="7" t="s">
        <v>2766</v>
      </c>
      <c r="N83" s="29">
        <v>93</v>
      </c>
      <c r="P83" s="7" t="s">
        <v>2766</v>
      </c>
      <c r="Q83" s="28">
        <v>100</v>
      </c>
    </row>
    <row r="84" spans="1:17" x14ac:dyDescent="0.3">
      <c r="A84" s="7" t="s">
        <v>2624</v>
      </c>
      <c r="B84" s="29">
        <v>90</v>
      </c>
      <c r="D84" s="7" t="s">
        <v>2624</v>
      </c>
      <c r="E84" s="29">
        <v>89</v>
      </c>
      <c r="G84" s="7" t="s">
        <v>2624</v>
      </c>
      <c r="H84" s="29">
        <v>84</v>
      </c>
      <c r="J84" s="7" t="s">
        <v>2624</v>
      </c>
      <c r="K84" s="29">
        <v>89</v>
      </c>
      <c r="M84" s="7" t="s">
        <v>2624</v>
      </c>
      <c r="N84" s="29">
        <v>93</v>
      </c>
      <c r="P84" s="7" t="s">
        <v>2624</v>
      </c>
      <c r="Q84" s="28">
        <v>100</v>
      </c>
    </row>
    <row r="85" spans="1:17" x14ac:dyDescent="0.3">
      <c r="A85" s="7" t="s">
        <v>2552</v>
      </c>
      <c r="B85" s="29">
        <v>89</v>
      </c>
      <c r="D85" s="7" t="s">
        <v>2552</v>
      </c>
      <c r="E85" s="29">
        <v>88</v>
      </c>
      <c r="G85" s="7" t="s">
        <v>2552</v>
      </c>
      <c r="H85" s="29">
        <v>83</v>
      </c>
      <c r="J85" s="7" t="s">
        <v>2552</v>
      </c>
      <c r="K85" s="29">
        <v>89</v>
      </c>
      <c r="M85" s="7" t="s">
        <v>2552</v>
      </c>
      <c r="N85" s="29">
        <v>92</v>
      </c>
      <c r="P85" s="7" t="s">
        <v>2552</v>
      </c>
      <c r="Q85" s="28">
        <v>100</v>
      </c>
    </row>
    <row r="86" spans="1:17" x14ac:dyDescent="0.3">
      <c r="A86" s="7" t="s">
        <v>2767</v>
      </c>
      <c r="B86" s="29">
        <v>89</v>
      </c>
      <c r="D86" s="7" t="s">
        <v>2767</v>
      </c>
      <c r="E86" s="29">
        <v>88</v>
      </c>
      <c r="G86" s="7" t="s">
        <v>2767</v>
      </c>
      <c r="H86" s="29">
        <v>83</v>
      </c>
      <c r="J86" s="7" t="s">
        <v>2767</v>
      </c>
      <c r="K86" s="29">
        <v>89</v>
      </c>
      <c r="M86" s="7" t="s">
        <v>2767</v>
      </c>
      <c r="N86" s="29">
        <v>92</v>
      </c>
      <c r="P86" s="7" t="s">
        <v>2767</v>
      </c>
      <c r="Q86" s="28">
        <v>100</v>
      </c>
    </row>
    <row r="87" spans="1:17" x14ac:dyDescent="0.3">
      <c r="A87" s="7" t="s">
        <v>2768</v>
      </c>
      <c r="B87" s="29">
        <v>89</v>
      </c>
      <c r="D87" s="7" t="s">
        <v>2768</v>
      </c>
      <c r="E87" s="29">
        <v>88</v>
      </c>
      <c r="G87" s="7" t="s">
        <v>2768</v>
      </c>
      <c r="H87" s="29">
        <v>83</v>
      </c>
      <c r="J87" s="7" t="s">
        <v>2768</v>
      </c>
      <c r="K87" s="29">
        <v>88</v>
      </c>
      <c r="M87" s="7" t="s">
        <v>2768</v>
      </c>
      <c r="N87" s="29">
        <v>92</v>
      </c>
      <c r="P87" s="7" t="s">
        <v>2768</v>
      </c>
      <c r="Q87" s="28">
        <v>100</v>
      </c>
    </row>
    <row r="88" spans="1:17" x14ac:dyDescent="0.3">
      <c r="A88" s="7" t="s">
        <v>2553</v>
      </c>
      <c r="B88" s="29">
        <v>89</v>
      </c>
      <c r="D88" s="7" t="s">
        <v>2553</v>
      </c>
      <c r="E88" s="29">
        <v>88</v>
      </c>
      <c r="G88" s="7" t="s">
        <v>2553</v>
      </c>
      <c r="H88" s="29">
        <v>83</v>
      </c>
      <c r="J88" s="7" t="s">
        <v>2553</v>
      </c>
      <c r="K88" s="29">
        <v>88</v>
      </c>
      <c r="M88" s="7" t="s">
        <v>2553</v>
      </c>
      <c r="N88" s="29">
        <v>92</v>
      </c>
      <c r="P88" s="7" t="s">
        <v>2553</v>
      </c>
      <c r="Q88" s="28">
        <v>100</v>
      </c>
    </row>
    <row r="89" spans="1:17" x14ac:dyDescent="0.3">
      <c r="A89" s="7" t="s">
        <v>2769</v>
      </c>
      <c r="B89" s="29">
        <v>89</v>
      </c>
      <c r="D89" s="7" t="s">
        <v>2769</v>
      </c>
      <c r="E89" s="29">
        <v>88</v>
      </c>
      <c r="G89" s="7" t="s">
        <v>2769</v>
      </c>
      <c r="H89" s="29">
        <v>83</v>
      </c>
      <c r="J89" s="7" t="s">
        <v>2769</v>
      </c>
      <c r="K89" s="29">
        <v>88</v>
      </c>
      <c r="M89" s="7" t="s">
        <v>2769</v>
      </c>
      <c r="N89" s="29">
        <v>92</v>
      </c>
      <c r="P89" s="7" t="s">
        <v>2769</v>
      </c>
      <c r="Q89" s="28">
        <v>100</v>
      </c>
    </row>
    <row r="90" spans="1:17" x14ac:dyDescent="0.3">
      <c r="A90" s="7" t="s">
        <v>2770</v>
      </c>
      <c r="B90" s="29">
        <v>88</v>
      </c>
      <c r="D90" s="7" t="s">
        <v>2770</v>
      </c>
      <c r="E90" s="29">
        <v>88</v>
      </c>
      <c r="G90" s="7" t="s">
        <v>2770</v>
      </c>
      <c r="H90" s="29">
        <v>83</v>
      </c>
      <c r="J90" s="7" t="s">
        <v>2770</v>
      </c>
      <c r="K90" s="29">
        <v>88</v>
      </c>
      <c r="M90" s="7" t="s">
        <v>2770</v>
      </c>
      <c r="N90" s="29">
        <v>92</v>
      </c>
      <c r="P90" s="7" t="s">
        <v>2770</v>
      </c>
      <c r="Q90" s="28">
        <v>100</v>
      </c>
    </row>
    <row r="91" spans="1:17" x14ac:dyDescent="0.3">
      <c r="A91" s="7" t="s">
        <v>2554</v>
      </c>
      <c r="B91" s="29">
        <v>88</v>
      </c>
      <c r="D91" s="7" t="s">
        <v>2554</v>
      </c>
      <c r="E91" s="29">
        <v>87</v>
      </c>
      <c r="G91" s="7" t="s">
        <v>2554</v>
      </c>
      <c r="H91" s="29">
        <v>82</v>
      </c>
      <c r="J91" s="7" t="s">
        <v>2554</v>
      </c>
      <c r="K91" s="29">
        <v>88</v>
      </c>
      <c r="M91" s="7" t="s">
        <v>2554</v>
      </c>
      <c r="N91" s="29">
        <v>91</v>
      </c>
      <c r="P91" s="7" t="s">
        <v>2554</v>
      </c>
      <c r="Q91" s="28">
        <v>100</v>
      </c>
    </row>
    <row r="92" spans="1:17" x14ac:dyDescent="0.3">
      <c r="A92" s="7" t="s">
        <v>2771</v>
      </c>
      <c r="B92" s="29">
        <v>88</v>
      </c>
      <c r="D92" s="7" t="s">
        <v>2771</v>
      </c>
      <c r="E92" s="29">
        <v>87</v>
      </c>
      <c r="G92" s="7" t="s">
        <v>2771</v>
      </c>
      <c r="H92" s="29">
        <v>82</v>
      </c>
      <c r="J92" s="7" t="s">
        <v>2771</v>
      </c>
      <c r="K92" s="29">
        <v>88</v>
      </c>
      <c r="M92" s="7" t="s">
        <v>2771</v>
      </c>
      <c r="N92" s="29">
        <v>91</v>
      </c>
      <c r="P92" s="7" t="s">
        <v>2771</v>
      </c>
      <c r="Q92" s="28">
        <v>100</v>
      </c>
    </row>
    <row r="93" spans="1:17" x14ac:dyDescent="0.3">
      <c r="A93" s="7" t="s">
        <v>2772</v>
      </c>
      <c r="B93" s="29">
        <v>88</v>
      </c>
      <c r="D93" s="7" t="s">
        <v>2772</v>
      </c>
      <c r="E93" s="29">
        <v>87</v>
      </c>
      <c r="G93" s="7" t="s">
        <v>2772</v>
      </c>
      <c r="H93" s="29">
        <v>82</v>
      </c>
      <c r="J93" s="7" t="s">
        <v>2772</v>
      </c>
      <c r="K93" s="29">
        <v>87</v>
      </c>
      <c r="M93" s="7" t="s">
        <v>2772</v>
      </c>
      <c r="N93" s="29">
        <v>91</v>
      </c>
      <c r="P93" s="7" t="s">
        <v>2772</v>
      </c>
      <c r="Q93" s="28">
        <v>100</v>
      </c>
    </row>
    <row r="94" spans="1:17" x14ac:dyDescent="0.3">
      <c r="A94" s="7" t="s">
        <v>2555</v>
      </c>
      <c r="B94" s="29">
        <v>88</v>
      </c>
      <c r="D94" s="7" t="s">
        <v>2555</v>
      </c>
      <c r="E94" s="29">
        <v>87</v>
      </c>
      <c r="G94" s="7" t="s">
        <v>2555</v>
      </c>
      <c r="H94" s="29">
        <v>82</v>
      </c>
      <c r="J94" s="7" t="s">
        <v>2555</v>
      </c>
      <c r="K94" s="29">
        <v>87</v>
      </c>
      <c r="M94" s="7" t="s">
        <v>2555</v>
      </c>
      <c r="N94" s="29">
        <v>91</v>
      </c>
      <c r="P94" s="7" t="s">
        <v>2555</v>
      </c>
      <c r="Q94" s="28">
        <v>100</v>
      </c>
    </row>
    <row r="95" spans="1:17" x14ac:dyDescent="0.3">
      <c r="A95" s="7" t="s">
        <v>2625</v>
      </c>
      <c r="B95" s="29">
        <v>87</v>
      </c>
      <c r="D95" s="7" t="s">
        <v>2625</v>
      </c>
      <c r="E95" s="29">
        <v>87</v>
      </c>
      <c r="G95" s="7" t="s">
        <v>2625</v>
      </c>
      <c r="H95" s="29">
        <v>82</v>
      </c>
      <c r="J95" s="7" t="s">
        <v>2625</v>
      </c>
      <c r="K95" s="29">
        <v>87</v>
      </c>
      <c r="M95" s="7" t="s">
        <v>2625</v>
      </c>
      <c r="N95" s="29">
        <v>91</v>
      </c>
      <c r="P95" s="7" t="s">
        <v>2625</v>
      </c>
      <c r="Q95" s="28">
        <v>100</v>
      </c>
    </row>
    <row r="96" spans="1:17" x14ac:dyDescent="0.3">
      <c r="A96" s="7" t="s">
        <v>2773</v>
      </c>
      <c r="B96" s="29">
        <v>87</v>
      </c>
      <c r="D96" s="7" t="s">
        <v>2773</v>
      </c>
      <c r="E96" s="29">
        <v>87</v>
      </c>
      <c r="G96" s="7" t="s">
        <v>2773</v>
      </c>
      <c r="H96" s="29">
        <v>82</v>
      </c>
      <c r="J96" s="7" t="s">
        <v>2773</v>
      </c>
      <c r="K96" s="29">
        <v>87</v>
      </c>
      <c r="M96" s="7" t="s">
        <v>2773</v>
      </c>
      <c r="N96" s="29">
        <v>91</v>
      </c>
      <c r="P96" s="7" t="s">
        <v>2773</v>
      </c>
      <c r="Q96" s="28">
        <v>100</v>
      </c>
    </row>
    <row r="97" spans="1:17" x14ac:dyDescent="0.3">
      <c r="A97" s="7" t="s">
        <v>2556</v>
      </c>
      <c r="B97" s="29">
        <v>87</v>
      </c>
      <c r="D97" s="7" t="s">
        <v>2556</v>
      </c>
      <c r="E97" s="29">
        <v>86</v>
      </c>
      <c r="G97" s="7" t="s">
        <v>2556</v>
      </c>
      <c r="H97" s="29">
        <v>81</v>
      </c>
      <c r="J97" s="7" t="s">
        <v>2556</v>
      </c>
      <c r="K97" s="29">
        <v>87</v>
      </c>
      <c r="M97" s="7" t="s">
        <v>2556</v>
      </c>
      <c r="N97" s="29">
        <v>90</v>
      </c>
      <c r="P97" s="7" t="s">
        <v>2556</v>
      </c>
      <c r="Q97" s="28">
        <v>100</v>
      </c>
    </row>
    <row r="98" spans="1:17" x14ac:dyDescent="0.3">
      <c r="A98" s="7" t="s">
        <v>2774</v>
      </c>
      <c r="B98" s="29">
        <v>87</v>
      </c>
      <c r="D98" s="7" t="s">
        <v>2774</v>
      </c>
      <c r="E98" s="29">
        <v>86</v>
      </c>
      <c r="G98" s="7" t="s">
        <v>2774</v>
      </c>
      <c r="H98" s="29">
        <v>81</v>
      </c>
      <c r="J98" s="7" t="s">
        <v>2774</v>
      </c>
      <c r="K98" s="29">
        <v>87</v>
      </c>
      <c r="M98" s="7" t="s">
        <v>2774</v>
      </c>
      <c r="N98" s="29">
        <v>90</v>
      </c>
      <c r="P98" s="7" t="s">
        <v>2774</v>
      </c>
      <c r="Q98" s="28">
        <v>100</v>
      </c>
    </row>
    <row r="99" spans="1:17" x14ac:dyDescent="0.3">
      <c r="A99" s="7" t="s">
        <v>2626</v>
      </c>
      <c r="B99" s="29">
        <v>87</v>
      </c>
      <c r="D99" s="7" t="s">
        <v>2626</v>
      </c>
      <c r="E99" s="29">
        <v>86</v>
      </c>
      <c r="G99" s="7" t="s">
        <v>2626</v>
      </c>
      <c r="H99" s="29">
        <v>81</v>
      </c>
      <c r="J99" s="7" t="s">
        <v>2626</v>
      </c>
      <c r="K99" s="29">
        <v>86</v>
      </c>
      <c r="M99" s="7" t="s">
        <v>2626</v>
      </c>
      <c r="N99" s="29">
        <v>90</v>
      </c>
      <c r="P99" s="5" t="s">
        <v>2626</v>
      </c>
      <c r="Q99" s="28">
        <v>100</v>
      </c>
    </row>
    <row r="100" spans="1:17" x14ac:dyDescent="0.3">
      <c r="A100" s="7" t="s">
        <v>2557</v>
      </c>
      <c r="B100" s="29">
        <v>86</v>
      </c>
      <c r="D100" s="7" t="s">
        <v>2557</v>
      </c>
      <c r="E100" s="29">
        <v>86</v>
      </c>
      <c r="G100" s="7" t="s">
        <v>2557</v>
      </c>
      <c r="H100" s="29">
        <v>81</v>
      </c>
      <c r="J100" s="7" t="s">
        <v>2557</v>
      </c>
      <c r="K100" s="29">
        <v>86</v>
      </c>
      <c r="M100" s="7" t="s">
        <v>2557</v>
      </c>
      <c r="N100" s="29">
        <v>90</v>
      </c>
      <c r="P100" s="7" t="s">
        <v>2557</v>
      </c>
      <c r="Q100" s="29">
        <v>99</v>
      </c>
    </row>
    <row r="101" spans="1:17" x14ac:dyDescent="0.3">
      <c r="A101" s="7" t="s">
        <v>2564</v>
      </c>
      <c r="B101" s="29">
        <v>86</v>
      </c>
      <c r="D101" s="7" t="s">
        <v>2564</v>
      </c>
      <c r="E101" s="29">
        <v>86</v>
      </c>
      <c r="G101" s="7" t="s">
        <v>2564</v>
      </c>
      <c r="H101" s="29">
        <v>81</v>
      </c>
      <c r="J101" s="7" t="s">
        <v>2564</v>
      </c>
      <c r="K101" s="29">
        <v>86</v>
      </c>
      <c r="M101" s="7" t="s">
        <v>2564</v>
      </c>
      <c r="N101" s="29">
        <v>90</v>
      </c>
      <c r="P101" s="7" t="s">
        <v>2564</v>
      </c>
      <c r="Q101" s="29">
        <v>99</v>
      </c>
    </row>
    <row r="102" spans="1:17" x14ac:dyDescent="0.3">
      <c r="A102" s="7" t="s">
        <v>2775</v>
      </c>
      <c r="B102" s="29">
        <v>86</v>
      </c>
      <c r="D102" s="7" t="s">
        <v>2775</v>
      </c>
      <c r="E102" s="29">
        <v>86</v>
      </c>
      <c r="G102" s="7" t="s">
        <v>2775</v>
      </c>
      <c r="H102" s="29">
        <v>81</v>
      </c>
      <c r="J102" s="7" t="s">
        <v>2775</v>
      </c>
      <c r="K102" s="29">
        <v>86</v>
      </c>
      <c r="M102" s="7" t="s">
        <v>2775</v>
      </c>
      <c r="N102" s="29">
        <v>90</v>
      </c>
      <c r="P102" s="7" t="s">
        <v>2775</v>
      </c>
      <c r="Q102" s="29">
        <v>99</v>
      </c>
    </row>
    <row r="103" spans="1:17" x14ac:dyDescent="0.3">
      <c r="A103" s="7" t="s">
        <v>2558</v>
      </c>
      <c r="B103" s="29">
        <v>86</v>
      </c>
      <c r="D103" s="7" t="s">
        <v>2558</v>
      </c>
      <c r="E103" s="29">
        <v>85</v>
      </c>
      <c r="G103" s="7" t="s">
        <v>2558</v>
      </c>
      <c r="H103" s="29">
        <v>80</v>
      </c>
      <c r="J103" s="7" t="s">
        <v>2558</v>
      </c>
      <c r="K103" s="29">
        <v>86</v>
      </c>
      <c r="M103" s="7" t="s">
        <v>2558</v>
      </c>
      <c r="N103" s="29">
        <v>89</v>
      </c>
      <c r="P103" s="7" t="s">
        <v>2558</v>
      </c>
      <c r="Q103" s="29">
        <v>99</v>
      </c>
    </row>
    <row r="104" spans="1:17" x14ac:dyDescent="0.3">
      <c r="A104" s="7" t="s">
        <v>2776</v>
      </c>
      <c r="B104" s="29">
        <v>86</v>
      </c>
      <c r="D104" s="7" t="s">
        <v>2776</v>
      </c>
      <c r="E104" s="29">
        <v>85</v>
      </c>
      <c r="G104" s="7" t="s">
        <v>2776</v>
      </c>
      <c r="H104" s="29">
        <v>80</v>
      </c>
      <c r="J104" s="7" t="s">
        <v>2776</v>
      </c>
      <c r="K104" s="29">
        <v>86</v>
      </c>
      <c r="M104" s="7" t="s">
        <v>2776</v>
      </c>
      <c r="N104" s="29">
        <v>89</v>
      </c>
      <c r="P104" s="7" t="s">
        <v>2776</v>
      </c>
      <c r="Q104" s="29">
        <v>99</v>
      </c>
    </row>
    <row r="105" spans="1:17" x14ac:dyDescent="0.3">
      <c r="A105" s="7" t="s">
        <v>2627</v>
      </c>
      <c r="B105" s="29">
        <v>85</v>
      </c>
      <c r="D105" s="7" t="s">
        <v>2627</v>
      </c>
      <c r="E105" s="29">
        <v>85</v>
      </c>
      <c r="G105" s="7" t="s">
        <v>2627</v>
      </c>
      <c r="H105" s="29">
        <v>80</v>
      </c>
      <c r="J105" s="7" t="s">
        <v>2627</v>
      </c>
      <c r="K105" s="29">
        <v>85</v>
      </c>
      <c r="M105" s="7" t="s">
        <v>2627</v>
      </c>
      <c r="N105" s="29">
        <v>89</v>
      </c>
      <c r="P105" s="7" t="s">
        <v>2627</v>
      </c>
      <c r="Q105" s="29">
        <v>98</v>
      </c>
    </row>
    <row r="106" spans="1:17" x14ac:dyDescent="0.3">
      <c r="A106" s="7" t="s">
        <v>2559</v>
      </c>
      <c r="B106" s="29">
        <v>85</v>
      </c>
      <c r="D106" s="7" t="s">
        <v>2559</v>
      </c>
      <c r="E106" s="29">
        <v>85</v>
      </c>
      <c r="G106" s="7" t="s">
        <v>2559</v>
      </c>
      <c r="H106" s="29">
        <v>80</v>
      </c>
      <c r="J106" s="7" t="s">
        <v>2559</v>
      </c>
      <c r="K106" s="29">
        <v>85</v>
      </c>
      <c r="M106" s="7" t="s">
        <v>2559</v>
      </c>
      <c r="N106" s="29">
        <v>89</v>
      </c>
      <c r="P106" s="7" t="s">
        <v>2559</v>
      </c>
      <c r="Q106" s="29">
        <v>98</v>
      </c>
    </row>
    <row r="107" spans="1:17" x14ac:dyDescent="0.3">
      <c r="A107" s="7" t="s">
        <v>2628</v>
      </c>
      <c r="B107" s="29">
        <v>85</v>
      </c>
      <c r="D107" s="7" t="s">
        <v>2628</v>
      </c>
      <c r="E107" s="29">
        <v>85</v>
      </c>
      <c r="G107" s="7" t="s">
        <v>2628</v>
      </c>
      <c r="H107" s="29">
        <v>80</v>
      </c>
      <c r="J107" s="7" t="s">
        <v>2628</v>
      </c>
      <c r="K107" s="29">
        <v>85</v>
      </c>
      <c r="M107" s="7" t="s">
        <v>2628</v>
      </c>
      <c r="N107" s="29">
        <v>89</v>
      </c>
      <c r="P107" s="7" t="s">
        <v>2628</v>
      </c>
      <c r="Q107" s="29">
        <v>98</v>
      </c>
    </row>
    <row r="108" spans="1:17" x14ac:dyDescent="0.3">
      <c r="A108" s="7" t="s">
        <v>2777</v>
      </c>
      <c r="B108" s="29">
        <v>85</v>
      </c>
      <c r="D108" s="7" t="s">
        <v>2777</v>
      </c>
      <c r="E108" s="29">
        <v>85</v>
      </c>
      <c r="G108" s="7" t="s">
        <v>2777</v>
      </c>
      <c r="H108" s="29">
        <v>80</v>
      </c>
      <c r="J108" s="7" t="s">
        <v>2777</v>
      </c>
      <c r="K108" s="29">
        <v>85</v>
      </c>
      <c r="M108" s="7" t="s">
        <v>2777</v>
      </c>
      <c r="N108" s="29">
        <v>89</v>
      </c>
      <c r="P108" s="7" t="s">
        <v>2777</v>
      </c>
      <c r="Q108" s="29">
        <v>98</v>
      </c>
    </row>
    <row r="109" spans="1:17" x14ac:dyDescent="0.3">
      <c r="A109" s="7" t="s">
        <v>2560</v>
      </c>
      <c r="B109" s="29">
        <v>85</v>
      </c>
      <c r="D109" s="7" t="s">
        <v>2560</v>
      </c>
      <c r="E109" s="29">
        <v>84</v>
      </c>
      <c r="G109" s="7" t="s">
        <v>2560</v>
      </c>
      <c r="H109" s="29">
        <v>79</v>
      </c>
      <c r="J109" s="7" t="s">
        <v>2560</v>
      </c>
      <c r="K109" s="29">
        <v>85</v>
      </c>
      <c r="M109" s="7" t="s">
        <v>2560</v>
      </c>
      <c r="N109" s="29">
        <v>88</v>
      </c>
      <c r="P109" s="7" t="s">
        <v>2560</v>
      </c>
      <c r="Q109" s="29">
        <v>98</v>
      </c>
    </row>
    <row r="110" spans="1:17" x14ac:dyDescent="0.3">
      <c r="A110" s="7" t="s">
        <v>2778</v>
      </c>
      <c r="B110" s="29">
        <v>84</v>
      </c>
      <c r="D110" s="7" t="s">
        <v>2778</v>
      </c>
      <c r="E110" s="29">
        <v>84</v>
      </c>
      <c r="G110" s="7" t="s">
        <v>2778</v>
      </c>
      <c r="H110" s="29">
        <v>79</v>
      </c>
      <c r="J110" s="7" t="s">
        <v>2778</v>
      </c>
      <c r="K110" s="29">
        <v>85</v>
      </c>
      <c r="M110" s="7" t="s">
        <v>2778</v>
      </c>
      <c r="N110" s="29">
        <v>88</v>
      </c>
      <c r="P110" s="7" t="s">
        <v>2778</v>
      </c>
      <c r="Q110" s="29">
        <v>97</v>
      </c>
    </row>
    <row r="111" spans="1:17" x14ac:dyDescent="0.3">
      <c r="A111" s="7" t="s">
        <v>2779</v>
      </c>
      <c r="B111" s="29">
        <v>84</v>
      </c>
      <c r="D111" s="7" t="s">
        <v>2779</v>
      </c>
      <c r="E111" s="29">
        <v>84</v>
      </c>
      <c r="G111" s="7" t="s">
        <v>2779</v>
      </c>
      <c r="H111" s="29">
        <v>79</v>
      </c>
      <c r="J111" s="7" t="s">
        <v>2779</v>
      </c>
      <c r="K111" s="29">
        <v>84</v>
      </c>
      <c r="M111" s="7" t="s">
        <v>2779</v>
      </c>
      <c r="N111" s="29">
        <v>88</v>
      </c>
      <c r="P111" s="7" t="s">
        <v>2779</v>
      </c>
      <c r="Q111" s="29">
        <v>97</v>
      </c>
    </row>
    <row r="112" spans="1:17" x14ac:dyDescent="0.3">
      <c r="A112" s="7" t="s">
        <v>2561</v>
      </c>
      <c r="B112" s="29">
        <v>84</v>
      </c>
      <c r="D112" s="7" t="s">
        <v>2561</v>
      </c>
      <c r="E112" s="29">
        <v>84</v>
      </c>
      <c r="G112" s="7" t="s">
        <v>2561</v>
      </c>
      <c r="H112" s="29">
        <v>79</v>
      </c>
      <c r="J112" s="7" t="s">
        <v>2561</v>
      </c>
      <c r="K112" s="29">
        <v>84</v>
      </c>
      <c r="M112" s="7" t="s">
        <v>2561</v>
      </c>
      <c r="N112" s="29">
        <v>88</v>
      </c>
      <c r="P112" s="7" t="s">
        <v>2561</v>
      </c>
      <c r="Q112" s="29">
        <v>97</v>
      </c>
    </row>
    <row r="113" spans="1:17" x14ac:dyDescent="0.3">
      <c r="A113" s="7" t="s">
        <v>2780</v>
      </c>
      <c r="B113" s="29">
        <v>84</v>
      </c>
      <c r="D113" s="7" t="s">
        <v>2780</v>
      </c>
      <c r="E113" s="29">
        <v>84</v>
      </c>
      <c r="G113" s="7" t="s">
        <v>2780</v>
      </c>
      <c r="H113" s="29">
        <v>79</v>
      </c>
      <c r="J113" s="7" t="s">
        <v>2780</v>
      </c>
      <c r="K113" s="29">
        <v>84</v>
      </c>
      <c r="M113" s="7" t="s">
        <v>2780</v>
      </c>
      <c r="N113" s="29">
        <v>88</v>
      </c>
      <c r="P113" s="7" t="s">
        <v>2780</v>
      </c>
      <c r="Q113" s="29">
        <v>97</v>
      </c>
    </row>
    <row r="114" spans="1:17" x14ac:dyDescent="0.3">
      <c r="A114" s="7" t="s">
        <v>2781</v>
      </c>
      <c r="B114" s="29">
        <v>84</v>
      </c>
      <c r="D114" s="7" t="s">
        <v>2781</v>
      </c>
      <c r="E114" s="29">
        <v>84</v>
      </c>
      <c r="G114" s="7" t="s">
        <v>2781</v>
      </c>
      <c r="H114" s="29">
        <v>79</v>
      </c>
      <c r="J114" s="7" t="s">
        <v>2781</v>
      </c>
      <c r="K114" s="29">
        <v>84</v>
      </c>
      <c r="M114" s="7" t="s">
        <v>2781</v>
      </c>
      <c r="N114" s="29">
        <v>88</v>
      </c>
      <c r="P114" s="7" t="s">
        <v>2781</v>
      </c>
      <c r="Q114" s="29">
        <v>97</v>
      </c>
    </row>
    <row r="115" spans="1:17" x14ac:dyDescent="0.3">
      <c r="A115" s="7" t="s">
        <v>2562</v>
      </c>
      <c r="B115" s="29">
        <v>83</v>
      </c>
      <c r="D115" s="7" t="s">
        <v>2562</v>
      </c>
      <c r="E115" s="29">
        <v>83</v>
      </c>
      <c r="G115" s="7" t="s">
        <v>2562</v>
      </c>
      <c r="H115" s="29">
        <v>78</v>
      </c>
      <c r="J115" s="7" t="s">
        <v>2562</v>
      </c>
      <c r="K115" s="29">
        <v>84</v>
      </c>
      <c r="M115" s="7" t="s">
        <v>2562</v>
      </c>
      <c r="N115" s="29">
        <v>87</v>
      </c>
      <c r="P115" s="7" t="s">
        <v>2562</v>
      </c>
      <c r="Q115" s="29">
        <v>96</v>
      </c>
    </row>
    <row r="116" spans="1:17" x14ac:dyDescent="0.3">
      <c r="A116" s="7" t="s">
        <v>2782</v>
      </c>
      <c r="B116" s="29">
        <v>83</v>
      </c>
      <c r="D116" s="7" t="s">
        <v>2782</v>
      </c>
      <c r="E116" s="29">
        <v>83</v>
      </c>
      <c r="G116" s="7" t="s">
        <v>2782</v>
      </c>
      <c r="H116" s="29">
        <v>78</v>
      </c>
      <c r="J116" s="7" t="s">
        <v>2782</v>
      </c>
      <c r="K116" s="29">
        <v>84</v>
      </c>
      <c r="M116" s="7" t="s">
        <v>2782</v>
      </c>
      <c r="N116" s="29">
        <v>87</v>
      </c>
      <c r="P116" s="7" t="s">
        <v>2782</v>
      </c>
      <c r="Q116" s="29">
        <v>96</v>
      </c>
    </row>
    <row r="117" spans="1:17" x14ac:dyDescent="0.3">
      <c r="A117" s="7" t="s">
        <v>2783</v>
      </c>
      <c r="B117" s="29">
        <v>83</v>
      </c>
      <c r="D117" s="7" t="s">
        <v>2783</v>
      </c>
      <c r="E117" s="29">
        <v>83</v>
      </c>
      <c r="G117" s="7" t="s">
        <v>2783</v>
      </c>
      <c r="H117" s="29">
        <v>78</v>
      </c>
      <c r="J117" s="7" t="s">
        <v>2783</v>
      </c>
      <c r="K117" s="29">
        <v>83</v>
      </c>
      <c r="M117" s="7" t="s">
        <v>2783</v>
      </c>
      <c r="N117" s="29">
        <v>87</v>
      </c>
      <c r="P117" s="7" t="s">
        <v>2783</v>
      </c>
      <c r="Q117" s="29">
        <v>96</v>
      </c>
    </row>
    <row r="118" spans="1:17" x14ac:dyDescent="0.3">
      <c r="A118" s="7" t="s">
        <v>2563</v>
      </c>
      <c r="B118" s="29">
        <v>83</v>
      </c>
      <c r="D118" s="7" t="s">
        <v>2563</v>
      </c>
      <c r="E118" s="29">
        <v>83</v>
      </c>
      <c r="G118" s="7" t="s">
        <v>2563</v>
      </c>
      <c r="H118" s="29">
        <v>78</v>
      </c>
      <c r="J118" s="7" t="s">
        <v>2563</v>
      </c>
      <c r="K118" s="29">
        <v>83</v>
      </c>
      <c r="M118" s="7" t="s">
        <v>2563</v>
      </c>
      <c r="N118" s="29">
        <v>87</v>
      </c>
      <c r="P118" s="7" t="s">
        <v>2563</v>
      </c>
      <c r="Q118" s="29">
        <v>96</v>
      </c>
    </row>
    <row r="119" spans="1:17" x14ac:dyDescent="0.3">
      <c r="A119" s="7" t="s">
        <v>2784</v>
      </c>
      <c r="B119" s="29">
        <v>83</v>
      </c>
      <c r="D119" s="7" t="s">
        <v>2784</v>
      </c>
      <c r="E119" s="29">
        <v>83</v>
      </c>
      <c r="G119" s="7" t="s">
        <v>2784</v>
      </c>
      <c r="H119" s="29">
        <v>78</v>
      </c>
      <c r="J119" s="7" t="s">
        <v>2784</v>
      </c>
      <c r="K119" s="29">
        <v>83</v>
      </c>
      <c r="M119" s="7" t="s">
        <v>2784</v>
      </c>
      <c r="N119" s="29">
        <v>87</v>
      </c>
      <c r="P119" s="7" t="s">
        <v>2784</v>
      </c>
      <c r="Q119" s="29">
        <v>96</v>
      </c>
    </row>
    <row r="120" spans="1:17" x14ac:dyDescent="0.3">
      <c r="A120" s="7" t="s">
        <v>2785</v>
      </c>
      <c r="B120" s="29">
        <v>82</v>
      </c>
      <c r="D120" s="7" t="s">
        <v>2785</v>
      </c>
      <c r="E120" s="29">
        <v>83</v>
      </c>
      <c r="G120" s="7" t="s">
        <v>2785</v>
      </c>
      <c r="H120" s="29">
        <v>78</v>
      </c>
      <c r="J120" s="7" t="s">
        <v>2785</v>
      </c>
      <c r="K120" s="29">
        <v>83</v>
      </c>
      <c r="M120" s="7" t="s">
        <v>2785</v>
      </c>
      <c r="N120" s="29">
        <v>87</v>
      </c>
      <c r="P120" s="7" t="s">
        <v>2785</v>
      </c>
      <c r="Q120" s="29">
        <v>95</v>
      </c>
    </row>
    <row r="121" spans="1:17" x14ac:dyDescent="0.3">
      <c r="A121" s="7" t="s">
        <v>2629</v>
      </c>
      <c r="B121" s="29">
        <v>82</v>
      </c>
      <c r="D121" s="7" t="s">
        <v>2629</v>
      </c>
      <c r="E121" s="29">
        <v>82</v>
      </c>
      <c r="G121" s="7" t="s">
        <v>2629</v>
      </c>
      <c r="H121" s="29">
        <v>77</v>
      </c>
      <c r="J121" s="7" t="s">
        <v>2629</v>
      </c>
      <c r="K121" s="29">
        <v>83</v>
      </c>
      <c r="M121" s="7" t="s">
        <v>2629</v>
      </c>
      <c r="N121" s="29">
        <v>86</v>
      </c>
      <c r="P121" s="7" t="s">
        <v>2629</v>
      </c>
      <c r="Q121" s="29">
        <v>95</v>
      </c>
    </row>
    <row r="122" spans="1:17" x14ac:dyDescent="0.3">
      <c r="A122" s="7" t="s">
        <v>2786</v>
      </c>
      <c r="B122" s="29">
        <v>82</v>
      </c>
      <c r="D122" s="7" t="s">
        <v>2786</v>
      </c>
      <c r="E122" s="29">
        <v>82</v>
      </c>
      <c r="G122" s="7" t="s">
        <v>2786</v>
      </c>
      <c r="H122" s="29">
        <v>77</v>
      </c>
      <c r="J122" s="7" t="s">
        <v>2786</v>
      </c>
      <c r="K122" s="29">
        <v>83</v>
      </c>
      <c r="M122" s="7" t="s">
        <v>2786</v>
      </c>
      <c r="N122" s="29">
        <v>86</v>
      </c>
      <c r="P122" s="7" t="s">
        <v>2786</v>
      </c>
      <c r="Q122" s="29">
        <v>95</v>
      </c>
    </row>
    <row r="123" spans="1:17" x14ac:dyDescent="0.3">
      <c r="A123" s="7" t="s">
        <v>2787</v>
      </c>
      <c r="B123" s="29">
        <v>82</v>
      </c>
      <c r="D123" s="7" t="s">
        <v>2787</v>
      </c>
      <c r="E123" s="29">
        <v>82</v>
      </c>
      <c r="G123" s="7" t="s">
        <v>2787</v>
      </c>
      <c r="H123" s="29">
        <v>77</v>
      </c>
      <c r="J123" s="7" t="s">
        <v>2787</v>
      </c>
      <c r="K123" s="29">
        <v>82</v>
      </c>
      <c r="M123" s="7" t="s">
        <v>2787</v>
      </c>
      <c r="N123" s="29">
        <v>86</v>
      </c>
      <c r="P123" s="7" t="s">
        <v>2787</v>
      </c>
      <c r="Q123" s="29">
        <v>95</v>
      </c>
    </row>
    <row r="124" spans="1:17" x14ac:dyDescent="0.3">
      <c r="A124" s="7" t="s">
        <v>2630</v>
      </c>
      <c r="B124" s="29">
        <v>82</v>
      </c>
      <c r="D124" s="7" t="s">
        <v>2630</v>
      </c>
      <c r="E124" s="29">
        <v>82</v>
      </c>
      <c r="G124" s="7" t="s">
        <v>2630</v>
      </c>
      <c r="H124" s="29">
        <v>77</v>
      </c>
      <c r="J124" s="7" t="s">
        <v>2630</v>
      </c>
      <c r="K124" s="29">
        <v>82</v>
      </c>
      <c r="M124" s="7" t="s">
        <v>2630</v>
      </c>
      <c r="N124" s="29">
        <v>86</v>
      </c>
      <c r="P124" s="7" t="s">
        <v>2630</v>
      </c>
      <c r="Q124" s="29">
        <v>95</v>
      </c>
    </row>
    <row r="125" spans="1:17" x14ac:dyDescent="0.3">
      <c r="A125" s="7" t="s">
        <v>2788</v>
      </c>
      <c r="B125" s="29">
        <v>81</v>
      </c>
      <c r="D125" s="7" t="s">
        <v>2788</v>
      </c>
      <c r="E125" s="29">
        <v>82</v>
      </c>
      <c r="G125" s="7" t="s">
        <v>2788</v>
      </c>
      <c r="H125" s="29">
        <v>77</v>
      </c>
      <c r="J125" s="7" t="s">
        <v>2788</v>
      </c>
      <c r="K125" s="29">
        <v>82</v>
      </c>
      <c r="M125" s="7" t="s">
        <v>2788</v>
      </c>
      <c r="N125" s="29">
        <v>86</v>
      </c>
      <c r="P125" s="7" t="s">
        <v>2788</v>
      </c>
      <c r="Q125" s="29">
        <v>94</v>
      </c>
    </row>
    <row r="126" spans="1:17" x14ac:dyDescent="0.3">
      <c r="A126" s="7" t="s">
        <v>2789</v>
      </c>
      <c r="B126" s="29">
        <v>81</v>
      </c>
      <c r="D126" s="7" t="s">
        <v>2789</v>
      </c>
      <c r="E126" s="29">
        <v>82</v>
      </c>
      <c r="G126" s="7" t="s">
        <v>2789</v>
      </c>
      <c r="H126" s="29">
        <v>77</v>
      </c>
      <c r="J126" s="7" t="s">
        <v>2789</v>
      </c>
      <c r="K126" s="29">
        <v>82</v>
      </c>
      <c r="M126" s="7" t="s">
        <v>2789</v>
      </c>
      <c r="N126" s="29">
        <v>86</v>
      </c>
      <c r="P126" s="7" t="s">
        <v>2789</v>
      </c>
      <c r="Q126" s="29">
        <v>94</v>
      </c>
    </row>
    <row r="127" spans="1:17" x14ac:dyDescent="0.3">
      <c r="A127" s="7" t="s">
        <v>2631</v>
      </c>
      <c r="B127" s="29">
        <v>81</v>
      </c>
      <c r="D127" s="7" t="s">
        <v>2631</v>
      </c>
      <c r="E127" s="29">
        <v>81</v>
      </c>
      <c r="G127" s="7" t="s">
        <v>2631</v>
      </c>
      <c r="H127" s="29">
        <v>76</v>
      </c>
      <c r="J127" s="7" t="s">
        <v>2631</v>
      </c>
      <c r="K127" s="29">
        <v>82</v>
      </c>
      <c r="M127" s="7" t="s">
        <v>2631</v>
      </c>
      <c r="N127" s="29">
        <v>86</v>
      </c>
      <c r="P127" s="7" t="s">
        <v>2631</v>
      </c>
      <c r="Q127" s="29">
        <v>94</v>
      </c>
    </row>
    <row r="128" spans="1:17" x14ac:dyDescent="0.3">
      <c r="A128" s="7" t="s">
        <v>2790</v>
      </c>
      <c r="B128" s="29">
        <v>81</v>
      </c>
      <c r="D128" s="7" t="s">
        <v>2790</v>
      </c>
      <c r="E128" s="29">
        <v>81</v>
      </c>
      <c r="G128" s="7" t="s">
        <v>2790</v>
      </c>
      <c r="H128" s="29">
        <v>76</v>
      </c>
      <c r="J128" s="7" t="s">
        <v>2790</v>
      </c>
      <c r="K128" s="29">
        <v>82</v>
      </c>
      <c r="M128" s="7" t="s">
        <v>2790</v>
      </c>
      <c r="N128" s="29">
        <v>85</v>
      </c>
      <c r="P128" s="7" t="s">
        <v>2790</v>
      </c>
      <c r="Q128" s="29">
        <v>94</v>
      </c>
    </row>
    <row r="129" spans="1:17" x14ac:dyDescent="0.3">
      <c r="A129" s="7" t="s">
        <v>2791</v>
      </c>
      <c r="B129" s="29">
        <v>81</v>
      </c>
      <c r="D129" s="7" t="s">
        <v>2791</v>
      </c>
      <c r="E129" s="29">
        <v>81</v>
      </c>
      <c r="G129" s="7" t="s">
        <v>2791</v>
      </c>
      <c r="H129" s="29">
        <v>76</v>
      </c>
      <c r="J129" s="7" t="s">
        <v>2791</v>
      </c>
      <c r="K129" s="29">
        <v>81</v>
      </c>
      <c r="M129" s="7" t="s">
        <v>2791</v>
      </c>
      <c r="N129" s="29">
        <v>85</v>
      </c>
      <c r="P129" s="7" t="s">
        <v>2791</v>
      </c>
      <c r="Q129" s="29">
        <v>94</v>
      </c>
    </row>
    <row r="130" spans="1:17" x14ac:dyDescent="0.3">
      <c r="A130" s="7" t="s">
        <v>2632</v>
      </c>
      <c r="B130" s="29">
        <v>81</v>
      </c>
      <c r="D130" s="7" t="s">
        <v>2632</v>
      </c>
      <c r="E130" s="29">
        <v>81</v>
      </c>
      <c r="G130" s="7" t="s">
        <v>2632</v>
      </c>
      <c r="H130" s="29">
        <v>76</v>
      </c>
      <c r="J130" s="7" t="s">
        <v>2632</v>
      </c>
      <c r="K130" s="29">
        <v>81</v>
      </c>
      <c r="M130" s="7" t="s">
        <v>2632</v>
      </c>
      <c r="N130" s="29">
        <v>85</v>
      </c>
      <c r="P130" s="7" t="s">
        <v>2632</v>
      </c>
      <c r="Q130" s="29">
        <v>93</v>
      </c>
    </row>
    <row r="131" spans="1:17" x14ac:dyDescent="0.3">
      <c r="A131" s="7" t="s">
        <v>2792</v>
      </c>
      <c r="B131" s="29">
        <v>80</v>
      </c>
      <c r="D131" s="7" t="s">
        <v>2792</v>
      </c>
      <c r="E131" s="29">
        <v>81</v>
      </c>
      <c r="G131" s="7" t="s">
        <v>2792</v>
      </c>
      <c r="H131" s="29">
        <v>76</v>
      </c>
      <c r="J131" s="7" t="s">
        <v>2792</v>
      </c>
      <c r="K131" s="29">
        <v>81</v>
      </c>
      <c r="M131" s="7" t="s">
        <v>2792</v>
      </c>
      <c r="N131" s="29">
        <v>85</v>
      </c>
      <c r="P131" s="7" t="s">
        <v>2792</v>
      </c>
      <c r="Q131" s="29">
        <v>93</v>
      </c>
    </row>
    <row r="132" spans="1:17" x14ac:dyDescent="0.3">
      <c r="A132" s="7" t="s">
        <v>2793</v>
      </c>
      <c r="B132" s="29">
        <v>80</v>
      </c>
      <c r="D132" s="7" t="s">
        <v>2793</v>
      </c>
      <c r="E132" s="29">
        <v>81</v>
      </c>
      <c r="G132" s="7" t="s">
        <v>2793</v>
      </c>
      <c r="H132" s="29">
        <v>76</v>
      </c>
      <c r="J132" s="7" t="s">
        <v>2793</v>
      </c>
      <c r="K132" s="29">
        <v>81</v>
      </c>
      <c r="M132" s="7" t="s">
        <v>2793</v>
      </c>
      <c r="N132" s="29">
        <v>85</v>
      </c>
      <c r="P132" s="7" t="s">
        <v>2793</v>
      </c>
      <c r="Q132" s="29">
        <v>93</v>
      </c>
    </row>
    <row r="133" spans="1:17" x14ac:dyDescent="0.3">
      <c r="A133" s="7" t="s">
        <v>2633</v>
      </c>
      <c r="B133" s="29">
        <v>80</v>
      </c>
      <c r="D133" s="7" t="s">
        <v>2633</v>
      </c>
      <c r="E133" s="29">
        <v>80</v>
      </c>
      <c r="G133" s="7" t="s">
        <v>2633</v>
      </c>
      <c r="H133" s="29">
        <v>75</v>
      </c>
      <c r="J133" s="7" t="s">
        <v>2633</v>
      </c>
      <c r="K133" s="29">
        <v>81</v>
      </c>
      <c r="M133" s="7" t="s">
        <v>2633</v>
      </c>
      <c r="N133" s="29">
        <v>85</v>
      </c>
      <c r="P133" s="7" t="s">
        <v>2633</v>
      </c>
      <c r="Q133" s="29">
        <v>93</v>
      </c>
    </row>
    <row r="134" spans="1:17" x14ac:dyDescent="0.3">
      <c r="A134" s="7" t="s">
        <v>2794</v>
      </c>
      <c r="B134" s="29">
        <v>80</v>
      </c>
      <c r="D134" s="7" t="s">
        <v>2794</v>
      </c>
      <c r="E134" s="29">
        <v>80</v>
      </c>
      <c r="G134" s="7" t="s">
        <v>2794</v>
      </c>
      <c r="H134" s="29">
        <v>75</v>
      </c>
      <c r="J134" s="7" t="s">
        <v>2794</v>
      </c>
      <c r="K134" s="29">
        <v>81</v>
      </c>
      <c r="M134" s="7" t="s">
        <v>2794</v>
      </c>
      <c r="N134" s="29">
        <v>85</v>
      </c>
      <c r="P134" s="7" t="s">
        <v>2794</v>
      </c>
      <c r="Q134" s="29">
        <v>93</v>
      </c>
    </row>
    <row r="135" spans="1:17" x14ac:dyDescent="0.3">
      <c r="A135" s="7" t="s">
        <v>2795</v>
      </c>
      <c r="B135" s="29">
        <v>80</v>
      </c>
      <c r="D135" s="7" t="s">
        <v>2795</v>
      </c>
      <c r="E135" s="29">
        <v>80</v>
      </c>
      <c r="G135" s="7" t="s">
        <v>2795</v>
      </c>
      <c r="H135" s="29">
        <v>75</v>
      </c>
      <c r="J135" s="7" t="s">
        <v>2795</v>
      </c>
      <c r="K135" s="29">
        <v>80</v>
      </c>
      <c r="M135" s="7" t="s">
        <v>2795</v>
      </c>
      <c r="N135" s="29">
        <v>84</v>
      </c>
      <c r="P135" s="7" t="s">
        <v>2795</v>
      </c>
      <c r="Q135" s="29">
        <v>93</v>
      </c>
    </row>
    <row r="136" spans="1:17" x14ac:dyDescent="0.3">
      <c r="A136" s="7" t="s">
        <v>2634</v>
      </c>
      <c r="B136" s="29">
        <v>80</v>
      </c>
      <c r="D136" s="7" t="s">
        <v>2634</v>
      </c>
      <c r="E136" s="29">
        <v>80</v>
      </c>
      <c r="G136" s="7" t="s">
        <v>2634</v>
      </c>
      <c r="H136" s="29">
        <v>75</v>
      </c>
      <c r="J136" s="7" t="s">
        <v>2634</v>
      </c>
      <c r="K136" s="29">
        <v>80</v>
      </c>
      <c r="M136" s="7" t="s">
        <v>2634</v>
      </c>
      <c r="N136" s="29">
        <v>84</v>
      </c>
      <c r="P136" s="7" t="s">
        <v>2634</v>
      </c>
      <c r="Q136" s="29">
        <v>92</v>
      </c>
    </row>
    <row r="137" spans="1:17" x14ac:dyDescent="0.3">
      <c r="A137" s="7" t="s">
        <v>2796</v>
      </c>
      <c r="B137" s="29">
        <v>79</v>
      </c>
      <c r="D137" s="7" t="s">
        <v>2796</v>
      </c>
      <c r="E137" s="29">
        <v>80</v>
      </c>
      <c r="G137" s="7" t="s">
        <v>2796</v>
      </c>
      <c r="H137" s="29">
        <v>75</v>
      </c>
      <c r="J137" s="7" t="s">
        <v>2796</v>
      </c>
      <c r="K137" s="29">
        <v>80</v>
      </c>
      <c r="M137" s="7" t="s">
        <v>2796</v>
      </c>
      <c r="N137" s="29">
        <v>84</v>
      </c>
      <c r="P137" s="7" t="s">
        <v>2796</v>
      </c>
      <c r="Q137" s="29">
        <v>92</v>
      </c>
    </row>
    <row r="138" spans="1:17" x14ac:dyDescent="0.3">
      <c r="A138" s="7" t="s">
        <v>2797</v>
      </c>
      <c r="B138" s="29">
        <v>79</v>
      </c>
      <c r="D138" s="7" t="s">
        <v>2797</v>
      </c>
      <c r="E138" s="29">
        <v>80</v>
      </c>
      <c r="G138" s="7" t="s">
        <v>2797</v>
      </c>
      <c r="H138" s="29">
        <v>75</v>
      </c>
      <c r="J138" s="7" t="s">
        <v>2797</v>
      </c>
      <c r="K138" s="29">
        <v>80</v>
      </c>
      <c r="M138" s="7" t="s">
        <v>2797</v>
      </c>
      <c r="N138" s="29">
        <v>84</v>
      </c>
      <c r="P138" s="7" t="s">
        <v>2797</v>
      </c>
      <c r="Q138" s="29">
        <v>92</v>
      </c>
    </row>
    <row r="139" spans="1:17" x14ac:dyDescent="0.3">
      <c r="A139" s="7" t="s">
        <v>2635</v>
      </c>
      <c r="B139" s="29">
        <v>79</v>
      </c>
      <c r="D139" s="7" t="s">
        <v>2635</v>
      </c>
      <c r="E139" s="29">
        <v>79</v>
      </c>
      <c r="G139" s="7" t="s">
        <v>2635</v>
      </c>
      <c r="H139" s="29">
        <v>74</v>
      </c>
      <c r="J139" s="7" t="s">
        <v>2635</v>
      </c>
      <c r="K139" s="29">
        <v>80</v>
      </c>
      <c r="M139" s="7" t="s">
        <v>2635</v>
      </c>
      <c r="N139" s="29">
        <v>84</v>
      </c>
      <c r="P139" s="7" t="s">
        <v>2635</v>
      </c>
      <c r="Q139" s="29">
        <v>92</v>
      </c>
    </row>
    <row r="140" spans="1:17" x14ac:dyDescent="0.3">
      <c r="A140" s="7" t="s">
        <v>2798</v>
      </c>
      <c r="B140" s="29">
        <v>79</v>
      </c>
      <c r="D140" s="7" t="s">
        <v>2798</v>
      </c>
      <c r="E140" s="29">
        <v>79</v>
      </c>
      <c r="G140" s="7" t="s">
        <v>2798</v>
      </c>
      <c r="H140" s="29">
        <v>74</v>
      </c>
      <c r="J140" s="7" t="s">
        <v>2798</v>
      </c>
      <c r="K140" s="29">
        <v>80</v>
      </c>
      <c r="M140" s="7" t="s">
        <v>2798</v>
      </c>
      <c r="N140" s="29">
        <v>84</v>
      </c>
      <c r="P140" s="7" t="s">
        <v>2798</v>
      </c>
      <c r="Q140" s="29">
        <v>92</v>
      </c>
    </row>
    <row r="141" spans="1:17" x14ac:dyDescent="0.3">
      <c r="A141" s="7" t="s">
        <v>2799</v>
      </c>
      <c r="B141" s="29">
        <v>79</v>
      </c>
      <c r="D141" s="7" t="s">
        <v>2799</v>
      </c>
      <c r="E141" s="29">
        <v>79</v>
      </c>
      <c r="G141" s="7" t="s">
        <v>2799</v>
      </c>
      <c r="H141" s="29">
        <v>74</v>
      </c>
      <c r="J141" s="7" t="s">
        <v>2799</v>
      </c>
      <c r="K141" s="29">
        <v>80</v>
      </c>
      <c r="M141" s="7" t="s">
        <v>2799</v>
      </c>
      <c r="N141" s="29">
        <v>84</v>
      </c>
      <c r="P141" s="7" t="s">
        <v>2799</v>
      </c>
      <c r="Q141" s="29">
        <v>92</v>
      </c>
    </row>
    <row r="142" spans="1:17" x14ac:dyDescent="0.3">
      <c r="A142" s="7" t="s">
        <v>2636</v>
      </c>
      <c r="B142" s="29">
        <v>79</v>
      </c>
      <c r="D142" s="7" t="s">
        <v>2636</v>
      </c>
      <c r="E142" s="29">
        <v>79</v>
      </c>
      <c r="G142" s="7" t="s">
        <v>2636</v>
      </c>
      <c r="H142" s="29">
        <v>74</v>
      </c>
      <c r="J142" s="7" t="s">
        <v>2636</v>
      </c>
      <c r="K142" s="29">
        <v>79</v>
      </c>
      <c r="M142" s="7" t="s">
        <v>2636</v>
      </c>
      <c r="N142" s="29">
        <v>83</v>
      </c>
      <c r="P142" s="7" t="s">
        <v>2636</v>
      </c>
      <c r="Q142" s="29">
        <v>91</v>
      </c>
    </row>
    <row r="143" spans="1:17" x14ac:dyDescent="0.3">
      <c r="A143" s="7" t="s">
        <v>2800</v>
      </c>
      <c r="B143" s="29">
        <v>78</v>
      </c>
      <c r="D143" s="7" t="s">
        <v>2800</v>
      </c>
      <c r="E143" s="29">
        <v>79</v>
      </c>
      <c r="G143" s="7" t="s">
        <v>2800</v>
      </c>
      <c r="H143" s="29">
        <v>74</v>
      </c>
      <c r="J143" s="7" t="s">
        <v>2800</v>
      </c>
      <c r="K143" s="29">
        <v>79</v>
      </c>
      <c r="M143" s="7" t="s">
        <v>2800</v>
      </c>
      <c r="N143" s="29">
        <v>83</v>
      </c>
      <c r="P143" s="7" t="s">
        <v>2800</v>
      </c>
      <c r="Q143" s="29">
        <v>91</v>
      </c>
    </row>
    <row r="144" spans="1:17" x14ac:dyDescent="0.3">
      <c r="A144" s="7" t="s">
        <v>2801</v>
      </c>
      <c r="B144" s="29">
        <v>78</v>
      </c>
      <c r="D144" s="7" t="s">
        <v>2801</v>
      </c>
      <c r="E144" s="29">
        <v>79</v>
      </c>
      <c r="G144" s="7" t="s">
        <v>2801</v>
      </c>
      <c r="H144" s="29">
        <v>74</v>
      </c>
      <c r="J144" s="7" t="s">
        <v>2801</v>
      </c>
      <c r="K144" s="29">
        <v>79</v>
      </c>
      <c r="M144" s="7" t="s">
        <v>2801</v>
      </c>
      <c r="N144" s="29">
        <v>83</v>
      </c>
      <c r="P144" s="7" t="s">
        <v>2801</v>
      </c>
      <c r="Q144" s="29">
        <v>91</v>
      </c>
    </row>
    <row r="145" spans="1:17" x14ac:dyDescent="0.3">
      <c r="A145" s="7" t="s">
        <v>2637</v>
      </c>
      <c r="B145" s="29">
        <v>78</v>
      </c>
      <c r="D145" s="7" t="s">
        <v>2637</v>
      </c>
      <c r="E145" s="29">
        <v>78</v>
      </c>
      <c r="G145" s="7" t="s">
        <v>2637</v>
      </c>
      <c r="H145" s="29">
        <v>73</v>
      </c>
      <c r="J145" s="7" t="s">
        <v>2637</v>
      </c>
      <c r="K145" s="29">
        <v>79</v>
      </c>
      <c r="M145" s="7" t="s">
        <v>2637</v>
      </c>
      <c r="N145" s="29">
        <v>83</v>
      </c>
      <c r="P145" s="7" t="s">
        <v>2637</v>
      </c>
      <c r="Q145" s="29">
        <v>91</v>
      </c>
    </row>
    <row r="146" spans="1:17" x14ac:dyDescent="0.3">
      <c r="A146" s="7" t="s">
        <v>2802</v>
      </c>
      <c r="B146" s="29">
        <v>78</v>
      </c>
      <c r="D146" s="7" t="s">
        <v>2802</v>
      </c>
      <c r="E146" s="29">
        <v>78</v>
      </c>
      <c r="G146" s="7" t="s">
        <v>2802</v>
      </c>
      <c r="H146" s="29">
        <v>73</v>
      </c>
      <c r="J146" s="7" t="s">
        <v>2802</v>
      </c>
      <c r="K146" s="29">
        <v>79</v>
      </c>
      <c r="M146" s="7" t="s">
        <v>2802</v>
      </c>
      <c r="N146" s="29">
        <v>83</v>
      </c>
      <c r="P146" s="7" t="s">
        <v>2802</v>
      </c>
      <c r="Q146" s="29">
        <v>91</v>
      </c>
    </row>
    <row r="147" spans="1:17" x14ac:dyDescent="0.3">
      <c r="A147" s="7" t="s">
        <v>2803</v>
      </c>
      <c r="B147" s="29">
        <v>78</v>
      </c>
      <c r="D147" s="7" t="s">
        <v>2803</v>
      </c>
      <c r="E147" s="29">
        <v>78</v>
      </c>
      <c r="G147" s="7" t="s">
        <v>2803</v>
      </c>
      <c r="H147" s="29">
        <v>73</v>
      </c>
      <c r="J147" s="7" t="s">
        <v>2803</v>
      </c>
      <c r="K147" s="29">
        <v>79</v>
      </c>
      <c r="M147" s="7" t="s">
        <v>2803</v>
      </c>
      <c r="N147" s="29">
        <v>83</v>
      </c>
      <c r="P147" s="7" t="s">
        <v>2803</v>
      </c>
      <c r="Q147" s="29">
        <v>91</v>
      </c>
    </row>
    <row r="148" spans="1:17" x14ac:dyDescent="0.3">
      <c r="A148" s="7" t="s">
        <v>2638</v>
      </c>
      <c r="B148" s="29">
        <v>78</v>
      </c>
      <c r="D148" s="7" t="s">
        <v>2638</v>
      </c>
      <c r="E148" s="29">
        <v>78</v>
      </c>
      <c r="G148" s="7" t="s">
        <v>2638</v>
      </c>
      <c r="H148" s="29">
        <v>73</v>
      </c>
      <c r="J148" s="7" t="s">
        <v>2638</v>
      </c>
      <c r="K148" s="29">
        <v>79</v>
      </c>
      <c r="M148" s="7" t="s">
        <v>2638</v>
      </c>
      <c r="N148" s="29">
        <v>83</v>
      </c>
      <c r="P148" s="7" t="s">
        <v>2638</v>
      </c>
      <c r="Q148" s="29">
        <v>90</v>
      </c>
    </row>
    <row r="149" spans="1:17" x14ac:dyDescent="0.3">
      <c r="A149" s="7" t="s">
        <v>2804</v>
      </c>
      <c r="B149" s="29">
        <v>77</v>
      </c>
      <c r="D149" s="7" t="s">
        <v>2804</v>
      </c>
      <c r="E149" s="29">
        <v>78</v>
      </c>
      <c r="G149" s="7" t="s">
        <v>2804</v>
      </c>
      <c r="H149" s="29">
        <v>73</v>
      </c>
      <c r="J149" s="7" t="s">
        <v>2804</v>
      </c>
      <c r="K149" s="29">
        <v>78</v>
      </c>
      <c r="M149" s="7" t="s">
        <v>2804</v>
      </c>
      <c r="N149" s="29">
        <v>82</v>
      </c>
      <c r="P149" s="7" t="s">
        <v>2804</v>
      </c>
      <c r="Q149" s="29">
        <v>90</v>
      </c>
    </row>
    <row r="150" spans="1:17" x14ac:dyDescent="0.3">
      <c r="A150" s="7" t="s">
        <v>2805</v>
      </c>
      <c r="B150" s="29">
        <v>77</v>
      </c>
      <c r="D150" s="7" t="s">
        <v>2805</v>
      </c>
      <c r="E150" s="29">
        <v>78</v>
      </c>
      <c r="G150" s="7" t="s">
        <v>2805</v>
      </c>
      <c r="H150" s="29">
        <v>73</v>
      </c>
      <c r="J150" s="7" t="s">
        <v>2805</v>
      </c>
      <c r="K150" s="29">
        <v>78</v>
      </c>
      <c r="M150" s="7" t="s">
        <v>2805</v>
      </c>
      <c r="N150" s="29">
        <v>82</v>
      </c>
      <c r="P150" s="7" t="s">
        <v>2805</v>
      </c>
      <c r="Q150" s="29">
        <v>90</v>
      </c>
    </row>
    <row r="151" spans="1:17" x14ac:dyDescent="0.3">
      <c r="A151" s="7" t="s">
        <v>2639</v>
      </c>
      <c r="B151" s="29">
        <v>77</v>
      </c>
      <c r="D151" s="7" t="s">
        <v>2639</v>
      </c>
      <c r="E151" s="29">
        <v>77</v>
      </c>
      <c r="G151" s="7" t="s">
        <v>2639</v>
      </c>
      <c r="H151" s="29">
        <v>72</v>
      </c>
      <c r="J151" s="7" t="s">
        <v>2639</v>
      </c>
      <c r="K151" s="29">
        <v>78</v>
      </c>
      <c r="M151" s="7" t="s">
        <v>2639</v>
      </c>
      <c r="N151" s="29">
        <v>82</v>
      </c>
      <c r="P151" s="7" t="s">
        <v>2639</v>
      </c>
      <c r="Q151" s="29">
        <v>90</v>
      </c>
    </row>
    <row r="152" spans="1:17" x14ac:dyDescent="0.3">
      <c r="A152" s="7" t="s">
        <v>2806</v>
      </c>
      <c r="B152" s="29">
        <v>77</v>
      </c>
      <c r="D152" s="7" t="s">
        <v>2806</v>
      </c>
      <c r="E152" s="29">
        <v>77</v>
      </c>
      <c r="G152" s="7" t="s">
        <v>2806</v>
      </c>
      <c r="H152" s="29">
        <v>72</v>
      </c>
      <c r="J152" s="7" t="s">
        <v>2806</v>
      </c>
      <c r="K152" s="29">
        <v>78</v>
      </c>
      <c r="M152" s="7" t="s">
        <v>2806</v>
      </c>
      <c r="N152" s="29">
        <v>82</v>
      </c>
      <c r="P152" s="7" t="s">
        <v>2806</v>
      </c>
      <c r="Q152" s="29">
        <v>90</v>
      </c>
    </row>
    <row r="153" spans="1:17" x14ac:dyDescent="0.3">
      <c r="A153" s="7" t="s">
        <v>2807</v>
      </c>
      <c r="B153" s="29">
        <v>77</v>
      </c>
      <c r="D153" s="7" t="s">
        <v>2807</v>
      </c>
      <c r="E153" s="29">
        <v>77</v>
      </c>
      <c r="G153" s="7" t="s">
        <v>2807</v>
      </c>
      <c r="H153" s="29">
        <v>72</v>
      </c>
      <c r="J153" s="7" t="s">
        <v>2807</v>
      </c>
      <c r="K153" s="29">
        <v>78</v>
      </c>
      <c r="M153" s="7" t="s">
        <v>2807</v>
      </c>
      <c r="N153" s="29">
        <v>82</v>
      </c>
      <c r="P153" s="7" t="s">
        <v>2807</v>
      </c>
      <c r="Q153" s="29">
        <v>90</v>
      </c>
    </row>
    <row r="154" spans="1:17" x14ac:dyDescent="0.3">
      <c r="A154" s="7" t="s">
        <v>2640</v>
      </c>
      <c r="B154" s="29">
        <v>77</v>
      </c>
      <c r="D154" s="7" t="s">
        <v>2640</v>
      </c>
      <c r="E154" s="29">
        <v>77</v>
      </c>
      <c r="G154" s="7" t="s">
        <v>2640</v>
      </c>
      <c r="H154" s="29">
        <v>72</v>
      </c>
      <c r="J154" s="7" t="s">
        <v>2640</v>
      </c>
      <c r="K154" s="29">
        <v>78</v>
      </c>
      <c r="M154" s="7" t="s">
        <v>2640</v>
      </c>
      <c r="N154" s="29">
        <v>82</v>
      </c>
      <c r="P154" s="7" t="s">
        <v>2640</v>
      </c>
      <c r="Q154" s="29">
        <v>89</v>
      </c>
    </row>
    <row r="155" spans="1:17" x14ac:dyDescent="0.3">
      <c r="A155" s="7" t="s">
        <v>2808</v>
      </c>
      <c r="B155" s="29">
        <v>76</v>
      </c>
      <c r="D155" s="7" t="s">
        <v>2808</v>
      </c>
      <c r="E155" s="29">
        <v>77</v>
      </c>
      <c r="G155" s="7" t="s">
        <v>2808</v>
      </c>
      <c r="H155" s="29">
        <v>72</v>
      </c>
      <c r="J155" s="7" t="s">
        <v>2808</v>
      </c>
      <c r="K155" s="29">
        <v>78</v>
      </c>
      <c r="M155" s="7" t="s">
        <v>2808</v>
      </c>
      <c r="N155" s="29">
        <v>82</v>
      </c>
      <c r="P155" s="7" t="s">
        <v>2808</v>
      </c>
      <c r="Q155" s="29">
        <v>89</v>
      </c>
    </row>
    <row r="156" spans="1:17" x14ac:dyDescent="0.3">
      <c r="A156" s="7" t="s">
        <v>2809</v>
      </c>
      <c r="B156" s="29">
        <v>76</v>
      </c>
      <c r="D156" s="7" t="s">
        <v>2809</v>
      </c>
      <c r="E156" s="29">
        <v>77</v>
      </c>
      <c r="G156" s="7" t="s">
        <v>2809</v>
      </c>
      <c r="H156" s="29">
        <v>72</v>
      </c>
      <c r="J156" s="7" t="s">
        <v>2809</v>
      </c>
      <c r="K156" s="29">
        <v>77</v>
      </c>
      <c r="M156" s="7" t="s">
        <v>2809</v>
      </c>
      <c r="N156" s="29">
        <v>81</v>
      </c>
      <c r="P156" s="7" t="s">
        <v>2809</v>
      </c>
      <c r="Q156" s="29">
        <v>89</v>
      </c>
    </row>
    <row r="157" spans="1:17" x14ac:dyDescent="0.3">
      <c r="A157" s="7" t="s">
        <v>2641</v>
      </c>
      <c r="B157" s="29">
        <v>76</v>
      </c>
      <c r="D157" s="7" t="s">
        <v>2641</v>
      </c>
      <c r="E157" s="29">
        <v>77</v>
      </c>
      <c r="G157" s="7" t="s">
        <v>2641</v>
      </c>
      <c r="H157" s="29">
        <v>72</v>
      </c>
      <c r="J157" s="7" t="s">
        <v>2641</v>
      </c>
      <c r="K157" s="29">
        <v>77</v>
      </c>
      <c r="M157" s="7" t="s">
        <v>2641</v>
      </c>
      <c r="N157" s="29">
        <v>81</v>
      </c>
      <c r="P157" s="7" t="s">
        <v>2641</v>
      </c>
      <c r="Q157" s="29">
        <v>89</v>
      </c>
    </row>
    <row r="158" spans="1:17" x14ac:dyDescent="0.3">
      <c r="A158" s="7" t="s">
        <v>2810</v>
      </c>
      <c r="B158" s="29">
        <v>76</v>
      </c>
      <c r="D158" s="7" t="s">
        <v>2810</v>
      </c>
      <c r="E158" s="29">
        <v>76</v>
      </c>
      <c r="G158" s="7" t="s">
        <v>2810</v>
      </c>
      <c r="H158" s="29">
        <v>71</v>
      </c>
      <c r="J158" s="7" t="s">
        <v>2810</v>
      </c>
      <c r="K158" s="29">
        <v>77</v>
      </c>
      <c r="M158" s="7" t="s">
        <v>2810</v>
      </c>
      <c r="N158" s="29">
        <v>81</v>
      </c>
      <c r="P158" s="7" t="s">
        <v>2810</v>
      </c>
      <c r="Q158" s="29">
        <v>89</v>
      </c>
    </row>
    <row r="159" spans="1:17" x14ac:dyDescent="0.3">
      <c r="A159" s="7" t="s">
        <v>2811</v>
      </c>
      <c r="B159" s="29">
        <v>76</v>
      </c>
      <c r="D159" s="7" t="s">
        <v>2811</v>
      </c>
      <c r="E159" s="29">
        <v>76</v>
      </c>
      <c r="G159" s="7" t="s">
        <v>2811</v>
      </c>
      <c r="H159" s="29">
        <v>71</v>
      </c>
      <c r="J159" s="7" t="s">
        <v>2811</v>
      </c>
      <c r="K159" s="29">
        <v>77</v>
      </c>
      <c r="M159" s="7" t="s">
        <v>2811</v>
      </c>
      <c r="N159" s="29">
        <v>81</v>
      </c>
      <c r="P159" s="7" t="s">
        <v>2811</v>
      </c>
      <c r="Q159" s="29">
        <v>89</v>
      </c>
    </row>
    <row r="160" spans="1:17" x14ac:dyDescent="0.3">
      <c r="A160" s="7" t="s">
        <v>2812</v>
      </c>
      <c r="B160" s="29">
        <v>76</v>
      </c>
      <c r="D160" s="7" t="s">
        <v>2812</v>
      </c>
      <c r="E160" s="29">
        <v>76</v>
      </c>
      <c r="G160" s="7" t="s">
        <v>2812</v>
      </c>
      <c r="H160" s="29">
        <v>71</v>
      </c>
      <c r="J160" s="7" t="s">
        <v>2812</v>
      </c>
      <c r="K160" s="29">
        <v>77</v>
      </c>
      <c r="M160" s="7" t="s">
        <v>2812</v>
      </c>
      <c r="N160" s="29">
        <v>81</v>
      </c>
      <c r="P160" s="7" t="s">
        <v>2812</v>
      </c>
      <c r="Q160" s="29">
        <v>88</v>
      </c>
    </row>
    <row r="161" spans="1:17" x14ac:dyDescent="0.3">
      <c r="A161" s="7" t="s">
        <v>2813</v>
      </c>
      <c r="B161" s="29">
        <v>75</v>
      </c>
      <c r="D161" s="7" t="s">
        <v>2813</v>
      </c>
      <c r="E161" s="29">
        <v>76</v>
      </c>
      <c r="G161" s="7" t="s">
        <v>2813</v>
      </c>
      <c r="H161" s="29">
        <v>71</v>
      </c>
      <c r="J161" s="7" t="s">
        <v>2813</v>
      </c>
      <c r="K161" s="29">
        <v>77</v>
      </c>
      <c r="M161" s="7" t="s">
        <v>2813</v>
      </c>
      <c r="N161" s="29">
        <v>81</v>
      </c>
      <c r="P161" s="7" t="s">
        <v>2813</v>
      </c>
      <c r="Q161" s="29">
        <v>88</v>
      </c>
    </row>
    <row r="162" spans="1:17" x14ac:dyDescent="0.3">
      <c r="A162" s="7" t="s">
        <v>2814</v>
      </c>
      <c r="B162" s="29">
        <v>75</v>
      </c>
      <c r="D162" s="7" t="s">
        <v>2814</v>
      </c>
      <c r="E162" s="29">
        <v>76</v>
      </c>
      <c r="G162" s="7" t="s">
        <v>2814</v>
      </c>
      <c r="H162" s="29">
        <v>71</v>
      </c>
      <c r="J162" s="7" t="s">
        <v>2814</v>
      </c>
      <c r="K162" s="29">
        <v>77</v>
      </c>
      <c r="M162" s="7" t="s">
        <v>2814</v>
      </c>
      <c r="N162" s="29">
        <v>81</v>
      </c>
      <c r="P162" s="7" t="s">
        <v>2814</v>
      </c>
      <c r="Q162" s="29">
        <v>88</v>
      </c>
    </row>
    <row r="163" spans="1:17" x14ac:dyDescent="0.3">
      <c r="A163" s="7" t="s">
        <v>2815</v>
      </c>
      <c r="B163" s="29">
        <v>75</v>
      </c>
      <c r="D163" s="7" t="s">
        <v>2815</v>
      </c>
      <c r="E163" s="29">
        <v>76</v>
      </c>
      <c r="G163" s="7" t="s">
        <v>2815</v>
      </c>
      <c r="H163" s="29">
        <v>71</v>
      </c>
      <c r="J163" s="7" t="s">
        <v>2815</v>
      </c>
      <c r="K163" s="29">
        <v>76</v>
      </c>
      <c r="M163" s="7" t="s">
        <v>2815</v>
      </c>
      <c r="N163" s="29">
        <v>80</v>
      </c>
      <c r="P163" s="7" t="s">
        <v>2815</v>
      </c>
      <c r="Q163" s="29">
        <v>88</v>
      </c>
    </row>
    <row r="164" spans="1:17" x14ac:dyDescent="0.3">
      <c r="A164" s="7" t="s">
        <v>2816</v>
      </c>
      <c r="B164" s="29">
        <v>75</v>
      </c>
      <c r="D164" s="7" t="s">
        <v>2816</v>
      </c>
      <c r="E164" s="29">
        <v>76</v>
      </c>
      <c r="G164" s="7" t="s">
        <v>2816</v>
      </c>
      <c r="H164" s="29">
        <v>71</v>
      </c>
      <c r="J164" s="7" t="s">
        <v>2816</v>
      </c>
      <c r="K164" s="29">
        <v>76</v>
      </c>
      <c r="M164" s="7" t="s">
        <v>2816</v>
      </c>
      <c r="N164" s="29">
        <v>80</v>
      </c>
      <c r="P164" s="7" t="s">
        <v>2816</v>
      </c>
      <c r="Q164" s="29">
        <v>88</v>
      </c>
    </row>
    <row r="165" spans="1:17" x14ac:dyDescent="0.3">
      <c r="A165" s="7" t="s">
        <v>2817</v>
      </c>
      <c r="B165" s="29">
        <v>75</v>
      </c>
      <c r="D165" s="7" t="s">
        <v>2817</v>
      </c>
      <c r="E165" s="29">
        <v>75</v>
      </c>
      <c r="G165" s="7" t="s">
        <v>2817</v>
      </c>
      <c r="H165" s="29">
        <v>70</v>
      </c>
      <c r="J165" s="7" t="s">
        <v>2817</v>
      </c>
      <c r="K165" s="29">
        <v>76</v>
      </c>
      <c r="M165" s="7" t="s">
        <v>2817</v>
      </c>
      <c r="N165" s="29">
        <v>80</v>
      </c>
      <c r="P165" s="7" t="s">
        <v>2817</v>
      </c>
      <c r="Q165" s="29">
        <v>88</v>
      </c>
    </row>
    <row r="166" spans="1:17" x14ac:dyDescent="0.3">
      <c r="A166" s="7" t="s">
        <v>2818</v>
      </c>
      <c r="B166" s="29">
        <v>75</v>
      </c>
      <c r="D166" s="7" t="s">
        <v>2818</v>
      </c>
      <c r="E166" s="29">
        <v>75</v>
      </c>
      <c r="G166" s="7" t="s">
        <v>2818</v>
      </c>
      <c r="H166" s="29">
        <v>70</v>
      </c>
      <c r="J166" s="7" t="s">
        <v>2818</v>
      </c>
      <c r="K166" s="29">
        <v>76</v>
      </c>
      <c r="M166" s="7" t="s">
        <v>2818</v>
      </c>
      <c r="N166" s="29">
        <v>80</v>
      </c>
      <c r="P166" s="7" t="s">
        <v>2818</v>
      </c>
      <c r="Q166" s="29">
        <v>87</v>
      </c>
    </row>
    <row r="167" spans="1:17" x14ac:dyDescent="0.3">
      <c r="A167" s="7" t="s">
        <v>2819</v>
      </c>
      <c r="B167" s="29">
        <v>74</v>
      </c>
      <c r="D167" s="7" t="s">
        <v>2819</v>
      </c>
      <c r="E167" s="29">
        <v>75</v>
      </c>
      <c r="G167" s="7" t="s">
        <v>2819</v>
      </c>
      <c r="H167" s="29">
        <v>70</v>
      </c>
      <c r="J167" s="7" t="s">
        <v>2819</v>
      </c>
      <c r="K167" s="29">
        <v>76</v>
      </c>
      <c r="M167" s="7" t="s">
        <v>2819</v>
      </c>
      <c r="N167" s="29">
        <v>80</v>
      </c>
      <c r="P167" s="7" t="s">
        <v>2819</v>
      </c>
      <c r="Q167" s="29">
        <v>87</v>
      </c>
    </row>
    <row r="168" spans="1:17" x14ac:dyDescent="0.3">
      <c r="A168" s="7" t="s">
        <v>2820</v>
      </c>
      <c r="B168" s="29">
        <v>74</v>
      </c>
      <c r="D168" s="7" t="s">
        <v>2820</v>
      </c>
      <c r="E168" s="29">
        <v>75</v>
      </c>
      <c r="G168" s="7" t="s">
        <v>2820</v>
      </c>
      <c r="H168" s="29">
        <v>70</v>
      </c>
      <c r="J168" s="7" t="s">
        <v>2820</v>
      </c>
      <c r="K168" s="29">
        <v>76</v>
      </c>
      <c r="M168" s="7" t="s">
        <v>2820</v>
      </c>
      <c r="N168" s="29">
        <v>80</v>
      </c>
      <c r="P168" s="7" t="s">
        <v>2820</v>
      </c>
      <c r="Q168" s="29">
        <v>87</v>
      </c>
    </row>
    <row r="169" spans="1:17" x14ac:dyDescent="0.3">
      <c r="A169" s="7" t="s">
        <v>2821</v>
      </c>
      <c r="B169" s="29">
        <v>74</v>
      </c>
      <c r="D169" s="7" t="s">
        <v>2821</v>
      </c>
      <c r="E169" s="29">
        <v>75</v>
      </c>
      <c r="G169" s="7" t="s">
        <v>2821</v>
      </c>
      <c r="H169" s="29">
        <v>70</v>
      </c>
      <c r="J169" s="7" t="s">
        <v>2821</v>
      </c>
      <c r="K169" s="29">
        <v>76</v>
      </c>
      <c r="M169" s="7" t="s">
        <v>2821</v>
      </c>
      <c r="N169" s="29">
        <v>80</v>
      </c>
      <c r="P169" s="7" t="s">
        <v>2821</v>
      </c>
      <c r="Q169" s="29">
        <v>87</v>
      </c>
    </row>
    <row r="170" spans="1:17" x14ac:dyDescent="0.3">
      <c r="A170" s="7" t="s">
        <v>2822</v>
      </c>
      <c r="B170" s="29">
        <v>74</v>
      </c>
      <c r="D170" s="7" t="s">
        <v>2822</v>
      </c>
      <c r="E170" s="29">
        <v>75</v>
      </c>
      <c r="G170" s="7" t="s">
        <v>2822</v>
      </c>
      <c r="H170" s="29">
        <v>70</v>
      </c>
      <c r="J170" s="7" t="s">
        <v>2822</v>
      </c>
      <c r="K170" s="29">
        <v>75</v>
      </c>
      <c r="M170" s="7" t="s">
        <v>2822</v>
      </c>
      <c r="N170" s="29">
        <v>79</v>
      </c>
      <c r="P170" s="7" t="s">
        <v>2822</v>
      </c>
      <c r="Q170" s="29">
        <v>87</v>
      </c>
    </row>
    <row r="171" spans="1:17" x14ac:dyDescent="0.3">
      <c r="A171" s="7" t="s">
        <v>2823</v>
      </c>
      <c r="B171" s="29">
        <v>74</v>
      </c>
      <c r="D171" s="7" t="s">
        <v>2823</v>
      </c>
      <c r="E171" s="29">
        <v>75</v>
      </c>
      <c r="G171" s="7" t="s">
        <v>2823</v>
      </c>
      <c r="H171" s="29">
        <v>70</v>
      </c>
      <c r="J171" s="7" t="s">
        <v>2823</v>
      </c>
      <c r="K171" s="29">
        <v>75</v>
      </c>
      <c r="M171" s="7" t="s">
        <v>2823</v>
      </c>
      <c r="N171" s="29">
        <v>79</v>
      </c>
      <c r="P171" s="7" t="s">
        <v>2823</v>
      </c>
      <c r="Q171" s="29">
        <v>87</v>
      </c>
    </row>
    <row r="172" spans="1:17" x14ac:dyDescent="0.3">
      <c r="A172" s="7" t="s">
        <v>2824</v>
      </c>
      <c r="B172" s="29">
        <v>74</v>
      </c>
      <c r="D172" s="7" t="s">
        <v>2824</v>
      </c>
      <c r="E172" s="29">
        <v>75</v>
      </c>
      <c r="G172" s="7" t="s">
        <v>2824</v>
      </c>
      <c r="H172" s="29">
        <v>70</v>
      </c>
      <c r="J172" s="7" t="s">
        <v>2824</v>
      </c>
      <c r="K172" s="29">
        <v>75</v>
      </c>
      <c r="M172" s="7" t="s">
        <v>2824</v>
      </c>
      <c r="N172" s="29">
        <v>79</v>
      </c>
      <c r="P172" s="7" t="s">
        <v>2824</v>
      </c>
      <c r="Q172" s="29">
        <v>86</v>
      </c>
    </row>
    <row r="173" spans="1:17" x14ac:dyDescent="0.3">
      <c r="A173" s="7" t="s">
        <v>2825</v>
      </c>
      <c r="B173" s="29">
        <v>74</v>
      </c>
      <c r="D173" s="7" t="s">
        <v>2825</v>
      </c>
      <c r="E173" s="29">
        <v>74</v>
      </c>
      <c r="G173" s="7" t="s">
        <v>2825</v>
      </c>
      <c r="H173" s="29">
        <v>69</v>
      </c>
      <c r="J173" s="7" t="s">
        <v>2825</v>
      </c>
      <c r="K173" s="29">
        <v>75</v>
      </c>
      <c r="M173" s="7" t="s">
        <v>2825</v>
      </c>
      <c r="N173" s="29">
        <v>79</v>
      </c>
      <c r="P173" s="7" t="s">
        <v>2825</v>
      </c>
      <c r="Q173" s="29">
        <v>86</v>
      </c>
    </row>
    <row r="174" spans="1:17" x14ac:dyDescent="0.3">
      <c r="A174" s="7" t="s">
        <v>2826</v>
      </c>
      <c r="B174" s="29">
        <v>73</v>
      </c>
      <c r="D174" s="7" t="s">
        <v>2826</v>
      </c>
      <c r="E174" s="29">
        <v>74</v>
      </c>
      <c r="G174" s="7" t="s">
        <v>2826</v>
      </c>
      <c r="H174" s="29">
        <v>69</v>
      </c>
      <c r="J174" s="7" t="s">
        <v>2826</v>
      </c>
      <c r="K174" s="29">
        <v>75</v>
      </c>
      <c r="M174" s="7" t="s">
        <v>2826</v>
      </c>
      <c r="N174" s="29">
        <v>79</v>
      </c>
      <c r="P174" s="7" t="s">
        <v>2826</v>
      </c>
      <c r="Q174" s="29">
        <v>86</v>
      </c>
    </row>
    <row r="175" spans="1:17" x14ac:dyDescent="0.3">
      <c r="A175" s="7" t="s">
        <v>3240</v>
      </c>
      <c r="B175" s="29">
        <v>73</v>
      </c>
      <c r="D175" s="7" t="s">
        <v>3240</v>
      </c>
      <c r="E175" s="29">
        <v>74</v>
      </c>
      <c r="G175" s="7" t="s">
        <v>3240</v>
      </c>
      <c r="H175" s="29">
        <v>69</v>
      </c>
      <c r="J175" s="7" t="s">
        <v>3240</v>
      </c>
      <c r="K175" s="29">
        <v>75</v>
      </c>
      <c r="M175" s="7" t="s">
        <v>3240</v>
      </c>
      <c r="N175" s="29">
        <v>79</v>
      </c>
      <c r="P175" s="7" t="s">
        <v>3240</v>
      </c>
      <c r="Q175" s="29">
        <v>86</v>
      </c>
    </row>
    <row r="176" spans="1:17" x14ac:dyDescent="0.3">
      <c r="A176" s="7" t="s">
        <v>2827</v>
      </c>
      <c r="B176" s="29">
        <v>73</v>
      </c>
      <c r="D176" s="7" t="s">
        <v>2827</v>
      </c>
      <c r="E176" s="29">
        <v>74</v>
      </c>
      <c r="G176" s="7" t="s">
        <v>2827</v>
      </c>
      <c r="H176" s="29">
        <v>69</v>
      </c>
      <c r="J176" s="7" t="s">
        <v>2827</v>
      </c>
      <c r="K176" s="29">
        <v>75</v>
      </c>
      <c r="M176" s="7" t="s">
        <v>2827</v>
      </c>
      <c r="N176" s="29">
        <v>79</v>
      </c>
      <c r="P176" s="7" t="s">
        <v>2827</v>
      </c>
      <c r="Q176" s="29">
        <v>86</v>
      </c>
    </row>
    <row r="177" spans="1:17" x14ac:dyDescent="0.3">
      <c r="A177" s="7" t="s">
        <v>2996</v>
      </c>
      <c r="B177" s="29">
        <v>73</v>
      </c>
      <c r="D177" s="7" t="s">
        <v>2996</v>
      </c>
      <c r="E177" s="29">
        <v>74</v>
      </c>
      <c r="G177" s="7" t="s">
        <v>2996</v>
      </c>
      <c r="H177" s="29">
        <v>69</v>
      </c>
      <c r="J177" s="7" t="s">
        <v>2996</v>
      </c>
      <c r="K177" s="29">
        <v>74</v>
      </c>
      <c r="M177" s="7" t="s">
        <v>2996</v>
      </c>
      <c r="N177" s="29">
        <v>78</v>
      </c>
      <c r="P177" s="7" t="s">
        <v>2996</v>
      </c>
      <c r="Q177" s="29">
        <v>86</v>
      </c>
    </row>
    <row r="178" spans="1:17" x14ac:dyDescent="0.3">
      <c r="A178" s="7" t="s">
        <v>3061</v>
      </c>
      <c r="B178" s="29">
        <v>73</v>
      </c>
      <c r="D178" s="7" t="s">
        <v>3061</v>
      </c>
      <c r="E178" s="29">
        <v>74</v>
      </c>
      <c r="G178" s="7" t="s">
        <v>3061</v>
      </c>
      <c r="H178" s="29">
        <v>69</v>
      </c>
      <c r="J178" s="7" t="s">
        <v>3061</v>
      </c>
      <c r="K178" s="29">
        <v>74</v>
      </c>
      <c r="M178" s="7" t="s">
        <v>3061</v>
      </c>
      <c r="N178" s="29">
        <v>78</v>
      </c>
      <c r="P178" s="7" t="s">
        <v>3061</v>
      </c>
      <c r="Q178" s="29">
        <v>85</v>
      </c>
    </row>
    <row r="179" spans="1:17" x14ac:dyDescent="0.3">
      <c r="A179" s="7" t="s">
        <v>2828</v>
      </c>
      <c r="B179" s="29">
        <v>73</v>
      </c>
      <c r="D179" s="7" t="s">
        <v>2828</v>
      </c>
      <c r="E179" s="29">
        <v>74</v>
      </c>
      <c r="G179" s="7" t="s">
        <v>2828</v>
      </c>
      <c r="H179" s="29">
        <v>69</v>
      </c>
      <c r="J179" s="7" t="s">
        <v>2828</v>
      </c>
      <c r="K179" s="29">
        <v>74</v>
      </c>
      <c r="M179" s="7" t="s">
        <v>2828</v>
      </c>
      <c r="N179" s="29">
        <v>78</v>
      </c>
      <c r="P179" s="7" t="s">
        <v>2828</v>
      </c>
      <c r="Q179" s="29">
        <v>85</v>
      </c>
    </row>
    <row r="180" spans="1:17" x14ac:dyDescent="0.3">
      <c r="A180" s="7" t="s">
        <v>2921</v>
      </c>
      <c r="B180" s="29">
        <v>73</v>
      </c>
      <c r="D180" s="7" t="s">
        <v>2921</v>
      </c>
      <c r="E180" s="29">
        <v>74</v>
      </c>
      <c r="G180" s="7" t="s">
        <v>2921</v>
      </c>
      <c r="H180" s="29">
        <v>69</v>
      </c>
      <c r="J180" s="7" t="s">
        <v>2921</v>
      </c>
      <c r="K180" s="29">
        <v>74</v>
      </c>
      <c r="M180" s="7" t="s">
        <v>2921</v>
      </c>
      <c r="N180" s="29">
        <v>78</v>
      </c>
      <c r="P180" s="7" t="s">
        <v>2921</v>
      </c>
      <c r="Q180" s="29">
        <v>85</v>
      </c>
    </row>
    <row r="181" spans="1:17" x14ac:dyDescent="0.3">
      <c r="A181" s="7" t="s">
        <v>3111</v>
      </c>
      <c r="B181" s="29">
        <v>72</v>
      </c>
      <c r="D181" s="7" t="s">
        <v>3111</v>
      </c>
      <c r="E181" s="29">
        <v>73</v>
      </c>
      <c r="G181" s="7" t="s">
        <v>3111</v>
      </c>
      <c r="H181" s="29">
        <v>68</v>
      </c>
      <c r="J181" s="7" t="s">
        <v>3111</v>
      </c>
      <c r="K181" s="29">
        <v>74</v>
      </c>
      <c r="M181" s="7" t="s">
        <v>3111</v>
      </c>
      <c r="N181" s="29">
        <v>78</v>
      </c>
      <c r="P181" s="7" t="s">
        <v>3111</v>
      </c>
      <c r="Q181" s="29">
        <v>85</v>
      </c>
    </row>
    <row r="182" spans="1:17" x14ac:dyDescent="0.3">
      <c r="A182" s="7" t="s">
        <v>2829</v>
      </c>
      <c r="B182" s="29">
        <v>72</v>
      </c>
      <c r="D182" s="7" t="s">
        <v>2829</v>
      </c>
      <c r="E182" s="29">
        <v>73</v>
      </c>
      <c r="G182" s="7" t="s">
        <v>2829</v>
      </c>
      <c r="H182" s="29">
        <v>68</v>
      </c>
      <c r="J182" s="7" t="s">
        <v>2829</v>
      </c>
      <c r="K182" s="29">
        <v>74</v>
      </c>
      <c r="M182" s="7" t="s">
        <v>2829</v>
      </c>
      <c r="N182" s="29">
        <v>78</v>
      </c>
      <c r="P182" s="7" t="s">
        <v>2829</v>
      </c>
      <c r="Q182" s="29">
        <v>85</v>
      </c>
    </row>
    <row r="183" spans="1:17" x14ac:dyDescent="0.3">
      <c r="A183" s="7" t="s">
        <v>3239</v>
      </c>
      <c r="B183" s="29">
        <v>72</v>
      </c>
      <c r="D183" s="7" t="s">
        <v>3239</v>
      </c>
      <c r="E183" s="29">
        <v>73</v>
      </c>
      <c r="G183" s="7" t="s">
        <v>3239</v>
      </c>
      <c r="H183" s="29">
        <v>68</v>
      </c>
      <c r="J183" s="7" t="s">
        <v>3239</v>
      </c>
      <c r="K183" s="29">
        <v>74</v>
      </c>
      <c r="M183" s="7" t="s">
        <v>3239</v>
      </c>
      <c r="N183" s="29">
        <v>78</v>
      </c>
      <c r="P183" s="7" t="s">
        <v>3239</v>
      </c>
      <c r="Q183" s="29">
        <v>85</v>
      </c>
    </row>
    <row r="184" spans="1:17" x14ac:dyDescent="0.3">
      <c r="A184" s="7" t="s">
        <v>2843</v>
      </c>
      <c r="B184" s="29">
        <v>72</v>
      </c>
      <c r="D184" s="7" t="s">
        <v>2843</v>
      </c>
      <c r="E184" s="29">
        <v>73</v>
      </c>
      <c r="G184" s="7" t="s">
        <v>2843</v>
      </c>
      <c r="H184" s="29">
        <v>68</v>
      </c>
      <c r="J184" s="7" t="s">
        <v>2843</v>
      </c>
      <c r="K184" s="29">
        <v>74</v>
      </c>
      <c r="M184" s="7" t="s">
        <v>2843</v>
      </c>
      <c r="N184" s="29">
        <v>77</v>
      </c>
      <c r="P184" s="7" t="s">
        <v>2843</v>
      </c>
      <c r="Q184" s="29">
        <v>84</v>
      </c>
    </row>
    <row r="185" spans="1:17" x14ac:dyDescent="0.3">
      <c r="A185" s="7" t="s">
        <v>2830</v>
      </c>
      <c r="B185" s="29">
        <v>72</v>
      </c>
      <c r="D185" s="7" t="s">
        <v>2830</v>
      </c>
      <c r="E185" s="29">
        <v>73</v>
      </c>
      <c r="G185" s="7" t="s">
        <v>2830</v>
      </c>
      <c r="H185" s="29">
        <v>68</v>
      </c>
      <c r="J185" s="7" t="s">
        <v>2830</v>
      </c>
      <c r="K185" s="29">
        <v>73</v>
      </c>
      <c r="M185" s="7" t="s">
        <v>2830</v>
      </c>
      <c r="N185" s="29">
        <v>77</v>
      </c>
      <c r="P185" s="7" t="s">
        <v>2830</v>
      </c>
      <c r="Q185" s="29">
        <v>84</v>
      </c>
    </row>
    <row r="186" spans="1:17" x14ac:dyDescent="0.3">
      <c r="A186" s="7" t="s">
        <v>2997</v>
      </c>
      <c r="B186" s="29">
        <v>72</v>
      </c>
      <c r="D186" s="7" t="s">
        <v>2997</v>
      </c>
      <c r="E186" s="29">
        <v>73</v>
      </c>
      <c r="G186" s="7" t="s">
        <v>2997</v>
      </c>
      <c r="H186" s="29">
        <v>68</v>
      </c>
      <c r="J186" s="7" t="s">
        <v>2997</v>
      </c>
      <c r="K186" s="29">
        <v>73</v>
      </c>
      <c r="M186" s="7" t="s">
        <v>2997</v>
      </c>
      <c r="N186" s="29">
        <v>77</v>
      </c>
      <c r="P186" s="7" t="s">
        <v>2997</v>
      </c>
      <c r="Q186" s="29">
        <v>84</v>
      </c>
    </row>
    <row r="187" spans="1:17" x14ac:dyDescent="0.3">
      <c r="A187" s="7" t="s">
        <v>3147</v>
      </c>
      <c r="B187" s="29">
        <v>72</v>
      </c>
      <c r="D187" s="7" t="s">
        <v>3147</v>
      </c>
      <c r="E187" s="29">
        <v>73</v>
      </c>
      <c r="G187" s="7" t="s">
        <v>3147</v>
      </c>
      <c r="H187" s="29">
        <v>68</v>
      </c>
      <c r="J187" s="7" t="s">
        <v>3147</v>
      </c>
      <c r="K187" s="29">
        <v>73</v>
      </c>
      <c r="M187" s="7" t="s">
        <v>3147</v>
      </c>
      <c r="N187" s="29">
        <v>77</v>
      </c>
      <c r="P187" s="7" t="s">
        <v>3147</v>
      </c>
      <c r="Q187" s="29">
        <v>84</v>
      </c>
    </row>
    <row r="188" spans="1:17" x14ac:dyDescent="0.3">
      <c r="A188" s="7" t="s">
        <v>2831</v>
      </c>
      <c r="B188" s="29">
        <v>71</v>
      </c>
      <c r="D188" s="7" t="s">
        <v>2831</v>
      </c>
      <c r="E188" s="29">
        <v>73</v>
      </c>
      <c r="G188" s="7" t="s">
        <v>2831</v>
      </c>
      <c r="H188" s="29">
        <v>68</v>
      </c>
      <c r="J188" s="7" t="s">
        <v>2831</v>
      </c>
      <c r="K188" s="29">
        <v>73</v>
      </c>
      <c r="M188" s="7" t="s">
        <v>2831</v>
      </c>
      <c r="N188" s="29">
        <v>77</v>
      </c>
      <c r="P188" s="7" t="s">
        <v>2831</v>
      </c>
      <c r="Q188" s="29">
        <v>84</v>
      </c>
    </row>
    <row r="189" spans="1:17" x14ac:dyDescent="0.3">
      <c r="A189" s="7" t="s">
        <v>2844</v>
      </c>
      <c r="B189" s="29">
        <v>71</v>
      </c>
      <c r="D189" s="7" t="s">
        <v>2844</v>
      </c>
      <c r="E189" s="29">
        <v>72</v>
      </c>
      <c r="G189" s="7" t="s">
        <v>2844</v>
      </c>
      <c r="H189" s="29">
        <v>67</v>
      </c>
      <c r="J189" s="7" t="s">
        <v>2844</v>
      </c>
      <c r="K189" s="29">
        <v>73</v>
      </c>
      <c r="M189" s="7" t="s">
        <v>2844</v>
      </c>
      <c r="N189" s="29">
        <v>77</v>
      </c>
      <c r="P189" s="7" t="s">
        <v>2844</v>
      </c>
      <c r="Q189" s="29">
        <v>84</v>
      </c>
    </row>
    <row r="190" spans="1:17" x14ac:dyDescent="0.3">
      <c r="A190" s="7" t="s">
        <v>3062</v>
      </c>
      <c r="B190" s="29">
        <v>71</v>
      </c>
      <c r="D190" s="7" t="s">
        <v>3062</v>
      </c>
      <c r="E190" s="29">
        <v>72</v>
      </c>
      <c r="G190" s="7" t="s">
        <v>3062</v>
      </c>
      <c r="H190" s="29">
        <v>67</v>
      </c>
      <c r="J190" s="7" t="s">
        <v>3062</v>
      </c>
      <c r="K190" s="29">
        <v>73</v>
      </c>
      <c r="M190" s="7" t="s">
        <v>3062</v>
      </c>
      <c r="N190" s="29">
        <v>77</v>
      </c>
      <c r="P190" s="7" t="s">
        <v>3062</v>
      </c>
      <c r="Q190" s="29">
        <v>83</v>
      </c>
    </row>
    <row r="191" spans="1:17" x14ac:dyDescent="0.3">
      <c r="A191" s="7" t="s">
        <v>2832</v>
      </c>
      <c r="B191" s="29">
        <v>71</v>
      </c>
      <c r="D191" s="7" t="s">
        <v>2832</v>
      </c>
      <c r="E191" s="29">
        <v>72</v>
      </c>
      <c r="G191" s="7" t="s">
        <v>2832</v>
      </c>
      <c r="H191" s="29">
        <v>67</v>
      </c>
      <c r="J191" s="7" t="s">
        <v>2832</v>
      </c>
      <c r="K191" s="29">
        <v>73</v>
      </c>
      <c r="M191" s="7" t="s">
        <v>2832</v>
      </c>
      <c r="N191" s="29">
        <v>76</v>
      </c>
      <c r="P191" s="7" t="s">
        <v>2832</v>
      </c>
      <c r="Q191" s="29">
        <v>83</v>
      </c>
    </row>
    <row r="192" spans="1:17" x14ac:dyDescent="0.3">
      <c r="A192" s="7" t="s">
        <v>2922</v>
      </c>
      <c r="B192" s="29">
        <v>71</v>
      </c>
      <c r="D192" s="7" t="s">
        <v>2922</v>
      </c>
      <c r="E192" s="29">
        <v>72</v>
      </c>
      <c r="G192" s="7" t="s">
        <v>2922</v>
      </c>
      <c r="H192" s="29">
        <v>67</v>
      </c>
      <c r="J192" s="7" t="s">
        <v>2922</v>
      </c>
      <c r="K192" s="29">
        <v>73</v>
      </c>
      <c r="M192" s="7" t="s">
        <v>2922</v>
      </c>
      <c r="N192" s="29">
        <v>76</v>
      </c>
      <c r="P192" s="7" t="s">
        <v>2922</v>
      </c>
      <c r="Q192" s="29">
        <v>83</v>
      </c>
    </row>
    <row r="193" spans="1:17" x14ac:dyDescent="0.3">
      <c r="A193" s="7" t="s">
        <v>3241</v>
      </c>
      <c r="B193" s="29">
        <v>71</v>
      </c>
      <c r="D193" s="7" t="s">
        <v>3241</v>
      </c>
      <c r="E193" s="29">
        <v>72</v>
      </c>
      <c r="G193" s="7" t="s">
        <v>3241</v>
      </c>
      <c r="H193" s="29">
        <v>67</v>
      </c>
      <c r="J193" s="7" t="s">
        <v>3241</v>
      </c>
      <c r="K193" s="29">
        <v>72</v>
      </c>
      <c r="M193" s="7" t="s">
        <v>3241</v>
      </c>
      <c r="N193" s="29">
        <v>76</v>
      </c>
      <c r="P193" s="7" t="s">
        <v>3241</v>
      </c>
      <c r="Q193" s="29">
        <v>83</v>
      </c>
    </row>
    <row r="194" spans="1:17" x14ac:dyDescent="0.3">
      <c r="A194" s="7" t="s">
        <v>2833</v>
      </c>
      <c r="B194" s="29">
        <v>71</v>
      </c>
      <c r="D194" s="7" t="s">
        <v>2833</v>
      </c>
      <c r="E194" s="29">
        <v>72</v>
      </c>
      <c r="G194" s="7" t="s">
        <v>2833</v>
      </c>
      <c r="H194" s="29">
        <v>67</v>
      </c>
      <c r="J194" s="7" t="s">
        <v>2833</v>
      </c>
      <c r="K194" s="29">
        <v>72</v>
      </c>
      <c r="M194" s="7" t="s">
        <v>2833</v>
      </c>
      <c r="N194" s="29">
        <v>76</v>
      </c>
      <c r="P194" s="7" t="s">
        <v>2833</v>
      </c>
      <c r="Q194" s="29">
        <v>83</v>
      </c>
    </row>
    <row r="195" spans="1:17" x14ac:dyDescent="0.3">
      <c r="A195" s="7" t="s">
        <v>2998</v>
      </c>
      <c r="B195" s="29">
        <v>70</v>
      </c>
      <c r="D195" s="7" t="s">
        <v>2998</v>
      </c>
      <c r="E195" s="29">
        <v>72</v>
      </c>
      <c r="G195" s="7" t="s">
        <v>2998</v>
      </c>
      <c r="H195" s="29">
        <v>67</v>
      </c>
      <c r="J195" s="7" t="s">
        <v>2998</v>
      </c>
      <c r="K195" s="29">
        <v>72</v>
      </c>
      <c r="M195" s="7" t="s">
        <v>2998</v>
      </c>
      <c r="N195" s="29">
        <v>76</v>
      </c>
      <c r="P195" s="7" t="s">
        <v>2998</v>
      </c>
      <c r="Q195" s="29">
        <v>83</v>
      </c>
    </row>
    <row r="196" spans="1:17" x14ac:dyDescent="0.3">
      <c r="A196" s="7" t="s">
        <v>2923</v>
      </c>
      <c r="B196" s="29">
        <v>70</v>
      </c>
      <c r="D196" s="7" t="s">
        <v>2923</v>
      </c>
      <c r="E196" s="29">
        <v>72</v>
      </c>
      <c r="G196" s="7" t="s">
        <v>2923</v>
      </c>
      <c r="H196" s="29">
        <v>67</v>
      </c>
      <c r="J196" s="7" t="s">
        <v>2923</v>
      </c>
      <c r="K196" s="29">
        <v>72</v>
      </c>
      <c r="M196" s="7" t="s">
        <v>2923</v>
      </c>
      <c r="N196" s="29">
        <v>76</v>
      </c>
      <c r="P196" s="7" t="s">
        <v>2923</v>
      </c>
      <c r="Q196" s="29">
        <v>82</v>
      </c>
    </row>
    <row r="197" spans="1:17" x14ac:dyDescent="0.3">
      <c r="A197" s="7" t="s">
        <v>2834</v>
      </c>
      <c r="B197" s="29">
        <v>70</v>
      </c>
      <c r="D197" s="7" t="s">
        <v>2834</v>
      </c>
      <c r="E197" s="29">
        <v>72</v>
      </c>
      <c r="G197" s="7" t="s">
        <v>2834</v>
      </c>
      <c r="H197" s="29">
        <v>67</v>
      </c>
      <c r="J197" s="7" t="s">
        <v>2834</v>
      </c>
      <c r="K197" s="29">
        <v>72</v>
      </c>
      <c r="M197" s="7" t="s">
        <v>2834</v>
      </c>
      <c r="N197" s="29">
        <v>76</v>
      </c>
      <c r="P197" s="7" t="s">
        <v>2834</v>
      </c>
      <c r="Q197" s="29">
        <v>82</v>
      </c>
    </row>
    <row r="198" spans="1:17" x14ac:dyDescent="0.3">
      <c r="A198" s="7" t="s">
        <v>2933</v>
      </c>
      <c r="B198" s="29">
        <v>70</v>
      </c>
      <c r="D198" s="7" t="s">
        <v>2933</v>
      </c>
      <c r="E198" s="29">
        <v>71</v>
      </c>
      <c r="G198" s="7" t="s">
        <v>2933</v>
      </c>
      <c r="H198" s="29">
        <v>66</v>
      </c>
      <c r="J198" s="7" t="s">
        <v>2933</v>
      </c>
      <c r="K198" s="29">
        <v>72</v>
      </c>
      <c r="M198" s="7" t="s">
        <v>2933</v>
      </c>
      <c r="N198" s="29">
        <v>75</v>
      </c>
      <c r="P198" s="7" t="s">
        <v>2933</v>
      </c>
      <c r="Q198" s="29">
        <v>82</v>
      </c>
    </row>
    <row r="199" spans="1:17" x14ac:dyDescent="0.3">
      <c r="A199" s="7" t="s">
        <v>2845</v>
      </c>
      <c r="B199" s="29">
        <v>70</v>
      </c>
      <c r="D199" s="7" t="s">
        <v>2845</v>
      </c>
      <c r="E199" s="29">
        <v>71</v>
      </c>
      <c r="G199" s="7" t="s">
        <v>2845</v>
      </c>
      <c r="H199" s="29">
        <v>66</v>
      </c>
      <c r="J199" s="7" t="s">
        <v>2845</v>
      </c>
      <c r="K199" s="29">
        <v>72</v>
      </c>
      <c r="M199" s="7" t="s">
        <v>2845</v>
      </c>
      <c r="N199" s="29">
        <v>75</v>
      </c>
      <c r="P199" s="7" t="s">
        <v>2845</v>
      </c>
      <c r="Q199" s="29">
        <v>82</v>
      </c>
    </row>
    <row r="200" spans="1:17" x14ac:dyDescent="0.3">
      <c r="A200" s="7" t="s">
        <v>2835</v>
      </c>
      <c r="B200" s="29">
        <v>70</v>
      </c>
      <c r="D200" s="7" t="s">
        <v>2835</v>
      </c>
      <c r="E200" s="29">
        <v>71</v>
      </c>
      <c r="G200" s="7" t="s">
        <v>2835</v>
      </c>
      <c r="H200" s="29">
        <v>66</v>
      </c>
      <c r="J200" s="7" t="s">
        <v>2835</v>
      </c>
      <c r="K200" s="29">
        <v>72</v>
      </c>
      <c r="M200" s="7" t="s">
        <v>2835</v>
      </c>
      <c r="N200" s="29">
        <v>75</v>
      </c>
      <c r="P200" s="7" t="s">
        <v>2835</v>
      </c>
      <c r="Q200" s="29">
        <v>82</v>
      </c>
    </row>
    <row r="201" spans="1:17" x14ac:dyDescent="0.3">
      <c r="A201" s="7" t="s">
        <v>3242</v>
      </c>
      <c r="B201" s="29">
        <v>70</v>
      </c>
      <c r="D201" s="7" t="s">
        <v>3242</v>
      </c>
      <c r="E201" s="29">
        <v>71</v>
      </c>
      <c r="G201" s="7" t="s">
        <v>3242</v>
      </c>
      <c r="H201" s="29">
        <v>66</v>
      </c>
      <c r="J201" s="7" t="s">
        <v>3242</v>
      </c>
      <c r="K201" s="29">
        <v>71</v>
      </c>
      <c r="M201" s="7" t="s">
        <v>3242</v>
      </c>
      <c r="N201" s="29">
        <v>75</v>
      </c>
      <c r="P201" s="7" t="s">
        <v>3242</v>
      </c>
      <c r="Q201" s="29">
        <v>82</v>
      </c>
    </row>
    <row r="202" spans="1:17" x14ac:dyDescent="0.3">
      <c r="A202" s="7" t="s">
        <v>2934</v>
      </c>
      <c r="B202" s="29">
        <v>69</v>
      </c>
      <c r="D202" s="7" t="s">
        <v>2934</v>
      </c>
      <c r="E202" s="29">
        <v>71</v>
      </c>
      <c r="G202" s="7" t="s">
        <v>2934</v>
      </c>
      <c r="H202" s="29">
        <v>66</v>
      </c>
      <c r="J202" s="7" t="s">
        <v>2934</v>
      </c>
      <c r="K202" s="29">
        <v>71</v>
      </c>
      <c r="M202" s="7" t="s">
        <v>2934</v>
      </c>
      <c r="N202" s="29">
        <v>75</v>
      </c>
      <c r="P202" s="7" t="s">
        <v>2934</v>
      </c>
      <c r="Q202" s="29">
        <v>81</v>
      </c>
    </row>
    <row r="203" spans="1:17" x14ac:dyDescent="0.3">
      <c r="A203" s="7" t="s">
        <v>3046</v>
      </c>
      <c r="B203" s="29">
        <v>69</v>
      </c>
      <c r="D203" s="7" t="s">
        <v>3046</v>
      </c>
      <c r="E203" s="29">
        <v>71</v>
      </c>
      <c r="G203" s="7" t="s">
        <v>3046</v>
      </c>
      <c r="H203" s="29">
        <v>66</v>
      </c>
      <c r="J203" s="7" t="s">
        <v>3046</v>
      </c>
      <c r="K203" s="29">
        <v>71</v>
      </c>
      <c r="M203" s="7" t="s">
        <v>3046</v>
      </c>
      <c r="N203" s="29">
        <v>75</v>
      </c>
      <c r="P203" s="7" t="s">
        <v>3046</v>
      </c>
      <c r="Q203" s="29">
        <v>81</v>
      </c>
    </row>
    <row r="204" spans="1:17" x14ac:dyDescent="0.3">
      <c r="A204" s="7" t="s">
        <v>2836</v>
      </c>
      <c r="B204" s="29">
        <v>69</v>
      </c>
      <c r="D204" s="7" t="s">
        <v>2836</v>
      </c>
      <c r="E204" s="29">
        <v>71</v>
      </c>
      <c r="G204" s="7" t="s">
        <v>2836</v>
      </c>
      <c r="H204" s="29">
        <v>66</v>
      </c>
      <c r="J204" s="7" t="s">
        <v>2836</v>
      </c>
      <c r="K204" s="29">
        <v>71</v>
      </c>
      <c r="M204" s="7" t="s">
        <v>2836</v>
      </c>
      <c r="N204" s="29">
        <v>75</v>
      </c>
      <c r="P204" s="7" t="s">
        <v>2836</v>
      </c>
      <c r="Q204" s="29">
        <v>81</v>
      </c>
    </row>
    <row r="205" spans="1:17" x14ac:dyDescent="0.3">
      <c r="A205" s="7" t="s">
        <v>3063</v>
      </c>
      <c r="B205" s="29">
        <v>69</v>
      </c>
      <c r="D205" s="7" t="s">
        <v>3063</v>
      </c>
      <c r="E205" s="29">
        <v>71</v>
      </c>
      <c r="G205" s="7" t="s">
        <v>3063</v>
      </c>
      <c r="H205" s="29">
        <v>66</v>
      </c>
      <c r="J205" s="7" t="s">
        <v>3063</v>
      </c>
      <c r="K205" s="29">
        <v>71</v>
      </c>
      <c r="M205" s="7" t="s">
        <v>3063</v>
      </c>
      <c r="N205" s="29">
        <v>74</v>
      </c>
      <c r="P205" s="7" t="s">
        <v>3063</v>
      </c>
      <c r="Q205" s="29">
        <v>81</v>
      </c>
    </row>
    <row r="206" spans="1:17" x14ac:dyDescent="0.3">
      <c r="A206" s="7" t="s">
        <v>2889</v>
      </c>
      <c r="B206" s="29">
        <v>69</v>
      </c>
      <c r="D206" s="7" t="s">
        <v>2889</v>
      </c>
      <c r="E206" s="29">
        <v>71</v>
      </c>
      <c r="G206" s="7" t="s">
        <v>2889</v>
      </c>
      <c r="H206" s="29">
        <v>66</v>
      </c>
      <c r="J206" s="7" t="s">
        <v>2889</v>
      </c>
      <c r="K206" s="29">
        <v>71</v>
      </c>
      <c r="M206" s="7" t="s">
        <v>2889</v>
      </c>
      <c r="N206" s="29">
        <v>74</v>
      </c>
      <c r="P206" s="7" t="s">
        <v>2889</v>
      </c>
      <c r="Q206" s="29">
        <v>81</v>
      </c>
    </row>
    <row r="207" spans="1:17" x14ac:dyDescent="0.3">
      <c r="A207" s="7" t="s">
        <v>3022</v>
      </c>
      <c r="B207" s="29">
        <v>69</v>
      </c>
      <c r="D207" s="7" t="s">
        <v>3022</v>
      </c>
      <c r="E207" s="29">
        <v>70</v>
      </c>
      <c r="G207" s="7" t="s">
        <v>3022</v>
      </c>
      <c r="H207" s="29">
        <v>65</v>
      </c>
      <c r="J207" s="7" t="s">
        <v>3022</v>
      </c>
      <c r="K207" s="29">
        <v>71</v>
      </c>
      <c r="M207" s="7" t="s">
        <v>3022</v>
      </c>
      <c r="N207" s="29">
        <v>74</v>
      </c>
      <c r="P207" s="7" t="s">
        <v>3022</v>
      </c>
      <c r="Q207" s="29">
        <v>81</v>
      </c>
    </row>
    <row r="208" spans="1:17" x14ac:dyDescent="0.3">
      <c r="A208" s="7" t="s">
        <v>2837</v>
      </c>
      <c r="B208" s="29">
        <v>69</v>
      </c>
      <c r="D208" s="7" t="s">
        <v>2837</v>
      </c>
      <c r="E208" s="29">
        <v>70</v>
      </c>
      <c r="G208" s="7" t="s">
        <v>2837</v>
      </c>
      <c r="H208" s="29">
        <v>65</v>
      </c>
      <c r="J208" s="7" t="s">
        <v>2837</v>
      </c>
      <c r="K208" s="29">
        <v>71</v>
      </c>
      <c r="M208" s="7" t="s">
        <v>2837</v>
      </c>
      <c r="N208" s="29">
        <v>74</v>
      </c>
      <c r="P208" s="7" t="s">
        <v>2837</v>
      </c>
      <c r="Q208" s="29">
        <v>80</v>
      </c>
    </row>
    <row r="209" spans="1:17" x14ac:dyDescent="0.3">
      <c r="A209" s="7" t="s">
        <v>2846</v>
      </c>
      <c r="B209" s="29">
        <v>68</v>
      </c>
      <c r="D209" s="7" t="s">
        <v>2846</v>
      </c>
      <c r="E209" s="29">
        <v>70</v>
      </c>
      <c r="G209" s="7" t="s">
        <v>2846</v>
      </c>
      <c r="H209" s="29">
        <v>65</v>
      </c>
      <c r="J209" s="7" t="s">
        <v>2846</v>
      </c>
      <c r="K209" s="29">
        <v>71</v>
      </c>
      <c r="M209" s="7" t="s">
        <v>2846</v>
      </c>
      <c r="N209" s="29">
        <v>74</v>
      </c>
      <c r="P209" s="7" t="s">
        <v>2846</v>
      </c>
      <c r="Q209" s="29">
        <v>80</v>
      </c>
    </row>
    <row r="210" spans="1:17" x14ac:dyDescent="0.3">
      <c r="A210" s="7" t="s">
        <v>2924</v>
      </c>
      <c r="B210" s="29">
        <v>68</v>
      </c>
      <c r="D210" s="7" t="s">
        <v>2924</v>
      </c>
      <c r="E210" s="29">
        <v>70</v>
      </c>
      <c r="G210" s="7" t="s">
        <v>2924</v>
      </c>
      <c r="H210" s="29">
        <v>65</v>
      </c>
      <c r="J210" s="7" t="s">
        <v>2924</v>
      </c>
      <c r="K210" s="29">
        <v>70</v>
      </c>
      <c r="M210" s="7" t="s">
        <v>2924</v>
      </c>
      <c r="N210" s="29">
        <v>74</v>
      </c>
      <c r="P210" s="7" t="s">
        <v>2924</v>
      </c>
      <c r="Q210" s="29">
        <v>80</v>
      </c>
    </row>
    <row r="211" spans="1:17" x14ac:dyDescent="0.3">
      <c r="A211" s="7" t="s">
        <v>3243</v>
      </c>
      <c r="B211" s="29">
        <v>68</v>
      </c>
      <c r="D211" s="7" t="s">
        <v>3243</v>
      </c>
      <c r="E211" s="29">
        <v>70</v>
      </c>
      <c r="G211" s="7" t="s">
        <v>3243</v>
      </c>
      <c r="H211" s="29">
        <v>65</v>
      </c>
      <c r="J211" s="7" t="s">
        <v>3243</v>
      </c>
      <c r="K211" s="29">
        <v>70</v>
      </c>
      <c r="M211" s="7" t="s">
        <v>3243</v>
      </c>
      <c r="N211" s="29">
        <v>74</v>
      </c>
      <c r="P211" s="7" t="s">
        <v>3243</v>
      </c>
      <c r="Q211" s="29">
        <v>80</v>
      </c>
    </row>
    <row r="212" spans="1:17" x14ac:dyDescent="0.3">
      <c r="A212" s="7" t="s">
        <v>2838</v>
      </c>
      <c r="B212" s="29">
        <v>68</v>
      </c>
      <c r="D212" s="7" t="s">
        <v>2838</v>
      </c>
      <c r="E212" s="29">
        <v>70</v>
      </c>
      <c r="G212" s="7" t="s">
        <v>2838</v>
      </c>
      <c r="H212" s="29">
        <v>65</v>
      </c>
      <c r="J212" s="7" t="s">
        <v>2838</v>
      </c>
      <c r="K212" s="29">
        <v>70</v>
      </c>
      <c r="M212" s="7" t="s">
        <v>2838</v>
      </c>
      <c r="N212" s="29">
        <v>74</v>
      </c>
      <c r="P212" s="7" t="s">
        <v>2838</v>
      </c>
      <c r="Q212" s="29">
        <v>80</v>
      </c>
    </row>
    <row r="213" spans="1:17" x14ac:dyDescent="0.3">
      <c r="A213" s="7" t="s">
        <v>3244</v>
      </c>
      <c r="B213" s="29">
        <v>68</v>
      </c>
      <c r="D213" s="7" t="s">
        <v>3244</v>
      </c>
      <c r="E213" s="29">
        <v>70</v>
      </c>
      <c r="G213" s="7" t="s">
        <v>3244</v>
      </c>
      <c r="H213" s="29">
        <v>65</v>
      </c>
      <c r="J213" s="7" t="s">
        <v>3244</v>
      </c>
      <c r="K213" s="29">
        <v>70</v>
      </c>
      <c r="M213" s="7" t="s">
        <v>3244</v>
      </c>
      <c r="N213" s="29">
        <v>73</v>
      </c>
      <c r="P213" s="7" t="s">
        <v>3244</v>
      </c>
      <c r="Q213" s="29">
        <v>80</v>
      </c>
    </row>
    <row r="214" spans="1:17" x14ac:dyDescent="0.3">
      <c r="A214" s="7" t="s">
        <v>2847</v>
      </c>
      <c r="B214" s="29">
        <v>68</v>
      </c>
      <c r="D214" s="7" t="s">
        <v>2847</v>
      </c>
      <c r="E214" s="29">
        <v>70</v>
      </c>
      <c r="G214" s="7" t="s">
        <v>2847</v>
      </c>
      <c r="H214" s="29">
        <v>65</v>
      </c>
      <c r="J214" s="7" t="s">
        <v>2847</v>
      </c>
      <c r="K214" s="29">
        <v>70</v>
      </c>
      <c r="M214" s="7" t="s">
        <v>2847</v>
      </c>
      <c r="N214" s="29">
        <v>73</v>
      </c>
      <c r="P214" s="7" t="s">
        <v>2847</v>
      </c>
      <c r="Q214" s="29">
        <v>79</v>
      </c>
    </row>
    <row r="215" spans="1:17" x14ac:dyDescent="0.3">
      <c r="A215" s="7" t="s">
        <v>3047</v>
      </c>
      <c r="B215" s="29">
        <v>68</v>
      </c>
      <c r="D215" s="7" t="s">
        <v>3047</v>
      </c>
      <c r="E215" s="29">
        <v>70</v>
      </c>
      <c r="G215" s="7" t="s">
        <v>3047</v>
      </c>
      <c r="H215" s="29">
        <v>65</v>
      </c>
      <c r="J215" s="7" t="s">
        <v>3047</v>
      </c>
      <c r="K215" s="29">
        <v>70</v>
      </c>
      <c r="M215" s="7" t="s">
        <v>3047</v>
      </c>
      <c r="N215" s="29">
        <v>73</v>
      </c>
      <c r="P215" s="7" t="s">
        <v>3047</v>
      </c>
      <c r="Q215" s="29">
        <v>79</v>
      </c>
    </row>
    <row r="216" spans="1:17" x14ac:dyDescent="0.3">
      <c r="A216" s="7" t="s">
        <v>2839</v>
      </c>
      <c r="B216" s="29">
        <v>67</v>
      </c>
      <c r="D216" s="7" t="s">
        <v>2839</v>
      </c>
      <c r="E216" s="29">
        <v>69</v>
      </c>
      <c r="G216" s="7" t="s">
        <v>2839</v>
      </c>
      <c r="H216" s="29">
        <v>64</v>
      </c>
      <c r="J216" s="7" t="s">
        <v>2839</v>
      </c>
      <c r="K216" s="29">
        <v>70</v>
      </c>
      <c r="M216" s="7" t="s">
        <v>2839</v>
      </c>
      <c r="N216" s="29">
        <v>73</v>
      </c>
      <c r="P216" s="7" t="s">
        <v>2839</v>
      </c>
      <c r="Q216" s="29">
        <v>79</v>
      </c>
    </row>
    <row r="217" spans="1:17" x14ac:dyDescent="0.3">
      <c r="A217" s="7" t="s">
        <v>3076</v>
      </c>
      <c r="B217" s="29">
        <v>67</v>
      </c>
      <c r="D217" s="7" t="s">
        <v>3076</v>
      </c>
      <c r="E217" s="29">
        <v>69</v>
      </c>
      <c r="G217" s="7" t="s">
        <v>3076</v>
      </c>
      <c r="H217" s="29">
        <v>64</v>
      </c>
      <c r="J217" s="7" t="s">
        <v>3076</v>
      </c>
      <c r="K217" s="29">
        <v>70</v>
      </c>
      <c r="M217" s="7" t="s">
        <v>3076</v>
      </c>
      <c r="N217" s="29">
        <v>73</v>
      </c>
      <c r="P217" s="7" t="s">
        <v>3076</v>
      </c>
      <c r="Q217" s="29">
        <v>79</v>
      </c>
    </row>
    <row r="218" spans="1:17" x14ac:dyDescent="0.3">
      <c r="A218" s="7" t="s">
        <v>3245</v>
      </c>
      <c r="B218" s="29">
        <v>67</v>
      </c>
      <c r="D218" s="7" t="s">
        <v>3245</v>
      </c>
      <c r="E218" s="29">
        <v>69</v>
      </c>
      <c r="G218" s="7" t="s">
        <v>3245</v>
      </c>
      <c r="H218" s="29">
        <v>64</v>
      </c>
      <c r="J218" s="7" t="s">
        <v>3245</v>
      </c>
      <c r="K218" s="29">
        <v>70</v>
      </c>
      <c r="M218" s="7" t="s">
        <v>3245</v>
      </c>
      <c r="N218" s="29">
        <v>73</v>
      </c>
      <c r="P218" s="7" t="s">
        <v>3245</v>
      </c>
      <c r="Q218" s="29">
        <v>79</v>
      </c>
    </row>
    <row r="219" spans="1:17" x14ac:dyDescent="0.3">
      <c r="A219" s="7" t="s">
        <v>2890</v>
      </c>
      <c r="B219" s="29">
        <v>67</v>
      </c>
      <c r="D219" s="7" t="s">
        <v>2890</v>
      </c>
      <c r="E219" s="29">
        <v>69</v>
      </c>
      <c r="G219" s="7" t="s">
        <v>2890</v>
      </c>
      <c r="H219" s="29">
        <v>64</v>
      </c>
      <c r="J219" s="7" t="s">
        <v>2890</v>
      </c>
      <c r="K219" s="29">
        <v>69</v>
      </c>
      <c r="M219" s="7" t="s">
        <v>2890</v>
      </c>
      <c r="N219" s="29">
        <v>73</v>
      </c>
      <c r="P219" s="7" t="s">
        <v>2890</v>
      </c>
      <c r="Q219" s="29">
        <v>79</v>
      </c>
    </row>
    <row r="220" spans="1:17" x14ac:dyDescent="0.3">
      <c r="A220" s="7" t="s">
        <v>2840</v>
      </c>
      <c r="B220" s="29">
        <v>67</v>
      </c>
      <c r="D220" s="7" t="s">
        <v>2840</v>
      </c>
      <c r="E220" s="29">
        <v>69</v>
      </c>
      <c r="G220" s="7" t="s">
        <v>2840</v>
      </c>
      <c r="H220" s="29">
        <v>64</v>
      </c>
      <c r="J220" s="7" t="s">
        <v>2840</v>
      </c>
      <c r="K220" s="29">
        <v>69</v>
      </c>
      <c r="M220" s="7" t="s">
        <v>2840</v>
      </c>
      <c r="N220" s="29">
        <v>73</v>
      </c>
      <c r="P220" s="7" t="s">
        <v>2840</v>
      </c>
      <c r="Q220" s="29">
        <v>78</v>
      </c>
    </row>
    <row r="221" spans="1:17" x14ac:dyDescent="0.3">
      <c r="A221" s="7" t="s">
        <v>3246</v>
      </c>
      <c r="B221" s="29">
        <v>67</v>
      </c>
      <c r="D221" s="7" t="s">
        <v>3246</v>
      </c>
      <c r="E221" s="29">
        <v>69</v>
      </c>
      <c r="G221" s="7" t="s">
        <v>3246</v>
      </c>
      <c r="H221" s="29">
        <v>64</v>
      </c>
      <c r="J221" s="7" t="s">
        <v>3246</v>
      </c>
      <c r="K221" s="29">
        <v>69</v>
      </c>
      <c r="M221" s="7" t="s">
        <v>3246</v>
      </c>
      <c r="N221" s="29">
        <v>72</v>
      </c>
      <c r="P221" s="7" t="s">
        <v>3246</v>
      </c>
      <c r="Q221" s="29">
        <v>78</v>
      </c>
    </row>
    <row r="222" spans="1:17" x14ac:dyDescent="0.3">
      <c r="A222" s="7" t="s">
        <v>3048</v>
      </c>
      <c r="B222" s="29">
        <v>67</v>
      </c>
      <c r="D222" s="7" t="s">
        <v>3048</v>
      </c>
      <c r="E222" s="29">
        <v>69</v>
      </c>
      <c r="G222" s="7" t="s">
        <v>3048</v>
      </c>
      <c r="H222" s="29">
        <v>64</v>
      </c>
      <c r="J222" s="7" t="s">
        <v>3048</v>
      </c>
      <c r="K222" s="29">
        <v>69</v>
      </c>
      <c r="M222" s="7" t="s">
        <v>3048</v>
      </c>
      <c r="N222" s="29">
        <v>72</v>
      </c>
      <c r="P222" s="7" t="s">
        <v>3048</v>
      </c>
      <c r="Q222" s="29">
        <v>78</v>
      </c>
    </row>
    <row r="223" spans="1:17" x14ac:dyDescent="0.3">
      <c r="A223" s="7" t="s">
        <v>3247</v>
      </c>
      <c r="B223" s="29">
        <v>67</v>
      </c>
      <c r="D223" s="7" t="s">
        <v>3247</v>
      </c>
      <c r="E223" s="29">
        <v>69</v>
      </c>
      <c r="G223" s="7" t="s">
        <v>3247</v>
      </c>
      <c r="H223" s="29">
        <v>64</v>
      </c>
      <c r="J223" s="7" t="s">
        <v>3247</v>
      </c>
      <c r="K223" s="29">
        <v>69</v>
      </c>
      <c r="M223" s="7" t="s">
        <v>3247</v>
      </c>
      <c r="N223" s="29">
        <v>72</v>
      </c>
      <c r="P223" s="7" t="s">
        <v>3247</v>
      </c>
      <c r="Q223" s="29">
        <v>78</v>
      </c>
    </row>
    <row r="224" spans="1:17" x14ac:dyDescent="0.3">
      <c r="A224" s="7" t="s">
        <v>2841</v>
      </c>
      <c r="B224" s="29">
        <v>66</v>
      </c>
      <c r="D224" s="7" t="s">
        <v>2841</v>
      </c>
      <c r="E224" s="29">
        <v>69</v>
      </c>
      <c r="G224" s="7" t="s">
        <v>2841</v>
      </c>
      <c r="H224" s="29">
        <v>64</v>
      </c>
      <c r="J224" s="7" t="s">
        <v>2841</v>
      </c>
      <c r="K224" s="29">
        <v>69</v>
      </c>
      <c r="M224" s="7" t="s">
        <v>2841</v>
      </c>
      <c r="N224" s="29">
        <v>72</v>
      </c>
      <c r="P224" s="7" t="s">
        <v>2841</v>
      </c>
      <c r="Q224" s="29">
        <v>78</v>
      </c>
    </row>
    <row r="225" spans="1:17" x14ac:dyDescent="0.3">
      <c r="A225" s="7" t="s">
        <v>3023</v>
      </c>
      <c r="B225" s="29">
        <v>66</v>
      </c>
      <c r="D225" s="7" t="s">
        <v>3023</v>
      </c>
      <c r="E225" s="29">
        <v>68</v>
      </c>
      <c r="G225" s="7" t="s">
        <v>3023</v>
      </c>
      <c r="H225" s="29">
        <v>63</v>
      </c>
      <c r="J225" s="7" t="s">
        <v>3023</v>
      </c>
      <c r="K225" s="29">
        <v>69</v>
      </c>
      <c r="M225" s="7" t="s">
        <v>3023</v>
      </c>
      <c r="N225" s="29">
        <v>72</v>
      </c>
      <c r="P225" s="7" t="s">
        <v>3023</v>
      </c>
      <c r="Q225" s="29">
        <v>78</v>
      </c>
    </row>
    <row r="226" spans="1:17" x14ac:dyDescent="0.3">
      <c r="A226" s="7" t="s">
        <v>2848</v>
      </c>
      <c r="B226" s="29">
        <v>66</v>
      </c>
      <c r="D226" s="7" t="s">
        <v>2848</v>
      </c>
      <c r="E226" s="29">
        <v>68</v>
      </c>
      <c r="G226" s="7" t="s">
        <v>2848</v>
      </c>
      <c r="H226" s="29">
        <v>63</v>
      </c>
      <c r="J226" s="7" t="s">
        <v>2848</v>
      </c>
      <c r="K226" s="29">
        <v>69</v>
      </c>
      <c r="M226" s="7" t="s">
        <v>2848</v>
      </c>
      <c r="N226" s="29">
        <v>72</v>
      </c>
      <c r="P226" s="7" t="s">
        <v>2848</v>
      </c>
      <c r="Q226" s="29">
        <v>78</v>
      </c>
    </row>
    <row r="227" spans="1:17" x14ac:dyDescent="0.3">
      <c r="A227" s="7" t="s">
        <v>3193</v>
      </c>
      <c r="B227" s="29">
        <v>66</v>
      </c>
      <c r="D227" s="7" t="s">
        <v>3193</v>
      </c>
      <c r="E227" s="29">
        <v>68</v>
      </c>
      <c r="G227" s="7" t="s">
        <v>3193</v>
      </c>
      <c r="H227" s="29">
        <v>63</v>
      </c>
      <c r="J227" s="7" t="s">
        <v>3193</v>
      </c>
      <c r="K227" s="29">
        <v>69</v>
      </c>
      <c r="M227" s="7" t="s">
        <v>3193</v>
      </c>
      <c r="N227" s="29">
        <v>72</v>
      </c>
      <c r="P227" s="7" t="s">
        <v>3193</v>
      </c>
      <c r="Q227" s="29">
        <v>77</v>
      </c>
    </row>
    <row r="228" spans="1:17" x14ac:dyDescent="0.3">
      <c r="A228" s="7" t="s">
        <v>2842</v>
      </c>
      <c r="B228" s="29">
        <v>66</v>
      </c>
      <c r="D228" s="7" t="s">
        <v>2842</v>
      </c>
      <c r="E228" s="29">
        <v>68</v>
      </c>
      <c r="G228" s="7" t="s">
        <v>2842</v>
      </c>
      <c r="H228" s="29">
        <v>63</v>
      </c>
      <c r="J228" s="7" t="s">
        <v>2842</v>
      </c>
      <c r="K228" s="29">
        <v>68</v>
      </c>
      <c r="M228" s="7" t="s">
        <v>2842</v>
      </c>
      <c r="N228" s="29">
        <v>72</v>
      </c>
      <c r="P228" s="7" t="s">
        <v>2842</v>
      </c>
      <c r="Q228" s="29">
        <v>77</v>
      </c>
    </row>
    <row r="229" spans="1:17" x14ac:dyDescent="0.3">
      <c r="A229" s="7" t="s">
        <v>2891</v>
      </c>
      <c r="B229" s="29">
        <v>66</v>
      </c>
      <c r="D229" s="7" t="s">
        <v>2891</v>
      </c>
      <c r="E229" s="29">
        <v>68</v>
      </c>
      <c r="G229" s="7" t="s">
        <v>2891</v>
      </c>
      <c r="H229" s="29">
        <v>63</v>
      </c>
      <c r="J229" s="7" t="s">
        <v>2891</v>
      </c>
      <c r="K229" s="29">
        <v>68</v>
      </c>
      <c r="M229" s="7" t="s">
        <v>2891</v>
      </c>
      <c r="N229" s="29">
        <v>71</v>
      </c>
      <c r="P229" s="7" t="s">
        <v>2891</v>
      </c>
      <c r="Q229" s="29">
        <v>77</v>
      </c>
    </row>
    <row r="230" spans="1:17" x14ac:dyDescent="0.3">
      <c r="A230" s="7" t="s">
        <v>3064</v>
      </c>
      <c r="B230" s="29">
        <v>66</v>
      </c>
      <c r="D230" s="7" t="s">
        <v>3064</v>
      </c>
      <c r="E230" s="29">
        <v>68</v>
      </c>
      <c r="G230" s="7" t="s">
        <v>3064</v>
      </c>
      <c r="H230" s="29">
        <v>63</v>
      </c>
      <c r="J230" s="7" t="s">
        <v>3064</v>
      </c>
      <c r="K230" s="29">
        <v>68</v>
      </c>
      <c r="M230" s="7" t="s">
        <v>3064</v>
      </c>
      <c r="N230" s="29">
        <v>71</v>
      </c>
      <c r="P230" s="7" t="s">
        <v>3064</v>
      </c>
      <c r="Q230" s="29">
        <v>77</v>
      </c>
    </row>
    <row r="231" spans="1:17" x14ac:dyDescent="0.3">
      <c r="A231" s="7" t="s">
        <v>2849</v>
      </c>
      <c r="B231" s="29">
        <v>66</v>
      </c>
      <c r="D231" s="7" t="s">
        <v>2849</v>
      </c>
      <c r="E231" s="29">
        <v>68</v>
      </c>
      <c r="G231" s="7" t="s">
        <v>2849</v>
      </c>
      <c r="H231" s="29">
        <v>63</v>
      </c>
      <c r="J231" s="7" t="s">
        <v>2849</v>
      </c>
      <c r="K231" s="29">
        <v>68</v>
      </c>
      <c r="M231" s="7" t="s">
        <v>2849</v>
      </c>
      <c r="N231" s="29">
        <v>71</v>
      </c>
      <c r="P231" s="7" t="s">
        <v>2849</v>
      </c>
      <c r="Q231" s="29">
        <v>77</v>
      </c>
    </row>
    <row r="232" spans="1:17" x14ac:dyDescent="0.3">
      <c r="A232" s="5" t="s">
        <v>3248</v>
      </c>
      <c r="B232" s="29">
        <v>65</v>
      </c>
      <c r="D232" s="5" t="s">
        <v>3248</v>
      </c>
      <c r="E232" s="29">
        <v>68</v>
      </c>
      <c r="G232" s="5" t="s">
        <v>3248</v>
      </c>
      <c r="H232" s="29">
        <v>63</v>
      </c>
      <c r="J232" s="5" t="s">
        <v>3248</v>
      </c>
      <c r="K232" s="29">
        <v>68</v>
      </c>
      <c r="M232" s="5" t="s">
        <v>3248</v>
      </c>
      <c r="N232" s="29">
        <v>71</v>
      </c>
      <c r="P232" s="5" t="s">
        <v>3248</v>
      </c>
      <c r="Q232" s="29">
        <v>77</v>
      </c>
    </row>
    <row r="233" spans="1:17" x14ac:dyDescent="0.3">
      <c r="A233" s="5" t="s">
        <v>3249</v>
      </c>
      <c r="B233" s="29">
        <v>65</v>
      </c>
      <c r="D233" s="5" t="s">
        <v>3249</v>
      </c>
      <c r="E233" s="29">
        <v>68</v>
      </c>
      <c r="G233" s="5" t="s">
        <v>3249</v>
      </c>
      <c r="H233" s="29">
        <v>63</v>
      </c>
      <c r="J233" s="5" t="s">
        <v>3249</v>
      </c>
      <c r="K233" s="29">
        <v>68</v>
      </c>
      <c r="M233" s="5" t="s">
        <v>3249</v>
      </c>
      <c r="N233" s="29">
        <v>71</v>
      </c>
      <c r="P233" s="5" t="s">
        <v>3249</v>
      </c>
      <c r="Q233" s="29">
        <v>77</v>
      </c>
    </row>
    <row r="234" spans="1:17" x14ac:dyDescent="0.3">
      <c r="A234" s="7" t="s">
        <v>2892</v>
      </c>
      <c r="B234" s="29">
        <v>65</v>
      </c>
      <c r="D234" s="7" t="s">
        <v>2892</v>
      </c>
      <c r="E234" s="29">
        <v>68</v>
      </c>
      <c r="G234" s="7" t="s">
        <v>2892</v>
      </c>
      <c r="H234" s="29">
        <v>63</v>
      </c>
      <c r="J234" s="7" t="s">
        <v>2892</v>
      </c>
      <c r="K234" s="29">
        <v>68</v>
      </c>
      <c r="M234" s="7" t="s">
        <v>2892</v>
      </c>
      <c r="N234" s="29">
        <v>71</v>
      </c>
      <c r="P234" s="7" t="s">
        <v>2892</v>
      </c>
      <c r="Q234" s="29">
        <v>76</v>
      </c>
    </row>
    <row r="235" spans="1:17" x14ac:dyDescent="0.3">
      <c r="A235" s="7" t="s">
        <v>3065</v>
      </c>
      <c r="B235" s="29">
        <v>65</v>
      </c>
      <c r="D235" s="7" t="s">
        <v>3065</v>
      </c>
      <c r="E235" s="29">
        <v>67</v>
      </c>
      <c r="G235" s="7" t="s">
        <v>3065</v>
      </c>
      <c r="H235" s="29">
        <v>62</v>
      </c>
      <c r="J235" s="7" t="s">
        <v>3065</v>
      </c>
      <c r="K235" s="29">
        <v>68</v>
      </c>
      <c r="M235" s="7" t="s">
        <v>3065</v>
      </c>
      <c r="N235" s="29">
        <v>71</v>
      </c>
      <c r="P235" s="7" t="s">
        <v>3065</v>
      </c>
      <c r="Q235" s="29">
        <v>76</v>
      </c>
    </row>
    <row r="236" spans="1:17" x14ac:dyDescent="0.3">
      <c r="A236" s="7" t="s">
        <v>2850</v>
      </c>
      <c r="B236" s="29">
        <v>65</v>
      </c>
      <c r="D236" s="7" t="s">
        <v>2850</v>
      </c>
      <c r="E236" s="29">
        <v>67</v>
      </c>
      <c r="G236" s="7" t="s">
        <v>2850</v>
      </c>
      <c r="H236" s="29">
        <v>62</v>
      </c>
      <c r="J236" s="7" t="s">
        <v>2850</v>
      </c>
      <c r="K236" s="29">
        <v>68</v>
      </c>
      <c r="M236" s="7" t="s">
        <v>2850</v>
      </c>
      <c r="N236" s="29">
        <v>71</v>
      </c>
      <c r="P236" s="7" t="s">
        <v>2850</v>
      </c>
      <c r="Q236" s="29">
        <v>76</v>
      </c>
    </row>
    <row r="237" spans="1:17" x14ac:dyDescent="0.3">
      <c r="A237" s="7" t="s">
        <v>3250</v>
      </c>
      <c r="B237" s="29">
        <v>65</v>
      </c>
      <c r="D237" s="7" t="s">
        <v>3250</v>
      </c>
      <c r="E237" s="29">
        <v>67</v>
      </c>
      <c r="G237" s="7" t="s">
        <v>3250</v>
      </c>
      <c r="H237" s="29">
        <v>62</v>
      </c>
      <c r="J237" s="7" t="s">
        <v>3250</v>
      </c>
      <c r="K237" s="29">
        <v>67</v>
      </c>
      <c r="M237" s="7" t="s">
        <v>3250</v>
      </c>
      <c r="N237" s="29">
        <v>71</v>
      </c>
      <c r="P237" s="7" t="s">
        <v>3250</v>
      </c>
      <c r="Q237" s="29">
        <v>76</v>
      </c>
    </row>
    <row r="238" spans="1:17" x14ac:dyDescent="0.3">
      <c r="A238" s="7" t="s">
        <v>3192</v>
      </c>
      <c r="B238" s="29">
        <v>65</v>
      </c>
      <c r="D238" s="7" t="s">
        <v>3192</v>
      </c>
      <c r="E238" s="29">
        <v>67</v>
      </c>
      <c r="G238" s="7" t="s">
        <v>3192</v>
      </c>
      <c r="H238" s="29">
        <v>62</v>
      </c>
      <c r="J238" s="7" t="s">
        <v>3192</v>
      </c>
      <c r="K238" s="29">
        <v>67</v>
      </c>
      <c r="M238" s="7" t="s">
        <v>3192</v>
      </c>
      <c r="N238" s="29">
        <v>70</v>
      </c>
      <c r="P238" s="7" t="s">
        <v>3192</v>
      </c>
      <c r="Q238" s="29">
        <v>76</v>
      </c>
    </row>
    <row r="239" spans="1:17" x14ac:dyDescent="0.3">
      <c r="A239" s="7" t="s">
        <v>2893</v>
      </c>
      <c r="B239" s="29">
        <v>65</v>
      </c>
      <c r="D239" s="7" t="s">
        <v>2893</v>
      </c>
      <c r="E239" s="29">
        <v>67</v>
      </c>
      <c r="G239" s="7" t="s">
        <v>2893</v>
      </c>
      <c r="H239" s="29">
        <v>62</v>
      </c>
      <c r="J239" s="7" t="s">
        <v>2893</v>
      </c>
      <c r="K239" s="29">
        <v>67</v>
      </c>
      <c r="M239" s="7" t="s">
        <v>2893</v>
      </c>
      <c r="N239" s="29">
        <v>70</v>
      </c>
      <c r="P239" s="7" t="s">
        <v>2893</v>
      </c>
      <c r="Q239" s="29">
        <v>76</v>
      </c>
    </row>
    <row r="240" spans="1:17" x14ac:dyDescent="0.3">
      <c r="A240" s="7" t="s">
        <v>3148</v>
      </c>
      <c r="B240" s="29">
        <v>64</v>
      </c>
      <c r="D240" s="7" t="s">
        <v>3148</v>
      </c>
      <c r="E240" s="29">
        <v>67</v>
      </c>
      <c r="G240" s="7" t="s">
        <v>3148</v>
      </c>
      <c r="H240" s="29">
        <v>62</v>
      </c>
      <c r="J240" s="7" t="s">
        <v>3148</v>
      </c>
      <c r="K240" s="29">
        <v>67</v>
      </c>
      <c r="M240" s="7" t="s">
        <v>3148</v>
      </c>
      <c r="N240" s="29">
        <v>70</v>
      </c>
      <c r="P240" s="7" t="s">
        <v>3148</v>
      </c>
      <c r="Q240" s="29">
        <v>76</v>
      </c>
    </row>
    <row r="241" spans="1:17" x14ac:dyDescent="0.3">
      <c r="A241" s="7" t="s">
        <v>2851</v>
      </c>
      <c r="B241" s="29">
        <v>64</v>
      </c>
      <c r="D241" s="7" t="s">
        <v>2851</v>
      </c>
      <c r="E241" s="29">
        <v>67</v>
      </c>
      <c r="G241" s="7" t="s">
        <v>2851</v>
      </c>
      <c r="H241" s="29">
        <v>62</v>
      </c>
      <c r="J241" s="7" t="s">
        <v>2851</v>
      </c>
      <c r="K241" s="29">
        <v>67</v>
      </c>
      <c r="M241" s="7" t="s">
        <v>2851</v>
      </c>
      <c r="N241" s="29">
        <v>70</v>
      </c>
      <c r="P241" s="7" t="s">
        <v>2851</v>
      </c>
      <c r="Q241" s="29">
        <v>75</v>
      </c>
    </row>
    <row r="242" spans="1:17" x14ac:dyDescent="0.3">
      <c r="A242" s="7" t="s">
        <v>2959</v>
      </c>
      <c r="B242" s="29">
        <v>64</v>
      </c>
      <c r="D242" s="7" t="s">
        <v>2959</v>
      </c>
      <c r="E242" s="29">
        <v>67</v>
      </c>
      <c r="G242" s="7" t="s">
        <v>2959</v>
      </c>
      <c r="H242" s="29">
        <v>62</v>
      </c>
      <c r="J242" s="7" t="s">
        <v>2959</v>
      </c>
      <c r="K242" s="29">
        <v>67</v>
      </c>
      <c r="M242" s="7" t="s">
        <v>2959</v>
      </c>
      <c r="N242" s="29">
        <v>70</v>
      </c>
      <c r="P242" s="7" t="s">
        <v>2959</v>
      </c>
      <c r="Q242" s="29">
        <v>75</v>
      </c>
    </row>
    <row r="243" spans="1:17" x14ac:dyDescent="0.3">
      <c r="A243" s="7" t="s">
        <v>3049</v>
      </c>
      <c r="B243" s="29">
        <v>64</v>
      </c>
      <c r="D243" s="7" t="s">
        <v>3049</v>
      </c>
      <c r="E243" s="29">
        <v>67</v>
      </c>
      <c r="G243" s="7" t="s">
        <v>3049</v>
      </c>
      <c r="H243" s="29">
        <v>62</v>
      </c>
      <c r="J243" s="7" t="s">
        <v>3049</v>
      </c>
      <c r="K243" s="29">
        <v>67</v>
      </c>
      <c r="M243" s="7" t="s">
        <v>3049</v>
      </c>
      <c r="N243" s="29">
        <v>70</v>
      </c>
      <c r="P243" s="7" t="s">
        <v>3049</v>
      </c>
      <c r="Q243" s="29">
        <v>75</v>
      </c>
    </row>
    <row r="244" spans="1:17" x14ac:dyDescent="0.3">
      <c r="A244" s="7" t="s">
        <v>2894</v>
      </c>
      <c r="B244" s="29">
        <v>64</v>
      </c>
      <c r="D244" s="7" t="s">
        <v>2894</v>
      </c>
      <c r="E244" s="29">
        <v>67</v>
      </c>
      <c r="G244" s="7" t="s">
        <v>2894</v>
      </c>
      <c r="H244" s="29">
        <v>62</v>
      </c>
      <c r="J244" s="7" t="s">
        <v>2894</v>
      </c>
      <c r="K244" s="29">
        <v>67</v>
      </c>
      <c r="M244" s="7" t="s">
        <v>2894</v>
      </c>
      <c r="N244" s="29">
        <v>70</v>
      </c>
      <c r="P244" s="7" t="s">
        <v>2894</v>
      </c>
      <c r="Q244" s="29">
        <v>75</v>
      </c>
    </row>
    <row r="245" spans="1:17" x14ac:dyDescent="0.3">
      <c r="A245" s="7" t="s">
        <v>2960</v>
      </c>
      <c r="B245" s="29">
        <v>64</v>
      </c>
      <c r="D245" s="7" t="s">
        <v>2960</v>
      </c>
      <c r="E245" s="29">
        <v>66</v>
      </c>
      <c r="G245" s="7" t="s">
        <v>2960</v>
      </c>
      <c r="H245" s="29">
        <v>61</v>
      </c>
      <c r="J245" s="7" t="s">
        <v>2960</v>
      </c>
      <c r="K245" s="29">
        <v>67</v>
      </c>
      <c r="M245" s="7" t="s">
        <v>2960</v>
      </c>
      <c r="N245" s="29">
        <v>70</v>
      </c>
      <c r="P245" s="7" t="s">
        <v>2960</v>
      </c>
      <c r="Q245" s="29">
        <v>75</v>
      </c>
    </row>
    <row r="246" spans="1:17" x14ac:dyDescent="0.3">
      <c r="A246" s="7" t="s">
        <v>2852</v>
      </c>
      <c r="B246" s="29">
        <v>64</v>
      </c>
      <c r="D246" s="7" t="s">
        <v>2852</v>
      </c>
      <c r="E246" s="29">
        <v>66</v>
      </c>
      <c r="G246" s="7" t="s">
        <v>2852</v>
      </c>
      <c r="H246" s="29">
        <v>61</v>
      </c>
      <c r="J246" s="7" t="s">
        <v>2852</v>
      </c>
      <c r="K246" s="29">
        <v>66</v>
      </c>
      <c r="M246" s="7" t="s">
        <v>2852</v>
      </c>
      <c r="N246" s="29">
        <v>70</v>
      </c>
      <c r="P246" s="7" t="s">
        <v>2852</v>
      </c>
      <c r="Q246" s="29">
        <v>75</v>
      </c>
    </row>
    <row r="247" spans="1:17" x14ac:dyDescent="0.3">
      <c r="A247" s="7" t="s">
        <v>3066</v>
      </c>
      <c r="B247" s="29">
        <v>64</v>
      </c>
      <c r="D247" s="7" t="s">
        <v>3066</v>
      </c>
      <c r="E247" s="29">
        <v>66</v>
      </c>
      <c r="G247" s="7" t="s">
        <v>3066</v>
      </c>
      <c r="H247" s="29">
        <v>61</v>
      </c>
      <c r="J247" s="7" t="s">
        <v>3066</v>
      </c>
      <c r="K247" s="29">
        <v>66</v>
      </c>
      <c r="M247" s="7" t="s">
        <v>3066</v>
      </c>
      <c r="N247" s="29">
        <v>69</v>
      </c>
      <c r="P247" s="7" t="s">
        <v>3066</v>
      </c>
      <c r="Q247" s="29">
        <v>75</v>
      </c>
    </row>
    <row r="248" spans="1:17" x14ac:dyDescent="0.3">
      <c r="A248" s="7" t="s">
        <v>2961</v>
      </c>
      <c r="B248" s="29">
        <v>63</v>
      </c>
      <c r="D248" s="7" t="s">
        <v>2961</v>
      </c>
      <c r="E248" s="29">
        <v>66</v>
      </c>
      <c r="G248" s="7" t="s">
        <v>2961</v>
      </c>
      <c r="H248" s="29">
        <v>61</v>
      </c>
      <c r="J248" s="7" t="s">
        <v>2961</v>
      </c>
      <c r="K248" s="29">
        <v>66</v>
      </c>
      <c r="M248" s="7" t="s">
        <v>2961</v>
      </c>
      <c r="N248" s="29">
        <v>69</v>
      </c>
      <c r="P248" s="7" t="s">
        <v>2961</v>
      </c>
      <c r="Q248" s="29">
        <v>74</v>
      </c>
    </row>
    <row r="249" spans="1:17" x14ac:dyDescent="0.3">
      <c r="A249" s="7" t="s">
        <v>2895</v>
      </c>
      <c r="B249" s="29">
        <v>63</v>
      </c>
      <c r="D249" s="7" t="s">
        <v>2895</v>
      </c>
      <c r="E249" s="29">
        <v>66</v>
      </c>
      <c r="G249" s="7" t="s">
        <v>2895</v>
      </c>
      <c r="H249" s="29">
        <v>61</v>
      </c>
      <c r="J249" s="7" t="s">
        <v>2895</v>
      </c>
      <c r="K249" s="29">
        <v>66</v>
      </c>
      <c r="M249" s="7" t="s">
        <v>2895</v>
      </c>
      <c r="N249" s="29">
        <v>69</v>
      </c>
      <c r="P249" s="7" t="s">
        <v>2895</v>
      </c>
      <c r="Q249" s="29">
        <v>74</v>
      </c>
    </row>
    <row r="250" spans="1:17" x14ac:dyDescent="0.3">
      <c r="A250" s="7" t="s">
        <v>3149</v>
      </c>
      <c r="B250" s="29">
        <v>63</v>
      </c>
      <c r="D250" s="7" t="s">
        <v>3149</v>
      </c>
      <c r="E250" s="29">
        <v>66</v>
      </c>
      <c r="G250" s="7" t="s">
        <v>3149</v>
      </c>
      <c r="H250" s="29">
        <v>61</v>
      </c>
      <c r="J250" s="7" t="s">
        <v>3149</v>
      </c>
      <c r="K250" s="29">
        <v>66</v>
      </c>
      <c r="M250" s="7" t="s">
        <v>3149</v>
      </c>
      <c r="N250" s="29">
        <v>69</v>
      </c>
      <c r="P250" s="7" t="s">
        <v>3149</v>
      </c>
      <c r="Q250" s="29">
        <v>74</v>
      </c>
    </row>
    <row r="251" spans="1:17" x14ac:dyDescent="0.3">
      <c r="A251" s="7" t="s">
        <v>2853</v>
      </c>
      <c r="B251" s="29">
        <v>63</v>
      </c>
      <c r="D251" s="7" t="s">
        <v>2853</v>
      </c>
      <c r="E251" s="29">
        <v>66</v>
      </c>
      <c r="G251" s="7" t="s">
        <v>2853</v>
      </c>
      <c r="H251" s="29">
        <v>61</v>
      </c>
      <c r="J251" s="7" t="s">
        <v>2853</v>
      </c>
      <c r="K251" s="29">
        <v>66</v>
      </c>
      <c r="M251" s="7" t="s">
        <v>2853</v>
      </c>
      <c r="N251" s="29">
        <v>69</v>
      </c>
      <c r="P251" s="7" t="s">
        <v>2853</v>
      </c>
      <c r="Q251" s="29">
        <v>74</v>
      </c>
    </row>
    <row r="252" spans="1:17" x14ac:dyDescent="0.3">
      <c r="A252" s="7" t="s">
        <v>2962</v>
      </c>
      <c r="B252" s="29">
        <v>63</v>
      </c>
      <c r="D252" s="7" t="s">
        <v>2962</v>
      </c>
      <c r="E252" s="29">
        <v>66</v>
      </c>
      <c r="G252" s="7" t="s">
        <v>2962</v>
      </c>
      <c r="H252" s="29">
        <v>61</v>
      </c>
      <c r="J252" s="7" t="s">
        <v>2962</v>
      </c>
      <c r="K252" s="29">
        <v>66</v>
      </c>
      <c r="M252" s="7" t="s">
        <v>2962</v>
      </c>
      <c r="N252" s="29">
        <v>69</v>
      </c>
      <c r="P252" s="7" t="s">
        <v>2962</v>
      </c>
      <c r="Q252" s="29">
        <v>74</v>
      </c>
    </row>
    <row r="253" spans="1:17" x14ac:dyDescent="0.3">
      <c r="A253" s="7" t="s">
        <v>3067</v>
      </c>
      <c r="B253" s="29">
        <v>63</v>
      </c>
      <c r="D253" s="7" t="s">
        <v>3067</v>
      </c>
      <c r="E253" s="29">
        <v>66</v>
      </c>
      <c r="G253" s="7" t="s">
        <v>3067</v>
      </c>
      <c r="H253" s="29">
        <v>61</v>
      </c>
      <c r="J253" s="7" t="s">
        <v>3067</v>
      </c>
      <c r="K253" s="29">
        <v>66</v>
      </c>
      <c r="M253" s="7" t="s">
        <v>3067</v>
      </c>
      <c r="N253" s="29">
        <v>69</v>
      </c>
      <c r="P253" s="7" t="s">
        <v>3067</v>
      </c>
      <c r="Q253" s="29">
        <v>74</v>
      </c>
    </row>
    <row r="254" spans="1:17" x14ac:dyDescent="0.3">
      <c r="A254" s="7" t="s">
        <v>2896</v>
      </c>
      <c r="B254" s="29">
        <v>63</v>
      </c>
      <c r="D254" s="7" t="s">
        <v>2896</v>
      </c>
      <c r="E254" s="29">
        <v>66</v>
      </c>
      <c r="G254" s="7" t="s">
        <v>2896</v>
      </c>
      <c r="H254" s="29">
        <v>61</v>
      </c>
      <c r="J254" s="7" t="s">
        <v>2896</v>
      </c>
      <c r="K254" s="29">
        <v>66</v>
      </c>
      <c r="M254" s="7" t="s">
        <v>2896</v>
      </c>
      <c r="N254" s="29">
        <v>69</v>
      </c>
      <c r="P254" s="7" t="s">
        <v>2896</v>
      </c>
      <c r="Q254" s="29">
        <v>74</v>
      </c>
    </row>
    <row r="255" spans="1:17" x14ac:dyDescent="0.3">
      <c r="A255" s="7" t="s">
        <v>3150</v>
      </c>
      <c r="B255" s="29">
        <v>63</v>
      </c>
      <c r="D255" s="7" t="s">
        <v>3150</v>
      </c>
      <c r="E255" s="29">
        <v>65</v>
      </c>
      <c r="G255" s="7" t="s">
        <v>3150</v>
      </c>
      <c r="H255" s="30">
        <v>60</v>
      </c>
      <c r="J255" s="7" t="s">
        <v>3150</v>
      </c>
      <c r="K255" s="29">
        <v>65</v>
      </c>
      <c r="M255" s="7" t="s">
        <v>3150</v>
      </c>
      <c r="N255" s="29">
        <v>69</v>
      </c>
      <c r="P255" s="7" t="s">
        <v>3150</v>
      </c>
      <c r="Q255" s="29">
        <v>73</v>
      </c>
    </row>
    <row r="256" spans="1:17" x14ac:dyDescent="0.3">
      <c r="A256" s="7" t="s">
        <v>2854</v>
      </c>
      <c r="B256" s="29">
        <v>63</v>
      </c>
      <c r="D256" s="7" t="s">
        <v>2854</v>
      </c>
      <c r="E256" s="29">
        <v>65</v>
      </c>
      <c r="G256" s="7" t="s">
        <v>2854</v>
      </c>
      <c r="H256" s="30">
        <v>60</v>
      </c>
      <c r="J256" s="7" t="s">
        <v>2854</v>
      </c>
      <c r="K256" s="29">
        <v>65</v>
      </c>
      <c r="M256" s="7" t="s">
        <v>2854</v>
      </c>
      <c r="N256" s="29">
        <v>68</v>
      </c>
      <c r="P256" s="7" t="s">
        <v>2854</v>
      </c>
      <c r="Q256" s="29">
        <v>73</v>
      </c>
    </row>
    <row r="257" spans="1:17" x14ac:dyDescent="0.3">
      <c r="A257" s="7" t="s">
        <v>3251</v>
      </c>
      <c r="B257" s="29">
        <v>62</v>
      </c>
      <c r="D257" s="7" t="s">
        <v>3251</v>
      </c>
      <c r="E257" s="29">
        <v>65</v>
      </c>
      <c r="G257" s="7" t="s">
        <v>3251</v>
      </c>
      <c r="H257" s="30">
        <v>60</v>
      </c>
      <c r="J257" s="7" t="s">
        <v>3251</v>
      </c>
      <c r="K257" s="29">
        <v>65</v>
      </c>
      <c r="M257" s="7" t="s">
        <v>3251</v>
      </c>
      <c r="N257" s="29">
        <v>68</v>
      </c>
      <c r="P257" s="7" t="s">
        <v>3251</v>
      </c>
      <c r="Q257" s="29">
        <v>73</v>
      </c>
    </row>
    <row r="258" spans="1:17" x14ac:dyDescent="0.3">
      <c r="A258" s="7" t="s">
        <v>3252</v>
      </c>
      <c r="B258" s="29">
        <v>62</v>
      </c>
      <c r="D258" s="7" t="s">
        <v>3252</v>
      </c>
      <c r="E258" s="29">
        <v>65</v>
      </c>
      <c r="G258" s="7" t="s">
        <v>3252</v>
      </c>
      <c r="H258" s="30">
        <v>60</v>
      </c>
      <c r="J258" s="7" t="s">
        <v>3252</v>
      </c>
      <c r="K258" s="29">
        <v>65</v>
      </c>
      <c r="M258" s="7" t="s">
        <v>3252</v>
      </c>
      <c r="N258" s="29">
        <v>68</v>
      </c>
      <c r="P258" s="7" t="s">
        <v>3252</v>
      </c>
      <c r="Q258" s="29">
        <v>73</v>
      </c>
    </row>
    <row r="259" spans="1:17" x14ac:dyDescent="0.3">
      <c r="A259" s="7" t="s">
        <v>2897</v>
      </c>
      <c r="B259" s="29">
        <v>62</v>
      </c>
      <c r="D259" s="7" t="s">
        <v>2897</v>
      </c>
      <c r="E259" s="29">
        <v>65</v>
      </c>
      <c r="G259" s="7" t="s">
        <v>2897</v>
      </c>
      <c r="H259" s="30">
        <v>60</v>
      </c>
      <c r="J259" s="7" t="s">
        <v>2897</v>
      </c>
      <c r="K259" s="29">
        <v>65</v>
      </c>
      <c r="M259" s="7" t="s">
        <v>2897</v>
      </c>
      <c r="N259" s="29">
        <v>68</v>
      </c>
      <c r="P259" s="7" t="s">
        <v>2897</v>
      </c>
      <c r="Q259" s="29">
        <v>73</v>
      </c>
    </row>
    <row r="260" spans="1:17" x14ac:dyDescent="0.3">
      <c r="A260" s="7" t="s">
        <v>2963</v>
      </c>
      <c r="B260" s="29">
        <v>62</v>
      </c>
      <c r="D260" s="7" t="s">
        <v>2963</v>
      </c>
      <c r="E260" s="29">
        <v>65</v>
      </c>
      <c r="G260" s="7" t="s">
        <v>2963</v>
      </c>
      <c r="H260" s="30">
        <v>60</v>
      </c>
      <c r="J260" s="7" t="s">
        <v>2963</v>
      </c>
      <c r="K260" s="29">
        <v>65</v>
      </c>
      <c r="M260" s="7" t="s">
        <v>2963</v>
      </c>
      <c r="N260" s="29">
        <v>68</v>
      </c>
      <c r="P260" s="7" t="s">
        <v>2963</v>
      </c>
      <c r="Q260" s="29">
        <v>73</v>
      </c>
    </row>
    <row r="261" spans="1:17" x14ac:dyDescent="0.3">
      <c r="A261" s="7" t="s">
        <v>2855</v>
      </c>
      <c r="B261" s="29">
        <v>62</v>
      </c>
      <c r="D261" s="7" t="s">
        <v>2855</v>
      </c>
      <c r="E261" s="29">
        <v>65</v>
      </c>
      <c r="G261" s="7" t="s">
        <v>2855</v>
      </c>
      <c r="H261" s="30">
        <v>60</v>
      </c>
      <c r="J261" s="7" t="s">
        <v>2855</v>
      </c>
      <c r="K261" s="29">
        <v>65</v>
      </c>
      <c r="M261" s="7" t="s">
        <v>2855</v>
      </c>
      <c r="N261" s="29">
        <v>68</v>
      </c>
      <c r="P261" s="7" t="s">
        <v>2855</v>
      </c>
      <c r="Q261" s="29">
        <v>73</v>
      </c>
    </row>
    <row r="262" spans="1:17" x14ac:dyDescent="0.3">
      <c r="A262" s="7" t="s">
        <v>3253</v>
      </c>
      <c r="B262" s="29">
        <v>62</v>
      </c>
      <c r="D262" s="7" t="s">
        <v>3253</v>
      </c>
      <c r="E262" s="29">
        <v>65</v>
      </c>
      <c r="G262" s="7" t="s">
        <v>3253</v>
      </c>
      <c r="H262" s="30">
        <v>60</v>
      </c>
      <c r="J262" s="7" t="s">
        <v>3253</v>
      </c>
      <c r="K262" s="29">
        <v>65</v>
      </c>
      <c r="M262" s="7" t="s">
        <v>3253</v>
      </c>
      <c r="N262" s="29">
        <v>68</v>
      </c>
      <c r="P262" s="7" t="s">
        <v>3253</v>
      </c>
      <c r="Q262" s="29">
        <v>72</v>
      </c>
    </row>
    <row r="263" spans="1:17" x14ac:dyDescent="0.3">
      <c r="A263" s="7" t="s">
        <v>3254</v>
      </c>
      <c r="B263" s="29">
        <v>62</v>
      </c>
      <c r="D263" s="7" t="s">
        <v>3254</v>
      </c>
      <c r="E263" s="29">
        <v>65</v>
      </c>
      <c r="G263" s="7" t="s">
        <v>3254</v>
      </c>
      <c r="H263" s="30">
        <v>60</v>
      </c>
      <c r="J263" s="7" t="s">
        <v>3254</v>
      </c>
      <c r="K263" s="29">
        <v>65</v>
      </c>
      <c r="M263" s="7" t="s">
        <v>3254</v>
      </c>
      <c r="N263" s="29">
        <v>68</v>
      </c>
      <c r="P263" s="7" t="s">
        <v>3254</v>
      </c>
      <c r="Q263" s="29">
        <v>72</v>
      </c>
    </row>
    <row r="264" spans="1:17" x14ac:dyDescent="0.3">
      <c r="A264" s="7" t="s">
        <v>2898</v>
      </c>
      <c r="B264" s="29">
        <v>62</v>
      </c>
      <c r="D264" s="7" t="s">
        <v>2898</v>
      </c>
      <c r="E264" s="29">
        <v>65</v>
      </c>
      <c r="G264" s="5" t="s">
        <v>2898</v>
      </c>
      <c r="H264" s="30">
        <v>60</v>
      </c>
      <c r="J264" s="5" t="s">
        <v>2898</v>
      </c>
      <c r="K264" s="29">
        <v>65</v>
      </c>
      <c r="M264" s="7" t="s">
        <v>2898</v>
      </c>
      <c r="N264" s="29">
        <v>68</v>
      </c>
      <c r="P264" s="7" t="s">
        <v>2898</v>
      </c>
      <c r="Q264" s="29">
        <v>72</v>
      </c>
    </row>
    <row r="265" spans="1:17" x14ac:dyDescent="0.3">
      <c r="A265" s="7" t="s">
        <v>3151</v>
      </c>
      <c r="B265" s="29">
        <v>62</v>
      </c>
      <c r="D265" s="7" t="s">
        <v>3151</v>
      </c>
      <c r="E265" s="29">
        <v>64</v>
      </c>
      <c r="G265" s="7" t="s">
        <v>3151</v>
      </c>
      <c r="H265" s="33">
        <v>59</v>
      </c>
      <c r="J265" s="7" t="s">
        <v>3151</v>
      </c>
      <c r="K265" s="29">
        <v>64</v>
      </c>
      <c r="M265" s="7" t="s">
        <v>3151</v>
      </c>
      <c r="N265" s="29">
        <v>67</v>
      </c>
      <c r="P265" s="7" t="s">
        <v>3151</v>
      </c>
      <c r="Q265" s="29">
        <v>72</v>
      </c>
    </row>
    <row r="266" spans="1:17" x14ac:dyDescent="0.3">
      <c r="A266" s="7" t="s">
        <v>2856</v>
      </c>
      <c r="B266" s="29">
        <v>61</v>
      </c>
      <c r="D266" s="7" t="s">
        <v>2856</v>
      </c>
      <c r="E266" s="29">
        <v>64</v>
      </c>
      <c r="G266" s="7" t="s">
        <v>2856</v>
      </c>
      <c r="H266" s="33">
        <v>59</v>
      </c>
      <c r="J266" s="7" t="s">
        <v>2856</v>
      </c>
      <c r="K266" s="29">
        <v>64</v>
      </c>
      <c r="M266" s="7" t="s">
        <v>2856</v>
      </c>
      <c r="N266" s="29">
        <v>67</v>
      </c>
      <c r="P266" s="7" t="s">
        <v>2856</v>
      </c>
      <c r="Q266" s="29">
        <v>72</v>
      </c>
    </row>
    <row r="267" spans="1:17" x14ac:dyDescent="0.3">
      <c r="A267" s="7" t="s">
        <v>3255</v>
      </c>
      <c r="B267" s="29">
        <v>61</v>
      </c>
      <c r="D267" s="7" t="s">
        <v>3255</v>
      </c>
      <c r="E267" s="29">
        <v>64</v>
      </c>
      <c r="G267" s="7" t="s">
        <v>3255</v>
      </c>
      <c r="H267" s="33">
        <v>59</v>
      </c>
      <c r="J267" s="7" t="s">
        <v>3255</v>
      </c>
      <c r="K267" s="29">
        <v>64</v>
      </c>
      <c r="M267" s="7" t="s">
        <v>3255</v>
      </c>
      <c r="N267" s="29">
        <v>67</v>
      </c>
      <c r="P267" s="7" t="s">
        <v>3255</v>
      </c>
      <c r="Q267" s="29">
        <v>72</v>
      </c>
    </row>
    <row r="268" spans="1:17" x14ac:dyDescent="0.3">
      <c r="A268" s="7" t="s">
        <v>3024</v>
      </c>
      <c r="B268" s="29">
        <v>61</v>
      </c>
      <c r="D268" s="7" t="s">
        <v>3024</v>
      </c>
      <c r="E268" s="29">
        <v>64</v>
      </c>
      <c r="G268" s="7" t="s">
        <v>3024</v>
      </c>
      <c r="H268" s="33">
        <v>59</v>
      </c>
      <c r="J268" s="7" t="s">
        <v>3024</v>
      </c>
      <c r="K268" s="29">
        <v>64</v>
      </c>
      <c r="M268" s="7" t="s">
        <v>3024</v>
      </c>
      <c r="N268" s="29">
        <v>67</v>
      </c>
      <c r="P268" s="7" t="s">
        <v>3024</v>
      </c>
      <c r="Q268" s="29">
        <v>72</v>
      </c>
    </row>
    <row r="269" spans="1:17" x14ac:dyDescent="0.3">
      <c r="A269" s="7" t="s">
        <v>2899</v>
      </c>
      <c r="B269" s="29">
        <v>61</v>
      </c>
      <c r="D269" s="7" t="s">
        <v>2899</v>
      </c>
      <c r="E269" s="29">
        <v>63</v>
      </c>
      <c r="G269" s="7" t="s">
        <v>2899</v>
      </c>
      <c r="H269" s="29">
        <v>58</v>
      </c>
      <c r="J269" s="7" t="s">
        <v>2899</v>
      </c>
      <c r="K269" s="29">
        <v>64</v>
      </c>
      <c r="M269" s="7" t="s">
        <v>2899</v>
      </c>
      <c r="N269" s="29">
        <v>67</v>
      </c>
      <c r="P269" s="7" t="s">
        <v>2899</v>
      </c>
      <c r="Q269" s="29">
        <v>71</v>
      </c>
    </row>
    <row r="270" spans="1:17" x14ac:dyDescent="0.3">
      <c r="A270" s="7" t="s">
        <v>2925</v>
      </c>
      <c r="B270" s="29">
        <v>61</v>
      </c>
      <c r="D270" s="7" t="s">
        <v>2925</v>
      </c>
      <c r="E270" s="29">
        <v>63</v>
      </c>
      <c r="G270" s="7" t="s">
        <v>2925</v>
      </c>
      <c r="H270" s="29">
        <v>58</v>
      </c>
      <c r="J270" s="7" t="s">
        <v>2925</v>
      </c>
      <c r="K270" s="29">
        <v>64</v>
      </c>
      <c r="M270" s="7" t="s">
        <v>2925</v>
      </c>
      <c r="N270" s="29">
        <v>67</v>
      </c>
      <c r="P270" s="7" t="s">
        <v>2925</v>
      </c>
      <c r="Q270" s="29">
        <v>71</v>
      </c>
    </row>
    <row r="271" spans="1:17" x14ac:dyDescent="0.3">
      <c r="A271" s="7" t="s">
        <v>2857</v>
      </c>
      <c r="B271" s="29">
        <v>61</v>
      </c>
      <c r="D271" s="7" t="s">
        <v>2857</v>
      </c>
      <c r="E271" s="29">
        <v>63</v>
      </c>
      <c r="G271" s="7" t="s">
        <v>2857</v>
      </c>
      <c r="H271" s="29">
        <v>58</v>
      </c>
      <c r="J271" s="7" t="s">
        <v>2857</v>
      </c>
      <c r="K271" s="29">
        <v>64</v>
      </c>
      <c r="M271" s="7" t="s">
        <v>2857</v>
      </c>
      <c r="N271" s="29">
        <v>67</v>
      </c>
      <c r="P271" s="7" t="s">
        <v>2857</v>
      </c>
      <c r="Q271" s="29">
        <v>71</v>
      </c>
    </row>
    <row r="272" spans="1:17" x14ac:dyDescent="0.3">
      <c r="A272" s="7" t="s">
        <v>3025</v>
      </c>
      <c r="B272" s="29">
        <v>61</v>
      </c>
      <c r="D272" s="7" t="s">
        <v>3025</v>
      </c>
      <c r="E272" s="29">
        <v>63</v>
      </c>
      <c r="G272" s="7" t="s">
        <v>3025</v>
      </c>
      <c r="H272" s="29">
        <v>58</v>
      </c>
      <c r="J272" s="7" t="s">
        <v>3025</v>
      </c>
      <c r="K272" s="29">
        <v>64</v>
      </c>
      <c r="M272" s="7" t="s">
        <v>3025</v>
      </c>
      <c r="N272" s="29">
        <v>67</v>
      </c>
      <c r="P272" s="7" t="s">
        <v>3025</v>
      </c>
      <c r="Q272" s="29">
        <v>71</v>
      </c>
    </row>
    <row r="273" spans="1:17" x14ac:dyDescent="0.3">
      <c r="A273" s="7" t="s">
        <v>3256</v>
      </c>
      <c r="B273" s="29">
        <v>61</v>
      </c>
      <c r="D273" s="7" t="s">
        <v>3256</v>
      </c>
      <c r="E273" s="29">
        <v>62</v>
      </c>
      <c r="G273" s="7" t="s">
        <v>3256</v>
      </c>
      <c r="H273" s="29">
        <v>57</v>
      </c>
      <c r="J273" s="7" t="s">
        <v>3256</v>
      </c>
      <c r="K273" s="29">
        <v>64</v>
      </c>
      <c r="M273" s="7" t="s">
        <v>3256</v>
      </c>
      <c r="N273" s="29">
        <v>66</v>
      </c>
      <c r="P273" s="7" t="s">
        <v>3256</v>
      </c>
      <c r="Q273" s="29">
        <v>71</v>
      </c>
    </row>
    <row r="274" spans="1:17" x14ac:dyDescent="0.3">
      <c r="A274" s="7" t="s">
        <v>2900</v>
      </c>
      <c r="B274" s="29">
        <v>61</v>
      </c>
      <c r="D274" s="7" t="s">
        <v>2900</v>
      </c>
      <c r="E274" s="29">
        <v>62</v>
      </c>
      <c r="G274" s="7" t="s">
        <v>2900</v>
      </c>
      <c r="H274" s="29">
        <v>57</v>
      </c>
      <c r="J274" s="7" t="s">
        <v>2900</v>
      </c>
      <c r="K274" s="29">
        <v>64</v>
      </c>
      <c r="M274" s="7" t="s">
        <v>2900</v>
      </c>
      <c r="N274" s="29">
        <v>66</v>
      </c>
      <c r="P274" s="7" t="s">
        <v>2900</v>
      </c>
      <c r="Q274" s="29">
        <v>71</v>
      </c>
    </row>
    <row r="275" spans="1:17" x14ac:dyDescent="0.3">
      <c r="A275" s="7" t="s">
        <v>3257</v>
      </c>
      <c r="B275" s="30">
        <v>60</v>
      </c>
      <c r="D275" s="7" t="s">
        <v>3257</v>
      </c>
      <c r="E275" s="29">
        <v>62</v>
      </c>
      <c r="G275" s="7" t="s">
        <v>3257</v>
      </c>
      <c r="H275" s="29">
        <v>57</v>
      </c>
      <c r="J275" s="7" t="s">
        <v>3257</v>
      </c>
      <c r="K275" s="29">
        <v>63</v>
      </c>
      <c r="M275" s="7" t="s">
        <v>3257</v>
      </c>
      <c r="N275" s="29">
        <v>66</v>
      </c>
      <c r="P275" s="7" t="s">
        <v>3257</v>
      </c>
      <c r="Q275" s="29">
        <v>71</v>
      </c>
    </row>
    <row r="276" spans="1:17" x14ac:dyDescent="0.3">
      <c r="A276" s="7" t="s">
        <v>2858</v>
      </c>
      <c r="B276" s="30">
        <v>60</v>
      </c>
      <c r="D276" s="7" t="s">
        <v>2858</v>
      </c>
      <c r="E276" s="29">
        <v>62</v>
      </c>
      <c r="G276" s="7" t="s">
        <v>2858</v>
      </c>
      <c r="H276" s="29">
        <v>57</v>
      </c>
      <c r="J276" s="7" t="s">
        <v>2858</v>
      </c>
      <c r="K276" s="29">
        <v>63</v>
      </c>
      <c r="M276" s="7" t="s">
        <v>2858</v>
      </c>
      <c r="N276" s="29">
        <v>66</v>
      </c>
      <c r="P276" s="7" t="s">
        <v>2858</v>
      </c>
      <c r="Q276" s="29">
        <v>70</v>
      </c>
    </row>
    <row r="277" spans="1:17" x14ac:dyDescent="0.3">
      <c r="A277" s="7" t="s">
        <v>2935</v>
      </c>
      <c r="B277" s="30">
        <v>60</v>
      </c>
      <c r="D277" s="7" t="s">
        <v>2935</v>
      </c>
      <c r="E277" s="29">
        <v>61</v>
      </c>
      <c r="G277" s="7" t="s">
        <v>2935</v>
      </c>
      <c r="H277" s="29">
        <v>56</v>
      </c>
      <c r="J277" s="7" t="s">
        <v>2935</v>
      </c>
      <c r="K277" s="29">
        <v>63</v>
      </c>
      <c r="M277" s="7" t="s">
        <v>2935</v>
      </c>
      <c r="N277" s="29">
        <v>66</v>
      </c>
      <c r="P277" s="7" t="s">
        <v>2935</v>
      </c>
      <c r="Q277" s="29">
        <v>70</v>
      </c>
    </row>
    <row r="278" spans="1:17" x14ac:dyDescent="0.3">
      <c r="A278" s="7" t="s">
        <v>3258</v>
      </c>
      <c r="B278" s="30">
        <v>60</v>
      </c>
      <c r="D278" s="7" t="s">
        <v>3258</v>
      </c>
      <c r="E278" s="29">
        <v>61</v>
      </c>
      <c r="G278" s="7" t="s">
        <v>3258</v>
      </c>
      <c r="H278" s="29">
        <v>56</v>
      </c>
      <c r="J278" s="7" t="s">
        <v>3258</v>
      </c>
      <c r="K278" s="29">
        <v>63</v>
      </c>
      <c r="M278" s="7" t="s">
        <v>3258</v>
      </c>
      <c r="N278" s="29">
        <v>66</v>
      </c>
      <c r="P278" s="7" t="s">
        <v>3258</v>
      </c>
      <c r="Q278" s="29">
        <v>70</v>
      </c>
    </row>
    <row r="279" spans="1:17" x14ac:dyDescent="0.3">
      <c r="A279" s="7" t="s">
        <v>2901</v>
      </c>
      <c r="B279" s="30">
        <v>60</v>
      </c>
      <c r="D279" s="7" t="s">
        <v>2901</v>
      </c>
      <c r="E279" s="29">
        <v>61</v>
      </c>
      <c r="G279" s="7" t="s">
        <v>2901</v>
      </c>
      <c r="H279" s="29">
        <v>56</v>
      </c>
      <c r="J279" s="7" t="s">
        <v>2901</v>
      </c>
      <c r="K279" s="29">
        <v>63</v>
      </c>
      <c r="M279" s="7" t="s">
        <v>2901</v>
      </c>
      <c r="N279" s="29">
        <v>66</v>
      </c>
      <c r="P279" s="7" t="s">
        <v>2901</v>
      </c>
      <c r="Q279" s="29">
        <v>70</v>
      </c>
    </row>
    <row r="280" spans="1:17" x14ac:dyDescent="0.3">
      <c r="A280" s="7" t="s">
        <v>3259</v>
      </c>
      <c r="B280" s="30">
        <v>60</v>
      </c>
      <c r="D280" s="7" t="s">
        <v>3259</v>
      </c>
      <c r="E280" s="29">
        <v>61</v>
      </c>
      <c r="G280" s="7" t="s">
        <v>3259</v>
      </c>
      <c r="H280" s="29">
        <v>56</v>
      </c>
      <c r="J280" s="7" t="s">
        <v>3259</v>
      </c>
      <c r="K280" s="29">
        <v>63</v>
      </c>
      <c r="M280" s="7" t="s">
        <v>3259</v>
      </c>
      <c r="N280" s="29">
        <v>66</v>
      </c>
      <c r="P280" s="7" t="s">
        <v>3259</v>
      </c>
      <c r="Q280" s="29">
        <v>70</v>
      </c>
    </row>
    <row r="281" spans="1:17" x14ac:dyDescent="0.3">
      <c r="A281" s="7" t="s">
        <v>2859</v>
      </c>
      <c r="B281" s="30">
        <v>60</v>
      </c>
      <c r="D281" s="7" t="s">
        <v>2859</v>
      </c>
      <c r="E281" s="30">
        <v>60</v>
      </c>
      <c r="G281" s="7" t="s">
        <v>2859</v>
      </c>
      <c r="H281" s="29">
        <v>55</v>
      </c>
      <c r="J281" s="7" t="s">
        <v>2859</v>
      </c>
      <c r="K281" s="29">
        <v>63</v>
      </c>
      <c r="M281" s="7" t="s">
        <v>2859</v>
      </c>
      <c r="N281" s="29">
        <v>65</v>
      </c>
      <c r="P281" s="7" t="s">
        <v>2859</v>
      </c>
      <c r="Q281" s="29">
        <v>70</v>
      </c>
    </row>
    <row r="282" spans="1:17" x14ac:dyDescent="0.3">
      <c r="A282" s="7" t="s">
        <v>2936</v>
      </c>
      <c r="B282" s="30">
        <v>60</v>
      </c>
      <c r="D282" s="7" t="s">
        <v>2936</v>
      </c>
      <c r="E282" s="30">
        <v>60</v>
      </c>
      <c r="G282" s="7" t="s">
        <v>2936</v>
      </c>
      <c r="H282" s="29">
        <v>55</v>
      </c>
      <c r="J282" s="7" t="s">
        <v>2936</v>
      </c>
      <c r="K282" s="29">
        <v>63</v>
      </c>
      <c r="M282" s="7" t="s">
        <v>2936</v>
      </c>
      <c r="N282" s="29">
        <v>65</v>
      </c>
      <c r="P282" s="7" t="s">
        <v>2936</v>
      </c>
      <c r="Q282" s="29">
        <v>70</v>
      </c>
    </row>
    <row r="283" spans="1:17" x14ac:dyDescent="0.3">
      <c r="A283" s="7" t="s">
        <v>3152</v>
      </c>
      <c r="B283" s="30">
        <v>60</v>
      </c>
      <c r="D283" s="7" t="s">
        <v>3152</v>
      </c>
      <c r="E283" s="30">
        <v>60</v>
      </c>
      <c r="G283" s="7" t="s">
        <v>3152</v>
      </c>
      <c r="H283" s="29">
        <v>55</v>
      </c>
      <c r="J283" s="7" t="s">
        <v>3152</v>
      </c>
      <c r="K283" s="29">
        <v>63</v>
      </c>
      <c r="M283" s="7" t="s">
        <v>3152</v>
      </c>
      <c r="N283" s="29">
        <v>65</v>
      </c>
      <c r="P283" s="7" t="s">
        <v>3152</v>
      </c>
      <c r="Q283" s="29">
        <v>70</v>
      </c>
    </row>
    <row r="284" spans="1:17" x14ac:dyDescent="0.3">
      <c r="A284" s="5" t="s">
        <v>2902</v>
      </c>
      <c r="B284" s="30">
        <v>60</v>
      </c>
      <c r="D284" s="5" t="s">
        <v>2902</v>
      </c>
      <c r="E284" s="30">
        <v>60</v>
      </c>
      <c r="G284" s="7" t="s">
        <v>2902</v>
      </c>
      <c r="H284" s="29">
        <v>55</v>
      </c>
      <c r="J284" s="7" t="s">
        <v>2902</v>
      </c>
      <c r="K284" s="29">
        <v>63</v>
      </c>
      <c r="M284" s="7" t="s">
        <v>2902</v>
      </c>
      <c r="N284" s="29">
        <v>65</v>
      </c>
      <c r="P284" s="7" t="s">
        <v>2902</v>
      </c>
      <c r="Q284" s="29">
        <v>69</v>
      </c>
    </row>
    <row r="285" spans="1:17" x14ac:dyDescent="0.3">
      <c r="A285" s="7" t="s">
        <v>3153</v>
      </c>
      <c r="B285" s="33">
        <v>59</v>
      </c>
      <c r="D285" s="7" t="s">
        <v>3153</v>
      </c>
      <c r="E285" s="33">
        <v>59</v>
      </c>
      <c r="G285" s="7" t="s">
        <v>3153</v>
      </c>
      <c r="H285" s="29">
        <v>54</v>
      </c>
      <c r="J285" s="7" t="s">
        <v>3153</v>
      </c>
      <c r="K285" s="29">
        <v>62</v>
      </c>
      <c r="M285" s="7" t="s">
        <v>3153</v>
      </c>
      <c r="N285" s="29">
        <v>65</v>
      </c>
      <c r="P285" s="7" t="s">
        <v>3153</v>
      </c>
      <c r="Q285" s="29">
        <v>69</v>
      </c>
    </row>
    <row r="286" spans="1:17" x14ac:dyDescent="0.3">
      <c r="A286" s="7" t="s">
        <v>2860</v>
      </c>
      <c r="B286" s="33">
        <v>59</v>
      </c>
      <c r="D286" s="7" t="s">
        <v>2860</v>
      </c>
      <c r="E286" s="33">
        <v>59</v>
      </c>
      <c r="G286" s="7" t="s">
        <v>2860</v>
      </c>
      <c r="H286" s="29">
        <v>54</v>
      </c>
      <c r="J286" s="7" t="s">
        <v>2860</v>
      </c>
      <c r="K286" s="29">
        <v>62</v>
      </c>
      <c r="M286" s="7" t="s">
        <v>2860</v>
      </c>
      <c r="N286" s="29">
        <v>65</v>
      </c>
      <c r="P286" s="7" t="s">
        <v>2860</v>
      </c>
      <c r="Q286" s="29">
        <v>69</v>
      </c>
    </row>
    <row r="287" spans="1:17" x14ac:dyDescent="0.3">
      <c r="A287" s="7" t="s">
        <v>3260</v>
      </c>
      <c r="B287" s="33">
        <v>59</v>
      </c>
      <c r="D287" s="7" t="s">
        <v>3260</v>
      </c>
      <c r="E287" s="33">
        <v>59</v>
      </c>
      <c r="G287" s="7" t="s">
        <v>3260</v>
      </c>
      <c r="H287" s="29">
        <v>54</v>
      </c>
      <c r="J287" s="7" t="s">
        <v>3260</v>
      </c>
      <c r="K287" s="29">
        <v>62</v>
      </c>
      <c r="M287" s="7" t="s">
        <v>3260</v>
      </c>
      <c r="N287" s="29">
        <v>65</v>
      </c>
      <c r="P287" s="7" t="s">
        <v>3260</v>
      </c>
      <c r="Q287" s="29">
        <v>69</v>
      </c>
    </row>
    <row r="288" spans="1:17" x14ac:dyDescent="0.3">
      <c r="A288" s="7" t="s">
        <v>2926</v>
      </c>
      <c r="B288" s="33">
        <v>59</v>
      </c>
      <c r="D288" s="7" t="s">
        <v>2926</v>
      </c>
      <c r="E288" s="33">
        <v>59</v>
      </c>
      <c r="G288" s="7" t="s">
        <v>2926</v>
      </c>
      <c r="H288" s="29">
        <v>54</v>
      </c>
      <c r="J288" s="7" t="s">
        <v>2926</v>
      </c>
      <c r="K288" s="29">
        <v>62</v>
      </c>
      <c r="M288" s="7" t="s">
        <v>2926</v>
      </c>
      <c r="N288" s="29">
        <v>65</v>
      </c>
      <c r="P288" s="7" t="s">
        <v>2926</v>
      </c>
      <c r="Q288" s="29">
        <v>69</v>
      </c>
    </row>
    <row r="289" spans="1:17" x14ac:dyDescent="0.3">
      <c r="A289" s="7" t="s">
        <v>2903</v>
      </c>
      <c r="B289" s="33">
        <v>59</v>
      </c>
      <c r="D289" s="7" t="s">
        <v>2903</v>
      </c>
      <c r="E289" s="33">
        <v>59</v>
      </c>
      <c r="G289" s="7" t="s">
        <v>2903</v>
      </c>
      <c r="H289" s="29">
        <v>54</v>
      </c>
      <c r="J289" s="7" t="s">
        <v>2903</v>
      </c>
      <c r="K289" s="29">
        <v>61</v>
      </c>
      <c r="M289" s="7" t="s">
        <v>2903</v>
      </c>
      <c r="N289" s="29">
        <v>64</v>
      </c>
      <c r="P289" s="7" t="s">
        <v>2903</v>
      </c>
      <c r="Q289" s="29">
        <v>69</v>
      </c>
    </row>
    <row r="290" spans="1:17" x14ac:dyDescent="0.3">
      <c r="A290" s="7" t="s">
        <v>2904</v>
      </c>
      <c r="B290" s="33">
        <v>59</v>
      </c>
      <c r="D290" s="7" t="s">
        <v>2904</v>
      </c>
      <c r="E290" s="33">
        <v>59</v>
      </c>
      <c r="G290" s="7" t="s">
        <v>2904</v>
      </c>
      <c r="H290" s="29">
        <v>53</v>
      </c>
      <c r="J290" s="7" t="s">
        <v>2904</v>
      </c>
      <c r="K290" s="29">
        <v>61</v>
      </c>
      <c r="M290" s="7" t="s">
        <v>2904</v>
      </c>
      <c r="N290" s="29">
        <v>64</v>
      </c>
      <c r="P290" s="7" t="s">
        <v>2904</v>
      </c>
      <c r="Q290" s="29">
        <v>69</v>
      </c>
    </row>
    <row r="291" spans="1:17" x14ac:dyDescent="0.3">
      <c r="A291" s="7" t="s">
        <v>2861</v>
      </c>
      <c r="B291" s="33">
        <v>59</v>
      </c>
      <c r="D291" s="7" t="s">
        <v>2861</v>
      </c>
      <c r="E291" s="33">
        <v>59</v>
      </c>
      <c r="G291" s="7" t="s">
        <v>2861</v>
      </c>
      <c r="H291" s="29">
        <v>53</v>
      </c>
      <c r="J291" s="7" t="s">
        <v>2861</v>
      </c>
      <c r="K291" s="29">
        <v>61</v>
      </c>
      <c r="M291" s="7" t="s">
        <v>2861</v>
      </c>
      <c r="N291" s="29">
        <v>64</v>
      </c>
      <c r="P291" s="7" t="s">
        <v>2861</v>
      </c>
      <c r="Q291" s="29">
        <v>69</v>
      </c>
    </row>
    <row r="292" spans="1:17" x14ac:dyDescent="0.3">
      <c r="A292" s="7" t="s">
        <v>3261</v>
      </c>
      <c r="B292" s="33">
        <v>59</v>
      </c>
      <c r="D292" s="7" t="s">
        <v>3261</v>
      </c>
      <c r="E292" s="29">
        <v>58</v>
      </c>
      <c r="G292" s="7" t="s">
        <v>3261</v>
      </c>
      <c r="H292" s="29">
        <v>53</v>
      </c>
      <c r="J292" s="7" t="s">
        <v>3261</v>
      </c>
      <c r="K292" s="29">
        <v>61</v>
      </c>
      <c r="M292" s="7" t="s">
        <v>3261</v>
      </c>
      <c r="N292" s="29">
        <v>64</v>
      </c>
      <c r="P292" s="7" t="s">
        <v>3261</v>
      </c>
      <c r="Q292" s="29">
        <v>68</v>
      </c>
    </row>
    <row r="293" spans="1:17" x14ac:dyDescent="0.3">
      <c r="A293" s="7" t="s">
        <v>2905</v>
      </c>
      <c r="B293" s="33">
        <v>59</v>
      </c>
      <c r="D293" s="7" t="s">
        <v>2905</v>
      </c>
      <c r="E293" s="29">
        <v>58</v>
      </c>
      <c r="G293" s="7" t="s">
        <v>2905</v>
      </c>
      <c r="H293" s="29">
        <v>53</v>
      </c>
      <c r="J293" s="7" t="s">
        <v>2905</v>
      </c>
      <c r="K293" s="30">
        <v>60</v>
      </c>
      <c r="M293" s="7" t="s">
        <v>2905</v>
      </c>
      <c r="N293" s="29">
        <v>64</v>
      </c>
      <c r="P293" s="7" t="s">
        <v>2905</v>
      </c>
      <c r="Q293" s="29">
        <v>68</v>
      </c>
    </row>
    <row r="294" spans="1:17" x14ac:dyDescent="0.3">
      <c r="A294" s="7" t="s">
        <v>2927</v>
      </c>
      <c r="B294" s="33">
        <v>59</v>
      </c>
      <c r="D294" s="7" t="s">
        <v>2927</v>
      </c>
      <c r="E294" s="29">
        <v>58</v>
      </c>
      <c r="G294" s="7" t="s">
        <v>2927</v>
      </c>
      <c r="H294" s="29">
        <v>53</v>
      </c>
      <c r="J294" s="5" t="s">
        <v>2927</v>
      </c>
      <c r="K294" s="30">
        <v>60</v>
      </c>
      <c r="M294" s="5" t="s">
        <v>2927</v>
      </c>
      <c r="N294" s="29">
        <v>64</v>
      </c>
      <c r="P294" s="5" t="s">
        <v>2927</v>
      </c>
      <c r="Q294" s="29">
        <v>68</v>
      </c>
    </row>
    <row r="295" spans="1:17" x14ac:dyDescent="0.3">
      <c r="A295" s="7" t="s">
        <v>3262</v>
      </c>
      <c r="B295" s="29">
        <v>58</v>
      </c>
      <c r="D295" s="7" t="s">
        <v>3262</v>
      </c>
      <c r="E295" s="29">
        <v>58</v>
      </c>
      <c r="G295" s="7" t="s">
        <v>3262</v>
      </c>
      <c r="H295" s="29">
        <v>52</v>
      </c>
      <c r="J295" s="7" t="s">
        <v>3262</v>
      </c>
      <c r="K295" s="33">
        <v>59</v>
      </c>
      <c r="M295" s="7" t="s">
        <v>3262</v>
      </c>
      <c r="N295" s="29">
        <v>64</v>
      </c>
      <c r="P295" s="7" t="s">
        <v>3262</v>
      </c>
      <c r="Q295" s="29">
        <v>68</v>
      </c>
    </row>
    <row r="296" spans="1:17" x14ac:dyDescent="0.3">
      <c r="A296" s="7" t="s">
        <v>2862</v>
      </c>
      <c r="B296" s="29">
        <v>58</v>
      </c>
      <c r="D296" s="7" t="s">
        <v>2862</v>
      </c>
      <c r="E296" s="29">
        <v>58</v>
      </c>
      <c r="G296" s="7" t="s">
        <v>2862</v>
      </c>
      <c r="H296" s="29">
        <v>52</v>
      </c>
      <c r="J296" s="7" t="s">
        <v>2862</v>
      </c>
      <c r="K296" s="33">
        <v>59</v>
      </c>
      <c r="M296" s="7" t="s">
        <v>2862</v>
      </c>
      <c r="N296" s="29">
        <v>64</v>
      </c>
      <c r="P296" s="7" t="s">
        <v>2862</v>
      </c>
      <c r="Q296" s="29">
        <v>68</v>
      </c>
    </row>
    <row r="297" spans="1:17" x14ac:dyDescent="0.3">
      <c r="A297" s="7" t="s">
        <v>3263</v>
      </c>
      <c r="B297" s="29">
        <v>58</v>
      </c>
      <c r="D297" s="7" t="s">
        <v>3263</v>
      </c>
      <c r="E297" s="29">
        <v>58</v>
      </c>
      <c r="G297" s="7" t="s">
        <v>3263</v>
      </c>
      <c r="H297" s="29">
        <v>52</v>
      </c>
      <c r="J297" s="7" t="s">
        <v>3263</v>
      </c>
      <c r="K297" s="33">
        <v>59</v>
      </c>
      <c r="M297" s="7" t="s">
        <v>3263</v>
      </c>
      <c r="N297" s="29">
        <v>63</v>
      </c>
      <c r="P297" s="7" t="s">
        <v>3263</v>
      </c>
      <c r="Q297" s="29">
        <v>68</v>
      </c>
    </row>
    <row r="298" spans="1:17" x14ac:dyDescent="0.3">
      <c r="A298" s="7" t="s">
        <v>2928</v>
      </c>
      <c r="B298" s="29">
        <v>58</v>
      </c>
      <c r="D298" s="7" t="s">
        <v>2928</v>
      </c>
      <c r="E298" s="29">
        <v>58</v>
      </c>
      <c r="G298" s="7" t="s">
        <v>2928</v>
      </c>
      <c r="H298" s="29">
        <v>52</v>
      </c>
      <c r="J298" s="7" t="s">
        <v>2928</v>
      </c>
      <c r="K298" s="33">
        <v>59</v>
      </c>
      <c r="M298" s="7" t="s">
        <v>2928</v>
      </c>
      <c r="N298" s="29">
        <v>63</v>
      </c>
      <c r="P298" s="7" t="s">
        <v>2928</v>
      </c>
      <c r="Q298" s="29">
        <v>68</v>
      </c>
    </row>
    <row r="299" spans="1:17" x14ac:dyDescent="0.3">
      <c r="A299" s="7" t="s">
        <v>2906</v>
      </c>
      <c r="B299" s="29">
        <v>58</v>
      </c>
      <c r="D299" s="7" t="s">
        <v>2906</v>
      </c>
      <c r="E299" s="29">
        <v>57</v>
      </c>
      <c r="G299" s="7" t="s">
        <v>2906</v>
      </c>
      <c r="H299" s="29">
        <v>52</v>
      </c>
      <c r="J299" s="7" t="s">
        <v>2906</v>
      </c>
      <c r="K299" s="33">
        <v>59</v>
      </c>
      <c r="M299" s="7" t="s">
        <v>2906</v>
      </c>
      <c r="N299" s="29">
        <v>63</v>
      </c>
      <c r="P299" s="7" t="s">
        <v>2906</v>
      </c>
      <c r="Q299" s="29">
        <v>68</v>
      </c>
    </row>
    <row r="300" spans="1:17" x14ac:dyDescent="0.3">
      <c r="A300" s="7" t="s">
        <v>2929</v>
      </c>
      <c r="B300" s="29">
        <v>58</v>
      </c>
      <c r="D300" s="7" t="s">
        <v>2929</v>
      </c>
      <c r="E300" s="29">
        <v>57</v>
      </c>
      <c r="G300" s="7" t="s">
        <v>2929</v>
      </c>
      <c r="H300" s="29">
        <v>51</v>
      </c>
      <c r="J300" s="7" t="s">
        <v>2929</v>
      </c>
      <c r="K300" s="33">
        <v>59</v>
      </c>
      <c r="M300" s="7" t="s">
        <v>2929</v>
      </c>
      <c r="N300" s="29">
        <v>63</v>
      </c>
      <c r="P300" s="7" t="s">
        <v>2929</v>
      </c>
      <c r="Q300" s="29">
        <v>67</v>
      </c>
    </row>
    <row r="301" spans="1:17" x14ac:dyDescent="0.3">
      <c r="A301" s="7" t="s">
        <v>2863</v>
      </c>
      <c r="B301" s="29">
        <v>58</v>
      </c>
      <c r="D301" s="7" t="s">
        <v>2863</v>
      </c>
      <c r="E301" s="29">
        <v>57</v>
      </c>
      <c r="G301" s="7" t="s">
        <v>2863</v>
      </c>
      <c r="H301" s="29">
        <v>51</v>
      </c>
      <c r="J301" s="7" t="s">
        <v>2863</v>
      </c>
      <c r="K301" s="33">
        <v>59</v>
      </c>
      <c r="M301" s="7" t="s">
        <v>2863</v>
      </c>
      <c r="N301" s="29">
        <v>63</v>
      </c>
      <c r="P301" s="7" t="s">
        <v>2863</v>
      </c>
      <c r="Q301" s="29">
        <v>67</v>
      </c>
    </row>
    <row r="302" spans="1:17" x14ac:dyDescent="0.3">
      <c r="A302" s="7" t="s">
        <v>2907</v>
      </c>
      <c r="B302" s="29">
        <v>58</v>
      </c>
      <c r="D302" s="7" t="s">
        <v>2907</v>
      </c>
      <c r="E302" s="29">
        <v>57</v>
      </c>
      <c r="G302" s="7" t="s">
        <v>2907</v>
      </c>
      <c r="H302" s="29">
        <v>51</v>
      </c>
      <c r="J302" s="7" t="s">
        <v>2907</v>
      </c>
      <c r="K302" s="33">
        <v>59</v>
      </c>
      <c r="M302" s="7" t="s">
        <v>2907</v>
      </c>
      <c r="N302" s="29">
        <v>63</v>
      </c>
      <c r="P302" s="7" t="s">
        <v>2907</v>
      </c>
      <c r="Q302" s="29">
        <v>67</v>
      </c>
    </row>
    <row r="303" spans="1:17" x14ac:dyDescent="0.3">
      <c r="A303" s="7" t="s">
        <v>3264</v>
      </c>
      <c r="B303" s="29">
        <v>58</v>
      </c>
      <c r="D303" s="7" t="s">
        <v>3264</v>
      </c>
      <c r="E303" s="29">
        <v>57</v>
      </c>
      <c r="G303" s="7" t="s">
        <v>3264</v>
      </c>
      <c r="H303" s="29">
        <v>51</v>
      </c>
      <c r="J303" s="7" t="s">
        <v>3264</v>
      </c>
      <c r="K303" s="33">
        <v>59</v>
      </c>
      <c r="M303" s="7" t="s">
        <v>3264</v>
      </c>
      <c r="N303" s="29">
        <v>63</v>
      </c>
      <c r="P303" s="7" t="s">
        <v>3264</v>
      </c>
      <c r="Q303" s="29">
        <v>67</v>
      </c>
    </row>
    <row r="304" spans="1:17" x14ac:dyDescent="0.3">
      <c r="A304" s="7" t="s">
        <v>2864</v>
      </c>
      <c r="B304" s="29">
        <v>58</v>
      </c>
      <c r="D304" s="7" t="s">
        <v>2864</v>
      </c>
      <c r="E304" s="29">
        <v>57</v>
      </c>
      <c r="G304" s="7" t="s">
        <v>2864</v>
      </c>
      <c r="H304" s="29">
        <v>51</v>
      </c>
      <c r="J304" s="7" t="s">
        <v>2864</v>
      </c>
      <c r="K304" s="33">
        <v>59</v>
      </c>
      <c r="M304" s="7" t="s">
        <v>2864</v>
      </c>
      <c r="N304" s="29">
        <v>63</v>
      </c>
      <c r="P304" s="7" t="s">
        <v>2864</v>
      </c>
      <c r="Q304" s="29">
        <v>67</v>
      </c>
    </row>
    <row r="305" spans="1:17" x14ac:dyDescent="0.3">
      <c r="A305" s="5" t="s">
        <v>2908</v>
      </c>
      <c r="B305" s="29">
        <v>57</v>
      </c>
      <c r="D305" s="7" t="s">
        <v>2908</v>
      </c>
      <c r="E305" s="29">
        <v>57</v>
      </c>
      <c r="G305" s="7" t="s">
        <v>2908</v>
      </c>
      <c r="H305" s="31">
        <v>50</v>
      </c>
      <c r="J305" s="7" t="s">
        <v>2908</v>
      </c>
      <c r="K305" s="29">
        <v>58</v>
      </c>
      <c r="M305" s="7" t="s">
        <v>2908</v>
      </c>
      <c r="N305" s="29">
        <v>62</v>
      </c>
      <c r="P305" s="7" t="s">
        <v>2908</v>
      </c>
      <c r="Q305" s="29">
        <v>67</v>
      </c>
    </row>
    <row r="306" spans="1:17" x14ac:dyDescent="0.3">
      <c r="A306" s="7" t="s">
        <v>2865</v>
      </c>
      <c r="B306" s="29">
        <v>57</v>
      </c>
      <c r="D306" s="7" t="s">
        <v>2865</v>
      </c>
      <c r="E306" s="29">
        <v>56</v>
      </c>
      <c r="G306" s="7" t="s">
        <v>2865</v>
      </c>
      <c r="H306" s="31">
        <v>50</v>
      </c>
      <c r="J306" s="7" t="s">
        <v>2865</v>
      </c>
      <c r="K306" s="29">
        <v>58</v>
      </c>
      <c r="M306" s="7" t="s">
        <v>2865</v>
      </c>
      <c r="N306" s="29">
        <v>62</v>
      </c>
      <c r="P306" s="7" t="s">
        <v>2865</v>
      </c>
      <c r="Q306" s="29">
        <v>67</v>
      </c>
    </row>
    <row r="307" spans="1:17" x14ac:dyDescent="0.3">
      <c r="A307" s="7" t="s">
        <v>3265</v>
      </c>
      <c r="B307" s="29">
        <v>57</v>
      </c>
      <c r="D307" s="7" t="s">
        <v>3265</v>
      </c>
      <c r="E307" s="29">
        <v>56</v>
      </c>
      <c r="G307" s="7" t="s">
        <v>3265</v>
      </c>
      <c r="H307" s="31">
        <v>50</v>
      </c>
      <c r="J307" s="7" t="s">
        <v>3265</v>
      </c>
      <c r="K307" s="29">
        <v>58</v>
      </c>
      <c r="M307" s="7" t="s">
        <v>3265</v>
      </c>
      <c r="N307" s="29">
        <v>62</v>
      </c>
      <c r="P307" s="7" t="s">
        <v>3265</v>
      </c>
      <c r="Q307" s="29">
        <v>67</v>
      </c>
    </row>
    <row r="308" spans="1:17" x14ac:dyDescent="0.3">
      <c r="A308" s="7" t="s">
        <v>2909</v>
      </c>
      <c r="B308" s="29">
        <v>57</v>
      </c>
      <c r="D308" s="7" t="s">
        <v>2909</v>
      </c>
      <c r="E308" s="29">
        <v>56</v>
      </c>
      <c r="G308" s="7" t="s">
        <v>2909</v>
      </c>
      <c r="H308" s="31">
        <v>50</v>
      </c>
      <c r="J308" s="7" t="s">
        <v>2909</v>
      </c>
      <c r="K308" s="29">
        <v>58</v>
      </c>
      <c r="M308" s="7" t="s">
        <v>2909</v>
      </c>
      <c r="N308" s="29">
        <v>62</v>
      </c>
      <c r="P308" s="7" t="s">
        <v>2909</v>
      </c>
      <c r="Q308" s="29">
        <v>67</v>
      </c>
    </row>
    <row r="309" spans="1:17" x14ac:dyDescent="0.3">
      <c r="A309" s="7" t="s">
        <v>2866</v>
      </c>
      <c r="B309" s="29">
        <v>57</v>
      </c>
      <c r="D309" s="7" t="s">
        <v>2866</v>
      </c>
      <c r="E309" s="29">
        <v>56</v>
      </c>
      <c r="G309" s="7" t="s">
        <v>2866</v>
      </c>
      <c r="H309" s="31">
        <v>50</v>
      </c>
      <c r="J309" s="7" t="s">
        <v>2866</v>
      </c>
      <c r="K309" s="29">
        <v>58</v>
      </c>
      <c r="M309" s="7" t="s">
        <v>2866</v>
      </c>
      <c r="N309" s="29">
        <v>62</v>
      </c>
      <c r="P309" s="7" t="s">
        <v>2866</v>
      </c>
      <c r="Q309" s="29">
        <v>66</v>
      </c>
    </row>
    <row r="310" spans="1:17" x14ac:dyDescent="0.3">
      <c r="A310" s="7" t="s">
        <v>2964</v>
      </c>
      <c r="B310" s="29">
        <v>56</v>
      </c>
      <c r="D310" s="7" t="s">
        <v>2964</v>
      </c>
      <c r="E310" s="29">
        <v>56</v>
      </c>
      <c r="G310" s="7" t="s">
        <v>2964</v>
      </c>
      <c r="H310" s="29">
        <v>49</v>
      </c>
      <c r="J310" s="7" t="s">
        <v>2964</v>
      </c>
      <c r="K310" s="29">
        <v>58</v>
      </c>
      <c r="M310" s="7" t="s">
        <v>2964</v>
      </c>
      <c r="N310" s="29">
        <v>62</v>
      </c>
      <c r="P310" s="7" t="s">
        <v>2964</v>
      </c>
      <c r="Q310" s="29">
        <v>66</v>
      </c>
    </row>
    <row r="311" spans="1:17" x14ac:dyDescent="0.3">
      <c r="A311" s="7" t="s">
        <v>2910</v>
      </c>
      <c r="B311" s="29">
        <v>56</v>
      </c>
      <c r="D311" s="7" t="s">
        <v>2910</v>
      </c>
      <c r="E311" s="29">
        <v>56</v>
      </c>
      <c r="G311" s="7" t="s">
        <v>2910</v>
      </c>
      <c r="H311" s="29">
        <v>49</v>
      </c>
      <c r="J311" s="7" t="s">
        <v>2910</v>
      </c>
      <c r="K311" s="29">
        <v>58</v>
      </c>
      <c r="M311" s="7" t="s">
        <v>2910</v>
      </c>
      <c r="N311" s="29">
        <v>62</v>
      </c>
      <c r="P311" s="7" t="s">
        <v>2910</v>
      </c>
      <c r="Q311" s="29">
        <v>66</v>
      </c>
    </row>
    <row r="312" spans="1:17" x14ac:dyDescent="0.3">
      <c r="A312" s="7" t="s">
        <v>2867</v>
      </c>
      <c r="B312" s="29">
        <v>56</v>
      </c>
      <c r="D312" s="7" t="s">
        <v>2867</v>
      </c>
      <c r="E312" s="29">
        <v>56</v>
      </c>
      <c r="G312" s="7" t="s">
        <v>2867</v>
      </c>
      <c r="H312" s="29">
        <v>49</v>
      </c>
      <c r="J312" s="7" t="s">
        <v>2867</v>
      </c>
      <c r="K312" s="29">
        <v>58</v>
      </c>
      <c r="M312" s="7" t="s">
        <v>2867</v>
      </c>
      <c r="N312" s="29">
        <v>62</v>
      </c>
      <c r="P312" s="7" t="s">
        <v>2867</v>
      </c>
      <c r="Q312" s="29">
        <v>66</v>
      </c>
    </row>
    <row r="313" spans="1:17" x14ac:dyDescent="0.3">
      <c r="A313" s="7" t="s">
        <v>3266</v>
      </c>
      <c r="B313" s="29">
        <v>56</v>
      </c>
      <c r="D313" s="7" t="s">
        <v>3266</v>
      </c>
      <c r="E313" s="29">
        <v>55</v>
      </c>
      <c r="G313" s="7" t="s">
        <v>3266</v>
      </c>
      <c r="H313" s="29">
        <v>49</v>
      </c>
      <c r="J313" s="7" t="s">
        <v>3266</v>
      </c>
      <c r="K313" s="29">
        <v>58</v>
      </c>
      <c r="M313" s="7" t="s">
        <v>3266</v>
      </c>
      <c r="N313" s="29">
        <v>61</v>
      </c>
      <c r="P313" s="7" t="s">
        <v>3266</v>
      </c>
      <c r="Q313" s="29">
        <v>66</v>
      </c>
    </row>
    <row r="314" spans="1:17" x14ac:dyDescent="0.3">
      <c r="A314" s="7" t="s">
        <v>2911</v>
      </c>
      <c r="B314" s="29">
        <v>56</v>
      </c>
      <c r="D314" s="7" t="s">
        <v>2911</v>
      </c>
      <c r="E314" s="29">
        <v>55</v>
      </c>
      <c r="G314" s="7" t="s">
        <v>2911</v>
      </c>
      <c r="H314" s="29">
        <v>49</v>
      </c>
      <c r="J314" s="7" t="s">
        <v>2911</v>
      </c>
      <c r="K314" s="29">
        <v>58</v>
      </c>
      <c r="M314" s="7" t="s">
        <v>2911</v>
      </c>
      <c r="N314" s="29">
        <v>61</v>
      </c>
      <c r="P314" s="7" t="s">
        <v>2911</v>
      </c>
      <c r="Q314" s="29">
        <v>66</v>
      </c>
    </row>
    <row r="315" spans="1:17" x14ac:dyDescent="0.3">
      <c r="A315" s="7" t="s">
        <v>2868</v>
      </c>
      <c r="B315" s="29">
        <v>55</v>
      </c>
      <c r="D315" s="7" t="s">
        <v>2868</v>
      </c>
      <c r="E315" s="29">
        <v>55</v>
      </c>
      <c r="G315" s="7" t="s">
        <v>2868</v>
      </c>
      <c r="H315" s="29">
        <v>48</v>
      </c>
      <c r="J315" s="7" t="s">
        <v>2868</v>
      </c>
      <c r="K315" s="29">
        <v>57</v>
      </c>
      <c r="M315" s="7" t="s">
        <v>2868</v>
      </c>
      <c r="N315" s="29">
        <v>61</v>
      </c>
      <c r="P315" s="7" t="s">
        <v>2868</v>
      </c>
      <c r="Q315" s="29">
        <v>66</v>
      </c>
    </row>
    <row r="316" spans="1:17" x14ac:dyDescent="0.3">
      <c r="A316" s="7" t="s">
        <v>3112</v>
      </c>
      <c r="B316" s="29">
        <v>55</v>
      </c>
      <c r="D316" s="7" t="s">
        <v>3112</v>
      </c>
      <c r="E316" s="29">
        <v>55</v>
      </c>
      <c r="G316" s="7" t="s">
        <v>3112</v>
      </c>
      <c r="H316" s="29">
        <v>48</v>
      </c>
      <c r="J316" s="7" t="s">
        <v>3112</v>
      </c>
      <c r="K316" s="29">
        <v>57</v>
      </c>
      <c r="M316" s="7" t="s">
        <v>3112</v>
      </c>
      <c r="N316" s="29">
        <v>61</v>
      </c>
      <c r="P316" s="7" t="s">
        <v>3112</v>
      </c>
      <c r="Q316" s="29">
        <v>66</v>
      </c>
    </row>
    <row r="317" spans="1:17" x14ac:dyDescent="0.3">
      <c r="A317" s="7" t="s">
        <v>2912</v>
      </c>
      <c r="B317" s="29">
        <v>55</v>
      </c>
      <c r="D317" s="7" t="s">
        <v>2912</v>
      </c>
      <c r="E317" s="29">
        <v>55</v>
      </c>
      <c r="G317" s="7" t="s">
        <v>2912</v>
      </c>
      <c r="H317" s="29">
        <v>48</v>
      </c>
      <c r="J317" s="7" t="s">
        <v>2912</v>
      </c>
      <c r="K317" s="29">
        <v>57</v>
      </c>
      <c r="M317" s="7" t="s">
        <v>2912</v>
      </c>
      <c r="N317" s="29">
        <v>61</v>
      </c>
      <c r="P317" s="7" t="s">
        <v>2912</v>
      </c>
      <c r="Q317" s="29">
        <v>66</v>
      </c>
    </row>
    <row r="318" spans="1:17" x14ac:dyDescent="0.3">
      <c r="A318" s="7" t="s">
        <v>2869</v>
      </c>
      <c r="B318" s="29">
        <v>55</v>
      </c>
      <c r="D318" s="7" t="s">
        <v>2869</v>
      </c>
      <c r="E318" s="29">
        <v>55</v>
      </c>
      <c r="G318" s="7" t="s">
        <v>2869</v>
      </c>
      <c r="H318" s="29">
        <v>48</v>
      </c>
      <c r="J318" s="7" t="s">
        <v>2869</v>
      </c>
      <c r="K318" s="29">
        <v>57</v>
      </c>
      <c r="M318" s="7" t="s">
        <v>2869</v>
      </c>
      <c r="N318" s="29">
        <v>61</v>
      </c>
      <c r="P318" s="7" t="s">
        <v>2869</v>
      </c>
      <c r="Q318" s="29">
        <v>65</v>
      </c>
    </row>
    <row r="319" spans="1:17" x14ac:dyDescent="0.3">
      <c r="A319" s="7" t="s">
        <v>2937</v>
      </c>
      <c r="B319" s="29">
        <v>55</v>
      </c>
      <c r="D319" s="7" t="s">
        <v>2937</v>
      </c>
      <c r="E319" s="29">
        <v>55</v>
      </c>
      <c r="G319" s="7" t="s">
        <v>2937</v>
      </c>
      <c r="H319" s="29">
        <v>48</v>
      </c>
      <c r="J319" s="7" t="s">
        <v>2937</v>
      </c>
      <c r="K319" s="29">
        <v>57</v>
      </c>
      <c r="M319" s="7" t="s">
        <v>2937</v>
      </c>
      <c r="N319" s="29">
        <v>61</v>
      </c>
      <c r="P319" s="7" t="s">
        <v>2937</v>
      </c>
      <c r="Q319" s="29">
        <v>65</v>
      </c>
    </row>
    <row r="320" spans="1:17" x14ac:dyDescent="0.3">
      <c r="A320" s="7" t="s">
        <v>2913</v>
      </c>
      <c r="B320" s="29">
        <v>54</v>
      </c>
      <c r="D320" s="7" t="s">
        <v>2913</v>
      </c>
      <c r="E320" s="29">
        <v>54</v>
      </c>
      <c r="G320" s="7" t="s">
        <v>2913</v>
      </c>
      <c r="H320" s="29">
        <v>47</v>
      </c>
      <c r="J320" s="7" t="s">
        <v>2913</v>
      </c>
      <c r="K320" s="29">
        <v>56</v>
      </c>
      <c r="M320" s="7" t="s">
        <v>2913</v>
      </c>
      <c r="N320" s="29">
        <v>61</v>
      </c>
      <c r="P320" s="7" t="s">
        <v>2913</v>
      </c>
      <c r="Q320" s="29">
        <v>65</v>
      </c>
    </row>
    <row r="321" spans="1:17" x14ac:dyDescent="0.3">
      <c r="A321" s="7" t="s">
        <v>2870</v>
      </c>
      <c r="B321" s="29">
        <v>54</v>
      </c>
      <c r="D321" s="7" t="s">
        <v>2870</v>
      </c>
      <c r="E321" s="29">
        <v>54</v>
      </c>
      <c r="G321" s="7" t="s">
        <v>2870</v>
      </c>
      <c r="H321" s="29">
        <v>47</v>
      </c>
      <c r="J321" s="7" t="s">
        <v>2870</v>
      </c>
      <c r="K321" s="29">
        <v>56</v>
      </c>
      <c r="M321" s="7" t="s">
        <v>2870</v>
      </c>
      <c r="N321" s="30">
        <v>60</v>
      </c>
      <c r="P321" s="7" t="s">
        <v>2870</v>
      </c>
      <c r="Q321" s="29">
        <v>65</v>
      </c>
    </row>
    <row r="322" spans="1:17" x14ac:dyDescent="0.3">
      <c r="A322" s="7" t="s">
        <v>3267</v>
      </c>
      <c r="B322" s="29">
        <v>54</v>
      </c>
      <c r="D322" s="7" t="s">
        <v>3267</v>
      </c>
      <c r="E322" s="29">
        <v>54</v>
      </c>
      <c r="G322" s="7" t="s">
        <v>3267</v>
      </c>
      <c r="H322" s="29">
        <v>47</v>
      </c>
      <c r="J322" s="7" t="s">
        <v>3267</v>
      </c>
      <c r="K322" s="29">
        <v>56</v>
      </c>
      <c r="M322" s="7" t="s">
        <v>3267</v>
      </c>
      <c r="N322" s="30">
        <v>60</v>
      </c>
      <c r="P322" s="7" t="s">
        <v>3267</v>
      </c>
      <c r="Q322" s="29">
        <v>65</v>
      </c>
    </row>
    <row r="323" spans="1:17" x14ac:dyDescent="0.3">
      <c r="A323" s="7" t="s">
        <v>2930</v>
      </c>
      <c r="B323" s="29">
        <v>54</v>
      </c>
      <c r="D323" s="7" t="s">
        <v>2930</v>
      </c>
      <c r="E323" s="29">
        <v>54</v>
      </c>
      <c r="G323" s="7" t="s">
        <v>2930</v>
      </c>
      <c r="H323" s="29">
        <v>47</v>
      </c>
      <c r="J323" s="7" t="s">
        <v>2930</v>
      </c>
      <c r="K323" s="29">
        <v>56</v>
      </c>
      <c r="M323" s="7" t="s">
        <v>2930</v>
      </c>
      <c r="N323" s="30">
        <v>60</v>
      </c>
      <c r="P323" s="7" t="s">
        <v>2930</v>
      </c>
      <c r="Q323" s="29">
        <v>65</v>
      </c>
    </row>
    <row r="324" spans="1:17" x14ac:dyDescent="0.3">
      <c r="A324" s="7" t="s">
        <v>2871</v>
      </c>
      <c r="B324" s="29">
        <v>54</v>
      </c>
      <c r="D324" s="7" t="s">
        <v>2871</v>
      </c>
      <c r="E324" s="29">
        <v>54</v>
      </c>
      <c r="G324" s="7" t="s">
        <v>2871</v>
      </c>
      <c r="H324" s="29">
        <v>47</v>
      </c>
      <c r="J324" s="7" t="s">
        <v>2871</v>
      </c>
      <c r="K324" s="29">
        <v>56</v>
      </c>
      <c r="M324" s="5" t="s">
        <v>2871</v>
      </c>
      <c r="N324" s="30">
        <v>60</v>
      </c>
      <c r="P324" s="5" t="s">
        <v>2871</v>
      </c>
      <c r="Q324" s="29">
        <v>65</v>
      </c>
    </row>
    <row r="325" spans="1:17" x14ac:dyDescent="0.3">
      <c r="A325" s="7" t="s">
        <v>3268</v>
      </c>
      <c r="B325" s="29">
        <v>53</v>
      </c>
      <c r="D325" s="7" t="s">
        <v>3268</v>
      </c>
      <c r="E325" s="29">
        <v>54</v>
      </c>
      <c r="G325" s="7" t="s">
        <v>3268</v>
      </c>
      <c r="H325" s="29">
        <v>46</v>
      </c>
      <c r="J325" s="7" t="s">
        <v>3268</v>
      </c>
      <c r="K325" s="29">
        <v>55</v>
      </c>
      <c r="M325" s="7" t="s">
        <v>3268</v>
      </c>
      <c r="N325" s="33">
        <v>59</v>
      </c>
      <c r="P325" s="7" t="s">
        <v>3268</v>
      </c>
      <c r="Q325" s="29">
        <v>65</v>
      </c>
    </row>
    <row r="326" spans="1:17" x14ac:dyDescent="0.3">
      <c r="A326" s="7" t="s">
        <v>2931</v>
      </c>
      <c r="B326" s="29">
        <v>53</v>
      </c>
      <c r="D326" s="7" t="s">
        <v>2931</v>
      </c>
      <c r="E326" s="29">
        <v>54</v>
      </c>
      <c r="G326" s="7" t="s">
        <v>2931</v>
      </c>
      <c r="H326" s="29">
        <v>46</v>
      </c>
      <c r="J326" s="7" t="s">
        <v>2931</v>
      </c>
      <c r="K326" s="29">
        <v>55</v>
      </c>
      <c r="M326" s="7" t="s">
        <v>2931</v>
      </c>
      <c r="N326" s="33">
        <v>59</v>
      </c>
      <c r="P326" s="7" t="s">
        <v>2931</v>
      </c>
      <c r="Q326" s="29">
        <v>65</v>
      </c>
    </row>
    <row r="327" spans="1:17" x14ac:dyDescent="0.3">
      <c r="A327" s="7" t="s">
        <v>3269</v>
      </c>
      <c r="B327" s="29">
        <v>53</v>
      </c>
      <c r="D327" s="7" t="s">
        <v>3269</v>
      </c>
      <c r="E327" s="29">
        <v>53</v>
      </c>
      <c r="G327" s="7" t="s">
        <v>3269</v>
      </c>
      <c r="H327" s="29">
        <v>46</v>
      </c>
      <c r="J327" s="7" t="s">
        <v>3269</v>
      </c>
      <c r="K327" s="29">
        <v>55</v>
      </c>
      <c r="M327" s="7" t="s">
        <v>3269</v>
      </c>
      <c r="N327" s="33">
        <v>59</v>
      </c>
      <c r="P327" s="7" t="s">
        <v>3269</v>
      </c>
      <c r="Q327" s="29">
        <v>64</v>
      </c>
    </row>
    <row r="328" spans="1:17" x14ac:dyDescent="0.3">
      <c r="A328" s="7" t="s">
        <v>2872</v>
      </c>
      <c r="B328" s="29">
        <v>53</v>
      </c>
      <c r="D328" s="7" t="s">
        <v>2872</v>
      </c>
      <c r="E328" s="29">
        <v>53</v>
      </c>
      <c r="G328" s="7" t="s">
        <v>2872</v>
      </c>
      <c r="H328" s="29">
        <v>46</v>
      </c>
      <c r="J328" s="7" t="s">
        <v>2872</v>
      </c>
      <c r="K328" s="29">
        <v>55</v>
      </c>
      <c r="M328" s="7" t="s">
        <v>2872</v>
      </c>
      <c r="N328" s="33">
        <v>59</v>
      </c>
      <c r="P328" s="7" t="s">
        <v>2872</v>
      </c>
      <c r="Q328" s="29">
        <v>64</v>
      </c>
    </row>
    <row r="329" spans="1:17" x14ac:dyDescent="0.3">
      <c r="A329" s="7" t="s">
        <v>2938</v>
      </c>
      <c r="B329" s="29">
        <v>53</v>
      </c>
      <c r="D329" s="7" t="s">
        <v>2938</v>
      </c>
      <c r="E329" s="29">
        <v>53</v>
      </c>
      <c r="G329" s="7" t="s">
        <v>2938</v>
      </c>
      <c r="H329" s="29">
        <v>46</v>
      </c>
      <c r="J329" s="7" t="s">
        <v>2938</v>
      </c>
      <c r="K329" s="29">
        <v>55</v>
      </c>
      <c r="M329" s="7" t="s">
        <v>2938</v>
      </c>
      <c r="N329" s="33">
        <v>59</v>
      </c>
      <c r="P329" s="7" t="s">
        <v>2938</v>
      </c>
      <c r="Q329" s="29">
        <v>64</v>
      </c>
    </row>
    <row r="330" spans="1:17" x14ac:dyDescent="0.3">
      <c r="A330" s="7" t="s">
        <v>2932</v>
      </c>
      <c r="B330" s="29">
        <v>52</v>
      </c>
      <c r="D330" s="7" t="s">
        <v>2932</v>
      </c>
      <c r="E330" s="29">
        <v>53</v>
      </c>
      <c r="G330" s="7" t="s">
        <v>2932</v>
      </c>
      <c r="H330" s="29">
        <v>45</v>
      </c>
      <c r="J330" s="7" t="s">
        <v>2932</v>
      </c>
      <c r="K330" s="29">
        <v>54</v>
      </c>
      <c r="M330" s="7" t="s">
        <v>2932</v>
      </c>
      <c r="N330" s="33">
        <v>59</v>
      </c>
      <c r="P330" s="7" t="s">
        <v>2932</v>
      </c>
      <c r="Q330" s="29">
        <v>64</v>
      </c>
    </row>
    <row r="331" spans="1:17" x14ac:dyDescent="0.3">
      <c r="A331" s="7" t="s">
        <v>3270</v>
      </c>
      <c r="B331" s="29">
        <v>52</v>
      </c>
      <c r="D331" s="7" t="s">
        <v>3270</v>
      </c>
      <c r="E331" s="29">
        <v>53</v>
      </c>
      <c r="G331" s="7" t="s">
        <v>3270</v>
      </c>
      <c r="H331" s="29">
        <v>45</v>
      </c>
      <c r="J331" s="7" t="s">
        <v>3270</v>
      </c>
      <c r="K331" s="29">
        <v>54</v>
      </c>
      <c r="M331" s="7" t="s">
        <v>3270</v>
      </c>
      <c r="N331" s="33">
        <v>59</v>
      </c>
      <c r="P331" s="7" t="s">
        <v>3270</v>
      </c>
      <c r="Q331" s="29">
        <v>64</v>
      </c>
    </row>
    <row r="332" spans="1:17" x14ac:dyDescent="0.3">
      <c r="A332" s="7" t="s">
        <v>2873</v>
      </c>
      <c r="B332" s="29">
        <v>52</v>
      </c>
      <c r="D332" s="7" t="s">
        <v>2873</v>
      </c>
      <c r="E332" s="29">
        <v>53</v>
      </c>
      <c r="G332" s="7" t="s">
        <v>2873</v>
      </c>
      <c r="H332" s="29">
        <v>45</v>
      </c>
      <c r="J332" s="7" t="s">
        <v>2873</v>
      </c>
      <c r="K332" s="29">
        <v>54</v>
      </c>
      <c r="M332" s="7" t="s">
        <v>2873</v>
      </c>
      <c r="N332" s="33">
        <v>59</v>
      </c>
      <c r="P332" s="7" t="s">
        <v>2873</v>
      </c>
      <c r="Q332" s="29">
        <v>64</v>
      </c>
    </row>
    <row r="333" spans="1:17" x14ac:dyDescent="0.3">
      <c r="A333" s="7" t="s">
        <v>3271</v>
      </c>
      <c r="B333" s="29">
        <v>52</v>
      </c>
      <c r="D333" s="7" t="s">
        <v>3271</v>
      </c>
      <c r="E333" s="29">
        <v>53</v>
      </c>
      <c r="G333" s="7" t="s">
        <v>3271</v>
      </c>
      <c r="H333" s="29">
        <v>45</v>
      </c>
      <c r="J333" s="7" t="s">
        <v>3271</v>
      </c>
      <c r="K333" s="29">
        <v>54</v>
      </c>
      <c r="M333" s="7" t="s">
        <v>3271</v>
      </c>
      <c r="N333" s="33">
        <v>59</v>
      </c>
      <c r="P333" s="7" t="s">
        <v>3271</v>
      </c>
      <c r="Q333" s="29">
        <v>64</v>
      </c>
    </row>
    <row r="334" spans="1:17" x14ac:dyDescent="0.3">
      <c r="A334" s="7" t="s">
        <v>2914</v>
      </c>
      <c r="B334" s="29">
        <v>52</v>
      </c>
      <c r="D334" s="7" t="s">
        <v>2914</v>
      </c>
      <c r="E334" s="29">
        <v>52</v>
      </c>
      <c r="G334" s="7" t="s">
        <v>2914</v>
      </c>
      <c r="H334" s="29">
        <v>45</v>
      </c>
      <c r="J334" s="7" t="s">
        <v>2914</v>
      </c>
      <c r="K334" s="29">
        <v>54</v>
      </c>
      <c r="M334" s="7" t="s">
        <v>2914</v>
      </c>
      <c r="N334" s="33">
        <v>59</v>
      </c>
      <c r="P334" s="7" t="s">
        <v>2914</v>
      </c>
      <c r="Q334" s="29">
        <v>64</v>
      </c>
    </row>
    <row r="335" spans="1:17" x14ac:dyDescent="0.3">
      <c r="A335" s="7" t="s">
        <v>2965</v>
      </c>
      <c r="B335" s="29">
        <v>51</v>
      </c>
      <c r="D335" s="7" t="s">
        <v>2965</v>
      </c>
      <c r="E335" s="29">
        <v>52</v>
      </c>
      <c r="G335" s="7" t="s">
        <v>2965</v>
      </c>
      <c r="H335" s="29">
        <v>44</v>
      </c>
      <c r="J335" s="7" t="s">
        <v>2965</v>
      </c>
      <c r="K335" s="29">
        <v>53</v>
      </c>
      <c r="M335" s="7" t="s">
        <v>2965</v>
      </c>
      <c r="N335" s="29">
        <v>58</v>
      </c>
      <c r="P335" s="7" t="s">
        <v>2965</v>
      </c>
      <c r="Q335" s="29">
        <v>64</v>
      </c>
    </row>
    <row r="336" spans="1:17" x14ac:dyDescent="0.3">
      <c r="A336" s="7" t="s">
        <v>2874</v>
      </c>
      <c r="B336" s="29">
        <v>51</v>
      </c>
      <c r="D336" s="7" t="s">
        <v>2874</v>
      </c>
      <c r="E336" s="29">
        <v>52</v>
      </c>
      <c r="G336" s="7" t="s">
        <v>2874</v>
      </c>
      <c r="H336" s="29">
        <v>44</v>
      </c>
      <c r="J336" s="7" t="s">
        <v>2874</v>
      </c>
      <c r="K336" s="29">
        <v>53</v>
      </c>
      <c r="M336" s="7" t="s">
        <v>2874</v>
      </c>
      <c r="N336" s="29">
        <v>58</v>
      </c>
      <c r="P336" s="7" t="s">
        <v>2874</v>
      </c>
      <c r="Q336" s="29">
        <v>63</v>
      </c>
    </row>
    <row r="337" spans="1:17" x14ac:dyDescent="0.3">
      <c r="A337" s="7" t="s">
        <v>3272</v>
      </c>
      <c r="B337" s="29">
        <v>51</v>
      </c>
      <c r="D337" s="7" t="s">
        <v>3272</v>
      </c>
      <c r="E337" s="29">
        <v>52</v>
      </c>
      <c r="G337" s="7" t="s">
        <v>3272</v>
      </c>
      <c r="H337" s="29">
        <v>44</v>
      </c>
      <c r="J337" s="7" t="s">
        <v>3272</v>
      </c>
      <c r="K337" s="29">
        <v>53</v>
      </c>
      <c r="M337" s="7" t="s">
        <v>3272</v>
      </c>
      <c r="N337" s="29">
        <v>58</v>
      </c>
      <c r="P337" s="7" t="s">
        <v>3272</v>
      </c>
      <c r="Q337" s="29">
        <v>63</v>
      </c>
    </row>
    <row r="338" spans="1:17" x14ac:dyDescent="0.3">
      <c r="A338" s="7" t="s">
        <v>2915</v>
      </c>
      <c r="B338" s="29">
        <v>51</v>
      </c>
      <c r="D338" s="7" t="s">
        <v>2915</v>
      </c>
      <c r="E338" s="29">
        <v>52</v>
      </c>
      <c r="G338" s="7" t="s">
        <v>2915</v>
      </c>
      <c r="H338" s="29">
        <v>44</v>
      </c>
      <c r="J338" s="7" t="s">
        <v>2915</v>
      </c>
      <c r="K338" s="29">
        <v>53</v>
      </c>
      <c r="M338" s="7" t="s">
        <v>2915</v>
      </c>
      <c r="N338" s="29">
        <v>58</v>
      </c>
      <c r="P338" s="7" t="s">
        <v>2915</v>
      </c>
      <c r="Q338" s="29">
        <v>63</v>
      </c>
    </row>
    <row r="339" spans="1:17" x14ac:dyDescent="0.3">
      <c r="A339" s="7" t="s">
        <v>2939</v>
      </c>
      <c r="B339" s="29">
        <v>51</v>
      </c>
      <c r="D339" s="7" t="s">
        <v>2939</v>
      </c>
      <c r="E339" s="29">
        <v>52</v>
      </c>
      <c r="G339" s="7" t="s">
        <v>2939</v>
      </c>
      <c r="H339" s="29">
        <v>44</v>
      </c>
      <c r="J339" s="7" t="s">
        <v>2939</v>
      </c>
      <c r="K339" s="29">
        <v>53</v>
      </c>
      <c r="M339" s="7" t="s">
        <v>2939</v>
      </c>
      <c r="N339" s="29">
        <v>58</v>
      </c>
      <c r="P339" s="7" t="s">
        <v>2939</v>
      </c>
      <c r="Q339" s="29">
        <v>63</v>
      </c>
    </row>
    <row r="340" spans="1:17" x14ac:dyDescent="0.3">
      <c r="A340" s="7" t="s">
        <v>2875</v>
      </c>
      <c r="B340" s="31">
        <v>50</v>
      </c>
      <c r="D340" s="7" t="s">
        <v>2875</v>
      </c>
      <c r="E340" s="29">
        <v>52</v>
      </c>
      <c r="G340" s="7" t="s">
        <v>2875</v>
      </c>
      <c r="H340" s="29">
        <v>44</v>
      </c>
      <c r="J340" s="7" t="s">
        <v>2875</v>
      </c>
      <c r="K340" s="29">
        <v>52</v>
      </c>
      <c r="M340" s="7" t="s">
        <v>2875</v>
      </c>
      <c r="N340" s="29">
        <v>58</v>
      </c>
      <c r="P340" s="7" t="s">
        <v>2875</v>
      </c>
      <c r="Q340" s="29">
        <v>63</v>
      </c>
    </row>
    <row r="341" spans="1:17" x14ac:dyDescent="0.3">
      <c r="A341" s="7" t="s">
        <v>3273</v>
      </c>
      <c r="B341" s="31">
        <v>50</v>
      </c>
      <c r="D341" s="7" t="s">
        <v>3273</v>
      </c>
      <c r="E341" s="29">
        <v>51</v>
      </c>
      <c r="G341" s="7" t="s">
        <v>3273</v>
      </c>
      <c r="H341" s="29">
        <v>43</v>
      </c>
      <c r="J341" s="7" t="s">
        <v>3273</v>
      </c>
      <c r="K341" s="29">
        <v>52</v>
      </c>
      <c r="M341" s="7" t="s">
        <v>3273</v>
      </c>
      <c r="N341" s="29">
        <v>58</v>
      </c>
      <c r="P341" s="7" t="s">
        <v>3273</v>
      </c>
      <c r="Q341" s="29">
        <v>62</v>
      </c>
    </row>
    <row r="342" spans="1:17" x14ac:dyDescent="0.3">
      <c r="A342" s="7" t="s">
        <v>2916</v>
      </c>
      <c r="B342" s="31">
        <v>50</v>
      </c>
      <c r="D342" s="7" t="s">
        <v>2916</v>
      </c>
      <c r="E342" s="29">
        <v>51</v>
      </c>
      <c r="G342" s="7" t="s">
        <v>2916</v>
      </c>
      <c r="H342" s="29">
        <v>42</v>
      </c>
      <c r="J342" s="7" t="s">
        <v>2916</v>
      </c>
      <c r="K342" s="29">
        <v>52</v>
      </c>
      <c r="M342" s="7" t="s">
        <v>2916</v>
      </c>
      <c r="N342" s="29">
        <v>58</v>
      </c>
      <c r="P342" s="7" t="s">
        <v>2916</v>
      </c>
      <c r="Q342" s="29">
        <v>62</v>
      </c>
    </row>
    <row r="343" spans="1:17" x14ac:dyDescent="0.3">
      <c r="A343" s="7" t="s">
        <v>3274</v>
      </c>
      <c r="B343" s="31">
        <v>50</v>
      </c>
      <c r="D343" s="7" t="s">
        <v>3274</v>
      </c>
      <c r="E343" s="29">
        <v>51</v>
      </c>
      <c r="G343" s="7" t="s">
        <v>3274</v>
      </c>
      <c r="H343" s="29">
        <v>41</v>
      </c>
      <c r="J343" s="7" t="s">
        <v>3274</v>
      </c>
      <c r="K343" s="29">
        <v>52</v>
      </c>
      <c r="M343" s="7" t="s">
        <v>3274</v>
      </c>
      <c r="N343" s="29">
        <v>58</v>
      </c>
      <c r="P343" s="7" t="s">
        <v>3274</v>
      </c>
      <c r="Q343" s="29">
        <v>62</v>
      </c>
    </row>
    <row r="344" spans="1:17" x14ac:dyDescent="0.3">
      <c r="A344" s="7" t="s">
        <v>2876</v>
      </c>
      <c r="B344" s="31">
        <v>50</v>
      </c>
      <c r="D344" s="7" t="s">
        <v>2876</v>
      </c>
      <c r="E344" s="29">
        <v>51</v>
      </c>
      <c r="G344" s="5" t="s">
        <v>2876</v>
      </c>
      <c r="H344" s="30">
        <v>40</v>
      </c>
      <c r="J344" s="5" t="s">
        <v>2876</v>
      </c>
      <c r="K344" s="29">
        <v>52</v>
      </c>
      <c r="M344" s="5" t="s">
        <v>2876</v>
      </c>
      <c r="N344" s="29">
        <v>58</v>
      </c>
      <c r="P344" s="5" t="s">
        <v>2876</v>
      </c>
      <c r="Q344" s="29">
        <v>62</v>
      </c>
    </row>
    <row r="345" spans="1:17" x14ac:dyDescent="0.3">
      <c r="A345" s="7" t="s">
        <v>3275</v>
      </c>
      <c r="B345" s="29">
        <v>49</v>
      </c>
      <c r="D345" s="7" t="s">
        <v>3275</v>
      </c>
      <c r="E345" s="29">
        <v>51</v>
      </c>
      <c r="G345" s="7" t="s">
        <v>3275</v>
      </c>
      <c r="H345" s="33">
        <v>39</v>
      </c>
      <c r="J345" s="7" t="s">
        <v>3275</v>
      </c>
      <c r="K345" s="29">
        <v>51</v>
      </c>
      <c r="M345" s="7" t="s">
        <v>3275</v>
      </c>
      <c r="N345" s="29">
        <v>57</v>
      </c>
      <c r="P345" s="7" t="s">
        <v>3275</v>
      </c>
      <c r="Q345" s="29">
        <v>62</v>
      </c>
    </row>
    <row r="346" spans="1:17" x14ac:dyDescent="0.3">
      <c r="A346" s="7" t="s">
        <v>2917</v>
      </c>
      <c r="B346" s="29">
        <v>49</v>
      </c>
      <c r="D346" s="7" t="s">
        <v>2917</v>
      </c>
      <c r="E346" s="29">
        <v>51</v>
      </c>
      <c r="G346" s="7" t="s">
        <v>2917</v>
      </c>
      <c r="H346" s="33">
        <v>39</v>
      </c>
      <c r="J346" s="7" t="s">
        <v>2917</v>
      </c>
      <c r="K346" s="29">
        <v>51</v>
      </c>
      <c r="M346" s="7" t="s">
        <v>2917</v>
      </c>
      <c r="N346" s="29">
        <v>57</v>
      </c>
      <c r="P346" s="7" t="s">
        <v>2917</v>
      </c>
      <c r="Q346" s="29">
        <v>61</v>
      </c>
    </row>
    <row r="347" spans="1:17" x14ac:dyDescent="0.3">
      <c r="A347" s="7" t="s">
        <v>3050</v>
      </c>
      <c r="B347" s="29">
        <v>49</v>
      </c>
      <c r="D347" s="7" t="s">
        <v>3050</v>
      </c>
      <c r="E347" s="29">
        <v>51</v>
      </c>
      <c r="G347" s="7" t="s">
        <v>3050</v>
      </c>
      <c r="H347" s="33">
        <v>39</v>
      </c>
      <c r="J347" s="7" t="s">
        <v>3050</v>
      </c>
      <c r="K347" s="29">
        <v>51</v>
      </c>
      <c r="M347" s="7" t="s">
        <v>3050</v>
      </c>
      <c r="N347" s="29">
        <v>57</v>
      </c>
      <c r="P347" s="7" t="s">
        <v>3050</v>
      </c>
      <c r="Q347" s="29">
        <v>61</v>
      </c>
    </row>
    <row r="348" spans="1:17" x14ac:dyDescent="0.3">
      <c r="A348" s="7" t="s">
        <v>2877</v>
      </c>
      <c r="B348" s="29">
        <v>49</v>
      </c>
      <c r="D348" s="7" t="s">
        <v>2877</v>
      </c>
      <c r="E348" s="31">
        <v>50</v>
      </c>
      <c r="G348" s="7" t="s">
        <v>2877</v>
      </c>
      <c r="H348" s="33">
        <v>39</v>
      </c>
      <c r="J348" s="7" t="s">
        <v>2877</v>
      </c>
      <c r="K348" s="29">
        <v>51</v>
      </c>
      <c r="M348" s="7" t="s">
        <v>2877</v>
      </c>
      <c r="N348" s="29">
        <v>56</v>
      </c>
      <c r="P348" s="7" t="s">
        <v>2877</v>
      </c>
      <c r="Q348" s="29">
        <v>61</v>
      </c>
    </row>
    <row r="349" spans="1:17" x14ac:dyDescent="0.3">
      <c r="A349" s="7" t="s">
        <v>2940</v>
      </c>
      <c r="B349" s="29">
        <v>49</v>
      </c>
      <c r="D349" s="7" t="s">
        <v>2940</v>
      </c>
      <c r="E349" s="31">
        <v>50</v>
      </c>
      <c r="G349" s="7" t="s">
        <v>2940</v>
      </c>
      <c r="H349" s="33">
        <v>39</v>
      </c>
      <c r="J349" s="7" t="s">
        <v>2940</v>
      </c>
      <c r="K349" s="29">
        <v>51</v>
      </c>
      <c r="M349" s="7" t="s">
        <v>2940</v>
      </c>
      <c r="N349" s="29">
        <v>56</v>
      </c>
      <c r="P349" s="7" t="s">
        <v>2940</v>
      </c>
      <c r="Q349" s="29">
        <v>61</v>
      </c>
    </row>
    <row r="350" spans="1:17" x14ac:dyDescent="0.3">
      <c r="A350" s="7" t="s">
        <v>2918</v>
      </c>
      <c r="B350" s="29">
        <v>48</v>
      </c>
      <c r="D350" s="7" t="s">
        <v>2918</v>
      </c>
      <c r="E350" s="31">
        <v>50</v>
      </c>
      <c r="G350" s="7" t="s">
        <v>2918</v>
      </c>
      <c r="H350" s="33">
        <v>39</v>
      </c>
      <c r="J350" s="7" t="s">
        <v>2918</v>
      </c>
      <c r="K350" s="31">
        <v>50</v>
      </c>
      <c r="M350" s="7" t="s">
        <v>2918</v>
      </c>
      <c r="N350" s="29">
        <v>56</v>
      </c>
      <c r="P350" s="7" t="s">
        <v>2918</v>
      </c>
      <c r="Q350" s="29">
        <v>61</v>
      </c>
    </row>
    <row r="351" spans="1:17" x14ac:dyDescent="0.3">
      <c r="A351" s="7" t="s">
        <v>3276</v>
      </c>
      <c r="B351" s="29">
        <v>48</v>
      </c>
      <c r="D351" s="7" t="s">
        <v>3276</v>
      </c>
      <c r="E351" s="31">
        <v>50</v>
      </c>
      <c r="G351" s="7" t="s">
        <v>3276</v>
      </c>
      <c r="H351" s="29">
        <v>38</v>
      </c>
      <c r="J351" s="7" t="s">
        <v>3276</v>
      </c>
      <c r="K351" s="31">
        <v>50</v>
      </c>
      <c r="M351" s="7" t="s">
        <v>3276</v>
      </c>
      <c r="N351" s="29">
        <v>55</v>
      </c>
      <c r="P351" s="7" t="s">
        <v>3276</v>
      </c>
      <c r="Q351" s="30">
        <v>60</v>
      </c>
    </row>
    <row r="352" spans="1:17" x14ac:dyDescent="0.3">
      <c r="A352" s="7" t="s">
        <v>2878</v>
      </c>
      <c r="B352" s="29">
        <v>48</v>
      </c>
      <c r="D352" s="7" t="s">
        <v>2878</v>
      </c>
      <c r="E352" s="31">
        <v>50</v>
      </c>
      <c r="G352" s="7" t="s">
        <v>2878</v>
      </c>
      <c r="H352" s="29">
        <v>38</v>
      </c>
      <c r="J352" s="7" t="s">
        <v>2878</v>
      </c>
      <c r="K352" s="31">
        <v>50</v>
      </c>
      <c r="M352" s="7" t="s">
        <v>2878</v>
      </c>
      <c r="N352" s="29">
        <v>55</v>
      </c>
      <c r="P352" s="7" t="s">
        <v>2878</v>
      </c>
      <c r="Q352" s="30">
        <v>60</v>
      </c>
    </row>
    <row r="353" spans="1:17" x14ac:dyDescent="0.3">
      <c r="A353" s="7" t="s">
        <v>3051</v>
      </c>
      <c r="B353" s="29">
        <v>48</v>
      </c>
      <c r="D353" s="7" t="s">
        <v>3051</v>
      </c>
      <c r="E353" s="31">
        <v>50</v>
      </c>
      <c r="G353" s="7" t="s">
        <v>3051</v>
      </c>
      <c r="H353" s="29">
        <v>38</v>
      </c>
      <c r="J353" s="7" t="s">
        <v>3051</v>
      </c>
      <c r="K353" s="31">
        <v>50</v>
      </c>
      <c r="M353" s="7" t="s">
        <v>3051</v>
      </c>
      <c r="N353" s="29">
        <v>55</v>
      </c>
      <c r="P353" s="7" t="s">
        <v>3051</v>
      </c>
      <c r="Q353" s="30">
        <v>60</v>
      </c>
    </row>
    <row r="354" spans="1:17" x14ac:dyDescent="0.3">
      <c r="A354" s="7" t="s">
        <v>2919</v>
      </c>
      <c r="B354" s="29">
        <v>48</v>
      </c>
      <c r="D354" s="7" t="s">
        <v>2919</v>
      </c>
      <c r="E354" s="31">
        <v>50</v>
      </c>
      <c r="G354" s="7" t="s">
        <v>2919</v>
      </c>
      <c r="H354" s="29">
        <v>38</v>
      </c>
      <c r="J354" s="7" t="s">
        <v>2919</v>
      </c>
      <c r="K354" s="31">
        <v>50</v>
      </c>
      <c r="M354" s="7" t="s">
        <v>2919</v>
      </c>
      <c r="N354" s="29">
        <v>54</v>
      </c>
      <c r="P354" s="7" t="s">
        <v>2919</v>
      </c>
      <c r="Q354" s="30">
        <v>60</v>
      </c>
    </row>
    <row r="355" spans="1:17" x14ac:dyDescent="0.3">
      <c r="A355" s="7" t="s">
        <v>3194</v>
      </c>
      <c r="B355" s="29">
        <v>47</v>
      </c>
      <c r="D355" s="7" t="s">
        <v>3194</v>
      </c>
      <c r="E355" s="29">
        <v>49</v>
      </c>
      <c r="G355" s="7" t="s">
        <v>3194</v>
      </c>
      <c r="H355" s="29">
        <v>38</v>
      </c>
      <c r="J355" s="7" t="s">
        <v>3194</v>
      </c>
      <c r="K355" s="29">
        <v>49</v>
      </c>
      <c r="M355" s="7" t="s">
        <v>3194</v>
      </c>
      <c r="N355" s="29">
        <v>54</v>
      </c>
      <c r="P355" s="7" t="s">
        <v>3194</v>
      </c>
      <c r="Q355" s="33">
        <v>59</v>
      </c>
    </row>
    <row r="356" spans="1:17" x14ac:dyDescent="0.3">
      <c r="A356" s="7" t="s">
        <v>2879</v>
      </c>
      <c r="B356" s="29">
        <v>47</v>
      </c>
      <c r="D356" s="7" t="s">
        <v>2879</v>
      </c>
      <c r="E356" s="29">
        <v>49</v>
      </c>
      <c r="G356" s="7" t="s">
        <v>2879</v>
      </c>
      <c r="H356" s="29">
        <v>38</v>
      </c>
      <c r="J356" s="7" t="s">
        <v>2879</v>
      </c>
      <c r="K356" s="29">
        <v>49</v>
      </c>
      <c r="M356" s="7" t="s">
        <v>2879</v>
      </c>
      <c r="N356" s="29">
        <v>54</v>
      </c>
      <c r="P356" s="7" t="s">
        <v>2879</v>
      </c>
      <c r="Q356" s="33">
        <v>59</v>
      </c>
    </row>
    <row r="357" spans="1:17" x14ac:dyDescent="0.3">
      <c r="A357" s="7" t="s">
        <v>2941</v>
      </c>
      <c r="B357" s="29">
        <v>47</v>
      </c>
      <c r="D357" s="7" t="s">
        <v>2941</v>
      </c>
      <c r="E357" s="29">
        <v>49</v>
      </c>
      <c r="G357" s="7" t="s">
        <v>2941</v>
      </c>
      <c r="H357" s="29">
        <v>37</v>
      </c>
      <c r="J357" s="7" t="s">
        <v>2941</v>
      </c>
      <c r="K357" s="29">
        <v>49</v>
      </c>
      <c r="M357" s="7" t="s">
        <v>2941</v>
      </c>
      <c r="N357" s="29">
        <v>53</v>
      </c>
      <c r="P357" s="7" t="s">
        <v>2941</v>
      </c>
      <c r="Q357" s="33">
        <v>59</v>
      </c>
    </row>
    <row r="358" spans="1:17" x14ac:dyDescent="0.3">
      <c r="A358" s="7" t="s">
        <v>2920</v>
      </c>
      <c r="B358" s="29">
        <v>47</v>
      </c>
      <c r="D358" s="7" t="s">
        <v>2920</v>
      </c>
      <c r="E358" s="29">
        <v>49</v>
      </c>
      <c r="G358" s="7" t="s">
        <v>2920</v>
      </c>
      <c r="H358" s="29">
        <v>37</v>
      </c>
      <c r="J358" s="7" t="s">
        <v>2920</v>
      </c>
      <c r="K358" s="29">
        <v>49</v>
      </c>
      <c r="M358" s="7" t="s">
        <v>2920</v>
      </c>
      <c r="N358" s="29">
        <v>53</v>
      </c>
      <c r="P358" s="7" t="s">
        <v>2920</v>
      </c>
      <c r="Q358" s="33">
        <v>59</v>
      </c>
    </row>
    <row r="359" spans="1:17" x14ac:dyDescent="0.3">
      <c r="A359" s="7" t="s">
        <v>2999</v>
      </c>
      <c r="B359" s="29">
        <v>47</v>
      </c>
      <c r="D359" s="7" t="s">
        <v>2999</v>
      </c>
      <c r="E359" s="29">
        <v>49</v>
      </c>
      <c r="G359" s="7" t="s">
        <v>2999</v>
      </c>
      <c r="H359" s="29">
        <v>37</v>
      </c>
      <c r="J359" s="7" t="s">
        <v>2999</v>
      </c>
      <c r="K359" s="29">
        <v>49</v>
      </c>
      <c r="M359" s="7" t="s">
        <v>2999</v>
      </c>
      <c r="N359" s="29">
        <v>53</v>
      </c>
      <c r="P359" s="7" t="s">
        <v>2999</v>
      </c>
      <c r="Q359" s="33">
        <v>59</v>
      </c>
    </row>
    <row r="360" spans="1:17" x14ac:dyDescent="0.3">
      <c r="A360" s="7" t="s">
        <v>2880</v>
      </c>
      <c r="B360" s="29">
        <v>46</v>
      </c>
      <c r="D360" s="7" t="s">
        <v>2880</v>
      </c>
      <c r="E360" s="29">
        <v>49</v>
      </c>
      <c r="G360" s="7" t="s">
        <v>2880</v>
      </c>
      <c r="H360" s="29">
        <v>37</v>
      </c>
      <c r="J360" s="7" t="s">
        <v>2880</v>
      </c>
      <c r="K360" s="29">
        <v>48</v>
      </c>
      <c r="M360" s="7" t="s">
        <v>2880</v>
      </c>
      <c r="N360" s="29">
        <v>52</v>
      </c>
      <c r="P360" s="7" t="s">
        <v>2880</v>
      </c>
      <c r="Q360" s="33">
        <v>59</v>
      </c>
    </row>
    <row r="361" spans="1:17" x14ac:dyDescent="0.3">
      <c r="A361" s="7" t="s">
        <v>3068</v>
      </c>
      <c r="B361" s="29">
        <v>46</v>
      </c>
      <c r="D361" s="7" t="s">
        <v>3068</v>
      </c>
      <c r="E361" s="29">
        <v>49</v>
      </c>
      <c r="G361" s="7" t="s">
        <v>3068</v>
      </c>
      <c r="H361" s="29">
        <v>37</v>
      </c>
      <c r="J361" s="7" t="s">
        <v>3068</v>
      </c>
      <c r="K361" s="29">
        <v>48</v>
      </c>
      <c r="M361" s="7" t="s">
        <v>3068</v>
      </c>
      <c r="N361" s="29">
        <v>52</v>
      </c>
      <c r="P361" s="7" t="s">
        <v>3068</v>
      </c>
      <c r="Q361" s="33">
        <v>59</v>
      </c>
    </row>
    <row r="362" spans="1:17" x14ac:dyDescent="0.3">
      <c r="A362" s="7" t="s">
        <v>3052</v>
      </c>
      <c r="B362" s="29">
        <v>46</v>
      </c>
      <c r="D362" s="7" t="s">
        <v>3052</v>
      </c>
      <c r="E362" s="29">
        <v>48</v>
      </c>
      <c r="G362" s="7" t="s">
        <v>3052</v>
      </c>
      <c r="H362" s="29">
        <v>37</v>
      </c>
      <c r="J362" s="7" t="s">
        <v>3052</v>
      </c>
      <c r="K362" s="29">
        <v>48</v>
      </c>
      <c r="M362" s="7" t="s">
        <v>3052</v>
      </c>
      <c r="N362" s="29">
        <v>52</v>
      </c>
      <c r="P362" s="7" t="s">
        <v>3052</v>
      </c>
      <c r="Q362" s="33">
        <v>59</v>
      </c>
    </row>
    <row r="363" spans="1:17" x14ac:dyDescent="0.3">
      <c r="A363" s="7" t="s">
        <v>2942</v>
      </c>
      <c r="B363" s="29">
        <v>46</v>
      </c>
      <c r="D363" s="7" t="s">
        <v>2942</v>
      </c>
      <c r="E363" s="29">
        <v>48</v>
      </c>
      <c r="G363" s="7" t="s">
        <v>2942</v>
      </c>
      <c r="H363" s="29">
        <v>36</v>
      </c>
      <c r="J363" s="7" t="s">
        <v>2942</v>
      </c>
      <c r="K363" s="29">
        <v>48</v>
      </c>
      <c r="M363" s="7" t="s">
        <v>2942</v>
      </c>
      <c r="N363" s="29">
        <v>52</v>
      </c>
      <c r="P363" s="7" t="s">
        <v>2942</v>
      </c>
      <c r="Q363" s="33">
        <v>59</v>
      </c>
    </row>
    <row r="364" spans="1:17" x14ac:dyDescent="0.3">
      <c r="A364" s="7" t="s">
        <v>2881</v>
      </c>
      <c r="B364" s="29">
        <v>46</v>
      </c>
      <c r="D364" s="7" t="s">
        <v>2881</v>
      </c>
      <c r="E364" s="29">
        <v>48</v>
      </c>
      <c r="G364" s="7" t="s">
        <v>2881</v>
      </c>
      <c r="H364" s="29">
        <v>36</v>
      </c>
      <c r="J364" s="7" t="s">
        <v>2881</v>
      </c>
      <c r="K364" s="29">
        <v>48</v>
      </c>
      <c r="M364" s="7" t="s">
        <v>2881</v>
      </c>
      <c r="N364" s="29">
        <v>51</v>
      </c>
      <c r="P364" s="7" t="s">
        <v>2881</v>
      </c>
      <c r="Q364" s="33">
        <v>59</v>
      </c>
    </row>
    <row r="365" spans="1:17" x14ac:dyDescent="0.3">
      <c r="A365" s="7" t="s">
        <v>3053</v>
      </c>
      <c r="B365" s="29">
        <v>45</v>
      </c>
      <c r="D365" s="7" t="s">
        <v>3053</v>
      </c>
      <c r="E365" s="29">
        <v>48</v>
      </c>
      <c r="G365" s="7" t="s">
        <v>3053</v>
      </c>
      <c r="H365" s="29">
        <v>36</v>
      </c>
      <c r="J365" s="7" t="s">
        <v>3053</v>
      </c>
      <c r="K365" s="29">
        <v>47</v>
      </c>
      <c r="M365" s="7" t="s">
        <v>3053</v>
      </c>
      <c r="N365" s="29">
        <v>51</v>
      </c>
      <c r="P365" s="7" t="s">
        <v>3053</v>
      </c>
      <c r="Q365" s="29">
        <v>58</v>
      </c>
    </row>
    <row r="366" spans="1:17" x14ac:dyDescent="0.3">
      <c r="A366" s="7" t="s">
        <v>2943</v>
      </c>
      <c r="B366" s="29">
        <v>45</v>
      </c>
      <c r="D366" s="7" t="s">
        <v>2943</v>
      </c>
      <c r="E366" s="29">
        <v>48</v>
      </c>
      <c r="G366" s="7" t="s">
        <v>2943</v>
      </c>
      <c r="H366" s="29">
        <v>36</v>
      </c>
      <c r="J366" s="7" t="s">
        <v>2943</v>
      </c>
      <c r="K366" s="29">
        <v>47</v>
      </c>
      <c r="M366" s="7" t="s">
        <v>2943</v>
      </c>
      <c r="N366" s="29">
        <v>51</v>
      </c>
      <c r="P366" s="7" t="s">
        <v>2943</v>
      </c>
      <c r="Q366" s="29">
        <v>58</v>
      </c>
    </row>
    <row r="367" spans="1:17" x14ac:dyDescent="0.3">
      <c r="A367" s="7" t="s">
        <v>3069</v>
      </c>
      <c r="B367" s="29">
        <v>45</v>
      </c>
      <c r="D367" s="7" t="s">
        <v>3069</v>
      </c>
      <c r="E367" s="29">
        <v>48</v>
      </c>
      <c r="G367" s="7" t="s">
        <v>3069</v>
      </c>
      <c r="H367" s="29">
        <v>36</v>
      </c>
      <c r="J367" s="7" t="s">
        <v>3069</v>
      </c>
      <c r="K367" s="29">
        <v>47</v>
      </c>
      <c r="M367" s="7" t="s">
        <v>3069</v>
      </c>
      <c r="N367" s="29">
        <v>51</v>
      </c>
      <c r="P367" s="7" t="s">
        <v>3069</v>
      </c>
      <c r="Q367" s="29">
        <v>58</v>
      </c>
    </row>
    <row r="368" spans="1:17" x14ac:dyDescent="0.3">
      <c r="A368" s="7" t="s">
        <v>2882</v>
      </c>
      <c r="B368" s="29">
        <v>45</v>
      </c>
      <c r="D368" s="7" t="s">
        <v>2882</v>
      </c>
      <c r="E368" s="29">
        <v>48</v>
      </c>
      <c r="G368" s="7" t="s">
        <v>2882</v>
      </c>
      <c r="H368" s="29">
        <v>36</v>
      </c>
      <c r="J368" s="7" t="s">
        <v>2882</v>
      </c>
      <c r="K368" s="29">
        <v>47</v>
      </c>
      <c r="M368" s="7" t="s">
        <v>2882</v>
      </c>
      <c r="N368" s="31">
        <v>50</v>
      </c>
      <c r="P368" s="7" t="s">
        <v>2882</v>
      </c>
      <c r="Q368" s="29">
        <v>58</v>
      </c>
    </row>
    <row r="369" spans="1:17" x14ac:dyDescent="0.3">
      <c r="A369" s="7" t="s">
        <v>2944</v>
      </c>
      <c r="B369" s="29">
        <v>45</v>
      </c>
      <c r="D369" s="7" t="s">
        <v>2944</v>
      </c>
      <c r="E369" s="29">
        <v>47</v>
      </c>
      <c r="G369" s="7" t="s">
        <v>2944</v>
      </c>
      <c r="H369" s="29">
        <v>35</v>
      </c>
      <c r="J369" s="7" t="s">
        <v>2944</v>
      </c>
      <c r="K369" s="29">
        <v>47</v>
      </c>
      <c r="M369" s="7" t="s">
        <v>2944</v>
      </c>
      <c r="N369" s="31">
        <v>50</v>
      </c>
      <c r="P369" s="7" t="s">
        <v>2944</v>
      </c>
      <c r="Q369" s="29">
        <v>58</v>
      </c>
    </row>
    <row r="370" spans="1:17" x14ac:dyDescent="0.3">
      <c r="A370" s="7" t="s">
        <v>2966</v>
      </c>
      <c r="B370" s="29">
        <v>45</v>
      </c>
      <c r="D370" s="7" t="s">
        <v>2966</v>
      </c>
      <c r="E370" s="29">
        <v>47</v>
      </c>
      <c r="G370" s="7" t="s">
        <v>2966</v>
      </c>
      <c r="H370" s="29">
        <v>35</v>
      </c>
      <c r="J370" s="7" t="s">
        <v>2966</v>
      </c>
      <c r="K370" s="29">
        <v>46</v>
      </c>
      <c r="M370" s="7" t="s">
        <v>2966</v>
      </c>
      <c r="N370" s="31">
        <v>50</v>
      </c>
      <c r="P370" s="7" t="s">
        <v>2966</v>
      </c>
      <c r="Q370" s="29">
        <v>58</v>
      </c>
    </row>
    <row r="371" spans="1:17" x14ac:dyDescent="0.3">
      <c r="A371" s="7" t="s">
        <v>3054</v>
      </c>
      <c r="B371" s="29">
        <v>44</v>
      </c>
      <c r="D371" s="7" t="s">
        <v>3054</v>
      </c>
      <c r="E371" s="29">
        <v>47</v>
      </c>
      <c r="G371" s="7" t="s">
        <v>3054</v>
      </c>
      <c r="H371" s="29">
        <v>35</v>
      </c>
      <c r="J371" s="7" t="s">
        <v>3054</v>
      </c>
      <c r="K371" s="29">
        <v>46</v>
      </c>
      <c r="M371" s="7" t="s">
        <v>3054</v>
      </c>
      <c r="N371" s="31">
        <v>50</v>
      </c>
      <c r="P371" s="7" t="s">
        <v>3054</v>
      </c>
      <c r="Q371" s="29">
        <v>58</v>
      </c>
    </row>
    <row r="372" spans="1:17" x14ac:dyDescent="0.3">
      <c r="A372" s="7" t="s">
        <v>2883</v>
      </c>
      <c r="B372" s="29">
        <v>44</v>
      </c>
      <c r="D372" s="7" t="s">
        <v>2883</v>
      </c>
      <c r="E372" s="29">
        <v>47</v>
      </c>
      <c r="G372" s="7" t="s">
        <v>2883</v>
      </c>
      <c r="H372" s="29">
        <v>35</v>
      </c>
      <c r="J372" s="7" t="s">
        <v>2883</v>
      </c>
      <c r="K372" s="29">
        <v>46</v>
      </c>
      <c r="M372" s="7" t="s">
        <v>2883</v>
      </c>
      <c r="N372" s="29">
        <v>49</v>
      </c>
      <c r="P372" s="7" t="s">
        <v>2883</v>
      </c>
      <c r="Q372" s="29">
        <v>58</v>
      </c>
    </row>
    <row r="373" spans="1:17" x14ac:dyDescent="0.3">
      <c r="A373" s="7" t="s">
        <v>3070</v>
      </c>
      <c r="B373" s="29">
        <v>44</v>
      </c>
      <c r="D373" s="7" t="s">
        <v>3070</v>
      </c>
      <c r="E373" s="29">
        <v>47</v>
      </c>
      <c r="G373" s="7" t="s">
        <v>3070</v>
      </c>
      <c r="H373" s="29">
        <v>35</v>
      </c>
      <c r="J373" s="7" t="s">
        <v>3070</v>
      </c>
      <c r="K373" s="29">
        <v>46</v>
      </c>
      <c r="M373" s="7" t="s">
        <v>3070</v>
      </c>
      <c r="N373" s="29">
        <v>49</v>
      </c>
      <c r="P373" s="7" t="s">
        <v>3070</v>
      </c>
      <c r="Q373" s="29">
        <v>58</v>
      </c>
    </row>
    <row r="374" spans="1:17" x14ac:dyDescent="0.3">
      <c r="A374" s="7" t="s">
        <v>3000</v>
      </c>
      <c r="B374" s="29">
        <v>44</v>
      </c>
      <c r="D374" s="7" t="s">
        <v>3000</v>
      </c>
      <c r="E374" s="29">
        <v>47</v>
      </c>
      <c r="G374" s="7" t="s">
        <v>3000</v>
      </c>
      <c r="H374" s="29">
        <v>35</v>
      </c>
      <c r="J374" s="7" t="s">
        <v>3000</v>
      </c>
      <c r="K374" s="29">
        <v>46</v>
      </c>
      <c r="M374" s="7" t="s">
        <v>3000</v>
      </c>
      <c r="N374" s="29">
        <v>49</v>
      </c>
      <c r="P374" s="7" t="s">
        <v>3000</v>
      </c>
      <c r="Q374" s="29">
        <v>58</v>
      </c>
    </row>
    <row r="375" spans="1:17" x14ac:dyDescent="0.3">
      <c r="A375" s="7" t="s">
        <v>2945</v>
      </c>
      <c r="B375" s="29">
        <v>44</v>
      </c>
      <c r="D375" s="7" t="s">
        <v>2945</v>
      </c>
      <c r="E375" s="29">
        <v>47</v>
      </c>
      <c r="G375" s="7" t="s">
        <v>2945</v>
      </c>
      <c r="H375" s="29">
        <v>34</v>
      </c>
      <c r="J375" s="7" t="s">
        <v>2945</v>
      </c>
      <c r="K375" s="29">
        <v>45</v>
      </c>
      <c r="M375" s="7" t="s">
        <v>2945</v>
      </c>
      <c r="N375" s="29">
        <v>49</v>
      </c>
      <c r="P375" s="7" t="s">
        <v>2945</v>
      </c>
      <c r="Q375" s="29">
        <v>57</v>
      </c>
    </row>
    <row r="376" spans="1:17" x14ac:dyDescent="0.3">
      <c r="A376" s="7" t="s">
        <v>2884</v>
      </c>
      <c r="B376" s="29">
        <v>44</v>
      </c>
      <c r="D376" s="7" t="s">
        <v>2884</v>
      </c>
      <c r="E376" s="29">
        <v>46</v>
      </c>
      <c r="G376" s="7" t="s">
        <v>2884</v>
      </c>
      <c r="H376" s="29">
        <v>34</v>
      </c>
      <c r="J376" s="7" t="s">
        <v>2884</v>
      </c>
      <c r="K376" s="29">
        <v>45</v>
      </c>
      <c r="M376" s="7" t="s">
        <v>2884</v>
      </c>
      <c r="N376" s="29">
        <v>48</v>
      </c>
      <c r="P376" s="7" t="s">
        <v>2884</v>
      </c>
      <c r="Q376" s="29">
        <v>56</v>
      </c>
    </row>
    <row r="377" spans="1:17" x14ac:dyDescent="0.3">
      <c r="A377" s="7" t="s">
        <v>2967</v>
      </c>
      <c r="B377" s="29">
        <v>43</v>
      </c>
      <c r="D377" s="7" t="s">
        <v>2967</v>
      </c>
      <c r="E377" s="29">
        <v>46</v>
      </c>
      <c r="G377" s="7" t="s">
        <v>2967</v>
      </c>
      <c r="H377" s="29">
        <v>34</v>
      </c>
      <c r="J377" s="7" t="s">
        <v>2967</v>
      </c>
      <c r="K377" s="29">
        <v>45</v>
      </c>
      <c r="M377" s="7" t="s">
        <v>2967</v>
      </c>
      <c r="N377" s="29">
        <v>48</v>
      </c>
      <c r="P377" s="7" t="s">
        <v>2967</v>
      </c>
      <c r="Q377" s="29">
        <v>55</v>
      </c>
    </row>
    <row r="378" spans="1:17" x14ac:dyDescent="0.3">
      <c r="A378" s="7" t="s">
        <v>2946</v>
      </c>
      <c r="B378" s="29">
        <v>43</v>
      </c>
      <c r="D378" s="7" t="s">
        <v>2946</v>
      </c>
      <c r="E378" s="29">
        <v>46</v>
      </c>
      <c r="G378" s="7" t="s">
        <v>2946</v>
      </c>
      <c r="H378" s="29">
        <v>34</v>
      </c>
      <c r="J378" s="7" t="s">
        <v>2946</v>
      </c>
      <c r="K378" s="29">
        <v>45</v>
      </c>
      <c r="M378" s="7" t="s">
        <v>2946</v>
      </c>
      <c r="N378" s="29">
        <v>48</v>
      </c>
      <c r="P378" s="7" t="s">
        <v>2946</v>
      </c>
      <c r="Q378" s="29">
        <v>55</v>
      </c>
    </row>
    <row r="379" spans="1:17" x14ac:dyDescent="0.3">
      <c r="A379" s="7" t="s">
        <v>3001</v>
      </c>
      <c r="B379" s="29">
        <v>43</v>
      </c>
      <c r="D379" s="7" t="s">
        <v>3001</v>
      </c>
      <c r="E379" s="29">
        <v>46</v>
      </c>
      <c r="G379" s="7" t="s">
        <v>3001</v>
      </c>
      <c r="H379" s="29">
        <v>34</v>
      </c>
      <c r="J379" s="7" t="s">
        <v>3001</v>
      </c>
      <c r="K379" s="29">
        <v>45</v>
      </c>
      <c r="M379" s="7" t="s">
        <v>3001</v>
      </c>
      <c r="N379" s="29">
        <v>48</v>
      </c>
      <c r="P379" s="7" t="s">
        <v>3001</v>
      </c>
      <c r="Q379" s="29">
        <v>54</v>
      </c>
    </row>
    <row r="380" spans="1:17" x14ac:dyDescent="0.3">
      <c r="A380" s="7" t="s">
        <v>2885</v>
      </c>
      <c r="B380" s="29">
        <v>43</v>
      </c>
      <c r="D380" s="7" t="s">
        <v>2885</v>
      </c>
      <c r="E380" s="29">
        <v>46</v>
      </c>
      <c r="G380" s="7" t="s">
        <v>2885</v>
      </c>
      <c r="H380" s="29">
        <v>34</v>
      </c>
      <c r="J380" s="7" t="s">
        <v>2885</v>
      </c>
      <c r="K380" s="29">
        <v>45</v>
      </c>
      <c r="M380" s="7" t="s">
        <v>2885</v>
      </c>
      <c r="N380" s="29">
        <v>47</v>
      </c>
      <c r="P380" s="7" t="s">
        <v>2885</v>
      </c>
      <c r="Q380" s="29">
        <v>54</v>
      </c>
    </row>
    <row r="381" spans="1:17" x14ac:dyDescent="0.3">
      <c r="A381" s="7" t="s">
        <v>2947</v>
      </c>
      <c r="B381" s="29">
        <v>43</v>
      </c>
      <c r="D381" s="7" t="s">
        <v>2947</v>
      </c>
      <c r="E381" s="29">
        <v>46</v>
      </c>
      <c r="G381" s="7" t="s">
        <v>2947</v>
      </c>
      <c r="H381" s="29">
        <v>33</v>
      </c>
      <c r="J381" s="7" t="s">
        <v>2947</v>
      </c>
      <c r="K381" s="29">
        <v>44</v>
      </c>
      <c r="M381" s="7" t="s">
        <v>2947</v>
      </c>
      <c r="N381" s="29">
        <v>47</v>
      </c>
      <c r="P381" s="7" t="s">
        <v>2947</v>
      </c>
      <c r="Q381" s="29">
        <v>54</v>
      </c>
    </row>
    <row r="382" spans="1:17" x14ac:dyDescent="0.3">
      <c r="A382" s="7" t="s">
        <v>3026</v>
      </c>
      <c r="B382" s="29">
        <v>43</v>
      </c>
      <c r="D382" s="7" t="s">
        <v>3026</v>
      </c>
      <c r="E382" s="29">
        <v>46</v>
      </c>
      <c r="G382" s="7" t="s">
        <v>3026</v>
      </c>
      <c r="H382" s="29">
        <v>33</v>
      </c>
      <c r="J382" s="7" t="s">
        <v>3026</v>
      </c>
      <c r="K382" s="29">
        <v>44</v>
      </c>
      <c r="M382" s="7" t="s">
        <v>3026</v>
      </c>
      <c r="N382" s="29">
        <v>47</v>
      </c>
      <c r="P382" s="7" t="s">
        <v>3026</v>
      </c>
      <c r="Q382" s="29">
        <v>53</v>
      </c>
    </row>
    <row r="383" spans="1:17" x14ac:dyDescent="0.3">
      <c r="A383" s="7" t="s">
        <v>3277</v>
      </c>
      <c r="B383" s="29">
        <v>42</v>
      </c>
      <c r="D383" s="7" t="s">
        <v>3277</v>
      </c>
      <c r="E383" s="29">
        <v>45</v>
      </c>
      <c r="G383" s="7" t="s">
        <v>3277</v>
      </c>
      <c r="H383" s="29">
        <v>33</v>
      </c>
      <c r="J383" s="7" t="s">
        <v>3277</v>
      </c>
      <c r="K383" s="29">
        <v>44</v>
      </c>
      <c r="M383" s="7" t="s">
        <v>3277</v>
      </c>
      <c r="N383" s="29">
        <v>47</v>
      </c>
      <c r="P383" s="7" t="s">
        <v>3277</v>
      </c>
      <c r="Q383" s="29">
        <v>53</v>
      </c>
    </row>
    <row r="384" spans="1:17" x14ac:dyDescent="0.3">
      <c r="A384" s="7" t="s">
        <v>2886</v>
      </c>
      <c r="B384" s="29">
        <v>42</v>
      </c>
      <c r="D384" s="7" t="s">
        <v>2886</v>
      </c>
      <c r="E384" s="29">
        <v>45</v>
      </c>
      <c r="G384" s="7" t="s">
        <v>2886</v>
      </c>
      <c r="H384" s="29">
        <v>33</v>
      </c>
      <c r="J384" s="7" t="s">
        <v>2886</v>
      </c>
      <c r="K384" s="29">
        <v>44</v>
      </c>
      <c r="M384" s="7" t="s">
        <v>2886</v>
      </c>
      <c r="N384" s="29">
        <v>47</v>
      </c>
      <c r="P384" s="7" t="s">
        <v>2886</v>
      </c>
      <c r="Q384" s="29">
        <v>53</v>
      </c>
    </row>
    <row r="385" spans="1:17" x14ac:dyDescent="0.3">
      <c r="A385" s="7" t="s">
        <v>3071</v>
      </c>
      <c r="B385" s="29">
        <v>42</v>
      </c>
      <c r="D385" s="7" t="s">
        <v>3071</v>
      </c>
      <c r="E385" s="29">
        <v>45</v>
      </c>
      <c r="G385" s="7" t="s">
        <v>3071</v>
      </c>
      <c r="H385" s="29">
        <v>33</v>
      </c>
      <c r="J385" s="7" t="s">
        <v>3071</v>
      </c>
      <c r="K385" s="29">
        <v>44</v>
      </c>
      <c r="M385" s="7" t="s">
        <v>3071</v>
      </c>
      <c r="N385" s="29">
        <v>46</v>
      </c>
      <c r="P385" s="7" t="s">
        <v>3071</v>
      </c>
      <c r="Q385" s="29">
        <v>52</v>
      </c>
    </row>
    <row r="386" spans="1:17" x14ac:dyDescent="0.3">
      <c r="A386" s="7" t="s">
        <v>3055</v>
      </c>
      <c r="B386" s="29">
        <v>42</v>
      </c>
      <c r="D386" s="7" t="s">
        <v>3055</v>
      </c>
      <c r="E386" s="29">
        <v>45</v>
      </c>
      <c r="G386" s="7" t="s">
        <v>3055</v>
      </c>
      <c r="H386" s="29">
        <v>33</v>
      </c>
      <c r="J386" s="7" t="s">
        <v>3055</v>
      </c>
      <c r="K386" s="29">
        <v>44</v>
      </c>
      <c r="M386" s="7" t="s">
        <v>3055</v>
      </c>
      <c r="N386" s="29">
        <v>46</v>
      </c>
      <c r="P386" s="7" t="s">
        <v>3055</v>
      </c>
      <c r="Q386" s="29">
        <v>52</v>
      </c>
    </row>
    <row r="387" spans="1:17" x14ac:dyDescent="0.3">
      <c r="A387" s="7" t="s">
        <v>2948</v>
      </c>
      <c r="B387" s="29">
        <v>42</v>
      </c>
      <c r="D387" s="7" t="s">
        <v>2948</v>
      </c>
      <c r="E387" s="29">
        <v>44</v>
      </c>
      <c r="G387" s="7" t="s">
        <v>2948</v>
      </c>
      <c r="H387" s="29">
        <v>32</v>
      </c>
      <c r="J387" s="7" t="s">
        <v>2948</v>
      </c>
      <c r="K387" s="29">
        <v>43</v>
      </c>
      <c r="M387" s="7" t="s">
        <v>2948</v>
      </c>
      <c r="N387" s="29">
        <v>46</v>
      </c>
      <c r="P387" s="7" t="s">
        <v>2948</v>
      </c>
      <c r="Q387" s="29">
        <v>52</v>
      </c>
    </row>
    <row r="388" spans="1:17" x14ac:dyDescent="0.3">
      <c r="A388" s="7" t="s">
        <v>2887</v>
      </c>
      <c r="B388" s="29">
        <v>42</v>
      </c>
      <c r="D388" s="7" t="s">
        <v>2887</v>
      </c>
      <c r="E388" s="29">
        <v>44</v>
      </c>
      <c r="G388" s="7" t="s">
        <v>2887</v>
      </c>
      <c r="H388" s="29">
        <v>32</v>
      </c>
      <c r="J388" s="7" t="s">
        <v>2887</v>
      </c>
      <c r="K388" s="29">
        <v>43</v>
      </c>
      <c r="M388" s="7" t="s">
        <v>2887</v>
      </c>
      <c r="N388" s="29">
        <v>46</v>
      </c>
      <c r="P388" s="7" t="s">
        <v>2887</v>
      </c>
      <c r="Q388" s="29">
        <v>51</v>
      </c>
    </row>
    <row r="389" spans="1:17" x14ac:dyDescent="0.3">
      <c r="A389" s="7" t="s">
        <v>2968</v>
      </c>
      <c r="B389" s="29">
        <v>41</v>
      </c>
      <c r="D389" s="7" t="s">
        <v>2968</v>
      </c>
      <c r="E389" s="29">
        <v>43</v>
      </c>
      <c r="G389" s="7" t="s">
        <v>2968</v>
      </c>
      <c r="H389" s="29">
        <v>32</v>
      </c>
      <c r="J389" s="7" t="s">
        <v>2968</v>
      </c>
      <c r="K389" s="29">
        <v>43</v>
      </c>
      <c r="M389" s="7" t="s">
        <v>2968</v>
      </c>
      <c r="N389" s="29">
        <v>46</v>
      </c>
      <c r="P389" s="7" t="s">
        <v>2968</v>
      </c>
      <c r="Q389" s="29">
        <v>51</v>
      </c>
    </row>
    <row r="390" spans="1:17" x14ac:dyDescent="0.3">
      <c r="A390" s="7" t="s">
        <v>2949</v>
      </c>
      <c r="B390" s="29">
        <v>41</v>
      </c>
      <c r="D390" s="7" t="s">
        <v>2949</v>
      </c>
      <c r="E390" s="29">
        <v>43</v>
      </c>
      <c r="G390" s="7" t="s">
        <v>2949</v>
      </c>
      <c r="H390" s="29">
        <v>32</v>
      </c>
      <c r="J390" s="7" t="s">
        <v>2949</v>
      </c>
      <c r="K390" s="29">
        <v>43</v>
      </c>
      <c r="M390" s="7" t="s">
        <v>2949</v>
      </c>
      <c r="N390" s="29">
        <v>45</v>
      </c>
      <c r="P390" s="7" t="s">
        <v>2949</v>
      </c>
      <c r="Q390" s="29">
        <v>51</v>
      </c>
    </row>
    <row r="391" spans="1:17" x14ac:dyDescent="0.3">
      <c r="A391" s="7" t="s">
        <v>2456</v>
      </c>
      <c r="B391" s="29">
        <v>41</v>
      </c>
      <c r="D391" s="7" t="s">
        <v>2456</v>
      </c>
      <c r="E391" s="29">
        <v>42</v>
      </c>
      <c r="G391" s="7" t="s">
        <v>2456</v>
      </c>
      <c r="H391" s="29">
        <v>32</v>
      </c>
      <c r="J391" s="7" t="s">
        <v>2456</v>
      </c>
      <c r="K391" s="29">
        <v>43</v>
      </c>
      <c r="M391" s="7" t="s">
        <v>2456</v>
      </c>
      <c r="N391" s="29">
        <v>45</v>
      </c>
      <c r="P391" s="7" t="s">
        <v>2456</v>
      </c>
      <c r="Q391" s="31">
        <v>50</v>
      </c>
    </row>
    <row r="392" spans="1:17" x14ac:dyDescent="0.3">
      <c r="A392" s="7" t="s">
        <v>2888</v>
      </c>
      <c r="B392" s="29">
        <v>41</v>
      </c>
      <c r="D392" s="7" t="s">
        <v>2888</v>
      </c>
      <c r="E392" s="29">
        <v>42</v>
      </c>
      <c r="G392" s="7" t="s">
        <v>2888</v>
      </c>
      <c r="H392" s="29">
        <v>32</v>
      </c>
      <c r="J392" s="7" t="s">
        <v>2888</v>
      </c>
      <c r="K392" s="29">
        <v>43</v>
      </c>
      <c r="M392" s="7" t="s">
        <v>2888</v>
      </c>
      <c r="N392" s="29">
        <v>45</v>
      </c>
      <c r="P392" s="7" t="s">
        <v>2888</v>
      </c>
      <c r="Q392" s="31">
        <v>50</v>
      </c>
    </row>
    <row r="393" spans="1:17" x14ac:dyDescent="0.3">
      <c r="A393" s="7" t="s">
        <v>2950</v>
      </c>
      <c r="B393" s="30">
        <v>40</v>
      </c>
      <c r="D393" s="7" t="s">
        <v>2950</v>
      </c>
      <c r="E393" s="29">
        <v>41</v>
      </c>
      <c r="G393" s="7" t="s">
        <v>2950</v>
      </c>
      <c r="H393" s="29">
        <v>31</v>
      </c>
      <c r="J393" s="7" t="s">
        <v>2950</v>
      </c>
      <c r="K393" s="29">
        <v>42</v>
      </c>
      <c r="M393" s="7" t="s">
        <v>2950</v>
      </c>
      <c r="N393" s="29">
        <v>45</v>
      </c>
      <c r="P393" s="7" t="s">
        <v>2950</v>
      </c>
      <c r="Q393" s="31">
        <v>50</v>
      </c>
    </row>
    <row r="394" spans="1:17" x14ac:dyDescent="0.3">
      <c r="A394" s="5" t="s">
        <v>2969</v>
      </c>
      <c r="B394" s="30">
        <v>40</v>
      </c>
      <c r="D394" s="5" t="s">
        <v>2969</v>
      </c>
      <c r="E394" s="30">
        <v>40</v>
      </c>
      <c r="G394" s="5" t="s">
        <v>2969</v>
      </c>
      <c r="H394" s="29">
        <v>31</v>
      </c>
      <c r="J394" s="5" t="s">
        <v>2969</v>
      </c>
      <c r="K394" s="29">
        <v>42</v>
      </c>
      <c r="M394" s="5" t="s">
        <v>2969</v>
      </c>
      <c r="N394" s="29">
        <v>45</v>
      </c>
      <c r="P394" s="5" t="s">
        <v>2969</v>
      </c>
      <c r="Q394" s="29">
        <v>49</v>
      </c>
    </row>
    <row r="395" spans="1:17" x14ac:dyDescent="0.3">
      <c r="A395" s="7" t="s">
        <v>3077</v>
      </c>
      <c r="B395" s="33">
        <v>39</v>
      </c>
      <c r="D395" s="7" t="s">
        <v>3077</v>
      </c>
      <c r="E395" s="33">
        <v>39</v>
      </c>
      <c r="G395" s="7" t="s">
        <v>3077</v>
      </c>
      <c r="H395" s="29">
        <v>31</v>
      </c>
      <c r="J395" s="7" t="s">
        <v>3077</v>
      </c>
      <c r="K395" s="29">
        <v>42</v>
      </c>
      <c r="M395" s="7" t="s">
        <v>3077</v>
      </c>
      <c r="N395" s="29">
        <v>44</v>
      </c>
      <c r="P395" s="7" t="s">
        <v>3077</v>
      </c>
      <c r="Q395" s="29">
        <v>49</v>
      </c>
    </row>
    <row r="396" spans="1:17" x14ac:dyDescent="0.3">
      <c r="A396" s="7" t="s">
        <v>2951</v>
      </c>
      <c r="B396" s="33">
        <v>39</v>
      </c>
      <c r="D396" s="7" t="s">
        <v>2951</v>
      </c>
      <c r="E396" s="33">
        <v>39</v>
      </c>
      <c r="G396" s="7" t="s">
        <v>2951</v>
      </c>
      <c r="H396" s="29">
        <v>31</v>
      </c>
      <c r="J396" s="7" t="s">
        <v>2951</v>
      </c>
      <c r="K396" s="29">
        <v>42</v>
      </c>
      <c r="M396" s="7" t="s">
        <v>2951</v>
      </c>
      <c r="N396" s="29">
        <v>44</v>
      </c>
      <c r="P396" s="7" t="s">
        <v>2951</v>
      </c>
      <c r="Q396" s="29">
        <v>49</v>
      </c>
    </row>
    <row r="397" spans="1:17" x14ac:dyDescent="0.3">
      <c r="A397" s="7" t="s">
        <v>3072</v>
      </c>
      <c r="B397" s="33">
        <v>39</v>
      </c>
      <c r="D397" s="7" t="s">
        <v>3072</v>
      </c>
      <c r="E397" s="33">
        <v>39</v>
      </c>
      <c r="G397" s="7" t="s">
        <v>3072</v>
      </c>
      <c r="H397" s="29">
        <v>31</v>
      </c>
      <c r="J397" s="7" t="s">
        <v>3072</v>
      </c>
      <c r="K397" s="29">
        <v>42</v>
      </c>
      <c r="M397" s="7" t="s">
        <v>3072</v>
      </c>
      <c r="N397" s="29">
        <v>44</v>
      </c>
      <c r="P397" s="7" t="s">
        <v>3072</v>
      </c>
      <c r="Q397" s="29">
        <v>48</v>
      </c>
    </row>
    <row r="398" spans="1:17" x14ac:dyDescent="0.3">
      <c r="A398" s="7" t="s">
        <v>3056</v>
      </c>
      <c r="B398" s="29">
        <v>38</v>
      </c>
      <c r="D398" s="7" t="s">
        <v>3056</v>
      </c>
      <c r="E398" s="33">
        <v>39</v>
      </c>
      <c r="G398" s="7" t="s">
        <v>3056</v>
      </c>
      <c r="H398" s="29">
        <v>31</v>
      </c>
      <c r="J398" s="7" t="s">
        <v>3056</v>
      </c>
      <c r="K398" s="29">
        <v>42</v>
      </c>
      <c r="M398" s="7" t="s">
        <v>3056</v>
      </c>
      <c r="N398" s="29">
        <v>44</v>
      </c>
      <c r="P398" s="7" t="s">
        <v>3056</v>
      </c>
      <c r="Q398" s="29">
        <v>48</v>
      </c>
    </row>
    <row r="399" spans="1:17" x14ac:dyDescent="0.3">
      <c r="A399" s="7" t="s">
        <v>2952</v>
      </c>
      <c r="B399" s="29">
        <v>38</v>
      </c>
      <c r="D399" s="7" t="s">
        <v>2952</v>
      </c>
      <c r="E399" s="33">
        <v>39</v>
      </c>
      <c r="G399" s="7" t="s">
        <v>2952</v>
      </c>
      <c r="H399" s="29">
        <v>30</v>
      </c>
      <c r="J399" s="7" t="s">
        <v>2952</v>
      </c>
      <c r="K399" s="29">
        <v>41</v>
      </c>
      <c r="M399" s="7" t="s">
        <v>2952</v>
      </c>
      <c r="N399" s="29">
        <v>44</v>
      </c>
      <c r="P399" s="7" t="s">
        <v>2952</v>
      </c>
      <c r="Q399" s="29">
        <v>48</v>
      </c>
    </row>
    <row r="400" spans="1:17" x14ac:dyDescent="0.3">
      <c r="A400" s="7" t="s">
        <v>3154</v>
      </c>
      <c r="B400" s="29">
        <v>37</v>
      </c>
      <c r="D400" s="7" t="s">
        <v>3154</v>
      </c>
      <c r="E400" s="33">
        <v>39</v>
      </c>
      <c r="G400" s="7" t="s">
        <v>3154</v>
      </c>
      <c r="H400" s="29">
        <v>30</v>
      </c>
      <c r="J400" s="7" t="s">
        <v>3154</v>
      </c>
      <c r="K400" s="29">
        <v>41</v>
      </c>
      <c r="M400" s="7" t="s">
        <v>3154</v>
      </c>
      <c r="N400" s="29">
        <v>43</v>
      </c>
      <c r="P400" s="7" t="s">
        <v>3154</v>
      </c>
      <c r="Q400" s="29">
        <v>47</v>
      </c>
    </row>
    <row r="401" spans="1:17" x14ac:dyDescent="0.3">
      <c r="A401" s="7" t="s">
        <v>3073</v>
      </c>
      <c r="B401" s="29">
        <v>37</v>
      </c>
      <c r="D401" s="7" t="s">
        <v>3073</v>
      </c>
      <c r="E401" s="33">
        <v>39</v>
      </c>
      <c r="G401" s="7" t="s">
        <v>3073</v>
      </c>
      <c r="H401" s="29">
        <v>30</v>
      </c>
      <c r="J401" s="7" t="s">
        <v>3073</v>
      </c>
      <c r="K401" s="29">
        <v>41</v>
      </c>
      <c r="M401" s="7" t="s">
        <v>3073</v>
      </c>
      <c r="N401" s="29">
        <v>43</v>
      </c>
      <c r="P401" s="7" t="s">
        <v>3073</v>
      </c>
      <c r="Q401" s="29">
        <v>47</v>
      </c>
    </row>
    <row r="402" spans="1:17" x14ac:dyDescent="0.3">
      <c r="A402" s="7" t="s">
        <v>2953</v>
      </c>
      <c r="B402" s="29">
        <v>37</v>
      </c>
      <c r="D402" s="7" t="s">
        <v>2953</v>
      </c>
      <c r="E402" s="33">
        <v>39</v>
      </c>
      <c r="G402" s="7" t="s">
        <v>2953</v>
      </c>
      <c r="H402" s="29">
        <v>30</v>
      </c>
      <c r="J402" s="7" t="s">
        <v>2953</v>
      </c>
      <c r="K402" s="29">
        <v>41</v>
      </c>
      <c r="M402" s="7" t="s">
        <v>2953</v>
      </c>
      <c r="N402" s="29">
        <v>43</v>
      </c>
      <c r="P402" s="7" t="s">
        <v>2953</v>
      </c>
      <c r="Q402" s="29">
        <v>47</v>
      </c>
    </row>
    <row r="403" spans="1:17" x14ac:dyDescent="0.3">
      <c r="A403" s="7" t="s">
        <v>3155</v>
      </c>
      <c r="B403" s="29">
        <v>37</v>
      </c>
      <c r="D403" s="7" t="s">
        <v>3155</v>
      </c>
      <c r="E403" s="33">
        <v>39</v>
      </c>
      <c r="G403" s="7" t="s">
        <v>3155</v>
      </c>
      <c r="H403" s="29">
        <v>30</v>
      </c>
      <c r="J403" s="7" t="s">
        <v>3155</v>
      </c>
      <c r="K403" s="30">
        <v>40</v>
      </c>
      <c r="M403" s="7" t="s">
        <v>3155</v>
      </c>
      <c r="N403" s="29">
        <v>43</v>
      </c>
      <c r="P403" s="7" t="s">
        <v>3155</v>
      </c>
      <c r="Q403" s="29">
        <v>47</v>
      </c>
    </row>
    <row r="404" spans="1:17" x14ac:dyDescent="0.3">
      <c r="A404" s="7" t="s">
        <v>2970</v>
      </c>
      <c r="B404" s="29">
        <v>37</v>
      </c>
      <c r="D404" s="7" t="s">
        <v>2970</v>
      </c>
      <c r="E404" s="33">
        <v>39</v>
      </c>
      <c r="G404" s="7" t="s">
        <v>2970</v>
      </c>
      <c r="H404" s="29">
        <v>30</v>
      </c>
      <c r="J404" s="5" t="s">
        <v>2970</v>
      </c>
      <c r="K404" s="30">
        <v>40</v>
      </c>
      <c r="M404" s="7" t="s">
        <v>2970</v>
      </c>
      <c r="N404" s="29">
        <v>43</v>
      </c>
      <c r="P404" s="7" t="s">
        <v>2970</v>
      </c>
      <c r="Q404" s="29">
        <v>46</v>
      </c>
    </row>
    <row r="405" spans="1:17" x14ac:dyDescent="0.3">
      <c r="A405" s="7" t="s">
        <v>2954</v>
      </c>
      <c r="B405" s="29">
        <v>36</v>
      </c>
      <c r="D405" s="7" t="s">
        <v>2954</v>
      </c>
      <c r="E405" s="29">
        <v>38</v>
      </c>
      <c r="G405" s="7" t="s">
        <v>2954</v>
      </c>
      <c r="H405" s="29">
        <v>29</v>
      </c>
      <c r="J405" s="7" t="s">
        <v>2954</v>
      </c>
      <c r="K405" s="33">
        <v>39</v>
      </c>
      <c r="M405" s="7" t="s">
        <v>2954</v>
      </c>
      <c r="N405" s="29">
        <v>42</v>
      </c>
      <c r="P405" s="7" t="s">
        <v>2954</v>
      </c>
      <c r="Q405" s="29">
        <v>46</v>
      </c>
    </row>
    <row r="406" spans="1:17" x14ac:dyDescent="0.3">
      <c r="A406" s="7" t="s">
        <v>3057</v>
      </c>
      <c r="B406" s="29">
        <v>36</v>
      </c>
      <c r="D406" s="7" t="s">
        <v>3057</v>
      </c>
      <c r="E406" s="29">
        <v>38</v>
      </c>
      <c r="G406" s="7" t="s">
        <v>3057</v>
      </c>
      <c r="H406" s="29">
        <v>29</v>
      </c>
      <c r="J406" s="7" t="s">
        <v>3057</v>
      </c>
      <c r="K406" s="33">
        <v>39</v>
      </c>
      <c r="M406" s="7" t="s">
        <v>3057</v>
      </c>
      <c r="N406" s="29">
        <v>42</v>
      </c>
      <c r="P406" s="7" t="s">
        <v>3057</v>
      </c>
      <c r="Q406" s="29">
        <v>46</v>
      </c>
    </row>
    <row r="407" spans="1:17" x14ac:dyDescent="0.3">
      <c r="A407" s="7" t="s">
        <v>2971</v>
      </c>
      <c r="B407" s="29">
        <v>36</v>
      </c>
      <c r="D407" s="7" t="s">
        <v>2971</v>
      </c>
      <c r="E407" s="29">
        <v>38</v>
      </c>
      <c r="G407" s="7" t="s">
        <v>2971</v>
      </c>
      <c r="H407" s="29">
        <v>29</v>
      </c>
      <c r="J407" s="7" t="s">
        <v>2971</v>
      </c>
      <c r="K407" s="33">
        <v>39</v>
      </c>
      <c r="M407" s="7" t="s">
        <v>2971</v>
      </c>
      <c r="N407" s="29">
        <v>42</v>
      </c>
      <c r="P407" s="7" t="s">
        <v>2971</v>
      </c>
      <c r="Q407" s="29">
        <v>46</v>
      </c>
    </row>
    <row r="408" spans="1:17" x14ac:dyDescent="0.3">
      <c r="A408" s="7" t="s">
        <v>2955</v>
      </c>
      <c r="B408" s="29">
        <v>36</v>
      </c>
      <c r="D408" s="7" t="s">
        <v>2955</v>
      </c>
      <c r="E408" s="29">
        <v>38</v>
      </c>
      <c r="G408" s="7" t="s">
        <v>2955</v>
      </c>
      <c r="H408" s="29">
        <v>29</v>
      </c>
      <c r="J408" s="7" t="s">
        <v>2955</v>
      </c>
      <c r="K408" s="33">
        <v>39</v>
      </c>
      <c r="M408" s="7" t="s">
        <v>2955</v>
      </c>
      <c r="N408" s="29">
        <v>42</v>
      </c>
      <c r="P408" s="7" t="s">
        <v>2955</v>
      </c>
      <c r="Q408" s="29">
        <v>45</v>
      </c>
    </row>
    <row r="409" spans="1:17" x14ac:dyDescent="0.3">
      <c r="A409" s="7" t="s">
        <v>3002</v>
      </c>
      <c r="B409" s="29">
        <v>36</v>
      </c>
      <c r="D409" s="7" t="s">
        <v>3002</v>
      </c>
      <c r="E409" s="29">
        <v>38</v>
      </c>
      <c r="G409" s="7" t="s">
        <v>3002</v>
      </c>
      <c r="H409" s="29">
        <v>29</v>
      </c>
      <c r="J409" s="7" t="s">
        <v>3002</v>
      </c>
      <c r="K409" s="29">
        <v>38</v>
      </c>
      <c r="M409" s="7" t="s">
        <v>3002</v>
      </c>
      <c r="N409" s="29">
        <v>42</v>
      </c>
      <c r="P409" s="7" t="s">
        <v>3002</v>
      </c>
      <c r="Q409" s="29">
        <v>45</v>
      </c>
    </row>
    <row r="410" spans="1:17" x14ac:dyDescent="0.3">
      <c r="A410" s="7" t="s">
        <v>2972</v>
      </c>
      <c r="B410" s="29">
        <v>35</v>
      </c>
      <c r="D410" s="7" t="s">
        <v>2972</v>
      </c>
      <c r="E410" s="29">
        <v>38</v>
      </c>
      <c r="G410" s="7" t="s">
        <v>2972</v>
      </c>
      <c r="H410" s="29">
        <v>29</v>
      </c>
      <c r="J410" s="7" t="s">
        <v>2972</v>
      </c>
      <c r="K410" s="29">
        <v>38</v>
      </c>
      <c r="M410" s="7" t="s">
        <v>2972</v>
      </c>
      <c r="N410" s="29">
        <v>42</v>
      </c>
      <c r="P410" s="7" t="s">
        <v>2972</v>
      </c>
      <c r="Q410" s="29">
        <v>45</v>
      </c>
    </row>
    <row r="411" spans="1:17" x14ac:dyDescent="0.3">
      <c r="A411" s="7" t="s">
        <v>2956</v>
      </c>
      <c r="B411" s="29">
        <v>35</v>
      </c>
      <c r="D411" s="7" t="s">
        <v>2956</v>
      </c>
      <c r="E411" s="29">
        <v>38</v>
      </c>
      <c r="G411" s="7" t="s">
        <v>2956</v>
      </c>
      <c r="H411" s="29">
        <v>28</v>
      </c>
      <c r="J411" s="7" t="s">
        <v>2956</v>
      </c>
      <c r="K411" s="29">
        <v>38</v>
      </c>
      <c r="M411" s="7" t="s">
        <v>2956</v>
      </c>
      <c r="N411" s="29">
        <v>41</v>
      </c>
      <c r="P411" s="7" t="s">
        <v>2956</v>
      </c>
      <c r="Q411" s="29">
        <v>45</v>
      </c>
    </row>
    <row r="412" spans="1:17" x14ac:dyDescent="0.3">
      <c r="A412" s="7" t="s">
        <v>3156</v>
      </c>
      <c r="B412" s="29">
        <v>35</v>
      </c>
      <c r="D412" s="7" t="s">
        <v>3156</v>
      </c>
      <c r="E412" s="29">
        <v>38</v>
      </c>
      <c r="G412" s="7" t="s">
        <v>3156</v>
      </c>
      <c r="H412" s="29">
        <v>28</v>
      </c>
      <c r="J412" s="7" t="s">
        <v>3156</v>
      </c>
      <c r="K412" s="29">
        <v>38</v>
      </c>
      <c r="M412" s="7" t="s">
        <v>3156</v>
      </c>
      <c r="N412" s="29">
        <v>41</v>
      </c>
      <c r="P412" s="7" t="s">
        <v>3156</v>
      </c>
      <c r="Q412" s="29">
        <v>44</v>
      </c>
    </row>
    <row r="413" spans="1:17" x14ac:dyDescent="0.3">
      <c r="A413" s="7" t="s">
        <v>2973</v>
      </c>
      <c r="B413" s="29">
        <v>35</v>
      </c>
      <c r="D413" s="7" t="s">
        <v>2973</v>
      </c>
      <c r="E413" s="29">
        <v>38</v>
      </c>
      <c r="G413" s="7" t="s">
        <v>2973</v>
      </c>
      <c r="H413" s="29">
        <v>28</v>
      </c>
      <c r="J413" s="7" t="s">
        <v>2973</v>
      </c>
      <c r="K413" s="29">
        <v>37</v>
      </c>
      <c r="M413" s="7" t="s">
        <v>2973</v>
      </c>
      <c r="N413" s="30">
        <v>40</v>
      </c>
      <c r="P413" s="7" t="s">
        <v>2973</v>
      </c>
      <c r="Q413" s="29">
        <v>44</v>
      </c>
    </row>
    <row r="414" spans="1:17" x14ac:dyDescent="0.3">
      <c r="A414" s="7" t="s">
        <v>2957</v>
      </c>
      <c r="B414" s="29">
        <v>35</v>
      </c>
      <c r="D414" s="7" t="s">
        <v>2957</v>
      </c>
      <c r="E414" s="29">
        <v>38</v>
      </c>
      <c r="G414" s="7" t="s">
        <v>2957</v>
      </c>
      <c r="H414" s="29">
        <v>28</v>
      </c>
      <c r="J414" s="7" t="s">
        <v>2957</v>
      </c>
      <c r="K414" s="29">
        <v>37</v>
      </c>
      <c r="M414" s="7" t="s">
        <v>2957</v>
      </c>
      <c r="N414" s="30">
        <v>40</v>
      </c>
      <c r="P414" s="7" t="s">
        <v>2957</v>
      </c>
      <c r="Q414" s="29">
        <v>44</v>
      </c>
    </row>
    <row r="415" spans="1:17" x14ac:dyDescent="0.3">
      <c r="A415" s="7" t="s">
        <v>3113</v>
      </c>
      <c r="B415" s="29">
        <v>34</v>
      </c>
      <c r="D415" s="7" t="s">
        <v>3113</v>
      </c>
      <c r="E415" s="29">
        <v>37</v>
      </c>
      <c r="G415" s="7" t="s">
        <v>3113</v>
      </c>
      <c r="H415" s="29">
        <v>28</v>
      </c>
      <c r="J415" s="7" t="s">
        <v>3113</v>
      </c>
      <c r="K415" s="29">
        <v>37</v>
      </c>
      <c r="M415" s="7" t="s">
        <v>3113</v>
      </c>
      <c r="N415" s="33">
        <v>39</v>
      </c>
      <c r="P415" s="7" t="s">
        <v>3113</v>
      </c>
      <c r="Q415" s="29">
        <v>44</v>
      </c>
    </row>
    <row r="416" spans="1:17" x14ac:dyDescent="0.3">
      <c r="A416" s="7" t="s">
        <v>2974</v>
      </c>
      <c r="B416" s="29">
        <v>34</v>
      </c>
      <c r="D416" s="7" t="s">
        <v>2974</v>
      </c>
      <c r="E416" s="29">
        <v>37</v>
      </c>
      <c r="G416" s="7" t="s">
        <v>2974</v>
      </c>
      <c r="H416" s="29">
        <v>28</v>
      </c>
      <c r="J416" s="7" t="s">
        <v>2974</v>
      </c>
      <c r="K416" s="29">
        <v>37</v>
      </c>
      <c r="M416" s="7" t="s">
        <v>2974</v>
      </c>
      <c r="N416" s="33">
        <v>39</v>
      </c>
      <c r="P416" s="7" t="s">
        <v>2974</v>
      </c>
      <c r="Q416" s="29">
        <v>43</v>
      </c>
    </row>
    <row r="417" spans="1:17" x14ac:dyDescent="0.3">
      <c r="A417" s="7" t="s">
        <v>2958</v>
      </c>
      <c r="B417" s="29">
        <v>34</v>
      </c>
      <c r="D417" s="7" t="s">
        <v>2958</v>
      </c>
      <c r="E417" s="29">
        <v>37</v>
      </c>
      <c r="G417" s="7" t="s">
        <v>2958</v>
      </c>
      <c r="H417" s="29">
        <v>27</v>
      </c>
      <c r="J417" s="7" t="s">
        <v>2958</v>
      </c>
      <c r="K417" s="29">
        <v>36</v>
      </c>
      <c r="M417" s="7" t="s">
        <v>2958</v>
      </c>
      <c r="N417" s="33">
        <v>39</v>
      </c>
      <c r="P417" s="7" t="s">
        <v>2958</v>
      </c>
      <c r="Q417" s="29">
        <v>43</v>
      </c>
    </row>
    <row r="418" spans="1:17" x14ac:dyDescent="0.3">
      <c r="A418" s="43" t="s">
        <v>3058</v>
      </c>
      <c r="B418" s="29">
        <v>34</v>
      </c>
      <c r="D418" s="43" t="s">
        <v>3058</v>
      </c>
      <c r="E418" s="29">
        <v>37</v>
      </c>
      <c r="G418" s="43" t="s">
        <v>3058</v>
      </c>
      <c r="H418" s="29">
        <v>27</v>
      </c>
      <c r="J418" s="43" t="s">
        <v>3058</v>
      </c>
      <c r="K418" s="29">
        <v>36</v>
      </c>
      <c r="M418" s="7" t="s">
        <v>3058</v>
      </c>
      <c r="N418" s="33">
        <v>39</v>
      </c>
      <c r="P418" s="7" t="s">
        <v>3058</v>
      </c>
      <c r="Q418" s="29">
        <v>42</v>
      </c>
    </row>
    <row r="419" spans="1:17" x14ac:dyDescent="0.3">
      <c r="A419" s="43" t="s">
        <v>2975</v>
      </c>
      <c r="B419" s="29">
        <v>34</v>
      </c>
      <c r="D419" s="7" t="s">
        <v>2975</v>
      </c>
      <c r="E419" s="29">
        <v>37</v>
      </c>
      <c r="G419" s="7" t="s">
        <v>2975</v>
      </c>
      <c r="H419" s="29">
        <v>27</v>
      </c>
      <c r="J419" s="7" t="s">
        <v>2975</v>
      </c>
      <c r="K419" s="29">
        <v>36</v>
      </c>
      <c r="M419" s="7" t="s">
        <v>2975</v>
      </c>
      <c r="N419" s="29">
        <v>38</v>
      </c>
      <c r="P419" s="7" t="s">
        <v>2975</v>
      </c>
      <c r="Q419" s="29">
        <v>42</v>
      </c>
    </row>
    <row r="420" spans="1:17" x14ac:dyDescent="0.3">
      <c r="A420" s="43" t="s">
        <v>3160</v>
      </c>
      <c r="B420" s="29">
        <v>33</v>
      </c>
      <c r="D420" s="43" t="s">
        <v>3160</v>
      </c>
      <c r="E420" s="29">
        <v>36</v>
      </c>
      <c r="G420" s="43" t="s">
        <v>3160</v>
      </c>
      <c r="H420" s="29">
        <v>27</v>
      </c>
      <c r="J420" s="7" t="s">
        <v>3160</v>
      </c>
      <c r="K420" s="29">
        <v>36</v>
      </c>
      <c r="M420" s="7" t="s">
        <v>3160</v>
      </c>
      <c r="N420" s="29">
        <v>38</v>
      </c>
      <c r="P420" s="7" t="s">
        <v>3160</v>
      </c>
      <c r="Q420" s="29">
        <v>41</v>
      </c>
    </row>
    <row r="421" spans="1:17" x14ac:dyDescent="0.3">
      <c r="A421" s="43" t="s">
        <v>3157</v>
      </c>
      <c r="B421" s="29">
        <v>33</v>
      </c>
      <c r="D421" s="43" t="s">
        <v>3157</v>
      </c>
      <c r="E421" s="29">
        <v>36</v>
      </c>
      <c r="G421" s="43" t="s">
        <v>3157</v>
      </c>
      <c r="H421" s="29">
        <v>27</v>
      </c>
      <c r="J421" s="43" t="s">
        <v>3157</v>
      </c>
      <c r="K421" s="29">
        <v>35</v>
      </c>
      <c r="M421" s="43" t="s">
        <v>3157</v>
      </c>
      <c r="N421" s="29">
        <v>38</v>
      </c>
      <c r="P421" s="43" t="s">
        <v>3157</v>
      </c>
      <c r="Q421" s="29">
        <v>41</v>
      </c>
    </row>
    <row r="422" spans="1:17" x14ac:dyDescent="0.3">
      <c r="A422" s="43" t="s">
        <v>2976</v>
      </c>
      <c r="B422" s="29">
        <v>33</v>
      </c>
      <c r="D422" s="43" t="s">
        <v>2976</v>
      </c>
      <c r="E422" s="29">
        <v>36</v>
      </c>
      <c r="G422" s="7" t="s">
        <v>2976</v>
      </c>
      <c r="H422" s="29">
        <v>27</v>
      </c>
      <c r="J422" s="7" t="s">
        <v>2976</v>
      </c>
      <c r="K422" s="29">
        <v>35</v>
      </c>
      <c r="M422" s="7" t="s">
        <v>2976</v>
      </c>
      <c r="N422" s="29">
        <v>38</v>
      </c>
      <c r="P422" s="7" t="s">
        <v>2976</v>
      </c>
      <c r="Q422" s="30">
        <v>40</v>
      </c>
    </row>
    <row r="423" spans="1:17" x14ac:dyDescent="0.3">
      <c r="A423" s="43" t="s">
        <v>3078</v>
      </c>
      <c r="B423" s="29">
        <v>33</v>
      </c>
      <c r="D423" s="43" t="s">
        <v>3078</v>
      </c>
      <c r="E423" s="29">
        <v>36</v>
      </c>
      <c r="G423" s="43" t="s">
        <v>3078</v>
      </c>
      <c r="H423" s="29">
        <v>26</v>
      </c>
      <c r="J423" s="43" t="s">
        <v>3078</v>
      </c>
      <c r="K423" s="29">
        <v>35</v>
      </c>
      <c r="M423" s="43" t="s">
        <v>3078</v>
      </c>
      <c r="N423" s="29">
        <v>37</v>
      </c>
      <c r="P423" s="43" t="s">
        <v>3078</v>
      </c>
      <c r="Q423" s="30">
        <v>40</v>
      </c>
    </row>
    <row r="424" spans="1:17" x14ac:dyDescent="0.3">
      <c r="A424" s="7" t="s">
        <v>3003</v>
      </c>
      <c r="B424" s="29">
        <v>33</v>
      </c>
      <c r="D424" s="7" t="s">
        <v>3003</v>
      </c>
      <c r="E424" s="29">
        <v>36</v>
      </c>
      <c r="G424" s="7" t="s">
        <v>3003</v>
      </c>
      <c r="H424" s="29">
        <v>26</v>
      </c>
      <c r="J424" s="7" t="s">
        <v>3003</v>
      </c>
      <c r="K424" s="29">
        <v>35</v>
      </c>
      <c r="M424" s="7" t="s">
        <v>3003</v>
      </c>
      <c r="N424" s="29">
        <v>37</v>
      </c>
      <c r="P424" s="7" t="s">
        <v>3003</v>
      </c>
      <c r="Q424" s="30">
        <v>40</v>
      </c>
    </row>
    <row r="425" spans="1:17" x14ac:dyDescent="0.3">
      <c r="A425" s="43" t="s">
        <v>2977</v>
      </c>
      <c r="B425" s="29">
        <v>32</v>
      </c>
      <c r="D425" s="43" t="s">
        <v>2977</v>
      </c>
      <c r="E425" s="29">
        <v>35</v>
      </c>
      <c r="G425" s="43" t="s">
        <v>2977</v>
      </c>
      <c r="H425" s="29">
        <v>26</v>
      </c>
      <c r="J425" s="43" t="s">
        <v>2977</v>
      </c>
      <c r="K425" s="29">
        <v>34</v>
      </c>
      <c r="M425" s="43" t="s">
        <v>2977</v>
      </c>
      <c r="N425" s="29">
        <v>37</v>
      </c>
      <c r="P425" s="43" t="s">
        <v>2977</v>
      </c>
      <c r="Q425" s="33">
        <v>39</v>
      </c>
    </row>
    <row r="426" spans="1:17" x14ac:dyDescent="0.3">
      <c r="A426" s="43" t="s">
        <v>3059</v>
      </c>
      <c r="B426" s="29">
        <v>32</v>
      </c>
      <c r="D426" s="43" t="s">
        <v>3059</v>
      </c>
      <c r="E426" s="29">
        <v>35</v>
      </c>
      <c r="G426" s="43" t="s">
        <v>3059</v>
      </c>
      <c r="H426" s="29">
        <v>26</v>
      </c>
      <c r="J426" s="43" t="s">
        <v>3059</v>
      </c>
      <c r="K426" s="29">
        <v>34</v>
      </c>
      <c r="M426" s="43" t="s">
        <v>3059</v>
      </c>
      <c r="N426" s="29">
        <v>37</v>
      </c>
      <c r="P426" s="43" t="s">
        <v>3059</v>
      </c>
      <c r="Q426" s="33">
        <v>39</v>
      </c>
    </row>
    <row r="427" spans="1:17" x14ac:dyDescent="0.3">
      <c r="A427" s="43" t="s">
        <v>3278</v>
      </c>
      <c r="B427" s="29">
        <v>32</v>
      </c>
      <c r="D427" s="43" t="s">
        <v>3278</v>
      </c>
      <c r="E427" s="29">
        <v>35</v>
      </c>
      <c r="G427" s="43" t="s">
        <v>3278</v>
      </c>
      <c r="H427" s="29">
        <v>26</v>
      </c>
      <c r="J427" s="43" t="s">
        <v>3278</v>
      </c>
      <c r="K427" s="29">
        <v>34</v>
      </c>
      <c r="M427" s="43" t="s">
        <v>3278</v>
      </c>
      <c r="N427" s="29">
        <v>36</v>
      </c>
      <c r="P427" s="43" t="s">
        <v>3278</v>
      </c>
      <c r="Q427" s="33">
        <v>39</v>
      </c>
    </row>
    <row r="428" spans="1:17" x14ac:dyDescent="0.3">
      <c r="A428" s="43" t="s">
        <v>2978</v>
      </c>
      <c r="B428" s="29">
        <v>32</v>
      </c>
      <c r="D428" s="43" t="s">
        <v>2978</v>
      </c>
      <c r="E428" s="29">
        <v>35</v>
      </c>
      <c r="G428" s="43" t="s">
        <v>2978</v>
      </c>
      <c r="H428" s="29">
        <v>26</v>
      </c>
      <c r="J428" s="7" t="s">
        <v>2978</v>
      </c>
      <c r="K428" s="29">
        <v>34</v>
      </c>
      <c r="M428" s="7" t="s">
        <v>2978</v>
      </c>
      <c r="N428" s="29">
        <v>36</v>
      </c>
      <c r="P428" s="7" t="s">
        <v>2978</v>
      </c>
      <c r="Q428" s="33">
        <v>39</v>
      </c>
    </row>
    <row r="429" spans="1:17" x14ac:dyDescent="0.3">
      <c r="A429" s="43" t="s">
        <v>3027</v>
      </c>
      <c r="B429" s="29">
        <v>32</v>
      </c>
      <c r="D429" s="43" t="s">
        <v>3027</v>
      </c>
      <c r="E429" s="29">
        <v>35</v>
      </c>
      <c r="G429" s="43" t="s">
        <v>3027</v>
      </c>
      <c r="H429" s="34">
        <v>25</v>
      </c>
      <c r="J429" s="43" t="s">
        <v>3027</v>
      </c>
      <c r="K429" s="29">
        <v>33</v>
      </c>
      <c r="M429" s="43" t="s">
        <v>3027</v>
      </c>
      <c r="N429" s="29">
        <v>36</v>
      </c>
      <c r="P429" s="43" t="s">
        <v>3027</v>
      </c>
      <c r="Q429" s="33">
        <v>39</v>
      </c>
    </row>
    <row r="430" spans="1:17" x14ac:dyDescent="0.3">
      <c r="A430" s="43" t="s">
        <v>3060</v>
      </c>
      <c r="B430" s="29">
        <v>31</v>
      </c>
      <c r="D430" s="43" t="s">
        <v>3060</v>
      </c>
      <c r="E430" s="29">
        <v>34</v>
      </c>
      <c r="G430" s="43" t="s">
        <v>3060</v>
      </c>
      <c r="H430" s="34">
        <v>25</v>
      </c>
      <c r="J430" s="43" t="s">
        <v>3060</v>
      </c>
      <c r="K430" s="29">
        <v>33</v>
      </c>
      <c r="M430" s="43" t="s">
        <v>3060</v>
      </c>
      <c r="N430" s="29">
        <v>36</v>
      </c>
      <c r="P430" s="43" t="s">
        <v>3060</v>
      </c>
      <c r="Q430" s="29">
        <v>38</v>
      </c>
    </row>
    <row r="431" spans="1:17" x14ac:dyDescent="0.3">
      <c r="A431" s="43" t="s">
        <v>2979</v>
      </c>
      <c r="B431" s="29">
        <v>31</v>
      </c>
      <c r="D431" s="43" t="s">
        <v>2979</v>
      </c>
      <c r="E431" s="29">
        <v>34</v>
      </c>
      <c r="G431" s="43" t="s">
        <v>2979</v>
      </c>
      <c r="H431" s="34">
        <v>25</v>
      </c>
      <c r="J431" s="43" t="s">
        <v>2979</v>
      </c>
      <c r="K431" s="29">
        <v>33</v>
      </c>
      <c r="M431" s="43" t="s">
        <v>2979</v>
      </c>
      <c r="N431" s="29">
        <v>35</v>
      </c>
      <c r="P431" s="43" t="s">
        <v>2979</v>
      </c>
      <c r="Q431" s="29">
        <v>38</v>
      </c>
    </row>
    <row r="432" spans="1:17" x14ac:dyDescent="0.3">
      <c r="A432" s="43" t="s">
        <v>3158</v>
      </c>
      <c r="B432" s="29">
        <v>31</v>
      </c>
      <c r="D432" s="43" t="s">
        <v>3158</v>
      </c>
      <c r="E432" s="29">
        <v>34</v>
      </c>
      <c r="G432" s="43" t="s">
        <v>3158</v>
      </c>
      <c r="H432" s="34">
        <v>25</v>
      </c>
      <c r="J432" s="43" t="s">
        <v>3158</v>
      </c>
      <c r="K432" s="29">
        <v>33</v>
      </c>
      <c r="M432" s="43" t="s">
        <v>3158</v>
      </c>
      <c r="N432" s="29">
        <v>35</v>
      </c>
      <c r="P432" s="43" t="s">
        <v>3158</v>
      </c>
      <c r="Q432" s="29">
        <v>38</v>
      </c>
    </row>
    <row r="433" spans="1:17" x14ac:dyDescent="0.3">
      <c r="A433" s="43" t="s">
        <v>3195</v>
      </c>
      <c r="B433" s="29">
        <v>31</v>
      </c>
      <c r="D433" s="43" t="s">
        <v>3195</v>
      </c>
      <c r="E433" s="29">
        <v>34</v>
      </c>
      <c r="G433" s="43" t="s">
        <v>3195</v>
      </c>
      <c r="H433" s="34">
        <v>25</v>
      </c>
      <c r="J433" s="43" t="s">
        <v>3195</v>
      </c>
      <c r="K433" s="29">
        <v>32</v>
      </c>
      <c r="M433" s="43" t="s">
        <v>3195</v>
      </c>
      <c r="N433" s="29">
        <v>35</v>
      </c>
      <c r="P433" s="43" t="s">
        <v>3195</v>
      </c>
      <c r="Q433" s="29">
        <v>38</v>
      </c>
    </row>
    <row r="434" spans="1:17" x14ac:dyDescent="0.3">
      <c r="A434" s="7" t="s">
        <v>2980</v>
      </c>
      <c r="B434" s="29">
        <v>31</v>
      </c>
      <c r="D434" s="7" t="s">
        <v>2980</v>
      </c>
      <c r="E434" s="29">
        <v>34</v>
      </c>
      <c r="G434" s="5" t="s">
        <v>2980</v>
      </c>
      <c r="H434" s="34">
        <v>25</v>
      </c>
      <c r="J434" s="5" t="s">
        <v>2980</v>
      </c>
      <c r="K434" s="29">
        <v>32</v>
      </c>
      <c r="M434" s="5" t="s">
        <v>2980</v>
      </c>
      <c r="N434" s="29">
        <v>35</v>
      </c>
      <c r="P434" s="5" t="s">
        <v>2980</v>
      </c>
      <c r="Q434" s="29">
        <v>38</v>
      </c>
    </row>
    <row r="435" spans="1:17" x14ac:dyDescent="0.3">
      <c r="A435" s="43" t="s">
        <v>3279</v>
      </c>
      <c r="B435" s="29">
        <v>30</v>
      </c>
      <c r="D435" s="43" t="s">
        <v>3279</v>
      </c>
      <c r="E435" s="29">
        <v>33</v>
      </c>
      <c r="G435" s="43" t="s">
        <v>3279</v>
      </c>
      <c r="H435" s="33">
        <v>24</v>
      </c>
      <c r="J435" s="43" t="s">
        <v>3279</v>
      </c>
      <c r="K435" s="29">
        <v>32</v>
      </c>
      <c r="M435" s="43" t="s">
        <v>3279</v>
      </c>
      <c r="N435" s="29">
        <v>34</v>
      </c>
      <c r="P435" s="43" t="s">
        <v>3279</v>
      </c>
      <c r="Q435" s="29">
        <v>37</v>
      </c>
    </row>
    <row r="436" spans="1:17" x14ac:dyDescent="0.3">
      <c r="A436" s="43" t="s">
        <v>3159</v>
      </c>
      <c r="B436" s="29">
        <v>30</v>
      </c>
      <c r="D436" s="43" t="s">
        <v>3159</v>
      </c>
      <c r="E436" s="29">
        <v>33</v>
      </c>
      <c r="G436" s="43" t="s">
        <v>3159</v>
      </c>
      <c r="H436" s="33">
        <v>24</v>
      </c>
      <c r="J436" s="7" t="s">
        <v>3159</v>
      </c>
      <c r="K436" s="29">
        <v>32</v>
      </c>
      <c r="M436" s="7" t="s">
        <v>3159</v>
      </c>
      <c r="N436" s="29">
        <v>34</v>
      </c>
      <c r="P436" s="7" t="s">
        <v>3159</v>
      </c>
      <c r="Q436" s="29">
        <v>37</v>
      </c>
    </row>
    <row r="437" spans="1:17" x14ac:dyDescent="0.3">
      <c r="A437" s="43" t="s">
        <v>2981</v>
      </c>
      <c r="B437" s="29">
        <v>30</v>
      </c>
      <c r="D437" s="43" t="s">
        <v>2981</v>
      </c>
      <c r="E437" s="29">
        <v>33</v>
      </c>
      <c r="G437" s="43" t="s">
        <v>2981</v>
      </c>
      <c r="H437" s="33">
        <v>24</v>
      </c>
      <c r="J437" s="43" t="s">
        <v>2981</v>
      </c>
      <c r="K437" s="29">
        <v>31</v>
      </c>
      <c r="M437" s="43" t="s">
        <v>2981</v>
      </c>
      <c r="N437" s="29">
        <v>34</v>
      </c>
      <c r="P437" s="43" t="s">
        <v>2981</v>
      </c>
      <c r="Q437" s="29">
        <v>37</v>
      </c>
    </row>
    <row r="438" spans="1:17" x14ac:dyDescent="0.3">
      <c r="A438" s="43" t="s">
        <v>3114</v>
      </c>
      <c r="B438" s="29">
        <v>30</v>
      </c>
      <c r="D438" s="43" t="s">
        <v>3114</v>
      </c>
      <c r="E438" s="29">
        <v>33</v>
      </c>
      <c r="G438" s="43" t="s">
        <v>3114</v>
      </c>
      <c r="H438" s="29">
        <v>23</v>
      </c>
      <c r="J438" s="43" t="s">
        <v>3114</v>
      </c>
      <c r="K438" s="29">
        <v>31</v>
      </c>
      <c r="M438" s="7" t="s">
        <v>3114</v>
      </c>
      <c r="N438" s="29">
        <v>34</v>
      </c>
      <c r="P438" s="7" t="s">
        <v>3114</v>
      </c>
      <c r="Q438" s="29">
        <v>37</v>
      </c>
    </row>
    <row r="439" spans="1:17" x14ac:dyDescent="0.3">
      <c r="A439" s="43" t="s">
        <v>3028</v>
      </c>
      <c r="B439" s="29">
        <v>30</v>
      </c>
      <c r="D439" s="7" t="s">
        <v>3028</v>
      </c>
      <c r="E439" s="29">
        <v>33</v>
      </c>
      <c r="G439" s="7" t="s">
        <v>3028</v>
      </c>
      <c r="H439" s="29">
        <v>23</v>
      </c>
      <c r="J439" s="7" t="s">
        <v>3028</v>
      </c>
      <c r="K439" s="29">
        <v>31</v>
      </c>
      <c r="M439" s="7" t="s">
        <v>3028</v>
      </c>
      <c r="N439" s="29">
        <v>33</v>
      </c>
      <c r="P439" s="7" t="s">
        <v>3028</v>
      </c>
      <c r="Q439" s="29">
        <v>37</v>
      </c>
    </row>
    <row r="440" spans="1:17" x14ac:dyDescent="0.3">
      <c r="A440" s="43" t="s">
        <v>2982</v>
      </c>
      <c r="B440" s="29">
        <v>29</v>
      </c>
      <c r="D440" s="43" t="s">
        <v>2982</v>
      </c>
      <c r="E440" s="29">
        <v>32</v>
      </c>
      <c r="G440" s="43" t="s">
        <v>2982</v>
      </c>
      <c r="H440" s="29">
        <v>23</v>
      </c>
      <c r="J440" s="43" t="s">
        <v>2982</v>
      </c>
      <c r="K440" s="29">
        <v>31</v>
      </c>
      <c r="M440" s="43" t="s">
        <v>2982</v>
      </c>
      <c r="N440" s="29">
        <v>33</v>
      </c>
      <c r="P440" s="43" t="s">
        <v>2982</v>
      </c>
      <c r="Q440" s="29">
        <v>36</v>
      </c>
    </row>
    <row r="441" spans="1:17" x14ac:dyDescent="0.3">
      <c r="A441" s="43" t="s">
        <v>3280</v>
      </c>
      <c r="B441" s="29">
        <v>29</v>
      </c>
      <c r="D441" s="43" t="s">
        <v>3280</v>
      </c>
      <c r="E441" s="29">
        <v>32</v>
      </c>
      <c r="G441" s="43" t="s">
        <v>3280</v>
      </c>
      <c r="H441" s="29">
        <v>22</v>
      </c>
      <c r="J441" s="43" t="s">
        <v>3280</v>
      </c>
      <c r="K441" s="29">
        <v>30</v>
      </c>
      <c r="M441" s="43" t="s">
        <v>3280</v>
      </c>
      <c r="N441" s="29">
        <v>33</v>
      </c>
      <c r="P441" s="43" t="s">
        <v>3280</v>
      </c>
      <c r="Q441" s="29">
        <v>36</v>
      </c>
    </row>
    <row r="442" spans="1:17" x14ac:dyDescent="0.3">
      <c r="A442" s="43" t="s">
        <v>3281</v>
      </c>
      <c r="B442" s="29">
        <v>29</v>
      </c>
      <c r="D442" s="43" t="s">
        <v>3281</v>
      </c>
      <c r="E442" s="29">
        <v>32</v>
      </c>
      <c r="G442" s="43" t="s">
        <v>3281</v>
      </c>
      <c r="H442" s="29">
        <v>22</v>
      </c>
      <c r="J442" s="43" t="s">
        <v>3281</v>
      </c>
      <c r="K442" s="29">
        <v>30</v>
      </c>
      <c r="M442" s="43" t="s">
        <v>3281</v>
      </c>
      <c r="N442" s="29">
        <v>33</v>
      </c>
      <c r="P442" s="43" t="s">
        <v>3281</v>
      </c>
      <c r="Q442" s="29">
        <v>36</v>
      </c>
    </row>
    <row r="443" spans="1:17" x14ac:dyDescent="0.3">
      <c r="A443" s="43" t="s">
        <v>3004</v>
      </c>
      <c r="B443" s="29">
        <v>29</v>
      </c>
      <c r="D443" s="43" t="s">
        <v>3004</v>
      </c>
      <c r="E443" s="29">
        <v>32</v>
      </c>
      <c r="G443" s="43" t="s">
        <v>3004</v>
      </c>
      <c r="H443" s="29">
        <v>22</v>
      </c>
      <c r="J443" s="43" t="s">
        <v>3004</v>
      </c>
      <c r="K443" s="29">
        <v>30</v>
      </c>
      <c r="M443" s="43" t="s">
        <v>3004</v>
      </c>
      <c r="N443" s="29">
        <v>32</v>
      </c>
      <c r="P443" s="43" t="s">
        <v>3004</v>
      </c>
      <c r="Q443" s="29">
        <v>36</v>
      </c>
    </row>
    <row r="444" spans="1:17" x14ac:dyDescent="0.3">
      <c r="A444" s="7" t="s">
        <v>2983</v>
      </c>
      <c r="B444" s="29">
        <v>29</v>
      </c>
      <c r="D444" s="7" t="s">
        <v>2983</v>
      </c>
      <c r="E444" s="29">
        <v>32</v>
      </c>
      <c r="G444" s="7" t="s">
        <v>2983</v>
      </c>
      <c r="H444" s="29">
        <v>21</v>
      </c>
      <c r="J444" s="7" t="s">
        <v>2983</v>
      </c>
      <c r="K444" s="29">
        <v>30</v>
      </c>
      <c r="M444" s="7" t="s">
        <v>2983</v>
      </c>
      <c r="N444" s="29">
        <v>32</v>
      </c>
      <c r="P444" s="7" t="s">
        <v>2983</v>
      </c>
      <c r="Q444" s="29">
        <v>36</v>
      </c>
    </row>
    <row r="445" spans="1:17" x14ac:dyDescent="0.3">
      <c r="A445" s="43" t="s">
        <v>3282</v>
      </c>
      <c r="B445" s="29">
        <v>28</v>
      </c>
      <c r="D445" s="43" t="s">
        <v>3282</v>
      </c>
      <c r="E445" s="29">
        <v>31</v>
      </c>
      <c r="G445" s="43" t="s">
        <v>3282</v>
      </c>
      <c r="H445" s="29">
        <v>21</v>
      </c>
      <c r="J445" s="43" t="s">
        <v>3282</v>
      </c>
      <c r="K445" s="29">
        <v>29</v>
      </c>
      <c r="M445" s="43" t="s">
        <v>3282</v>
      </c>
      <c r="N445" s="29">
        <v>32</v>
      </c>
      <c r="P445" s="43" t="s">
        <v>3282</v>
      </c>
      <c r="Q445" s="29">
        <v>35</v>
      </c>
    </row>
    <row r="446" spans="1:17" x14ac:dyDescent="0.3">
      <c r="A446" s="43" t="s">
        <v>3005</v>
      </c>
      <c r="B446" s="29">
        <v>28</v>
      </c>
      <c r="D446" s="43" t="s">
        <v>3005</v>
      </c>
      <c r="E446" s="29">
        <v>31</v>
      </c>
      <c r="G446" s="43" t="s">
        <v>3005</v>
      </c>
      <c r="H446" s="29">
        <v>21</v>
      </c>
      <c r="J446" s="43" t="s">
        <v>3005</v>
      </c>
      <c r="K446" s="29">
        <v>29</v>
      </c>
      <c r="M446" s="43" t="s">
        <v>3005</v>
      </c>
      <c r="N446" s="29">
        <v>32</v>
      </c>
      <c r="P446" s="43" t="s">
        <v>3005</v>
      </c>
      <c r="Q446" s="29">
        <v>35</v>
      </c>
    </row>
    <row r="447" spans="1:17" x14ac:dyDescent="0.3">
      <c r="A447" s="43" t="s">
        <v>3283</v>
      </c>
      <c r="B447" s="29">
        <v>28</v>
      </c>
      <c r="D447" s="43" t="s">
        <v>3283</v>
      </c>
      <c r="E447" s="29">
        <v>31</v>
      </c>
      <c r="G447" s="43" t="s">
        <v>3283</v>
      </c>
      <c r="H447" s="29">
        <v>20</v>
      </c>
      <c r="J447" s="43" t="s">
        <v>3283</v>
      </c>
      <c r="K447" s="29">
        <v>29</v>
      </c>
      <c r="M447" s="43" t="s">
        <v>3283</v>
      </c>
      <c r="N447" s="29">
        <v>31</v>
      </c>
      <c r="P447" s="43" t="s">
        <v>3283</v>
      </c>
      <c r="Q447" s="29">
        <v>35</v>
      </c>
    </row>
    <row r="448" spans="1:17" x14ac:dyDescent="0.3">
      <c r="A448" s="43" t="s">
        <v>2984</v>
      </c>
      <c r="B448" s="29">
        <v>28</v>
      </c>
      <c r="D448" s="43" t="s">
        <v>2984</v>
      </c>
      <c r="E448" s="29">
        <v>31</v>
      </c>
      <c r="G448" s="43" t="s">
        <v>2984</v>
      </c>
      <c r="H448" s="29">
        <v>20</v>
      </c>
      <c r="J448" s="43" t="s">
        <v>2984</v>
      </c>
      <c r="K448" s="29">
        <v>29</v>
      </c>
      <c r="M448" s="43" t="s">
        <v>2984</v>
      </c>
      <c r="N448" s="29">
        <v>31</v>
      </c>
      <c r="P448" s="43" t="s">
        <v>2984</v>
      </c>
      <c r="Q448" s="29">
        <v>35</v>
      </c>
    </row>
    <row r="449" spans="1:17" x14ac:dyDescent="0.3">
      <c r="A449" s="43" t="s">
        <v>3006</v>
      </c>
      <c r="B449" s="29">
        <v>28</v>
      </c>
      <c r="D449" s="43" t="s">
        <v>3006</v>
      </c>
      <c r="E449" s="29">
        <v>31</v>
      </c>
      <c r="G449" s="43" t="s">
        <v>3006</v>
      </c>
      <c r="H449" s="29">
        <v>20</v>
      </c>
      <c r="J449" s="43" t="s">
        <v>3006</v>
      </c>
      <c r="K449" s="29">
        <v>28</v>
      </c>
      <c r="M449" s="43" t="s">
        <v>3006</v>
      </c>
      <c r="N449" s="29">
        <v>31</v>
      </c>
      <c r="P449" s="43" t="s">
        <v>3006</v>
      </c>
      <c r="Q449" s="29">
        <v>35</v>
      </c>
    </row>
    <row r="450" spans="1:17" x14ac:dyDescent="0.3">
      <c r="A450" s="43" t="s">
        <v>3029</v>
      </c>
      <c r="B450" s="29">
        <v>27</v>
      </c>
      <c r="D450" s="43" t="s">
        <v>3029</v>
      </c>
      <c r="E450" s="29">
        <v>30</v>
      </c>
      <c r="G450" s="43" t="s">
        <v>3029</v>
      </c>
      <c r="H450" s="29">
        <v>19</v>
      </c>
      <c r="J450" s="43" t="s">
        <v>3029</v>
      </c>
      <c r="K450" s="29">
        <v>28</v>
      </c>
      <c r="M450" s="43" t="s">
        <v>3029</v>
      </c>
      <c r="N450" s="29">
        <v>31</v>
      </c>
      <c r="P450" s="43" t="s">
        <v>3029</v>
      </c>
      <c r="Q450" s="29">
        <v>34</v>
      </c>
    </row>
    <row r="451" spans="1:17" x14ac:dyDescent="0.3">
      <c r="A451" s="43" t="s">
        <v>3161</v>
      </c>
      <c r="B451" s="29">
        <v>27</v>
      </c>
      <c r="D451" s="43" t="s">
        <v>3161</v>
      </c>
      <c r="E451" s="29">
        <v>30</v>
      </c>
      <c r="G451" s="43" t="s">
        <v>3161</v>
      </c>
      <c r="H451" s="29">
        <v>19</v>
      </c>
      <c r="J451" s="43" t="s">
        <v>3161</v>
      </c>
      <c r="K451" s="29">
        <v>28</v>
      </c>
      <c r="M451" s="43" t="s">
        <v>3161</v>
      </c>
      <c r="N451" s="29">
        <v>30</v>
      </c>
      <c r="P451" s="43" t="s">
        <v>3161</v>
      </c>
      <c r="Q451" s="29">
        <v>34</v>
      </c>
    </row>
    <row r="452" spans="1:17" x14ac:dyDescent="0.3">
      <c r="A452" s="43" t="s">
        <v>2985</v>
      </c>
      <c r="B452" s="29">
        <v>27</v>
      </c>
      <c r="D452" s="43" t="s">
        <v>2985</v>
      </c>
      <c r="E452" s="29">
        <v>30</v>
      </c>
      <c r="G452" s="43" t="s">
        <v>2985</v>
      </c>
      <c r="H452" s="29">
        <v>19</v>
      </c>
      <c r="J452" s="43" t="s">
        <v>2985</v>
      </c>
      <c r="K452" s="29">
        <v>28</v>
      </c>
      <c r="M452" s="43" t="s">
        <v>2985</v>
      </c>
      <c r="N452" s="29">
        <v>30</v>
      </c>
      <c r="P452" s="43" t="s">
        <v>2985</v>
      </c>
      <c r="Q452" s="29">
        <v>34</v>
      </c>
    </row>
    <row r="453" spans="1:17" x14ac:dyDescent="0.3">
      <c r="A453" s="43" t="s">
        <v>3284</v>
      </c>
      <c r="B453" s="29">
        <v>27</v>
      </c>
      <c r="D453" s="43" t="s">
        <v>3284</v>
      </c>
      <c r="E453" s="29">
        <v>30</v>
      </c>
      <c r="G453" s="43" t="s">
        <v>3284</v>
      </c>
      <c r="H453" s="29">
        <v>18</v>
      </c>
      <c r="J453" s="43" t="s">
        <v>3284</v>
      </c>
      <c r="K453" s="29">
        <v>27</v>
      </c>
      <c r="M453" s="43" t="s">
        <v>3284</v>
      </c>
      <c r="N453" s="29">
        <v>30</v>
      </c>
      <c r="P453" s="43" t="s">
        <v>3284</v>
      </c>
      <c r="Q453" s="29">
        <v>34</v>
      </c>
    </row>
    <row r="454" spans="1:17" x14ac:dyDescent="0.3">
      <c r="A454" s="7" t="s">
        <v>3074</v>
      </c>
      <c r="B454" s="29">
        <v>27</v>
      </c>
      <c r="D454" s="7" t="s">
        <v>3074</v>
      </c>
      <c r="E454" s="29">
        <v>30</v>
      </c>
      <c r="G454" s="7" t="s">
        <v>3074</v>
      </c>
      <c r="H454" s="29">
        <v>18</v>
      </c>
      <c r="J454" s="7" t="s">
        <v>3074</v>
      </c>
      <c r="K454" s="29">
        <v>27</v>
      </c>
      <c r="M454" s="7" t="s">
        <v>3074</v>
      </c>
      <c r="N454" s="29">
        <v>30</v>
      </c>
      <c r="P454" s="7" t="s">
        <v>3074</v>
      </c>
      <c r="Q454" s="29">
        <v>34</v>
      </c>
    </row>
    <row r="455" spans="1:17" x14ac:dyDescent="0.3">
      <c r="A455" s="43" t="s">
        <v>3007</v>
      </c>
      <c r="B455" s="29">
        <v>26</v>
      </c>
      <c r="D455" s="43" t="s">
        <v>3007</v>
      </c>
      <c r="E455" s="29">
        <v>29</v>
      </c>
      <c r="G455" s="7" t="s">
        <v>3007</v>
      </c>
      <c r="H455" s="29">
        <v>18</v>
      </c>
      <c r="J455" s="7" t="s">
        <v>3007</v>
      </c>
      <c r="K455" s="29">
        <v>27</v>
      </c>
      <c r="M455" s="7" t="s">
        <v>3007</v>
      </c>
      <c r="N455" s="29">
        <v>29</v>
      </c>
      <c r="P455" s="7" t="s">
        <v>3007</v>
      </c>
      <c r="Q455" s="29">
        <v>33</v>
      </c>
    </row>
    <row r="456" spans="1:17" x14ac:dyDescent="0.3">
      <c r="A456" s="43" t="s">
        <v>2986</v>
      </c>
      <c r="B456" s="29">
        <v>26</v>
      </c>
      <c r="D456" s="43" t="s">
        <v>2986</v>
      </c>
      <c r="E456" s="29">
        <v>29</v>
      </c>
      <c r="G456" s="43" t="s">
        <v>2986</v>
      </c>
      <c r="H456" s="29">
        <v>17</v>
      </c>
      <c r="J456" s="7" t="s">
        <v>2986</v>
      </c>
      <c r="K456" s="29">
        <v>27</v>
      </c>
      <c r="M456" s="7" t="s">
        <v>2986</v>
      </c>
      <c r="N456" s="29">
        <v>29</v>
      </c>
      <c r="P456" s="7" t="s">
        <v>2986</v>
      </c>
      <c r="Q456" s="29">
        <v>33</v>
      </c>
    </row>
    <row r="457" spans="1:17" x14ac:dyDescent="0.3">
      <c r="A457" s="43" t="s">
        <v>3285</v>
      </c>
      <c r="B457" s="29">
        <v>26</v>
      </c>
      <c r="D457" s="43" t="s">
        <v>3285</v>
      </c>
      <c r="E457" s="29">
        <v>28</v>
      </c>
      <c r="G457" s="43" t="s">
        <v>3285</v>
      </c>
      <c r="H457" s="29">
        <v>17</v>
      </c>
      <c r="J457" s="43" t="s">
        <v>3285</v>
      </c>
      <c r="K457" s="29">
        <v>26</v>
      </c>
      <c r="M457" s="43" t="s">
        <v>3285</v>
      </c>
      <c r="N457" s="29">
        <v>29</v>
      </c>
      <c r="P457" s="43" t="s">
        <v>3285</v>
      </c>
      <c r="Q457" s="29">
        <v>33</v>
      </c>
    </row>
    <row r="458" spans="1:17" x14ac:dyDescent="0.3">
      <c r="A458" s="43" t="s">
        <v>3008</v>
      </c>
      <c r="B458" s="29">
        <v>26</v>
      </c>
      <c r="D458" s="43" t="s">
        <v>3008</v>
      </c>
      <c r="E458" s="29">
        <v>28</v>
      </c>
      <c r="G458" s="43" t="s">
        <v>3008</v>
      </c>
      <c r="H458" s="29">
        <v>17</v>
      </c>
      <c r="J458" s="43" t="s">
        <v>3008</v>
      </c>
      <c r="K458" s="29">
        <v>26</v>
      </c>
      <c r="M458" s="43" t="s">
        <v>3008</v>
      </c>
      <c r="N458" s="29">
        <v>29</v>
      </c>
      <c r="P458" s="43" t="s">
        <v>3008</v>
      </c>
      <c r="Q458" s="29">
        <v>33</v>
      </c>
    </row>
    <row r="459" spans="1:17" x14ac:dyDescent="0.3">
      <c r="A459" s="43" t="s">
        <v>3075</v>
      </c>
      <c r="B459" s="29">
        <v>26</v>
      </c>
      <c r="D459" s="43" t="s">
        <v>3075</v>
      </c>
      <c r="E459" s="29">
        <v>27</v>
      </c>
      <c r="G459" s="43" t="s">
        <v>3075</v>
      </c>
      <c r="H459" s="29">
        <v>16</v>
      </c>
      <c r="J459" s="43" t="s">
        <v>3075</v>
      </c>
      <c r="K459" s="29">
        <v>26</v>
      </c>
      <c r="M459" s="43" t="s">
        <v>3075</v>
      </c>
      <c r="N459" s="29">
        <v>28</v>
      </c>
      <c r="P459" s="43" t="s">
        <v>3075</v>
      </c>
      <c r="Q459" s="29">
        <v>33</v>
      </c>
    </row>
    <row r="460" spans="1:17" x14ac:dyDescent="0.3">
      <c r="A460" s="43" t="s">
        <v>2987</v>
      </c>
      <c r="B460" s="34">
        <v>25</v>
      </c>
      <c r="D460" s="43" t="s">
        <v>2987</v>
      </c>
      <c r="E460" s="29">
        <v>27</v>
      </c>
      <c r="G460" s="43" t="s">
        <v>2987</v>
      </c>
      <c r="H460" s="29">
        <v>16</v>
      </c>
      <c r="J460" s="43" t="s">
        <v>2987</v>
      </c>
      <c r="K460" s="29">
        <v>26</v>
      </c>
      <c r="M460" s="43" t="s">
        <v>2987</v>
      </c>
      <c r="N460" s="29">
        <v>28</v>
      </c>
      <c r="P460" s="43" t="s">
        <v>2987</v>
      </c>
      <c r="Q460" s="29">
        <v>32</v>
      </c>
    </row>
    <row r="461" spans="1:17" x14ac:dyDescent="0.3">
      <c r="A461" s="43" t="s">
        <v>3009</v>
      </c>
      <c r="B461" s="34">
        <v>25</v>
      </c>
      <c r="D461" s="43" t="s">
        <v>3009</v>
      </c>
      <c r="E461" s="29">
        <v>26</v>
      </c>
      <c r="G461" s="43" t="s">
        <v>3009</v>
      </c>
      <c r="H461" s="29">
        <v>16</v>
      </c>
      <c r="J461" s="43" t="s">
        <v>3009</v>
      </c>
      <c r="K461" s="34">
        <v>25</v>
      </c>
      <c r="M461" s="43" t="s">
        <v>3009</v>
      </c>
      <c r="N461" s="29">
        <v>28</v>
      </c>
      <c r="P461" s="43" t="s">
        <v>3009</v>
      </c>
      <c r="Q461" s="29">
        <v>32</v>
      </c>
    </row>
    <row r="462" spans="1:17" x14ac:dyDescent="0.3">
      <c r="A462" s="43" t="s">
        <v>3115</v>
      </c>
      <c r="B462" s="34">
        <v>25</v>
      </c>
      <c r="D462" s="43" t="s">
        <v>3115</v>
      </c>
      <c r="E462" s="29">
        <v>26</v>
      </c>
      <c r="G462" s="43" t="s">
        <v>3115</v>
      </c>
      <c r="H462" s="29">
        <v>15</v>
      </c>
      <c r="J462" s="43" t="s">
        <v>3115</v>
      </c>
      <c r="K462" s="34">
        <v>25</v>
      </c>
      <c r="M462" s="43" t="s">
        <v>3115</v>
      </c>
      <c r="N462" s="29">
        <v>28</v>
      </c>
      <c r="P462" s="43" t="s">
        <v>3115</v>
      </c>
      <c r="Q462" s="29">
        <v>32</v>
      </c>
    </row>
    <row r="463" spans="1:17" x14ac:dyDescent="0.3">
      <c r="A463" s="43" t="s">
        <v>3286</v>
      </c>
      <c r="B463" s="34">
        <v>25</v>
      </c>
      <c r="D463" s="43" t="s">
        <v>3286</v>
      </c>
      <c r="E463" s="34">
        <v>25</v>
      </c>
      <c r="G463" s="43" t="s">
        <v>3286</v>
      </c>
      <c r="H463" s="29">
        <v>15</v>
      </c>
      <c r="J463" s="43" t="s">
        <v>3286</v>
      </c>
      <c r="K463" s="34">
        <v>25</v>
      </c>
      <c r="M463" s="43" t="s">
        <v>3286</v>
      </c>
      <c r="N463" s="29">
        <v>27</v>
      </c>
      <c r="P463" s="43" t="s">
        <v>3286</v>
      </c>
      <c r="Q463" s="29">
        <v>32</v>
      </c>
    </row>
    <row r="464" spans="1:17" x14ac:dyDescent="0.3">
      <c r="A464" s="5" t="s">
        <v>2988</v>
      </c>
      <c r="B464" s="34">
        <v>25</v>
      </c>
      <c r="D464" s="5" t="s">
        <v>2988</v>
      </c>
      <c r="E464" s="34">
        <v>25</v>
      </c>
      <c r="G464" s="5" t="s">
        <v>2988</v>
      </c>
      <c r="H464" s="29">
        <v>15</v>
      </c>
      <c r="J464" s="5" t="s">
        <v>2988</v>
      </c>
      <c r="K464" s="34">
        <v>25</v>
      </c>
      <c r="M464" s="5" t="s">
        <v>2988</v>
      </c>
      <c r="N464" s="29">
        <v>27</v>
      </c>
      <c r="P464" s="7" t="s">
        <v>2988</v>
      </c>
      <c r="Q464" s="29">
        <v>32</v>
      </c>
    </row>
    <row r="465" spans="1:17" x14ac:dyDescent="0.3">
      <c r="A465" s="43" t="s">
        <v>3162</v>
      </c>
      <c r="B465" s="33">
        <v>24</v>
      </c>
      <c r="D465" s="43" t="s">
        <v>3162</v>
      </c>
      <c r="E465" s="33">
        <v>24</v>
      </c>
      <c r="G465" s="43" t="s">
        <v>3162</v>
      </c>
      <c r="H465" s="29">
        <v>14</v>
      </c>
      <c r="J465" s="43" t="s">
        <v>3162</v>
      </c>
      <c r="K465" s="33">
        <v>24</v>
      </c>
      <c r="M465" s="43" t="s">
        <v>3162</v>
      </c>
      <c r="N465" s="29">
        <v>27</v>
      </c>
      <c r="P465" s="43" t="s">
        <v>3162</v>
      </c>
      <c r="Q465" s="29">
        <v>31</v>
      </c>
    </row>
    <row r="466" spans="1:17" x14ac:dyDescent="0.3">
      <c r="A466" s="43" t="s">
        <v>3287</v>
      </c>
      <c r="B466" s="33">
        <v>24</v>
      </c>
      <c r="D466" s="43" t="s">
        <v>3287</v>
      </c>
      <c r="E466" s="33">
        <v>24</v>
      </c>
      <c r="G466" s="43" t="s">
        <v>3287</v>
      </c>
      <c r="H466" s="29">
        <v>14</v>
      </c>
      <c r="J466" s="43" t="s">
        <v>3287</v>
      </c>
      <c r="K466" s="33">
        <v>24</v>
      </c>
      <c r="M466" s="43" t="s">
        <v>3287</v>
      </c>
      <c r="N466" s="29">
        <v>27</v>
      </c>
      <c r="P466" s="43" t="s">
        <v>3287</v>
      </c>
      <c r="Q466" s="29">
        <v>31</v>
      </c>
    </row>
    <row r="467" spans="1:17" x14ac:dyDescent="0.3">
      <c r="A467" s="43" t="s">
        <v>3010</v>
      </c>
      <c r="B467" s="33">
        <v>24</v>
      </c>
      <c r="D467" s="43" t="s">
        <v>3010</v>
      </c>
      <c r="E467" s="33">
        <v>24</v>
      </c>
      <c r="G467" s="43" t="s">
        <v>3010</v>
      </c>
      <c r="H467" s="29">
        <v>14</v>
      </c>
      <c r="J467" s="43" t="s">
        <v>3010</v>
      </c>
      <c r="K467" s="33">
        <v>24</v>
      </c>
      <c r="M467" s="43" t="s">
        <v>3010</v>
      </c>
      <c r="N467" s="29">
        <v>26</v>
      </c>
      <c r="P467" s="43" t="s">
        <v>3010</v>
      </c>
      <c r="Q467" s="29">
        <v>31</v>
      </c>
    </row>
    <row r="468" spans="1:17" x14ac:dyDescent="0.3">
      <c r="A468" s="43" t="s">
        <v>2989</v>
      </c>
      <c r="B468" s="29">
        <v>23</v>
      </c>
      <c r="D468" s="43" t="s">
        <v>2989</v>
      </c>
      <c r="E468" s="29">
        <v>23</v>
      </c>
      <c r="G468" s="43" t="s">
        <v>2989</v>
      </c>
      <c r="H468" s="29">
        <v>13</v>
      </c>
      <c r="J468" s="43" t="s">
        <v>2989</v>
      </c>
      <c r="K468" s="29">
        <v>23</v>
      </c>
      <c r="M468" s="43" t="s">
        <v>2989</v>
      </c>
      <c r="N468" s="29">
        <v>26</v>
      </c>
      <c r="P468" s="43" t="s">
        <v>2989</v>
      </c>
      <c r="Q468" s="29">
        <v>31</v>
      </c>
    </row>
    <row r="469" spans="1:17" x14ac:dyDescent="0.3">
      <c r="A469" s="43" t="s">
        <v>3288</v>
      </c>
      <c r="B469" s="29">
        <v>23</v>
      </c>
      <c r="D469" s="43" t="s">
        <v>3288</v>
      </c>
      <c r="E469" s="29">
        <v>23</v>
      </c>
      <c r="G469" s="43" t="s">
        <v>3288</v>
      </c>
      <c r="H469" s="29">
        <v>13</v>
      </c>
      <c r="J469" s="43" t="s">
        <v>3288</v>
      </c>
      <c r="K469" s="29">
        <v>23</v>
      </c>
      <c r="M469" s="43" t="s">
        <v>3288</v>
      </c>
      <c r="N469" s="29">
        <v>26</v>
      </c>
      <c r="P469" s="43" t="s">
        <v>3288</v>
      </c>
      <c r="Q469" s="29">
        <v>31</v>
      </c>
    </row>
    <row r="470" spans="1:17" x14ac:dyDescent="0.3">
      <c r="A470" s="7" t="s">
        <v>3011</v>
      </c>
      <c r="B470" s="29">
        <v>23</v>
      </c>
      <c r="D470" s="7" t="s">
        <v>3011</v>
      </c>
      <c r="E470" s="29">
        <v>23</v>
      </c>
      <c r="G470" s="7" t="s">
        <v>3011</v>
      </c>
      <c r="H470" s="29">
        <v>13</v>
      </c>
      <c r="J470" s="7" t="s">
        <v>3011</v>
      </c>
      <c r="K470" s="29">
        <v>23</v>
      </c>
      <c r="M470" s="7" t="s">
        <v>3011</v>
      </c>
      <c r="N470" s="29">
        <v>26</v>
      </c>
      <c r="P470" s="7" t="s">
        <v>3011</v>
      </c>
      <c r="Q470" s="29">
        <v>30</v>
      </c>
    </row>
    <row r="471" spans="1:17" x14ac:dyDescent="0.3">
      <c r="A471" s="43" t="s">
        <v>3289</v>
      </c>
      <c r="B471" s="29">
        <v>22</v>
      </c>
      <c r="D471" s="43" t="s">
        <v>3289</v>
      </c>
      <c r="E471" s="29">
        <v>22</v>
      </c>
      <c r="G471" s="43" t="s">
        <v>3289</v>
      </c>
      <c r="H471" s="29">
        <v>12</v>
      </c>
      <c r="J471" s="43" t="s">
        <v>3289</v>
      </c>
      <c r="K471" s="29">
        <v>22</v>
      </c>
      <c r="M471" s="43" t="s">
        <v>3289</v>
      </c>
      <c r="N471" s="34">
        <v>25</v>
      </c>
      <c r="P471" s="43" t="s">
        <v>3289</v>
      </c>
      <c r="Q471" s="29">
        <v>30</v>
      </c>
    </row>
    <row r="472" spans="1:17" x14ac:dyDescent="0.3">
      <c r="A472" s="43" t="s">
        <v>2990</v>
      </c>
      <c r="B472" s="29">
        <v>22</v>
      </c>
      <c r="D472" s="43" t="s">
        <v>2990</v>
      </c>
      <c r="E472" s="29">
        <v>22</v>
      </c>
      <c r="G472" s="43" t="s">
        <v>2990</v>
      </c>
      <c r="H472" s="29">
        <v>12</v>
      </c>
      <c r="J472" s="43" t="s">
        <v>2990</v>
      </c>
      <c r="K472" s="29">
        <v>22</v>
      </c>
      <c r="M472" s="43" t="s">
        <v>2990</v>
      </c>
      <c r="N472" s="34">
        <v>25</v>
      </c>
      <c r="P472" s="43" t="s">
        <v>2990</v>
      </c>
      <c r="Q472" s="29">
        <v>30</v>
      </c>
    </row>
    <row r="473" spans="1:17" x14ac:dyDescent="0.3">
      <c r="A473" s="43" t="s">
        <v>3012</v>
      </c>
      <c r="B473" s="29">
        <v>22</v>
      </c>
      <c r="D473" s="43" t="s">
        <v>3012</v>
      </c>
      <c r="E473" s="29">
        <v>22</v>
      </c>
      <c r="G473" s="7" t="s">
        <v>3012</v>
      </c>
      <c r="H473" s="29">
        <v>12</v>
      </c>
      <c r="J473" s="7" t="s">
        <v>3012</v>
      </c>
      <c r="K473" s="29">
        <v>22</v>
      </c>
      <c r="M473" s="7" t="s">
        <v>3012</v>
      </c>
      <c r="N473" s="34">
        <v>25</v>
      </c>
      <c r="P473" s="7" t="s">
        <v>3012</v>
      </c>
      <c r="Q473" s="29">
        <v>30</v>
      </c>
    </row>
    <row r="474" spans="1:17" x14ac:dyDescent="0.3">
      <c r="A474" s="43" t="s">
        <v>3079</v>
      </c>
      <c r="B474" s="29">
        <v>21</v>
      </c>
      <c r="D474" s="43" t="s">
        <v>3079</v>
      </c>
      <c r="E474" s="29">
        <v>21</v>
      </c>
      <c r="G474" s="7" t="s">
        <v>3079</v>
      </c>
      <c r="H474" s="29">
        <v>11</v>
      </c>
      <c r="J474" s="7" t="s">
        <v>3079</v>
      </c>
      <c r="K474" s="29">
        <v>21</v>
      </c>
      <c r="M474" s="45" t="s">
        <v>3079</v>
      </c>
      <c r="N474" s="34">
        <v>25</v>
      </c>
      <c r="P474" s="45" t="s">
        <v>3079</v>
      </c>
      <c r="Q474" s="29">
        <v>30</v>
      </c>
    </row>
    <row r="475" spans="1:17" x14ac:dyDescent="0.3">
      <c r="A475" s="43" t="s">
        <v>3290</v>
      </c>
      <c r="B475" s="29">
        <v>21</v>
      </c>
      <c r="D475" s="43" t="s">
        <v>3290</v>
      </c>
      <c r="E475" s="29">
        <v>21</v>
      </c>
      <c r="G475" s="43" t="s">
        <v>3290</v>
      </c>
      <c r="H475" s="29">
        <v>10</v>
      </c>
      <c r="J475" s="43" t="s">
        <v>3290</v>
      </c>
      <c r="K475" s="29">
        <v>21</v>
      </c>
      <c r="M475" s="43" t="s">
        <v>3290</v>
      </c>
      <c r="N475" s="33">
        <v>24</v>
      </c>
      <c r="P475" s="43" t="s">
        <v>3290</v>
      </c>
      <c r="Q475" s="29">
        <v>29</v>
      </c>
    </row>
    <row r="476" spans="1:17" x14ac:dyDescent="0.3">
      <c r="A476" s="7" t="s">
        <v>2991</v>
      </c>
      <c r="B476" s="29">
        <v>21</v>
      </c>
      <c r="D476" s="7" t="s">
        <v>2991</v>
      </c>
      <c r="E476" s="29">
        <v>21</v>
      </c>
      <c r="G476" s="7" t="s">
        <v>2991</v>
      </c>
      <c r="H476" s="29">
        <v>10</v>
      </c>
      <c r="J476" s="7" t="s">
        <v>2991</v>
      </c>
      <c r="K476" s="29">
        <v>21</v>
      </c>
      <c r="M476" s="7" t="s">
        <v>2991</v>
      </c>
      <c r="N476" s="33">
        <v>24</v>
      </c>
      <c r="P476" s="7" t="s">
        <v>2991</v>
      </c>
      <c r="Q476" s="29">
        <v>29</v>
      </c>
    </row>
    <row r="477" spans="1:17" x14ac:dyDescent="0.3">
      <c r="A477" s="43" t="s">
        <v>3293</v>
      </c>
      <c r="B477" s="29">
        <v>20</v>
      </c>
      <c r="D477" s="43" t="s">
        <v>3293</v>
      </c>
      <c r="E477" s="29">
        <v>20</v>
      </c>
      <c r="G477" s="43" t="s">
        <v>3293</v>
      </c>
      <c r="H477" s="29">
        <v>9</v>
      </c>
      <c r="J477" s="43" t="s">
        <v>3293</v>
      </c>
      <c r="K477" s="29">
        <v>20</v>
      </c>
      <c r="M477" s="43" t="s">
        <v>3293</v>
      </c>
      <c r="N477" s="33">
        <v>24</v>
      </c>
      <c r="P477" s="43" t="s">
        <v>3293</v>
      </c>
      <c r="Q477" s="29">
        <v>29</v>
      </c>
    </row>
    <row r="478" spans="1:17" x14ac:dyDescent="0.3">
      <c r="A478" s="43" t="s">
        <v>3116</v>
      </c>
      <c r="B478" s="29">
        <v>20</v>
      </c>
      <c r="D478" s="43" t="s">
        <v>3116</v>
      </c>
      <c r="E478" s="29">
        <v>20</v>
      </c>
      <c r="G478" s="43" t="s">
        <v>3116</v>
      </c>
      <c r="H478" s="29">
        <v>9</v>
      </c>
      <c r="J478" s="43" t="s">
        <v>3116</v>
      </c>
      <c r="K478" s="29">
        <v>20</v>
      </c>
      <c r="M478" s="43" t="s">
        <v>3116</v>
      </c>
      <c r="N478" s="29">
        <v>23</v>
      </c>
      <c r="P478" s="43" t="s">
        <v>3116</v>
      </c>
      <c r="Q478" s="29">
        <v>29</v>
      </c>
    </row>
    <row r="479" spans="1:17" x14ac:dyDescent="0.3">
      <c r="A479" s="43" t="s">
        <v>3013</v>
      </c>
      <c r="B479" s="29">
        <v>20</v>
      </c>
      <c r="D479" s="43" t="s">
        <v>3013</v>
      </c>
      <c r="E479" s="29">
        <v>20</v>
      </c>
      <c r="G479" s="43" t="s">
        <v>3013</v>
      </c>
      <c r="H479" s="29">
        <v>9</v>
      </c>
      <c r="J479" s="43" t="s">
        <v>3013</v>
      </c>
      <c r="K479" s="29">
        <v>20</v>
      </c>
      <c r="M479" s="43" t="s">
        <v>3013</v>
      </c>
      <c r="N479" s="29">
        <v>23</v>
      </c>
      <c r="P479" s="43" t="s">
        <v>3013</v>
      </c>
      <c r="Q479" s="29">
        <v>29</v>
      </c>
    </row>
    <row r="480" spans="1:17" x14ac:dyDescent="0.3">
      <c r="A480" s="43" t="s">
        <v>2992</v>
      </c>
      <c r="B480" s="29">
        <v>19</v>
      </c>
      <c r="D480" s="43" t="s">
        <v>2992</v>
      </c>
      <c r="E480" s="29">
        <v>19</v>
      </c>
      <c r="G480" s="43" t="s">
        <v>2992</v>
      </c>
      <c r="H480" s="29">
        <v>8</v>
      </c>
      <c r="J480" s="43" t="s">
        <v>2992</v>
      </c>
      <c r="K480" s="29">
        <v>19</v>
      </c>
      <c r="M480" s="43" t="s">
        <v>2992</v>
      </c>
      <c r="N480" s="29">
        <v>23</v>
      </c>
      <c r="P480" s="43" t="s">
        <v>2992</v>
      </c>
      <c r="Q480" s="29">
        <v>28</v>
      </c>
    </row>
    <row r="481" spans="1:17" x14ac:dyDescent="0.3">
      <c r="A481" s="43" t="s">
        <v>3292</v>
      </c>
      <c r="B481" s="29">
        <v>19</v>
      </c>
      <c r="D481" s="43" t="s">
        <v>3292</v>
      </c>
      <c r="E481" s="29">
        <v>19</v>
      </c>
      <c r="G481" s="43" t="s">
        <v>3292</v>
      </c>
      <c r="H481" s="29">
        <v>8</v>
      </c>
      <c r="J481" s="43" t="s">
        <v>3292</v>
      </c>
      <c r="K481" s="29">
        <v>19</v>
      </c>
      <c r="M481" s="43" t="s">
        <v>3292</v>
      </c>
      <c r="N481" s="29">
        <v>22</v>
      </c>
      <c r="P481" s="43" t="s">
        <v>3292</v>
      </c>
      <c r="Q481" s="29">
        <v>28</v>
      </c>
    </row>
    <row r="482" spans="1:17" x14ac:dyDescent="0.3">
      <c r="A482" s="7" t="s">
        <v>3014</v>
      </c>
      <c r="B482" s="29">
        <v>19</v>
      </c>
      <c r="D482" s="7" t="s">
        <v>3014</v>
      </c>
      <c r="E482" s="29">
        <v>19</v>
      </c>
      <c r="G482" s="7" t="s">
        <v>3014</v>
      </c>
      <c r="H482" s="29">
        <v>8</v>
      </c>
      <c r="J482" s="43" t="s">
        <v>3014</v>
      </c>
      <c r="K482" s="29">
        <v>19</v>
      </c>
      <c r="M482" s="43" t="s">
        <v>3014</v>
      </c>
      <c r="N482" s="29">
        <v>22</v>
      </c>
      <c r="P482" s="43" t="s">
        <v>3014</v>
      </c>
      <c r="Q482" s="29">
        <v>28</v>
      </c>
    </row>
    <row r="483" spans="1:17" x14ac:dyDescent="0.3">
      <c r="A483" s="43" t="s">
        <v>3291</v>
      </c>
      <c r="B483" s="29">
        <v>18</v>
      </c>
      <c r="D483" s="43" t="s">
        <v>3291</v>
      </c>
      <c r="E483" s="29">
        <v>18</v>
      </c>
      <c r="G483" s="43" t="s">
        <v>3291</v>
      </c>
      <c r="H483" s="29">
        <v>7</v>
      </c>
      <c r="J483" s="43" t="s">
        <v>3291</v>
      </c>
      <c r="K483" s="29">
        <v>18</v>
      </c>
      <c r="M483" s="43" t="s">
        <v>3291</v>
      </c>
      <c r="N483" s="29">
        <v>22</v>
      </c>
      <c r="P483" s="43" t="s">
        <v>3291</v>
      </c>
      <c r="Q483" s="29">
        <v>28</v>
      </c>
    </row>
    <row r="484" spans="1:17" x14ac:dyDescent="0.3">
      <c r="A484" s="43" t="s">
        <v>2993</v>
      </c>
      <c r="B484" s="29">
        <v>18</v>
      </c>
      <c r="D484" s="43" t="s">
        <v>2993</v>
      </c>
      <c r="E484" s="29">
        <v>18</v>
      </c>
      <c r="G484" s="43" t="s">
        <v>2993</v>
      </c>
      <c r="H484" s="29">
        <v>7</v>
      </c>
      <c r="J484" s="43" t="s">
        <v>2993</v>
      </c>
      <c r="K484" s="29">
        <v>18</v>
      </c>
      <c r="M484" s="43" t="s">
        <v>2993</v>
      </c>
      <c r="N484" s="29">
        <v>21</v>
      </c>
      <c r="P484" s="43" t="s">
        <v>2993</v>
      </c>
      <c r="Q484" s="29">
        <v>28</v>
      </c>
    </row>
    <row r="485" spans="1:17" x14ac:dyDescent="0.3">
      <c r="A485" s="43" t="s">
        <v>3015</v>
      </c>
      <c r="B485" s="29">
        <v>18</v>
      </c>
      <c r="D485" s="43" t="s">
        <v>3015</v>
      </c>
      <c r="E485" s="29">
        <v>18</v>
      </c>
      <c r="G485" s="7" t="s">
        <v>3015</v>
      </c>
      <c r="H485" s="29">
        <v>7</v>
      </c>
      <c r="J485" s="7" t="s">
        <v>3015</v>
      </c>
      <c r="K485" s="29">
        <v>18</v>
      </c>
      <c r="M485" s="7" t="s">
        <v>3015</v>
      </c>
      <c r="N485" s="29">
        <v>21</v>
      </c>
      <c r="P485" s="7" t="s">
        <v>3015</v>
      </c>
      <c r="Q485" s="29">
        <v>27</v>
      </c>
    </row>
    <row r="486" spans="1:17" x14ac:dyDescent="0.3">
      <c r="A486" s="7" t="s">
        <v>3030</v>
      </c>
      <c r="B486" s="29">
        <v>18</v>
      </c>
      <c r="D486" s="7" t="s">
        <v>3030</v>
      </c>
      <c r="E486" s="29">
        <v>17</v>
      </c>
      <c r="G486" s="7" t="s">
        <v>3030</v>
      </c>
      <c r="H486" s="29">
        <v>6</v>
      </c>
      <c r="J486" s="7" t="s">
        <v>3030</v>
      </c>
      <c r="K486" s="29">
        <v>18</v>
      </c>
      <c r="M486" s="7" t="s">
        <v>3030</v>
      </c>
      <c r="N486" s="29">
        <v>21</v>
      </c>
      <c r="P486" s="7" t="s">
        <v>3030</v>
      </c>
      <c r="Q486" s="29">
        <v>27</v>
      </c>
    </row>
    <row r="487" spans="1:17" x14ac:dyDescent="0.3">
      <c r="A487" s="43" t="s">
        <v>3294</v>
      </c>
      <c r="B487" s="29">
        <v>17</v>
      </c>
      <c r="D487" s="43" t="s">
        <v>3294</v>
      </c>
      <c r="E487" s="29">
        <v>17</v>
      </c>
      <c r="G487" s="43" t="s">
        <v>3294</v>
      </c>
      <c r="H487" s="29">
        <v>6</v>
      </c>
      <c r="J487" s="43" t="s">
        <v>3294</v>
      </c>
      <c r="K487" s="29">
        <v>17</v>
      </c>
      <c r="M487" s="43" t="s">
        <v>3294</v>
      </c>
      <c r="N487" s="29">
        <v>20</v>
      </c>
      <c r="P487" s="43" t="s">
        <v>3294</v>
      </c>
      <c r="Q487" s="29">
        <v>27</v>
      </c>
    </row>
    <row r="488" spans="1:17" x14ac:dyDescent="0.3">
      <c r="A488" s="43" t="s">
        <v>2994</v>
      </c>
      <c r="B488" s="29">
        <v>17</v>
      </c>
      <c r="D488" s="43" t="s">
        <v>2994</v>
      </c>
      <c r="E488" s="29">
        <v>17</v>
      </c>
      <c r="G488" s="43" t="s">
        <v>2994</v>
      </c>
      <c r="H488" s="29">
        <v>6</v>
      </c>
      <c r="J488" s="43" t="s">
        <v>2994</v>
      </c>
      <c r="K488" s="29">
        <v>17</v>
      </c>
      <c r="M488" s="43" t="s">
        <v>2994</v>
      </c>
      <c r="N488" s="29">
        <v>20</v>
      </c>
      <c r="P488" s="43" t="s">
        <v>2994</v>
      </c>
      <c r="Q488" s="29">
        <v>27</v>
      </c>
    </row>
    <row r="489" spans="1:17" x14ac:dyDescent="0.3">
      <c r="A489" s="43" t="s">
        <v>3295</v>
      </c>
      <c r="B489" s="29">
        <v>17</v>
      </c>
      <c r="D489" s="43" t="s">
        <v>3295</v>
      </c>
      <c r="E489" s="29">
        <v>16</v>
      </c>
      <c r="G489" s="43" t="s">
        <v>3295</v>
      </c>
      <c r="H489" s="29">
        <v>5</v>
      </c>
      <c r="J489" s="43" t="s">
        <v>3295</v>
      </c>
      <c r="K489" s="29">
        <v>17</v>
      </c>
      <c r="M489" s="43" t="s">
        <v>3295</v>
      </c>
      <c r="N489" s="29">
        <v>20</v>
      </c>
      <c r="P489" s="43" t="s">
        <v>3295</v>
      </c>
      <c r="Q489" s="29">
        <v>27</v>
      </c>
    </row>
    <row r="490" spans="1:17" x14ac:dyDescent="0.3">
      <c r="A490" s="7" t="s">
        <v>3031</v>
      </c>
      <c r="B490" s="29">
        <v>17</v>
      </c>
      <c r="D490" s="7" t="s">
        <v>3031</v>
      </c>
      <c r="E490" s="29">
        <v>16</v>
      </c>
      <c r="G490" s="7" t="s">
        <v>3031</v>
      </c>
      <c r="H490" s="29">
        <v>5</v>
      </c>
      <c r="J490" s="7" t="s">
        <v>3031</v>
      </c>
      <c r="K490" s="29">
        <v>17</v>
      </c>
      <c r="M490" s="7" t="s">
        <v>3031</v>
      </c>
      <c r="N490" s="29">
        <v>19</v>
      </c>
      <c r="P490" s="7" t="s">
        <v>3031</v>
      </c>
      <c r="Q490" s="29">
        <v>26</v>
      </c>
    </row>
    <row r="491" spans="1:17" x14ac:dyDescent="0.3">
      <c r="A491" s="43" t="s">
        <v>3016</v>
      </c>
      <c r="B491" s="29">
        <v>16</v>
      </c>
      <c r="D491" s="43" t="s">
        <v>3016</v>
      </c>
      <c r="E491" s="29">
        <v>16</v>
      </c>
      <c r="G491" s="43" t="s">
        <v>3016</v>
      </c>
      <c r="H491" s="29">
        <v>5</v>
      </c>
      <c r="J491" s="43" t="s">
        <v>3016</v>
      </c>
      <c r="K491" s="29">
        <v>16</v>
      </c>
      <c r="M491" s="43" t="s">
        <v>3016</v>
      </c>
      <c r="N491" s="29">
        <v>19</v>
      </c>
      <c r="P491" s="43" t="s">
        <v>3016</v>
      </c>
      <c r="Q491" s="29">
        <v>26</v>
      </c>
    </row>
    <row r="492" spans="1:17" x14ac:dyDescent="0.3">
      <c r="A492" s="43" t="s">
        <v>2995</v>
      </c>
      <c r="B492" s="29">
        <v>16</v>
      </c>
      <c r="D492" s="43" t="s">
        <v>2995</v>
      </c>
      <c r="E492" s="29">
        <v>15</v>
      </c>
      <c r="G492" s="43" t="s">
        <v>2995</v>
      </c>
      <c r="H492" s="29">
        <v>4</v>
      </c>
      <c r="J492" s="43" t="s">
        <v>2995</v>
      </c>
      <c r="K492" s="29">
        <v>16</v>
      </c>
      <c r="M492" s="43" t="s">
        <v>2995</v>
      </c>
      <c r="N492" s="29">
        <v>19</v>
      </c>
      <c r="P492" s="43" t="s">
        <v>2995</v>
      </c>
      <c r="Q492" s="29">
        <v>26</v>
      </c>
    </row>
    <row r="493" spans="1:17" x14ac:dyDescent="0.3">
      <c r="A493" s="43" t="s">
        <v>3296</v>
      </c>
      <c r="B493" s="29">
        <v>16</v>
      </c>
      <c r="D493" s="43" t="s">
        <v>3296</v>
      </c>
      <c r="E493" s="29">
        <v>15</v>
      </c>
      <c r="G493" s="43" t="s">
        <v>3296</v>
      </c>
      <c r="H493" s="29">
        <v>4</v>
      </c>
      <c r="J493" s="43" t="s">
        <v>3296</v>
      </c>
      <c r="K493" s="29">
        <v>16</v>
      </c>
      <c r="M493" s="43" t="s">
        <v>3296</v>
      </c>
      <c r="N493" s="29">
        <v>18</v>
      </c>
      <c r="P493" s="43" t="s">
        <v>3296</v>
      </c>
      <c r="Q493" s="29">
        <v>26</v>
      </c>
    </row>
    <row r="494" spans="1:17" x14ac:dyDescent="0.3">
      <c r="A494" s="7" t="s">
        <v>3017</v>
      </c>
      <c r="B494" s="29">
        <v>16</v>
      </c>
      <c r="D494" s="7" t="s">
        <v>3017</v>
      </c>
      <c r="E494" s="29">
        <v>15</v>
      </c>
      <c r="G494" s="7" t="s">
        <v>3017</v>
      </c>
      <c r="H494" s="29">
        <v>4</v>
      </c>
      <c r="J494" s="7" t="s">
        <v>3017</v>
      </c>
      <c r="K494" s="29">
        <v>16</v>
      </c>
      <c r="M494" s="7" t="s">
        <v>3017</v>
      </c>
      <c r="N494" s="29">
        <v>18</v>
      </c>
      <c r="P494" s="7" t="s">
        <v>3017</v>
      </c>
      <c r="Q494" s="29">
        <v>26</v>
      </c>
    </row>
    <row r="495" spans="1:17" x14ac:dyDescent="0.3">
      <c r="A495" s="43" t="s">
        <v>3297</v>
      </c>
      <c r="B495" s="29">
        <v>15</v>
      </c>
      <c r="D495" s="43" t="s">
        <v>3297</v>
      </c>
      <c r="E495" s="29">
        <v>14</v>
      </c>
      <c r="G495" s="43" t="s">
        <v>3297</v>
      </c>
      <c r="H495" s="29">
        <v>3</v>
      </c>
      <c r="J495" s="43" t="s">
        <v>3297</v>
      </c>
      <c r="K495" s="29">
        <v>15</v>
      </c>
      <c r="M495" s="43" t="s">
        <v>3297</v>
      </c>
      <c r="N495" s="29">
        <v>18</v>
      </c>
      <c r="P495" s="43" t="s">
        <v>3297</v>
      </c>
      <c r="Q495" s="34">
        <v>25</v>
      </c>
    </row>
    <row r="496" spans="1:17" x14ac:dyDescent="0.3">
      <c r="A496" s="43" t="s">
        <v>3163</v>
      </c>
      <c r="B496" s="29">
        <v>15</v>
      </c>
      <c r="D496" s="43" t="s">
        <v>3163</v>
      </c>
      <c r="E496" s="29">
        <v>14</v>
      </c>
      <c r="G496" s="43" t="s">
        <v>3163</v>
      </c>
      <c r="H496" s="29">
        <v>3</v>
      </c>
      <c r="J496" s="43" t="s">
        <v>3163</v>
      </c>
      <c r="K496" s="29">
        <v>15</v>
      </c>
      <c r="M496" s="43" t="s">
        <v>3163</v>
      </c>
      <c r="N496" s="29">
        <v>17</v>
      </c>
      <c r="P496" s="43" t="s">
        <v>3163</v>
      </c>
      <c r="Q496" s="34">
        <v>25</v>
      </c>
    </row>
    <row r="497" spans="1:17" x14ac:dyDescent="0.3">
      <c r="A497" s="43" t="s">
        <v>3018</v>
      </c>
      <c r="B497" s="29">
        <v>15</v>
      </c>
      <c r="D497" s="7" t="s">
        <v>3018</v>
      </c>
      <c r="E497" s="29">
        <v>14</v>
      </c>
      <c r="G497" s="7" t="s">
        <v>3018</v>
      </c>
      <c r="H497" s="29">
        <v>3</v>
      </c>
      <c r="J497" s="7" t="s">
        <v>3018</v>
      </c>
      <c r="K497" s="29">
        <v>15</v>
      </c>
      <c r="M497" s="7" t="s">
        <v>3018</v>
      </c>
      <c r="N497" s="29">
        <v>17</v>
      </c>
      <c r="P497" s="7" t="s">
        <v>3018</v>
      </c>
      <c r="Q497" s="34">
        <v>25</v>
      </c>
    </row>
    <row r="498" spans="1:17" x14ac:dyDescent="0.3">
      <c r="A498" s="7" t="s">
        <v>3032</v>
      </c>
      <c r="B498" s="29">
        <v>15</v>
      </c>
      <c r="D498" s="7" t="s">
        <v>3032</v>
      </c>
      <c r="E498" s="29">
        <v>13</v>
      </c>
      <c r="G498" s="7" t="s">
        <v>3032</v>
      </c>
      <c r="H498" s="29">
        <v>2</v>
      </c>
      <c r="J498" s="7" t="s">
        <v>3032</v>
      </c>
      <c r="K498" s="29">
        <v>15</v>
      </c>
      <c r="M498" s="7" t="s">
        <v>3032</v>
      </c>
      <c r="N498" s="29">
        <v>17</v>
      </c>
      <c r="P498" s="7" t="s">
        <v>3032</v>
      </c>
      <c r="Q498" s="34">
        <v>25</v>
      </c>
    </row>
    <row r="499" spans="1:17" x14ac:dyDescent="0.3">
      <c r="A499" s="43" t="s">
        <v>3298</v>
      </c>
      <c r="B499" s="29">
        <v>14</v>
      </c>
      <c r="D499" s="43" t="s">
        <v>3298</v>
      </c>
      <c r="E499" s="29">
        <v>13</v>
      </c>
      <c r="G499" s="43" t="s">
        <v>3298</v>
      </c>
      <c r="H499" s="29">
        <v>2</v>
      </c>
      <c r="J499" s="43" t="s">
        <v>3298</v>
      </c>
      <c r="K499" s="29">
        <v>14</v>
      </c>
      <c r="M499" s="43" t="s">
        <v>3298</v>
      </c>
      <c r="N499" s="29">
        <v>16</v>
      </c>
      <c r="P499" s="43" t="s">
        <v>3298</v>
      </c>
      <c r="Q499" s="34">
        <v>25</v>
      </c>
    </row>
    <row r="500" spans="1:17" x14ac:dyDescent="0.3">
      <c r="A500" s="43" t="s">
        <v>3019</v>
      </c>
      <c r="B500" s="29">
        <v>14</v>
      </c>
      <c r="D500" s="43" t="s">
        <v>3019</v>
      </c>
      <c r="E500" s="29">
        <v>13</v>
      </c>
      <c r="G500" s="43" t="s">
        <v>3019</v>
      </c>
      <c r="H500" s="29">
        <v>2</v>
      </c>
      <c r="J500" s="43" t="s">
        <v>3019</v>
      </c>
      <c r="K500" s="29">
        <v>14</v>
      </c>
      <c r="M500" s="43" t="s">
        <v>3019</v>
      </c>
      <c r="N500" s="29">
        <v>16</v>
      </c>
      <c r="P500" s="43" t="s">
        <v>3019</v>
      </c>
      <c r="Q500" s="34">
        <v>25</v>
      </c>
    </row>
    <row r="501" spans="1:17" x14ac:dyDescent="0.3">
      <c r="A501" s="43" t="s">
        <v>3299</v>
      </c>
      <c r="B501" s="29">
        <v>14</v>
      </c>
      <c r="D501" s="43" t="s">
        <v>3299</v>
      </c>
      <c r="E501" s="29">
        <v>12</v>
      </c>
      <c r="G501" s="43" t="s">
        <v>3299</v>
      </c>
      <c r="H501" s="29">
        <v>1</v>
      </c>
      <c r="J501" s="43" t="s">
        <v>3299</v>
      </c>
      <c r="K501" s="29">
        <v>14</v>
      </c>
      <c r="M501" s="43" t="s">
        <v>3299</v>
      </c>
      <c r="N501" s="29">
        <v>16</v>
      </c>
      <c r="P501" s="43" t="s">
        <v>3299</v>
      </c>
      <c r="Q501" s="34">
        <v>25</v>
      </c>
    </row>
    <row r="502" spans="1:17" x14ac:dyDescent="0.3">
      <c r="A502" s="43" t="s">
        <v>3033</v>
      </c>
      <c r="B502" s="29">
        <v>14</v>
      </c>
      <c r="D502" s="43" t="s">
        <v>3033</v>
      </c>
      <c r="E502" s="29">
        <v>12</v>
      </c>
      <c r="G502" s="43" t="s">
        <v>3033</v>
      </c>
      <c r="H502" s="29">
        <v>1</v>
      </c>
      <c r="J502" s="43" t="s">
        <v>3033</v>
      </c>
      <c r="K502" s="29">
        <v>14</v>
      </c>
      <c r="M502" s="43" t="s">
        <v>3033</v>
      </c>
      <c r="N502" s="29">
        <v>15</v>
      </c>
      <c r="P502" s="43" t="s">
        <v>3033</v>
      </c>
      <c r="Q502" s="34">
        <v>25</v>
      </c>
    </row>
    <row r="503" spans="1:17" x14ac:dyDescent="0.3">
      <c r="A503" s="43" t="s">
        <v>3020</v>
      </c>
      <c r="B503" s="29">
        <v>13</v>
      </c>
      <c r="D503" s="43" t="s">
        <v>3020</v>
      </c>
      <c r="E503" s="29">
        <v>12</v>
      </c>
      <c r="G503" s="7" t="s">
        <v>3020</v>
      </c>
      <c r="H503" s="29">
        <v>1</v>
      </c>
      <c r="J503" s="7" t="s">
        <v>3020</v>
      </c>
      <c r="K503" s="29">
        <v>13</v>
      </c>
      <c r="M503" s="7" t="s">
        <v>3020</v>
      </c>
      <c r="N503" s="29">
        <v>15</v>
      </c>
      <c r="P503" s="7" t="s">
        <v>3020</v>
      </c>
      <c r="Q503" s="34">
        <v>25</v>
      </c>
    </row>
    <row r="504" spans="1:17" x14ac:dyDescent="0.3">
      <c r="A504" s="43" t="s">
        <v>3080</v>
      </c>
      <c r="B504" s="29">
        <v>13</v>
      </c>
      <c r="D504" s="43" t="s">
        <v>3080</v>
      </c>
      <c r="E504" s="29">
        <v>11</v>
      </c>
      <c r="G504" s="43" t="s">
        <v>3080</v>
      </c>
      <c r="H504" s="33">
        <v>0</v>
      </c>
      <c r="J504" s="43" t="s">
        <v>3080</v>
      </c>
      <c r="K504" s="29">
        <v>13</v>
      </c>
      <c r="M504" s="43" t="s">
        <v>3080</v>
      </c>
      <c r="N504" s="29">
        <v>15</v>
      </c>
      <c r="P504" s="43" t="s">
        <v>3080</v>
      </c>
      <c r="Q504" s="34">
        <v>25</v>
      </c>
    </row>
    <row r="505" spans="1:17" x14ac:dyDescent="0.3">
      <c r="A505" s="43" t="s">
        <v>3300</v>
      </c>
      <c r="B505" s="29">
        <v>13</v>
      </c>
      <c r="D505" s="43" t="s">
        <v>3300</v>
      </c>
      <c r="E505" s="29">
        <v>11</v>
      </c>
      <c r="G505" s="43" t="s">
        <v>3300</v>
      </c>
      <c r="H505" s="33">
        <v>0</v>
      </c>
      <c r="J505" s="43" t="s">
        <v>3300</v>
      </c>
      <c r="K505" s="29">
        <v>13</v>
      </c>
      <c r="M505" s="43" t="s">
        <v>3300</v>
      </c>
      <c r="N505" s="29">
        <v>14</v>
      </c>
      <c r="P505" s="43" t="s">
        <v>3300</v>
      </c>
      <c r="Q505" s="34">
        <v>25</v>
      </c>
    </row>
    <row r="506" spans="1:17" x14ac:dyDescent="0.3">
      <c r="A506" s="7" t="s">
        <v>3021</v>
      </c>
      <c r="B506" s="29">
        <v>13</v>
      </c>
      <c r="D506" s="7" t="s">
        <v>3021</v>
      </c>
      <c r="E506" s="29">
        <v>11</v>
      </c>
      <c r="G506" s="7" t="s">
        <v>3021</v>
      </c>
      <c r="H506" s="33">
        <v>0</v>
      </c>
      <c r="J506" s="7" t="s">
        <v>3021</v>
      </c>
      <c r="K506" s="29">
        <v>13</v>
      </c>
      <c r="M506" s="7" t="s">
        <v>3021</v>
      </c>
      <c r="N506" s="29">
        <v>14</v>
      </c>
      <c r="P506" s="7" t="s">
        <v>3021</v>
      </c>
      <c r="Q506" s="34">
        <v>25</v>
      </c>
    </row>
    <row r="507" spans="1:17" x14ac:dyDescent="0.3">
      <c r="A507" s="7" t="s">
        <v>3310</v>
      </c>
      <c r="B507" s="29">
        <v>12</v>
      </c>
      <c r="D507" s="7" t="s">
        <v>3310</v>
      </c>
      <c r="E507" s="29">
        <v>10</v>
      </c>
      <c r="G507" s="7" t="s">
        <v>3310</v>
      </c>
      <c r="H507" s="33">
        <v>0</v>
      </c>
      <c r="J507" s="7" t="s">
        <v>3310</v>
      </c>
      <c r="K507" s="29">
        <v>12</v>
      </c>
      <c r="M507" s="7" t="s">
        <v>3310</v>
      </c>
      <c r="N507" s="29">
        <v>14</v>
      </c>
      <c r="P507" s="7" t="s">
        <v>3310</v>
      </c>
      <c r="Q507" s="34">
        <v>25</v>
      </c>
    </row>
    <row r="508" spans="1:17" x14ac:dyDescent="0.3">
      <c r="A508" s="7" t="s">
        <v>3081</v>
      </c>
      <c r="B508" s="29">
        <v>12</v>
      </c>
      <c r="D508" s="7" t="s">
        <v>3081</v>
      </c>
      <c r="E508" s="29">
        <v>10</v>
      </c>
      <c r="G508" s="7" t="s">
        <v>3081</v>
      </c>
      <c r="H508" s="33">
        <v>0</v>
      </c>
      <c r="J508" s="7" t="s">
        <v>3081</v>
      </c>
      <c r="K508" s="29">
        <v>12</v>
      </c>
      <c r="M508" s="7" t="s">
        <v>3081</v>
      </c>
      <c r="N508" s="29">
        <v>14</v>
      </c>
      <c r="P508" s="7" t="s">
        <v>3081</v>
      </c>
      <c r="Q508" s="34">
        <v>25</v>
      </c>
    </row>
    <row r="509" spans="1:17" x14ac:dyDescent="0.3">
      <c r="A509" s="7" t="s">
        <v>3311</v>
      </c>
      <c r="B509" s="29">
        <v>12</v>
      </c>
      <c r="D509" s="7" t="s">
        <v>3311</v>
      </c>
      <c r="E509" s="29">
        <v>10</v>
      </c>
      <c r="G509" s="7" t="s">
        <v>3311</v>
      </c>
      <c r="H509" s="33">
        <v>0</v>
      </c>
      <c r="J509" s="7" t="s">
        <v>3311</v>
      </c>
      <c r="K509" s="29">
        <v>12</v>
      </c>
      <c r="M509" s="7" t="s">
        <v>3311</v>
      </c>
      <c r="N509" s="29">
        <v>13</v>
      </c>
      <c r="P509" s="45" t="s">
        <v>3311</v>
      </c>
      <c r="Q509" s="34">
        <v>25</v>
      </c>
    </row>
    <row r="510" spans="1:17" x14ac:dyDescent="0.3">
      <c r="A510" s="7" t="s">
        <v>3034</v>
      </c>
      <c r="B510" s="29">
        <v>12</v>
      </c>
      <c r="D510" s="7" t="s">
        <v>3034</v>
      </c>
      <c r="E510" s="29">
        <v>9</v>
      </c>
      <c r="G510" s="7" t="s">
        <v>3034</v>
      </c>
      <c r="H510" s="33">
        <v>0</v>
      </c>
      <c r="J510" s="7" t="s">
        <v>3034</v>
      </c>
      <c r="K510" s="29">
        <v>12</v>
      </c>
      <c r="M510" s="7" t="s">
        <v>3034</v>
      </c>
      <c r="N510" s="29">
        <v>13</v>
      </c>
      <c r="P510" s="43" t="s">
        <v>3034</v>
      </c>
      <c r="Q510" s="33">
        <v>24</v>
      </c>
    </row>
    <row r="511" spans="1:17" x14ac:dyDescent="0.3">
      <c r="A511" s="7" t="s">
        <v>3312</v>
      </c>
      <c r="B511" s="29">
        <v>11</v>
      </c>
      <c r="D511" s="7" t="s">
        <v>3312</v>
      </c>
      <c r="E511" s="29">
        <v>9</v>
      </c>
      <c r="G511" s="7" t="s">
        <v>3312</v>
      </c>
      <c r="H511" s="33">
        <v>0</v>
      </c>
      <c r="J511" s="7" t="s">
        <v>3312</v>
      </c>
      <c r="K511" s="29">
        <v>11</v>
      </c>
      <c r="M511" s="7" t="s">
        <v>3312</v>
      </c>
      <c r="N511" s="29">
        <v>13</v>
      </c>
      <c r="P511" s="7" t="s">
        <v>3312</v>
      </c>
      <c r="Q511" s="29">
        <v>23</v>
      </c>
    </row>
    <row r="512" spans="1:17" x14ac:dyDescent="0.3">
      <c r="A512" s="7" t="s">
        <v>3082</v>
      </c>
      <c r="B512" s="29">
        <v>11</v>
      </c>
      <c r="D512" s="7" t="s">
        <v>3082</v>
      </c>
      <c r="E512" s="29">
        <v>9</v>
      </c>
      <c r="G512" s="7" t="s">
        <v>3082</v>
      </c>
      <c r="H512" s="33">
        <v>0</v>
      </c>
      <c r="J512" s="7" t="s">
        <v>3082</v>
      </c>
      <c r="K512" s="29">
        <v>11</v>
      </c>
      <c r="M512" s="7" t="s">
        <v>3082</v>
      </c>
      <c r="N512" s="29">
        <v>13</v>
      </c>
      <c r="P512" s="7" t="s">
        <v>3082</v>
      </c>
      <c r="Q512" s="29">
        <v>23</v>
      </c>
    </row>
    <row r="513" spans="1:17" x14ac:dyDescent="0.3">
      <c r="A513" s="7" t="s">
        <v>3313</v>
      </c>
      <c r="B513" s="29">
        <v>11</v>
      </c>
      <c r="D513" s="7" t="s">
        <v>3313</v>
      </c>
      <c r="E513" s="29">
        <v>8</v>
      </c>
      <c r="G513" s="7" t="s">
        <v>3313</v>
      </c>
      <c r="H513" s="33">
        <v>0</v>
      </c>
      <c r="J513" s="7" t="s">
        <v>3313</v>
      </c>
      <c r="K513" s="29">
        <v>11</v>
      </c>
      <c r="M513" s="7" t="s">
        <v>3313</v>
      </c>
      <c r="N513" s="29">
        <v>12</v>
      </c>
      <c r="P513" s="7" t="s">
        <v>3313</v>
      </c>
      <c r="Q513" s="29">
        <v>23</v>
      </c>
    </row>
    <row r="514" spans="1:17" x14ac:dyDescent="0.3">
      <c r="A514" s="7" t="s">
        <v>3035</v>
      </c>
      <c r="B514" s="29">
        <v>11</v>
      </c>
      <c r="D514" s="7" t="s">
        <v>3035</v>
      </c>
      <c r="E514" s="29">
        <v>8</v>
      </c>
      <c r="G514" s="7" t="s">
        <v>3035</v>
      </c>
      <c r="H514" s="33">
        <v>0</v>
      </c>
      <c r="J514" s="7" t="s">
        <v>3035</v>
      </c>
      <c r="K514" s="29">
        <v>11</v>
      </c>
      <c r="M514" s="7" t="s">
        <v>3035</v>
      </c>
      <c r="N514" s="29">
        <v>12</v>
      </c>
      <c r="P514" s="7" t="s">
        <v>3035</v>
      </c>
      <c r="Q514" s="29">
        <v>22</v>
      </c>
    </row>
    <row r="515" spans="1:17" x14ac:dyDescent="0.3">
      <c r="A515" s="43" t="s">
        <v>3314</v>
      </c>
      <c r="B515" s="29">
        <v>10</v>
      </c>
      <c r="D515" s="43" t="s">
        <v>3314</v>
      </c>
      <c r="E515" s="29">
        <v>8</v>
      </c>
      <c r="G515" s="43" t="s">
        <v>3314</v>
      </c>
      <c r="H515" s="33">
        <v>0</v>
      </c>
      <c r="J515" s="43" t="s">
        <v>3314</v>
      </c>
      <c r="K515" s="29">
        <v>10</v>
      </c>
      <c r="M515" s="43" t="s">
        <v>3314</v>
      </c>
      <c r="N515" s="29">
        <v>12</v>
      </c>
      <c r="P515" s="43" t="s">
        <v>3314</v>
      </c>
      <c r="Q515" s="29">
        <v>22</v>
      </c>
    </row>
    <row r="516" spans="1:17" x14ac:dyDescent="0.3">
      <c r="A516" s="43" t="s">
        <v>3083</v>
      </c>
      <c r="B516" s="29">
        <v>10</v>
      </c>
      <c r="D516" s="43" t="s">
        <v>3083</v>
      </c>
      <c r="E516" s="29">
        <v>7</v>
      </c>
      <c r="G516" s="43" t="s">
        <v>3083</v>
      </c>
      <c r="H516" s="33">
        <v>0</v>
      </c>
      <c r="J516" s="43" t="s">
        <v>3083</v>
      </c>
      <c r="K516" s="29">
        <v>10</v>
      </c>
      <c r="M516" s="43" t="s">
        <v>3083</v>
      </c>
      <c r="N516" s="29">
        <v>12</v>
      </c>
      <c r="P516" s="43" t="s">
        <v>3083</v>
      </c>
      <c r="Q516" s="29">
        <v>22</v>
      </c>
    </row>
    <row r="517" spans="1:17" x14ac:dyDescent="0.3">
      <c r="A517" s="43" t="s">
        <v>3196</v>
      </c>
      <c r="B517" s="29">
        <v>10</v>
      </c>
      <c r="D517" s="43" t="s">
        <v>3196</v>
      </c>
      <c r="E517" s="29">
        <v>7</v>
      </c>
      <c r="G517" s="43" t="s">
        <v>3196</v>
      </c>
      <c r="H517" s="33">
        <v>0</v>
      </c>
      <c r="J517" s="43" t="s">
        <v>3196</v>
      </c>
      <c r="K517" s="29">
        <v>10</v>
      </c>
      <c r="M517" s="43" t="s">
        <v>3196</v>
      </c>
      <c r="N517" s="29">
        <v>11</v>
      </c>
      <c r="P517" s="43" t="s">
        <v>3196</v>
      </c>
      <c r="Q517" s="29">
        <v>21</v>
      </c>
    </row>
    <row r="518" spans="1:17" x14ac:dyDescent="0.3">
      <c r="A518" s="43" t="s">
        <v>3036</v>
      </c>
      <c r="B518" s="29">
        <v>10</v>
      </c>
      <c r="D518" s="43" t="s">
        <v>3036</v>
      </c>
      <c r="E518" s="29">
        <v>7</v>
      </c>
      <c r="G518" s="43" t="s">
        <v>3036</v>
      </c>
      <c r="H518" s="33">
        <v>0</v>
      </c>
      <c r="J518" s="43" t="s">
        <v>3036</v>
      </c>
      <c r="K518" s="29">
        <v>10</v>
      </c>
      <c r="M518" s="43" t="s">
        <v>3036</v>
      </c>
      <c r="N518" s="29">
        <v>11</v>
      </c>
      <c r="P518" s="43" t="s">
        <v>3036</v>
      </c>
      <c r="Q518" s="29">
        <v>21</v>
      </c>
    </row>
    <row r="519" spans="1:17" x14ac:dyDescent="0.3">
      <c r="A519" s="43" t="s">
        <v>3315</v>
      </c>
      <c r="B519" s="29">
        <v>9</v>
      </c>
      <c r="D519" s="43" t="s">
        <v>3315</v>
      </c>
      <c r="E519" s="29">
        <v>6</v>
      </c>
      <c r="G519" s="43" t="s">
        <v>3315</v>
      </c>
      <c r="H519" s="33">
        <v>0</v>
      </c>
      <c r="J519" s="43" t="s">
        <v>3315</v>
      </c>
      <c r="K519" s="29">
        <v>9</v>
      </c>
      <c r="M519" s="43" t="s">
        <v>3315</v>
      </c>
      <c r="N519" s="29">
        <v>11</v>
      </c>
      <c r="P519" s="43" t="s">
        <v>3315</v>
      </c>
      <c r="Q519" s="29">
        <v>21</v>
      </c>
    </row>
    <row r="520" spans="1:17" x14ac:dyDescent="0.3">
      <c r="A520" s="43" t="s">
        <v>3084</v>
      </c>
      <c r="B520" s="29">
        <v>9</v>
      </c>
      <c r="D520" s="43" t="s">
        <v>3084</v>
      </c>
      <c r="E520" s="29">
        <v>6</v>
      </c>
      <c r="G520" s="43" t="s">
        <v>3084</v>
      </c>
      <c r="H520" s="33">
        <v>0</v>
      </c>
      <c r="J520" s="43" t="s">
        <v>3084</v>
      </c>
      <c r="K520" s="29">
        <v>9</v>
      </c>
      <c r="M520" s="43" t="s">
        <v>3084</v>
      </c>
      <c r="N520" s="29">
        <v>11</v>
      </c>
      <c r="P520" s="43" t="s">
        <v>3084</v>
      </c>
      <c r="Q520" s="29">
        <v>20</v>
      </c>
    </row>
    <row r="521" spans="1:17" x14ac:dyDescent="0.3">
      <c r="A521" s="43" t="s">
        <v>3316</v>
      </c>
      <c r="B521" s="29">
        <v>9</v>
      </c>
      <c r="D521" s="43" t="s">
        <v>3316</v>
      </c>
      <c r="E521" s="29">
        <v>6</v>
      </c>
      <c r="G521" s="43" t="s">
        <v>3316</v>
      </c>
      <c r="H521" s="33">
        <v>0</v>
      </c>
      <c r="J521" s="43" t="s">
        <v>3316</v>
      </c>
      <c r="K521" s="29">
        <v>9</v>
      </c>
      <c r="M521" s="43" t="s">
        <v>3316</v>
      </c>
      <c r="N521" s="29">
        <v>10</v>
      </c>
      <c r="P521" s="43" t="s">
        <v>3316</v>
      </c>
      <c r="Q521" s="29">
        <v>20</v>
      </c>
    </row>
    <row r="522" spans="1:17" x14ac:dyDescent="0.3">
      <c r="A522" s="7" t="s">
        <v>3037</v>
      </c>
      <c r="B522" s="29">
        <v>9</v>
      </c>
      <c r="D522" s="7" t="s">
        <v>3037</v>
      </c>
      <c r="E522" s="29">
        <v>5</v>
      </c>
      <c r="G522" s="7" t="s">
        <v>3037</v>
      </c>
      <c r="H522" s="33">
        <v>0</v>
      </c>
      <c r="J522" s="43" t="s">
        <v>3037</v>
      </c>
      <c r="K522" s="29">
        <v>9</v>
      </c>
      <c r="M522" s="43" t="s">
        <v>3037</v>
      </c>
      <c r="N522" s="29">
        <v>10</v>
      </c>
      <c r="P522" s="43" t="s">
        <v>3037</v>
      </c>
      <c r="Q522" s="29">
        <v>20</v>
      </c>
    </row>
    <row r="523" spans="1:17" x14ac:dyDescent="0.3">
      <c r="A523" s="43" t="s">
        <v>3317</v>
      </c>
      <c r="B523" s="29">
        <v>8</v>
      </c>
      <c r="D523" s="43" t="s">
        <v>3317</v>
      </c>
      <c r="E523" s="29">
        <v>5</v>
      </c>
      <c r="G523" s="43" t="s">
        <v>3317</v>
      </c>
      <c r="H523" s="33">
        <v>0</v>
      </c>
      <c r="J523" s="43" t="s">
        <v>3317</v>
      </c>
      <c r="K523" s="29">
        <v>8</v>
      </c>
      <c r="M523" s="43" t="s">
        <v>3317</v>
      </c>
      <c r="N523" s="29">
        <v>10</v>
      </c>
      <c r="P523" s="43" t="s">
        <v>3317</v>
      </c>
      <c r="Q523" s="29">
        <v>19</v>
      </c>
    </row>
    <row r="524" spans="1:17" x14ac:dyDescent="0.3">
      <c r="A524" s="43" t="s">
        <v>3085</v>
      </c>
      <c r="B524" s="29">
        <v>8</v>
      </c>
      <c r="D524" s="43" t="s">
        <v>3085</v>
      </c>
      <c r="E524" s="29">
        <v>5</v>
      </c>
      <c r="G524" s="43" t="s">
        <v>3085</v>
      </c>
      <c r="H524" s="33">
        <v>0</v>
      </c>
      <c r="J524" s="43" t="s">
        <v>3085</v>
      </c>
      <c r="K524" s="29">
        <v>8</v>
      </c>
      <c r="M524" s="43" t="s">
        <v>3085</v>
      </c>
      <c r="N524" s="29">
        <v>10</v>
      </c>
      <c r="P524" s="43" t="s">
        <v>3085</v>
      </c>
      <c r="Q524" s="29">
        <v>19</v>
      </c>
    </row>
    <row r="525" spans="1:17" x14ac:dyDescent="0.3">
      <c r="A525" s="43" t="s">
        <v>3318</v>
      </c>
      <c r="B525" s="29">
        <v>8</v>
      </c>
      <c r="D525" s="43" t="s">
        <v>3318</v>
      </c>
      <c r="E525" s="29">
        <v>4</v>
      </c>
      <c r="G525" s="43" t="s">
        <v>3318</v>
      </c>
      <c r="H525" s="33">
        <v>0</v>
      </c>
      <c r="J525" s="43" t="s">
        <v>3318</v>
      </c>
      <c r="K525" s="29">
        <v>8</v>
      </c>
      <c r="M525" s="43" t="s">
        <v>3318</v>
      </c>
      <c r="N525" s="29">
        <v>9</v>
      </c>
      <c r="P525" s="43" t="s">
        <v>3318</v>
      </c>
      <c r="Q525" s="29">
        <v>19</v>
      </c>
    </row>
    <row r="526" spans="1:17" x14ac:dyDescent="0.3">
      <c r="A526" s="43" t="s">
        <v>3038</v>
      </c>
      <c r="B526" s="29">
        <v>8</v>
      </c>
      <c r="D526" s="43" t="s">
        <v>3038</v>
      </c>
      <c r="E526" s="29">
        <v>4</v>
      </c>
      <c r="G526" s="43" t="s">
        <v>3038</v>
      </c>
      <c r="H526" s="33">
        <v>0</v>
      </c>
      <c r="J526" s="43" t="s">
        <v>3038</v>
      </c>
      <c r="K526" s="29">
        <v>8</v>
      </c>
      <c r="M526" s="43" t="s">
        <v>3038</v>
      </c>
      <c r="N526" s="29">
        <v>9</v>
      </c>
      <c r="P526" s="43" t="s">
        <v>3038</v>
      </c>
      <c r="Q526" s="29">
        <v>18</v>
      </c>
    </row>
    <row r="527" spans="1:17" x14ac:dyDescent="0.3">
      <c r="A527" s="43" t="s">
        <v>3197</v>
      </c>
      <c r="B527" s="29">
        <v>7</v>
      </c>
      <c r="D527" s="43" t="s">
        <v>3197</v>
      </c>
      <c r="E527" s="29">
        <v>4</v>
      </c>
      <c r="G527" s="43" t="s">
        <v>3197</v>
      </c>
      <c r="H527" s="33">
        <v>0</v>
      </c>
      <c r="J527" s="43" t="s">
        <v>3197</v>
      </c>
      <c r="K527" s="29">
        <v>7</v>
      </c>
      <c r="M527" s="43" t="s">
        <v>3197</v>
      </c>
      <c r="N527" s="29">
        <v>9</v>
      </c>
      <c r="P527" s="43" t="s">
        <v>3197</v>
      </c>
      <c r="Q527" s="29">
        <v>18</v>
      </c>
    </row>
    <row r="528" spans="1:17" x14ac:dyDescent="0.3">
      <c r="A528" s="43" t="s">
        <v>3086</v>
      </c>
      <c r="B528" s="29">
        <v>7</v>
      </c>
      <c r="D528" s="43" t="s">
        <v>3086</v>
      </c>
      <c r="E528" s="29">
        <v>3</v>
      </c>
      <c r="G528" s="43" t="s">
        <v>3086</v>
      </c>
      <c r="H528" s="33">
        <v>0</v>
      </c>
      <c r="J528" s="43" t="s">
        <v>3086</v>
      </c>
      <c r="K528" s="29">
        <v>7</v>
      </c>
      <c r="M528" s="43" t="s">
        <v>3086</v>
      </c>
      <c r="N528" s="29">
        <v>9</v>
      </c>
      <c r="P528" s="43" t="s">
        <v>3086</v>
      </c>
      <c r="Q528" s="29">
        <v>18</v>
      </c>
    </row>
    <row r="529" spans="1:17" x14ac:dyDescent="0.3">
      <c r="A529" s="43" t="s">
        <v>3319</v>
      </c>
      <c r="B529" s="29">
        <v>7</v>
      </c>
      <c r="D529" s="43" t="s">
        <v>3319</v>
      </c>
      <c r="E529" s="29">
        <v>3</v>
      </c>
      <c r="G529" s="43" t="s">
        <v>3319</v>
      </c>
      <c r="H529" s="33">
        <v>0</v>
      </c>
      <c r="J529" s="43" t="s">
        <v>3319</v>
      </c>
      <c r="K529" s="29">
        <v>7</v>
      </c>
      <c r="M529" s="43" t="s">
        <v>3319</v>
      </c>
      <c r="N529" s="29">
        <v>8</v>
      </c>
      <c r="P529" s="43" t="s">
        <v>3319</v>
      </c>
      <c r="Q529" s="29">
        <v>17</v>
      </c>
    </row>
    <row r="530" spans="1:17" x14ac:dyDescent="0.3">
      <c r="A530" s="7" t="s">
        <v>3039</v>
      </c>
      <c r="B530" s="29">
        <v>7</v>
      </c>
      <c r="D530" s="7" t="s">
        <v>3039</v>
      </c>
      <c r="E530" s="29">
        <v>3</v>
      </c>
      <c r="G530" s="7" t="s">
        <v>3039</v>
      </c>
      <c r="H530" s="33">
        <v>0</v>
      </c>
      <c r="J530" s="7" t="s">
        <v>3039</v>
      </c>
      <c r="K530" s="29">
        <v>7</v>
      </c>
      <c r="M530" s="7" t="s">
        <v>3039</v>
      </c>
      <c r="N530" s="29">
        <v>8</v>
      </c>
      <c r="P530" s="7" t="s">
        <v>3039</v>
      </c>
      <c r="Q530" s="29">
        <v>17</v>
      </c>
    </row>
    <row r="531" spans="1:17" x14ac:dyDescent="0.3">
      <c r="A531" s="43" t="s">
        <v>3320</v>
      </c>
      <c r="B531" s="29">
        <v>6</v>
      </c>
      <c r="D531" s="43" t="s">
        <v>3320</v>
      </c>
      <c r="E531" s="29">
        <v>2</v>
      </c>
      <c r="G531" s="43" t="s">
        <v>3320</v>
      </c>
      <c r="H531" s="33">
        <v>0</v>
      </c>
      <c r="J531" s="43" t="s">
        <v>3320</v>
      </c>
      <c r="K531" s="29">
        <v>6</v>
      </c>
      <c r="M531" s="43" t="s">
        <v>3320</v>
      </c>
      <c r="N531" s="29">
        <v>8</v>
      </c>
      <c r="P531" s="43" t="s">
        <v>3320</v>
      </c>
      <c r="Q531" s="29">
        <v>17</v>
      </c>
    </row>
    <row r="532" spans="1:17" x14ac:dyDescent="0.3">
      <c r="A532" s="43" t="s">
        <v>3087</v>
      </c>
      <c r="B532" s="29">
        <v>6</v>
      </c>
      <c r="D532" s="43" t="s">
        <v>3087</v>
      </c>
      <c r="E532" s="29">
        <v>2</v>
      </c>
      <c r="G532" s="43" t="s">
        <v>3087</v>
      </c>
      <c r="H532" s="33">
        <v>0</v>
      </c>
      <c r="J532" s="43" t="s">
        <v>3087</v>
      </c>
      <c r="K532" s="29">
        <v>6</v>
      </c>
      <c r="M532" s="43" t="s">
        <v>3087</v>
      </c>
      <c r="N532" s="29">
        <v>8</v>
      </c>
      <c r="P532" s="43" t="s">
        <v>3087</v>
      </c>
      <c r="Q532" s="29">
        <v>16</v>
      </c>
    </row>
    <row r="533" spans="1:17" x14ac:dyDescent="0.3">
      <c r="A533" s="43" t="s">
        <v>3321</v>
      </c>
      <c r="B533" s="29">
        <v>6</v>
      </c>
      <c r="D533" s="43" t="s">
        <v>3321</v>
      </c>
      <c r="E533" s="29">
        <v>2</v>
      </c>
      <c r="G533" s="43" t="s">
        <v>3321</v>
      </c>
      <c r="H533" s="33">
        <v>0</v>
      </c>
      <c r="J533" s="43" t="s">
        <v>3321</v>
      </c>
      <c r="K533" s="29">
        <v>6</v>
      </c>
      <c r="M533" s="43" t="s">
        <v>3321</v>
      </c>
      <c r="N533" s="29">
        <v>7</v>
      </c>
      <c r="P533" s="43" t="s">
        <v>3321</v>
      </c>
      <c r="Q533" s="29">
        <v>16</v>
      </c>
    </row>
    <row r="534" spans="1:17" x14ac:dyDescent="0.3">
      <c r="A534" s="43" t="s">
        <v>3040</v>
      </c>
      <c r="B534" s="29">
        <v>6</v>
      </c>
      <c r="D534" s="43" t="s">
        <v>3040</v>
      </c>
      <c r="E534" s="29">
        <v>1</v>
      </c>
      <c r="G534" s="43" t="s">
        <v>3040</v>
      </c>
      <c r="H534" s="33">
        <v>0</v>
      </c>
      <c r="J534" s="43" t="s">
        <v>3040</v>
      </c>
      <c r="K534" s="29">
        <v>6</v>
      </c>
      <c r="M534" s="43" t="s">
        <v>3040</v>
      </c>
      <c r="N534" s="29">
        <v>7</v>
      </c>
      <c r="P534" s="43" t="s">
        <v>3040</v>
      </c>
      <c r="Q534" s="29">
        <v>16</v>
      </c>
    </row>
    <row r="535" spans="1:17" x14ac:dyDescent="0.3">
      <c r="A535" s="43" t="s">
        <v>3322</v>
      </c>
      <c r="B535" s="29">
        <v>5</v>
      </c>
      <c r="D535" s="43" t="s">
        <v>3322</v>
      </c>
      <c r="E535" s="29">
        <v>1</v>
      </c>
      <c r="G535" s="43" t="s">
        <v>3322</v>
      </c>
      <c r="H535" s="33">
        <v>0</v>
      </c>
      <c r="J535" s="43" t="s">
        <v>3322</v>
      </c>
      <c r="K535" s="29">
        <v>5</v>
      </c>
      <c r="M535" s="43" t="s">
        <v>3322</v>
      </c>
      <c r="N535" s="29">
        <v>7</v>
      </c>
      <c r="P535" s="43" t="s">
        <v>3322</v>
      </c>
      <c r="Q535" s="29">
        <v>15</v>
      </c>
    </row>
    <row r="536" spans="1:17" x14ac:dyDescent="0.3">
      <c r="A536" s="43" t="s">
        <v>3164</v>
      </c>
      <c r="B536" s="29">
        <v>5</v>
      </c>
      <c r="D536" s="7" t="s">
        <v>3164</v>
      </c>
      <c r="E536" s="29">
        <v>1</v>
      </c>
      <c r="G536" s="7" t="s">
        <v>3164</v>
      </c>
      <c r="H536" s="33">
        <v>0</v>
      </c>
      <c r="J536" s="7" t="s">
        <v>3164</v>
      </c>
      <c r="K536" s="29">
        <v>5</v>
      </c>
      <c r="M536" s="7" t="s">
        <v>3164</v>
      </c>
      <c r="N536" s="29">
        <v>7</v>
      </c>
      <c r="P536" s="7" t="s">
        <v>3164</v>
      </c>
      <c r="Q536" s="29">
        <v>15</v>
      </c>
    </row>
    <row r="537" spans="1:17" x14ac:dyDescent="0.3">
      <c r="A537" s="43" t="s">
        <v>3088</v>
      </c>
      <c r="B537" s="29">
        <v>5</v>
      </c>
      <c r="D537" s="43" t="s">
        <v>3088</v>
      </c>
      <c r="E537" s="33">
        <v>0</v>
      </c>
      <c r="G537" s="43" t="s">
        <v>3088</v>
      </c>
      <c r="H537" s="33">
        <v>0</v>
      </c>
      <c r="J537" s="43" t="s">
        <v>3088</v>
      </c>
      <c r="K537" s="29">
        <v>5</v>
      </c>
      <c r="M537" s="43" t="s">
        <v>3088</v>
      </c>
      <c r="N537" s="29">
        <v>6</v>
      </c>
      <c r="P537" s="43" t="s">
        <v>3088</v>
      </c>
      <c r="Q537" s="29">
        <v>15</v>
      </c>
    </row>
    <row r="538" spans="1:17" x14ac:dyDescent="0.3">
      <c r="A538" s="7" t="s">
        <v>3041</v>
      </c>
      <c r="B538" s="29">
        <v>5</v>
      </c>
      <c r="D538" s="7" t="s">
        <v>3041</v>
      </c>
      <c r="E538" s="33">
        <v>0</v>
      </c>
      <c r="G538" s="7" t="s">
        <v>3041</v>
      </c>
      <c r="H538" s="33">
        <v>0</v>
      </c>
      <c r="J538" s="7" t="s">
        <v>3041</v>
      </c>
      <c r="K538" s="29">
        <v>5</v>
      </c>
      <c r="M538" s="7" t="s">
        <v>3041</v>
      </c>
      <c r="N538" s="29">
        <v>6</v>
      </c>
      <c r="P538" s="7" t="s">
        <v>3041</v>
      </c>
      <c r="Q538" s="29">
        <v>14</v>
      </c>
    </row>
    <row r="539" spans="1:17" x14ac:dyDescent="0.3">
      <c r="A539" s="43" t="s">
        <v>3323</v>
      </c>
      <c r="B539" s="29">
        <v>4</v>
      </c>
      <c r="D539" s="43" t="s">
        <v>3323</v>
      </c>
      <c r="E539" s="33">
        <v>0</v>
      </c>
      <c r="G539" s="43" t="s">
        <v>3323</v>
      </c>
      <c r="H539" s="33">
        <v>0</v>
      </c>
      <c r="J539" s="43" t="s">
        <v>3323</v>
      </c>
      <c r="K539" s="29">
        <v>4</v>
      </c>
      <c r="M539" s="43" t="s">
        <v>3323</v>
      </c>
      <c r="N539" s="29">
        <v>6</v>
      </c>
      <c r="P539" s="43" t="s">
        <v>3323</v>
      </c>
      <c r="Q539" s="29">
        <v>14</v>
      </c>
    </row>
    <row r="540" spans="1:17" x14ac:dyDescent="0.3">
      <c r="A540" s="43" t="s">
        <v>3089</v>
      </c>
      <c r="B540" s="29">
        <v>4</v>
      </c>
      <c r="D540" s="43" t="s">
        <v>3089</v>
      </c>
      <c r="E540" s="33">
        <v>0</v>
      </c>
      <c r="G540" s="43" t="s">
        <v>3089</v>
      </c>
      <c r="H540" s="33">
        <v>0</v>
      </c>
      <c r="J540" s="43" t="s">
        <v>3089</v>
      </c>
      <c r="K540" s="29">
        <v>4</v>
      </c>
      <c r="M540" s="43" t="s">
        <v>3089</v>
      </c>
      <c r="N540" s="29">
        <v>6</v>
      </c>
      <c r="P540" s="43" t="s">
        <v>3089</v>
      </c>
      <c r="Q540" s="29">
        <v>14</v>
      </c>
    </row>
    <row r="541" spans="1:17" x14ac:dyDescent="0.3">
      <c r="A541" s="43" t="s">
        <v>3324</v>
      </c>
      <c r="B541" s="29">
        <v>4</v>
      </c>
      <c r="D541" s="43" t="s">
        <v>3324</v>
      </c>
      <c r="E541" s="33">
        <v>0</v>
      </c>
      <c r="G541" s="43" t="s">
        <v>3324</v>
      </c>
      <c r="H541" s="33">
        <v>0</v>
      </c>
      <c r="J541" s="43" t="s">
        <v>3324</v>
      </c>
      <c r="K541" s="29">
        <v>4</v>
      </c>
      <c r="M541" s="43" t="s">
        <v>3324</v>
      </c>
      <c r="N541" s="29">
        <v>5</v>
      </c>
      <c r="P541" s="43" t="s">
        <v>3324</v>
      </c>
      <c r="Q541" s="29">
        <v>13</v>
      </c>
    </row>
    <row r="542" spans="1:17" x14ac:dyDescent="0.3">
      <c r="A542" s="43" t="s">
        <v>3042</v>
      </c>
      <c r="B542" s="29">
        <v>4</v>
      </c>
      <c r="D542" s="43" t="s">
        <v>3042</v>
      </c>
      <c r="E542" s="33">
        <v>0</v>
      </c>
      <c r="G542" s="43" t="s">
        <v>3042</v>
      </c>
      <c r="H542" s="33">
        <v>0</v>
      </c>
      <c r="J542" s="43" t="s">
        <v>3042</v>
      </c>
      <c r="K542" s="29">
        <v>4</v>
      </c>
      <c r="M542" s="43" t="s">
        <v>3042</v>
      </c>
      <c r="N542" s="29">
        <v>5</v>
      </c>
      <c r="P542" s="43" t="s">
        <v>3042</v>
      </c>
      <c r="Q542" s="29">
        <v>13</v>
      </c>
    </row>
    <row r="543" spans="1:17" x14ac:dyDescent="0.3">
      <c r="A543" s="43" t="s">
        <v>3090</v>
      </c>
      <c r="B543" s="29">
        <v>3</v>
      </c>
      <c r="D543" s="43" t="s">
        <v>3090</v>
      </c>
      <c r="E543" s="33">
        <v>0</v>
      </c>
      <c r="G543" s="43" t="s">
        <v>3090</v>
      </c>
      <c r="H543" s="33">
        <v>0</v>
      </c>
      <c r="J543" s="43" t="s">
        <v>3090</v>
      </c>
      <c r="K543" s="29">
        <v>3</v>
      </c>
      <c r="M543" s="43" t="s">
        <v>3090</v>
      </c>
      <c r="N543" s="29">
        <v>5</v>
      </c>
      <c r="P543" s="43" t="s">
        <v>3090</v>
      </c>
      <c r="Q543" s="29">
        <v>13</v>
      </c>
    </row>
    <row r="544" spans="1:17" x14ac:dyDescent="0.3">
      <c r="A544" s="43" t="s">
        <v>3117</v>
      </c>
      <c r="B544" s="29">
        <v>3</v>
      </c>
      <c r="D544" s="43" t="s">
        <v>3117</v>
      </c>
      <c r="E544" s="33">
        <v>0</v>
      </c>
      <c r="G544" s="43" t="s">
        <v>3117</v>
      </c>
      <c r="H544" s="33">
        <v>0</v>
      </c>
      <c r="J544" s="43" t="s">
        <v>3117</v>
      </c>
      <c r="K544" s="29">
        <v>3</v>
      </c>
      <c r="M544" s="43" t="s">
        <v>3117</v>
      </c>
      <c r="N544" s="29">
        <v>5</v>
      </c>
      <c r="P544" s="43" t="s">
        <v>3117</v>
      </c>
      <c r="Q544" s="29">
        <v>13</v>
      </c>
    </row>
    <row r="545" spans="1:17" x14ac:dyDescent="0.3">
      <c r="A545" s="43" t="s">
        <v>3325</v>
      </c>
      <c r="B545" s="29">
        <v>3</v>
      </c>
      <c r="D545" s="43" t="s">
        <v>3325</v>
      </c>
      <c r="E545" s="33">
        <v>0</v>
      </c>
      <c r="G545" s="43" t="s">
        <v>3325</v>
      </c>
      <c r="H545" s="33">
        <v>0</v>
      </c>
      <c r="J545" s="43" t="s">
        <v>3325</v>
      </c>
      <c r="K545" s="29">
        <v>3</v>
      </c>
      <c r="M545" s="43" t="s">
        <v>3325</v>
      </c>
      <c r="N545" s="29">
        <v>4</v>
      </c>
      <c r="P545" s="43" t="s">
        <v>3325</v>
      </c>
      <c r="Q545" s="29">
        <v>12</v>
      </c>
    </row>
    <row r="546" spans="1:17" x14ac:dyDescent="0.3">
      <c r="A546" s="7" t="s">
        <v>3043</v>
      </c>
      <c r="B546" s="29">
        <v>3</v>
      </c>
      <c r="D546" s="7" t="s">
        <v>3043</v>
      </c>
      <c r="E546" s="33">
        <v>0</v>
      </c>
      <c r="G546" s="7" t="s">
        <v>3043</v>
      </c>
      <c r="H546" s="33">
        <v>0</v>
      </c>
      <c r="J546" s="7" t="s">
        <v>3043</v>
      </c>
      <c r="K546" s="29">
        <v>3</v>
      </c>
      <c r="M546" s="7" t="s">
        <v>3043</v>
      </c>
      <c r="N546" s="29">
        <v>4</v>
      </c>
      <c r="P546" s="7" t="s">
        <v>3043</v>
      </c>
      <c r="Q546" s="29">
        <v>12</v>
      </c>
    </row>
    <row r="547" spans="1:17" x14ac:dyDescent="0.3">
      <c r="A547" s="43" t="s">
        <v>3198</v>
      </c>
      <c r="B547" s="29">
        <v>2</v>
      </c>
      <c r="D547" s="43" t="s">
        <v>3198</v>
      </c>
      <c r="E547" s="33">
        <v>0</v>
      </c>
      <c r="G547" s="43" t="s">
        <v>3198</v>
      </c>
      <c r="H547" s="33">
        <v>0</v>
      </c>
      <c r="J547" s="43" t="s">
        <v>3198</v>
      </c>
      <c r="K547" s="29">
        <v>2</v>
      </c>
      <c r="M547" s="43" t="s">
        <v>3198</v>
      </c>
      <c r="N547" s="29">
        <v>4</v>
      </c>
      <c r="P547" s="43" t="s">
        <v>3198</v>
      </c>
      <c r="Q547" s="29">
        <v>12</v>
      </c>
    </row>
    <row r="548" spans="1:17" x14ac:dyDescent="0.3">
      <c r="A548" s="43" t="s">
        <v>3326</v>
      </c>
      <c r="B548" s="29">
        <v>2</v>
      </c>
      <c r="D548" s="43" t="s">
        <v>3326</v>
      </c>
      <c r="E548" s="33">
        <v>0</v>
      </c>
      <c r="G548" s="43" t="s">
        <v>3326</v>
      </c>
      <c r="H548" s="33">
        <v>0</v>
      </c>
      <c r="J548" s="43" t="s">
        <v>3326</v>
      </c>
      <c r="K548" s="29">
        <v>2</v>
      </c>
      <c r="M548" s="43" t="s">
        <v>3326</v>
      </c>
      <c r="N548" s="29">
        <v>4</v>
      </c>
      <c r="P548" s="43" t="s">
        <v>3326</v>
      </c>
      <c r="Q548" s="29">
        <v>12</v>
      </c>
    </row>
    <row r="549" spans="1:17" x14ac:dyDescent="0.3">
      <c r="A549" s="43" t="s">
        <v>3091</v>
      </c>
      <c r="B549" s="29">
        <v>2</v>
      </c>
      <c r="D549" s="43" t="s">
        <v>3091</v>
      </c>
      <c r="E549" s="33">
        <v>0</v>
      </c>
      <c r="G549" s="43" t="s">
        <v>3091</v>
      </c>
      <c r="H549" s="33">
        <v>0</v>
      </c>
      <c r="J549" s="43" t="s">
        <v>3091</v>
      </c>
      <c r="K549" s="29">
        <v>2</v>
      </c>
      <c r="M549" s="43" t="s">
        <v>3091</v>
      </c>
      <c r="N549" s="29">
        <v>3</v>
      </c>
      <c r="P549" s="43" t="s">
        <v>3091</v>
      </c>
      <c r="Q549" s="29">
        <v>11</v>
      </c>
    </row>
    <row r="550" spans="1:17" x14ac:dyDescent="0.3">
      <c r="A550" s="7" t="s">
        <v>3044</v>
      </c>
      <c r="B550" s="29">
        <v>2</v>
      </c>
      <c r="D550" s="7" t="s">
        <v>3044</v>
      </c>
      <c r="E550" s="33">
        <v>0</v>
      </c>
      <c r="G550" s="7" t="s">
        <v>3044</v>
      </c>
      <c r="H550" s="33">
        <v>0</v>
      </c>
      <c r="J550" s="7" t="s">
        <v>3044</v>
      </c>
      <c r="K550" s="29">
        <v>2</v>
      </c>
      <c r="M550" s="7" t="s">
        <v>3044</v>
      </c>
      <c r="N550" s="29">
        <v>3</v>
      </c>
      <c r="P550" s="7" t="s">
        <v>3044</v>
      </c>
      <c r="Q550" s="29">
        <v>11</v>
      </c>
    </row>
    <row r="551" spans="1:17" x14ac:dyDescent="0.3">
      <c r="A551" s="43" t="s">
        <v>3327</v>
      </c>
      <c r="B551" s="29">
        <v>1</v>
      </c>
      <c r="D551" s="43" t="s">
        <v>3327</v>
      </c>
      <c r="E551" s="33">
        <v>0</v>
      </c>
      <c r="G551" s="43" t="s">
        <v>3327</v>
      </c>
      <c r="H551" s="33">
        <v>0</v>
      </c>
      <c r="J551" s="43" t="s">
        <v>3327</v>
      </c>
      <c r="K551" s="29">
        <v>1</v>
      </c>
      <c r="M551" s="43" t="s">
        <v>3327</v>
      </c>
      <c r="N551" s="29">
        <v>3</v>
      </c>
      <c r="P551" s="43" t="s">
        <v>3327</v>
      </c>
      <c r="Q551" s="29">
        <v>11</v>
      </c>
    </row>
    <row r="552" spans="1:17" x14ac:dyDescent="0.3">
      <c r="A552" s="43" t="s">
        <v>3092</v>
      </c>
      <c r="B552" s="29">
        <v>1</v>
      </c>
      <c r="D552" s="43" t="s">
        <v>3092</v>
      </c>
      <c r="E552" s="33">
        <v>0</v>
      </c>
      <c r="G552" s="43" t="s">
        <v>3092</v>
      </c>
      <c r="H552" s="33">
        <v>0</v>
      </c>
      <c r="J552" s="43" t="s">
        <v>3092</v>
      </c>
      <c r="K552" s="29">
        <v>1</v>
      </c>
      <c r="M552" s="43" t="s">
        <v>3092</v>
      </c>
      <c r="N552" s="29">
        <v>3</v>
      </c>
      <c r="P552" s="43" t="s">
        <v>3092</v>
      </c>
      <c r="Q552" s="29">
        <v>11</v>
      </c>
    </row>
    <row r="553" spans="1:17" x14ac:dyDescent="0.3">
      <c r="A553" s="43" t="s">
        <v>3328</v>
      </c>
      <c r="B553" s="29">
        <v>1</v>
      </c>
      <c r="D553" s="43" t="s">
        <v>3328</v>
      </c>
      <c r="E553" s="33">
        <v>0</v>
      </c>
      <c r="G553" s="43" t="s">
        <v>3328</v>
      </c>
      <c r="H553" s="33">
        <v>0</v>
      </c>
      <c r="J553" s="43" t="s">
        <v>3328</v>
      </c>
      <c r="K553" s="29">
        <v>1</v>
      </c>
      <c r="M553" s="43" t="s">
        <v>3328</v>
      </c>
      <c r="N553" s="29">
        <v>2</v>
      </c>
      <c r="P553" s="43" t="s">
        <v>3328</v>
      </c>
      <c r="Q553" s="29">
        <v>10</v>
      </c>
    </row>
    <row r="554" spans="1:17" x14ac:dyDescent="0.3">
      <c r="A554" s="7" t="s">
        <v>3045</v>
      </c>
      <c r="B554" s="29">
        <v>1</v>
      </c>
      <c r="D554" s="7" t="s">
        <v>3045</v>
      </c>
      <c r="E554" s="33">
        <v>0</v>
      </c>
      <c r="G554" s="7" t="s">
        <v>3045</v>
      </c>
      <c r="H554" s="33">
        <v>0</v>
      </c>
      <c r="J554" s="43" t="s">
        <v>3045</v>
      </c>
      <c r="K554" s="29">
        <v>1</v>
      </c>
      <c r="M554" s="43" t="s">
        <v>3045</v>
      </c>
      <c r="N554" s="29">
        <v>2</v>
      </c>
      <c r="P554" s="43" t="s">
        <v>3045</v>
      </c>
      <c r="Q554" s="29">
        <v>10</v>
      </c>
    </row>
    <row r="555" spans="1:17" x14ac:dyDescent="0.3">
      <c r="A555" s="43" t="s">
        <v>3093</v>
      </c>
      <c r="B555" s="33">
        <v>0</v>
      </c>
      <c r="D555" s="43" t="s">
        <v>3093</v>
      </c>
      <c r="E555" s="33">
        <v>0</v>
      </c>
      <c r="G555" s="43" t="s">
        <v>3093</v>
      </c>
      <c r="H555" s="33">
        <v>0</v>
      </c>
      <c r="J555" s="43" t="s">
        <v>3093</v>
      </c>
      <c r="K555" s="33">
        <v>0</v>
      </c>
      <c r="M555" s="43" t="s">
        <v>3093</v>
      </c>
      <c r="N555" s="29">
        <v>2</v>
      </c>
      <c r="P555" s="43" t="s">
        <v>3093</v>
      </c>
      <c r="Q555" s="29">
        <v>10</v>
      </c>
    </row>
    <row r="556" spans="1:17" x14ac:dyDescent="0.3">
      <c r="A556" s="43" t="s">
        <v>3335</v>
      </c>
      <c r="B556" s="33">
        <v>0</v>
      </c>
      <c r="D556" s="43" t="s">
        <v>3335</v>
      </c>
      <c r="E556" s="33">
        <v>0</v>
      </c>
      <c r="G556" s="43" t="s">
        <v>3335</v>
      </c>
      <c r="H556" s="33">
        <v>0</v>
      </c>
      <c r="J556" s="43" t="s">
        <v>3335</v>
      </c>
      <c r="K556" s="33">
        <v>0</v>
      </c>
      <c r="M556" s="43" t="s">
        <v>3335</v>
      </c>
      <c r="N556" s="29">
        <v>2</v>
      </c>
      <c r="P556" s="43" t="s">
        <v>3335</v>
      </c>
      <c r="Q556" s="29">
        <v>10</v>
      </c>
    </row>
    <row r="557" spans="1:17" x14ac:dyDescent="0.3">
      <c r="A557" s="43" t="s">
        <v>3199</v>
      </c>
      <c r="B557" s="33">
        <v>0</v>
      </c>
      <c r="D557" s="43" t="s">
        <v>3199</v>
      </c>
      <c r="E557" s="33">
        <v>0</v>
      </c>
      <c r="G557" s="43" t="s">
        <v>3199</v>
      </c>
      <c r="H557" s="33">
        <v>0</v>
      </c>
      <c r="J557" s="43" t="s">
        <v>3199</v>
      </c>
      <c r="K557" s="33">
        <v>0</v>
      </c>
      <c r="M557" s="43" t="s">
        <v>3199</v>
      </c>
      <c r="N557" s="29">
        <v>1</v>
      </c>
      <c r="P557" s="43" t="s">
        <v>3199</v>
      </c>
      <c r="Q557" s="29">
        <v>9</v>
      </c>
    </row>
    <row r="558" spans="1:17" x14ac:dyDescent="0.3">
      <c r="A558" s="43" t="s">
        <v>3094</v>
      </c>
      <c r="B558" s="33">
        <v>0</v>
      </c>
      <c r="D558" s="43" t="s">
        <v>3094</v>
      </c>
      <c r="E558" s="33">
        <v>0</v>
      </c>
      <c r="G558" s="43" t="s">
        <v>3094</v>
      </c>
      <c r="H558" s="33">
        <v>0</v>
      </c>
      <c r="J558" s="43" t="s">
        <v>3094</v>
      </c>
      <c r="K558" s="33">
        <v>0</v>
      </c>
      <c r="M558" s="43" t="s">
        <v>3094</v>
      </c>
      <c r="N558" s="29">
        <v>1</v>
      </c>
      <c r="P558" s="43" t="s">
        <v>3094</v>
      </c>
      <c r="Q558" s="29">
        <v>9</v>
      </c>
    </row>
    <row r="559" spans="1:17" x14ac:dyDescent="0.3">
      <c r="A559" s="43" t="s">
        <v>3165</v>
      </c>
      <c r="B559" s="33">
        <v>0</v>
      </c>
      <c r="D559" s="43" t="s">
        <v>3165</v>
      </c>
      <c r="E559" s="33">
        <v>0</v>
      </c>
      <c r="G559" s="43" t="s">
        <v>3165</v>
      </c>
      <c r="H559" s="33">
        <v>0</v>
      </c>
      <c r="J559" s="43" t="s">
        <v>3165</v>
      </c>
      <c r="K559" s="33">
        <v>0</v>
      </c>
      <c r="M559" s="43" t="s">
        <v>3165</v>
      </c>
      <c r="N559" s="29">
        <v>1</v>
      </c>
      <c r="P559" s="43" t="s">
        <v>3165</v>
      </c>
      <c r="Q559" s="29">
        <v>9</v>
      </c>
    </row>
    <row r="560" spans="1:17" x14ac:dyDescent="0.3">
      <c r="A560" s="43" t="s">
        <v>3336</v>
      </c>
      <c r="B560" s="33">
        <v>0</v>
      </c>
      <c r="D560" s="43" t="s">
        <v>3336</v>
      </c>
      <c r="E560" s="33">
        <v>0</v>
      </c>
      <c r="G560" s="43" t="s">
        <v>3336</v>
      </c>
      <c r="H560" s="33">
        <v>0</v>
      </c>
      <c r="J560" s="43" t="s">
        <v>3336</v>
      </c>
      <c r="K560" s="33">
        <v>0</v>
      </c>
      <c r="M560" s="43" t="s">
        <v>3336</v>
      </c>
      <c r="N560" s="29">
        <v>1</v>
      </c>
      <c r="P560" s="43" t="s">
        <v>3336</v>
      </c>
      <c r="Q560" s="29">
        <v>9</v>
      </c>
    </row>
    <row r="561" spans="1:17" x14ac:dyDescent="0.3">
      <c r="A561" s="43" t="s">
        <v>3095</v>
      </c>
      <c r="B561" s="33">
        <v>0</v>
      </c>
      <c r="D561" s="43" t="s">
        <v>3095</v>
      </c>
      <c r="E561" s="33">
        <v>0</v>
      </c>
      <c r="G561" s="43" t="s">
        <v>3095</v>
      </c>
      <c r="H561" s="33">
        <v>0</v>
      </c>
      <c r="J561" s="43" t="s">
        <v>3095</v>
      </c>
      <c r="K561" s="33">
        <v>0</v>
      </c>
      <c r="M561" s="43" t="s">
        <v>3095</v>
      </c>
      <c r="N561" s="33">
        <v>0</v>
      </c>
      <c r="P561" s="43" t="s">
        <v>3095</v>
      </c>
      <c r="Q561" s="29">
        <v>8</v>
      </c>
    </row>
    <row r="562" spans="1:17" x14ac:dyDescent="0.3">
      <c r="A562" s="43" t="s">
        <v>3337</v>
      </c>
      <c r="B562" s="33">
        <v>0</v>
      </c>
      <c r="D562" s="43" t="s">
        <v>3337</v>
      </c>
      <c r="E562" s="33">
        <v>0</v>
      </c>
      <c r="G562" s="43" t="s">
        <v>3337</v>
      </c>
      <c r="H562" s="33">
        <v>0</v>
      </c>
      <c r="J562" s="43" t="s">
        <v>3337</v>
      </c>
      <c r="K562" s="33">
        <v>0</v>
      </c>
      <c r="M562" s="43" t="s">
        <v>3337</v>
      </c>
      <c r="N562" s="33">
        <v>0</v>
      </c>
      <c r="P562" s="43" t="s">
        <v>3337</v>
      </c>
      <c r="Q562" s="29">
        <v>8</v>
      </c>
    </row>
    <row r="563" spans="1:17" x14ac:dyDescent="0.3">
      <c r="A563" s="43" t="s">
        <v>3338</v>
      </c>
      <c r="B563" s="33">
        <v>0</v>
      </c>
      <c r="D563" s="43" t="s">
        <v>3338</v>
      </c>
      <c r="E563" s="33">
        <v>0</v>
      </c>
      <c r="G563" s="43" t="s">
        <v>3338</v>
      </c>
      <c r="H563" s="33">
        <v>0</v>
      </c>
      <c r="J563" s="43" t="s">
        <v>3338</v>
      </c>
      <c r="K563" s="33">
        <v>0</v>
      </c>
      <c r="M563" s="43" t="s">
        <v>3338</v>
      </c>
      <c r="N563" s="33">
        <v>0</v>
      </c>
      <c r="P563" s="43" t="s">
        <v>3338</v>
      </c>
      <c r="Q563" s="29">
        <v>8</v>
      </c>
    </row>
    <row r="564" spans="1:17" x14ac:dyDescent="0.3">
      <c r="A564" s="43" t="s">
        <v>3096</v>
      </c>
      <c r="B564" s="33">
        <v>0</v>
      </c>
      <c r="D564" s="43" t="s">
        <v>3096</v>
      </c>
      <c r="E564" s="33">
        <v>0</v>
      </c>
      <c r="G564" s="43" t="s">
        <v>3096</v>
      </c>
      <c r="H564" s="33">
        <v>0</v>
      </c>
      <c r="J564" s="43" t="s">
        <v>3096</v>
      </c>
      <c r="K564" s="33">
        <v>0</v>
      </c>
      <c r="M564" s="43" t="s">
        <v>3096</v>
      </c>
      <c r="N564" s="33">
        <v>0</v>
      </c>
      <c r="P564" s="43" t="s">
        <v>3096</v>
      </c>
      <c r="Q564" s="29">
        <v>8</v>
      </c>
    </row>
    <row r="565" spans="1:17" x14ac:dyDescent="0.3">
      <c r="A565" s="43" t="s">
        <v>3339</v>
      </c>
      <c r="B565" s="33">
        <v>0</v>
      </c>
      <c r="D565" s="43" t="s">
        <v>3339</v>
      </c>
      <c r="E565" s="33">
        <v>0</v>
      </c>
      <c r="G565" s="43" t="s">
        <v>3339</v>
      </c>
      <c r="H565" s="33">
        <v>0</v>
      </c>
      <c r="J565" s="43" t="s">
        <v>3339</v>
      </c>
      <c r="K565" s="33">
        <v>0</v>
      </c>
      <c r="M565" s="43" t="s">
        <v>3339</v>
      </c>
      <c r="N565" s="33">
        <v>0</v>
      </c>
      <c r="P565" s="43" t="s">
        <v>3339</v>
      </c>
      <c r="Q565" s="29">
        <v>7</v>
      </c>
    </row>
    <row r="566" spans="1:17" x14ac:dyDescent="0.3">
      <c r="A566" s="43" t="s">
        <v>3340</v>
      </c>
      <c r="B566" s="33">
        <v>0</v>
      </c>
      <c r="D566" s="43" t="s">
        <v>3340</v>
      </c>
      <c r="E566" s="33">
        <v>0</v>
      </c>
      <c r="G566" s="43" t="s">
        <v>3340</v>
      </c>
      <c r="H566" s="33">
        <v>0</v>
      </c>
      <c r="J566" s="43" t="s">
        <v>3340</v>
      </c>
      <c r="K566" s="33">
        <v>0</v>
      </c>
      <c r="M566" s="43" t="s">
        <v>3340</v>
      </c>
      <c r="N566" s="33">
        <v>0</v>
      </c>
      <c r="P566" s="43" t="s">
        <v>3340</v>
      </c>
      <c r="Q566" s="29">
        <v>7</v>
      </c>
    </row>
    <row r="567" spans="1:17" x14ac:dyDescent="0.3">
      <c r="A567" s="43" t="s">
        <v>3200</v>
      </c>
      <c r="B567" s="33">
        <v>0</v>
      </c>
      <c r="D567" s="43" t="s">
        <v>3200</v>
      </c>
      <c r="E567" s="33">
        <v>0</v>
      </c>
      <c r="G567" s="43" t="s">
        <v>3200</v>
      </c>
      <c r="H567" s="33">
        <v>0</v>
      </c>
      <c r="J567" s="43" t="s">
        <v>3200</v>
      </c>
      <c r="K567" s="33">
        <v>0</v>
      </c>
      <c r="M567" s="43" t="s">
        <v>3200</v>
      </c>
      <c r="N567" s="33">
        <v>0</v>
      </c>
      <c r="P567" s="43" t="s">
        <v>3200</v>
      </c>
      <c r="Q567" s="29">
        <v>7</v>
      </c>
    </row>
    <row r="568" spans="1:17" x14ac:dyDescent="0.3">
      <c r="A568" s="43" t="s">
        <v>3097</v>
      </c>
      <c r="B568" s="33">
        <v>0</v>
      </c>
      <c r="D568" s="43" t="s">
        <v>3097</v>
      </c>
      <c r="E568" s="33">
        <v>0</v>
      </c>
      <c r="G568" s="43" t="s">
        <v>3097</v>
      </c>
      <c r="H568" s="33">
        <v>0</v>
      </c>
      <c r="J568" s="43" t="s">
        <v>3097</v>
      </c>
      <c r="K568" s="33">
        <v>0</v>
      </c>
      <c r="M568" s="43" t="s">
        <v>3097</v>
      </c>
      <c r="N568" s="33">
        <v>0</v>
      </c>
      <c r="P568" s="43" t="s">
        <v>3097</v>
      </c>
      <c r="Q568" s="29">
        <v>7</v>
      </c>
    </row>
    <row r="569" spans="1:17" x14ac:dyDescent="0.3">
      <c r="A569" s="43" t="s">
        <v>3118</v>
      </c>
      <c r="B569" s="33">
        <v>0</v>
      </c>
      <c r="D569" s="43" t="s">
        <v>3118</v>
      </c>
      <c r="E569" s="33">
        <v>0</v>
      </c>
      <c r="G569" s="43" t="s">
        <v>3118</v>
      </c>
      <c r="H569" s="33">
        <v>0</v>
      </c>
      <c r="J569" s="43" t="s">
        <v>3118</v>
      </c>
      <c r="K569" s="33">
        <v>0</v>
      </c>
      <c r="M569" s="43" t="s">
        <v>3118</v>
      </c>
      <c r="N569" s="33">
        <v>0</v>
      </c>
      <c r="P569" s="43" t="s">
        <v>3118</v>
      </c>
      <c r="Q569" s="29">
        <v>6</v>
      </c>
    </row>
    <row r="570" spans="1:17" x14ac:dyDescent="0.3">
      <c r="A570" s="43" t="s">
        <v>3341</v>
      </c>
      <c r="B570" s="33">
        <v>0</v>
      </c>
      <c r="D570" s="43" t="s">
        <v>3341</v>
      </c>
      <c r="E570" s="33">
        <v>0</v>
      </c>
      <c r="G570" s="43" t="s">
        <v>3341</v>
      </c>
      <c r="H570" s="33">
        <v>0</v>
      </c>
      <c r="J570" s="43" t="s">
        <v>3341</v>
      </c>
      <c r="K570" s="33">
        <v>0</v>
      </c>
      <c r="M570" s="43" t="s">
        <v>3341</v>
      </c>
      <c r="N570" s="33">
        <v>0</v>
      </c>
      <c r="P570" s="43" t="s">
        <v>3341</v>
      </c>
      <c r="Q570" s="29">
        <v>6</v>
      </c>
    </row>
    <row r="571" spans="1:17" x14ac:dyDescent="0.3">
      <c r="A571" s="43" t="s">
        <v>3342</v>
      </c>
      <c r="B571" s="33">
        <v>0</v>
      </c>
      <c r="D571" s="43" t="s">
        <v>3342</v>
      </c>
      <c r="E571" s="33">
        <v>0</v>
      </c>
      <c r="G571" s="43" t="s">
        <v>3342</v>
      </c>
      <c r="H571" s="33">
        <v>0</v>
      </c>
      <c r="J571" s="43" t="s">
        <v>3342</v>
      </c>
      <c r="K571" s="33">
        <v>0</v>
      </c>
      <c r="M571" s="43" t="s">
        <v>3342</v>
      </c>
      <c r="N571" s="33">
        <v>0</v>
      </c>
      <c r="P571" s="43" t="s">
        <v>3342</v>
      </c>
      <c r="Q571" s="29">
        <v>6</v>
      </c>
    </row>
    <row r="572" spans="1:17" x14ac:dyDescent="0.3">
      <c r="A572" s="43" t="s">
        <v>3098</v>
      </c>
      <c r="B572" s="33">
        <v>0</v>
      </c>
      <c r="D572" s="43" t="s">
        <v>3098</v>
      </c>
      <c r="E572" s="33">
        <v>0</v>
      </c>
      <c r="G572" s="43" t="s">
        <v>3098</v>
      </c>
      <c r="H572" s="33">
        <v>0</v>
      </c>
      <c r="J572" s="43" t="s">
        <v>3098</v>
      </c>
      <c r="K572" s="33">
        <v>0</v>
      </c>
      <c r="M572" s="43" t="s">
        <v>3098</v>
      </c>
      <c r="N572" s="33">
        <v>0</v>
      </c>
      <c r="P572" s="43" t="s">
        <v>3098</v>
      </c>
      <c r="Q572" s="29">
        <v>6</v>
      </c>
    </row>
    <row r="573" spans="1:17" x14ac:dyDescent="0.3">
      <c r="A573" s="43" t="s">
        <v>3343</v>
      </c>
      <c r="B573" s="33">
        <v>0</v>
      </c>
      <c r="D573" s="43" t="s">
        <v>3343</v>
      </c>
      <c r="E573" s="33">
        <v>0</v>
      </c>
      <c r="G573" s="43" t="s">
        <v>3343</v>
      </c>
      <c r="H573" s="33">
        <v>0</v>
      </c>
      <c r="J573" s="43" t="s">
        <v>3343</v>
      </c>
      <c r="K573" s="33">
        <v>0</v>
      </c>
      <c r="M573" s="43" t="s">
        <v>3343</v>
      </c>
      <c r="N573" s="33">
        <v>0</v>
      </c>
      <c r="P573" s="43" t="s">
        <v>3343</v>
      </c>
      <c r="Q573" s="29">
        <v>5</v>
      </c>
    </row>
    <row r="574" spans="1:17" x14ac:dyDescent="0.3">
      <c r="A574" s="43" t="s">
        <v>3119</v>
      </c>
      <c r="B574" s="33">
        <v>0</v>
      </c>
      <c r="D574" s="43" t="s">
        <v>3119</v>
      </c>
      <c r="E574" s="33">
        <v>0</v>
      </c>
      <c r="G574" s="43" t="s">
        <v>3119</v>
      </c>
      <c r="H574" s="33">
        <v>0</v>
      </c>
      <c r="J574" s="43" t="s">
        <v>3119</v>
      </c>
      <c r="K574" s="33">
        <v>0</v>
      </c>
      <c r="M574" s="43" t="s">
        <v>3119</v>
      </c>
      <c r="N574" s="33">
        <v>0</v>
      </c>
      <c r="P574" s="43" t="s">
        <v>3119</v>
      </c>
      <c r="Q574" s="29">
        <v>5</v>
      </c>
    </row>
    <row r="575" spans="1:17" x14ac:dyDescent="0.3">
      <c r="A575" s="43" t="s">
        <v>3344</v>
      </c>
      <c r="B575" s="33">
        <v>0</v>
      </c>
      <c r="D575" s="43" t="s">
        <v>3344</v>
      </c>
      <c r="E575" s="33">
        <v>0</v>
      </c>
      <c r="G575" s="43" t="s">
        <v>3344</v>
      </c>
      <c r="H575" s="33">
        <v>0</v>
      </c>
      <c r="J575" s="43" t="s">
        <v>3344</v>
      </c>
      <c r="K575" s="33">
        <v>0</v>
      </c>
      <c r="M575" s="43" t="s">
        <v>3344</v>
      </c>
      <c r="N575" s="33">
        <v>0</v>
      </c>
      <c r="P575" s="43" t="s">
        <v>3344</v>
      </c>
      <c r="Q575" s="29">
        <v>5</v>
      </c>
    </row>
    <row r="576" spans="1:17" x14ac:dyDescent="0.3">
      <c r="A576" s="43" t="s">
        <v>3099</v>
      </c>
      <c r="B576" s="33">
        <v>0</v>
      </c>
      <c r="D576" s="43" t="s">
        <v>3099</v>
      </c>
      <c r="E576" s="33">
        <v>0</v>
      </c>
      <c r="G576" s="43" t="s">
        <v>3099</v>
      </c>
      <c r="H576" s="33">
        <v>0</v>
      </c>
      <c r="J576" s="43" t="s">
        <v>3099</v>
      </c>
      <c r="K576" s="33">
        <v>0</v>
      </c>
      <c r="M576" s="43" t="s">
        <v>3099</v>
      </c>
      <c r="N576" s="33">
        <v>0</v>
      </c>
      <c r="P576" s="43" t="s">
        <v>3099</v>
      </c>
      <c r="Q576" s="29">
        <v>5</v>
      </c>
    </row>
    <row r="577" spans="1:17" x14ac:dyDescent="0.3">
      <c r="A577" s="43" t="s">
        <v>3345</v>
      </c>
      <c r="B577" s="33">
        <v>0</v>
      </c>
      <c r="D577" s="43" t="s">
        <v>3345</v>
      </c>
      <c r="E577" s="33">
        <v>0</v>
      </c>
      <c r="G577" s="43" t="s">
        <v>3345</v>
      </c>
      <c r="H577" s="33">
        <v>0</v>
      </c>
      <c r="J577" s="43" t="s">
        <v>3345</v>
      </c>
      <c r="K577" s="33">
        <v>0</v>
      </c>
      <c r="M577" s="43" t="s">
        <v>3345</v>
      </c>
      <c r="N577" s="33">
        <v>0</v>
      </c>
      <c r="P577" s="43" t="s">
        <v>3345</v>
      </c>
      <c r="Q577" s="29">
        <v>4</v>
      </c>
    </row>
    <row r="578" spans="1:17" x14ac:dyDescent="0.3">
      <c r="A578" s="43" t="s">
        <v>3201</v>
      </c>
      <c r="B578" s="33">
        <v>0</v>
      </c>
      <c r="D578" s="43" t="s">
        <v>3201</v>
      </c>
      <c r="E578" s="33">
        <v>0</v>
      </c>
      <c r="G578" s="43" t="s">
        <v>3201</v>
      </c>
      <c r="H578" s="33">
        <v>0</v>
      </c>
      <c r="J578" s="43" t="s">
        <v>3201</v>
      </c>
      <c r="K578" s="33">
        <v>0</v>
      </c>
      <c r="M578" s="43" t="s">
        <v>3201</v>
      </c>
      <c r="N578" s="33">
        <v>0</v>
      </c>
      <c r="P578" s="43" t="s">
        <v>3201</v>
      </c>
      <c r="Q578" s="29">
        <v>4</v>
      </c>
    </row>
    <row r="579" spans="1:17" x14ac:dyDescent="0.3">
      <c r="A579" s="43" t="s">
        <v>3120</v>
      </c>
      <c r="B579" s="33">
        <v>0</v>
      </c>
      <c r="D579" s="43" t="s">
        <v>3120</v>
      </c>
      <c r="E579" s="33">
        <v>0</v>
      </c>
      <c r="G579" s="43" t="s">
        <v>3120</v>
      </c>
      <c r="H579" s="33">
        <v>0</v>
      </c>
      <c r="J579" s="43" t="s">
        <v>3120</v>
      </c>
      <c r="K579" s="33">
        <v>0</v>
      </c>
      <c r="M579" s="43" t="s">
        <v>3120</v>
      </c>
      <c r="N579" s="33">
        <v>0</v>
      </c>
      <c r="P579" s="43" t="s">
        <v>3120</v>
      </c>
      <c r="Q579" s="29">
        <v>4</v>
      </c>
    </row>
    <row r="580" spans="1:17" x14ac:dyDescent="0.3">
      <c r="A580" s="43" t="s">
        <v>3100</v>
      </c>
      <c r="B580" s="33">
        <v>0</v>
      </c>
      <c r="D580" s="43" t="s">
        <v>3100</v>
      </c>
      <c r="E580" s="33">
        <v>0</v>
      </c>
      <c r="G580" s="43" t="s">
        <v>3100</v>
      </c>
      <c r="H580" s="33">
        <v>0</v>
      </c>
      <c r="J580" s="43" t="s">
        <v>3100</v>
      </c>
      <c r="K580" s="33">
        <v>0</v>
      </c>
      <c r="M580" s="43" t="s">
        <v>3100</v>
      </c>
      <c r="N580" s="33">
        <v>0</v>
      </c>
      <c r="P580" s="43" t="s">
        <v>3100</v>
      </c>
      <c r="Q580" s="29">
        <v>4</v>
      </c>
    </row>
    <row r="581" spans="1:17" x14ac:dyDescent="0.3">
      <c r="A581" s="43" t="s">
        <v>3346</v>
      </c>
      <c r="B581" s="33">
        <v>0</v>
      </c>
      <c r="D581" s="43" t="s">
        <v>3346</v>
      </c>
      <c r="E581" s="33">
        <v>0</v>
      </c>
      <c r="G581" s="43" t="s">
        <v>3346</v>
      </c>
      <c r="H581" s="33">
        <v>0</v>
      </c>
      <c r="J581" s="43" t="s">
        <v>3346</v>
      </c>
      <c r="K581" s="33">
        <v>0</v>
      </c>
      <c r="M581" s="43" t="s">
        <v>3346</v>
      </c>
      <c r="N581" s="33">
        <v>0</v>
      </c>
      <c r="P581" s="43" t="s">
        <v>3346</v>
      </c>
      <c r="Q581" s="29">
        <v>3</v>
      </c>
    </row>
    <row r="582" spans="1:17" x14ac:dyDescent="0.3">
      <c r="A582" s="43" t="s">
        <v>3347</v>
      </c>
      <c r="B582" s="33">
        <v>0</v>
      </c>
      <c r="D582" s="43" t="s">
        <v>3347</v>
      </c>
      <c r="E582" s="33">
        <v>0</v>
      </c>
      <c r="G582" s="43" t="s">
        <v>3347</v>
      </c>
      <c r="H582" s="33">
        <v>0</v>
      </c>
      <c r="J582" s="43" t="s">
        <v>3347</v>
      </c>
      <c r="K582" s="33">
        <v>0</v>
      </c>
      <c r="M582" s="43" t="s">
        <v>3347</v>
      </c>
      <c r="N582" s="33">
        <v>0</v>
      </c>
      <c r="P582" s="43" t="s">
        <v>3347</v>
      </c>
      <c r="Q582" s="29">
        <v>3</v>
      </c>
    </row>
    <row r="583" spans="1:17" x14ac:dyDescent="0.3">
      <c r="A583" s="43" t="s">
        <v>3348</v>
      </c>
      <c r="B583" s="33">
        <v>0</v>
      </c>
      <c r="D583" s="43" t="s">
        <v>3348</v>
      </c>
      <c r="E583" s="33">
        <v>0</v>
      </c>
      <c r="G583" s="43" t="s">
        <v>3348</v>
      </c>
      <c r="H583" s="33">
        <v>0</v>
      </c>
      <c r="J583" s="43" t="s">
        <v>3348</v>
      </c>
      <c r="K583" s="33">
        <v>0</v>
      </c>
      <c r="M583" s="43" t="s">
        <v>3348</v>
      </c>
      <c r="N583" s="33">
        <v>0</v>
      </c>
      <c r="P583" s="43" t="s">
        <v>3348</v>
      </c>
      <c r="Q583" s="29">
        <v>3</v>
      </c>
    </row>
    <row r="584" spans="1:17" x14ac:dyDescent="0.3">
      <c r="A584" s="43" t="s">
        <v>3101</v>
      </c>
      <c r="B584" s="33">
        <v>0</v>
      </c>
      <c r="D584" s="43" t="s">
        <v>3101</v>
      </c>
      <c r="E584" s="33">
        <v>0</v>
      </c>
      <c r="G584" s="43" t="s">
        <v>3101</v>
      </c>
      <c r="H584" s="33">
        <v>0</v>
      </c>
      <c r="J584" s="43" t="s">
        <v>3101</v>
      </c>
      <c r="K584" s="33">
        <v>0</v>
      </c>
      <c r="M584" s="43" t="s">
        <v>3101</v>
      </c>
      <c r="N584" s="33">
        <v>0</v>
      </c>
      <c r="P584" s="43" t="s">
        <v>3101</v>
      </c>
      <c r="Q584" s="29">
        <v>3</v>
      </c>
    </row>
    <row r="585" spans="1:17" x14ac:dyDescent="0.3">
      <c r="A585" s="43" t="s">
        <v>3349</v>
      </c>
      <c r="B585" s="33">
        <v>0</v>
      </c>
      <c r="D585" s="43" t="s">
        <v>3349</v>
      </c>
      <c r="E585" s="33">
        <v>0</v>
      </c>
      <c r="G585" s="43" t="s">
        <v>3349</v>
      </c>
      <c r="H585" s="33">
        <v>0</v>
      </c>
      <c r="J585" s="43" t="s">
        <v>3349</v>
      </c>
      <c r="K585" s="33">
        <v>0</v>
      </c>
      <c r="M585" s="43" t="s">
        <v>3349</v>
      </c>
      <c r="N585" s="33">
        <v>0</v>
      </c>
      <c r="P585" s="43" t="s">
        <v>3349</v>
      </c>
      <c r="Q585" s="29">
        <v>2</v>
      </c>
    </row>
    <row r="586" spans="1:17" x14ac:dyDescent="0.3">
      <c r="A586" s="43" t="s">
        <v>3350</v>
      </c>
      <c r="B586" s="33">
        <v>0</v>
      </c>
      <c r="D586" s="43" t="s">
        <v>3350</v>
      </c>
      <c r="E586" s="33">
        <v>0</v>
      </c>
      <c r="G586" s="43" t="s">
        <v>3350</v>
      </c>
      <c r="H586" s="33">
        <v>0</v>
      </c>
      <c r="J586" s="43" t="s">
        <v>3350</v>
      </c>
      <c r="K586" s="33">
        <v>0</v>
      </c>
      <c r="M586" s="43" t="s">
        <v>3350</v>
      </c>
      <c r="N586" s="33">
        <v>0</v>
      </c>
      <c r="P586" s="43" t="s">
        <v>3350</v>
      </c>
      <c r="Q586" s="29">
        <v>2</v>
      </c>
    </row>
    <row r="587" spans="1:17" x14ac:dyDescent="0.3">
      <c r="A587" s="43" t="s">
        <v>3351</v>
      </c>
      <c r="B587" s="33">
        <v>0</v>
      </c>
      <c r="D587" s="43" t="s">
        <v>3351</v>
      </c>
      <c r="E587" s="33">
        <v>0</v>
      </c>
      <c r="G587" s="43" t="s">
        <v>3351</v>
      </c>
      <c r="H587" s="33">
        <v>0</v>
      </c>
      <c r="J587" s="43" t="s">
        <v>3351</v>
      </c>
      <c r="K587" s="33">
        <v>0</v>
      </c>
      <c r="M587" s="43" t="s">
        <v>3351</v>
      </c>
      <c r="N587" s="33">
        <v>0</v>
      </c>
      <c r="P587" s="43" t="s">
        <v>3351</v>
      </c>
      <c r="Q587" s="29">
        <v>2</v>
      </c>
    </row>
    <row r="588" spans="1:17" x14ac:dyDescent="0.3">
      <c r="A588" s="43" t="s">
        <v>3102</v>
      </c>
      <c r="B588" s="33">
        <v>0</v>
      </c>
      <c r="D588" s="43" t="s">
        <v>3102</v>
      </c>
      <c r="E588" s="33">
        <v>0</v>
      </c>
      <c r="G588" s="43" t="s">
        <v>3102</v>
      </c>
      <c r="H588" s="33">
        <v>0</v>
      </c>
      <c r="J588" s="43" t="s">
        <v>3102</v>
      </c>
      <c r="K588" s="33">
        <v>0</v>
      </c>
      <c r="M588" s="43" t="s">
        <v>3102</v>
      </c>
      <c r="N588" s="33">
        <v>0</v>
      </c>
      <c r="P588" s="43" t="s">
        <v>3102</v>
      </c>
      <c r="Q588" s="29">
        <v>2</v>
      </c>
    </row>
    <row r="589" spans="1:17" x14ac:dyDescent="0.3">
      <c r="A589" s="43" t="s">
        <v>3121</v>
      </c>
      <c r="B589" s="33">
        <v>0</v>
      </c>
      <c r="D589" s="43" t="s">
        <v>3121</v>
      </c>
      <c r="E589" s="33">
        <v>0</v>
      </c>
      <c r="G589" s="43" t="s">
        <v>3121</v>
      </c>
      <c r="H589" s="33">
        <v>0</v>
      </c>
      <c r="J589" s="43" t="s">
        <v>3121</v>
      </c>
      <c r="K589" s="33">
        <v>0</v>
      </c>
      <c r="M589" s="43" t="s">
        <v>3121</v>
      </c>
      <c r="N589" s="33">
        <v>0</v>
      </c>
      <c r="P589" s="43" t="s">
        <v>3121</v>
      </c>
      <c r="Q589" s="29">
        <v>1</v>
      </c>
    </row>
    <row r="590" spans="1:17" x14ac:dyDescent="0.3">
      <c r="A590" s="43" t="s">
        <v>3352</v>
      </c>
      <c r="B590" s="33">
        <v>0</v>
      </c>
      <c r="D590" s="43" t="s">
        <v>3352</v>
      </c>
      <c r="E590" s="33">
        <v>0</v>
      </c>
      <c r="G590" s="43" t="s">
        <v>3352</v>
      </c>
      <c r="H590" s="33">
        <v>0</v>
      </c>
      <c r="J590" s="43" t="s">
        <v>3352</v>
      </c>
      <c r="K590" s="33">
        <v>0</v>
      </c>
      <c r="M590" s="43" t="s">
        <v>3352</v>
      </c>
      <c r="N590" s="33">
        <v>0</v>
      </c>
      <c r="P590" s="43" t="s">
        <v>3352</v>
      </c>
      <c r="Q590" s="29">
        <v>1</v>
      </c>
    </row>
    <row r="591" spans="1:17" x14ac:dyDescent="0.3">
      <c r="A591" s="43" t="s">
        <v>3353</v>
      </c>
      <c r="B591" s="33">
        <v>0</v>
      </c>
      <c r="D591" s="43" t="s">
        <v>3353</v>
      </c>
      <c r="E591" s="33">
        <v>0</v>
      </c>
      <c r="G591" s="43" t="s">
        <v>3353</v>
      </c>
      <c r="H591" s="33">
        <v>0</v>
      </c>
      <c r="J591" s="43" t="s">
        <v>3353</v>
      </c>
      <c r="K591" s="33">
        <v>0</v>
      </c>
      <c r="M591" s="43" t="s">
        <v>3353</v>
      </c>
      <c r="N591" s="33">
        <v>0</v>
      </c>
      <c r="P591" s="43" t="s">
        <v>3353</v>
      </c>
      <c r="Q591" s="29">
        <v>1</v>
      </c>
    </row>
    <row r="592" spans="1:17" x14ac:dyDescent="0.3">
      <c r="A592" s="43" t="s">
        <v>3103</v>
      </c>
      <c r="B592" s="33">
        <v>0</v>
      </c>
      <c r="D592" s="43" t="s">
        <v>3103</v>
      </c>
      <c r="E592" s="33">
        <v>0</v>
      </c>
      <c r="G592" s="43" t="s">
        <v>3103</v>
      </c>
      <c r="H592" s="33">
        <v>0</v>
      </c>
      <c r="J592" s="43" t="s">
        <v>3103</v>
      </c>
      <c r="K592" s="33">
        <v>0</v>
      </c>
      <c r="M592" s="43" t="s">
        <v>3103</v>
      </c>
      <c r="N592" s="33">
        <v>0</v>
      </c>
      <c r="P592" s="43" t="s">
        <v>3103</v>
      </c>
      <c r="Q592" s="29">
        <v>1</v>
      </c>
    </row>
    <row r="593" spans="1:17" x14ac:dyDescent="0.3">
      <c r="A593" s="43" t="s">
        <v>3354</v>
      </c>
      <c r="B593" s="33">
        <v>0</v>
      </c>
      <c r="D593" s="43" t="s">
        <v>3354</v>
      </c>
      <c r="E593" s="33">
        <v>0</v>
      </c>
      <c r="G593" s="43" t="s">
        <v>3354</v>
      </c>
      <c r="H593" s="33">
        <v>0</v>
      </c>
      <c r="J593" s="43" t="s">
        <v>3354</v>
      </c>
      <c r="K593" s="33">
        <v>0</v>
      </c>
      <c r="M593" s="43" t="s">
        <v>3354</v>
      </c>
      <c r="N593" s="33">
        <v>0</v>
      </c>
      <c r="P593" s="43" t="s">
        <v>3354</v>
      </c>
      <c r="Q593" s="33">
        <v>0</v>
      </c>
    </row>
    <row r="594" spans="1:17" x14ac:dyDescent="0.3">
      <c r="A594" s="43" t="s">
        <v>3122</v>
      </c>
      <c r="B594" s="33">
        <v>0</v>
      </c>
      <c r="D594" s="43" t="s">
        <v>3122</v>
      </c>
      <c r="E594" s="33">
        <v>0</v>
      </c>
      <c r="G594" s="43" t="s">
        <v>3122</v>
      </c>
      <c r="H594" s="33">
        <v>0</v>
      </c>
      <c r="J594" s="43" t="s">
        <v>3122</v>
      </c>
      <c r="K594" s="33">
        <v>0</v>
      </c>
      <c r="M594" s="43" t="s">
        <v>3122</v>
      </c>
      <c r="N594" s="33">
        <v>0</v>
      </c>
      <c r="P594" s="43" t="s">
        <v>3122</v>
      </c>
      <c r="Q594" s="33">
        <v>0</v>
      </c>
    </row>
  </sheetData>
  <sheetProtection sheet="1" objects="1" scenarios="1"/>
  <mergeCells count="12">
    <mergeCell ref="P1:Q1"/>
    <mergeCell ref="G1:H1"/>
    <mergeCell ref="J1:K1"/>
    <mergeCell ref="M1:N1"/>
    <mergeCell ref="A1:B1"/>
    <mergeCell ref="D1:E1"/>
    <mergeCell ref="P2:Q2"/>
    <mergeCell ref="G2:H2"/>
    <mergeCell ref="J2:K2"/>
    <mergeCell ref="M2:N2"/>
    <mergeCell ref="A2:B2"/>
    <mergeCell ref="D2:E2"/>
  </mergeCells>
  <conditionalFormatting sqref="A4 A14 A24">
    <cfRule type="duplicateValues" dxfId="4257" priority="871"/>
  </conditionalFormatting>
  <conditionalFormatting sqref="A5:A7">
    <cfRule type="duplicateValues" dxfId="4256" priority="868"/>
  </conditionalFormatting>
  <conditionalFormatting sqref="A8">
    <cfRule type="duplicateValues" dxfId="4255" priority="869"/>
  </conditionalFormatting>
  <conditionalFormatting sqref="A9">
    <cfRule type="duplicateValues" dxfId="4254" priority="870"/>
  </conditionalFormatting>
  <conditionalFormatting sqref="A10:A13">
    <cfRule type="duplicateValues" dxfId="4253" priority="867"/>
  </conditionalFormatting>
  <conditionalFormatting sqref="A15">
    <cfRule type="duplicateValues" dxfId="4252" priority="864"/>
  </conditionalFormatting>
  <conditionalFormatting sqref="A16">
    <cfRule type="duplicateValues" dxfId="4251" priority="865"/>
  </conditionalFormatting>
  <conditionalFormatting sqref="A17:A18">
    <cfRule type="duplicateValues" dxfId="4250" priority="863"/>
  </conditionalFormatting>
  <conditionalFormatting sqref="A19">
    <cfRule type="duplicateValues" dxfId="4249" priority="866"/>
  </conditionalFormatting>
  <conditionalFormatting sqref="A20:A22">
    <cfRule type="duplicateValues" dxfId="4248" priority="862"/>
  </conditionalFormatting>
  <conditionalFormatting sqref="A23">
    <cfRule type="duplicateValues" dxfId="4247" priority="861"/>
  </conditionalFormatting>
  <conditionalFormatting sqref="A25:A28">
    <cfRule type="duplicateValues" dxfId="4246" priority="860"/>
  </conditionalFormatting>
  <conditionalFormatting sqref="A29 A39">
    <cfRule type="duplicateValues" dxfId="4245" priority="10780"/>
  </conditionalFormatting>
  <conditionalFormatting sqref="A30:A33">
    <cfRule type="duplicateValues" dxfId="4244" priority="1027"/>
  </conditionalFormatting>
  <conditionalFormatting sqref="A34">
    <cfRule type="duplicateValues" dxfId="4243" priority="1028"/>
  </conditionalFormatting>
  <conditionalFormatting sqref="A35:A38">
    <cfRule type="duplicateValues" dxfId="4242" priority="1026"/>
  </conditionalFormatting>
  <conditionalFormatting sqref="A40 A46">
    <cfRule type="duplicateValues" dxfId="4241" priority="1025"/>
  </conditionalFormatting>
  <conditionalFormatting sqref="A41:A45">
    <cfRule type="duplicateValues" dxfId="4240" priority="1024"/>
  </conditionalFormatting>
  <conditionalFormatting sqref="A47">
    <cfRule type="duplicateValues" dxfId="4239" priority="10782"/>
  </conditionalFormatting>
  <conditionalFormatting sqref="A48:A163 A166:A183 A187 A201 A208 A215 A223 A231 A239 A247 A256 A265 A274 A284 A294 A304 A314 A324 A334 A344 A354 A364 A370 A376 A382 A388 A392 A394 A397 A399 A404 A409 A424 A434 A444 A454 A464 A470 A476 A482 A486 A490 A494 A498 A506:A514 A522 A530 A538 A546 A550 A554">
    <cfRule type="duplicateValues" dxfId="4238" priority="10713"/>
  </conditionalFormatting>
  <conditionalFormatting sqref="A164:A165">
    <cfRule type="duplicateValues" dxfId="4237" priority="1129"/>
  </conditionalFormatting>
  <conditionalFormatting sqref="A184:A186">
    <cfRule type="duplicateValues" dxfId="4236" priority="1128"/>
  </conditionalFormatting>
  <conditionalFormatting sqref="A188:A194">
    <cfRule type="duplicateValues" dxfId="4235" priority="1127"/>
  </conditionalFormatting>
  <conditionalFormatting sqref="A195:A200">
    <cfRule type="duplicateValues" dxfId="4234" priority="1126"/>
  </conditionalFormatting>
  <conditionalFormatting sqref="A202:A205">
    <cfRule type="duplicateValues" dxfId="4233" priority="1125"/>
  </conditionalFormatting>
  <conditionalFormatting sqref="A206:A207">
    <cfRule type="duplicateValues" dxfId="4232" priority="1124"/>
  </conditionalFormatting>
  <conditionalFormatting sqref="A209:A214">
    <cfRule type="duplicateValues" dxfId="4231" priority="1123"/>
  </conditionalFormatting>
  <conditionalFormatting sqref="A216:A222">
    <cfRule type="duplicateValues" dxfId="4230" priority="1122"/>
  </conditionalFormatting>
  <conditionalFormatting sqref="A224:A228">
    <cfRule type="duplicateValues" dxfId="4229" priority="1121"/>
  </conditionalFormatting>
  <conditionalFormatting sqref="A229:A230">
    <cfRule type="duplicateValues" dxfId="4228" priority="1120"/>
  </conditionalFormatting>
  <conditionalFormatting sqref="A232:A235">
    <cfRule type="duplicateValues" dxfId="4227" priority="1117"/>
  </conditionalFormatting>
  <conditionalFormatting sqref="A236">
    <cfRule type="duplicateValues" dxfId="4226" priority="1119"/>
  </conditionalFormatting>
  <conditionalFormatting sqref="A237:A238">
    <cfRule type="duplicateValues" dxfId="4225" priority="1118"/>
  </conditionalFormatting>
  <conditionalFormatting sqref="A240">
    <cfRule type="duplicateValues" dxfId="4224" priority="1115"/>
  </conditionalFormatting>
  <conditionalFormatting sqref="A241">
    <cfRule type="duplicateValues" dxfId="4223" priority="1116"/>
  </conditionalFormatting>
  <conditionalFormatting sqref="A242:A246">
    <cfRule type="duplicateValues" dxfId="4222" priority="1114"/>
  </conditionalFormatting>
  <conditionalFormatting sqref="A248:A255">
    <cfRule type="duplicateValues" dxfId="4221" priority="1113"/>
  </conditionalFormatting>
  <conditionalFormatting sqref="A257:A264">
    <cfRule type="duplicateValues" dxfId="4220" priority="1112"/>
  </conditionalFormatting>
  <conditionalFormatting sqref="A266:A273">
    <cfRule type="duplicateValues" dxfId="4219" priority="1111"/>
  </conditionalFormatting>
  <conditionalFormatting sqref="A275:A281">
    <cfRule type="duplicateValues" dxfId="4218" priority="1110"/>
  </conditionalFormatting>
  <conditionalFormatting sqref="A282:A283">
    <cfRule type="duplicateValues" dxfId="4217" priority="1109"/>
  </conditionalFormatting>
  <conditionalFormatting sqref="A285">
    <cfRule type="duplicateValues" dxfId="4216" priority="1107"/>
  </conditionalFormatting>
  <conditionalFormatting sqref="A286">
    <cfRule type="duplicateValues" dxfId="4215" priority="1108"/>
  </conditionalFormatting>
  <conditionalFormatting sqref="A287:A290">
    <cfRule type="duplicateValues" dxfId="4214" priority="1106"/>
  </conditionalFormatting>
  <conditionalFormatting sqref="A291">
    <cfRule type="duplicateValues" dxfId="4213" priority="1105"/>
  </conditionalFormatting>
  <conditionalFormatting sqref="A292:A293">
    <cfRule type="duplicateValues" dxfId="4212" priority="1104"/>
  </conditionalFormatting>
  <conditionalFormatting sqref="A295">
    <cfRule type="duplicateValues" dxfId="4211" priority="1102"/>
  </conditionalFormatting>
  <conditionalFormatting sqref="A296 A301">
    <cfRule type="duplicateValues" dxfId="4210" priority="1103"/>
  </conditionalFormatting>
  <conditionalFormatting sqref="A297:A300">
    <cfRule type="duplicateValues" dxfId="4209" priority="1101"/>
  </conditionalFormatting>
  <conditionalFormatting sqref="A302:A303">
    <cfRule type="duplicateValues" dxfId="4208" priority="1100"/>
  </conditionalFormatting>
  <conditionalFormatting sqref="A305:A306 A309 A312">
    <cfRule type="duplicateValues" dxfId="4207" priority="1099"/>
  </conditionalFormatting>
  <conditionalFormatting sqref="A307:A308">
    <cfRule type="duplicateValues" dxfId="4206" priority="1098"/>
  </conditionalFormatting>
  <conditionalFormatting sqref="A310:A311">
    <cfRule type="duplicateValues" dxfId="4205" priority="1097"/>
  </conditionalFormatting>
  <conditionalFormatting sqref="A313">
    <cfRule type="duplicateValues" dxfId="4204" priority="1096"/>
  </conditionalFormatting>
  <conditionalFormatting sqref="A315 A318">
    <cfRule type="duplicateValues" dxfId="4203" priority="1095"/>
  </conditionalFormatting>
  <conditionalFormatting sqref="A316:A317">
    <cfRule type="duplicateValues" dxfId="4202" priority="1094"/>
  </conditionalFormatting>
  <conditionalFormatting sqref="A319:A320">
    <cfRule type="duplicateValues" dxfId="4201" priority="1092"/>
  </conditionalFormatting>
  <conditionalFormatting sqref="A321">
    <cfRule type="duplicateValues" dxfId="4200" priority="1093"/>
  </conditionalFormatting>
  <conditionalFormatting sqref="A322:A323">
    <cfRule type="duplicateValues" dxfId="4199" priority="1091"/>
  </conditionalFormatting>
  <conditionalFormatting sqref="A325:A327">
    <cfRule type="duplicateValues" dxfId="4198" priority="1089"/>
  </conditionalFormatting>
  <conditionalFormatting sqref="A328 A332">
    <cfRule type="duplicateValues" dxfId="4197" priority="1090"/>
  </conditionalFormatting>
  <conditionalFormatting sqref="A329:A331">
    <cfRule type="duplicateValues" dxfId="4196" priority="1088"/>
  </conditionalFormatting>
  <conditionalFormatting sqref="A333">
    <cfRule type="duplicateValues" dxfId="4195" priority="1087"/>
  </conditionalFormatting>
  <conditionalFormatting sqref="A335">
    <cfRule type="duplicateValues" dxfId="4194" priority="1085"/>
  </conditionalFormatting>
  <conditionalFormatting sqref="A336 A340">
    <cfRule type="duplicateValues" dxfId="4193" priority="1086"/>
  </conditionalFormatting>
  <conditionalFormatting sqref="A337:A339">
    <cfRule type="duplicateValues" dxfId="4192" priority="1084"/>
  </conditionalFormatting>
  <conditionalFormatting sqref="A341:A343">
    <cfRule type="duplicateValues" dxfId="4191" priority="1083"/>
  </conditionalFormatting>
  <conditionalFormatting sqref="A345:A347">
    <cfRule type="duplicateValues" dxfId="4190" priority="1081"/>
  </conditionalFormatting>
  <conditionalFormatting sqref="A348 A352">
    <cfRule type="duplicateValues" dxfId="4189" priority="1082"/>
  </conditionalFormatting>
  <conditionalFormatting sqref="A349:A351">
    <cfRule type="duplicateValues" dxfId="4188" priority="1080"/>
  </conditionalFormatting>
  <conditionalFormatting sqref="A353">
    <cfRule type="duplicateValues" dxfId="4187" priority="1079"/>
  </conditionalFormatting>
  <conditionalFormatting sqref="A355">
    <cfRule type="duplicateValues" dxfId="4186" priority="1077"/>
  </conditionalFormatting>
  <conditionalFormatting sqref="A356">
    <cfRule type="duplicateValues" dxfId="4185" priority="1078"/>
  </conditionalFormatting>
  <conditionalFormatting sqref="A357:A359">
    <cfRule type="duplicateValues" dxfId="4184" priority="1075"/>
  </conditionalFormatting>
  <conditionalFormatting sqref="A360">
    <cfRule type="duplicateValues" dxfId="4183" priority="1076"/>
  </conditionalFormatting>
  <conditionalFormatting sqref="A361:A363">
    <cfRule type="duplicateValues" dxfId="4182" priority="1074"/>
  </conditionalFormatting>
  <conditionalFormatting sqref="A365:A367">
    <cfRule type="duplicateValues" dxfId="4181" priority="1072"/>
  </conditionalFormatting>
  <conditionalFormatting sqref="A368">
    <cfRule type="duplicateValues" dxfId="4180" priority="1073"/>
  </conditionalFormatting>
  <conditionalFormatting sqref="A369">
    <cfRule type="duplicateValues" dxfId="4179" priority="1071"/>
  </conditionalFormatting>
  <conditionalFormatting sqref="A371">
    <cfRule type="duplicateValues" dxfId="4178" priority="1069"/>
  </conditionalFormatting>
  <conditionalFormatting sqref="A372">
    <cfRule type="duplicateValues" dxfId="4177" priority="1070"/>
  </conditionalFormatting>
  <conditionalFormatting sqref="A373:A375">
    <cfRule type="duplicateValues" dxfId="4176" priority="1068"/>
  </conditionalFormatting>
  <conditionalFormatting sqref="A377:A379">
    <cfRule type="duplicateValues" dxfId="4175" priority="1066"/>
  </conditionalFormatting>
  <conditionalFormatting sqref="A380">
    <cfRule type="duplicateValues" dxfId="4174" priority="1067"/>
  </conditionalFormatting>
  <conditionalFormatting sqref="A381">
    <cfRule type="duplicateValues" dxfId="4173" priority="1065"/>
  </conditionalFormatting>
  <conditionalFormatting sqref="A383">
    <cfRule type="duplicateValues" dxfId="4172" priority="1063"/>
  </conditionalFormatting>
  <conditionalFormatting sqref="A384:A387">
    <cfRule type="duplicateValues" dxfId="4171" priority="1064"/>
  </conditionalFormatting>
  <conditionalFormatting sqref="A389:A391">
    <cfRule type="duplicateValues" dxfId="4170" priority="1062"/>
  </conditionalFormatting>
  <conditionalFormatting sqref="A393">
    <cfRule type="duplicateValues" dxfId="4169" priority="1061"/>
  </conditionalFormatting>
  <conditionalFormatting sqref="A395:A396">
    <cfRule type="duplicateValues" dxfId="4168" priority="1060"/>
  </conditionalFormatting>
  <conditionalFormatting sqref="A398">
    <cfRule type="duplicateValues" dxfId="4167" priority="1059"/>
  </conditionalFormatting>
  <conditionalFormatting sqref="A400:A403">
    <cfRule type="duplicateValues" dxfId="4166" priority="1058"/>
  </conditionalFormatting>
  <conditionalFormatting sqref="A405:A408">
    <cfRule type="duplicateValues" dxfId="4165" priority="1057"/>
  </conditionalFormatting>
  <conditionalFormatting sqref="A410:A417">
    <cfRule type="duplicateValues" dxfId="4164" priority="1056"/>
  </conditionalFormatting>
  <conditionalFormatting sqref="A418:A423">
    <cfRule type="duplicateValues" dxfId="4163" priority="1055"/>
  </conditionalFormatting>
  <conditionalFormatting sqref="A425:A433">
    <cfRule type="duplicateValues" dxfId="4162" priority="1054"/>
  </conditionalFormatting>
  <conditionalFormatting sqref="A435:A443">
    <cfRule type="duplicateValues" dxfId="4161" priority="1053"/>
  </conditionalFormatting>
  <conditionalFormatting sqref="A445:A453">
    <cfRule type="duplicateValues" dxfId="4160" priority="1052"/>
  </conditionalFormatting>
  <conditionalFormatting sqref="A455:A463">
    <cfRule type="duplicateValues" dxfId="4159" priority="1051"/>
  </conditionalFormatting>
  <conditionalFormatting sqref="A465:A469">
    <cfRule type="duplicateValues" dxfId="4158" priority="1050"/>
  </conditionalFormatting>
  <conditionalFormatting sqref="A471:A475">
    <cfRule type="duplicateValues" dxfId="4157" priority="1049"/>
  </conditionalFormatting>
  <conditionalFormatting sqref="A477:A481">
    <cfRule type="duplicateValues" dxfId="4156" priority="1048"/>
  </conditionalFormatting>
  <conditionalFormatting sqref="A483:A485">
    <cfRule type="duplicateValues" dxfId="4155" priority="1047"/>
  </conditionalFormatting>
  <conditionalFormatting sqref="A487:A489">
    <cfRule type="duplicateValues" dxfId="4154" priority="1046"/>
  </conditionalFormatting>
  <conditionalFormatting sqref="A491:A492">
    <cfRule type="duplicateValues" dxfId="4153" priority="1045"/>
  </conditionalFormatting>
  <conditionalFormatting sqref="A493">
    <cfRule type="duplicateValues" dxfId="4152" priority="1044"/>
  </conditionalFormatting>
  <conditionalFormatting sqref="A495:A497">
    <cfRule type="duplicateValues" dxfId="4151" priority="1043"/>
  </conditionalFormatting>
  <conditionalFormatting sqref="A499:A505">
    <cfRule type="duplicateValues" dxfId="4150" priority="1042"/>
  </conditionalFormatting>
  <conditionalFormatting sqref="A515:A521">
    <cfRule type="duplicateValues" dxfId="4149" priority="1041"/>
  </conditionalFormatting>
  <conditionalFormatting sqref="A523:A529">
    <cfRule type="duplicateValues" dxfId="4148" priority="1040"/>
  </conditionalFormatting>
  <conditionalFormatting sqref="A531:A537">
    <cfRule type="duplicateValues" dxfId="4147" priority="1039"/>
  </conditionalFormatting>
  <conditionalFormatting sqref="A539:A545">
    <cfRule type="duplicateValues" dxfId="4146" priority="1038"/>
  </conditionalFormatting>
  <conditionalFormatting sqref="A547:A549">
    <cfRule type="duplicateValues" dxfId="4145" priority="1037"/>
  </conditionalFormatting>
  <conditionalFormatting sqref="A551:A553">
    <cfRule type="duplicateValues" dxfId="4144" priority="1036"/>
  </conditionalFormatting>
  <conditionalFormatting sqref="A555:A556 A560">
    <cfRule type="duplicateValues" dxfId="4143" priority="266"/>
  </conditionalFormatting>
  <conditionalFormatting sqref="A557:A559">
    <cfRule type="duplicateValues" dxfId="4142" priority="265"/>
  </conditionalFormatting>
  <conditionalFormatting sqref="A561:A572">
    <cfRule type="duplicateValues" dxfId="4141" priority="3"/>
  </conditionalFormatting>
  <conditionalFormatting sqref="A573:A583">
    <cfRule type="duplicateValues" dxfId="4140" priority="2"/>
  </conditionalFormatting>
  <conditionalFormatting sqref="A584">
    <cfRule type="duplicateValues" dxfId="4139" priority="4"/>
  </conditionalFormatting>
  <conditionalFormatting sqref="A585:A594">
    <cfRule type="duplicateValues" dxfId="4138" priority="1"/>
  </conditionalFormatting>
  <conditionalFormatting sqref="D4 D14 D24">
    <cfRule type="duplicateValues" dxfId="4137" priority="883"/>
  </conditionalFormatting>
  <conditionalFormatting sqref="D5:D7">
    <cfRule type="duplicateValues" dxfId="4136" priority="880"/>
  </conditionalFormatting>
  <conditionalFormatting sqref="D8">
    <cfRule type="duplicateValues" dxfId="4135" priority="881"/>
  </conditionalFormatting>
  <conditionalFormatting sqref="D9">
    <cfRule type="duplicateValues" dxfId="4134" priority="882"/>
  </conditionalFormatting>
  <conditionalFormatting sqref="D10:D13">
    <cfRule type="duplicateValues" dxfId="4133" priority="879"/>
  </conditionalFormatting>
  <conditionalFormatting sqref="D15">
    <cfRule type="duplicateValues" dxfId="4132" priority="876"/>
  </conditionalFormatting>
  <conditionalFormatting sqref="D16">
    <cfRule type="duplicateValues" dxfId="4131" priority="877"/>
  </conditionalFormatting>
  <conditionalFormatting sqref="D17:D18">
    <cfRule type="duplicateValues" dxfId="4130" priority="875"/>
  </conditionalFormatting>
  <conditionalFormatting sqref="D19">
    <cfRule type="duplicateValues" dxfId="4129" priority="878"/>
  </conditionalFormatting>
  <conditionalFormatting sqref="D20:D22">
    <cfRule type="duplicateValues" dxfId="4128" priority="874"/>
  </conditionalFormatting>
  <conditionalFormatting sqref="D23">
    <cfRule type="duplicateValues" dxfId="4127" priority="873"/>
  </conditionalFormatting>
  <conditionalFormatting sqref="D25:D28">
    <cfRule type="duplicateValues" dxfId="4126" priority="872"/>
  </conditionalFormatting>
  <conditionalFormatting sqref="D29 D39 D49 D59 D69 D79 D90 D102 D114 D132 D138 D150 D172 D197 D224 D254 D272 D284 D305 D326 D347 D361 D375 D392:D394 D419 D439 D454 D470 D497 D536">
    <cfRule type="duplicateValues" dxfId="4125" priority="10872"/>
  </conditionalFormatting>
  <conditionalFormatting sqref="D30:D33">
    <cfRule type="duplicateValues" dxfId="4124" priority="1034"/>
  </conditionalFormatting>
  <conditionalFormatting sqref="D34">
    <cfRule type="duplicateValues" dxfId="4123" priority="1035"/>
  </conditionalFormatting>
  <conditionalFormatting sqref="D35:D38">
    <cfRule type="duplicateValues" dxfId="4122" priority="1033"/>
  </conditionalFormatting>
  <conditionalFormatting sqref="D40 D46">
    <cfRule type="duplicateValues" dxfId="4121" priority="1032"/>
  </conditionalFormatting>
  <conditionalFormatting sqref="D41:D45">
    <cfRule type="duplicateValues" dxfId="4120" priority="1031"/>
  </conditionalFormatting>
  <conditionalFormatting sqref="D47:D48">
    <cfRule type="duplicateValues" dxfId="4119" priority="1030"/>
  </conditionalFormatting>
  <conditionalFormatting sqref="D50:D58">
    <cfRule type="duplicateValues" dxfId="4118" priority="1022"/>
  </conditionalFormatting>
  <conditionalFormatting sqref="D60:D68">
    <cfRule type="duplicateValues" dxfId="4117" priority="1021"/>
  </conditionalFormatting>
  <conditionalFormatting sqref="D70:D78">
    <cfRule type="duplicateValues" dxfId="4116" priority="1020"/>
  </conditionalFormatting>
  <conditionalFormatting sqref="D80:D89">
    <cfRule type="duplicateValues" dxfId="4115" priority="1019"/>
  </conditionalFormatting>
  <conditionalFormatting sqref="D91:D101">
    <cfRule type="duplicateValues" dxfId="4114" priority="1018"/>
  </conditionalFormatting>
  <conditionalFormatting sqref="D103:D113">
    <cfRule type="duplicateValues" dxfId="4113" priority="1017"/>
  </conditionalFormatting>
  <conditionalFormatting sqref="D115:D131">
    <cfRule type="duplicateValues" dxfId="4112" priority="1016"/>
  </conditionalFormatting>
  <conditionalFormatting sqref="D133:D137">
    <cfRule type="duplicateValues" dxfId="4111" priority="1015"/>
  </conditionalFormatting>
  <conditionalFormatting sqref="D139:D149">
    <cfRule type="duplicateValues" dxfId="4110" priority="1014"/>
  </conditionalFormatting>
  <conditionalFormatting sqref="D151:D163 D166:D171">
    <cfRule type="duplicateValues" dxfId="4109" priority="1013"/>
  </conditionalFormatting>
  <conditionalFormatting sqref="D164:D165">
    <cfRule type="duplicateValues" dxfId="4108" priority="1012"/>
  </conditionalFormatting>
  <conditionalFormatting sqref="D173:D183 D187">
    <cfRule type="duplicateValues" dxfId="4107" priority="1011"/>
  </conditionalFormatting>
  <conditionalFormatting sqref="D184:D186">
    <cfRule type="duplicateValues" dxfId="4106" priority="1010"/>
  </conditionalFormatting>
  <conditionalFormatting sqref="D188:D194">
    <cfRule type="duplicateValues" dxfId="4105" priority="1009"/>
  </conditionalFormatting>
  <conditionalFormatting sqref="D195:D196">
    <cfRule type="duplicateValues" dxfId="4104" priority="1008"/>
  </conditionalFormatting>
  <conditionalFormatting sqref="D198:D200">
    <cfRule type="duplicateValues" dxfId="4103" priority="1006"/>
  </conditionalFormatting>
  <conditionalFormatting sqref="D201 D208 D215 D223">
    <cfRule type="duplicateValues" dxfId="4102" priority="1007"/>
  </conditionalFormatting>
  <conditionalFormatting sqref="D202:D205">
    <cfRule type="duplicateValues" dxfId="4101" priority="1005"/>
  </conditionalFormatting>
  <conditionalFormatting sqref="D206:D207">
    <cfRule type="duplicateValues" dxfId="4100" priority="1004"/>
  </conditionalFormatting>
  <conditionalFormatting sqref="D209:D214">
    <cfRule type="duplicateValues" dxfId="4099" priority="1003"/>
  </conditionalFormatting>
  <conditionalFormatting sqref="D216:D222">
    <cfRule type="duplicateValues" dxfId="4098" priority="1002"/>
  </conditionalFormatting>
  <conditionalFormatting sqref="D225:D228">
    <cfRule type="duplicateValues" dxfId="4097" priority="1000"/>
  </conditionalFormatting>
  <conditionalFormatting sqref="D229:D230">
    <cfRule type="duplicateValues" dxfId="4096" priority="999"/>
  </conditionalFormatting>
  <conditionalFormatting sqref="D231 D239 D247">
    <cfRule type="duplicateValues" dxfId="4095" priority="1001"/>
  </conditionalFormatting>
  <conditionalFormatting sqref="D232:D235">
    <cfRule type="duplicateValues" dxfId="4094" priority="996"/>
  </conditionalFormatting>
  <conditionalFormatting sqref="D236">
    <cfRule type="duplicateValues" dxfId="4093" priority="998"/>
  </conditionalFormatting>
  <conditionalFormatting sqref="D237:D238">
    <cfRule type="duplicateValues" dxfId="4092" priority="997"/>
  </conditionalFormatting>
  <conditionalFormatting sqref="D240">
    <cfRule type="duplicateValues" dxfId="4091" priority="994"/>
  </conditionalFormatting>
  <conditionalFormatting sqref="D241">
    <cfRule type="duplicateValues" dxfId="4090" priority="995"/>
  </conditionalFormatting>
  <conditionalFormatting sqref="D242:D246">
    <cfRule type="duplicateValues" dxfId="4089" priority="993"/>
  </conditionalFormatting>
  <conditionalFormatting sqref="D248:D253">
    <cfRule type="duplicateValues" dxfId="4088" priority="992"/>
  </conditionalFormatting>
  <conditionalFormatting sqref="D255">
    <cfRule type="duplicateValues" dxfId="4087" priority="990"/>
  </conditionalFormatting>
  <conditionalFormatting sqref="D256 D265">
    <cfRule type="duplicateValues" dxfId="4086" priority="991"/>
  </conditionalFormatting>
  <conditionalFormatting sqref="D257:D264">
    <cfRule type="duplicateValues" dxfId="4085" priority="989"/>
  </conditionalFormatting>
  <conditionalFormatting sqref="D266:D271">
    <cfRule type="duplicateValues" dxfId="4084" priority="988"/>
  </conditionalFormatting>
  <conditionalFormatting sqref="D273">
    <cfRule type="duplicateValues" dxfId="4083" priority="986"/>
  </conditionalFormatting>
  <conditionalFormatting sqref="D274">
    <cfRule type="duplicateValues" dxfId="4082" priority="987"/>
  </conditionalFormatting>
  <conditionalFormatting sqref="D275:D281">
    <cfRule type="duplicateValues" dxfId="4081" priority="985"/>
  </conditionalFormatting>
  <conditionalFormatting sqref="D282:D283">
    <cfRule type="duplicateValues" dxfId="4080" priority="984"/>
  </conditionalFormatting>
  <conditionalFormatting sqref="D285">
    <cfRule type="duplicateValues" dxfId="4079" priority="981"/>
  </conditionalFormatting>
  <conditionalFormatting sqref="D286">
    <cfRule type="duplicateValues" dxfId="4078" priority="982"/>
  </conditionalFormatting>
  <conditionalFormatting sqref="D287:D290">
    <cfRule type="duplicateValues" dxfId="4077" priority="980"/>
  </conditionalFormatting>
  <conditionalFormatting sqref="D291">
    <cfRule type="duplicateValues" dxfId="4076" priority="979"/>
  </conditionalFormatting>
  <conditionalFormatting sqref="D292:D293">
    <cfRule type="duplicateValues" dxfId="4075" priority="978"/>
  </conditionalFormatting>
  <conditionalFormatting sqref="D294 D304">
    <cfRule type="duplicateValues" dxfId="4074" priority="983"/>
  </conditionalFormatting>
  <conditionalFormatting sqref="D295">
    <cfRule type="duplicateValues" dxfId="4073" priority="976"/>
  </conditionalFormatting>
  <conditionalFormatting sqref="D296 D301">
    <cfRule type="duplicateValues" dxfId="4072" priority="977"/>
  </conditionalFormatting>
  <conditionalFormatting sqref="D297:D300">
    <cfRule type="duplicateValues" dxfId="4071" priority="975"/>
  </conditionalFormatting>
  <conditionalFormatting sqref="D302:D303">
    <cfRule type="duplicateValues" dxfId="4070" priority="974"/>
  </conditionalFormatting>
  <conditionalFormatting sqref="D306 D309 D312">
    <cfRule type="duplicateValues" dxfId="4069" priority="972"/>
  </conditionalFormatting>
  <conditionalFormatting sqref="D307:D308">
    <cfRule type="duplicateValues" dxfId="4068" priority="971"/>
  </conditionalFormatting>
  <conditionalFormatting sqref="D310:D311">
    <cfRule type="duplicateValues" dxfId="4067" priority="970"/>
  </conditionalFormatting>
  <conditionalFormatting sqref="D313">
    <cfRule type="duplicateValues" dxfId="4066" priority="969"/>
  </conditionalFormatting>
  <conditionalFormatting sqref="D314 D324">
    <cfRule type="duplicateValues" dxfId="4065" priority="973"/>
  </conditionalFormatting>
  <conditionalFormatting sqref="D315 D318">
    <cfRule type="duplicateValues" dxfId="4064" priority="968"/>
  </conditionalFormatting>
  <conditionalFormatting sqref="D316:D317">
    <cfRule type="duplicateValues" dxfId="4063" priority="967"/>
  </conditionalFormatting>
  <conditionalFormatting sqref="D319:D320">
    <cfRule type="duplicateValues" dxfId="4062" priority="965"/>
  </conditionalFormatting>
  <conditionalFormatting sqref="D321">
    <cfRule type="duplicateValues" dxfId="4061" priority="966"/>
  </conditionalFormatting>
  <conditionalFormatting sqref="D322:D323">
    <cfRule type="duplicateValues" dxfId="4060" priority="964"/>
  </conditionalFormatting>
  <conditionalFormatting sqref="D325">
    <cfRule type="duplicateValues" dxfId="4059" priority="963"/>
  </conditionalFormatting>
  <conditionalFormatting sqref="D327">
    <cfRule type="duplicateValues" dxfId="4058" priority="960"/>
  </conditionalFormatting>
  <conditionalFormatting sqref="D328 D332">
    <cfRule type="duplicateValues" dxfId="4057" priority="961"/>
  </conditionalFormatting>
  <conditionalFormatting sqref="D329:D331">
    <cfRule type="duplicateValues" dxfId="4056" priority="959"/>
  </conditionalFormatting>
  <conditionalFormatting sqref="D333">
    <cfRule type="duplicateValues" dxfId="4055" priority="958"/>
  </conditionalFormatting>
  <conditionalFormatting sqref="D334 D344">
    <cfRule type="duplicateValues" dxfId="4054" priority="962"/>
  </conditionalFormatting>
  <conditionalFormatting sqref="D335">
    <cfRule type="duplicateValues" dxfId="4053" priority="956"/>
  </conditionalFormatting>
  <conditionalFormatting sqref="D336 D340">
    <cfRule type="duplicateValues" dxfId="4052" priority="957"/>
  </conditionalFormatting>
  <conditionalFormatting sqref="D337:D339">
    <cfRule type="duplicateValues" dxfId="4051" priority="955"/>
  </conditionalFormatting>
  <conditionalFormatting sqref="D341:D343">
    <cfRule type="duplicateValues" dxfId="4050" priority="954"/>
  </conditionalFormatting>
  <conditionalFormatting sqref="D345:D346">
    <cfRule type="duplicateValues" dxfId="4049" priority="953"/>
  </conditionalFormatting>
  <conditionalFormatting sqref="D348 D352">
    <cfRule type="duplicateValues" dxfId="4048" priority="951"/>
  </conditionalFormatting>
  <conditionalFormatting sqref="D349:D351">
    <cfRule type="duplicateValues" dxfId="4047" priority="950"/>
  </conditionalFormatting>
  <conditionalFormatting sqref="D353">
    <cfRule type="duplicateValues" dxfId="4046" priority="949"/>
  </conditionalFormatting>
  <conditionalFormatting sqref="D354">
    <cfRule type="duplicateValues" dxfId="4045" priority="952"/>
  </conditionalFormatting>
  <conditionalFormatting sqref="D355">
    <cfRule type="duplicateValues" dxfId="4044" priority="947"/>
  </conditionalFormatting>
  <conditionalFormatting sqref="D356">
    <cfRule type="duplicateValues" dxfId="4043" priority="948"/>
  </conditionalFormatting>
  <conditionalFormatting sqref="D357:D359">
    <cfRule type="duplicateValues" dxfId="4042" priority="945"/>
  </conditionalFormatting>
  <conditionalFormatting sqref="D360">
    <cfRule type="duplicateValues" dxfId="4041" priority="946"/>
  </conditionalFormatting>
  <conditionalFormatting sqref="D362:D363">
    <cfRule type="duplicateValues" dxfId="4040" priority="943"/>
  </conditionalFormatting>
  <conditionalFormatting sqref="D364 D370">
    <cfRule type="duplicateValues" dxfId="4039" priority="944"/>
  </conditionalFormatting>
  <conditionalFormatting sqref="D365:D367">
    <cfRule type="duplicateValues" dxfId="4038" priority="941"/>
  </conditionalFormatting>
  <conditionalFormatting sqref="D368">
    <cfRule type="duplicateValues" dxfId="4037" priority="942"/>
  </conditionalFormatting>
  <conditionalFormatting sqref="D369">
    <cfRule type="duplicateValues" dxfId="4036" priority="940"/>
  </conditionalFormatting>
  <conditionalFormatting sqref="D371">
    <cfRule type="duplicateValues" dxfId="4035" priority="938"/>
  </conditionalFormatting>
  <conditionalFormatting sqref="D372">
    <cfRule type="duplicateValues" dxfId="4034" priority="939"/>
  </conditionalFormatting>
  <conditionalFormatting sqref="D373:D374">
    <cfRule type="duplicateValues" dxfId="4033" priority="937"/>
  </conditionalFormatting>
  <conditionalFormatting sqref="D376 D382 D388">
    <cfRule type="duplicateValues" dxfId="4032" priority="936"/>
  </conditionalFormatting>
  <conditionalFormatting sqref="D377:D379">
    <cfRule type="duplicateValues" dxfId="4031" priority="934"/>
  </conditionalFormatting>
  <conditionalFormatting sqref="D380">
    <cfRule type="duplicateValues" dxfId="4030" priority="935"/>
  </conditionalFormatting>
  <conditionalFormatting sqref="D381">
    <cfRule type="duplicateValues" dxfId="4029" priority="933"/>
  </conditionalFormatting>
  <conditionalFormatting sqref="D383">
    <cfRule type="duplicateValues" dxfId="4028" priority="931"/>
  </conditionalFormatting>
  <conditionalFormatting sqref="D384:D387">
    <cfRule type="duplicateValues" dxfId="4027" priority="932"/>
  </conditionalFormatting>
  <conditionalFormatting sqref="D389:D391">
    <cfRule type="duplicateValues" dxfId="4026" priority="930"/>
  </conditionalFormatting>
  <conditionalFormatting sqref="D395:D396">
    <cfRule type="duplicateValues" dxfId="4025" priority="928"/>
  </conditionalFormatting>
  <conditionalFormatting sqref="D397 D399 D404 D409">
    <cfRule type="duplicateValues" dxfId="4024" priority="929"/>
  </conditionalFormatting>
  <conditionalFormatting sqref="D398">
    <cfRule type="duplicateValues" dxfId="4023" priority="927"/>
  </conditionalFormatting>
  <conditionalFormatting sqref="D400:D403">
    <cfRule type="duplicateValues" dxfId="4022" priority="926"/>
  </conditionalFormatting>
  <conditionalFormatting sqref="D405:D408">
    <cfRule type="duplicateValues" dxfId="4021" priority="925"/>
  </conditionalFormatting>
  <conditionalFormatting sqref="D410:D417">
    <cfRule type="duplicateValues" dxfId="4020" priority="924"/>
  </conditionalFormatting>
  <conditionalFormatting sqref="D418">
    <cfRule type="duplicateValues" dxfId="4019" priority="923"/>
  </conditionalFormatting>
  <conditionalFormatting sqref="D420:D423">
    <cfRule type="duplicateValues" dxfId="4018" priority="921"/>
  </conditionalFormatting>
  <conditionalFormatting sqref="D424 D434">
    <cfRule type="duplicateValues" dxfId="4017" priority="922"/>
  </conditionalFormatting>
  <conditionalFormatting sqref="D425:D433">
    <cfRule type="duplicateValues" dxfId="4016" priority="920"/>
  </conditionalFormatting>
  <conditionalFormatting sqref="D435:D438">
    <cfRule type="duplicateValues" dxfId="4015" priority="919"/>
  </conditionalFormatting>
  <conditionalFormatting sqref="D440:D443">
    <cfRule type="duplicateValues" dxfId="4014" priority="917"/>
  </conditionalFormatting>
  <conditionalFormatting sqref="D444">
    <cfRule type="duplicateValues" dxfId="4013" priority="918"/>
  </conditionalFormatting>
  <conditionalFormatting sqref="D445:D453">
    <cfRule type="duplicateValues" dxfId="4012" priority="916"/>
  </conditionalFormatting>
  <conditionalFormatting sqref="D455:D463">
    <cfRule type="duplicateValues" dxfId="4011" priority="914"/>
  </conditionalFormatting>
  <conditionalFormatting sqref="D464">
    <cfRule type="duplicateValues" dxfId="4010" priority="915"/>
  </conditionalFormatting>
  <conditionalFormatting sqref="D465:D469">
    <cfRule type="duplicateValues" dxfId="4009" priority="913"/>
  </conditionalFormatting>
  <conditionalFormatting sqref="D471:D475">
    <cfRule type="duplicateValues" dxfId="4008" priority="911"/>
  </conditionalFormatting>
  <conditionalFormatting sqref="D476 D482 D486 D490 D494">
    <cfRule type="duplicateValues" dxfId="4007" priority="912"/>
  </conditionalFormatting>
  <conditionalFormatting sqref="D477:D481">
    <cfRule type="duplicateValues" dxfId="4006" priority="910"/>
  </conditionalFormatting>
  <conditionalFormatting sqref="D483:D485">
    <cfRule type="duplicateValues" dxfId="4005" priority="909"/>
  </conditionalFormatting>
  <conditionalFormatting sqref="D487:D489">
    <cfRule type="duplicateValues" dxfId="4004" priority="908"/>
  </conditionalFormatting>
  <conditionalFormatting sqref="D491:D492">
    <cfRule type="duplicateValues" dxfId="4003" priority="907"/>
  </conditionalFormatting>
  <conditionalFormatting sqref="D493">
    <cfRule type="duplicateValues" dxfId="4002" priority="906"/>
  </conditionalFormatting>
  <conditionalFormatting sqref="D495:D496">
    <cfRule type="duplicateValues" dxfId="4001" priority="905"/>
  </conditionalFormatting>
  <conditionalFormatting sqref="D498 D506:D514 D522 D530">
    <cfRule type="duplicateValues" dxfId="4000" priority="904"/>
  </conditionalFormatting>
  <conditionalFormatting sqref="D499:D505">
    <cfRule type="duplicateValues" dxfId="3999" priority="903"/>
  </conditionalFormatting>
  <conditionalFormatting sqref="D515:D521">
    <cfRule type="duplicateValues" dxfId="3998" priority="902"/>
  </conditionalFormatting>
  <conditionalFormatting sqref="D523:D529">
    <cfRule type="duplicateValues" dxfId="3997" priority="901"/>
  </conditionalFormatting>
  <conditionalFormatting sqref="D531:D535">
    <cfRule type="duplicateValues" dxfId="3996" priority="900"/>
  </conditionalFormatting>
  <conditionalFormatting sqref="D537">
    <cfRule type="duplicateValues" dxfId="3995" priority="898"/>
  </conditionalFormatting>
  <conditionalFormatting sqref="D538 D546 D550 D554">
    <cfRule type="duplicateValues" dxfId="3994" priority="899"/>
  </conditionalFormatting>
  <conditionalFormatting sqref="D539:D545">
    <cfRule type="duplicateValues" dxfId="3993" priority="897"/>
  </conditionalFormatting>
  <conditionalFormatting sqref="D547:D549">
    <cfRule type="duplicateValues" dxfId="3992" priority="896"/>
  </conditionalFormatting>
  <conditionalFormatting sqref="D551:D553">
    <cfRule type="duplicateValues" dxfId="3991" priority="895"/>
  </conditionalFormatting>
  <conditionalFormatting sqref="D555:D556 D560">
    <cfRule type="duplicateValues" dxfId="3990" priority="268"/>
  </conditionalFormatting>
  <conditionalFormatting sqref="D557:D559">
    <cfRule type="duplicateValues" dxfId="3989" priority="267"/>
  </conditionalFormatting>
  <conditionalFormatting sqref="D561:D572">
    <cfRule type="duplicateValues" dxfId="3988" priority="7"/>
  </conditionalFormatting>
  <conditionalFormatting sqref="D573:D583">
    <cfRule type="duplicateValues" dxfId="3987" priority="6"/>
  </conditionalFormatting>
  <conditionalFormatting sqref="D584">
    <cfRule type="duplicateValues" dxfId="3986" priority="8"/>
  </conditionalFormatting>
  <conditionalFormatting sqref="D585:D594">
    <cfRule type="duplicateValues" dxfId="3985" priority="5"/>
  </conditionalFormatting>
  <conditionalFormatting sqref="G4 G14 G24 G29 G39 G49 G59 G69 G79 G90 G102 G114 G132 G150 G172 G188 G206 G224 G244 G264 G276 G284 G304 G319 G340:G344 G374 G398 G422 G434 G455 G473:G474 G485 G503">
    <cfRule type="duplicateValues" dxfId="3984" priority="10967"/>
  </conditionalFormatting>
  <conditionalFormatting sqref="G5:G7">
    <cfRule type="duplicateValues" dxfId="3983" priority="892"/>
  </conditionalFormatting>
  <conditionalFormatting sqref="G8">
    <cfRule type="duplicateValues" dxfId="3982" priority="893"/>
  </conditionalFormatting>
  <conditionalFormatting sqref="G9">
    <cfRule type="duplicateValues" dxfId="3981" priority="894"/>
  </conditionalFormatting>
  <conditionalFormatting sqref="G10:G13">
    <cfRule type="duplicateValues" dxfId="3980" priority="891"/>
  </conditionalFormatting>
  <conditionalFormatting sqref="G15">
    <cfRule type="duplicateValues" dxfId="3979" priority="888"/>
  </conditionalFormatting>
  <conditionalFormatting sqref="G16">
    <cfRule type="duplicateValues" dxfId="3978" priority="889"/>
  </conditionalFormatting>
  <conditionalFormatting sqref="G17:G18">
    <cfRule type="duplicateValues" dxfId="3977" priority="887"/>
  </conditionalFormatting>
  <conditionalFormatting sqref="G19">
    <cfRule type="duplicateValues" dxfId="3976" priority="890"/>
  </conditionalFormatting>
  <conditionalFormatting sqref="G20:G22">
    <cfRule type="duplicateValues" dxfId="3975" priority="886"/>
  </conditionalFormatting>
  <conditionalFormatting sqref="G23">
    <cfRule type="duplicateValues" dxfId="3974" priority="885"/>
  </conditionalFormatting>
  <conditionalFormatting sqref="G25:G28">
    <cfRule type="duplicateValues" dxfId="3973" priority="884"/>
  </conditionalFormatting>
  <conditionalFormatting sqref="G30:G33">
    <cfRule type="duplicateValues" dxfId="3972" priority="858"/>
  </conditionalFormatting>
  <conditionalFormatting sqref="G34">
    <cfRule type="duplicateValues" dxfId="3971" priority="859"/>
  </conditionalFormatting>
  <conditionalFormatting sqref="G35:G38">
    <cfRule type="duplicateValues" dxfId="3970" priority="857"/>
  </conditionalFormatting>
  <conditionalFormatting sqref="G40 G46">
    <cfRule type="duplicateValues" dxfId="3969" priority="856"/>
  </conditionalFormatting>
  <conditionalFormatting sqref="G41:G45">
    <cfRule type="duplicateValues" dxfId="3968" priority="855"/>
  </conditionalFormatting>
  <conditionalFormatting sqref="G47:G48">
    <cfRule type="duplicateValues" dxfId="3967" priority="854"/>
  </conditionalFormatting>
  <conditionalFormatting sqref="G50:G58">
    <cfRule type="duplicateValues" dxfId="3966" priority="853"/>
  </conditionalFormatting>
  <conditionalFormatting sqref="G60:G68">
    <cfRule type="duplicateValues" dxfId="3965" priority="852"/>
  </conditionalFormatting>
  <conditionalFormatting sqref="G70:G78">
    <cfRule type="duplicateValues" dxfId="3964" priority="851"/>
  </conditionalFormatting>
  <conditionalFormatting sqref="G80:G89">
    <cfRule type="duplicateValues" dxfId="3963" priority="850"/>
  </conditionalFormatting>
  <conditionalFormatting sqref="G91:G101">
    <cfRule type="duplicateValues" dxfId="3962" priority="849"/>
  </conditionalFormatting>
  <conditionalFormatting sqref="G103:G113">
    <cfRule type="duplicateValues" dxfId="3961" priority="848"/>
  </conditionalFormatting>
  <conditionalFormatting sqref="G115:G131">
    <cfRule type="duplicateValues" dxfId="3960" priority="847"/>
  </conditionalFormatting>
  <conditionalFormatting sqref="G133:G137">
    <cfRule type="duplicateValues" dxfId="3959" priority="845"/>
  </conditionalFormatting>
  <conditionalFormatting sqref="G138">
    <cfRule type="duplicateValues" dxfId="3958" priority="846"/>
  </conditionalFormatting>
  <conditionalFormatting sqref="G139:G149">
    <cfRule type="duplicateValues" dxfId="3957" priority="844"/>
  </conditionalFormatting>
  <conditionalFormatting sqref="G151:G163 G166:G171">
    <cfRule type="duplicateValues" dxfId="3956" priority="843"/>
  </conditionalFormatting>
  <conditionalFormatting sqref="G164:G165">
    <cfRule type="duplicateValues" dxfId="3955" priority="842"/>
  </conditionalFormatting>
  <conditionalFormatting sqref="G173:G183 G187">
    <cfRule type="duplicateValues" dxfId="3954" priority="841"/>
  </conditionalFormatting>
  <conditionalFormatting sqref="G184:G186">
    <cfRule type="duplicateValues" dxfId="3953" priority="840"/>
  </conditionalFormatting>
  <conditionalFormatting sqref="G189:G194">
    <cfRule type="duplicateValues" dxfId="3952" priority="838"/>
  </conditionalFormatting>
  <conditionalFormatting sqref="G195:G196">
    <cfRule type="duplicateValues" dxfId="3951" priority="837"/>
  </conditionalFormatting>
  <conditionalFormatting sqref="G197">
    <cfRule type="duplicateValues" dxfId="3950" priority="839"/>
  </conditionalFormatting>
  <conditionalFormatting sqref="G198:G200">
    <cfRule type="duplicateValues" dxfId="3949" priority="835"/>
  </conditionalFormatting>
  <conditionalFormatting sqref="G201">
    <cfRule type="duplicateValues" dxfId="3948" priority="836"/>
  </conditionalFormatting>
  <conditionalFormatting sqref="G202:G205">
    <cfRule type="duplicateValues" dxfId="3947" priority="834"/>
  </conditionalFormatting>
  <conditionalFormatting sqref="G207">
    <cfRule type="duplicateValues" dxfId="3946" priority="832"/>
  </conditionalFormatting>
  <conditionalFormatting sqref="G208 G215 G223">
    <cfRule type="duplicateValues" dxfId="3945" priority="833"/>
  </conditionalFormatting>
  <conditionalFormatting sqref="G209:G214">
    <cfRule type="duplicateValues" dxfId="3944" priority="831"/>
  </conditionalFormatting>
  <conditionalFormatting sqref="G216:G222">
    <cfRule type="duplicateValues" dxfId="3943" priority="830"/>
  </conditionalFormatting>
  <conditionalFormatting sqref="G225:G228">
    <cfRule type="duplicateValues" dxfId="3942" priority="828"/>
  </conditionalFormatting>
  <conditionalFormatting sqref="G229:G230">
    <cfRule type="duplicateValues" dxfId="3941" priority="827"/>
  </conditionalFormatting>
  <conditionalFormatting sqref="G231 G239">
    <cfRule type="duplicateValues" dxfId="3940" priority="829"/>
  </conditionalFormatting>
  <conditionalFormatting sqref="G232:G235">
    <cfRule type="duplicateValues" dxfId="3939" priority="824"/>
  </conditionalFormatting>
  <conditionalFormatting sqref="G236">
    <cfRule type="duplicateValues" dxfId="3938" priority="826"/>
  </conditionalFormatting>
  <conditionalFormatting sqref="G237:G238">
    <cfRule type="duplicateValues" dxfId="3937" priority="825"/>
  </conditionalFormatting>
  <conditionalFormatting sqref="G240">
    <cfRule type="duplicateValues" dxfId="3936" priority="822"/>
  </conditionalFormatting>
  <conditionalFormatting sqref="G241">
    <cfRule type="duplicateValues" dxfId="3935" priority="823"/>
  </conditionalFormatting>
  <conditionalFormatting sqref="G242:G243">
    <cfRule type="duplicateValues" dxfId="3934" priority="821"/>
  </conditionalFormatting>
  <conditionalFormatting sqref="G245:G246">
    <cfRule type="duplicateValues" dxfId="3933" priority="818"/>
  </conditionalFormatting>
  <conditionalFormatting sqref="G247">
    <cfRule type="duplicateValues" dxfId="3932" priority="819"/>
  </conditionalFormatting>
  <conditionalFormatting sqref="G248:G253">
    <cfRule type="duplicateValues" dxfId="3931" priority="817"/>
  </conditionalFormatting>
  <conditionalFormatting sqref="G254">
    <cfRule type="duplicateValues" dxfId="3930" priority="820"/>
  </conditionalFormatting>
  <conditionalFormatting sqref="G255">
    <cfRule type="duplicateValues" dxfId="3929" priority="815"/>
  </conditionalFormatting>
  <conditionalFormatting sqref="G256">
    <cfRule type="duplicateValues" dxfId="3928" priority="816"/>
  </conditionalFormatting>
  <conditionalFormatting sqref="G257:G263">
    <cfRule type="duplicateValues" dxfId="3927" priority="814"/>
  </conditionalFormatting>
  <conditionalFormatting sqref="G265">
    <cfRule type="duplicateValues" dxfId="3926" priority="812"/>
  </conditionalFormatting>
  <conditionalFormatting sqref="G266:G271">
    <cfRule type="duplicateValues" dxfId="3925" priority="811"/>
  </conditionalFormatting>
  <conditionalFormatting sqref="G272">
    <cfRule type="duplicateValues" dxfId="3924" priority="813"/>
  </conditionalFormatting>
  <conditionalFormatting sqref="G273">
    <cfRule type="duplicateValues" dxfId="3923" priority="809"/>
  </conditionalFormatting>
  <conditionalFormatting sqref="G274">
    <cfRule type="duplicateValues" dxfId="3922" priority="810"/>
  </conditionalFormatting>
  <conditionalFormatting sqref="G275">
    <cfRule type="duplicateValues" dxfId="3921" priority="808"/>
  </conditionalFormatting>
  <conditionalFormatting sqref="G277:G281">
    <cfRule type="duplicateValues" dxfId="3920" priority="807"/>
  </conditionalFormatting>
  <conditionalFormatting sqref="G282:G283">
    <cfRule type="duplicateValues" dxfId="3919" priority="806"/>
  </conditionalFormatting>
  <conditionalFormatting sqref="G285">
    <cfRule type="duplicateValues" dxfId="3918" priority="803"/>
  </conditionalFormatting>
  <conditionalFormatting sqref="G286">
    <cfRule type="duplicateValues" dxfId="3917" priority="804"/>
  </conditionalFormatting>
  <conditionalFormatting sqref="G287:G290">
    <cfRule type="duplicateValues" dxfId="3916" priority="802"/>
  </conditionalFormatting>
  <conditionalFormatting sqref="G291">
    <cfRule type="duplicateValues" dxfId="3915" priority="801"/>
  </conditionalFormatting>
  <conditionalFormatting sqref="G292:G293">
    <cfRule type="duplicateValues" dxfId="3914" priority="800"/>
  </conditionalFormatting>
  <conditionalFormatting sqref="G294">
    <cfRule type="duplicateValues" dxfId="3913" priority="805"/>
  </conditionalFormatting>
  <conditionalFormatting sqref="G295">
    <cfRule type="duplicateValues" dxfId="3912" priority="798"/>
  </conditionalFormatting>
  <conditionalFormatting sqref="G296 G301">
    <cfRule type="duplicateValues" dxfId="3911" priority="799"/>
  </conditionalFormatting>
  <conditionalFormatting sqref="G297:G300">
    <cfRule type="duplicateValues" dxfId="3910" priority="797"/>
  </conditionalFormatting>
  <conditionalFormatting sqref="G302:G303">
    <cfRule type="duplicateValues" dxfId="3909" priority="796"/>
  </conditionalFormatting>
  <conditionalFormatting sqref="G305">
    <cfRule type="duplicateValues" dxfId="3908" priority="795"/>
  </conditionalFormatting>
  <conditionalFormatting sqref="G306 G309 G312">
    <cfRule type="duplicateValues" dxfId="3907" priority="793"/>
  </conditionalFormatting>
  <conditionalFormatting sqref="G307:G308">
    <cfRule type="duplicateValues" dxfId="3906" priority="792"/>
  </conditionalFormatting>
  <conditionalFormatting sqref="G310:G311">
    <cfRule type="duplicateValues" dxfId="3905" priority="791"/>
  </conditionalFormatting>
  <conditionalFormatting sqref="G313">
    <cfRule type="duplicateValues" dxfId="3904" priority="790"/>
  </conditionalFormatting>
  <conditionalFormatting sqref="G314">
    <cfRule type="duplicateValues" dxfId="3903" priority="794"/>
  </conditionalFormatting>
  <conditionalFormatting sqref="G315 G318">
    <cfRule type="duplicateValues" dxfId="3902" priority="789"/>
  </conditionalFormatting>
  <conditionalFormatting sqref="G316:G317">
    <cfRule type="duplicateValues" dxfId="3901" priority="788"/>
  </conditionalFormatting>
  <conditionalFormatting sqref="G320">
    <cfRule type="duplicateValues" dxfId="3900" priority="784"/>
  </conditionalFormatting>
  <conditionalFormatting sqref="G321">
    <cfRule type="duplicateValues" dxfId="3899" priority="785"/>
  </conditionalFormatting>
  <conditionalFormatting sqref="G322:G323">
    <cfRule type="duplicateValues" dxfId="3898" priority="783"/>
  </conditionalFormatting>
  <conditionalFormatting sqref="G324">
    <cfRule type="duplicateValues" dxfId="3897" priority="786"/>
  </conditionalFormatting>
  <conditionalFormatting sqref="G325">
    <cfRule type="duplicateValues" dxfId="3896" priority="782"/>
  </conditionalFormatting>
  <conditionalFormatting sqref="G326">
    <cfRule type="duplicateValues" dxfId="3895" priority="787"/>
  </conditionalFormatting>
  <conditionalFormatting sqref="G327">
    <cfRule type="duplicateValues" dxfId="3894" priority="779"/>
  </conditionalFormatting>
  <conditionalFormatting sqref="G328 G332">
    <cfRule type="duplicateValues" dxfId="3893" priority="780"/>
  </conditionalFormatting>
  <conditionalFormatting sqref="G329:G331">
    <cfRule type="duplicateValues" dxfId="3892" priority="778"/>
  </conditionalFormatting>
  <conditionalFormatting sqref="G333">
    <cfRule type="duplicateValues" dxfId="3891" priority="777"/>
  </conditionalFormatting>
  <conditionalFormatting sqref="G334">
    <cfRule type="duplicateValues" dxfId="3890" priority="781"/>
  </conditionalFormatting>
  <conditionalFormatting sqref="G335">
    <cfRule type="duplicateValues" dxfId="3889" priority="775"/>
  </conditionalFormatting>
  <conditionalFormatting sqref="G336">
    <cfRule type="duplicateValues" dxfId="3888" priority="776"/>
  </conditionalFormatting>
  <conditionalFormatting sqref="G337:G339">
    <cfRule type="duplicateValues" dxfId="3887" priority="774"/>
  </conditionalFormatting>
  <conditionalFormatting sqref="G345:G346">
    <cfRule type="duplicateValues" dxfId="3886" priority="772"/>
  </conditionalFormatting>
  <conditionalFormatting sqref="G347 G361">
    <cfRule type="duplicateValues" dxfId="3885" priority="773"/>
  </conditionalFormatting>
  <conditionalFormatting sqref="G348 G352">
    <cfRule type="duplicateValues" dxfId="3884" priority="770"/>
  </conditionalFormatting>
  <conditionalFormatting sqref="G349:G351">
    <cfRule type="duplicateValues" dxfId="3883" priority="769"/>
  </conditionalFormatting>
  <conditionalFormatting sqref="G353">
    <cfRule type="duplicateValues" dxfId="3882" priority="768"/>
  </conditionalFormatting>
  <conditionalFormatting sqref="G354">
    <cfRule type="duplicateValues" dxfId="3881" priority="771"/>
  </conditionalFormatting>
  <conditionalFormatting sqref="G355">
    <cfRule type="duplicateValues" dxfId="3880" priority="766"/>
  </conditionalFormatting>
  <conditionalFormatting sqref="G356">
    <cfRule type="duplicateValues" dxfId="3879" priority="767"/>
  </conditionalFormatting>
  <conditionalFormatting sqref="G357:G359">
    <cfRule type="duplicateValues" dxfId="3878" priority="764"/>
  </conditionalFormatting>
  <conditionalFormatting sqref="G360">
    <cfRule type="duplicateValues" dxfId="3877" priority="765"/>
  </conditionalFormatting>
  <conditionalFormatting sqref="G362:G363">
    <cfRule type="duplicateValues" dxfId="3876" priority="762"/>
  </conditionalFormatting>
  <conditionalFormatting sqref="G364 G370">
    <cfRule type="duplicateValues" dxfId="3875" priority="763"/>
  </conditionalFormatting>
  <conditionalFormatting sqref="G365:G367">
    <cfRule type="duplicateValues" dxfId="3874" priority="760"/>
  </conditionalFormatting>
  <conditionalFormatting sqref="G368">
    <cfRule type="duplicateValues" dxfId="3873" priority="761"/>
  </conditionalFormatting>
  <conditionalFormatting sqref="G369">
    <cfRule type="duplicateValues" dxfId="3872" priority="759"/>
  </conditionalFormatting>
  <conditionalFormatting sqref="G371">
    <cfRule type="duplicateValues" dxfId="3871" priority="757"/>
  </conditionalFormatting>
  <conditionalFormatting sqref="G372">
    <cfRule type="duplicateValues" dxfId="3870" priority="758"/>
  </conditionalFormatting>
  <conditionalFormatting sqref="G373">
    <cfRule type="duplicateValues" dxfId="3869" priority="756"/>
  </conditionalFormatting>
  <conditionalFormatting sqref="G375 G392:G394">
    <cfRule type="duplicateValues" dxfId="3868" priority="755"/>
  </conditionalFormatting>
  <conditionalFormatting sqref="G376 G382 G388">
    <cfRule type="duplicateValues" dxfId="3867" priority="754"/>
  </conditionalFormatting>
  <conditionalFormatting sqref="G377:G379">
    <cfRule type="duplicateValues" dxfId="3866" priority="752"/>
  </conditionalFormatting>
  <conditionalFormatting sqref="G380">
    <cfRule type="duplicateValues" dxfId="3865" priority="753"/>
  </conditionalFormatting>
  <conditionalFormatting sqref="G381">
    <cfRule type="duplicateValues" dxfId="3864" priority="751"/>
  </conditionalFormatting>
  <conditionalFormatting sqref="G383">
    <cfRule type="duplicateValues" dxfId="3863" priority="749"/>
  </conditionalFormatting>
  <conditionalFormatting sqref="G384:G387">
    <cfRule type="duplicateValues" dxfId="3862" priority="750"/>
  </conditionalFormatting>
  <conditionalFormatting sqref="G389:G391">
    <cfRule type="duplicateValues" dxfId="3861" priority="748"/>
  </conditionalFormatting>
  <conditionalFormatting sqref="G395:G396">
    <cfRule type="duplicateValues" dxfId="3860" priority="746"/>
  </conditionalFormatting>
  <conditionalFormatting sqref="G397">
    <cfRule type="duplicateValues" dxfId="3859" priority="747"/>
  </conditionalFormatting>
  <conditionalFormatting sqref="G399 G404 G409">
    <cfRule type="duplicateValues" dxfId="3858" priority="744"/>
  </conditionalFormatting>
  <conditionalFormatting sqref="G400:G403">
    <cfRule type="duplicateValues" dxfId="3857" priority="743"/>
  </conditionalFormatting>
  <conditionalFormatting sqref="G405:G408">
    <cfRule type="duplicateValues" dxfId="3856" priority="742"/>
  </conditionalFormatting>
  <conditionalFormatting sqref="G410:G417">
    <cfRule type="duplicateValues" dxfId="3855" priority="741"/>
  </conditionalFormatting>
  <conditionalFormatting sqref="G418">
    <cfRule type="duplicateValues" dxfId="3854" priority="740"/>
  </conditionalFormatting>
  <conditionalFormatting sqref="G419">
    <cfRule type="duplicateValues" dxfId="3853" priority="745"/>
  </conditionalFormatting>
  <conditionalFormatting sqref="G420:G421">
    <cfRule type="duplicateValues" dxfId="3852" priority="739"/>
  </conditionalFormatting>
  <conditionalFormatting sqref="G423">
    <cfRule type="duplicateValues" dxfId="3851" priority="737"/>
  </conditionalFormatting>
  <conditionalFormatting sqref="G424">
    <cfRule type="duplicateValues" dxfId="3850" priority="738"/>
  </conditionalFormatting>
  <conditionalFormatting sqref="G425:G433">
    <cfRule type="duplicateValues" dxfId="3849" priority="736"/>
  </conditionalFormatting>
  <conditionalFormatting sqref="G435:G438">
    <cfRule type="duplicateValues" dxfId="3848" priority="734"/>
  </conditionalFormatting>
  <conditionalFormatting sqref="G439 G454">
    <cfRule type="duplicateValues" dxfId="3847" priority="735"/>
  </conditionalFormatting>
  <conditionalFormatting sqref="G440:G443">
    <cfRule type="duplicateValues" dxfId="3846" priority="732"/>
  </conditionalFormatting>
  <conditionalFormatting sqref="G444">
    <cfRule type="duplicateValues" dxfId="3845" priority="733"/>
  </conditionalFormatting>
  <conditionalFormatting sqref="G445:G453">
    <cfRule type="duplicateValues" dxfId="3844" priority="731"/>
  </conditionalFormatting>
  <conditionalFormatting sqref="G456:G463">
    <cfRule type="duplicateValues" dxfId="3843" priority="728"/>
  </conditionalFormatting>
  <conditionalFormatting sqref="G464">
    <cfRule type="duplicateValues" dxfId="3842" priority="729"/>
  </conditionalFormatting>
  <conditionalFormatting sqref="G465:G469">
    <cfRule type="duplicateValues" dxfId="3841" priority="727"/>
  </conditionalFormatting>
  <conditionalFormatting sqref="G470">
    <cfRule type="duplicateValues" dxfId="3840" priority="730"/>
  </conditionalFormatting>
  <conditionalFormatting sqref="G471:G472">
    <cfRule type="duplicateValues" dxfId="3839" priority="726"/>
  </conditionalFormatting>
  <conditionalFormatting sqref="G475">
    <cfRule type="duplicateValues" dxfId="3838" priority="713"/>
  </conditionalFormatting>
  <conditionalFormatting sqref="G476 G482">
    <cfRule type="duplicateValues" dxfId="3837" priority="714"/>
  </conditionalFormatting>
  <conditionalFormatting sqref="G477:G481">
    <cfRule type="duplicateValues" dxfId="3836" priority="712"/>
  </conditionalFormatting>
  <conditionalFormatting sqref="G483:G484">
    <cfRule type="duplicateValues" dxfId="3835" priority="711"/>
  </conditionalFormatting>
  <conditionalFormatting sqref="G486 G490 G494">
    <cfRule type="duplicateValues" dxfId="3834" priority="709"/>
  </conditionalFormatting>
  <conditionalFormatting sqref="G487:G489">
    <cfRule type="duplicateValues" dxfId="3833" priority="708"/>
  </conditionalFormatting>
  <conditionalFormatting sqref="G491:G492">
    <cfRule type="duplicateValues" dxfId="3832" priority="707"/>
  </conditionalFormatting>
  <conditionalFormatting sqref="G493">
    <cfRule type="duplicateValues" dxfId="3831" priority="706"/>
  </conditionalFormatting>
  <conditionalFormatting sqref="G495:G496">
    <cfRule type="duplicateValues" dxfId="3830" priority="705"/>
  </conditionalFormatting>
  <conditionalFormatting sqref="G497">
    <cfRule type="duplicateValues" dxfId="3829" priority="710"/>
  </conditionalFormatting>
  <conditionalFormatting sqref="G498">
    <cfRule type="duplicateValues" dxfId="3828" priority="704"/>
  </conditionalFormatting>
  <conditionalFormatting sqref="G499:G502">
    <cfRule type="duplicateValues" dxfId="3827" priority="703"/>
  </conditionalFormatting>
  <conditionalFormatting sqref="G504:G505">
    <cfRule type="duplicateValues" dxfId="3826" priority="723"/>
  </conditionalFormatting>
  <conditionalFormatting sqref="G506:G514 G522 G530">
    <cfRule type="duplicateValues" dxfId="3825" priority="724"/>
  </conditionalFormatting>
  <conditionalFormatting sqref="G515:G521">
    <cfRule type="duplicateValues" dxfId="3824" priority="722"/>
  </conditionalFormatting>
  <conditionalFormatting sqref="G523:G529">
    <cfRule type="duplicateValues" dxfId="3823" priority="721"/>
  </conditionalFormatting>
  <conditionalFormatting sqref="G531:G535">
    <cfRule type="duplicateValues" dxfId="3822" priority="720"/>
  </conditionalFormatting>
  <conditionalFormatting sqref="G536">
    <cfRule type="duplicateValues" dxfId="3821" priority="725"/>
  </conditionalFormatting>
  <conditionalFormatting sqref="G537">
    <cfRule type="duplicateValues" dxfId="3820" priority="718"/>
  </conditionalFormatting>
  <conditionalFormatting sqref="G538 G546 G550 G554">
    <cfRule type="duplicateValues" dxfId="3819" priority="719"/>
  </conditionalFormatting>
  <conditionalFormatting sqref="G539:G545">
    <cfRule type="duplicateValues" dxfId="3818" priority="717"/>
  </conditionalFormatting>
  <conditionalFormatting sqref="G547:G549">
    <cfRule type="duplicateValues" dxfId="3817" priority="716"/>
  </conditionalFormatting>
  <conditionalFormatting sqref="G551:G553">
    <cfRule type="duplicateValues" dxfId="3816" priority="715"/>
  </conditionalFormatting>
  <conditionalFormatting sqref="G555:G556 G560">
    <cfRule type="duplicateValues" dxfId="3815" priority="272"/>
  </conditionalFormatting>
  <conditionalFormatting sqref="G557:G559">
    <cfRule type="duplicateValues" dxfId="3814" priority="271"/>
  </conditionalFormatting>
  <conditionalFormatting sqref="G561:G572">
    <cfRule type="duplicateValues" dxfId="3813" priority="11"/>
  </conditionalFormatting>
  <conditionalFormatting sqref="G573:G583">
    <cfRule type="duplicateValues" dxfId="3812" priority="10"/>
  </conditionalFormatting>
  <conditionalFormatting sqref="G584">
    <cfRule type="duplicateValues" dxfId="3811" priority="12"/>
  </conditionalFormatting>
  <conditionalFormatting sqref="G585:G594">
    <cfRule type="duplicateValues" dxfId="3810" priority="9"/>
  </conditionalFormatting>
  <conditionalFormatting sqref="J4 J14">
    <cfRule type="duplicateValues" dxfId="3809" priority="702"/>
  </conditionalFormatting>
  <conditionalFormatting sqref="J5:J7">
    <cfRule type="duplicateValues" dxfId="3808" priority="699"/>
  </conditionalFormatting>
  <conditionalFormatting sqref="J8">
    <cfRule type="duplicateValues" dxfId="3807" priority="700"/>
  </conditionalFormatting>
  <conditionalFormatting sqref="J9">
    <cfRule type="duplicateValues" dxfId="3806" priority="701"/>
  </conditionalFormatting>
  <conditionalFormatting sqref="J10:J13">
    <cfRule type="duplicateValues" dxfId="3805" priority="698"/>
  </conditionalFormatting>
  <conditionalFormatting sqref="J15">
    <cfRule type="duplicateValues" dxfId="3804" priority="695"/>
  </conditionalFormatting>
  <conditionalFormatting sqref="J16">
    <cfRule type="duplicateValues" dxfId="3803" priority="696"/>
  </conditionalFormatting>
  <conditionalFormatting sqref="J17:J18">
    <cfRule type="duplicateValues" dxfId="3802" priority="694"/>
  </conditionalFormatting>
  <conditionalFormatting sqref="J19">
    <cfRule type="duplicateValues" dxfId="3801" priority="697"/>
  </conditionalFormatting>
  <conditionalFormatting sqref="J20:J22">
    <cfRule type="duplicateValues" dxfId="3800" priority="693"/>
  </conditionalFormatting>
  <conditionalFormatting sqref="J23">
    <cfRule type="duplicateValues" dxfId="3799" priority="692"/>
  </conditionalFormatting>
  <conditionalFormatting sqref="J25:J28">
    <cfRule type="duplicateValues" dxfId="3798" priority="690"/>
  </conditionalFormatting>
  <conditionalFormatting sqref="J29">
    <cfRule type="duplicateValues" dxfId="3797" priority="691"/>
  </conditionalFormatting>
  <conditionalFormatting sqref="J30:J33">
    <cfRule type="duplicateValues" dxfId="3796" priority="688"/>
  </conditionalFormatting>
  <conditionalFormatting sqref="J34">
    <cfRule type="duplicateValues" dxfId="3795" priority="689"/>
  </conditionalFormatting>
  <conditionalFormatting sqref="J35:J38">
    <cfRule type="duplicateValues" dxfId="3794" priority="687"/>
  </conditionalFormatting>
  <conditionalFormatting sqref="J40 J46">
    <cfRule type="duplicateValues" dxfId="3793" priority="685"/>
  </conditionalFormatting>
  <conditionalFormatting sqref="J41:J45">
    <cfRule type="duplicateValues" dxfId="3792" priority="684"/>
  </conditionalFormatting>
  <conditionalFormatting sqref="J47:J48">
    <cfRule type="duplicateValues" dxfId="3791" priority="683"/>
  </conditionalFormatting>
  <conditionalFormatting sqref="J49">
    <cfRule type="duplicateValues" dxfId="3790" priority="686"/>
  </conditionalFormatting>
  <conditionalFormatting sqref="J51:J58">
    <cfRule type="duplicateValues" dxfId="3789" priority="681"/>
  </conditionalFormatting>
  <conditionalFormatting sqref="J59">
    <cfRule type="duplicateValues" dxfId="3788" priority="682"/>
  </conditionalFormatting>
  <conditionalFormatting sqref="J60:J61">
    <cfRule type="duplicateValues" dxfId="3787" priority="680"/>
  </conditionalFormatting>
  <conditionalFormatting sqref="J63:J68">
    <cfRule type="duplicateValues" dxfId="3786" priority="678"/>
  </conditionalFormatting>
  <conditionalFormatting sqref="J69 J79">
    <cfRule type="duplicateValues" dxfId="3785" priority="679"/>
  </conditionalFormatting>
  <conditionalFormatting sqref="J70:J78">
    <cfRule type="duplicateValues" dxfId="3784" priority="677"/>
  </conditionalFormatting>
  <conditionalFormatting sqref="J81:J89">
    <cfRule type="duplicateValues" dxfId="3783" priority="675"/>
  </conditionalFormatting>
  <conditionalFormatting sqref="J90">
    <cfRule type="duplicateValues" dxfId="3782" priority="676"/>
  </conditionalFormatting>
  <conditionalFormatting sqref="J91:J97">
    <cfRule type="duplicateValues" dxfId="3781" priority="674"/>
  </conditionalFormatting>
  <conditionalFormatting sqref="J99:J101">
    <cfRule type="duplicateValues" dxfId="3780" priority="672"/>
  </conditionalFormatting>
  <conditionalFormatting sqref="J102 J114">
    <cfRule type="duplicateValues" dxfId="3779" priority="673"/>
  </conditionalFormatting>
  <conditionalFormatting sqref="J103:J113">
    <cfRule type="duplicateValues" dxfId="3778" priority="671"/>
  </conditionalFormatting>
  <conditionalFormatting sqref="J115">
    <cfRule type="duplicateValues" dxfId="3777" priority="670"/>
  </conditionalFormatting>
  <conditionalFormatting sqref="J117:J127">
    <cfRule type="duplicateValues" dxfId="3776" priority="669"/>
  </conditionalFormatting>
  <conditionalFormatting sqref="J129:J131">
    <cfRule type="duplicateValues" dxfId="3775" priority="667"/>
  </conditionalFormatting>
  <conditionalFormatting sqref="J132">
    <cfRule type="duplicateValues" dxfId="3774" priority="668"/>
  </conditionalFormatting>
  <conditionalFormatting sqref="J133:J137">
    <cfRule type="duplicateValues" dxfId="3773" priority="665"/>
  </conditionalFormatting>
  <conditionalFormatting sqref="J138">
    <cfRule type="duplicateValues" dxfId="3772" priority="666"/>
  </conditionalFormatting>
  <conditionalFormatting sqref="J139:J141">
    <cfRule type="duplicateValues" dxfId="3771" priority="664"/>
  </conditionalFormatting>
  <conditionalFormatting sqref="J142:J149">
    <cfRule type="duplicateValues" dxfId="3770" priority="662"/>
  </conditionalFormatting>
  <conditionalFormatting sqref="J150">
    <cfRule type="duplicateValues" dxfId="3769" priority="663"/>
  </conditionalFormatting>
  <conditionalFormatting sqref="J151:J154">
    <cfRule type="duplicateValues" dxfId="3768" priority="661"/>
  </conditionalFormatting>
  <conditionalFormatting sqref="J156:J163 J166:J168">
    <cfRule type="duplicateValues" dxfId="3767" priority="660"/>
  </conditionalFormatting>
  <conditionalFormatting sqref="J164:J165">
    <cfRule type="duplicateValues" dxfId="3766" priority="659"/>
  </conditionalFormatting>
  <conditionalFormatting sqref="J170:J171">
    <cfRule type="duplicateValues" dxfId="3765" priority="657"/>
  </conditionalFormatting>
  <conditionalFormatting sqref="J172">
    <cfRule type="duplicateValues" dxfId="3764" priority="658"/>
  </conditionalFormatting>
  <conditionalFormatting sqref="J173:J183">
    <cfRule type="duplicateValues" dxfId="3763" priority="656"/>
  </conditionalFormatting>
  <conditionalFormatting sqref="J185:J186">
    <cfRule type="duplicateValues" dxfId="3762" priority="653"/>
  </conditionalFormatting>
  <conditionalFormatting sqref="J187">
    <cfRule type="duplicateValues" dxfId="3761" priority="654"/>
  </conditionalFormatting>
  <conditionalFormatting sqref="J188 J206">
    <cfRule type="duplicateValues" dxfId="3760" priority="655"/>
  </conditionalFormatting>
  <conditionalFormatting sqref="J189:J194">
    <cfRule type="duplicateValues" dxfId="3759" priority="651"/>
  </conditionalFormatting>
  <conditionalFormatting sqref="J195:J196">
    <cfRule type="duplicateValues" dxfId="3758" priority="650"/>
  </conditionalFormatting>
  <conditionalFormatting sqref="J197">
    <cfRule type="duplicateValues" dxfId="3757" priority="652"/>
  </conditionalFormatting>
  <conditionalFormatting sqref="J198:J200">
    <cfRule type="duplicateValues" dxfId="3756" priority="648"/>
  </conditionalFormatting>
  <conditionalFormatting sqref="J201">
    <cfRule type="duplicateValues" dxfId="3755" priority="649"/>
  </conditionalFormatting>
  <conditionalFormatting sqref="J202:J205">
    <cfRule type="duplicateValues" dxfId="3754" priority="647"/>
  </conditionalFormatting>
  <conditionalFormatting sqref="J207">
    <cfRule type="duplicateValues" dxfId="3753" priority="645"/>
  </conditionalFormatting>
  <conditionalFormatting sqref="J208">
    <cfRule type="duplicateValues" dxfId="3752" priority="646"/>
  </conditionalFormatting>
  <conditionalFormatting sqref="J210:J214">
    <cfRule type="duplicateValues" dxfId="3751" priority="642"/>
  </conditionalFormatting>
  <conditionalFormatting sqref="J215 J223">
    <cfRule type="duplicateValues" dxfId="3750" priority="643"/>
  </conditionalFormatting>
  <conditionalFormatting sqref="J216:J222">
    <cfRule type="duplicateValues" dxfId="3749" priority="641"/>
  </conditionalFormatting>
  <conditionalFormatting sqref="J224">
    <cfRule type="duplicateValues" dxfId="3748" priority="644"/>
  </conditionalFormatting>
  <conditionalFormatting sqref="J225:J228">
    <cfRule type="duplicateValues" dxfId="3747" priority="639"/>
  </conditionalFormatting>
  <conditionalFormatting sqref="J229:J230">
    <cfRule type="duplicateValues" dxfId="3746" priority="638"/>
  </conditionalFormatting>
  <conditionalFormatting sqref="J231">
    <cfRule type="duplicateValues" dxfId="3745" priority="640"/>
  </conditionalFormatting>
  <conditionalFormatting sqref="J232:J235">
    <cfRule type="duplicateValues" dxfId="3744" priority="637"/>
  </conditionalFormatting>
  <conditionalFormatting sqref="J237:J238">
    <cfRule type="duplicateValues" dxfId="3743" priority="634"/>
  </conditionalFormatting>
  <conditionalFormatting sqref="J239">
    <cfRule type="duplicateValues" dxfId="3742" priority="635"/>
  </conditionalFormatting>
  <conditionalFormatting sqref="J240">
    <cfRule type="duplicateValues" dxfId="3741" priority="632"/>
  </conditionalFormatting>
  <conditionalFormatting sqref="J241">
    <cfRule type="duplicateValues" dxfId="3740" priority="633"/>
  </conditionalFormatting>
  <conditionalFormatting sqref="J242:J243">
    <cfRule type="duplicateValues" dxfId="3739" priority="631"/>
  </conditionalFormatting>
  <conditionalFormatting sqref="J244">
    <cfRule type="duplicateValues" dxfId="3738" priority="636"/>
  </conditionalFormatting>
  <conditionalFormatting sqref="J245:J246">
    <cfRule type="duplicateValues" dxfId="3737" priority="629"/>
  </conditionalFormatting>
  <conditionalFormatting sqref="J247">
    <cfRule type="duplicateValues" dxfId="3736" priority="630"/>
  </conditionalFormatting>
  <conditionalFormatting sqref="J248:J253">
    <cfRule type="duplicateValues" dxfId="3735" priority="628"/>
  </conditionalFormatting>
  <conditionalFormatting sqref="J255">
    <cfRule type="duplicateValues" dxfId="3734" priority="625"/>
  </conditionalFormatting>
  <conditionalFormatting sqref="J256">
    <cfRule type="duplicateValues" dxfId="3733" priority="626"/>
  </conditionalFormatting>
  <conditionalFormatting sqref="J257:J263">
    <cfRule type="duplicateValues" dxfId="3732" priority="624"/>
  </conditionalFormatting>
  <conditionalFormatting sqref="J264">
    <cfRule type="duplicateValues" dxfId="3731" priority="627"/>
  </conditionalFormatting>
  <conditionalFormatting sqref="J265">
    <cfRule type="duplicateValues" dxfId="3730" priority="622"/>
  </conditionalFormatting>
  <conditionalFormatting sqref="J266:J271">
    <cfRule type="duplicateValues" dxfId="3729" priority="621"/>
  </conditionalFormatting>
  <conditionalFormatting sqref="J272">
    <cfRule type="duplicateValues" dxfId="3728" priority="623"/>
  </conditionalFormatting>
  <conditionalFormatting sqref="J273">
    <cfRule type="duplicateValues" dxfId="3727" priority="620"/>
  </conditionalFormatting>
  <conditionalFormatting sqref="J275">
    <cfRule type="duplicateValues" dxfId="3726" priority="618"/>
  </conditionalFormatting>
  <conditionalFormatting sqref="J276 J284">
    <cfRule type="duplicateValues" dxfId="3725" priority="619"/>
  </conditionalFormatting>
  <conditionalFormatting sqref="J277:J281">
    <cfRule type="duplicateValues" dxfId="3724" priority="617"/>
  </conditionalFormatting>
  <conditionalFormatting sqref="J282:J283">
    <cfRule type="duplicateValues" dxfId="3723" priority="616"/>
  </conditionalFormatting>
  <conditionalFormatting sqref="J285">
    <cfRule type="duplicateValues" dxfId="3722" priority="614"/>
  </conditionalFormatting>
  <conditionalFormatting sqref="J286">
    <cfRule type="duplicateValues" dxfId="3721" priority="615"/>
  </conditionalFormatting>
  <conditionalFormatting sqref="J287:J290">
    <cfRule type="duplicateValues" dxfId="3720" priority="613"/>
  </conditionalFormatting>
  <conditionalFormatting sqref="J291">
    <cfRule type="duplicateValues" dxfId="3719" priority="612"/>
  </conditionalFormatting>
  <conditionalFormatting sqref="J292:J293">
    <cfRule type="duplicateValues" dxfId="3718" priority="611"/>
  </conditionalFormatting>
  <conditionalFormatting sqref="J295">
    <cfRule type="duplicateValues" dxfId="3717" priority="609"/>
  </conditionalFormatting>
  <conditionalFormatting sqref="J296 J301">
    <cfRule type="duplicateValues" dxfId="3716" priority="610"/>
  </conditionalFormatting>
  <conditionalFormatting sqref="J297:J300">
    <cfRule type="duplicateValues" dxfId="3715" priority="608"/>
  </conditionalFormatting>
  <conditionalFormatting sqref="J302:J303">
    <cfRule type="duplicateValues" dxfId="3714" priority="607"/>
  </conditionalFormatting>
  <conditionalFormatting sqref="J305">
    <cfRule type="duplicateValues" dxfId="3713" priority="605"/>
  </conditionalFormatting>
  <conditionalFormatting sqref="J306 J309 J312">
    <cfRule type="duplicateValues" dxfId="3712" priority="603"/>
  </conditionalFormatting>
  <conditionalFormatting sqref="J307:J308">
    <cfRule type="duplicateValues" dxfId="3711" priority="602"/>
  </conditionalFormatting>
  <conditionalFormatting sqref="J310:J311">
    <cfRule type="duplicateValues" dxfId="3710" priority="601"/>
  </conditionalFormatting>
  <conditionalFormatting sqref="J313">
    <cfRule type="duplicateValues" dxfId="3709" priority="600"/>
  </conditionalFormatting>
  <conditionalFormatting sqref="J314">
    <cfRule type="duplicateValues" dxfId="3708" priority="604"/>
  </conditionalFormatting>
  <conditionalFormatting sqref="J315 J318">
    <cfRule type="duplicateValues" dxfId="3707" priority="599"/>
  </conditionalFormatting>
  <conditionalFormatting sqref="J316:J317">
    <cfRule type="duplicateValues" dxfId="3706" priority="598"/>
  </conditionalFormatting>
  <conditionalFormatting sqref="J319">
    <cfRule type="duplicateValues" dxfId="3705" priority="606"/>
  </conditionalFormatting>
  <conditionalFormatting sqref="J320">
    <cfRule type="duplicateValues" dxfId="3704" priority="594"/>
  </conditionalFormatting>
  <conditionalFormatting sqref="J321">
    <cfRule type="duplicateValues" dxfId="3703" priority="595"/>
  </conditionalFormatting>
  <conditionalFormatting sqref="J322:J323">
    <cfRule type="duplicateValues" dxfId="3702" priority="593"/>
  </conditionalFormatting>
  <conditionalFormatting sqref="J324">
    <cfRule type="duplicateValues" dxfId="3701" priority="596"/>
  </conditionalFormatting>
  <conditionalFormatting sqref="J325">
    <cfRule type="duplicateValues" dxfId="3700" priority="592"/>
  </conditionalFormatting>
  <conditionalFormatting sqref="J326">
    <cfRule type="duplicateValues" dxfId="3699" priority="597"/>
  </conditionalFormatting>
  <conditionalFormatting sqref="J327">
    <cfRule type="duplicateValues" dxfId="3698" priority="590"/>
  </conditionalFormatting>
  <conditionalFormatting sqref="J328">
    <cfRule type="duplicateValues" dxfId="3697" priority="591"/>
  </conditionalFormatting>
  <conditionalFormatting sqref="J330:J331">
    <cfRule type="duplicateValues" dxfId="3696" priority="586"/>
  </conditionalFormatting>
  <conditionalFormatting sqref="J332">
    <cfRule type="duplicateValues" dxfId="3695" priority="587"/>
  </conditionalFormatting>
  <conditionalFormatting sqref="J333">
    <cfRule type="duplicateValues" dxfId="3694" priority="585"/>
  </conditionalFormatting>
  <conditionalFormatting sqref="J334">
    <cfRule type="duplicateValues" dxfId="3693" priority="588"/>
  </conditionalFormatting>
  <conditionalFormatting sqref="J335">
    <cfRule type="duplicateValues" dxfId="3692" priority="583"/>
  </conditionalFormatting>
  <conditionalFormatting sqref="J336">
    <cfRule type="duplicateValues" dxfId="3691" priority="584"/>
  </conditionalFormatting>
  <conditionalFormatting sqref="J337:J339">
    <cfRule type="duplicateValues" dxfId="3690" priority="582"/>
  </conditionalFormatting>
  <conditionalFormatting sqref="J340:J344">
    <cfRule type="duplicateValues" dxfId="3689" priority="589"/>
  </conditionalFormatting>
  <conditionalFormatting sqref="J345:J346">
    <cfRule type="duplicateValues" dxfId="3688" priority="580"/>
  </conditionalFormatting>
  <conditionalFormatting sqref="J347">
    <cfRule type="duplicateValues" dxfId="3687" priority="581"/>
  </conditionalFormatting>
  <conditionalFormatting sqref="J348 J352">
    <cfRule type="duplicateValues" dxfId="3686" priority="579"/>
  </conditionalFormatting>
  <conditionalFormatting sqref="J349:J351">
    <cfRule type="duplicateValues" dxfId="3685" priority="578"/>
  </conditionalFormatting>
  <conditionalFormatting sqref="J353">
    <cfRule type="duplicateValues" dxfId="3684" priority="577"/>
  </conditionalFormatting>
  <conditionalFormatting sqref="J355">
    <cfRule type="duplicateValues" dxfId="3683" priority="573"/>
  </conditionalFormatting>
  <conditionalFormatting sqref="J356">
    <cfRule type="duplicateValues" dxfId="3682" priority="574"/>
  </conditionalFormatting>
  <conditionalFormatting sqref="J357:J359">
    <cfRule type="duplicateValues" dxfId="3681" priority="571"/>
  </conditionalFormatting>
  <conditionalFormatting sqref="J360">
    <cfRule type="duplicateValues" dxfId="3680" priority="572"/>
  </conditionalFormatting>
  <conditionalFormatting sqref="J361">
    <cfRule type="duplicateValues" dxfId="3679" priority="575"/>
  </conditionalFormatting>
  <conditionalFormatting sqref="J362:J363">
    <cfRule type="duplicateValues" dxfId="3678" priority="569"/>
  </conditionalFormatting>
  <conditionalFormatting sqref="J364 J370">
    <cfRule type="duplicateValues" dxfId="3677" priority="570"/>
  </conditionalFormatting>
  <conditionalFormatting sqref="J365:J367">
    <cfRule type="duplicateValues" dxfId="3676" priority="567"/>
  </conditionalFormatting>
  <conditionalFormatting sqref="J368">
    <cfRule type="duplicateValues" dxfId="3675" priority="568"/>
  </conditionalFormatting>
  <conditionalFormatting sqref="J369">
    <cfRule type="duplicateValues" dxfId="3674" priority="566"/>
  </conditionalFormatting>
  <conditionalFormatting sqref="J371">
    <cfRule type="duplicateValues" dxfId="3673" priority="564"/>
  </conditionalFormatting>
  <conditionalFormatting sqref="J372">
    <cfRule type="duplicateValues" dxfId="3672" priority="565"/>
  </conditionalFormatting>
  <conditionalFormatting sqref="J373">
    <cfRule type="duplicateValues" dxfId="3671" priority="563"/>
  </conditionalFormatting>
  <conditionalFormatting sqref="J374">
    <cfRule type="duplicateValues" dxfId="3670" priority="576"/>
  </conditionalFormatting>
  <conditionalFormatting sqref="J375">
    <cfRule type="duplicateValues" dxfId="3669" priority="562"/>
  </conditionalFormatting>
  <conditionalFormatting sqref="J376">
    <cfRule type="duplicateValues" dxfId="3668" priority="561"/>
  </conditionalFormatting>
  <conditionalFormatting sqref="J377:J379">
    <cfRule type="duplicateValues" dxfId="3667" priority="560"/>
  </conditionalFormatting>
  <conditionalFormatting sqref="J381">
    <cfRule type="duplicateValues" dxfId="3666" priority="556"/>
  </conditionalFormatting>
  <conditionalFormatting sqref="J382 J388">
    <cfRule type="duplicateValues" dxfId="3665" priority="557"/>
  </conditionalFormatting>
  <conditionalFormatting sqref="J383">
    <cfRule type="duplicateValues" dxfId="3664" priority="554"/>
  </conditionalFormatting>
  <conditionalFormatting sqref="J384:J387">
    <cfRule type="duplicateValues" dxfId="3663" priority="555"/>
  </conditionalFormatting>
  <conditionalFormatting sqref="J389:J391">
    <cfRule type="duplicateValues" dxfId="3662" priority="553"/>
  </conditionalFormatting>
  <conditionalFormatting sqref="J392:J394">
    <cfRule type="duplicateValues" dxfId="3661" priority="558"/>
  </conditionalFormatting>
  <conditionalFormatting sqref="J395:J396">
    <cfRule type="duplicateValues" dxfId="3660" priority="551"/>
  </conditionalFormatting>
  <conditionalFormatting sqref="J397">
    <cfRule type="duplicateValues" dxfId="3659" priority="552"/>
  </conditionalFormatting>
  <conditionalFormatting sqref="J398">
    <cfRule type="duplicateValues" dxfId="3658" priority="559"/>
  </conditionalFormatting>
  <conditionalFormatting sqref="J399">
    <cfRule type="duplicateValues" dxfId="3657" priority="550"/>
  </conditionalFormatting>
  <conditionalFormatting sqref="J400:J403">
    <cfRule type="duplicateValues" dxfId="3656" priority="549"/>
  </conditionalFormatting>
  <conditionalFormatting sqref="J405:J408">
    <cfRule type="duplicateValues" dxfId="3655" priority="547"/>
  </conditionalFormatting>
  <conditionalFormatting sqref="J409">
    <cfRule type="duplicateValues" dxfId="3654" priority="548"/>
  </conditionalFormatting>
  <conditionalFormatting sqref="J410:J411">
    <cfRule type="duplicateValues" dxfId="3653" priority="546"/>
  </conditionalFormatting>
  <conditionalFormatting sqref="J413:J417">
    <cfRule type="duplicateValues" dxfId="3652" priority="544"/>
  </conditionalFormatting>
  <conditionalFormatting sqref="J418">
    <cfRule type="duplicateValues" dxfId="3651" priority="543"/>
  </conditionalFormatting>
  <conditionalFormatting sqref="J419">
    <cfRule type="duplicateValues" dxfId="3650" priority="545"/>
  </conditionalFormatting>
  <conditionalFormatting sqref="J421">
    <cfRule type="duplicateValues" dxfId="3649" priority="541"/>
  </conditionalFormatting>
  <conditionalFormatting sqref="J422">
    <cfRule type="duplicateValues" dxfId="3648" priority="542"/>
  </conditionalFormatting>
  <conditionalFormatting sqref="J423">
    <cfRule type="duplicateValues" dxfId="3647" priority="539"/>
  </conditionalFormatting>
  <conditionalFormatting sqref="J424">
    <cfRule type="duplicateValues" dxfId="3646" priority="540"/>
  </conditionalFormatting>
  <conditionalFormatting sqref="J425:J427">
    <cfRule type="duplicateValues" dxfId="3645" priority="538"/>
  </conditionalFormatting>
  <conditionalFormatting sqref="J429:J433">
    <cfRule type="duplicateValues" dxfId="3644" priority="536"/>
  </conditionalFormatting>
  <conditionalFormatting sqref="J434">
    <cfRule type="duplicateValues" dxfId="3643" priority="537"/>
  </conditionalFormatting>
  <conditionalFormatting sqref="J435">
    <cfRule type="duplicateValues" dxfId="3642" priority="535"/>
  </conditionalFormatting>
  <conditionalFormatting sqref="J437:J438">
    <cfRule type="duplicateValues" dxfId="3641" priority="532"/>
  </conditionalFormatting>
  <conditionalFormatting sqref="J439 J454">
    <cfRule type="duplicateValues" dxfId="3640" priority="533"/>
  </conditionalFormatting>
  <conditionalFormatting sqref="J440:J443">
    <cfRule type="duplicateValues" dxfId="3639" priority="530"/>
  </conditionalFormatting>
  <conditionalFormatting sqref="J444">
    <cfRule type="duplicateValues" dxfId="3638" priority="531"/>
  </conditionalFormatting>
  <conditionalFormatting sqref="J445:J453">
    <cfRule type="duplicateValues" dxfId="3637" priority="529"/>
  </conditionalFormatting>
  <conditionalFormatting sqref="J455">
    <cfRule type="duplicateValues" dxfId="3636" priority="534"/>
  </conditionalFormatting>
  <conditionalFormatting sqref="J457:J463">
    <cfRule type="duplicateValues" dxfId="3635" priority="525"/>
  </conditionalFormatting>
  <conditionalFormatting sqref="J464">
    <cfRule type="duplicateValues" dxfId="3634" priority="526"/>
  </conditionalFormatting>
  <conditionalFormatting sqref="J465:J469">
    <cfRule type="duplicateValues" dxfId="3633" priority="524"/>
  </conditionalFormatting>
  <conditionalFormatting sqref="J470">
    <cfRule type="duplicateValues" dxfId="3632" priority="527"/>
  </conditionalFormatting>
  <conditionalFormatting sqref="J471:J472">
    <cfRule type="duplicateValues" dxfId="3631" priority="523"/>
  </conditionalFormatting>
  <conditionalFormatting sqref="J473:J474">
    <cfRule type="duplicateValues" dxfId="3630" priority="528"/>
  </conditionalFormatting>
  <conditionalFormatting sqref="J475">
    <cfRule type="duplicateValues" dxfId="3629" priority="521"/>
  </conditionalFormatting>
  <conditionalFormatting sqref="J476">
    <cfRule type="duplicateValues" dxfId="3628" priority="522"/>
  </conditionalFormatting>
  <conditionalFormatting sqref="J477:J481">
    <cfRule type="duplicateValues" dxfId="3627" priority="520"/>
  </conditionalFormatting>
  <conditionalFormatting sqref="J483:J484">
    <cfRule type="duplicateValues" dxfId="3626" priority="518"/>
  </conditionalFormatting>
  <conditionalFormatting sqref="J485">
    <cfRule type="duplicateValues" dxfId="3625" priority="519"/>
  </conditionalFormatting>
  <conditionalFormatting sqref="J486 J490 J494">
    <cfRule type="duplicateValues" dxfId="3624" priority="516"/>
  </conditionalFormatting>
  <conditionalFormatting sqref="J487:J489">
    <cfRule type="duplicateValues" dxfId="3623" priority="515"/>
  </conditionalFormatting>
  <conditionalFormatting sqref="J491:J492">
    <cfRule type="duplicateValues" dxfId="3622" priority="514"/>
  </conditionalFormatting>
  <conditionalFormatting sqref="J493">
    <cfRule type="duplicateValues" dxfId="3621" priority="513"/>
  </conditionalFormatting>
  <conditionalFormatting sqref="J495:J496">
    <cfRule type="duplicateValues" dxfId="3620" priority="512"/>
  </conditionalFormatting>
  <conditionalFormatting sqref="J497">
    <cfRule type="duplicateValues" dxfId="3619" priority="517"/>
  </conditionalFormatting>
  <conditionalFormatting sqref="J498">
    <cfRule type="duplicateValues" dxfId="3618" priority="511"/>
  </conditionalFormatting>
  <conditionalFormatting sqref="J499:J501">
    <cfRule type="duplicateValues" dxfId="3617" priority="510"/>
  </conditionalFormatting>
  <conditionalFormatting sqref="J503">
    <cfRule type="duplicateValues" dxfId="3616" priority="509"/>
  </conditionalFormatting>
  <conditionalFormatting sqref="J504:J505">
    <cfRule type="duplicateValues" dxfId="3615" priority="507"/>
  </conditionalFormatting>
  <conditionalFormatting sqref="J506:J514">
    <cfRule type="duplicateValues" dxfId="3614" priority="508"/>
  </conditionalFormatting>
  <conditionalFormatting sqref="J515:J521">
    <cfRule type="duplicateValues" dxfId="3613" priority="506"/>
  </conditionalFormatting>
  <conditionalFormatting sqref="J523:J529">
    <cfRule type="duplicateValues" dxfId="3612" priority="503"/>
  </conditionalFormatting>
  <conditionalFormatting sqref="J530">
    <cfRule type="duplicateValues" dxfId="3611" priority="504"/>
  </conditionalFormatting>
  <conditionalFormatting sqref="J531:J535">
    <cfRule type="duplicateValues" dxfId="3610" priority="502"/>
  </conditionalFormatting>
  <conditionalFormatting sqref="J536">
    <cfRule type="duplicateValues" dxfId="3609" priority="505"/>
  </conditionalFormatting>
  <conditionalFormatting sqref="J537">
    <cfRule type="duplicateValues" dxfId="3608" priority="500"/>
  </conditionalFormatting>
  <conditionalFormatting sqref="J538">
    <cfRule type="duplicateValues" dxfId="3607" priority="501"/>
  </conditionalFormatting>
  <conditionalFormatting sqref="J539:J541">
    <cfRule type="duplicateValues" dxfId="3606" priority="499"/>
  </conditionalFormatting>
  <conditionalFormatting sqref="J543:J545">
    <cfRule type="duplicateValues" dxfId="3605" priority="497"/>
  </conditionalFormatting>
  <conditionalFormatting sqref="J546 J550">
    <cfRule type="duplicateValues" dxfId="3604" priority="498"/>
  </conditionalFormatting>
  <conditionalFormatting sqref="J547:J549">
    <cfRule type="duplicateValues" dxfId="3603" priority="496"/>
  </conditionalFormatting>
  <conditionalFormatting sqref="J551:J553">
    <cfRule type="duplicateValues" dxfId="3602" priority="495"/>
  </conditionalFormatting>
  <conditionalFormatting sqref="J555:J556 J560">
    <cfRule type="duplicateValues" dxfId="3601" priority="270"/>
  </conditionalFormatting>
  <conditionalFormatting sqref="J557:J559">
    <cfRule type="duplicateValues" dxfId="3600" priority="269"/>
  </conditionalFormatting>
  <conditionalFormatting sqref="J561:J572">
    <cfRule type="duplicateValues" dxfId="3599" priority="19"/>
  </conditionalFormatting>
  <conditionalFormatting sqref="J573:J583">
    <cfRule type="duplicateValues" dxfId="3598" priority="18"/>
  </conditionalFormatting>
  <conditionalFormatting sqref="J584">
    <cfRule type="duplicateValues" dxfId="3597" priority="20"/>
  </conditionalFormatting>
  <conditionalFormatting sqref="J585:J594">
    <cfRule type="duplicateValues" dxfId="3596" priority="17"/>
  </conditionalFormatting>
  <conditionalFormatting sqref="M4 M14 M24">
    <cfRule type="duplicateValues" dxfId="3595" priority="488"/>
  </conditionalFormatting>
  <conditionalFormatting sqref="M5:M7">
    <cfRule type="duplicateValues" dxfId="3594" priority="485"/>
  </conditionalFormatting>
  <conditionalFormatting sqref="M8">
    <cfRule type="duplicateValues" dxfId="3593" priority="486"/>
  </conditionalFormatting>
  <conditionalFormatting sqref="M9">
    <cfRule type="duplicateValues" dxfId="3592" priority="487"/>
  </conditionalFormatting>
  <conditionalFormatting sqref="M10:M13">
    <cfRule type="duplicateValues" dxfId="3591" priority="484"/>
  </conditionalFormatting>
  <conditionalFormatting sqref="M15">
    <cfRule type="duplicateValues" dxfId="3590" priority="481"/>
  </conditionalFormatting>
  <conditionalFormatting sqref="M16">
    <cfRule type="duplicateValues" dxfId="3589" priority="482"/>
  </conditionalFormatting>
  <conditionalFormatting sqref="M17:M18">
    <cfRule type="duplicateValues" dxfId="3588" priority="480"/>
  </conditionalFormatting>
  <conditionalFormatting sqref="M19">
    <cfRule type="duplicateValues" dxfId="3587" priority="483"/>
  </conditionalFormatting>
  <conditionalFormatting sqref="M20:M22">
    <cfRule type="duplicateValues" dxfId="3586" priority="479"/>
  </conditionalFormatting>
  <conditionalFormatting sqref="M23">
    <cfRule type="duplicateValues" dxfId="3585" priority="478"/>
  </conditionalFormatting>
  <conditionalFormatting sqref="M25:M28">
    <cfRule type="duplicateValues" dxfId="3584" priority="477"/>
  </conditionalFormatting>
  <conditionalFormatting sqref="M29 M39">
    <cfRule type="duplicateValues" dxfId="3583" priority="494"/>
  </conditionalFormatting>
  <conditionalFormatting sqref="M30:M33">
    <cfRule type="duplicateValues" dxfId="3582" priority="492"/>
  </conditionalFormatting>
  <conditionalFormatting sqref="M34">
    <cfRule type="duplicateValues" dxfId="3581" priority="493"/>
  </conditionalFormatting>
  <conditionalFormatting sqref="M35:M38">
    <cfRule type="duplicateValues" dxfId="3580" priority="491"/>
  </conditionalFormatting>
  <conditionalFormatting sqref="M40">
    <cfRule type="duplicateValues" dxfId="3579" priority="490"/>
  </conditionalFormatting>
  <conditionalFormatting sqref="M41:M43">
    <cfRule type="duplicateValues" dxfId="3578" priority="489"/>
  </conditionalFormatting>
  <conditionalFormatting sqref="M44 M66 M78 M96 M108 M134 M148 M169 M190 M220 M237 M264 M288 M304 M324 M347 M371 M389 M404 M418 M438 M454 M474 M492 M504 M516 M528 M552 M555:M556 M560">
    <cfRule type="duplicateValues" dxfId="3577" priority="11067"/>
  </conditionalFormatting>
  <conditionalFormatting sqref="M45">
    <cfRule type="duplicateValues" dxfId="3576" priority="474"/>
  </conditionalFormatting>
  <conditionalFormatting sqref="M46">
    <cfRule type="duplicateValues" dxfId="3575" priority="475"/>
  </conditionalFormatting>
  <conditionalFormatting sqref="M47:M48">
    <cfRule type="duplicateValues" dxfId="3574" priority="473"/>
  </conditionalFormatting>
  <conditionalFormatting sqref="M49">
    <cfRule type="duplicateValues" dxfId="3573" priority="476"/>
  </conditionalFormatting>
  <conditionalFormatting sqref="M51:M58">
    <cfRule type="duplicateValues" dxfId="3572" priority="471"/>
  </conditionalFormatting>
  <conditionalFormatting sqref="M59">
    <cfRule type="duplicateValues" dxfId="3571" priority="472"/>
  </conditionalFormatting>
  <conditionalFormatting sqref="M60:M61">
    <cfRule type="duplicateValues" dxfId="3570" priority="470"/>
  </conditionalFormatting>
  <conditionalFormatting sqref="M63:M65">
    <cfRule type="duplicateValues" dxfId="3569" priority="469"/>
  </conditionalFormatting>
  <conditionalFormatting sqref="M67:M68">
    <cfRule type="duplicateValues" dxfId="3568" priority="467"/>
  </conditionalFormatting>
  <conditionalFormatting sqref="M69">
    <cfRule type="duplicateValues" dxfId="3567" priority="468"/>
  </conditionalFormatting>
  <conditionalFormatting sqref="M70:M77">
    <cfRule type="duplicateValues" dxfId="3566" priority="466"/>
  </conditionalFormatting>
  <conditionalFormatting sqref="M79">
    <cfRule type="duplicateValues" dxfId="3565" priority="465"/>
  </conditionalFormatting>
  <conditionalFormatting sqref="M81:M89">
    <cfRule type="duplicateValues" dxfId="3564" priority="463"/>
  </conditionalFormatting>
  <conditionalFormatting sqref="M90">
    <cfRule type="duplicateValues" dxfId="3563" priority="464"/>
  </conditionalFormatting>
  <conditionalFormatting sqref="M91:M95">
    <cfRule type="duplicateValues" dxfId="3562" priority="462"/>
  </conditionalFormatting>
  <conditionalFormatting sqref="M97">
    <cfRule type="duplicateValues" dxfId="3561" priority="461"/>
  </conditionalFormatting>
  <conditionalFormatting sqref="M99:M101">
    <cfRule type="duplicateValues" dxfId="3560" priority="459"/>
  </conditionalFormatting>
  <conditionalFormatting sqref="M102">
    <cfRule type="duplicateValues" dxfId="3559" priority="460"/>
  </conditionalFormatting>
  <conditionalFormatting sqref="M103:M107">
    <cfRule type="duplicateValues" dxfId="3558" priority="458"/>
  </conditionalFormatting>
  <conditionalFormatting sqref="M109:M113">
    <cfRule type="duplicateValues" dxfId="3557" priority="456"/>
  </conditionalFormatting>
  <conditionalFormatting sqref="M114">
    <cfRule type="duplicateValues" dxfId="3556" priority="457"/>
  </conditionalFormatting>
  <conditionalFormatting sqref="M115">
    <cfRule type="duplicateValues" dxfId="3555" priority="455"/>
  </conditionalFormatting>
  <conditionalFormatting sqref="M117:M127">
    <cfRule type="duplicateValues" dxfId="3554" priority="454"/>
  </conditionalFormatting>
  <conditionalFormatting sqref="M129:M131">
    <cfRule type="duplicateValues" dxfId="3553" priority="452"/>
  </conditionalFormatting>
  <conditionalFormatting sqref="M132">
    <cfRule type="duplicateValues" dxfId="3552" priority="453"/>
  </conditionalFormatting>
  <conditionalFormatting sqref="M133">
    <cfRule type="duplicateValues" dxfId="3551" priority="451"/>
  </conditionalFormatting>
  <conditionalFormatting sqref="M135:M137">
    <cfRule type="duplicateValues" dxfId="3550" priority="449"/>
  </conditionalFormatting>
  <conditionalFormatting sqref="M138">
    <cfRule type="duplicateValues" dxfId="3549" priority="450"/>
  </conditionalFormatting>
  <conditionalFormatting sqref="M139:M141">
    <cfRule type="duplicateValues" dxfId="3548" priority="448"/>
  </conditionalFormatting>
  <conditionalFormatting sqref="M142:M147">
    <cfRule type="duplicateValues" dxfId="3547" priority="447"/>
  </conditionalFormatting>
  <conditionalFormatting sqref="M149">
    <cfRule type="duplicateValues" dxfId="3546" priority="445"/>
  </conditionalFormatting>
  <conditionalFormatting sqref="M150">
    <cfRule type="duplicateValues" dxfId="3545" priority="446"/>
  </conditionalFormatting>
  <conditionalFormatting sqref="M151:M154">
    <cfRule type="duplicateValues" dxfId="3544" priority="444"/>
  </conditionalFormatting>
  <conditionalFormatting sqref="M156:M163 M166:M168">
    <cfRule type="duplicateValues" dxfId="3543" priority="443"/>
  </conditionalFormatting>
  <conditionalFormatting sqref="M164:M165">
    <cfRule type="duplicateValues" dxfId="3542" priority="442"/>
  </conditionalFormatting>
  <conditionalFormatting sqref="M170:M171">
    <cfRule type="duplicateValues" dxfId="3541" priority="440"/>
  </conditionalFormatting>
  <conditionalFormatting sqref="M172">
    <cfRule type="duplicateValues" dxfId="3540" priority="441"/>
  </conditionalFormatting>
  <conditionalFormatting sqref="M173:M183">
    <cfRule type="duplicateValues" dxfId="3539" priority="439"/>
  </conditionalFormatting>
  <conditionalFormatting sqref="M185:M186">
    <cfRule type="duplicateValues" dxfId="3538" priority="436"/>
  </conditionalFormatting>
  <conditionalFormatting sqref="M187">
    <cfRule type="duplicateValues" dxfId="3537" priority="437"/>
  </conditionalFormatting>
  <conditionalFormatting sqref="M188">
    <cfRule type="duplicateValues" dxfId="3536" priority="438"/>
  </conditionalFormatting>
  <conditionalFormatting sqref="M189">
    <cfRule type="duplicateValues" dxfId="3535" priority="435"/>
  </conditionalFormatting>
  <conditionalFormatting sqref="M191:M194">
    <cfRule type="duplicateValues" dxfId="3534" priority="432"/>
  </conditionalFormatting>
  <conditionalFormatting sqref="M195:M196">
    <cfRule type="duplicateValues" dxfId="3533" priority="431"/>
  </conditionalFormatting>
  <conditionalFormatting sqref="M197">
    <cfRule type="duplicateValues" dxfId="3532" priority="433"/>
  </conditionalFormatting>
  <conditionalFormatting sqref="M198:M200">
    <cfRule type="duplicateValues" dxfId="3531" priority="429"/>
  </conditionalFormatting>
  <conditionalFormatting sqref="M201">
    <cfRule type="duplicateValues" dxfId="3530" priority="430"/>
  </conditionalFormatting>
  <conditionalFormatting sqref="M202:M205">
    <cfRule type="duplicateValues" dxfId="3529" priority="428"/>
  </conditionalFormatting>
  <conditionalFormatting sqref="M206">
    <cfRule type="duplicateValues" dxfId="3528" priority="434"/>
  </conditionalFormatting>
  <conditionalFormatting sqref="M207">
    <cfRule type="duplicateValues" dxfId="3527" priority="426"/>
  </conditionalFormatting>
  <conditionalFormatting sqref="M208">
    <cfRule type="duplicateValues" dxfId="3526" priority="427"/>
  </conditionalFormatting>
  <conditionalFormatting sqref="M210:M214">
    <cfRule type="duplicateValues" dxfId="3525" priority="424"/>
  </conditionalFormatting>
  <conditionalFormatting sqref="M215">
    <cfRule type="duplicateValues" dxfId="3524" priority="425"/>
  </conditionalFormatting>
  <conditionalFormatting sqref="M216:M219">
    <cfRule type="duplicateValues" dxfId="3523" priority="423"/>
  </conditionalFormatting>
  <conditionalFormatting sqref="M221:M222">
    <cfRule type="duplicateValues" dxfId="3522" priority="420"/>
  </conditionalFormatting>
  <conditionalFormatting sqref="M223">
    <cfRule type="duplicateValues" dxfId="3521" priority="421"/>
  </conditionalFormatting>
  <conditionalFormatting sqref="M224">
    <cfRule type="duplicateValues" dxfId="3520" priority="422"/>
  </conditionalFormatting>
  <conditionalFormatting sqref="M225:M228">
    <cfRule type="duplicateValues" dxfId="3519" priority="418"/>
  </conditionalFormatting>
  <conditionalFormatting sqref="M229:M230">
    <cfRule type="duplicateValues" dxfId="3518" priority="417"/>
  </conditionalFormatting>
  <conditionalFormatting sqref="M231">
    <cfRule type="duplicateValues" dxfId="3517" priority="419"/>
  </conditionalFormatting>
  <conditionalFormatting sqref="M232:M235">
    <cfRule type="duplicateValues" dxfId="3516" priority="416"/>
  </conditionalFormatting>
  <conditionalFormatting sqref="M238">
    <cfRule type="duplicateValues" dxfId="3515" priority="413"/>
  </conditionalFormatting>
  <conditionalFormatting sqref="M239">
    <cfRule type="duplicateValues" dxfId="3514" priority="414"/>
  </conditionalFormatting>
  <conditionalFormatting sqref="M240">
    <cfRule type="duplicateValues" dxfId="3513" priority="411"/>
  </conditionalFormatting>
  <conditionalFormatting sqref="M241">
    <cfRule type="duplicateValues" dxfId="3512" priority="412"/>
  </conditionalFormatting>
  <conditionalFormatting sqref="M242:M243">
    <cfRule type="duplicateValues" dxfId="3511" priority="410"/>
  </conditionalFormatting>
  <conditionalFormatting sqref="M244">
    <cfRule type="duplicateValues" dxfId="3510" priority="415"/>
  </conditionalFormatting>
  <conditionalFormatting sqref="M245:M246">
    <cfRule type="duplicateValues" dxfId="3509" priority="408"/>
  </conditionalFormatting>
  <conditionalFormatting sqref="M247">
    <cfRule type="duplicateValues" dxfId="3508" priority="409"/>
  </conditionalFormatting>
  <conditionalFormatting sqref="M248:M253">
    <cfRule type="duplicateValues" dxfId="3507" priority="407"/>
  </conditionalFormatting>
  <conditionalFormatting sqref="M255">
    <cfRule type="duplicateValues" dxfId="3506" priority="405"/>
  </conditionalFormatting>
  <conditionalFormatting sqref="M256">
    <cfRule type="duplicateValues" dxfId="3505" priority="406"/>
  </conditionalFormatting>
  <conditionalFormatting sqref="M257:M263">
    <cfRule type="duplicateValues" dxfId="3504" priority="404"/>
  </conditionalFormatting>
  <conditionalFormatting sqref="M265">
    <cfRule type="duplicateValues" dxfId="3503" priority="402"/>
  </conditionalFormatting>
  <conditionalFormatting sqref="M266:M271">
    <cfRule type="duplicateValues" dxfId="3502" priority="401"/>
  </conditionalFormatting>
  <conditionalFormatting sqref="M272">
    <cfRule type="duplicateValues" dxfId="3501" priority="403"/>
  </conditionalFormatting>
  <conditionalFormatting sqref="M273">
    <cfRule type="duplicateValues" dxfId="3500" priority="400"/>
  </conditionalFormatting>
  <conditionalFormatting sqref="M275">
    <cfRule type="duplicateValues" dxfId="3499" priority="398"/>
  </conditionalFormatting>
  <conditionalFormatting sqref="M276 M284">
    <cfRule type="duplicateValues" dxfId="3498" priority="399"/>
  </conditionalFormatting>
  <conditionalFormatting sqref="M277:M281">
    <cfRule type="duplicateValues" dxfId="3497" priority="397"/>
  </conditionalFormatting>
  <conditionalFormatting sqref="M282:M283">
    <cfRule type="duplicateValues" dxfId="3496" priority="396"/>
  </conditionalFormatting>
  <conditionalFormatting sqref="M285">
    <cfRule type="duplicateValues" dxfId="3495" priority="394"/>
  </conditionalFormatting>
  <conditionalFormatting sqref="M286">
    <cfRule type="duplicateValues" dxfId="3494" priority="395"/>
  </conditionalFormatting>
  <conditionalFormatting sqref="M287">
    <cfRule type="duplicateValues" dxfId="3493" priority="393"/>
  </conditionalFormatting>
  <conditionalFormatting sqref="M289:M290">
    <cfRule type="duplicateValues" dxfId="3492" priority="392"/>
  </conditionalFormatting>
  <conditionalFormatting sqref="M291">
    <cfRule type="duplicateValues" dxfId="3491" priority="391"/>
  </conditionalFormatting>
  <conditionalFormatting sqref="M292:M293">
    <cfRule type="duplicateValues" dxfId="3490" priority="390"/>
  </conditionalFormatting>
  <conditionalFormatting sqref="M295">
    <cfRule type="duplicateValues" dxfId="3489" priority="388"/>
  </conditionalFormatting>
  <conditionalFormatting sqref="M296 M301">
    <cfRule type="duplicateValues" dxfId="3488" priority="389"/>
  </conditionalFormatting>
  <conditionalFormatting sqref="M297:M300">
    <cfRule type="duplicateValues" dxfId="3487" priority="387"/>
  </conditionalFormatting>
  <conditionalFormatting sqref="M302:M303">
    <cfRule type="duplicateValues" dxfId="3486" priority="386"/>
  </conditionalFormatting>
  <conditionalFormatting sqref="M305">
    <cfRule type="duplicateValues" dxfId="3485" priority="384"/>
  </conditionalFormatting>
  <conditionalFormatting sqref="M306 M309 M312">
    <cfRule type="duplicateValues" dxfId="3484" priority="382"/>
  </conditionalFormatting>
  <conditionalFormatting sqref="M307:M308">
    <cfRule type="duplicateValues" dxfId="3483" priority="381"/>
  </conditionalFormatting>
  <conditionalFormatting sqref="M310:M311">
    <cfRule type="duplicateValues" dxfId="3482" priority="380"/>
  </conditionalFormatting>
  <conditionalFormatting sqref="M313">
    <cfRule type="duplicateValues" dxfId="3481" priority="379"/>
  </conditionalFormatting>
  <conditionalFormatting sqref="M314">
    <cfRule type="duplicateValues" dxfId="3480" priority="383"/>
  </conditionalFormatting>
  <conditionalFormatting sqref="M315 M318">
    <cfRule type="duplicateValues" dxfId="3479" priority="378"/>
  </conditionalFormatting>
  <conditionalFormatting sqref="M316:M317">
    <cfRule type="duplicateValues" dxfId="3478" priority="377"/>
  </conditionalFormatting>
  <conditionalFormatting sqref="M319">
    <cfRule type="duplicateValues" dxfId="3477" priority="385"/>
  </conditionalFormatting>
  <conditionalFormatting sqref="M320">
    <cfRule type="duplicateValues" dxfId="3476" priority="375"/>
  </conditionalFormatting>
  <conditionalFormatting sqref="M321">
    <cfRule type="duplicateValues" dxfId="3475" priority="376"/>
  </conditionalFormatting>
  <conditionalFormatting sqref="M322:M323">
    <cfRule type="duplicateValues" dxfId="3474" priority="374"/>
  </conditionalFormatting>
  <conditionalFormatting sqref="M325">
    <cfRule type="duplicateValues" dxfId="3473" priority="372"/>
  </conditionalFormatting>
  <conditionalFormatting sqref="M326">
    <cfRule type="duplicateValues" dxfId="3472" priority="373"/>
  </conditionalFormatting>
  <conditionalFormatting sqref="M327">
    <cfRule type="duplicateValues" dxfId="3471" priority="370"/>
  </conditionalFormatting>
  <conditionalFormatting sqref="M328">
    <cfRule type="duplicateValues" dxfId="3470" priority="371"/>
  </conditionalFormatting>
  <conditionalFormatting sqref="M330:M331">
    <cfRule type="duplicateValues" dxfId="3469" priority="366"/>
  </conditionalFormatting>
  <conditionalFormatting sqref="M332">
    <cfRule type="duplicateValues" dxfId="3468" priority="367"/>
  </conditionalFormatting>
  <conditionalFormatting sqref="M333">
    <cfRule type="duplicateValues" dxfId="3467" priority="365"/>
  </conditionalFormatting>
  <conditionalFormatting sqref="M334">
    <cfRule type="duplicateValues" dxfId="3466" priority="368"/>
  </conditionalFormatting>
  <conditionalFormatting sqref="M335">
    <cfRule type="duplicateValues" dxfId="3465" priority="363"/>
  </conditionalFormatting>
  <conditionalFormatting sqref="M336">
    <cfRule type="duplicateValues" dxfId="3464" priority="364"/>
  </conditionalFormatting>
  <conditionalFormatting sqref="M337:M339">
    <cfRule type="duplicateValues" dxfId="3463" priority="362"/>
  </conditionalFormatting>
  <conditionalFormatting sqref="M340:M344">
    <cfRule type="duplicateValues" dxfId="3462" priority="369"/>
  </conditionalFormatting>
  <conditionalFormatting sqref="M345:M346">
    <cfRule type="duplicateValues" dxfId="3461" priority="361"/>
  </conditionalFormatting>
  <conditionalFormatting sqref="M348 M352">
    <cfRule type="duplicateValues" dxfId="3460" priority="360"/>
  </conditionalFormatting>
  <conditionalFormatting sqref="M349:M351">
    <cfRule type="duplicateValues" dxfId="3459" priority="359"/>
  </conditionalFormatting>
  <conditionalFormatting sqref="M353">
    <cfRule type="duplicateValues" dxfId="3458" priority="358"/>
  </conditionalFormatting>
  <conditionalFormatting sqref="M355">
    <cfRule type="duplicateValues" dxfId="3457" priority="355"/>
  </conditionalFormatting>
  <conditionalFormatting sqref="M356">
    <cfRule type="duplicateValues" dxfId="3456" priority="356"/>
  </conditionalFormatting>
  <conditionalFormatting sqref="M357:M359">
    <cfRule type="duplicateValues" dxfId="3455" priority="353"/>
  </conditionalFormatting>
  <conditionalFormatting sqref="M360">
    <cfRule type="duplicateValues" dxfId="3454" priority="354"/>
  </conditionalFormatting>
  <conditionalFormatting sqref="M361">
    <cfRule type="duplicateValues" dxfId="3453" priority="357"/>
  </conditionalFormatting>
  <conditionalFormatting sqref="M362:M363">
    <cfRule type="duplicateValues" dxfId="3452" priority="351"/>
  </conditionalFormatting>
  <conditionalFormatting sqref="M364 M370">
    <cfRule type="duplicateValues" dxfId="3451" priority="352"/>
  </conditionalFormatting>
  <conditionalFormatting sqref="M365:M367">
    <cfRule type="duplicateValues" dxfId="3450" priority="349"/>
  </conditionalFormatting>
  <conditionalFormatting sqref="M368">
    <cfRule type="duplicateValues" dxfId="3449" priority="350"/>
  </conditionalFormatting>
  <conditionalFormatting sqref="M369">
    <cfRule type="duplicateValues" dxfId="3448" priority="348"/>
  </conditionalFormatting>
  <conditionalFormatting sqref="M372">
    <cfRule type="duplicateValues" dxfId="3447" priority="346"/>
  </conditionalFormatting>
  <conditionalFormatting sqref="M373">
    <cfRule type="duplicateValues" dxfId="3446" priority="345"/>
  </conditionalFormatting>
  <conditionalFormatting sqref="M374">
    <cfRule type="duplicateValues" dxfId="3445" priority="347"/>
  </conditionalFormatting>
  <conditionalFormatting sqref="M375">
    <cfRule type="duplicateValues" dxfId="3444" priority="344"/>
  </conditionalFormatting>
  <conditionalFormatting sqref="M376">
    <cfRule type="duplicateValues" dxfId="3443" priority="343"/>
  </conditionalFormatting>
  <conditionalFormatting sqref="M377:M379">
    <cfRule type="duplicateValues" dxfId="3442" priority="342"/>
  </conditionalFormatting>
  <conditionalFormatting sqref="M381">
    <cfRule type="duplicateValues" dxfId="3441" priority="340"/>
  </conditionalFormatting>
  <conditionalFormatting sqref="M382 M388">
    <cfRule type="duplicateValues" dxfId="3440" priority="341"/>
  </conditionalFormatting>
  <conditionalFormatting sqref="M383">
    <cfRule type="duplicateValues" dxfId="3439" priority="338"/>
  </conditionalFormatting>
  <conditionalFormatting sqref="M384:M387">
    <cfRule type="duplicateValues" dxfId="3438" priority="339"/>
  </conditionalFormatting>
  <conditionalFormatting sqref="M390:M391">
    <cfRule type="duplicateValues" dxfId="3437" priority="335"/>
  </conditionalFormatting>
  <conditionalFormatting sqref="M392:M394">
    <cfRule type="duplicateValues" dxfId="3436" priority="336"/>
  </conditionalFormatting>
  <conditionalFormatting sqref="M395:M396">
    <cfRule type="duplicateValues" dxfId="3435" priority="333"/>
  </conditionalFormatting>
  <conditionalFormatting sqref="M397">
    <cfRule type="duplicateValues" dxfId="3434" priority="334"/>
  </conditionalFormatting>
  <conditionalFormatting sqref="M398">
    <cfRule type="duplicateValues" dxfId="3433" priority="337"/>
  </conditionalFormatting>
  <conditionalFormatting sqref="M399">
    <cfRule type="duplicateValues" dxfId="3432" priority="332"/>
  </conditionalFormatting>
  <conditionalFormatting sqref="M400:M403">
    <cfRule type="duplicateValues" dxfId="3431" priority="331"/>
  </conditionalFormatting>
  <conditionalFormatting sqref="M405:M408">
    <cfRule type="duplicateValues" dxfId="3430" priority="329"/>
  </conditionalFormatting>
  <conditionalFormatting sqref="M409">
    <cfRule type="duplicateValues" dxfId="3429" priority="330"/>
  </conditionalFormatting>
  <conditionalFormatting sqref="M410:M411">
    <cfRule type="duplicateValues" dxfId="3428" priority="328"/>
  </conditionalFormatting>
  <conditionalFormatting sqref="M413:M417">
    <cfRule type="duplicateValues" dxfId="3427" priority="327"/>
  </conditionalFormatting>
  <conditionalFormatting sqref="M419">
    <cfRule type="duplicateValues" dxfId="3426" priority="326"/>
  </conditionalFormatting>
  <conditionalFormatting sqref="M421">
    <cfRule type="duplicateValues" dxfId="3425" priority="324"/>
  </conditionalFormatting>
  <conditionalFormatting sqref="M422">
    <cfRule type="duplicateValues" dxfId="3424" priority="325"/>
  </conditionalFormatting>
  <conditionalFormatting sqref="M423">
    <cfRule type="duplicateValues" dxfId="3423" priority="322"/>
  </conditionalFormatting>
  <conditionalFormatting sqref="M424">
    <cfRule type="duplicateValues" dxfId="3422" priority="323"/>
  </conditionalFormatting>
  <conditionalFormatting sqref="M425:M427">
    <cfRule type="duplicateValues" dxfId="3421" priority="321"/>
  </conditionalFormatting>
  <conditionalFormatting sqref="M429:M433">
    <cfRule type="duplicateValues" dxfId="3420" priority="319"/>
  </conditionalFormatting>
  <conditionalFormatting sqref="M434">
    <cfRule type="duplicateValues" dxfId="3419" priority="320"/>
  </conditionalFormatting>
  <conditionalFormatting sqref="M435">
    <cfRule type="duplicateValues" dxfId="3418" priority="318"/>
  </conditionalFormatting>
  <conditionalFormatting sqref="M437">
    <cfRule type="duplicateValues" dxfId="3417" priority="317"/>
  </conditionalFormatting>
  <conditionalFormatting sqref="M439">
    <cfRule type="duplicateValues" dxfId="3416" priority="316"/>
  </conditionalFormatting>
  <conditionalFormatting sqref="M440:M443">
    <cfRule type="duplicateValues" dxfId="3415" priority="314"/>
  </conditionalFormatting>
  <conditionalFormatting sqref="M444">
    <cfRule type="duplicateValues" dxfId="3414" priority="315"/>
  </conditionalFormatting>
  <conditionalFormatting sqref="M445:M453">
    <cfRule type="duplicateValues" dxfId="3413" priority="313"/>
  </conditionalFormatting>
  <conditionalFormatting sqref="M455">
    <cfRule type="duplicateValues" dxfId="3412" priority="312"/>
  </conditionalFormatting>
  <conditionalFormatting sqref="M457:M463">
    <cfRule type="duplicateValues" dxfId="3411" priority="308"/>
  </conditionalFormatting>
  <conditionalFormatting sqref="M464">
    <cfRule type="duplicateValues" dxfId="3410" priority="309"/>
  </conditionalFormatting>
  <conditionalFormatting sqref="M465:M469">
    <cfRule type="duplicateValues" dxfId="3409" priority="307"/>
  </conditionalFormatting>
  <conditionalFormatting sqref="M470">
    <cfRule type="duplicateValues" dxfId="3408" priority="310"/>
  </conditionalFormatting>
  <conditionalFormatting sqref="M471:M472">
    <cfRule type="duplicateValues" dxfId="3407" priority="306"/>
  </conditionalFormatting>
  <conditionalFormatting sqref="M473">
    <cfRule type="duplicateValues" dxfId="3406" priority="311"/>
  </conditionalFormatting>
  <conditionalFormatting sqref="M475">
    <cfRule type="duplicateValues" dxfId="3405" priority="304"/>
  </conditionalFormatting>
  <conditionalFormatting sqref="M476">
    <cfRule type="duplicateValues" dxfId="3404" priority="305"/>
  </conditionalFormatting>
  <conditionalFormatting sqref="M477:M481">
    <cfRule type="duplicateValues" dxfId="3403" priority="303"/>
  </conditionalFormatting>
  <conditionalFormatting sqref="M483:M484">
    <cfRule type="duplicateValues" dxfId="3402" priority="301"/>
  </conditionalFormatting>
  <conditionalFormatting sqref="M485">
    <cfRule type="duplicateValues" dxfId="3401" priority="302"/>
  </conditionalFormatting>
  <conditionalFormatting sqref="M486 M490">
    <cfRule type="duplicateValues" dxfId="3400" priority="300"/>
  </conditionalFormatting>
  <conditionalFormatting sqref="M487:M489">
    <cfRule type="duplicateValues" dxfId="3399" priority="299"/>
  </conditionalFormatting>
  <conditionalFormatting sqref="M491">
    <cfRule type="duplicateValues" dxfId="3398" priority="298"/>
  </conditionalFormatting>
  <conditionalFormatting sqref="M493">
    <cfRule type="duplicateValues" dxfId="3397" priority="295"/>
  </conditionalFormatting>
  <conditionalFormatting sqref="M494">
    <cfRule type="duplicateValues" dxfId="3396" priority="296"/>
  </conditionalFormatting>
  <conditionalFormatting sqref="M495:M496">
    <cfRule type="duplicateValues" dxfId="3395" priority="294"/>
  </conditionalFormatting>
  <conditionalFormatting sqref="M497">
    <cfRule type="duplicateValues" dxfId="3394" priority="297"/>
  </conditionalFormatting>
  <conditionalFormatting sqref="M498">
    <cfRule type="duplicateValues" dxfId="3393" priority="293"/>
  </conditionalFormatting>
  <conditionalFormatting sqref="M499:M501">
    <cfRule type="duplicateValues" dxfId="3392" priority="292"/>
  </conditionalFormatting>
  <conditionalFormatting sqref="M503">
    <cfRule type="duplicateValues" dxfId="3391" priority="291"/>
  </conditionalFormatting>
  <conditionalFormatting sqref="M505">
    <cfRule type="duplicateValues" dxfId="3390" priority="289"/>
  </conditionalFormatting>
  <conditionalFormatting sqref="M506:M514">
    <cfRule type="duplicateValues" dxfId="3389" priority="290"/>
  </conditionalFormatting>
  <conditionalFormatting sqref="M515">
    <cfRule type="duplicateValues" dxfId="3388" priority="288"/>
  </conditionalFormatting>
  <conditionalFormatting sqref="M517:M521">
    <cfRule type="duplicateValues" dxfId="3387" priority="287"/>
  </conditionalFormatting>
  <conditionalFormatting sqref="M523:M527">
    <cfRule type="duplicateValues" dxfId="3386" priority="286"/>
  </conditionalFormatting>
  <conditionalFormatting sqref="M529">
    <cfRule type="duplicateValues" dxfId="3385" priority="283"/>
  </conditionalFormatting>
  <conditionalFormatting sqref="M530">
    <cfRule type="duplicateValues" dxfId="3384" priority="284"/>
  </conditionalFormatting>
  <conditionalFormatting sqref="M531:M535">
    <cfRule type="duplicateValues" dxfId="3383" priority="282"/>
  </conditionalFormatting>
  <conditionalFormatting sqref="M536">
    <cfRule type="duplicateValues" dxfId="3382" priority="285"/>
  </conditionalFormatting>
  <conditionalFormatting sqref="M537">
    <cfRule type="duplicateValues" dxfId="3381" priority="280"/>
  </conditionalFormatting>
  <conditionalFormatting sqref="M538">
    <cfRule type="duplicateValues" dxfId="3380" priority="281"/>
  </conditionalFormatting>
  <conditionalFormatting sqref="M539:M541">
    <cfRule type="duplicateValues" dxfId="3379" priority="279"/>
  </conditionalFormatting>
  <conditionalFormatting sqref="M543:M545">
    <cfRule type="duplicateValues" dxfId="3378" priority="277"/>
  </conditionalFormatting>
  <conditionalFormatting sqref="M546 M550">
    <cfRule type="duplicateValues" dxfId="3377" priority="278"/>
  </conditionalFormatting>
  <conditionalFormatting sqref="M547:M549">
    <cfRule type="duplicateValues" dxfId="3376" priority="276"/>
  </conditionalFormatting>
  <conditionalFormatting sqref="M551">
    <cfRule type="duplicateValues" dxfId="3375" priority="275"/>
  </conditionalFormatting>
  <conditionalFormatting sqref="M553">
    <cfRule type="duplicateValues" dxfId="3374" priority="274"/>
  </conditionalFormatting>
  <conditionalFormatting sqref="M557:M559">
    <cfRule type="duplicateValues" dxfId="3373" priority="273"/>
  </conditionalFormatting>
  <conditionalFormatting sqref="M561:M572">
    <cfRule type="duplicateValues" dxfId="3372" priority="15"/>
  </conditionalFormatting>
  <conditionalFormatting sqref="M573:M583">
    <cfRule type="duplicateValues" dxfId="3371" priority="14"/>
  </conditionalFormatting>
  <conditionalFormatting sqref="M584">
    <cfRule type="duplicateValues" dxfId="3370" priority="16"/>
  </conditionalFormatting>
  <conditionalFormatting sqref="M585:M594">
    <cfRule type="duplicateValues" dxfId="3369" priority="13"/>
  </conditionalFormatting>
  <conditionalFormatting sqref="P4 P14 P24">
    <cfRule type="duplicateValues" dxfId="3368" priority="257"/>
  </conditionalFormatting>
  <conditionalFormatting sqref="P5:P7">
    <cfRule type="duplicateValues" dxfId="3367" priority="254"/>
  </conditionalFormatting>
  <conditionalFormatting sqref="P8">
    <cfRule type="duplicateValues" dxfId="3366" priority="255"/>
  </conditionalFormatting>
  <conditionalFormatting sqref="P9">
    <cfRule type="duplicateValues" dxfId="3365" priority="256"/>
  </conditionalFormatting>
  <conditionalFormatting sqref="P10:P13">
    <cfRule type="duplicateValues" dxfId="3364" priority="253"/>
  </conditionalFormatting>
  <conditionalFormatting sqref="P15">
    <cfRule type="duplicateValues" dxfId="3363" priority="250"/>
  </conditionalFormatting>
  <conditionalFormatting sqref="P16">
    <cfRule type="duplicateValues" dxfId="3362" priority="251"/>
  </conditionalFormatting>
  <conditionalFormatting sqref="P17:P18">
    <cfRule type="duplicateValues" dxfId="3361" priority="249"/>
  </conditionalFormatting>
  <conditionalFormatting sqref="P19">
    <cfRule type="duplicateValues" dxfId="3360" priority="252"/>
  </conditionalFormatting>
  <conditionalFormatting sqref="P20:P22">
    <cfRule type="duplicateValues" dxfId="3359" priority="248"/>
  </conditionalFormatting>
  <conditionalFormatting sqref="P23">
    <cfRule type="duplicateValues" dxfId="3358" priority="247"/>
  </conditionalFormatting>
  <conditionalFormatting sqref="P25:P28">
    <cfRule type="duplicateValues" dxfId="3357" priority="246"/>
  </conditionalFormatting>
  <conditionalFormatting sqref="P29 P39">
    <cfRule type="duplicateValues" dxfId="3356" priority="263"/>
  </conditionalFormatting>
  <conditionalFormatting sqref="P30:P33">
    <cfRule type="duplicateValues" dxfId="3355" priority="261"/>
  </conditionalFormatting>
  <conditionalFormatting sqref="P34">
    <cfRule type="duplicateValues" dxfId="3354" priority="262"/>
  </conditionalFormatting>
  <conditionalFormatting sqref="P35:P38">
    <cfRule type="duplicateValues" dxfId="3353" priority="260"/>
  </conditionalFormatting>
  <conditionalFormatting sqref="P40">
    <cfRule type="duplicateValues" dxfId="3352" priority="259"/>
  </conditionalFormatting>
  <conditionalFormatting sqref="P41:P43">
    <cfRule type="duplicateValues" dxfId="3351" priority="258"/>
  </conditionalFormatting>
  <conditionalFormatting sqref="P44 P66 P78 P96">
    <cfRule type="duplicateValues" dxfId="3350" priority="264"/>
  </conditionalFormatting>
  <conditionalFormatting sqref="P45">
    <cfRule type="duplicateValues" dxfId="3349" priority="243"/>
  </conditionalFormatting>
  <conditionalFormatting sqref="P46">
    <cfRule type="duplicateValues" dxfId="3348" priority="244"/>
  </conditionalFormatting>
  <conditionalFormatting sqref="P47:P48">
    <cfRule type="duplicateValues" dxfId="3347" priority="242"/>
  </conditionalFormatting>
  <conditionalFormatting sqref="P49">
    <cfRule type="duplicateValues" dxfId="3346" priority="245"/>
  </conditionalFormatting>
  <conditionalFormatting sqref="P51:P58">
    <cfRule type="duplicateValues" dxfId="3345" priority="240"/>
  </conditionalFormatting>
  <conditionalFormatting sqref="P59">
    <cfRule type="duplicateValues" dxfId="3344" priority="241"/>
  </conditionalFormatting>
  <conditionalFormatting sqref="P60:P61">
    <cfRule type="duplicateValues" dxfId="3343" priority="239"/>
  </conditionalFormatting>
  <conditionalFormatting sqref="P63:P65">
    <cfRule type="duplicateValues" dxfId="3342" priority="238"/>
  </conditionalFormatting>
  <conditionalFormatting sqref="P67:P68">
    <cfRule type="duplicateValues" dxfId="3341" priority="236"/>
  </conditionalFormatting>
  <conditionalFormatting sqref="P69">
    <cfRule type="duplicateValues" dxfId="3340" priority="237"/>
  </conditionalFormatting>
  <conditionalFormatting sqref="P70:P77">
    <cfRule type="duplicateValues" dxfId="3339" priority="235"/>
  </conditionalFormatting>
  <conditionalFormatting sqref="P79">
    <cfRule type="duplicateValues" dxfId="3338" priority="234"/>
  </conditionalFormatting>
  <conditionalFormatting sqref="P81:P89">
    <cfRule type="duplicateValues" dxfId="3337" priority="232"/>
  </conditionalFormatting>
  <conditionalFormatting sqref="P90">
    <cfRule type="duplicateValues" dxfId="3336" priority="233"/>
  </conditionalFormatting>
  <conditionalFormatting sqref="P91:P95">
    <cfRule type="duplicateValues" dxfId="3335" priority="231"/>
  </conditionalFormatting>
  <conditionalFormatting sqref="P97">
    <cfRule type="duplicateValues" dxfId="3334" priority="230"/>
  </conditionalFormatting>
  <conditionalFormatting sqref="P99 P114 P141 P153 P183 P213 P247 P275 P283 P291 P317 P326 P345 P364 P374:P376 P390 P415 P439 P464 P494 P509:P510 P525 P540 P556 P560 P584">
    <cfRule type="duplicateValues" dxfId="3333" priority="11166"/>
  </conditionalFormatting>
  <conditionalFormatting sqref="P100:P101">
    <cfRule type="duplicateValues" dxfId="3332" priority="227"/>
  </conditionalFormatting>
  <conditionalFormatting sqref="P102">
    <cfRule type="duplicateValues" dxfId="3331" priority="228"/>
  </conditionalFormatting>
  <conditionalFormatting sqref="P103:P107">
    <cfRule type="duplicateValues" dxfId="3330" priority="226"/>
  </conditionalFormatting>
  <conditionalFormatting sqref="P108">
    <cfRule type="duplicateValues" dxfId="3329" priority="229"/>
  </conditionalFormatting>
  <conditionalFormatting sqref="P109:P113">
    <cfRule type="duplicateValues" dxfId="3328" priority="225"/>
  </conditionalFormatting>
  <conditionalFormatting sqref="P115">
    <cfRule type="duplicateValues" dxfId="3327" priority="223"/>
  </conditionalFormatting>
  <conditionalFormatting sqref="P117:P127">
    <cfRule type="duplicateValues" dxfId="3326" priority="222"/>
  </conditionalFormatting>
  <conditionalFormatting sqref="P129:P131">
    <cfRule type="duplicateValues" dxfId="3325" priority="220"/>
  </conditionalFormatting>
  <conditionalFormatting sqref="P132">
    <cfRule type="duplicateValues" dxfId="3324" priority="221"/>
  </conditionalFormatting>
  <conditionalFormatting sqref="P133">
    <cfRule type="duplicateValues" dxfId="3323" priority="219"/>
  </conditionalFormatting>
  <conditionalFormatting sqref="P134">
    <cfRule type="duplicateValues" dxfId="3322" priority="224"/>
  </conditionalFormatting>
  <conditionalFormatting sqref="P135:P137">
    <cfRule type="duplicateValues" dxfId="3321" priority="217"/>
  </conditionalFormatting>
  <conditionalFormatting sqref="P138">
    <cfRule type="duplicateValues" dxfId="3320" priority="218"/>
  </conditionalFormatting>
  <conditionalFormatting sqref="P139:P140">
    <cfRule type="duplicateValues" dxfId="3319" priority="216"/>
  </conditionalFormatting>
  <conditionalFormatting sqref="P142:P147">
    <cfRule type="duplicateValues" dxfId="3318" priority="214"/>
  </conditionalFormatting>
  <conditionalFormatting sqref="P148">
    <cfRule type="duplicateValues" dxfId="3317" priority="215"/>
  </conditionalFormatting>
  <conditionalFormatting sqref="P149">
    <cfRule type="duplicateValues" dxfId="3316" priority="212"/>
  </conditionalFormatting>
  <conditionalFormatting sqref="P150">
    <cfRule type="duplicateValues" dxfId="3315" priority="213"/>
  </conditionalFormatting>
  <conditionalFormatting sqref="P151:P152">
    <cfRule type="duplicateValues" dxfId="3314" priority="211"/>
  </conditionalFormatting>
  <conditionalFormatting sqref="P154">
    <cfRule type="duplicateValues" dxfId="3313" priority="209"/>
  </conditionalFormatting>
  <conditionalFormatting sqref="P156:P163 P166:P168">
    <cfRule type="duplicateValues" dxfId="3312" priority="208"/>
  </conditionalFormatting>
  <conditionalFormatting sqref="P164:P165">
    <cfRule type="duplicateValues" dxfId="3311" priority="207"/>
  </conditionalFormatting>
  <conditionalFormatting sqref="P169">
    <cfRule type="duplicateValues" dxfId="3310" priority="210"/>
  </conditionalFormatting>
  <conditionalFormatting sqref="P170:P171">
    <cfRule type="duplicateValues" dxfId="3309" priority="205"/>
  </conditionalFormatting>
  <conditionalFormatting sqref="P172">
    <cfRule type="duplicateValues" dxfId="3308" priority="206"/>
  </conditionalFormatting>
  <conditionalFormatting sqref="P173:P182">
    <cfRule type="duplicateValues" dxfId="3307" priority="204"/>
  </conditionalFormatting>
  <conditionalFormatting sqref="P185:P186">
    <cfRule type="duplicateValues" dxfId="3306" priority="200"/>
  </conditionalFormatting>
  <conditionalFormatting sqref="P187">
    <cfRule type="duplicateValues" dxfId="3305" priority="201"/>
  </conditionalFormatting>
  <conditionalFormatting sqref="P188">
    <cfRule type="duplicateValues" dxfId="3304" priority="202"/>
  </conditionalFormatting>
  <conditionalFormatting sqref="P189">
    <cfRule type="duplicateValues" dxfId="3303" priority="199"/>
  </conditionalFormatting>
  <conditionalFormatting sqref="P190">
    <cfRule type="duplicateValues" dxfId="3302" priority="203"/>
  </conditionalFormatting>
  <conditionalFormatting sqref="P191:P194">
    <cfRule type="duplicateValues" dxfId="3301" priority="196"/>
  </conditionalFormatting>
  <conditionalFormatting sqref="P195:P196">
    <cfRule type="duplicateValues" dxfId="3300" priority="195"/>
  </conditionalFormatting>
  <conditionalFormatting sqref="P197">
    <cfRule type="duplicateValues" dxfId="3299" priority="197"/>
  </conditionalFormatting>
  <conditionalFormatting sqref="P198:P200">
    <cfRule type="duplicateValues" dxfId="3298" priority="193"/>
  </conditionalFormatting>
  <conditionalFormatting sqref="P201">
    <cfRule type="duplicateValues" dxfId="3297" priority="194"/>
  </conditionalFormatting>
  <conditionalFormatting sqref="P202:P205">
    <cfRule type="duplicateValues" dxfId="3296" priority="192"/>
  </conditionalFormatting>
  <conditionalFormatting sqref="P206">
    <cfRule type="duplicateValues" dxfId="3295" priority="198"/>
  </conditionalFormatting>
  <conditionalFormatting sqref="P207">
    <cfRule type="duplicateValues" dxfId="3294" priority="190"/>
  </conditionalFormatting>
  <conditionalFormatting sqref="P208">
    <cfRule type="duplicateValues" dxfId="3293" priority="191"/>
  </conditionalFormatting>
  <conditionalFormatting sqref="P210:P212">
    <cfRule type="duplicateValues" dxfId="3292" priority="189"/>
  </conditionalFormatting>
  <conditionalFormatting sqref="P214">
    <cfRule type="duplicateValues" dxfId="3291" priority="186"/>
  </conditionalFormatting>
  <conditionalFormatting sqref="P215">
    <cfRule type="duplicateValues" dxfId="3290" priority="187"/>
  </conditionalFormatting>
  <conditionalFormatting sqref="P216:P219">
    <cfRule type="duplicateValues" dxfId="3289" priority="185"/>
  </conditionalFormatting>
  <conditionalFormatting sqref="P220 P237">
    <cfRule type="duplicateValues" dxfId="3288" priority="188"/>
  </conditionalFormatting>
  <conditionalFormatting sqref="P221:P222">
    <cfRule type="duplicateValues" dxfId="3287" priority="182"/>
  </conditionalFormatting>
  <conditionalFormatting sqref="P223">
    <cfRule type="duplicateValues" dxfId="3286" priority="183"/>
  </conditionalFormatting>
  <conditionalFormatting sqref="P224">
    <cfRule type="duplicateValues" dxfId="3285" priority="184"/>
  </conditionalFormatting>
  <conditionalFormatting sqref="P225:P228">
    <cfRule type="duplicateValues" dxfId="3284" priority="180"/>
  </conditionalFormatting>
  <conditionalFormatting sqref="P229:P230">
    <cfRule type="duplicateValues" dxfId="3283" priority="179"/>
  </conditionalFormatting>
  <conditionalFormatting sqref="P231">
    <cfRule type="duplicateValues" dxfId="3282" priority="181"/>
  </conditionalFormatting>
  <conditionalFormatting sqref="P232:P235">
    <cfRule type="duplicateValues" dxfId="3281" priority="178"/>
  </conditionalFormatting>
  <conditionalFormatting sqref="P238">
    <cfRule type="duplicateValues" dxfId="3280" priority="175"/>
  </conditionalFormatting>
  <conditionalFormatting sqref="P239">
    <cfRule type="duplicateValues" dxfId="3279" priority="176"/>
  </conditionalFormatting>
  <conditionalFormatting sqref="P240">
    <cfRule type="duplicateValues" dxfId="3278" priority="173"/>
  </conditionalFormatting>
  <conditionalFormatting sqref="P241">
    <cfRule type="duplicateValues" dxfId="3277" priority="174"/>
  </conditionalFormatting>
  <conditionalFormatting sqref="P242:P243">
    <cfRule type="duplicateValues" dxfId="3276" priority="172"/>
  </conditionalFormatting>
  <conditionalFormatting sqref="P244">
    <cfRule type="duplicateValues" dxfId="3275" priority="177"/>
  </conditionalFormatting>
  <conditionalFormatting sqref="P245:P246">
    <cfRule type="duplicateValues" dxfId="3274" priority="171"/>
  </conditionalFormatting>
  <conditionalFormatting sqref="P248:P253">
    <cfRule type="duplicateValues" dxfId="3273" priority="169"/>
  </conditionalFormatting>
  <conditionalFormatting sqref="P255">
    <cfRule type="duplicateValues" dxfId="3272" priority="167"/>
  </conditionalFormatting>
  <conditionalFormatting sqref="P256">
    <cfRule type="duplicateValues" dxfId="3271" priority="168"/>
  </conditionalFormatting>
  <conditionalFormatting sqref="P257:P263">
    <cfRule type="duplicateValues" dxfId="3270" priority="166"/>
  </conditionalFormatting>
  <conditionalFormatting sqref="P264">
    <cfRule type="duplicateValues" dxfId="3269" priority="170"/>
  </conditionalFormatting>
  <conditionalFormatting sqref="P265">
    <cfRule type="duplicateValues" dxfId="3268" priority="164"/>
  </conditionalFormatting>
  <conditionalFormatting sqref="P266:P271">
    <cfRule type="duplicateValues" dxfId="3267" priority="163"/>
  </conditionalFormatting>
  <conditionalFormatting sqref="P272">
    <cfRule type="duplicateValues" dxfId="3266" priority="165"/>
  </conditionalFormatting>
  <conditionalFormatting sqref="P273">
    <cfRule type="duplicateValues" dxfId="3265" priority="162"/>
  </conditionalFormatting>
  <conditionalFormatting sqref="P276">
    <cfRule type="duplicateValues" dxfId="3264" priority="161"/>
  </conditionalFormatting>
  <conditionalFormatting sqref="P277:P281">
    <cfRule type="duplicateValues" dxfId="3263" priority="160"/>
  </conditionalFormatting>
  <conditionalFormatting sqref="P282">
    <cfRule type="duplicateValues" dxfId="3262" priority="159"/>
  </conditionalFormatting>
  <conditionalFormatting sqref="P284">
    <cfRule type="duplicateValues" dxfId="3261" priority="157"/>
  </conditionalFormatting>
  <conditionalFormatting sqref="P285">
    <cfRule type="duplicateValues" dxfId="3260" priority="155"/>
  </conditionalFormatting>
  <conditionalFormatting sqref="P286">
    <cfRule type="duplicateValues" dxfId="3259" priority="156"/>
  </conditionalFormatting>
  <conditionalFormatting sqref="P287">
    <cfRule type="duplicateValues" dxfId="3258" priority="154"/>
  </conditionalFormatting>
  <conditionalFormatting sqref="P288">
    <cfRule type="duplicateValues" dxfId="3257" priority="158"/>
  </conditionalFormatting>
  <conditionalFormatting sqref="P289:P290">
    <cfRule type="duplicateValues" dxfId="3256" priority="153"/>
  </conditionalFormatting>
  <conditionalFormatting sqref="P292:P293">
    <cfRule type="duplicateValues" dxfId="3255" priority="151"/>
  </conditionalFormatting>
  <conditionalFormatting sqref="P295">
    <cfRule type="duplicateValues" dxfId="3254" priority="149"/>
  </conditionalFormatting>
  <conditionalFormatting sqref="P296 P301">
    <cfRule type="duplicateValues" dxfId="3253" priority="150"/>
  </conditionalFormatting>
  <conditionalFormatting sqref="P297:P300">
    <cfRule type="duplicateValues" dxfId="3252" priority="148"/>
  </conditionalFormatting>
  <conditionalFormatting sqref="P302:P303">
    <cfRule type="duplicateValues" dxfId="3251" priority="147"/>
  </conditionalFormatting>
  <conditionalFormatting sqref="P304">
    <cfRule type="duplicateValues" dxfId="3250" priority="152"/>
  </conditionalFormatting>
  <conditionalFormatting sqref="P305">
    <cfRule type="duplicateValues" dxfId="3249" priority="146"/>
  </conditionalFormatting>
  <conditionalFormatting sqref="P306 P309 P312">
    <cfRule type="duplicateValues" dxfId="3248" priority="144"/>
  </conditionalFormatting>
  <conditionalFormatting sqref="P307:P308">
    <cfRule type="duplicateValues" dxfId="3247" priority="143"/>
  </conditionalFormatting>
  <conditionalFormatting sqref="P310:P311">
    <cfRule type="duplicateValues" dxfId="3246" priority="142"/>
  </conditionalFormatting>
  <conditionalFormatting sqref="P313">
    <cfRule type="duplicateValues" dxfId="3245" priority="141"/>
  </conditionalFormatting>
  <conditionalFormatting sqref="P314">
    <cfRule type="duplicateValues" dxfId="3244" priority="145"/>
  </conditionalFormatting>
  <conditionalFormatting sqref="P315">
    <cfRule type="duplicateValues" dxfId="3243" priority="140"/>
  </conditionalFormatting>
  <conditionalFormatting sqref="P316">
    <cfRule type="duplicateValues" dxfId="3242" priority="139"/>
  </conditionalFormatting>
  <conditionalFormatting sqref="P318">
    <cfRule type="duplicateValues" dxfId="3241" priority="136"/>
  </conditionalFormatting>
  <conditionalFormatting sqref="P319">
    <cfRule type="duplicateValues" dxfId="3240" priority="137"/>
  </conditionalFormatting>
  <conditionalFormatting sqref="P320">
    <cfRule type="duplicateValues" dxfId="3239" priority="134"/>
  </conditionalFormatting>
  <conditionalFormatting sqref="P321">
    <cfRule type="duplicateValues" dxfId="3238" priority="135"/>
  </conditionalFormatting>
  <conditionalFormatting sqref="P322:P323">
    <cfRule type="duplicateValues" dxfId="3237" priority="133"/>
  </conditionalFormatting>
  <conditionalFormatting sqref="P324">
    <cfRule type="duplicateValues" dxfId="3236" priority="138"/>
  </conditionalFormatting>
  <conditionalFormatting sqref="P325">
    <cfRule type="duplicateValues" dxfId="3235" priority="132"/>
  </conditionalFormatting>
  <conditionalFormatting sqref="P327">
    <cfRule type="duplicateValues" dxfId="3234" priority="130"/>
  </conditionalFormatting>
  <conditionalFormatting sqref="P328">
    <cfRule type="duplicateValues" dxfId="3233" priority="131"/>
  </conditionalFormatting>
  <conditionalFormatting sqref="P330:P331">
    <cfRule type="duplicateValues" dxfId="3232" priority="126"/>
  </conditionalFormatting>
  <conditionalFormatting sqref="P332">
    <cfRule type="duplicateValues" dxfId="3231" priority="127"/>
  </conditionalFormatting>
  <conditionalFormatting sqref="P333">
    <cfRule type="duplicateValues" dxfId="3230" priority="125"/>
  </conditionalFormatting>
  <conditionalFormatting sqref="P334">
    <cfRule type="duplicateValues" dxfId="3229" priority="128"/>
  </conditionalFormatting>
  <conditionalFormatting sqref="P335">
    <cfRule type="duplicateValues" dxfId="3228" priority="123"/>
  </conditionalFormatting>
  <conditionalFormatting sqref="P336">
    <cfRule type="duplicateValues" dxfId="3227" priority="124"/>
  </conditionalFormatting>
  <conditionalFormatting sqref="P337:P339">
    <cfRule type="duplicateValues" dxfId="3226" priority="122"/>
  </conditionalFormatting>
  <conditionalFormatting sqref="P340:P344">
    <cfRule type="duplicateValues" dxfId="3225" priority="129"/>
  </conditionalFormatting>
  <conditionalFormatting sqref="P346">
    <cfRule type="duplicateValues" dxfId="3224" priority="120"/>
  </conditionalFormatting>
  <conditionalFormatting sqref="P347">
    <cfRule type="duplicateValues" dxfId="3223" priority="121"/>
  </conditionalFormatting>
  <conditionalFormatting sqref="P348 P352">
    <cfRule type="duplicateValues" dxfId="3222" priority="119"/>
  </conditionalFormatting>
  <conditionalFormatting sqref="P349:P351">
    <cfRule type="duplicateValues" dxfId="3221" priority="118"/>
  </conditionalFormatting>
  <conditionalFormatting sqref="P353">
    <cfRule type="duplicateValues" dxfId="3220" priority="117"/>
  </conditionalFormatting>
  <conditionalFormatting sqref="P355">
    <cfRule type="duplicateValues" dxfId="3219" priority="114"/>
  </conditionalFormatting>
  <conditionalFormatting sqref="P356">
    <cfRule type="duplicateValues" dxfId="3218" priority="115"/>
  </conditionalFormatting>
  <conditionalFormatting sqref="P357:P359">
    <cfRule type="duplicateValues" dxfId="3217" priority="112"/>
  </conditionalFormatting>
  <conditionalFormatting sqref="P360">
    <cfRule type="duplicateValues" dxfId="3216" priority="113"/>
  </conditionalFormatting>
  <conditionalFormatting sqref="P361">
    <cfRule type="duplicateValues" dxfId="3215" priority="116"/>
  </conditionalFormatting>
  <conditionalFormatting sqref="P362:P363">
    <cfRule type="duplicateValues" dxfId="3214" priority="111"/>
  </conditionalFormatting>
  <conditionalFormatting sqref="P365:P367">
    <cfRule type="duplicateValues" dxfId="3213" priority="107"/>
  </conditionalFormatting>
  <conditionalFormatting sqref="P368">
    <cfRule type="duplicateValues" dxfId="3212" priority="108"/>
  </conditionalFormatting>
  <conditionalFormatting sqref="P369">
    <cfRule type="duplicateValues" dxfId="3211" priority="106"/>
  </conditionalFormatting>
  <conditionalFormatting sqref="P370">
    <cfRule type="duplicateValues" dxfId="3210" priority="109"/>
  </conditionalFormatting>
  <conditionalFormatting sqref="P371">
    <cfRule type="duplicateValues" dxfId="3209" priority="110"/>
  </conditionalFormatting>
  <conditionalFormatting sqref="P372">
    <cfRule type="duplicateValues" dxfId="3208" priority="105"/>
  </conditionalFormatting>
  <conditionalFormatting sqref="P373">
    <cfRule type="duplicateValues" dxfId="3207" priority="104"/>
  </conditionalFormatting>
  <conditionalFormatting sqref="P377:P379">
    <cfRule type="duplicateValues" dxfId="3206" priority="102"/>
  </conditionalFormatting>
  <conditionalFormatting sqref="P381">
    <cfRule type="duplicateValues" dxfId="3205" priority="100"/>
  </conditionalFormatting>
  <conditionalFormatting sqref="P382 P388">
    <cfRule type="duplicateValues" dxfId="3204" priority="101"/>
  </conditionalFormatting>
  <conditionalFormatting sqref="P383">
    <cfRule type="duplicateValues" dxfId="3203" priority="98"/>
  </conditionalFormatting>
  <conditionalFormatting sqref="P384:P387">
    <cfRule type="duplicateValues" dxfId="3202" priority="99"/>
  </conditionalFormatting>
  <conditionalFormatting sqref="P389">
    <cfRule type="duplicateValues" dxfId="3201" priority="103"/>
  </conditionalFormatting>
  <conditionalFormatting sqref="P391">
    <cfRule type="duplicateValues" dxfId="3200" priority="94"/>
  </conditionalFormatting>
  <conditionalFormatting sqref="P392:P394">
    <cfRule type="duplicateValues" dxfId="3199" priority="95"/>
  </conditionalFormatting>
  <conditionalFormatting sqref="P395:P396">
    <cfRule type="duplicateValues" dxfId="3198" priority="92"/>
  </conditionalFormatting>
  <conditionalFormatting sqref="P397">
    <cfRule type="duplicateValues" dxfId="3197" priority="93"/>
  </conditionalFormatting>
  <conditionalFormatting sqref="P398">
    <cfRule type="duplicateValues" dxfId="3196" priority="96"/>
  </conditionalFormatting>
  <conditionalFormatting sqref="P399">
    <cfRule type="duplicateValues" dxfId="3195" priority="91"/>
  </conditionalFormatting>
  <conditionalFormatting sqref="P400:P403">
    <cfRule type="duplicateValues" dxfId="3194" priority="90"/>
  </conditionalFormatting>
  <conditionalFormatting sqref="P404">
    <cfRule type="duplicateValues" dxfId="3193" priority="97"/>
  </conditionalFormatting>
  <conditionalFormatting sqref="P405:P408">
    <cfRule type="duplicateValues" dxfId="3192" priority="88"/>
  </conditionalFormatting>
  <conditionalFormatting sqref="P409">
    <cfRule type="duplicateValues" dxfId="3191" priority="89"/>
  </conditionalFormatting>
  <conditionalFormatting sqref="P410:P411">
    <cfRule type="duplicateValues" dxfId="3190" priority="87"/>
  </conditionalFormatting>
  <conditionalFormatting sqref="P413:P414">
    <cfRule type="duplicateValues" dxfId="3189" priority="86"/>
  </conditionalFormatting>
  <conditionalFormatting sqref="P416:P417">
    <cfRule type="duplicateValues" dxfId="3188" priority="84"/>
  </conditionalFormatting>
  <conditionalFormatting sqref="P418 P438">
    <cfRule type="duplicateValues" dxfId="3187" priority="85"/>
  </conditionalFormatting>
  <conditionalFormatting sqref="P419">
    <cfRule type="duplicateValues" dxfId="3186" priority="83"/>
  </conditionalFormatting>
  <conditionalFormatting sqref="P421">
    <cfRule type="duplicateValues" dxfId="3185" priority="81"/>
  </conditionalFormatting>
  <conditionalFormatting sqref="P422">
    <cfRule type="duplicateValues" dxfId="3184" priority="82"/>
  </conditionalFormatting>
  <conditionalFormatting sqref="P423">
    <cfRule type="duplicateValues" dxfId="3183" priority="79"/>
  </conditionalFormatting>
  <conditionalFormatting sqref="P424">
    <cfRule type="duplicateValues" dxfId="3182" priority="80"/>
  </conditionalFormatting>
  <conditionalFormatting sqref="P425:P427">
    <cfRule type="duplicateValues" dxfId="3181" priority="78"/>
  </conditionalFormatting>
  <conditionalFormatting sqref="P429:P433">
    <cfRule type="duplicateValues" dxfId="3180" priority="76"/>
  </conditionalFormatting>
  <conditionalFormatting sqref="P434">
    <cfRule type="duplicateValues" dxfId="3179" priority="77"/>
  </conditionalFormatting>
  <conditionalFormatting sqref="P435">
    <cfRule type="duplicateValues" dxfId="3178" priority="75"/>
  </conditionalFormatting>
  <conditionalFormatting sqref="P437">
    <cfRule type="duplicateValues" dxfId="3177" priority="74"/>
  </conditionalFormatting>
  <conditionalFormatting sqref="P440:P443">
    <cfRule type="duplicateValues" dxfId="3176" priority="71"/>
  </conditionalFormatting>
  <conditionalFormatting sqref="P444">
    <cfRule type="duplicateValues" dxfId="3175" priority="72"/>
  </conditionalFormatting>
  <conditionalFormatting sqref="P445:P453">
    <cfRule type="duplicateValues" dxfId="3174" priority="70"/>
  </conditionalFormatting>
  <conditionalFormatting sqref="P454">
    <cfRule type="duplicateValues" dxfId="3173" priority="73"/>
  </conditionalFormatting>
  <conditionalFormatting sqref="P455">
    <cfRule type="duplicateValues" dxfId="3172" priority="69"/>
  </conditionalFormatting>
  <conditionalFormatting sqref="P457:P463">
    <cfRule type="duplicateValues" dxfId="3171" priority="68"/>
  </conditionalFormatting>
  <conditionalFormatting sqref="P465:P469">
    <cfRule type="duplicateValues" dxfId="3170" priority="64"/>
  </conditionalFormatting>
  <conditionalFormatting sqref="P470">
    <cfRule type="duplicateValues" dxfId="3169" priority="65"/>
  </conditionalFormatting>
  <conditionalFormatting sqref="P471:P472">
    <cfRule type="duplicateValues" dxfId="3168" priority="63"/>
  </conditionalFormatting>
  <conditionalFormatting sqref="P473">
    <cfRule type="duplicateValues" dxfId="3167" priority="66"/>
  </conditionalFormatting>
  <conditionalFormatting sqref="P474 P492">
    <cfRule type="duplicateValues" dxfId="3166" priority="67"/>
  </conditionalFormatting>
  <conditionalFormatting sqref="P475">
    <cfRule type="duplicateValues" dxfId="3165" priority="61"/>
  </conditionalFormatting>
  <conditionalFormatting sqref="P476">
    <cfRule type="duplicateValues" dxfId="3164" priority="62"/>
  </conditionalFormatting>
  <conditionalFormatting sqref="P477:P481">
    <cfRule type="duplicateValues" dxfId="3163" priority="60"/>
  </conditionalFormatting>
  <conditionalFormatting sqref="P483:P484">
    <cfRule type="duplicateValues" dxfId="3162" priority="58"/>
  </conditionalFormatting>
  <conditionalFormatting sqref="P485">
    <cfRule type="duplicateValues" dxfId="3161" priority="59"/>
  </conditionalFormatting>
  <conditionalFormatting sqref="P486 P490">
    <cfRule type="duplicateValues" dxfId="3160" priority="57"/>
  </conditionalFormatting>
  <conditionalFormatting sqref="P487:P489">
    <cfRule type="duplicateValues" dxfId="3159" priority="56"/>
  </conditionalFormatting>
  <conditionalFormatting sqref="P491">
    <cfRule type="duplicateValues" dxfId="3158" priority="55"/>
  </conditionalFormatting>
  <conditionalFormatting sqref="P493">
    <cfRule type="duplicateValues" dxfId="3157" priority="54"/>
  </conditionalFormatting>
  <conditionalFormatting sqref="P495:P496">
    <cfRule type="duplicateValues" dxfId="3156" priority="51"/>
  </conditionalFormatting>
  <conditionalFormatting sqref="P497">
    <cfRule type="duplicateValues" dxfId="3155" priority="52"/>
  </conditionalFormatting>
  <conditionalFormatting sqref="P498">
    <cfRule type="duplicateValues" dxfId="3154" priority="50"/>
  </conditionalFormatting>
  <conditionalFormatting sqref="P499:P501">
    <cfRule type="duplicateValues" dxfId="3153" priority="49"/>
  </conditionalFormatting>
  <conditionalFormatting sqref="P503">
    <cfRule type="duplicateValues" dxfId="3152" priority="48"/>
  </conditionalFormatting>
  <conditionalFormatting sqref="P504">
    <cfRule type="duplicateValues" dxfId="3151" priority="53"/>
  </conditionalFormatting>
  <conditionalFormatting sqref="P505">
    <cfRule type="duplicateValues" dxfId="3150" priority="46"/>
  </conditionalFormatting>
  <conditionalFormatting sqref="P506:P508">
    <cfRule type="duplicateValues" dxfId="3149" priority="47"/>
  </conditionalFormatting>
  <conditionalFormatting sqref="P511:P514">
    <cfRule type="duplicateValues" dxfId="3148" priority="44"/>
  </conditionalFormatting>
  <conditionalFormatting sqref="P515">
    <cfRule type="duplicateValues" dxfId="3147" priority="43"/>
  </conditionalFormatting>
  <conditionalFormatting sqref="P516">
    <cfRule type="duplicateValues" dxfId="3146" priority="45"/>
  </conditionalFormatting>
  <conditionalFormatting sqref="P517:P521">
    <cfRule type="duplicateValues" dxfId="3145" priority="42"/>
  </conditionalFormatting>
  <conditionalFormatting sqref="P523:P524">
    <cfRule type="duplicateValues" dxfId="3144" priority="41"/>
  </conditionalFormatting>
  <conditionalFormatting sqref="P526:P527">
    <cfRule type="duplicateValues" dxfId="3143" priority="39"/>
  </conditionalFormatting>
  <conditionalFormatting sqref="P528">
    <cfRule type="duplicateValues" dxfId="3142" priority="40"/>
  </conditionalFormatting>
  <conditionalFormatting sqref="P529">
    <cfRule type="duplicateValues" dxfId="3141" priority="36"/>
  </conditionalFormatting>
  <conditionalFormatting sqref="P530">
    <cfRule type="duplicateValues" dxfId="3140" priority="37"/>
  </conditionalFormatting>
  <conditionalFormatting sqref="P531:P535">
    <cfRule type="duplicateValues" dxfId="3139" priority="35"/>
  </conditionalFormatting>
  <conditionalFormatting sqref="P536">
    <cfRule type="duplicateValues" dxfId="3138" priority="38"/>
  </conditionalFormatting>
  <conditionalFormatting sqref="P537">
    <cfRule type="duplicateValues" dxfId="3137" priority="33"/>
  </conditionalFormatting>
  <conditionalFormatting sqref="P538">
    <cfRule type="duplicateValues" dxfId="3136" priority="34"/>
  </conditionalFormatting>
  <conditionalFormatting sqref="P539">
    <cfRule type="duplicateValues" dxfId="3135" priority="32"/>
  </conditionalFormatting>
  <conditionalFormatting sqref="P541">
    <cfRule type="duplicateValues" dxfId="3134" priority="30"/>
  </conditionalFormatting>
  <conditionalFormatting sqref="P543:P545">
    <cfRule type="duplicateValues" dxfId="3133" priority="28"/>
  </conditionalFormatting>
  <conditionalFormatting sqref="P546 P550">
    <cfRule type="duplicateValues" dxfId="3132" priority="29"/>
  </conditionalFormatting>
  <conditionalFormatting sqref="P547:P549">
    <cfRule type="duplicateValues" dxfId="3131" priority="27"/>
  </conditionalFormatting>
  <conditionalFormatting sqref="P551">
    <cfRule type="duplicateValues" dxfId="3130" priority="26"/>
  </conditionalFormatting>
  <conditionalFormatting sqref="P552 P555">
    <cfRule type="duplicateValues" dxfId="3129" priority="31"/>
  </conditionalFormatting>
  <conditionalFormatting sqref="P553">
    <cfRule type="duplicateValues" dxfId="3128" priority="25"/>
  </conditionalFormatting>
  <conditionalFormatting sqref="P557:P559">
    <cfRule type="duplicateValues" dxfId="3127" priority="24"/>
  </conditionalFormatting>
  <conditionalFormatting sqref="P561:P572">
    <cfRule type="duplicateValues" dxfId="3126" priority="23"/>
  </conditionalFormatting>
  <conditionalFormatting sqref="P573:P583">
    <cfRule type="duplicateValues" dxfId="3125" priority="22"/>
  </conditionalFormatting>
  <conditionalFormatting sqref="P585:P594">
    <cfRule type="duplicateValues" dxfId="3124" priority="21"/>
  </conditionalFormatting>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92D050"/>
  </sheetPr>
  <dimension ref="A1:AO79"/>
  <sheetViews>
    <sheetView topLeftCell="H1" zoomScale="85" zoomScaleNormal="85" workbookViewId="0">
      <selection activeCell="S20" sqref="S20"/>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 min="18" max="18" width="5.6640625" customWidth="1"/>
    <col min="19" max="20" width="10.6640625" customWidth="1"/>
    <col min="21" max="21" width="5.6640625" customWidth="1"/>
    <col min="22" max="23" width="10.6640625" customWidth="1"/>
    <col min="24" max="24" width="5.6640625" customWidth="1"/>
    <col min="25" max="26" width="10.6640625" customWidth="1"/>
    <col min="27" max="27" width="5.6640625" customWidth="1"/>
    <col min="28" max="29" width="10.6640625" customWidth="1"/>
    <col min="30" max="30" width="5.6640625" customWidth="1"/>
    <col min="31" max="32" width="10.6640625" customWidth="1"/>
    <col min="33" max="33" width="5.6640625" customWidth="1"/>
    <col min="34" max="35" width="10.6640625" customWidth="1"/>
    <col min="36" max="36" width="5.6640625" customWidth="1"/>
    <col min="37" max="38" width="10.6640625" customWidth="1"/>
    <col min="39" max="39" width="5.6640625" customWidth="1"/>
    <col min="40" max="41" width="10.6640625" customWidth="1"/>
  </cols>
  <sheetData>
    <row r="1" spans="1:41" x14ac:dyDescent="0.3">
      <c r="A1" s="147" t="s">
        <v>90</v>
      </c>
      <c r="B1" s="148"/>
      <c r="D1" s="147" t="s">
        <v>91</v>
      </c>
      <c r="E1" s="148"/>
      <c r="G1" s="147" t="s">
        <v>92</v>
      </c>
      <c r="H1" s="148"/>
      <c r="J1" s="147" t="s">
        <v>88</v>
      </c>
      <c r="K1" s="148"/>
      <c r="M1" s="147" t="s">
        <v>93</v>
      </c>
      <c r="N1" s="148"/>
      <c r="P1" s="147" t="s">
        <v>94</v>
      </c>
      <c r="Q1" s="148"/>
      <c r="S1" s="147" t="s">
        <v>95</v>
      </c>
      <c r="T1" s="148"/>
      <c r="V1" s="147" t="s">
        <v>96</v>
      </c>
      <c r="W1" s="148"/>
      <c r="Y1" s="147" t="s">
        <v>97</v>
      </c>
      <c r="Z1" s="148"/>
      <c r="AB1" s="147" t="s">
        <v>98</v>
      </c>
      <c r="AC1" s="148"/>
      <c r="AE1" s="147" t="s">
        <v>99</v>
      </c>
      <c r="AF1" s="148"/>
      <c r="AH1" s="147" t="s">
        <v>100</v>
      </c>
      <c r="AI1" s="148"/>
      <c r="AK1" s="147" t="s">
        <v>101</v>
      </c>
      <c r="AL1" s="148"/>
      <c r="AN1" s="147" t="s">
        <v>102</v>
      </c>
      <c r="AO1" s="148"/>
    </row>
    <row r="2" spans="1:41" x14ac:dyDescent="0.3">
      <c r="A2" s="149" t="s">
        <v>89</v>
      </c>
      <c r="B2" s="150"/>
      <c r="D2" s="149" t="s">
        <v>89</v>
      </c>
      <c r="E2" s="150"/>
      <c r="G2" s="149" t="s">
        <v>106</v>
      </c>
      <c r="H2" s="150"/>
      <c r="J2" s="149" t="s">
        <v>106</v>
      </c>
      <c r="K2" s="150"/>
      <c r="M2" s="149" t="s">
        <v>106</v>
      </c>
      <c r="N2" s="150"/>
      <c r="P2" s="149" t="s">
        <v>106</v>
      </c>
      <c r="Q2" s="150"/>
      <c r="S2" s="149" t="s">
        <v>107</v>
      </c>
      <c r="T2" s="150"/>
      <c r="V2" s="149" t="s">
        <v>107</v>
      </c>
      <c r="W2" s="150"/>
      <c r="Y2" s="149" t="s">
        <v>107</v>
      </c>
      <c r="Z2" s="150"/>
      <c r="AB2" s="149" t="s">
        <v>107</v>
      </c>
      <c r="AC2" s="150"/>
      <c r="AE2" s="149" t="s">
        <v>107</v>
      </c>
      <c r="AF2" s="150"/>
      <c r="AH2" s="149" t="s">
        <v>107</v>
      </c>
      <c r="AI2" s="150"/>
      <c r="AK2" s="149" t="s">
        <v>107</v>
      </c>
      <c r="AL2" s="150"/>
      <c r="AN2" s="149" t="s">
        <v>107</v>
      </c>
      <c r="AO2" s="150"/>
    </row>
    <row r="3" spans="1:41" ht="117.75" customHeight="1" x14ac:dyDescent="0.3">
      <c r="A3" s="59" t="s">
        <v>9</v>
      </c>
      <c r="B3" s="26" t="s">
        <v>0</v>
      </c>
      <c r="D3" s="59" t="s">
        <v>9</v>
      </c>
      <c r="E3" s="26" t="s">
        <v>0</v>
      </c>
      <c r="G3" s="59" t="s">
        <v>9</v>
      </c>
      <c r="H3" s="26" t="s">
        <v>0</v>
      </c>
      <c r="J3" s="59" t="s">
        <v>9</v>
      </c>
      <c r="K3" s="26" t="s">
        <v>0</v>
      </c>
      <c r="M3" s="59" t="s">
        <v>9</v>
      </c>
      <c r="N3" s="26" t="s">
        <v>0</v>
      </c>
      <c r="P3" s="59" t="s">
        <v>9</v>
      </c>
      <c r="Q3" s="26" t="s">
        <v>0</v>
      </c>
      <c r="S3" s="59" t="s">
        <v>9</v>
      </c>
      <c r="T3" s="26" t="s">
        <v>0</v>
      </c>
      <c r="V3" s="59" t="s">
        <v>9</v>
      </c>
      <c r="W3" s="26" t="s">
        <v>0</v>
      </c>
      <c r="Y3" s="59" t="s">
        <v>9</v>
      </c>
      <c r="Z3" s="26" t="s">
        <v>0</v>
      </c>
      <c r="AB3" s="59" t="s">
        <v>9</v>
      </c>
      <c r="AC3" s="26" t="s">
        <v>0</v>
      </c>
      <c r="AE3" s="59" t="s">
        <v>9</v>
      </c>
      <c r="AF3" s="26" t="s">
        <v>0</v>
      </c>
      <c r="AH3" s="59" t="s">
        <v>9</v>
      </c>
      <c r="AI3" s="26" t="s">
        <v>0</v>
      </c>
      <c r="AK3" s="59" t="s">
        <v>9</v>
      </c>
      <c r="AL3" s="26" t="s">
        <v>0</v>
      </c>
      <c r="AN3" s="59" t="s">
        <v>9</v>
      </c>
      <c r="AO3" s="26" t="s">
        <v>0</v>
      </c>
    </row>
    <row r="4" spans="1:41" x14ac:dyDescent="0.3">
      <c r="A4" s="40">
        <v>75</v>
      </c>
      <c r="B4" s="28">
        <v>100</v>
      </c>
      <c r="D4" s="40">
        <v>75</v>
      </c>
      <c r="E4" s="28">
        <v>100</v>
      </c>
      <c r="G4" s="40">
        <v>75</v>
      </c>
      <c r="H4" s="28">
        <v>100</v>
      </c>
      <c r="J4" s="40">
        <v>75</v>
      </c>
      <c r="K4" s="28">
        <v>100</v>
      </c>
      <c r="M4" s="40">
        <v>75</v>
      </c>
      <c r="N4" s="28">
        <v>100</v>
      </c>
      <c r="P4" s="40">
        <v>75</v>
      </c>
      <c r="Q4" s="28">
        <v>100</v>
      </c>
      <c r="S4" s="40">
        <v>75</v>
      </c>
      <c r="T4" s="28">
        <v>100</v>
      </c>
      <c r="V4" s="40">
        <v>75</v>
      </c>
      <c r="W4" s="28">
        <v>100</v>
      </c>
      <c r="Y4" s="40">
        <v>75</v>
      </c>
      <c r="Z4" s="28">
        <v>100</v>
      </c>
      <c r="AB4" s="40">
        <v>75</v>
      </c>
      <c r="AC4" s="28">
        <v>100</v>
      </c>
      <c r="AE4" s="40">
        <v>75</v>
      </c>
      <c r="AF4" s="28">
        <v>100</v>
      </c>
      <c r="AH4" s="40">
        <v>75</v>
      </c>
      <c r="AI4" s="28">
        <v>100</v>
      </c>
      <c r="AK4" s="40">
        <v>75</v>
      </c>
      <c r="AL4" s="28">
        <v>100</v>
      </c>
      <c r="AN4" s="40">
        <v>75</v>
      </c>
      <c r="AO4" s="28">
        <v>100</v>
      </c>
    </row>
    <row r="5" spans="1:41" x14ac:dyDescent="0.3">
      <c r="A5" s="4">
        <v>74</v>
      </c>
      <c r="B5" s="28">
        <v>100</v>
      </c>
      <c r="D5" s="4">
        <v>74</v>
      </c>
      <c r="E5" s="28">
        <v>100</v>
      </c>
      <c r="G5" s="4">
        <v>74</v>
      </c>
      <c r="H5" s="28">
        <v>100</v>
      </c>
      <c r="J5" s="4">
        <v>74</v>
      </c>
      <c r="K5" s="28">
        <v>100</v>
      </c>
      <c r="M5" s="4">
        <v>74</v>
      </c>
      <c r="N5" s="28">
        <v>100</v>
      </c>
      <c r="P5" s="4">
        <v>74</v>
      </c>
      <c r="Q5" s="28">
        <v>100</v>
      </c>
      <c r="S5" s="4">
        <v>74</v>
      </c>
      <c r="T5" s="28">
        <v>100</v>
      </c>
      <c r="V5" s="4">
        <v>74</v>
      </c>
      <c r="W5" s="28">
        <v>100</v>
      </c>
      <c r="Y5" s="4">
        <v>74</v>
      </c>
      <c r="Z5" s="28">
        <v>100</v>
      </c>
      <c r="AB5" s="4">
        <v>74</v>
      </c>
      <c r="AC5" s="28">
        <v>100</v>
      </c>
      <c r="AE5" s="4">
        <v>74</v>
      </c>
      <c r="AF5" s="28">
        <v>100</v>
      </c>
      <c r="AH5" s="4">
        <v>74</v>
      </c>
      <c r="AI5" s="28">
        <v>100</v>
      </c>
      <c r="AK5" s="4">
        <v>74</v>
      </c>
      <c r="AL5" s="28">
        <v>100</v>
      </c>
      <c r="AN5" s="4">
        <v>74</v>
      </c>
      <c r="AO5" s="28">
        <v>100</v>
      </c>
    </row>
    <row r="6" spans="1:41" x14ac:dyDescent="0.3">
      <c r="A6" s="40">
        <v>73</v>
      </c>
      <c r="B6" s="28">
        <v>100</v>
      </c>
      <c r="D6" s="40">
        <v>73</v>
      </c>
      <c r="E6" s="28">
        <v>100</v>
      </c>
      <c r="G6" s="40">
        <v>73</v>
      </c>
      <c r="H6" s="28">
        <v>100</v>
      </c>
      <c r="J6" s="40">
        <v>73</v>
      </c>
      <c r="K6" s="28">
        <v>100</v>
      </c>
      <c r="M6" s="40">
        <v>73</v>
      </c>
      <c r="N6" s="28">
        <v>100</v>
      </c>
      <c r="P6" s="40">
        <v>73</v>
      </c>
      <c r="Q6" s="28">
        <v>100</v>
      </c>
      <c r="S6" s="40">
        <v>73</v>
      </c>
      <c r="T6" s="28">
        <v>100</v>
      </c>
      <c r="V6" s="40">
        <v>73</v>
      </c>
      <c r="W6" s="28">
        <v>100</v>
      </c>
      <c r="Y6" s="40">
        <v>73</v>
      </c>
      <c r="Z6" s="28">
        <v>100</v>
      </c>
      <c r="AB6" s="40">
        <v>73</v>
      </c>
      <c r="AC6" s="28">
        <v>100</v>
      </c>
      <c r="AE6" s="40">
        <v>73</v>
      </c>
      <c r="AF6" s="28">
        <v>100</v>
      </c>
      <c r="AH6" s="40">
        <v>73</v>
      </c>
      <c r="AI6" s="28">
        <v>100</v>
      </c>
      <c r="AK6" s="40">
        <v>73</v>
      </c>
      <c r="AL6" s="28">
        <v>100</v>
      </c>
      <c r="AN6" s="40">
        <v>73</v>
      </c>
      <c r="AO6" s="28">
        <v>100</v>
      </c>
    </row>
    <row r="7" spans="1:41" x14ac:dyDescent="0.3">
      <c r="A7" s="4">
        <v>72</v>
      </c>
      <c r="B7" s="28">
        <v>100</v>
      </c>
      <c r="D7" s="4">
        <v>72</v>
      </c>
      <c r="E7" s="28">
        <v>100</v>
      </c>
      <c r="G7" s="4">
        <v>72</v>
      </c>
      <c r="H7" s="28">
        <v>100</v>
      </c>
      <c r="J7" s="4">
        <v>72</v>
      </c>
      <c r="K7" s="28">
        <v>100</v>
      </c>
      <c r="M7" s="4">
        <v>72</v>
      </c>
      <c r="N7" s="28">
        <v>100</v>
      </c>
      <c r="P7" s="4">
        <v>72</v>
      </c>
      <c r="Q7" s="28">
        <v>100</v>
      </c>
      <c r="S7" s="4">
        <v>72</v>
      </c>
      <c r="T7" s="28">
        <v>100</v>
      </c>
      <c r="V7" s="4">
        <v>72</v>
      </c>
      <c r="W7" s="28">
        <v>100</v>
      </c>
      <c r="Y7" s="4">
        <v>72</v>
      </c>
      <c r="Z7" s="28">
        <v>100</v>
      </c>
      <c r="AB7" s="4">
        <v>72</v>
      </c>
      <c r="AC7" s="28">
        <v>100</v>
      </c>
      <c r="AE7" s="4">
        <v>72</v>
      </c>
      <c r="AF7" s="28">
        <v>100</v>
      </c>
      <c r="AH7" s="4">
        <v>72</v>
      </c>
      <c r="AI7" s="28">
        <v>100</v>
      </c>
      <c r="AK7" s="4">
        <v>72</v>
      </c>
      <c r="AL7" s="28">
        <v>100</v>
      </c>
      <c r="AN7" s="4">
        <v>72</v>
      </c>
      <c r="AO7" s="28">
        <v>100</v>
      </c>
    </row>
    <row r="8" spans="1:41" x14ac:dyDescent="0.3">
      <c r="A8" s="40">
        <v>71</v>
      </c>
      <c r="B8" s="28">
        <v>100</v>
      </c>
      <c r="D8" s="40">
        <v>71</v>
      </c>
      <c r="E8" s="28">
        <v>100</v>
      </c>
      <c r="G8" s="40">
        <v>71</v>
      </c>
      <c r="H8" s="28">
        <v>100</v>
      </c>
      <c r="J8" s="40">
        <v>71</v>
      </c>
      <c r="K8" s="28">
        <v>100</v>
      </c>
      <c r="M8" s="40">
        <v>71</v>
      </c>
      <c r="N8" s="28">
        <v>100</v>
      </c>
      <c r="P8" s="40">
        <v>71</v>
      </c>
      <c r="Q8" s="28">
        <v>100</v>
      </c>
      <c r="S8" s="40">
        <v>71</v>
      </c>
      <c r="T8" s="28">
        <v>100</v>
      </c>
      <c r="V8" s="40">
        <v>71</v>
      </c>
      <c r="W8" s="28">
        <v>100</v>
      </c>
      <c r="Y8" s="40">
        <v>71</v>
      </c>
      <c r="Z8" s="28">
        <v>100</v>
      </c>
      <c r="AB8" s="40">
        <v>71</v>
      </c>
      <c r="AC8" s="28">
        <v>100</v>
      </c>
      <c r="AE8" s="40">
        <v>71</v>
      </c>
      <c r="AF8" s="28">
        <v>100</v>
      </c>
      <c r="AH8" s="40">
        <v>71</v>
      </c>
      <c r="AI8" s="28">
        <v>100</v>
      </c>
      <c r="AK8" s="40">
        <v>71</v>
      </c>
      <c r="AL8" s="28">
        <v>100</v>
      </c>
      <c r="AN8" s="40">
        <v>71</v>
      </c>
      <c r="AO8" s="28">
        <v>100</v>
      </c>
    </row>
    <row r="9" spans="1:41" x14ac:dyDescent="0.3">
      <c r="A9" s="4">
        <v>70</v>
      </c>
      <c r="B9" s="28">
        <v>100</v>
      </c>
      <c r="D9" s="4">
        <v>70</v>
      </c>
      <c r="E9" s="28">
        <v>100</v>
      </c>
      <c r="G9" s="4">
        <v>70</v>
      </c>
      <c r="H9" s="28">
        <v>100</v>
      </c>
      <c r="J9" s="4">
        <v>70</v>
      </c>
      <c r="K9" s="28">
        <v>100</v>
      </c>
      <c r="M9" s="4">
        <v>70</v>
      </c>
      <c r="N9" s="28">
        <v>100</v>
      </c>
      <c r="P9" s="4">
        <v>70</v>
      </c>
      <c r="Q9" s="28">
        <v>100</v>
      </c>
      <c r="S9" s="4">
        <v>70</v>
      </c>
      <c r="T9" s="28">
        <v>100</v>
      </c>
      <c r="V9" s="4">
        <v>70</v>
      </c>
      <c r="W9" s="28">
        <v>100</v>
      </c>
      <c r="Y9" s="4">
        <v>70</v>
      </c>
      <c r="Z9" s="28">
        <v>100</v>
      </c>
      <c r="AB9" s="4">
        <v>70</v>
      </c>
      <c r="AC9" s="28">
        <v>100</v>
      </c>
      <c r="AE9" s="4">
        <v>70</v>
      </c>
      <c r="AF9" s="28">
        <v>100</v>
      </c>
      <c r="AH9" s="4">
        <v>70</v>
      </c>
      <c r="AI9" s="28">
        <v>100</v>
      </c>
      <c r="AK9" s="4">
        <v>70</v>
      </c>
      <c r="AL9" s="28">
        <v>100</v>
      </c>
      <c r="AN9" s="4">
        <v>70</v>
      </c>
      <c r="AO9" s="28">
        <v>100</v>
      </c>
    </row>
    <row r="10" spans="1:41" x14ac:dyDescent="0.3">
      <c r="A10" s="40">
        <v>69</v>
      </c>
      <c r="B10" s="28">
        <v>100</v>
      </c>
      <c r="D10" s="40">
        <v>69</v>
      </c>
      <c r="E10" s="28">
        <v>100</v>
      </c>
      <c r="G10" s="40">
        <v>69</v>
      </c>
      <c r="H10" s="28">
        <v>100</v>
      </c>
      <c r="J10" s="40">
        <v>69</v>
      </c>
      <c r="K10" s="28">
        <v>100</v>
      </c>
      <c r="M10" s="40">
        <v>69</v>
      </c>
      <c r="N10" s="28">
        <v>100</v>
      </c>
      <c r="P10" s="40">
        <v>69</v>
      </c>
      <c r="Q10" s="28">
        <v>100</v>
      </c>
      <c r="S10" s="40">
        <v>69</v>
      </c>
      <c r="T10" s="28">
        <v>100</v>
      </c>
      <c r="V10" s="40">
        <v>69</v>
      </c>
      <c r="W10" s="28">
        <v>100</v>
      </c>
      <c r="Y10" s="40">
        <v>69</v>
      </c>
      <c r="Z10" s="28">
        <v>100</v>
      </c>
      <c r="AB10" s="40">
        <v>69</v>
      </c>
      <c r="AC10" s="28">
        <v>100</v>
      </c>
      <c r="AE10" s="40">
        <v>69</v>
      </c>
      <c r="AF10" s="28">
        <v>100</v>
      </c>
      <c r="AH10" s="40">
        <v>69</v>
      </c>
      <c r="AI10" s="28">
        <v>100</v>
      </c>
      <c r="AK10" s="40">
        <v>69</v>
      </c>
      <c r="AL10" s="28">
        <v>100</v>
      </c>
      <c r="AN10" s="40">
        <v>69</v>
      </c>
      <c r="AO10" s="28">
        <v>100</v>
      </c>
    </row>
    <row r="11" spans="1:41" x14ac:dyDescent="0.3">
      <c r="A11" s="4">
        <v>68</v>
      </c>
      <c r="B11" s="28">
        <v>100</v>
      </c>
      <c r="D11" s="4">
        <v>68</v>
      </c>
      <c r="E11" s="28">
        <v>100</v>
      </c>
      <c r="G11" s="4">
        <v>68</v>
      </c>
      <c r="H11" s="28">
        <v>100</v>
      </c>
      <c r="J11" s="4">
        <v>68</v>
      </c>
      <c r="K11" s="28">
        <v>100</v>
      </c>
      <c r="M11" s="4">
        <v>68</v>
      </c>
      <c r="N11" s="28">
        <v>100</v>
      </c>
      <c r="P11" s="4">
        <v>68</v>
      </c>
      <c r="Q11" s="28">
        <v>100</v>
      </c>
      <c r="S11" s="4">
        <v>68</v>
      </c>
      <c r="T11" s="28">
        <v>100</v>
      </c>
      <c r="V11" s="4">
        <v>68</v>
      </c>
      <c r="W11" s="28">
        <v>100</v>
      </c>
      <c r="Y11" s="4">
        <v>68</v>
      </c>
      <c r="Z11" s="28">
        <v>100</v>
      </c>
      <c r="AB11" s="4">
        <v>68</v>
      </c>
      <c r="AC11" s="28">
        <v>100</v>
      </c>
      <c r="AE11" s="4">
        <v>68</v>
      </c>
      <c r="AF11" s="28">
        <v>100</v>
      </c>
      <c r="AH11" s="4">
        <v>68</v>
      </c>
      <c r="AI11" s="28">
        <v>100</v>
      </c>
      <c r="AK11" s="4">
        <v>68</v>
      </c>
      <c r="AL11" s="28">
        <v>100</v>
      </c>
      <c r="AN11" s="4">
        <v>68</v>
      </c>
      <c r="AO11" s="28">
        <v>100</v>
      </c>
    </row>
    <row r="12" spans="1:41" x14ac:dyDescent="0.3">
      <c r="A12" s="40">
        <v>67</v>
      </c>
      <c r="B12" s="28">
        <v>100</v>
      </c>
      <c r="D12" s="40">
        <v>67</v>
      </c>
      <c r="E12" s="28">
        <v>100</v>
      </c>
      <c r="G12" s="40">
        <v>67</v>
      </c>
      <c r="H12" s="28">
        <v>100</v>
      </c>
      <c r="J12" s="40">
        <v>67</v>
      </c>
      <c r="K12" s="28">
        <v>100</v>
      </c>
      <c r="M12" s="40">
        <v>67</v>
      </c>
      <c r="N12" s="28">
        <v>100</v>
      </c>
      <c r="P12" s="40">
        <v>67</v>
      </c>
      <c r="Q12" s="28">
        <v>100</v>
      </c>
      <c r="S12" s="40">
        <v>67</v>
      </c>
      <c r="T12" s="28">
        <v>100</v>
      </c>
      <c r="V12" s="40">
        <v>67</v>
      </c>
      <c r="W12" s="28">
        <v>100</v>
      </c>
      <c r="Y12" s="40">
        <v>67</v>
      </c>
      <c r="Z12" s="28">
        <v>100</v>
      </c>
      <c r="AB12" s="40">
        <v>67</v>
      </c>
      <c r="AC12" s="28">
        <v>100</v>
      </c>
      <c r="AE12" s="40">
        <v>67</v>
      </c>
      <c r="AF12" s="28">
        <v>100</v>
      </c>
      <c r="AH12" s="40">
        <v>67</v>
      </c>
      <c r="AI12" s="28">
        <v>100</v>
      </c>
      <c r="AK12" s="40">
        <v>67</v>
      </c>
      <c r="AL12" s="28">
        <v>100</v>
      </c>
      <c r="AN12" s="40">
        <v>67</v>
      </c>
      <c r="AO12" s="28">
        <v>100</v>
      </c>
    </row>
    <row r="13" spans="1:41" x14ac:dyDescent="0.3">
      <c r="A13" s="4">
        <v>66</v>
      </c>
      <c r="B13" s="28">
        <v>100</v>
      </c>
      <c r="D13" s="4">
        <v>66</v>
      </c>
      <c r="E13" s="28">
        <v>100</v>
      </c>
      <c r="G13" s="4">
        <v>66</v>
      </c>
      <c r="H13" s="28">
        <v>100</v>
      </c>
      <c r="J13" s="4">
        <v>66</v>
      </c>
      <c r="K13" s="28">
        <v>100</v>
      </c>
      <c r="M13" s="4">
        <v>66</v>
      </c>
      <c r="N13" s="28">
        <v>100</v>
      </c>
      <c r="P13" s="4">
        <v>66</v>
      </c>
      <c r="Q13" s="28">
        <v>100</v>
      </c>
      <c r="S13" s="4">
        <v>66</v>
      </c>
      <c r="T13" s="28">
        <v>100</v>
      </c>
      <c r="V13" s="4">
        <v>66</v>
      </c>
      <c r="W13" s="28">
        <v>100</v>
      </c>
      <c r="Y13" s="4">
        <v>66</v>
      </c>
      <c r="Z13" s="28">
        <v>100</v>
      </c>
      <c r="AB13" s="4">
        <v>66</v>
      </c>
      <c r="AC13" s="28">
        <v>100</v>
      </c>
      <c r="AE13" s="4">
        <v>66</v>
      </c>
      <c r="AF13" s="28">
        <v>100</v>
      </c>
      <c r="AH13" s="4">
        <v>66</v>
      </c>
      <c r="AI13" s="28">
        <v>100</v>
      </c>
      <c r="AK13" s="4">
        <v>66</v>
      </c>
      <c r="AL13" s="28">
        <v>100</v>
      </c>
      <c r="AN13" s="4">
        <v>66</v>
      </c>
      <c r="AO13" s="28">
        <v>100</v>
      </c>
    </row>
    <row r="14" spans="1:41" x14ac:dyDescent="0.3">
      <c r="A14" s="40">
        <v>65</v>
      </c>
      <c r="B14" s="28">
        <v>100</v>
      </c>
      <c r="D14" s="40">
        <v>65</v>
      </c>
      <c r="E14" s="28">
        <v>100</v>
      </c>
      <c r="G14" s="40">
        <v>65</v>
      </c>
      <c r="H14" s="28">
        <v>100</v>
      </c>
      <c r="J14" s="40">
        <v>65</v>
      </c>
      <c r="K14" s="28">
        <v>100</v>
      </c>
      <c r="M14" s="40">
        <v>65</v>
      </c>
      <c r="N14" s="28">
        <v>100</v>
      </c>
      <c r="P14" s="40">
        <v>65</v>
      </c>
      <c r="Q14" s="28">
        <v>100</v>
      </c>
      <c r="S14" s="40">
        <v>65</v>
      </c>
      <c r="T14" s="28">
        <v>100</v>
      </c>
      <c r="V14" s="40">
        <v>65</v>
      </c>
      <c r="W14" s="28">
        <v>100</v>
      </c>
      <c r="Y14" s="40">
        <v>65</v>
      </c>
      <c r="Z14" s="28">
        <v>100</v>
      </c>
      <c r="AB14" s="40">
        <v>65</v>
      </c>
      <c r="AC14" s="28">
        <v>100</v>
      </c>
      <c r="AE14" s="40">
        <v>65</v>
      </c>
      <c r="AF14" s="28">
        <v>100</v>
      </c>
      <c r="AH14" s="40">
        <v>65</v>
      </c>
      <c r="AI14" s="28">
        <v>100</v>
      </c>
      <c r="AK14" s="40">
        <v>65</v>
      </c>
      <c r="AL14" s="28">
        <v>100</v>
      </c>
      <c r="AN14" s="40">
        <v>65</v>
      </c>
      <c r="AO14" s="28">
        <v>100</v>
      </c>
    </row>
    <row r="15" spans="1:41" x14ac:dyDescent="0.3">
      <c r="A15" s="4">
        <v>64</v>
      </c>
      <c r="B15" s="28">
        <v>100</v>
      </c>
      <c r="D15" s="4">
        <v>64</v>
      </c>
      <c r="E15" s="28">
        <v>100</v>
      </c>
      <c r="G15" s="4">
        <v>64</v>
      </c>
      <c r="H15" s="28">
        <v>100</v>
      </c>
      <c r="J15" s="4">
        <v>64</v>
      </c>
      <c r="K15" s="28">
        <v>100</v>
      </c>
      <c r="M15" s="4">
        <v>64</v>
      </c>
      <c r="N15" s="28">
        <v>100</v>
      </c>
      <c r="P15" s="4">
        <v>64</v>
      </c>
      <c r="Q15" s="28">
        <v>100</v>
      </c>
      <c r="S15" s="4">
        <v>64</v>
      </c>
      <c r="T15" s="28">
        <v>100</v>
      </c>
      <c r="V15" s="4">
        <v>64</v>
      </c>
      <c r="W15" s="28">
        <v>100</v>
      </c>
      <c r="Y15" s="4">
        <v>64</v>
      </c>
      <c r="Z15" s="28">
        <v>100</v>
      </c>
      <c r="AB15" s="4">
        <v>64</v>
      </c>
      <c r="AC15" s="28">
        <v>100</v>
      </c>
      <c r="AE15" s="4">
        <v>64</v>
      </c>
      <c r="AF15" s="28">
        <v>100</v>
      </c>
      <c r="AH15" s="4">
        <v>64</v>
      </c>
      <c r="AI15" s="28">
        <v>100</v>
      </c>
      <c r="AK15" s="4">
        <v>64</v>
      </c>
      <c r="AL15" s="28">
        <v>100</v>
      </c>
      <c r="AN15" s="4">
        <v>64</v>
      </c>
      <c r="AO15" s="28">
        <v>100</v>
      </c>
    </row>
    <row r="16" spans="1:41" x14ac:dyDescent="0.3">
      <c r="A16" s="40">
        <v>63</v>
      </c>
      <c r="B16" s="28">
        <v>100</v>
      </c>
      <c r="D16" s="40">
        <v>63</v>
      </c>
      <c r="E16" s="28">
        <v>100</v>
      </c>
      <c r="G16" s="40">
        <v>63</v>
      </c>
      <c r="H16" s="28">
        <v>100</v>
      </c>
      <c r="J16" s="40">
        <v>63</v>
      </c>
      <c r="K16" s="28">
        <v>100</v>
      </c>
      <c r="M16" s="40">
        <v>63</v>
      </c>
      <c r="N16" s="28">
        <v>100</v>
      </c>
      <c r="P16" s="40">
        <v>63</v>
      </c>
      <c r="Q16" s="28">
        <v>100</v>
      </c>
      <c r="S16" s="40">
        <v>63</v>
      </c>
      <c r="T16" s="28">
        <v>100</v>
      </c>
      <c r="V16" s="40">
        <v>63</v>
      </c>
      <c r="W16" s="28">
        <v>100</v>
      </c>
      <c r="Y16" s="40">
        <v>63</v>
      </c>
      <c r="Z16" s="28">
        <v>100</v>
      </c>
      <c r="AB16" s="40">
        <v>63</v>
      </c>
      <c r="AC16" s="28">
        <v>100</v>
      </c>
      <c r="AE16" s="40">
        <v>63</v>
      </c>
      <c r="AF16" s="28">
        <v>100</v>
      </c>
      <c r="AH16" s="40">
        <v>63</v>
      </c>
      <c r="AI16" s="28">
        <v>100</v>
      </c>
      <c r="AK16" s="40">
        <v>63</v>
      </c>
      <c r="AL16" s="28">
        <v>100</v>
      </c>
      <c r="AN16" s="40">
        <v>63</v>
      </c>
      <c r="AO16" s="28">
        <v>100</v>
      </c>
    </row>
    <row r="17" spans="1:41" x14ac:dyDescent="0.3">
      <c r="A17" s="4">
        <v>62</v>
      </c>
      <c r="B17" s="28">
        <v>100</v>
      </c>
      <c r="D17" s="4">
        <v>62</v>
      </c>
      <c r="E17" s="28">
        <v>100</v>
      </c>
      <c r="G17" s="4">
        <v>62</v>
      </c>
      <c r="H17" s="28">
        <v>100</v>
      </c>
      <c r="J17" s="4">
        <v>62</v>
      </c>
      <c r="K17" s="28">
        <v>100</v>
      </c>
      <c r="M17" s="4">
        <v>62</v>
      </c>
      <c r="N17" s="28">
        <v>100</v>
      </c>
      <c r="P17" s="4">
        <v>62</v>
      </c>
      <c r="Q17" s="28">
        <v>100</v>
      </c>
      <c r="S17" s="4">
        <v>62</v>
      </c>
      <c r="T17" s="28">
        <v>100</v>
      </c>
      <c r="V17" s="4">
        <v>62</v>
      </c>
      <c r="W17" s="28">
        <v>100</v>
      </c>
      <c r="Y17" s="4">
        <v>62</v>
      </c>
      <c r="Z17" s="28">
        <v>100</v>
      </c>
      <c r="AB17" s="4">
        <v>62</v>
      </c>
      <c r="AC17" s="28">
        <v>100</v>
      </c>
      <c r="AE17" s="4">
        <v>62</v>
      </c>
      <c r="AF17" s="28">
        <v>100</v>
      </c>
      <c r="AH17" s="4">
        <v>62</v>
      </c>
      <c r="AI17" s="28">
        <v>100</v>
      </c>
      <c r="AK17" s="4">
        <v>62</v>
      </c>
      <c r="AL17" s="28">
        <v>100</v>
      </c>
      <c r="AN17" s="4">
        <v>62</v>
      </c>
      <c r="AO17" s="28">
        <v>100</v>
      </c>
    </row>
    <row r="18" spans="1:41" x14ac:dyDescent="0.3">
      <c r="A18" s="40">
        <v>61</v>
      </c>
      <c r="B18" s="28">
        <v>100</v>
      </c>
      <c r="D18" s="40">
        <v>61</v>
      </c>
      <c r="E18" s="28">
        <v>100</v>
      </c>
      <c r="G18" s="40">
        <v>61</v>
      </c>
      <c r="H18" s="28">
        <v>100</v>
      </c>
      <c r="J18" s="40">
        <v>61</v>
      </c>
      <c r="K18" s="28">
        <v>100</v>
      </c>
      <c r="M18" s="40">
        <v>61</v>
      </c>
      <c r="N18" s="28">
        <v>100</v>
      </c>
      <c r="P18" s="40">
        <v>61</v>
      </c>
      <c r="Q18" s="28">
        <v>100</v>
      </c>
      <c r="S18" s="40">
        <v>61</v>
      </c>
      <c r="T18" s="28">
        <v>100</v>
      </c>
      <c r="V18" s="40">
        <v>61</v>
      </c>
      <c r="W18" s="28">
        <v>100</v>
      </c>
      <c r="Y18" s="40">
        <v>61</v>
      </c>
      <c r="Z18" s="28">
        <v>100</v>
      </c>
      <c r="AB18" s="40">
        <v>61</v>
      </c>
      <c r="AC18" s="28">
        <v>100</v>
      </c>
      <c r="AE18" s="40">
        <v>61</v>
      </c>
      <c r="AF18" s="28">
        <v>100</v>
      </c>
      <c r="AH18" s="40">
        <v>61</v>
      </c>
      <c r="AI18" s="28">
        <v>100</v>
      </c>
      <c r="AK18" s="40">
        <v>61</v>
      </c>
      <c r="AL18" s="28">
        <v>100</v>
      </c>
      <c r="AN18" s="40">
        <v>61</v>
      </c>
      <c r="AO18" s="28">
        <v>100</v>
      </c>
    </row>
    <row r="19" spans="1:41" x14ac:dyDescent="0.3">
      <c r="A19" s="4">
        <v>60</v>
      </c>
      <c r="B19" s="28">
        <v>100</v>
      </c>
      <c r="D19" s="4">
        <v>60</v>
      </c>
      <c r="E19" s="28">
        <v>100</v>
      </c>
      <c r="G19" s="4">
        <v>60</v>
      </c>
      <c r="H19" s="28">
        <v>100</v>
      </c>
      <c r="J19" s="4">
        <v>60</v>
      </c>
      <c r="K19" s="28">
        <v>100</v>
      </c>
      <c r="M19" s="4">
        <v>60</v>
      </c>
      <c r="N19" s="28">
        <v>100</v>
      </c>
      <c r="P19" s="4">
        <v>60</v>
      </c>
      <c r="Q19" s="28">
        <v>100</v>
      </c>
      <c r="S19" s="4">
        <v>60</v>
      </c>
      <c r="T19" s="28">
        <v>100</v>
      </c>
      <c r="V19" s="4">
        <v>60</v>
      </c>
      <c r="W19" s="28">
        <v>100</v>
      </c>
      <c r="Y19" s="4">
        <v>60</v>
      </c>
      <c r="Z19" s="28">
        <v>100</v>
      </c>
      <c r="AB19" s="4">
        <v>60</v>
      </c>
      <c r="AC19" s="28">
        <v>100</v>
      </c>
      <c r="AE19" s="4">
        <v>60</v>
      </c>
      <c r="AF19" s="28">
        <v>100</v>
      </c>
      <c r="AH19" s="4">
        <v>60</v>
      </c>
      <c r="AI19" s="28">
        <v>100</v>
      </c>
      <c r="AK19" s="4">
        <v>60</v>
      </c>
      <c r="AL19" s="28">
        <v>100</v>
      </c>
      <c r="AN19" s="4">
        <v>60</v>
      </c>
      <c r="AO19" s="28">
        <v>100</v>
      </c>
    </row>
    <row r="20" spans="1:41" x14ac:dyDescent="0.3">
      <c r="A20" s="40">
        <v>59</v>
      </c>
      <c r="B20" s="28">
        <v>100</v>
      </c>
      <c r="D20" s="40">
        <v>59</v>
      </c>
      <c r="E20" s="28">
        <v>100</v>
      </c>
      <c r="G20" s="40">
        <v>59</v>
      </c>
      <c r="H20" s="28">
        <v>100</v>
      </c>
      <c r="J20" s="40">
        <v>59</v>
      </c>
      <c r="K20" s="28">
        <v>100</v>
      </c>
      <c r="M20" s="40">
        <v>59</v>
      </c>
      <c r="N20" s="28">
        <v>100</v>
      </c>
      <c r="P20" s="40">
        <v>59</v>
      </c>
      <c r="Q20" s="28">
        <v>100</v>
      </c>
      <c r="S20" s="40">
        <v>59</v>
      </c>
      <c r="T20" s="28">
        <v>100</v>
      </c>
      <c r="V20" s="40">
        <v>59</v>
      </c>
      <c r="W20" s="28">
        <v>100</v>
      </c>
      <c r="Y20" s="40">
        <v>59</v>
      </c>
      <c r="Z20" s="28">
        <v>100</v>
      </c>
      <c r="AB20" s="40">
        <v>59</v>
      </c>
      <c r="AC20" s="28">
        <v>100</v>
      </c>
      <c r="AE20" s="40">
        <v>59</v>
      </c>
      <c r="AF20" s="28">
        <v>100</v>
      </c>
      <c r="AH20" s="40">
        <v>59</v>
      </c>
      <c r="AI20" s="28">
        <v>100</v>
      </c>
      <c r="AK20" s="40">
        <v>59</v>
      </c>
      <c r="AL20" s="28">
        <v>100</v>
      </c>
      <c r="AN20" s="40">
        <v>59</v>
      </c>
      <c r="AO20" s="28">
        <v>100</v>
      </c>
    </row>
    <row r="21" spans="1:41" x14ac:dyDescent="0.3">
      <c r="A21" s="4">
        <v>58</v>
      </c>
      <c r="B21" s="28">
        <v>100</v>
      </c>
      <c r="D21" s="4">
        <v>58</v>
      </c>
      <c r="E21" s="28">
        <v>100</v>
      </c>
      <c r="G21" s="4">
        <v>58</v>
      </c>
      <c r="H21" s="28">
        <v>100</v>
      </c>
      <c r="J21" s="4">
        <v>58</v>
      </c>
      <c r="K21" s="28">
        <v>100</v>
      </c>
      <c r="M21" s="4">
        <v>58</v>
      </c>
      <c r="N21" s="28">
        <v>100</v>
      </c>
      <c r="P21" s="4">
        <v>58</v>
      </c>
      <c r="Q21" s="28">
        <v>100</v>
      </c>
      <c r="S21" s="4">
        <v>58</v>
      </c>
      <c r="T21" s="28">
        <v>100</v>
      </c>
      <c r="V21" s="4">
        <v>58</v>
      </c>
      <c r="W21" s="28">
        <v>100</v>
      </c>
      <c r="Y21" s="4">
        <v>58</v>
      </c>
      <c r="Z21" s="28">
        <v>100</v>
      </c>
      <c r="AB21" s="4">
        <v>58</v>
      </c>
      <c r="AC21" s="28">
        <v>100</v>
      </c>
      <c r="AE21" s="4">
        <v>58</v>
      </c>
      <c r="AF21" s="28">
        <v>100</v>
      </c>
      <c r="AH21" s="4">
        <v>58</v>
      </c>
      <c r="AI21" s="28">
        <v>100</v>
      </c>
      <c r="AK21" s="4">
        <v>58</v>
      </c>
      <c r="AL21" s="28">
        <v>100</v>
      </c>
      <c r="AN21" s="4">
        <v>58</v>
      </c>
      <c r="AO21" s="28">
        <v>100</v>
      </c>
    </row>
    <row r="22" spans="1:41" x14ac:dyDescent="0.3">
      <c r="A22" s="40">
        <v>57</v>
      </c>
      <c r="B22" s="28">
        <v>100</v>
      </c>
      <c r="D22" s="40">
        <v>57</v>
      </c>
      <c r="E22" s="28">
        <v>100</v>
      </c>
      <c r="G22" s="40">
        <v>57</v>
      </c>
      <c r="H22" s="28">
        <v>100</v>
      </c>
      <c r="J22" s="40">
        <v>57</v>
      </c>
      <c r="K22" s="28">
        <v>100</v>
      </c>
      <c r="M22" s="40">
        <v>57</v>
      </c>
      <c r="N22" s="28">
        <v>100</v>
      </c>
      <c r="P22" s="40">
        <v>57</v>
      </c>
      <c r="Q22" s="28">
        <v>100</v>
      </c>
      <c r="S22" s="40">
        <v>57</v>
      </c>
      <c r="T22" s="28">
        <v>100</v>
      </c>
      <c r="V22" s="40">
        <v>57</v>
      </c>
      <c r="W22" s="28">
        <v>100</v>
      </c>
      <c r="Y22" s="40">
        <v>57</v>
      </c>
      <c r="Z22" s="28">
        <v>100</v>
      </c>
      <c r="AB22" s="40">
        <v>57</v>
      </c>
      <c r="AC22" s="28">
        <v>100</v>
      </c>
      <c r="AE22" s="40">
        <v>57</v>
      </c>
      <c r="AF22" s="28">
        <v>100</v>
      </c>
      <c r="AH22" s="40">
        <v>57</v>
      </c>
      <c r="AI22" s="28">
        <v>100</v>
      </c>
      <c r="AK22" s="40">
        <v>57</v>
      </c>
      <c r="AL22" s="28">
        <v>100</v>
      </c>
      <c r="AN22" s="40">
        <v>57</v>
      </c>
      <c r="AO22" s="28">
        <v>100</v>
      </c>
    </row>
    <row r="23" spans="1:41" x14ac:dyDescent="0.3">
      <c r="A23" s="4">
        <v>56</v>
      </c>
      <c r="B23" s="28">
        <v>100</v>
      </c>
      <c r="D23" s="4">
        <v>56</v>
      </c>
      <c r="E23" s="28">
        <v>100</v>
      </c>
      <c r="G23" s="4">
        <v>56</v>
      </c>
      <c r="H23" s="28">
        <v>100</v>
      </c>
      <c r="J23" s="4">
        <v>56</v>
      </c>
      <c r="K23" s="28">
        <v>100</v>
      </c>
      <c r="M23" s="4">
        <v>56</v>
      </c>
      <c r="N23" s="28">
        <v>100</v>
      </c>
      <c r="P23" s="4">
        <v>56</v>
      </c>
      <c r="Q23" s="28">
        <v>100</v>
      </c>
      <c r="S23" s="4">
        <v>56</v>
      </c>
      <c r="T23" s="28">
        <v>100</v>
      </c>
      <c r="V23" s="4">
        <v>56</v>
      </c>
      <c r="W23" s="28">
        <v>100</v>
      </c>
      <c r="Y23" s="4">
        <v>56</v>
      </c>
      <c r="Z23" s="28">
        <v>100</v>
      </c>
      <c r="AB23" s="4">
        <v>56</v>
      </c>
      <c r="AC23" s="28">
        <v>100</v>
      </c>
      <c r="AE23" s="4">
        <v>56</v>
      </c>
      <c r="AF23" s="28">
        <v>100</v>
      </c>
      <c r="AH23" s="4">
        <v>56</v>
      </c>
      <c r="AI23" s="28">
        <v>100</v>
      </c>
      <c r="AK23" s="4">
        <v>56</v>
      </c>
      <c r="AL23" s="28">
        <v>100</v>
      </c>
      <c r="AN23" s="4">
        <v>56</v>
      </c>
      <c r="AO23" s="28">
        <v>100</v>
      </c>
    </row>
    <row r="24" spans="1:41" x14ac:dyDescent="0.3">
      <c r="A24" s="40">
        <v>55</v>
      </c>
      <c r="B24" s="28">
        <v>100</v>
      </c>
      <c r="D24" s="40">
        <v>55</v>
      </c>
      <c r="E24" s="28">
        <v>100</v>
      </c>
      <c r="G24" s="40">
        <v>55</v>
      </c>
      <c r="H24" s="28">
        <v>100</v>
      </c>
      <c r="J24" s="40">
        <v>55</v>
      </c>
      <c r="K24" s="28">
        <v>100</v>
      </c>
      <c r="M24" s="40">
        <v>55</v>
      </c>
      <c r="N24" s="28">
        <v>100</v>
      </c>
      <c r="P24" s="40">
        <v>55</v>
      </c>
      <c r="Q24" s="28">
        <v>100</v>
      </c>
      <c r="S24" s="40">
        <v>55</v>
      </c>
      <c r="T24" s="28">
        <v>100</v>
      </c>
      <c r="V24" s="40">
        <v>55</v>
      </c>
      <c r="W24" s="28">
        <v>100</v>
      </c>
      <c r="Y24" s="40">
        <v>55</v>
      </c>
      <c r="Z24" s="28">
        <v>100</v>
      </c>
      <c r="AB24" s="40">
        <v>55</v>
      </c>
      <c r="AC24" s="28">
        <v>100</v>
      </c>
      <c r="AE24" s="40">
        <v>55</v>
      </c>
      <c r="AF24" s="28">
        <v>100</v>
      </c>
      <c r="AH24" s="40">
        <v>55</v>
      </c>
      <c r="AI24" s="28">
        <v>100</v>
      </c>
      <c r="AK24" s="40">
        <v>55</v>
      </c>
      <c r="AL24" s="28">
        <v>100</v>
      </c>
      <c r="AN24" s="40">
        <v>55</v>
      </c>
      <c r="AO24" s="28">
        <v>100</v>
      </c>
    </row>
    <row r="25" spans="1:41" x14ac:dyDescent="0.3">
      <c r="A25" s="4">
        <v>54</v>
      </c>
      <c r="B25" s="28">
        <v>100</v>
      </c>
      <c r="D25" s="4">
        <v>54</v>
      </c>
      <c r="E25" s="28">
        <v>100</v>
      </c>
      <c r="G25" s="4">
        <v>54</v>
      </c>
      <c r="H25" s="28">
        <v>100</v>
      </c>
      <c r="J25" s="4">
        <v>54</v>
      </c>
      <c r="K25" s="28">
        <v>100</v>
      </c>
      <c r="M25" s="4">
        <v>54</v>
      </c>
      <c r="N25" s="28">
        <v>100</v>
      </c>
      <c r="P25" s="4">
        <v>54</v>
      </c>
      <c r="Q25" s="28">
        <v>100</v>
      </c>
      <c r="S25" s="4">
        <v>54</v>
      </c>
      <c r="T25" s="28">
        <v>100</v>
      </c>
      <c r="V25" s="4">
        <v>54</v>
      </c>
      <c r="W25" s="28">
        <v>100</v>
      </c>
      <c r="Y25" s="4">
        <v>54</v>
      </c>
      <c r="Z25" s="28">
        <v>100</v>
      </c>
      <c r="AB25" s="4">
        <v>54</v>
      </c>
      <c r="AC25" s="28">
        <v>100</v>
      </c>
      <c r="AE25" s="4">
        <v>54</v>
      </c>
      <c r="AF25" s="28">
        <v>100</v>
      </c>
      <c r="AH25" s="4">
        <v>54</v>
      </c>
      <c r="AI25" s="28">
        <v>100</v>
      </c>
      <c r="AK25" s="4">
        <v>54</v>
      </c>
      <c r="AL25" s="28">
        <v>100</v>
      </c>
      <c r="AN25" s="4">
        <v>54</v>
      </c>
      <c r="AO25" s="28">
        <v>100</v>
      </c>
    </row>
    <row r="26" spans="1:41" x14ac:dyDescent="0.3">
      <c r="A26" s="40">
        <v>53</v>
      </c>
      <c r="B26" s="28">
        <v>100</v>
      </c>
      <c r="D26" s="40">
        <v>53</v>
      </c>
      <c r="E26" s="28">
        <v>100</v>
      </c>
      <c r="G26" s="40">
        <v>53</v>
      </c>
      <c r="H26" s="28">
        <v>100</v>
      </c>
      <c r="J26" s="40">
        <v>53</v>
      </c>
      <c r="K26" s="28">
        <v>100</v>
      </c>
      <c r="M26" s="40">
        <v>53</v>
      </c>
      <c r="N26" s="28">
        <v>100</v>
      </c>
      <c r="P26" s="40">
        <v>53</v>
      </c>
      <c r="Q26" s="28">
        <v>100</v>
      </c>
      <c r="S26" s="40">
        <v>53</v>
      </c>
      <c r="T26" s="28">
        <v>100</v>
      </c>
      <c r="V26" s="40">
        <v>53</v>
      </c>
      <c r="W26" s="28">
        <v>100</v>
      </c>
      <c r="Y26" s="40">
        <v>53</v>
      </c>
      <c r="Z26" s="28">
        <v>100</v>
      </c>
      <c r="AB26" s="40">
        <v>53</v>
      </c>
      <c r="AC26" s="28">
        <v>100</v>
      </c>
      <c r="AE26" s="40">
        <v>53</v>
      </c>
      <c r="AF26" s="28">
        <v>100</v>
      </c>
      <c r="AH26" s="40">
        <v>53</v>
      </c>
      <c r="AI26" s="28">
        <v>100</v>
      </c>
      <c r="AK26" s="40">
        <v>53</v>
      </c>
      <c r="AL26" s="28">
        <v>100</v>
      </c>
      <c r="AN26" s="40">
        <v>53</v>
      </c>
      <c r="AO26" s="28">
        <v>100</v>
      </c>
    </row>
    <row r="27" spans="1:41" x14ac:dyDescent="0.3">
      <c r="A27" s="4">
        <v>52</v>
      </c>
      <c r="B27" s="28">
        <v>100</v>
      </c>
      <c r="D27" s="4">
        <v>52</v>
      </c>
      <c r="E27" s="28">
        <v>100</v>
      </c>
      <c r="G27" s="4">
        <v>52</v>
      </c>
      <c r="H27" s="28">
        <v>100</v>
      </c>
      <c r="J27" s="4">
        <v>52</v>
      </c>
      <c r="K27" s="28">
        <v>100</v>
      </c>
      <c r="M27" s="4">
        <v>52</v>
      </c>
      <c r="N27" s="28">
        <v>100</v>
      </c>
      <c r="P27" s="4">
        <v>52</v>
      </c>
      <c r="Q27" s="28">
        <v>100</v>
      </c>
      <c r="S27" s="4">
        <v>52</v>
      </c>
      <c r="T27" s="28">
        <v>100</v>
      </c>
      <c r="V27" s="4">
        <v>52</v>
      </c>
      <c r="W27" s="28">
        <v>100</v>
      </c>
      <c r="Y27" s="4">
        <v>52</v>
      </c>
      <c r="Z27" s="28">
        <v>100</v>
      </c>
      <c r="AB27" s="4">
        <v>52</v>
      </c>
      <c r="AC27" s="28">
        <v>100</v>
      </c>
      <c r="AE27" s="4">
        <v>52</v>
      </c>
      <c r="AF27" s="28">
        <v>100</v>
      </c>
      <c r="AH27" s="4">
        <v>52</v>
      </c>
      <c r="AI27" s="28">
        <v>100</v>
      </c>
      <c r="AK27" s="4">
        <v>52</v>
      </c>
      <c r="AL27" s="28">
        <v>100</v>
      </c>
      <c r="AN27" s="4">
        <v>52</v>
      </c>
      <c r="AO27" s="28">
        <v>100</v>
      </c>
    </row>
    <row r="28" spans="1:41" x14ac:dyDescent="0.3">
      <c r="A28" s="40">
        <v>51</v>
      </c>
      <c r="B28" s="28">
        <v>100</v>
      </c>
      <c r="D28" s="40">
        <v>51</v>
      </c>
      <c r="E28" s="28">
        <v>100</v>
      </c>
      <c r="G28" s="40">
        <v>51</v>
      </c>
      <c r="H28" s="28">
        <v>100</v>
      </c>
      <c r="J28" s="40">
        <v>51</v>
      </c>
      <c r="K28" s="28">
        <v>100</v>
      </c>
      <c r="M28" s="40">
        <v>51</v>
      </c>
      <c r="N28" s="28">
        <v>100</v>
      </c>
      <c r="P28" s="8">
        <v>51</v>
      </c>
      <c r="Q28" s="29">
        <v>97</v>
      </c>
      <c r="S28" s="8">
        <v>51</v>
      </c>
      <c r="T28" s="29">
        <v>97</v>
      </c>
      <c r="V28" s="40">
        <v>51</v>
      </c>
      <c r="W28" s="28">
        <v>100</v>
      </c>
      <c r="Y28" s="40">
        <v>51</v>
      </c>
      <c r="Z28" s="28">
        <v>100</v>
      </c>
      <c r="AB28" s="40">
        <v>51</v>
      </c>
      <c r="AC28" s="28">
        <v>100</v>
      </c>
      <c r="AE28" s="4">
        <v>51</v>
      </c>
      <c r="AF28" s="28">
        <v>100</v>
      </c>
      <c r="AH28" s="4">
        <v>51</v>
      </c>
      <c r="AI28" s="28">
        <v>100</v>
      </c>
      <c r="AK28" s="40">
        <v>51</v>
      </c>
      <c r="AL28" s="28">
        <v>100</v>
      </c>
      <c r="AN28" s="40">
        <v>51</v>
      </c>
      <c r="AO28" s="28">
        <v>100</v>
      </c>
    </row>
    <row r="29" spans="1:41" x14ac:dyDescent="0.3">
      <c r="A29" s="4">
        <v>50</v>
      </c>
      <c r="B29" s="28">
        <v>100</v>
      </c>
      <c r="D29" s="4">
        <v>50</v>
      </c>
      <c r="E29" s="28">
        <v>100</v>
      </c>
      <c r="G29" s="4">
        <v>50</v>
      </c>
      <c r="H29" s="28">
        <v>100</v>
      </c>
      <c r="J29" s="4">
        <v>50</v>
      </c>
      <c r="K29" s="28">
        <v>100</v>
      </c>
      <c r="M29" s="4">
        <v>50</v>
      </c>
      <c r="N29" s="28">
        <v>100</v>
      </c>
      <c r="P29" s="8">
        <v>50</v>
      </c>
      <c r="Q29" s="29">
        <v>94</v>
      </c>
      <c r="S29" s="8">
        <v>50</v>
      </c>
      <c r="T29" s="29">
        <v>94</v>
      </c>
      <c r="V29" s="4">
        <v>50</v>
      </c>
      <c r="W29" s="28">
        <v>100</v>
      </c>
      <c r="Y29" s="4">
        <v>50</v>
      </c>
      <c r="Z29" s="28">
        <v>100</v>
      </c>
      <c r="AB29" s="4">
        <v>50</v>
      </c>
      <c r="AC29" s="28">
        <v>100</v>
      </c>
      <c r="AE29" s="8">
        <v>50</v>
      </c>
      <c r="AF29" s="29">
        <v>99</v>
      </c>
      <c r="AH29" s="4">
        <v>50</v>
      </c>
      <c r="AI29" s="28">
        <v>100</v>
      </c>
      <c r="AK29" s="4">
        <v>50</v>
      </c>
      <c r="AL29" s="28">
        <v>100</v>
      </c>
      <c r="AN29" s="4">
        <v>50</v>
      </c>
      <c r="AO29" s="28">
        <v>100</v>
      </c>
    </row>
    <row r="30" spans="1:41" x14ac:dyDescent="0.3">
      <c r="A30" s="40">
        <v>49</v>
      </c>
      <c r="B30" s="28">
        <v>100</v>
      </c>
      <c r="D30" s="40">
        <v>49</v>
      </c>
      <c r="E30" s="28">
        <v>100</v>
      </c>
      <c r="G30" s="40">
        <v>49</v>
      </c>
      <c r="H30" s="28">
        <v>100</v>
      </c>
      <c r="J30" s="40">
        <v>49</v>
      </c>
      <c r="K30" s="28">
        <v>100</v>
      </c>
      <c r="M30" s="8">
        <v>49</v>
      </c>
      <c r="N30" s="29">
        <v>97</v>
      </c>
      <c r="P30" s="8">
        <v>49</v>
      </c>
      <c r="Q30" s="29">
        <v>91</v>
      </c>
      <c r="S30" s="8">
        <v>49</v>
      </c>
      <c r="T30" s="29">
        <v>91</v>
      </c>
      <c r="V30" s="8">
        <v>49</v>
      </c>
      <c r="W30" s="29">
        <v>99</v>
      </c>
      <c r="Y30" s="40">
        <v>49</v>
      </c>
      <c r="Z30" s="28">
        <v>100</v>
      </c>
      <c r="AB30" s="40">
        <v>49</v>
      </c>
      <c r="AC30" s="28">
        <v>100</v>
      </c>
      <c r="AE30" s="8">
        <v>49</v>
      </c>
      <c r="AF30" s="29">
        <v>98</v>
      </c>
      <c r="AH30" s="8">
        <v>49</v>
      </c>
      <c r="AI30" s="29">
        <v>98</v>
      </c>
      <c r="AK30" s="40">
        <v>49</v>
      </c>
      <c r="AL30" s="28">
        <v>100</v>
      </c>
      <c r="AN30" s="40">
        <v>49</v>
      </c>
      <c r="AO30" s="28">
        <v>100</v>
      </c>
    </row>
    <row r="31" spans="1:41" x14ac:dyDescent="0.3">
      <c r="A31" s="4">
        <v>48</v>
      </c>
      <c r="B31" s="28">
        <v>100</v>
      </c>
      <c r="D31" s="4">
        <v>48</v>
      </c>
      <c r="E31" s="28">
        <v>100</v>
      </c>
      <c r="G31" s="4">
        <v>48</v>
      </c>
      <c r="H31" s="28">
        <v>100</v>
      </c>
      <c r="J31" s="4">
        <v>48</v>
      </c>
      <c r="K31" s="28">
        <v>100</v>
      </c>
      <c r="M31" s="8">
        <v>48</v>
      </c>
      <c r="N31" s="29">
        <v>94</v>
      </c>
      <c r="P31" s="8">
        <v>48</v>
      </c>
      <c r="Q31" s="29">
        <v>89</v>
      </c>
      <c r="S31" s="8">
        <v>48</v>
      </c>
      <c r="T31" s="29">
        <v>89</v>
      </c>
      <c r="V31" s="8">
        <v>48</v>
      </c>
      <c r="W31" s="29">
        <v>98</v>
      </c>
      <c r="Y31" s="4">
        <v>48</v>
      </c>
      <c r="Z31" s="28">
        <v>100</v>
      </c>
      <c r="AB31" s="4">
        <v>48</v>
      </c>
      <c r="AC31" s="28">
        <v>100</v>
      </c>
      <c r="AE31" s="8">
        <v>48</v>
      </c>
      <c r="AF31" s="29">
        <v>97</v>
      </c>
      <c r="AH31" s="8">
        <v>48</v>
      </c>
      <c r="AI31" s="29">
        <v>96</v>
      </c>
      <c r="AK31" s="4">
        <v>48</v>
      </c>
      <c r="AL31" s="28">
        <v>100</v>
      </c>
      <c r="AN31" s="4">
        <v>48</v>
      </c>
      <c r="AO31" s="28">
        <v>100</v>
      </c>
    </row>
    <row r="32" spans="1:41" x14ac:dyDescent="0.3">
      <c r="A32" s="40">
        <v>47</v>
      </c>
      <c r="B32" s="28">
        <v>100</v>
      </c>
      <c r="D32" s="40">
        <v>47</v>
      </c>
      <c r="E32" s="28">
        <v>100</v>
      </c>
      <c r="G32" s="40">
        <v>47</v>
      </c>
      <c r="H32" s="28">
        <v>100</v>
      </c>
      <c r="J32" s="40">
        <v>47</v>
      </c>
      <c r="K32" s="28">
        <v>100</v>
      </c>
      <c r="M32" s="8">
        <v>47</v>
      </c>
      <c r="N32" s="29">
        <v>91</v>
      </c>
      <c r="P32" s="8">
        <v>47</v>
      </c>
      <c r="Q32" s="29">
        <v>87</v>
      </c>
      <c r="S32" s="8">
        <v>47</v>
      </c>
      <c r="T32" s="29">
        <v>87</v>
      </c>
      <c r="V32" s="8">
        <v>47</v>
      </c>
      <c r="W32" s="29">
        <v>97</v>
      </c>
      <c r="Y32" s="40">
        <v>47</v>
      </c>
      <c r="Z32" s="28">
        <v>100</v>
      </c>
      <c r="AB32" s="40">
        <v>47</v>
      </c>
      <c r="AC32" s="28">
        <v>100</v>
      </c>
      <c r="AE32" s="8">
        <v>47</v>
      </c>
      <c r="AF32" s="29">
        <v>96</v>
      </c>
      <c r="AH32" s="8">
        <v>47</v>
      </c>
      <c r="AI32" s="29">
        <v>94</v>
      </c>
      <c r="AK32" s="40">
        <v>47</v>
      </c>
      <c r="AL32" s="28">
        <v>100</v>
      </c>
      <c r="AN32" s="40">
        <v>47</v>
      </c>
      <c r="AO32" s="28">
        <v>100</v>
      </c>
    </row>
    <row r="33" spans="1:41" x14ac:dyDescent="0.3">
      <c r="A33" s="4">
        <v>46</v>
      </c>
      <c r="B33" s="28">
        <v>100</v>
      </c>
      <c r="D33" s="4">
        <v>46</v>
      </c>
      <c r="E33" s="28">
        <v>100</v>
      </c>
      <c r="G33" s="4">
        <v>46</v>
      </c>
      <c r="H33" s="28">
        <v>100</v>
      </c>
      <c r="J33" s="4">
        <v>46</v>
      </c>
      <c r="K33" s="28">
        <v>100</v>
      </c>
      <c r="M33" s="8">
        <v>46</v>
      </c>
      <c r="N33" s="29">
        <v>89</v>
      </c>
      <c r="P33" s="8">
        <v>46</v>
      </c>
      <c r="Q33" s="29">
        <v>86</v>
      </c>
      <c r="S33" s="8">
        <v>46</v>
      </c>
      <c r="T33" s="29">
        <v>86</v>
      </c>
      <c r="V33" s="8">
        <v>46</v>
      </c>
      <c r="W33" s="29">
        <v>96</v>
      </c>
      <c r="Y33" s="4">
        <v>46</v>
      </c>
      <c r="Z33" s="28">
        <v>100</v>
      </c>
      <c r="AB33" s="4">
        <v>46</v>
      </c>
      <c r="AC33" s="28">
        <v>100</v>
      </c>
      <c r="AE33" s="8">
        <v>46</v>
      </c>
      <c r="AF33" s="29">
        <v>95</v>
      </c>
      <c r="AH33" s="8">
        <v>46</v>
      </c>
      <c r="AI33" s="29">
        <v>93</v>
      </c>
      <c r="AK33" s="4">
        <v>46</v>
      </c>
      <c r="AL33" s="28">
        <v>100</v>
      </c>
      <c r="AN33" s="4">
        <v>46</v>
      </c>
      <c r="AO33" s="28">
        <v>100</v>
      </c>
    </row>
    <row r="34" spans="1:41" x14ac:dyDescent="0.3">
      <c r="A34" s="40">
        <v>45</v>
      </c>
      <c r="B34" s="28">
        <v>100</v>
      </c>
      <c r="D34" s="40">
        <v>45</v>
      </c>
      <c r="E34" s="28">
        <v>100</v>
      </c>
      <c r="G34" s="40">
        <v>45</v>
      </c>
      <c r="H34" s="28">
        <v>100</v>
      </c>
      <c r="J34" s="4">
        <v>45</v>
      </c>
      <c r="K34" s="28">
        <v>100</v>
      </c>
      <c r="M34" s="8">
        <v>45</v>
      </c>
      <c r="N34" s="29">
        <v>87</v>
      </c>
      <c r="P34" s="8">
        <v>45</v>
      </c>
      <c r="Q34" s="29">
        <v>85</v>
      </c>
      <c r="S34" s="8">
        <v>45</v>
      </c>
      <c r="T34" s="29">
        <v>85</v>
      </c>
      <c r="V34" s="8">
        <v>45</v>
      </c>
      <c r="W34" s="29">
        <v>96</v>
      </c>
      <c r="Y34" s="4">
        <v>45</v>
      </c>
      <c r="Z34" s="28">
        <v>100</v>
      </c>
      <c r="AB34" s="4">
        <v>45</v>
      </c>
      <c r="AC34" s="28">
        <v>100</v>
      </c>
      <c r="AE34" s="8">
        <v>45</v>
      </c>
      <c r="AF34" s="29">
        <v>94</v>
      </c>
      <c r="AH34" s="8">
        <v>45</v>
      </c>
      <c r="AI34" s="29">
        <v>92</v>
      </c>
      <c r="AK34" s="40">
        <v>45</v>
      </c>
      <c r="AL34" s="28">
        <v>100</v>
      </c>
      <c r="AN34" s="40">
        <v>45</v>
      </c>
      <c r="AO34" s="28">
        <v>100</v>
      </c>
    </row>
    <row r="35" spans="1:41" x14ac:dyDescent="0.3">
      <c r="A35" s="4">
        <v>44</v>
      </c>
      <c r="B35" s="28">
        <v>100</v>
      </c>
      <c r="D35" s="4">
        <v>44</v>
      </c>
      <c r="E35" s="28">
        <v>100</v>
      </c>
      <c r="G35" s="4">
        <v>44</v>
      </c>
      <c r="H35" s="28">
        <v>100</v>
      </c>
      <c r="J35" s="8">
        <v>44</v>
      </c>
      <c r="K35" s="29">
        <v>96</v>
      </c>
      <c r="M35" s="8">
        <v>44</v>
      </c>
      <c r="N35" s="29">
        <v>85</v>
      </c>
      <c r="P35" s="8">
        <v>44</v>
      </c>
      <c r="Q35" s="29">
        <v>84</v>
      </c>
      <c r="S35" s="8">
        <v>44</v>
      </c>
      <c r="T35" s="29">
        <v>84</v>
      </c>
      <c r="V35" s="8">
        <v>44</v>
      </c>
      <c r="W35" s="29">
        <v>92</v>
      </c>
      <c r="Y35" s="8">
        <v>44</v>
      </c>
      <c r="Z35" s="29">
        <v>99</v>
      </c>
      <c r="AB35" s="4">
        <v>44</v>
      </c>
      <c r="AC35" s="28">
        <v>100</v>
      </c>
      <c r="AE35" s="8">
        <v>44</v>
      </c>
      <c r="AF35" s="29">
        <v>93</v>
      </c>
      <c r="AH35" s="8">
        <v>44</v>
      </c>
      <c r="AI35" s="29">
        <v>91</v>
      </c>
      <c r="AK35" s="4">
        <v>44</v>
      </c>
      <c r="AL35" s="28">
        <v>100</v>
      </c>
      <c r="AN35" s="4">
        <v>44</v>
      </c>
      <c r="AO35" s="28">
        <v>100</v>
      </c>
    </row>
    <row r="36" spans="1:41" x14ac:dyDescent="0.3">
      <c r="A36" s="40">
        <v>43</v>
      </c>
      <c r="B36" s="28">
        <v>100</v>
      </c>
      <c r="D36" s="40">
        <v>43</v>
      </c>
      <c r="E36" s="28">
        <v>100</v>
      </c>
      <c r="G36" s="40">
        <v>43</v>
      </c>
      <c r="H36" s="28">
        <v>100</v>
      </c>
      <c r="J36" s="8">
        <v>43</v>
      </c>
      <c r="K36" s="29">
        <v>92</v>
      </c>
      <c r="M36" s="8">
        <v>43</v>
      </c>
      <c r="N36" s="29">
        <v>84</v>
      </c>
      <c r="P36" s="8">
        <v>43</v>
      </c>
      <c r="Q36" s="29">
        <v>83</v>
      </c>
      <c r="S36" s="8">
        <v>43</v>
      </c>
      <c r="T36" s="29">
        <v>83</v>
      </c>
      <c r="V36" s="8">
        <v>43</v>
      </c>
      <c r="W36" s="29">
        <v>89</v>
      </c>
      <c r="Y36" s="8">
        <v>43</v>
      </c>
      <c r="Z36" s="29">
        <v>98</v>
      </c>
      <c r="AB36" s="8">
        <v>43</v>
      </c>
      <c r="AC36" s="29">
        <v>99</v>
      </c>
      <c r="AE36" s="8">
        <v>43</v>
      </c>
      <c r="AF36" s="29">
        <v>92</v>
      </c>
      <c r="AH36" s="8">
        <v>43</v>
      </c>
      <c r="AI36" s="29">
        <v>90</v>
      </c>
      <c r="AK36" s="40">
        <v>43</v>
      </c>
      <c r="AL36" s="28">
        <v>100</v>
      </c>
      <c r="AN36" s="40">
        <v>43</v>
      </c>
      <c r="AO36" s="28">
        <v>100</v>
      </c>
    </row>
    <row r="37" spans="1:41" x14ac:dyDescent="0.3">
      <c r="A37" s="4">
        <v>42</v>
      </c>
      <c r="B37" s="28">
        <v>100</v>
      </c>
      <c r="D37" s="4">
        <v>42</v>
      </c>
      <c r="E37" s="28">
        <v>100</v>
      </c>
      <c r="G37" s="4">
        <v>42</v>
      </c>
      <c r="H37" s="28">
        <v>100</v>
      </c>
      <c r="J37" s="8">
        <v>42</v>
      </c>
      <c r="K37" s="29">
        <v>89</v>
      </c>
      <c r="M37" s="8">
        <v>42</v>
      </c>
      <c r="N37" s="29">
        <v>83</v>
      </c>
      <c r="P37" s="8">
        <v>42</v>
      </c>
      <c r="Q37" s="29">
        <v>82</v>
      </c>
      <c r="S37" s="8">
        <v>42</v>
      </c>
      <c r="T37" s="29">
        <v>82</v>
      </c>
      <c r="V37" s="8">
        <v>42</v>
      </c>
      <c r="W37" s="29">
        <v>86</v>
      </c>
      <c r="Y37" s="8">
        <v>42</v>
      </c>
      <c r="Z37" s="29">
        <v>97</v>
      </c>
      <c r="AB37" s="8">
        <v>42</v>
      </c>
      <c r="AC37" s="29">
        <v>98</v>
      </c>
      <c r="AE37" s="8">
        <v>42</v>
      </c>
      <c r="AF37" s="29">
        <v>91</v>
      </c>
      <c r="AH37" s="8">
        <v>42</v>
      </c>
      <c r="AI37" s="29">
        <v>89</v>
      </c>
      <c r="AK37" s="4">
        <v>42</v>
      </c>
      <c r="AL37" s="28">
        <v>100</v>
      </c>
      <c r="AN37" s="4">
        <v>42</v>
      </c>
      <c r="AO37" s="28">
        <v>100</v>
      </c>
    </row>
    <row r="38" spans="1:41" x14ac:dyDescent="0.3">
      <c r="A38" s="40">
        <v>41</v>
      </c>
      <c r="B38" s="28">
        <v>100</v>
      </c>
      <c r="D38" s="40">
        <v>41</v>
      </c>
      <c r="E38" s="28">
        <v>100</v>
      </c>
      <c r="G38" s="40">
        <v>41</v>
      </c>
      <c r="H38" s="28">
        <v>100</v>
      </c>
      <c r="J38" s="8">
        <v>41</v>
      </c>
      <c r="K38" s="29">
        <v>86</v>
      </c>
      <c r="M38" s="8">
        <v>41</v>
      </c>
      <c r="N38" s="29">
        <v>82</v>
      </c>
      <c r="P38" s="8">
        <v>41</v>
      </c>
      <c r="Q38" s="29">
        <v>81</v>
      </c>
      <c r="S38" s="8">
        <v>41</v>
      </c>
      <c r="T38" s="29">
        <v>81</v>
      </c>
      <c r="V38" s="8">
        <v>41</v>
      </c>
      <c r="W38" s="29">
        <v>84</v>
      </c>
      <c r="Y38" s="8">
        <v>41</v>
      </c>
      <c r="Z38" s="29">
        <v>96</v>
      </c>
      <c r="AB38" s="8">
        <v>41</v>
      </c>
      <c r="AC38" s="29">
        <v>97</v>
      </c>
      <c r="AE38" s="8">
        <v>41</v>
      </c>
      <c r="AF38" s="29">
        <v>90</v>
      </c>
      <c r="AH38" s="8">
        <v>41</v>
      </c>
      <c r="AI38" s="29">
        <v>88</v>
      </c>
      <c r="AK38" s="40">
        <v>41</v>
      </c>
      <c r="AL38" s="28">
        <v>100</v>
      </c>
      <c r="AN38" s="40">
        <v>41</v>
      </c>
      <c r="AO38" s="28">
        <v>100</v>
      </c>
    </row>
    <row r="39" spans="1:41" x14ac:dyDescent="0.3">
      <c r="A39" s="4">
        <v>40</v>
      </c>
      <c r="B39" s="28">
        <v>100</v>
      </c>
      <c r="D39" s="4">
        <v>40</v>
      </c>
      <c r="E39" s="28">
        <v>100</v>
      </c>
      <c r="G39" s="4">
        <v>40</v>
      </c>
      <c r="H39" s="28">
        <v>100</v>
      </c>
      <c r="J39" s="8">
        <v>40</v>
      </c>
      <c r="K39" s="29">
        <v>84</v>
      </c>
      <c r="M39" s="8">
        <v>40</v>
      </c>
      <c r="N39" s="29">
        <v>81</v>
      </c>
      <c r="P39" s="8">
        <v>40</v>
      </c>
      <c r="Q39" s="29">
        <v>80</v>
      </c>
      <c r="S39" s="8">
        <v>40</v>
      </c>
      <c r="T39" s="29">
        <v>80</v>
      </c>
      <c r="V39" s="8">
        <v>40</v>
      </c>
      <c r="W39" s="29">
        <v>82</v>
      </c>
      <c r="Y39" s="8">
        <v>40</v>
      </c>
      <c r="Z39" s="29">
        <v>92</v>
      </c>
      <c r="AB39" s="8">
        <v>40</v>
      </c>
      <c r="AC39" s="29">
        <v>96</v>
      </c>
      <c r="AE39" s="8">
        <v>40</v>
      </c>
      <c r="AF39" s="29">
        <v>89</v>
      </c>
      <c r="AH39" s="8">
        <v>40</v>
      </c>
      <c r="AI39" s="29">
        <v>87</v>
      </c>
      <c r="AK39" s="4">
        <v>40</v>
      </c>
      <c r="AL39" s="28">
        <v>100</v>
      </c>
      <c r="AN39" s="4">
        <v>40</v>
      </c>
      <c r="AO39" s="28">
        <v>100</v>
      </c>
    </row>
    <row r="40" spans="1:41" x14ac:dyDescent="0.3">
      <c r="A40" s="40">
        <v>39</v>
      </c>
      <c r="B40" s="28">
        <v>100</v>
      </c>
      <c r="D40" s="40">
        <v>39</v>
      </c>
      <c r="E40" s="28">
        <v>100</v>
      </c>
      <c r="G40" s="40">
        <v>39</v>
      </c>
      <c r="H40" s="28">
        <v>100</v>
      </c>
      <c r="J40" s="8">
        <v>39</v>
      </c>
      <c r="K40" s="29">
        <v>82</v>
      </c>
      <c r="M40" s="8">
        <v>39</v>
      </c>
      <c r="N40" s="29">
        <v>80</v>
      </c>
      <c r="P40" s="8">
        <v>39</v>
      </c>
      <c r="Q40" s="29">
        <v>79</v>
      </c>
      <c r="S40" s="8">
        <v>39</v>
      </c>
      <c r="T40" s="29">
        <v>79</v>
      </c>
      <c r="V40" s="8">
        <v>39</v>
      </c>
      <c r="W40" s="29">
        <v>80</v>
      </c>
      <c r="Y40" s="8">
        <v>39</v>
      </c>
      <c r="Z40" s="29">
        <v>89</v>
      </c>
      <c r="AB40" s="8">
        <v>39</v>
      </c>
      <c r="AC40" s="29">
        <v>95</v>
      </c>
      <c r="AE40" s="8">
        <v>39</v>
      </c>
      <c r="AF40" s="29">
        <v>88</v>
      </c>
      <c r="AH40" s="8">
        <v>39</v>
      </c>
      <c r="AI40" s="29">
        <v>86</v>
      </c>
      <c r="AK40" s="40">
        <v>39</v>
      </c>
      <c r="AL40" s="28">
        <v>100</v>
      </c>
      <c r="AN40" s="40">
        <v>39</v>
      </c>
      <c r="AO40" s="28">
        <v>100</v>
      </c>
    </row>
    <row r="41" spans="1:41" x14ac:dyDescent="0.3">
      <c r="A41" s="4">
        <v>38</v>
      </c>
      <c r="B41" s="28">
        <v>100</v>
      </c>
      <c r="D41" s="4">
        <v>38</v>
      </c>
      <c r="E41" s="28">
        <v>100</v>
      </c>
      <c r="G41" s="4">
        <v>38</v>
      </c>
      <c r="H41" s="28">
        <v>100</v>
      </c>
      <c r="J41" s="8">
        <v>38</v>
      </c>
      <c r="K41" s="29">
        <v>80</v>
      </c>
      <c r="M41" s="8">
        <v>38</v>
      </c>
      <c r="N41" s="29">
        <v>79</v>
      </c>
      <c r="P41" s="8">
        <v>38</v>
      </c>
      <c r="Q41" s="29">
        <v>78</v>
      </c>
      <c r="S41" s="8">
        <v>38</v>
      </c>
      <c r="T41" s="29">
        <v>78</v>
      </c>
      <c r="V41" s="8">
        <v>38</v>
      </c>
      <c r="W41" s="29">
        <v>78</v>
      </c>
      <c r="Y41" s="8">
        <v>38</v>
      </c>
      <c r="Z41" s="29">
        <v>86</v>
      </c>
      <c r="AB41" s="8">
        <v>38</v>
      </c>
      <c r="AC41" s="29">
        <v>94</v>
      </c>
      <c r="AE41" s="8">
        <v>38</v>
      </c>
      <c r="AF41" s="29">
        <v>87</v>
      </c>
      <c r="AH41" s="8">
        <v>38</v>
      </c>
      <c r="AI41" s="29">
        <v>85</v>
      </c>
      <c r="AK41" s="4">
        <v>38</v>
      </c>
      <c r="AL41" s="28">
        <v>100</v>
      </c>
      <c r="AN41" s="4">
        <v>38</v>
      </c>
      <c r="AO41" s="28">
        <v>100</v>
      </c>
    </row>
    <row r="42" spans="1:41" x14ac:dyDescent="0.3">
      <c r="A42" s="40">
        <v>37</v>
      </c>
      <c r="B42" s="28">
        <v>100</v>
      </c>
      <c r="D42" s="40">
        <v>37</v>
      </c>
      <c r="E42" s="28">
        <v>100</v>
      </c>
      <c r="G42" s="8">
        <v>37</v>
      </c>
      <c r="H42" s="29">
        <v>96</v>
      </c>
      <c r="J42" s="8">
        <v>37</v>
      </c>
      <c r="K42" s="29">
        <v>78</v>
      </c>
      <c r="M42" s="8">
        <v>37</v>
      </c>
      <c r="N42" s="29">
        <v>78</v>
      </c>
      <c r="P42" s="8">
        <v>37</v>
      </c>
      <c r="Q42" s="29">
        <v>77</v>
      </c>
      <c r="S42" s="8">
        <v>37</v>
      </c>
      <c r="T42" s="29">
        <v>77</v>
      </c>
      <c r="V42" s="8">
        <v>37</v>
      </c>
      <c r="W42" s="29">
        <v>76</v>
      </c>
      <c r="Y42" s="8">
        <v>37</v>
      </c>
      <c r="Z42" s="29">
        <v>84</v>
      </c>
      <c r="AB42" s="8">
        <v>37</v>
      </c>
      <c r="AC42" s="29">
        <v>93</v>
      </c>
      <c r="AE42" s="8">
        <v>37</v>
      </c>
      <c r="AF42" s="29">
        <v>86</v>
      </c>
      <c r="AH42" s="8">
        <v>37</v>
      </c>
      <c r="AI42" s="29">
        <v>84</v>
      </c>
      <c r="AK42" s="4">
        <v>37</v>
      </c>
      <c r="AL42" s="28">
        <v>100</v>
      </c>
      <c r="AN42" s="4">
        <v>37</v>
      </c>
      <c r="AO42" s="28">
        <v>100</v>
      </c>
    </row>
    <row r="43" spans="1:41" x14ac:dyDescent="0.3">
      <c r="A43" s="4">
        <v>36</v>
      </c>
      <c r="B43" s="28">
        <v>100</v>
      </c>
      <c r="D43" s="4">
        <v>36</v>
      </c>
      <c r="E43" s="28">
        <v>100</v>
      </c>
      <c r="G43" s="8">
        <v>36</v>
      </c>
      <c r="H43" s="29">
        <v>92</v>
      </c>
      <c r="J43" s="8">
        <v>36</v>
      </c>
      <c r="K43" s="29">
        <v>76</v>
      </c>
      <c r="M43" s="8">
        <v>36</v>
      </c>
      <c r="N43" s="29">
        <v>77</v>
      </c>
      <c r="P43" s="8">
        <v>36</v>
      </c>
      <c r="Q43" s="29">
        <v>76</v>
      </c>
      <c r="S43" s="8">
        <v>36</v>
      </c>
      <c r="T43" s="29">
        <v>76</v>
      </c>
      <c r="V43" s="8">
        <v>36</v>
      </c>
      <c r="W43" s="29">
        <v>75</v>
      </c>
      <c r="Y43" s="8">
        <v>36</v>
      </c>
      <c r="Z43" s="29">
        <v>82</v>
      </c>
      <c r="AB43" s="8">
        <v>36</v>
      </c>
      <c r="AC43" s="29">
        <v>92</v>
      </c>
      <c r="AE43" s="8">
        <v>36</v>
      </c>
      <c r="AF43" s="29">
        <v>85</v>
      </c>
      <c r="AH43" s="8">
        <v>36</v>
      </c>
      <c r="AI43" s="29">
        <v>83</v>
      </c>
      <c r="AK43" s="8">
        <v>36</v>
      </c>
      <c r="AL43" s="29">
        <v>99</v>
      </c>
      <c r="AN43" s="4">
        <v>36</v>
      </c>
      <c r="AO43" s="28">
        <v>100</v>
      </c>
    </row>
    <row r="44" spans="1:41" x14ac:dyDescent="0.3">
      <c r="A44" s="40">
        <v>35</v>
      </c>
      <c r="B44" s="28">
        <v>100</v>
      </c>
      <c r="D44" s="12">
        <v>35</v>
      </c>
      <c r="E44" s="28">
        <v>100</v>
      </c>
      <c r="G44" s="8">
        <v>35</v>
      </c>
      <c r="H44" s="29">
        <v>89</v>
      </c>
      <c r="J44" s="8">
        <v>35</v>
      </c>
      <c r="K44" s="29">
        <v>75</v>
      </c>
      <c r="M44" s="8">
        <v>35</v>
      </c>
      <c r="N44" s="29">
        <v>76</v>
      </c>
      <c r="P44" s="8">
        <v>35</v>
      </c>
      <c r="Q44" s="29">
        <v>75</v>
      </c>
      <c r="S44" s="8">
        <v>35</v>
      </c>
      <c r="T44" s="29">
        <v>75</v>
      </c>
      <c r="V44" s="8">
        <v>35</v>
      </c>
      <c r="W44" s="29">
        <v>74</v>
      </c>
      <c r="Y44" s="8">
        <v>35</v>
      </c>
      <c r="Z44" s="29">
        <v>80</v>
      </c>
      <c r="AB44" s="8">
        <v>35</v>
      </c>
      <c r="AC44" s="29">
        <v>91</v>
      </c>
      <c r="AE44" s="8">
        <v>35</v>
      </c>
      <c r="AF44" s="29">
        <v>84</v>
      </c>
      <c r="AH44" s="8">
        <v>35</v>
      </c>
      <c r="AI44" s="29">
        <v>82</v>
      </c>
      <c r="AK44" s="8">
        <v>35</v>
      </c>
      <c r="AL44" s="29">
        <v>98</v>
      </c>
      <c r="AN44" s="8">
        <v>35</v>
      </c>
      <c r="AO44" s="29">
        <v>99</v>
      </c>
    </row>
    <row r="45" spans="1:41" x14ac:dyDescent="0.3">
      <c r="A45" s="4">
        <v>34</v>
      </c>
      <c r="B45" s="28">
        <v>100</v>
      </c>
      <c r="D45" s="4">
        <v>34</v>
      </c>
      <c r="E45" s="29">
        <v>98</v>
      </c>
      <c r="G45" s="8">
        <v>34</v>
      </c>
      <c r="H45" s="29">
        <v>86</v>
      </c>
      <c r="J45" s="8">
        <v>34</v>
      </c>
      <c r="K45" s="29">
        <v>74</v>
      </c>
      <c r="M45" s="8">
        <v>34</v>
      </c>
      <c r="N45" s="29">
        <v>75</v>
      </c>
      <c r="P45" s="8">
        <v>34</v>
      </c>
      <c r="Q45" s="29">
        <v>74</v>
      </c>
      <c r="S45" s="8">
        <v>34</v>
      </c>
      <c r="T45" s="29">
        <v>74</v>
      </c>
      <c r="V45" s="8">
        <v>34</v>
      </c>
      <c r="W45" s="29">
        <v>73</v>
      </c>
      <c r="Y45" s="8">
        <v>34</v>
      </c>
      <c r="Z45" s="29">
        <v>78</v>
      </c>
      <c r="AB45" s="8">
        <v>34</v>
      </c>
      <c r="AC45" s="29">
        <v>90</v>
      </c>
      <c r="AE45" s="8">
        <v>34</v>
      </c>
      <c r="AF45" s="29">
        <v>83</v>
      </c>
      <c r="AH45" s="8">
        <v>34</v>
      </c>
      <c r="AI45" s="29">
        <v>81</v>
      </c>
      <c r="AK45" s="8">
        <v>34</v>
      </c>
      <c r="AL45" s="29">
        <v>97</v>
      </c>
      <c r="AN45" s="8">
        <v>34</v>
      </c>
      <c r="AO45" s="29">
        <v>98</v>
      </c>
    </row>
    <row r="46" spans="1:41" x14ac:dyDescent="0.3">
      <c r="A46" s="40">
        <v>33</v>
      </c>
      <c r="B46" s="28">
        <v>100</v>
      </c>
      <c r="D46" s="40">
        <v>33</v>
      </c>
      <c r="E46" s="29">
        <v>98</v>
      </c>
      <c r="G46" s="8">
        <v>33</v>
      </c>
      <c r="H46" s="29">
        <v>84</v>
      </c>
      <c r="J46" s="8">
        <v>33</v>
      </c>
      <c r="K46" s="29">
        <v>73</v>
      </c>
      <c r="M46" s="8">
        <v>33</v>
      </c>
      <c r="N46" s="29">
        <v>74</v>
      </c>
      <c r="P46" s="8">
        <v>33</v>
      </c>
      <c r="Q46" s="29">
        <v>73</v>
      </c>
      <c r="S46" s="8">
        <v>33</v>
      </c>
      <c r="T46" s="29">
        <v>73</v>
      </c>
      <c r="V46" s="8">
        <v>33</v>
      </c>
      <c r="W46" s="29">
        <v>72</v>
      </c>
      <c r="Y46" s="8">
        <v>33</v>
      </c>
      <c r="Z46" s="29">
        <v>76</v>
      </c>
      <c r="AB46" s="8">
        <v>33</v>
      </c>
      <c r="AC46" s="29">
        <v>89</v>
      </c>
      <c r="AE46" s="8">
        <v>33</v>
      </c>
      <c r="AF46" s="29">
        <v>82</v>
      </c>
      <c r="AH46" s="8">
        <v>33</v>
      </c>
      <c r="AI46" s="29">
        <v>80</v>
      </c>
      <c r="AK46" s="8">
        <v>33</v>
      </c>
      <c r="AL46" s="29">
        <v>96</v>
      </c>
      <c r="AN46" s="8">
        <v>33</v>
      </c>
      <c r="AO46" s="29">
        <v>97</v>
      </c>
    </row>
    <row r="47" spans="1:41" x14ac:dyDescent="0.3">
      <c r="A47" s="4">
        <v>32</v>
      </c>
      <c r="B47" s="28">
        <v>100</v>
      </c>
      <c r="D47" s="4">
        <v>32</v>
      </c>
      <c r="E47" s="29">
        <v>98</v>
      </c>
      <c r="G47" s="8">
        <v>32</v>
      </c>
      <c r="H47" s="29">
        <v>82</v>
      </c>
      <c r="J47" s="8">
        <v>32</v>
      </c>
      <c r="K47" s="29">
        <v>72</v>
      </c>
      <c r="M47" s="8">
        <v>32</v>
      </c>
      <c r="N47" s="29">
        <v>73</v>
      </c>
      <c r="P47" s="8">
        <v>32</v>
      </c>
      <c r="Q47" s="29">
        <v>72</v>
      </c>
      <c r="S47" s="8">
        <v>32</v>
      </c>
      <c r="T47" s="29">
        <v>72</v>
      </c>
      <c r="V47" s="8">
        <v>32</v>
      </c>
      <c r="W47" s="29">
        <v>71</v>
      </c>
      <c r="Y47" s="8">
        <v>32</v>
      </c>
      <c r="Z47" s="29">
        <v>74</v>
      </c>
      <c r="AB47" s="8">
        <v>32</v>
      </c>
      <c r="AC47" s="29">
        <v>86</v>
      </c>
      <c r="AE47" s="8">
        <v>32</v>
      </c>
      <c r="AF47" s="29">
        <v>81</v>
      </c>
      <c r="AH47" s="8">
        <v>32</v>
      </c>
      <c r="AI47" s="29">
        <v>79</v>
      </c>
      <c r="AK47" s="8">
        <v>32</v>
      </c>
      <c r="AL47" s="29">
        <v>95</v>
      </c>
      <c r="AN47" s="8">
        <v>32</v>
      </c>
      <c r="AO47" s="29">
        <v>96</v>
      </c>
    </row>
    <row r="48" spans="1:41" x14ac:dyDescent="0.3">
      <c r="A48" s="40">
        <v>31</v>
      </c>
      <c r="B48" s="28">
        <v>100</v>
      </c>
      <c r="D48" s="40">
        <v>31</v>
      </c>
      <c r="E48" s="29">
        <v>98</v>
      </c>
      <c r="G48" s="8">
        <v>31</v>
      </c>
      <c r="H48" s="29">
        <v>80</v>
      </c>
      <c r="J48" s="8">
        <v>31</v>
      </c>
      <c r="K48" s="29">
        <v>71</v>
      </c>
      <c r="M48" s="8">
        <v>31</v>
      </c>
      <c r="N48" s="29">
        <v>72</v>
      </c>
      <c r="P48" s="8">
        <v>31</v>
      </c>
      <c r="Q48" s="29">
        <v>71</v>
      </c>
      <c r="S48" s="8">
        <v>31</v>
      </c>
      <c r="T48" s="29">
        <v>71</v>
      </c>
      <c r="V48" s="8">
        <v>31</v>
      </c>
      <c r="W48" s="29">
        <v>70</v>
      </c>
      <c r="Y48" s="8">
        <v>31</v>
      </c>
      <c r="Z48" s="29">
        <v>73</v>
      </c>
      <c r="AB48" s="8">
        <v>31</v>
      </c>
      <c r="AC48" s="29">
        <v>83</v>
      </c>
      <c r="AE48" s="8">
        <v>31</v>
      </c>
      <c r="AF48" s="29">
        <v>80</v>
      </c>
      <c r="AH48" s="8">
        <v>31</v>
      </c>
      <c r="AI48" s="29">
        <v>78</v>
      </c>
      <c r="AK48" s="8">
        <v>31</v>
      </c>
      <c r="AL48" s="29">
        <v>94</v>
      </c>
      <c r="AN48" s="8">
        <v>31</v>
      </c>
      <c r="AO48" s="29">
        <v>95</v>
      </c>
    </row>
    <row r="49" spans="1:41" x14ac:dyDescent="0.3">
      <c r="A49" s="4">
        <v>30</v>
      </c>
      <c r="B49" s="28">
        <v>100</v>
      </c>
      <c r="D49" s="10">
        <v>30</v>
      </c>
      <c r="E49" s="29">
        <v>98</v>
      </c>
      <c r="G49" s="8">
        <v>30</v>
      </c>
      <c r="H49" s="29">
        <v>78</v>
      </c>
      <c r="J49" s="8">
        <v>30</v>
      </c>
      <c r="K49" s="29">
        <v>70</v>
      </c>
      <c r="M49" s="8">
        <v>30</v>
      </c>
      <c r="N49" s="29">
        <v>71</v>
      </c>
      <c r="P49" s="8">
        <v>30</v>
      </c>
      <c r="Q49" s="29">
        <v>70</v>
      </c>
      <c r="S49" s="8">
        <v>30</v>
      </c>
      <c r="T49" s="29">
        <v>70</v>
      </c>
      <c r="V49" s="8">
        <v>30</v>
      </c>
      <c r="W49" s="29">
        <v>69</v>
      </c>
      <c r="Y49" s="8">
        <v>30</v>
      </c>
      <c r="Z49" s="29">
        <v>72</v>
      </c>
      <c r="AB49" s="8">
        <v>30</v>
      </c>
      <c r="AC49" s="29">
        <v>80</v>
      </c>
      <c r="AE49" s="8">
        <v>30</v>
      </c>
      <c r="AF49" s="29">
        <v>79</v>
      </c>
      <c r="AH49" s="8">
        <v>30</v>
      </c>
      <c r="AI49" s="29">
        <v>77</v>
      </c>
      <c r="AK49" s="8">
        <v>30</v>
      </c>
      <c r="AL49" s="29">
        <v>93</v>
      </c>
      <c r="AN49" s="8">
        <v>30</v>
      </c>
      <c r="AO49" s="29">
        <v>94</v>
      </c>
    </row>
    <row r="50" spans="1:41" x14ac:dyDescent="0.3">
      <c r="A50" s="40">
        <v>29</v>
      </c>
      <c r="B50" s="28">
        <v>100</v>
      </c>
      <c r="D50" s="40">
        <v>29</v>
      </c>
      <c r="E50" s="29">
        <v>95</v>
      </c>
      <c r="G50" s="8">
        <v>29</v>
      </c>
      <c r="H50" s="29">
        <v>76</v>
      </c>
      <c r="J50" s="8">
        <v>29</v>
      </c>
      <c r="K50" s="29">
        <v>69</v>
      </c>
      <c r="M50" s="8">
        <v>29</v>
      </c>
      <c r="N50" s="29">
        <v>70</v>
      </c>
      <c r="P50" s="8">
        <v>29</v>
      </c>
      <c r="Q50" s="29">
        <v>69</v>
      </c>
      <c r="S50" s="8">
        <v>29</v>
      </c>
      <c r="T50" s="29">
        <v>69</v>
      </c>
      <c r="V50" s="8">
        <v>29</v>
      </c>
      <c r="W50" s="29">
        <v>68</v>
      </c>
      <c r="Y50" s="8">
        <v>29</v>
      </c>
      <c r="Z50" s="29">
        <v>71</v>
      </c>
      <c r="AB50" s="8">
        <v>29</v>
      </c>
      <c r="AC50" s="29">
        <v>78</v>
      </c>
      <c r="AE50" s="8">
        <v>29</v>
      </c>
      <c r="AF50" s="29">
        <v>78</v>
      </c>
      <c r="AH50" s="8">
        <v>29</v>
      </c>
      <c r="AI50" s="29">
        <v>76</v>
      </c>
      <c r="AK50" s="8">
        <v>29</v>
      </c>
      <c r="AL50" s="29">
        <v>92</v>
      </c>
      <c r="AN50" s="8">
        <v>29</v>
      </c>
      <c r="AO50" s="29">
        <v>93</v>
      </c>
    </row>
    <row r="51" spans="1:41" x14ac:dyDescent="0.3">
      <c r="A51" s="4">
        <v>28</v>
      </c>
      <c r="B51" s="28">
        <v>100</v>
      </c>
      <c r="D51" s="4">
        <v>28</v>
      </c>
      <c r="E51" s="29">
        <v>95</v>
      </c>
      <c r="G51" s="8">
        <v>28</v>
      </c>
      <c r="H51" s="29">
        <v>74</v>
      </c>
      <c r="J51" s="8">
        <v>28</v>
      </c>
      <c r="K51" s="29">
        <v>68</v>
      </c>
      <c r="M51" s="8">
        <v>28</v>
      </c>
      <c r="N51" s="29">
        <v>69</v>
      </c>
      <c r="P51" s="8">
        <v>28</v>
      </c>
      <c r="Q51" s="29">
        <v>68</v>
      </c>
      <c r="S51" s="8">
        <v>28</v>
      </c>
      <c r="T51" s="29">
        <v>68</v>
      </c>
      <c r="V51" s="8">
        <v>28</v>
      </c>
      <c r="W51" s="29">
        <v>67</v>
      </c>
      <c r="Y51" s="8">
        <v>28</v>
      </c>
      <c r="Z51" s="29">
        <v>70</v>
      </c>
      <c r="AB51" s="8">
        <v>28</v>
      </c>
      <c r="AC51" s="29">
        <v>76</v>
      </c>
      <c r="AE51" s="8">
        <v>28</v>
      </c>
      <c r="AF51" s="29">
        <v>77</v>
      </c>
      <c r="AH51" s="8">
        <v>28</v>
      </c>
      <c r="AI51" s="29">
        <v>75</v>
      </c>
      <c r="AK51" s="8">
        <v>28</v>
      </c>
      <c r="AL51" s="29">
        <v>91</v>
      </c>
      <c r="AN51" s="8">
        <v>28</v>
      </c>
      <c r="AO51" s="29">
        <v>92</v>
      </c>
    </row>
    <row r="52" spans="1:41" x14ac:dyDescent="0.3">
      <c r="A52" s="40">
        <v>27</v>
      </c>
      <c r="B52" s="28">
        <v>100</v>
      </c>
      <c r="D52" s="10">
        <v>27</v>
      </c>
      <c r="E52" s="29">
        <v>95</v>
      </c>
      <c r="G52" s="8">
        <v>27</v>
      </c>
      <c r="H52" s="29">
        <v>73</v>
      </c>
      <c r="J52" s="8">
        <v>27</v>
      </c>
      <c r="K52" s="29">
        <v>67</v>
      </c>
      <c r="M52" s="8">
        <v>27</v>
      </c>
      <c r="N52" s="29">
        <v>68</v>
      </c>
      <c r="P52" s="8">
        <v>27</v>
      </c>
      <c r="Q52" s="29">
        <v>67</v>
      </c>
      <c r="S52" s="8">
        <v>27</v>
      </c>
      <c r="T52" s="29">
        <v>67</v>
      </c>
      <c r="V52" s="8">
        <v>27</v>
      </c>
      <c r="W52" s="29">
        <v>67</v>
      </c>
      <c r="Y52" s="8">
        <v>27</v>
      </c>
      <c r="Z52" s="29">
        <v>69</v>
      </c>
      <c r="AB52" s="8">
        <v>27</v>
      </c>
      <c r="AC52" s="29">
        <v>74</v>
      </c>
      <c r="AE52" s="8">
        <v>27</v>
      </c>
      <c r="AF52" s="29">
        <v>76</v>
      </c>
      <c r="AH52" s="8">
        <v>27</v>
      </c>
      <c r="AI52" s="29">
        <v>74</v>
      </c>
      <c r="AK52" s="8">
        <v>27</v>
      </c>
      <c r="AL52" s="29">
        <v>87</v>
      </c>
      <c r="AN52" s="8">
        <v>27</v>
      </c>
      <c r="AO52" s="29">
        <v>91</v>
      </c>
    </row>
    <row r="53" spans="1:41" x14ac:dyDescent="0.3">
      <c r="A53" s="4">
        <v>26</v>
      </c>
      <c r="B53" s="28">
        <v>100</v>
      </c>
      <c r="D53" s="10">
        <v>26</v>
      </c>
      <c r="E53" s="29">
        <v>91</v>
      </c>
      <c r="G53" s="8">
        <v>26</v>
      </c>
      <c r="H53" s="29">
        <v>72</v>
      </c>
      <c r="J53" s="8">
        <v>26</v>
      </c>
      <c r="K53" s="29">
        <v>67</v>
      </c>
      <c r="M53" s="8">
        <v>26</v>
      </c>
      <c r="N53" s="29">
        <v>67</v>
      </c>
      <c r="P53" s="8">
        <v>26</v>
      </c>
      <c r="Q53" s="29">
        <v>66</v>
      </c>
      <c r="S53" s="8">
        <v>26</v>
      </c>
      <c r="T53" s="29">
        <v>66</v>
      </c>
      <c r="V53" s="8">
        <v>26</v>
      </c>
      <c r="W53" s="29">
        <v>66</v>
      </c>
      <c r="Y53" s="8">
        <v>26</v>
      </c>
      <c r="Z53" s="29">
        <v>68</v>
      </c>
      <c r="AB53" s="8">
        <v>26</v>
      </c>
      <c r="AC53" s="29">
        <v>73</v>
      </c>
      <c r="AE53" s="8">
        <v>26</v>
      </c>
      <c r="AF53" s="29">
        <v>75</v>
      </c>
      <c r="AH53" s="8">
        <v>26</v>
      </c>
      <c r="AI53" s="29">
        <v>73</v>
      </c>
      <c r="AK53" s="8">
        <v>26</v>
      </c>
      <c r="AL53" s="29">
        <v>83</v>
      </c>
      <c r="AN53" s="8">
        <v>26</v>
      </c>
      <c r="AO53" s="29">
        <v>90</v>
      </c>
    </row>
    <row r="54" spans="1:41" x14ac:dyDescent="0.3">
      <c r="A54" s="40">
        <v>25</v>
      </c>
      <c r="B54" s="28">
        <v>100</v>
      </c>
      <c r="D54" s="10">
        <v>25</v>
      </c>
      <c r="E54" s="29">
        <v>87</v>
      </c>
      <c r="G54" s="8">
        <v>25</v>
      </c>
      <c r="H54" s="29">
        <v>71</v>
      </c>
      <c r="J54" s="8">
        <v>25</v>
      </c>
      <c r="K54" s="29">
        <v>66</v>
      </c>
      <c r="M54" s="8">
        <v>25</v>
      </c>
      <c r="N54" s="29">
        <v>66</v>
      </c>
      <c r="P54" s="8">
        <v>25</v>
      </c>
      <c r="Q54" s="29">
        <v>65</v>
      </c>
      <c r="S54" s="8">
        <v>25</v>
      </c>
      <c r="T54" s="29">
        <v>65</v>
      </c>
      <c r="V54" s="8">
        <v>25</v>
      </c>
      <c r="W54" s="29">
        <v>66</v>
      </c>
      <c r="Y54" s="8">
        <v>25</v>
      </c>
      <c r="Z54" s="29">
        <v>67</v>
      </c>
      <c r="AB54" s="8">
        <v>25</v>
      </c>
      <c r="AC54" s="29">
        <v>72</v>
      </c>
      <c r="AE54" s="8">
        <v>25</v>
      </c>
      <c r="AF54" s="29">
        <v>74</v>
      </c>
      <c r="AH54" s="8">
        <v>25</v>
      </c>
      <c r="AI54" s="29">
        <v>72</v>
      </c>
      <c r="AK54" s="8">
        <v>25</v>
      </c>
      <c r="AL54" s="29">
        <v>80</v>
      </c>
      <c r="AN54" s="8">
        <v>25</v>
      </c>
      <c r="AO54" s="29">
        <v>86</v>
      </c>
    </row>
    <row r="55" spans="1:41" x14ac:dyDescent="0.3">
      <c r="A55" s="4">
        <v>24</v>
      </c>
      <c r="B55" s="28">
        <v>100</v>
      </c>
      <c r="D55" s="10">
        <v>24</v>
      </c>
      <c r="E55" s="29">
        <v>83</v>
      </c>
      <c r="G55" s="8">
        <v>24</v>
      </c>
      <c r="H55" s="29">
        <v>70</v>
      </c>
      <c r="J55" s="8">
        <v>24</v>
      </c>
      <c r="K55" s="29">
        <v>66</v>
      </c>
      <c r="M55" s="8">
        <v>24</v>
      </c>
      <c r="N55" s="29">
        <v>65</v>
      </c>
      <c r="P55" s="8">
        <v>24</v>
      </c>
      <c r="Q55" s="29">
        <v>64</v>
      </c>
      <c r="S55" s="8">
        <v>24</v>
      </c>
      <c r="T55" s="29">
        <v>64</v>
      </c>
      <c r="V55" s="8">
        <v>24</v>
      </c>
      <c r="W55" s="29">
        <v>65</v>
      </c>
      <c r="Y55" s="8">
        <v>24</v>
      </c>
      <c r="Z55" s="29">
        <v>66</v>
      </c>
      <c r="AB55" s="8">
        <v>24</v>
      </c>
      <c r="AC55" s="29">
        <v>71</v>
      </c>
      <c r="AE55" s="8">
        <v>24</v>
      </c>
      <c r="AF55" s="29">
        <v>73</v>
      </c>
      <c r="AH55" s="8">
        <v>24</v>
      </c>
      <c r="AI55" s="29">
        <v>71</v>
      </c>
      <c r="AK55" s="8">
        <v>24</v>
      </c>
      <c r="AL55" s="29">
        <v>77</v>
      </c>
      <c r="AN55" s="8">
        <v>24</v>
      </c>
      <c r="AO55" s="29">
        <v>82</v>
      </c>
    </row>
    <row r="56" spans="1:41" x14ac:dyDescent="0.3">
      <c r="A56" s="40">
        <v>23</v>
      </c>
      <c r="B56" s="28">
        <v>100</v>
      </c>
      <c r="D56" s="10">
        <v>23</v>
      </c>
      <c r="E56" s="29">
        <v>80</v>
      </c>
      <c r="G56" s="8">
        <v>23</v>
      </c>
      <c r="H56" s="29">
        <v>69</v>
      </c>
      <c r="J56" s="8">
        <v>23</v>
      </c>
      <c r="K56" s="29">
        <v>65</v>
      </c>
      <c r="M56" s="8">
        <v>23</v>
      </c>
      <c r="N56" s="29">
        <v>64</v>
      </c>
      <c r="P56" s="8">
        <v>23</v>
      </c>
      <c r="Q56" s="29">
        <v>64</v>
      </c>
      <c r="S56" s="8">
        <v>23</v>
      </c>
      <c r="T56" s="29">
        <v>64</v>
      </c>
      <c r="V56" s="8">
        <v>23</v>
      </c>
      <c r="W56" s="29">
        <v>65</v>
      </c>
      <c r="Y56" s="8">
        <v>23</v>
      </c>
      <c r="Z56" s="29">
        <v>65</v>
      </c>
      <c r="AB56" s="8">
        <v>23</v>
      </c>
      <c r="AC56" s="29">
        <v>70</v>
      </c>
      <c r="AE56" s="8">
        <v>23</v>
      </c>
      <c r="AF56" s="29">
        <v>72</v>
      </c>
      <c r="AH56" s="8">
        <v>23</v>
      </c>
      <c r="AI56" s="29">
        <v>70</v>
      </c>
      <c r="AK56" s="8">
        <v>23</v>
      </c>
      <c r="AL56" s="29">
        <v>74</v>
      </c>
      <c r="AN56" s="8">
        <v>23</v>
      </c>
      <c r="AO56" s="29">
        <v>79</v>
      </c>
    </row>
    <row r="57" spans="1:41" x14ac:dyDescent="0.3">
      <c r="A57" s="4">
        <v>22</v>
      </c>
      <c r="B57" s="28">
        <v>100</v>
      </c>
      <c r="D57" s="10">
        <v>22</v>
      </c>
      <c r="E57" s="29">
        <v>77</v>
      </c>
      <c r="G57" s="8">
        <v>22</v>
      </c>
      <c r="H57" s="29">
        <v>68</v>
      </c>
      <c r="J57" s="8">
        <v>22</v>
      </c>
      <c r="K57" s="29">
        <v>65</v>
      </c>
      <c r="M57" s="8">
        <v>22</v>
      </c>
      <c r="N57" s="29">
        <v>64</v>
      </c>
      <c r="P57" s="8">
        <v>22</v>
      </c>
      <c r="Q57" s="29">
        <v>63</v>
      </c>
      <c r="S57" s="8">
        <v>22</v>
      </c>
      <c r="T57" s="29">
        <v>63</v>
      </c>
      <c r="V57" s="8">
        <v>22</v>
      </c>
      <c r="W57" s="29">
        <v>64</v>
      </c>
      <c r="Y57" s="8">
        <v>22</v>
      </c>
      <c r="Z57" s="29">
        <v>65</v>
      </c>
      <c r="AB57" s="8">
        <v>22</v>
      </c>
      <c r="AC57" s="29">
        <v>69</v>
      </c>
      <c r="AE57" s="8">
        <v>22</v>
      </c>
      <c r="AF57" s="29">
        <v>71</v>
      </c>
      <c r="AH57" s="8">
        <v>22</v>
      </c>
      <c r="AI57" s="29">
        <v>69</v>
      </c>
      <c r="AK57" s="8">
        <v>22</v>
      </c>
      <c r="AL57" s="29">
        <v>72</v>
      </c>
      <c r="AN57" s="8">
        <v>22</v>
      </c>
      <c r="AO57" s="29">
        <v>76</v>
      </c>
    </row>
    <row r="58" spans="1:41" x14ac:dyDescent="0.3">
      <c r="A58" s="40">
        <v>21</v>
      </c>
      <c r="B58" s="28">
        <v>100</v>
      </c>
      <c r="D58" s="10">
        <v>21</v>
      </c>
      <c r="E58" s="29">
        <v>74</v>
      </c>
      <c r="G58" s="8">
        <v>21</v>
      </c>
      <c r="H58" s="29">
        <v>67</v>
      </c>
      <c r="J58" s="8">
        <v>21</v>
      </c>
      <c r="K58" s="29">
        <v>64</v>
      </c>
      <c r="M58" s="8">
        <v>21</v>
      </c>
      <c r="N58" s="29">
        <v>63</v>
      </c>
      <c r="P58" s="8">
        <v>21</v>
      </c>
      <c r="Q58" s="29">
        <v>63</v>
      </c>
      <c r="S58" s="8">
        <v>21</v>
      </c>
      <c r="T58" s="29">
        <v>63</v>
      </c>
      <c r="V58" s="8">
        <v>21</v>
      </c>
      <c r="W58" s="29">
        <v>64</v>
      </c>
      <c r="Y58" s="8">
        <v>21</v>
      </c>
      <c r="Z58" s="29">
        <v>64</v>
      </c>
      <c r="AB58" s="8">
        <v>21</v>
      </c>
      <c r="AC58" s="29">
        <v>68</v>
      </c>
      <c r="AE58" s="8">
        <v>21</v>
      </c>
      <c r="AF58" s="29">
        <v>70</v>
      </c>
      <c r="AH58" s="8">
        <v>21</v>
      </c>
      <c r="AI58" s="29">
        <v>68</v>
      </c>
      <c r="AK58" s="8">
        <v>21</v>
      </c>
      <c r="AL58" s="29">
        <v>70</v>
      </c>
      <c r="AN58" s="8">
        <v>21</v>
      </c>
      <c r="AO58" s="29">
        <v>73</v>
      </c>
    </row>
    <row r="59" spans="1:41" x14ac:dyDescent="0.3">
      <c r="A59" s="4">
        <v>20</v>
      </c>
      <c r="B59" s="28">
        <v>100</v>
      </c>
      <c r="D59" s="10">
        <v>20</v>
      </c>
      <c r="E59" s="29">
        <v>72</v>
      </c>
      <c r="G59" s="10">
        <v>20</v>
      </c>
      <c r="H59" s="29">
        <v>66</v>
      </c>
      <c r="J59" s="8">
        <v>20</v>
      </c>
      <c r="K59" s="29">
        <v>64</v>
      </c>
      <c r="M59" s="8">
        <v>20</v>
      </c>
      <c r="N59" s="29">
        <v>63</v>
      </c>
      <c r="P59" s="8">
        <v>20</v>
      </c>
      <c r="Q59" s="29">
        <v>62</v>
      </c>
      <c r="S59" s="8">
        <v>20</v>
      </c>
      <c r="T59" s="29">
        <v>62</v>
      </c>
      <c r="V59" s="8">
        <v>20</v>
      </c>
      <c r="W59" s="29">
        <v>63</v>
      </c>
      <c r="Y59" s="8">
        <v>20</v>
      </c>
      <c r="Z59" s="29">
        <v>64</v>
      </c>
      <c r="AB59" s="8">
        <v>20</v>
      </c>
      <c r="AC59" s="29">
        <v>67</v>
      </c>
      <c r="AE59" s="8">
        <v>20</v>
      </c>
      <c r="AF59" s="29">
        <v>69</v>
      </c>
      <c r="AH59" s="8">
        <v>20</v>
      </c>
      <c r="AI59" s="29">
        <v>67</v>
      </c>
      <c r="AK59" s="8">
        <v>20</v>
      </c>
      <c r="AL59" s="29">
        <v>69</v>
      </c>
      <c r="AN59" s="8">
        <v>20</v>
      </c>
      <c r="AO59" s="29">
        <v>71</v>
      </c>
    </row>
    <row r="60" spans="1:41" x14ac:dyDescent="0.3">
      <c r="A60" s="8">
        <v>19</v>
      </c>
      <c r="B60" s="29">
        <v>95</v>
      </c>
      <c r="D60" s="10">
        <v>19</v>
      </c>
      <c r="E60" s="29">
        <v>70</v>
      </c>
      <c r="G60" s="8">
        <v>19</v>
      </c>
      <c r="H60" s="29">
        <v>66</v>
      </c>
      <c r="J60" s="8">
        <v>19</v>
      </c>
      <c r="K60" s="29">
        <v>63</v>
      </c>
      <c r="M60" s="8">
        <v>19</v>
      </c>
      <c r="N60" s="29">
        <v>62</v>
      </c>
      <c r="P60" s="8">
        <v>19</v>
      </c>
      <c r="Q60" s="29">
        <v>62</v>
      </c>
      <c r="S60" s="8">
        <v>19</v>
      </c>
      <c r="T60" s="29">
        <v>62</v>
      </c>
      <c r="V60" s="8">
        <v>19</v>
      </c>
      <c r="W60" s="29">
        <v>63</v>
      </c>
      <c r="Y60" s="8">
        <v>19</v>
      </c>
      <c r="Z60" s="29">
        <v>63</v>
      </c>
      <c r="AB60" s="8">
        <v>19</v>
      </c>
      <c r="AC60" s="29">
        <v>66</v>
      </c>
      <c r="AE60" s="8">
        <v>19</v>
      </c>
      <c r="AF60" s="29">
        <v>68</v>
      </c>
      <c r="AH60" s="8">
        <v>19</v>
      </c>
      <c r="AI60" s="29">
        <v>66</v>
      </c>
      <c r="AK60" s="8">
        <v>19</v>
      </c>
      <c r="AL60" s="29">
        <v>68</v>
      </c>
      <c r="AN60" s="8">
        <v>19</v>
      </c>
      <c r="AO60" s="29">
        <v>69</v>
      </c>
    </row>
    <row r="61" spans="1:41" x14ac:dyDescent="0.3">
      <c r="A61" s="8">
        <v>18</v>
      </c>
      <c r="B61" s="29">
        <v>90</v>
      </c>
      <c r="D61" s="10">
        <v>18</v>
      </c>
      <c r="E61" s="29">
        <v>69</v>
      </c>
      <c r="G61" s="10">
        <v>18</v>
      </c>
      <c r="H61" s="29">
        <v>65</v>
      </c>
      <c r="J61" s="8">
        <v>18</v>
      </c>
      <c r="K61" s="29">
        <v>63</v>
      </c>
      <c r="M61" s="8">
        <v>18</v>
      </c>
      <c r="N61" s="29">
        <v>62</v>
      </c>
      <c r="P61" s="8">
        <v>18</v>
      </c>
      <c r="Q61" s="29">
        <v>61</v>
      </c>
      <c r="S61" s="8">
        <v>18</v>
      </c>
      <c r="T61" s="29">
        <v>61</v>
      </c>
      <c r="V61" s="8">
        <v>18</v>
      </c>
      <c r="W61" s="29">
        <v>62</v>
      </c>
      <c r="Y61" s="8">
        <v>18</v>
      </c>
      <c r="Z61" s="29">
        <v>63</v>
      </c>
      <c r="AB61" s="8">
        <v>18</v>
      </c>
      <c r="AC61" s="29">
        <v>65</v>
      </c>
      <c r="AE61" s="8">
        <v>18</v>
      </c>
      <c r="AF61" s="29">
        <v>67</v>
      </c>
      <c r="AH61" s="8">
        <v>18</v>
      </c>
      <c r="AI61" s="29">
        <v>65</v>
      </c>
      <c r="AK61" s="8">
        <v>18</v>
      </c>
      <c r="AL61" s="29">
        <v>67</v>
      </c>
      <c r="AN61" s="8">
        <v>18</v>
      </c>
      <c r="AO61" s="29">
        <v>68</v>
      </c>
    </row>
    <row r="62" spans="1:41" x14ac:dyDescent="0.3">
      <c r="A62" s="8">
        <v>17</v>
      </c>
      <c r="B62" s="29">
        <v>86</v>
      </c>
      <c r="D62" s="10">
        <v>17</v>
      </c>
      <c r="E62" s="29">
        <v>68</v>
      </c>
      <c r="G62" s="8">
        <v>17</v>
      </c>
      <c r="H62" s="29">
        <v>65</v>
      </c>
      <c r="J62" s="8">
        <v>17</v>
      </c>
      <c r="K62" s="29">
        <v>62</v>
      </c>
      <c r="M62" s="8">
        <v>17</v>
      </c>
      <c r="N62" s="29">
        <v>61</v>
      </c>
      <c r="P62" s="8">
        <v>17</v>
      </c>
      <c r="Q62" s="29">
        <v>61</v>
      </c>
      <c r="S62" s="8">
        <v>17</v>
      </c>
      <c r="T62" s="29">
        <v>61</v>
      </c>
      <c r="V62" s="8">
        <v>17</v>
      </c>
      <c r="W62" s="29">
        <v>62</v>
      </c>
      <c r="Y62" s="8">
        <v>17</v>
      </c>
      <c r="Z62" s="29">
        <v>62</v>
      </c>
      <c r="AB62" s="8">
        <v>17</v>
      </c>
      <c r="AC62" s="29">
        <v>64</v>
      </c>
      <c r="AE62" s="8">
        <v>17</v>
      </c>
      <c r="AF62" s="29">
        <v>66</v>
      </c>
      <c r="AH62" s="8">
        <v>17</v>
      </c>
      <c r="AI62" s="29">
        <v>64</v>
      </c>
      <c r="AK62" s="8">
        <v>17</v>
      </c>
      <c r="AL62" s="29">
        <v>66</v>
      </c>
      <c r="AN62" s="8">
        <v>17</v>
      </c>
      <c r="AO62" s="29">
        <v>67</v>
      </c>
    </row>
    <row r="63" spans="1:41" x14ac:dyDescent="0.3">
      <c r="A63" s="8">
        <v>16</v>
      </c>
      <c r="B63" s="29">
        <v>82</v>
      </c>
      <c r="D63" s="10">
        <v>16</v>
      </c>
      <c r="E63" s="29">
        <v>67</v>
      </c>
      <c r="G63" s="10">
        <v>16</v>
      </c>
      <c r="H63" s="29">
        <v>64</v>
      </c>
      <c r="J63" s="8">
        <v>16</v>
      </c>
      <c r="K63" s="29">
        <v>62</v>
      </c>
      <c r="M63" s="8">
        <v>16</v>
      </c>
      <c r="N63" s="29">
        <v>61</v>
      </c>
      <c r="P63" s="8">
        <v>16</v>
      </c>
      <c r="Q63" s="30">
        <v>60</v>
      </c>
      <c r="S63" s="4">
        <v>16</v>
      </c>
      <c r="T63" s="30">
        <v>60</v>
      </c>
      <c r="V63" s="8">
        <v>16</v>
      </c>
      <c r="W63" s="29">
        <v>61</v>
      </c>
      <c r="Y63" s="8">
        <v>16</v>
      </c>
      <c r="Z63" s="29">
        <v>62</v>
      </c>
      <c r="AB63" s="8">
        <v>16</v>
      </c>
      <c r="AC63" s="29">
        <v>63</v>
      </c>
      <c r="AE63" s="8">
        <v>16</v>
      </c>
      <c r="AF63" s="29">
        <v>65</v>
      </c>
      <c r="AH63" s="8">
        <v>16</v>
      </c>
      <c r="AI63" s="29">
        <v>64</v>
      </c>
      <c r="AK63" s="8">
        <v>16</v>
      </c>
      <c r="AL63" s="29">
        <v>65</v>
      </c>
      <c r="AN63" s="8">
        <v>16</v>
      </c>
      <c r="AO63" s="29">
        <v>66</v>
      </c>
    </row>
    <row r="64" spans="1:41" x14ac:dyDescent="0.3">
      <c r="A64" s="8">
        <v>15</v>
      </c>
      <c r="B64" s="29">
        <v>79</v>
      </c>
      <c r="D64" s="10">
        <v>15</v>
      </c>
      <c r="E64" s="29">
        <v>66</v>
      </c>
      <c r="G64" s="8">
        <v>15</v>
      </c>
      <c r="H64" s="29">
        <v>64</v>
      </c>
      <c r="J64" s="8">
        <v>15</v>
      </c>
      <c r="K64" s="29">
        <v>61</v>
      </c>
      <c r="M64" s="4">
        <v>15</v>
      </c>
      <c r="N64" s="30">
        <v>60</v>
      </c>
      <c r="P64" s="4">
        <v>15</v>
      </c>
      <c r="Q64" s="30">
        <v>60</v>
      </c>
      <c r="S64" s="8">
        <v>15</v>
      </c>
      <c r="T64" s="33">
        <v>59</v>
      </c>
      <c r="V64" s="8">
        <v>15</v>
      </c>
      <c r="W64" s="29">
        <v>61</v>
      </c>
      <c r="Y64" s="8">
        <v>15</v>
      </c>
      <c r="Z64" s="29">
        <v>61</v>
      </c>
      <c r="AB64" s="8">
        <v>15</v>
      </c>
      <c r="AC64" s="29">
        <v>62</v>
      </c>
      <c r="AE64" s="8">
        <v>15</v>
      </c>
      <c r="AF64" s="29">
        <v>64</v>
      </c>
      <c r="AH64" s="8">
        <v>15</v>
      </c>
      <c r="AI64" s="29">
        <v>63</v>
      </c>
      <c r="AK64" s="8">
        <v>15</v>
      </c>
      <c r="AL64" s="29">
        <v>64</v>
      </c>
      <c r="AN64" s="8">
        <v>15</v>
      </c>
      <c r="AO64" s="29">
        <v>65</v>
      </c>
    </row>
    <row r="65" spans="1:41" x14ac:dyDescent="0.3">
      <c r="A65" s="8">
        <v>14</v>
      </c>
      <c r="B65" s="29">
        <v>77</v>
      </c>
      <c r="D65" s="10">
        <v>14</v>
      </c>
      <c r="E65" s="29">
        <v>65</v>
      </c>
      <c r="G65" s="10">
        <v>14</v>
      </c>
      <c r="H65" s="29">
        <v>63</v>
      </c>
      <c r="J65" s="8">
        <v>14</v>
      </c>
      <c r="K65" s="29">
        <v>61</v>
      </c>
      <c r="M65" s="8">
        <v>14</v>
      </c>
      <c r="N65" s="29">
        <v>54</v>
      </c>
      <c r="P65" s="8">
        <v>14</v>
      </c>
      <c r="Q65" s="29">
        <v>53</v>
      </c>
      <c r="S65" s="8">
        <v>14</v>
      </c>
      <c r="T65" s="29">
        <v>53</v>
      </c>
      <c r="V65" s="4">
        <v>14</v>
      </c>
      <c r="W65" s="30">
        <v>60</v>
      </c>
      <c r="Y65" s="8">
        <v>14</v>
      </c>
      <c r="Z65" s="29">
        <v>61</v>
      </c>
      <c r="AB65" s="8">
        <v>14</v>
      </c>
      <c r="AC65" s="29">
        <v>62</v>
      </c>
      <c r="AE65" s="8">
        <v>14</v>
      </c>
      <c r="AF65" s="29">
        <v>63</v>
      </c>
      <c r="AH65" s="8">
        <v>14</v>
      </c>
      <c r="AI65" s="29">
        <v>63</v>
      </c>
      <c r="AK65" s="8">
        <v>14</v>
      </c>
      <c r="AL65" s="29">
        <v>63</v>
      </c>
      <c r="AN65" s="8">
        <v>14</v>
      </c>
      <c r="AO65" s="29">
        <v>64</v>
      </c>
    </row>
    <row r="66" spans="1:41" x14ac:dyDescent="0.3">
      <c r="A66" s="8">
        <v>13</v>
      </c>
      <c r="B66" s="29">
        <v>75</v>
      </c>
      <c r="D66" s="10">
        <v>13</v>
      </c>
      <c r="E66" s="29">
        <v>64</v>
      </c>
      <c r="G66" s="8">
        <v>13</v>
      </c>
      <c r="H66" s="29">
        <v>63</v>
      </c>
      <c r="J66" s="4">
        <v>13</v>
      </c>
      <c r="K66" s="30">
        <v>60</v>
      </c>
      <c r="M66" s="8">
        <v>13</v>
      </c>
      <c r="N66" s="29">
        <v>47</v>
      </c>
      <c r="P66" s="8">
        <v>13</v>
      </c>
      <c r="Q66" s="29">
        <v>46</v>
      </c>
      <c r="S66" s="4">
        <v>13</v>
      </c>
      <c r="T66" s="30">
        <v>40</v>
      </c>
      <c r="V66" s="8">
        <v>13</v>
      </c>
      <c r="W66" s="33">
        <v>59</v>
      </c>
      <c r="Y66" s="4">
        <v>13</v>
      </c>
      <c r="Z66" s="30">
        <v>60</v>
      </c>
      <c r="AB66" s="8">
        <v>13</v>
      </c>
      <c r="AC66" s="29">
        <v>61</v>
      </c>
      <c r="AE66" s="8">
        <v>13</v>
      </c>
      <c r="AF66" s="29">
        <v>62</v>
      </c>
      <c r="AH66" s="8">
        <v>13</v>
      </c>
      <c r="AI66" s="29">
        <v>62</v>
      </c>
      <c r="AK66" s="8">
        <v>13</v>
      </c>
      <c r="AL66" s="29">
        <v>63</v>
      </c>
      <c r="AN66" s="8">
        <v>13</v>
      </c>
      <c r="AO66" s="29">
        <v>63</v>
      </c>
    </row>
    <row r="67" spans="1:41" x14ac:dyDescent="0.3">
      <c r="A67" s="8">
        <v>12</v>
      </c>
      <c r="B67" s="29">
        <v>73</v>
      </c>
      <c r="D67" s="8">
        <v>12</v>
      </c>
      <c r="E67" s="29">
        <v>63</v>
      </c>
      <c r="G67" s="10">
        <v>12</v>
      </c>
      <c r="H67" s="29">
        <v>62</v>
      </c>
      <c r="J67" s="8">
        <v>12</v>
      </c>
      <c r="K67" s="33">
        <v>59</v>
      </c>
      <c r="M67" s="4">
        <v>12</v>
      </c>
      <c r="N67" s="30">
        <v>40</v>
      </c>
      <c r="P67" s="4">
        <v>12</v>
      </c>
      <c r="Q67" s="30">
        <v>40</v>
      </c>
      <c r="S67" s="8">
        <v>12</v>
      </c>
      <c r="T67" s="29">
        <v>34</v>
      </c>
      <c r="V67" s="8">
        <v>12</v>
      </c>
      <c r="W67" s="29">
        <v>54</v>
      </c>
      <c r="Y67" s="8">
        <v>12</v>
      </c>
      <c r="Z67" s="33">
        <v>59</v>
      </c>
      <c r="AB67" s="8">
        <v>12</v>
      </c>
      <c r="AC67" s="29">
        <v>61</v>
      </c>
      <c r="AE67" s="8">
        <v>12</v>
      </c>
      <c r="AF67" s="29">
        <v>61</v>
      </c>
      <c r="AH67" s="8">
        <v>12</v>
      </c>
      <c r="AI67" s="29">
        <v>62</v>
      </c>
      <c r="AK67" s="8">
        <v>12</v>
      </c>
      <c r="AL67" s="29">
        <v>62</v>
      </c>
      <c r="AN67" s="8">
        <v>12</v>
      </c>
      <c r="AO67" s="29">
        <v>63</v>
      </c>
    </row>
    <row r="68" spans="1:41" x14ac:dyDescent="0.3">
      <c r="A68" s="8">
        <v>11</v>
      </c>
      <c r="B68" s="29">
        <v>71</v>
      </c>
      <c r="D68" s="10">
        <v>11</v>
      </c>
      <c r="E68" s="29">
        <v>63</v>
      </c>
      <c r="G68" s="8">
        <v>11</v>
      </c>
      <c r="H68" s="29">
        <v>62</v>
      </c>
      <c r="J68" s="8">
        <v>11</v>
      </c>
      <c r="K68" s="29">
        <v>53</v>
      </c>
      <c r="M68" s="8">
        <v>11</v>
      </c>
      <c r="N68" s="29">
        <v>38</v>
      </c>
      <c r="P68" s="8">
        <v>11</v>
      </c>
      <c r="Q68" s="29">
        <v>32</v>
      </c>
      <c r="S68" s="8">
        <v>11</v>
      </c>
      <c r="T68" s="29">
        <v>32</v>
      </c>
      <c r="V68" s="8">
        <v>11</v>
      </c>
      <c r="W68" s="29">
        <v>49</v>
      </c>
      <c r="Y68" s="8">
        <v>11</v>
      </c>
      <c r="Z68" s="29">
        <v>55</v>
      </c>
      <c r="AB68" s="4">
        <v>11</v>
      </c>
      <c r="AC68" s="30">
        <v>60</v>
      </c>
      <c r="AE68" s="8">
        <v>11</v>
      </c>
      <c r="AF68" s="29">
        <v>61</v>
      </c>
      <c r="AH68" s="8">
        <v>11</v>
      </c>
      <c r="AI68" s="29">
        <v>61</v>
      </c>
      <c r="AK68" s="8">
        <v>11</v>
      </c>
      <c r="AL68" s="29">
        <v>62</v>
      </c>
      <c r="AN68" s="8">
        <v>11</v>
      </c>
      <c r="AO68" s="29">
        <v>62</v>
      </c>
    </row>
    <row r="69" spans="1:41" x14ac:dyDescent="0.3">
      <c r="A69" s="8">
        <v>10</v>
      </c>
      <c r="B69" s="29">
        <v>69</v>
      </c>
      <c r="D69" s="8">
        <v>10</v>
      </c>
      <c r="E69" s="29">
        <v>62</v>
      </c>
      <c r="G69" s="10">
        <v>10</v>
      </c>
      <c r="H69" s="29">
        <v>61</v>
      </c>
      <c r="J69" s="8">
        <v>10</v>
      </c>
      <c r="K69" s="29">
        <v>48</v>
      </c>
      <c r="M69" s="8">
        <v>10</v>
      </c>
      <c r="N69" s="29">
        <v>36</v>
      </c>
      <c r="P69" s="8">
        <v>10</v>
      </c>
      <c r="Q69" s="29">
        <v>28</v>
      </c>
      <c r="S69" s="8">
        <v>10</v>
      </c>
      <c r="T69" s="29">
        <v>29</v>
      </c>
      <c r="V69" s="4">
        <v>10</v>
      </c>
      <c r="W69" s="30">
        <v>40</v>
      </c>
      <c r="Y69" s="8">
        <v>10</v>
      </c>
      <c r="Z69" s="31">
        <v>50</v>
      </c>
      <c r="AB69" s="8">
        <v>10</v>
      </c>
      <c r="AC69" s="33">
        <v>59</v>
      </c>
      <c r="AE69" s="4">
        <v>10</v>
      </c>
      <c r="AF69" s="30">
        <v>60</v>
      </c>
      <c r="AH69" s="8">
        <v>10</v>
      </c>
      <c r="AI69" s="29">
        <v>61</v>
      </c>
      <c r="AK69" s="8">
        <v>10</v>
      </c>
      <c r="AL69" s="29">
        <v>61</v>
      </c>
      <c r="AN69" s="8">
        <v>10</v>
      </c>
      <c r="AO69" s="29">
        <v>62</v>
      </c>
    </row>
    <row r="70" spans="1:41" x14ac:dyDescent="0.3">
      <c r="A70" s="8">
        <v>9</v>
      </c>
      <c r="B70" s="29">
        <v>67</v>
      </c>
      <c r="D70" s="10">
        <v>9</v>
      </c>
      <c r="E70" s="29">
        <v>62</v>
      </c>
      <c r="G70" s="8">
        <v>9</v>
      </c>
      <c r="H70" s="29">
        <v>61</v>
      </c>
      <c r="J70" s="4">
        <v>9</v>
      </c>
      <c r="K70" s="30">
        <v>40</v>
      </c>
      <c r="M70" s="8">
        <v>9</v>
      </c>
      <c r="N70" s="29">
        <v>29</v>
      </c>
      <c r="P70" s="8">
        <v>9</v>
      </c>
      <c r="Q70" s="29">
        <v>27</v>
      </c>
      <c r="S70" s="4">
        <v>9</v>
      </c>
      <c r="T70" s="34">
        <v>25</v>
      </c>
      <c r="V70" s="8">
        <v>9</v>
      </c>
      <c r="W70" s="29">
        <v>36</v>
      </c>
      <c r="Y70" s="8">
        <v>9</v>
      </c>
      <c r="Z70" s="29">
        <v>46</v>
      </c>
      <c r="AB70" s="8">
        <v>9</v>
      </c>
      <c r="AC70" s="29">
        <v>54</v>
      </c>
      <c r="AE70" s="8">
        <v>9</v>
      </c>
      <c r="AF70" s="33">
        <v>59</v>
      </c>
      <c r="AH70" s="4">
        <v>9</v>
      </c>
      <c r="AI70" s="30">
        <v>60</v>
      </c>
      <c r="AK70" s="8">
        <v>9</v>
      </c>
      <c r="AL70" s="29">
        <v>61</v>
      </c>
      <c r="AN70" s="8">
        <v>9</v>
      </c>
      <c r="AO70" s="29">
        <v>61</v>
      </c>
    </row>
    <row r="71" spans="1:41" x14ac:dyDescent="0.3">
      <c r="A71" s="8">
        <v>8</v>
      </c>
      <c r="B71" s="29">
        <v>65</v>
      </c>
      <c r="D71" s="8">
        <v>8</v>
      </c>
      <c r="E71" s="29">
        <v>61</v>
      </c>
      <c r="G71" s="4">
        <v>8</v>
      </c>
      <c r="H71" s="30">
        <v>60</v>
      </c>
      <c r="J71" s="8">
        <v>8</v>
      </c>
      <c r="K71" s="29">
        <v>37</v>
      </c>
      <c r="M71" s="4">
        <v>8</v>
      </c>
      <c r="N71" s="34">
        <v>25</v>
      </c>
      <c r="P71" s="4">
        <v>8</v>
      </c>
      <c r="Q71" s="34">
        <v>25</v>
      </c>
      <c r="S71" s="8">
        <v>8</v>
      </c>
      <c r="T71" s="29">
        <v>21</v>
      </c>
      <c r="V71" s="8">
        <v>8</v>
      </c>
      <c r="W71" s="29">
        <v>34</v>
      </c>
      <c r="Y71" s="4">
        <v>8</v>
      </c>
      <c r="Z71" s="30">
        <v>40</v>
      </c>
      <c r="AB71" s="8">
        <v>8</v>
      </c>
      <c r="AC71" s="29">
        <v>49</v>
      </c>
      <c r="AE71" s="8">
        <v>8</v>
      </c>
      <c r="AF71" s="29">
        <v>53</v>
      </c>
      <c r="AH71" s="8">
        <v>8</v>
      </c>
      <c r="AI71" s="33">
        <v>59</v>
      </c>
      <c r="AK71" s="4">
        <v>8</v>
      </c>
      <c r="AL71" s="30">
        <v>60</v>
      </c>
      <c r="AN71" s="8">
        <v>8</v>
      </c>
      <c r="AO71" s="29">
        <v>61</v>
      </c>
    </row>
    <row r="72" spans="1:41" x14ac:dyDescent="0.3">
      <c r="A72" s="8">
        <v>7</v>
      </c>
      <c r="B72" s="29">
        <v>63</v>
      </c>
      <c r="D72" s="10">
        <v>7</v>
      </c>
      <c r="E72" s="29">
        <v>61</v>
      </c>
      <c r="G72" s="8">
        <v>7</v>
      </c>
      <c r="H72" s="29">
        <v>55</v>
      </c>
      <c r="J72" s="8">
        <v>7</v>
      </c>
      <c r="K72" s="29">
        <v>33</v>
      </c>
      <c r="M72" s="8">
        <v>7</v>
      </c>
      <c r="N72" s="29">
        <v>21</v>
      </c>
      <c r="P72" s="8">
        <v>7</v>
      </c>
      <c r="Q72" s="29">
        <v>22</v>
      </c>
      <c r="S72" s="8">
        <v>7</v>
      </c>
      <c r="T72" s="29">
        <v>17</v>
      </c>
      <c r="V72" s="8">
        <v>7</v>
      </c>
      <c r="W72" s="29">
        <v>30</v>
      </c>
      <c r="Y72" s="8">
        <v>7</v>
      </c>
      <c r="Z72" s="29">
        <v>37</v>
      </c>
      <c r="AB72" s="4">
        <v>7</v>
      </c>
      <c r="AC72" s="30">
        <v>40</v>
      </c>
      <c r="AE72" s="4">
        <v>7</v>
      </c>
      <c r="AF72" s="30">
        <v>40</v>
      </c>
      <c r="AH72" s="8">
        <v>7</v>
      </c>
      <c r="AI72" s="29">
        <v>53</v>
      </c>
      <c r="AK72" s="8">
        <v>7</v>
      </c>
      <c r="AL72" s="33">
        <v>59</v>
      </c>
      <c r="AN72" s="4">
        <v>7</v>
      </c>
      <c r="AO72" s="30">
        <v>60</v>
      </c>
    </row>
    <row r="73" spans="1:41" x14ac:dyDescent="0.3">
      <c r="A73" s="8">
        <v>6</v>
      </c>
      <c r="B73" s="29">
        <v>62</v>
      </c>
      <c r="D73" s="4">
        <v>6</v>
      </c>
      <c r="E73" s="30">
        <v>60</v>
      </c>
      <c r="G73" s="8">
        <v>6</v>
      </c>
      <c r="H73" s="29">
        <v>46</v>
      </c>
      <c r="J73" s="8">
        <v>6</v>
      </c>
      <c r="K73" s="29">
        <v>29</v>
      </c>
      <c r="M73" s="8">
        <v>6</v>
      </c>
      <c r="N73" s="29">
        <v>17</v>
      </c>
      <c r="P73" s="8">
        <v>6</v>
      </c>
      <c r="Q73" s="29">
        <v>19</v>
      </c>
      <c r="S73" s="8">
        <v>6</v>
      </c>
      <c r="T73" s="29">
        <v>14</v>
      </c>
      <c r="V73" s="35">
        <v>6</v>
      </c>
      <c r="W73" s="34">
        <v>25</v>
      </c>
      <c r="Y73" s="8">
        <v>6</v>
      </c>
      <c r="Z73" s="29">
        <v>35</v>
      </c>
      <c r="AB73" s="8">
        <v>6</v>
      </c>
      <c r="AC73" s="29">
        <v>36</v>
      </c>
      <c r="AE73" s="8">
        <v>6</v>
      </c>
      <c r="AF73" s="29">
        <v>37</v>
      </c>
      <c r="AH73" s="4">
        <v>6</v>
      </c>
      <c r="AI73" s="30">
        <v>40</v>
      </c>
      <c r="AK73" s="8">
        <v>6</v>
      </c>
      <c r="AL73" s="29">
        <v>53</v>
      </c>
      <c r="AN73" s="8">
        <v>6</v>
      </c>
      <c r="AO73" s="33">
        <v>59</v>
      </c>
    </row>
    <row r="74" spans="1:41" x14ac:dyDescent="0.3">
      <c r="A74" s="4">
        <v>5</v>
      </c>
      <c r="B74" s="30">
        <v>60</v>
      </c>
      <c r="D74" s="10">
        <v>5</v>
      </c>
      <c r="E74" s="29">
        <v>51</v>
      </c>
      <c r="G74" s="4">
        <v>5</v>
      </c>
      <c r="H74" s="30">
        <v>40</v>
      </c>
      <c r="J74" s="4">
        <v>5</v>
      </c>
      <c r="K74" s="34">
        <v>25</v>
      </c>
      <c r="M74" s="8">
        <v>5</v>
      </c>
      <c r="N74" s="29">
        <v>14</v>
      </c>
      <c r="P74" s="8">
        <v>5</v>
      </c>
      <c r="Q74" s="29">
        <v>16</v>
      </c>
      <c r="S74" s="8">
        <v>5</v>
      </c>
      <c r="T74" s="29">
        <v>11</v>
      </c>
      <c r="V74" s="9">
        <v>5</v>
      </c>
      <c r="W74" s="29">
        <v>21</v>
      </c>
      <c r="Y74" s="8">
        <v>5</v>
      </c>
      <c r="Z74" s="29">
        <v>31</v>
      </c>
      <c r="AB74" s="8">
        <v>5</v>
      </c>
      <c r="AC74" s="29">
        <v>28</v>
      </c>
      <c r="AE74" s="8">
        <v>5</v>
      </c>
      <c r="AF74" s="29">
        <v>34</v>
      </c>
      <c r="AH74" s="8">
        <v>5</v>
      </c>
      <c r="AI74" s="29">
        <v>37</v>
      </c>
      <c r="AK74" s="4">
        <v>5</v>
      </c>
      <c r="AL74" s="30">
        <v>40</v>
      </c>
      <c r="AN74" s="8">
        <v>5</v>
      </c>
      <c r="AO74" s="29">
        <v>53</v>
      </c>
    </row>
    <row r="75" spans="1:41" x14ac:dyDescent="0.3">
      <c r="A75" s="4">
        <v>4</v>
      </c>
      <c r="B75" s="30">
        <v>40</v>
      </c>
      <c r="D75" s="4">
        <v>4</v>
      </c>
      <c r="E75" s="30">
        <v>40</v>
      </c>
      <c r="G75" s="8">
        <v>4</v>
      </c>
      <c r="H75" s="29">
        <v>33</v>
      </c>
      <c r="J75" s="8">
        <v>4</v>
      </c>
      <c r="K75" s="29">
        <v>21</v>
      </c>
      <c r="M75" s="8">
        <v>4</v>
      </c>
      <c r="N75" s="29">
        <v>11</v>
      </c>
      <c r="P75" s="8">
        <v>4</v>
      </c>
      <c r="Q75" s="29">
        <v>13</v>
      </c>
      <c r="S75" s="8">
        <v>4</v>
      </c>
      <c r="T75" s="29">
        <v>8</v>
      </c>
      <c r="V75" s="9">
        <v>4</v>
      </c>
      <c r="W75" s="29">
        <v>17</v>
      </c>
      <c r="Y75" s="35">
        <v>4</v>
      </c>
      <c r="Z75" s="34">
        <v>25</v>
      </c>
      <c r="AB75" s="4">
        <v>4</v>
      </c>
      <c r="AC75" s="34">
        <v>25</v>
      </c>
      <c r="AE75" s="8">
        <v>4</v>
      </c>
      <c r="AF75" s="29">
        <v>27</v>
      </c>
      <c r="AH75" s="8">
        <v>4</v>
      </c>
      <c r="AI75" s="29">
        <v>34</v>
      </c>
      <c r="AK75" s="8">
        <v>4</v>
      </c>
      <c r="AL75" s="29">
        <v>34</v>
      </c>
      <c r="AN75" s="4">
        <v>4</v>
      </c>
      <c r="AO75" s="30">
        <v>40</v>
      </c>
    </row>
    <row r="76" spans="1:41" x14ac:dyDescent="0.3">
      <c r="A76" s="8">
        <v>3</v>
      </c>
      <c r="B76" s="29">
        <v>33</v>
      </c>
      <c r="D76" s="10">
        <v>3</v>
      </c>
      <c r="E76" s="29">
        <v>33</v>
      </c>
      <c r="G76" s="4">
        <v>3</v>
      </c>
      <c r="H76" s="34">
        <v>25</v>
      </c>
      <c r="J76" s="8">
        <v>3</v>
      </c>
      <c r="K76" s="29">
        <v>17</v>
      </c>
      <c r="M76" s="8">
        <v>3</v>
      </c>
      <c r="N76" s="29">
        <v>8</v>
      </c>
      <c r="P76" s="8">
        <v>3</v>
      </c>
      <c r="Q76" s="29">
        <v>10</v>
      </c>
      <c r="S76" s="8">
        <v>3</v>
      </c>
      <c r="T76" s="29">
        <v>5</v>
      </c>
      <c r="V76" s="9">
        <v>3</v>
      </c>
      <c r="W76" s="29">
        <v>14</v>
      </c>
      <c r="Y76" s="9">
        <v>3</v>
      </c>
      <c r="Z76" s="29">
        <v>20</v>
      </c>
      <c r="AB76" s="9">
        <v>3</v>
      </c>
      <c r="AC76" s="29">
        <v>18</v>
      </c>
      <c r="AE76" s="35">
        <v>3</v>
      </c>
      <c r="AF76" s="34">
        <v>25</v>
      </c>
      <c r="AH76" s="8">
        <v>3</v>
      </c>
      <c r="AI76" s="29">
        <v>30</v>
      </c>
      <c r="AK76" s="8">
        <v>3</v>
      </c>
      <c r="AL76" s="29">
        <v>31</v>
      </c>
      <c r="AN76" s="8">
        <v>3</v>
      </c>
      <c r="AO76" s="29">
        <v>34</v>
      </c>
    </row>
    <row r="77" spans="1:41" x14ac:dyDescent="0.3">
      <c r="A77" s="4">
        <v>2</v>
      </c>
      <c r="B77" s="34">
        <v>25</v>
      </c>
      <c r="D77" s="4">
        <v>2</v>
      </c>
      <c r="E77" s="34">
        <v>25</v>
      </c>
      <c r="G77" s="8">
        <v>2</v>
      </c>
      <c r="H77" s="29">
        <v>16</v>
      </c>
      <c r="J77" s="8">
        <v>2</v>
      </c>
      <c r="K77" s="29">
        <v>13</v>
      </c>
      <c r="M77" s="8">
        <v>2</v>
      </c>
      <c r="N77" s="29">
        <v>5</v>
      </c>
      <c r="P77" s="9">
        <v>2</v>
      </c>
      <c r="Q77" s="29">
        <v>6</v>
      </c>
      <c r="S77" s="9">
        <v>2</v>
      </c>
      <c r="T77" s="29">
        <v>1</v>
      </c>
      <c r="V77" s="9">
        <v>2</v>
      </c>
      <c r="W77" s="29">
        <v>11</v>
      </c>
      <c r="Y77" s="9">
        <v>2</v>
      </c>
      <c r="Z77" s="29">
        <v>15</v>
      </c>
      <c r="AB77" s="9">
        <v>2</v>
      </c>
      <c r="AC77" s="29">
        <v>11</v>
      </c>
      <c r="AE77" s="9">
        <v>2</v>
      </c>
      <c r="AF77" s="29">
        <v>18</v>
      </c>
      <c r="AH77" s="35">
        <v>2</v>
      </c>
      <c r="AI77" s="34">
        <v>25</v>
      </c>
      <c r="AK77" s="4">
        <v>2</v>
      </c>
      <c r="AL77" s="34">
        <v>25</v>
      </c>
      <c r="AN77" s="4">
        <v>2</v>
      </c>
      <c r="AO77" s="34">
        <v>25</v>
      </c>
    </row>
    <row r="78" spans="1:41" x14ac:dyDescent="0.3">
      <c r="A78" s="8">
        <v>1</v>
      </c>
      <c r="B78" s="29">
        <v>11</v>
      </c>
      <c r="D78" s="10">
        <v>1</v>
      </c>
      <c r="E78" s="29">
        <v>13</v>
      </c>
      <c r="G78" s="8">
        <v>1</v>
      </c>
      <c r="H78" s="29">
        <v>7</v>
      </c>
      <c r="J78" s="8">
        <v>1</v>
      </c>
      <c r="K78" s="29">
        <v>9</v>
      </c>
      <c r="M78" s="9">
        <v>1</v>
      </c>
      <c r="N78" s="29">
        <v>2</v>
      </c>
      <c r="P78" s="9">
        <v>1</v>
      </c>
      <c r="Q78" s="29">
        <v>1</v>
      </c>
      <c r="S78" s="9">
        <v>1</v>
      </c>
      <c r="T78" s="29">
        <v>0</v>
      </c>
      <c r="V78" s="9">
        <v>1</v>
      </c>
      <c r="W78" s="29">
        <v>8</v>
      </c>
      <c r="Y78" s="9">
        <v>1</v>
      </c>
      <c r="Z78" s="29">
        <v>1</v>
      </c>
      <c r="AB78" s="9">
        <v>1</v>
      </c>
      <c r="AC78" s="29">
        <v>5</v>
      </c>
      <c r="AE78" s="9">
        <v>1</v>
      </c>
      <c r="AF78" s="29">
        <v>12</v>
      </c>
      <c r="AH78" s="9">
        <v>1</v>
      </c>
      <c r="AI78" s="29">
        <v>17</v>
      </c>
      <c r="AK78" s="9">
        <v>1</v>
      </c>
      <c r="AL78" s="29">
        <v>12</v>
      </c>
      <c r="AN78" s="9">
        <v>1</v>
      </c>
      <c r="AO78" s="29">
        <v>12</v>
      </c>
    </row>
    <row r="79" spans="1:41" x14ac:dyDescent="0.3">
      <c r="A79" s="8">
        <v>0</v>
      </c>
      <c r="B79" s="33">
        <v>0</v>
      </c>
      <c r="D79" s="8">
        <v>0</v>
      </c>
      <c r="E79" s="33">
        <v>0</v>
      </c>
      <c r="G79" s="7">
        <v>0</v>
      </c>
      <c r="H79" s="29">
        <v>0</v>
      </c>
      <c r="J79" s="7">
        <v>0</v>
      </c>
      <c r="K79" s="29">
        <v>0</v>
      </c>
      <c r="M79" s="7">
        <v>0</v>
      </c>
      <c r="N79" s="29">
        <v>0</v>
      </c>
      <c r="P79" s="7">
        <v>0</v>
      </c>
      <c r="Q79" s="29">
        <v>0</v>
      </c>
      <c r="S79" s="7">
        <v>0</v>
      </c>
      <c r="T79" s="29">
        <v>0</v>
      </c>
      <c r="V79" s="7">
        <v>0</v>
      </c>
      <c r="W79" s="29">
        <v>0</v>
      </c>
      <c r="Y79" s="7">
        <v>0</v>
      </c>
      <c r="Z79" s="29">
        <v>0</v>
      </c>
      <c r="AB79" s="7">
        <v>0</v>
      </c>
      <c r="AC79" s="29">
        <v>0</v>
      </c>
      <c r="AE79" s="7">
        <v>0</v>
      </c>
      <c r="AF79" s="29">
        <v>0</v>
      </c>
      <c r="AH79" s="7">
        <v>0</v>
      </c>
      <c r="AI79" s="29">
        <v>0</v>
      </c>
      <c r="AK79" s="7">
        <v>0</v>
      </c>
      <c r="AL79" s="29">
        <v>0</v>
      </c>
      <c r="AN79" s="7">
        <v>0</v>
      </c>
      <c r="AO79" s="29">
        <v>0</v>
      </c>
    </row>
  </sheetData>
  <sheetProtection sheet="1" objects="1" scenarios="1"/>
  <mergeCells count="28">
    <mergeCell ref="A1:B1"/>
    <mergeCell ref="D1:E1"/>
    <mergeCell ref="G1:H1"/>
    <mergeCell ref="J1:K1"/>
    <mergeCell ref="M1:N1"/>
    <mergeCell ref="AH1:AI1"/>
    <mergeCell ref="AK1:AL1"/>
    <mergeCell ref="AN1:AO1"/>
    <mergeCell ref="P1:Q1"/>
    <mergeCell ref="S1:T1"/>
    <mergeCell ref="V1:W1"/>
    <mergeCell ref="Y1:Z1"/>
    <mergeCell ref="AB1:AC1"/>
    <mergeCell ref="AE1:AF1"/>
    <mergeCell ref="A2:B2"/>
    <mergeCell ref="D2:E2"/>
    <mergeCell ref="G2:H2"/>
    <mergeCell ref="J2:K2"/>
    <mergeCell ref="M2:N2"/>
    <mergeCell ref="AH2:AI2"/>
    <mergeCell ref="AK2:AL2"/>
    <mergeCell ref="AN2:AO2"/>
    <mergeCell ref="P2:Q2"/>
    <mergeCell ref="S2:T2"/>
    <mergeCell ref="V2:W2"/>
    <mergeCell ref="Y2:Z2"/>
    <mergeCell ref="AB2:AC2"/>
    <mergeCell ref="AE2:AF2"/>
  </mergeCells>
  <conditionalFormatting sqref="A59:A79 A4 A6 A8 A10 A12 A14 A16 A18 A20 A22 A24 A26 A28 A30 A32 A34 A36 A38 A40 A42 A44 A46 A48 A50 A52 A54 A56">
    <cfRule type="duplicateValues" dxfId="3123" priority="1973"/>
  </conditionalFormatting>
  <conditionalFormatting sqref="D4 D6 D8 D10 D12 D14 D16 D18 D20 D22 D24 D26 D28 D30 D32 D34 D36 D38 D40 D42">
    <cfRule type="duplicateValues" dxfId="3122" priority="34"/>
  </conditionalFormatting>
  <conditionalFormatting sqref="D46 D48">
    <cfRule type="duplicateValues" dxfId="3121" priority="33"/>
  </conditionalFormatting>
  <conditionalFormatting sqref="D50">
    <cfRule type="duplicateValues" dxfId="3120" priority="32"/>
  </conditionalFormatting>
  <conditionalFormatting sqref="D67">
    <cfRule type="duplicateValues" dxfId="3119" priority="31"/>
  </conditionalFormatting>
  <conditionalFormatting sqref="D69">
    <cfRule type="duplicateValues" dxfId="3118" priority="30"/>
  </conditionalFormatting>
  <conditionalFormatting sqref="D71">
    <cfRule type="duplicateValues" dxfId="3117" priority="29"/>
  </conditionalFormatting>
  <conditionalFormatting sqref="D79">
    <cfRule type="duplicateValues" dxfId="3116" priority="28"/>
  </conditionalFormatting>
  <conditionalFormatting sqref="G4 G6 G8 G10 G12 G14 G16 G18 G20 G22 G24 G26 G28 G30 G32 G34 G36 G38 G40">
    <cfRule type="duplicateValues" dxfId="3115" priority="27"/>
  </conditionalFormatting>
  <conditionalFormatting sqref="G41:G58 G60:G79">
    <cfRule type="duplicateValues" dxfId="3114" priority="1997"/>
  </conditionalFormatting>
  <conditionalFormatting sqref="J4 J6 J8 J10 J12 J14 J16 J18 J20 J22 J24 J26 J28 J30 J32">
    <cfRule type="duplicateValues" dxfId="3113" priority="26"/>
  </conditionalFormatting>
  <conditionalFormatting sqref="J34:J78">
    <cfRule type="duplicateValues" dxfId="3112" priority="2025"/>
  </conditionalFormatting>
  <conditionalFormatting sqref="J79">
    <cfRule type="duplicateValues" dxfId="3111" priority="25"/>
  </conditionalFormatting>
  <conditionalFormatting sqref="M4 M6 M8 M10 M12 M14 M16 M18 M20 M22 M24 M26 M28">
    <cfRule type="duplicateValues" dxfId="3110" priority="24"/>
  </conditionalFormatting>
  <conditionalFormatting sqref="M29:M78">
    <cfRule type="duplicateValues" dxfId="3109" priority="2049"/>
  </conditionalFormatting>
  <conditionalFormatting sqref="M79">
    <cfRule type="duplicateValues" dxfId="3108" priority="23"/>
  </conditionalFormatting>
  <conditionalFormatting sqref="P4 P6 P8 P10 P12 P14 P16 P18 P20 P22 P24 P26">
    <cfRule type="duplicateValues" dxfId="3107" priority="21"/>
  </conditionalFormatting>
  <conditionalFormatting sqref="P27:P78">
    <cfRule type="duplicateValues" dxfId="3106" priority="2072"/>
  </conditionalFormatting>
  <conditionalFormatting sqref="P79">
    <cfRule type="duplicateValues" dxfId="3105" priority="22"/>
  </conditionalFormatting>
  <conditionalFormatting sqref="S4 S6 S8 S10 S12 S14 S16 S18 S20 S22 S24 S26">
    <cfRule type="duplicateValues" dxfId="3104" priority="18"/>
  </conditionalFormatting>
  <conditionalFormatting sqref="S27:S77">
    <cfRule type="duplicateValues" dxfId="3103" priority="2094"/>
  </conditionalFormatting>
  <conditionalFormatting sqref="S78">
    <cfRule type="duplicateValues" dxfId="3102" priority="20"/>
  </conditionalFormatting>
  <conditionalFormatting sqref="S79">
    <cfRule type="duplicateValues" dxfId="3101" priority="19"/>
  </conditionalFormatting>
  <conditionalFormatting sqref="V4 V6 V8 V10 V12 V14 V16 V18 V20 V22 V24 V26 V28">
    <cfRule type="duplicateValues" dxfId="3100" priority="17"/>
  </conditionalFormatting>
  <conditionalFormatting sqref="V29:V78">
    <cfRule type="duplicateValues" dxfId="3099" priority="2123"/>
  </conditionalFormatting>
  <conditionalFormatting sqref="V79">
    <cfRule type="duplicateValues" dxfId="3098" priority="16"/>
  </conditionalFormatting>
  <conditionalFormatting sqref="Y4 Y6 Y8 Y10 Y12 Y14 Y16 Y18 Y20 Y22 Y24 Y26 Y28 Y30 Y32">
    <cfRule type="duplicateValues" dxfId="3097" priority="15"/>
  </conditionalFormatting>
  <conditionalFormatting sqref="Y34:Y78">
    <cfRule type="duplicateValues" dxfId="3096" priority="2148"/>
  </conditionalFormatting>
  <conditionalFormatting sqref="Y79">
    <cfRule type="duplicateValues" dxfId="3095" priority="14"/>
  </conditionalFormatting>
  <conditionalFormatting sqref="AB4 AB6 AB8 AB10 AB12 AB14 AB16 AB18 AB20 AB22 AB24 AB26 AB28 AB30 AB32">
    <cfRule type="duplicateValues" dxfId="3094" priority="12"/>
  </conditionalFormatting>
  <conditionalFormatting sqref="AB34">
    <cfRule type="duplicateValues" dxfId="3093" priority="13"/>
  </conditionalFormatting>
  <conditionalFormatting sqref="AB35:AB78">
    <cfRule type="duplicateValues" dxfId="3092" priority="2166"/>
  </conditionalFormatting>
  <conditionalFormatting sqref="AB79">
    <cfRule type="duplicateValues" dxfId="3091" priority="11"/>
  </conditionalFormatting>
  <conditionalFormatting sqref="AE4 AE6 AE8 AE10 AE12 AE14 AE16 AE18 AE20 AE22 AE24 AE26">
    <cfRule type="duplicateValues" dxfId="3090" priority="10"/>
  </conditionalFormatting>
  <conditionalFormatting sqref="AE28:AE78">
    <cfRule type="duplicateValues" dxfId="3089" priority="2176"/>
  </conditionalFormatting>
  <conditionalFormatting sqref="AE79">
    <cfRule type="duplicateValues" dxfId="3088" priority="9"/>
  </conditionalFormatting>
  <conditionalFormatting sqref="AH4 AH6 AH8 AH10 AH12 AH14 AH16 AH18 AH20 AH22 AH24 AH26">
    <cfRule type="duplicateValues" dxfId="3087" priority="7"/>
  </conditionalFormatting>
  <conditionalFormatting sqref="AH28">
    <cfRule type="duplicateValues" dxfId="3086" priority="8"/>
  </conditionalFormatting>
  <conditionalFormatting sqref="AH29:AH78">
    <cfRule type="duplicateValues" dxfId="3085" priority="2191"/>
  </conditionalFormatting>
  <conditionalFormatting sqref="AH79">
    <cfRule type="duplicateValues" dxfId="3084" priority="6"/>
  </conditionalFormatting>
  <conditionalFormatting sqref="AK4 AK6 AK8 AK10 AK12 AK14 AK16 AK18 AK20 AK22 AK24 AK26 AK28 AK30 AK32 AK34 AK36 AK38 AK40">
    <cfRule type="duplicateValues" dxfId="3083" priority="3"/>
  </conditionalFormatting>
  <conditionalFormatting sqref="AK42:AK78">
    <cfRule type="duplicateValues" dxfId="3082" priority="2209"/>
  </conditionalFormatting>
  <conditionalFormatting sqref="AK79">
    <cfRule type="duplicateValues" dxfId="3081" priority="5"/>
  </conditionalFormatting>
  <conditionalFormatting sqref="AN4 AN6 AN8 AN10 AN12 AN14 AN16 AN18 AN20 AN22 AN24 AN26 AN28 AN30 AN32 AN34 AN36 AN38 AN40">
    <cfRule type="duplicateValues" dxfId="3080" priority="1"/>
  </conditionalFormatting>
  <conditionalFormatting sqref="AN42">
    <cfRule type="duplicateValues" dxfId="3079" priority="2"/>
  </conditionalFormatting>
  <conditionalFormatting sqref="AN43:AN78">
    <cfRule type="duplicateValues" dxfId="3078" priority="2224"/>
  </conditionalFormatting>
  <conditionalFormatting sqref="AN79">
    <cfRule type="duplicateValues" dxfId="3077" priority="4"/>
  </conditionalFormatting>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92D050"/>
  </sheetPr>
  <dimension ref="A1:AC166"/>
  <sheetViews>
    <sheetView topLeftCell="J1" zoomScale="85" zoomScaleNormal="85" workbookViewId="0">
      <selection activeCell="AB3" sqref="AB3"/>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 min="18" max="18" width="5.6640625" customWidth="1"/>
    <col min="19" max="20" width="10.6640625" customWidth="1"/>
    <col min="21" max="21" width="5.6640625" customWidth="1"/>
    <col min="22" max="23" width="10.6640625" customWidth="1"/>
    <col min="24" max="24" width="5.6640625" customWidth="1"/>
    <col min="25" max="26" width="10.6640625" customWidth="1"/>
    <col min="27" max="27" width="5.6640625" customWidth="1"/>
    <col min="28" max="29" width="10.6640625" customWidth="1"/>
  </cols>
  <sheetData>
    <row r="1" spans="1:29" x14ac:dyDescent="0.3">
      <c r="A1" s="147" t="s">
        <v>93</v>
      </c>
      <c r="B1" s="148"/>
      <c r="D1" s="147" t="s">
        <v>94</v>
      </c>
      <c r="E1" s="148"/>
      <c r="G1" s="147" t="s">
        <v>95</v>
      </c>
      <c r="H1" s="148"/>
      <c r="J1" s="147" t="s">
        <v>96</v>
      </c>
      <c r="K1" s="148"/>
      <c r="M1" s="147" t="s">
        <v>97</v>
      </c>
      <c r="N1" s="148"/>
      <c r="P1" s="147" t="s">
        <v>98</v>
      </c>
      <c r="Q1" s="148"/>
      <c r="S1" s="147" t="s">
        <v>99</v>
      </c>
      <c r="T1" s="148"/>
      <c r="V1" s="147" t="s">
        <v>100</v>
      </c>
      <c r="W1" s="148"/>
      <c r="Y1" s="147" t="s">
        <v>101</v>
      </c>
      <c r="Z1" s="148"/>
      <c r="AB1" s="147" t="s">
        <v>102</v>
      </c>
      <c r="AC1" s="148"/>
    </row>
    <row r="2" spans="1:29" x14ac:dyDescent="0.3">
      <c r="A2" s="149" t="s">
        <v>106</v>
      </c>
      <c r="B2" s="150"/>
      <c r="D2" s="149" t="s">
        <v>106</v>
      </c>
      <c r="E2" s="150"/>
      <c r="G2" s="149" t="s">
        <v>107</v>
      </c>
      <c r="H2" s="150"/>
      <c r="J2" s="149" t="s">
        <v>107</v>
      </c>
      <c r="K2" s="150"/>
      <c r="M2" s="149" t="s">
        <v>107</v>
      </c>
      <c r="N2" s="150"/>
      <c r="P2" s="149" t="s">
        <v>107</v>
      </c>
      <c r="Q2" s="150"/>
      <c r="S2" s="149" t="s">
        <v>107</v>
      </c>
      <c r="T2" s="150"/>
      <c r="V2" s="149" t="s">
        <v>107</v>
      </c>
      <c r="W2" s="150"/>
      <c r="Y2" s="149" t="s">
        <v>107</v>
      </c>
      <c r="Z2" s="150"/>
      <c r="AB2" s="149" t="s">
        <v>107</v>
      </c>
      <c r="AC2" s="150"/>
    </row>
    <row r="3" spans="1:29" ht="64.5" customHeight="1" x14ac:dyDescent="0.3">
      <c r="A3" s="27" t="s">
        <v>36</v>
      </c>
      <c r="B3" s="26" t="s">
        <v>0</v>
      </c>
      <c r="D3" s="27" t="s">
        <v>36</v>
      </c>
      <c r="E3" s="26" t="s">
        <v>0</v>
      </c>
      <c r="G3" s="27" t="s">
        <v>36</v>
      </c>
      <c r="H3" s="26" t="s">
        <v>0</v>
      </c>
      <c r="J3" s="27" t="s">
        <v>36</v>
      </c>
      <c r="K3" s="26" t="s">
        <v>0</v>
      </c>
      <c r="M3" s="27" t="s">
        <v>36</v>
      </c>
      <c r="N3" s="26" t="s">
        <v>0</v>
      </c>
      <c r="P3" s="27" t="s">
        <v>36</v>
      </c>
      <c r="Q3" s="26" t="s">
        <v>0</v>
      </c>
      <c r="S3" s="27" t="s">
        <v>36</v>
      </c>
      <c r="T3" s="26" t="s">
        <v>0</v>
      </c>
      <c r="V3" s="27" t="s">
        <v>36</v>
      </c>
      <c r="W3" s="26" t="s">
        <v>0</v>
      </c>
      <c r="Y3" s="27" t="s">
        <v>36</v>
      </c>
      <c r="Z3" s="26" t="s">
        <v>0</v>
      </c>
      <c r="AB3" s="27" t="s">
        <v>36</v>
      </c>
      <c r="AC3" s="26" t="s">
        <v>0</v>
      </c>
    </row>
    <row r="4" spans="1:29" x14ac:dyDescent="0.3">
      <c r="A4" s="10">
        <v>162</v>
      </c>
      <c r="B4" s="28">
        <v>100</v>
      </c>
      <c r="D4" s="10">
        <v>162</v>
      </c>
      <c r="E4" s="28">
        <v>100</v>
      </c>
      <c r="G4" s="10">
        <v>162</v>
      </c>
      <c r="H4" s="28">
        <v>100</v>
      </c>
      <c r="J4" s="10">
        <v>162</v>
      </c>
      <c r="K4" s="28">
        <v>100</v>
      </c>
      <c r="M4" s="10">
        <v>162</v>
      </c>
      <c r="N4" s="28">
        <v>100</v>
      </c>
      <c r="P4" s="10">
        <v>162</v>
      </c>
      <c r="Q4" s="28">
        <v>100</v>
      </c>
      <c r="S4" s="12">
        <v>162</v>
      </c>
      <c r="T4" s="28">
        <v>100</v>
      </c>
      <c r="V4" s="10">
        <v>162</v>
      </c>
      <c r="W4" s="28">
        <v>100</v>
      </c>
      <c r="Y4" s="10">
        <v>162</v>
      </c>
      <c r="Z4" s="28">
        <v>100</v>
      </c>
      <c r="AB4" s="10">
        <v>162</v>
      </c>
      <c r="AC4" s="28">
        <v>100</v>
      </c>
    </row>
    <row r="5" spans="1:29" x14ac:dyDescent="0.3">
      <c r="A5" s="12">
        <v>161</v>
      </c>
      <c r="B5" s="28">
        <v>100</v>
      </c>
      <c r="D5" s="12">
        <v>161</v>
      </c>
      <c r="E5" s="28">
        <v>100</v>
      </c>
      <c r="G5" s="12">
        <v>161</v>
      </c>
      <c r="H5" s="28">
        <v>100</v>
      </c>
      <c r="J5" s="12">
        <v>161</v>
      </c>
      <c r="K5" s="28">
        <v>100</v>
      </c>
      <c r="M5" s="12">
        <v>161</v>
      </c>
      <c r="N5" s="28">
        <v>100</v>
      </c>
      <c r="P5" s="12">
        <v>161</v>
      </c>
      <c r="Q5" s="28">
        <v>100</v>
      </c>
      <c r="S5" s="12">
        <v>161</v>
      </c>
      <c r="T5" s="29">
        <v>99</v>
      </c>
      <c r="V5" s="12">
        <v>161</v>
      </c>
      <c r="W5" s="28">
        <v>100</v>
      </c>
      <c r="Y5" s="12">
        <v>161</v>
      </c>
      <c r="Z5" s="28">
        <v>100</v>
      </c>
      <c r="AB5" s="12">
        <v>161</v>
      </c>
      <c r="AC5" s="28">
        <v>100</v>
      </c>
    </row>
    <row r="6" spans="1:29" x14ac:dyDescent="0.3">
      <c r="A6" s="10">
        <v>160</v>
      </c>
      <c r="B6" s="28">
        <v>100</v>
      </c>
      <c r="D6" s="10">
        <v>160</v>
      </c>
      <c r="E6" s="28">
        <v>100</v>
      </c>
      <c r="G6" s="12">
        <v>160</v>
      </c>
      <c r="H6" s="28">
        <v>100</v>
      </c>
      <c r="J6" s="12">
        <v>160</v>
      </c>
      <c r="K6" s="28">
        <v>100</v>
      </c>
      <c r="M6" s="12">
        <v>160</v>
      </c>
      <c r="N6" s="28">
        <v>100</v>
      </c>
      <c r="P6" s="12">
        <v>160</v>
      </c>
      <c r="Q6" s="28">
        <v>100</v>
      </c>
      <c r="S6" s="12">
        <v>160</v>
      </c>
      <c r="T6" s="29">
        <v>99</v>
      </c>
      <c r="V6" s="10">
        <v>160</v>
      </c>
      <c r="W6" s="28">
        <v>100</v>
      </c>
      <c r="Y6" s="10">
        <v>160</v>
      </c>
      <c r="Z6" s="28">
        <v>100</v>
      </c>
      <c r="AB6" s="10">
        <v>160</v>
      </c>
      <c r="AC6" s="28">
        <v>100</v>
      </c>
    </row>
    <row r="7" spans="1:29" x14ac:dyDescent="0.3">
      <c r="A7" s="12">
        <v>159</v>
      </c>
      <c r="B7" s="28">
        <v>100</v>
      </c>
      <c r="D7" s="12">
        <v>159</v>
      </c>
      <c r="E7" s="28">
        <v>100</v>
      </c>
      <c r="G7" s="10">
        <v>159</v>
      </c>
      <c r="H7" s="29">
        <v>99</v>
      </c>
      <c r="J7" s="12">
        <v>159</v>
      </c>
      <c r="K7" s="29">
        <v>99</v>
      </c>
      <c r="M7" s="12">
        <v>159</v>
      </c>
      <c r="N7" s="28">
        <v>100</v>
      </c>
      <c r="P7" s="12">
        <v>159</v>
      </c>
      <c r="Q7" s="28">
        <v>100</v>
      </c>
      <c r="S7" s="12">
        <v>159</v>
      </c>
      <c r="T7" s="29">
        <v>99</v>
      </c>
      <c r="V7" s="12">
        <v>159</v>
      </c>
      <c r="W7" s="28">
        <v>100</v>
      </c>
      <c r="Y7" s="12">
        <v>159</v>
      </c>
      <c r="Z7" s="28">
        <v>100</v>
      </c>
      <c r="AB7" s="12">
        <v>159</v>
      </c>
      <c r="AC7" s="28">
        <v>100</v>
      </c>
    </row>
    <row r="8" spans="1:29" x14ac:dyDescent="0.3">
      <c r="A8" s="10">
        <v>158</v>
      </c>
      <c r="B8" s="28">
        <v>100</v>
      </c>
      <c r="D8" s="10">
        <v>158</v>
      </c>
      <c r="E8" s="28">
        <v>100</v>
      </c>
      <c r="G8" s="10">
        <v>158</v>
      </c>
      <c r="H8" s="29">
        <v>98</v>
      </c>
      <c r="J8" s="12">
        <v>158</v>
      </c>
      <c r="K8" s="29">
        <v>99</v>
      </c>
      <c r="M8" s="12">
        <v>158</v>
      </c>
      <c r="N8" s="28">
        <v>100</v>
      </c>
      <c r="P8" s="12">
        <v>158</v>
      </c>
      <c r="Q8" s="28">
        <v>100</v>
      </c>
      <c r="S8" s="10">
        <v>158</v>
      </c>
      <c r="T8" s="29">
        <v>99</v>
      </c>
      <c r="V8" s="10">
        <v>158</v>
      </c>
      <c r="W8" s="28">
        <v>100</v>
      </c>
      <c r="Y8" s="10">
        <v>158</v>
      </c>
      <c r="Z8" s="28">
        <v>100</v>
      </c>
      <c r="AB8" s="10">
        <v>158</v>
      </c>
      <c r="AC8" s="28">
        <v>100</v>
      </c>
    </row>
    <row r="9" spans="1:29" x14ac:dyDescent="0.3">
      <c r="A9" s="12">
        <v>157</v>
      </c>
      <c r="B9" s="28">
        <v>100</v>
      </c>
      <c r="D9" s="12">
        <v>157</v>
      </c>
      <c r="E9" s="28">
        <v>100</v>
      </c>
      <c r="G9" s="10">
        <v>157</v>
      </c>
      <c r="H9" s="29">
        <v>97</v>
      </c>
      <c r="J9" s="12">
        <v>157</v>
      </c>
      <c r="K9" s="29">
        <v>98</v>
      </c>
      <c r="M9" s="12">
        <v>157</v>
      </c>
      <c r="N9" s="28">
        <v>100</v>
      </c>
      <c r="P9" s="12">
        <v>157</v>
      </c>
      <c r="Q9" s="28">
        <v>100</v>
      </c>
      <c r="S9" s="12">
        <v>157</v>
      </c>
      <c r="T9" s="29">
        <v>98</v>
      </c>
      <c r="V9" s="12">
        <v>157</v>
      </c>
      <c r="W9" s="28">
        <v>100</v>
      </c>
      <c r="Y9" s="12">
        <v>157</v>
      </c>
      <c r="Z9" s="28">
        <v>100</v>
      </c>
      <c r="AB9" s="12">
        <v>157</v>
      </c>
      <c r="AC9" s="28">
        <v>100</v>
      </c>
    </row>
    <row r="10" spans="1:29" x14ac:dyDescent="0.3">
      <c r="A10" s="10">
        <v>156</v>
      </c>
      <c r="B10" s="28">
        <v>100</v>
      </c>
      <c r="D10" s="10">
        <v>156</v>
      </c>
      <c r="E10" s="28">
        <v>100</v>
      </c>
      <c r="G10" s="10">
        <v>156</v>
      </c>
      <c r="H10" s="29">
        <v>97</v>
      </c>
      <c r="J10" s="12">
        <v>156</v>
      </c>
      <c r="K10" s="29">
        <v>98</v>
      </c>
      <c r="M10" s="12">
        <v>156</v>
      </c>
      <c r="N10" s="28">
        <v>100</v>
      </c>
      <c r="P10" s="12">
        <v>156</v>
      </c>
      <c r="Q10" s="28">
        <v>100</v>
      </c>
      <c r="S10" s="10">
        <v>156</v>
      </c>
      <c r="T10" s="29">
        <v>98</v>
      </c>
      <c r="V10" s="10">
        <v>156</v>
      </c>
      <c r="W10" s="28">
        <v>100</v>
      </c>
      <c r="Y10" s="10">
        <v>156</v>
      </c>
      <c r="Z10" s="28">
        <v>100</v>
      </c>
      <c r="AB10" s="10">
        <v>156</v>
      </c>
      <c r="AC10" s="28">
        <v>100</v>
      </c>
    </row>
    <row r="11" spans="1:29" x14ac:dyDescent="0.3">
      <c r="A11" s="12">
        <v>155</v>
      </c>
      <c r="B11" s="28">
        <v>100</v>
      </c>
      <c r="D11" s="12">
        <v>155</v>
      </c>
      <c r="E11" s="28">
        <v>100</v>
      </c>
      <c r="G11" s="10">
        <v>155</v>
      </c>
      <c r="H11" s="29">
        <v>97</v>
      </c>
      <c r="J11" s="12">
        <v>155</v>
      </c>
      <c r="K11" s="29">
        <v>98</v>
      </c>
      <c r="M11" s="12">
        <v>155</v>
      </c>
      <c r="N11" s="28">
        <v>100</v>
      </c>
      <c r="P11" s="12">
        <v>155</v>
      </c>
      <c r="Q11" s="28">
        <v>100</v>
      </c>
      <c r="S11" s="12">
        <v>155</v>
      </c>
      <c r="T11" s="29">
        <v>98</v>
      </c>
      <c r="V11" s="12">
        <v>155</v>
      </c>
      <c r="W11" s="28">
        <v>100</v>
      </c>
      <c r="Y11" s="12">
        <v>155</v>
      </c>
      <c r="Z11" s="28">
        <v>100</v>
      </c>
      <c r="AB11" s="12">
        <v>155</v>
      </c>
      <c r="AC11" s="28">
        <v>100</v>
      </c>
    </row>
    <row r="12" spans="1:29" x14ac:dyDescent="0.3">
      <c r="A12" s="10">
        <v>154</v>
      </c>
      <c r="B12" s="28">
        <v>100</v>
      </c>
      <c r="D12" s="10">
        <v>154</v>
      </c>
      <c r="E12" s="29">
        <v>99</v>
      </c>
      <c r="G12" s="10">
        <v>154</v>
      </c>
      <c r="H12" s="29">
        <v>96</v>
      </c>
      <c r="J12" s="12">
        <v>154</v>
      </c>
      <c r="K12" s="29">
        <v>97</v>
      </c>
      <c r="M12" s="12">
        <v>154</v>
      </c>
      <c r="N12" s="28">
        <v>100</v>
      </c>
      <c r="P12" s="12">
        <v>154</v>
      </c>
      <c r="Q12" s="28">
        <v>100</v>
      </c>
      <c r="S12" s="10">
        <v>154</v>
      </c>
      <c r="T12" s="29">
        <v>98</v>
      </c>
      <c r="V12" s="10">
        <v>154</v>
      </c>
      <c r="W12" s="28">
        <v>100</v>
      </c>
      <c r="Y12" s="10">
        <v>154</v>
      </c>
      <c r="Z12" s="28">
        <v>100</v>
      </c>
      <c r="AB12" s="10">
        <v>154</v>
      </c>
      <c r="AC12" s="28">
        <v>100</v>
      </c>
    </row>
    <row r="13" spans="1:29" x14ac:dyDescent="0.3">
      <c r="A13" s="12">
        <v>153</v>
      </c>
      <c r="B13" s="28">
        <v>100</v>
      </c>
      <c r="D13" s="12">
        <v>153</v>
      </c>
      <c r="E13" s="29">
        <v>99</v>
      </c>
      <c r="G13" s="10">
        <v>153</v>
      </c>
      <c r="H13" s="29">
        <v>96</v>
      </c>
      <c r="J13" s="12">
        <v>153</v>
      </c>
      <c r="K13" s="29">
        <v>97</v>
      </c>
      <c r="M13" s="12">
        <v>153</v>
      </c>
      <c r="N13" s="28">
        <v>100</v>
      </c>
      <c r="P13" s="12">
        <v>153</v>
      </c>
      <c r="Q13" s="28">
        <v>100</v>
      </c>
      <c r="S13" s="12">
        <v>153</v>
      </c>
      <c r="T13" s="29">
        <v>97</v>
      </c>
      <c r="V13" s="12">
        <v>153</v>
      </c>
      <c r="W13" s="28">
        <v>100</v>
      </c>
      <c r="Y13" s="12">
        <v>153</v>
      </c>
      <c r="Z13" s="28">
        <v>100</v>
      </c>
      <c r="AB13" s="12">
        <v>153</v>
      </c>
      <c r="AC13" s="28">
        <v>100</v>
      </c>
    </row>
    <row r="14" spans="1:29" x14ac:dyDescent="0.3">
      <c r="A14" s="10">
        <v>152</v>
      </c>
      <c r="B14" s="28">
        <v>100</v>
      </c>
      <c r="D14" s="10">
        <v>152</v>
      </c>
      <c r="E14" s="29">
        <v>99</v>
      </c>
      <c r="G14" s="10">
        <v>152</v>
      </c>
      <c r="H14" s="29">
        <v>96</v>
      </c>
      <c r="J14" s="12">
        <v>152</v>
      </c>
      <c r="K14" s="29">
        <v>97</v>
      </c>
      <c r="M14" s="12">
        <v>152</v>
      </c>
      <c r="N14" s="28">
        <v>100</v>
      </c>
      <c r="P14" s="12">
        <v>152</v>
      </c>
      <c r="Q14" s="28">
        <v>100</v>
      </c>
      <c r="S14" s="10">
        <v>152</v>
      </c>
      <c r="T14" s="29">
        <v>97</v>
      </c>
      <c r="V14" s="12">
        <v>152</v>
      </c>
      <c r="W14" s="28">
        <v>100</v>
      </c>
      <c r="Y14" s="12">
        <v>152</v>
      </c>
      <c r="Z14" s="28">
        <v>100</v>
      </c>
      <c r="AB14" s="12">
        <v>152</v>
      </c>
      <c r="AC14" s="28">
        <v>100</v>
      </c>
    </row>
    <row r="15" spans="1:29" x14ac:dyDescent="0.3">
      <c r="A15" s="12">
        <v>151</v>
      </c>
      <c r="B15" s="28">
        <v>100</v>
      </c>
      <c r="D15" s="12">
        <v>151</v>
      </c>
      <c r="E15" s="29">
        <v>99</v>
      </c>
      <c r="G15" s="10">
        <v>151</v>
      </c>
      <c r="H15" s="29">
        <v>95</v>
      </c>
      <c r="J15" s="12">
        <v>151</v>
      </c>
      <c r="K15" s="29">
        <v>96</v>
      </c>
      <c r="M15" s="10">
        <v>151</v>
      </c>
      <c r="N15" s="29">
        <v>99</v>
      </c>
      <c r="P15" s="10">
        <v>151</v>
      </c>
      <c r="Q15" s="28">
        <v>100</v>
      </c>
      <c r="S15" s="12">
        <v>151</v>
      </c>
      <c r="T15" s="29">
        <v>97</v>
      </c>
      <c r="V15" s="12">
        <v>151</v>
      </c>
      <c r="W15" s="29">
        <v>99</v>
      </c>
      <c r="Y15" s="12">
        <v>151</v>
      </c>
      <c r="Z15" s="28">
        <v>100</v>
      </c>
      <c r="AB15" s="12">
        <v>151</v>
      </c>
      <c r="AC15" s="28">
        <v>100</v>
      </c>
    </row>
    <row r="16" spans="1:29" x14ac:dyDescent="0.3">
      <c r="A16" s="10">
        <v>150</v>
      </c>
      <c r="B16" s="28">
        <v>100</v>
      </c>
      <c r="D16" s="10">
        <v>150</v>
      </c>
      <c r="E16" s="29">
        <v>99</v>
      </c>
      <c r="G16" s="10">
        <v>150</v>
      </c>
      <c r="H16" s="29">
        <v>95</v>
      </c>
      <c r="J16" s="12">
        <v>150</v>
      </c>
      <c r="K16" s="29">
        <v>96</v>
      </c>
      <c r="M16" s="10">
        <v>150</v>
      </c>
      <c r="N16" s="29">
        <v>98</v>
      </c>
      <c r="P16" s="12">
        <v>150</v>
      </c>
      <c r="Q16" s="28">
        <v>100</v>
      </c>
      <c r="S16" s="10">
        <v>150</v>
      </c>
      <c r="T16" s="29">
        <v>97</v>
      </c>
      <c r="V16" s="12">
        <v>150</v>
      </c>
      <c r="W16" s="29">
        <v>99</v>
      </c>
      <c r="Y16" s="12">
        <v>150</v>
      </c>
      <c r="Z16" s="28">
        <v>100</v>
      </c>
      <c r="AB16" s="12">
        <v>150</v>
      </c>
      <c r="AC16" s="28">
        <v>100</v>
      </c>
    </row>
    <row r="17" spans="1:29" x14ac:dyDescent="0.3">
      <c r="A17" s="12">
        <v>149</v>
      </c>
      <c r="B17" s="28">
        <v>100</v>
      </c>
      <c r="D17" s="12">
        <v>149</v>
      </c>
      <c r="E17" s="29">
        <v>98</v>
      </c>
      <c r="G17" s="10">
        <v>149</v>
      </c>
      <c r="H17" s="29">
        <v>95</v>
      </c>
      <c r="J17" s="12">
        <v>149</v>
      </c>
      <c r="K17" s="29">
        <v>96</v>
      </c>
      <c r="M17" s="10">
        <v>149</v>
      </c>
      <c r="N17" s="29">
        <v>97</v>
      </c>
      <c r="P17" s="10">
        <v>149</v>
      </c>
      <c r="Q17" s="29">
        <v>99</v>
      </c>
      <c r="S17" s="12">
        <v>149</v>
      </c>
      <c r="T17" s="29">
        <v>96</v>
      </c>
      <c r="V17" s="12">
        <v>149</v>
      </c>
      <c r="W17" s="29">
        <v>99</v>
      </c>
      <c r="Y17" s="12">
        <v>149</v>
      </c>
      <c r="Z17" s="28">
        <v>100</v>
      </c>
      <c r="AB17" s="12">
        <v>149</v>
      </c>
      <c r="AC17" s="28">
        <v>100</v>
      </c>
    </row>
    <row r="18" spans="1:29" x14ac:dyDescent="0.3">
      <c r="A18" s="10">
        <v>148</v>
      </c>
      <c r="B18" s="28">
        <v>100</v>
      </c>
      <c r="D18" s="10">
        <v>148</v>
      </c>
      <c r="E18" s="29">
        <v>98</v>
      </c>
      <c r="G18" s="10">
        <v>148</v>
      </c>
      <c r="H18" s="29">
        <v>94</v>
      </c>
      <c r="J18" s="12">
        <v>148</v>
      </c>
      <c r="K18" s="29">
        <v>95</v>
      </c>
      <c r="M18" s="10">
        <v>148</v>
      </c>
      <c r="N18" s="29">
        <v>96</v>
      </c>
      <c r="P18" s="10">
        <v>148</v>
      </c>
      <c r="Q18" s="29">
        <v>98</v>
      </c>
      <c r="S18" s="10">
        <v>148</v>
      </c>
      <c r="T18" s="29">
        <v>96</v>
      </c>
      <c r="V18" s="12">
        <v>148</v>
      </c>
      <c r="W18" s="29">
        <v>99</v>
      </c>
      <c r="Y18" s="12">
        <v>148</v>
      </c>
      <c r="Z18" s="28">
        <v>100</v>
      </c>
      <c r="AB18" s="12">
        <v>148</v>
      </c>
      <c r="AC18" s="28">
        <v>100</v>
      </c>
    </row>
    <row r="19" spans="1:29" x14ac:dyDescent="0.3">
      <c r="A19" s="12">
        <v>147</v>
      </c>
      <c r="B19" s="28">
        <v>100</v>
      </c>
      <c r="D19" s="12">
        <v>147</v>
      </c>
      <c r="E19" s="29">
        <v>98</v>
      </c>
      <c r="G19" s="10">
        <v>147</v>
      </c>
      <c r="H19" s="29">
        <v>94</v>
      </c>
      <c r="J19" s="12">
        <v>147</v>
      </c>
      <c r="K19" s="29">
        <v>95</v>
      </c>
      <c r="M19" s="10">
        <v>147</v>
      </c>
      <c r="N19" s="29">
        <v>95</v>
      </c>
      <c r="P19" s="10">
        <v>147</v>
      </c>
      <c r="Q19" s="29">
        <v>97</v>
      </c>
      <c r="S19" s="12">
        <v>147</v>
      </c>
      <c r="T19" s="29">
        <v>96</v>
      </c>
      <c r="V19" s="10">
        <v>147</v>
      </c>
      <c r="W19" s="29">
        <v>99</v>
      </c>
      <c r="Y19" s="10">
        <v>147</v>
      </c>
      <c r="Z19" s="28">
        <v>100</v>
      </c>
      <c r="AB19" s="10">
        <v>147</v>
      </c>
      <c r="AC19" s="28">
        <v>100</v>
      </c>
    </row>
    <row r="20" spans="1:29" x14ac:dyDescent="0.3">
      <c r="A20" s="10">
        <v>146</v>
      </c>
      <c r="B20" s="28">
        <v>100</v>
      </c>
      <c r="D20" s="10">
        <v>146</v>
      </c>
      <c r="E20" s="29">
        <v>97</v>
      </c>
      <c r="G20" s="10">
        <v>146</v>
      </c>
      <c r="H20" s="29">
        <v>94</v>
      </c>
      <c r="J20" s="12">
        <v>146</v>
      </c>
      <c r="K20" s="29">
        <v>95</v>
      </c>
      <c r="M20" s="10">
        <v>146</v>
      </c>
      <c r="N20" s="29">
        <v>95</v>
      </c>
      <c r="P20" s="10">
        <v>146</v>
      </c>
      <c r="Q20" s="29">
        <v>96</v>
      </c>
      <c r="S20" s="10">
        <v>146</v>
      </c>
      <c r="T20" s="29">
        <v>96</v>
      </c>
      <c r="V20" s="12">
        <v>146</v>
      </c>
      <c r="W20" s="29">
        <v>98</v>
      </c>
      <c r="Y20" s="12">
        <v>146</v>
      </c>
      <c r="Z20" s="28">
        <v>100</v>
      </c>
      <c r="AB20" s="12">
        <v>146</v>
      </c>
      <c r="AC20" s="28">
        <v>100</v>
      </c>
    </row>
    <row r="21" spans="1:29" x14ac:dyDescent="0.3">
      <c r="A21" s="12">
        <v>145</v>
      </c>
      <c r="B21" s="28">
        <v>100</v>
      </c>
      <c r="D21" s="12">
        <v>145</v>
      </c>
      <c r="E21" s="29">
        <v>97</v>
      </c>
      <c r="G21" s="10">
        <v>145</v>
      </c>
      <c r="H21" s="29">
        <v>93</v>
      </c>
      <c r="J21" s="12">
        <v>145</v>
      </c>
      <c r="K21" s="29">
        <v>94</v>
      </c>
      <c r="M21" s="10">
        <v>145</v>
      </c>
      <c r="N21" s="29">
        <v>95</v>
      </c>
      <c r="P21" s="10">
        <v>145</v>
      </c>
      <c r="Q21" s="29">
        <v>95</v>
      </c>
      <c r="S21" s="12">
        <v>145</v>
      </c>
      <c r="T21" s="29">
        <v>95</v>
      </c>
      <c r="V21" s="10">
        <v>145</v>
      </c>
      <c r="W21" s="29">
        <v>98</v>
      </c>
      <c r="Y21" s="10">
        <v>145</v>
      </c>
      <c r="Z21" s="28">
        <v>100</v>
      </c>
      <c r="AB21" s="10">
        <v>145</v>
      </c>
      <c r="AC21" s="28">
        <v>100</v>
      </c>
    </row>
    <row r="22" spans="1:29" x14ac:dyDescent="0.3">
      <c r="A22" s="10">
        <v>144</v>
      </c>
      <c r="B22" s="28">
        <v>100</v>
      </c>
      <c r="D22" s="10">
        <v>144</v>
      </c>
      <c r="E22" s="29">
        <v>97</v>
      </c>
      <c r="G22" s="10">
        <v>144</v>
      </c>
      <c r="H22" s="29">
        <v>93</v>
      </c>
      <c r="J22" s="12">
        <v>144</v>
      </c>
      <c r="K22" s="29">
        <v>94</v>
      </c>
      <c r="M22" s="10">
        <v>144</v>
      </c>
      <c r="N22" s="29">
        <v>94</v>
      </c>
      <c r="P22" s="10">
        <v>144</v>
      </c>
      <c r="Q22" s="29">
        <v>95</v>
      </c>
      <c r="S22" s="10">
        <v>144</v>
      </c>
      <c r="T22" s="29">
        <v>95</v>
      </c>
      <c r="V22" s="12">
        <v>144</v>
      </c>
      <c r="W22" s="29">
        <v>98</v>
      </c>
      <c r="Y22" s="12">
        <v>144</v>
      </c>
      <c r="Z22" s="28">
        <v>100</v>
      </c>
      <c r="AB22" s="12">
        <v>144</v>
      </c>
      <c r="AC22" s="28">
        <v>100</v>
      </c>
    </row>
    <row r="23" spans="1:29" x14ac:dyDescent="0.3">
      <c r="A23" s="12">
        <v>143</v>
      </c>
      <c r="B23" s="28">
        <v>100</v>
      </c>
      <c r="D23" s="12">
        <v>143</v>
      </c>
      <c r="E23" s="29">
        <v>96</v>
      </c>
      <c r="G23" s="10">
        <v>143</v>
      </c>
      <c r="H23" s="29">
        <v>93</v>
      </c>
      <c r="J23" s="12">
        <v>143</v>
      </c>
      <c r="K23" s="29">
        <v>94</v>
      </c>
      <c r="M23" s="10">
        <v>143</v>
      </c>
      <c r="N23" s="29">
        <v>94</v>
      </c>
      <c r="P23" s="10">
        <v>143</v>
      </c>
      <c r="Q23" s="29">
        <v>95</v>
      </c>
      <c r="S23" s="12">
        <v>143</v>
      </c>
      <c r="T23" s="29">
        <v>95</v>
      </c>
      <c r="V23" s="10">
        <v>143</v>
      </c>
      <c r="W23" s="29">
        <v>98</v>
      </c>
      <c r="Y23" s="10">
        <v>143</v>
      </c>
      <c r="Z23" s="28">
        <v>100</v>
      </c>
      <c r="AB23" s="10">
        <v>143</v>
      </c>
      <c r="AC23" s="28">
        <v>100</v>
      </c>
    </row>
    <row r="24" spans="1:29" x14ac:dyDescent="0.3">
      <c r="A24" s="10">
        <v>142</v>
      </c>
      <c r="B24" s="28">
        <v>100</v>
      </c>
      <c r="D24" s="10">
        <v>142</v>
      </c>
      <c r="E24" s="29">
        <v>96</v>
      </c>
      <c r="G24" s="10">
        <v>142</v>
      </c>
      <c r="H24" s="29">
        <v>92</v>
      </c>
      <c r="J24" s="12">
        <v>142</v>
      </c>
      <c r="K24" s="29">
        <v>93</v>
      </c>
      <c r="M24" s="10">
        <v>142</v>
      </c>
      <c r="N24" s="29">
        <v>94</v>
      </c>
      <c r="P24" s="10">
        <v>142</v>
      </c>
      <c r="Q24" s="29">
        <v>94</v>
      </c>
      <c r="S24" s="10">
        <v>142</v>
      </c>
      <c r="T24" s="29">
        <v>95</v>
      </c>
      <c r="V24" s="10">
        <v>142</v>
      </c>
      <c r="W24" s="29">
        <v>98</v>
      </c>
      <c r="Y24" s="10">
        <v>142</v>
      </c>
      <c r="Z24" s="28">
        <v>100</v>
      </c>
      <c r="AB24" s="10">
        <v>142</v>
      </c>
      <c r="AC24" s="28">
        <v>100</v>
      </c>
    </row>
    <row r="25" spans="1:29" x14ac:dyDescent="0.3">
      <c r="A25" s="12">
        <v>141</v>
      </c>
      <c r="B25" s="28">
        <v>100</v>
      </c>
      <c r="D25" s="10">
        <v>141</v>
      </c>
      <c r="E25" s="29">
        <v>96</v>
      </c>
      <c r="G25" s="10">
        <v>141</v>
      </c>
      <c r="H25" s="29">
        <v>92</v>
      </c>
      <c r="J25" s="12">
        <v>141</v>
      </c>
      <c r="K25" s="29">
        <v>93</v>
      </c>
      <c r="M25" s="10">
        <v>141</v>
      </c>
      <c r="N25" s="29">
        <v>93</v>
      </c>
      <c r="P25" s="10">
        <v>141</v>
      </c>
      <c r="Q25" s="29">
        <v>94</v>
      </c>
      <c r="S25" s="12">
        <v>141</v>
      </c>
      <c r="T25" s="29">
        <v>94</v>
      </c>
      <c r="V25" s="10">
        <v>141</v>
      </c>
      <c r="W25" s="29">
        <v>97</v>
      </c>
      <c r="Y25" s="12">
        <v>141</v>
      </c>
      <c r="Z25" s="28">
        <v>100</v>
      </c>
      <c r="AB25" s="12">
        <v>141</v>
      </c>
      <c r="AC25" s="28">
        <v>100</v>
      </c>
    </row>
    <row r="26" spans="1:29" x14ac:dyDescent="0.3">
      <c r="A26" s="10">
        <v>140</v>
      </c>
      <c r="B26" s="28">
        <v>100</v>
      </c>
      <c r="D26" s="10">
        <v>140</v>
      </c>
      <c r="E26" s="29">
        <v>95</v>
      </c>
      <c r="G26" s="10">
        <v>140</v>
      </c>
      <c r="H26" s="29">
        <v>92</v>
      </c>
      <c r="J26" s="10">
        <v>140</v>
      </c>
      <c r="K26" s="29">
        <v>93</v>
      </c>
      <c r="M26" s="10">
        <v>140</v>
      </c>
      <c r="N26" s="29">
        <v>93</v>
      </c>
      <c r="P26" s="10">
        <v>140</v>
      </c>
      <c r="Q26" s="29">
        <v>94</v>
      </c>
      <c r="S26" s="10">
        <v>140</v>
      </c>
      <c r="T26" s="29">
        <v>94</v>
      </c>
      <c r="V26" s="10">
        <v>140</v>
      </c>
      <c r="W26" s="29">
        <v>97</v>
      </c>
      <c r="Y26" s="10">
        <v>140</v>
      </c>
      <c r="Z26" s="29">
        <v>99</v>
      </c>
      <c r="AB26" s="10">
        <v>140</v>
      </c>
      <c r="AC26" s="28">
        <v>100</v>
      </c>
    </row>
    <row r="27" spans="1:29" x14ac:dyDescent="0.3">
      <c r="A27" s="12">
        <v>139</v>
      </c>
      <c r="B27" s="28">
        <v>100</v>
      </c>
      <c r="D27" s="10">
        <v>139</v>
      </c>
      <c r="E27" s="29">
        <v>95</v>
      </c>
      <c r="G27" s="10">
        <v>139</v>
      </c>
      <c r="H27" s="29">
        <v>91</v>
      </c>
      <c r="J27" s="12">
        <v>139</v>
      </c>
      <c r="K27" s="29">
        <v>92</v>
      </c>
      <c r="M27" s="10">
        <v>139</v>
      </c>
      <c r="N27" s="29">
        <v>93</v>
      </c>
      <c r="P27" s="10">
        <v>139</v>
      </c>
      <c r="Q27" s="29">
        <v>93</v>
      </c>
      <c r="S27" s="12">
        <v>139</v>
      </c>
      <c r="T27" s="29">
        <v>94</v>
      </c>
      <c r="V27" s="10">
        <v>139</v>
      </c>
      <c r="W27" s="29">
        <v>97</v>
      </c>
      <c r="Y27" s="12">
        <v>139</v>
      </c>
      <c r="Z27" s="29">
        <v>99</v>
      </c>
      <c r="AB27" s="12">
        <v>139</v>
      </c>
      <c r="AC27" s="28">
        <v>100</v>
      </c>
    </row>
    <row r="28" spans="1:29" x14ac:dyDescent="0.3">
      <c r="A28" s="10">
        <v>138</v>
      </c>
      <c r="B28" s="28">
        <v>100</v>
      </c>
      <c r="D28" s="10">
        <v>138</v>
      </c>
      <c r="E28" s="29">
        <v>95</v>
      </c>
      <c r="G28" s="10">
        <v>138</v>
      </c>
      <c r="H28" s="29">
        <v>91</v>
      </c>
      <c r="J28" s="10">
        <v>138</v>
      </c>
      <c r="K28" s="29">
        <v>92</v>
      </c>
      <c r="M28" s="10">
        <v>138</v>
      </c>
      <c r="N28" s="29">
        <v>92</v>
      </c>
      <c r="P28" s="10">
        <v>138</v>
      </c>
      <c r="Q28" s="29">
        <v>93</v>
      </c>
      <c r="S28" s="10">
        <v>138</v>
      </c>
      <c r="T28" s="29">
        <v>94</v>
      </c>
      <c r="V28" s="10">
        <v>138</v>
      </c>
      <c r="W28" s="29">
        <v>97</v>
      </c>
      <c r="Y28" s="10">
        <v>138</v>
      </c>
      <c r="Z28" s="29">
        <v>99</v>
      </c>
      <c r="AB28" s="12">
        <v>138</v>
      </c>
      <c r="AC28" s="28">
        <v>100</v>
      </c>
    </row>
    <row r="29" spans="1:29" x14ac:dyDescent="0.3">
      <c r="A29" s="12">
        <v>137</v>
      </c>
      <c r="B29" s="28">
        <v>100</v>
      </c>
      <c r="D29" s="10">
        <v>137</v>
      </c>
      <c r="E29" s="29">
        <v>94</v>
      </c>
      <c r="G29" s="10">
        <v>137</v>
      </c>
      <c r="H29" s="29">
        <v>91</v>
      </c>
      <c r="J29" s="12">
        <v>137</v>
      </c>
      <c r="K29" s="29">
        <v>92</v>
      </c>
      <c r="M29" s="10">
        <v>137</v>
      </c>
      <c r="N29" s="29">
        <v>92</v>
      </c>
      <c r="P29" s="10">
        <v>137</v>
      </c>
      <c r="Q29" s="29">
        <v>93</v>
      </c>
      <c r="S29" s="12">
        <v>137</v>
      </c>
      <c r="T29" s="29">
        <v>93</v>
      </c>
      <c r="V29" s="10">
        <v>137</v>
      </c>
      <c r="W29" s="29">
        <v>97</v>
      </c>
      <c r="Y29" s="12">
        <v>137</v>
      </c>
      <c r="Z29" s="29">
        <v>98</v>
      </c>
      <c r="AB29" s="12">
        <v>137</v>
      </c>
      <c r="AC29" s="29">
        <v>99</v>
      </c>
    </row>
    <row r="30" spans="1:29" x14ac:dyDescent="0.3">
      <c r="A30" s="10">
        <v>136</v>
      </c>
      <c r="B30" s="28">
        <v>100</v>
      </c>
      <c r="D30" s="10">
        <v>136</v>
      </c>
      <c r="E30" s="29">
        <v>94</v>
      </c>
      <c r="G30" s="10">
        <v>136</v>
      </c>
      <c r="H30" s="29">
        <v>90</v>
      </c>
      <c r="J30" s="10">
        <v>136</v>
      </c>
      <c r="K30" s="29">
        <v>91</v>
      </c>
      <c r="M30" s="10">
        <v>136</v>
      </c>
      <c r="N30" s="29">
        <v>92</v>
      </c>
      <c r="P30" s="10">
        <v>136</v>
      </c>
      <c r="Q30" s="29">
        <v>92</v>
      </c>
      <c r="S30" s="10">
        <v>136</v>
      </c>
      <c r="T30" s="29">
        <v>93</v>
      </c>
      <c r="V30" s="10">
        <v>136</v>
      </c>
      <c r="W30" s="29">
        <v>96</v>
      </c>
      <c r="Y30" s="10">
        <v>136</v>
      </c>
      <c r="Z30" s="29">
        <v>98</v>
      </c>
      <c r="AB30" s="12">
        <v>136</v>
      </c>
      <c r="AC30" s="29">
        <v>99</v>
      </c>
    </row>
    <row r="31" spans="1:29" x14ac:dyDescent="0.3">
      <c r="A31" s="12">
        <v>135</v>
      </c>
      <c r="B31" s="28">
        <v>100</v>
      </c>
      <c r="D31" s="10">
        <v>135</v>
      </c>
      <c r="E31" s="29">
        <v>94</v>
      </c>
      <c r="G31" s="10">
        <v>135</v>
      </c>
      <c r="H31" s="29">
        <v>90</v>
      </c>
      <c r="J31" s="12">
        <v>135</v>
      </c>
      <c r="K31" s="29">
        <v>91</v>
      </c>
      <c r="M31" s="10">
        <v>135</v>
      </c>
      <c r="N31" s="29">
        <v>91</v>
      </c>
      <c r="P31" s="10">
        <v>135</v>
      </c>
      <c r="Q31" s="29">
        <v>92</v>
      </c>
      <c r="S31" s="12">
        <v>135</v>
      </c>
      <c r="T31" s="29">
        <v>93</v>
      </c>
      <c r="V31" s="10">
        <v>135</v>
      </c>
      <c r="W31" s="29">
        <v>96</v>
      </c>
      <c r="Y31" s="12">
        <v>135</v>
      </c>
      <c r="Z31" s="29">
        <v>98</v>
      </c>
      <c r="AB31" s="10">
        <v>135</v>
      </c>
      <c r="AC31" s="29">
        <v>99</v>
      </c>
    </row>
    <row r="32" spans="1:29" x14ac:dyDescent="0.3">
      <c r="A32" s="10">
        <v>134</v>
      </c>
      <c r="B32" s="28">
        <v>100</v>
      </c>
      <c r="D32" s="10">
        <v>134</v>
      </c>
      <c r="E32" s="29">
        <v>93</v>
      </c>
      <c r="G32" s="10">
        <v>134</v>
      </c>
      <c r="H32" s="29">
        <v>90</v>
      </c>
      <c r="J32" s="10">
        <v>134</v>
      </c>
      <c r="K32" s="29">
        <v>91</v>
      </c>
      <c r="M32" s="10">
        <v>134</v>
      </c>
      <c r="N32" s="29">
        <v>91</v>
      </c>
      <c r="P32" s="10">
        <v>134</v>
      </c>
      <c r="Q32" s="29">
        <v>92</v>
      </c>
      <c r="S32" s="10">
        <v>134</v>
      </c>
      <c r="T32" s="29">
        <v>93</v>
      </c>
      <c r="V32" s="10">
        <v>134</v>
      </c>
      <c r="W32" s="29">
        <v>96</v>
      </c>
      <c r="Y32" s="10">
        <v>134</v>
      </c>
      <c r="Z32" s="29">
        <v>97</v>
      </c>
      <c r="AB32" s="12">
        <v>134</v>
      </c>
      <c r="AC32" s="29">
        <v>98</v>
      </c>
    </row>
    <row r="33" spans="1:29" x14ac:dyDescent="0.3">
      <c r="A33" s="12">
        <v>133</v>
      </c>
      <c r="B33" s="28">
        <v>100</v>
      </c>
      <c r="D33" s="10">
        <v>133</v>
      </c>
      <c r="E33" s="29">
        <v>93</v>
      </c>
      <c r="G33" s="10">
        <v>133</v>
      </c>
      <c r="H33" s="29">
        <v>89</v>
      </c>
      <c r="J33" s="12">
        <v>133</v>
      </c>
      <c r="K33" s="29">
        <v>90</v>
      </c>
      <c r="M33" s="10">
        <v>133</v>
      </c>
      <c r="N33" s="29">
        <v>91</v>
      </c>
      <c r="P33" s="10">
        <v>133</v>
      </c>
      <c r="Q33" s="29">
        <v>91</v>
      </c>
      <c r="S33" s="12">
        <v>133</v>
      </c>
      <c r="T33" s="29">
        <v>92</v>
      </c>
      <c r="V33" s="10">
        <v>133</v>
      </c>
      <c r="W33" s="29">
        <v>96</v>
      </c>
      <c r="Y33" s="12">
        <v>133</v>
      </c>
      <c r="Z33" s="29">
        <v>97</v>
      </c>
      <c r="AB33" s="10">
        <v>133</v>
      </c>
      <c r="AC33" s="29">
        <v>98</v>
      </c>
    </row>
    <row r="34" spans="1:29" x14ac:dyDescent="0.3">
      <c r="A34" s="10">
        <v>132</v>
      </c>
      <c r="B34" s="28">
        <v>100</v>
      </c>
      <c r="D34" s="10">
        <v>132</v>
      </c>
      <c r="E34" s="29">
        <v>93</v>
      </c>
      <c r="G34" s="10">
        <v>132</v>
      </c>
      <c r="H34" s="29">
        <v>89</v>
      </c>
      <c r="J34" s="10">
        <v>132</v>
      </c>
      <c r="K34" s="29">
        <v>90</v>
      </c>
      <c r="M34" s="10">
        <v>132</v>
      </c>
      <c r="N34" s="29">
        <v>90</v>
      </c>
      <c r="P34" s="10">
        <v>132</v>
      </c>
      <c r="Q34" s="29">
        <v>91</v>
      </c>
      <c r="S34" s="10">
        <v>132</v>
      </c>
      <c r="T34" s="29">
        <v>92</v>
      </c>
      <c r="V34" s="10">
        <v>132</v>
      </c>
      <c r="W34" s="29">
        <v>96</v>
      </c>
      <c r="Y34" s="10">
        <v>132</v>
      </c>
      <c r="Z34" s="29">
        <v>97</v>
      </c>
      <c r="AB34" s="10">
        <v>132</v>
      </c>
      <c r="AC34" s="29">
        <v>98</v>
      </c>
    </row>
    <row r="35" spans="1:29" x14ac:dyDescent="0.3">
      <c r="A35" s="12">
        <v>131</v>
      </c>
      <c r="B35" s="28">
        <v>100</v>
      </c>
      <c r="D35" s="10">
        <v>131</v>
      </c>
      <c r="E35" s="29">
        <v>92</v>
      </c>
      <c r="G35" s="10">
        <v>131</v>
      </c>
      <c r="H35" s="29">
        <v>89</v>
      </c>
      <c r="J35" s="12">
        <v>131</v>
      </c>
      <c r="K35" s="29">
        <v>90</v>
      </c>
      <c r="M35" s="10">
        <v>131</v>
      </c>
      <c r="N35" s="29">
        <v>90</v>
      </c>
      <c r="P35" s="10">
        <v>131</v>
      </c>
      <c r="Q35" s="29">
        <v>91</v>
      </c>
      <c r="S35" s="12">
        <v>131</v>
      </c>
      <c r="T35" s="29">
        <v>92</v>
      </c>
      <c r="V35" s="10">
        <v>131</v>
      </c>
      <c r="W35" s="29">
        <v>95</v>
      </c>
      <c r="Y35" s="12">
        <v>131</v>
      </c>
      <c r="Z35" s="29">
        <v>96</v>
      </c>
      <c r="AB35" s="10">
        <v>131</v>
      </c>
      <c r="AC35" s="29">
        <v>97</v>
      </c>
    </row>
    <row r="36" spans="1:29" x14ac:dyDescent="0.3">
      <c r="A36" s="10">
        <v>130</v>
      </c>
      <c r="B36" s="28">
        <v>100</v>
      </c>
      <c r="D36" s="10">
        <v>130</v>
      </c>
      <c r="E36" s="29">
        <v>92</v>
      </c>
      <c r="G36" s="10">
        <v>130</v>
      </c>
      <c r="H36" s="29">
        <v>88</v>
      </c>
      <c r="J36" s="10">
        <v>130</v>
      </c>
      <c r="K36" s="29">
        <v>89</v>
      </c>
      <c r="M36" s="10">
        <v>130</v>
      </c>
      <c r="N36" s="29">
        <v>90</v>
      </c>
      <c r="P36" s="10">
        <v>130</v>
      </c>
      <c r="Q36" s="29">
        <v>90</v>
      </c>
      <c r="S36" s="10">
        <v>130</v>
      </c>
      <c r="T36" s="29">
        <v>92</v>
      </c>
      <c r="V36" s="10">
        <v>130</v>
      </c>
      <c r="W36" s="29">
        <v>95</v>
      </c>
      <c r="Y36" s="10">
        <v>130</v>
      </c>
      <c r="Z36" s="29">
        <v>96</v>
      </c>
      <c r="AB36" s="10">
        <v>130</v>
      </c>
      <c r="AC36" s="29">
        <v>97</v>
      </c>
    </row>
    <row r="37" spans="1:29" x14ac:dyDescent="0.3">
      <c r="A37" s="12">
        <v>129</v>
      </c>
      <c r="B37" s="28">
        <v>100</v>
      </c>
      <c r="D37" s="10">
        <v>129</v>
      </c>
      <c r="E37" s="29">
        <v>92</v>
      </c>
      <c r="G37" s="10">
        <v>129</v>
      </c>
      <c r="H37" s="29">
        <v>88</v>
      </c>
      <c r="J37" s="12">
        <v>129</v>
      </c>
      <c r="K37" s="29">
        <v>89</v>
      </c>
      <c r="M37" s="10">
        <v>129</v>
      </c>
      <c r="N37" s="29">
        <v>89</v>
      </c>
      <c r="P37" s="10">
        <v>129</v>
      </c>
      <c r="Q37" s="29">
        <v>90</v>
      </c>
      <c r="S37" s="12">
        <v>129</v>
      </c>
      <c r="T37" s="29">
        <v>91</v>
      </c>
      <c r="V37" s="10">
        <v>129</v>
      </c>
      <c r="W37" s="29">
        <v>95</v>
      </c>
      <c r="Y37" s="12">
        <v>129</v>
      </c>
      <c r="Z37" s="29">
        <v>96</v>
      </c>
      <c r="AB37" s="10">
        <v>129</v>
      </c>
      <c r="AC37" s="29">
        <v>97</v>
      </c>
    </row>
    <row r="38" spans="1:29" x14ac:dyDescent="0.3">
      <c r="A38" s="10">
        <v>128</v>
      </c>
      <c r="B38" s="28">
        <v>100</v>
      </c>
      <c r="D38" s="10">
        <v>128</v>
      </c>
      <c r="E38" s="29">
        <v>91</v>
      </c>
      <c r="G38" s="10">
        <v>128</v>
      </c>
      <c r="H38" s="29">
        <v>88</v>
      </c>
      <c r="J38" s="10">
        <v>128</v>
      </c>
      <c r="K38" s="29">
        <v>89</v>
      </c>
      <c r="M38" s="10">
        <v>128</v>
      </c>
      <c r="N38" s="29">
        <v>89</v>
      </c>
      <c r="P38" s="10">
        <v>128</v>
      </c>
      <c r="Q38" s="29">
        <v>90</v>
      </c>
      <c r="S38" s="10">
        <v>128</v>
      </c>
      <c r="T38" s="29">
        <v>91</v>
      </c>
      <c r="V38" s="10">
        <v>128</v>
      </c>
      <c r="W38" s="29">
        <v>95</v>
      </c>
      <c r="Y38" s="10">
        <v>128</v>
      </c>
      <c r="Z38" s="29">
        <v>95</v>
      </c>
      <c r="AB38" s="10">
        <v>128</v>
      </c>
      <c r="AC38" s="29">
        <v>96</v>
      </c>
    </row>
    <row r="39" spans="1:29" x14ac:dyDescent="0.3">
      <c r="A39" s="12">
        <v>127</v>
      </c>
      <c r="B39" s="28">
        <v>100</v>
      </c>
      <c r="D39" s="10">
        <v>127</v>
      </c>
      <c r="E39" s="29">
        <v>91</v>
      </c>
      <c r="G39" s="10">
        <v>127</v>
      </c>
      <c r="H39" s="29">
        <v>87</v>
      </c>
      <c r="J39" s="12">
        <v>127</v>
      </c>
      <c r="K39" s="29">
        <v>88</v>
      </c>
      <c r="M39" s="10">
        <v>127</v>
      </c>
      <c r="N39" s="29">
        <v>89</v>
      </c>
      <c r="P39" s="10">
        <v>127</v>
      </c>
      <c r="Q39" s="29">
        <v>89</v>
      </c>
      <c r="S39" s="12">
        <v>127</v>
      </c>
      <c r="T39" s="29">
        <v>91</v>
      </c>
      <c r="V39" s="10">
        <v>127</v>
      </c>
      <c r="W39" s="29">
        <v>95</v>
      </c>
      <c r="Y39" s="12">
        <v>127</v>
      </c>
      <c r="Z39" s="29">
        <v>95</v>
      </c>
      <c r="AB39" s="10">
        <v>127</v>
      </c>
      <c r="AC39" s="29">
        <v>96</v>
      </c>
    </row>
    <row r="40" spans="1:29" x14ac:dyDescent="0.3">
      <c r="A40" s="10">
        <v>126</v>
      </c>
      <c r="B40" s="29">
        <v>99</v>
      </c>
      <c r="D40" s="10">
        <v>126</v>
      </c>
      <c r="E40" s="29">
        <v>91</v>
      </c>
      <c r="G40" s="10">
        <v>126</v>
      </c>
      <c r="H40" s="29">
        <v>87</v>
      </c>
      <c r="J40" s="10">
        <v>126</v>
      </c>
      <c r="K40" s="29">
        <v>88</v>
      </c>
      <c r="M40" s="10">
        <v>126</v>
      </c>
      <c r="N40" s="29">
        <v>88</v>
      </c>
      <c r="P40" s="10">
        <v>126</v>
      </c>
      <c r="Q40" s="29">
        <v>89</v>
      </c>
      <c r="S40" s="10">
        <v>126</v>
      </c>
      <c r="T40" s="29">
        <v>91</v>
      </c>
      <c r="V40" s="10">
        <v>126</v>
      </c>
      <c r="W40" s="29">
        <v>94</v>
      </c>
      <c r="Y40" s="10">
        <v>126</v>
      </c>
      <c r="Z40" s="29">
        <v>95</v>
      </c>
      <c r="AB40" s="10">
        <v>126</v>
      </c>
      <c r="AC40" s="29">
        <v>96</v>
      </c>
    </row>
    <row r="41" spans="1:29" x14ac:dyDescent="0.3">
      <c r="A41" s="10">
        <v>125</v>
      </c>
      <c r="B41" s="29">
        <v>98</v>
      </c>
      <c r="D41" s="10">
        <v>125</v>
      </c>
      <c r="E41" s="29">
        <v>90</v>
      </c>
      <c r="G41" s="10">
        <v>125</v>
      </c>
      <c r="H41" s="29">
        <v>87</v>
      </c>
      <c r="J41" s="12">
        <v>125</v>
      </c>
      <c r="K41" s="29">
        <v>88</v>
      </c>
      <c r="M41" s="10">
        <v>125</v>
      </c>
      <c r="N41" s="29">
        <v>88</v>
      </c>
      <c r="P41" s="10">
        <v>125</v>
      </c>
      <c r="Q41" s="29">
        <v>89</v>
      </c>
      <c r="S41" s="12">
        <v>125</v>
      </c>
      <c r="T41" s="29">
        <v>90</v>
      </c>
      <c r="V41" s="10">
        <v>125</v>
      </c>
      <c r="W41" s="29">
        <v>94</v>
      </c>
      <c r="Y41" s="12">
        <v>125</v>
      </c>
      <c r="Z41" s="29">
        <v>94</v>
      </c>
      <c r="AB41" s="10">
        <v>125</v>
      </c>
      <c r="AC41" s="29">
        <v>95</v>
      </c>
    </row>
    <row r="42" spans="1:29" x14ac:dyDescent="0.3">
      <c r="A42" s="10">
        <v>124</v>
      </c>
      <c r="B42" s="29">
        <v>97</v>
      </c>
      <c r="D42" s="10">
        <v>124</v>
      </c>
      <c r="E42" s="29">
        <v>90</v>
      </c>
      <c r="G42" s="10">
        <v>124</v>
      </c>
      <c r="H42" s="29">
        <v>86</v>
      </c>
      <c r="J42" s="10">
        <v>124</v>
      </c>
      <c r="K42" s="29">
        <v>87</v>
      </c>
      <c r="M42" s="10">
        <v>124</v>
      </c>
      <c r="N42" s="29">
        <v>88</v>
      </c>
      <c r="P42" s="10">
        <v>124</v>
      </c>
      <c r="Q42" s="29">
        <v>88</v>
      </c>
      <c r="S42" s="10">
        <v>124</v>
      </c>
      <c r="T42" s="29">
        <v>90</v>
      </c>
      <c r="V42" s="10">
        <v>124</v>
      </c>
      <c r="W42" s="29">
        <v>94</v>
      </c>
      <c r="Y42" s="10">
        <v>124</v>
      </c>
      <c r="Z42" s="29">
        <v>94</v>
      </c>
      <c r="AB42" s="10">
        <v>124</v>
      </c>
      <c r="AC42" s="29">
        <v>95</v>
      </c>
    </row>
    <row r="43" spans="1:29" x14ac:dyDescent="0.3">
      <c r="A43" s="10">
        <v>123</v>
      </c>
      <c r="B43" s="29">
        <v>96</v>
      </c>
      <c r="D43" s="10">
        <v>123</v>
      </c>
      <c r="E43" s="29">
        <v>90</v>
      </c>
      <c r="G43" s="10">
        <v>123</v>
      </c>
      <c r="H43" s="29">
        <v>86</v>
      </c>
      <c r="J43" s="12">
        <v>123</v>
      </c>
      <c r="K43" s="29">
        <v>87</v>
      </c>
      <c r="M43" s="10">
        <v>123</v>
      </c>
      <c r="N43" s="29">
        <v>87</v>
      </c>
      <c r="P43" s="10">
        <v>123</v>
      </c>
      <c r="Q43" s="29">
        <v>88</v>
      </c>
      <c r="S43" s="12">
        <v>123</v>
      </c>
      <c r="T43" s="29">
        <v>90</v>
      </c>
      <c r="V43" s="10">
        <v>123</v>
      </c>
      <c r="W43" s="29">
        <v>94</v>
      </c>
      <c r="Y43" s="12">
        <v>123</v>
      </c>
      <c r="Z43" s="29">
        <v>94</v>
      </c>
      <c r="AB43" s="10">
        <v>123</v>
      </c>
      <c r="AC43" s="29">
        <v>95</v>
      </c>
    </row>
    <row r="44" spans="1:29" x14ac:dyDescent="0.3">
      <c r="A44" s="10">
        <v>122</v>
      </c>
      <c r="B44" s="29">
        <v>95</v>
      </c>
      <c r="D44" s="10">
        <v>122</v>
      </c>
      <c r="E44" s="29">
        <v>89</v>
      </c>
      <c r="G44" s="10">
        <v>122</v>
      </c>
      <c r="H44" s="29">
        <v>86</v>
      </c>
      <c r="J44" s="10">
        <v>122</v>
      </c>
      <c r="K44" s="29">
        <v>87</v>
      </c>
      <c r="M44" s="10">
        <v>122</v>
      </c>
      <c r="N44" s="29">
        <v>87</v>
      </c>
      <c r="P44" s="10">
        <v>122</v>
      </c>
      <c r="Q44" s="29">
        <v>88</v>
      </c>
      <c r="S44" s="10">
        <v>122</v>
      </c>
      <c r="T44" s="29">
        <v>90</v>
      </c>
      <c r="V44" s="10">
        <v>122</v>
      </c>
      <c r="W44" s="29">
        <v>94</v>
      </c>
      <c r="Y44" s="10">
        <v>122</v>
      </c>
      <c r="Z44" s="29">
        <v>93</v>
      </c>
      <c r="AB44" s="10">
        <v>122</v>
      </c>
      <c r="AC44" s="29">
        <v>94</v>
      </c>
    </row>
    <row r="45" spans="1:29" x14ac:dyDescent="0.3">
      <c r="A45" s="10">
        <v>121</v>
      </c>
      <c r="B45" s="29">
        <v>94</v>
      </c>
      <c r="D45" s="10">
        <v>121</v>
      </c>
      <c r="E45" s="29">
        <v>89</v>
      </c>
      <c r="G45" s="10">
        <v>121</v>
      </c>
      <c r="H45" s="29">
        <v>85</v>
      </c>
      <c r="J45" s="12">
        <v>121</v>
      </c>
      <c r="K45" s="29">
        <v>86</v>
      </c>
      <c r="M45" s="10">
        <v>121</v>
      </c>
      <c r="N45" s="29">
        <v>87</v>
      </c>
      <c r="P45" s="10">
        <v>121</v>
      </c>
      <c r="Q45" s="29">
        <v>87</v>
      </c>
      <c r="S45" s="12">
        <v>121</v>
      </c>
      <c r="T45" s="29">
        <v>89</v>
      </c>
      <c r="V45" s="10">
        <v>121</v>
      </c>
      <c r="W45" s="29">
        <v>93</v>
      </c>
      <c r="Y45" s="12">
        <v>121</v>
      </c>
      <c r="Z45" s="29">
        <v>93</v>
      </c>
      <c r="AB45" s="10">
        <v>121</v>
      </c>
      <c r="AC45" s="29">
        <v>94</v>
      </c>
    </row>
    <row r="46" spans="1:29" x14ac:dyDescent="0.3">
      <c r="A46" s="10">
        <v>120</v>
      </c>
      <c r="B46" s="29">
        <v>93</v>
      </c>
      <c r="D46" s="10">
        <v>120</v>
      </c>
      <c r="E46" s="29">
        <v>89</v>
      </c>
      <c r="G46" s="10">
        <v>120</v>
      </c>
      <c r="H46" s="29">
        <v>85</v>
      </c>
      <c r="J46" s="10">
        <v>120</v>
      </c>
      <c r="K46" s="29">
        <v>86</v>
      </c>
      <c r="M46" s="10">
        <v>120</v>
      </c>
      <c r="N46" s="29">
        <v>86</v>
      </c>
      <c r="P46" s="10">
        <v>120</v>
      </c>
      <c r="Q46" s="29">
        <v>87</v>
      </c>
      <c r="S46" s="10">
        <v>120</v>
      </c>
      <c r="T46" s="29">
        <v>89</v>
      </c>
      <c r="V46" s="10">
        <v>120</v>
      </c>
      <c r="W46" s="29">
        <v>93</v>
      </c>
      <c r="Y46" s="10">
        <v>120</v>
      </c>
      <c r="Z46" s="29">
        <v>93</v>
      </c>
      <c r="AB46" s="10">
        <v>120</v>
      </c>
      <c r="AC46" s="29">
        <v>94</v>
      </c>
    </row>
    <row r="47" spans="1:29" x14ac:dyDescent="0.3">
      <c r="A47" s="10">
        <v>119</v>
      </c>
      <c r="B47" s="29">
        <v>92</v>
      </c>
      <c r="D47" s="10">
        <v>119</v>
      </c>
      <c r="E47" s="29">
        <v>88</v>
      </c>
      <c r="G47" s="10">
        <v>119</v>
      </c>
      <c r="H47" s="29">
        <v>85</v>
      </c>
      <c r="J47" s="12">
        <v>119</v>
      </c>
      <c r="K47" s="29">
        <v>86</v>
      </c>
      <c r="M47" s="10">
        <v>119</v>
      </c>
      <c r="N47" s="29">
        <v>86</v>
      </c>
      <c r="P47" s="10">
        <v>119</v>
      </c>
      <c r="Q47" s="29">
        <v>87</v>
      </c>
      <c r="S47" s="12">
        <v>119</v>
      </c>
      <c r="T47" s="29">
        <v>89</v>
      </c>
      <c r="V47" s="10">
        <v>119</v>
      </c>
      <c r="W47" s="29">
        <v>93</v>
      </c>
      <c r="Y47" s="12">
        <v>119</v>
      </c>
      <c r="Z47" s="29">
        <v>92</v>
      </c>
      <c r="AB47" s="10">
        <v>119</v>
      </c>
      <c r="AC47" s="29">
        <v>93</v>
      </c>
    </row>
    <row r="48" spans="1:29" x14ac:dyDescent="0.3">
      <c r="A48" s="10">
        <v>118</v>
      </c>
      <c r="B48" s="29">
        <v>91</v>
      </c>
      <c r="D48" s="10">
        <v>118</v>
      </c>
      <c r="E48" s="29">
        <v>88</v>
      </c>
      <c r="G48" s="10">
        <v>118</v>
      </c>
      <c r="H48" s="29">
        <v>84</v>
      </c>
      <c r="J48" s="10">
        <v>118</v>
      </c>
      <c r="K48" s="29">
        <v>85</v>
      </c>
      <c r="M48" s="10">
        <v>118</v>
      </c>
      <c r="N48" s="29">
        <v>86</v>
      </c>
      <c r="P48" s="10">
        <v>118</v>
      </c>
      <c r="Q48" s="29">
        <v>86</v>
      </c>
      <c r="S48" s="10">
        <v>118</v>
      </c>
      <c r="T48" s="29">
        <v>89</v>
      </c>
      <c r="V48" s="10">
        <v>118</v>
      </c>
      <c r="W48" s="29">
        <v>93</v>
      </c>
      <c r="Y48" s="10">
        <v>118</v>
      </c>
      <c r="Z48" s="29">
        <v>92</v>
      </c>
      <c r="AB48" s="10">
        <v>118</v>
      </c>
      <c r="AC48" s="29">
        <v>93</v>
      </c>
    </row>
    <row r="49" spans="1:29" x14ac:dyDescent="0.3">
      <c r="A49" s="10">
        <v>117</v>
      </c>
      <c r="B49" s="29">
        <v>90</v>
      </c>
      <c r="D49" s="10">
        <v>117</v>
      </c>
      <c r="E49" s="29">
        <v>88</v>
      </c>
      <c r="G49" s="10">
        <v>117</v>
      </c>
      <c r="H49" s="29">
        <v>84</v>
      </c>
      <c r="J49" s="12">
        <v>117</v>
      </c>
      <c r="K49" s="29">
        <v>85</v>
      </c>
      <c r="M49" s="10">
        <v>117</v>
      </c>
      <c r="N49" s="29">
        <v>85</v>
      </c>
      <c r="P49" s="10">
        <v>117</v>
      </c>
      <c r="Q49" s="29">
        <v>86</v>
      </c>
      <c r="S49" s="12">
        <v>117</v>
      </c>
      <c r="T49" s="29">
        <v>88</v>
      </c>
      <c r="V49" s="10">
        <v>117</v>
      </c>
      <c r="W49" s="29">
        <v>93</v>
      </c>
      <c r="Y49" s="12">
        <v>117</v>
      </c>
      <c r="Z49" s="29">
        <v>92</v>
      </c>
      <c r="AB49" s="10">
        <v>117</v>
      </c>
      <c r="AC49" s="29">
        <v>93</v>
      </c>
    </row>
    <row r="50" spans="1:29" x14ac:dyDescent="0.3">
      <c r="A50" s="10">
        <v>116</v>
      </c>
      <c r="B50" s="29">
        <v>90</v>
      </c>
      <c r="D50" s="10">
        <v>116</v>
      </c>
      <c r="E50" s="29">
        <v>87</v>
      </c>
      <c r="G50" s="10">
        <v>116</v>
      </c>
      <c r="H50" s="29">
        <v>84</v>
      </c>
      <c r="J50" s="10">
        <v>116</v>
      </c>
      <c r="K50" s="29">
        <v>85</v>
      </c>
      <c r="M50" s="10">
        <v>116</v>
      </c>
      <c r="N50" s="29">
        <v>85</v>
      </c>
      <c r="P50" s="10">
        <v>116</v>
      </c>
      <c r="Q50" s="29">
        <v>86</v>
      </c>
      <c r="S50" s="10">
        <v>116</v>
      </c>
      <c r="T50" s="29">
        <v>88</v>
      </c>
      <c r="V50" s="10">
        <v>116</v>
      </c>
      <c r="W50" s="29">
        <v>92</v>
      </c>
      <c r="Y50" s="10">
        <v>116</v>
      </c>
      <c r="Z50" s="29">
        <v>91</v>
      </c>
      <c r="AB50" s="10">
        <v>116</v>
      </c>
      <c r="AC50" s="29">
        <v>92</v>
      </c>
    </row>
    <row r="51" spans="1:29" x14ac:dyDescent="0.3">
      <c r="A51" s="10">
        <v>115</v>
      </c>
      <c r="B51" s="29">
        <v>89</v>
      </c>
      <c r="D51" s="10">
        <v>115</v>
      </c>
      <c r="E51" s="29">
        <v>87</v>
      </c>
      <c r="G51" s="10">
        <v>115</v>
      </c>
      <c r="H51" s="29">
        <v>83</v>
      </c>
      <c r="J51" s="12">
        <v>115</v>
      </c>
      <c r="K51" s="29">
        <v>84</v>
      </c>
      <c r="M51" s="10">
        <v>115</v>
      </c>
      <c r="N51" s="29">
        <v>85</v>
      </c>
      <c r="P51" s="10">
        <v>115</v>
      </c>
      <c r="Q51" s="29">
        <v>85</v>
      </c>
      <c r="S51" s="12">
        <v>115</v>
      </c>
      <c r="T51" s="29">
        <v>88</v>
      </c>
      <c r="V51" s="10">
        <v>115</v>
      </c>
      <c r="W51" s="29">
        <v>92</v>
      </c>
      <c r="Y51" s="12">
        <v>115</v>
      </c>
      <c r="Z51" s="29">
        <v>91</v>
      </c>
      <c r="AB51" s="10">
        <v>115</v>
      </c>
      <c r="AC51" s="29">
        <v>92</v>
      </c>
    </row>
    <row r="52" spans="1:29" x14ac:dyDescent="0.3">
      <c r="A52" s="10">
        <v>114</v>
      </c>
      <c r="B52" s="29">
        <v>89</v>
      </c>
      <c r="D52" s="10">
        <v>114</v>
      </c>
      <c r="E52" s="29">
        <v>87</v>
      </c>
      <c r="G52" s="10">
        <v>114</v>
      </c>
      <c r="H52" s="29">
        <v>83</v>
      </c>
      <c r="J52" s="10">
        <v>114</v>
      </c>
      <c r="K52" s="29">
        <v>84</v>
      </c>
      <c r="M52" s="10">
        <v>114</v>
      </c>
      <c r="N52" s="29">
        <v>84</v>
      </c>
      <c r="P52" s="10">
        <v>114</v>
      </c>
      <c r="Q52" s="29">
        <v>85</v>
      </c>
      <c r="S52" s="10">
        <v>114</v>
      </c>
      <c r="T52" s="29">
        <v>88</v>
      </c>
      <c r="V52" s="10">
        <v>114</v>
      </c>
      <c r="W52" s="29">
        <v>92</v>
      </c>
      <c r="Y52" s="10">
        <v>114</v>
      </c>
      <c r="Z52" s="29">
        <v>91</v>
      </c>
      <c r="AB52" s="10">
        <v>114</v>
      </c>
      <c r="AC52" s="29">
        <v>92</v>
      </c>
    </row>
    <row r="53" spans="1:29" x14ac:dyDescent="0.3">
      <c r="A53" s="10">
        <v>113</v>
      </c>
      <c r="B53" s="29">
        <v>88</v>
      </c>
      <c r="D53" s="10">
        <v>113</v>
      </c>
      <c r="E53" s="29">
        <v>86</v>
      </c>
      <c r="G53" s="10">
        <v>113</v>
      </c>
      <c r="H53" s="29">
        <v>83</v>
      </c>
      <c r="J53" s="10">
        <v>113</v>
      </c>
      <c r="K53" s="29">
        <v>84</v>
      </c>
      <c r="M53" s="10">
        <v>113</v>
      </c>
      <c r="N53" s="29">
        <v>84</v>
      </c>
      <c r="P53" s="10">
        <v>113</v>
      </c>
      <c r="Q53" s="29">
        <v>85</v>
      </c>
      <c r="S53" s="12">
        <v>113</v>
      </c>
      <c r="T53" s="29">
        <v>87</v>
      </c>
      <c r="V53" s="10">
        <v>113</v>
      </c>
      <c r="W53" s="29">
        <v>92</v>
      </c>
      <c r="Y53" s="12">
        <v>113</v>
      </c>
      <c r="Z53" s="29">
        <v>90</v>
      </c>
      <c r="AB53" s="10">
        <v>113</v>
      </c>
      <c r="AC53" s="29">
        <v>91</v>
      </c>
    </row>
    <row r="54" spans="1:29" x14ac:dyDescent="0.3">
      <c r="A54" s="10">
        <v>112</v>
      </c>
      <c r="B54" s="29">
        <v>88</v>
      </c>
      <c r="D54" s="10">
        <v>112</v>
      </c>
      <c r="E54" s="29">
        <v>86</v>
      </c>
      <c r="G54" s="10">
        <v>112</v>
      </c>
      <c r="H54" s="29">
        <v>82</v>
      </c>
      <c r="J54" s="10">
        <v>112</v>
      </c>
      <c r="K54" s="29">
        <v>83</v>
      </c>
      <c r="M54" s="10">
        <v>112</v>
      </c>
      <c r="N54" s="29">
        <v>84</v>
      </c>
      <c r="P54" s="10">
        <v>112</v>
      </c>
      <c r="Q54" s="29">
        <v>84</v>
      </c>
      <c r="S54" s="10">
        <v>112</v>
      </c>
      <c r="T54" s="29">
        <v>87</v>
      </c>
      <c r="V54" s="10">
        <v>112</v>
      </c>
      <c r="W54" s="29">
        <v>92</v>
      </c>
      <c r="Y54" s="10">
        <v>112</v>
      </c>
      <c r="Z54" s="29">
        <v>90</v>
      </c>
      <c r="AB54" s="10">
        <v>112</v>
      </c>
      <c r="AC54" s="29">
        <v>91</v>
      </c>
    </row>
    <row r="55" spans="1:29" x14ac:dyDescent="0.3">
      <c r="A55" s="10">
        <v>111</v>
      </c>
      <c r="B55" s="29">
        <v>87</v>
      </c>
      <c r="D55" s="10">
        <v>111</v>
      </c>
      <c r="E55" s="29">
        <v>86</v>
      </c>
      <c r="G55" s="10">
        <v>111</v>
      </c>
      <c r="H55" s="29">
        <v>82</v>
      </c>
      <c r="J55" s="10">
        <v>111</v>
      </c>
      <c r="K55" s="29">
        <v>83</v>
      </c>
      <c r="M55" s="10">
        <v>111</v>
      </c>
      <c r="N55" s="29">
        <v>83</v>
      </c>
      <c r="P55" s="10">
        <v>111</v>
      </c>
      <c r="Q55" s="29">
        <v>84</v>
      </c>
      <c r="S55" s="12">
        <v>111</v>
      </c>
      <c r="T55" s="29">
        <v>87</v>
      </c>
      <c r="V55" s="10">
        <v>111</v>
      </c>
      <c r="W55" s="29">
        <v>91</v>
      </c>
      <c r="Y55" s="12">
        <v>111</v>
      </c>
      <c r="Z55" s="29">
        <v>90</v>
      </c>
      <c r="AB55" s="10">
        <v>111</v>
      </c>
      <c r="AC55" s="29">
        <v>91</v>
      </c>
    </row>
    <row r="56" spans="1:29" x14ac:dyDescent="0.3">
      <c r="A56" s="10">
        <v>110</v>
      </c>
      <c r="B56" s="29">
        <v>87</v>
      </c>
      <c r="D56" s="10">
        <v>110</v>
      </c>
      <c r="E56" s="29">
        <v>85</v>
      </c>
      <c r="G56" s="10">
        <v>110</v>
      </c>
      <c r="H56" s="29">
        <v>82</v>
      </c>
      <c r="J56" s="10">
        <v>110</v>
      </c>
      <c r="K56" s="29">
        <v>83</v>
      </c>
      <c r="M56" s="10">
        <v>110</v>
      </c>
      <c r="N56" s="29">
        <v>83</v>
      </c>
      <c r="P56" s="10">
        <v>110</v>
      </c>
      <c r="Q56" s="29">
        <v>84</v>
      </c>
      <c r="S56" s="10">
        <v>110</v>
      </c>
      <c r="T56" s="29">
        <v>87</v>
      </c>
      <c r="V56" s="10">
        <v>110</v>
      </c>
      <c r="W56" s="29">
        <v>91</v>
      </c>
      <c r="Y56" s="10">
        <v>110</v>
      </c>
      <c r="Z56" s="29">
        <v>89</v>
      </c>
      <c r="AB56" s="10">
        <v>110</v>
      </c>
      <c r="AC56" s="29">
        <v>90</v>
      </c>
    </row>
    <row r="57" spans="1:29" x14ac:dyDescent="0.3">
      <c r="A57" s="10">
        <v>109</v>
      </c>
      <c r="B57" s="29">
        <v>86</v>
      </c>
      <c r="D57" s="10">
        <v>109</v>
      </c>
      <c r="E57" s="29">
        <v>85</v>
      </c>
      <c r="G57" s="10">
        <v>109</v>
      </c>
      <c r="H57" s="29">
        <v>81</v>
      </c>
      <c r="J57" s="10">
        <v>109</v>
      </c>
      <c r="K57" s="29">
        <v>82</v>
      </c>
      <c r="M57" s="10">
        <v>109</v>
      </c>
      <c r="N57" s="29">
        <v>83</v>
      </c>
      <c r="P57" s="10">
        <v>109</v>
      </c>
      <c r="Q57" s="29">
        <v>83</v>
      </c>
      <c r="S57" s="12">
        <v>109</v>
      </c>
      <c r="T57" s="29">
        <v>86</v>
      </c>
      <c r="V57" s="10">
        <v>109</v>
      </c>
      <c r="W57" s="29">
        <v>91</v>
      </c>
      <c r="Y57" s="12">
        <v>109</v>
      </c>
      <c r="Z57" s="29">
        <v>89</v>
      </c>
      <c r="AB57" s="10">
        <v>109</v>
      </c>
      <c r="AC57" s="29">
        <v>90</v>
      </c>
    </row>
    <row r="58" spans="1:29" x14ac:dyDescent="0.3">
      <c r="A58" s="10">
        <v>108</v>
      </c>
      <c r="B58" s="29">
        <v>86</v>
      </c>
      <c r="D58" s="10">
        <v>108</v>
      </c>
      <c r="E58" s="29">
        <v>85</v>
      </c>
      <c r="G58" s="10">
        <v>108</v>
      </c>
      <c r="H58" s="29">
        <v>81</v>
      </c>
      <c r="J58" s="10">
        <v>108</v>
      </c>
      <c r="K58" s="29">
        <v>82</v>
      </c>
      <c r="M58" s="10">
        <v>108</v>
      </c>
      <c r="N58" s="29">
        <v>82</v>
      </c>
      <c r="P58" s="10">
        <v>108</v>
      </c>
      <c r="Q58" s="29">
        <v>83</v>
      </c>
      <c r="S58" s="10">
        <v>108</v>
      </c>
      <c r="T58" s="29">
        <v>86</v>
      </c>
      <c r="V58" s="10">
        <v>108</v>
      </c>
      <c r="W58" s="29">
        <v>91</v>
      </c>
      <c r="Y58" s="10">
        <v>108</v>
      </c>
      <c r="Z58" s="29">
        <v>89</v>
      </c>
      <c r="AB58" s="10">
        <v>108</v>
      </c>
      <c r="AC58" s="29">
        <v>90</v>
      </c>
    </row>
    <row r="59" spans="1:29" x14ac:dyDescent="0.3">
      <c r="A59" s="10">
        <v>107</v>
      </c>
      <c r="B59" s="29">
        <v>85</v>
      </c>
      <c r="D59" s="10">
        <v>107</v>
      </c>
      <c r="E59" s="29">
        <v>84</v>
      </c>
      <c r="G59" s="10">
        <v>107</v>
      </c>
      <c r="H59" s="29">
        <v>81</v>
      </c>
      <c r="J59" s="10">
        <v>107</v>
      </c>
      <c r="K59" s="29">
        <v>82</v>
      </c>
      <c r="M59" s="10">
        <v>107</v>
      </c>
      <c r="N59" s="29">
        <v>82</v>
      </c>
      <c r="P59" s="10">
        <v>107</v>
      </c>
      <c r="Q59" s="29">
        <v>83</v>
      </c>
      <c r="S59" s="10">
        <v>107</v>
      </c>
      <c r="T59" s="29">
        <v>86</v>
      </c>
      <c r="V59" s="10">
        <v>107</v>
      </c>
      <c r="W59" s="29">
        <v>91</v>
      </c>
      <c r="Y59" s="12">
        <v>107</v>
      </c>
      <c r="Z59" s="29">
        <v>88</v>
      </c>
      <c r="AB59" s="10">
        <v>107</v>
      </c>
      <c r="AC59" s="29">
        <v>89</v>
      </c>
    </row>
    <row r="60" spans="1:29" x14ac:dyDescent="0.3">
      <c r="A60" s="10">
        <v>106</v>
      </c>
      <c r="B60" s="29">
        <v>85</v>
      </c>
      <c r="D60" s="10">
        <v>106</v>
      </c>
      <c r="E60" s="29">
        <v>84</v>
      </c>
      <c r="G60" s="10">
        <v>106</v>
      </c>
      <c r="H60" s="29">
        <v>80</v>
      </c>
      <c r="J60" s="10">
        <v>106</v>
      </c>
      <c r="K60" s="29">
        <v>81</v>
      </c>
      <c r="M60" s="10">
        <v>106</v>
      </c>
      <c r="N60" s="29">
        <v>82</v>
      </c>
      <c r="P60" s="10">
        <v>106</v>
      </c>
      <c r="Q60" s="29">
        <v>82</v>
      </c>
      <c r="S60" s="10">
        <v>106</v>
      </c>
      <c r="T60" s="29">
        <v>85</v>
      </c>
      <c r="V60" s="10">
        <v>106</v>
      </c>
      <c r="W60" s="29">
        <v>90</v>
      </c>
      <c r="Y60" s="10">
        <v>106</v>
      </c>
      <c r="Z60" s="29">
        <v>88</v>
      </c>
      <c r="AB60" s="10">
        <v>106</v>
      </c>
      <c r="AC60" s="29">
        <v>89</v>
      </c>
    </row>
    <row r="61" spans="1:29" x14ac:dyDescent="0.3">
      <c r="A61" s="10">
        <v>105</v>
      </c>
      <c r="B61" s="29">
        <v>84</v>
      </c>
      <c r="D61" s="10">
        <v>105</v>
      </c>
      <c r="E61" s="29">
        <v>84</v>
      </c>
      <c r="G61" s="10">
        <v>105</v>
      </c>
      <c r="H61" s="29">
        <v>80</v>
      </c>
      <c r="J61" s="10">
        <v>105</v>
      </c>
      <c r="K61" s="29">
        <v>81</v>
      </c>
      <c r="M61" s="10">
        <v>105</v>
      </c>
      <c r="N61" s="29">
        <v>81</v>
      </c>
      <c r="P61" s="10">
        <v>105</v>
      </c>
      <c r="Q61" s="29">
        <v>82</v>
      </c>
      <c r="S61" s="10">
        <v>105</v>
      </c>
      <c r="T61" s="29">
        <v>85</v>
      </c>
      <c r="V61" s="10">
        <v>105</v>
      </c>
      <c r="W61" s="29">
        <v>90</v>
      </c>
      <c r="Y61" s="12">
        <v>105</v>
      </c>
      <c r="Z61" s="29">
        <v>88</v>
      </c>
      <c r="AB61" s="10">
        <v>105</v>
      </c>
      <c r="AC61" s="29">
        <v>89</v>
      </c>
    </row>
    <row r="62" spans="1:29" x14ac:dyDescent="0.3">
      <c r="A62" s="10">
        <v>104</v>
      </c>
      <c r="B62" s="29">
        <v>84</v>
      </c>
      <c r="D62" s="10">
        <v>104</v>
      </c>
      <c r="E62" s="29">
        <v>83</v>
      </c>
      <c r="G62" s="10">
        <v>104</v>
      </c>
      <c r="H62" s="29">
        <v>80</v>
      </c>
      <c r="J62" s="10">
        <v>104</v>
      </c>
      <c r="K62" s="29">
        <v>81</v>
      </c>
      <c r="M62" s="10">
        <v>104</v>
      </c>
      <c r="N62" s="29">
        <v>81</v>
      </c>
      <c r="P62" s="10">
        <v>104</v>
      </c>
      <c r="Q62" s="29">
        <v>82</v>
      </c>
      <c r="S62" s="10">
        <v>104</v>
      </c>
      <c r="T62" s="29">
        <v>85</v>
      </c>
      <c r="V62" s="10">
        <v>104</v>
      </c>
      <c r="W62" s="29">
        <v>90</v>
      </c>
      <c r="Y62" s="10">
        <v>104</v>
      </c>
      <c r="Z62" s="29">
        <v>87</v>
      </c>
      <c r="AB62" s="10">
        <v>104</v>
      </c>
      <c r="AC62" s="29">
        <v>88</v>
      </c>
    </row>
    <row r="63" spans="1:29" x14ac:dyDescent="0.3">
      <c r="A63" s="10">
        <v>103</v>
      </c>
      <c r="B63" s="29">
        <v>83</v>
      </c>
      <c r="D63" s="10">
        <v>103</v>
      </c>
      <c r="E63" s="29">
        <v>83</v>
      </c>
      <c r="G63" s="10">
        <v>103</v>
      </c>
      <c r="H63" s="29">
        <v>79</v>
      </c>
      <c r="J63" s="10">
        <v>103</v>
      </c>
      <c r="K63" s="29">
        <v>80</v>
      </c>
      <c r="M63" s="10">
        <v>103</v>
      </c>
      <c r="N63" s="29">
        <v>81</v>
      </c>
      <c r="P63" s="10">
        <v>103</v>
      </c>
      <c r="Q63" s="29">
        <v>81</v>
      </c>
      <c r="S63" s="10">
        <v>103</v>
      </c>
      <c r="T63" s="29">
        <v>84</v>
      </c>
      <c r="V63" s="10">
        <v>103</v>
      </c>
      <c r="W63" s="29">
        <v>90</v>
      </c>
      <c r="Y63" s="12">
        <v>103</v>
      </c>
      <c r="Z63" s="29">
        <v>87</v>
      </c>
      <c r="AB63" s="10">
        <v>103</v>
      </c>
      <c r="AC63" s="29">
        <v>88</v>
      </c>
    </row>
    <row r="64" spans="1:29" x14ac:dyDescent="0.3">
      <c r="A64" s="10">
        <v>102</v>
      </c>
      <c r="B64" s="29">
        <v>83</v>
      </c>
      <c r="D64" s="10">
        <v>102</v>
      </c>
      <c r="E64" s="29">
        <v>83</v>
      </c>
      <c r="G64" s="10">
        <v>102</v>
      </c>
      <c r="H64" s="29">
        <v>79</v>
      </c>
      <c r="J64" s="10">
        <v>102</v>
      </c>
      <c r="K64" s="29">
        <v>80</v>
      </c>
      <c r="M64" s="10">
        <v>102</v>
      </c>
      <c r="N64" s="29">
        <v>80</v>
      </c>
      <c r="P64" s="10">
        <v>102</v>
      </c>
      <c r="Q64" s="29">
        <v>81</v>
      </c>
      <c r="S64" s="10">
        <v>102</v>
      </c>
      <c r="T64" s="29">
        <v>84</v>
      </c>
      <c r="V64" s="10">
        <v>102</v>
      </c>
      <c r="W64" s="29">
        <v>90</v>
      </c>
      <c r="Y64" s="10">
        <v>102</v>
      </c>
      <c r="Z64" s="29">
        <v>87</v>
      </c>
      <c r="AB64" s="10">
        <v>102</v>
      </c>
      <c r="AC64" s="29">
        <v>88</v>
      </c>
    </row>
    <row r="65" spans="1:29" x14ac:dyDescent="0.3">
      <c r="A65" s="10">
        <v>101</v>
      </c>
      <c r="B65" s="29">
        <v>82</v>
      </c>
      <c r="D65" s="10">
        <v>101</v>
      </c>
      <c r="E65" s="29">
        <v>82</v>
      </c>
      <c r="G65" s="10">
        <v>101</v>
      </c>
      <c r="H65" s="29">
        <v>79</v>
      </c>
      <c r="J65" s="10">
        <v>101</v>
      </c>
      <c r="K65" s="29">
        <v>80</v>
      </c>
      <c r="M65" s="10">
        <v>101</v>
      </c>
      <c r="N65" s="29">
        <v>80</v>
      </c>
      <c r="P65" s="10">
        <v>101</v>
      </c>
      <c r="Q65" s="29">
        <v>81</v>
      </c>
      <c r="S65" s="10">
        <v>101</v>
      </c>
      <c r="T65" s="29">
        <v>84</v>
      </c>
      <c r="V65" s="10">
        <v>101</v>
      </c>
      <c r="W65" s="29">
        <v>89</v>
      </c>
      <c r="Y65" s="12">
        <v>101</v>
      </c>
      <c r="Z65" s="29">
        <v>86</v>
      </c>
      <c r="AB65" s="10">
        <v>101</v>
      </c>
      <c r="AC65" s="29">
        <v>87</v>
      </c>
    </row>
    <row r="66" spans="1:29" x14ac:dyDescent="0.3">
      <c r="A66" s="10">
        <v>100</v>
      </c>
      <c r="B66" s="29">
        <v>82</v>
      </c>
      <c r="D66" s="10">
        <v>100</v>
      </c>
      <c r="E66" s="29">
        <v>82</v>
      </c>
      <c r="G66" s="10">
        <v>100</v>
      </c>
      <c r="H66" s="29">
        <v>78</v>
      </c>
      <c r="J66" s="10">
        <v>100</v>
      </c>
      <c r="K66" s="29">
        <v>79</v>
      </c>
      <c r="M66" s="10">
        <v>100</v>
      </c>
      <c r="N66" s="29">
        <v>80</v>
      </c>
      <c r="P66" s="10">
        <v>100</v>
      </c>
      <c r="Q66" s="29">
        <v>80</v>
      </c>
      <c r="S66" s="10">
        <v>100</v>
      </c>
      <c r="T66" s="29">
        <v>83</v>
      </c>
      <c r="V66" s="10">
        <v>100</v>
      </c>
      <c r="W66" s="29">
        <v>89</v>
      </c>
      <c r="Y66" s="10">
        <v>100</v>
      </c>
      <c r="Z66" s="29">
        <v>86</v>
      </c>
      <c r="AB66" s="10">
        <v>100</v>
      </c>
      <c r="AC66" s="29">
        <v>87</v>
      </c>
    </row>
    <row r="67" spans="1:29" x14ac:dyDescent="0.3">
      <c r="A67" s="10">
        <v>99</v>
      </c>
      <c r="B67" s="29">
        <v>81</v>
      </c>
      <c r="D67" s="10">
        <v>99</v>
      </c>
      <c r="E67" s="29">
        <v>82</v>
      </c>
      <c r="G67" s="10">
        <v>99</v>
      </c>
      <c r="H67" s="29">
        <v>78</v>
      </c>
      <c r="J67" s="10">
        <v>99</v>
      </c>
      <c r="K67" s="29">
        <v>79</v>
      </c>
      <c r="M67" s="10">
        <v>99</v>
      </c>
      <c r="N67" s="29">
        <v>79</v>
      </c>
      <c r="P67" s="10">
        <v>99</v>
      </c>
      <c r="Q67" s="29">
        <v>80</v>
      </c>
      <c r="S67" s="10">
        <v>99</v>
      </c>
      <c r="T67" s="29">
        <v>83</v>
      </c>
      <c r="V67" s="10">
        <v>99</v>
      </c>
      <c r="W67" s="29">
        <v>89</v>
      </c>
      <c r="Y67" s="10">
        <v>99</v>
      </c>
      <c r="Z67" s="29">
        <v>86</v>
      </c>
      <c r="AB67" s="10">
        <v>99</v>
      </c>
      <c r="AC67" s="29">
        <v>87</v>
      </c>
    </row>
    <row r="68" spans="1:29" x14ac:dyDescent="0.3">
      <c r="A68" s="10">
        <v>98</v>
      </c>
      <c r="B68" s="29">
        <v>81</v>
      </c>
      <c r="D68" s="10">
        <v>98</v>
      </c>
      <c r="E68" s="29">
        <v>81</v>
      </c>
      <c r="G68" s="10">
        <v>98</v>
      </c>
      <c r="H68" s="29">
        <v>78</v>
      </c>
      <c r="J68" s="10">
        <v>98</v>
      </c>
      <c r="K68" s="29">
        <v>79</v>
      </c>
      <c r="M68" s="10">
        <v>98</v>
      </c>
      <c r="N68" s="29">
        <v>79</v>
      </c>
      <c r="P68" s="10">
        <v>98</v>
      </c>
      <c r="Q68" s="29">
        <v>80</v>
      </c>
      <c r="S68" s="10">
        <v>98</v>
      </c>
      <c r="T68" s="29">
        <v>83</v>
      </c>
      <c r="V68" s="10">
        <v>98</v>
      </c>
      <c r="W68" s="29">
        <v>89</v>
      </c>
      <c r="Y68" s="10">
        <v>98</v>
      </c>
      <c r="Z68" s="29">
        <v>85</v>
      </c>
      <c r="AB68" s="10">
        <v>98</v>
      </c>
      <c r="AC68" s="29">
        <v>86</v>
      </c>
    </row>
    <row r="69" spans="1:29" x14ac:dyDescent="0.3">
      <c r="A69" s="10">
        <v>97</v>
      </c>
      <c r="B69" s="29">
        <v>80</v>
      </c>
      <c r="D69" s="10">
        <v>97</v>
      </c>
      <c r="E69" s="29">
        <v>81</v>
      </c>
      <c r="G69" s="10">
        <v>97</v>
      </c>
      <c r="H69" s="29">
        <v>77</v>
      </c>
      <c r="J69" s="10">
        <v>97</v>
      </c>
      <c r="K69" s="29">
        <v>78</v>
      </c>
      <c r="M69" s="10">
        <v>97</v>
      </c>
      <c r="N69" s="29">
        <v>79</v>
      </c>
      <c r="P69" s="10">
        <v>97</v>
      </c>
      <c r="Q69" s="29">
        <v>79</v>
      </c>
      <c r="S69" s="10">
        <v>97</v>
      </c>
      <c r="T69" s="29">
        <v>82</v>
      </c>
      <c r="V69" s="10">
        <v>97</v>
      </c>
      <c r="W69" s="29">
        <v>89</v>
      </c>
      <c r="Y69" s="10">
        <v>97</v>
      </c>
      <c r="Z69" s="29">
        <v>85</v>
      </c>
      <c r="AB69" s="10">
        <v>97</v>
      </c>
      <c r="AC69" s="29">
        <v>86</v>
      </c>
    </row>
    <row r="70" spans="1:29" x14ac:dyDescent="0.3">
      <c r="A70" s="10">
        <v>96</v>
      </c>
      <c r="B70" s="29">
        <v>80</v>
      </c>
      <c r="D70" s="10">
        <v>96</v>
      </c>
      <c r="E70" s="29">
        <v>81</v>
      </c>
      <c r="G70" s="10">
        <v>96</v>
      </c>
      <c r="H70" s="29">
        <v>77</v>
      </c>
      <c r="J70" s="10">
        <v>96</v>
      </c>
      <c r="K70" s="29">
        <v>78</v>
      </c>
      <c r="M70" s="10">
        <v>96</v>
      </c>
      <c r="N70" s="29">
        <v>78</v>
      </c>
      <c r="P70" s="10">
        <v>96</v>
      </c>
      <c r="Q70" s="29">
        <v>79</v>
      </c>
      <c r="S70" s="10">
        <v>96</v>
      </c>
      <c r="T70" s="29">
        <v>82</v>
      </c>
      <c r="V70" s="10">
        <v>96</v>
      </c>
      <c r="W70" s="29">
        <v>88</v>
      </c>
      <c r="Y70" s="10">
        <v>96</v>
      </c>
      <c r="Z70" s="29">
        <v>85</v>
      </c>
      <c r="AB70" s="10">
        <v>96</v>
      </c>
      <c r="AC70" s="29">
        <v>86</v>
      </c>
    </row>
    <row r="71" spans="1:29" x14ac:dyDescent="0.3">
      <c r="A71" s="10">
        <v>95</v>
      </c>
      <c r="B71" s="29">
        <v>79</v>
      </c>
      <c r="D71" s="10">
        <v>95</v>
      </c>
      <c r="E71" s="29">
        <v>80</v>
      </c>
      <c r="G71" s="10">
        <v>95</v>
      </c>
      <c r="H71" s="29">
        <v>77</v>
      </c>
      <c r="J71" s="10">
        <v>95</v>
      </c>
      <c r="K71" s="29">
        <v>78</v>
      </c>
      <c r="M71" s="10">
        <v>95</v>
      </c>
      <c r="N71" s="29">
        <v>78</v>
      </c>
      <c r="P71" s="10">
        <v>95</v>
      </c>
      <c r="Q71" s="29">
        <v>79</v>
      </c>
      <c r="S71" s="10">
        <v>95</v>
      </c>
      <c r="T71" s="29">
        <v>82</v>
      </c>
      <c r="V71" s="10">
        <v>95</v>
      </c>
      <c r="W71" s="29">
        <v>88</v>
      </c>
      <c r="Y71" s="10">
        <v>95</v>
      </c>
      <c r="Z71" s="29">
        <v>84</v>
      </c>
      <c r="AB71" s="10">
        <v>95</v>
      </c>
      <c r="AC71" s="29">
        <v>85</v>
      </c>
    </row>
    <row r="72" spans="1:29" x14ac:dyDescent="0.3">
      <c r="A72" s="10">
        <v>94</v>
      </c>
      <c r="B72" s="29">
        <v>79</v>
      </c>
      <c r="D72" s="10">
        <v>94</v>
      </c>
      <c r="E72" s="29">
        <v>80</v>
      </c>
      <c r="G72" s="10">
        <v>94</v>
      </c>
      <c r="H72" s="29">
        <v>76</v>
      </c>
      <c r="J72" s="10">
        <v>94</v>
      </c>
      <c r="K72" s="29">
        <v>77</v>
      </c>
      <c r="M72" s="10">
        <v>94</v>
      </c>
      <c r="N72" s="29">
        <v>78</v>
      </c>
      <c r="P72" s="10">
        <v>94</v>
      </c>
      <c r="Q72" s="29">
        <v>78</v>
      </c>
      <c r="S72" s="10">
        <v>94</v>
      </c>
      <c r="T72" s="29">
        <v>81</v>
      </c>
      <c r="V72" s="10">
        <v>94</v>
      </c>
      <c r="W72" s="29">
        <v>88</v>
      </c>
      <c r="Y72" s="10">
        <v>94</v>
      </c>
      <c r="Z72" s="29">
        <v>84</v>
      </c>
      <c r="AB72" s="10">
        <v>94</v>
      </c>
      <c r="AC72" s="29">
        <v>85</v>
      </c>
    </row>
    <row r="73" spans="1:29" x14ac:dyDescent="0.3">
      <c r="A73" s="10">
        <v>93</v>
      </c>
      <c r="B73" s="29">
        <v>78</v>
      </c>
      <c r="D73" s="10">
        <v>93</v>
      </c>
      <c r="E73" s="29">
        <v>80</v>
      </c>
      <c r="G73" s="10">
        <v>93</v>
      </c>
      <c r="H73" s="29">
        <v>76</v>
      </c>
      <c r="J73" s="10">
        <v>93</v>
      </c>
      <c r="K73" s="29">
        <v>77</v>
      </c>
      <c r="M73" s="10">
        <v>93</v>
      </c>
      <c r="N73" s="29">
        <v>77</v>
      </c>
      <c r="P73" s="10">
        <v>93</v>
      </c>
      <c r="Q73" s="29">
        <v>78</v>
      </c>
      <c r="S73" s="10">
        <v>93</v>
      </c>
      <c r="T73" s="29">
        <v>81</v>
      </c>
      <c r="V73" s="10">
        <v>93</v>
      </c>
      <c r="W73" s="29">
        <v>87</v>
      </c>
      <c r="Y73" s="10">
        <v>93</v>
      </c>
      <c r="Z73" s="29">
        <v>83</v>
      </c>
      <c r="AB73" s="10">
        <v>93</v>
      </c>
      <c r="AC73" s="29">
        <v>84</v>
      </c>
    </row>
    <row r="74" spans="1:29" x14ac:dyDescent="0.3">
      <c r="A74" s="10">
        <v>92</v>
      </c>
      <c r="B74" s="29">
        <v>78</v>
      </c>
      <c r="D74" s="10">
        <v>92</v>
      </c>
      <c r="E74" s="29">
        <v>79</v>
      </c>
      <c r="G74" s="10">
        <v>92</v>
      </c>
      <c r="H74" s="29">
        <v>76</v>
      </c>
      <c r="J74" s="10">
        <v>92</v>
      </c>
      <c r="K74" s="29">
        <v>77</v>
      </c>
      <c r="M74" s="10">
        <v>92</v>
      </c>
      <c r="N74" s="29">
        <v>77</v>
      </c>
      <c r="P74" s="10">
        <v>92</v>
      </c>
      <c r="Q74" s="29">
        <v>78</v>
      </c>
      <c r="S74" s="10">
        <v>92</v>
      </c>
      <c r="T74" s="29">
        <v>81</v>
      </c>
      <c r="V74" s="10">
        <v>92</v>
      </c>
      <c r="W74" s="29">
        <v>87</v>
      </c>
      <c r="Y74" s="10">
        <v>92</v>
      </c>
      <c r="Z74" s="29">
        <v>83</v>
      </c>
      <c r="AB74" s="10">
        <v>92</v>
      </c>
      <c r="AC74" s="29">
        <v>84</v>
      </c>
    </row>
    <row r="75" spans="1:29" x14ac:dyDescent="0.3">
      <c r="A75" s="10">
        <v>91</v>
      </c>
      <c r="B75" s="29">
        <v>77</v>
      </c>
      <c r="D75" s="10">
        <v>91</v>
      </c>
      <c r="E75" s="29">
        <v>79</v>
      </c>
      <c r="G75" s="10">
        <v>91</v>
      </c>
      <c r="H75" s="29">
        <v>75</v>
      </c>
      <c r="J75" s="10">
        <v>91</v>
      </c>
      <c r="K75" s="29">
        <v>76</v>
      </c>
      <c r="M75" s="10">
        <v>91</v>
      </c>
      <c r="N75" s="29">
        <v>77</v>
      </c>
      <c r="P75" s="10">
        <v>91</v>
      </c>
      <c r="Q75" s="29">
        <v>77</v>
      </c>
      <c r="S75" s="10">
        <v>91</v>
      </c>
      <c r="T75" s="29">
        <v>80</v>
      </c>
      <c r="V75" s="10">
        <v>91</v>
      </c>
      <c r="W75" s="29">
        <v>87</v>
      </c>
      <c r="Y75" s="10">
        <v>91</v>
      </c>
      <c r="Z75" s="29">
        <v>82</v>
      </c>
      <c r="AB75" s="10">
        <v>91</v>
      </c>
      <c r="AC75" s="29">
        <v>83</v>
      </c>
    </row>
    <row r="76" spans="1:29" x14ac:dyDescent="0.3">
      <c r="A76" s="10">
        <v>90</v>
      </c>
      <c r="B76" s="29">
        <v>77</v>
      </c>
      <c r="D76" s="10">
        <v>90</v>
      </c>
      <c r="E76" s="29">
        <v>79</v>
      </c>
      <c r="G76" s="10">
        <v>90</v>
      </c>
      <c r="H76" s="29">
        <v>75</v>
      </c>
      <c r="J76" s="10">
        <v>90</v>
      </c>
      <c r="K76" s="29">
        <v>76</v>
      </c>
      <c r="M76" s="10">
        <v>90</v>
      </c>
      <c r="N76" s="29">
        <v>76</v>
      </c>
      <c r="P76" s="10">
        <v>90</v>
      </c>
      <c r="Q76" s="29">
        <v>77</v>
      </c>
      <c r="S76" s="10">
        <v>90</v>
      </c>
      <c r="T76" s="29">
        <v>80</v>
      </c>
      <c r="V76" s="10">
        <v>90</v>
      </c>
      <c r="W76" s="29">
        <v>86</v>
      </c>
      <c r="Y76" s="10">
        <v>90</v>
      </c>
      <c r="Z76" s="29">
        <v>82</v>
      </c>
      <c r="AB76" s="10">
        <v>90</v>
      </c>
      <c r="AC76" s="29">
        <v>83</v>
      </c>
    </row>
    <row r="77" spans="1:29" x14ac:dyDescent="0.3">
      <c r="A77" s="10">
        <v>89</v>
      </c>
      <c r="B77" s="29">
        <v>76</v>
      </c>
      <c r="D77" s="10">
        <v>89</v>
      </c>
      <c r="E77" s="29">
        <v>78</v>
      </c>
      <c r="G77" s="10">
        <v>89</v>
      </c>
      <c r="H77" s="29">
        <v>75</v>
      </c>
      <c r="J77" s="10">
        <v>89</v>
      </c>
      <c r="K77" s="29">
        <v>76</v>
      </c>
      <c r="M77" s="10">
        <v>89</v>
      </c>
      <c r="N77" s="29">
        <v>76</v>
      </c>
      <c r="P77" s="10">
        <v>89</v>
      </c>
      <c r="Q77" s="29">
        <v>77</v>
      </c>
      <c r="S77" s="10">
        <v>89</v>
      </c>
      <c r="T77" s="29">
        <v>80</v>
      </c>
      <c r="V77" s="10">
        <v>89</v>
      </c>
      <c r="W77" s="29">
        <v>86</v>
      </c>
      <c r="Y77" s="10">
        <v>89</v>
      </c>
      <c r="Z77" s="29">
        <v>81</v>
      </c>
      <c r="AB77" s="10">
        <v>89</v>
      </c>
      <c r="AC77" s="29">
        <v>82</v>
      </c>
    </row>
    <row r="78" spans="1:29" x14ac:dyDescent="0.3">
      <c r="A78" s="10">
        <v>88</v>
      </c>
      <c r="B78" s="29">
        <v>76</v>
      </c>
      <c r="D78" s="10">
        <v>88</v>
      </c>
      <c r="E78" s="29">
        <v>78</v>
      </c>
      <c r="G78" s="10">
        <v>88</v>
      </c>
      <c r="H78" s="29">
        <v>74</v>
      </c>
      <c r="J78" s="10">
        <v>88</v>
      </c>
      <c r="K78" s="29">
        <v>75</v>
      </c>
      <c r="M78" s="10">
        <v>88</v>
      </c>
      <c r="N78" s="29">
        <v>76</v>
      </c>
      <c r="P78" s="10">
        <v>88</v>
      </c>
      <c r="Q78" s="29">
        <v>76</v>
      </c>
      <c r="S78" s="10">
        <v>88</v>
      </c>
      <c r="T78" s="29">
        <v>79</v>
      </c>
      <c r="V78" s="10">
        <v>88</v>
      </c>
      <c r="W78" s="29">
        <v>86</v>
      </c>
      <c r="Y78" s="10">
        <v>88</v>
      </c>
      <c r="Z78" s="29">
        <v>81</v>
      </c>
      <c r="AB78" s="10">
        <v>88</v>
      </c>
      <c r="AC78" s="29">
        <v>82</v>
      </c>
    </row>
    <row r="79" spans="1:29" x14ac:dyDescent="0.3">
      <c r="A79" s="10">
        <v>87</v>
      </c>
      <c r="B79" s="29">
        <v>76</v>
      </c>
      <c r="D79" s="10">
        <v>87</v>
      </c>
      <c r="E79" s="29">
        <v>78</v>
      </c>
      <c r="G79" s="10">
        <v>87</v>
      </c>
      <c r="H79" s="29">
        <v>74</v>
      </c>
      <c r="J79" s="10">
        <v>87</v>
      </c>
      <c r="K79" s="29">
        <v>75</v>
      </c>
      <c r="M79" s="10">
        <v>87</v>
      </c>
      <c r="N79" s="29">
        <v>75</v>
      </c>
      <c r="P79" s="10">
        <v>87</v>
      </c>
      <c r="Q79" s="29">
        <v>76</v>
      </c>
      <c r="S79" s="10">
        <v>87</v>
      </c>
      <c r="T79" s="29">
        <v>79</v>
      </c>
      <c r="V79" s="10">
        <v>87</v>
      </c>
      <c r="W79" s="29">
        <v>85</v>
      </c>
      <c r="Y79" s="10">
        <v>87</v>
      </c>
      <c r="Z79" s="29">
        <v>80</v>
      </c>
      <c r="AB79" s="10">
        <v>87</v>
      </c>
      <c r="AC79" s="29">
        <v>81</v>
      </c>
    </row>
    <row r="80" spans="1:29" x14ac:dyDescent="0.3">
      <c r="A80" s="10">
        <v>86</v>
      </c>
      <c r="B80" s="29">
        <v>75</v>
      </c>
      <c r="D80" s="10">
        <v>86</v>
      </c>
      <c r="E80" s="29">
        <v>77</v>
      </c>
      <c r="G80" s="10">
        <v>86</v>
      </c>
      <c r="H80" s="29">
        <v>74</v>
      </c>
      <c r="J80" s="10">
        <v>86</v>
      </c>
      <c r="K80" s="29">
        <v>75</v>
      </c>
      <c r="M80" s="10">
        <v>86</v>
      </c>
      <c r="N80" s="29">
        <v>75</v>
      </c>
      <c r="P80" s="10">
        <v>86</v>
      </c>
      <c r="Q80" s="29">
        <v>76</v>
      </c>
      <c r="S80" s="10">
        <v>86</v>
      </c>
      <c r="T80" s="29">
        <v>79</v>
      </c>
      <c r="V80" s="10">
        <v>86</v>
      </c>
      <c r="W80" s="29">
        <v>85</v>
      </c>
      <c r="Y80" s="10">
        <v>86</v>
      </c>
      <c r="Z80" s="29">
        <v>80</v>
      </c>
      <c r="AB80" s="10">
        <v>86</v>
      </c>
      <c r="AC80" s="29">
        <v>81</v>
      </c>
    </row>
    <row r="81" spans="1:29" x14ac:dyDescent="0.3">
      <c r="A81" s="10">
        <v>85</v>
      </c>
      <c r="B81" s="29">
        <v>75</v>
      </c>
      <c r="D81" s="10">
        <v>85</v>
      </c>
      <c r="E81" s="29">
        <v>77</v>
      </c>
      <c r="G81" s="10">
        <v>85</v>
      </c>
      <c r="H81" s="29">
        <v>73</v>
      </c>
      <c r="J81" s="10">
        <v>85</v>
      </c>
      <c r="K81" s="29">
        <v>74</v>
      </c>
      <c r="M81" s="10">
        <v>85</v>
      </c>
      <c r="N81" s="29">
        <v>75</v>
      </c>
      <c r="P81" s="10">
        <v>85</v>
      </c>
      <c r="Q81" s="29">
        <v>75</v>
      </c>
      <c r="S81" s="10">
        <v>85</v>
      </c>
      <c r="T81" s="29">
        <v>78</v>
      </c>
      <c r="V81" s="10">
        <v>85</v>
      </c>
      <c r="W81" s="29">
        <v>85</v>
      </c>
      <c r="Y81" s="10">
        <v>85</v>
      </c>
      <c r="Z81" s="29">
        <v>80</v>
      </c>
      <c r="AB81" s="10">
        <v>85</v>
      </c>
      <c r="AC81" s="29">
        <v>80</v>
      </c>
    </row>
    <row r="82" spans="1:29" x14ac:dyDescent="0.3">
      <c r="A82" s="10">
        <v>84</v>
      </c>
      <c r="B82" s="29">
        <v>75</v>
      </c>
      <c r="D82" s="10">
        <v>84</v>
      </c>
      <c r="E82" s="29">
        <v>77</v>
      </c>
      <c r="G82" s="10">
        <v>84</v>
      </c>
      <c r="H82" s="29">
        <v>73</v>
      </c>
      <c r="J82" s="10">
        <v>84</v>
      </c>
      <c r="K82" s="29">
        <v>74</v>
      </c>
      <c r="M82" s="10">
        <v>84</v>
      </c>
      <c r="N82" s="29">
        <v>74</v>
      </c>
      <c r="P82" s="10">
        <v>84</v>
      </c>
      <c r="Q82" s="29">
        <v>75</v>
      </c>
      <c r="S82" s="10">
        <v>84</v>
      </c>
      <c r="T82" s="29">
        <v>78</v>
      </c>
      <c r="V82" s="10">
        <v>84</v>
      </c>
      <c r="W82" s="29">
        <v>84</v>
      </c>
      <c r="Y82" s="10">
        <v>84</v>
      </c>
      <c r="Z82" s="29">
        <v>79</v>
      </c>
      <c r="AB82" s="10">
        <v>84</v>
      </c>
      <c r="AC82" s="29">
        <v>80</v>
      </c>
    </row>
    <row r="83" spans="1:29" x14ac:dyDescent="0.3">
      <c r="A83" s="10">
        <v>83</v>
      </c>
      <c r="B83" s="29">
        <v>74</v>
      </c>
      <c r="D83" s="10">
        <v>83</v>
      </c>
      <c r="E83" s="29">
        <v>76</v>
      </c>
      <c r="G83" s="10">
        <v>83</v>
      </c>
      <c r="H83" s="29">
        <v>73</v>
      </c>
      <c r="J83" s="10">
        <v>83</v>
      </c>
      <c r="K83" s="29">
        <v>74</v>
      </c>
      <c r="M83" s="10">
        <v>83</v>
      </c>
      <c r="N83" s="29">
        <v>74</v>
      </c>
      <c r="P83" s="10">
        <v>83</v>
      </c>
      <c r="Q83" s="29">
        <v>75</v>
      </c>
      <c r="S83" s="10">
        <v>83</v>
      </c>
      <c r="T83" s="29">
        <v>78</v>
      </c>
      <c r="V83" s="10">
        <v>83</v>
      </c>
      <c r="W83" s="29">
        <v>84</v>
      </c>
      <c r="Y83" s="10">
        <v>83</v>
      </c>
      <c r="Z83" s="29">
        <v>79</v>
      </c>
      <c r="AB83" s="10">
        <v>83</v>
      </c>
      <c r="AC83" s="29">
        <v>79</v>
      </c>
    </row>
    <row r="84" spans="1:29" x14ac:dyDescent="0.3">
      <c r="A84" s="10">
        <v>82</v>
      </c>
      <c r="B84" s="29">
        <v>74</v>
      </c>
      <c r="D84" s="10">
        <v>82</v>
      </c>
      <c r="E84" s="29">
        <v>76</v>
      </c>
      <c r="G84" s="10">
        <v>82</v>
      </c>
      <c r="H84" s="29">
        <v>72</v>
      </c>
      <c r="J84" s="10">
        <v>82</v>
      </c>
      <c r="K84" s="29">
        <v>73</v>
      </c>
      <c r="M84" s="10">
        <v>82</v>
      </c>
      <c r="N84" s="29">
        <v>74</v>
      </c>
      <c r="P84" s="10">
        <v>82</v>
      </c>
      <c r="Q84" s="29">
        <v>74</v>
      </c>
      <c r="S84" s="10">
        <v>82</v>
      </c>
      <c r="T84" s="29">
        <v>77</v>
      </c>
      <c r="V84" s="10">
        <v>82</v>
      </c>
      <c r="W84" s="29">
        <v>84</v>
      </c>
      <c r="Y84" s="10">
        <v>82</v>
      </c>
      <c r="Z84" s="29">
        <v>79</v>
      </c>
      <c r="AB84" s="10">
        <v>82</v>
      </c>
      <c r="AC84" s="29">
        <v>79</v>
      </c>
    </row>
    <row r="85" spans="1:29" x14ac:dyDescent="0.3">
      <c r="A85" s="10">
        <v>81</v>
      </c>
      <c r="B85" s="29">
        <v>74</v>
      </c>
      <c r="D85" s="10">
        <v>81</v>
      </c>
      <c r="E85" s="29">
        <v>76</v>
      </c>
      <c r="G85" s="10">
        <v>81</v>
      </c>
      <c r="H85" s="29">
        <v>72</v>
      </c>
      <c r="J85" s="10">
        <v>81</v>
      </c>
      <c r="K85" s="29">
        <v>73</v>
      </c>
      <c r="M85" s="10">
        <v>81</v>
      </c>
      <c r="N85" s="29">
        <v>73</v>
      </c>
      <c r="P85" s="10">
        <v>81</v>
      </c>
      <c r="Q85" s="29">
        <v>74</v>
      </c>
      <c r="S85" s="10">
        <v>81</v>
      </c>
      <c r="T85" s="29">
        <v>77</v>
      </c>
      <c r="V85" s="10">
        <v>81</v>
      </c>
      <c r="W85" s="29">
        <v>83</v>
      </c>
      <c r="Y85" s="10">
        <v>81</v>
      </c>
      <c r="Z85" s="29">
        <v>78</v>
      </c>
      <c r="AB85" s="10">
        <v>81</v>
      </c>
      <c r="AC85" s="29">
        <v>78</v>
      </c>
    </row>
    <row r="86" spans="1:29" x14ac:dyDescent="0.3">
      <c r="A86" s="10">
        <v>80</v>
      </c>
      <c r="B86" s="29">
        <v>73</v>
      </c>
      <c r="D86" s="10">
        <v>80</v>
      </c>
      <c r="E86" s="29">
        <v>75</v>
      </c>
      <c r="G86" s="10">
        <v>80</v>
      </c>
      <c r="H86" s="29">
        <v>72</v>
      </c>
      <c r="J86" s="10">
        <v>80</v>
      </c>
      <c r="K86" s="29">
        <v>73</v>
      </c>
      <c r="M86" s="10">
        <v>80</v>
      </c>
      <c r="N86" s="29">
        <v>73</v>
      </c>
      <c r="P86" s="10">
        <v>80</v>
      </c>
      <c r="Q86" s="29">
        <v>74</v>
      </c>
      <c r="S86" s="10">
        <v>80</v>
      </c>
      <c r="T86" s="29">
        <v>77</v>
      </c>
      <c r="V86" s="10">
        <v>80</v>
      </c>
      <c r="W86" s="29">
        <v>83</v>
      </c>
      <c r="Y86" s="10">
        <v>80</v>
      </c>
      <c r="Z86" s="29">
        <v>78</v>
      </c>
      <c r="AB86" s="10">
        <v>80</v>
      </c>
      <c r="AC86" s="29">
        <v>78</v>
      </c>
    </row>
    <row r="87" spans="1:29" x14ac:dyDescent="0.3">
      <c r="A87" s="10">
        <v>79</v>
      </c>
      <c r="B87" s="29">
        <v>73</v>
      </c>
      <c r="D87" s="10">
        <v>79</v>
      </c>
      <c r="E87" s="29">
        <v>75</v>
      </c>
      <c r="G87" s="10">
        <v>79</v>
      </c>
      <c r="H87" s="29">
        <v>71</v>
      </c>
      <c r="J87" s="10">
        <v>79</v>
      </c>
      <c r="K87" s="29">
        <v>72</v>
      </c>
      <c r="M87" s="10">
        <v>79</v>
      </c>
      <c r="N87" s="29">
        <v>73</v>
      </c>
      <c r="P87" s="10">
        <v>79</v>
      </c>
      <c r="Q87" s="29">
        <v>73</v>
      </c>
      <c r="S87" s="10">
        <v>79</v>
      </c>
      <c r="T87" s="29">
        <v>76</v>
      </c>
      <c r="V87" s="10">
        <v>79</v>
      </c>
      <c r="W87" s="29">
        <v>83</v>
      </c>
      <c r="Y87" s="10">
        <v>79</v>
      </c>
      <c r="Z87" s="29">
        <v>78</v>
      </c>
      <c r="AB87" s="10">
        <v>79</v>
      </c>
      <c r="AC87" s="29">
        <v>77</v>
      </c>
    </row>
    <row r="88" spans="1:29" x14ac:dyDescent="0.3">
      <c r="A88" s="10">
        <v>78</v>
      </c>
      <c r="B88" s="29">
        <v>73</v>
      </c>
      <c r="D88" s="10">
        <v>78</v>
      </c>
      <c r="E88" s="29">
        <v>75</v>
      </c>
      <c r="G88" s="10">
        <v>78</v>
      </c>
      <c r="H88" s="29">
        <v>71</v>
      </c>
      <c r="J88" s="10">
        <v>78</v>
      </c>
      <c r="K88" s="29">
        <v>72</v>
      </c>
      <c r="M88" s="10">
        <v>78</v>
      </c>
      <c r="N88" s="29">
        <v>72</v>
      </c>
      <c r="P88" s="10">
        <v>78</v>
      </c>
      <c r="Q88" s="29">
        <v>73</v>
      </c>
      <c r="S88" s="10">
        <v>78</v>
      </c>
      <c r="T88" s="29">
        <v>76</v>
      </c>
      <c r="V88" s="10">
        <v>78</v>
      </c>
      <c r="W88" s="29">
        <v>82</v>
      </c>
      <c r="Y88" s="10">
        <v>78</v>
      </c>
      <c r="Z88" s="29">
        <v>77</v>
      </c>
      <c r="AB88" s="10">
        <v>78</v>
      </c>
      <c r="AC88" s="29">
        <v>77</v>
      </c>
    </row>
    <row r="89" spans="1:29" x14ac:dyDescent="0.3">
      <c r="A89" s="10">
        <v>77</v>
      </c>
      <c r="B89" s="29">
        <v>72</v>
      </c>
      <c r="D89" s="10">
        <v>77</v>
      </c>
      <c r="E89" s="29">
        <v>74</v>
      </c>
      <c r="G89" s="10">
        <v>77</v>
      </c>
      <c r="H89" s="29">
        <v>71</v>
      </c>
      <c r="J89" s="10">
        <v>77</v>
      </c>
      <c r="K89" s="29">
        <v>72</v>
      </c>
      <c r="M89" s="10">
        <v>77</v>
      </c>
      <c r="N89" s="29">
        <v>72</v>
      </c>
      <c r="P89" s="10">
        <v>77</v>
      </c>
      <c r="Q89" s="29">
        <v>73</v>
      </c>
      <c r="S89" s="10">
        <v>77</v>
      </c>
      <c r="T89" s="29">
        <v>76</v>
      </c>
      <c r="V89" s="10">
        <v>77</v>
      </c>
      <c r="W89" s="29">
        <v>82</v>
      </c>
      <c r="Y89" s="10">
        <v>77</v>
      </c>
      <c r="Z89" s="29">
        <v>77</v>
      </c>
      <c r="AB89" s="10">
        <v>77</v>
      </c>
      <c r="AC89" s="29">
        <v>77</v>
      </c>
    </row>
    <row r="90" spans="1:29" x14ac:dyDescent="0.3">
      <c r="A90" s="10">
        <v>76</v>
      </c>
      <c r="B90" s="29">
        <v>72</v>
      </c>
      <c r="D90" s="10">
        <v>76</v>
      </c>
      <c r="E90" s="29">
        <v>74</v>
      </c>
      <c r="G90" s="10">
        <v>76</v>
      </c>
      <c r="H90" s="29">
        <v>70</v>
      </c>
      <c r="J90" s="10">
        <v>76</v>
      </c>
      <c r="K90" s="29">
        <v>71</v>
      </c>
      <c r="M90" s="10">
        <v>76</v>
      </c>
      <c r="N90" s="29">
        <v>72</v>
      </c>
      <c r="P90" s="10">
        <v>76</v>
      </c>
      <c r="Q90" s="29">
        <v>72</v>
      </c>
      <c r="S90" s="10">
        <v>76</v>
      </c>
      <c r="T90" s="29">
        <v>75</v>
      </c>
      <c r="V90" s="10">
        <v>76</v>
      </c>
      <c r="W90" s="29">
        <v>82</v>
      </c>
      <c r="Y90" s="10">
        <v>76</v>
      </c>
      <c r="Z90" s="29">
        <v>77</v>
      </c>
      <c r="AB90" s="10">
        <v>76</v>
      </c>
      <c r="AC90" s="29">
        <v>76</v>
      </c>
    </row>
    <row r="91" spans="1:29" x14ac:dyDescent="0.3">
      <c r="A91" s="10">
        <v>75</v>
      </c>
      <c r="B91" s="29">
        <v>72</v>
      </c>
      <c r="D91" s="10">
        <v>75</v>
      </c>
      <c r="E91" s="29">
        <v>74</v>
      </c>
      <c r="G91" s="10">
        <v>75</v>
      </c>
      <c r="H91" s="29">
        <v>70</v>
      </c>
      <c r="J91" s="10">
        <v>75</v>
      </c>
      <c r="K91" s="29">
        <v>71</v>
      </c>
      <c r="M91" s="10">
        <v>75</v>
      </c>
      <c r="N91" s="29">
        <v>71</v>
      </c>
      <c r="P91" s="10">
        <v>75</v>
      </c>
      <c r="Q91" s="29">
        <v>72</v>
      </c>
      <c r="S91" s="10">
        <v>75</v>
      </c>
      <c r="T91" s="29">
        <v>75</v>
      </c>
      <c r="V91" s="10">
        <v>75</v>
      </c>
      <c r="W91" s="29">
        <v>81</v>
      </c>
      <c r="Y91" s="10">
        <v>75</v>
      </c>
      <c r="Z91" s="29">
        <v>76</v>
      </c>
      <c r="AB91" s="10">
        <v>75</v>
      </c>
      <c r="AC91" s="29">
        <v>76</v>
      </c>
    </row>
    <row r="92" spans="1:29" x14ac:dyDescent="0.3">
      <c r="A92" s="10">
        <v>74</v>
      </c>
      <c r="B92" s="29">
        <v>71</v>
      </c>
      <c r="D92" s="10">
        <v>74</v>
      </c>
      <c r="E92" s="29">
        <v>73</v>
      </c>
      <c r="G92" s="10">
        <v>74</v>
      </c>
      <c r="H92" s="29">
        <v>70</v>
      </c>
      <c r="J92" s="10">
        <v>74</v>
      </c>
      <c r="K92" s="29">
        <v>71</v>
      </c>
      <c r="M92" s="10">
        <v>74</v>
      </c>
      <c r="N92" s="29">
        <v>71</v>
      </c>
      <c r="P92" s="10">
        <v>74</v>
      </c>
      <c r="Q92" s="29">
        <v>72</v>
      </c>
      <c r="S92" s="10">
        <v>74</v>
      </c>
      <c r="T92" s="29">
        <v>75</v>
      </c>
      <c r="V92" s="10">
        <v>74</v>
      </c>
      <c r="W92" s="29">
        <v>81</v>
      </c>
      <c r="Y92" s="10">
        <v>74</v>
      </c>
      <c r="Z92" s="29">
        <v>76</v>
      </c>
      <c r="AB92" s="10">
        <v>74</v>
      </c>
      <c r="AC92" s="29">
        <v>76</v>
      </c>
    </row>
    <row r="93" spans="1:29" x14ac:dyDescent="0.3">
      <c r="A93" s="10">
        <v>73</v>
      </c>
      <c r="B93" s="29">
        <v>71</v>
      </c>
      <c r="D93" s="10">
        <v>73</v>
      </c>
      <c r="E93" s="29">
        <v>73</v>
      </c>
      <c r="G93" s="10">
        <v>73</v>
      </c>
      <c r="H93" s="29">
        <v>69</v>
      </c>
      <c r="J93" s="10">
        <v>73</v>
      </c>
      <c r="K93" s="29">
        <v>70</v>
      </c>
      <c r="M93" s="10">
        <v>73</v>
      </c>
      <c r="N93" s="29">
        <v>71</v>
      </c>
      <c r="P93" s="10">
        <v>73</v>
      </c>
      <c r="Q93" s="29">
        <v>71</v>
      </c>
      <c r="S93" s="10">
        <v>73</v>
      </c>
      <c r="T93" s="29">
        <v>74</v>
      </c>
      <c r="V93" s="10">
        <v>73</v>
      </c>
      <c r="W93" s="29">
        <v>81</v>
      </c>
      <c r="Y93" s="10">
        <v>73</v>
      </c>
      <c r="Z93" s="29">
        <v>76</v>
      </c>
      <c r="AB93" s="10">
        <v>73</v>
      </c>
      <c r="AC93" s="29">
        <v>75</v>
      </c>
    </row>
    <row r="94" spans="1:29" x14ac:dyDescent="0.3">
      <c r="A94" s="10">
        <v>72</v>
      </c>
      <c r="B94" s="29">
        <v>71</v>
      </c>
      <c r="D94" s="10">
        <v>72</v>
      </c>
      <c r="E94" s="29">
        <v>73</v>
      </c>
      <c r="G94" s="10">
        <v>72</v>
      </c>
      <c r="H94" s="29">
        <v>69</v>
      </c>
      <c r="J94" s="10">
        <v>72</v>
      </c>
      <c r="K94" s="29">
        <v>70</v>
      </c>
      <c r="M94" s="10">
        <v>72</v>
      </c>
      <c r="N94" s="29">
        <v>70</v>
      </c>
      <c r="P94" s="10">
        <v>72</v>
      </c>
      <c r="Q94" s="29">
        <v>71</v>
      </c>
      <c r="S94" s="10">
        <v>72</v>
      </c>
      <c r="T94" s="29">
        <v>74</v>
      </c>
      <c r="V94" s="10">
        <v>72</v>
      </c>
      <c r="W94" s="29">
        <v>80</v>
      </c>
      <c r="Y94" s="10">
        <v>72</v>
      </c>
      <c r="Z94" s="29">
        <v>75</v>
      </c>
      <c r="AB94" s="10">
        <v>72</v>
      </c>
      <c r="AC94" s="29">
        <v>75</v>
      </c>
    </row>
    <row r="95" spans="1:29" x14ac:dyDescent="0.3">
      <c r="A95" s="10">
        <v>71</v>
      </c>
      <c r="B95" s="29">
        <v>70</v>
      </c>
      <c r="D95" s="10">
        <v>71</v>
      </c>
      <c r="E95" s="29">
        <v>72</v>
      </c>
      <c r="G95" s="10">
        <v>71</v>
      </c>
      <c r="H95" s="29">
        <v>69</v>
      </c>
      <c r="J95" s="10">
        <v>71</v>
      </c>
      <c r="K95" s="29">
        <v>70</v>
      </c>
      <c r="M95" s="10">
        <v>71</v>
      </c>
      <c r="N95" s="29">
        <v>70</v>
      </c>
      <c r="P95" s="10">
        <v>71</v>
      </c>
      <c r="Q95" s="29">
        <v>71</v>
      </c>
      <c r="S95" s="10">
        <v>71</v>
      </c>
      <c r="T95" s="29">
        <v>74</v>
      </c>
      <c r="V95" s="10">
        <v>71</v>
      </c>
      <c r="W95" s="29">
        <v>80</v>
      </c>
      <c r="Y95" s="10">
        <v>71</v>
      </c>
      <c r="Z95" s="29">
        <v>75</v>
      </c>
      <c r="AB95" s="10">
        <v>71</v>
      </c>
      <c r="AC95" s="29">
        <v>75</v>
      </c>
    </row>
    <row r="96" spans="1:29" x14ac:dyDescent="0.3">
      <c r="A96" s="10">
        <v>70</v>
      </c>
      <c r="B96" s="29">
        <v>70</v>
      </c>
      <c r="D96" s="10">
        <v>70</v>
      </c>
      <c r="E96" s="29">
        <v>72</v>
      </c>
      <c r="G96" s="10">
        <v>70</v>
      </c>
      <c r="H96" s="29">
        <v>68</v>
      </c>
      <c r="J96" s="10">
        <v>70</v>
      </c>
      <c r="K96" s="29">
        <v>69</v>
      </c>
      <c r="M96" s="10">
        <v>70</v>
      </c>
      <c r="N96" s="29">
        <v>70</v>
      </c>
      <c r="P96" s="10">
        <v>70</v>
      </c>
      <c r="Q96" s="29">
        <v>70</v>
      </c>
      <c r="S96" s="10">
        <v>70</v>
      </c>
      <c r="T96" s="29">
        <v>73</v>
      </c>
      <c r="V96" s="10">
        <v>70</v>
      </c>
      <c r="W96" s="29">
        <v>80</v>
      </c>
      <c r="Y96" s="10">
        <v>70</v>
      </c>
      <c r="Z96" s="29">
        <v>75</v>
      </c>
      <c r="AB96" s="10">
        <v>70</v>
      </c>
      <c r="AC96" s="29">
        <v>74</v>
      </c>
    </row>
    <row r="97" spans="1:29" x14ac:dyDescent="0.3">
      <c r="A97" s="10">
        <v>69</v>
      </c>
      <c r="B97" s="29">
        <v>70</v>
      </c>
      <c r="D97" s="10">
        <v>69</v>
      </c>
      <c r="E97" s="29">
        <v>72</v>
      </c>
      <c r="G97" s="10">
        <v>69</v>
      </c>
      <c r="H97" s="29">
        <v>68</v>
      </c>
      <c r="J97" s="10">
        <v>69</v>
      </c>
      <c r="K97" s="29">
        <v>69</v>
      </c>
      <c r="M97" s="10">
        <v>69</v>
      </c>
      <c r="N97" s="29">
        <v>69</v>
      </c>
      <c r="P97" s="10">
        <v>69</v>
      </c>
      <c r="Q97" s="29">
        <v>70</v>
      </c>
      <c r="S97" s="10">
        <v>69</v>
      </c>
      <c r="T97" s="29">
        <v>73</v>
      </c>
      <c r="V97" s="10">
        <v>69</v>
      </c>
      <c r="W97" s="29">
        <v>79</v>
      </c>
      <c r="Y97" s="10">
        <v>69</v>
      </c>
      <c r="Z97" s="29">
        <v>74</v>
      </c>
      <c r="AB97" s="10">
        <v>69</v>
      </c>
      <c r="AC97" s="29">
        <v>74</v>
      </c>
    </row>
    <row r="98" spans="1:29" x14ac:dyDescent="0.3">
      <c r="A98" s="10">
        <v>68</v>
      </c>
      <c r="B98" s="29">
        <v>69</v>
      </c>
      <c r="D98" s="10">
        <v>68</v>
      </c>
      <c r="E98" s="29">
        <v>71</v>
      </c>
      <c r="G98" s="10">
        <v>68</v>
      </c>
      <c r="H98" s="29">
        <v>68</v>
      </c>
      <c r="J98" s="10">
        <v>68</v>
      </c>
      <c r="K98" s="29">
        <v>69</v>
      </c>
      <c r="M98" s="10">
        <v>68</v>
      </c>
      <c r="N98" s="29">
        <v>69</v>
      </c>
      <c r="P98" s="10">
        <v>68</v>
      </c>
      <c r="Q98" s="29">
        <v>70</v>
      </c>
      <c r="S98" s="10">
        <v>68</v>
      </c>
      <c r="T98" s="29">
        <v>73</v>
      </c>
      <c r="V98" s="10">
        <v>68</v>
      </c>
      <c r="W98" s="29">
        <v>79</v>
      </c>
      <c r="Y98" s="10">
        <v>68</v>
      </c>
      <c r="Z98" s="29">
        <v>74</v>
      </c>
      <c r="AB98" s="10">
        <v>68</v>
      </c>
      <c r="AC98" s="29">
        <v>74</v>
      </c>
    </row>
    <row r="99" spans="1:29" x14ac:dyDescent="0.3">
      <c r="A99" s="10">
        <v>67</v>
      </c>
      <c r="B99" s="29">
        <v>69</v>
      </c>
      <c r="D99" s="10">
        <v>67</v>
      </c>
      <c r="E99" s="29">
        <v>71</v>
      </c>
      <c r="G99" s="10">
        <v>67</v>
      </c>
      <c r="H99" s="29">
        <v>67</v>
      </c>
      <c r="J99" s="10">
        <v>67</v>
      </c>
      <c r="K99" s="29">
        <v>68</v>
      </c>
      <c r="M99" s="10">
        <v>67</v>
      </c>
      <c r="N99" s="29">
        <v>69</v>
      </c>
      <c r="P99" s="10">
        <v>67</v>
      </c>
      <c r="Q99" s="29">
        <v>69</v>
      </c>
      <c r="S99" s="10">
        <v>67</v>
      </c>
      <c r="T99" s="29">
        <v>72</v>
      </c>
      <c r="V99" s="10">
        <v>67</v>
      </c>
      <c r="W99" s="29">
        <v>79</v>
      </c>
      <c r="Y99" s="10">
        <v>67</v>
      </c>
      <c r="Z99" s="29">
        <v>74</v>
      </c>
      <c r="AB99" s="10">
        <v>67</v>
      </c>
      <c r="AC99" s="29">
        <v>73</v>
      </c>
    </row>
    <row r="100" spans="1:29" x14ac:dyDescent="0.3">
      <c r="A100" s="10">
        <v>66</v>
      </c>
      <c r="B100" s="29">
        <v>69</v>
      </c>
      <c r="D100" s="10">
        <v>66</v>
      </c>
      <c r="E100" s="29">
        <v>71</v>
      </c>
      <c r="G100" s="10">
        <v>66</v>
      </c>
      <c r="H100" s="29">
        <v>67</v>
      </c>
      <c r="J100" s="10">
        <v>66</v>
      </c>
      <c r="K100" s="29">
        <v>68</v>
      </c>
      <c r="M100" s="10">
        <v>66</v>
      </c>
      <c r="N100" s="29">
        <v>68</v>
      </c>
      <c r="P100" s="10">
        <v>66</v>
      </c>
      <c r="Q100" s="29">
        <v>69</v>
      </c>
      <c r="S100" s="10">
        <v>66</v>
      </c>
      <c r="T100" s="29">
        <v>72</v>
      </c>
      <c r="V100" s="10">
        <v>66</v>
      </c>
      <c r="W100" s="29">
        <v>78</v>
      </c>
      <c r="Y100" s="10">
        <v>66</v>
      </c>
      <c r="Z100" s="29">
        <v>73</v>
      </c>
      <c r="AB100" s="10">
        <v>66</v>
      </c>
      <c r="AC100" s="29">
        <v>73</v>
      </c>
    </row>
    <row r="101" spans="1:29" x14ac:dyDescent="0.3">
      <c r="A101" s="10">
        <v>65</v>
      </c>
      <c r="B101" s="29">
        <v>68</v>
      </c>
      <c r="D101" s="10">
        <v>65</v>
      </c>
      <c r="E101" s="29">
        <v>70</v>
      </c>
      <c r="G101" s="10">
        <v>65</v>
      </c>
      <c r="H101" s="29">
        <v>67</v>
      </c>
      <c r="J101" s="10">
        <v>65</v>
      </c>
      <c r="K101" s="29">
        <v>68</v>
      </c>
      <c r="M101" s="10">
        <v>65</v>
      </c>
      <c r="N101" s="29">
        <v>68</v>
      </c>
      <c r="P101" s="10">
        <v>65</v>
      </c>
      <c r="Q101" s="29">
        <v>69</v>
      </c>
      <c r="S101" s="10">
        <v>65</v>
      </c>
      <c r="T101" s="29">
        <v>72</v>
      </c>
      <c r="V101" s="10">
        <v>65</v>
      </c>
      <c r="W101" s="29">
        <v>78</v>
      </c>
      <c r="Y101" s="10">
        <v>65</v>
      </c>
      <c r="Z101" s="29">
        <v>73</v>
      </c>
      <c r="AB101" s="10">
        <v>65</v>
      </c>
      <c r="AC101" s="29">
        <v>73</v>
      </c>
    </row>
    <row r="102" spans="1:29" x14ac:dyDescent="0.3">
      <c r="A102" s="10">
        <v>64</v>
      </c>
      <c r="B102" s="29">
        <v>68</v>
      </c>
      <c r="D102" s="10">
        <v>64</v>
      </c>
      <c r="E102" s="29">
        <v>70</v>
      </c>
      <c r="G102" s="10">
        <v>64</v>
      </c>
      <c r="H102" s="29">
        <v>66</v>
      </c>
      <c r="J102" s="10">
        <v>64</v>
      </c>
      <c r="K102" s="29">
        <v>67</v>
      </c>
      <c r="M102" s="10">
        <v>64</v>
      </c>
      <c r="N102" s="29">
        <v>68</v>
      </c>
      <c r="P102" s="10">
        <v>64</v>
      </c>
      <c r="Q102" s="29">
        <v>68</v>
      </c>
      <c r="S102" s="10">
        <v>64</v>
      </c>
      <c r="T102" s="29">
        <v>71</v>
      </c>
      <c r="V102" s="10">
        <v>64</v>
      </c>
      <c r="W102" s="29">
        <v>78</v>
      </c>
      <c r="Y102" s="10">
        <v>64</v>
      </c>
      <c r="Z102" s="29">
        <v>73</v>
      </c>
      <c r="AB102" s="10">
        <v>64</v>
      </c>
      <c r="AC102" s="29">
        <v>72</v>
      </c>
    </row>
    <row r="103" spans="1:29" x14ac:dyDescent="0.3">
      <c r="A103" s="10">
        <v>63</v>
      </c>
      <c r="B103" s="29">
        <v>68</v>
      </c>
      <c r="D103" s="10">
        <v>63</v>
      </c>
      <c r="E103" s="29">
        <v>70</v>
      </c>
      <c r="G103" s="10">
        <v>63</v>
      </c>
      <c r="H103" s="29">
        <v>66</v>
      </c>
      <c r="J103" s="10">
        <v>63</v>
      </c>
      <c r="K103" s="29">
        <v>67</v>
      </c>
      <c r="M103" s="10">
        <v>63</v>
      </c>
      <c r="N103" s="29">
        <v>67</v>
      </c>
      <c r="P103" s="10">
        <v>63</v>
      </c>
      <c r="Q103" s="29">
        <v>68</v>
      </c>
      <c r="S103" s="10">
        <v>63</v>
      </c>
      <c r="T103" s="29">
        <v>71</v>
      </c>
      <c r="V103" s="10">
        <v>63</v>
      </c>
      <c r="W103" s="29">
        <v>77</v>
      </c>
      <c r="Y103" s="10">
        <v>63</v>
      </c>
      <c r="Z103" s="29">
        <v>72</v>
      </c>
      <c r="AB103" s="10">
        <v>63</v>
      </c>
      <c r="AC103" s="29">
        <v>72</v>
      </c>
    </row>
    <row r="104" spans="1:29" x14ac:dyDescent="0.3">
      <c r="A104" s="10">
        <v>62</v>
      </c>
      <c r="B104" s="29">
        <v>67</v>
      </c>
      <c r="D104" s="10">
        <v>62</v>
      </c>
      <c r="E104" s="29">
        <v>69</v>
      </c>
      <c r="G104" s="10">
        <v>62</v>
      </c>
      <c r="H104" s="29">
        <v>66</v>
      </c>
      <c r="J104" s="10">
        <v>62</v>
      </c>
      <c r="K104" s="29">
        <v>67</v>
      </c>
      <c r="M104" s="10">
        <v>62</v>
      </c>
      <c r="N104" s="29">
        <v>67</v>
      </c>
      <c r="P104" s="10">
        <v>62</v>
      </c>
      <c r="Q104" s="29">
        <v>68</v>
      </c>
      <c r="S104" s="10">
        <v>62</v>
      </c>
      <c r="T104" s="29">
        <v>71</v>
      </c>
      <c r="V104" s="10">
        <v>62</v>
      </c>
      <c r="W104" s="29">
        <v>77</v>
      </c>
      <c r="Y104" s="10">
        <v>62</v>
      </c>
      <c r="Z104" s="29">
        <v>72</v>
      </c>
      <c r="AB104" s="10">
        <v>62</v>
      </c>
      <c r="AC104" s="29">
        <v>72</v>
      </c>
    </row>
    <row r="105" spans="1:29" x14ac:dyDescent="0.3">
      <c r="A105" s="10">
        <v>61</v>
      </c>
      <c r="B105" s="29">
        <v>67</v>
      </c>
      <c r="D105" s="10">
        <v>61</v>
      </c>
      <c r="E105" s="29">
        <v>69</v>
      </c>
      <c r="G105" s="10">
        <v>61</v>
      </c>
      <c r="H105" s="29">
        <v>65</v>
      </c>
      <c r="J105" s="10">
        <v>61</v>
      </c>
      <c r="K105" s="29">
        <v>66</v>
      </c>
      <c r="M105" s="10">
        <v>61</v>
      </c>
      <c r="N105" s="29">
        <v>67</v>
      </c>
      <c r="P105" s="10">
        <v>61</v>
      </c>
      <c r="Q105" s="29">
        <v>67</v>
      </c>
      <c r="S105" s="10">
        <v>61</v>
      </c>
      <c r="T105" s="29">
        <v>70</v>
      </c>
      <c r="V105" s="10">
        <v>61</v>
      </c>
      <c r="W105" s="29">
        <v>77</v>
      </c>
      <c r="Y105" s="10">
        <v>61</v>
      </c>
      <c r="Z105" s="29">
        <v>72</v>
      </c>
      <c r="AB105" s="10">
        <v>61</v>
      </c>
      <c r="AC105" s="29">
        <v>71</v>
      </c>
    </row>
    <row r="106" spans="1:29" x14ac:dyDescent="0.3">
      <c r="A106" s="10">
        <v>60</v>
      </c>
      <c r="B106" s="29">
        <v>67</v>
      </c>
      <c r="D106" s="10">
        <v>60</v>
      </c>
      <c r="E106" s="29">
        <v>69</v>
      </c>
      <c r="G106" s="10">
        <v>60</v>
      </c>
      <c r="H106" s="29">
        <v>65</v>
      </c>
      <c r="J106" s="10">
        <v>60</v>
      </c>
      <c r="K106" s="29">
        <v>66</v>
      </c>
      <c r="M106" s="10">
        <v>60</v>
      </c>
      <c r="N106" s="29">
        <v>66</v>
      </c>
      <c r="P106" s="10">
        <v>60</v>
      </c>
      <c r="Q106" s="29">
        <v>67</v>
      </c>
      <c r="S106" s="10">
        <v>60</v>
      </c>
      <c r="T106" s="29">
        <v>70</v>
      </c>
      <c r="V106" s="10">
        <v>60</v>
      </c>
      <c r="W106" s="29">
        <v>76</v>
      </c>
      <c r="Y106" s="10">
        <v>60</v>
      </c>
      <c r="Z106" s="29">
        <v>71</v>
      </c>
      <c r="AB106" s="10">
        <v>60</v>
      </c>
      <c r="AC106" s="29">
        <v>71</v>
      </c>
    </row>
    <row r="107" spans="1:29" x14ac:dyDescent="0.3">
      <c r="A107" s="10">
        <v>59</v>
      </c>
      <c r="B107" s="29">
        <v>66</v>
      </c>
      <c r="D107" s="10">
        <v>59</v>
      </c>
      <c r="E107" s="29">
        <v>68</v>
      </c>
      <c r="G107" s="10">
        <v>59</v>
      </c>
      <c r="H107" s="29">
        <v>65</v>
      </c>
      <c r="J107" s="10">
        <v>59</v>
      </c>
      <c r="K107" s="29">
        <v>66</v>
      </c>
      <c r="M107" s="10">
        <v>59</v>
      </c>
      <c r="N107" s="29">
        <v>66</v>
      </c>
      <c r="P107" s="10">
        <v>59</v>
      </c>
      <c r="Q107" s="29">
        <v>67</v>
      </c>
      <c r="S107" s="10">
        <v>59</v>
      </c>
      <c r="T107" s="29">
        <v>70</v>
      </c>
      <c r="V107" s="10">
        <v>59</v>
      </c>
      <c r="W107" s="29">
        <v>76</v>
      </c>
      <c r="Y107" s="10">
        <v>59</v>
      </c>
      <c r="Z107" s="29">
        <v>71</v>
      </c>
      <c r="AB107" s="10">
        <v>59</v>
      </c>
      <c r="AC107" s="29">
        <v>71</v>
      </c>
    </row>
    <row r="108" spans="1:29" x14ac:dyDescent="0.3">
      <c r="A108" s="10">
        <v>58</v>
      </c>
      <c r="B108" s="29">
        <v>66</v>
      </c>
      <c r="D108" s="10">
        <v>58</v>
      </c>
      <c r="E108" s="29">
        <v>68</v>
      </c>
      <c r="G108" s="10">
        <v>58</v>
      </c>
      <c r="H108" s="29">
        <v>64</v>
      </c>
      <c r="J108" s="10">
        <v>58</v>
      </c>
      <c r="K108" s="29">
        <v>65</v>
      </c>
      <c r="M108" s="10">
        <v>58</v>
      </c>
      <c r="N108" s="29">
        <v>66</v>
      </c>
      <c r="P108" s="10">
        <v>58</v>
      </c>
      <c r="Q108" s="29">
        <v>66</v>
      </c>
      <c r="S108" s="10">
        <v>58</v>
      </c>
      <c r="T108" s="29">
        <v>69</v>
      </c>
      <c r="V108" s="10">
        <v>58</v>
      </c>
      <c r="W108" s="29">
        <v>76</v>
      </c>
      <c r="Y108" s="10">
        <v>58</v>
      </c>
      <c r="Z108" s="29">
        <v>71</v>
      </c>
      <c r="AB108" s="10">
        <v>58</v>
      </c>
      <c r="AC108" s="29">
        <v>70</v>
      </c>
    </row>
    <row r="109" spans="1:29" x14ac:dyDescent="0.3">
      <c r="A109" s="10">
        <v>57</v>
      </c>
      <c r="B109" s="29">
        <v>66</v>
      </c>
      <c r="D109" s="10">
        <v>57</v>
      </c>
      <c r="E109" s="29">
        <v>68</v>
      </c>
      <c r="G109" s="10">
        <v>57</v>
      </c>
      <c r="H109" s="29">
        <v>64</v>
      </c>
      <c r="J109" s="10">
        <v>57</v>
      </c>
      <c r="K109" s="29">
        <v>65</v>
      </c>
      <c r="M109" s="10">
        <v>57</v>
      </c>
      <c r="N109" s="29">
        <v>65</v>
      </c>
      <c r="P109" s="10">
        <v>57</v>
      </c>
      <c r="Q109" s="29">
        <v>66</v>
      </c>
      <c r="S109" s="10">
        <v>57</v>
      </c>
      <c r="T109" s="29">
        <v>69</v>
      </c>
      <c r="V109" s="10">
        <v>57</v>
      </c>
      <c r="W109" s="29">
        <v>75</v>
      </c>
      <c r="Y109" s="10">
        <v>57</v>
      </c>
      <c r="Z109" s="29">
        <v>70</v>
      </c>
      <c r="AB109" s="10">
        <v>57</v>
      </c>
      <c r="AC109" s="29">
        <v>70</v>
      </c>
    </row>
    <row r="110" spans="1:29" x14ac:dyDescent="0.3">
      <c r="A110" s="10">
        <v>56</v>
      </c>
      <c r="B110" s="29">
        <v>65</v>
      </c>
      <c r="D110" s="10">
        <v>56</v>
      </c>
      <c r="E110" s="29">
        <v>67</v>
      </c>
      <c r="G110" s="10">
        <v>56</v>
      </c>
      <c r="H110" s="29">
        <v>64</v>
      </c>
      <c r="J110" s="10">
        <v>56</v>
      </c>
      <c r="K110" s="29">
        <v>65</v>
      </c>
      <c r="M110" s="10">
        <v>56</v>
      </c>
      <c r="N110" s="29">
        <v>65</v>
      </c>
      <c r="P110" s="10">
        <v>56</v>
      </c>
      <c r="Q110" s="29">
        <v>66</v>
      </c>
      <c r="S110" s="10">
        <v>56</v>
      </c>
      <c r="T110" s="29">
        <v>69</v>
      </c>
      <c r="V110" s="10">
        <v>56</v>
      </c>
      <c r="W110" s="29">
        <v>75</v>
      </c>
      <c r="Y110" s="10">
        <v>56</v>
      </c>
      <c r="Z110" s="29">
        <v>70</v>
      </c>
      <c r="AB110" s="10">
        <v>56</v>
      </c>
      <c r="AC110" s="29">
        <v>70</v>
      </c>
    </row>
    <row r="111" spans="1:29" x14ac:dyDescent="0.3">
      <c r="A111" s="10">
        <v>55</v>
      </c>
      <c r="B111" s="29">
        <v>65</v>
      </c>
      <c r="D111" s="10">
        <v>55</v>
      </c>
      <c r="E111" s="29">
        <v>67</v>
      </c>
      <c r="G111" s="10">
        <v>55</v>
      </c>
      <c r="H111" s="29">
        <v>63</v>
      </c>
      <c r="J111" s="10">
        <v>55</v>
      </c>
      <c r="K111" s="29">
        <v>64</v>
      </c>
      <c r="M111" s="10">
        <v>55</v>
      </c>
      <c r="N111" s="29">
        <v>65</v>
      </c>
      <c r="P111" s="10">
        <v>55</v>
      </c>
      <c r="Q111" s="29">
        <v>65</v>
      </c>
      <c r="S111" s="10">
        <v>55</v>
      </c>
      <c r="T111" s="29">
        <v>68</v>
      </c>
      <c r="V111" s="10">
        <v>55</v>
      </c>
      <c r="W111" s="29">
        <v>75</v>
      </c>
      <c r="Y111" s="10">
        <v>55</v>
      </c>
      <c r="Z111" s="29">
        <v>70</v>
      </c>
      <c r="AB111" s="10">
        <v>55</v>
      </c>
      <c r="AC111" s="29">
        <v>69</v>
      </c>
    </row>
    <row r="112" spans="1:29" x14ac:dyDescent="0.3">
      <c r="A112" s="10">
        <v>54</v>
      </c>
      <c r="B112" s="29">
        <v>65</v>
      </c>
      <c r="D112" s="10">
        <v>54</v>
      </c>
      <c r="E112" s="29">
        <v>67</v>
      </c>
      <c r="G112" s="10">
        <v>54</v>
      </c>
      <c r="H112" s="29">
        <v>63</v>
      </c>
      <c r="J112" s="10">
        <v>54</v>
      </c>
      <c r="K112" s="29">
        <v>64</v>
      </c>
      <c r="M112" s="10">
        <v>54</v>
      </c>
      <c r="N112" s="29">
        <v>64</v>
      </c>
      <c r="P112" s="10">
        <v>54</v>
      </c>
      <c r="Q112" s="29">
        <v>65</v>
      </c>
      <c r="S112" s="10">
        <v>54</v>
      </c>
      <c r="T112" s="29">
        <v>68</v>
      </c>
      <c r="V112" s="10">
        <v>54</v>
      </c>
      <c r="W112" s="29">
        <v>74</v>
      </c>
      <c r="Y112" s="10">
        <v>54</v>
      </c>
      <c r="Z112" s="29">
        <v>69</v>
      </c>
      <c r="AB112" s="10">
        <v>54</v>
      </c>
      <c r="AC112" s="29">
        <v>69</v>
      </c>
    </row>
    <row r="113" spans="1:29" x14ac:dyDescent="0.3">
      <c r="A113" s="10">
        <v>53</v>
      </c>
      <c r="B113" s="29">
        <v>65</v>
      </c>
      <c r="D113" s="10">
        <v>53</v>
      </c>
      <c r="E113" s="29">
        <v>66</v>
      </c>
      <c r="G113" s="10">
        <v>53</v>
      </c>
      <c r="H113" s="29">
        <v>63</v>
      </c>
      <c r="J113" s="10">
        <v>53</v>
      </c>
      <c r="K113" s="29">
        <v>64</v>
      </c>
      <c r="M113" s="10">
        <v>53</v>
      </c>
      <c r="N113" s="29">
        <v>64</v>
      </c>
      <c r="P113" s="10">
        <v>53</v>
      </c>
      <c r="Q113" s="29">
        <v>65</v>
      </c>
      <c r="S113" s="10">
        <v>53</v>
      </c>
      <c r="T113" s="29">
        <v>68</v>
      </c>
      <c r="V113" s="10">
        <v>53</v>
      </c>
      <c r="W113" s="29">
        <v>74</v>
      </c>
      <c r="Y113" s="10">
        <v>53</v>
      </c>
      <c r="Z113" s="29">
        <v>69</v>
      </c>
      <c r="AB113" s="10">
        <v>53</v>
      </c>
      <c r="AC113" s="29">
        <v>69</v>
      </c>
    </row>
    <row r="114" spans="1:29" x14ac:dyDescent="0.3">
      <c r="A114" s="10">
        <v>52</v>
      </c>
      <c r="B114" s="29">
        <v>64</v>
      </c>
      <c r="D114" s="10">
        <v>52</v>
      </c>
      <c r="E114" s="29">
        <v>66</v>
      </c>
      <c r="G114" s="10">
        <v>52</v>
      </c>
      <c r="H114" s="29">
        <v>62</v>
      </c>
      <c r="J114" s="10">
        <v>52</v>
      </c>
      <c r="K114" s="29">
        <v>63</v>
      </c>
      <c r="M114" s="10">
        <v>52</v>
      </c>
      <c r="N114" s="29">
        <v>64</v>
      </c>
      <c r="P114" s="10">
        <v>52</v>
      </c>
      <c r="Q114" s="29">
        <v>64</v>
      </c>
      <c r="S114" s="10">
        <v>52</v>
      </c>
      <c r="T114" s="29">
        <v>67</v>
      </c>
      <c r="V114" s="10">
        <v>52</v>
      </c>
      <c r="W114" s="29">
        <v>74</v>
      </c>
      <c r="Y114" s="10">
        <v>52</v>
      </c>
      <c r="Z114" s="29">
        <v>69</v>
      </c>
      <c r="AB114" s="10">
        <v>52</v>
      </c>
      <c r="AC114" s="29">
        <v>68</v>
      </c>
    </row>
    <row r="115" spans="1:29" x14ac:dyDescent="0.3">
      <c r="A115" s="10">
        <v>51</v>
      </c>
      <c r="B115" s="29">
        <v>64</v>
      </c>
      <c r="D115" s="10">
        <v>51</v>
      </c>
      <c r="E115" s="29">
        <v>66</v>
      </c>
      <c r="G115" s="10">
        <v>51</v>
      </c>
      <c r="H115" s="29">
        <v>62</v>
      </c>
      <c r="J115" s="10">
        <v>51</v>
      </c>
      <c r="K115" s="29">
        <v>63</v>
      </c>
      <c r="M115" s="10">
        <v>51</v>
      </c>
      <c r="N115" s="29">
        <v>63</v>
      </c>
      <c r="P115" s="10">
        <v>51</v>
      </c>
      <c r="Q115" s="29">
        <v>64</v>
      </c>
      <c r="S115" s="10">
        <v>51</v>
      </c>
      <c r="T115" s="29">
        <v>67</v>
      </c>
      <c r="V115" s="10">
        <v>51</v>
      </c>
      <c r="W115" s="29">
        <v>73</v>
      </c>
      <c r="Y115" s="10">
        <v>51</v>
      </c>
      <c r="Z115" s="29">
        <v>68</v>
      </c>
      <c r="AB115" s="10">
        <v>51</v>
      </c>
      <c r="AC115" s="29">
        <v>68</v>
      </c>
    </row>
    <row r="116" spans="1:29" x14ac:dyDescent="0.3">
      <c r="A116" s="10">
        <v>50</v>
      </c>
      <c r="B116" s="29">
        <v>64</v>
      </c>
      <c r="D116" s="10">
        <v>50</v>
      </c>
      <c r="E116" s="29">
        <v>65</v>
      </c>
      <c r="G116" s="10">
        <v>50</v>
      </c>
      <c r="H116" s="29">
        <v>62</v>
      </c>
      <c r="J116" s="10">
        <v>50</v>
      </c>
      <c r="K116" s="29">
        <v>63</v>
      </c>
      <c r="M116" s="10">
        <v>50</v>
      </c>
      <c r="N116" s="29">
        <v>63</v>
      </c>
      <c r="P116" s="10">
        <v>50</v>
      </c>
      <c r="Q116" s="29">
        <v>64</v>
      </c>
      <c r="S116" s="10">
        <v>50</v>
      </c>
      <c r="T116" s="29">
        <v>67</v>
      </c>
      <c r="V116" s="10">
        <v>50</v>
      </c>
      <c r="W116" s="29">
        <v>73</v>
      </c>
      <c r="Y116" s="10">
        <v>50</v>
      </c>
      <c r="Z116" s="29">
        <v>68</v>
      </c>
      <c r="AB116" s="10">
        <v>50</v>
      </c>
      <c r="AC116" s="29">
        <v>68</v>
      </c>
    </row>
    <row r="117" spans="1:29" x14ac:dyDescent="0.3">
      <c r="A117" s="10">
        <v>49</v>
      </c>
      <c r="B117" s="29">
        <v>64</v>
      </c>
      <c r="D117" s="10">
        <v>49</v>
      </c>
      <c r="E117" s="29">
        <v>65</v>
      </c>
      <c r="G117" s="10">
        <v>49</v>
      </c>
      <c r="H117" s="29">
        <v>61</v>
      </c>
      <c r="J117" s="10">
        <v>49</v>
      </c>
      <c r="K117" s="29">
        <v>62</v>
      </c>
      <c r="M117" s="10">
        <v>49</v>
      </c>
      <c r="N117" s="29">
        <v>63</v>
      </c>
      <c r="P117" s="10">
        <v>49</v>
      </c>
      <c r="Q117" s="29">
        <v>63</v>
      </c>
      <c r="S117" s="10">
        <v>49</v>
      </c>
      <c r="T117" s="29">
        <v>66</v>
      </c>
      <c r="V117" s="10">
        <v>49</v>
      </c>
      <c r="W117" s="29">
        <v>73</v>
      </c>
      <c r="Y117" s="10">
        <v>49</v>
      </c>
      <c r="Z117" s="29">
        <v>68</v>
      </c>
      <c r="AB117" s="10">
        <v>49</v>
      </c>
      <c r="AC117" s="29">
        <v>67</v>
      </c>
    </row>
    <row r="118" spans="1:29" x14ac:dyDescent="0.3">
      <c r="A118" s="10">
        <v>48</v>
      </c>
      <c r="B118" s="29">
        <v>63</v>
      </c>
      <c r="D118" s="10">
        <v>48</v>
      </c>
      <c r="E118" s="29">
        <v>65</v>
      </c>
      <c r="G118" s="10">
        <v>48</v>
      </c>
      <c r="H118" s="29">
        <v>61</v>
      </c>
      <c r="J118" s="10">
        <v>48</v>
      </c>
      <c r="K118" s="29">
        <v>62</v>
      </c>
      <c r="M118" s="10">
        <v>48</v>
      </c>
      <c r="N118" s="29">
        <v>62</v>
      </c>
      <c r="P118" s="10">
        <v>48</v>
      </c>
      <c r="Q118" s="29">
        <v>63</v>
      </c>
      <c r="S118" s="10">
        <v>48</v>
      </c>
      <c r="T118" s="29">
        <v>66</v>
      </c>
      <c r="V118" s="10">
        <v>48</v>
      </c>
      <c r="W118" s="29">
        <v>72</v>
      </c>
      <c r="Y118" s="10">
        <v>48</v>
      </c>
      <c r="Z118" s="29">
        <v>67</v>
      </c>
      <c r="AB118" s="10">
        <v>48</v>
      </c>
      <c r="AC118" s="29">
        <v>67</v>
      </c>
    </row>
    <row r="119" spans="1:29" x14ac:dyDescent="0.3">
      <c r="A119" s="10">
        <v>47</v>
      </c>
      <c r="B119" s="29">
        <v>63</v>
      </c>
      <c r="D119" s="10">
        <v>47</v>
      </c>
      <c r="E119" s="29">
        <v>64</v>
      </c>
      <c r="G119" s="10">
        <v>47</v>
      </c>
      <c r="H119" s="29">
        <v>61</v>
      </c>
      <c r="J119" s="10">
        <v>47</v>
      </c>
      <c r="K119" s="29">
        <v>62</v>
      </c>
      <c r="M119" s="10">
        <v>47</v>
      </c>
      <c r="N119" s="29">
        <v>62</v>
      </c>
      <c r="P119" s="10">
        <v>47</v>
      </c>
      <c r="Q119" s="29">
        <v>63</v>
      </c>
      <c r="S119" s="10">
        <v>47</v>
      </c>
      <c r="T119" s="29">
        <v>66</v>
      </c>
      <c r="V119" s="10">
        <v>47</v>
      </c>
      <c r="W119" s="29">
        <v>72</v>
      </c>
      <c r="Y119" s="10">
        <v>47</v>
      </c>
      <c r="Z119" s="29">
        <v>67</v>
      </c>
      <c r="AB119" s="10">
        <v>47</v>
      </c>
      <c r="AC119" s="29">
        <v>67</v>
      </c>
    </row>
    <row r="120" spans="1:29" x14ac:dyDescent="0.3">
      <c r="A120" s="10">
        <v>46</v>
      </c>
      <c r="B120" s="29">
        <v>63</v>
      </c>
      <c r="D120" s="10">
        <v>46</v>
      </c>
      <c r="E120" s="29">
        <v>64</v>
      </c>
      <c r="G120" s="10">
        <v>46</v>
      </c>
      <c r="H120" s="30">
        <v>60</v>
      </c>
      <c r="J120" s="10">
        <v>46</v>
      </c>
      <c r="K120" s="29">
        <v>61</v>
      </c>
      <c r="M120" s="10">
        <v>46</v>
      </c>
      <c r="N120" s="29">
        <v>62</v>
      </c>
      <c r="P120" s="10">
        <v>46</v>
      </c>
      <c r="Q120" s="29">
        <v>62</v>
      </c>
      <c r="S120" s="10">
        <v>46</v>
      </c>
      <c r="T120" s="29">
        <v>65</v>
      </c>
      <c r="V120" s="10">
        <v>46</v>
      </c>
      <c r="W120" s="29">
        <v>72</v>
      </c>
      <c r="Y120" s="10">
        <v>46</v>
      </c>
      <c r="Z120" s="29">
        <v>67</v>
      </c>
      <c r="AB120" s="10">
        <v>46</v>
      </c>
      <c r="AC120" s="29">
        <v>67</v>
      </c>
    </row>
    <row r="121" spans="1:29" x14ac:dyDescent="0.3">
      <c r="A121" s="10">
        <v>45</v>
      </c>
      <c r="B121" s="29">
        <v>63</v>
      </c>
      <c r="D121" s="10">
        <v>45</v>
      </c>
      <c r="E121" s="29">
        <v>64</v>
      </c>
      <c r="G121" s="10">
        <v>45</v>
      </c>
      <c r="H121" s="30">
        <v>60</v>
      </c>
      <c r="J121" s="10">
        <v>45</v>
      </c>
      <c r="K121" s="29">
        <v>61</v>
      </c>
      <c r="M121" s="10">
        <v>45</v>
      </c>
      <c r="N121" s="29">
        <v>61</v>
      </c>
      <c r="P121" s="10">
        <v>45</v>
      </c>
      <c r="Q121" s="29">
        <v>62</v>
      </c>
      <c r="S121" s="10">
        <v>45</v>
      </c>
      <c r="T121" s="29">
        <v>65</v>
      </c>
      <c r="V121" s="10">
        <v>45</v>
      </c>
      <c r="W121" s="29">
        <v>71</v>
      </c>
      <c r="Y121" s="10">
        <v>45</v>
      </c>
      <c r="Z121" s="29">
        <v>66</v>
      </c>
      <c r="AB121" s="10">
        <v>45</v>
      </c>
      <c r="AC121" s="29">
        <v>66</v>
      </c>
    </row>
    <row r="122" spans="1:29" x14ac:dyDescent="0.3">
      <c r="A122" s="10">
        <v>44</v>
      </c>
      <c r="B122" s="29">
        <v>62</v>
      </c>
      <c r="D122" s="10">
        <v>44</v>
      </c>
      <c r="E122" s="29">
        <v>63</v>
      </c>
      <c r="G122" s="4">
        <v>44</v>
      </c>
      <c r="H122" s="30">
        <v>60</v>
      </c>
      <c r="J122" s="10">
        <v>44</v>
      </c>
      <c r="K122" s="29">
        <v>61</v>
      </c>
      <c r="M122" s="10">
        <v>44</v>
      </c>
      <c r="N122" s="29">
        <v>61</v>
      </c>
      <c r="P122" s="10">
        <v>44</v>
      </c>
      <c r="Q122" s="29">
        <v>62</v>
      </c>
      <c r="S122" s="10">
        <v>44</v>
      </c>
      <c r="T122" s="29">
        <v>65</v>
      </c>
      <c r="V122" s="10">
        <v>44</v>
      </c>
      <c r="W122" s="29">
        <v>71</v>
      </c>
      <c r="Y122" s="10">
        <v>44</v>
      </c>
      <c r="Z122" s="29">
        <v>66</v>
      </c>
      <c r="AB122" s="10">
        <v>44</v>
      </c>
      <c r="AC122" s="29">
        <v>66</v>
      </c>
    </row>
    <row r="123" spans="1:29" x14ac:dyDescent="0.3">
      <c r="A123" s="10">
        <v>43</v>
      </c>
      <c r="B123" s="29">
        <v>62</v>
      </c>
      <c r="D123" s="10">
        <v>43</v>
      </c>
      <c r="E123" s="29">
        <v>63</v>
      </c>
      <c r="G123" s="10">
        <v>43</v>
      </c>
      <c r="H123" s="33">
        <v>59</v>
      </c>
      <c r="J123" s="10">
        <v>43</v>
      </c>
      <c r="K123" s="30">
        <v>60</v>
      </c>
      <c r="M123" s="10">
        <v>43</v>
      </c>
      <c r="N123" s="29">
        <v>61</v>
      </c>
      <c r="P123" s="10">
        <v>43</v>
      </c>
      <c r="Q123" s="29">
        <v>61</v>
      </c>
      <c r="S123" s="10">
        <v>43</v>
      </c>
      <c r="T123" s="29">
        <v>64</v>
      </c>
      <c r="V123" s="10">
        <v>43</v>
      </c>
      <c r="W123" s="29">
        <v>71</v>
      </c>
      <c r="Y123" s="10">
        <v>43</v>
      </c>
      <c r="Z123" s="29">
        <v>66</v>
      </c>
      <c r="AB123" s="10">
        <v>43</v>
      </c>
      <c r="AC123" s="29">
        <v>66</v>
      </c>
    </row>
    <row r="124" spans="1:29" x14ac:dyDescent="0.3">
      <c r="A124" s="10">
        <v>42</v>
      </c>
      <c r="B124" s="29">
        <v>62</v>
      </c>
      <c r="D124" s="10">
        <v>42</v>
      </c>
      <c r="E124" s="29">
        <v>63</v>
      </c>
      <c r="G124" s="10">
        <v>42</v>
      </c>
      <c r="H124" s="29">
        <v>58</v>
      </c>
      <c r="J124" s="10">
        <v>42</v>
      </c>
      <c r="K124" s="30">
        <v>60</v>
      </c>
      <c r="M124" s="10">
        <v>42</v>
      </c>
      <c r="N124" s="30">
        <v>60</v>
      </c>
      <c r="P124" s="10">
        <v>42</v>
      </c>
      <c r="Q124" s="29">
        <v>61</v>
      </c>
      <c r="S124" s="10">
        <v>42</v>
      </c>
      <c r="T124" s="29">
        <v>64</v>
      </c>
      <c r="V124" s="10">
        <v>42</v>
      </c>
      <c r="W124" s="29">
        <v>70</v>
      </c>
      <c r="Y124" s="10">
        <v>42</v>
      </c>
      <c r="Z124" s="29">
        <v>65</v>
      </c>
      <c r="AB124" s="10">
        <v>42</v>
      </c>
      <c r="AC124" s="29">
        <v>66</v>
      </c>
    </row>
    <row r="125" spans="1:29" x14ac:dyDescent="0.3">
      <c r="A125" s="10">
        <v>41</v>
      </c>
      <c r="B125" s="29">
        <v>62</v>
      </c>
      <c r="D125" s="10">
        <v>41</v>
      </c>
      <c r="E125" s="29">
        <v>62</v>
      </c>
      <c r="G125" s="10">
        <v>41</v>
      </c>
      <c r="H125" s="29">
        <v>56</v>
      </c>
      <c r="J125" s="4">
        <v>41</v>
      </c>
      <c r="K125" s="30">
        <v>60</v>
      </c>
      <c r="M125" s="10">
        <v>41</v>
      </c>
      <c r="N125" s="30">
        <v>60</v>
      </c>
      <c r="P125" s="10">
        <v>41</v>
      </c>
      <c r="Q125" s="29">
        <v>61</v>
      </c>
      <c r="S125" s="10">
        <v>41</v>
      </c>
      <c r="T125" s="29">
        <v>64</v>
      </c>
      <c r="V125" s="10">
        <v>41</v>
      </c>
      <c r="W125" s="29">
        <v>70</v>
      </c>
      <c r="Y125" s="10">
        <v>41</v>
      </c>
      <c r="Z125" s="29">
        <v>65</v>
      </c>
      <c r="AB125" s="10">
        <v>41</v>
      </c>
      <c r="AC125" s="29">
        <v>65</v>
      </c>
    </row>
    <row r="126" spans="1:29" x14ac:dyDescent="0.3">
      <c r="A126" s="10">
        <v>40</v>
      </c>
      <c r="B126" s="29">
        <v>61</v>
      </c>
      <c r="D126" s="10">
        <v>40</v>
      </c>
      <c r="E126" s="29">
        <v>62</v>
      </c>
      <c r="G126" s="10">
        <v>40</v>
      </c>
      <c r="H126" s="29">
        <v>54</v>
      </c>
      <c r="J126" s="10">
        <v>40</v>
      </c>
      <c r="K126" s="33">
        <v>59</v>
      </c>
      <c r="M126" s="4">
        <v>40</v>
      </c>
      <c r="N126" s="30">
        <v>60</v>
      </c>
      <c r="P126" s="10">
        <v>40</v>
      </c>
      <c r="Q126" s="30">
        <v>60</v>
      </c>
      <c r="S126" s="10">
        <v>40</v>
      </c>
      <c r="T126" s="29">
        <v>63</v>
      </c>
      <c r="V126" s="10">
        <v>40</v>
      </c>
      <c r="W126" s="29">
        <v>70</v>
      </c>
      <c r="Y126" s="10">
        <v>40</v>
      </c>
      <c r="Z126" s="29">
        <v>65</v>
      </c>
      <c r="AB126" s="10">
        <v>40</v>
      </c>
      <c r="AC126" s="29">
        <v>65</v>
      </c>
    </row>
    <row r="127" spans="1:29" x14ac:dyDescent="0.3">
      <c r="A127" s="10">
        <v>39</v>
      </c>
      <c r="B127" s="29">
        <v>61</v>
      </c>
      <c r="D127" s="10">
        <v>39</v>
      </c>
      <c r="E127" s="29">
        <v>62</v>
      </c>
      <c r="G127" s="10">
        <v>39</v>
      </c>
      <c r="H127" s="29">
        <v>52</v>
      </c>
      <c r="J127" s="10">
        <v>39</v>
      </c>
      <c r="K127" s="29">
        <v>58</v>
      </c>
      <c r="M127" s="10">
        <v>39</v>
      </c>
      <c r="N127" s="33">
        <v>59</v>
      </c>
      <c r="P127" s="10">
        <v>39</v>
      </c>
      <c r="Q127" s="30">
        <v>60</v>
      </c>
      <c r="S127" s="10">
        <v>39</v>
      </c>
      <c r="T127" s="29">
        <v>63</v>
      </c>
      <c r="V127" s="10">
        <v>39</v>
      </c>
      <c r="W127" s="29">
        <v>69</v>
      </c>
      <c r="Y127" s="10">
        <v>39</v>
      </c>
      <c r="Z127" s="29">
        <v>64</v>
      </c>
      <c r="AB127" s="10">
        <v>39</v>
      </c>
      <c r="AC127" s="29">
        <v>65</v>
      </c>
    </row>
    <row r="128" spans="1:29" x14ac:dyDescent="0.3">
      <c r="A128" s="10">
        <v>38</v>
      </c>
      <c r="B128" s="29">
        <v>61</v>
      </c>
      <c r="D128" s="10">
        <v>38</v>
      </c>
      <c r="E128" s="29">
        <v>61</v>
      </c>
      <c r="G128" s="10">
        <v>38</v>
      </c>
      <c r="H128" s="29">
        <v>51</v>
      </c>
      <c r="J128" s="10">
        <v>38</v>
      </c>
      <c r="K128" s="29">
        <v>56</v>
      </c>
      <c r="M128" s="10">
        <v>38</v>
      </c>
      <c r="N128" s="29">
        <v>58</v>
      </c>
      <c r="P128" s="4">
        <v>38</v>
      </c>
      <c r="Q128" s="30">
        <v>60</v>
      </c>
      <c r="S128" s="10">
        <v>38</v>
      </c>
      <c r="T128" s="29">
        <v>63</v>
      </c>
      <c r="V128" s="10">
        <v>38</v>
      </c>
      <c r="W128" s="29">
        <v>69</v>
      </c>
      <c r="Y128" s="10">
        <v>38</v>
      </c>
      <c r="Z128" s="29">
        <v>64</v>
      </c>
      <c r="AB128" s="10">
        <v>38</v>
      </c>
      <c r="AC128" s="29">
        <v>65</v>
      </c>
    </row>
    <row r="129" spans="1:29" x14ac:dyDescent="0.3">
      <c r="A129" s="10">
        <v>37</v>
      </c>
      <c r="B129" s="29">
        <v>61</v>
      </c>
      <c r="D129" s="10">
        <v>37</v>
      </c>
      <c r="E129" s="29">
        <v>61</v>
      </c>
      <c r="G129" s="8">
        <v>37</v>
      </c>
      <c r="H129" s="31">
        <v>50</v>
      </c>
      <c r="J129" s="10">
        <v>37</v>
      </c>
      <c r="K129" s="29">
        <v>54</v>
      </c>
      <c r="M129" s="10">
        <v>37</v>
      </c>
      <c r="N129" s="29">
        <v>56</v>
      </c>
      <c r="P129" s="10">
        <v>37</v>
      </c>
      <c r="Q129" s="33">
        <v>59</v>
      </c>
      <c r="S129" s="10">
        <v>37</v>
      </c>
      <c r="T129" s="29">
        <v>62</v>
      </c>
      <c r="V129" s="10">
        <v>37</v>
      </c>
      <c r="W129" s="29">
        <v>69</v>
      </c>
      <c r="Y129" s="10">
        <v>37</v>
      </c>
      <c r="Z129" s="29">
        <v>64</v>
      </c>
      <c r="AB129" s="10">
        <v>37</v>
      </c>
      <c r="AC129" s="29">
        <v>64</v>
      </c>
    </row>
    <row r="130" spans="1:29" x14ac:dyDescent="0.3">
      <c r="A130" s="10">
        <v>36</v>
      </c>
      <c r="B130" s="30">
        <v>60</v>
      </c>
      <c r="D130" s="10">
        <v>36</v>
      </c>
      <c r="E130" s="29">
        <v>61</v>
      </c>
      <c r="G130" s="10">
        <v>36</v>
      </c>
      <c r="H130" s="29">
        <v>49</v>
      </c>
      <c r="J130" s="10">
        <v>36</v>
      </c>
      <c r="K130" s="29">
        <v>53</v>
      </c>
      <c r="M130" s="10">
        <v>36</v>
      </c>
      <c r="N130" s="29">
        <v>54</v>
      </c>
      <c r="P130" s="10">
        <v>36</v>
      </c>
      <c r="Q130" s="29">
        <v>58</v>
      </c>
      <c r="S130" s="10">
        <v>36</v>
      </c>
      <c r="T130" s="29">
        <v>62</v>
      </c>
      <c r="V130" s="10">
        <v>36</v>
      </c>
      <c r="W130" s="29">
        <v>68</v>
      </c>
      <c r="Y130" s="10">
        <v>36</v>
      </c>
      <c r="Z130" s="29">
        <v>64</v>
      </c>
      <c r="AB130" s="10">
        <v>36</v>
      </c>
      <c r="AC130" s="29">
        <v>64</v>
      </c>
    </row>
    <row r="131" spans="1:29" x14ac:dyDescent="0.3">
      <c r="A131" s="10">
        <v>35</v>
      </c>
      <c r="B131" s="30">
        <v>60</v>
      </c>
      <c r="D131" s="4">
        <v>35</v>
      </c>
      <c r="E131" s="30">
        <v>60</v>
      </c>
      <c r="G131" s="10">
        <v>35</v>
      </c>
      <c r="H131" s="29">
        <v>48</v>
      </c>
      <c r="J131" s="10">
        <v>35</v>
      </c>
      <c r="K131" s="29">
        <v>52</v>
      </c>
      <c r="M131" s="10">
        <v>35</v>
      </c>
      <c r="N131" s="29">
        <v>53</v>
      </c>
      <c r="P131" s="10">
        <v>35</v>
      </c>
      <c r="Q131" s="29">
        <v>56</v>
      </c>
      <c r="S131" s="10">
        <v>35</v>
      </c>
      <c r="T131" s="29">
        <v>62</v>
      </c>
      <c r="V131" s="10">
        <v>35</v>
      </c>
      <c r="W131" s="29">
        <v>68</v>
      </c>
      <c r="Y131" s="10">
        <v>35</v>
      </c>
      <c r="Z131" s="29">
        <v>63</v>
      </c>
      <c r="AB131" s="10">
        <v>35</v>
      </c>
      <c r="AC131" s="29">
        <v>64</v>
      </c>
    </row>
    <row r="132" spans="1:29" x14ac:dyDescent="0.3">
      <c r="A132" s="5">
        <v>34</v>
      </c>
      <c r="B132" s="30">
        <v>60</v>
      </c>
      <c r="D132" s="10">
        <v>34</v>
      </c>
      <c r="E132" s="33">
        <v>59</v>
      </c>
      <c r="G132" s="10">
        <v>34</v>
      </c>
      <c r="H132" s="29">
        <v>47</v>
      </c>
      <c r="J132" s="10">
        <v>34</v>
      </c>
      <c r="K132" s="29">
        <v>51</v>
      </c>
      <c r="M132" s="10">
        <v>34</v>
      </c>
      <c r="N132" s="29">
        <v>52</v>
      </c>
      <c r="P132" s="10">
        <v>34</v>
      </c>
      <c r="Q132" s="29">
        <v>54</v>
      </c>
      <c r="S132" s="10">
        <v>34</v>
      </c>
      <c r="T132" s="29">
        <v>61</v>
      </c>
      <c r="V132" s="10">
        <v>34</v>
      </c>
      <c r="W132" s="29">
        <v>68</v>
      </c>
      <c r="Y132" s="10">
        <v>34</v>
      </c>
      <c r="Z132" s="29">
        <v>63</v>
      </c>
      <c r="AB132" s="10">
        <v>34</v>
      </c>
      <c r="AC132" s="29">
        <v>64</v>
      </c>
    </row>
    <row r="133" spans="1:29" x14ac:dyDescent="0.3">
      <c r="A133" s="10">
        <v>33</v>
      </c>
      <c r="B133" s="33">
        <v>59</v>
      </c>
      <c r="D133" s="10">
        <v>33</v>
      </c>
      <c r="E133" s="29">
        <v>58</v>
      </c>
      <c r="G133" s="10">
        <v>33</v>
      </c>
      <c r="H133" s="29">
        <v>46</v>
      </c>
      <c r="J133" s="8">
        <v>33</v>
      </c>
      <c r="K133" s="31">
        <v>50</v>
      </c>
      <c r="M133" s="10">
        <v>33</v>
      </c>
      <c r="N133" s="29">
        <v>51</v>
      </c>
      <c r="P133" s="10">
        <v>33</v>
      </c>
      <c r="Q133" s="29">
        <v>52</v>
      </c>
      <c r="S133" s="10">
        <v>33</v>
      </c>
      <c r="T133" s="29">
        <v>61</v>
      </c>
      <c r="V133" s="10">
        <v>33</v>
      </c>
      <c r="W133" s="29">
        <v>67</v>
      </c>
      <c r="Y133" s="10">
        <v>33</v>
      </c>
      <c r="Z133" s="29">
        <v>63</v>
      </c>
      <c r="AB133" s="10">
        <v>33</v>
      </c>
      <c r="AC133" s="29">
        <v>63</v>
      </c>
    </row>
    <row r="134" spans="1:29" x14ac:dyDescent="0.3">
      <c r="A134" s="10">
        <v>32</v>
      </c>
      <c r="B134" s="29">
        <v>58</v>
      </c>
      <c r="D134" s="10">
        <v>32</v>
      </c>
      <c r="E134" s="29">
        <v>57</v>
      </c>
      <c r="G134" s="10">
        <v>32</v>
      </c>
      <c r="H134" s="29">
        <v>45</v>
      </c>
      <c r="J134" s="10">
        <v>32</v>
      </c>
      <c r="K134" s="29">
        <v>49</v>
      </c>
      <c r="M134" s="8">
        <v>32</v>
      </c>
      <c r="N134" s="31">
        <v>50</v>
      </c>
      <c r="P134" s="10">
        <v>32</v>
      </c>
      <c r="Q134" s="29">
        <v>51</v>
      </c>
      <c r="S134" s="10">
        <v>32</v>
      </c>
      <c r="T134" s="29">
        <v>61</v>
      </c>
      <c r="V134" s="10">
        <v>32</v>
      </c>
      <c r="W134" s="29">
        <v>67</v>
      </c>
      <c r="Y134" s="10">
        <v>32</v>
      </c>
      <c r="Z134" s="29">
        <v>63</v>
      </c>
      <c r="AB134" s="10">
        <v>32</v>
      </c>
      <c r="AC134" s="29">
        <v>63</v>
      </c>
    </row>
    <row r="135" spans="1:29" x14ac:dyDescent="0.3">
      <c r="A135" s="10">
        <v>31</v>
      </c>
      <c r="B135" s="29">
        <v>56</v>
      </c>
      <c r="D135" s="10">
        <v>31</v>
      </c>
      <c r="E135" s="29">
        <v>56</v>
      </c>
      <c r="G135" s="10">
        <v>31</v>
      </c>
      <c r="H135" s="29">
        <v>44</v>
      </c>
      <c r="J135" s="10">
        <v>31</v>
      </c>
      <c r="K135" s="29">
        <v>48</v>
      </c>
      <c r="M135" s="10">
        <v>31</v>
      </c>
      <c r="N135" s="29">
        <v>49</v>
      </c>
      <c r="P135" s="8">
        <v>31</v>
      </c>
      <c r="Q135" s="31">
        <v>50</v>
      </c>
      <c r="S135" s="10">
        <v>31</v>
      </c>
      <c r="T135" s="30">
        <v>60</v>
      </c>
      <c r="V135" s="10">
        <v>31</v>
      </c>
      <c r="W135" s="29">
        <v>67</v>
      </c>
      <c r="Y135" s="10">
        <v>31</v>
      </c>
      <c r="Z135" s="29">
        <v>62</v>
      </c>
      <c r="AB135" s="10">
        <v>31</v>
      </c>
      <c r="AC135" s="29">
        <v>63</v>
      </c>
    </row>
    <row r="136" spans="1:29" x14ac:dyDescent="0.3">
      <c r="A136" s="10">
        <v>30</v>
      </c>
      <c r="B136" s="29">
        <v>54</v>
      </c>
      <c r="D136" s="10">
        <v>30</v>
      </c>
      <c r="E136" s="29">
        <v>55</v>
      </c>
      <c r="G136" s="10">
        <v>30</v>
      </c>
      <c r="H136" s="29">
        <v>43</v>
      </c>
      <c r="J136" s="10">
        <v>30</v>
      </c>
      <c r="K136" s="29">
        <v>47</v>
      </c>
      <c r="M136" s="10">
        <v>30</v>
      </c>
      <c r="N136" s="29">
        <v>48</v>
      </c>
      <c r="P136" s="10">
        <v>30</v>
      </c>
      <c r="Q136" s="29">
        <v>49</v>
      </c>
      <c r="S136" s="10">
        <v>30</v>
      </c>
      <c r="T136" s="30">
        <v>60</v>
      </c>
      <c r="V136" s="10">
        <v>30</v>
      </c>
      <c r="W136" s="29">
        <v>66</v>
      </c>
      <c r="Y136" s="10">
        <v>30</v>
      </c>
      <c r="Z136" s="29">
        <v>62</v>
      </c>
      <c r="AB136" s="10">
        <v>30</v>
      </c>
      <c r="AC136" s="29">
        <v>63</v>
      </c>
    </row>
    <row r="137" spans="1:29" x14ac:dyDescent="0.3">
      <c r="A137" s="10">
        <v>29</v>
      </c>
      <c r="B137" s="29">
        <v>52</v>
      </c>
      <c r="D137" s="10">
        <v>29</v>
      </c>
      <c r="E137" s="29">
        <v>54</v>
      </c>
      <c r="G137" s="10">
        <v>29</v>
      </c>
      <c r="H137" s="29">
        <v>42</v>
      </c>
      <c r="J137" s="10">
        <v>29</v>
      </c>
      <c r="K137" s="29">
        <v>46</v>
      </c>
      <c r="M137" s="10">
        <v>29</v>
      </c>
      <c r="N137" s="29">
        <v>47</v>
      </c>
      <c r="P137" s="10">
        <v>29</v>
      </c>
      <c r="Q137" s="29">
        <v>48</v>
      </c>
      <c r="S137" s="4">
        <v>29</v>
      </c>
      <c r="T137" s="30">
        <v>60</v>
      </c>
      <c r="V137" s="10">
        <v>29</v>
      </c>
      <c r="W137" s="29">
        <v>65</v>
      </c>
      <c r="Y137" s="10">
        <v>29</v>
      </c>
      <c r="Z137" s="29">
        <v>62</v>
      </c>
      <c r="AB137" s="10">
        <v>29</v>
      </c>
      <c r="AC137" s="29">
        <v>62</v>
      </c>
    </row>
    <row r="138" spans="1:29" x14ac:dyDescent="0.3">
      <c r="A138" s="8">
        <v>28</v>
      </c>
      <c r="B138" s="31">
        <v>50</v>
      </c>
      <c r="D138" s="10">
        <v>28</v>
      </c>
      <c r="E138" s="29">
        <v>53</v>
      </c>
      <c r="G138" s="10">
        <v>28</v>
      </c>
      <c r="H138" s="29">
        <v>41</v>
      </c>
      <c r="J138" s="10">
        <v>28</v>
      </c>
      <c r="K138" s="29">
        <v>45</v>
      </c>
      <c r="M138" s="10">
        <v>28</v>
      </c>
      <c r="N138" s="29">
        <v>46</v>
      </c>
      <c r="P138" s="10">
        <v>28</v>
      </c>
      <c r="Q138" s="29">
        <v>47</v>
      </c>
      <c r="S138" s="10">
        <v>28</v>
      </c>
      <c r="T138" s="33">
        <v>59</v>
      </c>
      <c r="V138" s="10">
        <v>28</v>
      </c>
      <c r="W138" s="29">
        <v>64</v>
      </c>
      <c r="Y138" s="10">
        <v>28</v>
      </c>
      <c r="Z138" s="29">
        <v>62</v>
      </c>
      <c r="AB138" s="10">
        <v>28</v>
      </c>
      <c r="AC138" s="29">
        <v>62</v>
      </c>
    </row>
    <row r="139" spans="1:29" x14ac:dyDescent="0.3">
      <c r="A139" s="10">
        <v>27</v>
      </c>
      <c r="B139" s="29">
        <v>49</v>
      </c>
      <c r="D139" s="10">
        <v>27</v>
      </c>
      <c r="E139" s="29">
        <v>53</v>
      </c>
      <c r="G139" s="10">
        <v>27</v>
      </c>
      <c r="H139" s="29">
        <v>41</v>
      </c>
      <c r="J139" s="10">
        <v>27</v>
      </c>
      <c r="K139" s="29">
        <v>44</v>
      </c>
      <c r="M139" s="10">
        <v>27</v>
      </c>
      <c r="N139" s="29">
        <v>45</v>
      </c>
      <c r="P139" s="10">
        <v>27</v>
      </c>
      <c r="Q139" s="29">
        <v>46</v>
      </c>
      <c r="S139" s="10">
        <v>27</v>
      </c>
      <c r="T139" s="29">
        <v>58</v>
      </c>
      <c r="V139" s="10">
        <v>27</v>
      </c>
      <c r="W139" s="29">
        <v>63</v>
      </c>
      <c r="Y139" s="10">
        <v>27</v>
      </c>
      <c r="Z139" s="29">
        <v>61</v>
      </c>
      <c r="AB139" s="10">
        <v>27</v>
      </c>
      <c r="AC139" s="29">
        <v>62</v>
      </c>
    </row>
    <row r="140" spans="1:29" x14ac:dyDescent="0.3">
      <c r="A140" s="10">
        <v>26</v>
      </c>
      <c r="B140" s="29">
        <v>48</v>
      </c>
      <c r="D140" s="10">
        <v>26</v>
      </c>
      <c r="E140" s="29">
        <v>52</v>
      </c>
      <c r="G140" s="4">
        <v>26</v>
      </c>
      <c r="H140" s="30">
        <v>40</v>
      </c>
      <c r="J140" s="10">
        <v>26</v>
      </c>
      <c r="K140" s="29">
        <v>43</v>
      </c>
      <c r="M140" s="10">
        <v>26</v>
      </c>
      <c r="N140" s="29">
        <v>44</v>
      </c>
      <c r="P140" s="10">
        <v>26</v>
      </c>
      <c r="Q140" s="29">
        <v>45</v>
      </c>
      <c r="S140" s="10">
        <v>26</v>
      </c>
      <c r="T140" s="29">
        <v>56</v>
      </c>
      <c r="V140" s="10">
        <v>26</v>
      </c>
      <c r="W140" s="29">
        <v>62</v>
      </c>
      <c r="Y140" s="10">
        <v>26</v>
      </c>
      <c r="Z140" s="29">
        <v>61</v>
      </c>
      <c r="AB140" s="10">
        <v>26</v>
      </c>
      <c r="AC140" s="29">
        <v>62</v>
      </c>
    </row>
    <row r="141" spans="1:29" x14ac:dyDescent="0.3">
      <c r="A141" s="10">
        <v>25</v>
      </c>
      <c r="B141" s="29">
        <v>47</v>
      </c>
      <c r="D141" s="10">
        <v>25</v>
      </c>
      <c r="E141" s="29">
        <v>52</v>
      </c>
      <c r="G141" s="10">
        <v>25</v>
      </c>
      <c r="H141" s="33">
        <v>39</v>
      </c>
      <c r="J141" s="10">
        <v>25</v>
      </c>
      <c r="K141" s="29">
        <v>42</v>
      </c>
      <c r="M141" s="10">
        <v>25</v>
      </c>
      <c r="N141" s="29">
        <v>43</v>
      </c>
      <c r="P141" s="10">
        <v>25</v>
      </c>
      <c r="Q141" s="29">
        <v>44</v>
      </c>
      <c r="S141" s="10">
        <v>25</v>
      </c>
      <c r="T141" s="29">
        <v>54</v>
      </c>
      <c r="V141" s="10">
        <v>25</v>
      </c>
      <c r="W141" s="29">
        <v>61</v>
      </c>
      <c r="Y141" s="10">
        <v>25</v>
      </c>
      <c r="Z141" s="29">
        <v>61</v>
      </c>
      <c r="AB141" s="10">
        <v>25</v>
      </c>
      <c r="AC141" s="29">
        <v>61</v>
      </c>
    </row>
    <row r="142" spans="1:29" x14ac:dyDescent="0.3">
      <c r="A142" s="10">
        <v>24</v>
      </c>
      <c r="B142" s="29">
        <v>46</v>
      </c>
      <c r="D142" s="10">
        <v>24</v>
      </c>
      <c r="E142" s="29">
        <v>51</v>
      </c>
      <c r="G142" s="10">
        <v>24</v>
      </c>
      <c r="H142" s="29">
        <v>36</v>
      </c>
      <c r="J142" s="4">
        <v>24</v>
      </c>
      <c r="K142" s="30">
        <v>40</v>
      </c>
      <c r="M142" s="10">
        <v>24</v>
      </c>
      <c r="N142" s="29">
        <v>42</v>
      </c>
      <c r="P142" s="10">
        <v>24</v>
      </c>
      <c r="Q142" s="29">
        <v>43</v>
      </c>
      <c r="S142" s="10">
        <v>24</v>
      </c>
      <c r="T142" s="29">
        <v>52</v>
      </c>
      <c r="V142" s="4">
        <v>24</v>
      </c>
      <c r="W142" s="30">
        <v>60</v>
      </c>
      <c r="Y142" s="10">
        <v>24</v>
      </c>
      <c r="Z142" s="29">
        <v>61</v>
      </c>
      <c r="AB142" s="10">
        <v>24</v>
      </c>
      <c r="AC142" s="29">
        <v>61</v>
      </c>
    </row>
    <row r="143" spans="1:29" x14ac:dyDescent="0.3">
      <c r="A143" s="10">
        <v>23</v>
      </c>
      <c r="B143" s="29">
        <v>45</v>
      </c>
      <c r="D143" s="8">
        <v>23</v>
      </c>
      <c r="E143" s="31">
        <v>50</v>
      </c>
      <c r="G143" s="10">
        <v>23</v>
      </c>
      <c r="H143" s="29">
        <v>32</v>
      </c>
      <c r="J143" s="10">
        <v>23</v>
      </c>
      <c r="K143" s="33">
        <v>39</v>
      </c>
      <c r="M143" s="10">
        <v>23</v>
      </c>
      <c r="N143" s="29">
        <v>41</v>
      </c>
      <c r="P143" s="10">
        <v>23</v>
      </c>
      <c r="Q143" s="29">
        <v>42</v>
      </c>
      <c r="S143" s="8">
        <v>23</v>
      </c>
      <c r="T143" s="31">
        <v>50</v>
      </c>
      <c r="V143" s="10">
        <v>23</v>
      </c>
      <c r="W143" s="33">
        <v>59</v>
      </c>
      <c r="Y143" s="10">
        <v>23</v>
      </c>
      <c r="Z143" s="30">
        <v>60</v>
      </c>
      <c r="AB143" s="10">
        <v>23</v>
      </c>
      <c r="AC143" s="29">
        <v>61</v>
      </c>
    </row>
    <row r="144" spans="1:29" x14ac:dyDescent="0.3">
      <c r="A144" s="10">
        <v>22</v>
      </c>
      <c r="B144" s="29">
        <v>44</v>
      </c>
      <c r="D144" s="10">
        <v>22</v>
      </c>
      <c r="E144" s="29">
        <v>49</v>
      </c>
      <c r="G144" s="10">
        <v>22</v>
      </c>
      <c r="H144" s="29">
        <v>31</v>
      </c>
      <c r="J144" s="10">
        <v>22</v>
      </c>
      <c r="K144" s="29">
        <v>36</v>
      </c>
      <c r="M144" s="4">
        <v>22</v>
      </c>
      <c r="N144" s="30">
        <v>40</v>
      </c>
      <c r="P144" s="4">
        <v>22</v>
      </c>
      <c r="Q144" s="30">
        <v>40</v>
      </c>
      <c r="S144" s="10">
        <v>22</v>
      </c>
      <c r="T144" s="29">
        <v>48</v>
      </c>
      <c r="V144" s="10">
        <v>22</v>
      </c>
      <c r="W144" s="29">
        <v>58</v>
      </c>
      <c r="Y144" s="10">
        <v>22</v>
      </c>
      <c r="Z144" s="30">
        <v>60</v>
      </c>
      <c r="AB144" s="10">
        <v>22</v>
      </c>
      <c r="AC144" s="29">
        <v>61</v>
      </c>
    </row>
    <row r="145" spans="1:29" x14ac:dyDescent="0.3">
      <c r="A145" s="10">
        <v>21</v>
      </c>
      <c r="B145" s="29">
        <v>43</v>
      </c>
      <c r="D145" s="10">
        <v>21</v>
      </c>
      <c r="E145" s="29">
        <v>48</v>
      </c>
      <c r="G145" s="10">
        <v>21</v>
      </c>
      <c r="H145" s="29">
        <v>30</v>
      </c>
      <c r="J145" s="10">
        <v>21</v>
      </c>
      <c r="K145" s="29">
        <v>34</v>
      </c>
      <c r="M145" s="10">
        <v>21</v>
      </c>
      <c r="N145" s="29">
        <v>34</v>
      </c>
      <c r="P145" s="10">
        <v>21</v>
      </c>
      <c r="Q145" s="33">
        <v>39</v>
      </c>
      <c r="S145" s="10">
        <v>21</v>
      </c>
      <c r="T145" s="29">
        <v>46</v>
      </c>
      <c r="V145" s="10">
        <v>21</v>
      </c>
      <c r="W145" s="29">
        <v>56</v>
      </c>
      <c r="Y145" s="4">
        <v>21</v>
      </c>
      <c r="Z145" s="30">
        <v>60</v>
      </c>
      <c r="AB145" s="10">
        <v>21</v>
      </c>
      <c r="AC145" s="30">
        <v>60</v>
      </c>
    </row>
    <row r="146" spans="1:29" x14ac:dyDescent="0.3">
      <c r="A146" s="10">
        <v>20</v>
      </c>
      <c r="B146" s="29">
        <v>42</v>
      </c>
      <c r="D146" s="10">
        <v>20</v>
      </c>
      <c r="E146" s="29">
        <v>44</v>
      </c>
      <c r="G146" s="4">
        <v>20</v>
      </c>
      <c r="H146" s="34">
        <v>25</v>
      </c>
      <c r="J146" s="6">
        <v>20</v>
      </c>
      <c r="K146" s="29">
        <v>32</v>
      </c>
      <c r="M146" s="10">
        <v>20</v>
      </c>
      <c r="N146" s="29">
        <v>32</v>
      </c>
      <c r="P146" s="10">
        <v>20</v>
      </c>
      <c r="Q146" s="29">
        <v>34</v>
      </c>
      <c r="S146" s="10">
        <v>20</v>
      </c>
      <c r="T146" s="29">
        <v>44</v>
      </c>
      <c r="V146" s="10">
        <v>20</v>
      </c>
      <c r="W146" s="29">
        <v>54</v>
      </c>
      <c r="Y146" s="10">
        <v>20</v>
      </c>
      <c r="Z146" s="33">
        <v>59</v>
      </c>
      <c r="AB146" s="10">
        <v>20</v>
      </c>
      <c r="AC146" s="30">
        <v>60</v>
      </c>
    </row>
    <row r="147" spans="1:29" x14ac:dyDescent="0.3">
      <c r="A147" s="4">
        <v>19</v>
      </c>
      <c r="B147" s="30">
        <v>40</v>
      </c>
      <c r="D147" s="4">
        <v>19</v>
      </c>
      <c r="E147" s="30">
        <v>40</v>
      </c>
      <c r="G147" s="10">
        <v>19</v>
      </c>
      <c r="H147" s="29">
        <v>21</v>
      </c>
      <c r="J147" s="10">
        <v>19</v>
      </c>
      <c r="K147" s="29">
        <v>29</v>
      </c>
      <c r="M147" s="10">
        <v>19</v>
      </c>
      <c r="N147" s="29">
        <v>30</v>
      </c>
      <c r="P147" s="10">
        <v>19</v>
      </c>
      <c r="Q147" s="29">
        <v>29</v>
      </c>
      <c r="S147" s="10">
        <v>19</v>
      </c>
      <c r="T147" s="29">
        <v>42</v>
      </c>
      <c r="V147" s="10">
        <v>19</v>
      </c>
      <c r="W147" s="29">
        <v>52</v>
      </c>
      <c r="Y147" s="10">
        <v>19</v>
      </c>
      <c r="Z147" s="29">
        <v>57</v>
      </c>
      <c r="AB147" s="4">
        <v>19</v>
      </c>
      <c r="AC147" s="30">
        <v>60</v>
      </c>
    </row>
    <row r="148" spans="1:29" x14ac:dyDescent="0.3">
      <c r="A148" s="10">
        <v>18</v>
      </c>
      <c r="B148" s="33">
        <v>39</v>
      </c>
      <c r="D148" s="10">
        <v>18</v>
      </c>
      <c r="E148" s="29">
        <v>38</v>
      </c>
      <c r="G148" s="10">
        <v>18</v>
      </c>
      <c r="H148" s="29">
        <v>17</v>
      </c>
      <c r="J148" s="4">
        <v>18</v>
      </c>
      <c r="K148" s="34">
        <v>25</v>
      </c>
      <c r="M148" s="4">
        <v>18</v>
      </c>
      <c r="N148" s="34">
        <v>25</v>
      </c>
      <c r="P148" s="10">
        <v>18</v>
      </c>
      <c r="Q148" s="29">
        <v>27</v>
      </c>
      <c r="S148" s="4">
        <v>18</v>
      </c>
      <c r="T148" s="30">
        <v>40</v>
      </c>
      <c r="V148" s="8">
        <v>18</v>
      </c>
      <c r="W148" s="31">
        <v>50</v>
      </c>
      <c r="Y148" s="10">
        <v>18</v>
      </c>
      <c r="Z148" s="29">
        <v>55</v>
      </c>
      <c r="AB148" s="10">
        <v>18</v>
      </c>
      <c r="AC148" s="33">
        <v>59</v>
      </c>
    </row>
    <row r="149" spans="1:29" x14ac:dyDescent="0.3">
      <c r="A149" s="10">
        <v>17</v>
      </c>
      <c r="B149" s="29">
        <v>36</v>
      </c>
      <c r="D149" s="10">
        <v>17</v>
      </c>
      <c r="E149" s="29">
        <v>35</v>
      </c>
      <c r="G149" s="10">
        <v>17</v>
      </c>
      <c r="H149" s="29">
        <v>13</v>
      </c>
      <c r="J149" s="10">
        <v>17</v>
      </c>
      <c r="K149" s="29">
        <v>21</v>
      </c>
      <c r="M149" s="10">
        <v>17</v>
      </c>
      <c r="N149" s="29">
        <v>21</v>
      </c>
      <c r="P149" s="4">
        <v>17</v>
      </c>
      <c r="Q149" s="34">
        <v>25</v>
      </c>
      <c r="S149" s="10">
        <v>17</v>
      </c>
      <c r="T149" s="33">
        <v>39</v>
      </c>
      <c r="V149" s="10">
        <v>17</v>
      </c>
      <c r="W149" s="29">
        <v>48</v>
      </c>
      <c r="Y149" s="10">
        <v>17</v>
      </c>
      <c r="Z149" s="29">
        <v>53</v>
      </c>
      <c r="AB149" s="10">
        <v>17</v>
      </c>
      <c r="AC149" s="29">
        <v>57</v>
      </c>
    </row>
    <row r="150" spans="1:29" x14ac:dyDescent="0.3">
      <c r="A150" s="10">
        <v>16</v>
      </c>
      <c r="B150" s="29">
        <v>31</v>
      </c>
      <c r="D150" s="10">
        <v>16</v>
      </c>
      <c r="E150" s="29">
        <v>31</v>
      </c>
      <c r="G150" s="10">
        <v>16</v>
      </c>
      <c r="H150" s="29">
        <v>9</v>
      </c>
      <c r="J150" s="10">
        <v>16</v>
      </c>
      <c r="K150" s="29">
        <v>17</v>
      </c>
      <c r="M150" s="10">
        <v>16</v>
      </c>
      <c r="N150" s="29">
        <v>17</v>
      </c>
      <c r="P150" s="10">
        <v>16</v>
      </c>
      <c r="Q150" s="29">
        <v>21</v>
      </c>
      <c r="S150" s="10">
        <v>16</v>
      </c>
      <c r="T150" s="29">
        <v>36</v>
      </c>
      <c r="V150" s="10">
        <v>16</v>
      </c>
      <c r="W150" s="29">
        <v>46</v>
      </c>
      <c r="Y150" s="10">
        <v>16</v>
      </c>
      <c r="Z150" s="29">
        <v>51</v>
      </c>
      <c r="AB150" s="10">
        <v>16</v>
      </c>
      <c r="AC150" s="29">
        <v>55</v>
      </c>
    </row>
    <row r="151" spans="1:29" x14ac:dyDescent="0.3">
      <c r="A151" s="10">
        <v>15</v>
      </c>
      <c r="B151" s="29">
        <v>27</v>
      </c>
      <c r="D151" s="10">
        <v>15</v>
      </c>
      <c r="E151" s="29">
        <v>28</v>
      </c>
      <c r="G151" s="10">
        <v>15</v>
      </c>
      <c r="H151" s="29">
        <v>6</v>
      </c>
      <c r="J151" s="10">
        <v>15</v>
      </c>
      <c r="K151" s="29">
        <v>13</v>
      </c>
      <c r="M151" s="10">
        <v>15</v>
      </c>
      <c r="N151" s="29">
        <v>13</v>
      </c>
      <c r="P151" s="10">
        <v>15</v>
      </c>
      <c r="Q151" s="29">
        <v>17</v>
      </c>
      <c r="S151" s="10">
        <v>15</v>
      </c>
      <c r="T151" s="29">
        <v>33</v>
      </c>
      <c r="V151" s="10">
        <v>15</v>
      </c>
      <c r="W151" s="29">
        <v>44</v>
      </c>
      <c r="Y151" s="10">
        <v>15</v>
      </c>
      <c r="Z151" s="29">
        <v>49</v>
      </c>
      <c r="AB151" s="10">
        <v>15</v>
      </c>
      <c r="AC151" s="29">
        <v>53</v>
      </c>
    </row>
    <row r="152" spans="1:29" x14ac:dyDescent="0.3">
      <c r="A152" s="4">
        <v>14</v>
      </c>
      <c r="B152" s="34">
        <v>25</v>
      </c>
      <c r="D152" s="5">
        <v>14</v>
      </c>
      <c r="E152" s="34">
        <v>25</v>
      </c>
      <c r="G152" s="6">
        <v>14</v>
      </c>
      <c r="H152" s="29">
        <v>3</v>
      </c>
      <c r="J152" s="10">
        <v>14</v>
      </c>
      <c r="K152" s="29">
        <v>9</v>
      </c>
      <c r="M152" s="10">
        <v>14</v>
      </c>
      <c r="N152" s="29">
        <v>9</v>
      </c>
      <c r="P152" s="10">
        <v>14</v>
      </c>
      <c r="Q152" s="29">
        <v>13</v>
      </c>
      <c r="S152" s="10">
        <v>14</v>
      </c>
      <c r="T152" s="29">
        <v>29</v>
      </c>
      <c r="V152" s="10">
        <v>14</v>
      </c>
      <c r="W152" s="29">
        <v>43</v>
      </c>
      <c r="Y152" s="10">
        <v>14</v>
      </c>
      <c r="Z152" s="29">
        <v>47</v>
      </c>
      <c r="AB152" s="10">
        <v>14</v>
      </c>
      <c r="AC152" s="29">
        <v>51</v>
      </c>
    </row>
    <row r="153" spans="1:29" x14ac:dyDescent="0.3">
      <c r="A153" s="10">
        <v>13</v>
      </c>
      <c r="B153" s="29">
        <v>22</v>
      </c>
      <c r="D153" s="6">
        <v>13</v>
      </c>
      <c r="E153" s="29">
        <v>22</v>
      </c>
      <c r="G153" s="6">
        <v>13</v>
      </c>
      <c r="H153" s="29">
        <v>1</v>
      </c>
      <c r="J153" s="10">
        <v>13</v>
      </c>
      <c r="K153" s="29">
        <v>6</v>
      </c>
      <c r="M153" s="10">
        <v>13</v>
      </c>
      <c r="N153" s="29">
        <v>6</v>
      </c>
      <c r="P153" s="10">
        <v>13</v>
      </c>
      <c r="Q153" s="29">
        <v>9</v>
      </c>
      <c r="S153" s="4">
        <v>13</v>
      </c>
      <c r="T153" s="34">
        <v>25</v>
      </c>
      <c r="V153" s="10">
        <v>13</v>
      </c>
      <c r="W153" s="29">
        <v>42</v>
      </c>
      <c r="Y153" s="10">
        <v>13</v>
      </c>
      <c r="Z153" s="29">
        <v>45</v>
      </c>
      <c r="AB153" s="10">
        <v>13</v>
      </c>
      <c r="AC153" s="29">
        <v>49</v>
      </c>
    </row>
    <row r="154" spans="1:29" x14ac:dyDescent="0.3">
      <c r="A154" s="10">
        <v>12</v>
      </c>
      <c r="B154" s="29">
        <v>22</v>
      </c>
      <c r="D154" s="6">
        <v>12</v>
      </c>
      <c r="E154" s="29">
        <v>19</v>
      </c>
      <c r="G154" s="6">
        <v>12</v>
      </c>
      <c r="H154" s="29">
        <v>0</v>
      </c>
      <c r="J154" s="6">
        <v>12</v>
      </c>
      <c r="K154" s="29">
        <v>3</v>
      </c>
      <c r="M154" s="6">
        <v>12</v>
      </c>
      <c r="N154" s="29">
        <v>1</v>
      </c>
      <c r="P154" s="10">
        <v>12</v>
      </c>
      <c r="Q154" s="29">
        <v>6</v>
      </c>
      <c r="S154" s="10">
        <v>12</v>
      </c>
      <c r="T154" s="29">
        <v>21</v>
      </c>
      <c r="V154" s="4">
        <v>12</v>
      </c>
      <c r="W154" s="30">
        <v>40</v>
      </c>
      <c r="Y154" s="10">
        <v>12</v>
      </c>
      <c r="Z154" s="29">
        <v>43</v>
      </c>
      <c r="AB154" s="10">
        <v>12</v>
      </c>
      <c r="AC154" s="29">
        <v>47</v>
      </c>
    </row>
    <row r="155" spans="1:29" x14ac:dyDescent="0.3">
      <c r="A155" s="10">
        <v>11</v>
      </c>
      <c r="B155" s="29">
        <v>18</v>
      </c>
      <c r="D155" s="6">
        <v>11</v>
      </c>
      <c r="E155" s="29">
        <v>16</v>
      </c>
      <c r="G155" s="6">
        <v>11</v>
      </c>
      <c r="H155" s="29">
        <v>0</v>
      </c>
      <c r="J155" s="6">
        <v>11</v>
      </c>
      <c r="K155" s="29">
        <v>1</v>
      </c>
      <c r="M155" s="6">
        <v>11</v>
      </c>
      <c r="N155" s="29">
        <v>0</v>
      </c>
      <c r="P155" s="6">
        <v>11</v>
      </c>
      <c r="Q155" s="29">
        <v>3</v>
      </c>
      <c r="S155" s="10">
        <v>11</v>
      </c>
      <c r="T155" s="29">
        <v>17</v>
      </c>
      <c r="V155" s="10">
        <v>11</v>
      </c>
      <c r="W155" s="33">
        <v>39</v>
      </c>
      <c r="Y155" s="4">
        <v>11</v>
      </c>
      <c r="Z155" s="30">
        <v>40</v>
      </c>
      <c r="AB155" s="10">
        <v>11</v>
      </c>
      <c r="AC155" s="29">
        <v>45</v>
      </c>
    </row>
    <row r="156" spans="1:29" x14ac:dyDescent="0.3">
      <c r="A156" s="10">
        <v>10</v>
      </c>
      <c r="B156" s="29">
        <v>14</v>
      </c>
      <c r="D156" s="6">
        <v>10</v>
      </c>
      <c r="E156" s="29">
        <v>13</v>
      </c>
      <c r="G156" s="6">
        <v>10</v>
      </c>
      <c r="H156" s="29">
        <v>0</v>
      </c>
      <c r="J156" s="6">
        <v>10</v>
      </c>
      <c r="K156" s="29">
        <v>0</v>
      </c>
      <c r="M156" s="6">
        <v>10</v>
      </c>
      <c r="N156" s="29">
        <v>0</v>
      </c>
      <c r="P156" s="6">
        <v>10</v>
      </c>
      <c r="Q156" s="29">
        <v>3</v>
      </c>
      <c r="S156" s="10">
        <v>10</v>
      </c>
      <c r="T156" s="29">
        <v>13</v>
      </c>
      <c r="V156" s="10">
        <v>10</v>
      </c>
      <c r="W156" s="29">
        <v>32</v>
      </c>
      <c r="Y156" s="10">
        <v>10</v>
      </c>
      <c r="Z156" s="33">
        <v>39</v>
      </c>
      <c r="AB156" s="10">
        <v>10</v>
      </c>
      <c r="AC156" s="29">
        <v>43</v>
      </c>
    </row>
    <row r="157" spans="1:29" x14ac:dyDescent="0.3">
      <c r="A157" s="10">
        <v>9</v>
      </c>
      <c r="B157" s="29">
        <v>10</v>
      </c>
      <c r="D157" s="6">
        <v>9</v>
      </c>
      <c r="E157" s="29">
        <v>10</v>
      </c>
      <c r="G157" s="6">
        <v>9</v>
      </c>
      <c r="H157" s="29">
        <v>0</v>
      </c>
      <c r="J157" s="6">
        <v>9</v>
      </c>
      <c r="K157" s="29">
        <v>0</v>
      </c>
      <c r="M157" s="6">
        <v>9</v>
      </c>
      <c r="N157" s="29">
        <v>0</v>
      </c>
      <c r="P157" s="6">
        <v>9</v>
      </c>
      <c r="Q157" s="29">
        <v>1</v>
      </c>
      <c r="S157" s="10">
        <v>9</v>
      </c>
      <c r="T157" s="29">
        <v>9</v>
      </c>
      <c r="V157" s="10">
        <v>9</v>
      </c>
      <c r="W157" s="29">
        <v>30</v>
      </c>
      <c r="Y157" s="10">
        <v>9</v>
      </c>
      <c r="Z157" s="29">
        <v>32</v>
      </c>
      <c r="AB157" s="4">
        <v>9</v>
      </c>
      <c r="AC157" s="30">
        <v>40</v>
      </c>
    </row>
    <row r="158" spans="1:29" x14ac:dyDescent="0.3">
      <c r="A158" s="10">
        <v>8</v>
      </c>
      <c r="B158" s="29">
        <v>6</v>
      </c>
      <c r="D158" s="6">
        <v>8</v>
      </c>
      <c r="E158" s="29">
        <v>7</v>
      </c>
      <c r="G158" s="6">
        <v>8</v>
      </c>
      <c r="H158" s="29">
        <v>0</v>
      </c>
      <c r="J158" s="6">
        <v>8</v>
      </c>
      <c r="K158" s="29">
        <v>0</v>
      </c>
      <c r="M158" s="6">
        <v>8</v>
      </c>
      <c r="N158" s="29">
        <v>0</v>
      </c>
      <c r="P158" s="6">
        <v>8</v>
      </c>
      <c r="Q158" s="29">
        <v>0</v>
      </c>
      <c r="S158" s="10">
        <v>8</v>
      </c>
      <c r="T158" s="29">
        <v>6</v>
      </c>
      <c r="V158" s="4">
        <v>8</v>
      </c>
      <c r="W158" s="34">
        <v>25</v>
      </c>
      <c r="Y158" s="10">
        <v>8</v>
      </c>
      <c r="Z158" s="29">
        <v>30</v>
      </c>
      <c r="AB158" s="10">
        <v>8</v>
      </c>
      <c r="AC158" s="33">
        <v>39</v>
      </c>
    </row>
    <row r="159" spans="1:29" x14ac:dyDescent="0.3">
      <c r="A159" s="10">
        <v>7</v>
      </c>
      <c r="B159" s="29">
        <v>3</v>
      </c>
      <c r="D159" s="6">
        <v>7</v>
      </c>
      <c r="E159" s="29">
        <v>4</v>
      </c>
      <c r="G159" s="6">
        <v>7</v>
      </c>
      <c r="H159" s="29">
        <v>0</v>
      </c>
      <c r="J159" s="6">
        <v>7</v>
      </c>
      <c r="K159" s="29">
        <v>0</v>
      </c>
      <c r="M159" s="6">
        <v>7</v>
      </c>
      <c r="N159" s="29">
        <v>0</v>
      </c>
      <c r="P159" s="6">
        <v>7</v>
      </c>
      <c r="Q159" s="29">
        <v>0</v>
      </c>
      <c r="S159" s="6">
        <v>7</v>
      </c>
      <c r="T159" s="29">
        <v>3</v>
      </c>
      <c r="V159" s="10">
        <v>7</v>
      </c>
      <c r="W159" s="29">
        <v>21</v>
      </c>
      <c r="Y159" s="4">
        <v>7</v>
      </c>
      <c r="Z159" s="34">
        <v>25</v>
      </c>
      <c r="AB159" s="10">
        <v>7</v>
      </c>
      <c r="AC159" s="29">
        <v>32</v>
      </c>
    </row>
    <row r="160" spans="1:29" x14ac:dyDescent="0.3">
      <c r="A160" s="10">
        <v>6</v>
      </c>
      <c r="B160" s="33">
        <v>0</v>
      </c>
      <c r="D160" s="6">
        <v>6</v>
      </c>
      <c r="E160" s="29">
        <v>1</v>
      </c>
      <c r="G160" s="6">
        <v>6</v>
      </c>
      <c r="H160" s="29">
        <v>0</v>
      </c>
      <c r="J160" s="6">
        <v>6</v>
      </c>
      <c r="K160" s="29">
        <v>0</v>
      </c>
      <c r="M160" s="6">
        <v>6</v>
      </c>
      <c r="N160" s="29">
        <v>0</v>
      </c>
      <c r="P160" s="6">
        <v>6</v>
      </c>
      <c r="Q160" s="29">
        <v>0</v>
      </c>
      <c r="S160" s="6">
        <v>6</v>
      </c>
      <c r="T160" s="29">
        <v>1</v>
      </c>
      <c r="V160" s="10">
        <v>6</v>
      </c>
      <c r="W160" s="29">
        <v>17</v>
      </c>
      <c r="Y160" s="10">
        <v>6</v>
      </c>
      <c r="Z160" s="29">
        <v>21</v>
      </c>
      <c r="AB160" s="10">
        <v>6</v>
      </c>
      <c r="AC160" s="29">
        <v>30</v>
      </c>
    </row>
    <row r="161" spans="1:29" x14ac:dyDescent="0.3">
      <c r="A161" s="10">
        <v>5</v>
      </c>
      <c r="B161" s="33">
        <v>0</v>
      </c>
      <c r="D161" s="10">
        <v>5</v>
      </c>
      <c r="E161" s="33">
        <v>0</v>
      </c>
      <c r="G161" s="10">
        <v>5</v>
      </c>
      <c r="H161" s="33">
        <v>0</v>
      </c>
      <c r="J161" s="10">
        <v>5</v>
      </c>
      <c r="K161" s="33">
        <v>0</v>
      </c>
      <c r="M161" s="10">
        <v>5</v>
      </c>
      <c r="N161" s="33">
        <v>0</v>
      </c>
      <c r="P161" s="10">
        <v>5</v>
      </c>
      <c r="Q161" s="33">
        <v>0</v>
      </c>
      <c r="S161" s="10">
        <v>5</v>
      </c>
      <c r="T161" s="33">
        <v>0</v>
      </c>
      <c r="V161" s="10">
        <v>5</v>
      </c>
      <c r="W161" s="29">
        <v>13</v>
      </c>
      <c r="Y161" s="10">
        <v>5</v>
      </c>
      <c r="Z161" s="29">
        <v>17</v>
      </c>
      <c r="AB161" s="4">
        <v>5</v>
      </c>
      <c r="AC161" s="34">
        <v>25</v>
      </c>
    </row>
    <row r="162" spans="1:29" x14ac:dyDescent="0.3">
      <c r="A162" s="10">
        <v>4</v>
      </c>
      <c r="B162" s="33">
        <v>0</v>
      </c>
      <c r="D162" s="10">
        <v>4</v>
      </c>
      <c r="E162" s="33">
        <v>0</v>
      </c>
      <c r="G162" s="10">
        <v>4</v>
      </c>
      <c r="H162" s="33">
        <v>0</v>
      </c>
      <c r="J162" s="10">
        <v>4</v>
      </c>
      <c r="K162" s="33">
        <v>0</v>
      </c>
      <c r="M162" s="10">
        <v>4</v>
      </c>
      <c r="N162" s="33">
        <v>0</v>
      </c>
      <c r="P162" s="10">
        <v>4</v>
      </c>
      <c r="Q162" s="33">
        <v>0</v>
      </c>
      <c r="S162" s="10">
        <v>4</v>
      </c>
      <c r="T162" s="33">
        <v>0</v>
      </c>
      <c r="V162" s="10">
        <v>4</v>
      </c>
      <c r="W162" s="29">
        <v>9</v>
      </c>
      <c r="Y162" s="10">
        <v>4</v>
      </c>
      <c r="Z162" s="29">
        <v>13</v>
      </c>
      <c r="AB162" s="10">
        <v>4</v>
      </c>
      <c r="AC162" s="29">
        <v>20</v>
      </c>
    </row>
    <row r="163" spans="1:29" x14ac:dyDescent="0.3">
      <c r="A163" s="10">
        <v>3</v>
      </c>
      <c r="B163" s="33">
        <v>0</v>
      </c>
      <c r="D163" s="10">
        <v>3</v>
      </c>
      <c r="E163" s="33">
        <v>0</v>
      </c>
      <c r="G163" s="10">
        <v>3</v>
      </c>
      <c r="H163" s="33">
        <v>0</v>
      </c>
      <c r="J163" s="10">
        <v>3</v>
      </c>
      <c r="K163" s="33">
        <v>0</v>
      </c>
      <c r="M163" s="10">
        <v>3</v>
      </c>
      <c r="N163" s="33">
        <v>0</v>
      </c>
      <c r="P163" s="10">
        <v>3</v>
      </c>
      <c r="Q163" s="33">
        <v>0</v>
      </c>
      <c r="S163" s="10">
        <v>3</v>
      </c>
      <c r="T163" s="33">
        <v>0</v>
      </c>
      <c r="V163" s="10">
        <v>3</v>
      </c>
      <c r="W163" s="29">
        <v>6</v>
      </c>
      <c r="Y163" s="10">
        <v>3</v>
      </c>
      <c r="Z163" s="29">
        <v>9</v>
      </c>
      <c r="AB163" s="10">
        <v>3</v>
      </c>
      <c r="AC163" s="29">
        <v>15</v>
      </c>
    </row>
    <row r="164" spans="1:29" x14ac:dyDescent="0.3">
      <c r="A164" s="10">
        <v>2</v>
      </c>
      <c r="B164" s="33">
        <v>0</v>
      </c>
      <c r="D164" s="10">
        <v>2</v>
      </c>
      <c r="E164" s="33">
        <v>0</v>
      </c>
      <c r="G164" s="10">
        <v>2</v>
      </c>
      <c r="H164" s="33">
        <v>0</v>
      </c>
      <c r="J164" s="10">
        <v>2</v>
      </c>
      <c r="K164" s="33">
        <v>0</v>
      </c>
      <c r="M164" s="10">
        <v>2</v>
      </c>
      <c r="N164" s="33">
        <v>0</v>
      </c>
      <c r="P164" s="10">
        <v>2</v>
      </c>
      <c r="Q164" s="33">
        <v>0</v>
      </c>
      <c r="S164" s="10">
        <v>2</v>
      </c>
      <c r="T164" s="33">
        <v>0</v>
      </c>
      <c r="V164" s="6">
        <v>2</v>
      </c>
      <c r="W164" s="29">
        <v>3</v>
      </c>
      <c r="Y164" s="10">
        <v>2</v>
      </c>
      <c r="Z164" s="29">
        <v>6</v>
      </c>
      <c r="AB164" s="10">
        <v>2</v>
      </c>
      <c r="AC164" s="29">
        <v>11</v>
      </c>
    </row>
    <row r="165" spans="1:29" x14ac:dyDescent="0.3">
      <c r="A165" s="10">
        <v>1</v>
      </c>
      <c r="B165" s="33">
        <v>0</v>
      </c>
      <c r="D165" s="10">
        <v>1</v>
      </c>
      <c r="E165" s="33">
        <v>0</v>
      </c>
      <c r="G165" s="10">
        <v>1</v>
      </c>
      <c r="H165" s="33">
        <v>0</v>
      </c>
      <c r="J165" s="10">
        <v>1</v>
      </c>
      <c r="K165" s="33">
        <v>0</v>
      </c>
      <c r="M165" s="10">
        <v>1</v>
      </c>
      <c r="N165" s="33">
        <v>0</v>
      </c>
      <c r="P165" s="10">
        <v>1</v>
      </c>
      <c r="Q165" s="33">
        <v>0</v>
      </c>
      <c r="S165" s="10">
        <v>1</v>
      </c>
      <c r="T165" s="33">
        <v>0</v>
      </c>
      <c r="V165" s="6">
        <v>1</v>
      </c>
      <c r="W165" s="29">
        <v>1</v>
      </c>
      <c r="Y165" s="6">
        <v>1</v>
      </c>
      <c r="Z165" s="29">
        <v>1</v>
      </c>
      <c r="AB165" s="10">
        <v>1</v>
      </c>
      <c r="AC165" s="29">
        <v>7</v>
      </c>
    </row>
    <row r="166" spans="1:29" x14ac:dyDescent="0.3">
      <c r="A166" s="10">
        <v>0</v>
      </c>
      <c r="B166" s="33">
        <v>0</v>
      </c>
      <c r="D166" s="10">
        <v>0</v>
      </c>
      <c r="E166" s="33">
        <v>0</v>
      </c>
      <c r="G166" s="10">
        <v>0</v>
      </c>
      <c r="H166" s="33">
        <v>0</v>
      </c>
      <c r="J166" s="10">
        <v>0</v>
      </c>
      <c r="K166" s="33">
        <v>0</v>
      </c>
      <c r="M166" s="10">
        <v>0</v>
      </c>
      <c r="N166" s="33">
        <v>0</v>
      </c>
      <c r="P166" s="10">
        <v>0</v>
      </c>
      <c r="Q166" s="33">
        <v>0</v>
      </c>
      <c r="S166" s="10">
        <v>0</v>
      </c>
      <c r="T166" s="33">
        <v>0</v>
      </c>
      <c r="V166" s="10">
        <v>0</v>
      </c>
      <c r="W166" s="33">
        <v>0</v>
      </c>
      <c r="Y166" s="10">
        <v>0</v>
      </c>
      <c r="Z166" s="33">
        <v>0</v>
      </c>
      <c r="AB166" s="10">
        <v>0</v>
      </c>
      <c r="AC166" s="33">
        <v>0</v>
      </c>
    </row>
  </sheetData>
  <sheetProtection sheet="1" objects="1" scenarios="1"/>
  <mergeCells count="20">
    <mergeCell ref="A2:B2"/>
    <mergeCell ref="A1:B1"/>
    <mergeCell ref="V2:W2"/>
    <mergeCell ref="Y2:Z2"/>
    <mergeCell ref="AB2:AC2"/>
    <mergeCell ref="D2:E2"/>
    <mergeCell ref="G2:H2"/>
    <mergeCell ref="J2:K2"/>
    <mergeCell ref="M2:N2"/>
    <mergeCell ref="P2:Q2"/>
    <mergeCell ref="S2:T2"/>
    <mergeCell ref="V1:W1"/>
    <mergeCell ref="Y1:Z1"/>
    <mergeCell ref="AB1:AC1"/>
    <mergeCell ref="D1:E1"/>
    <mergeCell ref="G1:H1"/>
    <mergeCell ref="J1:K1"/>
    <mergeCell ref="M1:N1"/>
    <mergeCell ref="P1:Q1"/>
    <mergeCell ref="S1:T1"/>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E169"/>
  <sheetViews>
    <sheetView zoomScale="85" zoomScaleNormal="85" workbookViewId="0">
      <selection activeCell="CG12" sqref="CG12"/>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 min="18" max="18" width="5.6640625" customWidth="1"/>
    <col min="19" max="20" width="10.6640625" customWidth="1"/>
    <col min="21" max="21" width="5.6640625" customWidth="1"/>
    <col min="22" max="23" width="10.6640625" customWidth="1"/>
    <col min="24" max="24" width="5.6640625" customWidth="1"/>
    <col min="25" max="26" width="10.6640625" customWidth="1"/>
    <col min="27" max="27" width="5.6640625" customWidth="1"/>
    <col min="28" max="29" width="10.6640625" customWidth="1"/>
    <col min="30" max="30" width="5.6640625" customWidth="1"/>
    <col min="31" max="32" width="10.6640625" customWidth="1"/>
    <col min="33" max="33" width="5.6640625" customWidth="1"/>
    <col min="34" max="35" width="10.6640625" customWidth="1"/>
    <col min="36" max="36" width="5.6640625" customWidth="1"/>
    <col min="37" max="38" width="10.6640625" customWidth="1"/>
    <col min="39" max="39" width="5.6640625" customWidth="1"/>
    <col min="40" max="41" width="10.6640625" customWidth="1"/>
    <col min="42" max="42" width="5.6640625" customWidth="1"/>
    <col min="43" max="44" width="10.6640625" customWidth="1"/>
    <col min="45" max="45" width="5.6640625" customWidth="1"/>
    <col min="46" max="47" width="10.6640625" customWidth="1"/>
    <col min="48" max="48" width="5.6640625" customWidth="1"/>
    <col min="49" max="50" width="10.6640625" customWidth="1"/>
    <col min="51" max="51" width="5.6640625" customWidth="1"/>
    <col min="52" max="53" width="10.6640625" customWidth="1"/>
    <col min="54" max="54" width="5.6640625" customWidth="1"/>
    <col min="55" max="56" width="10.6640625" customWidth="1"/>
    <col min="57" max="57" width="5.6640625" customWidth="1"/>
    <col min="58" max="59" width="10.6640625" customWidth="1"/>
    <col min="60" max="60" width="5.6640625" customWidth="1"/>
    <col min="61" max="62" width="10.6640625" customWidth="1"/>
    <col min="63" max="63" width="5.6640625" customWidth="1"/>
    <col min="64" max="65" width="10.6640625" customWidth="1"/>
    <col min="66" max="66" width="5.6640625" customWidth="1"/>
    <col min="67" max="68" width="10.6640625" customWidth="1"/>
    <col min="69" max="69" width="5.6640625" customWidth="1"/>
    <col min="70" max="71" width="10.6640625" customWidth="1"/>
    <col min="72" max="72" width="5.6640625" customWidth="1"/>
    <col min="73" max="74" width="10.6640625" customWidth="1"/>
    <col min="75" max="75" width="5.6640625" customWidth="1"/>
    <col min="76" max="77" width="10.6640625" customWidth="1"/>
    <col min="78" max="78" width="5.6640625" customWidth="1"/>
    <col min="79" max="80" width="10.6640625" customWidth="1"/>
    <col min="81" max="81" width="5.6640625" customWidth="1"/>
    <col min="82" max="83" width="10.6640625" customWidth="1"/>
  </cols>
  <sheetData>
    <row r="1" spans="1:83" x14ac:dyDescent="0.3">
      <c r="A1" s="147" t="s">
        <v>90</v>
      </c>
      <c r="B1" s="148"/>
      <c r="D1" s="147" t="s">
        <v>90</v>
      </c>
      <c r="E1" s="148"/>
      <c r="G1" s="147" t="s">
        <v>91</v>
      </c>
      <c r="H1" s="148"/>
      <c r="J1" s="147" t="s">
        <v>91</v>
      </c>
      <c r="K1" s="148"/>
      <c r="M1" s="147" t="s">
        <v>92</v>
      </c>
      <c r="N1" s="148"/>
      <c r="P1" s="147" t="s">
        <v>92</v>
      </c>
      <c r="Q1" s="148"/>
      <c r="S1" s="147" t="s">
        <v>88</v>
      </c>
      <c r="T1" s="148"/>
      <c r="V1" s="147" t="s">
        <v>88</v>
      </c>
      <c r="W1" s="148"/>
      <c r="Y1" s="147" t="s">
        <v>93</v>
      </c>
      <c r="Z1" s="148"/>
      <c r="AB1" s="147" t="s">
        <v>93</v>
      </c>
      <c r="AC1" s="148"/>
      <c r="AE1" s="147" t="s">
        <v>94</v>
      </c>
      <c r="AF1" s="148"/>
      <c r="AH1" s="147" t="s">
        <v>94</v>
      </c>
      <c r="AI1" s="148"/>
      <c r="AK1" s="147" t="s">
        <v>95</v>
      </c>
      <c r="AL1" s="148"/>
      <c r="AN1" s="147" t="s">
        <v>95</v>
      </c>
      <c r="AO1" s="148"/>
      <c r="AQ1" s="147" t="s">
        <v>96</v>
      </c>
      <c r="AR1" s="148"/>
      <c r="AT1" s="147" t="s">
        <v>96</v>
      </c>
      <c r="AU1" s="148"/>
      <c r="AW1" s="147" t="s">
        <v>97</v>
      </c>
      <c r="AX1" s="148"/>
      <c r="AZ1" s="147" t="s">
        <v>97</v>
      </c>
      <c r="BA1" s="148"/>
      <c r="BC1" s="147" t="s">
        <v>98</v>
      </c>
      <c r="BD1" s="148"/>
      <c r="BF1" s="147" t="s">
        <v>98</v>
      </c>
      <c r="BG1" s="148"/>
      <c r="BI1" s="147" t="s">
        <v>99</v>
      </c>
      <c r="BJ1" s="148"/>
      <c r="BL1" s="147" t="s">
        <v>99</v>
      </c>
      <c r="BM1" s="148"/>
      <c r="BO1" s="147" t="s">
        <v>100</v>
      </c>
      <c r="BP1" s="148"/>
      <c r="BR1" s="147" t="s">
        <v>100</v>
      </c>
      <c r="BS1" s="148"/>
      <c r="BU1" s="147" t="s">
        <v>101</v>
      </c>
      <c r="BV1" s="148"/>
      <c r="BX1" s="147" t="s">
        <v>101</v>
      </c>
      <c r="BY1" s="148"/>
      <c r="CA1" s="147" t="s">
        <v>102</v>
      </c>
      <c r="CB1" s="148"/>
      <c r="CD1" s="147" t="s">
        <v>102</v>
      </c>
      <c r="CE1" s="148"/>
    </row>
    <row r="2" spans="1:83" x14ac:dyDescent="0.3">
      <c r="A2" s="149" t="s">
        <v>89</v>
      </c>
      <c r="B2" s="150"/>
      <c r="D2" s="151" t="s">
        <v>108</v>
      </c>
      <c r="E2" s="152"/>
      <c r="G2" s="149" t="s">
        <v>89</v>
      </c>
      <c r="H2" s="150"/>
      <c r="J2" s="151" t="s">
        <v>108</v>
      </c>
      <c r="K2" s="152"/>
      <c r="M2" s="149" t="s">
        <v>106</v>
      </c>
      <c r="N2" s="150"/>
      <c r="P2" s="151" t="s">
        <v>109</v>
      </c>
      <c r="Q2" s="152"/>
      <c r="S2" s="149" t="s">
        <v>106</v>
      </c>
      <c r="T2" s="150"/>
      <c r="V2" s="151" t="s">
        <v>109</v>
      </c>
      <c r="W2" s="152"/>
      <c r="Y2" s="149" t="s">
        <v>106</v>
      </c>
      <c r="Z2" s="150"/>
      <c r="AB2" s="151" t="s">
        <v>109</v>
      </c>
      <c r="AC2" s="152"/>
      <c r="AE2" s="149" t="s">
        <v>106</v>
      </c>
      <c r="AF2" s="150"/>
      <c r="AH2" s="151" t="s">
        <v>109</v>
      </c>
      <c r="AI2" s="152"/>
      <c r="AK2" s="149" t="s">
        <v>107</v>
      </c>
      <c r="AL2" s="150"/>
      <c r="AN2" s="151" t="s">
        <v>110</v>
      </c>
      <c r="AO2" s="152"/>
      <c r="AQ2" s="149" t="s">
        <v>107</v>
      </c>
      <c r="AR2" s="150"/>
      <c r="AT2" s="151" t="s">
        <v>110</v>
      </c>
      <c r="AU2" s="152"/>
      <c r="AW2" s="149" t="s">
        <v>107</v>
      </c>
      <c r="AX2" s="150"/>
      <c r="AZ2" s="151" t="s">
        <v>110</v>
      </c>
      <c r="BA2" s="152"/>
      <c r="BC2" s="149" t="s">
        <v>107</v>
      </c>
      <c r="BD2" s="150"/>
      <c r="BF2" s="151" t="s">
        <v>110</v>
      </c>
      <c r="BG2" s="152"/>
      <c r="BI2" s="149" t="s">
        <v>107</v>
      </c>
      <c r="BJ2" s="150"/>
      <c r="BL2" s="151" t="s">
        <v>110</v>
      </c>
      <c r="BM2" s="152"/>
      <c r="BO2" s="149" t="s">
        <v>107</v>
      </c>
      <c r="BP2" s="150"/>
      <c r="BR2" s="151" t="s">
        <v>110</v>
      </c>
      <c r="BS2" s="152"/>
      <c r="BU2" s="149" t="s">
        <v>107</v>
      </c>
      <c r="BV2" s="150"/>
      <c r="BX2" s="151" t="s">
        <v>110</v>
      </c>
      <c r="BY2" s="152"/>
      <c r="CA2" s="149" t="s">
        <v>107</v>
      </c>
      <c r="CB2" s="150"/>
      <c r="CD2" s="151" t="s">
        <v>110</v>
      </c>
      <c r="CE2" s="152"/>
    </row>
    <row r="3" spans="1:83" ht="124.2" x14ac:dyDescent="0.3">
      <c r="A3" s="41" t="s">
        <v>11</v>
      </c>
      <c r="B3" s="42" t="s">
        <v>0</v>
      </c>
      <c r="D3" s="41" t="s">
        <v>11</v>
      </c>
      <c r="E3" s="42" t="s">
        <v>0</v>
      </c>
      <c r="G3" s="41" t="s">
        <v>11</v>
      </c>
      <c r="H3" s="42" t="s">
        <v>0</v>
      </c>
      <c r="J3" s="41" t="s">
        <v>11</v>
      </c>
      <c r="K3" s="42" t="s">
        <v>0</v>
      </c>
      <c r="M3" s="41" t="s">
        <v>11</v>
      </c>
      <c r="N3" s="42" t="s">
        <v>0</v>
      </c>
      <c r="P3" s="41" t="s">
        <v>11</v>
      </c>
      <c r="Q3" s="42" t="s">
        <v>0</v>
      </c>
      <c r="S3" s="41" t="s">
        <v>11</v>
      </c>
      <c r="T3" s="42" t="s">
        <v>0</v>
      </c>
      <c r="V3" s="41" t="s">
        <v>11</v>
      </c>
      <c r="W3" s="42" t="s">
        <v>0</v>
      </c>
      <c r="Y3" s="41" t="s">
        <v>11</v>
      </c>
      <c r="Z3" s="42" t="s">
        <v>0</v>
      </c>
      <c r="AB3" s="41" t="s">
        <v>11</v>
      </c>
      <c r="AC3" s="42" t="s">
        <v>0</v>
      </c>
      <c r="AE3" s="41" t="s">
        <v>11</v>
      </c>
      <c r="AF3" s="42" t="s">
        <v>0</v>
      </c>
      <c r="AH3" s="41" t="s">
        <v>11</v>
      </c>
      <c r="AI3" s="42" t="s">
        <v>0</v>
      </c>
      <c r="AK3" s="41" t="s">
        <v>11</v>
      </c>
      <c r="AL3" s="42" t="s">
        <v>0</v>
      </c>
      <c r="AN3" s="41" t="s">
        <v>11</v>
      </c>
      <c r="AO3" s="42" t="s">
        <v>0</v>
      </c>
      <c r="AQ3" s="41" t="s">
        <v>11</v>
      </c>
      <c r="AR3" s="42" t="s">
        <v>0</v>
      </c>
      <c r="AT3" s="41" t="s">
        <v>11</v>
      </c>
      <c r="AU3" s="42" t="s">
        <v>0</v>
      </c>
      <c r="AW3" s="41" t="s">
        <v>11</v>
      </c>
      <c r="AX3" s="42" t="s">
        <v>0</v>
      </c>
      <c r="AZ3" s="41" t="s">
        <v>11</v>
      </c>
      <c r="BA3" s="42" t="s">
        <v>0</v>
      </c>
      <c r="BC3" s="41" t="s">
        <v>11</v>
      </c>
      <c r="BD3" s="42" t="s">
        <v>0</v>
      </c>
      <c r="BF3" s="41" t="s">
        <v>11</v>
      </c>
      <c r="BG3" s="42" t="s">
        <v>0</v>
      </c>
      <c r="BI3" s="41" t="s">
        <v>11</v>
      </c>
      <c r="BJ3" s="42" t="s">
        <v>0</v>
      </c>
      <c r="BL3" s="41" t="s">
        <v>11</v>
      </c>
      <c r="BM3" s="42" t="s">
        <v>0</v>
      </c>
      <c r="BO3" s="41" t="s">
        <v>11</v>
      </c>
      <c r="BP3" s="42" t="s">
        <v>0</v>
      </c>
      <c r="BR3" s="41" t="s">
        <v>11</v>
      </c>
      <c r="BS3" s="42" t="s">
        <v>0</v>
      </c>
      <c r="BU3" s="41" t="s">
        <v>11</v>
      </c>
      <c r="BV3" s="42" t="s">
        <v>0</v>
      </c>
      <c r="BX3" s="41" t="s">
        <v>11</v>
      </c>
      <c r="BY3" s="42" t="s">
        <v>0</v>
      </c>
      <c r="CA3" s="41" t="s">
        <v>11</v>
      </c>
      <c r="CB3" s="42" t="s">
        <v>0</v>
      </c>
      <c r="CD3" s="41" t="s">
        <v>11</v>
      </c>
      <c r="CE3" s="42" t="s">
        <v>0</v>
      </c>
    </row>
    <row r="4" spans="1:83" x14ac:dyDescent="0.3">
      <c r="A4" s="8">
        <v>165</v>
      </c>
      <c r="B4" s="32">
        <v>100</v>
      </c>
      <c r="D4" s="8">
        <v>165</v>
      </c>
      <c r="E4" s="32">
        <v>100</v>
      </c>
      <c r="G4" s="8">
        <v>165</v>
      </c>
      <c r="H4" s="32">
        <v>100</v>
      </c>
      <c r="J4" s="8">
        <v>165</v>
      </c>
      <c r="K4" s="32">
        <v>100</v>
      </c>
      <c r="M4" s="8">
        <v>165</v>
      </c>
      <c r="N4" s="32">
        <v>100</v>
      </c>
      <c r="P4" s="8">
        <v>165</v>
      </c>
      <c r="Q4" s="32">
        <v>100</v>
      </c>
      <c r="S4" s="8">
        <v>165</v>
      </c>
      <c r="T4" s="32">
        <v>100</v>
      </c>
      <c r="V4" s="8">
        <v>165</v>
      </c>
      <c r="W4" s="32">
        <v>100</v>
      </c>
      <c r="Y4" s="8">
        <v>165</v>
      </c>
      <c r="Z4" s="32">
        <v>100</v>
      </c>
      <c r="AB4" s="8">
        <v>165</v>
      </c>
      <c r="AC4" s="32">
        <v>100</v>
      </c>
      <c r="AE4" s="8">
        <v>165</v>
      </c>
      <c r="AF4" s="32">
        <v>100</v>
      </c>
      <c r="AH4" s="8">
        <v>165</v>
      </c>
      <c r="AI4" s="32">
        <v>100</v>
      </c>
      <c r="AK4" s="8">
        <v>165</v>
      </c>
      <c r="AL4" s="32">
        <v>100</v>
      </c>
      <c r="AN4" s="8">
        <v>165</v>
      </c>
      <c r="AO4" s="32">
        <v>100</v>
      </c>
      <c r="AQ4" s="8">
        <v>165</v>
      </c>
      <c r="AR4" s="32">
        <v>100</v>
      </c>
      <c r="AT4" s="8">
        <v>165</v>
      </c>
      <c r="AU4" s="32">
        <v>100</v>
      </c>
      <c r="AW4" s="8">
        <v>165</v>
      </c>
      <c r="AX4" s="32">
        <v>100</v>
      </c>
      <c r="AZ4" s="8">
        <v>165</v>
      </c>
      <c r="BA4" s="32">
        <v>100</v>
      </c>
      <c r="BC4" s="8">
        <v>165</v>
      </c>
      <c r="BD4" s="32">
        <v>100</v>
      </c>
      <c r="BF4" s="8">
        <v>165</v>
      </c>
      <c r="BG4" s="32">
        <v>100</v>
      </c>
      <c r="BI4" s="4">
        <v>165</v>
      </c>
      <c r="BJ4" s="32">
        <v>100</v>
      </c>
      <c r="BL4" s="8">
        <v>165</v>
      </c>
      <c r="BM4" s="32">
        <v>100</v>
      </c>
      <c r="BO4" s="8">
        <v>165</v>
      </c>
      <c r="BP4" s="32">
        <v>100</v>
      </c>
      <c r="BR4" s="8">
        <v>165</v>
      </c>
      <c r="BS4" s="32">
        <v>100</v>
      </c>
      <c r="BU4" s="8">
        <v>165</v>
      </c>
      <c r="BV4" s="32">
        <v>100</v>
      </c>
      <c r="BX4" s="8">
        <v>165</v>
      </c>
      <c r="BY4" s="32">
        <v>100</v>
      </c>
      <c r="CA4" s="8">
        <v>165</v>
      </c>
      <c r="CB4" s="32">
        <v>100</v>
      </c>
      <c r="CD4" s="8">
        <v>165</v>
      </c>
      <c r="CE4" s="32">
        <v>100</v>
      </c>
    </row>
    <row r="5" spans="1:83" x14ac:dyDescent="0.3">
      <c r="A5" s="4">
        <v>164</v>
      </c>
      <c r="B5" s="32">
        <v>100</v>
      </c>
      <c r="D5" s="4">
        <v>164</v>
      </c>
      <c r="E5" s="32">
        <v>100</v>
      </c>
      <c r="G5" s="4">
        <v>164</v>
      </c>
      <c r="H5" s="32">
        <v>100</v>
      </c>
      <c r="J5" s="4">
        <v>164</v>
      </c>
      <c r="K5" s="32">
        <v>100</v>
      </c>
      <c r="M5" s="4">
        <v>164</v>
      </c>
      <c r="N5" s="32">
        <v>100</v>
      </c>
      <c r="P5" s="4">
        <v>164</v>
      </c>
      <c r="Q5" s="32">
        <v>100</v>
      </c>
      <c r="S5" s="4">
        <v>164</v>
      </c>
      <c r="T5" s="32">
        <v>100</v>
      </c>
      <c r="V5" s="4">
        <v>164</v>
      </c>
      <c r="W5" s="32">
        <v>100</v>
      </c>
      <c r="Y5" s="4">
        <v>164</v>
      </c>
      <c r="Z5" s="32">
        <v>100</v>
      </c>
      <c r="AB5" s="4">
        <v>164</v>
      </c>
      <c r="AC5" s="32">
        <v>100</v>
      </c>
      <c r="AE5" s="4">
        <v>164</v>
      </c>
      <c r="AF5" s="32">
        <v>100</v>
      </c>
      <c r="AH5" s="4">
        <v>164</v>
      </c>
      <c r="AI5" s="32">
        <v>100</v>
      </c>
      <c r="AK5" s="4">
        <v>164</v>
      </c>
      <c r="AL5" s="32">
        <v>100</v>
      </c>
      <c r="AN5" s="4">
        <v>164</v>
      </c>
      <c r="AO5" s="32">
        <v>100</v>
      </c>
      <c r="AQ5" s="4">
        <v>164</v>
      </c>
      <c r="AR5" s="32">
        <v>100</v>
      </c>
      <c r="AT5" s="4">
        <v>164</v>
      </c>
      <c r="AU5" s="32">
        <v>100</v>
      </c>
      <c r="AW5" s="4">
        <v>164</v>
      </c>
      <c r="AX5" s="32">
        <v>100</v>
      </c>
      <c r="AZ5" s="4">
        <v>164</v>
      </c>
      <c r="BA5" s="32">
        <v>100</v>
      </c>
      <c r="BC5" s="4">
        <v>164</v>
      </c>
      <c r="BD5" s="32">
        <v>100</v>
      </c>
      <c r="BF5" s="4">
        <v>164</v>
      </c>
      <c r="BG5" s="32">
        <v>100</v>
      </c>
      <c r="BI5" s="4">
        <v>164</v>
      </c>
      <c r="BJ5" s="33">
        <v>99</v>
      </c>
      <c r="BL5" s="4">
        <v>164</v>
      </c>
      <c r="BM5" s="32">
        <v>100</v>
      </c>
      <c r="BO5" s="4">
        <v>164</v>
      </c>
      <c r="BP5" s="32">
        <v>100</v>
      </c>
      <c r="BR5" s="4">
        <v>164</v>
      </c>
      <c r="BS5" s="32">
        <v>100</v>
      </c>
      <c r="BU5" s="4">
        <v>164</v>
      </c>
      <c r="BV5" s="32">
        <v>100</v>
      </c>
      <c r="BX5" s="4">
        <v>164</v>
      </c>
      <c r="BY5" s="32">
        <v>100</v>
      </c>
      <c r="CA5" s="4">
        <v>164</v>
      </c>
      <c r="CB5" s="32">
        <v>100</v>
      </c>
      <c r="CD5" s="4">
        <v>164</v>
      </c>
      <c r="CE5" s="32">
        <v>100</v>
      </c>
    </row>
    <row r="6" spans="1:83" x14ac:dyDescent="0.3">
      <c r="A6" s="8">
        <v>163</v>
      </c>
      <c r="B6" s="32">
        <v>100</v>
      </c>
      <c r="D6" s="8">
        <v>163</v>
      </c>
      <c r="E6" s="32">
        <v>100</v>
      </c>
      <c r="G6" s="8">
        <v>163</v>
      </c>
      <c r="H6" s="32">
        <v>100</v>
      </c>
      <c r="J6" s="8">
        <v>163</v>
      </c>
      <c r="K6" s="32">
        <v>100</v>
      </c>
      <c r="M6" s="8">
        <v>163</v>
      </c>
      <c r="N6" s="32">
        <v>100</v>
      </c>
      <c r="P6" s="8">
        <v>163</v>
      </c>
      <c r="Q6" s="32">
        <v>100</v>
      </c>
      <c r="S6" s="8">
        <v>163</v>
      </c>
      <c r="T6" s="32">
        <v>100</v>
      </c>
      <c r="V6" s="8">
        <v>163</v>
      </c>
      <c r="W6" s="32">
        <v>100</v>
      </c>
      <c r="Y6" s="8">
        <v>163</v>
      </c>
      <c r="Z6" s="32">
        <v>100</v>
      </c>
      <c r="AB6" s="8">
        <v>163</v>
      </c>
      <c r="AC6" s="32">
        <v>100</v>
      </c>
      <c r="AE6" s="8">
        <v>163</v>
      </c>
      <c r="AF6" s="32">
        <v>100</v>
      </c>
      <c r="AH6" s="8">
        <v>163</v>
      </c>
      <c r="AI6" s="32">
        <v>100</v>
      </c>
      <c r="AK6" s="8">
        <v>163</v>
      </c>
      <c r="AL6" s="32">
        <v>100</v>
      </c>
      <c r="AN6" s="8">
        <v>163</v>
      </c>
      <c r="AO6" s="32">
        <v>100</v>
      </c>
      <c r="AQ6" s="8">
        <v>163</v>
      </c>
      <c r="AR6" s="32">
        <v>100</v>
      </c>
      <c r="AT6" s="8">
        <v>163</v>
      </c>
      <c r="AU6" s="32">
        <v>100</v>
      </c>
      <c r="AW6" s="8">
        <v>163</v>
      </c>
      <c r="AX6" s="32">
        <v>100</v>
      </c>
      <c r="AZ6" s="8">
        <v>163</v>
      </c>
      <c r="BA6" s="32">
        <v>100</v>
      </c>
      <c r="BC6" s="8">
        <v>163</v>
      </c>
      <c r="BD6" s="32">
        <v>100</v>
      </c>
      <c r="BF6" s="8">
        <v>163</v>
      </c>
      <c r="BG6" s="32">
        <v>100</v>
      </c>
      <c r="BI6" s="4">
        <v>163</v>
      </c>
      <c r="BJ6" s="33">
        <v>99</v>
      </c>
      <c r="BL6" s="8">
        <v>163</v>
      </c>
      <c r="BM6" s="32">
        <v>100</v>
      </c>
      <c r="BO6" s="8">
        <v>163</v>
      </c>
      <c r="BP6" s="32">
        <v>100</v>
      </c>
      <c r="BR6" s="8">
        <v>163</v>
      </c>
      <c r="BS6" s="32">
        <v>100</v>
      </c>
      <c r="BU6" s="8">
        <v>163</v>
      </c>
      <c r="BV6" s="32">
        <v>100</v>
      </c>
      <c r="BX6" s="8">
        <v>163</v>
      </c>
      <c r="BY6" s="32">
        <v>100</v>
      </c>
      <c r="CA6" s="8">
        <v>163</v>
      </c>
      <c r="CB6" s="32">
        <v>100</v>
      </c>
      <c r="CD6" s="8">
        <v>163</v>
      </c>
      <c r="CE6" s="32">
        <v>100</v>
      </c>
    </row>
    <row r="7" spans="1:83" x14ac:dyDescent="0.3">
      <c r="A7" s="4">
        <v>162</v>
      </c>
      <c r="B7" s="32">
        <v>100</v>
      </c>
      <c r="D7" s="4">
        <v>162</v>
      </c>
      <c r="E7" s="32">
        <v>100</v>
      </c>
      <c r="G7" s="4">
        <v>162</v>
      </c>
      <c r="H7" s="32">
        <v>100</v>
      </c>
      <c r="J7" s="4">
        <v>162</v>
      </c>
      <c r="K7" s="32">
        <v>100</v>
      </c>
      <c r="M7" s="4">
        <v>162</v>
      </c>
      <c r="N7" s="32">
        <v>100</v>
      </c>
      <c r="P7" s="4">
        <v>162</v>
      </c>
      <c r="Q7" s="32">
        <v>100</v>
      </c>
      <c r="S7" s="4">
        <v>162</v>
      </c>
      <c r="T7" s="32">
        <v>100</v>
      </c>
      <c r="V7" s="4">
        <v>162</v>
      </c>
      <c r="W7" s="32">
        <v>100</v>
      </c>
      <c r="Y7" s="4">
        <v>162</v>
      </c>
      <c r="Z7" s="32">
        <v>100</v>
      </c>
      <c r="AB7" s="4">
        <v>162</v>
      </c>
      <c r="AC7" s="32">
        <v>100</v>
      </c>
      <c r="AE7" s="4">
        <v>162</v>
      </c>
      <c r="AF7" s="32">
        <v>100</v>
      </c>
      <c r="AH7" s="4">
        <v>162</v>
      </c>
      <c r="AI7" s="32">
        <v>100</v>
      </c>
      <c r="AK7" s="4">
        <v>162</v>
      </c>
      <c r="AL7" s="32">
        <v>100</v>
      </c>
      <c r="AN7" s="4">
        <v>162</v>
      </c>
      <c r="AO7" s="32">
        <v>100</v>
      </c>
      <c r="AQ7" s="4">
        <v>162</v>
      </c>
      <c r="AR7" s="32">
        <v>100</v>
      </c>
      <c r="AT7" s="4">
        <v>162</v>
      </c>
      <c r="AU7" s="32">
        <v>100</v>
      </c>
      <c r="AW7" s="4">
        <v>162</v>
      </c>
      <c r="AX7" s="32">
        <v>100</v>
      </c>
      <c r="AZ7" s="4">
        <v>162</v>
      </c>
      <c r="BA7" s="32">
        <v>100</v>
      </c>
      <c r="BC7" s="4">
        <v>162</v>
      </c>
      <c r="BD7" s="32">
        <v>100</v>
      </c>
      <c r="BF7" s="4">
        <v>162</v>
      </c>
      <c r="BG7" s="32">
        <v>100</v>
      </c>
      <c r="BI7" s="4">
        <v>162</v>
      </c>
      <c r="BJ7" s="33">
        <v>99</v>
      </c>
      <c r="BL7" s="4">
        <v>162</v>
      </c>
      <c r="BM7" s="32">
        <v>100</v>
      </c>
      <c r="BO7" s="4">
        <v>162</v>
      </c>
      <c r="BP7" s="32">
        <v>100</v>
      </c>
      <c r="BR7" s="4">
        <v>162</v>
      </c>
      <c r="BS7" s="32">
        <v>100</v>
      </c>
      <c r="BU7" s="4">
        <v>162</v>
      </c>
      <c r="BV7" s="32">
        <v>100</v>
      </c>
      <c r="BX7" s="4">
        <v>162</v>
      </c>
      <c r="BY7" s="32">
        <v>100</v>
      </c>
      <c r="CA7" s="4">
        <v>162</v>
      </c>
      <c r="CB7" s="32">
        <v>100</v>
      </c>
      <c r="CD7" s="4">
        <v>162</v>
      </c>
      <c r="CE7" s="32">
        <v>100</v>
      </c>
    </row>
    <row r="8" spans="1:83" x14ac:dyDescent="0.3">
      <c r="A8" s="8">
        <v>161</v>
      </c>
      <c r="B8" s="32">
        <v>100</v>
      </c>
      <c r="D8" s="8">
        <v>161</v>
      </c>
      <c r="E8" s="32">
        <v>100</v>
      </c>
      <c r="G8" s="8">
        <v>161</v>
      </c>
      <c r="H8" s="32">
        <v>100</v>
      </c>
      <c r="J8" s="8">
        <v>161</v>
      </c>
      <c r="K8" s="32">
        <v>100</v>
      </c>
      <c r="M8" s="8">
        <v>161</v>
      </c>
      <c r="N8" s="32">
        <v>100</v>
      </c>
      <c r="P8" s="8">
        <v>161</v>
      </c>
      <c r="Q8" s="32">
        <v>100</v>
      </c>
      <c r="S8" s="8">
        <v>161</v>
      </c>
      <c r="T8" s="32">
        <v>100</v>
      </c>
      <c r="V8" s="8">
        <v>161</v>
      </c>
      <c r="W8" s="32">
        <v>100</v>
      </c>
      <c r="Y8" s="8">
        <v>161</v>
      </c>
      <c r="Z8" s="32">
        <v>100</v>
      </c>
      <c r="AB8" s="8">
        <v>161</v>
      </c>
      <c r="AC8" s="32">
        <v>100</v>
      </c>
      <c r="AE8" s="8">
        <v>161</v>
      </c>
      <c r="AF8" s="32">
        <v>100</v>
      </c>
      <c r="AH8" s="8">
        <v>161</v>
      </c>
      <c r="AI8" s="32">
        <v>100</v>
      </c>
      <c r="AK8" s="8">
        <v>161</v>
      </c>
      <c r="AL8" s="32">
        <v>100</v>
      </c>
      <c r="AN8" s="8">
        <v>161</v>
      </c>
      <c r="AO8" s="32">
        <v>100</v>
      </c>
      <c r="AQ8" s="8">
        <v>161</v>
      </c>
      <c r="AR8" s="32">
        <v>100</v>
      </c>
      <c r="AT8" s="8">
        <v>161</v>
      </c>
      <c r="AU8" s="32">
        <v>100</v>
      </c>
      <c r="AW8" s="8">
        <v>161</v>
      </c>
      <c r="AX8" s="32">
        <v>100</v>
      </c>
      <c r="AZ8" s="8">
        <v>161</v>
      </c>
      <c r="BA8" s="32">
        <v>100</v>
      </c>
      <c r="BC8" s="8">
        <v>161</v>
      </c>
      <c r="BD8" s="32">
        <v>100</v>
      </c>
      <c r="BF8" s="8">
        <v>161</v>
      </c>
      <c r="BG8" s="32">
        <v>100</v>
      </c>
      <c r="BI8" s="4">
        <v>161</v>
      </c>
      <c r="BJ8" s="33">
        <v>99</v>
      </c>
      <c r="BL8" s="8">
        <v>161</v>
      </c>
      <c r="BM8" s="32">
        <v>100</v>
      </c>
      <c r="BO8" s="8">
        <v>161</v>
      </c>
      <c r="BP8" s="32">
        <v>100</v>
      </c>
      <c r="BR8" s="8">
        <v>161</v>
      </c>
      <c r="BS8" s="32">
        <v>100</v>
      </c>
      <c r="BU8" s="8">
        <v>161</v>
      </c>
      <c r="BV8" s="32">
        <v>100</v>
      </c>
      <c r="BX8" s="8">
        <v>161</v>
      </c>
      <c r="BY8" s="32">
        <v>100</v>
      </c>
      <c r="CA8" s="8">
        <v>161</v>
      </c>
      <c r="CB8" s="32">
        <v>100</v>
      </c>
      <c r="CD8" s="8">
        <v>161</v>
      </c>
      <c r="CE8" s="32">
        <v>100</v>
      </c>
    </row>
    <row r="9" spans="1:83" x14ac:dyDescent="0.3">
      <c r="A9" s="4">
        <v>160</v>
      </c>
      <c r="B9" s="32">
        <v>100</v>
      </c>
      <c r="D9" s="4">
        <v>160</v>
      </c>
      <c r="E9" s="32">
        <v>100</v>
      </c>
      <c r="G9" s="4">
        <v>160</v>
      </c>
      <c r="H9" s="32">
        <v>100</v>
      </c>
      <c r="J9" s="4">
        <v>160</v>
      </c>
      <c r="K9" s="32">
        <v>100</v>
      </c>
      <c r="M9" s="4">
        <v>160</v>
      </c>
      <c r="N9" s="32">
        <v>100</v>
      </c>
      <c r="P9" s="4">
        <v>160</v>
      </c>
      <c r="Q9" s="32">
        <v>100</v>
      </c>
      <c r="S9" s="4">
        <v>160</v>
      </c>
      <c r="T9" s="32">
        <v>100</v>
      </c>
      <c r="V9" s="4">
        <v>160</v>
      </c>
      <c r="W9" s="32">
        <v>100</v>
      </c>
      <c r="Y9" s="4">
        <v>160</v>
      </c>
      <c r="Z9" s="32">
        <v>100</v>
      </c>
      <c r="AB9" s="4">
        <v>160</v>
      </c>
      <c r="AC9" s="32">
        <v>100</v>
      </c>
      <c r="AE9" s="4">
        <v>160</v>
      </c>
      <c r="AF9" s="32">
        <v>100</v>
      </c>
      <c r="AH9" s="4">
        <v>160</v>
      </c>
      <c r="AI9" s="32">
        <v>100</v>
      </c>
      <c r="AK9" s="4">
        <v>160</v>
      </c>
      <c r="AL9" s="32">
        <v>100</v>
      </c>
      <c r="AN9" s="4">
        <v>160</v>
      </c>
      <c r="AO9" s="32">
        <v>100</v>
      </c>
      <c r="AQ9" s="4">
        <v>160</v>
      </c>
      <c r="AR9" s="32">
        <v>100</v>
      </c>
      <c r="AT9" s="4">
        <v>160</v>
      </c>
      <c r="AU9" s="32">
        <v>100</v>
      </c>
      <c r="AW9" s="4">
        <v>160</v>
      </c>
      <c r="AX9" s="32">
        <v>100</v>
      </c>
      <c r="AZ9" s="4">
        <v>160</v>
      </c>
      <c r="BA9" s="32">
        <v>100</v>
      </c>
      <c r="BC9" s="4">
        <v>160</v>
      </c>
      <c r="BD9" s="32">
        <v>100</v>
      </c>
      <c r="BF9" s="4">
        <v>160</v>
      </c>
      <c r="BG9" s="32">
        <v>100</v>
      </c>
      <c r="BI9" s="8">
        <v>160</v>
      </c>
      <c r="BJ9" s="33">
        <v>99</v>
      </c>
      <c r="BL9" s="4">
        <v>160</v>
      </c>
      <c r="BM9" s="32">
        <v>100</v>
      </c>
      <c r="BO9" s="4">
        <v>160</v>
      </c>
      <c r="BP9" s="32">
        <v>100</v>
      </c>
      <c r="BR9" s="4">
        <v>160</v>
      </c>
      <c r="BS9" s="32">
        <v>100</v>
      </c>
      <c r="BU9" s="4">
        <v>160</v>
      </c>
      <c r="BV9" s="32">
        <v>100</v>
      </c>
      <c r="BX9" s="4">
        <v>160</v>
      </c>
      <c r="BY9" s="32">
        <v>100</v>
      </c>
      <c r="CA9" s="4">
        <v>160</v>
      </c>
      <c r="CB9" s="32">
        <v>100</v>
      </c>
      <c r="CD9" s="4">
        <v>160</v>
      </c>
      <c r="CE9" s="32">
        <v>100</v>
      </c>
    </row>
    <row r="10" spans="1:83" x14ac:dyDescent="0.3">
      <c r="A10" s="8">
        <v>159</v>
      </c>
      <c r="B10" s="32">
        <v>100</v>
      </c>
      <c r="D10" s="8">
        <v>159</v>
      </c>
      <c r="E10" s="32">
        <v>100</v>
      </c>
      <c r="G10" s="8">
        <v>159</v>
      </c>
      <c r="H10" s="32">
        <v>100</v>
      </c>
      <c r="J10" s="8">
        <v>159</v>
      </c>
      <c r="K10" s="32">
        <v>100</v>
      </c>
      <c r="M10" s="8">
        <v>159</v>
      </c>
      <c r="N10" s="32">
        <v>100</v>
      </c>
      <c r="P10" s="8">
        <v>159</v>
      </c>
      <c r="Q10" s="32">
        <v>100</v>
      </c>
      <c r="S10" s="8">
        <v>159</v>
      </c>
      <c r="T10" s="32">
        <v>100</v>
      </c>
      <c r="V10" s="8">
        <v>159</v>
      </c>
      <c r="W10" s="32">
        <v>100</v>
      </c>
      <c r="Y10" s="8">
        <v>159</v>
      </c>
      <c r="Z10" s="32">
        <v>100</v>
      </c>
      <c r="AB10" s="8">
        <v>159</v>
      </c>
      <c r="AC10" s="32">
        <v>100</v>
      </c>
      <c r="AE10" s="8">
        <v>159</v>
      </c>
      <c r="AF10" s="32">
        <v>100</v>
      </c>
      <c r="AH10" s="8">
        <v>159</v>
      </c>
      <c r="AI10" s="32">
        <v>100</v>
      </c>
      <c r="AK10" s="8">
        <v>159</v>
      </c>
      <c r="AL10" s="32">
        <v>100</v>
      </c>
      <c r="AN10" s="8">
        <v>159</v>
      </c>
      <c r="AO10" s="32">
        <v>100</v>
      </c>
      <c r="AQ10" s="8">
        <v>159</v>
      </c>
      <c r="AR10" s="32">
        <v>100</v>
      </c>
      <c r="AT10" s="8">
        <v>159</v>
      </c>
      <c r="AU10" s="32">
        <v>100</v>
      </c>
      <c r="AW10" s="8">
        <v>159</v>
      </c>
      <c r="AX10" s="32">
        <v>100</v>
      </c>
      <c r="AZ10" s="8">
        <v>159</v>
      </c>
      <c r="BA10" s="32">
        <v>100</v>
      </c>
      <c r="BC10" s="8">
        <v>159</v>
      </c>
      <c r="BD10" s="32">
        <v>100</v>
      </c>
      <c r="BF10" s="8">
        <v>159</v>
      </c>
      <c r="BG10" s="32">
        <v>100</v>
      </c>
      <c r="BI10" s="4">
        <v>159</v>
      </c>
      <c r="BJ10" s="33">
        <v>98</v>
      </c>
      <c r="BL10" s="8">
        <v>159</v>
      </c>
      <c r="BM10" s="32">
        <v>100</v>
      </c>
      <c r="BO10" s="8">
        <v>159</v>
      </c>
      <c r="BP10" s="33">
        <v>99</v>
      </c>
      <c r="BR10" s="8">
        <v>159</v>
      </c>
      <c r="BS10" s="32">
        <v>100</v>
      </c>
      <c r="BU10" s="8">
        <v>159</v>
      </c>
      <c r="BV10" s="32">
        <v>100</v>
      </c>
      <c r="BX10" s="8">
        <v>159</v>
      </c>
      <c r="BY10" s="32">
        <v>100</v>
      </c>
      <c r="CA10" s="8">
        <v>159</v>
      </c>
      <c r="CB10" s="32">
        <v>100</v>
      </c>
      <c r="CD10" s="8">
        <v>159</v>
      </c>
      <c r="CE10" s="32">
        <v>100</v>
      </c>
    </row>
    <row r="11" spans="1:83" x14ac:dyDescent="0.3">
      <c r="A11" s="4">
        <v>158</v>
      </c>
      <c r="B11" s="32">
        <v>100</v>
      </c>
      <c r="D11" s="4">
        <v>158</v>
      </c>
      <c r="E11" s="32">
        <v>100</v>
      </c>
      <c r="G11" s="4">
        <v>158</v>
      </c>
      <c r="H11" s="32">
        <v>100</v>
      </c>
      <c r="J11" s="4">
        <v>158</v>
      </c>
      <c r="K11" s="32">
        <v>100</v>
      </c>
      <c r="M11" s="4">
        <v>158</v>
      </c>
      <c r="N11" s="32">
        <v>100</v>
      </c>
      <c r="P11" s="4">
        <v>158</v>
      </c>
      <c r="Q11" s="32">
        <v>100</v>
      </c>
      <c r="S11" s="4">
        <v>158</v>
      </c>
      <c r="T11" s="32">
        <v>100</v>
      </c>
      <c r="V11" s="4">
        <v>158</v>
      </c>
      <c r="W11" s="32">
        <v>100</v>
      </c>
      <c r="Y11" s="4">
        <v>158</v>
      </c>
      <c r="Z11" s="32">
        <v>100</v>
      </c>
      <c r="AB11" s="4">
        <v>158</v>
      </c>
      <c r="AC11" s="32">
        <v>100</v>
      </c>
      <c r="AE11" s="4">
        <v>158</v>
      </c>
      <c r="AF11" s="32">
        <v>100</v>
      </c>
      <c r="AH11" s="4">
        <v>158</v>
      </c>
      <c r="AI11" s="32">
        <v>100</v>
      </c>
      <c r="AK11" s="4">
        <v>158</v>
      </c>
      <c r="AL11" s="32">
        <v>100</v>
      </c>
      <c r="AN11" s="4">
        <v>158</v>
      </c>
      <c r="AO11" s="32">
        <v>100</v>
      </c>
      <c r="AQ11" s="4">
        <v>158</v>
      </c>
      <c r="AR11" s="32">
        <v>100</v>
      </c>
      <c r="AT11" s="4">
        <v>158</v>
      </c>
      <c r="AU11" s="32">
        <v>100</v>
      </c>
      <c r="AW11" s="4">
        <v>158</v>
      </c>
      <c r="AX11" s="32">
        <v>100</v>
      </c>
      <c r="AZ11" s="4">
        <v>158</v>
      </c>
      <c r="BA11" s="32">
        <v>100</v>
      </c>
      <c r="BC11" s="4">
        <v>158</v>
      </c>
      <c r="BD11" s="32">
        <v>100</v>
      </c>
      <c r="BF11" s="4">
        <v>158</v>
      </c>
      <c r="BG11" s="32">
        <v>100</v>
      </c>
      <c r="BI11" s="8">
        <v>158</v>
      </c>
      <c r="BJ11" s="33">
        <v>98</v>
      </c>
      <c r="BL11" s="4">
        <v>158</v>
      </c>
      <c r="BM11" s="32">
        <v>100</v>
      </c>
      <c r="BO11" s="4">
        <v>158</v>
      </c>
      <c r="BP11" s="33">
        <v>99</v>
      </c>
      <c r="BR11" s="4">
        <v>158</v>
      </c>
      <c r="BS11" s="32">
        <v>100</v>
      </c>
      <c r="BU11" s="4">
        <v>158</v>
      </c>
      <c r="BV11" s="32">
        <v>100</v>
      </c>
      <c r="BX11" s="4">
        <v>158</v>
      </c>
      <c r="BY11" s="32">
        <v>100</v>
      </c>
      <c r="CA11" s="4">
        <v>158</v>
      </c>
      <c r="CB11" s="32">
        <v>100</v>
      </c>
      <c r="CD11" s="4">
        <v>158</v>
      </c>
      <c r="CE11" s="32">
        <v>100</v>
      </c>
    </row>
    <row r="12" spans="1:83" x14ac:dyDescent="0.3">
      <c r="A12" s="8">
        <v>157</v>
      </c>
      <c r="B12" s="32">
        <v>100</v>
      </c>
      <c r="D12" s="8">
        <v>157</v>
      </c>
      <c r="E12" s="32">
        <v>100</v>
      </c>
      <c r="G12" s="8">
        <v>157</v>
      </c>
      <c r="H12" s="32">
        <v>100</v>
      </c>
      <c r="J12" s="8">
        <v>157</v>
      </c>
      <c r="K12" s="32">
        <v>100</v>
      </c>
      <c r="M12" s="8">
        <v>157</v>
      </c>
      <c r="N12" s="32">
        <v>100</v>
      </c>
      <c r="P12" s="8">
        <v>157</v>
      </c>
      <c r="Q12" s="32">
        <v>100</v>
      </c>
      <c r="S12" s="8">
        <v>157</v>
      </c>
      <c r="T12" s="32">
        <v>100</v>
      </c>
      <c r="V12" s="8">
        <v>157</v>
      </c>
      <c r="W12" s="32">
        <v>100</v>
      </c>
      <c r="Y12" s="8">
        <v>157</v>
      </c>
      <c r="Z12" s="32">
        <v>100</v>
      </c>
      <c r="AB12" s="8">
        <v>157</v>
      </c>
      <c r="AC12" s="32">
        <v>100</v>
      </c>
      <c r="AE12" s="8">
        <v>157</v>
      </c>
      <c r="AF12" s="32">
        <v>100</v>
      </c>
      <c r="AH12" s="8">
        <v>157</v>
      </c>
      <c r="AI12" s="32">
        <v>100</v>
      </c>
      <c r="AK12" s="8">
        <v>157</v>
      </c>
      <c r="AL12" s="32">
        <v>100</v>
      </c>
      <c r="AN12" s="8">
        <v>157</v>
      </c>
      <c r="AO12" s="32">
        <v>100</v>
      </c>
      <c r="AQ12" s="8">
        <v>157</v>
      </c>
      <c r="AR12" s="32">
        <v>100</v>
      </c>
      <c r="AT12" s="8">
        <v>157</v>
      </c>
      <c r="AU12" s="32">
        <v>100</v>
      </c>
      <c r="AW12" s="8">
        <v>157</v>
      </c>
      <c r="AX12" s="32">
        <v>100</v>
      </c>
      <c r="AZ12" s="8">
        <v>157</v>
      </c>
      <c r="BA12" s="32">
        <v>100</v>
      </c>
      <c r="BC12" s="8">
        <v>157</v>
      </c>
      <c r="BD12" s="32">
        <v>100</v>
      </c>
      <c r="BF12" s="8">
        <v>157</v>
      </c>
      <c r="BG12" s="32">
        <v>100</v>
      </c>
      <c r="BI12" s="4">
        <v>157</v>
      </c>
      <c r="BJ12" s="33">
        <v>98</v>
      </c>
      <c r="BL12" s="8">
        <v>157</v>
      </c>
      <c r="BM12" s="32">
        <v>100</v>
      </c>
      <c r="BO12" s="8">
        <v>157</v>
      </c>
      <c r="BP12" s="33">
        <v>98</v>
      </c>
      <c r="BR12" s="8">
        <v>157</v>
      </c>
      <c r="BS12" s="32">
        <v>100</v>
      </c>
      <c r="BU12" s="8">
        <v>157</v>
      </c>
      <c r="BV12" s="32">
        <v>100</v>
      </c>
      <c r="BX12" s="8">
        <v>157</v>
      </c>
      <c r="BY12" s="32">
        <v>100</v>
      </c>
      <c r="CA12" s="8">
        <v>157</v>
      </c>
      <c r="CB12" s="32">
        <v>100</v>
      </c>
      <c r="CD12" s="8">
        <v>157</v>
      </c>
      <c r="CE12" s="32">
        <v>100</v>
      </c>
    </row>
    <row r="13" spans="1:83" x14ac:dyDescent="0.3">
      <c r="A13" s="4">
        <v>156</v>
      </c>
      <c r="B13" s="32">
        <v>100</v>
      </c>
      <c r="D13" s="4">
        <v>156</v>
      </c>
      <c r="E13" s="32">
        <v>100</v>
      </c>
      <c r="G13" s="4">
        <v>156</v>
      </c>
      <c r="H13" s="32">
        <v>100</v>
      </c>
      <c r="J13" s="4">
        <v>156</v>
      </c>
      <c r="K13" s="32">
        <v>100</v>
      </c>
      <c r="M13" s="4">
        <v>156</v>
      </c>
      <c r="N13" s="32">
        <v>100</v>
      </c>
      <c r="P13" s="4">
        <v>156</v>
      </c>
      <c r="Q13" s="32">
        <v>100</v>
      </c>
      <c r="S13" s="4">
        <v>156</v>
      </c>
      <c r="T13" s="32">
        <v>100</v>
      </c>
      <c r="V13" s="4">
        <v>156</v>
      </c>
      <c r="W13" s="32">
        <v>100</v>
      </c>
      <c r="Y13" s="4">
        <v>156</v>
      </c>
      <c r="Z13" s="32">
        <v>100</v>
      </c>
      <c r="AB13" s="4">
        <v>156</v>
      </c>
      <c r="AC13" s="32">
        <v>100</v>
      </c>
      <c r="AE13" s="4">
        <v>156</v>
      </c>
      <c r="AF13" s="32">
        <v>100</v>
      </c>
      <c r="AH13" s="4">
        <v>156</v>
      </c>
      <c r="AI13" s="32">
        <v>100</v>
      </c>
      <c r="AK13" s="4">
        <v>156</v>
      </c>
      <c r="AL13" s="32">
        <v>100</v>
      </c>
      <c r="AN13" s="4">
        <v>156</v>
      </c>
      <c r="AO13" s="32">
        <v>100</v>
      </c>
      <c r="AQ13" s="4">
        <v>156</v>
      </c>
      <c r="AR13" s="32">
        <v>100</v>
      </c>
      <c r="AT13" s="4">
        <v>156</v>
      </c>
      <c r="AU13" s="32">
        <v>100</v>
      </c>
      <c r="AW13" s="4">
        <v>156</v>
      </c>
      <c r="AX13" s="32">
        <v>100</v>
      </c>
      <c r="AZ13" s="4">
        <v>156</v>
      </c>
      <c r="BA13" s="32">
        <v>100</v>
      </c>
      <c r="BC13" s="4">
        <v>156</v>
      </c>
      <c r="BD13" s="32">
        <v>100</v>
      </c>
      <c r="BF13" s="4">
        <v>156</v>
      </c>
      <c r="BG13" s="32">
        <v>100</v>
      </c>
      <c r="BI13" s="8">
        <v>156</v>
      </c>
      <c r="BJ13" s="33">
        <v>98</v>
      </c>
      <c r="BL13" s="4">
        <v>156</v>
      </c>
      <c r="BM13" s="32">
        <v>100</v>
      </c>
      <c r="BO13" s="9">
        <v>156</v>
      </c>
      <c r="BP13" s="33">
        <v>98</v>
      </c>
      <c r="BR13" s="4">
        <v>156</v>
      </c>
      <c r="BS13" s="32">
        <v>100</v>
      </c>
      <c r="BU13" s="4">
        <v>156</v>
      </c>
      <c r="BV13" s="32">
        <v>100</v>
      </c>
      <c r="BX13" s="4">
        <v>156</v>
      </c>
      <c r="BY13" s="32">
        <v>100</v>
      </c>
      <c r="CA13" s="4">
        <v>156</v>
      </c>
      <c r="CB13" s="32">
        <v>100</v>
      </c>
      <c r="CD13" s="4">
        <v>156</v>
      </c>
      <c r="CE13" s="32">
        <v>100</v>
      </c>
    </row>
    <row r="14" spans="1:83" x14ac:dyDescent="0.3">
      <c r="A14" s="8">
        <v>155</v>
      </c>
      <c r="B14" s="32">
        <v>100</v>
      </c>
      <c r="D14" s="8">
        <v>155</v>
      </c>
      <c r="E14" s="32">
        <v>100</v>
      </c>
      <c r="G14" s="8">
        <v>155</v>
      </c>
      <c r="H14" s="32">
        <v>100</v>
      </c>
      <c r="J14" s="8">
        <v>155</v>
      </c>
      <c r="K14" s="32">
        <v>100</v>
      </c>
      <c r="M14" s="8">
        <v>155</v>
      </c>
      <c r="N14" s="32">
        <v>100</v>
      </c>
      <c r="P14" s="8">
        <v>155</v>
      </c>
      <c r="Q14" s="32">
        <v>100</v>
      </c>
      <c r="S14" s="8">
        <v>155</v>
      </c>
      <c r="T14" s="32">
        <v>100</v>
      </c>
      <c r="V14" s="8">
        <v>155</v>
      </c>
      <c r="W14" s="32">
        <v>100</v>
      </c>
      <c r="Y14" s="8">
        <v>155</v>
      </c>
      <c r="Z14" s="32">
        <v>100</v>
      </c>
      <c r="AB14" s="8">
        <v>155</v>
      </c>
      <c r="AC14" s="32">
        <v>100</v>
      </c>
      <c r="AE14" s="8">
        <v>155</v>
      </c>
      <c r="AF14" s="32">
        <v>100</v>
      </c>
      <c r="AH14" s="8">
        <v>155</v>
      </c>
      <c r="AI14" s="32">
        <v>100</v>
      </c>
      <c r="AK14" s="8">
        <v>155</v>
      </c>
      <c r="AL14" s="32">
        <v>100</v>
      </c>
      <c r="AN14" s="8">
        <v>155</v>
      </c>
      <c r="AO14" s="32">
        <v>100</v>
      </c>
      <c r="AQ14" s="8">
        <v>155</v>
      </c>
      <c r="AR14" s="32">
        <v>100</v>
      </c>
      <c r="AT14" s="8">
        <v>155</v>
      </c>
      <c r="AU14" s="32">
        <v>100</v>
      </c>
      <c r="AW14" s="8">
        <v>155</v>
      </c>
      <c r="AX14" s="32">
        <v>100</v>
      </c>
      <c r="AZ14" s="8">
        <v>155</v>
      </c>
      <c r="BA14" s="32">
        <v>100</v>
      </c>
      <c r="BC14" s="8">
        <v>155</v>
      </c>
      <c r="BD14" s="32">
        <v>100</v>
      </c>
      <c r="BF14" s="8">
        <v>155</v>
      </c>
      <c r="BG14" s="32">
        <v>100</v>
      </c>
      <c r="BI14" s="8">
        <v>155</v>
      </c>
      <c r="BJ14" s="33">
        <v>98</v>
      </c>
      <c r="BL14" s="8">
        <v>155</v>
      </c>
      <c r="BM14" s="32">
        <v>100</v>
      </c>
      <c r="BO14" s="8">
        <v>155</v>
      </c>
      <c r="BP14" s="33">
        <v>97</v>
      </c>
      <c r="BR14" s="8">
        <v>155</v>
      </c>
      <c r="BS14" s="32">
        <v>100</v>
      </c>
      <c r="BU14" s="8">
        <v>155</v>
      </c>
      <c r="BV14" s="32">
        <v>100</v>
      </c>
      <c r="BX14" s="8">
        <v>155</v>
      </c>
      <c r="BY14" s="32">
        <v>100</v>
      </c>
      <c r="CA14" s="8">
        <v>155</v>
      </c>
      <c r="CB14" s="32">
        <v>100</v>
      </c>
      <c r="CD14" s="8">
        <v>155</v>
      </c>
      <c r="CE14" s="32">
        <v>100</v>
      </c>
    </row>
    <row r="15" spans="1:83" x14ac:dyDescent="0.3">
      <c r="A15" s="4">
        <v>154</v>
      </c>
      <c r="B15" s="32">
        <v>100</v>
      </c>
      <c r="D15" s="4">
        <v>154</v>
      </c>
      <c r="E15" s="32">
        <v>100</v>
      </c>
      <c r="G15" s="4">
        <v>154</v>
      </c>
      <c r="H15" s="32">
        <v>100</v>
      </c>
      <c r="J15" s="4">
        <v>154</v>
      </c>
      <c r="K15" s="32">
        <v>100</v>
      </c>
      <c r="M15" s="4">
        <v>154</v>
      </c>
      <c r="N15" s="32">
        <v>100</v>
      </c>
      <c r="P15" s="4">
        <v>154</v>
      </c>
      <c r="Q15" s="32">
        <v>100</v>
      </c>
      <c r="S15" s="4">
        <v>154</v>
      </c>
      <c r="T15" s="32">
        <v>100</v>
      </c>
      <c r="V15" s="4">
        <v>154</v>
      </c>
      <c r="W15" s="32">
        <v>100</v>
      </c>
      <c r="Y15" s="4">
        <v>154</v>
      </c>
      <c r="Z15" s="32">
        <v>100</v>
      </c>
      <c r="AB15" s="4">
        <v>154</v>
      </c>
      <c r="AC15" s="32">
        <v>100</v>
      </c>
      <c r="AE15" s="4">
        <v>154</v>
      </c>
      <c r="AF15" s="32">
        <v>100</v>
      </c>
      <c r="AH15" s="4">
        <v>154</v>
      </c>
      <c r="AI15" s="32">
        <v>100</v>
      </c>
      <c r="AK15" s="4">
        <v>154</v>
      </c>
      <c r="AL15" s="32">
        <v>100</v>
      </c>
      <c r="AN15" s="4">
        <v>154</v>
      </c>
      <c r="AO15" s="32">
        <v>100</v>
      </c>
      <c r="AQ15" s="4">
        <v>154</v>
      </c>
      <c r="AR15" s="32">
        <v>100</v>
      </c>
      <c r="AT15" s="4">
        <v>154</v>
      </c>
      <c r="AU15" s="32">
        <v>100</v>
      </c>
      <c r="AW15" s="4">
        <v>154</v>
      </c>
      <c r="AX15" s="32">
        <v>100</v>
      </c>
      <c r="AZ15" s="4">
        <v>154</v>
      </c>
      <c r="BA15" s="32">
        <v>100</v>
      </c>
      <c r="BC15" s="4">
        <v>154</v>
      </c>
      <c r="BD15" s="32">
        <v>100</v>
      </c>
      <c r="BF15" s="4">
        <v>154</v>
      </c>
      <c r="BG15" s="32">
        <v>100</v>
      </c>
      <c r="BI15" s="8">
        <v>154</v>
      </c>
      <c r="BJ15" s="33">
        <v>97</v>
      </c>
      <c r="BL15" s="4">
        <v>154</v>
      </c>
      <c r="BM15" s="32">
        <v>100</v>
      </c>
      <c r="BO15" s="9">
        <v>154</v>
      </c>
      <c r="BP15" s="33">
        <v>96</v>
      </c>
      <c r="BR15" s="4">
        <v>154</v>
      </c>
      <c r="BS15" s="32">
        <v>100</v>
      </c>
      <c r="BU15" s="4">
        <v>154</v>
      </c>
      <c r="BV15" s="32">
        <v>100</v>
      </c>
      <c r="BX15" s="4">
        <v>154</v>
      </c>
      <c r="BY15" s="32">
        <v>100</v>
      </c>
      <c r="CA15" s="4">
        <v>154</v>
      </c>
      <c r="CB15" s="32">
        <v>100</v>
      </c>
      <c r="CD15" s="4">
        <v>154</v>
      </c>
      <c r="CE15" s="32">
        <v>100</v>
      </c>
    </row>
    <row r="16" spans="1:83" x14ac:dyDescent="0.3">
      <c r="A16" s="8">
        <v>153</v>
      </c>
      <c r="B16" s="32">
        <v>100</v>
      </c>
      <c r="D16" s="4">
        <v>153</v>
      </c>
      <c r="E16" s="32">
        <v>100</v>
      </c>
      <c r="G16" s="4">
        <v>153</v>
      </c>
      <c r="H16" s="32">
        <v>100</v>
      </c>
      <c r="J16" s="4">
        <v>153</v>
      </c>
      <c r="K16" s="32">
        <v>100</v>
      </c>
      <c r="M16" s="4">
        <v>153</v>
      </c>
      <c r="N16" s="32">
        <v>100</v>
      </c>
      <c r="P16" s="4">
        <v>153</v>
      </c>
      <c r="Q16" s="32">
        <v>100</v>
      </c>
      <c r="S16" s="4">
        <v>153</v>
      </c>
      <c r="T16" s="32">
        <v>100</v>
      </c>
      <c r="V16" s="4">
        <v>153</v>
      </c>
      <c r="W16" s="32">
        <v>100</v>
      </c>
      <c r="Y16" s="4">
        <v>153</v>
      </c>
      <c r="Z16" s="32">
        <v>100</v>
      </c>
      <c r="AB16" s="4">
        <v>153</v>
      </c>
      <c r="AC16" s="32">
        <v>100</v>
      </c>
      <c r="AE16" s="4">
        <v>153</v>
      </c>
      <c r="AF16" s="32">
        <v>100</v>
      </c>
      <c r="AH16" s="4">
        <v>153</v>
      </c>
      <c r="AI16" s="32">
        <v>100</v>
      </c>
      <c r="AK16" s="4">
        <v>153</v>
      </c>
      <c r="AL16" s="32">
        <v>100</v>
      </c>
      <c r="AN16" s="4">
        <v>153</v>
      </c>
      <c r="AO16" s="32">
        <v>100</v>
      </c>
      <c r="AQ16" s="8">
        <v>153</v>
      </c>
      <c r="AR16" s="32">
        <v>100</v>
      </c>
      <c r="AT16" s="8">
        <v>153</v>
      </c>
      <c r="AU16" s="32">
        <v>100</v>
      </c>
      <c r="AW16" s="8">
        <v>153</v>
      </c>
      <c r="AX16" s="32">
        <v>100</v>
      </c>
      <c r="AZ16" s="8">
        <v>153</v>
      </c>
      <c r="BA16" s="32">
        <v>100</v>
      </c>
      <c r="BC16" s="8">
        <v>153</v>
      </c>
      <c r="BD16" s="32">
        <v>100</v>
      </c>
      <c r="BF16" s="8">
        <v>153</v>
      </c>
      <c r="BG16" s="32">
        <v>100</v>
      </c>
      <c r="BI16" s="8">
        <v>153</v>
      </c>
      <c r="BJ16" s="33">
        <v>97</v>
      </c>
      <c r="BL16" s="8">
        <v>153</v>
      </c>
      <c r="BM16" s="32">
        <v>100</v>
      </c>
      <c r="BO16" s="8">
        <v>153</v>
      </c>
      <c r="BP16" s="33">
        <v>96</v>
      </c>
      <c r="BR16" s="8">
        <v>153</v>
      </c>
      <c r="BS16" s="32">
        <v>100</v>
      </c>
      <c r="BU16" s="8">
        <v>153</v>
      </c>
      <c r="BV16" s="32">
        <v>100</v>
      </c>
      <c r="BX16" s="8">
        <v>153</v>
      </c>
      <c r="BY16" s="32">
        <v>100</v>
      </c>
      <c r="CA16" s="8">
        <v>153</v>
      </c>
      <c r="CB16" s="32">
        <v>100</v>
      </c>
      <c r="CD16" s="8">
        <v>153</v>
      </c>
      <c r="CE16" s="32">
        <v>100</v>
      </c>
    </row>
    <row r="17" spans="1:83" x14ac:dyDescent="0.3">
      <c r="A17" s="4">
        <v>152</v>
      </c>
      <c r="B17" s="32">
        <v>100</v>
      </c>
      <c r="D17" s="8">
        <v>152</v>
      </c>
      <c r="E17" s="32">
        <v>100</v>
      </c>
      <c r="G17" s="8">
        <v>152</v>
      </c>
      <c r="H17" s="32">
        <v>100</v>
      </c>
      <c r="J17" s="8">
        <v>152</v>
      </c>
      <c r="K17" s="32">
        <v>100</v>
      </c>
      <c r="M17" s="8">
        <v>152</v>
      </c>
      <c r="N17" s="32">
        <v>100</v>
      </c>
      <c r="P17" s="8">
        <v>152</v>
      </c>
      <c r="Q17" s="32">
        <v>100</v>
      </c>
      <c r="S17" s="8">
        <v>152</v>
      </c>
      <c r="T17" s="32">
        <v>100</v>
      </c>
      <c r="V17" s="8">
        <v>152</v>
      </c>
      <c r="W17" s="32">
        <v>100</v>
      </c>
      <c r="Y17" s="8">
        <v>152</v>
      </c>
      <c r="Z17" s="32">
        <v>100</v>
      </c>
      <c r="AB17" s="8">
        <v>152</v>
      </c>
      <c r="AC17" s="32">
        <v>100</v>
      </c>
      <c r="AE17" s="8">
        <v>152</v>
      </c>
      <c r="AF17" s="32">
        <v>100</v>
      </c>
      <c r="AH17" s="8">
        <v>152</v>
      </c>
      <c r="AI17" s="32">
        <v>100</v>
      </c>
      <c r="AK17" s="8">
        <v>152</v>
      </c>
      <c r="AL17" s="32">
        <v>100</v>
      </c>
      <c r="AN17" s="8">
        <v>152</v>
      </c>
      <c r="AO17" s="32">
        <v>100</v>
      </c>
      <c r="AQ17" s="4">
        <v>152</v>
      </c>
      <c r="AR17" s="32">
        <v>100</v>
      </c>
      <c r="AT17" s="4">
        <v>152</v>
      </c>
      <c r="AU17" s="32">
        <v>100</v>
      </c>
      <c r="AW17" s="4">
        <v>152</v>
      </c>
      <c r="AX17" s="32">
        <v>100</v>
      </c>
      <c r="AZ17" s="4">
        <v>152</v>
      </c>
      <c r="BA17" s="32">
        <v>100</v>
      </c>
      <c r="BC17" s="4">
        <v>152</v>
      </c>
      <c r="BD17" s="32">
        <v>100</v>
      </c>
      <c r="BF17" s="4">
        <v>152</v>
      </c>
      <c r="BG17" s="32">
        <v>100</v>
      </c>
      <c r="BI17" s="8">
        <v>152</v>
      </c>
      <c r="BJ17" s="33">
        <v>97</v>
      </c>
      <c r="BL17" s="4">
        <v>152</v>
      </c>
      <c r="BM17" s="32">
        <v>100</v>
      </c>
      <c r="BO17" s="9">
        <v>152</v>
      </c>
      <c r="BP17" s="33">
        <v>96</v>
      </c>
      <c r="BR17" s="4">
        <v>152</v>
      </c>
      <c r="BS17" s="32">
        <v>100</v>
      </c>
      <c r="BU17" s="4">
        <v>152</v>
      </c>
      <c r="BV17" s="32">
        <v>100</v>
      </c>
      <c r="BX17" s="4">
        <v>152</v>
      </c>
      <c r="BY17" s="32">
        <v>100</v>
      </c>
      <c r="CA17" s="4">
        <v>152</v>
      </c>
      <c r="CB17" s="32">
        <v>100</v>
      </c>
      <c r="CD17" s="4">
        <v>152</v>
      </c>
      <c r="CE17" s="32">
        <v>100</v>
      </c>
    </row>
    <row r="18" spans="1:83" x14ac:dyDescent="0.3">
      <c r="A18" s="8">
        <v>151</v>
      </c>
      <c r="B18" s="32">
        <v>100</v>
      </c>
      <c r="D18" s="4">
        <v>151</v>
      </c>
      <c r="E18" s="32">
        <v>100</v>
      </c>
      <c r="G18" s="4">
        <v>151</v>
      </c>
      <c r="H18" s="32">
        <v>100</v>
      </c>
      <c r="J18" s="4">
        <v>151</v>
      </c>
      <c r="K18" s="32">
        <v>100</v>
      </c>
      <c r="M18" s="4">
        <v>151</v>
      </c>
      <c r="N18" s="32">
        <v>100</v>
      </c>
      <c r="P18" s="4">
        <v>151</v>
      </c>
      <c r="Q18" s="32">
        <v>100</v>
      </c>
      <c r="S18" s="4">
        <v>151</v>
      </c>
      <c r="T18" s="32">
        <v>100</v>
      </c>
      <c r="V18" s="4">
        <v>151</v>
      </c>
      <c r="W18" s="32">
        <v>100</v>
      </c>
      <c r="Y18" s="4">
        <v>151</v>
      </c>
      <c r="Z18" s="32">
        <v>100</v>
      </c>
      <c r="AB18" s="4">
        <v>151</v>
      </c>
      <c r="AC18" s="32">
        <v>100</v>
      </c>
      <c r="AE18" s="4">
        <v>151</v>
      </c>
      <c r="AF18" s="32">
        <v>100</v>
      </c>
      <c r="AH18" s="4">
        <v>151</v>
      </c>
      <c r="AI18" s="32">
        <v>100</v>
      </c>
      <c r="AK18" s="4">
        <v>151</v>
      </c>
      <c r="AL18" s="32">
        <v>100</v>
      </c>
      <c r="AN18" s="4">
        <v>151</v>
      </c>
      <c r="AO18" s="32">
        <v>100</v>
      </c>
      <c r="AQ18" s="8">
        <v>151</v>
      </c>
      <c r="AR18" s="32">
        <v>100</v>
      </c>
      <c r="AT18" s="8">
        <v>151</v>
      </c>
      <c r="AU18" s="32">
        <v>100</v>
      </c>
      <c r="AW18" s="8">
        <v>151</v>
      </c>
      <c r="AX18" s="32">
        <v>100</v>
      </c>
      <c r="AZ18" s="8">
        <v>151</v>
      </c>
      <c r="BA18" s="32">
        <v>100</v>
      </c>
      <c r="BC18" s="8">
        <v>151</v>
      </c>
      <c r="BD18" s="32">
        <v>100</v>
      </c>
      <c r="BF18" s="8">
        <v>151</v>
      </c>
      <c r="BG18" s="32">
        <v>100</v>
      </c>
      <c r="BI18" s="8">
        <v>151</v>
      </c>
      <c r="BJ18" s="33">
        <v>97</v>
      </c>
      <c r="BL18" s="8">
        <v>151</v>
      </c>
      <c r="BM18" s="32">
        <v>100</v>
      </c>
      <c r="BO18" s="8">
        <v>151</v>
      </c>
      <c r="BP18" s="33">
        <v>96</v>
      </c>
      <c r="BR18" s="8">
        <v>151</v>
      </c>
      <c r="BS18" s="32">
        <v>100</v>
      </c>
      <c r="BU18" s="8">
        <v>151</v>
      </c>
      <c r="BV18" s="32">
        <v>100</v>
      </c>
      <c r="BX18" s="8">
        <v>151</v>
      </c>
      <c r="BY18" s="32">
        <v>100</v>
      </c>
      <c r="CA18" s="8">
        <v>151</v>
      </c>
      <c r="CB18" s="32">
        <v>100</v>
      </c>
      <c r="CD18" s="8">
        <v>151</v>
      </c>
      <c r="CE18" s="32">
        <v>100</v>
      </c>
    </row>
    <row r="19" spans="1:83" x14ac:dyDescent="0.3">
      <c r="A19" s="4">
        <v>150</v>
      </c>
      <c r="B19" s="32">
        <v>100</v>
      </c>
      <c r="D19" s="8">
        <v>150</v>
      </c>
      <c r="E19" s="32">
        <v>100</v>
      </c>
      <c r="G19" s="8">
        <v>150</v>
      </c>
      <c r="H19" s="32">
        <v>100</v>
      </c>
      <c r="J19" s="8">
        <v>150</v>
      </c>
      <c r="K19" s="32">
        <v>100</v>
      </c>
      <c r="M19" s="8">
        <v>150</v>
      </c>
      <c r="N19" s="32">
        <v>100</v>
      </c>
      <c r="P19" s="8">
        <v>150</v>
      </c>
      <c r="Q19" s="32">
        <v>100</v>
      </c>
      <c r="S19" s="8">
        <v>150</v>
      </c>
      <c r="T19" s="32">
        <v>100</v>
      </c>
      <c r="V19" s="8">
        <v>150</v>
      </c>
      <c r="W19" s="32">
        <v>100</v>
      </c>
      <c r="Y19" s="8">
        <v>150</v>
      </c>
      <c r="Z19" s="32">
        <v>100</v>
      </c>
      <c r="AB19" s="8">
        <v>150</v>
      </c>
      <c r="AC19" s="32">
        <v>100</v>
      </c>
      <c r="AE19" s="8">
        <v>150</v>
      </c>
      <c r="AF19" s="32">
        <v>100</v>
      </c>
      <c r="AH19" s="8">
        <v>150</v>
      </c>
      <c r="AI19" s="32">
        <v>100</v>
      </c>
      <c r="AK19" s="8">
        <v>150</v>
      </c>
      <c r="AL19" s="32">
        <v>100</v>
      </c>
      <c r="AN19" s="8">
        <v>150</v>
      </c>
      <c r="AO19" s="32">
        <v>100</v>
      </c>
      <c r="AQ19" s="4">
        <v>150</v>
      </c>
      <c r="AR19" s="32">
        <v>100</v>
      </c>
      <c r="AT19" s="4">
        <v>150</v>
      </c>
      <c r="AU19" s="32">
        <v>100</v>
      </c>
      <c r="AW19" s="4">
        <v>150</v>
      </c>
      <c r="AX19" s="32">
        <v>100</v>
      </c>
      <c r="AZ19" s="4">
        <v>150</v>
      </c>
      <c r="BA19" s="32">
        <v>100</v>
      </c>
      <c r="BC19" s="4">
        <v>150</v>
      </c>
      <c r="BD19" s="32">
        <v>100</v>
      </c>
      <c r="BF19" s="4">
        <v>150</v>
      </c>
      <c r="BG19" s="32">
        <v>100</v>
      </c>
      <c r="BI19" s="8">
        <v>150</v>
      </c>
      <c r="BJ19" s="33">
        <v>97</v>
      </c>
      <c r="BL19" s="4">
        <v>150</v>
      </c>
      <c r="BM19" s="32">
        <v>100</v>
      </c>
      <c r="BO19" s="9">
        <v>150</v>
      </c>
      <c r="BP19" s="33">
        <v>96</v>
      </c>
      <c r="BR19" s="4">
        <v>150</v>
      </c>
      <c r="BS19" s="32">
        <v>100</v>
      </c>
      <c r="BU19" s="4">
        <v>150</v>
      </c>
      <c r="BV19" s="32">
        <v>100</v>
      </c>
      <c r="BX19" s="4">
        <v>150</v>
      </c>
      <c r="BY19" s="32">
        <v>100</v>
      </c>
      <c r="CA19" s="4">
        <v>150</v>
      </c>
      <c r="CB19" s="32">
        <v>100</v>
      </c>
      <c r="CD19" s="4">
        <v>150</v>
      </c>
      <c r="CE19" s="32">
        <v>100</v>
      </c>
    </row>
    <row r="20" spans="1:83" x14ac:dyDescent="0.3">
      <c r="A20" s="8">
        <v>149</v>
      </c>
      <c r="B20" s="32">
        <v>100</v>
      </c>
      <c r="D20" s="4">
        <v>149</v>
      </c>
      <c r="E20" s="32">
        <v>100</v>
      </c>
      <c r="G20" s="4">
        <v>149</v>
      </c>
      <c r="H20" s="32">
        <v>100</v>
      </c>
      <c r="J20" s="4">
        <v>149</v>
      </c>
      <c r="K20" s="32">
        <v>100</v>
      </c>
      <c r="M20" s="4">
        <v>149</v>
      </c>
      <c r="N20" s="32">
        <v>100</v>
      </c>
      <c r="P20" s="4">
        <v>149</v>
      </c>
      <c r="Q20" s="32">
        <v>100</v>
      </c>
      <c r="S20" s="4">
        <v>149</v>
      </c>
      <c r="T20" s="32">
        <v>100</v>
      </c>
      <c r="V20" s="4">
        <v>149</v>
      </c>
      <c r="W20" s="32">
        <v>100</v>
      </c>
      <c r="Y20" s="4">
        <v>149</v>
      </c>
      <c r="Z20" s="32">
        <v>100</v>
      </c>
      <c r="AB20" s="4">
        <v>149</v>
      </c>
      <c r="AC20" s="32">
        <v>100</v>
      </c>
      <c r="AE20" s="4">
        <v>149</v>
      </c>
      <c r="AF20" s="32">
        <v>100</v>
      </c>
      <c r="AH20" s="4">
        <v>149</v>
      </c>
      <c r="AI20" s="32">
        <v>100</v>
      </c>
      <c r="AK20" s="4">
        <v>149</v>
      </c>
      <c r="AL20" s="32">
        <v>100</v>
      </c>
      <c r="AN20" s="4">
        <v>149</v>
      </c>
      <c r="AO20" s="32">
        <v>100</v>
      </c>
      <c r="AQ20" s="8">
        <v>149</v>
      </c>
      <c r="AR20" s="32">
        <v>100</v>
      </c>
      <c r="AT20" s="8">
        <v>149</v>
      </c>
      <c r="AU20" s="32">
        <v>100</v>
      </c>
      <c r="AW20" s="8">
        <v>149</v>
      </c>
      <c r="AX20" s="32">
        <v>100</v>
      </c>
      <c r="AZ20" s="8">
        <v>149</v>
      </c>
      <c r="BA20" s="32">
        <v>100</v>
      </c>
      <c r="BC20" s="8">
        <v>149</v>
      </c>
      <c r="BD20" s="32">
        <v>100</v>
      </c>
      <c r="BF20" s="8">
        <v>149</v>
      </c>
      <c r="BG20" s="32">
        <v>100</v>
      </c>
      <c r="BI20" s="8">
        <v>149</v>
      </c>
      <c r="BJ20" s="33">
        <v>96</v>
      </c>
      <c r="BL20" s="8">
        <v>149</v>
      </c>
      <c r="BM20" s="32">
        <v>100</v>
      </c>
      <c r="BO20" s="8">
        <v>149</v>
      </c>
      <c r="BP20" s="33">
        <v>95</v>
      </c>
      <c r="BR20" s="8">
        <v>149</v>
      </c>
      <c r="BS20" s="32">
        <v>100</v>
      </c>
      <c r="BU20" s="8">
        <v>149</v>
      </c>
      <c r="BV20" s="32">
        <v>100</v>
      </c>
      <c r="BX20" s="8">
        <v>149</v>
      </c>
      <c r="BY20" s="32">
        <v>100</v>
      </c>
      <c r="CA20" s="8">
        <v>149</v>
      </c>
      <c r="CB20" s="32">
        <v>100</v>
      </c>
      <c r="CD20" s="8">
        <v>149</v>
      </c>
      <c r="CE20" s="32">
        <v>100</v>
      </c>
    </row>
    <row r="21" spans="1:83" x14ac:dyDescent="0.3">
      <c r="A21" s="4">
        <v>148</v>
      </c>
      <c r="B21" s="32">
        <v>100</v>
      </c>
      <c r="D21" s="8">
        <v>148</v>
      </c>
      <c r="E21" s="32">
        <v>100</v>
      </c>
      <c r="G21" s="8">
        <v>148</v>
      </c>
      <c r="H21" s="32">
        <v>100</v>
      </c>
      <c r="J21" s="8">
        <v>148</v>
      </c>
      <c r="K21" s="32">
        <v>100</v>
      </c>
      <c r="M21" s="8">
        <v>148</v>
      </c>
      <c r="N21" s="32">
        <v>100</v>
      </c>
      <c r="P21" s="8">
        <v>148</v>
      </c>
      <c r="Q21" s="32">
        <v>100</v>
      </c>
      <c r="S21" s="8">
        <v>148</v>
      </c>
      <c r="T21" s="32">
        <v>100</v>
      </c>
      <c r="V21" s="8">
        <v>148</v>
      </c>
      <c r="W21" s="32">
        <v>100</v>
      </c>
      <c r="Y21" s="8">
        <v>148</v>
      </c>
      <c r="Z21" s="32">
        <v>100</v>
      </c>
      <c r="AB21" s="8">
        <v>148</v>
      </c>
      <c r="AC21" s="32">
        <v>100</v>
      </c>
      <c r="AE21" s="8">
        <v>148</v>
      </c>
      <c r="AF21" s="32">
        <v>100</v>
      </c>
      <c r="AH21" s="8">
        <v>148</v>
      </c>
      <c r="AI21" s="32">
        <v>100</v>
      </c>
      <c r="AK21" s="8">
        <v>148</v>
      </c>
      <c r="AL21" s="32">
        <v>100</v>
      </c>
      <c r="AN21" s="8">
        <v>148</v>
      </c>
      <c r="AO21" s="32">
        <v>100</v>
      </c>
      <c r="AQ21" s="4">
        <v>148</v>
      </c>
      <c r="AR21" s="32">
        <v>100</v>
      </c>
      <c r="AT21" s="4">
        <v>148</v>
      </c>
      <c r="AU21" s="32">
        <v>100</v>
      </c>
      <c r="AW21" s="4">
        <v>148</v>
      </c>
      <c r="AX21" s="32">
        <v>100</v>
      </c>
      <c r="AZ21" s="4">
        <v>148</v>
      </c>
      <c r="BA21" s="32">
        <v>100</v>
      </c>
      <c r="BC21" s="4">
        <v>148</v>
      </c>
      <c r="BD21" s="32">
        <v>100</v>
      </c>
      <c r="BF21" s="4">
        <v>148</v>
      </c>
      <c r="BG21" s="32">
        <v>100</v>
      </c>
      <c r="BI21" s="8">
        <v>148</v>
      </c>
      <c r="BJ21" s="33">
        <v>96</v>
      </c>
      <c r="BL21" s="4">
        <v>148</v>
      </c>
      <c r="BM21" s="32">
        <v>100</v>
      </c>
      <c r="BO21" s="9">
        <v>148</v>
      </c>
      <c r="BP21" s="33">
        <v>95</v>
      </c>
      <c r="BR21" s="4">
        <v>148</v>
      </c>
      <c r="BS21" s="32">
        <v>100</v>
      </c>
      <c r="BU21" s="4">
        <v>148</v>
      </c>
      <c r="BV21" s="32">
        <v>100</v>
      </c>
      <c r="BX21" s="4">
        <v>148</v>
      </c>
      <c r="BY21" s="32">
        <v>100</v>
      </c>
      <c r="CA21" s="4">
        <v>148</v>
      </c>
      <c r="CB21" s="32">
        <v>100</v>
      </c>
      <c r="CD21" s="4">
        <v>148</v>
      </c>
      <c r="CE21" s="32">
        <v>100</v>
      </c>
    </row>
    <row r="22" spans="1:83" x14ac:dyDescent="0.3">
      <c r="A22" s="8">
        <v>147</v>
      </c>
      <c r="B22" s="32">
        <v>100</v>
      </c>
      <c r="D22" s="4">
        <v>147</v>
      </c>
      <c r="E22" s="32">
        <v>100</v>
      </c>
      <c r="G22" s="4">
        <v>147</v>
      </c>
      <c r="H22" s="32">
        <v>100</v>
      </c>
      <c r="J22" s="4">
        <v>147</v>
      </c>
      <c r="K22" s="32">
        <v>100</v>
      </c>
      <c r="M22" s="4">
        <v>147</v>
      </c>
      <c r="N22" s="32">
        <v>100</v>
      </c>
      <c r="P22" s="4">
        <v>147</v>
      </c>
      <c r="Q22" s="32">
        <v>100</v>
      </c>
      <c r="S22" s="4">
        <v>147</v>
      </c>
      <c r="T22" s="32">
        <v>100</v>
      </c>
      <c r="V22" s="4">
        <v>147</v>
      </c>
      <c r="W22" s="32">
        <v>100</v>
      </c>
      <c r="Y22" s="4">
        <v>147</v>
      </c>
      <c r="Z22" s="32">
        <v>100</v>
      </c>
      <c r="AB22" s="4">
        <v>147</v>
      </c>
      <c r="AC22" s="32">
        <v>100</v>
      </c>
      <c r="AE22" s="4">
        <v>147</v>
      </c>
      <c r="AF22" s="32">
        <v>100</v>
      </c>
      <c r="AH22" s="4">
        <v>147</v>
      </c>
      <c r="AI22" s="32">
        <v>100</v>
      </c>
      <c r="AK22" s="4">
        <v>147</v>
      </c>
      <c r="AL22" s="32">
        <v>100</v>
      </c>
      <c r="AN22" s="4">
        <v>147</v>
      </c>
      <c r="AO22" s="32">
        <v>100</v>
      </c>
      <c r="AQ22" s="8">
        <v>147</v>
      </c>
      <c r="AR22" s="32">
        <v>100</v>
      </c>
      <c r="AT22" s="8">
        <v>147</v>
      </c>
      <c r="AU22" s="32">
        <v>100</v>
      </c>
      <c r="AW22" s="8">
        <v>147</v>
      </c>
      <c r="AX22" s="32">
        <v>100</v>
      </c>
      <c r="AZ22" s="8">
        <v>147</v>
      </c>
      <c r="BA22" s="32">
        <v>100</v>
      </c>
      <c r="BC22" s="8">
        <v>147</v>
      </c>
      <c r="BD22" s="32">
        <v>100</v>
      </c>
      <c r="BF22" s="8">
        <v>147</v>
      </c>
      <c r="BG22" s="32">
        <v>100</v>
      </c>
      <c r="BI22" s="8">
        <v>147</v>
      </c>
      <c r="BJ22" s="33">
        <v>96</v>
      </c>
      <c r="BL22" s="8">
        <v>147</v>
      </c>
      <c r="BM22" s="32">
        <v>100</v>
      </c>
      <c r="BO22" s="8">
        <v>147</v>
      </c>
      <c r="BP22" s="33">
        <v>95</v>
      </c>
      <c r="BR22" s="8">
        <v>147</v>
      </c>
      <c r="BS22" s="32">
        <v>100</v>
      </c>
      <c r="BU22" s="8">
        <v>147</v>
      </c>
      <c r="BV22" s="32">
        <v>100</v>
      </c>
      <c r="BX22" s="8">
        <v>147</v>
      </c>
      <c r="BY22" s="32">
        <v>100</v>
      </c>
      <c r="CA22" s="8">
        <v>147</v>
      </c>
      <c r="CB22" s="32">
        <v>100</v>
      </c>
      <c r="CD22" s="8">
        <v>147</v>
      </c>
      <c r="CE22" s="32">
        <v>100</v>
      </c>
    </row>
    <row r="23" spans="1:83" x14ac:dyDescent="0.3">
      <c r="A23" s="4">
        <v>146</v>
      </c>
      <c r="B23" s="32">
        <v>100</v>
      </c>
      <c r="D23" s="8">
        <v>146</v>
      </c>
      <c r="E23" s="32">
        <v>100</v>
      </c>
      <c r="G23" s="8">
        <v>146</v>
      </c>
      <c r="H23" s="32">
        <v>100</v>
      </c>
      <c r="J23" s="8">
        <v>146</v>
      </c>
      <c r="K23" s="32">
        <v>100</v>
      </c>
      <c r="M23" s="8">
        <v>146</v>
      </c>
      <c r="N23" s="32">
        <v>100</v>
      </c>
      <c r="P23" s="8">
        <v>146</v>
      </c>
      <c r="Q23" s="32">
        <v>100</v>
      </c>
      <c r="S23" s="8">
        <v>146</v>
      </c>
      <c r="T23" s="32">
        <v>100</v>
      </c>
      <c r="V23" s="8">
        <v>146</v>
      </c>
      <c r="W23" s="32">
        <v>100</v>
      </c>
      <c r="Y23" s="8">
        <v>146</v>
      </c>
      <c r="Z23" s="32">
        <v>100</v>
      </c>
      <c r="AB23" s="8">
        <v>146</v>
      </c>
      <c r="AC23" s="32">
        <v>100</v>
      </c>
      <c r="AE23" s="8">
        <v>146</v>
      </c>
      <c r="AF23" s="32">
        <v>100</v>
      </c>
      <c r="AH23" s="8">
        <v>146</v>
      </c>
      <c r="AI23" s="32">
        <v>100</v>
      </c>
      <c r="AK23" s="8">
        <v>146</v>
      </c>
      <c r="AL23" s="32">
        <v>100</v>
      </c>
      <c r="AN23" s="8">
        <v>146</v>
      </c>
      <c r="AO23" s="32">
        <v>100</v>
      </c>
      <c r="AQ23" s="4">
        <v>146</v>
      </c>
      <c r="AR23" s="32">
        <v>100</v>
      </c>
      <c r="AT23" s="4">
        <v>146</v>
      </c>
      <c r="AU23" s="32">
        <v>100</v>
      </c>
      <c r="AW23" s="4">
        <v>146</v>
      </c>
      <c r="AX23" s="32">
        <v>100</v>
      </c>
      <c r="AZ23" s="4">
        <v>146</v>
      </c>
      <c r="BA23" s="32">
        <v>100</v>
      </c>
      <c r="BC23" s="4">
        <v>146</v>
      </c>
      <c r="BD23" s="32">
        <v>100</v>
      </c>
      <c r="BF23" s="4">
        <v>146</v>
      </c>
      <c r="BG23" s="32">
        <v>100</v>
      </c>
      <c r="BI23" s="8">
        <v>146</v>
      </c>
      <c r="BJ23" s="33">
        <v>96</v>
      </c>
      <c r="BL23" s="4">
        <v>146</v>
      </c>
      <c r="BM23" s="32">
        <v>100</v>
      </c>
      <c r="BO23" s="9">
        <v>146</v>
      </c>
      <c r="BP23" s="33">
        <v>95</v>
      </c>
      <c r="BR23" s="4">
        <v>146</v>
      </c>
      <c r="BS23" s="32">
        <v>100</v>
      </c>
      <c r="BU23" s="4">
        <v>146</v>
      </c>
      <c r="BV23" s="32">
        <v>100</v>
      </c>
      <c r="BX23" s="4">
        <v>146</v>
      </c>
      <c r="BY23" s="32">
        <v>100</v>
      </c>
      <c r="CA23" s="4">
        <v>146</v>
      </c>
      <c r="CB23" s="32">
        <v>100</v>
      </c>
      <c r="CD23" s="4">
        <v>146</v>
      </c>
      <c r="CE23" s="32">
        <v>100</v>
      </c>
    </row>
    <row r="24" spans="1:83" x14ac:dyDescent="0.3">
      <c r="A24" s="8">
        <v>145</v>
      </c>
      <c r="B24" s="32">
        <v>100</v>
      </c>
      <c r="D24" s="4">
        <v>145</v>
      </c>
      <c r="E24" s="32">
        <v>100</v>
      </c>
      <c r="G24" s="4">
        <v>145</v>
      </c>
      <c r="H24" s="32">
        <v>100</v>
      </c>
      <c r="J24" s="4">
        <v>145</v>
      </c>
      <c r="K24" s="32">
        <v>100</v>
      </c>
      <c r="M24" s="4">
        <v>145</v>
      </c>
      <c r="N24" s="32">
        <v>100</v>
      </c>
      <c r="P24" s="4">
        <v>145</v>
      </c>
      <c r="Q24" s="32">
        <v>100</v>
      </c>
      <c r="S24" s="4">
        <v>145</v>
      </c>
      <c r="T24" s="32">
        <v>100</v>
      </c>
      <c r="V24" s="4">
        <v>145</v>
      </c>
      <c r="W24" s="32">
        <v>100</v>
      </c>
      <c r="Y24" s="4">
        <v>145</v>
      </c>
      <c r="Z24" s="32">
        <v>100</v>
      </c>
      <c r="AB24" s="4">
        <v>145</v>
      </c>
      <c r="AC24" s="32">
        <v>100</v>
      </c>
      <c r="AE24" s="4">
        <v>145</v>
      </c>
      <c r="AF24" s="32">
        <v>100</v>
      </c>
      <c r="AH24" s="4">
        <v>145</v>
      </c>
      <c r="AI24" s="32">
        <v>100</v>
      </c>
      <c r="AK24" s="4">
        <v>145</v>
      </c>
      <c r="AL24" s="32">
        <v>100</v>
      </c>
      <c r="AN24" s="4">
        <v>145</v>
      </c>
      <c r="AO24" s="32">
        <v>100</v>
      </c>
      <c r="AQ24" s="8">
        <v>145</v>
      </c>
      <c r="AR24" s="32">
        <v>100</v>
      </c>
      <c r="AT24" s="8">
        <v>145</v>
      </c>
      <c r="AU24" s="32">
        <v>100</v>
      </c>
      <c r="AW24" s="8">
        <v>145</v>
      </c>
      <c r="AX24" s="32">
        <v>100</v>
      </c>
      <c r="AZ24" s="8">
        <v>145</v>
      </c>
      <c r="BA24" s="32">
        <v>100</v>
      </c>
      <c r="BC24" s="8">
        <v>145</v>
      </c>
      <c r="BD24" s="32">
        <v>100</v>
      </c>
      <c r="BF24" s="8">
        <v>145</v>
      </c>
      <c r="BG24" s="32">
        <v>100</v>
      </c>
      <c r="BI24" s="8">
        <v>145</v>
      </c>
      <c r="BJ24" s="33">
        <v>96</v>
      </c>
      <c r="BL24" s="8">
        <v>145</v>
      </c>
      <c r="BM24" s="32">
        <v>100</v>
      </c>
      <c r="BO24" s="8">
        <v>145</v>
      </c>
      <c r="BP24" s="33">
        <v>95</v>
      </c>
      <c r="BR24" s="8">
        <v>145</v>
      </c>
      <c r="BS24" s="32">
        <v>100</v>
      </c>
      <c r="BU24" s="8">
        <v>145</v>
      </c>
      <c r="BV24" s="32">
        <v>100</v>
      </c>
      <c r="BX24" s="8">
        <v>145</v>
      </c>
      <c r="BY24" s="32">
        <v>100</v>
      </c>
      <c r="CA24" s="8">
        <v>145</v>
      </c>
      <c r="CB24" s="32">
        <v>100</v>
      </c>
      <c r="CD24" s="8">
        <v>145</v>
      </c>
      <c r="CE24" s="32">
        <v>100</v>
      </c>
    </row>
    <row r="25" spans="1:83" x14ac:dyDescent="0.3">
      <c r="A25" s="4">
        <v>144</v>
      </c>
      <c r="B25" s="32">
        <v>100</v>
      </c>
      <c r="D25" s="8">
        <v>144</v>
      </c>
      <c r="E25" s="32">
        <v>100</v>
      </c>
      <c r="G25" s="8">
        <v>144</v>
      </c>
      <c r="H25" s="32">
        <v>100</v>
      </c>
      <c r="J25" s="8">
        <v>144</v>
      </c>
      <c r="K25" s="32">
        <v>100</v>
      </c>
      <c r="M25" s="8">
        <v>144</v>
      </c>
      <c r="N25" s="32">
        <v>100</v>
      </c>
      <c r="P25" s="8">
        <v>144</v>
      </c>
      <c r="Q25" s="32">
        <v>100</v>
      </c>
      <c r="S25" s="8">
        <v>144</v>
      </c>
      <c r="T25" s="32">
        <v>100</v>
      </c>
      <c r="V25" s="8">
        <v>144</v>
      </c>
      <c r="W25" s="32">
        <v>100</v>
      </c>
      <c r="Y25" s="8">
        <v>144</v>
      </c>
      <c r="Z25" s="32">
        <v>100</v>
      </c>
      <c r="AB25" s="8">
        <v>144</v>
      </c>
      <c r="AC25" s="32">
        <v>100</v>
      </c>
      <c r="AE25" s="8">
        <v>144</v>
      </c>
      <c r="AF25" s="32">
        <v>100</v>
      </c>
      <c r="AH25" s="8">
        <v>144</v>
      </c>
      <c r="AI25" s="32">
        <v>100</v>
      </c>
      <c r="AK25" s="8">
        <v>144</v>
      </c>
      <c r="AL25" s="32">
        <v>100</v>
      </c>
      <c r="AN25" s="8">
        <v>144</v>
      </c>
      <c r="AO25" s="32">
        <v>100</v>
      </c>
      <c r="AQ25" s="4">
        <v>144</v>
      </c>
      <c r="AR25" s="32">
        <v>100</v>
      </c>
      <c r="AT25" s="4">
        <v>144</v>
      </c>
      <c r="AU25" s="32">
        <v>100</v>
      </c>
      <c r="AW25" s="4">
        <v>144</v>
      </c>
      <c r="AX25" s="32">
        <v>100</v>
      </c>
      <c r="AZ25" s="4">
        <v>144</v>
      </c>
      <c r="BA25" s="32">
        <v>100</v>
      </c>
      <c r="BC25" s="4">
        <v>144</v>
      </c>
      <c r="BD25" s="32">
        <v>100</v>
      </c>
      <c r="BF25" s="4">
        <v>144</v>
      </c>
      <c r="BG25" s="32">
        <v>100</v>
      </c>
      <c r="BI25" s="8">
        <v>144</v>
      </c>
      <c r="BJ25" s="33">
        <v>95</v>
      </c>
      <c r="BL25" s="4">
        <v>144</v>
      </c>
      <c r="BM25" s="32">
        <v>100</v>
      </c>
      <c r="BO25" s="9">
        <v>144</v>
      </c>
      <c r="BP25" s="33">
        <v>94</v>
      </c>
      <c r="BR25" s="4">
        <v>144</v>
      </c>
      <c r="BS25" s="32">
        <v>100</v>
      </c>
      <c r="BU25" s="4">
        <v>144</v>
      </c>
      <c r="BV25" s="32">
        <v>100</v>
      </c>
      <c r="BX25" s="4">
        <v>144</v>
      </c>
      <c r="BY25" s="32">
        <v>100</v>
      </c>
      <c r="CA25" s="4">
        <v>144</v>
      </c>
      <c r="CB25" s="32">
        <v>100</v>
      </c>
      <c r="CD25" s="4">
        <v>144</v>
      </c>
      <c r="CE25" s="32">
        <v>100</v>
      </c>
    </row>
    <row r="26" spans="1:83" x14ac:dyDescent="0.3">
      <c r="A26" s="8">
        <v>143</v>
      </c>
      <c r="B26" s="32">
        <v>100</v>
      </c>
      <c r="D26" s="4">
        <v>143</v>
      </c>
      <c r="E26" s="32">
        <v>100</v>
      </c>
      <c r="G26" s="4">
        <v>143</v>
      </c>
      <c r="H26" s="32">
        <v>100</v>
      </c>
      <c r="J26" s="4">
        <v>143</v>
      </c>
      <c r="K26" s="32">
        <v>100</v>
      </c>
      <c r="M26" s="4">
        <v>143</v>
      </c>
      <c r="N26" s="32">
        <v>100</v>
      </c>
      <c r="P26" s="4">
        <v>143</v>
      </c>
      <c r="Q26" s="32">
        <v>100</v>
      </c>
      <c r="S26" s="4">
        <v>143</v>
      </c>
      <c r="T26" s="32">
        <v>100</v>
      </c>
      <c r="V26" s="4">
        <v>143</v>
      </c>
      <c r="W26" s="32">
        <v>100</v>
      </c>
      <c r="Y26" s="4">
        <v>143</v>
      </c>
      <c r="Z26" s="32">
        <v>100</v>
      </c>
      <c r="AB26" s="4">
        <v>143</v>
      </c>
      <c r="AC26" s="32">
        <v>100</v>
      </c>
      <c r="AE26" s="4">
        <v>143</v>
      </c>
      <c r="AF26" s="32">
        <v>100</v>
      </c>
      <c r="AH26" s="4">
        <v>143</v>
      </c>
      <c r="AI26" s="32">
        <v>100</v>
      </c>
      <c r="AK26" s="4">
        <v>143</v>
      </c>
      <c r="AL26" s="32">
        <v>100</v>
      </c>
      <c r="AN26" s="4">
        <v>143</v>
      </c>
      <c r="AO26" s="32">
        <v>100</v>
      </c>
      <c r="AQ26" s="8">
        <v>143</v>
      </c>
      <c r="AR26" s="32">
        <v>100</v>
      </c>
      <c r="AT26" s="8">
        <v>143</v>
      </c>
      <c r="AU26" s="32">
        <v>100</v>
      </c>
      <c r="AW26" s="8">
        <v>143</v>
      </c>
      <c r="AX26" s="32">
        <v>100</v>
      </c>
      <c r="AZ26" s="8">
        <v>143</v>
      </c>
      <c r="BA26" s="32">
        <v>100</v>
      </c>
      <c r="BC26" s="8">
        <v>143</v>
      </c>
      <c r="BD26" s="32">
        <v>100</v>
      </c>
      <c r="BF26" s="8">
        <v>143</v>
      </c>
      <c r="BG26" s="32">
        <v>100</v>
      </c>
      <c r="BI26" s="8">
        <v>143</v>
      </c>
      <c r="BJ26" s="33">
        <v>95</v>
      </c>
      <c r="BL26" s="8">
        <v>143</v>
      </c>
      <c r="BM26" s="32">
        <v>100</v>
      </c>
      <c r="BO26" s="8">
        <v>143</v>
      </c>
      <c r="BP26" s="33">
        <v>94</v>
      </c>
      <c r="BR26" s="8">
        <v>143</v>
      </c>
      <c r="BS26" s="32">
        <v>100</v>
      </c>
      <c r="BU26" s="8">
        <v>143</v>
      </c>
      <c r="BV26" s="32">
        <v>100</v>
      </c>
      <c r="BX26" s="8">
        <v>143</v>
      </c>
      <c r="BY26" s="32">
        <v>100</v>
      </c>
      <c r="CA26" s="8">
        <v>143</v>
      </c>
      <c r="CB26" s="32">
        <v>100</v>
      </c>
      <c r="CD26" s="8">
        <v>143</v>
      </c>
      <c r="CE26" s="32">
        <v>100</v>
      </c>
    </row>
    <row r="27" spans="1:83" x14ac:dyDescent="0.3">
      <c r="A27" s="4">
        <v>142</v>
      </c>
      <c r="B27" s="32">
        <v>100</v>
      </c>
      <c r="D27" s="8">
        <v>142</v>
      </c>
      <c r="E27" s="32">
        <v>100</v>
      </c>
      <c r="G27" s="8">
        <v>142</v>
      </c>
      <c r="H27" s="32">
        <v>100</v>
      </c>
      <c r="J27" s="8">
        <v>142</v>
      </c>
      <c r="K27" s="32">
        <v>100</v>
      </c>
      <c r="M27" s="8">
        <v>142</v>
      </c>
      <c r="N27" s="32">
        <v>100</v>
      </c>
      <c r="P27" s="8">
        <v>142</v>
      </c>
      <c r="Q27" s="32">
        <v>100</v>
      </c>
      <c r="S27" s="8">
        <v>142</v>
      </c>
      <c r="T27" s="32">
        <v>100</v>
      </c>
      <c r="V27" s="8">
        <v>142</v>
      </c>
      <c r="W27" s="32">
        <v>100</v>
      </c>
      <c r="Y27" s="8">
        <v>142</v>
      </c>
      <c r="Z27" s="32">
        <v>100</v>
      </c>
      <c r="AB27" s="8">
        <v>142</v>
      </c>
      <c r="AC27" s="32">
        <v>100</v>
      </c>
      <c r="AE27" s="8">
        <v>142</v>
      </c>
      <c r="AF27" s="32">
        <v>100</v>
      </c>
      <c r="AH27" s="8">
        <v>142</v>
      </c>
      <c r="AI27" s="32">
        <v>100</v>
      </c>
      <c r="AK27" s="8">
        <v>142</v>
      </c>
      <c r="AL27" s="32">
        <v>100</v>
      </c>
      <c r="AN27" s="8">
        <v>142</v>
      </c>
      <c r="AO27" s="32">
        <v>100</v>
      </c>
      <c r="AQ27" s="4">
        <v>142</v>
      </c>
      <c r="AR27" s="32">
        <v>100</v>
      </c>
      <c r="AT27" s="4">
        <v>142</v>
      </c>
      <c r="AU27" s="32">
        <v>100</v>
      </c>
      <c r="AW27" s="4">
        <v>142</v>
      </c>
      <c r="AX27" s="32">
        <v>100</v>
      </c>
      <c r="AZ27" s="4">
        <v>142</v>
      </c>
      <c r="BA27" s="32">
        <v>100</v>
      </c>
      <c r="BC27" s="4">
        <v>142</v>
      </c>
      <c r="BD27" s="32">
        <v>100</v>
      </c>
      <c r="BF27" s="4">
        <v>142</v>
      </c>
      <c r="BG27" s="32">
        <v>100</v>
      </c>
      <c r="BI27" s="8">
        <v>142</v>
      </c>
      <c r="BJ27" s="33">
        <v>95</v>
      </c>
      <c r="BL27" s="4">
        <v>142</v>
      </c>
      <c r="BM27" s="32">
        <v>100</v>
      </c>
      <c r="BO27" s="9">
        <v>142</v>
      </c>
      <c r="BP27" s="33">
        <v>94</v>
      </c>
      <c r="BR27" s="4">
        <v>142</v>
      </c>
      <c r="BS27" s="32">
        <v>100</v>
      </c>
      <c r="BU27" s="4">
        <v>142</v>
      </c>
      <c r="BV27" s="32">
        <v>100</v>
      </c>
      <c r="BX27" s="4">
        <v>142</v>
      </c>
      <c r="BY27" s="32">
        <v>100</v>
      </c>
      <c r="CA27" s="4">
        <v>142</v>
      </c>
      <c r="CB27" s="32">
        <v>100</v>
      </c>
      <c r="CD27" s="4">
        <v>142</v>
      </c>
      <c r="CE27" s="32">
        <v>100</v>
      </c>
    </row>
    <row r="28" spans="1:83" x14ac:dyDescent="0.3">
      <c r="A28" s="8">
        <v>141</v>
      </c>
      <c r="B28" s="32">
        <v>100</v>
      </c>
      <c r="D28" s="4">
        <v>141</v>
      </c>
      <c r="E28" s="32">
        <v>100</v>
      </c>
      <c r="G28" s="4">
        <v>141</v>
      </c>
      <c r="H28" s="32">
        <v>100</v>
      </c>
      <c r="J28" s="4">
        <v>141</v>
      </c>
      <c r="K28" s="32">
        <v>100</v>
      </c>
      <c r="M28" s="4">
        <v>141</v>
      </c>
      <c r="N28" s="32">
        <v>100</v>
      </c>
      <c r="P28" s="4">
        <v>141</v>
      </c>
      <c r="Q28" s="32">
        <v>100</v>
      </c>
      <c r="S28" s="4">
        <v>141</v>
      </c>
      <c r="T28" s="32">
        <v>100</v>
      </c>
      <c r="V28" s="4">
        <v>141</v>
      </c>
      <c r="W28" s="32">
        <v>100</v>
      </c>
      <c r="Y28" s="4">
        <v>141</v>
      </c>
      <c r="Z28" s="32">
        <v>100</v>
      </c>
      <c r="AB28" s="4">
        <v>141</v>
      </c>
      <c r="AC28" s="32">
        <v>100</v>
      </c>
      <c r="AE28" s="4">
        <v>141</v>
      </c>
      <c r="AF28" s="32">
        <v>100</v>
      </c>
      <c r="AH28" s="4">
        <v>141</v>
      </c>
      <c r="AI28" s="32">
        <v>100</v>
      </c>
      <c r="AK28" s="4">
        <v>141</v>
      </c>
      <c r="AL28" s="32">
        <v>100</v>
      </c>
      <c r="AN28" s="4">
        <v>141</v>
      </c>
      <c r="AO28" s="32">
        <v>100</v>
      </c>
      <c r="AQ28" s="8">
        <v>141</v>
      </c>
      <c r="AR28" s="32">
        <v>100</v>
      </c>
      <c r="AT28" s="8">
        <v>141</v>
      </c>
      <c r="AU28" s="32">
        <v>100</v>
      </c>
      <c r="AW28" s="8">
        <v>141</v>
      </c>
      <c r="AX28" s="32">
        <v>100</v>
      </c>
      <c r="AZ28" s="8">
        <v>141</v>
      </c>
      <c r="BA28" s="32">
        <v>100</v>
      </c>
      <c r="BC28" s="8">
        <v>141</v>
      </c>
      <c r="BD28" s="32">
        <v>100</v>
      </c>
      <c r="BF28" s="8">
        <v>141</v>
      </c>
      <c r="BG28" s="32">
        <v>100</v>
      </c>
      <c r="BI28" s="8">
        <v>141</v>
      </c>
      <c r="BJ28" s="33">
        <v>95</v>
      </c>
      <c r="BL28" s="8">
        <v>141</v>
      </c>
      <c r="BM28" s="32">
        <v>100</v>
      </c>
      <c r="BO28" s="8">
        <v>141</v>
      </c>
      <c r="BP28" s="33">
        <v>94</v>
      </c>
      <c r="BR28" s="8">
        <v>141</v>
      </c>
      <c r="BS28" s="32">
        <v>100</v>
      </c>
      <c r="BU28" s="8">
        <v>141</v>
      </c>
      <c r="BV28" s="32">
        <v>100</v>
      </c>
      <c r="BX28" s="8">
        <v>141</v>
      </c>
      <c r="BY28" s="32">
        <v>100</v>
      </c>
      <c r="CA28" s="8">
        <v>141</v>
      </c>
      <c r="CB28" s="32">
        <v>100</v>
      </c>
      <c r="CD28" s="8">
        <v>141</v>
      </c>
      <c r="CE28" s="32">
        <v>100</v>
      </c>
    </row>
    <row r="29" spans="1:83" x14ac:dyDescent="0.3">
      <c r="A29" s="4">
        <v>140</v>
      </c>
      <c r="B29" s="32">
        <v>100</v>
      </c>
      <c r="D29" s="8">
        <v>140</v>
      </c>
      <c r="E29" s="32">
        <v>100</v>
      </c>
      <c r="G29" s="8">
        <v>140</v>
      </c>
      <c r="H29" s="32">
        <v>100</v>
      </c>
      <c r="J29" s="8">
        <v>140</v>
      </c>
      <c r="K29" s="32">
        <v>100</v>
      </c>
      <c r="M29" s="8">
        <v>140</v>
      </c>
      <c r="N29" s="32">
        <v>100</v>
      </c>
      <c r="P29" s="8">
        <v>140</v>
      </c>
      <c r="Q29" s="32">
        <v>100</v>
      </c>
      <c r="S29" s="8">
        <v>140</v>
      </c>
      <c r="T29" s="32">
        <v>100</v>
      </c>
      <c r="V29" s="8">
        <v>140</v>
      </c>
      <c r="W29" s="32">
        <v>100</v>
      </c>
      <c r="Y29" s="4">
        <v>140</v>
      </c>
      <c r="Z29" s="32">
        <v>100</v>
      </c>
      <c r="AB29" s="8">
        <v>140</v>
      </c>
      <c r="AC29" s="32">
        <v>100</v>
      </c>
      <c r="AE29" s="8">
        <v>140</v>
      </c>
      <c r="AF29" s="32">
        <v>100</v>
      </c>
      <c r="AH29" s="4">
        <v>140</v>
      </c>
      <c r="AI29" s="32">
        <v>100</v>
      </c>
      <c r="AK29" s="4">
        <v>140</v>
      </c>
      <c r="AL29" s="32">
        <v>100</v>
      </c>
      <c r="AN29" s="4">
        <v>140</v>
      </c>
      <c r="AO29" s="32">
        <v>100</v>
      </c>
      <c r="AQ29" s="4">
        <v>140</v>
      </c>
      <c r="AR29" s="32">
        <v>100</v>
      </c>
      <c r="AT29" s="4">
        <v>140</v>
      </c>
      <c r="AU29" s="32">
        <v>100</v>
      </c>
      <c r="AW29" s="4">
        <v>140</v>
      </c>
      <c r="AX29" s="32">
        <v>100</v>
      </c>
      <c r="AZ29" s="4">
        <v>140</v>
      </c>
      <c r="BA29" s="32">
        <v>100</v>
      </c>
      <c r="BC29" s="4">
        <v>140</v>
      </c>
      <c r="BD29" s="32">
        <v>100</v>
      </c>
      <c r="BF29" s="4">
        <v>140</v>
      </c>
      <c r="BG29" s="32">
        <v>100</v>
      </c>
      <c r="BI29" s="8">
        <v>140</v>
      </c>
      <c r="BJ29" s="33">
        <v>95</v>
      </c>
      <c r="BL29" s="4">
        <v>140</v>
      </c>
      <c r="BM29" s="32">
        <v>100</v>
      </c>
      <c r="BO29" s="9">
        <v>140</v>
      </c>
      <c r="BP29" s="33">
        <v>94</v>
      </c>
      <c r="BR29" s="4">
        <v>140</v>
      </c>
      <c r="BS29" s="32">
        <v>100</v>
      </c>
      <c r="BU29" s="4">
        <v>140</v>
      </c>
      <c r="BV29" s="32">
        <v>100</v>
      </c>
      <c r="BX29" s="4">
        <v>140</v>
      </c>
      <c r="BY29" s="32">
        <v>100</v>
      </c>
      <c r="CA29" s="4">
        <v>140</v>
      </c>
      <c r="CB29" s="32">
        <v>100</v>
      </c>
      <c r="CD29" s="4">
        <v>140</v>
      </c>
      <c r="CE29" s="32">
        <v>100</v>
      </c>
    </row>
    <row r="30" spans="1:83" x14ac:dyDescent="0.3">
      <c r="A30" s="8">
        <v>139</v>
      </c>
      <c r="B30" s="32">
        <v>100</v>
      </c>
      <c r="D30" s="4">
        <v>139</v>
      </c>
      <c r="E30" s="32">
        <v>100</v>
      </c>
      <c r="G30" s="4">
        <v>139</v>
      </c>
      <c r="H30" s="32">
        <v>100</v>
      </c>
      <c r="J30" s="4">
        <v>139</v>
      </c>
      <c r="K30" s="32">
        <v>100</v>
      </c>
      <c r="M30" s="4">
        <v>139</v>
      </c>
      <c r="N30" s="32">
        <v>100</v>
      </c>
      <c r="P30" s="4">
        <v>139</v>
      </c>
      <c r="Q30" s="32">
        <v>100</v>
      </c>
      <c r="S30" s="4">
        <v>139</v>
      </c>
      <c r="T30" s="32">
        <v>100</v>
      </c>
      <c r="V30" s="4">
        <v>139</v>
      </c>
      <c r="W30" s="32">
        <v>100</v>
      </c>
      <c r="Y30" s="8">
        <v>139</v>
      </c>
      <c r="Z30" s="33">
        <v>99</v>
      </c>
      <c r="AB30" s="4">
        <v>139</v>
      </c>
      <c r="AC30" s="32">
        <v>100</v>
      </c>
      <c r="AE30" s="4">
        <v>139</v>
      </c>
      <c r="AF30" s="32">
        <v>100</v>
      </c>
      <c r="AH30" s="4">
        <v>139</v>
      </c>
      <c r="AI30" s="33">
        <v>99</v>
      </c>
      <c r="AK30" s="8">
        <v>139</v>
      </c>
      <c r="AL30" s="33">
        <v>98</v>
      </c>
      <c r="AN30" s="4">
        <v>139</v>
      </c>
      <c r="AO30" s="33">
        <v>99</v>
      </c>
      <c r="AQ30" s="8">
        <v>139</v>
      </c>
      <c r="AR30" s="32">
        <v>100</v>
      </c>
      <c r="AT30" s="8">
        <v>139</v>
      </c>
      <c r="AU30" s="33">
        <v>99</v>
      </c>
      <c r="AW30" s="8">
        <v>139</v>
      </c>
      <c r="AX30" s="33">
        <v>99</v>
      </c>
      <c r="AZ30" s="8">
        <v>139</v>
      </c>
      <c r="BA30" s="32">
        <v>100</v>
      </c>
      <c r="BC30" s="8">
        <v>139</v>
      </c>
      <c r="BD30" s="32">
        <v>100</v>
      </c>
      <c r="BF30" s="8">
        <v>139</v>
      </c>
      <c r="BG30" s="32">
        <v>100</v>
      </c>
      <c r="BI30" s="8">
        <v>139</v>
      </c>
      <c r="BJ30" s="33">
        <v>94</v>
      </c>
      <c r="BL30" s="8">
        <v>139</v>
      </c>
      <c r="BM30" s="32">
        <v>100</v>
      </c>
      <c r="BO30" s="8">
        <v>139</v>
      </c>
      <c r="BP30" s="33">
        <v>93</v>
      </c>
      <c r="BR30" s="8">
        <v>139</v>
      </c>
      <c r="BS30" s="32">
        <v>100</v>
      </c>
      <c r="BU30" s="8">
        <v>139</v>
      </c>
      <c r="BV30" s="32">
        <v>100</v>
      </c>
      <c r="BX30" s="8">
        <v>139</v>
      </c>
      <c r="BY30" s="32">
        <v>100</v>
      </c>
      <c r="CA30" s="8">
        <v>139</v>
      </c>
      <c r="CB30" s="32">
        <v>100</v>
      </c>
      <c r="CD30" s="8">
        <v>139</v>
      </c>
      <c r="CE30" s="32">
        <v>100</v>
      </c>
    </row>
    <row r="31" spans="1:83" x14ac:dyDescent="0.3">
      <c r="A31" s="4">
        <v>138</v>
      </c>
      <c r="B31" s="32">
        <v>100</v>
      </c>
      <c r="D31" s="8">
        <v>138</v>
      </c>
      <c r="E31" s="32">
        <v>100</v>
      </c>
      <c r="G31" s="8">
        <v>138</v>
      </c>
      <c r="H31" s="32">
        <v>100</v>
      </c>
      <c r="J31" s="8">
        <v>138</v>
      </c>
      <c r="K31" s="32">
        <v>100</v>
      </c>
      <c r="M31" s="8">
        <v>138</v>
      </c>
      <c r="N31" s="32">
        <v>100</v>
      </c>
      <c r="P31" s="8">
        <v>138</v>
      </c>
      <c r="Q31" s="32">
        <v>100</v>
      </c>
      <c r="S31" s="8">
        <v>138</v>
      </c>
      <c r="T31" s="32">
        <v>100</v>
      </c>
      <c r="V31" s="8">
        <v>138</v>
      </c>
      <c r="W31" s="32">
        <v>100</v>
      </c>
      <c r="Y31" s="8">
        <v>138</v>
      </c>
      <c r="Z31" s="33">
        <v>98</v>
      </c>
      <c r="AB31" s="8">
        <v>138</v>
      </c>
      <c r="AC31" s="32">
        <v>100</v>
      </c>
      <c r="AE31" s="8">
        <v>138</v>
      </c>
      <c r="AF31" s="32">
        <v>100</v>
      </c>
      <c r="AH31" s="4">
        <v>138</v>
      </c>
      <c r="AI31" s="33">
        <v>99</v>
      </c>
      <c r="AK31" s="8">
        <v>138</v>
      </c>
      <c r="AL31" s="33">
        <v>97</v>
      </c>
      <c r="AN31" s="4">
        <v>138</v>
      </c>
      <c r="AO31" s="33">
        <v>99</v>
      </c>
      <c r="AQ31" s="4">
        <v>138</v>
      </c>
      <c r="AR31" s="32">
        <v>100</v>
      </c>
      <c r="AT31" s="4">
        <v>138</v>
      </c>
      <c r="AU31" s="33">
        <v>99</v>
      </c>
      <c r="AW31" s="4">
        <v>138</v>
      </c>
      <c r="AX31" s="33">
        <v>99</v>
      </c>
      <c r="AZ31" s="4">
        <v>138</v>
      </c>
      <c r="BA31" s="32">
        <v>100</v>
      </c>
      <c r="BC31" s="4">
        <v>138</v>
      </c>
      <c r="BD31" s="32">
        <v>100</v>
      </c>
      <c r="BF31" s="4">
        <v>138</v>
      </c>
      <c r="BG31" s="32">
        <v>100</v>
      </c>
      <c r="BI31" s="8">
        <v>138</v>
      </c>
      <c r="BJ31" s="33">
        <v>94</v>
      </c>
      <c r="BL31" s="4">
        <v>138</v>
      </c>
      <c r="BM31" s="32">
        <v>100</v>
      </c>
      <c r="BO31" s="9">
        <v>138</v>
      </c>
      <c r="BP31" s="33">
        <v>93</v>
      </c>
      <c r="BR31" s="4">
        <v>138</v>
      </c>
      <c r="BS31" s="32">
        <v>100</v>
      </c>
      <c r="BU31" s="4">
        <v>138</v>
      </c>
      <c r="BV31" s="32">
        <v>100</v>
      </c>
      <c r="BX31" s="4">
        <v>138</v>
      </c>
      <c r="BY31" s="32">
        <v>100</v>
      </c>
      <c r="CA31" s="4">
        <v>138</v>
      </c>
      <c r="CB31" s="32">
        <v>100</v>
      </c>
      <c r="CD31" s="4">
        <v>138</v>
      </c>
      <c r="CE31" s="32">
        <v>100</v>
      </c>
    </row>
    <row r="32" spans="1:83" x14ac:dyDescent="0.3">
      <c r="A32" s="8">
        <v>137</v>
      </c>
      <c r="B32" s="32">
        <v>100</v>
      </c>
      <c r="D32" s="4">
        <v>137</v>
      </c>
      <c r="E32" s="32">
        <v>100</v>
      </c>
      <c r="G32" s="4">
        <v>137</v>
      </c>
      <c r="H32" s="32">
        <v>100</v>
      </c>
      <c r="J32" s="4">
        <v>137</v>
      </c>
      <c r="K32" s="32">
        <v>100</v>
      </c>
      <c r="M32" s="4">
        <v>137</v>
      </c>
      <c r="N32" s="32">
        <v>100</v>
      </c>
      <c r="P32" s="4">
        <v>137</v>
      </c>
      <c r="Q32" s="32">
        <v>100</v>
      </c>
      <c r="S32" s="4">
        <v>137</v>
      </c>
      <c r="T32" s="32">
        <v>100</v>
      </c>
      <c r="V32" s="4">
        <v>137</v>
      </c>
      <c r="W32" s="32">
        <v>100</v>
      </c>
      <c r="Y32" s="8">
        <v>137</v>
      </c>
      <c r="Z32" s="33">
        <v>97</v>
      </c>
      <c r="AB32" s="4">
        <v>137</v>
      </c>
      <c r="AC32" s="32">
        <v>100</v>
      </c>
      <c r="AE32" s="4">
        <v>137</v>
      </c>
      <c r="AF32" s="32">
        <v>100</v>
      </c>
      <c r="AH32" s="4">
        <v>137</v>
      </c>
      <c r="AI32" s="33">
        <v>99</v>
      </c>
      <c r="AK32" s="8">
        <v>137</v>
      </c>
      <c r="AL32" s="33">
        <v>96</v>
      </c>
      <c r="AN32" s="4">
        <v>137</v>
      </c>
      <c r="AO32" s="33">
        <v>99</v>
      </c>
      <c r="AQ32" s="8">
        <v>137</v>
      </c>
      <c r="AR32" s="32">
        <v>100</v>
      </c>
      <c r="AT32" s="8">
        <v>137</v>
      </c>
      <c r="AU32" s="33">
        <v>99</v>
      </c>
      <c r="AW32" s="8">
        <v>137</v>
      </c>
      <c r="AX32" s="33">
        <v>99</v>
      </c>
      <c r="AZ32" s="8">
        <v>137</v>
      </c>
      <c r="BA32" s="32">
        <v>100</v>
      </c>
      <c r="BC32" s="8">
        <v>137</v>
      </c>
      <c r="BD32" s="32">
        <v>100</v>
      </c>
      <c r="BF32" s="8">
        <v>137</v>
      </c>
      <c r="BG32" s="32">
        <v>100</v>
      </c>
      <c r="BI32" s="8">
        <v>137</v>
      </c>
      <c r="BJ32" s="33">
        <v>94</v>
      </c>
      <c r="BL32" s="8">
        <v>137</v>
      </c>
      <c r="BM32" s="32">
        <v>100</v>
      </c>
      <c r="BO32" s="8">
        <v>137</v>
      </c>
      <c r="BP32" s="33">
        <v>93</v>
      </c>
      <c r="BR32" s="8">
        <v>137</v>
      </c>
      <c r="BS32" s="32">
        <v>100</v>
      </c>
      <c r="BU32" s="8">
        <v>137</v>
      </c>
      <c r="BV32" s="32">
        <v>100</v>
      </c>
      <c r="BX32" s="8">
        <v>137</v>
      </c>
      <c r="BY32" s="32">
        <v>100</v>
      </c>
      <c r="CA32" s="8">
        <v>137</v>
      </c>
      <c r="CB32" s="32">
        <v>100</v>
      </c>
      <c r="CD32" s="8">
        <v>137</v>
      </c>
      <c r="CE32" s="32">
        <v>100</v>
      </c>
    </row>
    <row r="33" spans="1:83" x14ac:dyDescent="0.3">
      <c r="A33" s="4">
        <v>136</v>
      </c>
      <c r="B33" s="32">
        <v>100</v>
      </c>
      <c r="D33" s="8">
        <v>136</v>
      </c>
      <c r="E33" s="32">
        <v>100</v>
      </c>
      <c r="G33" s="8">
        <v>136</v>
      </c>
      <c r="H33" s="32">
        <v>100</v>
      </c>
      <c r="J33" s="8">
        <v>136</v>
      </c>
      <c r="K33" s="32">
        <v>100</v>
      </c>
      <c r="M33" s="8">
        <v>136</v>
      </c>
      <c r="N33" s="32">
        <v>100</v>
      </c>
      <c r="P33" s="8">
        <v>136</v>
      </c>
      <c r="Q33" s="32">
        <v>100</v>
      </c>
      <c r="S33" s="8">
        <v>136</v>
      </c>
      <c r="T33" s="32">
        <v>100</v>
      </c>
      <c r="V33" s="8">
        <v>136</v>
      </c>
      <c r="W33" s="32">
        <v>100</v>
      </c>
      <c r="Y33" s="8">
        <v>136</v>
      </c>
      <c r="Z33" s="33">
        <v>96</v>
      </c>
      <c r="AB33" s="8">
        <v>136</v>
      </c>
      <c r="AC33" s="32">
        <v>100</v>
      </c>
      <c r="AE33" s="8">
        <v>136</v>
      </c>
      <c r="AF33" s="32">
        <v>100</v>
      </c>
      <c r="AH33" s="4">
        <v>136</v>
      </c>
      <c r="AI33" s="33">
        <v>99</v>
      </c>
      <c r="AK33" s="8">
        <v>136</v>
      </c>
      <c r="AL33" s="33">
        <v>93</v>
      </c>
      <c r="AN33" s="4">
        <v>136</v>
      </c>
      <c r="AO33" s="33">
        <v>99</v>
      </c>
      <c r="AQ33" s="4">
        <v>136</v>
      </c>
      <c r="AR33" s="32">
        <v>100</v>
      </c>
      <c r="AT33" s="4">
        <v>136</v>
      </c>
      <c r="AU33" s="33">
        <v>99</v>
      </c>
      <c r="AW33" s="4">
        <v>136</v>
      </c>
      <c r="AX33" s="33">
        <v>99</v>
      </c>
      <c r="AZ33" s="4">
        <v>136</v>
      </c>
      <c r="BA33" s="32">
        <v>100</v>
      </c>
      <c r="BC33" s="4">
        <v>136</v>
      </c>
      <c r="BD33" s="32">
        <v>100</v>
      </c>
      <c r="BF33" s="4">
        <v>136</v>
      </c>
      <c r="BG33" s="32">
        <v>100</v>
      </c>
      <c r="BI33" s="8">
        <v>136</v>
      </c>
      <c r="BJ33" s="33">
        <v>94</v>
      </c>
      <c r="BL33" s="4">
        <v>136</v>
      </c>
      <c r="BM33" s="32">
        <v>100</v>
      </c>
      <c r="BO33" s="9">
        <v>136</v>
      </c>
      <c r="BP33" s="33">
        <v>93</v>
      </c>
      <c r="BR33" s="4">
        <v>136</v>
      </c>
      <c r="BS33" s="32">
        <v>100</v>
      </c>
      <c r="BU33" s="4">
        <v>136</v>
      </c>
      <c r="BV33" s="32">
        <v>100</v>
      </c>
      <c r="BX33" s="4">
        <v>136</v>
      </c>
      <c r="BY33" s="32">
        <v>100</v>
      </c>
      <c r="CA33" s="4">
        <v>136</v>
      </c>
      <c r="CB33" s="32">
        <v>100</v>
      </c>
      <c r="CD33" s="4">
        <v>136</v>
      </c>
      <c r="CE33" s="32">
        <v>100</v>
      </c>
    </row>
    <row r="34" spans="1:83" x14ac:dyDescent="0.3">
      <c r="A34" s="8">
        <v>135</v>
      </c>
      <c r="B34" s="32">
        <v>100</v>
      </c>
      <c r="D34" s="4">
        <v>135</v>
      </c>
      <c r="E34" s="32">
        <v>100</v>
      </c>
      <c r="G34" s="4">
        <v>135</v>
      </c>
      <c r="H34" s="32">
        <v>100</v>
      </c>
      <c r="J34" s="4">
        <v>135</v>
      </c>
      <c r="K34" s="32">
        <v>100</v>
      </c>
      <c r="M34" s="4">
        <v>135</v>
      </c>
      <c r="N34" s="32">
        <v>100</v>
      </c>
      <c r="P34" s="4">
        <v>135</v>
      </c>
      <c r="Q34" s="32">
        <v>100</v>
      </c>
      <c r="S34" s="4">
        <v>135</v>
      </c>
      <c r="T34" s="32">
        <v>100</v>
      </c>
      <c r="V34" s="4">
        <v>135</v>
      </c>
      <c r="W34" s="32">
        <v>100</v>
      </c>
      <c r="Y34" s="8">
        <v>135</v>
      </c>
      <c r="Z34" s="33">
        <v>95</v>
      </c>
      <c r="AB34" s="4">
        <v>135</v>
      </c>
      <c r="AC34" s="32">
        <v>100</v>
      </c>
      <c r="AE34" s="4">
        <v>135</v>
      </c>
      <c r="AF34" s="32">
        <v>100</v>
      </c>
      <c r="AH34" s="8">
        <v>135</v>
      </c>
      <c r="AI34" s="33">
        <v>99</v>
      </c>
      <c r="AK34" s="8">
        <v>135</v>
      </c>
      <c r="AL34" s="33">
        <v>92</v>
      </c>
      <c r="AN34" s="8">
        <v>135</v>
      </c>
      <c r="AO34" s="33">
        <v>99</v>
      </c>
      <c r="AQ34" s="8">
        <v>135</v>
      </c>
      <c r="AR34" s="32">
        <v>100</v>
      </c>
      <c r="AT34" s="8">
        <v>135</v>
      </c>
      <c r="AU34" s="33">
        <v>99</v>
      </c>
      <c r="AW34" s="8">
        <v>135</v>
      </c>
      <c r="AX34" s="33">
        <v>99</v>
      </c>
      <c r="AZ34" s="8">
        <v>135</v>
      </c>
      <c r="BA34" s="32">
        <v>100</v>
      </c>
      <c r="BC34" s="8">
        <v>135</v>
      </c>
      <c r="BD34" s="32">
        <v>100</v>
      </c>
      <c r="BF34" s="8">
        <v>135</v>
      </c>
      <c r="BG34" s="32">
        <v>100</v>
      </c>
      <c r="BI34" s="8">
        <v>135</v>
      </c>
      <c r="BJ34" s="33">
        <v>94</v>
      </c>
      <c r="BL34" s="8">
        <v>135</v>
      </c>
      <c r="BM34" s="32">
        <v>100</v>
      </c>
      <c r="BO34" s="8">
        <v>135</v>
      </c>
      <c r="BP34" s="33">
        <v>93</v>
      </c>
      <c r="BR34" s="8">
        <v>135</v>
      </c>
      <c r="BS34" s="32">
        <v>100</v>
      </c>
      <c r="BU34" s="8">
        <v>135</v>
      </c>
      <c r="BV34" s="32">
        <v>100</v>
      </c>
      <c r="BX34" s="8">
        <v>135</v>
      </c>
      <c r="BY34" s="32">
        <v>100</v>
      </c>
      <c r="CA34" s="8">
        <v>135</v>
      </c>
      <c r="CB34" s="32">
        <v>100</v>
      </c>
      <c r="CD34" s="8">
        <v>135</v>
      </c>
      <c r="CE34" s="32">
        <v>100</v>
      </c>
    </row>
    <row r="35" spans="1:83" x14ac:dyDescent="0.3">
      <c r="A35" s="4">
        <v>134</v>
      </c>
      <c r="B35" s="32">
        <v>100</v>
      </c>
      <c r="D35" s="8">
        <v>134</v>
      </c>
      <c r="E35" s="32">
        <v>100</v>
      </c>
      <c r="G35" s="8">
        <v>134</v>
      </c>
      <c r="H35" s="32">
        <v>100</v>
      </c>
      <c r="J35" s="8">
        <v>134</v>
      </c>
      <c r="K35" s="32">
        <v>100</v>
      </c>
      <c r="M35" s="8">
        <v>134</v>
      </c>
      <c r="N35" s="32">
        <v>100</v>
      </c>
      <c r="P35" s="8">
        <v>134</v>
      </c>
      <c r="Q35" s="32">
        <v>100</v>
      </c>
      <c r="S35" s="8">
        <v>134</v>
      </c>
      <c r="T35" s="32">
        <v>100</v>
      </c>
      <c r="V35" s="8">
        <v>134</v>
      </c>
      <c r="W35" s="32">
        <v>100</v>
      </c>
      <c r="Y35" s="8">
        <v>134</v>
      </c>
      <c r="Z35" s="33">
        <v>94</v>
      </c>
      <c r="AB35" s="8">
        <v>134</v>
      </c>
      <c r="AC35" s="32">
        <v>100</v>
      </c>
      <c r="AE35" s="8">
        <v>134</v>
      </c>
      <c r="AF35" s="32">
        <v>100</v>
      </c>
      <c r="AH35" s="4">
        <v>134</v>
      </c>
      <c r="AI35" s="33">
        <v>98</v>
      </c>
      <c r="AK35" s="8">
        <v>134</v>
      </c>
      <c r="AL35" s="33">
        <v>91</v>
      </c>
      <c r="AN35" s="4">
        <v>134</v>
      </c>
      <c r="AO35" s="33">
        <v>98</v>
      </c>
      <c r="AQ35" s="4">
        <v>134</v>
      </c>
      <c r="AR35" s="32">
        <v>100</v>
      </c>
      <c r="AT35" s="4">
        <v>134</v>
      </c>
      <c r="AU35" s="33">
        <v>99</v>
      </c>
      <c r="AW35" s="4">
        <v>134</v>
      </c>
      <c r="AX35" s="33">
        <v>99</v>
      </c>
      <c r="AZ35" s="4">
        <v>134</v>
      </c>
      <c r="BA35" s="32">
        <v>100</v>
      </c>
      <c r="BC35" s="4">
        <v>134</v>
      </c>
      <c r="BD35" s="32">
        <v>100</v>
      </c>
      <c r="BF35" s="4">
        <v>134</v>
      </c>
      <c r="BG35" s="32">
        <v>100</v>
      </c>
      <c r="BI35" s="8">
        <v>134</v>
      </c>
      <c r="BJ35" s="33">
        <v>93</v>
      </c>
      <c r="BL35" s="4">
        <v>134</v>
      </c>
      <c r="BM35" s="32">
        <v>100</v>
      </c>
      <c r="BO35" s="9">
        <v>134</v>
      </c>
      <c r="BP35" s="33">
        <v>92</v>
      </c>
      <c r="BR35" s="4">
        <v>134</v>
      </c>
      <c r="BS35" s="32">
        <v>100</v>
      </c>
      <c r="BU35" s="4">
        <v>134</v>
      </c>
      <c r="BV35" s="32">
        <v>100</v>
      </c>
      <c r="BX35" s="4">
        <v>134</v>
      </c>
      <c r="BY35" s="32">
        <v>100</v>
      </c>
      <c r="CA35" s="4">
        <v>134</v>
      </c>
      <c r="CB35" s="32">
        <v>100</v>
      </c>
      <c r="CD35" s="4">
        <v>134</v>
      </c>
      <c r="CE35" s="32">
        <v>100</v>
      </c>
    </row>
    <row r="36" spans="1:83" x14ac:dyDescent="0.3">
      <c r="A36" s="8">
        <v>133</v>
      </c>
      <c r="B36" s="32">
        <v>100</v>
      </c>
      <c r="D36" s="4">
        <v>133</v>
      </c>
      <c r="E36" s="32">
        <v>100</v>
      </c>
      <c r="G36" s="4">
        <v>133</v>
      </c>
      <c r="H36" s="32">
        <v>100</v>
      </c>
      <c r="J36" s="4">
        <v>133</v>
      </c>
      <c r="K36" s="32">
        <v>100</v>
      </c>
      <c r="M36" s="4">
        <v>133</v>
      </c>
      <c r="N36" s="32">
        <v>100</v>
      </c>
      <c r="P36" s="4">
        <v>133</v>
      </c>
      <c r="Q36" s="32">
        <v>100</v>
      </c>
      <c r="S36" s="4">
        <v>133</v>
      </c>
      <c r="T36" s="32">
        <v>100</v>
      </c>
      <c r="V36" s="4">
        <v>133</v>
      </c>
      <c r="W36" s="32">
        <v>100</v>
      </c>
      <c r="Y36" s="8">
        <v>133</v>
      </c>
      <c r="Z36" s="33">
        <v>93</v>
      </c>
      <c r="AB36" s="4">
        <v>133</v>
      </c>
      <c r="AC36" s="32">
        <v>100</v>
      </c>
      <c r="AE36" s="4">
        <v>133</v>
      </c>
      <c r="AF36" s="32">
        <v>100</v>
      </c>
      <c r="AH36" s="4">
        <v>133</v>
      </c>
      <c r="AI36" s="33">
        <v>98</v>
      </c>
      <c r="AK36" s="8">
        <v>133</v>
      </c>
      <c r="AL36" s="33">
        <v>90</v>
      </c>
      <c r="AN36" s="8">
        <v>133</v>
      </c>
      <c r="AO36" s="33">
        <v>98</v>
      </c>
      <c r="AQ36" s="8">
        <v>133</v>
      </c>
      <c r="AR36" s="32">
        <v>100</v>
      </c>
      <c r="AT36" s="8">
        <v>133</v>
      </c>
      <c r="AU36" s="33">
        <v>98</v>
      </c>
      <c r="AW36" s="8">
        <v>133</v>
      </c>
      <c r="AX36" s="33">
        <v>98</v>
      </c>
      <c r="AZ36" s="8">
        <v>133</v>
      </c>
      <c r="BA36" s="32">
        <v>100</v>
      </c>
      <c r="BC36" s="8">
        <v>133</v>
      </c>
      <c r="BD36" s="32">
        <v>100</v>
      </c>
      <c r="BF36" s="8">
        <v>133</v>
      </c>
      <c r="BG36" s="32">
        <v>100</v>
      </c>
      <c r="BI36" s="8">
        <v>133</v>
      </c>
      <c r="BJ36" s="33">
        <v>93</v>
      </c>
      <c r="BL36" s="8">
        <v>133</v>
      </c>
      <c r="BM36" s="32">
        <v>100</v>
      </c>
      <c r="BO36" s="8">
        <v>133</v>
      </c>
      <c r="BP36" s="33">
        <v>92</v>
      </c>
      <c r="BR36" s="8">
        <v>133</v>
      </c>
      <c r="BS36" s="32">
        <v>100</v>
      </c>
      <c r="BU36" s="8">
        <v>133</v>
      </c>
      <c r="BV36" s="32">
        <v>100</v>
      </c>
      <c r="BX36" s="8">
        <v>133</v>
      </c>
      <c r="BY36" s="32">
        <v>100</v>
      </c>
      <c r="CA36" s="8">
        <v>133</v>
      </c>
      <c r="CB36" s="32">
        <v>100</v>
      </c>
      <c r="CD36" s="8">
        <v>133</v>
      </c>
      <c r="CE36" s="32">
        <v>100</v>
      </c>
    </row>
    <row r="37" spans="1:83" x14ac:dyDescent="0.3">
      <c r="A37" s="4">
        <v>132</v>
      </c>
      <c r="B37" s="32">
        <v>100</v>
      </c>
      <c r="D37" s="8">
        <v>132</v>
      </c>
      <c r="E37" s="32">
        <v>100</v>
      </c>
      <c r="G37" s="8">
        <v>132</v>
      </c>
      <c r="H37" s="32">
        <v>100</v>
      </c>
      <c r="J37" s="8">
        <v>132</v>
      </c>
      <c r="K37" s="32">
        <v>100</v>
      </c>
      <c r="M37" s="8">
        <v>132</v>
      </c>
      <c r="N37" s="32">
        <v>100</v>
      </c>
      <c r="P37" s="8">
        <v>132</v>
      </c>
      <c r="Q37" s="32">
        <v>100</v>
      </c>
      <c r="S37" s="8">
        <v>132</v>
      </c>
      <c r="T37" s="32">
        <v>100</v>
      </c>
      <c r="V37" s="8">
        <v>132</v>
      </c>
      <c r="W37" s="32">
        <v>100</v>
      </c>
      <c r="Y37" s="8">
        <v>132</v>
      </c>
      <c r="Z37" s="33">
        <v>92</v>
      </c>
      <c r="AB37" s="8">
        <v>132</v>
      </c>
      <c r="AC37" s="32">
        <v>100</v>
      </c>
      <c r="AE37" s="8">
        <v>132</v>
      </c>
      <c r="AF37" s="32">
        <v>100</v>
      </c>
      <c r="AH37" s="8">
        <v>132</v>
      </c>
      <c r="AI37" s="33">
        <v>98</v>
      </c>
      <c r="AK37" s="8">
        <v>132</v>
      </c>
      <c r="AL37" s="33">
        <v>89</v>
      </c>
      <c r="AN37" s="4">
        <v>132</v>
      </c>
      <c r="AO37" s="33">
        <v>98</v>
      </c>
      <c r="AQ37" s="4">
        <v>132</v>
      </c>
      <c r="AR37" s="32">
        <v>100</v>
      </c>
      <c r="AT37" s="4">
        <v>132</v>
      </c>
      <c r="AU37" s="33">
        <v>98</v>
      </c>
      <c r="AW37" s="4">
        <v>132</v>
      </c>
      <c r="AX37" s="33">
        <v>98</v>
      </c>
      <c r="AZ37" s="4">
        <v>132</v>
      </c>
      <c r="BA37" s="32">
        <v>100</v>
      </c>
      <c r="BC37" s="4">
        <v>132</v>
      </c>
      <c r="BD37" s="32">
        <v>100</v>
      </c>
      <c r="BF37" s="4">
        <v>132</v>
      </c>
      <c r="BG37" s="32">
        <v>100</v>
      </c>
      <c r="BI37" s="8">
        <v>132</v>
      </c>
      <c r="BJ37" s="33">
        <v>93</v>
      </c>
      <c r="BL37" s="4">
        <v>132</v>
      </c>
      <c r="BM37" s="32">
        <v>100</v>
      </c>
      <c r="BO37" s="9">
        <v>132</v>
      </c>
      <c r="BP37" s="33">
        <v>92</v>
      </c>
      <c r="BR37" s="4">
        <v>132</v>
      </c>
      <c r="BS37" s="32">
        <v>100</v>
      </c>
      <c r="BU37" s="4">
        <v>132</v>
      </c>
      <c r="BV37" s="32">
        <v>100</v>
      </c>
      <c r="BX37" s="4">
        <v>132</v>
      </c>
      <c r="BY37" s="32">
        <v>100</v>
      </c>
      <c r="CA37" s="4">
        <v>132</v>
      </c>
      <c r="CB37" s="32">
        <v>100</v>
      </c>
      <c r="CD37" s="4">
        <v>132</v>
      </c>
      <c r="CE37" s="32">
        <v>100</v>
      </c>
    </row>
    <row r="38" spans="1:83" x14ac:dyDescent="0.3">
      <c r="A38" s="8">
        <v>131</v>
      </c>
      <c r="B38" s="32">
        <v>100</v>
      </c>
      <c r="D38" s="4">
        <v>131</v>
      </c>
      <c r="E38" s="32">
        <v>100</v>
      </c>
      <c r="G38" s="4">
        <v>131</v>
      </c>
      <c r="H38" s="32">
        <v>100</v>
      </c>
      <c r="J38" s="4">
        <v>131</v>
      </c>
      <c r="K38" s="32">
        <v>100</v>
      </c>
      <c r="M38" s="4">
        <v>131</v>
      </c>
      <c r="N38" s="32">
        <v>100</v>
      </c>
      <c r="P38" s="4">
        <v>131</v>
      </c>
      <c r="Q38" s="32">
        <v>100</v>
      </c>
      <c r="S38" s="4">
        <v>131</v>
      </c>
      <c r="T38" s="32">
        <v>100</v>
      </c>
      <c r="V38" s="4">
        <v>131</v>
      </c>
      <c r="W38" s="32">
        <v>100</v>
      </c>
      <c r="Y38" s="8">
        <v>131</v>
      </c>
      <c r="Z38" s="33">
        <v>91</v>
      </c>
      <c r="AB38" s="4">
        <v>131</v>
      </c>
      <c r="AC38" s="32">
        <v>100</v>
      </c>
      <c r="AE38" s="4">
        <v>131</v>
      </c>
      <c r="AF38" s="32">
        <v>100</v>
      </c>
      <c r="AH38" s="4">
        <v>131</v>
      </c>
      <c r="AI38" s="33">
        <v>97</v>
      </c>
      <c r="AK38" s="8">
        <v>131</v>
      </c>
      <c r="AL38" s="33">
        <v>88</v>
      </c>
      <c r="AN38" s="8">
        <v>131</v>
      </c>
      <c r="AO38" s="33">
        <v>97</v>
      </c>
      <c r="AQ38" s="8">
        <v>131</v>
      </c>
      <c r="AR38" s="32">
        <v>100</v>
      </c>
      <c r="AT38" s="8">
        <v>131</v>
      </c>
      <c r="AU38" s="33">
        <v>98</v>
      </c>
      <c r="AW38" s="8">
        <v>131</v>
      </c>
      <c r="AX38" s="33">
        <v>98</v>
      </c>
      <c r="AZ38" s="8">
        <v>131</v>
      </c>
      <c r="BA38" s="32">
        <v>100</v>
      </c>
      <c r="BC38" s="8">
        <v>131</v>
      </c>
      <c r="BD38" s="32">
        <v>100</v>
      </c>
      <c r="BF38" s="8">
        <v>131</v>
      </c>
      <c r="BG38" s="32">
        <v>100</v>
      </c>
      <c r="BI38" s="8">
        <v>131</v>
      </c>
      <c r="BJ38" s="33">
        <v>93</v>
      </c>
      <c r="BL38" s="8">
        <v>131</v>
      </c>
      <c r="BM38" s="32">
        <v>100</v>
      </c>
      <c r="BO38" s="8">
        <v>131</v>
      </c>
      <c r="BP38" s="33">
        <v>92</v>
      </c>
      <c r="BR38" s="8">
        <v>131</v>
      </c>
      <c r="BS38" s="32">
        <v>100</v>
      </c>
      <c r="BU38" s="8">
        <v>131</v>
      </c>
      <c r="BV38" s="32">
        <v>100</v>
      </c>
      <c r="BX38" s="8">
        <v>131</v>
      </c>
      <c r="BY38" s="32">
        <v>100</v>
      </c>
      <c r="CA38" s="8">
        <v>131</v>
      </c>
      <c r="CB38" s="32">
        <v>100</v>
      </c>
      <c r="CD38" s="8">
        <v>131</v>
      </c>
      <c r="CE38" s="32">
        <v>100</v>
      </c>
    </row>
    <row r="39" spans="1:83" x14ac:dyDescent="0.3">
      <c r="A39" s="4">
        <v>130</v>
      </c>
      <c r="B39" s="32">
        <v>100</v>
      </c>
      <c r="D39" s="8">
        <v>130</v>
      </c>
      <c r="E39" s="32">
        <v>100</v>
      </c>
      <c r="G39" s="8">
        <v>130</v>
      </c>
      <c r="H39" s="32">
        <v>100</v>
      </c>
      <c r="J39" s="8">
        <v>130</v>
      </c>
      <c r="K39" s="32">
        <v>100</v>
      </c>
      <c r="M39" s="8">
        <v>130</v>
      </c>
      <c r="N39" s="32">
        <v>100</v>
      </c>
      <c r="P39" s="8">
        <v>130</v>
      </c>
      <c r="Q39" s="32">
        <v>100</v>
      </c>
      <c r="S39" s="4">
        <v>130</v>
      </c>
      <c r="T39" s="32">
        <v>100</v>
      </c>
      <c r="V39" s="8">
        <v>130</v>
      </c>
      <c r="W39" s="32">
        <v>100</v>
      </c>
      <c r="Y39" s="8">
        <v>130</v>
      </c>
      <c r="Z39" s="33">
        <v>90</v>
      </c>
      <c r="AB39" s="8">
        <v>130</v>
      </c>
      <c r="AC39" s="32">
        <v>100</v>
      </c>
      <c r="AE39" s="8">
        <v>130</v>
      </c>
      <c r="AF39" s="32">
        <v>100</v>
      </c>
      <c r="AH39" s="4">
        <v>130</v>
      </c>
      <c r="AI39" s="33">
        <v>97</v>
      </c>
      <c r="AK39" s="8">
        <v>130</v>
      </c>
      <c r="AL39" s="33">
        <v>87</v>
      </c>
      <c r="AN39" s="4">
        <v>130</v>
      </c>
      <c r="AO39" s="33">
        <v>97</v>
      </c>
      <c r="AQ39" s="4">
        <v>130</v>
      </c>
      <c r="AR39" s="32">
        <v>100</v>
      </c>
      <c r="AT39" s="4">
        <v>130</v>
      </c>
      <c r="AU39" s="33">
        <v>97</v>
      </c>
      <c r="AW39" s="4">
        <v>130</v>
      </c>
      <c r="AX39" s="33">
        <v>97</v>
      </c>
      <c r="AZ39" s="4">
        <v>130</v>
      </c>
      <c r="BA39" s="32">
        <v>100</v>
      </c>
      <c r="BC39" s="4">
        <v>130</v>
      </c>
      <c r="BD39" s="32">
        <v>100</v>
      </c>
      <c r="BF39" s="4">
        <v>130</v>
      </c>
      <c r="BG39" s="32">
        <v>100</v>
      </c>
      <c r="BI39" s="8">
        <v>130</v>
      </c>
      <c r="BJ39" s="33">
        <v>93</v>
      </c>
      <c r="BL39" s="4">
        <v>130</v>
      </c>
      <c r="BM39" s="32">
        <v>100</v>
      </c>
      <c r="BO39" s="9">
        <v>130</v>
      </c>
      <c r="BP39" s="33">
        <v>92</v>
      </c>
      <c r="BR39" s="4">
        <v>130</v>
      </c>
      <c r="BS39" s="32">
        <v>100</v>
      </c>
      <c r="BU39" s="4">
        <v>130</v>
      </c>
      <c r="BV39" s="32">
        <v>100</v>
      </c>
      <c r="BX39" s="4">
        <v>130</v>
      </c>
      <c r="BY39" s="32">
        <v>100</v>
      </c>
      <c r="CA39" s="4">
        <v>130</v>
      </c>
      <c r="CB39" s="32">
        <v>100</v>
      </c>
      <c r="CD39" s="4">
        <v>130</v>
      </c>
      <c r="CE39" s="32">
        <v>100</v>
      </c>
    </row>
    <row r="40" spans="1:83" x14ac:dyDescent="0.3">
      <c r="A40" s="8">
        <v>129</v>
      </c>
      <c r="B40" s="32">
        <v>100</v>
      </c>
      <c r="D40" s="4">
        <v>129</v>
      </c>
      <c r="E40" s="32">
        <v>100</v>
      </c>
      <c r="G40" s="4">
        <v>129</v>
      </c>
      <c r="H40" s="32">
        <v>100</v>
      </c>
      <c r="J40" s="4">
        <v>129</v>
      </c>
      <c r="K40" s="32">
        <v>100</v>
      </c>
      <c r="M40" s="4">
        <v>129</v>
      </c>
      <c r="N40" s="32">
        <v>100</v>
      </c>
      <c r="P40" s="4">
        <v>129</v>
      </c>
      <c r="Q40" s="32">
        <v>100</v>
      </c>
      <c r="S40" s="8">
        <v>129</v>
      </c>
      <c r="T40" s="33">
        <v>99</v>
      </c>
      <c r="V40" s="4">
        <v>129</v>
      </c>
      <c r="W40" s="32">
        <v>100</v>
      </c>
      <c r="Y40" s="8">
        <v>129</v>
      </c>
      <c r="Z40" s="33">
        <v>89</v>
      </c>
      <c r="AB40" s="4">
        <v>129</v>
      </c>
      <c r="AC40" s="32">
        <v>100</v>
      </c>
      <c r="AE40" s="4">
        <v>129</v>
      </c>
      <c r="AF40" s="32">
        <v>100</v>
      </c>
      <c r="AH40" s="8">
        <v>129</v>
      </c>
      <c r="AI40" s="33">
        <v>97</v>
      </c>
      <c r="AK40" s="8">
        <v>129</v>
      </c>
      <c r="AL40" s="33">
        <v>87</v>
      </c>
      <c r="AN40" s="8">
        <v>129</v>
      </c>
      <c r="AO40" s="33">
        <v>97</v>
      </c>
      <c r="AQ40" s="8">
        <v>129</v>
      </c>
      <c r="AR40" s="33">
        <v>99</v>
      </c>
      <c r="AT40" s="8">
        <v>129</v>
      </c>
      <c r="AU40" s="33">
        <v>97</v>
      </c>
      <c r="AW40" s="8">
        <v>129</v>
      </c>
      <c r="AX40" s="33">
        <v>97</v>
      </c>
      <c r="AZ40" s="8">
        <v>129</v>
      </c>
      <c r="BA40" s="32">
        <v>100</v>
      </c>
      <c r="BC40" s="8">
        <v>129</v>
      </c>
      <c r="BD40" s="32">
        <v>100</v>
      </c>
      <c r="BF40" s="8">
        <v>129</v>
      </c>
      <c r="BG40" s="32">
        <v>100</v>
      </c>
      <c r="BI40" s="8">
        <v>129</v>
      </c>
      <c r="BJ40" s="33">
        <v>92</v>
      </c>
      <c r="BL40" s="8">
        <v>129</v>
      </c>
      <c r="BM40" s="32">
        <v>100</v>
      </c>
      <c r="BO40" s="8">
        <v>129</v>
      </c>
      <c r="BP40" s="33">
        <v>91</v>
      </c>
      <c r="BR40" s="8">
        <v>129</v>
      </c>
      <c r="BS40" s="32">
        <v>100</v>
      </c>
      <c r="BU40" s="8">
        <v>129</v>
      </c>
      <c r="BV40" s="32">
        <v>100</v>
      </c>
      <c r="BX40" s="8">
        <v>129</v>
      </c>
      <c r="BY40" s="32">
        <v>100</v>
      </c>
      <c r="CA40" s="8">
        <v>129</v>
      </c>
      <c r="CB40" s="32">
        <v>100</v>
      </c>
      <c r="CD40" s="8">
        <v>129</v>
      </c>
      <c r="CE40" s="32">
        <v>100</v>
      </c>
    </row>
    <row r="41" spans="1:83" x14ac:dyDescent="0.3">
      <c r="A41" s="4">
        <v>128</v>
      </c>
      <c r="B41" s="32">
        <v>100</v>
      </c>
      <c r="D41" s="8">
        <v>128</v>
      </c>
      <c r="E41" s="32">
        <v>100</v>
      </c>
      <c r="G41" s="8">
        <v>128</v>
      </c>
      <c r="H41" s="32">
        <v>100</v>
      </c>
      <c r="J41" s="8">
        <v>128</v>
      </c>
      <c r="K41" s="32">
        <v>100</v>
      </c>
      <c r="M41" s="8">
        <v>128</v>
      </c>
      <c r="N41" s="32">
        <v>100</v>
      </c>
      <c r="P41" s="8">
        <v>128</v>
      </c>
      <c r="Q41" s="32">
        <v>100</v>
      </c>
      <c r="S41" s="8">
        <v>128</v>
      </c>
      <c r="T41" s="33">
        <v>98</v>
      </c>
      <c r="V41" s="8">
        <v>128</v>
      </c>
      <c r="W41" s="32">
        <v>100</v>
      </c>
      <c r="Y41" s="8">
        <v>128</v>
      </c>
      <c r="Z41" s="33">
        <v>88</v>
      </c>
      <c r="AB41" s="8">
        <v>128</v>
      </c>
      <c r="AC41" s="32">
        <v>100</v>
      </c>
      <c r="AE41" s="8">
        <v>128</v>
      </c>
      <c r="AF41" s="32">
        <v>100</v>
      </c>
      <c r="AH41" s="4">
        <v>128</v>
      </c>
      <c r="AI41" s="33">
        <v>96</v>
      </c>
      <c r="AK41" s="8">
        <v>128</v>
      </c>
      <c r="AL41" s="33">
        <v>86</v>
      </c>
      <c r="AN41" s="4">
        <v>128</v>
      </c>
      <c r="AO41" s="33">
        <v>96</v>
      </c>
      <c r="AQ41" s="8">
        <v>128</v>
      </c>
      <c r="AR41" s="33">
        <v>98</v>
      </c>
      <c r="AT41" s="4">
        <v>128</v>
      </c>
      <c r="AU41" s="33">
        <v>97</v>
      </c>
      <c r="AW41" s="4">
        <v>128</v>
      </c>
      <c r="AX41" s="33">
        <v>97</v>
      </c>
      <c r="AZ41" s="4">
        <v>128</v>
      </c>
      <c r="BA41" s="32">
        <v>100</v>
      </c>
      <c r="BC41" s="4">
        <v>128</v>
      </c>
      <c r="BD41" s="32">
        <v>100</v>
      </c>
      <c r="BF41" s="4">
        <v>128</v>
      </c>
      <c r="BG41" s="32">
        <v>100</v>
      </c>
      <c r="BI41" s="8">
        <v>128</v>
      </c>
      <c r="BJ41" s="33">
        <v>92</v>
      </c>
      <c r="BL41" s="4">
        <v>128</v>
      </c>
      <c r="BM41" s="32">
        <v>100</v>
      </c>
      <c r="BO41" s="9">
        <v>128</v>
      </c>
      <c r="BP41" s="33">
        <v>91</v>
      </c>
      <c r="BR41" s="4">
        <v>128</v>
      </c>
      <c r="BS41" s="32">
        <v>100</v>
      </c>
      <c r="BU41" s="4">
        <v>128</v>
      </c>
      <c r="BV41" s="32">
        <v>100</v>
      </c>
      <c r="BX41" s="4">
        <v>128</v>
      </c>
      <c r="BY41" s="32">
        <v>100</v>
      </c>
      <c r="CA41" s="4">
        <v>128</v>
      </c>
      <c r="CB41" s="32">
        <v>100</v>
      </c>
      <c r="CD41" s="4">
        <v>128</v>
      </c>
      <c r="CE41" s="32">
        <v>100</v>
      </c>
    </row>
    <row r="42" spans="1:83" x14ac:dyDescent="0.3">
      <c r="A42" s="8">
        <v>127</v>
      </c>
      <c r="B42" s="32">
        <v>100</v>
      </c>
      <c r="D42" s="4">
        <v>127</v>
      </c>
      <c r="E42" s="32">
        <v>100</v>
      </c>
      <c r="G42" s="4">
        <v>127</v>
      </c>
      <c r="H42" s="32">
        <v>100</v>
      </c>
      <c r="J42" s="4">
        <v>127</v>
      </c>
      <c r="K42" s="32">
        <v>100</v>
      </c>
      <c r="M42" s="4">
        <v>127</v>
      </c>
      <c r="N42" s="32">
        <v>100</v>
      </c>
      <c r="P42" s="4">
        <v>127</v>
      </c>
      <c r="Q42" s="32">
        <v>100</v>
      </c>
      <c r="S42" s="8">
        <v>127</v>
      </c>
      <c r="T42" s="33">
        <v>97</v>
      </c>
      <c r="V42" s="4">
        <v>127</v>
      </c>
      <c r="W42" s="32">
        <v>100</v>
      </c>
      <c r="Y42" s="8">
        <v>127</v>
      </c>
      <c r="Z42" s="33">
        <v>87</v>
      </c>
      <c r="AB42" s="4">
        <v>127</v>
      </c>
      <c r="AC42" s="32">
        <v>100</v>
      </c>
      <c r="AE42" s="4">
        <v>127</v>
      </c>
      <c r="AF42" s="32">
        <v>100</v>
      </c>
      <c r="AH42" s="8">
        <v>127</v>
      </c>
      <c r="AI42" s="33">
        <v>96</v>
      </c>
      <c r="AK42" s="8">
        <v>127</v>
      </c>
      <c r="AL42" s="33">
        <v>86</v>
      </c>
      <c r="AN42" s="8">
        <v>127</v>
      </c>
      <c r="AO42" s="33">
        <v>96</v>
      </c>
      <c r="AQ42" s="8">
        <v>127</v>
      </c>
      <c r="AR42" s="33">
        <v>97</v>
      </c>
      <c r="AT42" s="8">
        <v>127</v>
      </c>
      <c r="AU42" s="33">
        <v>96</v>
      </c>
      <c r="AW42" s="8">
        <v>127</v>
      </c>
      <c r="AX42" s="33">
        <v>96</v>
      </c>
      <c r="AZ42" s="8">
        <v>127</v>
      </c>
      <c r="BA42" s="32">
        <v>100</v>
      </c>
      <c r="BC42" s="8">
        <v>127</v>
      </c>
      <c r="BD42" s="32">
        <v>100</v>
      </c>
      <c r="BF42" s="8">
        <v>127</v>
      </c>
      <c r="BG42" s="32">
        <v>100</v>
      </c>
      <c r="BI42" s="8">
        <v>127</v>
      </c>
      <c r="BJ42" s="33">
        <v>92</v>
      </c>
      <c r="BL42" s="8">
        <v>127</v>
      </c>
      <c r="BM42" s="32">
        <v>100</v>
      </c>
      <c r="BO42" s="8">
        <v>127</v>
      </c>
      <c r="BP42" s="33">
        <v>91</v>
      </c>
      <c r="BR42" s="8">
        <v>127</v>
      </c>
      <c r="BS42" s="32">
        <v>100</v>
      </c>
      <c r="BU42" s="8">
        <v>127</v>
      </c>
      <c r="BV42" s="32">
        <v>100</v>
      </c>
      <c r="BX42" s="8">
        <v>127</v>
      </c>
      <c r="BY42" s="32">
        <v>100</v>
      </c>
      <c r="CA42" s="8">
        <v>127</v>
      </c>
      <c r="CB42" s="32">
        <v>100</v>
      </c>
      <c r="CD42" s="8">
        <v>127</v>
      </c>
      <c r="CE42" s="32">
        <v>100</v>
      </c>
    </row>
    <row r="43" spans="1:83" x14ac:dyDescent="0.3">
      <c r="A43" s="4">
        <v>126</v>
      </c>
      <c r="B43" s="32">
        <v>100</v>
      </c>
      <c r="D43" s="8">
        <v>126</v>
      </c>
      <c r="E43" s="32">
        <v>100</v>
      </c>
      <c r="G43" s="8">
        <v>126</v>
      </c>
      <c r="H43" s="32">
        <v>100</v>
      </c>
      <c r="J43" s="8">
        <v>126</v>
      </c>
      <c r="K43" s="32">
        <v>100</v>
      </c>
      <c r="M43" s="8">
        <v>126</v>
      </c>
      <c r="N43" s="32">
        <v>100</v>
      </c>
      <c r="P43" s="8">
        <v>126</v>
      </c>
      <c r="Q43" s="32">
        <v>100</v>
      </c>
      <c r="S43" s="8">
        <v>126</v>
      </c>
      <c r="T43" s="33">
        <v>96</v>
      </c>
      <c r="V43" s="8">
        <v>126</v>
      </c>
      <c r="W43" s="32">
        <v>100</v>
      </c>
      <c r="Y43" s="8">
        <v>126</v>
      </c>
      <c r="Z43" s="33">
        <v>86</v>
      </c>
      <c r="AB43" s="8">
        <v>126</v>
      </c>
      <c r="AC43" s="32">
        <v>100</v>
      </c>
      <c r="AE43" s="8">
        <v>126</v>
      </c>
      <c r="AF43" s="32">
        <v>100</v>
      </c>
      <c r="AH43" s="8">
        <v>126</v>
      </c>
      <c r="AI43" s="33">
        <v>96</v>
      </c>
      <c r="AK43" s="8">
        <v>126</v>
      </c>
      <c r="AL43" s="33">
        <v>85</v>
      </c>
      <c r="AN43" s="4">
        <v>126</v>
      </c>
      <c r="AO43" s="33">
        <v>96</v>
      </c>
      <c r="AQ43" s="8">
        <v>126</v>
      </c>
      <c r="AR43" s="33">
        <v>96</v>
      </c>
      <c r="AT43" s="4">
        <v>126</v>
      </c>
      <c r="AU43" s="33">
        <v>96</v>
      </c>
      <c r="AW43" s="4">
        <v>126</v>
      </c>
      <c r="AX43" s="33">
        <v>96</v>
      </c>
      <c r="AZ43" s="4">
        <v>126</v>
      </c>
      <c r="BA43" s="32">
        <v>100</v>
      </c>
      <c r="BC43" s="4">
        <v>126</v>
      </c>
      <c r="BD43" s="32">
        <v>100</v>
      </c>
      <c r="BF43" s="4">
        <v>126</v>
      </c>
      <c r="BG43" s="32">
        <v>100</v>
      </c>
      <c r="BI43" s="8">
        <v>126</v>
      </c>
      <c r="BJ43" s="33">
        <v>92</v>
      </c>
      <c r="BL43" s="4">
        <v>126</v>
      </c>
      <c r="BM43" s="32">
        <v>100</v>
      </c>
      <c r="BO43" s="9">
        <v>126</v>
      </c>
      <c r="BP43" s="33">
        <v>91</v>
      </c>
      <c r="BR43" s="4">
        <v>126</v>
      </c>
      <c r="BS43" s="32">
        <v>100</v>
      </c>
      <c r="BU43" s="4">
        <v>126</v>
      </c>
      <c r="BV43" s="32">
        <v>100</v>
      </c>
      <c r="BX43" s="4">
        <v>126</v>
      </c>
      <c r="BY43" s="32">
        <v>100</v>
      </c>
      <c r="CA43" s="4">
        <v>126</v>
      </c>
      <c r="CB43" s="32">
        <v>100</v>
      </c>
      <c r="CD43" s="4">
        <v>126</v>
      </c>
      <c r="CE43" s="32">
        <v>100</v>
      </c>
    </row>
    <row r="44" spans="1:83" x14ac:dyDescent="0.3">
      <c r="A44" s="8">
        <v>125</v>
      </c>
      <c r="B44" s="32">
        <v>100</v>
      </c>
      <c r="D44" s="4">
        <v>125</v>
      </c>
      <c r="E44" s="32">
        <v>100</v>
      </c>
      <c r="G44" s="4">
        <v>125</v>
      </c>
      <c r="H44" s="32">
        <v>100</v>
      </c>
      <c r="J44" s="4">
        <v>125</v>
      </c>
      <c r="K44" s="32">
        <v>100</v>
      </c>
      <c r="M44" s="4">
        <v>125</v>
      </c>
      <c r="N44" s="32">
        <v>100</v>
      </c>
      <c r="P44" s="4">
        <v>125</v>
      </c>
      <c r="Q44" s="32">
        <v>100</v>
      </c>
      <c r="S44" s="8">
        <v>125</v>
      </c>
      <c r="T44" s="33">
        <v>95</v>
      </c>
      <c r="V44" s="4">
        <v>125</v>
      </c>
      <c r="W44" s="32">
        <v>100</v>
      </c>
      <c r="Y44" s="8">
        <v>125</v>
      </c>
      <c r="Z44" s="33">
        <v>85</v>
      </c>
      <c r="AB44" s="4">
        <v>125</v>
      </c>
      <c r="AC44" s="32">
        <v>100</v>
      </c>
      <c r="AE44" s="4">
        <v>125</v>
      </c>
      <c r="AF44" s="32">
        <v>100</v>
      </c>
      <c r="AH44" s="8">
        <v>125</v>
      </c>
      <c r="AI44" s="33">
        <v>95</v>
      </c>
      <c r="AK44" s="8">
        <v>125</v>
      </c>
      <c r="AL44" s="33">
        <v>85</v>
      </c>
      <c r="AN44" s="8">
        <v>125</v>
      </c>
      <c r="AO44" s="33">
        <v>95</v>
      </c>
      <c r="AQ44" s="8">
        <v>125</v>
      </c>
      <c r="AR44" s="33">
        <v>95</v>
      </c>
      <c r="AT44" s="8">
        <v>125</v>
      </c>
      <c r="AU44" s="33">
        <v>96</v>
      </c>
      <c r="AW44" s="8">
        <v>125</v>
      </c>
      <c r="AX44" s="33">
        <v>96</v>
      </c>
      <c r="AZ44" s="8">
        <v>125</v>
      </c>
      <c r="BA44" s="32">
        <v>100</v>
      </c>
      <c r="BC44" s="8">
        <v>125</v>
      </c>
      <c r="BD44" s="32">
        <v>100</v>
      </c>
      <c r="BF44" s="8">
        <v>125</v>
      </c>
      <c r="BG44" s="32">
        <v>100</v>
      </c>
      <c r="BI44" s="8">
        <v>125</v>
      </c>
      <c r="BJ44" s="33">
        <v>92</v>
      </c>
      <c r="BL44" s="4">
        <v>125</v>
      </c>
      <c r="BM44" s="32">
        <v>100</v>
      </c>
      <c r="BO44" s="8">
        <v>125</v>
      </c>
      <c r="BP44" s="33">
        <v>91</v>
      </c>
      <c r="BR44" s="8">
        <v>125</v>
      </c>
      <c r="BS44" s="32">
        <v>100</v>
      </c>
      <c r="BU44" s="8">
        <v>125</v>
      </c>
      <c r="BV44" s="32">
        <v>100</v>
      </c>
      <c r="BX44" s="8">
        <v>125</v>
      </c>
      <c r="BY44" s="32">
        <v>100</v>
      </c>
      <c r="CA44" s="8">
        <v>125</v>
      </c>
      <c r="CB44" s="32">
        <v>100</v>
      </c>
      <c r="CD44" s="8">
        <v>125</v>
      </c>
      <c r="CE44" s="32">
        <v>100</v>
      </c>
    </row>
    <row r="45" spans="1:83" x14ac:dyDescent="0.3">
      <c r="A45" s="4">
        <v>124</v>
      </c>
      <c r="B45" s="32">
        <v>100</v>
      </c>
      <c r="D45" s="8">
        <v>124</v>
      </c>
      <c r="E45" s="32">
        <v>100</v>
      </c>
      <c r="G45" s="8">
        <v>124</v>
      </c>
      <c r="H45" s="32">
        <v>100</v>
      </c>
      <c r="J45" s="8">
        <v>124</v>
      </c>
      <c r="K45" s="32">
        <v>100</v>
      </c>
      <c r="M45" s="8">
        <v>124</v>
      </c>
      <c r="N45" s="32">
        <v>100</v>
      </c>
      <c r="P45" s="8">
        <v>124</v>
      </c>
      <c r="Q45" s="32">
        <v>100</v>
      </c>
      <c r="S45" s="8">
        <v>124</v>
      </c>
      <c r="T45" s="33">
        <v>94</v>
      </c>
      <c r="V45" s="8">
        <v>124</v>
      </c>
      <c r="W45" s="32">
        <v>100</v>
      </c>
      <c r="Y45" s="8">
        <v>124</v>
      </c>
      <c r="Z45" s="33">
        <v>84</v>
      </c>
      <c r="AB45" s="8">
        <v>124</v>
      </c>
      <c r="AC45" s="32">
        <v>100</v>
      </c>
      <c r="AE45" s="8">
        <v>124</v>
      </c>
      <c r="AF45" s="32">
        <v>100</v>
      </c>
      <c r="AH45" s="8">
        <v>124</v>
      </c>
      <c r="AI45" s="33">
        <v>95</v>
      </c>
      <c r="AK45" s="8">
        <v>124</v>
      </c>
      <c r="AL45" s="33">
        <v>84</v>
      </c>
      <c r="AN45" s="4">
        <v>124</v>
      </c>
      <c r="AO45" s="33">
        <v>95</v>
      </c>
      <c r="AQ45" s="8">
        <v>124</v>
      </c>
      <c r="AR45" s="33">
        <v>94</v>
      </c>
      <c r="AT45" s="4">
        <v>124</v>
      </c>
      <c r="AU45" s="33">
        <v>95</v>
      </c>
      <c r="AW45" s="4">
        <v>124</v>
      </c>
      <c r="AX45" s="33">
        <v>95</v>
      </c>
      <c r="AZ45" s="4">
        <v>124</v>
      </c>
      <c r="BA45" s="32">
        <v>100</v>
      </c>
      <c r="BC45" s="4">
        <v>124</v>
      </c>
      <c r="BD45" s="32">
        <v>100</v>
      </c>
      <c r="BF45" s="4">
        <v>124</v>
      </c>
      <c r="BG45" s="32">
        <v>100</v>
      </c>
      <c r="BI45" s="8">
        <v>124</v>
      </c>
      <c r="BJ45" s="33">
        <v>91</v>
      </c>
      <c r="BL45" s="4">
        <v>124</v>
      </c>
      <c r="BM45" s="33">
        <v>99</v>
      </c>
      <c r="BO45" s="9">
        <v>124</v>
      </c>
      <c r="BP45" s="33">
        <v>90</v>
      </c>
      <c r="BR45" s="4">
        <v>124</v>
      </c>
      <c r="BS45" s="32">
        <v>100</v>
      </c>
      <c r="BU45" s="4">
        <v>124</v>
      </c>
      <c r="BV45" s="32">
        <v>100</v>
      </c>
      <c r="BX45" s="4">
        <v>124</v>
      </c>
      <c r="BY45" s="32">
        <v>100</v>
      </c>
      <c r="CA45" s="4">
        <v>124</v>
      </c>
      <c r="CB45" s="32">
        <v>100</v>
      </c>
      <c r="CD45" s="4">
        <v>124</v>
      </c>
      <c r="CE45" s="32">
        <v>100</v>
      </c>
    </row>
    <row r="46" spans="1:83" x14ac:dyDescent="0.3">
      <c r="A46" s="8">
        <v>123</v>
      </c>
      <c r="B46" s="32">
        <v>100</v>
      </c>
      <c r="D46" s="4">
        <v>123</v>
      </c>
      <c r="E46" s="32">
        <v>100</v>
      </c>
      <c r="G46" s="4">
        <v>123</v>
      </c>
      <c r="H46" s="32">
        <v>100</v>
      </c>
      <c r="J46" s="4">
        <v>123</v>
      </c>
      <c r="K46" s="32">
        <v>100</v>
      </c>
      <c r="M46" s="4">
        <v>123</v>
      </c>
      <c r="N46" s="32">
        <v>100</v>
      </c>
      <c r="P46" s="4">
        <v>123</v>
      </c>
      <c r="Q46" s="32">
        <v>100</v>
      </c>
      <c r="S46" s="8">
        <v>123</v>
      </c>
      <c r="T46" s="33">
        <v>93</v>
      </c>
      <c r="V46" s="4">
        <v>123</v>
      </c>
      <c r="W46" s="32">
        <v>100</v>
      </c>
      <c r="Y46" s="8">
        <v>123</v>
      </c>
      <c r="Z46" s="33">
        <v>84</v>
      </c>
      <c r="AB46" s="4">
        <v>123</v>
      </c>
      <c r="AC46" s="32">
        <v>100</v>
      </c>
      <c r="AE46" s="4">
        <v>123</v>
      </c>
      <c r="AF46" s="32">
        <v>100</v>
      </c>
      <c r="AH46" s="8">
        <v>123</v>
      </c>
      <c r="AI46" s="33">
        <v>95</v>
      </c>
      <c r="AK46" s="8">
        <v>123</v>
      </c>
      <c r="AL46" s="33">
        <v>84</v>
      </c>
      <c r="AN46" s="8">
        <v>123</v>
      </c>
      <c r="AO46" s="33">
        <v>95</v>
      </c>
      <c r="AQ46" s="8">
        <v>123</v>
      </c>
      <c r="AR46" s="33">
        <v>93</v>
      </c>
      <c r="AT46" s="8">
        <v>123</v>
      </c>
      <c r="AU46" s="33">
        <v>95</v>
      </c>
      <c r="AW46" s="8">
        <v>123</v>
      </c>
      <c r="AX46" s="33">
        <v>95</v>
      </c>
      <c r="AZ46" s="8">
        <v>123</v>
      </c>
      <c r="BA46" s="32">
        <v>100</v>
      </c>
      <c r="BC46" s="8">
        <v>123</v>
      </c>
      <c r="BD46" s="32">
        <v>100</v>
      </c>
      <c r="BF46" s="8">
        <v>123</v>
      </c>
      <c r="BG46" s="32">
        <v>100</v>
      </c>
      <c r="BI46" s="8">
        <v>123</v>
      </c>
      <c r="BJ46" s="33">
        <v>91</v>
      </c>
      <c r="BL46" s="4">
        <v>123</v>
      </c>
      <c r="BM46" s="33">
        <v>99</v>
      </c>
      <c r="BO46" s="8">
        <v>123</v>
      </c>
      <c r="BP46" s="33">
        <v>90</v>
      </c>
      <c r="BR46" s="8">
        <v>123</v>
      </c>
      <c r="BS46" s="32">
        <v>100</v>
      </c>
      <c r="BU46" s="8">
        <v>123</v>
      </c>
      <c r="BV46" s="32">
        <v>100</v>
      </c>
      <c r="BX46" s="8">
        <v>123</v>
      </c>
      <c r="BY46" s="32">
        <v>100</v>
      </c>
      <c r="CA46" s="8">
        <v>123</v>
      </c>
      <c r="CB46" s="32">
        <v>100</v>
      </c>
      <c r="CD46" s="8">
        <v>123</v>
      </c>
      <c r="CE46" s="32">
        <v>100</v>
      </c>
    </row>
    <row r="47" spans="1:83" x14ac:dyDescent="0.3">
      <c r="A47" s="4">
        <v>122</v>
      </c>
      <c r="B47" s="32">
        <v>100</v>
      </c>
      <c r="D47" s="8">
        <v>122</v>
      </c>
      <c r="E47" s="32">
        <v>100</v>
      </c>
      <c r="G47" s="8">
        <v>122</v>
      </c>
      <c r="H47" s="32">
        <v>100</v>
      </c>
      <c r="J47" s="8">
        <v>122</v>
      </c>
      <c r="K47" s="32">
        <v>100</v>
      </c>
      <c r="M47" s="8">
        <v>122</v>
      </c>
      <c r="N47" s="32">
        <v>100</v>
      </c>
      <c r="P47" s="8">
        <v>122</v>
      </c>
      <c r="Q47" s="32">
        <v>100</v>
      </c>
      <c r="S47" s="8">
        <v>122</v>
      </c>
      <c r="T47" s="33">
        <v>92</v>
      </c>
      <c r="V47" s="8">
        <v>122</v>
      </c>
      <c r="W47" s="32">
        <v>100</v>
      </c>
      <c r="Y47" s="8">
        <v>122</v>
      </c>
      <c r="Z47" s="33">
        <v>83</v>
      </c>
      <c r="AB47" s="8">
        <v>122</v>
      </c>
      <c r="AC47" s="32">
        <v>100</v>
      </c>
      <c r="AE47" s="4">
        <v>122</v>
      </c>
      <c r="AF47" s="32">
        <v>100</v>
      </c>
      <c r="AH47" s="8">
        <v>122</v>
      </c>
      <c r="AI47" s="33">
        <v>94</v>
      </c>
      <c r="AK47" s="8">
        <v>122</v>
      </c>
      <c r="AL47" s="33">
        <v>83</v>
      </c>
      <c r="AN47" s="4">
        <v>122</v>
      </c>
      <c r="AO47" s="33">
        <v>94</v>
      </c>
      <c r="AQ47" s="8">
        <v>122</v>
      </c>
      <c r="AR47" s="33">
        <v>92</v>
      </c>
      <c r="AT47" s="4">
        <v>122</v>
      </c>
      <c r="AU47" s="33">
        <v>95</v>
      </c>
      <c r="AW47" s="4">
        <v>122</v>
      </c>
      <c r="AX47" s="33">
        <v>95</v>
      </c>
      <c r="AZ47" s="4">
        <v>122</v>
      </c>
      <c r="BA47" s="32">
        <v>100</v>
      </c>
      <c r="BC47" s="4">
        <v>122</v>
      </c>
      <c r="BD47" s="32">
        <v>100</v>
      </c>
      <c r="BF47" s="4">
        <v>122</v>
      </c>
      <c r="BG47" s="32">
        <v>100</v>
      </c>
      <c r="BI47" s="8">
        <v>122</v>
      </c>
      <c r="BJ47" s="33">
        <v>91</v>
      </c>
      <c r="BL47" s="4">
        <v>122</v>
      </c>
      <c r="BM47" s="33">
        <v>99</v>
      </c>
      <c r="BO47" s="9">
        <v>122</v>
      </c>
      <c r="BP47" s="33">
        <v>90</v>
      </c>
      <c r="BR47" s="4">
        <v>122</v>
      </c>
      <c r="BS47" s="32">
        <v>100</v>
      </c>
      <c r="BU47" s="4">
        <v>122</v>
      </c>
      <c r="BV47" s="32">
        <v>100</v>
      </c>
      <c r="BX47" s="4">
        <v>122</v>
      </c>
      <c r="BY47" s="32">
        <v>100</v>
      </c>
      <c r="CA47" s="4">
        <v>122</v>
      </c>
      <c r="CB47" s="32">
        <v>100</v>
      </c>
      <c r="CD47" s="4">
        <v>122</v>
      </c>
      <c r="CE47" s="32">
        <v>100</v>
      </c>
    </row>
    <row r="48" spans="1:83" x14ac:dyDescent="0.3">
      <c r="A48" s="8">
        <v>121</v>
      </c>
      <c r="B48" s="32">
        <v>100</v>
      </c>
      <c r="D48" s="4">
        <v>121</v>
      </c>
      <c r="E48" s="32">
        <v>100</v>
      </c>
      <c r="G48" s="4">
        <v>121</v>
      </c>
      <c r="H48" s="32">
        <v>100</v>
      </c>
      <c r="J48" s="4">
        <v>121</v>
      </c>
      <c r="K48" s="32">
        <v>100</v>
      </c>
      <c r="M48" s="4">
        <v>121</v>
      </c>
      <c r="N48" s="32">
        <v>100</v>
      </c>
      <c r="P48" s="4">
        <v>121</v>
      </c>
      <c r="Q48" s="32">
        <v>100</v>
      </c>
      <c r="S48" s="8">
        <v>121</v>
      </c>
      <c r="T48" s="33">
        <v>91</v>
      </c>
      <c r="V48" s="4">
        <v>121</v>
      </c>
      <c r="W48" s="32">
        <v>100</v>
      </c>
      <c r="Y48" s="8">
        <v>121</v>
      </c>
      <c r="Z48" s="33">
        <v>83</v>
      </c>
      <c r="AB48" s="4">
        <v>121</v>
      </c>
      <c r="AC48" s="32">
        <v>100</v>
      </c>
      <c r="AE48" s="8">
        <v>121</v>
      </c>
      <c r="AF48" s="33">
        <v>99</v>
      </c>
      <c r="AH48" s="8">
        <v>121</v>
      </c>
      <c r="AI48" s="33">
        <v>94</v>
      </c>
      <c r="AK48" s="8">
        <v>121</v>
      </c>
      <c r="AL48" s="33">
        <v>83</v>
      </c>
      <c r="AN48" s="8">
        <v>121</v>
      </c>
      <c r="AO48" s="33">
        <v>94</v>
      </c>
      <c r="AQ48" s="8">
        <v>121</v>
      </c>
      <c r="AR48" s="33">
        <v>91</v>
      </c>
      <c r="AT48" s="8">
        <v>121</v>
      </c>
      <c r="AU48" s="33">
        <v>94</v>
      </c>
      <c r="AW48" s="8">
        <v>121</v>
      </c>
      <c r="AX48" s="33">
        <v>94</v>
      </c>
      <c r="AZ48" s="8">
        <v>121</v>
      </c>
      <c r="BA48" s="32">
        <v>100</v>
      </c>
      <c r="BC48" s="8">
        <v>121</v>
      </c>
      <c r="BD48" s="33">
        <v>99</v>
      </c>
      <c r="BF48" s="8">
        <v>121</v>
      </c>
      <c r="BG48" s="32">
        <v>100</v>
      </c>
      <c r="BI48" s="8">
        <v>121</v>
      </c>
      <c r="BJ48" s="33">
        <v>91</v>
      </c>
      <c r="BL48" s="4">
        <v>121</v>
      </c>
      <c r="BM48" s="33">
        <v>99</v>
      </c>
      <c r="BO48" s="8">
        <v>121</v>
      </c>
      <c r="BP48" s="33">
        <v>90</v>
      </c>
      <c r="BR48" s="8">
        <v>121</v>
      </c>
      <c r="BS48" s="32">
        <v>100</v>
      </c>
      <c r="BU48" s="8">
        <v>121</v>
      </c>
      <c r="BV48" s="32">
        <v>100</v>
      </c>
      <c r="BX48" s="8">
        <v>121</v>
      </c>
      <c r="BY48" s="32">
        <v>100</v>
      </c>
      <c r="CA48" s="8">
        <v>121</v>
      </c>
      <c r="CB48" s="32">
        <v>100</v>
      </c>
      <c r="CD48" s="8">
        <v>121</v>
      </c>
      <c r="CE48" s="32">
        <v>100</v>
      </c>
    </row>
    <row r="49" spans="1:83" x14ac:dyDescent="0.3">
      <c r="A49" s="4">
        <v>120</v>
      </c>
      <c r="B49" s="32">
        <v>100</v>
      </c>
      <c r="D49" s="8">
        <v>120</v>
      </c>
      <c r="E49" s="32">
        <v>100</v>
      </c>
      <c r="G49" s="8">
        <v>120</v>
      </c>
      <c r="H49" s="32">
        <v>100</v>
      </c>
      <c r="J49" s="8">
        <v>120</v>
      </c>
      <c r="K49" s="32">
        <v>100</v>
      </c>
      <c r="M49" s="4">
        <v>120</v>
      </c>
      <c r="N49" s="32">
        <v>100</v>
      </c>
      <c r="P49" s="8">
        <v>120</v>
      </c>
      <c r="Q49" s="32">
        <v>100</v>
      </c>
      <c r="S49" s="8">
        <v>120</v>
      </c>
      <c r="T49" s="33">
        <v>90</v>
      </c>
      <c r="V49" s="8">
        <v>120</v>
      </c>
      <c r="W49" s="32">
        <v>100</v>
      </c>
      <c r="Y49" s="8">
        <v>120</v>
      </c>
      <c r="Z49" s="33">
        <v>82</v>
      </c>
      <c r="AB49" s="8">
        <v>120</v>
      </c>
      <c r="AC49" s="32">
        <v>100</v>
      </c>
      <c r="AE49" s="8">
        <v>120</v>
      </c>
      <c r="AF49" s="33">
        <v>98</v>
      </c>
      <c r="AH49" s="8">
        <v>120</v>
      </c>
      <c r="AI49" s="33">
        <v>94</v>
      </c>
      <c r="AK49" s="8">
        <v>120</v>
      </c>
      <c r="AL49" s="33">
        <v>82</v>
      </c>
      <c r="AN49" s="8">
        <v>120</v>
      </c>
      <c r="AO49" s="33">
        <v>94</v>
      </c>
      <c r="AQ49" s="8">
        <v>120</v>
      </c>
      <c r="AR49" s="33">
        <v>90</v>
      </c>
      <c r="AT49" s="4">
        <v>120</v>
      </c>
      <c r="AU49" s="33">
        <v>94</v>
      </c>
      <c r="AW49" s="4">
        <v>120</v>
      </c>
      <c r="AX49" s="33">
        <v>94</v>
      </c>
      <c r="AZ49" s="4">
        <v>120</v>
      </c>
      <c r="BA49" s="32">
        <v>100</v>
      </c>
      <c r="BC49" s="4">
        <v>120</v>
      </c>
      <c r="BD49" s="33">
        <v>99</v>
      </c>
      <c r="BF49" s="4">
        <v>120</v>
      </c>
      <c r="BG49" s="32">
        <v>100</v>
      </c>
      <c r="BI49" s="8">
        <v>120</v>
      </c>
      <c r="BJ49" s="33">
        <v>91</v>
      </c>
      <c r="BL49" s="4">
        <v>120</v>
      </c>
      <c r="BM49" s="33">
        <v>99</v>
      </c>
      <c r="BO49" s="9">
        <v>120</v>
      </c>
      <c r="BP49" s="33">
        <v>90</v>
      </c>
      <c r="BR49" s="4">
        <v>120</v>
      </c>
      <c r="BS49" s="32">
        <v>100</v>
      </c>
      <c r="BU49" s="4">
        <v>120</v>
      </c>
      <c r="BV49" s="32">
        <v>100</v>
      </c>
      <c r="BX49" s="4">
        <v>120</v>
      </c>
      <c r="BY49" s="32">
        <v>100</v>
      </c>
      <c r="CA49" s="4">
        <v>120</v>
      </c>
      <c r="CB49" s="32">
        <v>100</v>
      </c>
      <c r="CD49" s="4">
        <v>120</v>
      </c>
      <c r="CE49" s="32">
        <v>100</v>
      </c>
    </row>
    <row r="50" spans="1:83" x14ac:dyDescent="0.3">
      <c r="A50" s="8">
        <v>119</v>
      </c>
      <c r="B50" s="32">
        <v>100</v>
      </c>
      <c r="D50" s="4">
        <v>119</v>
      </c>
      <c r="E50" s="32">
        <v>100</v>
      </c>
      <c r="G50" s="4">
        <v>119</v>
      </c>
      <c r="H50" s="32">
        <v>100</v>
      </c>
      <c r="J50" s="4">
        <v>119</v>
      </c>
      <c r="K50" s="32">
        <v>100</v>
      </c>
      <c r="M50" s="8">
        <v>119</v>
      </c>
      <c r="N50" s="33">
        <v>99</v>
      </c>
      <c r="P50" s="4">
        <v>119</v>
      </c>
      <c r="Q50" s="32">
        <v>100</v>
      </c>
      <c r="S50" s="8">
        <v>119</v>
      </c>
      <c r="T50" s="33">
        <v>89</v>
      </c>
      <c r="V50" s="4">
        <v>119</v>
      </c>
      <c r="W50" s="32">
        <v>100</v>
      </c>
      <c r="Y50" s="8">
        <v>119</v>
      </c>
      <c r="Z50" s="33">
        <v>82</v>
      </c>
      <c r="AB50" s="4">
        <v>119</v>
      </c>
      <c r="AC50" s="32">
        <v>100</v>
      </c>
      <c r="AE50" s="8">
        <v>119</v>
      </c>
      <c r="AF50" s="33">
        <v>97</v>
      </c>
      <c r="AH50" s="8">
        <v>119</v>
      </c>
      <c r="AI50" s="33">
        <v>93</v>
      </c>
      <c r="AK50" s="8">
        <v>119</v>
      </c>
      <c r="AL50" s="33">
        <v>82</v>
      </c>
      <c r="AN50" s="8">
        <v>119</v>
      </c>
      <c r="AO50" s="33">
        <v>93</v>
      </c>
      <c r="AQ50" s="8">
        <v>119</v>
      </c>
      <c r="AR50" s="33">
        <v>89</v>
      </c>
      <c r="AT50" s="8">
        <v>119</v>
      </c>
      <c r="AU50" s="33">
        <v>94</v>
      </c>
      <c r="AW50" s="4">
        <v>119</v>
      </c>
      <c r="AX50" s="32">
        <v>100</v>
      </c>
      <c r="AZ50" s="8">
        <v>119</v>
      </c>
      <c r="BA50" s="32">
        <v>100</v>
      </c>
      <c r="BC50" s="8">
        <v>119</v>
      </c>
      <c r="BD50" s="33">
        <v>99</v>
      </c>
      <c r="BF50" s="8">
        <v>119</v>
      </c>
      <c r="BG50" s="32">
        <v>100</v>
      </c>
      <c r="BI50" s="8">
        <v>119</v>
      </c>
      <c r="BJ50" s="33">
        <v>90</v>
      </c>
      <c r="BL50" s="4">
        <v>119</v>
      </c>
      <c r="BM50" s="33">
        <v>98</v>
      </c>
      <c r="BO50" s="8">
        <v>119</v>
      </c>
      <c r="BP50" s="33">
        <v>89</v>
      </c>
      <c r="BR50" s="8">
        <v>119</v>
      </c>
      <c r="BS50" s="32">
        <v>100</v>
      </c>
      <c r="BU50" s="8">
        <v>119</v>
      </c>
      <c r="BV50" s="33">
        <v>99</v>
      </c>
      <c r="BX50" s="8">
        <v>119</v>
      </c>
      <c r="BY50" s="32">
        <v>100</v>
      </c>
      <c r="CA50" s="8">
        <v>119</v>
      </c>
      <c r="CB50" s="32">
        <v>100</v>
      </c>
      <c r="CD50" s="8">
        <v>119</v>
      </c>
      <c r="CE50" s="32">
        <v>100</v>
      </c>
    </row>
    <row r="51" spans="1:83" x14ac:dyDescent="0.3">
      <c r="A51" s="4">
        <v>118</v>
      </c>
      <c r="B51" s="32">
        <v>100</v>
      </c>
      <c r="D51" s="8">
        <v>118</v>
      </c>
      <c r="E51" s="32">
        <v>100</v>
      </c>
      <c r="G51" s="8">
        <v>118</v>
      </c>
      <c r="H51" s="32">
        <v>100</v>
      </c>
      <c r="J51" s="8">
        <v>118</v>
      </c>
      <c r="K51" s="32">
        <v>100</v>
      </c>
      <c r="M51" s="8">
        <v>118</v>
      </c>
      <c r="N51" s="33">
        <v>98</v>
      </c>
      <c r="P51" s="8">
        <v>118</v>
      </c>
      <c r="Q51" s="32">
        <v>100</v>
      </c>
      <c r="S51" s="8">
        <v>118</v>
      </c>
      <c r="T51" s="33">
        <v>89</v>
      </c>
      <c r="V51" s="8">
        <v>118</v>
      </c>
      <c r="W51" s="32">
        <v>100</v>
      </c>
      <c r="Y51" s="8">
        <v>118</v>
      </c>
      <c r="Z51" s="33">
        <v>81</v>
      </c>
      <c r="AB51" s="8">
        <v>118</v>
      </c>
      <c r="AC51" s="32">
        <v>100</v>
      </c>
      <c r="AE51" s="8">
        <v>118</v>
      </c>
      <c r="AF51" s="33">
        <v>96</v>
      </c>
      <c r="AH51" s="8">
        <v>118</v>
      </c>
      <c r="AI51" s="33">
        <v>93</v>
      </c>
      <c r="AK51" s="8">
        <v>118</v>
      </c>
      <c r="AL51" s="33">
        <v>82</v>
      </c>
      <c r="AN51" s="8">
        <v>118</v>
      </c>
      <c r="AO51" s="33">
        <v>93</v>
      </c>
      <c r="AQ51" s="8">
        <v>118</v>
      </c>
      <c r="AR51" s="33">
        <v>88</v>
      </c>
      <c r="AT51" s="4">
        <v>118</v>
      </c>
      <c r="AU51" s="33">
        <v>93</v>
      </c>
      <c r="AW51" s="8">
        <v>118</v>
      </c>
      <c r="AX51" s="33">
        <v>99</v>
      </c>
      <c r="AZ51" s="4">
        <v>118</v>
      </c>
      <c r="BA51" s="32">
        <v>100</v>
      </c>
      <c r="BC51" s="4">
        <v>118</v>
      </c>
      <c r="BD51" s="33">
        <v>99</v>
      </c>
      <c r="BF51" s="4">
        <v>118</v>
      </c>
      <c r="BG51" s="32">
        <v>100</v>
      </c>
      <c r="BI51" s="8">
        <v>118</v>
      </c>
      <c r="BJ51" s="33">
        <v>90</v>
      </c>
      <c r="BL51" s="4">
        <v>118</v>
      </c>
      <c r="BM51" s="33">
        <v>98</v>
      </c>
      <c r="BO51" s="9">
        <v>118</v>
      </c>
      <c r="BP51" s="33">
        <v>89</v>
      </c>
      <c r="BR51" s="4">
        <v>118</v>
      </c>
      <c r="BS51" s="32">
        <v>100</v>
      </c>
      <c r="BU51" s="4">
        <v>118</v>
      </c>
      <c r="BV51" s="33">
        <v>99</v>
      </c>
      <c r="BX51" s="4">
        <v>118</v>
      </c>
      <c r="BY51" s="32">
        <v>100</v>
      </c>
      <c r="CA51" s="4">
        <v>118</v>
      </c>
      <c r="CB51" s="32">
        <v>100</v>
      </c>
      <c r="CD51" s="4">
        <v>118</v>
      </c>
      <c r="CE51" s="32">
        <v>100</v>
      </c>
    </row>
    <row r="52" spans="1:83" x14ac:dyDescent="0.3">
      <c r="A52" s="8">
        <v>117</v>
      </c>
      <c r="B52" s="32">
        <v>100</v>
      </c>
      <c r="D52" s="4">
        <v>117</v>
      </c>
      <c r="E52" s="32">
        <v>100</v>
      </c>
      <c r="G52" s="4">
        <v>117</v>
      </c>
      <c r="H52" s="32">
        <v>100</v>
      </c>
      <c r="J52" s="4">
        <v>117</v>
      </c>
      <c r="K52" s="32">
        <v>100</v>
      </c>
      <c r="M52" s="8">
        <v>117</v>
      </c>
      <c r="N52" s="33">
        <v>97</v>
      </c>
      <c r="P52" s="4">
        <v>117</v>
      </c>
      <c r="Q52" s="32">
        <v>100</v>
      </c>
      <c r="S52" s="8">
        <v>117</v>
      </c>
      <c r="T52" s="33">
        <v>88</v>
      </c>
      <c r="V52" s="4">
        <v>117</v>
      </c>
      <c r="W52" s="32">
        <v>100</v>
      </c>
      <c r="Y52" s="8">
        <v>117</v>
      </c>
      <c r="Z52" s="33">
        <v>81</v>
      </c>
      <c r="AB52" s="4">
        <v>117</v>
      </c>
      <c r="AC52" s="32">
        <v>100</v>
      </c>
      <c r="AE52" s="8">
        <v>117</v>
      </c>
      <c r="AF52" s="33">
        <v>95</v>
      </c>
      <c r="AH52" s="8">
        <v>117</v>
      </c>
      <c r="AI52" s="33">
        <v>93</v>
      </c>
      <c r="AK52" s="8">
        <v>117</v>
      </c>
      <c r="AL52" s="33">
        <v>81</v>
      </c>
      <c r="AN52" s="8">
        <v>117</v>
      </c>
      <c r="AO52" s="33">
        <v>93</v>
      </c>
      <c r="AQ52" s="8">
        <v>117</v>
      </c>
      <c r="AR52" s="33">
        <v>87</v>
      </c>
      <c r="AT52" s="8">
        <v>117</v>
      </c>
      <c r="AU52" s="33">
        <v>93</v>
      </c>
      <c r="AW52" s="8">
        <v>117</v>
      </c>
      <c r="AX52" s="33">
        <v>99</v>
      </c>
      <c r="AZ52" s="8">
        <v>117</v>
      </c>
      <c r="BA52" s="32">
        <v>100</v>
      </c>
      <c r="BC52" s="8">
        <v>117</v>
      </c>
      <c r="BD52" s="33">
        <v>98</v>
      </c>
      <c r="BF52" s="8">
        <v>117</v>
      </c>
      <c r="BG52" s="32">
        <v>100</v>
      </c>
      <c r="BI52" s="8">
        <v>117</v>
      </c>
      <c r="BJ52" s="33">
        <v>90</v>
      </c>
      <c r="BL52" s="4">
        <v>117</v>
      </c>
      <c r="BM52" s="33">
        <v>98</v>
      </c>
      <c r="BO52" s="8">
        <v>117</v>
      </c>
      <c r="BP52" s="33">
        <v>89</v>
      </c>
      <c r="BR52" s="8">
        <v>117</v>
      </c>
      <c r="BS52" s="32">
        <v>100</v>
      </c>
      <c r="BU52" s="8">
        <v>117</v>
      </c>
      <c r="BV52" s="33">
        <v>99</v>
      </c>
      <c r="BX52" s="8">
        <v>117</v>
      </c>
      <c r="BY52" s="32">
        <v>100</v>
      </c>
      <c r="CA52" s="4">
        <v>117</v>
      </c>
      <c r="CB52" s="32">
        <v>100</v>
      </c>
      <c r="CD52" s="8">
        <v>117</v>
      </c>
      <c r="CE52" s="32">
        <v>100</v>
      </c>
    </row>
    <row r="53" spans="1:83" x14ac:dyDescent="0.3">
      <c r="A53" s="4">
        <v>116</v>
      </c>
      <c r="B53" s="32">
        <v>100</v>
      </c>
      <c r="D53" s="8">
        <v>116</v>
      </c>
      <c r="E53" s="32">
        <v>100</v>
      </c>
      <c r="G53" s="8">
        <v>116</v>
      </c>
      <c r="H53" s="32">
        <v>100</v>
      </c>
      <c r="J53" s="8">
        <v>116</v>
      </c>
      <c r="K53" s="32">
        <v>100</v>
      </c>
      <c r="M53" s="8">
        <v>116</v>
      </c>
      <c r="N53" s="33">
        <v>96</v>
      </c>
      <c r="P53" s="8">
        <v>116</v>
      </c>
      <c r="Q53" s="32">
        <v>100</v>
      </c>
      <c r="S53" s="8">
        <v>116</v>
      </c>
      <c r="T53" s="33">
        <v>88</v>
      </c>
      <c r="V53" s="8">
        <v>116</v>
      </c>
      <c r="W53" s="32">
        <v>100</v>
      </c>
      <c r="Y53" s="8">
        <v>116</v>
      </c>
      <c r="Z53" s="33">
        <v>80</v>
      </c>
      <c r="AB53" s="8">
        <v>116</v>
      </c>
      <c r="AC53" s="32">
        <v>100</v>
      </c>
      <c r="AE53" s="8">
        <v>116</v>
      </c>
      <c r="AF53" s="33">
        <v>94</v>
      </c>
      <c r="AH53" s="8">
        <v>116</v>
      </c>
      <c r="AI53" s="33">
        <v>92</v>
      </c>
      <c r="AK53" s="8">
        <v>116</v>
      </c>
      <c r="AL53" s="33">
        <v>81</v>
      </c>
      <c r="AN53" s="8">
        <v>116</v>
      </c>
      <c r="AO53" s="33">
        <v>92</v>
      </c>
      <c r="AQ53" s="8">
        <v>116</v>
      </c>
      <c r="AR53" s="33">
        <v>86</v>
      </c>
      <c r="AT53" s="4">
        <v>116</v>
      </c>
      <c r="AU53" s="33">
        <v>93</v>
      </c>
      <c r="AW53" s="8">
        <v>116</v>
      </c>
      <c r="AX53" s="33">
        <v>99</v>
      </c>
      <c r="AZ53" s="4">
        <v>116</v>
      </c>
      <c r="BA53" s="32">
        <v>100</v>
      </c>
      <c r="BC53" s="4">
        <v>116</v>
      </c>
      <c r="BD53" s="33">
        <v>98</v>
      </c>
      <c r="BF53" s="4">
        <v>116</v>
      </c>
      <c r="BG53" s="32">
        <v>100</v>
      </c>
      <c r="BI53" s="8">
        <v>116</v>
      </c>
      <c r="BJ53" s="33">
        <v>90</v>
      </c>
      <c r="BL53" s="4">
        <v>116</v>
      </c>
      <c r="BM53" s="33">
        <v>98</v>
      </c>
      <c r="BO53" s="9">
        <v>116</v>
      </c>
      <c r="BP53" s="33">
        <v>89</v>
      </c>
      <c r="BR53" s="4">
        <v>116</v>
      </c>
      <c r="BS53" s="32">
        <v>100</v>
      </c>
      <c r="BU53" s="4">
        <v>116</v>
      </c>
      <c r="BV53" s="33">
        <v>99</v>
      </c>
      <c r="BX53" s="4">
        <v>116</v>
      </c>
      <c r="BY53" s="32">
        <v>100</v>
      </c>
      <c r="CA53" s="4">
        <v>116</v>
      </c>
      <c r="CB53" s="33">
        <v>99</v>
      </c>
      <c r="CD53" s="4">
        <v>116</v>
      </c>
      <c r="CE53" s="32">
        <v>100</v>
      </c>
    </row>
    <row r="54" spans="1:83" x14ac:dyDescent="0.3">
      <c r="A54" s="8">
        <v>115</v>
      </c>
      <c r="B54" s="32">
        <v>100</v>
      </c>
      <c r="D54" s="4">
        <v>115</v>
      </c>
      <c r="E54" s="32">
        <v>100</v>
      </c>
      <c r="G54" s="4">
        <v>115</v>
      </c>
      <c r="H54" s="32">
        <v>100</v>
      </c>
      <c r="J54" s="4">
        <v>115</v>
      </c>
      <c r="K54" s="32">
        <v>100</v>
      </c>
      <c r="M54" s="8">
        <v>115</v>
      </c>
      <c r="N54" s="33">
        <v>95</v>
      </c>
      <c r="P54" s="4">
        <v>115</v>
      </c>
      <c r="Q54" s="32">
        <v>100</v>
      </c>
      <c r="S54" s="8">
        <v>115</v>
      </c>
      <c r="T54" s="33">
        <v>87</v>
      </c>
      <c r="V54" s="4">
        <v>115</v>
      </c>
      <c r="W54" s="32">
        <v>100</v>
      </c>
      <c r="Y54" s="8">
        <v>115</v>
      </c>
      <c r="Z54" s="33">
        <v>80</v>
      </c>
      <c r="AB54" s="4">
        <v>115</v>
      </c>
      <c r="AC54" s="32">
        <v>100</v>
      </c>
      <c r="AE54" s="8">
        <v>115</v>
      </c>
      <c r="AF54" s="33">
        <v>93</v>
      </c>
      <c r="AH54" s="8">
        <v>115</v>
      </c>
      <c r="AI54" s="33">
        <v>92</v>
      </c>
      <c r="AK54" s="8">
        <v>115</v>
      </c>
      <c r="AL54" s="33">
        <v>81</v>
      </c>
      <c r="AN54" s="8">
        <v>115</v>
      </c>
      <c r="AO54" s="33">
        <v>92</v>
      </c>
      <c r="AQ54" s="8">
        <v>115</v>
      </c>
      <c r="AR54" s="33">
        <v>86</v>
      </c>
      <c r="AT54" s="8">
        <v>115</v>
      </c>
      <c r="AU54" s="33">
        <v>92</v>
      </c>
      <c r="AW54" s="8">
        <v>115</v>
      </c>
      <c r="AX54" s="33">
        <v>98</v>
      </c>
      <c r="AZ54" s="4">
        <v>115</v>
      </c>
      <c r="BA54" s="32">
        <v>100</v>
      </c>
      <c r="BC54" s="8">
        <v>115</v>
      </c>
      <c r="BD54" s="33">
        <v>98</v>
      </c>
      <c r="BF54" s="8">
        <v>115</v>
      </c>
      <c r="BG54" s="32">
        <v>100</v>
      </c>
      <c r="BI54" s="8">
        <v>115</v>
      </c>
      <c r="BJ54" s="33">
        <v>90</v>
      </c>
      <c r="BL54" s="8">
        <v>115</v>
      </c>
      <c r="BM54" s="33">
        <v>98</v>
      </c>
      <c r="BO54" s="8">
        <v>115</v>
      </c>
      <c r="BP54" s="33">
        <v>89</v>
      </c>
      <c r="BR54" s="4">
        <v>115</v>
      </c>
      <c r="BS54" s="32">
        <v>100</v>
      </c>
      <c r="BU54" s="8">
        <v>115</v>
      </c>
      <c r="BV54" s="33">
        <v>98</v>
      </c>
      <c r="BX54" s="4">
        <v>115</v>
      </c>
      <c r="BY54" s="32">
        <v>100</v>
      </c>
      <c r="CA54" s="4">
        <v>115</v>
      </c>
      <c r="CB54" s="33">
        <v>99</v>
      </c>
      <c r="CD54" s="8">
        <v>115</v>
      </c>
      <c r="CE54" s="32">
        <v>100</v>
      </c>
    </row>
    <row r="55" spans="1:83" x14ac:dyDescent="0.3">
      <c r="A55" s="4">
        <v>114</v>
      </c>
      <c r="B55" s="32">
        <v>100</v>
      </c>
      <c r="D55" s="8">
        <v>114</v>
      </c>
      <c r="E55" s="32">
        <v>100</v>
      </c>
      <c r="G55" s="8">
        <v>114</v>
      </c>
      <c r="H55" s="32">
        <v>100</v>
      </c>
      <c r="J55" s="8">
        <v>114</v>
      </c>
      <c r="K55" s="32">
        <v>100</v>
      </c>
      <c r="M55" s="8">
        <v>114</v>
      </c>
      <c r="N55" s="33">
        <v>94</v>
      </c>
      <c r="P55" s="8">
        <v>114</v>
      </c>
      <c r="Q55" s="32">
        <v>100</v>
      </c>
      <c r="S55" s="8">
        <v>114</v>
      </c>
      <c r="T55" s="33">
        <v>87</v>
      </c>
      <c r="V55" s="8">
        <v>114</v>
      </c>
      <c r="W55" s="32">
        <v>100</v>
      </c>
      <c r="Y55" s="8">
        <v>114</v>
      </c>
      <c r="Z55" s="33">
        <v>79</v>
      </c>
      <c r="AB55" s="8">
        <v>114</v>
      </c>
      <c r="AC55" s="32">
        <v>100</v>
      </c>
      <c r="AE55" s="8">
        <v>114</v>
      </c>
      <c r="AF55" s="33">
        <v>92</v>
      </c>
      <c r="AH55" s="8">
        <v>114</v>
      </c>
      <c r="AI55" s="33">
        <v>92</v>
      </c>
      <c r="AK55" s="8">
        <v>114</v>
      </c>
      <c r="AL55" s="33">
        <v>80</v>
      </c>
      <c r="AN55" s="8">
        <v>114</v>
      </c>
      <c r="AO55" s="33">
        <v>92</v>
      </c>
      <c r="AQ55" s="8">
        <v>114</v>
      </c>
      <c r="AR55" s="33">
        <v>85</v>
      </c>
      <c r="AT55" s="4">
        <v>114</v>
      </c>
      <c r="AU55" s="33">
        <v>92</v>
      </c>
      <c r="AW55" s="8">
        <v>114</v>
      </c>
      <c r="AX55" s="33">
        <v>98</v>
      </c>
      <c r="AZ55" s="8">
        <v>114</v>
      </c>
      <c r="BA55" s="33">
        <v>99</v>
      </c>
      <c r="BC55" s="8">
        <v>114</v>
      </c>
      <c r="BD55" s="33">
        <v>98</v>
      </c>
      <c r="BF55" s="4">
        <v>114</v>
      </c>
      <c r="BG55" s="32">
        <v>100</v>
      </c>
      <c r="BI55" s="8">
        <v>114</v>
      </c>
      <c r="BJ55" s="33">
        <v>89</v>
      </c>
      <c r="BL55" s="4">
        <v>114</v>
      </c>
      <c r="BM55" s="33">
        <v>97</v>
      </c>
      <c r="BO55" s="9">
        <v>114</v>
      </c>
      <c r="BP55" s="33">
        <v>88</v>
      </c>
      <c r="BR55" s="4">
        <v>114</v>
      </c>
      <c r="BS55" s="33">
        <v>99</v>
      </c>
      <c r="BU55" s="4">
        <v>114</v>
      </c>
      <c r="BV55" s="33">
        <v>98</v>
      </c>
      <c r="BX55" s="4">
        <v>114</v>
      </c>
      <c r="BY55" s="33">
        <v>99</v>
      </c>
      <c r="CA55" s="4">
        <v>114</v>
      </c>
      <c r="CB55" s="33">
        <v>99</v>
      </c>
      <c r="CD55" s="4">
        <v>114</v>
      </c>
      <c r="CE55" s="32">
        <v>100</v>
      </c>
    </row>
    <row r="56" spans="1:83" x14ac:dyDescent="0.3">
      <c r="A56" s="8">
        <v>113</v>
      </c>
      <c r="B56" s="32">
        <v>100</v>
      </c>
      <c r="D56" s="4">
        <v>113</v>
      </c>
      <c r="E56" s="32">
        <v>100</v>
      </c>
      <c r="G56" s="4">
        <v>113</v>
      </c>
      <c r="H56" s="32">
        <v>100</v>
      </c>
      <c r="J56" s="4">
        <v>113</v>
      </c>
      <c r="K56" s="32">
        <v>100</v>
      </c>
      <c r="M56" s="8">
        <v>113</v>
      </c>
      <c r="N56" s="33">
        <v>93</v>
      </c>
      <c r="P56" s="4">
        <v>113</v>
      </c>
      <c r="Q56" s="32">
        <v>100</v>
      </c>
      <c r="S56" s="8">
        <v>113</v>
      </c>
      <c r="T56" s="33">
        <v>86</v>
      </c>
      <c r="V56" s="4">
        <v>113</v>
      </c>
      <c r="W56" s="32">
        <v>100</v>
      </c>
      <c r="Y56" s="8">
        <v>113</v>
      </c>
      <c r="Z56" s="33">
        <v>79</v>
      </c>
      <c r="AB56" s="4">
        <v>113</v>
      </c>
      <c r="AC56" s="32">
        <v>100</v>
      </c>
      <c r="AE56" s="8">
        <v>113</v>
      </c>
      <c r="AF56" s="33">
        <v>91</v>
      </c>
      <c r="AH56" s="8">
        <v>113</v>
      </c>
      <c r="AI56" s="33">
        <v>91</v>
      </c>
      <c r="AK56" s="8">
        <v>113</v>
      </c>
      <c r="AL56" s="33">
        <v>80</v>
      </c>
      <c r="AN56" s="8">
        <v>113</v>
      </c>
      <c r="AO56" s="33">
        <v>91</v>
      </c>
      <c r="AQ56" s="8">
        <v>113</v>
      </c>
      <c r="AR56" s="33">
        <v>85</v>
      </c>
      <c r="AT56" s="8">
        <v>113</v>
      </c>
      <c r="AU56" s="33">
        <v>92</v>
      </c>
      <c r="AW56" s="8">
        <v>113</v>
      </c>
      <c r="AX56" s="33">
        <v>98</v>
      </c>
      <c r="AZ56" s="8">
        <v>113</v>
      </c>
      <c r="BA56" s="33">
        <v>99</v>
      </c>
      <c r="BC56" s="8">
        <v>113</v>
      </c>
      <c r="BD56" s="33">
        <v>97</v>
      </c>
      <c r="BF56" s="8">
        <v>113</v>
      </c>
      <c r="BG56" s="32">
        <v>100</v>
      </c>
      <c r="BI56" s="8">
        <v>113</v>
      </c>
      <c r="BJ56" s="33">
        <v>89</v>
      </c>
      <c r="BL56" s="8">
        <v>113</v>
      </c>
      <c r="BM56" s="33">
        <v>97</v>
      </c>
      <c r="BO56" s="8">
        <v>113</v>
      </c>
      <c r="BP56" s="33">
        <v>88</v>
      </c>
      <c r="BR56" s="4">
        <v>113</v>
      </c>
      <c r="BS56" s="33">
        <v>99</v>
      </c>
      <c r="BU56" s="8">
        <v>113</v>
      </c>
      <c r="BV56" s="33">
        <v>98</v>
      </c>
      <c r="BX56" s="8">
        <v>113</v>
      </c>
      <c r="BY56" s="33">
        <v>99</v>
      </c>
      <c r="CA56" s="4">
        <v>113</v>
      </c>
      <c r="CB56" s="33">
        <v>99</v>
      </c>
      <c r="CD56" s="8">
        <v>113</v>
      </c>
      <c r="CE56" s="32">
        <v>100</v>
      </c>
    </row>
    <row r="57" spans="1:83" x14ac:dyDescent="0.3">
      <c r="A57" s="4">
        <v>112</v>
      </c>
      <c r="B57" s="32">
        <v>100</v>
      </c>
      <c r="D57" s="8">
        <v>112</v>
      </c>
      <c r="E57" s="32">
        <v>100</v>
      </c>
      <c r="G57" s="8">
        <v>112</v>
      </c>
      <c r="H57" s="32">
        <v>100</v>
      </c>
      <c r="J57" s="8">
        <v>112</v>
      </c>
      <c r="K57" s="32">
        <v>100</v>
      </c>
      <c r="M57" s="8">
        <v>112</v>
      </c>
      <c r="N57" s="33">
        <v>92</v>
      </c>
      <c r="P57" s="8">
        <v>112</v>
      </c>
      <c r="Q57" s="32">
        <v>100</v>
      </c>
      <c r="S57" s="8">
        <v>112</v>
      </c>
      <c r="T57" s="33">
        <v>86</v>
      </c>
      <c r="V57" s="8">
        <v>112</v>
      </c>
      <c r="W57" s="32">
        <v>100</v>
      </c>
      <c r="Y57" s="8">
        <v>112</v>
      </c>
      <c r="Z57" s="33">
        <v>78</v>
      </c>
      <c r="AB57" s="8">
        <v>112</v>
      </c>
      <c r="AC57" s="32">
        <v>100</v>
      </c>
      <c r="AE57" s="8">
        <v>112</v>
      </c>
      <c r="AF57" s="33">
        <v>90</v>
      </c>
      <c r="AH57" s="8">
        <v>112</v>
      </c>
      <c r="AI57" s="33">
        <v>91</v>
      </c>
      <c r="AK57" s="8">
        <v>112</v>
      </c>
      <c r="AL57" s="33">
        <v>80</v>
      </c>
      <c r="AN57" s="8">
        <v>112</v>
      </c>
      <c r="AO57" s="33">
        <v>91</v>
      </c>
      <c r="AQ57" s="8">
        <v>112</v>
      </c>
      <c r="AR57" s="33">
        <v>84</v>
      </c>
      <c r="AT57" s="4">
        <v>112</v>
      </c>
      <c r="AU57" s="33">
        <v>91</v>
      </c>
      <c r="AW57" s="8">
        <v>112</v>
      </c>
      <c r="AX57" s="33">
        <v>97</v>
      </c>
      <c r="AZ57" s="8">
        <v>112</v>
      </c>
      <c r="BA57" s="33">
        <v>99</v>
      </c>
      <c r="BC57" s="8">
        <v>112</v>
      </c>
      <c r="BD57" s="33">
        <v>97</v>
      </c>
      <c r="BF57" s="4">
        <v>112</v>
      </c>
      <c r="BG57" s="32">
        <v>100</v>
      </c>
      <c r="BI57" s="8">
        <v>112</v>
      </c>
      <c r="BJ57" s="33">
        <v>89</v>
      </c>
      <c r="BL57" s="4">
        <v>112</v>
      </c>
      <c r="BM57" s="33">
        <v>97</v>
      </c>
      <c r="BO57" s="9">
        <v>112</v>
      </c>
      <c r="BP57" s="33">
        <v>88</v>
      </c>
      <c r="BR57" s="4">
        <v>112</v>
      </c>
      <c r="BS57" s="33">
        <v>99</v>
      </c>
      <c r="BU57" s="4">
        <v>112</v>
      </c>
      <c r="BV57" s="33">
        <v>98</v>
      </c>
      <c r="BX57" s="4">
        <v>112</v>
      </c>
      <c r="BY57" s="33">
        <v>98</v>
      </c>
      <c r="CA57" s="4">
        <v>112</v>
      </c>
      <c r="CB57" s="33">
        <v>99</v>
      </c>
      <c r="CD57" s="4">
        <v>112</v>
      </c>
      <c r="CE57" s="32">
        <v>100</v>
      </c>
    </row>
    <row r="58" spans="1:83" x14ac:dyDescent="0.3">
      <c r="A58" s="8">
        <v>111</v>
      </c>
      <c r="B58" s="32">
        <v>100</v>
      </c>
      <c r="D58" s="4">
        <v>111</v>
      </c>
      <c r="E58" s="32">
        <v>100</v>
      </c>
      <c r="G58" s="4">
        <v>111</v>
      </c>
      <c r="H58" s="32">
        <v>100</v>
      </c>
      <c r="J58" s="4">
        <v>111</v>
      </c>
      <c r="K58" s="32">
        <v>100</v>
      </c>
      <c r="M58" s="8">
        <v>111</v>
      </c>
      <c r="N58" s="33">
        <v>91</v>
      </c>
      <c r="P58" s="4">
        <v>111</v>
      </c>
      <c r="Q58" s="32">
        <v>100</v>
      </c>
      <c r="S58" s="8">
        <v>111</v>
      </c>
      <c r="T58" s="33">
        <v>85</v>
      </c>
      <c r="V58" s="4">
        <v>111</v>
      </c>
      <c r="W58" s="32">
        <v>100</v>
      </c>
      <c r="Y58" s="8">
        <v>111</v>
      </c>
      <c r="Z58" s="33">
        <v>78</v>
      </c>
      <c r="AB58" s="4">
        <v>111</v>
      </c>
      <c r="AC58" s="32">
        <v>100</v>
      </c>
      <c r="AE58" s="8">
        <v>111</v>
      </c>
      <c r="AF58" s="33">
        <v>89</v>
      </c>
      <c r="AH58" s="8">
        <v>111</v>
      </c>
      <c r="AI58" s="33">
        <v>91</v>
      </c>
      <c r="AK58" s="8">
        <v>111</v>
      </c>
      <c r="AL58" s="33">
        <v>79</v>
      </c>
      <c r="AN58" s="8">
        <v>111</v>
      </c>
      <c r="AO58" s="33">
        <v>91</v>
      </c>
      <c r="AQ58" s="8">
        <v>111</v>
      </c>
      <c r="AR58" s="33">
        <v>84</v>
      </c>
      <c r="AT58" s="8">
        <v>111</v>
      </c>
      <c r="AU58" s="33">
        <v>91</v>
      </c>
      <c r="AW58" s="8">
        <v>111</v>
      </c>
      <c r="AX58" s="33">
        <v>97</v>
      </c>
      <c r="AZ58" s="8">
        <v>111</v>
      </c>
      <c r="BA58" s="33">
        <v>99</v>
      </c>
      <c r="BC58" s="8">
        <v>111</v>
      </c>
      <c r="BD58" s="33">
        <v>97</v>
      </c>
      <c r="BF58" s="8">
        <v>111</v>
      </c>
      <c r="BG58" s="32">
        <v>100</v>
      </c>
      <c r="BI58" s="8">
        <v>111</v>
      </c>
      <c r="BJ58" s="33">
        <v>89</v>
      </c>
      <c r="BL58" s="8">
        <v>111</v>
      </c>
      <c r="BM58" s="33">
        <v>97</v>
      </c>
      <c r="BO58" s="8">
        <v>111</v>
      </c>
      <c r="BP58" s="33">
        <v>88</v>
      </c>
      <c r="BR58" s="4">
        <v>111</v>
      </c>
      <c r="BS58" s="33">
        <v>99</v>
      </c>
      <c r="BU58" s="8">
        <v>111</v>
      </c>
      <c r="BV58" s="33">
        <v>98</v>
      </c>
      <c r="BX58" s="8">
        <v>111</v>
      </c>
      <c r="BY58" s="33">
        <v>98</v>
      </c>
      <c r="CA58" s="4">
        <v>111</v>
      </c>
      <c r="CB58" s="33">
        <v>99</v>
      </c>
      <c r="CD58" s="4">
        <v>111</v>
      </c>
      <c r="CE58" s="32">
        <v>100</v>
      </c>
    </row>
    <row r="59" spans="1:83" x14ac:dyDescent="0.3">
      <c r="A59" s="4">
        <v>110</v>
      </c>
      <c r="B59" s="32">
        <v>100</v>
      </c>
      <c r="D59" s="8">
        <v>110</v>
      </c>
      <c r="E59" s="32">
        <v>100</v>
      </c>
      <c r="G59" s="8">
        <v>110</v>
      </c>
      <c r="H59" s="32">
        <v>100</v>
      </c>
      <c r="J59" s="8">
        <v>110</v>
      </c>
      <c r="K59" s="32">
        <v>100</v>
      </c>
      <c r="M59" s="8">
        <v>110</v>
      </c>
      <c r="N59" s="33">
        <v>90</v>
      </c>
      <c r="P59" s="8">
        <v>110</v>
      </c>
      <c r="Q59" s="32">
        <v>100</v>
      </c>
      <c r="S59" s="8">
        <v>110</v>
      </c>
      <c r="T59" s="33">
        <v>85</v>
      </c>
      <c r="V59" s="8">
        <v>110</v>
      </c>
      <c r="W59" s="32">
        <v>100</v>
      </c>
      <c r="Y59" s="8">
        <v>110</v>
      </c>
      <c r="Z59" s="33">
        <v>77</v>
      </c>
      <c r="AB59" s="8">
        <v>110</v>
      </c>
      <c r="AC59" s="32">
        <v>100</v>
      </c>
      <c r="AE59" s="8">
        <v>110</v>
      </c>
      <c r="AF59" s="33">
        <v>88</v>
      </c>
      <c r="AH59" s="8">
        <v>110</v>
      </c>
      <c r="AI59" s="33">
        <v>90</v>
      </c>
      <c r="AK59" s="8">
        <v>110</v>
      </c>
      <c r="AL59" s="33">
        <v>79</v>
      </c>
      <c r="AN59" s="8">
        <v>110</v>
      </c>
      <c r="AO59" s="33">
        <v>90</v>
      </c>
      <c r="AQ59" s="8">
        <v>110</v>
      </c>
      <c r="AR59" s="33">
        <v>83</v>
      </c>
      <c r="AT59" s="4">
        <v>110</v>
      </c>
      <c r="AU59" s="33">
        <v>91</v>
      </c>
      <c r="AW59" s="8">
        <v>110</v>
      </c>
      <c r="AX59" s="33">
        <v>97</v>
      </c>
      <c r="AZ59" s="8">
        <v>110</v>
      </c>
      <c r="BA59" s="33">
        <v>99</v>
      </c>
      <c r="BC59" s="8">
        <v>110</v>
      </c>
      <c r="BD59" s="33">
        <v>97</v>
      </c>
      <c r="BF59" s="4">
        <v>110</v>
      </c>
      <c r="BG59" s="32">
        <v>100</v>
      </c>
      <c r="BI59" s="8">
        <v>110</v>
      </c>
      <c r="BJ59" s="33">
        <v>89</v>
      </c>
      <c r="BL59" s="4">
        <v>110</v>
      </c>
      <c r="BM59" s="33">
        <v>97</v>
      </c>
      <c r="BO59" s="9">
        <v>110</v>
      </c>
      <c r="BP59" s="33">
        <v>88</v>
      </c>
      <c r="BR59" s="4">
        <v>110</v>
      </c>
      <c r="BS59" s="33">
        <v>99</v>
      </c>
      <c r="BU59" s="4">
        <v>110</v>
      </c>
      <c r="BV59" s="33">
        <v>97</v>
      </c>
      <c r="BX59" s="4">
        <v>110</v>
      </c>
      <c r="BY59" s="33">
        <v>98</v>
      </c>
      <c r="CA59" s="8">
        <v>110</v>
      </c>
      <c r="CB59" s="33">
        <v>99</v>
      </c>
      <c r="CD59" s="8">
        <v>110</v>
      </c>
      <c r="CE59" s="33">
        <v>99</v>
      </c>
    </row>
    <row r="60" spans="1:83" x14ac:dyDescent="0.3">
      <c r="A60" s="8">
        <v>109</v>
      </c>
      <c r="B60" s="32">
        <v>100</v>
      </c>
      <c r="D60" s="4">
        <v>109</v>
      </c>
      <c r="E60" s="32">
        <v>100</v>
      </c>
      <c r="G60" s="4">
        <v>109</v>
      </c>
      <c r="H60" s="32">
        <v>100</v>
      </c>
      <c r="J60" s="4">
        <v>109</v>
      </c>
      <c r="K60" s="32">
        <v>100</v>
      </c>
      <c r="M60" s="8">
        <v>109</v>
      </c>
      <c r="N60" s="33">
        <v>89</v>
      </c>
      <c r="P60" s="4">
        <v>109</v>
      </c>
      <c r="Q60" s="32">
        <v>100</v>
      </c>
      <c r="S60" s="8">
        <v>109</v>
      </c>
      <c r="T60" s="33">
        <v>84</v>
      </c>
      <c r="V60" s="4">
        <v>109</v>
      </c>
      <c r="W60" s="32">
        <v>100</v>
      </c>
      <c r="Y60" s="8">
        <v>109</v>
      </c>
      <c r="Z60" s="33">
        <v>77</v>
      </c>
      <c r="AB60" s="4">
        <v>109</v>
      </c>
      <c r="AC60" s="32">
        <v>100</v>
      </c>
      <c r="AE60" s="8">
        <v>109</v>
      </c>
      <c r="AF60" s="33">
        <v>87</v>
      </c>
      <c r="AH60" s="8">
        <v>109</v>
      </c>
      <c r="AI60" s="33">
        <v>90</v>
      </c>
      <c r="AK60" s="8">
        <v>109</v>
      </c>
      <c r="AL60" s="33">
        <v>79</v>
      </c>
      <c r="AN60" s="8">
        <v>109</v>
      </c>
      <c r="AO60" s="33">
        <v>90</v>
      </c>
      <c r="AQ60" s="8">
        <v>109</v>
      </c>
      <c r="AR60" s="33">
        <v>83</v>
      </c>
      <c r="AT60" s="8">
        <v>109</v>
      </c>
      <c r="AU60" s="33">
        <v>90</v>
      </c>
      <c r="AW60" s="8">
        <v>109</v>
      </c>
      <c r="AX60" s="33">
        <v>96</v>
      </c>
      <c r="AZ60" s="8">
        <v>109</v>
      </c>
      <c r="BA60" s="33">
        <v>98</v>
      </c>
      <c r="BC60" s="8">
        <v>109</v>
      </c>
      <c r="BD60" s="33">
        <v>96</v>
      </c>
      <c r="BF60" s="8">
        <v>109</v>
      </c>
      <c r="BG60" s="33">
        <v>99</v>
      </c>
      <c r="BI60" s="8">
        <v>109</v>
      </c>
      <c r="BJ60" s="33">
        <v>88</v>
      </c>
      <c r="BL60" s="8">
        <v>109</v>
      </c>
      <c r="BM60" s="33">
        <v>96</v>
      </c>
      <c r="BO60" s="8">
        <v>109</v>
      </c>
      <c r="BP60" s="33">
        <v>87</v>
      </c>
      <c r="BR60" s="4">
        <v>109</v>
      </c>
      <c r="BS60" s="33">
        <v>98</v>
      </c>
      <c r="BU60" s="8">
        <v>109</v>
      </c>
      <c r="BV60" s="33">
        <v>97</v>
      </c>
      <c r="BX60" s="8">
        <v>109</v>
      </c>
      <c r="BY60" s="33">
        <v>98</v>
      </c>
      <c r="CA60" s="4">
        <v>109</v>
      </c>
      <c r="CB60" s="33">
        <v>98</v>
      </c>
      <c r="CD60" s="4">
        <v>109</v>
      </c>
      <c r="CE60" s="33">
        <v>98</v>
      </c>
    </row>
    <row r="61" spans="1:83" x14ac:dyDescent="0.3">
      <c r="A61" s="4">
        <v>108</v>
      </c>
      <c r="B61" s="32">
        <v>100</v>
      </c>
      <c r="D61" s="8">
        <v>108</v>
      </c>
      <c r="E61" s="32">
        <v>100</v>
      </c>
      <c r="G61" s="8">
        <v>108</v>
      </c>
      <c r="H61" s="32">
        <v>100</v>
      </c>
      <c r="J61" s="8">
        <v>108</v>
      </c>
      <c r="K61" s="32">
        <v>100</v>
      </c>
      <c r="M61" s="8">
        <v>108</v>
      </c>
      <c r="N61" s="33">
        <v>89</v>
      </c>
      <c r="P61" s="8">
        <v>108</v>
      </c>
      <c r="Q61" s="32">
        <v>100</v>
      </c>
      <c r="S61" s="8">
        <v>108</v>
      </c>
      <c r="T61" s="33">
        <v>84</v>
      </c>
      <c r="V61" s="8">
        <v>108</v>
      </c>
      <c r="W61" s="32">
        <v>100</v>
      </c>
      <c r="Y61" s="8">
        <v>108</v>
      </c>
      <c r="Z61" s="33">
        <v>76</v>
      </c>
      <c r="AB61" s="8">
        <v>108</v>
      </c>
      <c r="AC61" s="32">
        <v>100</v>
      </c>
      <c r="AE61" s="8">
        <v>108</v>
      </c>
      <c r="AF61" s="33">
        <v>86</v>
      </c>
      <c r="AH61" s="8">
        <v>108</v>
      </c>
      <c r="AI61" s="33">
        <v>90</v>
      </c>
      <c r="AK61" s="8">
        <v>108</v>
      </c>
      <c r="AL61" s="33">
        <v>78</v>
      </c>
      <c r="AN61" s="8">
        <v>108</v>
      </c>
      <c r="AO61" s="33">
        <v>90</v>
      </c>
      <c r="AQ61" s="8">
        <v>108</v>
      </c>
      <c r="AR61" s="33">
        <v>82</v>
      </c>
      <c r="AT61" s="4">
        <v>108</v>
      </c>
      <c r="AU61" s="33">
        <v>90</v>
      </c>
      <c r="AW61" s="8">
        <v>108</v>
      </c>
      <c r="AX61" s="33">
        <v>96</v>
      </c>
      <c r="AZ61" s="8">
        <v>108</v>
      </c>
      <c r="BA61" s="33">
        <v>98</v>
      </c>
      <c r="BC61" s="8">
        <v>108</v>
      </c>
      <c r="BD61" s="33">
        <v>96</v>
      </c>
      <c r="BF61" s="4">
        <v>108</v>
      </c>
      <c r="BG61" s="33">
        <v>99</v>
      </c>
      <c r="BI61" s="8">
        <v>108</v>
      </c>
      <c r="BJ61" s="33">
        <v>88</v>
      </c>
      <c r="BL61" s="4">
        <v>108</v>
      </c>
      <c r="BM61" s="33">
        <v>96</v>
      </c>
      <c r="BO61" s="9">
        <v>108</v>
      </c>
      <c r="BP61" s="33">
        <v>87</v>
      </c>
      <c r="BR61" s="4">
        <v>108</v>
      </c>
      <c r="BS61" s="33">
        <v>98</v>
      </c>
      <c r="BU61" s="4">
        <v>108</v>
      </c>
      <c r="BV61" s="33">
        <v>97</v>
      </c>
      <c r="BX61" s="4">
        <v>108</v>
      </c>
      <c r="BY61" s="33">
        <v>98</v>
      </c>
      <c r="CA61" s="8">
        <v>108</v>
      </c>
      <c r="CB61" s="33">
        <v>98</v>
      </c>
      <c r="CD61" s="8">
        <v>108</v>
      </c>
      <c r="CE61" s="33">
        <v>98</v>
      </c>
    </row>
    <row r="62" spans="1:83" x14ac:dyDescent="0.3">
      <c r="A62" s="8">
        <v>107</v>
      </c>
      <c r="B62" s="32">
        <v>100</v>
      </c>
      <c r="D62" s="4">
        <v>107</v>
      </c>
      <c r="E62" s="32">
        <v>100</v>
      </c>
      <c r="G62" s="4">
        <v>107</v>
      </c>
      <c r="H62" s="32">
        <v>100</v>
      </c>
      <c r="J62" s="4">
        <v>107</v>
      </c>
      <c r="K62" s="32">
        <v>100</v>
      </c>
      <c r="M62" s="8">
        <v>107</v>
      </c>
      <c r="N62" s="33">
        <v>88</v>
      </c>
      <c r="P62" s="4">
        <v>107</v>
      </c>
      <c r="Q62" s="32">
        <v>100</v>
      </c>
      <c r="S62" s="8">
        <v>107</v>
      </c>
      <c r="T62" s="33">
        <v>83</v>
      </c>
      <c r="V62" s="4">
        <v>107</v>
      </c>
      <c r="W62" s="32">
        <v>100</v>
      </c>
      <c r="Y62" s="8">
        <v>107</v>
      </c>
      <c r="Z62" s="33">
        <v>76</v>
      </c>
      <c r="AB62" s="4">
        <v>107</v>
      </c>
      <c r="AC62" s="32">
        <v>100</v>
      </c>
      <c r="AE62" s="8">
        <v>107</v>
      </c>
      <c r="AF62" s="33">
        <v>85</v>
      </c>
      <c r="AH62" s="8">
        <v>107</v>
      </c>
      <c r="AI62" s="33">
        <v>89</v>
      </c>
      <c r="AK62" s="8">
        <v>107</v>
      </c>
      <c r="AL62" s="33">
        <v>78</v>
      </c>
      <c r="AN62" s="8">
        <v>107</v>
      </c>
      <c r="AO62" s="33">
        <v>89</v>
      </c>
      <c r="AQ62" s="8">
        <v>107</v>
      </c>
      <c r="AR62" s="33">
        <v>82</v>
      </c>
      <c r="AT62" s="8">
        <v>107</v>
      </c>
      <c r="AU62" s="33">
        <v>90</v>
      </c>
      <c r="AW62" s="8">
        <v>107</v>
      </c>
      <c r="AX62" s="33">
        <v>96</v>
      </c>
      <c r="AZ62" s="8">
        <v>107</v>
      </c>
      <c r="BA62" s="33">
        <v>98</v>
      </c>
      <c r="BC62" s="8">
        <v>107</v>
      </c>
      <c r="BD62" s="33">
        <v>96</v>
      </c>
      <c r="BF62" s="8">
        <v>107</v>
      </c>
      <c r="BG62" s="33">
        <v>99</v>
      </c>
      <c r="BI62" s="8">
        <v>107</v>
      </c>
      <c r="BJ62" s="33">
        <v>88</v>
      </c>
      <c r="BL62" s="8">
        <v>107</v>
      </c>
      <c r="BM62" s="33">
        <v>96</v>
      </c>
      <c r="BO62" s="8">
        <v>107</v>
      </c>
      <c r="BP62" s="33">
        <v>87</v>
      </c>
      <c r="BR62" s="4">
        <v>107</v>
      </c>
      <c r="BS62" s="33">
        <v>98</v>
      </c>
      <c r="BU62" s="8">
        <v>107</v>
      </c>
      <c r="BV62" s="33">
        <v>97</v>
      </c>
      <c r="BX62" s="8">
        <v>107</v>
      </c>
      <c r="BY62" s="33">
        <v>97</v>
      </c>
      <c r="CA62" s="4">
        <v>107</v>
      </c>
      <c r="CB62" s="33">
        <v>98</v>
      </c>
      <c r="CD62" s="4">
        <v>107</v>
      </c>
      <c r="CE62" s="33">
        <v>98</v>
      </c>
    </row>
    <row r="63" spans="1:83" x14ac:dyDescent="0.3">
      <c r="A63" s="4">
        <v>106</v>
      </c>
      <c r="B63" s="32">
        <v>100</v>
      </c>
      <c r="D63" s="8">
        <v>106</v>
      </c>
      <c r="E63" s="32">
        <v>100</v>
      </c>
      <c r="G63" s="8">
        <v>106</v>
      </c>
      <c r="H63" s="32">
        <v>100</v>
      </c>
      <c r="J63" s="8">
        <v>106</v>
      </c>
      <c r="K63" s="32">
        <v>100</v>
      </c>
      <c r="M63" s="8">
        <v>106</v>
      </c>
      <c r="N63" s="33">
        <v>88</v>
      </c>
      <c r="P63" s="8">
        <v>106</v>
      </c>
      <c r="Q63" s="32">
        <v>100</v>
      </c>
      <c r="S63" s="8">
        <v>106</v>
      </c>
      <c r="T63" s="33">
        <v>83</v>
      </c>
      <c r="V63" s="8">
        <v>106</v>
      </c>
      <c r="W63" s="32">
        <v>100</v>
      </c>
      <c r="Y63" s="8">
        <v>106</v>
      </c>
      <c r="Z63" s="33">
        <v>75</v>
      </c>
      <c r="AB63" s="8">
        <v>106</v>
      </c>
      <c r="AC63" s="32">
        <v>100</v>
      </c>
      <c r="AE63" s="8">
        <v>106</v>
      </c>
      <c r="AF63" s="33">
        <v>84</v>
      </c>
      <c r="AH63" s="8">
        <v>106</v>
      </c>
      <c r="AI63" s="33">
        <v>89</v>
      </c>
      <c r="AK63" s="8">
        <v>106</v>
      </c>
      <c r="AL63" s="33">
        <v>78</v>
      </c>
      <c r="AN63" s="8">
        <v>106</v>
      </c>
      <c r="AO63" s="33">
        <v>89</v>
      </c>
      <c r="AQ63" s="8">
        <v>106</v>
      </c>
      <c r="AR63" s="33">
        <v>81</v>
      </c>
      <c r="AT63" s="4">
        <v>106</v>
      </c>
      <c r="AU63" s="33">
        <v>89</v>
      </c>
      <c r="AW63" s="8">
        <v>106</v>
      </c>
      <c r="AX63" s="33">
        <v>95</v>
      </c>
      <c r="AZ63" s="8">
        <v>106</v>
      </c>
      <c r="BA63" s="33">
        <v>98</v>
      </c>
      <c r="BC63" s="8">
        <v>106</v>
      </c>
      <c r="BD63" s="33">
        <v>96</v>
      </c>
      <c r="BF63" s="4">
        <v>106</v>
      </c>
      <c r="BG63" s="33">
        <v>99</v>
      </c>
      <c r="BI63" s="8">
        <v>106</v>
      </c>
      <c r="BJ63" s="33">
        <v>88</v>
      </c>
      <c r="BL63" s="4">
        <v>106</v>
      </c>
      <c r="BM63" s="33">
        <v>96</v>
      </c>
      <c r="BO63" s="9">
        <v>106</v>
      </c>
      <c r="BP63" s="33">
        <v>87</v>
      </c>
      <c r="BR63" s="4">
        <v>106</v>
      </c>
      <c r="BS63" s="33">
        <v>98</v>
      </c>
      <c r="BU63" s="4">
        <v>106</v>
      </c>
      <c r="BV63" s="33">
        <v>97</v>
      </c>
      <c r="BX63" s="4">
        <v>106</v>
      </c>
      <c r="BY63" s="33">
        <v>97</v>
      </c>
      <c r="CA63" s="8">
        <v>106</v>
      </c>
      <c r="CB63" s="33">
        <v>98</v>
      </c>
      <c r="CD63" s="8">
        <v>106</v>
      </c>
      <c r="CE63" s="33">
        <v>98</v>
      </c>
    </row>
    <row r="64" spans="1:83" x14ac:dyDescent="0.3">
      <c r="A64" s="8">
        <v>105</v>
      </c>
      <c r="B64" s="32">
        <v>100</v>
      </c>
      <c r="D64" s="4">
        <v>105</v>
      </c>
      <c r="E64" s="32">
        <v>100</v>
      </c>
      <c r="G64" s="4">
        <v>105</v>
      </c>
      <c r="H64" s="32">
        <v>100</v>
      </c>
      <c r="J64" s="4">
        <v>105</v>
      </c>
      <c r="K64" s="32">
        <v>100</v>
      </c>
      <c r="M64" s="8">
        <v>105</v>
      </c>
      <c r="N64" s="33">
        <v>87</v>
      </c>
      <c r="P64" s="4">
        <v>105</v>
      </c>
      <c r="Q64" s="32">
        <v>100</v>
      </c>
      <c r="S64" s="8">
        <v>105</v>
      </c>
      <c r="T64" s="33">
        <v>82</v>
      </c>
      <c r="V64" s="4">
        <v>105</v>
      </c>
      <c r="W64" s="32">
        <v>100</v>
      </c>
      <c r="Y64" s="8">
        <v>105</v>
      </c>
      <c r="Z64" s="33">
        <v>75</v>
      </c>
      <c r="AB64" s="4">
        <v>105</v>
      </c>
      <c r="AC64" s="32">
        <v>100</v>
      </c>
      <c r="AE64" s="8">
        <v>105</v>
      </c>
      <c r="AF64" s="33">
        <v>83</v>
      </c>
      <c r="AH64" s="8">
        <v>105</v>
      </c>
      <c r="AI64" s="33">
        <v>89</v>
      </c>
      <c r="AK64" s="8">
        <v>105</v>
      </c>
      <c r="AL64" s="33">
        <v>77</v>
      </c>
      <c r="AN64" s="8">
        <v>105</v>
      </c>
      <c r="AO64" s="33">
        <v>89</v>
      </c>
      <c r="AQ64" s="8">
        <v>105</v>
      </c>
      <c r="AR64" s="33">
        <v>81</v>
      </c>
      <c r="AT64" s="8">
        <v>105</v>
      </c>
      <c r="AU64" s="33">
        <v>89</v>
      </c>
      <c r="AW64" s="8">
        <v>105</v>
      </c>
      <c r="AX64" s="33">
        <v>95</v>
      </c>
      <c r="AZ64" s="8">
        <v>105</v>
      </c>
      <c r="BA64" s="33">
        <v>98</v>
      </c>
      <c r="BC64" s="8">
        <v>105</v>
      </c>
      <c r="BD64" s="33">
        <v>95</v>
      </c>
      <c r="BF64" s="8">
        <v>105</v>
      </c>
      <c r="BG64" s="33">
        <v>99</v>
      </c>
      <c r="BI64" s="8">
        <v>105</v>
      </c>
      <c r="BJ64" s="33">
        <v>88</v>
      </c>
      <c r="BL64" s="8">
        <v>105</v>
      </c>
      <c r="BM64" s="33">
        <v>96</v>
      </c>
      <c r="BO64" s="8">
        <v>105</v>
      </c>
      <c r="BP64" s="33">
        <v>87</v>
      </c>
      <c r="BR64" s="8">
        <v>105</v>
      </c>
      <c r="BS64" s="33">
        <v>98</v>
      </c>
      <c r="BU64" s="8">
        <v>105</v>
      </c>
      <c r="BV64" s="33">
        <v>96</v>
      </c>
      <c r="BX64" s="8">
        <v>105</v>
      </c>
      <c r="BY64" s="33">
        <v>97</v>
      </c>
      <c r="CA64" s="4">
        <v>105</v>
      </c>
      <c r="CB64" s="33">
        <v>98</v>
      </c>
      <c r="CD64" s="4">
        <v>105</v>
      </c>
      <c r="CE64" s="33">
        <v>98</v>
      </c>
    </row>
    <row r="65" spans="1:83" x14ac:dyDescent="0.3">
      <c r="A65" s="4">
        <v>104</v>
      </c>
      <c r="B65" s="32">
        <v>100</v>
      </c>
      <c r="D65" s="8">
        <v>104</v>
      </c>
      <c r="E65" s="32">
        <v>100</v>
      </c>
      <c r="G65" s="8">
        <v>104</v>
      </c>
      <c r="H65" s="32">
        <v>100</v>
      </c>
      <c r="J65" s="8">
        <v>104</v>
      </c>
      <c r="K65" s="32">
        <v>100</v>
      </c>
      <c r="M65" s="8">
        <v>104</v>
      </c>
      <c r="N65" s="33">
        <v>87</v>
      </c>
      <c r="P65" s="8">
        <v>104</v>
      </c>
      <c r="Q65" s="32">
        <v>100</v>
      </c>
      <c r="S65" s="8">
        <v>104</v>
      </c>
      <c r="T65" s="33">
        <v>82</v>
      </c>
      <c r="V65" s="8">
        <v>104</v>
      </c>
      <c r="W65" s="32">
        <v>100</v>
      </c>
      <c r="Y65" s="8">
        <v>104</v>
      </c>
      <c r="Z65" s="33">
        <v>74</v>
      </c>
      <c r="AB65" s="8">
        <v>104</v>
      </c>
      <c r="AC65" s="33">
        <v>99</v>
      </c>
      <c r="AE65" s="8">
        <v>104</v>
      </c>
      <c r="AF65" s="33">
        <v>82</v>
      </c>
      <c r="AH65" s="8">
        <v>104</v>
      </c>
      <c r="AI65" s="33">
        <v>88</v>
      </c>
      <c r="AK65" s="8">
        <v>104</v>
      </c>
      <c r="AL65" s="33">
        <v>77</v>
      </c>
      <c r="AN65" s="8">
        <v>104</v>
      </c>
      <c r="AO65" s="33">
        <v>88</v>
      </c>
      <c r="AQ65" s="8">
        <v>104</v>
      </c>
      <c r="AR65" s="33">
        <v>80</v>
      </c>
      <c r="AT65" s="4">
        <v>104</v>
      </c>
      <c r="AU65" s="33">
        <v>89</v>
      </c>
      <c r="AW65" s="8">
        <v>104</v>
      </c>
      <c r="AX65" s="33">
        <v>95</v>
      </c>
      <c r="AZ65" s="8">
        <v>104</v>
      </c>
      <c r="BA65" s="33">
        <v>97</v>
      </c>
      <c r="BC65" s="8">
        <v>104</v>
      </c>
      <c r="BD65" s="33">
        <v>95</v>
      </c>
      <c r="BF65" s="4">
        <v>104</v>
      </c>
      <c r="BG65" s="33">
        <v>98</v>
      </c>
      <c r="BI65" s="8">
        <v>104</v>
      </c>
      <c r="BJ65" s="33">
        <v>87</v>
      </c>
      <c r="BL65" s="4">
        <v>104</v>
      </c>
      <c r="BM65" s="33">
        <v>95</v>
      </c>
      <c r="BO65" s="9">
        <v>104</v>
      </c>
      <c r="BP65" s="33">
        <v>86</v>
      </c>
      <c r="BR65" s="4">
        <v>104</v>
      </c>
      <c r="BS65" s="33">
        <v>97</v>
      </c>
      <c r="BU65" s="4">
        <v>104</v>
      </c>
      <c r="BV65" s="33">
        <v>96</v>
      </c>
      <c r="BX65" s="4">
        <v>104</v>
      </c>
      <c r="BY65" s="33">
        <v>97</v>
      </c>
      <c r="CA65" s="8">
        <v>104</v>
      </c>
      <c r="CB65" s="33">
        <v>97</v>
      </c>
      <c r="CD65" s="8">
        <v>104</v>
      </c>
      <c r="CE65" s="33">
        <v>97</v>
      </c>
    </row>
    <row r="66" spans="1:83" x14ac:dyDescent="0.3">
      <c r="A66" s="8">
        <v>103</v>
      </c>
      <c r="B66" s="32">
        <v>100</v>
      </c>
      <c r="D66" s="4">
        <v>103</v>
      </c>
      <c r="E66" s="32">
        <v>100</v>
      </c>
      <c r="G66" s="4">
        <v>103</v>
      </c>
      <c r="H66" s="32">
        <v>100</v>
      </c>
      <c r="J66" s="4">
        <v>103</v>
      </c>
      <c r="K66" s="32">
        <v>100</v>
      </c>
      <c r="M66" s="8">
        <v>103</v>
      </c>
      <c r="N66" s="33">
        <v>86</v>
      </c>
      <c r="P66" s="4">
        <v>103</v>
      </c>
      <c r="Q66" s="32">
        <v>100</v>
      </c>
      <c r="S66" s="8">
        <v>103</v>
      </c>
      <c r="T66" s="33">
        <v>81</v>
      </c>
      <c r="V66" s="4">
        <v>103</v>
      </c>
      <c r="W66" s="32">
        <v>100</v>
      </c>
      <c r="Y66" s="8">
        <v>103</v>
      </c>
      <c r="Z66" s="33">
        <v>74</v>
      </c>
      <c r="AB66" s="8">
        <v>103</v>
      </c>
      <c r="AC66" s="33">
        <v>98</v>
      </c>
      <c r="AE66" s="8">
        <v>103</v>
      </c>
      <c r="AF66" s="33">
        <v>81</v>
      </c>
      <c r="AH66" s="8">
        <v>103</v>
      </c>
      <c r="AI66" s="33">
        <v>88</v>
      </c>
      <c r="AK66" s="8">
        <v>103</v>
      </c>
      <c r="AL66" s="33">
        <v>77</v>
      </c>
      <c r="AN66" s="8">
        <v>103</v>
      </c>
      <c r="AO66" s="33">
        <v>88</v>
      </c>
      <c r="AQ66" s="8">
        <v>103</v>
      </c>
      <c r="AR66" s="33">
        <v>80</v>
      </c>
      <c r="AT66" s="8">
        <v>103</v>
      </c>
      <c r="AU66" s="33">
        <v>88</v>
      </c>
      <c r="AW66" s="8">
        <v>103</v>
      </c>
      <c r="AX66" s="33">
        <v>94</v>
      </c>
      <c r="AZ66" s="8">
        <v>103</v>
      </c>
      <c r="BA66" s="33">
        <v>97</v>
      </c>
      <c r="BC66" s="8">
        <v>103</v>
      </c>
      <c r="BD66" s="33">
        <v>95</v>
      </c>
      <c r="BF66" s="8">
        <v>103</v>
      </c>
      <c r="BG66" s="33">
        <v>98</v>
      </c>
      <c r="BI66" s="8">
        <v>103</v>
      </c>
      <c r="BJ66" s="33">
        <v>87</v>
      </c>
      <c r="BL66" s="8">
        <v>103</v>
      </c>
      <c r="BM66" s="33">
        <v>95</v>
      </c>
      <c r="BO66" s="8">
        <v>103</v>
      </c>
      <c r="BP66" s="33">
        <v>86</v>
      </c>
      <c r="BR66" s="8">
        <v>103</v>
      </c>
      <c r="BS66" s="33">
        <v>97</v>
      </c>
      <c r="BU66" s="8">
        <v>103</v>
      </c>
      <c r="BV66" s="33">
        <v>96</v>
      </c>
      <c r="BX66" s="8">
        <v>103</v>
      </c>
      <c r="BY66" s="33">
        <v>97</v>
      </c>
      <c r="CA66" s="4">
        <v>103</v>
      </c>
      <c r="CB66" s="33">
        <v>97</v>
      </c>
      <c r="CD66" s="4">
        <v>103</v>
      </c>
      <c r="CE66" s="33">
        <v>97</v>
      </c>
    </row>
    <row r="67" spans="1:83" x14ac:dyDescent="0.3">
      <c r="A67" s="4">
        <v>102</v>
      </c>
      <c r="B67" s="32">
        <v>100</v>
      </c>
      <c r="D67" s="8">
        <v>102</v>
      </c>
      <c r="E67" s="32">
        <v>100</v>
      </c>
      <c r="G67" s="8">
        <v>102</v>
      </c>
      <c r="H67" s="32">
        <v>100</v>
      </c>
      <c r="J67" s="8">
        <v>102</v>
      </c>
      <c r="K67" s="32">
        <v>100</v>
      </c>
      <c r="M67" s="8">
        <v>102</v>
      </c>
      <c r="N67" s="33">
        <v>86</v>
      </c>
      <c r="P67" s="8">
        <v>102</v>
      </c>
      <c r="Q67" s="32">
        <v>100</v>
      </c>
      <c r="S67" s="8">
        <v>102</v>
      </c>
      <c r="T67" s="33">
        <v>81</v>
      </c>
      <c r="V67" s="8">
        <v>102</v>
      </c>
      <c r="W67" s="32">
        <v>100</v>
      </c>
      <c r="Y67" s="8">
        <v>102</v>
      </c>
      <c r="Z67" s="33">
        <v>74</v>
      </c>
      <c r="AB67" s="8">
        <v>102</v>
      </c>
      <c r="AC67" s="33">
        <v>97</v>
      </c>
      <c r="AE67" s="8">
        <v>102</v>
      </c>
      <c r="AF67" s="33">
        <v>80</v>
      </c>
      <c r="AH67" s="8">
        <v>102</v>
      </c>
      <c r="AI67" s="33">
        <v>88</v>
      </c>
      <c r="AK67" s="8">
        <v>102</v>
      </c>
      <c r="AL67" s="33">
        <v>76</v>
      </c>
      <c r="AN67" s="8">
        <v>102</v>
      </c>
      <c r="AO67" s="33">
        <v>88</v>
      </c>
      <c r="AQ67" s="8">
        <v>102</v>
      </c>
      <c r="AR67" s="33">
        <v>80</v>
      </c>
      <c r="AT67" s="4">
        <v>102</v>
      </c>
      <c r="AU67" s="33">
        <v>88</v>
      </c>
      <c r="AW67" s="8">
        <v>102</v>
      </c>
      <c r="AX67" s="33">
        <v>94</v>
      </c>
      <c r="AZ67" s="8">
        <v>102</v>
      </c>
      <c r="BA67" s="33">
        <v>97</v>
      </c>
      <c r="BC67" s="8">
        <v>102</v>
      </c>
      <c r="BD67" s="33">
        <v>95</v>
      </c>
      <c r="BF67" s="4">
        <v>102</v>
      </c>
      <c r="BG67" s="33">
        <v>98</v>
      </c>
      <c r="BI67" s="8">
        <v>102</v>
      </c>
      <c r="BJ67" s="33">
        <v>87</v>
      </c>
      <c r="BL67" s="4">
        <v>102</v>
      </c>
      <c r="BM67" s="33">
        <v>95</v>
      </c>
      <c r="BO67" s="9">
        <v>102</v>
      </c>
      <c r="BP67" s="33">
        <v>86</v>
      </c>
      <c r="BR67" s="4">
        <v>102</v>
      </c>
      <c r="BS67" s="33">
        <v>97</v>
      </c>
      <c r="BU67" s="4">
        <v>102</v>
      </c>
      <c r="BV67" s="33">
        <v>96</v>
      </c>
      <c r="BX67" s="4">
        <v>102</v>
      </c>
      <c r="BY67" s="33">
        <v>96</v>
      </c>
      <c r="CA67" s="8">
        <v>102</v>
      </c>
      <c r="CB67" s="33">
        <v>97</v>
      </c>
      <c r="CD67" s="8">
        <v>102</v>
      </c>
      <c r="CE67" s="33">
        <v>97</v>
      </c>
    </row>
    <row r="68" spans="1:83" x14ac:dyDescent="0.3">
      <c r="A68" s="8">
        <v>101</v>
      </c>
      <c r="B68" s="32">
        <v>100</v>
      </c>
      <c r="D68" s="4">
        <v>101</v>
      </c>
      <c r="E68" s="32">
        <v>100</v>
      </c>
      <c r="G68" s="4">
        <v>101</v>
      </c>
      <c r="H68" s="32">
        <v>100</v>
      </c>
      <c r="J68" s="4">
        <v>101</v>
      </c>
      <c r="K68" s="32">
        <v>100</v>
      </c>
      <c r="M68" s="8">
        <v>101</v>
      </c>
      <c r="N68" s="33">
        <v>85</v>
      </c>
      <c r="P68" s="4">
        <v>101</v>
      </c>
      <c r="Q68" s="32">
        <v>100</v>
      </c>
      <c r="S68" s="8">
        <v>101</v>
      </c>
      <c r="T68" s="33">
        <v>80</v>
      </c>
      <c r="V68" s="4">
        <v>101</v>
      </c>
      <c r="W68" s="32">
        <v>100</v>
      </c>
      <c r="Y68" s="8">
        <v>101</v>
      </c>
      <c r="Z68" s="33">
        <v>73</v>
      </c>
      <c r="AB68" s="8">
        <v>101</v>
      </c>
      <c r="AC68" s="33">
        <v>96</v>
      </c>
      <c r="AE68" s="8">
        <v>101</v>
      </c>
      <c r="AF68" s="33">
        <v>79</v>
      </c>
      <c r="AH68" s="8">
        <v>101</v>
      </c>
      <c r="AI68" s="33">
        <v>87</v>
      </c>
      <c r="AK68" s="8">
        <v>101</v>
      </c>
      <c r="AL68" s="33">
        <v>76</v>
      </c>
      <c r="AN68" s="8">
        <v>101</v>
      </c>
      <c r="AO68" s="33">
        <v>87</v>
      </c>
      <c r="AQ68" s="8">
        <v>101</v>
      </c>
      <c r="AR68" s="33">
        <v>79</v>
      </c>
      <c r="AT68" s="8">
        <v>101</v>
      </c>
      <c r="AU68" s="33">
        <v>88</v>
      </c>
      <c r="AW68" s="8">
        <v>101</v>
      </c>
      <c r="AX68" s="33">
        <v>94</v>
      </c>
      <c r="AZ68" s="8">
        <v>101</v>
      </c>
      <c r="BA68" s="33">
        <v>97</v>
      </c>
      <c r="BC68" s="8">
        <v>101</v>
      </c>
      <c r="BD68" s="33">
        <v>94</v>
      </c>
      <c r="BF68" s="8">
        <v>101</v>
      </c>
      <c r="BG68" s="33">
        <v>98</v>
      </c>
      <c r="BI68" s="8">
        <v>101</v>
      </c>
      <c r="BJ68" s="33">
        <v>87</v>
      </c>
      <c r="BL68" s="8">
        <v>101</v>
      </c>
      <c r="BM68" s="33">
        <v>95</v>
      </c>
      <c r="BO68" s="8">
        <v>101</v>
      </c>
      <c r="BP68" s="33">
        <v>86</v>
      </c>
      <c r="BR68" s="8">
        <v>101</v>
      </c>
      <c r="BS68" s="33">
        <v>97</v>
      </c>
      <c r="BU68" s="8">
        <v>101</v>
      </c>
      <c r="BV68" s="33">
        <v>96</v>
      </c>
      <c r="BX68" s="8">
        <v>101</v>
      </c>
      <c r="BY68" s="33">
        <v>96</v>
      </c>
      <c r="CA68" s="4">
        <v>101</v>
      </c>
      <c r="CB68" s="33">
        <v>97</v>
      </c>
      <c r="CD68" s="4">
        <v>101</v>
      </c>
      <c r="CE68" s="33">
        <v>97</v>
      </c>
    </row>
    <row r="69" spans="1:83" x14ac:dyDescent="0.3">
      <c r="A69" s="4">
        <v>100</v>
      </c>
      <c r="B69" s="32">
        <v>100</v>
      </c>
      <c r="D69" s="8">
        <v>100</v>
      </c>
      <c r="E69" s="32">
        <v>100</v>
      </c>
      <c r="G69" s="4">
        <v>100</v>
      </c>
      <c r="H69" s="32">
        <v>100</v>
      </c>
      <c r="J69" s="8">
        <v>100</v>
      </c>
      <c r="K69" s="32">
        <v>100</v>
      </c>
      <c r="M69" s="8">
        <v>100</v>
      </c>
      <c r="N69" s="33">
        <v>85</v>
      </c>
      <c r="P69" s="8">
        <v>100</v>
      </c>
      <c r="Q69" s="32">
        <v>100</v>
      </c>
      <c r="S69" s="8">
        <v>100</v>
      </c>
      <c r="T69" s="33">
        <v>80</v>
      </c>
      <c r="V69" s="4">
        <v>100</v>
      </c>
      <c r="W69" s="32">
        <v>100</v>
      </c>
      <c r="Y69" s="8">
        <v>100</v>
      </c>
      <c r="Z69" s="33">
        <v>73</v>
      </c>
      <c r="AB69" s="8">
        <v>100</v>
      </c>
      <c r="AC69" s="33">
        <v>95</v>
      </c>
      <c r="AE69" s="8">
        <v>100</v>
      </c>
      <c r="AF69" s="33">
        <v>78</v>
      </c>
      <c r="AH69" s="8">
        <v>100</v>
      </c>
      <c r="AI69" s="33">
        <v>87</v>
      </c>
      <c r="AK69" s="8">
        <v>100</v>
      </c>
      <c r="AL69" s="33">
        <v>76</v>
      </c>
      <c r="AN69" s="8">
        <v>100</v>
      </c>
      <c r="AO69" s="33">
        <v>87</v>
      </c>
      <c r="AQ69" s="8">
        <v>100</v>
      </c>
      <c r="AR69" s="33">
        <v>79</v>
      </c>
      <c r="AT69" s="4">
        <v>100</v>
      </c>
      <c r="AU69" s="33">
        <v>87</v>
      </c>
      <c r="AW69" s="8">
        <v>100</v>
      </c>
      <c r="AX69" s="33">
        <v>93</v>
      </c>
      <c r="AZ69" s="8">
        <v>100</v>
      </c>
      <c r="BA69" s="33">
        <v>97</v>
      </c>
      <c r="BC69" s="8">
        <v>100</v>
      </c>
      <c r="BD69" s="33">
        <v>94</v>
      </c>
      <c r="BF69" s="8">
        <v>100</v>
      </c>
      <c r="BG69" s="33">
        <v>98</v>
      </c>
      <c r="BI69" s="8">
        <v>100</v>
      </c>
      <c r="BJ69" s="33">
        <v>87</v>
      </c>
      <c r="BL69" s="4">
        <v>100</v>
      </c>
      <c r="BM69" s="33">
        <v>95</v>
      </c>
      <c r="BO69" s="9">
        <v>100</v>
      </c>
      <c r="BP69" s="33">
        <v>86</v>
      </c>
      <c r="BR69" s="4">
        <v>100</v>
      </c>
      <c r="BS69" s="33">
        <v>97</v>
      </c>
      <c r="BU69" s="4">
        <v>100</v>
      </c>
      <c r="BV69" s="33">
        <v>95</v>
      </c>
      <c r="BX69" s="4">
        <v>100</v>
      </c>
      <c r="BY69" s="33">
        <v>96</v>
      </c>
      <c r="CA69" s="8">
        <v>100</v>
      </c>
      <c r="CB69" s="33">
        <v>97</v>
      </c>
      <c r="CD69" s="8">
        <v>100</v>
      </c>
      <c r="CE69" s="33">
        <v>97</v>
      </c>
    </row>
    <row r="70" spans="1:83" x14ac:dyDescent="0.3">
      <c r="A70" s="8">
        <v>99</v>
      </c>
      <c r="B70" s="32">
        <v>100</v>
      </c>
      <c r="D70" s="4">
        <v>99</v>
      </c>
      <c r="E70" s="32">
        <v>100</v>
      </c>
      <c r="G70" s="8">
        <v>99</v>
      </c>
      <c r="H70" s="33">
        <v>99</v>
      </c>
      <c r="J70" s="4">
        <v>99</v>
      </c>
      <c r="K70" s="32">
        <v>100</v>
      </c>
      <c r="M70" s="8">
        <v>99</v>
      </c>
      <c r="N70" s="33">
        <v>84</v>
      </c>
      <c r="P70" s="4">
        <v>99</v>
      </c>
      <c r="Q70" s="32">
        <v>100</v>
      </c>
      <c r="S70" s="8">
        <v>99</v>
      </c>
      <c r="T70" s="33">
        <v>79</v>
      </c>
      <c r="V70" s="8">
        <v>99</v>
      </c>
      <c r="W70" s="33">
        <v>99</v>
      </c>
      <c r="Y70" s="8">
        <v>99</v>
      </c>
      <c r="Z70" s="33">
        <v>73</v>
      </c>
      <c r="AB70" s="8">
        <v>99</v>
      </c>
      <c r="AC70" s="33">
        <v>94</v>
      </c>
      <c r="AE70" s="8">
        <v>99</v>
      </c>
      <c r="AF70" s="33">
        <v>77</v>
      </c>
      <c r="AH70" s="8">
        <v>99</v>
      </c>
      <c r="AI70" s="33">
        <v>87</v>
      </c>
      <c r="AK70" s="8">
        <v>99</v>
      </c>
      <c r="AL70" s="33">
        <v>75</v>
      </c>
      <c r="AN70" s="8">
        <v>99</v>
      </c>
      <c r="AO70" s="33">
        <v>87</v>
      </c>
      <c r="AQ70" s="8">
        <v>99</v>
      </c>
      <c r="AR70" s="33">
        <v>79</v>
      </c>
      <c r="AT70" s="8">
        <v>99</v>
      </c>
      <c r="AU70" s="33">
        <v>87</v>
      </c>
      <c r="AW70" s="8">
        <v>99</v>
      </c>
      <c r="AX70" s="33">
        <v>93</v>
      </c>
      <c r="AZ70" s="8">
        <v>99</v>
      </c>
      <c r="BA70" s="33">
        <v>96</v>
      </c>
      <c r="BC70" s="8">
        <v>99</v>
      </c>
      <c r="BD70" s="33">
        <v>94</v>
      </c>
      <c r="BF70" s="8">
        <v>99</v>
      </c>
      <c r="BG70" s="33">
        <v>97</v>
      </c>
      <c r="BI70" s="8">
        <v>99</v>
      </c>
      <c r="BJ70" s="33">
        <v>86</v>
      </c>
      <c r="BL70" s="8">
        <v>99</v>
      </c>
      <c r="BM70" s="33">
        <v>94</v>
      </c>
      <c r="BO70" s="8">
        <v>99</v>
      </c>
      <c r="BP70" s="33">
        <v>85</v>
      </c>
      <c r="BR70" s="8">
        <v>99</v>
      </c>
      <c r="BS70" s="33">
        <v>96</v>
      </c>
      <c r="BU70" s="8">
        <v>99</v>
      </c>
      <c r="BV70" s="33">
        <v>95</v>
      </c>
      <c r="BX70" s="8">
        <v>99</v>
      </c>
      <c r="BY70" s="33">
        <v>96</v>
      </c>
      <c r="CA70" s="4">
        <v>99</v>
      </c>
      <c r="CB70" s="33">
        <v>96</v>
      </c>
      <c r="CD70" s="4">
        <v>99</v>
      </c>
      <c r="CE70" s="33">
        <v>96</v>
      </c>
    </row>
    <row r="71" spans="1:83" x14ac:dyDescent="0.3">
      <c r="A71" s="4">
        <v>98</v>
      </c>
      <c r="B71" s="32">
        <v>100</v>
      </c>
      <c r="D71" s="8">
        <v>98</v>
      </c>
      <c r="E71" s="32">
        <v>100</v>
      </c>
      <c r="G71" s="8">
        <v>98</v>
      </c>
      <c r="H71" s="33">
        <v>98</v>
      </c>
      <c r="J71" s="8">
        <v>98</v>
      </c>
      <c r="K71" s="32">
        <v>100</v>
      </c>
      <c r="M71" s="8">
        <v>98</v>
      </c>
      <c r="N71" s="33">
        <v>84</v>
      </c>
      <c r="P71" s="8">
        <v>98</v>
      </c>
      <c r="Q71" s="32">
        <v>100</v>
      </c>
      <c r="S71" s="8">
        <v>98</v>
      </c>
      <c r="T71" s="33">
        <v>79</v>
      </c>
      <c r="V71" s="8">
        <v>98</v>
      </c>
      <c r="W71" s="33">
        <v>98</v>
      </c>
      <c r="Y71" s="8">
        <v>98</v>
      </c>
      <c r="Z71" s="33">
        <v>72</v>
      </c>
      <c r="AB71" s="8">
        <v>98</v>
      </c>
      <c r="AC71" s="33">
        <v>93</v>
      </c>
      <c r="AE71" s="8">
        <v>98</v>
      </c>
      <c r="AF71" s="33">
        <v>76</v>
      </c>
      <c r="AH71" s="8">
        <v>98</v>
      </c>
      <c r="AI71" s="33">
        <v>86</v>
      </c>
      <c r="AK71" s="8">
        <v>98</v>
      </c>
      <c r="AL71" s="33">
        <v>75</v>
      </c>
      <c r="AN71" s="8">
        <v>98</v>
      </c>
      <c r="AO71" s="33">
        <v>86</v>
      </c>
      <c r="AQ71" s="8">
        <v>98</v>
      </c>
      <c r="AR71" s="33">
        <v>78</v>
      </c>
      <c r="AT71" s="4">
        <v>98</v>
      </c>
      <c r="AU71" s="33">
        <v>87</v>
      </c>
      <c r="AW71" s="8">
        <v>98</v>
      </c>
      <c r="AX71" s="33">
        <v>92</v>
      </c>
      <c r="AZ71" s="8">
        <v>98</v>
      </c>
      <c r="BA71" s="33">
        <v>96</v>
      </c>
      <c r="BC71" s="8">
        <v>98</v>
      </c>
      <c r="BD71" s="33">
        <v>94</v>
      </c>
      <c r="BF71" s="8">
        <v>98</v>
      </c>
      <c r="BG71" s="33">
        <v>97</v>
      </c>
      <c r="BI71" s="8">
        <v>98</v>
      </c>
      <c r="BJ71" s="33">
        <v>86</v>
      </c>
      <c r="BL71" s="4">
        <v>98</v>
      </c>
      <c r="BM71" s="33">
        <v>94</v>
      </c>
      <c r="BO71" s="9">
        <v>98</v>
      </c>
      <c r="BP71" s="33">
        <v>85</v>
      </c>
      <c r="BR71" s="4">
        <v>98</v>
      </c>
      <c r="BS71" s="33">
        <v>96</v>
      </c>
      <c r="BU71" s="4">
        <v>98</v>
      </c>
      <c r="BV71" s="33">
        <v>95</v>
      </c>
      <c r="BX71" s="4">
        <v>98</v>
      </c>
      <c r="BY71" s="33">
        <v>96</v>
      </c>
      <c r="CA71" s="8">
        <v>98</v>
      </c>
      <c r="CB71" s="33">
        <v>96</v>
      </c>
      <c r="CD71" s="8">
        <v>98</v>
      </c>
      <c r="CE71" s="33">
        <v>96</v>
      </c>
    </row>
    <row r="72" spans="1:83" x14ac:dyDescent="0.3">
      <c r="A72" s="8">
        <v>97</v>
      </c>
      <c r="B72" s="32">
        <v>100</v>
      </c>
      <c r="D72" s="4">
        <v>97</v>
      </c>
      <c r="E72" s="32">
        <v>100</v>
      </c>
      <c r="G72" s="8">
        <v>97</v>
      </c>
      <c r="H72" s="33">
        <v>97</v>
      </c>
      <c r="J72" s="4">
        <v>97</v>
      </c>
      <c r="K72" s="32">
        <v>100</v>
      </c>
      <c r="M72" s="8">
        <v>97</v>
      </c>
      <c r="N72" s="33">
        <v>83</v>
      </c>
      <c r="P72" s="4">
        <v>97</v>
      </c>
      <c r="Q72" s="32">
        <v>100</v>
      </c>
      <c r="S72" s="8">
        <v>97</v>
      </c>
      <c r="T72" s="33">
        <v>79</v>
      </c>
      <c r="V72" s="8">
        <v>97</v>
      </c>
      <c r="W72" s="33">
        <v>97</v>
      </c>
      <c r="Y72" s="8">
        <v>97</v>
      </c>
      <c r="Z72" s="33">
        <v>72</v>
      </c>
      <c r="AB72" s="8">
        <v>97</v>
      </c>
      <c r="AC72" s="33">
        <v>92</v>
      </c>
      <c r="AE72" s="8">
        <v>97</v>
      </c>
      <c r="AF72" s="33">
        <v>75</v>
      </c>
      <c r="AH72" s="8">
        <v>97</v>
      </c>
      <c r="AI72" s="33">
        <v>86</v>
      </c>
      <c r="AK72" s="8">
        <v>97</v>
      </c>
      <c r="AL72" s="33">
        <v>75</v>
      </c>
      <c r="AN72" s="8">
        <v>97</v>
      </c>
      <c r="AO72" s="33">
        <v>86</v>
      </c>
      <c r="AQ72" s="8">
        <v>97</v>
      </c>
      <c r="AR72" s="33">
        <v>78</v>
      </c>
      <c r="AT72" s="8">
        <v>97</v>
      </c>
      <c r="AU72" s="33">
        <v>86</v>
      </c>
      <c r="AW72" s="8">
        <v>97</v>
      </c>
      <c r="AX72" s="33">
        <v>92</v>
      </c>
      <c r="AZ72" s="8">
        <v>97</v>
      </c>
      <c r="BA72" s="33">
        <v>96</v>
      </c>
      <c r="BC72" s="8">
        <v>97</v>
      </c>
      <c r="BD72" s="33">
        <v>93</v>
      </c>
      <c r="BF72" s="8">
        <v>97</v>
      </c>
      <c r="BG72" s="33">
        <v>97</v>
      </c>
      <c r="BI72" s="8">
        <v>97</v>
      </c>
      <c r="BJ72" s="33">
        <v>86</v>
      </c>
      <c r="BL72" s="8">
        <v>97</v>
      </c>
      <c r="BM72" s="33">
        <v>94</v>
      </c>
      <c r="BO72" s="8">
        <v>97</v>
      </c>
      <c r="BP72" s="33">
        <v>85</v>
      </c>
      <c r="BR72" s="8">
        <v>97</v>
      </c>
      <c r="BS72" s="33">
        <v>96</v>
      </c>
      <c r="BU72" s="8">
        <v>97</v>
      </c>
      <c r="BV72" s="33">
        <v>95</v>
      </c>
      <c r="BX72" s="8">
        <v>97</v>
      </c>
      <c r="BY72" s="33">
        <v>95</v>
      </c>
      <c r="CA72" s="4">
        <v>97</v>
      </c>
      <c r="CB72" s="33">
        <v>96</v>
      </c>
      <c r="CD72" s="4">
        <v>97</v>
      </c>
      <c r="CE72" s="33">
        <v>96</v>
      </c>
    </row>
    <row r="73" spans="1:83" x14ac:dyDescent="0.3">
      <c r="A73" s="4">
        <v>96</v>
      </c>
      <c r="B73" s="32">
        <v>100</v>
      </c>
      <c r="D73" s="8">
        <v>96</v>
      </c>
      <c r="E73" s="32">
        <v>100</v>
      </c>
      <c r="G73" s="8">
        <v>96</v>
      </c>
      <c r="H73" s="33">
        <v>96</v>
      </c>
      <c r="J73" s="8">
        <v>96</v>
      </c>
      <c r="K73" s="32">
        <v>100</v>
      </c>
      <c r="M73" s="8">
        <v>96</v>
      </c>
      <c r="N73" s="33">
        <v>83</v>
      </c>
      <c r="P73" s="8">
        <v>96</v>
      </c>
      <c r="Q73" s="32">
        <v>100</v>
      </c>
      <c r="S73" s="8">
        <v>96</v>
      </c>
      <c r="T73" s="33">
        <v>78</v>
      </c>
      <c r="V73" s="8">
        <v>96</v>
      </c>
      <c r="W73" s="33">
        <v>96</v>
      </c>
      <c r="Y73" s="8">
        <v>96</v>
      </c>
      <c r="Z73" s="33">
        <v>72</v>
      </c>
      <c r="AB73" s="8">
        <v>96</v>
      </c>
      <c r="AC73" s="33">
        <v>91</v>
      </c>
      <c r="AE73" s="8">
        <v>96</v>
      </c>
      <c r="AF73" s="33">
        <v>74</v>
      </c>
      <c r="AH73" s="8">
        <v>96</v>
      </c>
      <c r="AI73" s="33">
        <v>86</v>
      </c>
      <c r="AK73" s="8">
        <v>96</v>
      </c>
      <c r="AL73" s="33">
        <v>74</v>
      </c>
      <c r="AN73" s="8">
        <v>96</v>
      </c>
      <c r="AO73" s="33">
        <v>86</v>
      </c>
      <c r="AQ73" s="8">
        <v>96</v>
      </c>
      <c r="AR73" s="33">
        <v>78</v>
      </c>
      <c r="AT73" s="4">
        <v>96</v>
      </c>
      <c r="AU73" s="33">
        <v>86</v>
      </c>
      <c r="AW73" s="8">
        <v>96</v>
      </c>
      <c r="AX73" s="33">
        <v>91</v>
      </c>
      <c r="AZ73" s="8">
        <v>96</v>
      </c>
      <c r="BA73" s="33">
        <v>96</v>
      </c>
      <c r="BC73" s="8">
        <v>96</v>
      </c>
      <c r="BD73" s="33">
        <v>93</v>
      </c>
      <c r="BF73" s="8">
        <v>96</v>
      </c>
      <c r="BG73" s="33">
        <v>97</v>
      </c>
      <c r="BI73" s="8">
        <v>96</v>
      </c>
      <c r="BJ73" s="33">
        <v>86</v>
      </c>
      <c r="BL73" s="4">
        <v>96</v>
      </c>
      <c r="BM73" s="33">
        <v>94</v>
      </c>
      <c r="BO73" s="9">
        <v>96</v>
      </c>
      <c r="BP73" s="33">
        <v>85</v>
      </c>
      <c r="BR73" s="4">
        <v>96</v>
      </c>
      <c r="BS73" s="33">
        <v>96</v>
      </c>
      <c r="BU73" s="4">
        <v>96</v>
      </c>
      <c r="BV73" s="33">
        <v>95</v>
      </c>
      <c r="BX73" s="4">
        <v>96</v>
      </c>
      <c r="BY73" s="33">
        <v>95</v>
      </c>
      <c r="CA73" s="8">
        <v>96</v>
      </c>
      <c r="CB73" s="33">
        <v>96</v>
      </c>
      <c r="CD73" s="8">
        <v>96</v>
      </c>
      <c r="CE73" s="33">
        <v>96</v>
      </c>
    </row>
    <row r="74" spans="1:83" x14ac:dyDescent="0.3">
      <c r="A74" s="8">
        <v>95</v>
      </c>
      <c r="B74" s="32">
        <v>100</v>
      </c>
      <c r="D74" s="4">
        <v>95</v>
      </c>
      <c r="E74" s="32">
        <v>100</v>
      </c>
      <c r="G74" s="8">
        <v>95</v>
      </c>
      <c r="H74" s="33">
        <v>95</v>
      </c>
      <c r="J74" s="4">
        <v>95</v>
      </c>
      <c r="K74" s="32">
        <v>100</v>
      </c>
      <c r="M74" s="8">
        <v>95</v>
      </c>
      <c r="N74" s="33">
        <v>82</v>
      </c>
      <c r="P74" s="4">
        <v>95</v>
      </c>
      <c r="Q74" s="32">
        <v>100</v>
      </c>
      <c r="S74" s="8">
        <v>95</v>
      </c>
      <c r="T74" s="33">
        <v>78</v>
      </c>
      <c r="V74" s="8">
        <v>95</v>
      </c>
      <c r="W74" s="33">
        <v>95</v>
      </c>
      <c r="Y74" s="8">
        <v>95</v>
      </c>
      <c r="Z74" s="33">
        <v>71</v>
      </c>
      <c r="AB74" s="8">
        <v>95</v>
      </c>
      <c r="AC74" s="33">
        <v>90</v>
      </c>
      <c r="AE74" s="8">
        <v>95</v>
      </c>
      <c r="AF74" s="33">
        <v>74</v>
      </c>
      <c r="AH74" s="8">
        <v>95</v>
      </c>
      <c r="AI74" s="33">
        <v>85</v>
      </c>
      <c r="AK74" s="8">
        <v>95</v>
      </c>
      <c r="AL74" s="33">
        <v>74</v>
      </c>
      <c r="AN74" s="8">
        <v>95</v>
      </c>
      <c r="AO74" s="33">
        <v>85</v>
      </c>
      <c r="AQ74" s="8">
        <v>95</v>
      </c>
      <c r="AR74" s="33">
        <v>77</v>
      </c>
      <c r="AT74" s="8">
        <v>95</v>
      </c>
      <c r="AU74" s="33">
        <v>86</v>
      </c>
      <c r="AW74" s="8">
        <v>95</v>
      </c>
      <c r="AX74" s="33">
        <v>91</v>
      </c>
      <c r="AZ74" s="8">
        <v>95</v>
      </c>
      <c r="BA74" s="33">
        <v>96</v>
      </c>
      <c r="BC74" s="8">
        <v>95</v>
      </c>
      <c r="BD74" s="33">
        <v>92</v>
      </c>
      <c r="BF74" s="8">
        <v>95</v>
      </c>
      <c r="BG74" s="33">
        <v>97</v>
      </c>
      <c r="BI74" s="8">
        <v>95</v>
      </c>
      <c r="BJ74" s="33">
        <v>86</v>
      </c>
      <c r="BL74" s="8">
        <v>95</v>
      </c>
      <c r="BM74" s="33">
        <v>94</v>
      </c>
      <c r="BO74" s="8">
        <v>95</v>
      </c>
      <c r="BP74" s="33">
        <v>85</v>
      </c>
      <c r="BR74" s="8">
        <v>95</v>
      </c>
      <c r="BS74" s="33">
        <v>96</v>
      </c>
      <c r="BU74" s="8">
        <v>95</v>
      </c>
      <c r="BV74" s="33">
        <v>94</v>
      </c>
      <c r="BX74" s="8">
        <v>95</v>
      </c>
      <c r="BY74" s="33">
        <v>95</v>
      </c>
      <c r="CA74" s="4">
        <v>95</v>
      </c>
      <c r="CB74" s="33">
        <v>96</v>
      </c>
      <c r="CD74" s="4">
        <v>95</v>
      </c>
      <c r="CE74" s="33">
        <v>96</v>
      </c>
    </row>
    <row r="75" spans="1:83" x14ac:dyDescent="0.3">
      <c r="A75" s="4">
        <v>94</v>
      </c>
      <c r="B75" s="32">
        <v>100</v>
      </c>
      <c r="D75" s="8">
        <v>94</v>
      </c>
      <c r="E75" s="32">
        <v>100</v>
      </c>
      <c r="G75" s="8">
        <v>94</v>
      </c>
      <c r="H75" s="33">
        <v>94</v>
      </c>
      <c r="J75" s="8">
        <v>94</v>
      </c>
      <c r="K75" s="32">
        <v>100</v>
      </c>
      <c r="M75" s="8">
        <v>94</v>
      </c>
      <c r="N75" s="33">
        <v>82</v>
      </c>
      <c r="P75" s="8">
        <v>94</v>
      </c>
      <c r="Q75" s="32">
        <v>100</v>
      </c>
      <c r="S75" s="8">
        <v>94</v>
      </c>
      <c r="T75" s="33">
        <v>78</v>
      </c>
      <c r="V75" s="8">
        <v>94</v>
      </c>
      <c r="W75" s="33">
        <v>94</v>
      </c>
      <c r="Y75" s="8">
        <v>94</v>
      </c>
      <c r="Z75" s="33">
        <v>71</v>
      </c>
      <c r="AB75" s="8">
        <v>94</v>
      </c>
      <c r="AC75" s="33">
        <v>89</v>
      </c>
      <c r="AE75" s="8">
        <v>94</v>
      </c>
      <c r="AF75" s="33">
        <v>74</v>
      </c>
      <c r="AH75" s="8">
        <v>94</v>
      </c>
      <c r="AI75" s="33">
        <v>85</v>
      </c>
      <c r="AK75" s="8">
        <v>94</v>
      </c>
      <c r="AL75" s="33">
        <v>74</v>
      </c>
      <c r="AN75" s="8">
        <v>94</v>
      </c>
      <c r="AO75" s="33">
        <v>85</v>
      </c>
      <c r="AQ75" s="8">
        <v>94</v>
      </c>
      <c r="AR75" s="33">
        <v>77</v>
      </c>
      <c r="AT75" s="4">
        <v>94</v>
      </c>
      <c r="AU75" s="33">
        <v>85</v>
      </c>
      <c r="AW75" s="8">
        <v>94</v>
      </c>
      <c r="AX75" s="33">
        <v>90</v>
      </c>
      <c r="AZ75" s="8">
        <v>94</v>
      </c>
      <c r="BA75" s="33">
        <v>95</v>
      </c>
      <c r="BC75" s="8">
        <v>94</v>
      </c>
      <c r="BD75" s="33">
        <v>92</v>
      </c>
      <c r="BF75" s="8">
        <v>94</v>
      </c>
      <c r="BG75" s="33">
        <v>96</v>
      </c>
      <c r="BI75" s="8">
        <v>94</v>
      </c>
      <c r="BJ75" s="33">
        <v>85</v>
      </c>
      <c r="BL75" s="4">
        <v>94</v>
      </c>
      <c r="BM75" s="33">
        <v>93</v>
      </c>
      <c r="BO75" s="9">
        <v>94</v>
      </c>
      <c r="BP75" s="33">
        <v>84</v>
      </c>
      <c r="BR75" s="4">
        <v>94</v>
      </c>
      <c r="BS75" s="33">
        <v>95</v>
      </c>
      <c r="BU75" s="4">
        <v>94</v>
      </c>
      <c r="BV75" s="33">
        <v>94</v>
      </c>
      <c r="BX75" s="4">
        <v>94</v>
      </c>
      <c r="BY75" s="33">
        <v>95</v>
      </c>
      <c r="CA75" s="8">
        <v>94</v>
      </c>
      <c r="CB75" s="33">
        <v>95</v>
      </c>
      <c r="CD75" s="8">
        <v>94</v>
      </c>
      <c r="CE75" s="33">
        <v>95</v>
      </c>
    </row>
    <row r="76" spans="1:83" x14ac:dyDescent="0.3">
      <c r="A76" s="8">
        <v>93</v>
      </c>
      <c r="B76" s="32">
        <v>100</v>
      </c>
      <c r="D76" s="4">
        <v>93</v>
      </c>
      <c r="E76" s="32">
        <v>100</v>
      </c>
      <c r="G76" s="8">
        <v>93</v>
      </c>
      <c r="H76" s="33">
        <v>93</v>
      </c>
      <c r="J76" s="4">
        <v>93</v>
      </c>
      <c r="K76" s="32">
        <v>100</v>
      </c>
      <c r="M76" s="8">
        <v>93</v>
      </c>
      <c r="N76" s="33">
        <v>81</v>
      </c>
      <c r="P76" s="4">
        <v>93</v>
      </c>
      <c r="Q76" s="32">
        <v>100</v>
      </c>
      <c r="S76" s="8">
        <v>93</v>
      </c>
      <c r="T76" s="33">
        <v>77</v>
      </c>
      <c r="V76" s="8">
        <v>93</v>
      </c>
      <c r="W76" s="33">
        <v>93</v>
      </c>
      <c r="Y76" s="8">
        <v>93</v>
      </c>
      <c r="Z76" s="33">
        <v>71</v>
      </c>
      <c r="AB76" s="8">
        <v>93</v>
      </c>
      <c r="AC76" s="33">
        <v>88</v>
      </c>
      <c r="AE76" s="8">
        <v>93</v>
      </c>
      <c r="AF76" s="33">
        <v>73</v>
      </c>
      <c r="AH76" s="8">
        <v>93</v>
      </c>
      <c r="AI76" s="33">
        <v>85</v>
      </c>
      <c r="AK76" s="8">
        <v>93</v>
      </c>
      <c r="AL76" s="33">
        <v>73</v>
      </c>
      <c r="AN76" s="8">
        <v>93</v>
      </c>
      <c r="AO76" s="33">
        <v>85</v>
      </c>
      <c r="AQ76" s="8">
        <v>93</v>
      </c>
      <c r="AR76" s="33">
        <v>77</v>
      </c>
      <c r="AT76" s="8">
        <v>93</v>
      </c>
      <c r="AU76" s="33">
        <v>85</v>
      </c>
      <c r="AW76" s="8">
        <v>93</v>
      </c>
      <c r="AX76" s="33">
        <v>90</v>
      </c>
      <c r="AZ76" s="8">
        <v>93</v>
      </c>
      <c r="BA76" s="33">
        <v>95</v>
      </c>
      <c r="BC76" s="8">
        <v>93</v>
      </c>
      <c r="BD76" s="33">
        <v>91</v>
      </c>
      <c r="BF76" s="8">
        <v>93</v>
      </c>
      <c r="BG76" s="33">
        <v>96</v>
      </c>
      <c r="BI76" s="8">
        <v>93</v>
      </c>
      <c r="BJ76" s="33">
        <v>85</v>
      </c>
      <c r="BL76" s="8">
        <v>93</v>
      </c>
      <c r="BM76" s="33">
        <v>93</v>
      </c>
      <c r="BO76" s="8">
        <v>93</v>
      </c>
      <c r="BP76" s="33">
        <v>84</v>
      </c>
      <c r="BR76" s="8">
        <v>93</v>
      </c>
      <c r="BS76" s="33">
        <v>95</v>
      </c>
      <c r="BU76" s="8">
        <v>93</v>
      </c>
      <c r="BV76" s="33">
        <v>94</v>
      </c>
      <c r="BX76" s="8">
        <v>93</v>
      </c>
      <c r="BY76" s="33">
        <v>95</v>
      </c>
      <c r="CA76" s="4">
        <v>93</v>
      </c>
      <c r="CB76" s="33">
        <v>95</v>
      </c>
      <c r="CD76" s="4">
        <v>93</v>
      </c>
      <c r="CE76" s="33">
        <v>95</v>
      </c>
    </row>
    <row r="77" spans="1:83" x14ac:dyDescent="0.3">
      <c r="A77" s="4">
        <v>92</v>
      </c>
      <c r="B77" s="32">
        <v>100</v>
      </c>
      <c r="D77" s="8">
        <v>92</v>
      </c>
      <c r="E77" s="32">
        <v>100</v>
      </c>
      <c r="G77" s="8">
        <v>92</v>
      </c>
      <c r="H77" s="33">
        <v>92</v>
      </c>
      <c r="J77" s="8">
        <v>92</v>
      </c>
      <c r="K77" s="32">
        <v>100</v>
      </c>
      <c r="M77" s="8">
        <v>92</v>
      </c>
      <c r="N77" s="33">
        <v>81</v>
      </c>
      <c r="P77" s="8">
        <v>92</v>
      </c>
      <c r="Q77" s="32">
        <v>100</v>
      </c>
      <c r="S77" s="8">
        <v>92</v>
      </c>
      <c r="T77" s="33">
        <v>77</v>
      </c>
      <c r="V77" s="8">
        <v>92</v>
      </c>
      <c r="W77" s="33">
        <v>92</v>
      </c>
      <c r="Y77" s="8">
        <v>92</v>
      </c>
      <c r="Z77" s="33">
        <v>71</v>
      </c>
      <c r="AB77" s="8">
        <v>92</v>
      </c>
      <c r="AC77" s="33">
        <v>87</v>
      </c>
      <c r="AE77" s="8">
        <v>92</v>
      </c>
      <c r="AF77" s="33">
        <v>73</v>
      </c>
      <c r="AH77" s="8">
        <v>92</v>
      </c>
      <c r="AI77" s="33">
        <v>84</v>
      </c>
      <c r="AK77" s="8">
        <v>92</v>
      </c>
      <c r="AL77" s="33">
        <v>72</v>
      </c>
      <c r="AN77" s="8">
        <v>92</v>
      </c>
      <c r="AO77" s="33">
        <v>84</v>
      </c>
      <c r="AQ77" s="8">
        <v>92</v>
      </c>
      <c r="AR77" s="33">
        <v>76</v>
      </c>
      <c r="AT77" s="4">
        <v>92</v>
      </c>
      <c r="AU77" s="33">
        <v>85</v>
      </c>
      <c r="AW77" s="8">
        <v>92</v>
      </c>
      <c r="AX77" s="33">
        <v>89</v>
      </c>
      <c r="AZ77" s="8">
        <v>92</v>
      </c>
      <c r="BA77" s="33">
        <v>95</v>
      </c>
      <c r="BC77" s="8">
        <v>92</v>
      </c>
      <c r="BD77" s="33">
        <v>91</v>
      </c>
      <c r="BF77" s="8">
        <v>92</v>
      </c>
      <c r="BG77" s="33">
        <v>96</v>
      </c>
      <c r="BI77" s="8">
        <v>92</v>
      </c>
      <c r="BJ77" s="33">
        <v>85</v>
      </c>
      <c r="BL77" s="4">
        <v>92</v>
      </c>
      <c r="BM77" s="33">
        <v>93</v>
      </c>
      <c r="BO77" s="9">
        <v>92</v>
      </c>
      <c r="BP77" s="33">
        <v>84</v>
      </c>
      <c r="BR77" s="4">
        <v>92</v>
      </c>
      <c r="BS77" s="33">
        <v>95</v>
      </c>
      <c r="BU77" s="4">
        <v>92</v>
      </c>
      <c r="BV77" s="33">
        <v>94</v>
      </c>
      <c r="BX77" s="4">
        <v>92</v>
      </c>
      <c r="BY77" s="33">
        <v>94</v>
      </c>
      <c r="CA77" s="8">
        <v>92</v>
      </c>
      <c r="CB77" s="33">
        <v>95</v>
      </c>
      <c r="CD77" s="8">
        <v>92</v>
      </c>
      <c r="CE77" s="33">
        <v>95</v>
      </c>
    </row>
    <row r="78" spans="1:83" x14ac:dyDescent="0.3">
      <c r="A78" s="8">
        <v>91</v>
      </c>
      <c r="B78" s="32">
        <v>100</v>
      </c>
      <c r="D78" s="4">
        <v>91</v>
      </c>
      <c r="E78" s="32">
        <v>100</v>
      </c>
      <c r="G78" s="8">
        <v>91</v>
      </c>
      <c r="H78" s="33">
        <v>91</v>
      </c>
      <c r="J78" s="4">
        <v>91</v>
      </c>
      <c r="K78" s="32">
        <v>100</v>
      </c>
      <c r="M78" s="8">
        <v>91</v>
      </c>
      <c r="N78" s="33">
        <v>80</v>
      </c>
      <c r="P78" s="4">
        <v>91</v>
      </c>
      <c r="Q78" s="32">
        <v>100</v>
      </c>
      <c r="S78" s="8">
        <v>91</v>
      </c>
      <c r="T78" s="33">
        <v>77</v>
      </c>
      <c r="V78" s="8">
        <v>91</v>
      </c>
      <c r="W78" s="33">
        <v>91</v>
      </c>
      <c r="Y78" s="8">
        <v>91</v>
      </c>
      <c r="Z78" s="33">
        <v>70</v>
      </c>
      <c r="AB78" s="8">
        <v>91</v>
      </c>
      <c r="AC78" s="33">
        <v>86</v>
      </c>
      <c r="AE78" s="8">
        <v>91</v>
      </c>
      <c r="AF78" s="33">
        <v>73</v>
      </c>
      <c r="AH78" s="8">
        <v>91</v>
      </c>
      <c r="AI78" s="33">
        <v>84</v>
      </c>
      <c r="AK78" s="8">
        <v>91</v>
      </c>
      <c r="AL78" s="33">
        <v>73</v>
      </c>
      <c r="AN78" s="8">
        <v>91</v>
      </c>
      <c r="AO78" s="33">
        <v>84</v>
      </c>
      <c r="AQ78" s="8">
        <v>91</v>
      </c>
      <c r="AR78" s="33">
        <v>76</v>
      </c>
      <c r="AT78" s="8">
        <v>91</v>
      </c>
      <c r="AU78" s="33">
        <v>84</v>
      </c>
      <c r="AW78" s="8">
        <v>91</v>
      </c>
      <c r="AX78" s="33">
        <v>89</v>
      </c>
      <c r="AZ78" s="8">
        <v>91</v>
      </c>
      <c r="BA78" s="33">
        <v>95</v>
      </c>
      <c r="BC78" s="8">
        <v>91</v>
      </c>
      <c r="BD78" s="33">
        <v>90</v>
      </c>
      <c r="BF78" s="8">
        <v>91</v>
      </c>
      <c r="BG78" s="33">
        <v>96</v>
      </c>
      <c r="BI78" s="8">
        <v>91</v>
      </c>
      <c r="BJ78" s="33">
        <v>85</v>
      </c>
      <c r="BL78" s="8">
        <v>91</v>
      </c>
      <c r="BM78" s="33">
        <v>93</v>
      </c>
      <c r="BO78" s="8">
        <v>91</v>
      </c>
      <c r="BP78" s="33">
        <v>84</v>
      </c>
      <c r="BR78" s="8">
        <v>91</v>
      </c>
      <c r="BS78" s="33">
        <v>95</v>
      </c>
      <c r="BU78" s="8">
        <v>91</v>
      </c>
      <c r="BV78" s="33">
        <v>94</v>
      </c>
      <c r="BX78" s="8">
        <v>91</v>
      </c>
      <c r="BY78" s="33">
        <v>94</v>
      </c>
      <c r="CA78" s="4">
        <v>91</v>
      </c>
      <c r="CB78" s="33">
        <v>95</v>
      </c>
      <c r="CD78" s="4">
        <v>91</v>
      </c>
      <c r="CE78" s="33">
        <v>95</v>
      </c>
    </row>
    <row r="79" spans="1:83" x14ac:dyDescent="0.3">
      <c r="A79" s="4">
        <v>90</v>
      </c>
      <c r="B79" s="32">
        <v>100</v>
      </c>
      <c r="D79" s="8">
        <v>90</v>
      </c>
      <c r="E79" s="32">
        <v>100</v>
      </c>
      <c r="G79" s="8">
        <v>90</v>
      </c>
      <c r="H79" s="33">
        <v>90</v>
      </c>
      <c r="J79" s="8">
        <v>90</v>
      </c>
      <c r="K79" s="32">
        <v>100</v>
      </c>
      <c r="M79" s="8">
        <v>90</v>
      </c>
      <c r="N79" s="33">
        <v>80</v>
      </c>
      <c r="P79" s="8">
        <v>90</v>
      </c>
      <c r="Q79" s="32">
        <v>100</v>
      </c>
      <c r="S79" s="8">
        <v>90</v>
      </c>
      <c r="T79" s="33">
        <v>76</v>
      </c>
      <c r="V79" s="8">
        <v>90</v>
      </c>
      <c r="W79" s="33">
        <v>90</v>
      </c>
      <c r="Y79" s="8">
        <v>90</v>
      </c>
      <c r="Z79" s="33">
        <v>70</v>
      </c>
      <c r="AB79" s="8">
        <v>90</v>
      </c>
      <c r="AC79" s="33">
        <v>86</v>
      </c>
      <c r="AE79" s="8">
        <v>90</v>
      </c>
      <c r="AF79" s="33">
        <v>72</v>
      </c>
      <c r="AH79" s="8">
        <v>90</v>
      </c>
      <c r="AI79" s="33">
        <v>84</v>
      </c>
      <c r="AK79" s="8">
        <v>90</v>
      </c>
      <c r="AL79" s="33">
        <v>72</v>
      </c>
      <c r="AN79" s="8">
        <v>90</v>
      </c>
      <c r="AO79" s="33">
        <v>84</v>
      </c>
      <c r="AQ79" s="8">
        <v>90</v>
      </c>
      <c r="AR79" s="33">
        <v>76</v>
      </c>
      <c r="AT79" s="4">
        <v>90</v>
      </c>
      <c r="AU79" s="33">
        <v>84</v>
      </c>
      <c r="AW79" s="8">
        <v>90</v>
      </c>
      <c r="AX79" s="33">
        <v>88</v>
      </c>
      <c r="AZ79" s="8">
        <v>90</v>
      </c>
      <c r="BA79" s="33">
        <v>95</v>
      </c>
      <c r="BC79" s="8">
        <v>90</v>
      </c>
      <c r="BD79" s="33">
        <v>90</v>
      </c>
      <c r="BF79" s="8">
        <v>90</v>
      </c>
      <c r="BG79" s="33">
        <v>95</v>
      </c>
      <c r="BI79" s="8">
        <v>90</v>
      </c>
      <c r="BJ79" s="33">
        <v>85</v>
      </c>
      <c r="BL79" s="4">
        <v>90</v>
      </c>
      <c r="BM79" s="33">
        <v>93</v>
      </c>
      <c r="BO79" s="9">
        <v>90</v>
      </c>
      <c r="BP79" s="33">
        <v>84</v>
      </c>
      <c r="BR79" s="4">
        <v>90</v>
      </c>
      <c r="BS79" s="33">
        <v>95</v>
      </c>
      <c r="BU79" s="4">
        <v>90</v>
      </c>
      <c r="BV79" s="33">
        <v>93</v>
      </c>
      <c r="BX79" s="4">
        <v>90</v>
      </c>
      <c r="BY79" s="33">
        <v>94</v>
      </c>
      <c r="CA79" s="8">
        <v>90</v>
      </c>
      <c r="CB79" s="33">
        <v>95</v>
      </c>
      <c r="CD79" s="8">
        <v>90</v>
      </c>
      <c r="CE79" s="33">
        <v>95</v>
      </c>
    </row>
    <row r="80" spans="1:83" x14ac:dyDescent="0.3">
      <c r="A80" s="8">
        <v>89</v>
      </c>
      <c r="B80" s="32">
        <v>100</v>
      </c>
      <c r="D80" s="4">
        <v>89</v>
      </c>
      <c r="E80" s="32">
        <v>100</v>
      </c>
      <c r="G80" s="8">
        <v>89</v>
      </c>
      <c r="H80" s="33">
        <v>89</v>
      </c>
      <c r="J80" s="4">
        <v>89</v>
      </c>
      <c r="K80" s="32">
        <v>100</v>
      </c>
      <c r="M80" s="8">
        <v>89</v>
      </c>
      <c r="N80" s="33">
        <v>79</v>
      </c>
      <c r="P80" s="4">
        <v>89</v>
      </c>
      <c r="Q80" s="32">
        <v>100</v>
      </c>
      <c r="S80" s="8">
        <v>89</v>
      </c>
      <c r="T80" s="33">
        <v>76</v>
      </c>
      <c r="V80" s="8">
        <v>89</v>
      </c>
      <c r="W80" s="33">
        <v>89</v>
      </c>
      <c r="Y80" s="8">
        <v>89</v>
      </c>
      <c r="Z80" s="33">
        <v>70</v>
      </c>
      <c r="AB80" s="8">
        <v>89</v>
      </c>
      <c r="AC80" s="33">
        <v>85</v>
      </c>
      <c r="AE80" s="8">
        <v>89</v>
      </c>
      <c r="AF80" s="33">
        <v>72</v>
      </c>
      <c r="AH80" s="8">
        <v>89</v>
      </c>
      <c r="AI80" s="33">
        <v>83</v>
      </c>
      <c r="AK80" s="8">
        <v>89</v>
      </c>
      <c r="AL80" s="33">
        <v>72</v>
      </c>
      <c r="AN80" s="8">
        <v>89</v>
      </c>
      <c r="AO80" s="33">
        <v>83</v>
      </c>
      <c r="AQ80" s="8">
        <v>89</v>
      </c>
      <c r="AR80" s="33">
        <v>75</v>
      </c>
      <c r="AT80" s="8">
        <v>89</v>
      </c>
      <c r="AU80" s="33">
        <v>84</v>
      </c>
      <c r="AW80" s="8">
        <v>89</v>
      </c>
      <c r="AX80" s="33">
        <v>88</v>
      </c>
      <c r="AZ80" s="8">
        <v>89</v>
      </c>
      <c r="BA80" s="33">
        <v>94</v>
      </c>
      <c r="BC80" s="8">
        <v>89</v>
      </c>
      <c r="BD80" s="33">
        <v>89</v>
      </c>
      <c r="BF80" s="8">
        <v>89</v>
      </c>
      <c r="BG80" s="33">
        <v>95</v>
      </c>
      <c r="BI80" s="8">
        <v>89</v>
      </c>
      <c r="BJ80" s="33">
        <v>84</v>
      </c>
      <c r="BL80" s="8">
        <v>89</v>
      </c>
      <c r="BM80" s="33">
        <v>92</v>
      </c>
      <c r="BO80" s="8">
        <v>89</v>
      </c>
      <c r="BP80" s="33">
        <v>83</v>
      </c>
      <c r="BR80" s="8">
        <v>89</v>
      </c>
      <c r="BS80" s="33">
        <v>94</v>
      </c>
      <c r="BU80" s="8">
        <v>89</v>
      </c>
      <c r="BV80" s="33">
        <v>93</v>
      </c>
      <c r="BX80" s="8">
        <v>89</v>
      </c>
      <c r="BY80" s="33">
        <v>94</v>
      </c>
      <c r="CA80" s="4">
        <v>89</v>
      </c>
      <c r="CB80" s="33">
        <v>94</v>
      </c>
      <c r="CD80" s="4">
        <v>89</v>
      </c>
      <c r="CE80" s="33">
        <v>94</v>
      </c>
    </row>
    <row r="81" spans="1:83" x14ac:dyDescent="0.3">
      <c r="A81" s="4">
        <v>88</v>
      </c>
      <c r="B81" s="32">
        <v>100</v>
      </c>
      <c r="D81" s="8">
        <v>88</v>
      </c>
      <c r="E81" s="32">
        <v>100</v>
      </c>
      <c r="G81" s="8">
        <v>88</v>
      </c>
      <c r="H81" s="33">
        <v>88</v>
      </c>
      <c r="J81" s="4">
        <v>88</v>
      </c>
      <c r="K81" s="32">
        <v>100</v>
      </c>
      <c r="M81" s="8">
        <v>88</v>
      </c>
      <c r="N81" s="33">
        <v>79</v>
      </c>
      <c r="P81" s="8">
        <v>88</v>
      </c>
      <c r="Q81" s="33">
        <v>99</v>
      </c>
      <c r="S81" s="8">
        <v>88</v>
      </c>
      <c r="T81" s="33">
        <v>76</v>
      </c>
      <c r="V81" s="8">
        <v>88</v>
      </c>
      <c r="W81" s="33">
        <v>88</v>
      </c>
      <c r="Y81" s="8">
        <v>88</v>
      </c>
      <c r="Z81" s="33">
        <v>70</v>
      </c>
      <c r="AB81" s="8">
        <v>88</v>
      </c>
      <c r="AC81" s="33">
        <v>85</v>
      </c>
      <c r="AE81" s="8">
        <v>88</v>
      </c>
      <c r="AF81" s="33">
        <v>72</v>
      </c>
      <c r="AH81" s="8">
        <v>88</v>
      </c>
      <c r="AI81" s="33">
        <v>83</v>
      </c>
      <c r="AK81" s="8">
        <v>88</v>
      </c>
      <c r="AL81" s="33">
        <v>72</v>
      </c>
      <c r="AN81" s="8">
        <v>88</v>
      </c>
      <c r="AO81" s="33">
        <v>83</v>
      </c>
      <c r="AQ81" s="8">
        <v>88</v>
      </c>
      <c r="AR81" s="33">
        <v>75</v>
      </c>
      <c r="AT81" s="4">
        <v>88</v>
      </c>
      <c r="AU81" s="33">
        <v>83</v>
      </c>
      <c r="AW81" s="8">
        <v>88</v>
      </c>
      <c r="AX81" s="33">
        <v>87</v>
      </c>
      <c r="AZ81" s="8">
        <v>88</v>
      </c>
      <c r="BA81" s="33">
        <v>94</v>
      </c>
      <c r="BC81" s="8">
        <v>88</v>
      </c>
      <c r="BD81" s="33">
        <v>89</v>
      </c>
      <c r="BF81" s="8">
        <v>88</v>
      </c>
      <c r="BG81" s="33">
        <v>95</v>
      </c>
      <c r="BI81" s="8">
        <v>88</v>
      </c>
      <c r="BJ81" s="33">
        <v>84</v>
      </c>
      <c r="BL81" s="4">
        <v>88</v>
      </c>
      <c r="BM81" s="33">
        <v>92</v>
      </c>
      <c r="BO81" s="9">
        <v>88</v>
      </c>
      <c r="BP81" s="33">
        <v>83</v>
      </c>
      <c r="BR81" s="4">
        <v>88</v>
      </c>
      <c r="BS81" s="33">
        <v>94</v>
      </c>
      <c r="BU81" s="4">
        <v>88</v>
      </c>
      <c r="BV81" s="33">
        <v>93</v>
      </c>
      <c r="BX81" s="4">
        <v>88</v>
      </c>
      <c r="BY81" s="33">
        <v>94</v>
      </c>
      <c r="CA81" s="8">
        <v>88</v>
      </c>
      <c r="CB81" s="33">
        <v>94</v>
      </c>
      <c r="CD81" s="8">
        <v>88</v>
      </c>
      <c r="CE81" s="33">
        <v>94</v>
      </c>
    </row>
    <row r="82" spans="1:83" x14ac:dyDescent="0.3">
      <c r="A82" s="8">
        <v>87</v>
      </c>
      <c r="B82" s="32">
        <v>100</v>
      </c>
      <c r="D82" s="4">
        <v>87</v>
      </c>
      <c r="E82" s="32">
        <v>100</v>
      </c>
      <c r="G82" s="8">
        <v>87</v>
      </c>
      <c r="H82" s="33">
        <v>87</v>
      </c>
      <c r="J82" s="8">
        <v>87</v>
      </c>
      <c r="K82" s="33">
        <v>99</v>
      </c>
      <c r="M82" s="8">
        <v>87</v>
      </c>
      <c r="N82" s="33">
        <v>78</v>
      </c>
      <c r="P82" s="8">
        <v>87</v>
      </c>
      <c r="Q82" s="33">
        <v>98</v>
      </c>
      <c r="S82" s="8">
        <v>87</v>
      </c>
      <c r="T82" s="33">
        <v>75</v>
      </c>
      <c r="V82" s="8">
        <v>87</v>
      </c>
      <c r="W82" s="33">
        <v>87</v>
      </c>
      <c r="Y82" s="8">
        <v>87</v>
      </c>
      <c r="Z82" s="33">
        <v>69</v>
      </c>
      <c r="AB82" s="8">
        <v>87</v>
      </c>
      <c r="AC82" s="33">
        <v>84</v>
      </c>
      <c r="AE82" s="8">
        <v>87</v>
      </c>
      <c r="AF82" s="33">
        <v>71</v>
      </c>
      <c r="AH82" s="8">
        <v>87</v>
      </c>
      <c r="AI82" s="33">
        <v>83</v>
      </c>
      <c r="AK82" s="8">
        <v>87</v>
      </c>
      <c r="AL82" s="33">
        <v>71</v>
      </c>
      <c r="AN82" s="8">
        <v>87</v>
      </c>
      <c r="AO82" s="33">
        <v>83</v>
      </c>
      <c r="AQ82" s="8">
        <v>87</v>
      </c>
      <c r="AR82" s="33">
        <v>75</v>
      </c>
      <c r="AT82" s="8">
        <v>87</v>
      </c>
      <c r="AU82" s="33">
        <v>83</v>
      </c>
      <c r="AW82" s="8">
        <v>87</v>
      </c>
      <c r="AX82" s="33">
        <v>87</v>
      </c>
      <c r="AZ82" s="8">
        <v>87</v>
      </c>
      <c r="BA82" s="33">
        <v>94</v>
      </c>
      <c r="BC82" s="8">
        <v>87</v>
      </c>
      <c r="BD82" s="33">
        <v>88</v>
      </c>
      <c r="BF82" s="8">
        <v>87</v>
      </c>
      <c r="BG82" s="33">
        <v>95</v>
      </c>
      <c r="BI82" s="8">
        <v>87</v>
      </c>
      <c r="BJ82" s="33">
        <v>84</v>
      </c>
      <c r="BL82" s="8">
        <v>87</v>
      </c>
      <c r="BM82" s="33">
        <v>92</v>
      </c>
      <c r="BO82" s="8">
        <v>87</v>
      </c>
      <c r="BP82" s="33">
        <v>83</v>
      </c>
      <c r="BR82" s="8">
        <v>87</v>
      </c>
      <c r="BS82" s="33">
        <v>94</v>
      </c>
      <c r="BU82" s="8">
        <v>87</v>
      </c>
      <c r="BV82" s="33">
        <v>93</v>
      </c>
      <c r="BX82" s="8">
        <v>87</v>
      </c>
      <c r="BY82" s="33">
        <v>93</v>
      </c>
      <c r="CA82" s="4">
        <v>87</v>
      </c>
      <c r="CB82" s="33">
        <v>94</v>
      </c>
      <c r="CD82" s="4">
        <v>87</v>
      </c>
      <c r="CE82" s="33">
        <v>94</v>
      </c>
    </row>
    <row r="83" spans="1:83" x14ac:dyDescent="0.3">
      <c r="A83" s="4">
        <v>86</v>
      </c>
      <c r="B83" s="32">
        <v>100</v>
      </c>
      <c r="D83" s="8">
        <v>86</v>
      </c>
      <c r="E83" s="32">
        <v>100</v>
      </c>
      <c r="G83" s="8">
        <v>86</v>
      </c>
      <c r="H83" s="33">
        <v>86</v>
      </c>
      <c r="J83" s="8">
        <v>86</v>
      </c>
      <c r="K83" s="33">
        <v>98</v>
      </c>
      <c r="M83" s="8">
        <v>86</v>
      </c>
      <c r="N83" s="33">
        <v>78</v>
      </c>
      <c r="P83" s="8">
        <v>86</v>
      </c>
      <c r="Q83" s="33">
        <v>97</v>
      </c>
      <c r="S83" s="8">
        <v>86</v>
      </c>
      <c r="T83" s="33">
        <v>75</v>
      </c>
      <c r="V83" s="8">
        <v>86</v>
      </c>
      <c r="W83" s="33">
        <v>86</v>
      </c>
      <c r="Y83" s="8">
        <v>86</v>
      </c>
      <c r="Z83" s="33">
        <v>69</v>
      </c>
      <c r="AB83" s="8">
        <v>86</v>
      </c>
      <c r="AC83" s="33">
        <v>84</v>
      </c>
      <c r="AE83" s="8">
        <v>86</v>
      </c>
      <c r="AF83" s="33">
        <v>71</v>
      </c>
      <c r="AH83" s="8">
        <v>86</v>
      </c>
      <c r="AI83" s="33">
        <v>82</v>
      </c>
      <c r="AK83" s="8">
        <v>86</v>
      </c>
      <c r="AL83" s="33">
        <v>71</v>
      </c>
      <c r="AN83" s="8">
        <v>86</v>
      </c>
      <c r="AO83" s="33">
        <v>82</v>
      </c>
      <c r="AQ83" s="8">
        <v>86</v>
      </c>
      <c r="AR83" s="33">
        <v>74</v>
      </c>
      <c r="AT83" s="4">
        <v>86</v>
      </c>
      <c r="AU83" s="33">
        <v>83</v>
      </c>
      <c r="AW83" s="8">
        <v>86</v>
      </c>
      <c r="AX83" s="33">
        <v>86</v>
      </c>
      <c r="AZ83" s="8">
        <v>86</v>
      </c>
      <c r="BA83" s="33">
        <v>94</v>
      </c>
      <c r="BC83" s="8">
        <v>86</v>
      </c>
      <c r="BD83" s="33">
        <v>88</v>
      </c>
      <c r="BF83" s="8">
        <v>86</v>
      </c>
      <c r="BG83" s="33">
        <v>94</v>
      </c>
      <c r="BI83" s="8">
        <v>86</v>
      </c>
      <c r="BJ83" s="33">
        <v>84</v>
      </c>
      <c r="BL83" s="4">
        <v>86</v>
      </c>
      <c r="BM83" s="33">
        <v>92</v>
      </c>
      <c r="BO83" s="9">
        <v>86</v>
      </c>
      <c r="BP83" s="33">
        <v>83</v>
      </c>
      <c r="BR83" s="4">
        <v>86</v>
      </c>
      <c r="BS83" s="33">
        <v>94</v>
      </c>
      <c r="BU83" s="4">
        <v>86</v>
      </c>
      <c r="BV83" s="33">
        <v>93</v>
      </c>
      <c r="BX83" s="4">
        <v>86</v>
      </c>
      <c r="BY83" s="33">
        <v>93</v>
      </c>
      <c r="CA83" s="8">
        <v>86</v>
      </c>
      <c r="CB83" s="33">
        <v>94</v>
      </c>
      <c r="CD83" s="8">
        <v>86</v>
      </c>
      <c r="CE83" s="33">
        <v>94</v>
      </c>
    </row>
    <row r="84" spans="1:83" x14ac:dyDescent="0.3">
      <c r="A84" s="8">
        <v>85</v>
      </c>
      <c r="B84" s="32">
        <v>100</v>
      </c>
      <c r="D84" s="4">
        <v>85</v>
      </c>
      <c r="E84" s="32">
        <v>100</v>
      </c>
      <c r="G84" s="8">
        <v>85</v>
      </c>
      <c r="H84" s="33">
        <v>85</v>
      </c>
      <c r="J84" s="8">
        <v>85</v>
      </c>
      <c r="K84" s="33">
        <v>97</v>
      </c>
      <c r="M84" s="8">
        <v>85</v>
      </c>
      <c r="N84" s="33">
        <v>78</v>
      </c>
      <c r="P84" s="8">
        <v>85</v>
      </c>
      <c r="Q84" s="33">
        <v>97</v>
      </c>
      <c r="S84" s="8">
        <v>85</v>
      </c>
      <c r="T84" s="33">
        <v>75</v>
      </c>
      <c r="V84" s="8">
        <v>85</v>
      </c>
      <c r="W84" s="33">
        <v>85</v>
      </c>
      <c r="Y84" s="8">
        <v>85</v>
      </c>
      <c r="Z84" s="33">
        <v>69</v>
      </c>
      <c r="AB84" s="8">
        <v>85</v>
      </c>
      <c r="AC84" s="33">
        <v>83</v>
      </c>
      <c r="AE84" s="8">
        <v>85</v>
      </c>
      <c r="AF84" s="33">
        <v>71</v>
      </c>
      <c r="AH84" s="8">
        <v>85</v>
      </c>
      <c r="AI84" s="33">
        <v>82</v>
      </c>
      <c r="AK84" s="8">
        <v>85</v>
      </c>
      <c r="AL84" s="33">
        <v>71</v>
      </c>
      <c r="AN84" s="8">
        <v>85</v>
      </c>
      <c r="AO84" s="33">
        <v>82</v>
      </c>
      <c r="AQ84" s="8">
        <v>85</v>
      </c>
      <c r="AR84" s="33">
        <v>74</v>
      </c>
      <c r="AT84" s="8">
        <v>85</v>
      </c>
      <c r="AU84" s="33">
        <v>82</v>
      </c>
      <c r="AW84" s="8">
        <v>85</v>
      </c>
      <c r="AX84" s="33">
        <v>86</v>
      </c>
      <c r="AZ84" s="8">
        <v>85</v>
      </c>
      <c r="BA84" s="33">
        <v>94</v>
      </c>
      <c r="BC84" s="8">
        <v>85</v>
      </c>
      <c r="BD84" s="33">
        <v>87</v>
      </c>
      <c r="BF84" s="8">
        <v>85</v>
      </c>
      <c r="BG84" s="33">
        <v>94</v>
      </c>
      <c r="BI84" s="8">
        <v>85</v>
      </c>
      <c r="BJ84" s="33">
        <v>84</v>
      </c>
      <c r="BL84" s="8">
        <v>85</v>
      </c>
      <c r="BM84" s="33">
        <v>92</v>
      </c>
      <c r="BO84" s="8">
        <v>85</v>
      </c>
      <c r="BP84" s="33">
        <v>83</v>
      </c>
      <c r="BR84" s="8">
        <v>85</v>
      </c>
      <c r="BS84" s="33">
        <v>94</v>
      </c>
      <c r="BU84" s="8">
        <v>85</v>
      </c>
      <c r="BV84" s="33">
        <v>92</v>
      </c>
      <c r="BX84" s="8">
        <v>85</v>
      </c>
      <c r="BY84" s="33">
        <v>93</v>
      </c>
      <c r="CA84" s="4">
        <v>85</v>
      </c>
      <c r="CB84" s="33">
        <v>93</v>
      </c>
      <c r="CD84" s="4">
        <v>85</v>
      </c>
      <c r="CE84" s="33">
        <v>94</v>
      </c>
    </row>
    <row r="85" spans="1:83" x14ac:dyDescent="0.3">
      <c r="A85" s="4">
        <v>84</v>
      </c>
      <c r="B85" s="32">
        <v>100</v>
      </c>
      <c r="D85" s="8">
        <v>84</v>
      </c>
      <c r="E85" s="32">
        <v>100</v>
      </c>
      <c r="G85" s="8">
        <v>84</v>
      </c>
      <c r="H85" s="33">
        <v>84</v>
      </c>
      <c r="J85" s="8">
        <v>84</v>
      </c>
      <c r="K85" s="33">
        <v>96</v>
      </c>
      <c r="M85" s="8">
        <v>84</v>
      </c>
      <c r="N85" s="33">
        <v>77</v>
      </c>
      <c r="P85" s="8">
        <v>84</v>
      </c>
      <c r="Q85" s="33">
        <v>96</v>
      </c>
      <c r="S85" s="8">
        <v>84</v>
      </c>
      <c r="T85" s="33">
        <v>74</v>
      </c>
      <c r="V85" s="8">
        <v>84</v>
      </c>
      <c r="W85" s="33">
        <v>85</v>
      </c>
      <c r="Y85" s="8">
        <v>84</v>
      </c>
      <c r="Z85" s="33">
        <v>69</v>
      </c>
      <c r="AB85" s="8">
        <v>84</v>
      </c>
      <c r="AC85" s="33">
        <v>83</v>
      </c>
      <c r="AE85" s="8">
        <v>84</v>
      </c>
      <c r="AF85" s="33">
        <v>71</v>
      </c>
      <c r="AH85" s="8">
        <v>84</v>
      </c>
      <c r="AI85" s="33">
        <v>82</v>
      </c>
      <c r="AK85" s="8">
        <v>84</v>
      </c>
      <c r="AL85" s="33">
        <v>71</v>
      </c>
      <c r="AN85" s="8">
        <v>84</v>
      </c>
      <c r="AO85" s="33">
        <v>82</v>
      </c>
      <c r="AQ85" s="8">
        <v>84</v>
      </c>
      <c r="AR85" s="33">
        <v>74</v>
      </c>
      <c r="AT85" s="4">
        <v>84</v>
      </c>
      <c r="AU85" s="33">
        <v>82</v>
      </c>
      <c r="AW85" s="8">
        <v>84</v>
      </c>
      <c r="AX85" s="33">
        <v>85</v>
      </c>
      <c r="AZ85" s="8">
        <v>84</v>
      </c>
      <c r="BA85" s="33">
        <v>93</v>
      </c>
      <c r="BC85" s="8">
        <v>84</v>
      </c>
      <c r="BD85" s="33">
        <v>87</v>
      </c>
      <c r="BF85" s="8">
        <v>84</v>
      </c>
      <c r="BG85" s="33">
        <v>94</v>
      </c>
      <c r="BI85" s="8">
        <v>84</v>
      </c>
      <c r="BJ85" s="33">
        <v>83</v>
      </c>
      <c r="BL85" s="4">
        <v>84</v>
      </c>
      <c r="BM85" s="33">
        <v>91</v>
      </c>
      <c r="BO85" s="9">
        <v>84</v>
      </c>
      <c r="BP85" s="33">
        <v>82</v>
      </c>
      <c r="BR85" s="4">
        <v>84</v>
      </c>
      <c r="BS85" s="33">
        <v>93</v>
      </c>
      <c r="BU85" s="4">
        <v>84</v>
      </c>
      <c r="BV85" s="33">
        <v>92</v>
      </c>
      <c r="BX85" s="4">
        <v>84</v>
      </c>
      <c r="BY85" s="33">
        <v>93</v>
      </c>
      <c r="CA85" s="8">
        <v>84</v>
      </c>
      <c r="CB85" s="33">
        <v>93</v>
      </c>
      <c r="CD85" s="8">
        <v>84</v>
      </c>
      <c r="CE85" s="33">
        <v>93</v>
      </c>
    </row>
    <row r="86" spans="1:83" x14ac:dyDescent="0.3">
      <c r="A86" s="8">
        <v>83</v>
      </c>
      <c r="B86" s="32">
        <v>100</v>
      </c>
      <c r="D86" s="4">
        <v>83</v>
      </c>
      <c r="E86" s="32">
        <v>100</v>
      </c>
      <c r="G86" s="8">
        <v>83</v>
      </c>
      <c r="H86" s="33">
        <v>84</v>
      </c>
      <c r="J86" s="8">
        <v>83</v>
      </c>
      <c r="K86" s="33">
        <v>95</v>
      </c>
      <c r="M86" s="8">
        <v>83</v>
      </c>
      <c r="N86" s="33">
        <v>77</v>
      </c>
      <c r="P86" s="8">
        <v>83</v>
      </c>
      <c r="Q86" s="33">
        <v>96</v>
      </c>
      <c r="S86" s="8">
        <v>83</v>
      </c>
      <c r="T86" s="33">
        <v>74</v>
      </c>
      <c r="V86" s="8">
        <v>83</v>
      </c>
      <c r="W86" s="33">
        <v>84</v>
      </c>
      <c r="Y86" s="8">
        <v>83</v>
      </c>
      <c r="Z86" s="33">
        <v>68</v>
      </c>
      <c r="AB86" s="8">
        <v>83</v>
      </c>
      <c r="AC86" s="33">
        <v>82</v>
      </c>
      <c r="AE86" s="8">
        <v>83</v>
      </c>
      <c r="AF86" s="33">
        <v>70</v>
      </c>
      <c r="AH86" s="8">
        <v>83</v>
      </c>
      <c r="AI86" s="33">
        <v>81</v>
      </c>
      <c r="AK86" s="8">
        <v>83</v>
      </c>
      <c r="AL86" s="33">
        <v>70</v>
      </c>
      <c r="AN86" s="8">
        <v>83</v>
      </c>
      <c r="AO86" s="33">
        <v>81</v>
      </c>
      <c r="AQ86" s="8">
        <v>83</v>
      </c>
      <c r="AR86" s="33">
        <v>73</v>
      </c>
      <c r="AT86" s="8">
        <v>83</v>
      </c>
      <c r="AU86" s="33">
        <v>82</v>
      </c>
      <c r="AW86" s="8">
        <v>83</v>
      </c>
      <c r="AX86" s="33">
        <v>85</v>
      </c>
      <c r="AZ86" s="8">
        <v>83</v>
      </c>
      <c r="BA86" s="33">
        <v>93</v>
      </c>
      <c r="BC86" s="8">
        <v>83</v>
      </c>
      <c r="BD86" s="33">
        <v>86</v>
      </c>
      <c r="BF86" s="8">
        <v>83</v>
      </c>
      <c r="BG86" s="33">
        <v>94</v>
      </c>
      <c r="BI86" s="8">
        <v>83</v>
      </c>
      <c r="BJ86" s="33">
        <v>83</v>
      </c>
      <c r="BL86" s="8">
        <v>83</v>
      </c>
      <c r="BM86" s="33">
        <v>91</v>
      </c>
      <c r="BO86" s="8">
        <v>83</v>
      </c>
      <c r="BP86" s="33">
        <v>82</v>
      </c>
      <c r="BR86" s="8">
        <v>83</v>
      </c>
      <c r="BS86" s="33">
        <v>93</v>
      </c>
      <c r="BU86" s="8">
        <v>83</v>
      </c>
      <c r="BV86" s="33">
        <v>92</v>
      </c>
      <c r="BX86" s="8">
        <v>83</v>
      </c>
      <c r="BY86" s="33">
        <v>93</v>
      </c>
      <c r="CA86" s="4">
        <v>83</v>
      </c>
      <c r="CB86" s="33">
        <v>93</v>
      </c>
      <c r="CD86" s="4">
        <v>83</v>
      </c>
      <c r="CE86" s="33">
        <v>93</v>
      </c>
    </row>
    <row r="87" spans="1:83" x14ac:dyDescent="0.3">
      <c r="A87" s="4">
        <v>82</v>
      </c>
      <c r="B87" s="32">
        <v>100</v>
      </c>
      <c r="D87" s="8">
        <v>82</v>
      </c>
      <c r="E87" s="32">
        <v>100</v>
      </c>
      <c r="G87" s="8">
        <v>82</v>
      </c>
      <c r="H87" s="33">
        <v>83</v>
      </c>
      <c r="J87" s="8">
        <v>82</v>
      </c>
      <c r="K87" s="33">
        <v>94</v>
      </c>
      <c r="M87" s="8">
        <v>82</v>
      </c>
      <c r="N87" s="33">
        <v>77</v>
      </c>
      <c r="P87" s="8">
        <v>82</v>
      </c>
      <c r="Q87" s="33">
        <v>95</v>
      </c>
      <c r="S87" s="8">
        <v>82</v>
      </c>
      <c r="T87" s="33">
        <v>74</v>
      </c>
      <c r="V87" s="8">
        <v>82</v>
      </c>
      <c r="W87" s="33">
        <v>84</v>
      </c>
      <c r="Y87" s="8">
        <v>82</v>
      </c>
      <c r="Z87" s="33">
        <v>68</v>
      </c>
      <c r="AB87" s="8">
        <v>82</v>
      </c>
      <c r="AC87" s="33">
        <v>82</v>
      </c>
      <c r="AE87" s="8">
        <v>82</v>
      </c>
      <c r="AF87" s="33">
        <v>70</v>
      </c>
      <c r="AH87" s="8">
        <v>82</v>
      </c>
      <c r="AI87" s="33">
        <v>81</v>
      </c>
      <c r="AK87" s="8">
        <v>82</v>
      </c>
      <c r="AL87" s="33">
        <v>70</v>
      </c>
      <c r="AN87" s="8">
        <v>82</v>
      </c>
      <c r="AO87" s="33">
        <v>81</v>
      </c>
      <c r="AQ87" s="8">
        <v>82</v>
      </c>
      <c r="AR87" s="33">
        <v>73</v>
      </c>
      <c r="AT87" s="4">
        <v>82</v>
      </c>
      <c r="AU87" s="33">
        <v>81</v>
      </c>
      <c r="AW87" s="8">
        <v>82</v>
      </c>
      <c r="AX87" s="33">
        <v>84</v>
      </c>
      <c r="AZ87" s="8">
        <v>82</v>
      </c>
      <c r="BA87" s="33">
        <v>93</v>
      </c>
      <c r="BC87" s="8">
        <v>82</v>
      </c>
      <c r="BD87" s="33">
        <v>86</v>
      </c>
      <c r="BF87" s="8">
        <v>82</v>
      </c>
      <c r="BG87" s="33">
        <v>93</v>
      </c>
      <c r="BI87" s="8">
        <v>82</v>
      </c>
      <c r="BJ87" s="33">
        <v>83</v>
      </c>
      <c r="BL87" s="4">
        <v>82</v>
      </c>
      <c r="BM87" s="33">
        <v>91</v>
      </c>
      <c r="BO87" s="9">
        <v>82</v>
      </c>
      <c r="BP87" s="33">
        <v>82</v>
      </c>
      <c r="BR87" s="4">
        <v>82</v>
      </c>
      <c r="BS87" s="33">
        <v>93</v>
      </c>
      <c r="BU87" s="8">
        <v>82</v>
      </c>
      <c r="BV87" s="33">
        <v>92</v>
      </c>
      <c r="BX87" s="4">
        <v>82</v>
      </c>
      <c r="BY87" s="33">
        <v>92</v>
      </c>
      <c r="CA87" s="8">
        <v>82</v>
      </c>
      <c r="CB87" s="33">
        <v>93</v>
      </c>
      <c r="CD87" s="8">
        <v>82</v>
      </c>
      <c r="CE87" s="33">
        <v>93</v>
      </c>
    </row>
    <row r="88" spans="1:83" x14ac:dyDescent="0.3">
      <c r="A88" s="8">
        <v>81</v>
      </c>
      <c r="B88" s="32">
        <v>100</v>
      </c>
      <c r="D88" s="4">
        <v>81</v>
      </c>
      <c r="E88" s="32">
        <v>100</v>
      </c>
      <c r="G88" s="8">
        <v>81</v>
      </c>
      <c r="H88" s="33">
        <v>83</v>
      </c>
      <c r="J88" s="8">
        <v>81</v>
      </c>
      <c r="K88" s="33">
        <v>94</v>
      </c>
      <c r="M88" s="8">
        <v>81</v>
      </c>
      <c r="N88" s="33">
        <v>76</v>
      </c>
      <c r="P88" s="8">
        <v>81</v>
      </c>
      <c r="Q88" s="33">
        <v>94</v>
      </c>
      <c r="S88" s="8">
        <v>81</v>
      </c>
      <c r="T88" s="33">
        <v>73</v>
      </c>
      <c r="V88" s="8">
        <v>81</v>
      </c>
      <c r="W88" s="33">
        <v>83</v>
      </c>
      <c r="Y88" s="8">
        <v>81</v>
      </c>
      <c r="Z88" s="33">
        <v>68</v>
      </c>
      <c r="AB88" s="8">
        <v>81</v>
      </c>
      <c r="AC88" s="33">
        <v>81</v>
      </c>
      <c r="AE88" s="8">
        <v>81</v>
      </c>
      <c r="AF88" s="33">
        <v>70</v>
      </c>
      <c r="AH88" s="8">
        <v>81</v>
      </c>
      <c r="AI88" s="33">
        <v>81</v>
      </c>
      <c r="AK88" s="8">
        <v>81</v>
      </c>
      <c r="AL88" s="33">
        <v>70</v>
      </c>
      <c r="AN88" s="8">
        <v>81</v>
      </c>
      <c r="AO88" s="33">
        <v>81</v>
      </c>
      <c r="AQ88" s="8">
        <v>81</v>
      </c>
      <c r="AR88" s="33">
        <v>73</v>
      </c>
      <c r="AT88" s="8">
        <v>81</v>
      </c>
      <c r="AU88" s="33">
        <v>81</v>
      </c>
      <c r="AW88" s="8">
        <v>81</v>
      </c>
      <c r="AX88" s="33">
        <v>84</v>
      </c>
      <c r="AZ88" s="8">
        <v>81</v>
      </c>
      <c r="BA88" s="33">
        <v>93</v>
      </c>
      <c r="BC88" s="8">
        <v>81</v>
      </c>
      <c r="BD88" s="33">
        <v>85</v>
      </c>
      <c r="BF88" s="8">
        <v>81</v>
      </c>
      <c r="BG88" s="33">
        <v>93</v>
      </c>
      <c r="BI88" s="8">
        <v>81</v>
      </c>
      <c r="BJ88" s="33">
        <v>83</v>
      </c>
      <c r="BL88" s="8">
        <v>81</v>
      </c>
      <c r="BM88" s="33">
        <v>91</v>
      </c>
      <c r="BO88" s="8">
        <v>81</v>
      </c>
      <c r="BP88" s="33">
        <v>82</v>
      </c>
      <c r="BR88" s="8">
        <v>81</v>
      </c>
      <c r="BS88" s="33">
        <v>93</v>
      </c>
      <c r="BU88" s="8">
        <v>81</v>
      </c>
      <c r="BV88" s="33">
        <v>91</v>
      </c>
      <c r="BX88" s="8">
        <v>81</v>
      </c>
      <c r="BY88" s="33">
        <v>92</v>
      </c>
      <c r="CA88" s="4">
        <v>81</v>
      </c>
      <c r="CB88" s="33">
        <v>92</v>
      </c>
      <c r="CD88" s="4">
        <v>81</v>
      </c>
      <c r="CE88" s="33">
        <v>93</v>
      </c>
    </row>
    <row r="89" spans="1:83" x14ac:dyDescent="0.3">
      <c r="A89" s="4">
        <v>80</v>
      </c>
      <c r="B89" s="32">
        <v>100</v>
      </c>
      <c r="D89" s="8">
        <v>80</v>
      </c>
      <c r="E89" s="32">
        <v>100</v>
      </c>
      <c r="G89" s="8">
        <v>80</v>
      </c>
      <c r="H89" s="33">
        <v>82</v>
      </c>
      <c r="J89" s="8">
        <v>80</v>
      </c>
      <c r="K89" s="33">
        <v>93</v>
      </c>
      <c r="M89" s="8">
        <v>80</v>
      </c>
      <c r="N89" s="33">
        <v>76</v>
      </c>
      <c r="P89" s="8">
        <v>80</v>
      </c>
      <c r="Q89" s="33">
        <v>93</v>
      </c>
      <c r="S89" s="8">
        <v>80</v>
      </c>
      <c r="T89" s="33">
        <v>73</v>
      </c>
      <c r="V89" s="8">
        <v>80</v>
      </c>
      <c r="W89" s="33">
        <v>83</v>
      </c>
      <c r="Y89" s="8">
        <v>80</v>
      </c>
      <c r="Z89" s="33">
        <v>68</v>
      </c>
      <c r="AB89" s="8">
        <v>80</v>
      </c>
      <c r="AC89" s="33">
        <v>81</v>
      </c>
      <c r="AE89" s="8">
        <v>80</v>
      </c>
      <c r="AF89" s="33">
        <v>70</v>
      </c>
      <c r="AH89" s="8">
        <v>80</v>
      </c>
      <c r="AI89" s="33">
        <v>80</v>
      </c>
      <c r="AK89" s="8">
        <v>80</v>
      </c>
      <c r="AL89" s="33">
        <v>70</v>
      </c>
      <c r="AN89" s="8">
        <v>80</v>
      </c>
      <c r="AO89" s="33">
        <v>80</v>
      </c>
      <c r="AQ89" s="8">
        <v>80</v>
      </c>
      <c r="AR89" s="33">
        <v>72</v>
      </c>
      <c r="AT89" s="4">
        <v>80</v>
      </c>
      <c r="AU89" s="33">
        <v>81</v>
      </c>
      <c r="AW89" s="8">
        <v>80</v>
      </c>
      <c r="AX89" s="33">
        <v>83</v>
      </c>
      <c r="AZ89" s="8">
        <v>80</v>
      </c>
      <c r="BA89" s="33">
        <v>93</v>
      </c>
      <c r="BC89" s="8">
        <v>80</v>
      </c>
      <c r="BD89" s="33">
        <v>85</v>
      </c>
      <c r="BF89" s="8">
        <v>80</v>
      </c>
      <c r="BG89" s="33">
        <v>93</v>
      </c>
      <c r="BI89" s="8">
        <v>80</v>
      </c>
      <c r="BJ89" s="33">
        <v>83</v>
      </c>
      <c r="BL89" s="4">
        <v>80</v>
      </c>
      <c r="BM89" s="33">
        <v>91</v>
      </c>
      <c r="BO89" s="9">
        <v>80</v>
      </c>
      <c r="BP89" s="33">
        <v>82</v>
      </c>
      <c r="BR89" s="4">
        <v>80</v>
      </c>
      <c r="BS89" s="33">
        <v>93</v>
      </c>
      <c r="BU89" s="8">
        <v>80</v>
      </c>
      <c r="BV89" s="33">
        <v>91</v>
      </c>
      <c r="BX89" s="4">
        <v>80</v>
      </c>
      <c r="BY89" s="33">
        <v>92</v>
      </c>
      <c r="CA89" s="8">
        <v>80</v>
      </c>
      <c r="CB89" s="33">
        <v>92</v>
      </c>
      <c r="CD89" s="8">
        <v>80</v>
      </c>
      <c r="CE89" s="33">
        <v>93</v>
      </c>
    </row>
    <row r="90" spans="1:83" x14ac:dyDescent="0.3">
      <c r="A90" s="8">
        <v>79</v>
      </c>
      <c r="B90" s="33">
        <v>98</v>
      </c>
      <c r="D90" s="4">
        <v>79</v>
      </c>
      <c r="E90" s="32">
        <v>100</v>
      </c>
      <c r="G90" s="8">
        <v>79</v>
      </c>
      <c r="H90" s="33">
        <v>82</v>
      </c>
      <c r="J90" s="8">
        <v>79</v>
      </c>
      <c r="K90" s="33">
        <v>93</v>
      </c>
      <c r="M90" s="8">
        <v>79</v>
      </c>
      <c r="N90" s="33">
        <v>76</v>
      </c>
      <c r="P90" s="8">
        <v>79</v>
      </c>
      <c r="Q90" s="33">
        <v>92</v>
      </c>
      <c r="S90" s="8">
        <v>79</v>
      </c>
      <c r="T90" s="33">
        <v>73</v>
      </c>
      <c r="V90" s="8">
        <v>79</v>
      </c>
      <c r="W90" s="33">
        <v>82</v>
      </c>
      <c r="Y90" s="8">
        <v>79</v>
      </c>
      <c r="Z90" s="33">
        <v>67</v>
      </c>
      <c r="AB90" s="8">
        <v>79</v>
      </c>
      <c r="AC90" s="33">
        <v>80</v>
      </c>
      <c r="AE90" s="8">
        <v>79</v>
      </c>
      <c r="AF90" s="33">
        <v>69</v>
      </c>
      <c r="AH90" s="8">
        <v>79</v>
      </c>
      <c r="AI90" s="33">
        <v>80</v>
      </c>
      <c r="AK90" s="8">
        <v>79</v>
      </c>
      <c r="AL90" s="33">
        <v>69</v>
      </c>
      <c r="AN90" s="8">
        <v>79</v>
      </c>
      <c r="AO90" s="33">
        <v>80</v>
      </c>
      <c r="AQ90" s="8">
        <v>79</v>
      </c>
      <c r="AR90" s="33">
        <v>72</v>
      </c>
      <c r="AT90" s="8">
        <v>79</v>
      </c>
      <c r="AU90" s="33">
        <v>80</v>
      </c>
      <c r="AW90" s="8">
        <v>79</v>
      </c>
      <c r="AX90" s="33">
        <v>83</v>
      </c>
      <c r="AZ90" s="8">
        <v>79</v>
      </c>
      <c r="BA90" s="33">
        <v>92</v>
      </c>
      <c r="BC90" s="8">
        <v>79</v>
      </c>
      <c r="BD90" s="33">
        <v>84</v>
      </c>
      <c r="BF90" s="8">
        <v>79</v>
      </c>
      <c r="BG90" s="33">
        <v>93</v>
      </c>
      <c r="BI90" s="8">
        <v>79</v>
      </c>
      <c r="BJ90" s="33">
        <v>82</v>
      </c>
      <c r="BL90" s="8">
        <v>79</v>
      </c>
      <c r="BM90" s="33">
        <v>90</v>
      </c>
      <c r="BO90" s="8">
        <v>79</v>
      </c>
      <c r="BP90" s="33">
        <v>81</v>
      </c>
      <c r="BR90" s="8">
        <v>79</v>
      </c>
      <c r="BS90" s="33">
        <v>92</v>
      </c>
      <c r="BU90" s="8">
        <v>79</v>
      </c>
      <c r="BV90" s="33">
        <v>91</v>
      </c>
      <c r="BX90" s="8">
        <v>79</v>
      </c>
      <c r="BY90" s="33">
        <v>92</v>
      </c>
      <c r="CA90" s="4">
        <v>79</v>
      </c>
      <c r="CB90" s="33">
        <v>92</v>
      </c>
      <c r="CD90" s="4">
        <v>79</v>
      </c>
      <c r="CE90" s="33">
        <v>92</v>
      </c>
    </row>
    <row r="91" spans="1:83" x14ac:dyDescent="0.3">
      <c r="A91" s="8">
        <v>78</v>
      </c>
      <c r="B91" s="33">
        <v>96</v>
      </c>
      <c r="D91" s="8">
        <v>78</v>
      </c>
      <c r="E91" s="32">
        <v>100</v>
      </c>
      <c r="G91" s="8">
        <v>78</v>
      </c>
      <c r="H91" s="33">
        <v>81</v>
      </c>
      <c r="J91" s="8">
        <v>78</v>
      </c>
      <c r="K91" s="33">
        <v>92</v>
      </c>
      <c r="M91" s="8">
        <v>78</v>
      </c>
      <c r="N91" s="33">
        <v>75</v>
      </c>
      <c r="P91" s="8">
        <v>78</v>
      </c>
      <c r="Q91" s="33">
        <v>91</v>
      </c>
      <c r="S91" s="8">
        <v>78</v>
      </c>
      <c r="T91" s="33">
        <v>72</v>
      </c>
      <c r="V91" s="8">
        <v>78</v>
      </c>
      <c r="W91" s="33">
        <v>82</v>
      </c>
      <c r="Y91" s="8">
        <v>78</v>
      </c>
      <c r="Z91" s="33">
        <v>67</v>
      </c>
      <c r="AB91" s="8">
        <v>78</v>
      </c>
      <c r="AC91" s="33">
        <v>80</v>
      </c>
      <c r="AE91" s="8">
        <v>78</v>
      </c>
      <c r="AF91" s="33">
        <v>69</v>
      </c>
      <c r="AH91" s="8">
        <v>78</v>
      </c>
      <c r="AI91" s="33">
        <v>80</v>
      </c>
      <c r="AK91" s="8">
        <v>78</v>
      </c>
      <c r="AL91" s="33">
        <v>69</v>
      </c>
      <c r="AN91" s="8">
        <v>78</v>
      </c>
      <c r="AO91" s="33">
        <v>80</v>
      </c>
      <c r="AQ91" s="8">
        <v>78</v>
      </c>
      <c r="AR91" s="33">
        <v>72</v>
      </c>
      <c r="AT91" s="4">
        <v>78</v>
      </c>
      <c r="AU91" s="33">
        <v>80</v>
      </c>
      <c r="AW91" s="8">
        <v>78</v>
      </c>
      <c r="AX91" s="33">
        <v>82</v>
      </c>
      <c r="AZ91" s="8">
        <v>78</v>
      </c>
      <c r="BA91" s="33">
        <v>92</v>
      </c>
      <c r="BC91" s="8">
        <v>78</v>
      </c>
      <c r="BD91" s="33">
        <v>84</v>
      </c>
      <c r="BF91" s="8">
        <v>78</v>
      </c>
      <c r="BG91" s="33">
        <v>92</v>
      </c>
      <c r="BI91" s="8">
        <v>78</v>
      </c>
      <c r="BJ91" s="33">
        <v>82</v>
      </c>
      <c r="BL91" s="4">
        <v>78</v>
      </c>
      <c r="BM91" s="33">
        <v>90</v>
      </c>
      <c r="BO91" s="9">
        <v>78</v>
      </c>
      <c r="BP91" s="33">
        <v>81</v>
      </c>
      <c r="BR91" s="4">
        <v>78</v>
      </c>
      <c r="BS91" s="33">
        <v>92</v>
      </c>
      <c r="BU91" s="8">
        <v>78</v>
      </c>
      <c r="BV91" s="33">
        <v>91</v>
      </c>
      <c r="BX91" s="4">
        <v>78</v>
      </c>
      <c r="BY91" s="33">
        <v>92</v>
      </c>
      <c r="CA91" s="8">
        <v>78</v>
      </c>
      <c r="CB91" s="33">
        <v>92</v>
      </c>
      <c r="CD91" s="8">
        <v>78</v>
      </c>
      <c r="CE91" s="33">
        <v>92</v>
      </c>
    </row>
    <row r="92" spans="1:83" x14ac:dyDescent="0.3">
      <c r="A92" s="8">
        <v>77</v>
      </c>
      <c r="B92" s="33">
        <v>95</v>
      </c>
      <c r="D92" s="4">
        <v>77</v>
      </c>
      <c r="E92" s="32">
        <v>100</v>
      </c>
      <c r="G92" s="8">
        <v>77</v>
      </c>
      <c r="H92" s="33">
        <v>81</v>
      </c>
      <c r="J92" s="8">
        <v>77</v>
      </c>
      <c r="K92" s="33">
        <v>92</v>
      </c>
      <c r="M92" s="8">
        <v>77</v>
      </c>
      <c r="N92" s="33">
        <v>75</v>
      </c>
      <c r="P92" s="8">
        <v>77</v>
      </c>
      <c r="Q92" s="33">
        <v>91</v>
      </c>
      <c r="S92" s="8">
        <v>77</v>
      </c>
      <c r="T92" s="33">
        <v>72</v>
      </c>
      <c r="V92" s="8">
        <v>77</v>
      </c>
      <c r="W92" s="33">
        <v>81</v>
      </c>
      <c r="Y92" s="8">
        <v>77</v>
      </c>
      <c r="Z92" s="33">
        <v>67</v>
      </c>
      <c r="AB92" s="8">
        <v>77</v>
      </c>
      <c r="AC92" s="33">
        <v>79</v>
      </c>
      <c r="AE92" s="8">
        <v>77</v>
      </c>
      <c r="AF92" s="33">
        <v>69</v>
      </c>
      <c r="AH92" s="8">
        <v>77</v>
      </c>
      <c r="AI92" s="33">
        <v>79</v>
      </c>
      <c r="AK92" s="8">
        <v>77</v>
      </c>
      <c r="AL92" s="33">
        <v>69</v>
      </c>
      <c r="AN92" s="8">
        <v>77</v>
      </c>
      <c r="AO92" s="33">
        <v>79</v>
      </c>
      <c r="AQ92" s="8">
        <v>77</v>
      </c>
      <c r="AR92" s="33">
        <v>71</v>
      </c>
      <c r="AT92" s="8">
        <v>77</v>
      </c>
      <c r="AU92" s="33">
        <v>80</v>
      </c>
      <c r="AW92" s="8">
        <v>77</v>
      </c>
      <c r="AX92" s="33">
        <v>82</v>
      </c>
      <c r="AZ92" s="8">
        <v>77</v>
      </c>
      <c r="BA92" s="33">
        <v>91</v>
      </c>
      <c r="BC92" s="8">
        <v>77</v>
      </c>
      <c r="BD92" s="33">
        <v>83</v>
      </c>
      <c r="BF92" s="8">
        <v>77</v>
      </c>
      <c r="BG92" s="33">
        <v>92</v>
      </c>
      <c r="BI92" s="8">
        <v>77</v>
      </c>
      <c r="BJ92" s="33">
        <v>82</v>
      </c>
      <c r="BL92" s="8">
        <v>77</v>
      </c>
      <c r="BM92" s="33">
        <v>90</v>
      </c>
      <c r="BO92" s="8">
        <v>77</v>
      </c>
      <c r="BP92" s="33">
        <v>81</v>
      </c>
      <c r="BR92" s="8">
        <v>77</v>
      </c>
      <c r="BS92" s="33">
        <v>92</v>
      </c>
      <c r="BU92" s="8">
        <v>77</v>
      </c>
      <c r="BV92" s="33">
        <v>90</v>
      </c>
      <c r="BX92" s="8">
        <v>77</v>
      </c>
      <c r="BY92" s="33">
        <v>91</v>
      </c>
      <c r="CA92" s="4">
        <v>77</v>
      </c>
      <c r="CB92" s="33">
        <v>91</v>
      </c>
      <c r="CD92" s="4">
        <v>77</v>
      </c>
      <c r="CE92" s="33">
        <v>92</v>
      </c>
    </row>
    <row r="93" spans="1:83" x14ac:dyDescent="0.3">
      <c r="A93" s="8">
        <v>76</v>
      </c>
      <c r="B93" s="33">
        <v>94</v>
      </c>
      <c r="D93" s="8">
        <v>76</v>
      </c>
      <c r="E93" s="32">
        <v>100</v>
      </c>
      <c r="G93" s="8">
        <v>76</v>
      </c>
      <c r="H93" s="33">
        <v>80</v>
      </c>
      <c r="J93" s="8">
        <v>76</v>
      </c>
      <c r="K93" s="33">
        <v>91</v>
      </c>
      <c r="M93" s="8">
        <v>76</v>
      </c>
      <c r="N93" s="33">
        <v>75</v>
      </c>
      <c r="P93" s="8">
        <v>76</v>
      </c>
      <c r="Q93" s="33">
        <v>90</v>
      </c>
      <c r="S93" s="8">
        <v>76</v>
      </c>
      <c r="T93" s="33">
        <v>72</v>
      </c>
      <c r="V93" s="8">
        <v>76</v>
      </c>
      <c r="W93" s="33">
        <v>81</v>
      </c>
      <c r="Y93" s="8">
        <v>76</v>
      </c>
      <c r="Z93" s="33">
        <v>67</v>
      </c>
      <c r="AB93" s="8">
        <v>76</v>
      </c>
      <c r="AC93" s="33">
        <v>79</v>
      </c>
      <c r="AE93" s="8">
        <v>76</v>
      </c>
      <c r="AF93" s="33">
        <v>69</v>
      </c>
      <c r="AH93" s="8">
        <v>76</v>
      </c>
      <c r="AI93" s="33">
        <v>79</v>
      </c>
      <c r="AK93" s="8">
        <v>76</v>
      </c>
      <c r="AL93" s="33">
        <v>69</v>
      </c>
      <c r="AN93" s="8">
        <v>76</v>
      </c>
      <c r="AO93" s="33">
        <v>79</v>
      </c>
      <c r="AQ93" s="8">
        <v>76</v>
      </c>
      <c r="AR93" s="33">
        <v>71</v>
      </c>
      <c r="AT93" s="4">
        <v>76</v>
      </c>
      <c r="AU93" s="33">
        <v>79</v>
      </c>
      <c r="AW93" s="8">
        <v>76</v>
      </c>
      <c r="AX93" s="33">
        <v>81</v>
      </c>
      <c r="AZ93" s="8">
        <v>76</v>
      </c>
      <c r="BA93" s="33">
        <v>91</v>
      </c>
      <c r="BC93" s="8">
        <v>76</v>
      </c>
      <c r="BD93" s="33">
        <v>83</v>
      </c>
      <c r="BF93" s="8">
        <v>76</v>
      </c>
      <c r="BG93" s="33">
        <v>92</v>
      </c>
      <c r="BI93" s="8">
        <v>76</v>
      </c>
      <c r="BJ93" s="33">
        <v>82</v>
      </c>
      <c r="BL93" s="4">
        <v>76</v>
      </c>
      <c r="BM93" s="33">
        <v>90</v>
      </c>
      <c r="BO93" s="9">
        <v>76</v>
      </c>
      <c r="BP93" s="33">
        <v>81</v>
      </c>
      <c r="BR93" s="4">
        <v>76</v>
      </c>
      <c r="BS93" s="33">
        <v>92</v>
      </c>
      <c r="BU93" s="8">
        <v>76</v>
      </c>
      <c r="BV93" s="33">
        <v>90</v>
      </c>
      <c r="BX93" s="4">
        <v>76</v>
      </c>
      <c r="BY93" s="33">
        <v>91</v>
      </c>
      <c r="CA93" s="8">
        <v>76</v>
      </c>
      <c r="CB93" s="33">
        <v>91</v>
      </c>
      <c r="CD93" s="8">
        <v>76</v>
      </c>
      <c r="CE93" s="33">
        <v>92</v>
      </c>
    </row>
    <row r="94" spans="1:83" x14ac:dyDescent="0.3">
      <c r="A94" s="8">
        <v>75</v>
      </c>
      <c r="B94" s="33">
        <v>93</v>
      </c>
      <c r="D94" s="4">
        <v>75</v>
      </c>
      <c r="E94" s="32">
        <v>100</v>
      </c>
      <c r="G94" s="8">
        <v>75</v>
      </c>
      <c r="H94" s="33">
        <v>80</v>
      </c>
      <c r="J94" s="8">
        <v>75</v>
      </c>
      <c r="K94" s="33">
        <v>91</v>
      </c>
      <c r="M94" s="8">
        <v>75</v>
      </c>
      <c r="N94" s="33">
        <v>74</v>
      </c>
      <c r="P94" s="8">
        <v>75</v>
      </c>
      <c r="Q94" s="33">
        <v>90</v>
      </c>
      <c r="S94" s="8">
        <v>75</v>
      </c>
      <c r="T94" s="33">
        <v>71</v>
      </c>
      <c r="V94" s="8">
        <v>75</v>
      </c>
      <c r="W94" s="33">
        <v>80</v>
      </c>
      <c r="Y94" s="8">
        <v>75</v>
      </c>
      <c r="Z94" s="33">
        <v>66</v>
      </c>
      <c r="AB94" s="8">
        <v>75</v>
      </c>
      <c r="AC94" s="33">
        <v>78</v>
      </c>
      <c r="AE94" s="8">
        <v>75</v>
      </c>
      <c r="AF94" s="33">
        <v>68</v>
      </c>
      <c r="AH94" s="8">
        <v>75</v>
      </c>
      <c r="AI94" s="33">
        <v>79</v>
      </c>
      <c r="AK94" s="8">
        <v>75</v>
      </c>
      <c r="AL94" s="33">
        <v>68</v>
      </c>
      <c r="AN94" s="8">
        <v>75</v>
      </c>
      <c r="AO94" s="33">
        <v>79</v>
      </c>
      <c r="AQ94" s="8">
        <v>75</v>
      </c>
      <c r="AR94" s="33">
        <v>71</v>
      </c>
      <c r="AT94" s="8">
        <v>75</v>
      </c>
      <c r="AU94" s="33">
        <v>79</v>
      </c>
      <c r="AW94" s="8">
        <v>75</v>
      </c>
      <c r="AX94" s="33">
        <v>81</v>
      </c>
      <c r="AZ94" s="8">
        <v>75</v>
      </c>
      <c r="BA94" s="33">
        <v>90</v>
      </c>
      <c r="BC94" s="8">
        <v>75</v>
      </c>
      <c r="BD94" s="33">
        <v>82</v>
      </c>
      <c r="BF94" s="8">
        <v>75</v>
      </c>
      <c r="BG94" s="33">
        <v>92</v>
      </c>
      <c r="BI94" s="8">
        <v>75</v>
      </c>
      <c r="BJ94" s="33">
        <v>82</v>
      </c>
      <c r="BL94" s="8">
        <v>75</v>
      </c>
      <c r="BM94" s="33">
        <v>90</v>
      </c>
      <c r="BO94" s="8">
        <v>75</v>
      </c>
      <c r="BP94" s="33">
        <v>81</v>
      </c>
      <c r="BR94" s="8">
        <v>75</v>
      </c>
      <c r="BS94" s="33">
        <v>92</v>
      </c>
      <c r="BU94" s="8">
        <v>75</v>
      </c>
      <c r="BV94" s="33">
        <v>90</v>
      </c>
      <c r="BX94" s="8">
        <v>75</v>
      </c>
      <c r="BY94" s="33">
        <v>91</v>
      </c>
      <c r="CA94" s="4">
        <v>75</v>
      </c>
      <c r="CB94" s="33">
        <v>91</v>
      </c>
      <c r="CD94" s="4">
        <v>75</v>
      </c>
      <c r="CE94" s="33">
        <v>92</v>
      </c>
    </row>
    <row r="95" spans="1:83" x14ac:dyDescent="0.3">
      <c r="A95" s="8">
        <v>74</v>
      </c>
      <c r="B95" s="33">
        <v>92</v>
      </c>
      <c r="D95" s="8">
        <v>74</v>
      </c>
      <c r="E95" s="32">
        <v>100</v>
      </c>
      <c r="G95" s="8">
        <v>74</v>
      </c>
      <c r="H95" s="33">
        <v>79</v>
      </c>
      <c r="J95" s="8">
        <v>74</v>
      </c>
      <c r="K95" s="33">
        <v>90</v>
      </c>
      <c r="M95" s="8">
        <v>74</v>
      </c>
      <c r="N95" s="33">
        <v>74</v>
      </c>
      <c r="P95" s="8">
        <v>74</v>
      </c>
      <c r="Q95" s="33">
        <v>89</v>
      </c>
      <c r="S95" s="8">
        <v>74</v>
      </c>
      <c r="T95" s="33">
        <v>71</v>
      </c>
      <c r="V95" s="8">
        <v>74</v>
      </c>
      <c r="W95" s="33">
        <v>80</v>
      </c>
      <c r="Y95" s="8">
        <v>74</v>
      </c>
      <c r="Z95" s="33">
        <v>66</v>
      </c>
      <c r="AB95" s="8">
        <v>74</v>
      </c>
      <c r="AC95" s="33">
        <v>78</v>
      </c>
      <c r="AE95" s="8">
        <v>74</v>
      </c>
      <c r="AF95" s="33">
        <v>68</v>
      </c>
      <c r="AH95" s="8">
        <v>74</v>
      </c>
      <c r="AI95" s="33">
        <v>78</v>
      </c>
      <c r="AK95" s="8">
        <v>74</v>
      </c>
      <c r="AL95" s="33">
        <v>68</v>
      </c>
      <c r="AN95" s="8">
        <v>74</v>
      </c>
      <c r="AO95" s="33">
        <v>78</v>
      </c>
      <c r="AQ95" s="8">
        <v>74</v>
      </c>
      <c r="AR95" s="33">
        <v>70</v>
      </c>
      <c r="AT95" s="4">
        <v>74</v>
      </c>
      <c r="AU95" s="33">
        <v>79</v>
      </c>
      <c r="AW95" s="8">
        <v>74</v>
      </c>
      <c r="AX95" s="33">
        <v>80</v>
      </c>
      <c r="AZ95" s="8">
        <v>74</v>
      </c>
      <c r="BA95" s="33">
        <v>90</v>
      </c>
      <c r="BC95" s="8">
        <v>74</v>
      </c>
      <c r="BD95" s="33">
        <v>82</v>
      </c>
      <c r="BF95" s="8">
        <v>74</v>
      </c>
      <c r="BG95" s="33">
        <v>91</v>
      </c>
      <c r="BI95" s="8">
        <v>74</v>
      </c>
      <c r="BJ95" s="33">
        <v>81</v>
      </c>
      <c r="BL95" s="4">
        <v>74</v>
      </c>
      <c r="BM95" s="33">
        <v>89</v>
      </c>
      <c r="BO95" s="9">
        <v>74</v>
      </c>
      <c r="BP95" s="33">
        <v>80</v>
      </c>
      <c r="BR95" s="4">
        <v>74</v>
      </c>
      <c r="BS95" s="33">
        <v>91</v>
      </c>
      <c r="BU95" s="8">
        <v>74</v>
      </c>
      <c r="BV95" s="33">
        <v>90</v>
      </c>
      <c r="BX95" s="4">
        <v>74</v>
      </c>
      <c r="BY95" s="33">
        <v>91</v>
      </c>
      <c r="CA95" s="8">
        <v>74</v>
      </c>
      <c r="CB95" s="33">
        <v>91</v>
      </c>
      <c r="CD95" s="8">
        <v>74</v>
      </c>
      <c r="CE95" s="33">
        <v>91</v>
      </c>
    </row>
    <row r="96" spans="1:83" x14ac:dyDescent="0.3">
      <c r="A96" s="8">
        <v>73</v>
      </c>
      <c r="B96" s="33">
        <v>91</v>
      </c>
      <c r="D96" s="4">
        <v>73</v>
      </c>
      <c r="E96" s="32">
        <v>100</v>
      </c>
      <c r="G96" s="8">
        <v>73</v>
      </c>
      <c r="H96" s="33">
        <v>79</v>
      </c>
      <c r="J96" s="8">
        <v>73</v>
      </c>
      <c r="K96" s="33">
        <v>90</v>
      </c>
      <c r="M96" s="8">
        <v>73</v>
      </c>
      <c r="N96" s="33">
        <v>74</v>
      </c>
      <c r="P96" s="8">
        <v>73</v>
      </c>
      <c r="Q96" s="33">
        <v>89</v>
      </c>
      <c r="S96" s="8">
        <v>73</v>
      </c>
      <c r="T96" s="33">
        <v>71</v>
      </c>
      <c r="V96" s="8">
        <v>73</v>
      </c>
      <c r="W96" s="33">
        <v>79</v>
      </c>
      <c r="Y96" s="8">
        <v>73</v>
      </c>
      <c r="Z96" s="33">
        <v>66</v>
      </c>
      <c r="AB96" s="8">
        <v>73</v>
      </c>
      <c r="AC96" s="33">
        <v>78</v>
      </c>
      <c r="AE96" s="8">
        <v>73</v>
      </c>
      <c r="AF96" s="33">
        <v>68</v>
      </c>
      <c r="AH96" s="8">
        <v>73</v>
      </c>
      <c r="AI96" s="33">
        <v>78</v>
      </c>
      <c r="AK96" s="8">
        <v>73</v>
      </c>
      <c r="AL96" s="33">
        <v>68</v>
      </c>
      <c r="AN96" s="8">
        <v>73</v>
      </c>
      <c r="AO96" s="33">
        <v>78</v>
      </c>
      <c r="AQ96" s="8">
        <v>73</v>
      </c>
      <c r="AR96" s="33">
        <v>70</v>
      </c>
      <c r="AT96" s="8">
        <v>73</v>
      </c>
      <c r="AU96" s="33">
        <v>78</v>
      </c>
      <c r="AW96" s="8">
        <v>73</v>
      </c>
      <c r="AX96" s="33">
        <v>80</v>
      </c>
      <c r="AZ96" s="8">
        <v>73</v>
      </c>
      <c r="BA96" s="33">
        <v>89</v>
      </c>
      <c r="BC96" s="8">
        <v>73</v>
      </c>
      <c r="BD96" s="33">
        <v>81</v>
      </c>
      <c r="BF96" s="8">
        <v>73</v>
      </c>
      <c r="BG96" s="33">
        <v>91</v>
      </c>
      <c r="BI96" s="8">
        <v>73</v>
      </c>
      <c r="BJ96" s="33">
        <v>81</v>
      </c>
      <c r="BL96" s="8">
        <v>73</v>
      </c>
      <c r="BM96" s="33">
        <v>89</v>
      </c>
      <c r="BO96" s="8">
        <v>73</v>
      </c>
      <c r="BP96" s="33">
        <v>80</v>
      </c>
      <c r="BR96" s="8">
        <v>73</v>
      </c>
      <c r="BS96" s="33">
        <v>91</v>
      </c>
      <c r="BU96" s="8">
        <v>73</v>
      </c>
      <c r="BV96" s="33">
        <v>89</v>
      </c>
      <c r="BX96" s="8">
        <v>73</v>
      </c>
      <c r="BY96" s="33">
        <v>91</v>
      </c>
      <c r="CA96" s="4">
        <v>73</v>
      </c>
      <c r="CB96" s="33">
        <v>90</v>
      </c>
      <c r="CD96" s="4">
        <v>73</v>
      </c>
      <c r="CE96" s="33">
        <v>91</v>
      </c>
    </row>
    <row r="97" spans="1:83" x14ac:dyDescent="0.3">
      <c r="A97" s="8">
        <v>72</v>
      </c>
      <c r="B97" s="33">
        <v>90</v>
      </c>
      <c r="D97" s="8">
        <v>72</v>
      </c>
      <c r="E97" s="32">
        <v>100</v>
      </c>
      <c r="G97" s="8">
        <v>72</v>
      </c>
      <c r="H97" s="33">
        <v>78</v>
      </c>
      <c r="J97" s="8">
        <v>72</v>
      </c>
      <c r="K97" s="33">
        <v>89</v>
      </c>
      <c r="M97" s="8">
        <v>72</v>
      </c>
      <c r="N97" s="33">
        <v>73</v>
      </c>
      <c r="P97" s="8">
        <v>72</v>
      </c>
      <c r="Q97" s="33">
        <v>88</v>
      </c>
      <c r="S97" s="8">
        <v>72</v>
      </c>
      <c r="T97" s="33">
        <v>70</v>
      </c>
      <c r="V97" s="8">
        <v>72</v>
      </c>
      <c r="W97" s="33">
        <v>79</v>
      </c>
      <c r="Y97" s="8">
        <v>72</v>
      </c>
      <c r="Z97" s="33">
        <v>66</v>
      </c>
      <c r="AB97" s="8">
        <v>72</v>
      </c>
      <c r="AC97" s="33">
        <v>77</v>
      </c>
      <c r="AE97" s="8">
        <v>72</v>
      </c>
      <c r="AF97" s="33">
        <v>68</v>
      </c>
      <c r="AH97" s="8">
        <v>72</v>
      </c>
      <c r="AI97" s="33">
        <v>78</v>
      </c>
      <c r="AK97" s="8">
        <v>72</v>
      </c>
      <c r="AL97" s="33">
        <v>68</v>
      </c>
      <c r="AN97" s="8">
        <v>72</v>
      </c>
      <c r="AO97" s="33">
        <v>78</v>
      </c>
      <c r="AQ97" s="8">
        <v>72</v>
      </c>
      <c r="AR97" s="33">
        <v>70</v>
      </c>
      <c r="AT97" s="4">
        <v>72</v>
      </c>
      <c r="AU97" s="33">
        <v>78</v>
      </c>
      <c r="AW97" s="8">
        <v>72</v>
      </c>
      <c r="AX97" s="33">
        <v>79</v>
      </c>
      <c r="AZ97" s="8">
        <v>72</v>
      </c>
      <c r="BA97" s="33">
        <v>89</v>
      </c>
      <c r="BC97" s="8">
        <v>72</v>
      </c>
      <c r="BD97" s="33">
        <v>81</v>
      </c>
      <c r="BF97" s="8">
        <v>72</v>
      </c>
      <c r="BG97" s="33">
        <v>90</v>
      </c>
      <c r="BI97" s="8">
        <v>72</v>
      </c>
      <c r="BJ97" s="33">
        <v>81</v>
      </c>
      <c r="BL97" s="4">
        <v>72</v>
      </c>
      <c r="BM97" s="33">
        <v>89</v>
      </c>
      <c r="BO97" s="9">
        <v>72</v>
      </c>
      <c r="BP97" s="33">
        <v>80</v>
      </c>
      <c r="BR97" s="4">
        <v>72</v>
      </c>
      <c r="BS97" s="33">
        <v>91</v>
      </c>
      <c r="BU97" s="8">
        <v>72</v>
      </c>
      <c r="BV97" s="33">
        <v>89</v>
      </c>
      <c r="BX97" s="4">
        <v>72</v>
      </c>
      <c r="BY97" s="33">
        <v>90</v>
      </c>
      <c r="CA97" s="8">
        <v>72</v>
      </c>
      <c r="CB97" s="33">
        <v>90</v>
      </c>
      <c r="CD97" s="8">
        <v>72</v>
      </c>
      <c r="CE97" s="33">
        <v>91</v>
      </c>
    </row>
    <row r="98" spans="1:83" x14ac:dyDescent="0.3">
      <c r="A98" s="8">
        <v>71</v>
      </c>
      <c r="B98" s="33">
        <v>89</v>
      </c>
      <c r="D98" s="4">
        <v>71</v>
      </c>
      <c r="E98" s="32">
        <v>100</v>
      </c>
      <c r="G98" s="8">
        <v>71</v>
      </c>
      <c r="H98" s="33">
        <v>78</v>
      </c>
      <c r="J98" s="8">
        <v>71</v>
      </c>
      <c r="K98" s="33">
        <v>89</v>
      </c>
      <c r="M98" s="8">
        <v>71</v>
      </c>
      <c r="N98" s="33">
        <v>73</v>
      </c>
      <c r="P98" s="8">
        <v>71</v>
      </c>
      <c r="Q98" s="33">
        <v>88</v>
      </c>
      <c r="S98" s="8">
        <v>71</v>
      </c>
      <c r="T98" s="33">
        <v>70</v>
      </c>
      <c r="V98" s="8">
        <v>71</v>
      </c>
      <c r="W98" s="33">
        <v>78</v>
      </c>
      <c r="Y98" s="8">
        <v>71</v>
      </c>
      <c r="Z98" s="33">
        <v>65</v>
      </c>
      <c r="AB98" s="8">
        <v>71</v>
      </c>
      <c r="AC98" s="33">
        <v>77</v>
      </c>
      <c r="AE98" s="8">
        <v>71</v>
      </c>
      <c r="AF98" s="33">
        <v>67</v>
      </c>
      <c r="AH98" s="8">
        <v>71</v>
      </c>
      <c r="AI98" s="33">
        <v>77</v>
      </c>
      <c r="AK98" s="8">
        <v>71</v>
      </c>
      <c r="AL98" s="33">
        <v>67</v>
      </c>
      <c r="AN98" s="8">
        <v>71</v>
      </c>
      <c r="AO98" s="33">
        <v>77</v>
      </c>
      <c r="AQ98" s="8">
        <v>71</v>
      </c>
      <c r="AR98" s="33">
        <v>69</v>
      </c>
      <c r="AT98" s="8">
        <v>71</v>
      </c>
      <c r="AU98" s="33">
        <v>78</v>
      </c>
      <c r="AW98" s="8">
        <v>71</v>
      </c>
      <c r="AX98" s="33">
        <v>79</v>
      </c>
      <c r="AZ98" s="8">
        <v>71</v>
      </c>
      <c r="BA98" s="33">
        <v>88</v>
      </c>
      <c r="BC98" s="8">
        <v>71</v>
      </c>
      <c r="BD98" s="33">
        <v>80</v>
      </c>
      <c r="BF98" s="8">
        <v>71</v>
      </c>
      <c r="BG98" s="33">
        <v>90</v>
      </c>
      <c r="BI98" s="8">
        <v>71</v>
      </c>
      <c r="BJ98" s="33">
        <v>81</v>
      </c>
      <c r="BL98" s="8">
        <v>71</v>
      </c>
      <c r="BM98" s="33">
        <v>89</v>
      </c>
      <c r="BO98" s="8">
        <v>71</v>
      </c>
      <c r="BP98" s="33">
        <v>80</v>
      </c>
      <c r="BR98" s="8">
        <v>71</v>
      </c>
      <c r="BS98" s="33">
        <v>91</v>
      </c>
      <c r="BU98" s="8">
        <v>71</v>
      </c>
      <c r="BV98" s="33">
        <v>89</v>
      </c>
      <c r="BX98" s="8">
        <v>71</v>
      </c>
      <c r="BY98" s="33">
        <v>90</v>
      </c>
      <c r="CA98" s="4">
        <v>71</v>
      </c>
      <c r="CB98" s="33">
        <v>90</v>
      </c>
      <c r="CD98" s="4">
        <v>71</v>
      </c>
      <c r="CE98" s="33">
        <v>91</v>
      </c>
    </row>
    <row r="99" spans="1:83" x14ac:dyDescent="0.3">
      <c r="A99" s="8">
        <v>70</v>
      </c>
      <c r="B99" s="33">
        <v>88</v>
      </c>
      <c r="D99" s="8">
        <v>70</v>
      </c>
      <c r="E99" s="32">
        <v>100</v>
      </c>
      <c r="G99" s="8">
        <v>70</v>
      </c>
      <c r="H99" s="33">
        <v>77</v>
      </c>
      <c r="J99" s="8">
        <v>70</v>
      </c>
      <c r="K99" s="33">
        <v>88</v>
      </c>
      <c r="M99" s="8">
        <v>70</v>
      </c>
      <c r="N99" s="33">
        <v>73</v>
      </c>
      <c r="P99" s="8">
        <v>70</v>
      </c>
      <c r="Q99" s="33">
        <v>87</v>
      </c>
      <c r="S99" s="8">
        <v>70</v>
      </c>
      <c r="T99" s="33">
        <v>70</v>
      </c>
      <c r="V99" s="8">
        <v>70</v>
      </c>
      <c r="W99" s="33">
        <v>78</v>
      </c>
      <c r="Y99" s="8">
        <v>70</v>
      </c>
      <c r="Z99" s="33">
        <v>65</v>
      </c>
      <c r="AB99" s="8">
        <v>70</v>
      </c>
      <c r="AC99" s="33">
        <v>77</v>
      </c>
      <c r="AE99" s="8">
        <v>70</v>
      </c>
      <c r="AF99" s="33">
        <v>67</v>
      </c>
      <c r="AH99" s="8">
        <v>70</v>
      </c>
      <c r="AI99" s="33">
        <v>77</v>
      </c>
      <c r="AK99" s="8">
        <v>70</v>
      </c>
      <c r="AL99" s="33">
        <v>67</v>
      </c>
      <c r="AN99" s="8">
        <v>70</v>
      </c>
      <c r="AO99" s="33">
        <v>77</v>
      </c>
      <c r="AQ99" s="8">
        <v>70</v>
      </c>
      <c r="AR99" s="33">
        <v>69</v>
      </c>
      <c r="AT99" s="4">
        <v>70</v>
      </c>
      <c r="AU99" s="33">
        <v>77</v>
      </c>
      <c r="AW99" s="8">
        <v>70</v>
      </c>
      <c r="AX99" s="33">
        <v>78</v>
      </c>
      <c r="AZ99" s="8">
        <v>70</v>
      </c>
      <c r="BA99" s="33">
        <v>88</v>
      </c>
      <c r="BC99" s="8">
        <v>70</v>
      </c>
      <c r="BD99" s="33">
        <v>80</v>
      </c>
      <c r="BF99" s="8">
        <v>70</v>
      </c>
      <c r="BG99" s="33">
        <v>89</v>
      </c>
      <c r="BI99" s="8">
        <v>70</v>
      </c>
      <c r="BJ99" s="33">
        <v>81</v>
      </c>
      <c r="BL99" s="4">
        <v>70</v>
      </c>
      <c r="BM99" s="33">
        <v>89</v>
      </c>
      <c r="BO99" s="9">
        <v>70</v>
      </c>
      <c r="BP99" s="33">
        <v>80</v>
      </c>
      <c r="BR99" s="8">
        <v>70</v>
      </c>
      <c r="BS99" s="33">
        <v>91</v>
      </c>
      <c r="BU99" s="8">
        <v>70</v>
      </c>
      <c r="BV99" s="33">
        <v>89</v>
      </c>
      <c r="BX99" s="4">
        <v>70</v>
      </c>
      <c r="BY99" s="33">
        <v>90</v>
      </c>
      <c r="CA99" s="8">
        <v>70</v>
      </c>
      <c r="CB99" s="33">
        <v>90</v>
      </c>
      <c r="CD99" s="8">
        <v>70</v>
      </c>
      <c r="CE99" s="33">
        <v>91</v>
      </c>
    </row>
    <row r="100" spans="1:83" x14ac:dyDescent="0.3">
      <c r="A100" s="8">
        <v>69</v>
      </c>
      <c r="B100" s="33">
        <v>87</v>
      </c>
      <c r="D100" s="4">
        <v>69</v>
      </c>
      <c r="E100" s="32">
        <v>100</v>
      </c>
      <c r="G100" s="8">
        <v>69</v>
      </c>
      <c r="H100" s="33">
        <v>77</v>
      </c>
      <c r="J100" s="8">
        <v>69</v>
      </c>
      <c r="K100" s="33">
        <v>88</v>
      </c>
      <c r="M100" s="8">
        <v>69</v>
      </c>
      <c r="N100" s="33">
        <v>72</v>
      </c>
      <c r="P100" s="8">
        <v>69</v>
      </c>
      <c r="Q100" s="33">
        <v>87</v>
      </c>
      <c r="S100" s="8">
        <v>69</v>
      </c>
      <c r="T100" s="33">
        <v>69</v>
      </c>
      <c r="V100" s="8">
        <v>69</v>
      </c>
      <c r="W100" s="33">
        <v>77</v>
      </c>
      <c r="Y100" s="8">
        <v>69</v>
      </c>
      <c r="Z100" s="33">
        <v>65</v>
      </c>
      <c r="AB100" s="8">
        <v>69</v>
      </c>
      <c r="AC100" s="33">
        <v>76</v>
      </c>
      <c r="AE100" s="8">
        <v>69</v>
      </c>
      <c r="AF100" s="33">
        <v>67</v>
      </c>
      <c r="AH100" s="8">
        <v>69</v>
      </c>
      <c r="AI100" s="33">
        <v>77</v>
      </c>
      <c r="AK100" s="8">
        <v>69</v>
      </c>
      <c r="AL100" s="33">
        <v>67</v>
      </c>
      <c r="AN100" s="8">
        <v>69</v>
      </c>
      <c r="AO100" s="33">
        <v>77</v>
      </c>
      <c r="AQ100" s="8">
        <v>69</v>
      </c>
      <c r="AR100" s="33">
        <v>69</v>
      </c>
      <c r="AT100" s="8">
        <v>69</v>
      </c>
      <c r="AU100" s="33">
        <v>77</v>
      </c>
      <c r="AW100" s="8">
        <v>69</v>
      </c>
      <c r="AX100" s="33">
        <v>78</v>
      </c>
      <c r="AZ100" s="8">
        <v>69</v>
      </c>
      <c r="BA100" s="33">
        <v>87</v>
      </c>
      <c r="BC100" s="8">
        <v>69</v>
      </c>
      <c r="BD100" s="33">
        <v>79</v>
      </c>
      <c r="BF100" s="8">
        <v>69</v>
      </c>
      <c r="BG100" s="33">
        <v>89</v>
      </c>
      <c r="BI100" s="8">
        <v>69</v>
      </c>
      <c r="BJ100" s="33">
        <v>80</v>
      </c>
      <c r="BL100" s="8">
        <v>69</v>
      </c>
      <c r="BM100" s="33">
        <v>88</v>
      </c>
      <c r="BO100" s="8">
        <v>69</v>
      </c>
      <c r="BP100" s="33">
        <v>79</v>
      </c>
      <c r="BR100" s="8">
        <v>69</v>
      </c>
      <c r="BS100" s="33">
        <v>90</v>
      </c>
      <c r="BU100" s="8">
        <v>69</v>
      </c>
      <c r="BV100" s="33">
        <v>88</v>
      </c>
      <c r="BX100" s="8">
        <v>69</v>
      </c>
      <c r="BY100" s="33">
        <v>90</v>
      </c>
      <c r="CA100" s="4">
        <v>69</v>
      </c>
      <c r="CB100" s="33">
        <v>89</v>
      </c>
      <c r="CD100" s="4">
        <v>69</v>
      </c>
      <c r="CE100" s="33">
        <v>90</v>
      </c>
    </row>
    <row r="101" spans="1:83" x14ac:dyDescent="0.3">
      <c r="A101" s="8">
        <v>68</v>
      </c>
      <c r="B101" s="33">
        <v>86</v>
      </c>
      <c r="D101" s="8">
        <v>68</v>
      </c>
      <c r="E101" s="32">
        <v>100</v>
      </c>
      <c r="G101" s="8">
        <v>68</v>
      </c>
      <c r="H101" s="33">
        <v>76</v>
      </c>
      <c r="J101" s="8">
        <v>68</v>
      </c>
      <c r="K101" s="33">
        <v>87</v>
      </c>
      <c r="M101" s="8">
        <v>68</v>
      </c>
      <c r="N101" s="33">
        <v>72</v>
      </c>
      <c r="P101" s="8">
        <v>68</v>
      </c>
      <c r="Q101" s="33">
        <v>86</v>
      </c>
      <c r="S101" s="8">
        <v>68</v>
      </c>
      <c r="T101" s="33">
        <v>69</v>
      </c>
      <c r="V101" s="8">
        <v>68</v>
      </c>
      <c r="W101" s="33">
        <v>77</v>
      </c>
      <c r="Y101" s="8">
        <v>68</v>
      </c>
      <c r="Z101" s="33">
        <v>65</v>
      </c>
      <c r="AB101" s="8">
        <v>68</v>
      </c>
      <c r="AC101" s="33">
        <v>76</v>
      </c>
      <c r="AE101" s="8">
        <v>68</v>
      </c>
      <c r="AF101" s="33">
        <v>67</v>
      </c>
      <c r="AH101" s="8">
        <v>68</v>
      </c>
      <c r="AI101" s="33">
        <v>76</v>
      </c>
      <c r="AK101" s="8">
        <v>68</v>
      </c>
      <c r="AL101" s="33">
        <v>67</v>
      </c>
      <c r="AN101" s="8">
        <v>68</v>
      </c>
      <c r="AO101" s="33">
        <v>76</v>
      </c>
      <c r="AQ101" s="8">
        <v>68</v>
      </c>
      <c r="AR101" s="33">
        <v>68</v>
      </c>
      <c r="AT101" s="8">
        <v>68</v>
      </c>
      <c r="AU101" s="33">
        <v>77</v>
      </c>
      <c r="AW101" s="8">
        <v>68</v>
      </c>
      <c r="AX101" s="33">
        <v>77</v>
      </c>
      <c r="AZ101" s="8">
        <v>68</v>
      </c>
      <c r="BA101" s="33">
        <v>87</v>
      </c>
      <c r="BC101" s="8">
        <v>68</v>
      </c>
      <c r="BD101" s="33">
        <v>79</v>
      </c>
      <c r="BF101" s="8">
        <v>68</v>
      </c>
      <c r="BG101" s="33">
        <v>88</v>
      </c>
      <c r="BI101" s="8">
        <v>68</v>
      </c>
      <c r="BJ101" s="33">
        <v>80</v>
      </c>
      <c r="BL101" s="4">
        <v>68</v>
      </c>
      <c r="BM101" s="33">
        <v>88</v>
      </c>
      <c r="BO101" s="9">
        <v>68</v>
      </c>
      <c r="BP101" s="33">
        <v>79</v>
      </c>
      <c r="BR101" s="8">
        <v>68</v>
      </c>
      <c r="BS101" s="33">
        <v>90</v>
      </c>
      <c r="BU101" s="8">
        <v>68</v>
      </c>
      <c r="BV101" s="33">
        <v>88</v>
      </c>
      <c r="BX101" s="4">
        <v>68</v>
      </c>
      <c r="BY101" s="33">
        <v>90</v>
      </c>
      <c r="CA101" s="8">
        <v>68</v>
      </c>
      <c r="CB101" s="33">
        <v>89</v>
      </c>
      <c r="CD101" s="8">
        <v>68</v>
      </c>
      <c r="CE101" s="33">
        <v>90</v>
      </c>
    </row>
    <row r="102" spans="1:83" x14ac:dyDescent="0.3">
      <c r="A102" s="8">
        <v>67</v>
      </c>
      <c r="B102" s="33">
        <v>85</v>
      </c>
      <c r="D102" s="4">
        <v>67</v>
      </c>
      <c r="E102" s="32">
        <v>100</v>
      </c>
      <c r="G102" s="8">
        <v>67</v>
      </c>
      <c r="H102" s="33">
        <v>76</v>
      </c>
      <c r="J102" s="8">
        <v>67</v>
      </c>
      <c r="K102" s="33">
        <v>87</v>
      </c>
      <c r="M102" s="8">
        <v>67</v>
      </c>
      <c r="N102" s="33">
        <v>72</v>
      </c>
      <c r="P102" s="8">
        <v>67</v>
      </c>
      <c r="Q102" s="33">
        <v>86</v>
      </c>
      <c r="S102" s="8">
        <v>67</v>
      </c>
      <c r="T102" s="33">
        <v>69</v>
      </c>
      <c r="V102" s="8">
        <v>67</v>
      </c>
      <c r="W102" s="33">
        <v>76</v>
      </c>
      <c r="Y102" s="8">
        <v>67</v>
      </c>
      <c r="Z102" s="33">
        <v>65</v>
      </c>
      <c r="AB102" s="8">
        <v>67</v>
      </c>
      <c r="AC102" s="33">
        <v>76</v>
      </c>
      <c r="AE102" s="8">
        <v>67</v>
      </c>
      <c r="AF102" s="33">
        <v>66</v>
      </c>
      <c r="AH102" s="8">
        <v>67</v>
      </c>
      <c r="AI102" s="33">
        <v>76</v>
      </c>
      <c r="AK102" s="8">
        <v>67</v>
      </c>
      <c r="AL102" s="33">
        <v>66</v>
      </c>
      <c r="AN102" s="8">
        <v>67</v>
      </c>
      <c r="AO102" s="33">
        <v>76</v>
      </c>
      <c r="AQ102" s="8">
        <v>67</v>
      </c>
      <c r="AR102" s="33">
        <v>68</v>
      </c>
      <c r="AT102" s="8">
        <v>67</v>
      </c>
      <c r="AU102" s="33">
        <v>76</v>
      </c>
      <c r="AW102" s="8">
        <v>67</v>
      </c>
      <c r="AX102" s="33">
        <v>77</v>
      </c>
      <c r="AZ102" s="8">
        <v>67</v>
      </c>
      <c r="BA102" s="33">
        <v>86</v>
      </c>
      <c r="BC102" s="8">
        <v>67</v>
      </c>
      <c r="BD102" s="33">
        <v>78</v>
      </c>
      <c r="BF102" s="8">
        <v>67</v>
      </c>
      <c r="BG102" s="33">
        <v>88</v>
      </c>
      <c r="BI102" s="8">
        <v>67</v>
      </c>
      <c r="BJ102" s="33">
        <v>80</v>
      </c>
      <c r="BL102" s="8">
        <v>67</v>
      </c>
      <c r="BM102" s="33">
        <v>88</v>
      </c>
      <c r="BO102" s="8">
        <v>67</v>
      </c>
      <c r="BP102" s="33">
        <v>79</v>
      </c>
      <c r="BR102" s="8">
        <v>67</v>
      </c>
      <c r="BS102" s="33">
        <v>90</v>
      </c>
      <c r="BU102" s="8">
        <v>67</v>
      </c>
      <c r="BV102" s="33">
        <v>88</v>
      </c>
      <c r="BX102" s="8">
        <v>67</v>
      </c>
      <c r="BY102" s="33">
        <v>89</v>
      </c>
      <c r="CA102" s="4">
        <v>67</v>
      </c>
      <c r="CB102" s="33">
        <v>89</v>
      </c>
      <c r="CD102" s="4">
        <v>67</v>
      </c>
      <c r="CE102" s="33">
        <v>90</v>
      </c>
    </row>
    <row r="103" spans="1:83" x14ac:dyDescent="0.3">
      <c r="A103" s="8">
        <v>66</v>
      </c>
      <c r="B103" s="33">
        <v>84</v>
      </c>
      <c r="D103" s="8">
        <v>66</v>
      </c>
      <c r="E103" s="32">
        <v>100</v>
      </c>
      <c r="G103" s="8">
        <v>66</v>
      </c>
      <c r="H103" s="33">
        <v>75</v>
      </c>
      <c r="J103" s="8">
        <v>66</v>
      </c>
      <c r="K103" s="33">
        <v>86</v>
      </c>
      <c r="M103" s="8">
        <v>66</v>
      </c>
      <c r="N103" s="33">
        <v>71</v>
      </c>
      <c r="P103" s="8">
        <v>66</v>
      </c>
      <c r="Q103" s="33">
        <v>85</v>
      </c>
      <c r="S103" s="8">
        <v>66</v>
      </c>
      <c r="T103" s="33">
        <v>68</v>
      </c>
      <c r="V103" s="8">
        <v>66</v>
      </c>
      <c r="W103" s="33">
        <v>76</v>
      </c>
      <c r="Y103" s="8">
        <v>66</v>
      </c>
      <c r="Z103" s="33">
        <v>64</v>
      </c>
      <c r="AB103" s="8">
        <v>66</v>
      </c>
      <c r="AC103" s="33">
        <v>75</v>
      </c>
      <c r="AE103" s="8">
        <v>66</v>
      </c>
      <c r="AF103" s="33">
        <v>66</v>
      </c>
      <c r="AH103" s="8">
        <v>66</v>
      </c>
      <c r="AI103" s="33">
        <v>76</v>
      </c>
      <c r="AK103" s="8">
        <v>66</v>
      </c>
      <c r="AL103" s="33">
        <v>66</v>
      </c>
      <c r="AN103" s="8">
        <v>66</v>
      </c>
      <c r="AO103" s="33">
        <v>76</v>
      </c>
      <c r="AQ103" s="8">
        <v>66</v>
      </c>
      <c r="AR103" s="33">
        <v>68</v>
      </c>
      <c r="AT103" s="8">
        <v>66</v>
      </c>
      <c r="AU103" s="33">
        <v>76</v>
      </c>
      <c r="AW103" s="8">
        <v>66</v>
      </c>
      <c r="AX103" s="33">
        <v>76</v>
      </c>
      <c r="AZ103" s="8">
        <v>66</v>
      </c>
      <c r="BA103" s="33">
        <v>86</v>
      </c>
      <c r="BC103" s="8">
        <v>66</v>
      </c>
      <c r="BD103" s="33">
        <v>78</v>
      </c>
      <c r="BF103" s="8">
        <v>66</v>
      </c>
      <c r="BG103" s="33">
        <v>87</v>
      </c>
      <c r="BI103" s="8">
        <v>66</v>
      </c>
      <c r="BJ103" s="33">
        <v>80</v>
      </c>
      <c r="BL103" s="4">
        <v>66</v>
      </c>
      <c r="BM103" s="33">
        <v>88</v>
      </c>
      <c r="BO103" s="9">
        <v>66</v>
      </c>
      <c r="BP103" s="33">
        <v>79</v>
      </c>
      <c r="BR103" s="8">
        <v>66</v>
      </c>
      <c r="BS103" s="33">
        <v>90</v>
      </c>
      <c r="BU103" s="8">
        <v>66</v>
      </c>
      <c r="BV103" s="33">
        <v>88</v>
      </c>
      <c r="BX103" s="4">
        <v>66</v>
      </c>
      <c r="BY103" s="33">
        <v>89</v>
      </c>
      <c r="CA103" s="8">
        <v>66</v>
      </c>
      <c r="CB103" s="33">
        <v>89</v>
      </c>
      <c r="CD103" s="8">
        <v>66</v>
      </c>
      <c r="CE103" s="33">
        <v>90</v>
      </c>
    </row>
    <row r="104" spans="1:83" x14ac:dyDescent="0.3">
      <c r="A104" s="8">
        <v>65</v>
      </c>
      <c r="B104" s="33">
        <v>83</v>
      </c>
      <c r="D104" s="4">
        <v>65</v>
      </c>
      <c r="E104" s="32">
        <v>100</v>
      </c>
      <c r="G104" s="8">
        <v>65</v>
      </c>
      <c r="H104" s="33">
        <v>75</v>
      </c>
      <c r="J104" s="8">
        <v>65</v>
      </c>
      <c r="K104" s="33">
        <v>86</v>
      </c>
      <c r="M104" s="8">
        <v>65</v>
      </c>
      <c r="N104" s="33">
        <v>71</v>
      </c>
      <c r="P104" s="8">
        <v>65</v>
      </c>
      <c r="Q104" s="33">
        <v>85</v>
      </c>
      <c r="S104" s="8">
        <v>65</v>
      </c>
      <c r="T104" s="33">
        <v>68</v>
      </c>
      <c r="V104" s="8">
        <v>65</v>
      </c>
      <c r="W104" s="33">
        <v>75</v>
      </c>
      <c r="Y104" s="8">
        <v>65</v>
      </c>
      <c r="Z104" s="33">
        <v>64</v>
      </c>
      <c r="AB104" s="8">
        <v>65</v>
      </c>
      <c r="AC104" s="33">
        <v>75</v>
      </c>
      <c r="AE104" s="8">
        <v>65</v>
      </c>
      <c r="AF104" s="33">
        <v>66</v>
      </c>
      <c r="AH104" s="8">
        <v>65</v>
      </c>
      <c r="AI104" s="33">
        <v>75</v>
      </c>
      <c r="AK104" s="8">
        <v>65</v>
      </c>
      <c r="AL104" s="33">
        <v>66</v>
      </c>
      <c r="AN104" s="8">
        <v>65</v>
      </c>
      <c r="AO104" s="33">
        <v>75</v>
      </c>
      <c r="AQ104" s="8">
        <v>65</v>
      </c>
      <c r="AR104" s="33">
        <v>67</v>
      </c>
      <c r="AT104" s="8">
        <v>65</v>
      </c>
      <c r="AU104" s="33">
        <v>76</v>
      </c>
      <c r="AW104" s="8">
        <v>65</v>
      </c>
      <c r="AX104" s="33">
        <v>76</v>
      </c>
      <c r="AZ104" s="8">
        <v>65</v>
      </c>
      <c r="BA104" s="33">
        <v>85</v>
      </c>
      <c r="BC104" s="8">
        <v>65</v>
      </c>
      <c r="BD104" s="33">
        <v>77</v>
      </c>
      <c r="BF104" s="8">
        <v>65</v>
      </c>
      <c r="BG104" s="33">
        <v>87</v>
      </c>
      <c r="BI104" s="8">
        <v>65</v>
      </c>
      <c r="BJ104" s="33">
        <v>80</v>
      </c>
      <c r="BL104" s="8">
        <v>65</v>
      </c>
      <c r="BM104" s="33">
        <v>88</v>
      </c>
      <c r="BO104" s="8">
        <v>65</v>
      </c>
      <c r="BP104" s="33">
        <v>79</v>
      </c>
      <c r="BR104" s="8">
        <v>65</v>
      </c>
      <c r="BS104" s="33">
        <v>90</v>
      </c>
      <c r="BU104" s="8">
        <v>65</v>
      </c>
      <c r="BV104" s="33">
        <v>87</v>
      </c>
      <c r="BX104" s="8">
        <v>65</v>
      </c>
      <c r="BY104" s="33">
        <v>89</v>
      </c>
      <c r="CA104" s="4">
        <v>65</v>
      </c>
      <c r="CB104" s="33">
        <v>88</v>
      </c>
      <c r="CD104" s="4">
        <v>65</v>
      </c>
      <c r="CE104" s="33">
        <v>90</v>
      </c>
    </row>
    <row r="105" spans="1:83" x14ac:dyDescent="0.3">
      <c r="A105" s="8">
        <v>64</v>
      </c>
      <c r="B105" s="33">
        <v>82</v>
      </c>
      <c r="D105" s="8">
        <v>64</v>
      </c>
      <c r="E105" s="32">
        <v>100</v>
      </c>
      <c r="G105" s="8">
        <v>64</v>
      </c>
      <c r="H105" s="33">
        <v>74</v>
      </c>
      <c r="J105" s="8">
        <v>64</v>
      </c>
      <c r="K105" s="33">
        <v>85</v>
      </c>
      <c r="M105" s="8">
        <v>64</v>
      </c>
      <c r="N105" s="33">
        <v>71</v>
      </c>
      <c r="P105" s="8">
        <v>64</v>
      </c>
      <c r="Q105" s="33">
        <v>84</v>
      </c>
      <c r="S105" s="8">
        <v>64</v>
      </c>
      <c r="T105" s="33">
        <v>68</v>
      </c>
      <c r="V105" s="8">
        <v>64</v>
      </c>
      <c r="W105" s="33">
        <v>75</v>
      </c>
      <c r="Y105" s="8">
        <v>64</v>
      </c>
      <c r="Z105" s="33">
        <v>64</v>
      </c>
      <c r="AB105" s="8">
        <v>64</v>
      </c>
      <c r="AC105" s="33">
        <v>75</v>
      </c>
      <c r="AE105" s="8">
        <v>64</v>
      </c>
      <c r="AF105" s="33">
        <v>66</v>
      </c>
      <c r="AH105" s="8">
        <v>64</v>
      </c>
      <c r="AI105" s="33">
        <v>75</v>
      </c>
      <c r="AK105" s="8">
        <v>64</v>
      </c>
      <c r="AL105" s="33">
        <v>66</v>
      </c>
      <c r="AN105" s="8">
        <v>64</v>
      </c>
      <c r="AO105" s="33">
        <v>75</v>
      </c>
      <c r="AQ105" s="8">
        <v>64</v>
      </c>
      <c r="AR105" s="33">
        <v>67</v>
      </c>
      <c r="AT105" s="8">
        <v>64</v>
      </c>
      <c r="AU105" s="33">
        <v>75</v>
      </c>
      <c r="AW105" s="8">
        <v>64</v>
      </c>
      <c r="AX105" s="33">
        <v>75</v>
      </c>
      <c r="AZ105" s="8">
        <v>64</v>
      </c>
      <c r="BA105" s="33">
        <v>85</v>
      </c>
      <c r="BC105" s="8">
        <v>64</v>
      </c>
      <c r="BD105" s="33">
        <v>77</v>
      </c>
      <c r="BF105" s="8">
        <v>64</v>
      </c>
      <c r="BG105" s="33">
        <v>86</v>
      </c>
      <c r="BI105" s="8">
        <v>64</v>
      </c>
      <c r="BJ105" s="33">
        <v>80</v>
      </c>
      <c r="BL105" s="4">
        <v>64</v>
      </c>
      <c r="BM105" s="33">
        <v>87</v>
      </c>
      <c r="BO105" s="9">
        <v>64</v>
      </c>
      <c r="BP105" s="33">
        <v>78</v>
      </c>
      <c r="BR105" s="8">
        <v>64</v>
      </c>
      <c r="BS105" s="33">
        <v>89</v>
      </c>
      <c r="BU105" s="8">
        <v>64</v>
      </c>
      <c r="BV105" s="33">
        <v>87</v>
      </c>
      <c r="BX105" s="4">
        <v>64</v>
      </c>
      <c r="BY105" s="33">
        <v>89</v>
      </c>
      <c r="CA105" s="8">
        <v>64</v>
      </c>
      <c r="CB105" s="33">
        <v>88</v>
      </c>
      <c r="CD105" s="8">
        <v>64</v>
      </c>
      <c r="CE105" s="33">
        <v>89</v>
      </c>
    </row>
    <row r="106" spans="1:83" x14ac:dyDescent="0.3">
      <c r="A106" s="8">
        <v>63</v>
      </c>
      <c r="B106" s="33">
        <v>81</v>
      </c>
      <c r="D106" s="4">
        <v>63</v>
      </c>
      <c r="E106" s="32">
        <v>100</v>
      </c>
      <c r="G106" s="8">
        <v>63</v>
      </c>
      <c r="H106" s="33">
        <v>74</v>
      </c>
      <c r="J106" s="8">
        <v>63</v>
      </c>
      <c r="K106" s="33">
        <v>85</v>
      </c>
      <c r="M106" s="8">
        <v>63</v>
      </c>
      <c r="N106" s="33">
        <v>70</v>
      </c>
      <c r="P106" s="8">
        <v>63</v>
      </c>
      <c r="Q106" s="33">
        <v>84</v>
      </c>
      <c r="S106" s="8">
        <v>63</v>
      </c>
      <c r="T106" s="33">
        <v>67</v>
      </c>
      <c r="V106" s="8">
        <v>63</v>
      </c>
      <c r="W106" s="33">
        <v>74</v>
      </c>
      <c r="Y106" s="8">
        <v>63</v>
      </c>
      <c r="Z106" s="33">
        <v>64</v>
      </c>
      <c r="AB106" s="8">
        <v>63</v>
      </c>
      <c r="AC106" s="33">
        <v>74</v>
      </c>
      <c r="AE106" s="8">
        <v>63</v>
      </c>
      <c r="AF106" s="33">
        <v>65</v>
      </c>
      <c r="AH106" s="8">
        <v>63</v>
      </c>
      <c r="AI106" s="33">
        <v>75</v>
      </c>
      <c r="AK106" s="8">
        <v>63</v>
      </c>
      <c r="AL106" s="33">
        <v>65</v>
      </c>
      <c r="AN106" s="8">
        <v>63</v>
      </c>
      <c r="AO106" s="33">
        <v>75</v>
      </c>
      <c r="AQ106" s="8">
        <v>63</v>
      </c>
      <c r="AR106" s="33">
        <v>67</v>
      </c>
      <c r="AT106" s="8">
        <v>63</v>
      </c>
      <c r="AU106" s="33">
        <v>75</v>
      </c>
      <c r="AW106" s="8">
        <v>63</v>
      </c>
      <c r="AX106" s="33">
        <v>75</v>
      </c>
      <c r="AZ106" s="8">
        <v>63</v>
      </c>
      <c r="BA106" s="33">
        <v>84</v>
      </c>
      <c r="BC106" s="8">
        <v>63</v>
      </c>
      <c r="BD106" s="33">
        <v>76</v>
      </c>
      <c r="BF106" s="8">
        <v>63</v>
      </c>
      <c r="BG106" s="33">
        <v>86</v>
      </c>
      <c r="BI106" s="8">
        <v>63</v>
      </c>
      <c r="BJ106" s="33">
        <v>80</v>
      </c>
      <c r="BL106" s="8">
        <v>63</v>
      </c>
      <c r="BM106" s="33">
        <v>87</v>
      </c>
      <c r="BO106" s="8">
        <v>63</v>
      </c>
      <c r="BP106" s="33">
        <v>78</v>
      </c>
      <c r="BR106" s="8">
        <v>63</v>
      </c>
      <c r="BS106" s="33">
        <v>89</v>
      </c>
      <c r="BU106" s="8">
        <v>63</v>
      </c>
      <c r="BV106" s="33">
        <v>87</v>
      </c>
      <c r="BX106" s="8">
        <v>63</v>
      </c>
      <c r="BY106" s="33">
        <v>89</v>
      </c>
      <c r="CA106" s="4">
        <v>63</v>
      </c>
      <c r="CB106" s="33">
        <v>88</v>
      </c>
      <c r="CD106" s="4">
        <v>63</v>
      </c>
      <c r="CE106" s="33">
        <v>89</v>
      </c>
    </row>
    <row r="107" spans="1:83" x14ac:dyDescent="0.3">
      <c r="A107" s="8">
        <v>62</v>
      </c>
      <c r="B107" s="33">
        <v>80</v>
      </c>
      <c r="D107" s="8">
        <v>62</v>
      </c>
      <c r="E107" s="32">
        <v>100</v>
      </c>
      <c r="G107" s="8">
        <v>62</v>
      </c>
      <c r="H107" s="33">
        <v>73</v>
      </c>
      <c r="J107" s="8">
        <v>62</v>
      </c>
      <c r="K107" s="33">
        <v>84</v>
      </c>
      <c r="M107" s="8">
        <v>62</v>
      </c>
      <c r="N107" s="33">
        <v>70</v>
      </c>
      <c r="P107" s="8">
        <v>62</v>
      </c>
      <c r="Q107" s="33">
        <v>83</v>
      </c>
      <c r="S107" s="8">
        <v>62</v>
      </c>
      <c r="T107" s="33">
        <v>67</v>
      </c>
      <c r="V107" s="8">
        <v>62</v>
      </c>
      <c r="W107" s="33">
        <v>74</v>
      </c>
      <c r="Y107" s="8">
        <v>62</v>
      </c>
      <c r="Z107" s="33">
        <v>64</v>
      </c>
      <c r="AB107" s="8">
        <v>62</v>
      </c>
      <c r="AC107" s="33">
        <v>74</v>
      </c>
      <c r="AE107" s="8">
        <v>62</v>
      </c>
      <c r="AF107" s="33">
        <v>65</v>
      </c>
      <c r="AH107" s="8">
        <v>62</v>
      </c>
      <c r="AI107" s="33">
        <v>74</v>
      </c>
      <c r="AK107" s="8">
        <v>62</v>
      </c>
      <c r="AL107" s="33">
        <v>65</v>
      </c>
      <c r="AN107" s="8">
        <v>62</v>
      </c>
      <c r="AO107" s="33">
        <v>74</v>
      </c>
      <c r="AQ107" s="8">
        <v>62</v>
      </c>
      <c r="AR107" s="33">
        <v>66</v>
      </c>
      <c r="AT107" s="8">
        <v>62</v>
      </c>
      <c r="AU107" s="33">
        <v>75</v>
      </c>
      <c r="AW107" s="8">
        <v>62</v>
      </c>
      <c r="AX107" s="33">
        <v>74</v>
      </c>
      <c r="AZ107" s="8">
        <v>62</v>
      </c>
      <c r="BA107" s="33">
        <v>84</v>
      </c>
      <c r="BC107" s="8">
        <v>62</v>
      </c>
      <c r="BD107" s="33">
        <v>76</v>
      </c>
      <c r="BF107" s="8">
        <v>62</v>
      </c>
      <c r="BG107" s="33">
        <v>85</v>
      </c>
      <c r="BI107" s="8">
        <v>62</v>
      </c>
      <c r="BJ107" s="33">
        <v>79</v>
      </c>
      <c r="BL107" s="4">
        <v>62</v>
      </c>
      <c r="BM107" s="33">
        <v>87</v>
      </c>
      <c r="BO107" s="9">
        <v>62</v>
      </c>
      <c r="BP107" s="33">
        <v>78</v>
      </c>
      <c r="BR107" s="8">
        <v>62</v>
      </c>
      <c r="BS107" s="33">
        <v>89</v>
      </c>
      <c r="BU107" s="8">
        <v>62</v>
      </c>
      <c r="BV107" s="33">
        <v>87</v>
      </c>
      <c r="BX107" s="4">
        <v>62</v>
      </c>
      <c r="BY107" s="33">
        <v>88</v>
      </c>
      <c r="CA107" s="8">
        <v>62</v>
      </c>
      <c r="CB107" s="33">
        <v>88</v>
      </c>
      <c r="CD107" s="8">
        <v>62</v>
      </c>
      <c r="CE107" s="33">
        <v>89</v>
      </c>
    </row>
    <row r="108" spans="1:83" x14ac:dyDescent="0.3">
      <c r="A108" s="8">
        <v>61</v>
      </c>
      <c r="B108" s="33">
        <v>79</v>
      </c>
      <c r="D108" s="4">
        <v>61</v>
      </c>
      <c r="E108" s="32">
        <v>100</v>
      </c>
      <c r="G108" s="8">
        <v>61</v>
      </c>
      <c r="H108" s="33">
        <v>73</v>
      </c>
      <c r="J108" s="8">
        <v>61</v>
      </c>
      <c r="K108" s="33">
        <v>84</v>
      </c>
      <c r="M108" s="8">
        <v>61</v>
      </c>
      <c r="N108" s="33">
        <v>70</v>
      </c>
      <c r="P108" s="8">
        <v>61</v>
      </c>
      <c r="Q108" s="33">
        <v>83</v>
      </c>
      <c r="S108" s="8">
        <v>61</v>
      </c>
      <c r="T108" s="33">
        <v>67</v>
      </c>
      <c r="V108" s="8">
        <v>61</v>
      </c>
      <c r="W108" s="33">
        <v>73</v>
      </c>
      <c r="Y108" s="8">
        <v>61</v>
      </c>
      <c r="Z108" s="33">
        <v>63</v>
      </c>
      <c r="AB108" s="8">
        <v>61</v>
      </c>
      <c r="AC108" s="33">
        <v>74</v>
      </c>
      <c r="AE108" s="8">
        <v>61</v>
      </c>
      <c r="AF108" s="33">
        <v>65</v>
      </c>
      <c r="AH108" s="8">
        <v>61</v>
      </c>
      <c r="AI108" s="33">
        <v>74</v>
      </c>
      <c r="AK108" s="8">
        <v>61</v>
      </c>
      <c r="AL108" s="33">
        <v>65</v>
      </c>
      <c r="AN108" s="8">
        <v>61</v>
      </c>
      <c r="AO108" s="33">
        <v>74</v>
      </c>
      <c r="AQ108" s="8">
        <v>61</v>
      </c>
      <c r="AR108" s="33">
        <v>66</v>
      </c>
      <c r="AT108" s="8">
        <v>61</v>
      </c>
      <c r="AU108" s="33">
        <v>74</v>
      </c>
      <c r="AW108" s="8">
        <v>61</v>
      </c>
      <c r="AX108" s="33">
        <v>74</v>
      </c>
      <c r="AZ108" s="8">
        <v>61</v>
      </c>
      <c r="BA108" s="33">
        <v>83</v>
      </c>
      <c r="BC108" s="8">
        <v>61</v>
      </c>
      <c r="BD108" s="33">
        <v>75</v>
      </c>
      <c r="BF108" s="8">
        <v>61</v>
      </c>
      <c r="BG108" s="33">
        <v>85</v>
      </c>
      <c r="BI108" s="8">
        <v>61</v>
      </c>
      <c r="BJ108" s="33">
        <v>78</v>
      </c>
      <c r="BL108" s="8">
        <v>61</v>
      </c>
      <c r="BM108" s="33">
        <v>87</v>
      </c>
      <c r="BO108" s="8">
        <v>61</v>
      </c>
      <c r="BP108" s="33">
        <v>78</v>
      </c>
      <c r="BR108" s="8">
        <v>61</v>
      </c>
      <c r="BS108" s="33">
        <v>89</v>
      </c>
      <c r="BU108" s="8">
        <v>61</v>
      </c>
      <c r="BV108" s="33">
        <v>86</v>
      </c>
      <c r="BX108" s="8">
        <v>61</v>
      </c>
      <c r="BY108" s="33">
        <v>88</v>
      </c>
      <c r="CA108" s="4">
        <v>61</v>
      </c>
      <c r="CB108" s="33">
        <v>87</v>
      </c>
      <c r="CD108" s="4">
        <v>61</v>
      </c>
      <c r="CE108" s="33">
        <v>89</v>
      </c>
    </row>
    <row r="109" spans="1:83" x14ac:dyDescent="0.3">
      <c r="A109" s="8">
        <v>60</v>
      </c>
      <c r="B109" s="33">
        <v>79</v>
      </c>
      <c r="D109" s="8">
        <v>60</v>
      </c>
      <c r="E109" s="32">
        <v>100</v>
      </c>
      <c r="G109" s="8">
        <v>60</v>
      </c>
      <c r="H109" s="33">
        <v>72</v>
      </c>
      <c r="J109" s="8">
        <v>60</v>
      </c>
      <c r="K109" s="33">
        <v>83</v>
      </c>
      <c r="M109" s="8">
        <v>60</v>
      </c>
      <c r="N109" s="33">
        <v>69</v>
      </c>
      <c r="P109" s="8">
        <v>60</v>
      </c>
      <c r="Q109" s="33">
        <v>82</v>
      </c>
      <c r="S109" s="8">
        <v>60</v>
      </c>
      <c r="T109" s="33">
        <v>66</v>
      </c>
      <c r="V109" s="8">
        <v>60</v>
      </c>
      <c r="W109" s="33">
        <v>73</v>
      </c>
      <c r="Y109" s="8">
        <v>60</v>
      </c>
      <c r="Z109" s="33">
        <v>63</v>
      </c>
      <c r="AB109" s="8">
        <v>60</v>
      </c>
      <c r="AC109" s="33">
        <v>73</v>
      </c>
      <c r="AE109" s="8">
        <v>60</v>
      </c>
      <c r="AF109" s="33">
        <v>65</v>
      </c>
      <c r="AH109" s="8">
        <v>60</v>
      </c>
      <c r="AI109" s="33">
        <v>74</v>
      </c>
      <c r="AK109" s="8">
        <v>60</v>
      </c>
      <c r="AL109" s="33">
        <v>65</v>
      </c>
      <c r="AN109" s="8">
        <v>60</v>
      </c>
      <c r="AO109" s="33">
        <v>74</v>
      </c>
      <c r="AQ109" s="8">
        <v>60</v>
      </c>
      <c r="AR109" s="33">
        <v>66</v>
      </c>
      <c r="AT109" s="8">
        <v>60</v>
      </c>
      <c r="AU109" s="33">
        <v>74</v>
      </c>
      <c r="AW109" s="8">
        <v>60</v>
      </c>
      <c r="AX109" s="33">
        <v>73</v>
      </c>
      <c r="AZ109" s="8">
        <v>60</v>
      </c>
      <c r="BA109" s="33">
        <v>83</v>
      </c>
      <c r="BC109" s="8">
        <v>60</v>
      </c>
      <c r="BD109" s="33">
        <v>75</v>
      </c>
      <c r="BF109" s="8">
        <v>60</v>
      </c>
      <c r="BG109" s="33">
        <v>84</v>
      </c>
      <c r="BI109" s="8">
        <v>60</v>
      </c>
      <c r="BJ109" s="33">
        <v>77</v>
      </c>
      <c r="BL109" s="4">
        <v>60</v>
      </c>
      <c r="BM109" s="33">
        <v>87</v>
      </c>
      <c r="BO109" s="9">
        <v>60</v>
      </c>
      <c r="BP109" s="33">
        <v>78</v>
      </c>
      <c r="BR109" s="8">
        <v>60</v>
      </c>
      <c r="BS109" s="33">
        <v>89</v>
      </c>
      <c r="BU109" s="8">
        <v>60</v>
      </c>
      <c r="BV109" s="33">
        <v>85</v>
      </c>
      <c r="BX109" s="4">
        <v>60</v>
      </c>
      <c r="BY109" s="33">
        <v>88</v>
      </c>
      <c r="CA109" s="8">
        <v>60</v>
      </c>
      <c r="CB109" s="33">
        <v>87</v>
      </c>
      <c r="CD109" s="8">
        <v>60</v>
      </c>
      <c r="CE109" s="33">
        <v>89</v>
      </c>
    </row>
    <row r="110" spans="1:83" x14ac:dyDescent="0.3">
      <c r="A110" s="8">
        <v>59</v>
      </c>
      <c r="B110" s="33">
        <v>78</v>
      </c>
      <c r="D110" s="4">
        <v>59</v>
      </c>
      <c r="E110" s="32">
        <v>100</v>
      </c>
      <c r="G110" s="8">
        <v>59</v>
      </c>
      <c r="H110" s="33">
        <v>72</v>
      </c>
      <c r="J110" s="8">
        <v>59</v>
      </c>
      <c r="K110" s="33">
        <v>83</v>
      </c>
      <c r="M110" s="8">
        <v>59</v>
      </c>
      <c r="N110" s="33">
        <v>69</v>
      </c>
      <c r="P110" s="8">
        <v>59</v>
      </c>
      <c r="Q110" s="33">
        <v>82</v>
      </c>
      <c r="S110" s="8">
        <v>59</v>
      </c>
      <c r="T110" s="33">
        <v>66</v>
      </c>
      <c r="V110" s="8">
        <v>59</v>
      </c>
      <c r="W110" s="33">
        <v>72</v>
      </c>
      <c r="Y110" s="8">
        <v>59</v>
      </c>
      <c r="Z110" s="33">
        <v>63</v>
      </c>
      <c r="AB110" s="8">
        <v>59</v>
      </c>
      <c r="AC110" s="33">
        <v>73</v>
      </c>
      <c r="AE110" s="8">
        <v>59</v>
      </c>
      <c r="AF110" s="33">
        <v>65</v>
      </c>
      <c r="AH110" s="8">
        <v>59</v>
      </c>
      <c r="AI110" s="33">
        <v>73</v>
      </c>
      <c r="AK110" s="8">
        <v>59</v>
      </c>
      <c r="AL110" s="33">
        <v>65</v>
      </c>
      <c r="AN110" s="8">
        <v>59</v>
      </c>
      <c r="AO110" s="33">
        <v>73</v>
      </c>
      <c r="AQ110" s="8">
        <v>59</v>
      </c>
      <c r="AR110" s="33">
        <v>65</v>
      </c>
      <c r="AT110" s="8">
        <v>59</v>
      </c>
      <c r="AU110" s="33">
        <v>74</v>
      </c>
      <c r="AW110" s="8">
        <v>59</v>
      </c>
      <c r="AX110" s="33">
        <v>73</v>
      </c>
      <c r="AZ110" s="8">
        <v>59</v>
      </c>
      <c r="BA110" s="33">
        <v>82</v>
      </c>
      <c r="BC110" s="8">
        <v>59</v>
      </c>
      <c r="BD110" s="33">
        <v>74</v>
      </c>
      <c r="BF110" s="8">
        <v>59</v>
      </c>
      <c r="BG110" s="33">
        <v>84</v>
      </c>
      <c r="BI110" s="8">
        <v>59</v>
      </c>
      <c r="BJ110" s="33">
        <v>76</v>
      </c>
      <c r="BL110" s="8">
        <v>59</v>
      </c>
      <c r="BM110" s="33">
        <v>86</v>
      </c>
      <c r="BO110" s="8">
        <v>59</v>
      </c>
      <c r="BP110" s="33">
        <v>77</v>
      </c>
      <c r="BR110" s="8">
        <v>59</v>
      </c>
      <c r="BS110" s="33">
        <v>88</v>
      </c>
      <c r="BU110" s="8">
        <v>59</v>
      </c>
      <c r="BV110" s="33">
        <v>84</v>
      </c>
      <c r="BX110" s="8">
        <v>59</v>
      </c>
      <c r="BY110" s="33">
        <v>88</v>
      </c>
      <c r="CA110" s="4">
        <v>59</v>
      </c>
      <c r="CB110" s="33">
        <v>87</v>
      </c>
      <c r="CD110" s="4">
        <v>59</v>
      </c>
      <c r="CE110" s="33">
        <v>88</v>
      </c>
    </row>
    <row r="111" spans="1:83" x14ac:dyDescent="0.3">
      <c r="A111" s="8">
        <v>58</v>
      </c>
      <c r="B111" s="33">
        <v>78</v>
      </c>
      <c r="D111" s="8">
        <v>58</v>
      </c>
      <c r="E111" s="32">
        <v>100</v>
      </c>
      <c r="G111" s="8">
        <v>58</v>
      </c>
      <c r="H111" s="33">
        <v>71</v>
      </c>
      <c r="J111" s="8">
        <v>58</v>
      </c>
      <c r="K111" s="33">
        <v>82</v>
      </c>
      <c r="M111" s="8">
        <v>58</v>
      </c>
      <c r="N111" s="33">
        <v>69</v>
      </c>
      <c r="P111" s="8">
        <v>58</v>
      </c>
      <c r="Q111" s="33">
        <v>81</v>
      </c>
      <c r="S111" s="8">
        <v>58</v>
      </c>
      <c r="T111" s="33">
        <v>66</v>
      </c>
      <c r="V111" s="8">
        <v>58</v>
      </c>
      <c r="W111" s="33">
        <v>72</v>
      </c>
      <c r="Y111" s="8">
        <v>58</v>
      </c>
      <c r="Z111" s="33">
        <v>63</v>
      </c>
      <c r="AB111" s="8">
        <v>58</v>
      </c>
      <c r="AC111" s="33">
        <v>73</v>
      </c>
      <c r="AE111" s="8">
        <v>58</v>
      </c>
      <c r="AF111" s="33">
        <v>64</v>
      </c>
      <c r="AH111" s="8">
        <v>58</v>
      </c>
      <c r="AI111" s="33">
        <v>73</v>
      </c>
      <c r="AK111" s="8">
        <v>58</v>
      </c>
      <c r="AL111" s="33">
        <v>64</v>
      </c>
      <c r="AN111" s="8">
        <v>58</v>
      </c>
      <c r="AO111" s="33">
        <v>73</v>
      </c>
      <c r="AQ111" s="8">
        <v>58</v>
      </c>
      <c r="AR111" s="33">
        <v>65</v>
      </c>
      <c r="AT111" s="8">
        <v>58</v>
      </c>
      <c r="AU111" s="33">
        <v>73</v>
      </c>
      <c r="AW111" s="8">
        <v>58</v>
      </c>
      <c r="AX111" s="33">
        <v>72</v>
      </c>
      <c r="AZ111" s="8">
        <v>58</v>
      </c>
      <c r="BA111" s="33">
        <v>82</v>
      </c>
      <c r="BC111" s="8">
        <v>58</v>
      </c>
      <c r="BD111" s="33">
        <v>74</v>
      </c>
      <c r="BF111" s="8">
        <v>58</v>
      </c>
      <c r="BG111" s="33">
        <v>83</v>
      </c>
      <c r="BI111" s="8">
        <v>58</v>
      </c>
      <c r="BJ111" s="33">
        <v>75</v>
      </c>
      <c r="BL111" s="4">
        <v>58</v>
      </c>
      <c r="BM111" s="33">
        <v>86</v>
      </c>
      <c r="BO111" s="9">
        <v>58</v>
      </c>
      <c r="BP111" s="33">
        <v>77</v>
      </c>
      <c r="BR111" s="8">
        <v>58</v>
      </c>
      <c r="BS111" s="33">
        <v>88</v>
      </c>
      <c r="BU111" s="8">
        <v>58</v>
      </c>
      <c r="BV111" s="33">
        <v>83</v>
      </c>
      <c r="BX111" s="4">
        <v>58</v>
      </c>
      <c r="BY111" s="33">
        <v>88</v>
      </c>
      <c r="CA111" s="8">
        <v>58</v>
      </c>
      <c r="CB111" s="33">
        <v>87</v>
      </c>
      <c r="CD111" s="8">
        <v>58</v>
      </c>
      <c r="CE111" s="33">
        <v>88</v>
      </c>
    </row>
    <row r="112" spans="1:83" x14ac:dyDescent="0.3">
      <c r="A112" s="8">
        <v>57</v>
      </c>
      <c r="B112" s="33">
        <v>77</v>
      </c>
      <c r="D112" s="4">
        <v>57</v>
      </c>
      <c r="E112" s="32">
        <v>100</v>
      </c>
      <c r="G112" s="8">
        <v>57</v>
      </c>
      <c r="H112" s="33">
        <v>71</v>
      </c>
      <c r="J112" s="8">
        <v>57</v>
      </c>
      <c r="K112" s="33">
        <v>82</v>
      </c>
      <c r="M112" s="8">
        <v>57</v>
      </c>
      <c r="N112" s="33">
        <v>68</v>
      </c>
      <c r="P112" s="8">
        <v>57</v>
      </c>
      <c r="Q112" s="33">
        <v>81</v>
      </c>
      <c r="S112" s="8">
        <v>57</v>
      </c>
      <c r="T112" s="33">
        <v>65</v>
      </c>
      <c r="V112" s="8">
        <v>57</v>
      </c>
      <c r="W112" s="33">
        <v>72</v>
      </c>
      <c r="Y112" s="8">
        <v>57</v>
      </c>
      <c r="Z112" s="33">
        <v>63</v>
      </c>
      <c r="AB112" s="8">
        <v>57</v>
      </c>
      <c r="AC112" s="33">
        <v>72</v>
      </c>
      <c r="AE112" s="8">
        <v>57</v>
      </c>
      <c r="AF112" s="33">
        <v>64</v>
      </c>
      <c r="AH112" s="8">
        <v>57</v>
      </c>
      <c r="AI112" s="33">
        <v>73</v>
      </c>
      <c r="AK112" s="8">
        <v>57</v>
      </c>
      <c r="AL112" s="33">
        <v>64</v>
      </c>
      <c r="AN112" s="8">
        <v>57</v>
      </c>
      <c r="AO112" s="33">
        <v>73</v>
      </c>
      <c r="AQ112" s="8">
        <v>57</v>
      </c>
      <c r="AR112" s="33">
        <v>65</v>
      </c>
      <c r="AT112" s="8">
        <v>57</v>
      </c>
      <c r="AU112" s="33">
        <v>73</v>
      </c>
      <c r="AW112" s="8">
        <v>57</v>
      </c>
      <c r="AX112" s="33">
        <v>72</v>
      </c>
      <c r="AZ112" s="8">
        <v>57</v>
      </c>
      <c r="BA112" s="33">
        <v>81</v>
      </c>
      <c r="BC112" s="8">
        <v>57</v>
      </c>
      <c r="BD112" s="33">
        <v>73</v>
      </c>
      <c r="BF112" s="8">
        <v>57</v>
      </c>
      <c r="BG112" s="33">
        <v>83</v>
      </c>
      <c r="BI112" s="8">
        <v>57</v>
      </c>
      <c r="BJ112" s="33">
        <v>74</v>
      </c>
      <c r="BL112" s="8">
        <v>57</v>
      </c>
      <c r="BM112" s="33">
        <v>86</v>
      </c>
      <c r="BO112" s="8">
        <v>57</v>
      </c>
      <c r="BP112" s="33">
        <v>77</v>
      </c>
      <c r="BR112" s="8">
        <v>57</v>
      </c>
      <c r="BS112" s="33">
        <v>88</v>
      </c>
      <c r="BU112" s="8">
        <v>57</v>
      </c>
      <c r="BV112" s="33">
        <v>82</v>
      </c>
      <c r="BX112" s="8">
        <v>57</v>
      </c>
      <c r="BY112" s="33">
        <v>87</v>
      </c>
      <c r="CA112" s="4">
        <v>57</v>
      </c>
      <c r="CB112" s="33">
        <v>86</v>
      </c>
      <c r="CD112" s="4">
        <v>57</v>
      </c>
      <c r="CE112" s="33">
        <v>88</v>
      </c>
    </row>
    <row r="113" spans="1:83" x14ac:dyDescent="0.3">
      <c r="A113" s="8">
        <v>56</v>
      </c>
      <c r="B113" s="33">
        <v>77</v>
      </c>
      <c r="D113" s="8">
        <v>56</v>
      </c>
      <c r="E113" s="32">
        <v>100</v>
      </c>
      <c r="G113" s="8">
        <v>56</v>
      </c>
      <c r="H113" s="33">
        <v>70</v>
      </c>
      <c r="J113" s="8">
        <v>56</v>
      </c>
      <c r="K113" s="33">
        <v>81</v>
      </c>
      <c r="M113" s="8">
        <v>56</v>
      </c>
      <c r="N113" s="33">
        <v>68</v>
      </c>
      <c r="P113" s="8">
        <v>56</v>
      </c>
      <c r="Q113" s="33">
        <v>80</v>
      </c>
      <c r="S113" s="8">
        <v>56</v>
      </c>
      <c r="T113" s="33">
        <v>65</v>
      </c>
      <c r="V113" s="8">
        <v>56</v>
      </c>
      <c r="W113" s="33">
        <v>71</v>
      </c>
      <c r="Y113" s="8">
        <v>56</v>
      </c>
      <c r="Z113" s="33">
        <v>62</v>
      </c>
      <c r="AB113" s="8">
        <v>56</v>
      </c>
      <c r="AC113" s="33">
        <v>72</v>
      </c>
      <c r="AE113" s="8">
        <v>56</v>
      </c>
      <c r="AF113" s="33">
        <v>64</v>
      </c>
      <c r="AH113" s="8">
        <v>56</v>
      </c>
      <c r="AI113" s="33">
        <v>72</v>
      </c>
      <c r="AK113" s="8">
        <v>56</v>
      </c>
      <c r="AL113" s="33">
        <v>64</v>
      </c>
      <c r="AN113" s="8">
        <v>56</v>
      </c>
      <c r="AO113" s="33">
        <v>72</v>
      </c>
      <c r="AQ113" s="8">
        <v>56</v>
      </c>
      <c r="AR113" s="33">
        <v>64</v>
      </c>
      <c r="AT113" s="8">
        <v>56</v>
      </c>
      <c r="AU113" s="33">
        <v>73</v>
      </c>
      <c r="AW113" s="8">
        <v>56</v>
      </c>
      <c r="AX113" s="33">
        <v>71</v>
      </c>
      <c r="AZ113" s="8">
        <v>56</v>
      </c>
      <c r="BA113" s="33">
        <v>81</v>
      </c>
      <c r="BC113" s="8">
        <v>56</v>
      </c>
      <c r="BD113" s="33">
        <v>73</v>
      </c>
      <c r="BF113" s="8">
        <v>56</v>
      </c>
      <c r="BG113" s="33">
        <v>82</v>
      </c>
      <c r="BI113" s="8">
        <v>56</v>
      </c>
      <c r="BJ113" s="33">
        <v>73</v>
      </c>
      <c r="BL113" s="4">
        <v>56</v>
      </c>
      <c r="BM113" s="33">
        <v>86</v>
      </c>
      <c r="BO113" s="9">
        <v>56</v>
      </c>
      <c r="BP113" s="33">
        <v>77</v>
      </c>
      <c r="BR113" s="8">
        <v>56</v>
      </c>
      <c r="BS113" s="33">
        <v>88</v>
      </c>
      <c r="BU113" s="8">
        <v>56</v>
      </c>
      <c r="BV113" s="33">
        <v>81</v>
      </c>
      <c r="BX113" s="4">
        <v>56</v>
      </c>
      <c r="BY113" s="33">
        <v>87</v>
      </c>
      <c r="CA113" s="8">
        <v>56</v>
      </c>
      <c r="CB113" s="33">
        <v>86</v>
      </c>
      <c r="CD113" s="8">
        <v>56</v>
      </c>
      <c r="CE113" s="33">
        <v>88</v>
      </c>
    </row>
    <row r="114" spans="1:83" x14ac:dyDescent="0.3">
      <c r="A114" s="8">
        <v>55</v>
      </c>
      <c r="B114" s="33">
        <v>76</v>
      </c>
      <c r="D114" s="4">
        <v>55</v>
      </c>
      <c r="E114" s="32">
        <v>100</v>
      </c>
      <c r="G114" s="8">
        <v>55</v>
      </c>
      <c r="H114" s="33">
        <v>70</v>
      </c>
      <c r="J114" s="8">
        <v>55</v>
      </c>
      <c r="K114" s="33">
        <v>81</v>
      </c>
      <c r="M114" s="8">
        <v>55</v>
      </c>
      <c r="N114" s="33">
        <v>68</v>
      </c>
      <c r="P114" s="8">
        <v>55</v>
      </c>
      <c r="Q114" s="33">
        <v>80</v>
      </c>
      <c r="S114" s="8">
        <v>55</v>
      </c>
      <c r="T114" s="33">
        <v>65</v>
      </c>
      <c r="V114" s="8">
        <v>55</v>
      </c>
      <c r="W114" s="33">
        <v>71</v>
      </c>
      <c r="Y114" s="8">
        <v>55</v>
      </c>
      <c r="Z114" s="33">
        <v>62</v>
      </c>
      <c r="AB114" s="8">
        <v>55</v>
      </c>
      <c r="AC114" s="33">
        <v>72</v>
      </c>
      <c r="AE114" s="8">
        <v>55</v>
      </c>
      <c r="AF114" s="33">
        <v>64</v>
      </c>
      <c r="AH114" s="8">
        <v>55</v>
      </c>
      <c r="AI114" s="33">
        <v>72</v>
      </c>
      <c r="AK114" s="8">
        <v>55</v>
      </c>
      <c r="AL114" s="33">
        <v>64</v>
      </c>
      <c r="AN114" s="8">
        <v>55</v>
      </c>
      <c r="AO114" s="33">
        <v>72</v>
      </c>
      <c r="AQ114" s="8">
        <v>55</v>
      </c>
      <c r="AR114" s="33">
        <v>64</v>
      </c>
      <c r="AT114" s="8">
        <v>55</v>
      </c>
      <c r="AU114" s="33">
        <v>72</v>
      </c>
      <c r="AW114" s="8">
        <v>55</v>
      </c>
      <c r="AX114" s="33">
        <v>71</v>
      </c>
      <c r="AZ114" s="8">
        <v>55</v>
      </c>
      <c r="BA114" s="33">
        <v>80</v>
      </c>
      <c r="BC114" s="8">
        <v>55</v>
      </c>
      <c r="BD114" s="33">
        <v>72</v>
      </c>
      <c r="BF114" s="8">
        <v>55</v>
      </c>
      <c r="BG114" s="33">
        <v>82</v>
      </c>
      <c r="BI114" s="8">
        <v>55</v>
      </c>
      <c r="BJ114" s="33">
        <v>72</v>
      </c>
      <c r="BL114" s="8">
        <v>55</v>
      </c>
      <c r="BM114" s="33">
        <v>86</v>
      </c>
      <c r="BO114" s="8">
        <v>55</v>
      </c>
      <c r="BP114" s="33">
        <v>77</v>
      </c>
      <c r="BR114" s="8">
        <v>55</v>
      </c>
      <c r="BS114" s="33">
        <v>88</v>
      </c>
      <c r="BU114" s="8">
        <v>55</v>
      </c>
      <c r="BV114" s="33">
        <v>80</v>
      </c>
      <c r="BX114" s="8">
        <v>55</v>
      </c>
      <c r="BY114" s="33">
        <v>87</v>
      </c>
      <c r="CA114" s="4">
        <v>55</v>
      </c>
      <c r="CB114" s="33">
        <v>86</v>
      </c>
      <c r="CD114" s="4">
        <v>55</v>
      </c>
      <c r="CE114" s="33">
        <v>88</v>
      </c>
    </row>
    <row r="115" spans="1:83" x14ac:dyDescent="0.3">
      <c r="A115" s="8">
        <v>54</v>
      </c>
      <c r="B115" s="33">
        <v>76</v>
      </c>
      <c r="D115" s="8">
        <v>54</v>
      </c>
      <c r="E115" s="32">
        <v>100</v>
      </c>
      <c r="G115" s="8">
        <v>54</v>
      </c>
      <c r="H115" s="33">
        <v>69</v>
      </c>
      <c r="J115" s="8">
        <v>54</v>
      </c>
      <c r="K115" s="33">
        <v>80</v>
      </c>
      <c r="M115" s="8">
        <v>54</v>
      </c>
      <c r="N115" s="33">
        <v>67</v>
      </c>
      <c r="P115" s="8">
        <v>54</v>
      </c>
      <c r="Q115" s="33">
        <v>79</v>
      </c>
      <c r="S115" s="8">
        <v>54</v>
      </c>
      <c r="T115" s="33">
        <v>64</v>
      </c>
      <c r="V115" s="8">
        <v>54</v>
      </c>
      <c r="W115" s="33">
        <v>71</v>
      </c>
      <c r="Y115" s="8">
        <v>54</v>
      </c>
      <c r="Z115" s="33">
        <v>62</v>
      </c>
      <c r="AB115" s="8">
        <v>54</v>
      </c>
      <c r="AC115" s="33">
        <v>71</v>
      </c>
      <c r="AE115" s="8">
        <v>54</v>
      </c>
      <c r="AF115" s="33">
        <v>64</v>
      </c>
      <c r="AH115" s="8">
        <v>54</v>
      </c>
      <c r="AI115" s="33">
        <v>72</v>
      </c>
      <c r="AK115" s="8">
        <v>54</v>
      </c>
      <c r="AL115" s="33">
        <v>64</v>
      </c>
      <c r="AN115" s="8">
        <v>54</v>
      </c>
      <c r="AO115" s="33">
        <v>72</v>
      </c>
      <c r="AQ115" s="8">
        <v>54</v>
      </c>
      <c r="AR115" s="33">
        <v>64</v>
      </c>
      <c r="AT115" s="8">
        <v>54</v>
      </c>
      <c r="AU115" s="33">
        <v>72</v>
      </c>
      <c r="AW115" s="8">
        <v>54</v>
      </c>
      <c r="AX115" s="33">
        <v>70</v>
      </c>
      <c r="AZ115" s="8">
        <v>54</v>
      </c>
      <c r="BA115" s="33">
        <v>80</v>
      </c>
      <c r="BC115" s="8">
        <v>54</v>
      </c>
      <c r="BD115" s="33">
        <v>72</v>
      </c>
      <c r="BF115" s="8">
        <v>54</v>
      </c>
      <c r="BG115" s="33">
        <v>81</v>
      </c>
      <c r="BI115" s="8">
        <v>54</v>
      </c>
      <c r="BJ115" s="33">
        <v>71</v>
      </c>
      <c r="BL115" s="4">
        <v>54</v>
      </c>
      <c r="BM115" s="33">
        <v>85</v>
      </c>
      <c r="BO115" s="8">
        <v>54</v>
      </c>
      <c r="BP115" s="33">
        <v>76</v>
      </c>
      <c r="BR115" s="8">
        <v>54</v>
      </c>
      <c r="BS115" s="33">
        <v>87</v>
      </c>
      <c r="BU115" s="8">
        <v>54</v>
      </c>
      <c r="BV115" s="33">
        <v>79</v>
      </c>
      <c r="BX115" s="4">
        <v>54</v>
      </c>
      <c r="BY115" s="33">
        <v>86</v>
      </c>
      <c r="CA115" s="8">
        <v>54</v>
      </c>
      <c r="CB115" s="33">
        <v>86</v>
      </c>
      <c r="CD115" s="8">
        <v>54</v>
      </c>
      <c r="CE115" s="33">
        <v>87</v>
      </c>
    </row>
    <row r="116" spans="1:83" x14ac:dyDescent="0.3">
      <c r="A116" s="8">
        <v>53</v>
      </c>
      <c r="B116" s="33">
        <v>75</v>
      </c>
      <c r="D116" s="4">
        <v>53</v>
      </c>
      <c r="E116" s="32">
        <v>100</v>
      </c>
      <c r="G116" s="8">
        <v>53</v>
      </c>
      <c r="H116" s="33">
        <v>69</v>
      </c>
      <c r="J116" s="8">
        <v>53</v>
      </c>
      <c r="K116" s="33">
        <v>80</v>
      </c>
      <c r="M116" s="8">
        <v>53</v>
      </c>
      <c r="N116" s="33">
        <v>67</v>
      </c>
      <c r="P116" s="8">
        <v>53</v>
      </c>
      <c r="Q116" s="33">
        <v>79</v>
      </c>
      <c r="S116" s="8">
        <v>53</v>
      </c>
      <c r="T116" s="33">
        <v>64</v>
      </c>
      <c r="V116" s="8">
        <v>53</v>
      </c>
      <c r="W116" s="33">
        <v>70</v>
      </c>
      <c r="Y116" s="8">
        <v>53</v>
      </c>
      <c r="Z116" s="33">
        <v>62</v>
      </c>
      <c r="AB116" s="8">
        <v>53</v>
      </c>
      <c r="AC116" s="33">
        <v>71</v>
      </c>
      <c r="AE116" s="8">
        <v>53</v>
      </c>
      <c r="AF116" s="33">
        <v>63</v>
      </c>
      <c r="AH116" s="8">
        <v>53</v>
      </c>
      <c r="AI116" s="33">
        <v>71</v>
      </c>
      <c r="AK116" s="8">
        <v>53</v>
      </c>
      <c r="AL116" s="33">
        <v>63</v>
      </c>
      <c r="AN116" s="8">
        <v>53</v>
      </c>
      <c r="AO116" s="33">
        <v>71</v>
      </c>
      <c r="AQ116" s="8">
        <v>53</v>
      </c>
      <c r="AR116" s="33">
        <v>63</v>
      </c>
      <c r="AT116" s="8">
        <v>53</v>
      </c>
      <c r="AU116" s="33">
        <v>72</v>
      </c>
      <c r="AW116" s="8">
        <v>53</v>
      </c>
      <c r="AX116" s="33">
        <v>70</v>
      </c>
      <c r="AZ116" s="8">
        <v>53</v>
      </c>
      <c r="BA116" s="33">
        <v>79</v>
      </c>
      <c r="BC116" s="8">
        <v>53</v>
      </c>
      <c r="BD116" s="33">
        <v>71</v>
      </c>
      <c r="BF116" s="8">
        <v>53</v>
      </c>
      <c r="BG116" s="33">
        <v>81</v>
      </c>
      <c r="BI116" s="8">
        <v>53</v>
      </c>
      <c r="BJ116" s="33">
        <v>70</v>
      </c>
      <c r="BL116" s="8">
        <v>53</v>
      </c>
      <c r="BM116" s="33">
        <v>85</v>
      </c>
      <c r="BO116" s="8">
        <v>53</v>
      </c>
      <c r="BP116" s="33">
        <v>75</v>
      </c>
      <c r="BR116" s="8">
        <v>53</v>
      </c>
      <c r="BS116" s="33">
        <v>87</v>
      </c>
      <c r="BU116" s="8">
        <v>53</v>
      </c>
      <c r="BV116" s="33">
        <v>78</v>
      </c>
      <c r="BX116" s="8">
        <v>53</v>
      </c>
      <c r="BY116" s="33">
        <v>86</v>
      </c>
      <c r="CA116" s="8">
        <v>53</v>
      </c>
      <c r="CB116" s="33">
        <v>85</v>
      </c>
      <c r="CD116" s="4">
        <v>53</v>
      </c>
      <c r="CE116" s="33">
        <v>87</v>
      </c>
    </row>
    <row r="117" spans="1:83" x14ac:dyDescent="0.3">
      <c r="A117" s="8">
        <v>52</v>
      </c>
      <c r="B117" s="33">
        <v>75</v>
      </c>
      <c r="D117" s="8">
        <v>52</v>
      </c>
      <c r="E117" s="32">
        <v>100</v>
      </c>
      <c r="G117" s="8">
        <v>52</v>
      </c>
      <c r="H117" s="33">
        <v>68</v>
      </c>
      <c r="J117" s="8">
        <v>52</v>
      </c>
      <c r="K117" s="33">
        <v>79</v>
      </c>
      <c r="M117" s="8">
        <v>52</v>
      </c>
      <c r="N117" s="33">
        <v>67</v>
      </c>
      <c r="P117" s="8">
        <v>52</v>
      </c>
      <c r="Q117" s="33">
        <v>78</v>
      </c>
      <c r="S117" s="8">
        <v>52</v>
      </c>
      <c r="T117" s="33">
        <v>64</v>
      </c>
      <c r="V117" s="8">
        <v>52</v>
      </c>
      <c r="W117" s="33">
        <v>70</v>
      </c>
      <c r="Y117" s="8">
        <v>52</v>
      </c>
      <c r="Z117" s="33">
        <v>62</v>
      </c>
      <c r="AB117" s="8">
        <v>52</v>
      </c>
      <c r="AC117" s="33">
        <v>71</v>
      </c>
      <c r="AE117" s="8">
        <v>52</v>
      </c>
      <c r="AF117" s="33">
        <v>63</v>
      </c>
      <c r="AH117" s="8">
        <v>52</v>
      </c>
      <c r="AI117" s="33">
        <v>71</v>
      </c>
      <c r="AK117" s="8">
        <v>52</v>
      </c>
      <c r="AL117" s="33">
        <v>63</v>
      </c>
      <c r="AN117" s="8">
        <v>52</v>
      </c>
      <c r="AO117" s="33">
        <v>71</v>
      </c>
      <c r="AQ117" s="8">
        <v>52</v>
      </c>
      <c r="AR117" s="33">
        <v>63</v>
      </c>
      <c r="AT117" s="8">
        <v>52</v>
      </c>
      <c r="AU117" s="33">
        <v>71</v>
      </c>
      <c r="AW117" s="8">
        <v>52</v>
      </c>
      <c r="AX117" s="33">
        <v>69</v>
      </c>
      <c r="AZ117" s="8">
        <v>52</v>
      </c>
      <c r="BA117" s="33">
        <v>79</v>
      </c>
      <c r="BC117" s="8">
        <v>52</v>
      </c>
      <c r="BD117" s="33">
        <v>71</v>
      </c>
      <c r="BF117" s="8">
        <v>52</v>
      </c>
      <c r="BG117" s="33">
        <v>80</v>
      </c>
      <c r="BI117" s="8">
        <v>52</v>
      </c>
      <c r="BJ117" s="33">
        <v>70</v>
      </c>
      <c r="BL117" s="4">
        <v>52</v>
      </c>
      <c r="BM117" s="33">
        <v>85</v>
      </c>
      <c r="BO117" s="8">
        <v>52</v>
      </c>
      <c r="BP117" s="33">
        <v>74</v>
      </c>
      <c r="BR117" s="8">
        <v>52</v>
      </c>
      <c r="BS117" s="33">
        <v>87</v>
      </c>
      <c r="BU117" s="8">
        <v>52</v>
      </c>
      <c r="BV117" s="33">
        <v>77</v>
      </c>
      <c r="BX117" s="4">
        <v>52</v>
      </c>
      <c r="BY117" s="33">
        <v>86</v>
      </c>
      <c r="CA117" s="8">
        <v>52</v>
      </c>
      <c r="CB117" s="33">
        <v>84</v>
      </c>
      <c r="CD117" s="8">
        <v>52</v>
      </c>
      <c r="CE117" s="33">
        <v>87</v>
      </c>
    </row>
    <row r="118" spans="1:83" x14ac:dyDescent="0.3">
      <c r="A118" s="8">
        <v>51</v>
      </c>
      <c r="B118" s="33">
        <v>74</v>
      </c>
      <c r="D118" s="4">
        <v>51</v>
      </c>
      <c r="E118" s="32">
        <v>100</v>
      </c>
      <c r="G118" s="8">
        <v>51</v>
      </c>
      <c r="H118" s="33">
        <v>68</v>
      </c>
      <c r="J118" s="8">
        <v>51</v>
      </c>
      <c r="K118" s="33">
        <v>79</v>
      </c>
      <c r="M118" s="8">
        <v>51</v>
      </c>
      <c r="N118" s="33">
        <v>66</v>
      </c>
      <c r="P118" s="8">
        <v>51</v>
      </c>
      <c r="Q118" s="33">
        <v>78</v>
      </c>
      <c r="S118" s="8">
        <v>51</v>
      </c>
      <c r="T118" s="33">
        <v>63</v>
      </c>
      <c r="V118" s="8">
        <v>51</v>
      </c>
      <c r="W118" s="33">
        <v>70</v>
      </c>
      <c r="Y118" s="8">
        <v>51</v>
      </c>
      <c r="Z118" s="33">
        <v>61</v>
      </c>
      <c r="AB118" s="8">
        <v>51</v>
      </c>
      <c r="AC118" s="33">
        <v>70</v>
      </c>
      <c r="AE118" s="8">
        <v>51</v>
      </c>
      <c r="AF118" s="33">
        <v>63</v>
      </c>
      <c r="AH118" s="8">
        <v>51</v>
      </c>
      <c r="AI118" s="33">
        <v>71</v>
      </c>
      <c r="AK118" s="8">
        <v>51</v>
      </c>
      <c r="AL118" s="33">
        <v>63</v>
      </c>
      <c r="AN118" s="8">
        <v>51</v>
      </c>
      <c r="AO118" s="33">
        <v>71</v>
      </c>
      <c r="AQ118" s="8">
        <v>51</v>
      </c>
      <c r="AR118" s="33">
        <v>63</v>
      </c>
      <c r="AT118" s="8">
        <v>51</v>
      </c>
      <c r="AU118" s="33">
        <v>71</v>
      </c>
      <c r="AW118" s="8">
        <v>51</v>
      </c>
      <c r="AX118" s="33">
        <v>69</v>
      </c>
      <c r="AZ118" s="8">
        <v>51</v>
      </c>
      <c r="BA118" s="33">
        <v>78</v>
      </c>
      <c r="BC118" s="8">
        <v>51</v>
      </c>
      <c r="BD118" s="33">
        <v>70</v>
      </c>
      <c r="BF118" s="8">
        <v>51</v>
      </c>
      <c r="BG118" s="33">
        <v>80</v>
      </c>
      <c r="BI118" s="8">
        <v>51</v>
      </c>
      <c r="BJ118" s="33">
        <v>69</v>
      </c>
      <c r="BL118" s="8">
        <v>51</v>
      </c>
      <c r="BM118" s="33">
        <v>85</v>
      </c>
      <c r="BO118" s="8">
        <v>51</v>
      </c>
      <c r="BP118" s="33">
        <v>73</v>
      </c>
      <c r="BR118" s="8">
        <v>51</v>
      </c>
      <c r="BS118" s="33">
        <v>87</v>
      </c>
      <c r="BU118" s="8">
        <v>51</v>
      </c>
      <c r="BV118" s="33">
        <v>76</v>
      </c>
      <c r="BX118" s="8">
        <v>51</v>
      </c>
      <c r="BY118" s="33">
        <v>86</v>
      </c>
      <c r="CA118" s="8">
        <v>51</v>
      </c>
      <c r="CB118" s="33">
        <v>83</v>
      </c>
      <c r="CD118" s="4">
        <v>51</v>
      </c>
      <c r="CE118" s="33">
        <v>87</v>
      </c>
    </row>
    <row r="119" spans="1:83" x14ac:dyDescent="0.3">
      <c r="A119" s="8">
        <v>50</v>
      </c>
      <c r="B119" s="33">
        <v>74</v>
      </c>
      <c r="D119" s="8">
        <v>50</v>
      </c>
      <c r="E119" s="32">
        <v>100</v>
      </c>
      <c r="G119" s="8">
        <v>50</v>
      </c>
      <c r="H119" s="33">
        <v>67</v>
      </c>
      <c r="J119" s="8">
        <v>50</v>
      </c>
      <c r="K119" s="33">
        <v>78</v>
      </c>
      <c r="M119" s="8">
        <v>50</v>
      </c>
      <c r="N119" s="33">
        <v>66</v>
      </c>
      <c r="P119" s="8">
        <v>50</v>
      </c>
      <c r="Q119" s="33">
        <v>77</v>
      </c>
      <c r="S119" s="8">
        <v>50</v>
      </c>
      <c r="T119" s="33">
        <v>63</v>
      </c>
      <c r="V119" s="8">
        <v>50</v>
      </c>
      <c r="W119" s="33">
        <v>69</v>
      </c>
      <c r="Y119" s="8">
        <v>50</v>
      </c>
      <c r="Z119" s="33">
        <v>61</v>
      </c>
      <c r="AB119" s="8">
        <v>50</v>
      </c>
      <c r="AC119" s="33">
        <v>70</v>
      </c>
      <c r="AE119" s="8">
        <v>50</v>
      </c>
      <c r="AF119" s="33">
        <v>63</v>
      </c>
      <c r="AH119" s="8">
        <v>50</v>
      </c>
      <c r="AI119" s="33">
        <v>70</v>
      </c>
      <c r="AK119" s="8">
        <v>50</v>
      </c>
      <c r="AL119" s="33">
        <v>63</v>
      </c>
      <c r="AN119" s="8">
        <v>50</v>
      </c>
      <c r="AO119" s="33">
        <v>70</v>
      </c>
      <c r="AQ119" s="8">
        <v>50</v>
      </c>
      <c r="AR119" s="33">
        <v>62</v>
      </c>
      <c r="AT119" s="8">
        <v>50</v>
      </c>
      <c r="AU119" s="33">
        <v>71</v>
      </c>
      <c r="AW119" s="8">
        <v>50</v>
      </c>
      <c r="AX119" s="33">
        <v>68</v>
      </c>
      <c r="AZ119" s="8">
        <v>50</v>
      </c>
      <c r="BA119" s="33">
        <v>78</v>
      </c>
      <c r="BC119" s="8">
        <v>50</v>
      </c>
      <c r="BD119" s="33">
        <v>70</v>
      </c>
      <c r="BF119" s="8">
        <v>50</v>
      </c>
      <c r="BG119" s="33">
        <v>79</v>
      </c>
      <c r="BI119" s="8">
        <v>50</v>
      </c>
      <c r="BJ119" s="33">
        <v>69</v>
      </c>
      <c r="BL119" s="4">
        <v>50</v>
      </c>
      <c r="BM119" s="33">
        <v>85</v>
      </c>
      <c r="BO119" s="8">
        <v>50</v>
      </c>
      <c r="BP119" s="33">
        <v>72</v>
      </c>
      <c r="BR119" s="8">
        <v>50</v>
      </c>
      <c r="BS119" s="33">
        <v>87</v>
      </c>
      <c r="BU119" s="8">
        <v>50</v>
      </c>
      <c r="BV119" s="33">
        <v>75</v>
      </c>
      <c r="BX119" s="4">
        <v>50</v>
      </c>
      <c r="BY119" s="33">
        <v>86</v>
      </c>
      <c r="CA119" s="8">
        <v>50</v>
      </c>
      <c r="CB119" s="33">
        <v>82</v>
      </c>
      <c r="CD119" s="8">
        <v>50</v>
      </c>
      <c r="CE119" s="33">
        <v>87</v>
      </c>
    </row>
    <row r="120" spans="1:83" x14ac:dyDescent="0.3">
      <c r="A120" s="8">
        <v>49</v>
      </c>
      <c r="B120" s="33">
        <v>73</v>
      </c>
      <c r="D120" s="4">
        <v>49</v>
      </c>
      <c r="E120" s="32">
        <v>100</v>
      </c>
      <c r="G120" s="8">
        <v>49</v>
      </c>
      <c r="H120" s="33">
        <v>67</v>
      </c>
      <c r="J120" s="8">
        <v>49</v>
      </c>
      <c r="K120" s="33">
        <v>78</v>
      </c>
      <c r="M120" s="8">
        <v>49</v>
      </c>
      <c r="N120" s="33">
        <v>66</v>
      </c>
      <c r="P120" s="8">
        <v>49</v>
      </c>
      <c r="Q120" s="33">
        <v>77</v>
      </c>
      <c r="S120" s="8">
        <v>49</v>
      </c>
      <c r="T120" s="33">
        <v>63</v>
      </c>
      <c r="V120" s="8">
        <v>49</v>
      </c>
      <c r="W120" s="33">
        <v>69</v>
      </c>
      <c r="Y120" s="8">
        <v>49</v>
      </c>
      <c r="Z120" s="33">
        <v>61</v>
      </c>
      <c r="AB120" s="8">
        <v>49</v>
      </c>
      <c r="AC120" s="33">
        <v>70</v>
      </c>
      <c r="AE120" s="8">
        <v>49</v>
      </c>
      <c r="AF120" s="33">
        <v>63</v>
      </c>
      <c r="AH120" s="8">
        <v>49</v>
      </c>
      <c r="AI120" s="33">
        <v>70</v>
      </c>
      <c r="AK120" s="8">
        <v>49</v>
      </c>
      <c r="AL120" s="33">
        <v>63</v>
      </c>
      <c r="AN120" s="8">
        <v>49</v>
      </c>
      <c r="AO120" s="33">
        <v>70</v>
      </c>
      <c r="AQ120" s="8">
        <v>49</v>
      </c>
      <c r="AR120" s="33">
        <v>62</v>
      </c>
      <c r="AT120" s="8">
        <v>49</v>
      </c>
      <c r="AU120" s="33">
        <v>70</v>
      </c>
      <c r="AW120" s="8">
        <v>49</v>
      </c>
      <c r="AX120" s="33">
        <v>68</v>
      </c>
      <c r="AZ120" s="8">
        <v>49</v>
      </c>
      <c r="BA120" s="33">
        <v>77</v>
      </c>
      <c r="BC120" s="8">
        <v>49</v>
      </c>
      <c r="BD120" s="33">
        <v>69</v>
      </c>
      <c r="BF120" s="8">
        <v>49</v>
      </c>
      <c r="BG120" s="33">
        <v>79</v>
      </c>
      <c r="BI120" s="8">
        <v>49</v>
      </c>
      <c r="BJ120" s="33">
        <v>68</v>
      </c>
      <c r="BL120" s="8">
        <v>49</v>
      </c>
      <c r="BM120" s="33">
        <v>84</v>
      </c>
      <c r="BO120" s="8">
        <v>49</v>
      </c>
      <c r="BP120" s="33">
        <v>71</v>
      </c>
      <c r="BR120" s="8">
        <v>49</v>
      </c>
      <c r="BS120" s="33">
        <v>86</v>
      </c>
      <c r="BU120" s="8">
        <v>49</v>
      </c>
      <c r="BV120" s="33">
        <v>74</v>
      </c>
      <c r="BX120" s="8">
        <v>49</v>
      </c>
      <c r="BY120" s="33">
        <v>86</v>
      </c>
      <c r="CA120" s="8">
        <v>49</v>
      </c>
      <c r="CB120" s="33">
        <v>81</v>
      </c>
      <c r="CD120" s="4">
        <v>49</v>
      </c>
      <c r="CE120" s="33">
        <v>86</v>
      </c>
    </row>
    <row r="121" spans="1:83" x14ac:dyDescent="0.3">
      <c r="A121" s="8">
        <v>48</v>
      </c>
      <c r="B121" s="33">
        <v>73</v>
      </c>
      <c r="D121" s="8">
        <v>48</v>
      </c>
      <c r="E121" s="32">
        <v>100</v>
      </c>
      <c r="G121" s="8">
        <v>48</v>
      </c>
      <c r="H121" s="33">
        <v>67</v>
      </c>
      <c r="J121" s="8">
        <v>48</v>
      </c>
      <c r="K121" s="33">
        <v>77</v>
      </c>
      <c r="M121" s="8">
        <v>48</v>
      </c>
      <c r="N121" s="33">
        <v>65</v>
      </c>
      <c r="P121" s="8">
        <v>48</v>
      </c>
      <c r="Q121" s="33">
        <v>76</v>
      </c>
      <c r="S121" s="8">
        <v>48</v>
      </c>
      <c r="T121" s="33">
        <v>63</v>
      </c>
      <c r="V121" s="8">
        <v>48</v>
      </c>
      <c r="W121" s="33">
        <v>69</v>
      </c>
      <c r="Y121" s="8">
        <v>48</v>
      </c>
      <c r="Z121" s="33">
        <v>61</v>
      </c>
      <c r="AB121" s="8">
        <v>48</v>
      </c>
      <c r="AC121" s="33">
        <v>69</v>
      </c>
      <c r="AE121" s="8">
        <v>48</v>
      </c>
      <c r="AF121" s="33">
        <v>62</v>
      </c>
      <c r="AH121" s="8">
        <v>48</v>
      </c>
      <c r="AI121" s="33">
        <v>70</v>
      </c>
      <c r="AK121" s="8">
        <v>48</v>
      </c>
      <c r="AL121" s="33">
        <v>63</v>
      </c>
      <c r="AN121" s="8">
        <v>48</v>
      </c>
      <c r="AO121" s="33">
        <v>70</v>
      </c>
      <c r="AQ121" s="8">
        <v>48</v>
      </c>
      <c r="AR121" s="33">
        <v>62</v>
      </c>
      <c r="AT121" s="8">
        <v>48</v>
      </c>
      <c r="AU121" s="33">
        <v>70</v>
      </c>
      <c r="AW121" s="8">
        <v>48</v>
      </c>
      <c r="AX121" s="33">
        <v>67</v>
      </c>
      <c r="AZ121" s="8">
        <v>48</v>
      </c>
      <c r="BA121" s="33">
        <v>77</v>
      </c>
      <c r="BC121" s="8">
        <v>48</v>
      </c>
      <c r="BD121" s="33">
        <v>69</v>
      </c>
      <c r="BF121" s="8">
        <v>48</v>
      </c>
      <c r="BG121" s="33">
        <v>78</v>
      </c>
      <c r="BI121" s="8">
        <v>48</v>
      </c>
      <c r="BJ121" s="33">
        <v>68</v>
      </c>
      <c r="BL121" s="4">
        <v>48</v>
      </c>
      <c r="BM121" s="33">
        <v>84</v>
      </c>
      <c r="BO121" s="8">
        <v>48</v>
      </c>
      <c r="BP121" s="33">
        <v>70</v>
      </c>
      <c r="BR121" s="8">
        <v>48</v>
      </c>
      <c r="BS121" s="33">
        <v>86</v>
      </c>
      <c r="BU121" s="8">
        <v>48</v>
      </c>
      <c r="BV121" s="33">
        <v>73</v>
      </c>
      <c r="BX121" s="4">
        <v>48</v>
      </c>
      <c r="BY121" s="33">
        <v>85</v>
      </c>
      <c r="CA121" s="8">
        <v>48</v>
      </c>
      <c r="CB121" s="33">
        <v>80</v>
      </c>
      <c r="CD121" s="8">
        <v>48</v>
      </c>
      <c r="CE121" s="33">
        <v>86</v>
      </c>
    </row>
    <row r="122" spans="1:83" x14ac:dyDescent="0.3">
      <c r="A122" s="8">
        <v>47</v>
      </c>
      <c r="B122" s="33">
        <v>72</v>
      </c>
      <c r="D122" s="4">
        <v>47</v>
      </c>
      <c r="E122" s="32">
        <v>100</v>
      </c>
      <c r="G122" s="8">
        <v>47</v>
      </c>
      <c r="H122" s="33">
        <v>66</v>
      </c>
      <c r="J122" s="8">
        <v>47</v>
      </c>
      <c r="K122" s="33">
        <v>77</v>
      </c>
      <c r="M122" s="8">
        <v>47</v>
      </c>
      <c r="N122" s="33">
        <v>65</v>
      </c>
      <c r="P122" s="8">
        <v>47</v>
      </c>
      <c r="Q122" s="33">
        <v>76</v>
      </c>
      <c r="S122" s="8">
        <v>47</v>
      </c>
      <c r="T122" s="33">
        <v>62</v>
      </c>
      <c r="V122" s="8">
        <v>47</v>
      </c>
      <c r="W122" s="33">
        <v>68</v>
      </c>
      <c r="Y122" s="8">
        <v>47</v>
      </c>
      <c r="Z122" s="33">
        <v>61</v>
      </c>
      <c r="AB122" s="8">
        <v>47</v>
      </c>
      <c r="AC122" s="33">
        <v>69</v>
      </c>
      <c r="AE122" s="8">
        <v>47</v>
      </c>
      <c r="AF122" s="33">
        <v>62</v>
      </c>
      <c r="AH122" s="8">
        <v>47</v>
      </c>
      <c r="AI122" s="33">
        <v>69</v>
      </c>
      <c r="AK122" s="8">
        <v>47</v>
      </c>
      <c r="AL122" s="33">
        <v>63</v>
      </c>
      <c r="AN122" s="8">
        <v>47</v>
      </c>
      <c r="AO122" s="33">
        <v>69</v>
      </c>
      <c r="AQ122" s="8">
        <v>47</v>
      </c>
      <c r="AR122" s="33">
        <v>62</v>
      </c>
      <c r="AT122" s="8">
        <v>47</v>
      </c>
      <c r="AU122" s="33">
        <v>70</v>
      </c>
      <c r="AW122" s="8">
        <v>47</v>
      </c>
      <c r="AX122" s="33">
        <v>67</v>
      </c>
      <c r="AZ122" s="8">
        <v>47</v>
      </c>
      <c r="BA122" s="33">
        <v>76</v>
      </c>
      <c r="BC122" s="8">
        <v>47</v>
      </c>
      <c r="BD122" s="33">
        <v>68</v>
      </c>
      <c r="BF122" s="8">
        <v>47</v>
      </c>
      <c r="BG122" s="33">
        <v>78</v>
      </c>
      <c r="BI122" s="8">
        <v>47</v>
      </c>
      <c r="BJ122" s="33">
        <v>67</v>
      </c>
      <c r="BL122" s="8">
        <v>47</v>
      </c>
      <c r="BM122" s="33">
        <v>84</v>
      </c>
      <c r="BO122" s="8">
        <v>47</v>
      </c>
      <c r="BP122" s="33">
        <v>70</v>
      </c>
      <c r="BR122" s="8">
        <v>47</v>
      </c>
      <c r="BS122" s="33">
        <v>86</v>
      </c>
      <c r="BU122" s="8">
        <v>47</v>
      </c>
      <c r="BV122" s="33">
        <v>72</v>
      </c>
      <c r="BX122" s="8">
        <v>47</v>
      </c>
      <c r="BY122" s="33">
        <v>85</v>
      </c>
      <c r="CA122" s="8">
        <v>47</v>
      </c>
      <c r="CB122" s="33">
        <v>79</v>
      </c>
      <c r="CD122" s="4">
        <v>47</v>
      </c>
      <c r="CE122" s="33">
        <v>86</v>
      </c>
    </row>
    <row r="123" spans="1:83" x14ac:dyDescent="0.3">
      <c r="A123" s="8">
        <v>46</v>
      </c>
      <c r="B123" s="33">
        <v>72</v>
      </c>
      <c r="D123" s="8">
        <v>46</v>
      </c>
      <c r="E123" s="32">
        <v>100</v>
      </c>
      <c r="G123" s="8">
        <v>46</v>
      </c>
      <c r="H123" s="33">
        <v>66</v>
      </c>
      <c r="J123" s="8">
        <v>46</v>
      </c>
      <c r="K123" s="33">
        <v>76</v>
      </c>
      <c r="M123" s="8">
        <v>46</v>
      </c>
      <c r="N123" s="33">
        <v>65</v>
      </c>
      <c r="P123" s="8">
        <v>46</v>
      </c>
      <c r="Q123" s="33">
        <v>75</v>
      </c>
      <c r="S123" s="8">
        <v>46</v>
      </c>
      <c r="T123" s="33">
        <v>62</v>
      </c>
      <c r="V123" s="8">
        <v>46</v>
      </c>
      <c r="W123" s="33">
        <v>68</v>
      </c>
      <c r="Y123" s="8">
        <v>46</v>
      </c>
      <c r="Z123" s="34">
        <v>60</v>
      </c>
      <c r="AB123" s="8">
        <v>46</v>
      </c>
      <c r="AC123" s="33">
        <v>69</v>
      </c>
      <c r="AE123" s="8">
        <v>46</v>
      </c>
      <c r="AF123" s="33">
        <v>62</v>
      </c>
      <c r="AH123" s="8">
        <v>46</v>
      </c>
      <c r="AI123" s="33">
        <v>69</v>
      </c>
      <c r="AK123" s="8">
        <v>46</v>
      </c>
      <c r="AL123" s="33">
        <v>62</v>
      </c>
      <c r="AN123" s="8">
        <v>46</v>
      </c>
      <c r="AO123" s="33">
        <v>69</v>
      </c>
      <c r="AQ123" s="8">
        <v>46</v>
      </c>
      <c r="AR123" s="33">
        <v>61</v>
      </c>
      <c r="AT123" s="8">
        <v>46</v>
      </c>
      <c r="AU123" s="33">
        <v>69</v>
      </c>
      <c r="AW123" s="8">
        <v>46</v>
      </c>
      <c r="AX123" s="33">
        <v>66</v>
      </c>
      <c r="AZ123" s="8">
        <v>46</v>
      </c>
      <c r="BA123" s="33">
        <v>76</v>
      </c>
      <c r="BC123" s="8">
        <v>46</v>
      </c>
      <c r="BD123" s="33">
        <v>68</v>
      </c>
      <c r="BF123" s="8">
        <v>46</v>
      </c>
      <c r="BG123" s="33">
        <v>77</v>
      </c>
      <c r="BI123" s="8">
        <v>46</v>
      </c>
      <c r="BJ123" s="33">
        <v>67</v>
      </c>
      <c r="BL123" s="4">
        <v>46</v>
      </c>
      <c r="BM123" s="33">
        <v>84</v>
      </c>
      <c r="BO123" s="8">
        <v>46</v>
      </c>
      <c r="BP123" s="33">
        <v>69</v>
      </c>
      <c r="BR123" s="8">
        <v>46</v>
      </c>
      <c r="BS123" s="33">
        <v>86</v>
      </c>
      <c r="BU123" s="8">
        <v>46</v>
      </c>
      <c r="BV123" s="33">
        <v>71</v>
      </c>
      <c r="BX123" s="4">
        <v>46</v>
      </c>
      <c r="BY123" s="33">
        <v>85</v>
      </c>
      <c r="CA123" s="8">
        <v>46</v>
      </c>
      <c r="CB123" s="33">
        <v>78</v>
      </c>
      <c r="CD123" s="8">
        <v>46</v>
      </c>
      <c r="CE123" s="33">
        <v>86</v>
      </c>
    </row>
    <row r="124" spans="1:83" x14ac:dyDescent="0.3">
      <c r="A124" s="8">
        <v>45</v>
      </c>
      <c r="B124" s="33">
        <v>71</v>
      </c>
      <c r="D124" s="4">
        <v>45</v>
      </c>
      <c r="E124" s="32">
        <v>100</v>
      </c>
      <c r="G124" s="8">
        <v>45</v>
      </c>
      <c r="H124" s="33">
        <v>66</v>
      </c>
      <c r="J124" s="8">
        <v>45</v>
      </c>
      <c r="K124" s="33">
        <v>76</v>
      </c>
      <c r="M124" s="8">
        <v>45</v>
      </c>
      <c r="N124" s="33">
        <v>64</v>
      </c>
      <c r="P124" s="8">
        <v>45</v>
      </c>
      <c r="Q124" s="33">
        <v>75</v>
      </c>
      <c r="S124" s="8">
        <v>45</v>
      </c>
      <c r="T124" s="33">
        <v>62</v>
      </c>
      <c r="V124" s="8">
        <v>45</v>
      </c>
      <c r="W124" s="33">
        <v>68</v>
      </c>
      <c r="Y124" s="8">
        <v>45</v>
      </c>
      <c r="Z124" s="34">
        <v>60</v>
      </c>
      <c r="AB124" s="8">
        <v>45</v>
      </c>
      <c r="AC124" s="33">
        <v>68</v>
      </c>
      <c r="AE124" s="8">
        <v>45</v>
      </c>
      <c r="AF124" s="33">
        <v>62</v>
      </c>
      <c r="AH124" s="8">
        <v>45</v>
      </c>
      <c r="AI124" s="33">
        <v>69</v>
      </c>
      <c r="AK124" s="4">
        <v>45</v>
      </c>
      <c r="AL124" s="34">
        <v>60</v>
      </c>
      <c r="AN124" s="8">
        <v>45</v>
      </c>
      <c r="AO124" s="33">
        <v>69</v>
      </c>
      <c r="AQ124" s="8">
        <v>45</v>
      </c>
      <c r="AR124" s="33">
        <v>61</v>
      </c>
      <c r="AT124" s="8">
        <v>45</v>
      </c>
      <c r="AU124" s="33">
        <v>69</v>
      </c>
      <c r="AW124" s="8">
        <v>45</v>
      </c>
      <c r="AX124" s="33">
        <v>66</v>
      </c>
      <c r="AZ124" s="8">
        <v>45</v>
      </c>
      <c r="BA124" s="33">
        <v>75</v>
      </c>
      <c r="BC124" s="8">
        <v>45</v>
      </c>
      <c r="BD124" s="33">
        <v>67</v>
      </c>
      <c r="BF124" s="8">
        <v>45</v>
      </c>
      <c r="BG124" s="33">
        <v>77</v>
      </c>
      <c r="BI124" s="8">
        <v>45</v>
      </c>
      <c r="BJ124" s="33">
        <v>66</v>
      </c>
      <c r="BL124" s="8">
        <v>45</v>
      </c>
      <c r="BM124" s="33">
        <v>84</v>
      </c>
      <c r="BO124" s="8">
        <v>45</v>
      </c>
      <c r="BP124" s="33">
        <v>69</v>
      </c>
      <c r="BR124" s="8">
        <v>45</v>
      </c>
      <c r="BS124" s="33">
        <v>86</v>
      </c>
      <c r="BU124" s="8">
        <v>45</v>
      </c>
      <c r="BV124" s="33">
        <v>70</v>
      </c>
      <c r="BX124" s="8">
        <v>45</v>
      </c>
      <c r="BY124" s="33">
        <v>85</v>
      </c>
      <c r="CA124" s="8">
        <v>45</v>
      </c>
      <c r="CB124" s="33">
        <v>77</v>
      </c>
      <c r="CD124" s="4">
        <v>45</v>
      </c>
      <c r="CE124" s="33">
        <v>86</v>
      </c>
    </row>
    <row r="125" spans="1:83" x14ac:dyDescent="0.3">
      <c r="A125" s="8">
        <v>44</v>
      </c>
      <c r="B125" s="33">
        <v>71</v>
      </c>
      <c r="D125" s="8">
        <v>44</v>
      </c>
      <c r="E125" s="33">
        <v>96</v>
      </c>
      <c r="G125" s="8">
        <v>44</v>
      </c>
      <c r="H125" s="33">
        <v>65</v>
      </c>
      <c r="J125" s="8">
        <v>44</v>
      </c>
      <c r="K125" s="33">
        <v>75</v>
      </c>
      <c r="M125" s="8">
        <v>44</v>
      </c>
      <c r="N125" s="33">
        <v>64</v>
      </c>
      <c r="P125" s="8">
        <v>44</v>
      </c>
      <c r="Q125" s="33">
        <v>74</v>
      </c>
      <c r="S125" s="8">
        <v>44</v>
      </c>
      <c r="T125" s="33">
        <v>62</v>
      </c>
      <c r="V125" s="8">
        <v>44</v>
      </c>
      <c r="W125" s="33">
        <v>67</v>
      </c>
      <c r="Y125" s="8">
        <v>44</v>
      </c>
      <c r="Z125" s="34">
        <v>60</v>
      </c>
      <c r="AB125" s="8">
        <v>44</v>
      </c>
      <c r="AC125" s="33">
        <v>68</v>
      </c>
      <c r="AE125" s="8">
        <v>44</v>
      </c>
      <c r="AF125" s="33">
        <v>62</v>
      </c>
      <c r="AH125" s="8">
        <v>44</v>
      </c>
      <c r="AI125" s="33">
        <v>68</v>
      </c>
      <c r="AK125" s="8">
        <v>44</v>
      </c>
      <c r="AL125" s="33">
        <v>59</v>
      </c>
      <c r="AN125" s="8">
        <v>44</v>
      </c>
      <c r="AO125" s="33">
        <v>68</v>
      </c>
      <c r="AQ125" s="8">
        <v>44</v>
      </c>
      <c r="AR125" s="33">
        <v>61</v>
      </c>
      <c r="AT125" s="8">
        <v>44</v>
      </c>
      <c r="AU125" s="33">
        <v>69</v>
      </c>
      <c r="AW125" s="8">
        <v>44</v>
      </c>
      <c r="AX125" s="33">
        <v>65</v>
      </c>
      <c r="AZ125" s="8">
        <v>44</v>
      </c>
      <c r="BA125" s="33">
        <v>75</v>
      </c>
      <c r="BC125" s="8">
        <v>44</v>
      </c>
      <c r="BD125" s="33">
        <v>67</v>
      </c>
      <c r="BF125" s="8">
        <v>44</v>
      </c>
      <c r="BG125" s="33">
        <v>76</v>
      </c>
      <c r="BI125" s="8">
        <v>44</v>
      </c>
      <c r="BJ125" s="33">
        <v>66</v>
      </c>
      <c r="BL125" s="8">
        <v>44</v>
      </c>
      <c r="BM125" s="33">
        <v>83</v>
      </c>
      <c r="BO125" s="8">
        <v>44</v>
      </c>
      <c r="BP125" s="33">
        <v>68</v>
      </c>
      <c r="BR125" s="8">
        <v>44</v>
      </c>
      <c r="BS125" s="33">
        <v>85</v>
      </c>
      <c r="BU125" s="8">
        <v>44</v>
      </c>
      <c r="BV125" s="33">
        <v>70</v>
      </c>
      <c r="BX125" s="4">
        <v>44</v>
      </c>
      <c r="BY125" s="33">
        <v>84</v>
      </c>
      <c r="CA125" s="8">
        <v>44</v>
      </c>
      <c r="CB125" s="33">
        <v>76</v>
      </c>
      <c r="CD125" s="8">
        <v>44</v>
      </c>
      <c r="CE125" s="33">
        <v>85</v>
      </c>
    </row>
    <row r="126" spans="1:83" x14ac:dyDescent="0.3">
      <c r="A126" s="8">
        <v>43</v>
      </c>
      <c r="B126" s="33">
        <v>70</v>
      </c>
      <c r="D126" s="8">
        <v>43</v>
      </c>
      <c r="E126" s="33">
        <v>92</v>
      </c>
      <c r="G126" s="8">
        <v>43</v>
      </c>
      <c r="H126" s="33">
        <v>65</v>
      </c>
      <c r="J126" s="8">
        <v>43</v>
      </c>
      <c r="K126" s="33">
        <v>75</v>
      </c>
      <c r="M126" s="8">
        <v>43</v>
      </c>
      <c r="N126" s="33">
        <v>64</v>
      </c>
      <c r="P126" s="8">
        <v>43</v>
      </c>
      <c r="Q126" s="33">
        <v>74</v>
      </c>
      <c r="S126" s="8">
        <v>43</v>
      </c>
      <c r="T126" s="33">
        <v>61</v>
      </c>
      <c r="V126" s="8">
        <v>43</v>
      </c>
      <c r="W126" s="33">
        <v>67</v>
      </c>
      <c r="Y126" s="4">
        <v>43</v>
      </c>
      <c r="Z126" s="34">
        <v>60</v>
      </c>
      <c r="AB126" s="8">
        <v>43</v>
      </c>
      <c r="AC126" s="33">
        <v>68</v>
      </c>
      <c r="AE126" s="4">
        <v>43</v>
      </c>
      <c r="AF126" s="34">
        <v>60</v>
      </c>
      <c r="AH126" s="8">
        <v>43</v>
      </c>
      <c r="AI126" s="33">
        <v>68</v>
      </c>
      <c r="AK126" s="4">
        <v>43</v>
      </c>
      <c r="AL126" s="33">
        <v>57</v>
      </c>
      <c r="AN126" s="8">
        <v>43</v>
      </c>
      <c r="AO126" s="33">
        <v>68</v>
      </c>
      <c r="AQ126" s="8">
        <v>43</v>
      </c>
      <c r="AR126" s="33">
        <v>61</v>
      </c>
      <c r="AT126" s="8">
        <v>43</v>
      </c>
      <c r="AU126" s="33">
        <v>68</v>
      </c>
      <c r="AW126" s="8">
        <v>43</v>
      </c>
      <c r="AX126" s="33">
        <v>65</v>
      </c>
      <c r="AZ126" s="8">
        <v>43</v>
      </c>
      <c r="BA126" s="33">
        <v>74</v>
      </c>
      <c r="BC126" s="8">
        <v>43</v>
      </c>
      <c r="BD126" s="33">
        <v>66</v>
      </c>
      <c r="BF126" s="8">
        <v>43</v>
      </c>
      <c r="BG126" s="33">
        <v>76</v>
      </c>
      <c r="BI126" s="8">
        <v>43</v>
      </c>
      <c r="BJ126" s="33">
        <v>65</v>
      </c>
      <c r="BL126" s="8">
        <v>43</v>
      </c>
      <c r="BM126" s="33">
        <v>82</v>
      </c>
      <c r="BO126" s="8">
        <v>43</v>
      </c>
      <c r="BP126" s="33">
        <v>68</v>
      </c>
      <c r="BR126" s="8">
        <v>43</v>
      </c>
      <c r="BS126" s="33">
        <v>84</v>
      </c>
      <c r="BU126" s="8">
        <v>43</v>
      </c>
      <c r="BV126" s="33">
        <v>69</v>
      </c>
      <c r="BX126" s="8">
        <v>43</v>
      </c>
      <c r="BY126" s="33">
        <v>84</v>
      </c>
      <c r="CA126" s="8">
        <v>43</v>
      </c>
      <c r="CB126" s="33">
        <v>75</v>
      </c>
      <c r="CD126" s="4">
        <v>43</v>
      </c>
      <c r="CE126" s="33">
        <v>85</v>
      </c>
    </row>
    <row r="127" spans="1:83" x14ac:dyDescent="0.3">
      <c r="A127" s="8">
        <v>42</v>
      </c>
      <c r="B127" s="33">
        <v>70</v>
      </c>
      <c r="D127" s="8">
        <v>42</v>
      </c>
      <c r="E127" s="33">
        <v>89</v>
      </c>
      <c r="G127" s="8">
        <v>42</v>
      </c>
      <c r="H127" s="33">
        <v>65</v>
      </c>
      <c r="J127" s="8">
        <v>42</v>
      </c>
      <c r="K127" s="33">
        <v>74</v>
      </c>
      <c r="M127" s="8">
        <v>42</v>
      </c>
      <c r="N127" s="33">
        <v>63</v>
      </c>
      <c r="P127" s="8">
        <v>42</v>
      </c>
      <c r="Q127" s="33">
        <v>73</v>
      </c>
      <c r="S127" s="8">
        <v>42</v>
      </c>
      <c r="T127" s="33">
        <v>61</v>
      </c>
      <c r="V127" s="8">
        <v>42</v>
      </c>
      <c r="W127" s="33">
        <v>67</v>
      </c>
      <c r="Y127" s="8">
        <v>42</v>
      </c>
      <c r="Z127" s="33">
        <v>59</v>
      </c>
      <c r="AB127" s="8">
        <v>42</v>
      </c>
      <c r="AC127" s="33">
        <v>67</v>
      </c>
      <c r="AE127" s="8">
        <v>42</v>
      </c>
      <c r="AF127" s="33">
        <v>58</v>
      </c>
      <c r="AH127" s="8">
        <v>42</v>
      </c>
      <c r="AI127" s="33">
        <v>68</v>
      </c>
      <c r="AK127" s="8">
        <v>42</v>
      </c>
      <c r="AL127" s="33">
        <v>55</v>
      </c>
      <c r="AN127" s="8">
        <v>42</v>
      </c>
      <c r="AO127" s="33">
        <v>68</v>
      </c>
      <c r="AQ127" s="4">
        <v>42</v>
      </c>
      <c r="AR127" s="34">
        <v>60</v>
      </c>
      <c r="AT127" s="8">
        <v>42</v>
      </c>
      <c r="AU127" s="33">
        <v>68</v>
      </c>
      <c r="AW127" s="8">
        <v>42</v>
      </c>
      <c r="AX127" s="33">
        <v>64</v>
      </c>
      <c r="AZ127" s="8">
        <v>42</v>
      </c>
      <c r="BA127" s="33">
        <v>74</v>
      </c>
      <c r="BC127" s="8">
        <v>42</v>
      </c>
      <c r="BD127" s="33">
        <v>66</v>
      </c>
      <c r="BF127" s="8">
        <v>42</v>
      </c>
      <c r="BG127" s="33">
        <v>75</v>
      </c>
      <c r="BI127" s="8">
        <v>42</v>
      </c>
      <c r="BJ127" s="33">
        <v>65</v>
      </c>
      <c r="BL127" s="8">
        <v>42</v>
      </c>
      <c r="BM127" s="33">
        <v>81</v>
      </c>
      <c r="BO127" s="8">
        <v>42</v>
      </c>
      <c r="BP127" s="33">
        <v>67</v>
      </c>
      <c r="BR127" s="8">
        <v>42</v>
      </c>
      <c r="BS127" s="33">
        <v>83</v>
      </c>
      <c r="BU127" s="8">
        <v>42</v>
      </c>
      <c r="BV127" s="33">
        <v>69</v>
      </c>
      <c r="BX127" s="4">
        <v>42</v>
      </c>
      <c r="BY127" s="33">
        <v>84</v>
      </c>
      <c r="CA127" s="8">
        <v>42</v>
      </c>
      <c r="CB127" s="33">
        <v>74</v>
      </c>
      <c r="CD127" s="8">
        <v>42</v>
      </c>
      <c r="CE127" s="33">
        <v>85</v>
      </c>
    </row>
    <row r="128" spans="1:83" x14ac:dyDescent="0.3">
      <c r="A128" s="8">
        <v>41</v>
      </c>
      <c r="B128" s="33">
        <v>69</v>
      </c>
      <c r="D128" s="8">
        <v>41</v>
      </c>
      <c r="E128" s="33">
        <v>86</v>
      </c>
      <c r="G128" s="8">
        <v>41</v>
      </c>
      <c r="H128" s="33">
        <v>64</v>
      </c>
      <c r="J128" s="8">
        <v>41</v>
      </c>
      <c r="K128" s="33">
        <v>74</v>
      </c>
      <c r="M128" s="4">
        <v>41</v>
      </c>
      <c r="N128" s="33">
        <v>63</v>
      </c>
      <c r="P128" s="8">
        <v>41</v>
      </c>
      <c r="Q128" s="33">
        <v>73</v>
      </c>
      <c r="S128" s="8">
        <v>41</v>
      </c>
      <c r="T128" s="33">
        <v>61</v>
      </c>
      <c r="V128" s="8">
        <v>41</v>
      </c>
      <c r="W128" s="33">
        <v>66</v>
      </c>
      <c r="Y128" s="8">
        <v>41</v>
      </c>
      <c r="Z128" s="33">
        <v>58</v>
      </c>
      <c r="AB128" s="8">
        <v>41</v>
      </c>
      <c r="AC128" s="33">
        <v>67</v>
      </c>
      <c r="AE128" s="8">
        <v>41</v>
      </c>
      <c r="AF128" s="33">
        <v>56</v>
      </c>
      <c r="AH128" s="8">
        <v>41</v>
      </c>
      <c r="AI128" s="33">
        <v>67</v>
      </c>
      <c r="AK128" s="8">
        <v>41</v>
      </c>
      <c r="AL128" s="33">
        <v>53</v>
      </c>
      <c r="AN128" s="8">
        <v>41</v>
      </c>
      <c r="AO128" s="33">
        <v>67</v>
      </c>
      <c r="AQ128" s="8">
        <v>41</v>
      </c>
      <c r="AR128" s="34">
        <v>60</v>
      </c>
      <c r="AT128" s="8">
        <v>41</v>
      </c>
      <c r="AU128" s="33">
        <v>68</v>
      </c>
      <c r="AW128" s="8">
        <v>41</v>
      </c>
      <c r="AX128" s="33">
        <v>64</v>
      </c>
      <c r="AZ128" s="8">
        <v>41</v>
      </c>
      <c r="BA128" s="33">
        <v>73</v>
      </c>
      <c r="BC128" s="8">
        <v>41</v>
      </c>
      <c r="BD128" s="33">
        <v>65</v>
      </c>
      <c r="BF128" s="8">
        <v>41</v>
      </c>
      <c r="BG128" s="33">
        <v>75</v>
      </c>
      <c r="BI128" s="8">
        <v>41</v>
      </c>
      <c r="BJ128" s="33">
        <v>64</v>
      </c>
      <c r="BL128" s="8">
        <v>41</v>
      </c>
      <c r="BM128" s="33">
        <v>80</v>
      </c>
      <c r="BO128" s="8">
        <v>41</v>
      </c>
      <c r="BP128" s="33">
        <v>67</v>
      </c>
      <c r="BR128" s="8">
        <v>41</v>
      </c>
      <c r="BS128" s="33">
        <v>82</v>
      </c>
      <c r="BU128" s="8">
        <v>41</v>
      </c>
      <c r="BV128" s="33">
        <v>68</v>
      </c>
      <c r="BX128" s="8">
        <v>41</v>
      </c>
      <c r="BY128" s="33">
        <v>84</v>
      </c>
      <c r="CA128" s="8">
        <v>41</v>
      </c>
      <c r="CB128" s="33">
        <v>73</v>
      </c>
      <c r="CD128" s="4">
        <v>41</v>
      </c>
      <c r="CE128" s="33">
        <v>85</v>
      </c>
    </row>
    <row r="129" spans="1:83" x14ac:dyDescent="0.3">
      <c r="A129" s="8">
        <v>40</v>
      </c>
      <c r="B129" s="33">
        <v>69</v>
      </c>
      <c r="D129" s="8">
        <v>40</v>
      </c>
      <c r="E129" s="33">
        <v>84</v>
      </c>
      <c r="G129" s="8">
        <v>40</v>
      </c>
      <c r="H129" s="33">
        <v>64</v>
      </c>
      <c r="J129" s="8">
        <v>40</v>
      </c>
      <c r="K129" s="33">
        <v>73</v>
      </c>
      <c r="M129" s="8">
        <v>40</v>
      </c>
      <c r="N129" s="33">
        <v>63</v>
      </c>
      <c r="P129" s="8">
        <v>40</v>
      </c>
      <c r="Q129" s="33">
        <v>72</v>
      </c>
      <c r="S129" s="8">
        <v>40</v>
      </c>
      <c r="T129" s="33">
        <v>61</v>
      </c>
      <c r="V129" s="8">
        <v>40</v>
      </c>
      <c r="W129" s="33">
        <v>66</v>
      </c>
      <c r="Y129" s="8">
        <v>40</v>
      </c>
      <c r="Z129" s="33">
        <v>56</v>
      </c>
      <c r="AB129" s="8">
        <v>40</v>
      </c>
      <c r="AC129" s="33">
        <v>67</v>
      </c>
      <c r="AE129" s="8">
        <v>40</v>
      </c>
      <c r="AF129" s="33">
        <v>54</v>
      </c>
      <c r="AH129" s="8">
        <v>40</v>
      </c>
      <c r="AI129" s="33">
        <v>67</v>
      </c>
      <c r="AK129" s="8">
        <v>40</v>
      </c>
      <c r="AL129" s="33">
        <v>51</v>
      </c>
      <c r="AN129" s="8">
        <v>40</v>
      </c>
      <c r="AO129" s="33">
        <v>67</v>
      </c>
      <c r="AQ129" s="4">
        <v>40</v>
      </c>
      <c r="AR129" s="34">
        <v>60</v>
      </c>
      <c r="AT129" s="8">
        <v>40</v>
      </c>
      <c r="AU129" s="33">
        <v>67</v>
      </c>
      <c r="AW129" s="8">
        <v>40</v>
      </c>
      <c r="AX129" s="33">
        <v>63</v>
      </c>
      <c r="AZ129" s="8">
        <v>40</v>
      </c>
      <c r="BA129" s="33">
        <v>73</v>
      </c>
      <c r="BC129" s="8">
        <v>40</v>
      </c>
      <c r="BD129" s="33">
        <v>65</v>
      </c>
      <c r="BF129" s="8">
        <v>40</v>
      </c>
      <c r="BG129" s="33">
        <v>74</v>
      </c>
      <c r="BI129" s="8">
        <v>40</v>
      </c>
      <c r="BJ129" s="33">
        <v>64</v>
      </c>
      <c r="BL129" s="8">
        <v>40</v>
      </c>
      <c r="BM129" s="33">
        <v>79</v>
      </c>
      <c r="BO129" s="8">
        <v>40</v>
      </c>
      <c r="BP129" s="33">
        <v>66</v>
      </c>
      <c r="BR129" s="8">
        <v>40</v>
      </c>
      <c r="BS129" s="33">
        <v>81</v>
      </c>
      <c r="BU129" s="8">
        <v>40</v>
      </c>
      <c r="BV129" s="33">
        <v>68</v>
      </c>
      <c r="BX129" s="8">
        <v>40</v>
      </c>
      <c r="BY129" s="33">
        <v>83</v>
      </c>
      <c r="CA129" s="8">
        <v>40</v>
      </c>
      <c r="CB129" s="33">
        <v>72</v>
      </c>
      <c r="CD129" s="8">
        <v>40</v>
      </c>
      <c r="CE129" s="33">
        <v>85</v>
      </c>
    </row>
    <row r="130" spans="1:83" x14ac:dyDescent="0.3">
      <c r="A130" s="8">
        <v>39</v>
      </c>
      <c r="B130" s="33">
        <v>68</v>
      </c>
      <c r="D130" s="8">
        <v>39</v>
      </c>
      <c r="E130" s="33">
        <v>82</v>
      </c>
      <c r="G130" s="8">
        <v>39</v>
      </c>
      <c r="H130" s="33">
        <v>64</v>
      </c>
      <c r="J130" s="8">
        <v>39</v>
      </c>
      <c r="K130" s="33">
        <v>73</v>
      </c>
      <c r="M130" s="4">
        <v>39</v>
      </c>
      <c r="N130" s="33">
        <v>62</v>
      </c>
      <c r="P130" s="8">
        <v>39</v>
      </c>
      <c r="Q130" s="33">
        <v>72</v>
      </c>
      <c r="S130" s="8">
        <v>39</v>
      </c>
      <c r="T130" s="34">
        <v>60</v>
      </c>
      <c r="V130" s="8">
        <v>39</v>
      </c>
      <c r="W130" s="33">
        <v>66</v>
      </c>
      <c r="Y130" s="8">
        <v>39</v>
      </c>
      <c r="Z130" s="33">
        <v>54</v>
      </c>
      <c r="AB130" s="8">
        <v>39</v>
      </c>
      <c r="AC130" s="33">
        <v>66</v>
      </c>
      <c r="AE130" s="8">
        <v>39</v>
      </c>
      <c r="AF130" s="33">
        <v>52</v>
      </c>
      <c r="AH130" s="8">
        <v>39</v>
      </c>
      <c r="AI130" s="33">
        <v>67</v>
      </c>
      <c r="AK130" s="8">
        <v>39</v>
      </c>
      <c r="AL130" s="33">
        <v>49</v>
      </c>
      <c r="AN130" s="8">
        <v>39</v>
      </c>
      <c r="AO130" s="33">
        <v>67</v>
      </c>
      <c r="AQ130" s="8">
        <v>39</v>
      </c>
      <c r="AR130" s="33">
        <v>59</v>
      </c>
      <c r="AT130" s="8">
        <v>39</v>
      </c>
      <c r="AU130" s="33">
        <v>67</v>
      </c>
      <c r="AW130" s="8">
        <v>39</v>
      </c>
      <c r="AX130" s="33">
        <v>63</v>
      </c>
      <c r="AZ130" s="8">
        <v>39</v>
      </c>
      <c r="BA130" s="33">
        <v>72</v>
      </c>
      <c r="BC130" s="8">
        <v>39</v>
      </c>
      <c r="BD130" s="33">
        <v>64</v>
      </c>
      <c r="BF130" s="8">
        <v>39</v>
      </c>
      <c r="BG130" s="33">
        <v>74</v>
      </c>
      <c r="BI130" s="8">
        <v>39</v>
      </c>
      <c r="BJ130" s="33">
        <v>63</v>
      </c>
      <c r="BL130" s="8">
        <v>39</v>
      </c>
      <c r="BM130" s="33">
        <v>78</v>
      </c>
      <c r="BO130" s="8">
        <v>39</v>
      </c>
      <c r="BP130" s="33">
        <v>66</v>
      </c>
      <c r="BR130" s="8">
        <v>39</v>
      </c>
      <c r="BS130" s="33">
        <v>80</v>
      </c>
      <c r="BU130" s="8">
        <v>39</v>
      </c>
      <c r="BV130" s="33">
        <v>67</v>
      </c>
      <c r="BX130" s="8">
        <v>39</v>
      </c>
      <c r="BY130" s="33">
        <v>82</v>
      </c>
      <c r="CA130" s="8">
        <v>39</v>
      </c>
      <c r="CB130" s="33">
        <v>71</v>
      </c>
      <c r="CD130" s="8">
        <v>39</v>
      </c>
      <c r="CE130" s="33">
        <v>84</v>
      </c>
    </row>
    <row r="131" spans="1:83" x14ac:dyDescent="0.3">
      <c r="A131" s="8">
        <v>38</v>
      </c>
      <c r="B131" s="33">
        <v>68</v>
      </c>
      <c r="D131" s="8">
        <v>38</v>
      </c>
      <c r="E131" s="33">
        <v>80</v>
      </c>
      <c r="G131" s="8">
        <v>38</v>
      </c>
      <c r="H131" s="33">
        <v>64</v>
      </c>
      <c r="J131" s="8">
        <v>38</v>
      </c>
      <c r="K131" s="33">
        <v>72</v>
      </c>
      <c r="M131" s="8">
        <v>38</v>
      </c>
      <c r="N131" s="33">
        <v>62</v>
      </c>
      <c r="P131" s="8">
        <v>38</v>
      </c>
      <c r="Q131" s="33">
        <v>71</v>
      </c>
      <c r="S131" s="8">
        <v>38</v>
      </c>
      <c r="T131" s="34">
        <v>60</v>
      </c>
      <c r="V131" s="8">
        <v>38</v>
      </c>
      <c r="W131" s="33">
        <v>65</v>
      </c>
      <c r="Y131" s="8">
        <v>38</v>
      </c>
      <c r="Z131" s="33">
        <v>52</v>
      </c>
      <c r="AB131" s="8">
        <v>38</v>
      </c>
      <c r="AC131" s="33">
        <v>66</v>
      </c>
      <c r="AE131" s="8">
        <v>38</v>
      </c>
      <c r="AF131" s="36">
        <v>50</v>
      </c>
      <c r="AH131" s="8">
        <v>38</v>
      </c>
      <c r="AI131" s="33">
        <v>66</v>
      </c>
      <c r="AK131" s="8">
        <v>38</v>
      </c>
      <c r="AL131" s="33">
        <v>47</v>
      </c>
      <c r="AN131" s="8">
        <v>38</v>
      </c>
      <c r="AO131" s="33">
        <v>66</v>
      </c>
      <c r="AQ131" s="8">
        <v>38</v>
      </c>
      <c r="AR131" s="33">
        <v>58</v>
      </c>
      <c r="AT131" s="8">
        <v>38</v>
      </c>
      <c r="AU131" s="33">
        <v>67</v>
      </c>
      <c r="AW131" s="8">
        <v>38</v>
      </c>
      <c r="AX131" s="33">
        <v>62</v>
      </c>
      <c r="AZ131" s="8">
        <v>38</v>
      </c>
      <c r="BA131" s="33">
        <v>72</v>
      </c>
      <c r="BC131" s="8">
        <v>38</v>
      </c>
      <c r="BD131" s="33">
        <v>64</v>
      </c>
      <c r="BF131" s="8">
        <v>38</v>
      </c>
      <c r="BG131" s="33">
        <v>73</v>
      </c>
      <c r="BI131" s="8">
        <v>38</v>
      </c>
      <c r="BJ131" s="33">
        <v>63</v>
      </c>
      <c r="BL131" s="8">
        <v>38</v>
      </c>
      <c r="BM131" s="33">
        <v>77</v>
      </c>
      <c r="BO131" s="8">
        <v>38</v>
      </c>
      <c r="BP131" s="33">
        <v>65</v>
      </c>
      <c r="BR131" s="8">
        <v>38</v>
      </c>
      <c r="BS131" s="33">
        <v>79</v>
      </c>
      <c r="BU131" s="8">
        <v>38</v>
      </c>
      <c r="BV131" s="33">
        <v>67</v>
      </c>
      <c r="BX131" s="8">
        <v>38</v>
      </c>
      <c r="BY131" s="33">
        <v>81</v>
      </c>
      <c r="CA131" s="8">
        <v>38</v>
      </c>
      <c r="CB131" s="33">
        <v>70</v>
      </c>
      <c r="CD131" s="8">
        <v>38</v>
      </c>
      <c r="CE131" s="33">
        <v>83</v>
      </c>
    </row>
    <row r="132" spans="1:83" x14ac:dyDescent="0.3">
      <c r="A132" s="8">
        <v>37</v>
      </c>
      <c r="B132" s="33">
        <v>67</v>
      </c>
      <c r="D132" s="8">
        <v>37</v>
      </c>
      <c r="E132" s="33">
        <v>78</v>
      </c>
      <c r="G132" s="8">
        <v>37</v>
      </c>
      <c r="H132" s="33">
        <v>63</v>
      </c>
      <c r="J132" s="8">
        <v>37</v>
      </c>
      <c r="K132" s="33">
        <v>72</v>
      </c>
      <c r="M132" s="4">
        <v>37</v>
      </c>
      <c r="N132" s="33">
        <v>62</v>
      </c>
      <c r="P132" s="8">
        <v>37</v>
      </c>
      <c r="Q132" s="33">
        <v>71</v>
      </c>
      <c r="S132" s="4">
        <v>37</v>
      </c>
      <c r="T132" s="34">
        <v>60</v>
      </c>
      <c r="V132" s="8">
        <v>37</v>
      </c>
      <c r="W132" s="33">
        <v>65</v>
      </c>
      <c r="Y132" s="8">
        <v>37</v>
      </c>
      <c r="Z132" s="36">
        <v>50</v>
      </c>
      <c r="AB132" s="8">
        <v>37</v>
      </c>
      <c r="AC132" s="33">
        <v>66</v>
      </c>
      <c r="AE132" s="8">
        <v>37</v>
      </c>
      <c r="AF132" s="33">
        <v>48</v>
      </c>
      <c r="AH132" s="8">
        <v>37</v>
      </c>
      <c r="AI132" s="33">
        <v>66</v>
      </c>
      <c r="AK132" s="8">
        <v>37</v>
      </c>
      <c r="AL132" s="33">
        <v>45</v>
      </c>
      <c r="AN132" s="8">
        <v>37</v>
      </c>
      <c r="AO132" s="33">
        <v>66</v>
      </c>
      <c r="AQ132" s="8">
        <v>37</v>
      </c>
      <c r="AR132" s="33">
        <v>56</v>
      </c>
      <c r="AT132" s="8">
        <v>37</v>
      </c>
      <c r="AU132" s="33">
        <v>66</v>
      </c>
      <c r="AW132" s="8">
        <v>37</v>
      </c>
      <c r="AX132" s="33">
        <v>62</v>
      </c>
      <c r="AZ132" s="8">
        <v>37</v>
      </c>
      <c r="BA132" s="33">
        <v>71</v>
      </c>
      <c r="BC132" s="8">
        <v>37</v>
      </c>
      <c r="BD132" s="33">
        <v>63</v>
      </c>
      <c r="BF132" s="8">
        <v>37</v>
      </c>
      <c r="BG132" s="33">
        <v>73</v>
      </c>
      <c r="BI132" s="8">
        <v>37</v>
      </c>
      <c r="BJ132" s="33">
        <v>62</v>
      </c>
      <c r="BL132" s="8">
        <v>37</v>
      </c>
      <c r="BM132" s="33">
        <v>76</v>
      </c>
      <c r="BO132" s="8">
        <v>37</v>
      </c>
      <c r="BP132" s="33">
        <v>65</v>
      </c>
      <c r="BR132" s="8">
        <v>37</v>
      </c>
      <c r="BS132" s="33">
        <v>78</v>
      </c>
      <c r="BU132" s="8">
        <v>37</v>
      </c>
      <c r="BV132" s="33">
        <v>66</v>
      </c>
      <c r="BX132" s="8">
        <v>37</v>
      </c>
      <c r="BY132" s="33">
        <v>80</v>
      </c>
      <c r="CA132" s="8">
        <v>37</v>
      </c>
      <c r="CB132" s="33">
        <v>69</v>
      </c>
      <c r="CD132" s="8">
        <v>37</v>
      </c>
      <c r="CE132" s="33">
        <v>82</v>
      </c>
    </row>
    <row r="133" spans="1:83" x14ac:dyDescent="0.3">
      <c r="A133" s="8">
        <v>36</v>
      </c>
      <c r="B133" s="33">
        <v>67</v>
      </c>
      <c r="D133" s="8">
        <v>36</v>
      </c>
      <c r="E133" s="33">
        <v>76</v>
      </c>
      <c r="G133" s="8">
        <v>36</v>
      </c>
      <c r="H133" s="33">
        <v>63</v>
      </c>
      <c r="J133" s="8">
        <v>36</v>
      </c>
      <c r="K133" s="33">
        <v>71</v>
      </c>
      <c r="M133" s="8">
        <v>36</v>
      </c>
      <c r="N133" s="33">
        <v>62</v>
      </c>
      <c r="P133" s="8">
        <v>36</v>
      </c>
      <c r="Q133" s="33">
        <v>70</v>
      </c>
      <c r="S133" s="8">
        <v>36</v>
      </c>
      <c r="T133" s="33">
        <v>59</v>
      </c>
      <c r="V133" s="8">
        <v>36</v>
      </c>
      <c r="W133" s="33">
        <v>65</v>
      </c>
      <c r="Y133" s="8">
        <v>36</v>
      </c>
      <c r="Z133" s="33">
        <v>48</v>
      </c>
      <c r="AB133" s="8">
        <v>36</v>
      </c>
      <c r="AC133" s="33">
        <v>65</v>
      </c>
      <c r="AE133" s="8">
        <v>36</v>
      </c>
      <c r="AF133" s="33">
        <v>46</v>
      </c>
      <c r="AH133" s="8">
        <v>36</v>
      </c>
      <c r="AI133" s="33">
        <v>66</v>
      </c>
      <c r="AK133" s="8">
        <v>36</v>
      </c>
      <c r="AL133" s="33">
        <v>43</v>
      </c>
      <c r="AN133" s="8">
        <v>36</v>
      </c>
      <c r="AO133" s="33">
        <v>66</v>
      </c>
      <c r="AQ133" s="8">
        <v>36</v>
      </c>
      <c r="AR133" s="33">
        <v>54</v>
      </c>
      <c r="AT133" s="8">
        <v>36</v>
      </c>
      <c r="AU133" s="33">
        <v>66</v>
      </c>
      <c r="AW133" s="8">
        <v>36</v>
      </c>
      <c r="AX133" s="33">
        <v>61</v>
      </c>
      <c r="AZ133" s="8">
        <v>36</v>
      </c>
      <c r="BA133" s="33">
        <v>71</v>
      </c>
      <c r="BC133" s="8">
        <v>36</v>
      </c>
      <c r="BD133" s="33">
        <v>63</v>
      </c>
      <c r="BF133" s="8">
        <v>36</v>
      </c>
      <c r="BG133" s="33">
        <v>72</v>
      </c>
      <c r="BI133" s="8">
        <v>36</v>
      </c>
      <c r="BJ133" s="33">
        <v>62</v>
      </c>
      <c r="BL133" s="8">
        <v>36</v>
      </c>
      <c r="BM133" s="33">
        <v>75</v>
      </c>
      <c r="BO133" s="8">
        <v>36</v>
      </c>
      <c r="BP133" s="33">
        <v>64</v>
      </c>
      <c r="BR133" s="8">
        <v>36</v>
      </c>
      <c r="BS133" s="33">
        <v>77</v>
      </c>
      <c r="BU133" s="8">
        <v>36</v>
      </c>
      <c r="BV133" s="33">
        <v>66</v>
      </c>
      <c r="BX133" s="8">
        <v>36</v>
      </c>
      <c r="BY133" s="33">
        <v>79</v>
      </c>
      <c r="CA133" s="8">
        <v>36</v>
      </c>
      <c r="CB133" s="33">
        <v>69</v>
      </c>
      <c r="CD133" s="8">
        <v>36</v>
      </c>
      <c r="CE133" s="33">
        <v>81</v>
      </c>
    </row>
    <row r="134" spans="1:83" x14ac:dyDescent="0.3">
      <c r="A134" s="8">
        <v>35</v>
      </c>
      <c r="B134" s="33">
        <v>66</v>
      </c>
      <c r="D134" s="8">
        <v>35</v>
      </c>
      <c r="E134" s="33">
        <v>74</v>
      </c>
      <c r="G134" s="8">
        <v>35</v>
      </c>
      <c r="H134" s="33">
        <v>63</v>
      </c>
      <c r="J134" s="8">
        <v>35</v>
      </c>
      <c r="K134" s="33">
        <v>71</v>
      </c>
      <c r="M134" s="4">
        <v>35</v>
      </c>
      <c r="N134" s="33">
        <v>61</v>
      </c>
      <c r="P134" s="8">
        <v>35</v>
      </c>
      <c r="Q134" s="33">
        <v>70</v>
      </c>
      <c r="S134" s="8">
        <v>35</v>
      </c>
      <c r="T134" s="33">
        <v>57</v>
      </c>
      <c r="V134" s="8">
        <v>35</v>
      </c>
      <c r="W134" s="33">
        <v>65</v>
      </c>
      <c r="Y134" s="8">
        <v>35</v>
      </c>
      <c r="Z134" s="33">
        <v>46</v>
      </c>
      <c r="AB134" s="8">
        <v>35</v>
      </c>
      <c r="AC134" s="33">
        <v>65</v>
      </c>
      <c r="AE134" s="8">
        <v>35</v>
      </c>
      <c r="AF134" s="33">
        <v>45</v>
      </c>
      <c r="AH134" s="8">
        <v>35</v>
      </c>
      <c r="AI134" s="33">
        <v>65</v>
      </c>
      <c r="AK134" s="8">
        <v>35</v>
      </c>
      <c r="AL134" s="33">
        <v>42</v>
      </c>
      <c r="AN134" s="8">
        <v>35</v>
      </c>
      <c r="AO134" s="33">
        <v>65</v>
      </c>
      <c r="AQ134" s="8">
        <v>35</v>
      </c>
      <c r="AR134" s="33">
        <v>52</v>
      </c>
      <c r="AT134" s="8">
        <v>35</v>
      </c>
      <c r="AU134" s="33">
        <v>66</v>
      </c>
      <c r="AW134" s="8">
        <v>35</v>
      </c>
      <c r="AX134" s="33">
        <v>61</v>
      </c>
      <c r="AZ134" s="8">
        <v>35</v>
      </c>
      <c r="BA134" s="33">
        <v>70</v>
      </c>
      <c r="BC134" s="8">
        <v>35</v>
      </c>
      <c r="BD134" s="33">
        <v>62</v>
      </c>
      <c r="BF134" s="8">
        <v>35</v>
      </c>
      <c r="BG134" s="33">
        <v>72</v>
      </c>
      <c r="BI134" s="8">
        <v>35</v>
      </c>
      <c r="BJ134" s="33">
        <v>62</v>
      </c>
      <c r="BL134" s="8">
        <v>35</v>
      </c>
      <c r="BM134" s="33">
        <v>74</v>
      </c>
      <c r="BO134" s="8">
        <v>35</v>
      </c>
      <c r="BP134" s="33">
        <v>64</v>
      </c>
      <c r="BR134" s="8">
        <v>35</v>
      </c>
      <c r="BS134" s="33">
        <v>76</v>
      </c>
      <c r="BU134" s="8">
        <v>35</v>
      </c>
      <c r="BV134" s="33">
        <v>65</v>
      </c>
      <c r="BX134" s="8">
        <v>35</v>
      </c>
      <c r="BY134" s="33">
        <v>78</v>
      </c>
      <c r="CA134" s="8">
        <v>35</v>
      </c>
      <c r="CB134" s="33">
        <v>68</v>
      </c>
      <c r="CD134" s="8">
        <v>35</v>
      </c>
      <c r="CE134" s="33">
        <v>80</v>
      </c>
    </row>
    <row r="135" spans="1:83" x14ac:dyDescent="0.3">
      <c r="A135" s="8">
        <v>34</v>
      </c>
      <c r="B135" s="33">
        <v>66</v>
      </c>
      <c r="D135" s="8">
        <v>34</v>
      </c>
      <c r="E135" s="33">
        <v>73</v>
      </c>
      <c r="G135" s="8">
        <v>34</v>
      </c>
      <c r="H135" s="33">
        <v>63</v>
      </c>
      <c r="J135" s="8">
        <v>34</v>
      </c>
      <c r="K135" s="33">
        <v>70</v>
      </c>
      <c r="M135" s="8">
        <v>34</v>
      </c>
      <c r="N135" s="33">
        <v>61</v>
      </c>
      <c r="P135" s="8">
        <v>34</v>
      </c>
      <c r="Q135" s="33">
        <v>69</v>
      </c>
      <c r="S135" s="8">
        <v>34</v>
      </c>
      <c r="T135" s="33">
        <v>55</v>
      </c>
      <c r="V135" s="8">
        <v>34</v>
      </c>
      <c r="W135" s="33">
        <v>64</v>
      </c>
      <c r="Y135" s="8">
        <v>34</v>
      </c>
      <c r="Z135" s="33">
        <v>44</v>
      </c>
      <c r="AB135" s="8">
        <v>34</v>
      </c>
      <c r="AC135" s="33">
        <v>65</v>
      </c>
      <c r="AE135" s="8">
        <v>34</v>
      </c>
      <c r="AF135" s="33">
        <v>44</v>
      </c>
      <c r="AH135" s="8">
        <v>34</v>
      </c>
      <c r="AI135" s="33">
        <v>65</v>
      </c>
      <c r="AK135" s="8">
        <v>34</v>
      </c>
      <c r="AL135" s="33">
        <v>41</v>
      </c>
      <c r="AN135" s="8">
        <v>34</v>
      </c>
      <c r="AO135" s="33">
        <v>65</v>
      </c>
      <c r="AQ135" s="8">
        <v>34</v>
      </c>
      <c r="AR135" s="36">
        <v>50</v>
      </c>
      <c r="AT135" s="8">
        <v>34</v>
      </c>
      <c r="AU135" s="33">
        <v>65</v>
      </c>
      <c r="AW135" s="8">
        <v>34</v>
      </c>
      <c r="AX135" s="34">
        <v>60</v>
      </c>
      <c r="AZ135" s="8">
        <v>34</v>
      </c>
      <c r="BA135" s="33">
        <v>70</v>
      </c>
      <c r="BC135" s="8">
        <v>34</v>
      </c>
      <c r="BD135" s="33">
        <v>62</v>
      </c>
      <c r="BF135" s="8">
        <v>34</v>
      </c>
      <c r="BG135" s="33">
        <v>71</v>
      </c>
      <c r="BI135" s="8">
        <v>34</v>
      </c>
      <c r="BJ135" s="33">
        <v>61</v>
      </c>
      <c r="BL135" s="8">
        <v>34</v>
      </c>
      <c r="BM135" s="33">
        <v>73</v>
      </c>
      <c r="BO135" s="8">
        <v>34</v>
      </c>
      <c r="BP135" s="33">
        <v>63</v>
      </c>
      <c r="BR135" s="8">
        <v>34</v>
      </c>
      <c r="BS135" s="33">
        <v>75</v>
      </c>
      <c r="BU135" s="8">
        <v>34</v>
      </c>
      <c r="BV135" s="33">
        <v>65</v>
      </c>
      <c r="BX135" s="8">
        <v>34</v>
      </c>
      <c r="BY135" s="33">
        <v>77</v>
      </c>
      <c r="CA135" s="8">
        <v>34</v>
      </c>
      <c r="CB135" s="33">
        <v>68</v>
      </c>
      <c r="CD135" s="8">
        <v>34</v>
      </c>
      <c r="CE135" s="33">
        <v>79</v>
      </c>
    </row>
    <row r="136" spans="1:83" x14ac:dyDescent="0.3">
      <c r="A136" s="8">
        <v>33</v>
      </c>
      <c r="B136" s="33">
        <v>65</v>
      </c>
      <c r="D136" s="8">
        <v>33</v>
      </c>
      <c r="E136" s="33">
        <v>72</v>
      </c>
      <c r="G136" s="8">
        <v>33</v>
      </c>
      <c r="H136" s="33">
        <v>62</v>
      </c>
      <c r="J136" s="8">
        <v>33</v>
      </c>
      <c r="K136" s="33">
        <v>70</v>
      </c>
      <c r="M136" s="4">
        <v>33</v>
      </c>
      <c r="N136" s="33">
        <v>61</v>
      </c>
      <c r="P136" s="8">
        <v>33</v>
      </c>
      <c r="Q136" s="33">
        <v>69</v>
      </c>
      <c r="S136" s="8">
        <v>33</v>
      </c>
      <c r="T136" s="33">
        <v>53</v>
      </c>
      <c r="V136" s="8">
        <v>33</v>
      </c>
      <c r="W136" s="33">
        <v>64</v>
      </c>
      <c r="Y136" s="8">
        <v>33</v>
      </c>
      <c r="Z136" s="33">
        <v>42</v>
      </c>
      <c r="AB136" s="8">
        <v>33</v>
      </c>
      <c r="AC136" s="33">
        <v>64</v>
      </c>
      <c r="AE136" s="8">
        <v>33</v>
      </c>
      <c r="AF136" s="33">
        <v>43</v>
      </c>
      <c r="AH136" s="8">
        <v>33</v>
      </c>
      <c r="AI136" s="33">
        <v>65</v>
      </c>
      <c r="AK136" s="4">
        <v>33</v>
      </c>
      <c r="AL136" s="34">
        <v>40</v>
      </c>
      <c r="AN136" s="8">
        <v>33</v>
      </c>
      <c r="AO136" s="33">
        <v>65</v>
      </c>
      <c r="AQ136" s="8">
        <v>33</v>
      </c>
      <c r="AR136" s="33">
        <v>48</v>
      </c>
      <c r="AT136" s="8">
        <v>33</v>
      </c>
      <c r="AU136" s="33">
        <v>65</v>
      </c>
      <c r="AW136" s="4">
        <v>33</v>
      </c>
      <c r="AX136" s="34">
        <v>60</v>
      </c>
      <c r="AZ136" s="8">
        <v>33</v>
      </c>
      <c r="BA136" s="33">
        <v>69</v>
      </c>
      <c r="BC136" s="8">
        <v>33</v>
      </c>
      <c r="BD136" s="33">
        <v>61</v>
      </c>
      <c r="BF136" s="8">
        <v>33</v>
      </c>
      <c r="BG136" s="33">
        <v>71</v>
      </c>
      <c r="BI136" s="8">
        <v>33</v>
      </c>
      <c r="BJ136" s="33">
        <v>61</v>
      </c>
      <c r="BL136" s="8">
        <v>33</v>
      </c>
      <c r="BM136" s="33">
        <v>72</v>
      </c>
      <c r="BO136" s="8">
        <v>33</v>
      </c>
      <c r="BP136" s="33">
        <v>63</v>
      </c>
      <c r="BR136" s="8">
        <v>33</v>
      </c>
      <c r="BS136" s="33">
        <v>74</v>
      </c>
      <c r="BU136" s="8">
        <v>33</v>
      </c>
      <c r="BV136" s="33">
        <v>64</v>
      </c>
      <c r="BX136" s="8">
        <v>33</v>
      </c>
      <c r="BY136" s="33">
        <v>76</v>
      </c>
      <c r="CA136" s="8">
        <v>33</v>
      </c>
      <c r="CB136" s="33">
        <v>67</v>
      </c>
      <c r="CD136" s="8">
        <v>33</v>
      </c>
      <c r="CE136" s="33">
        <v>78</v>
      </c>
    </row>
    <row r="137" spans="1:83" x14ac:dyDescent="0.3">
      <c r="A137" s="8">
        <v>32</v>
      </c>
      <c r="B137" s="33">
        <v>65</v>
      </c>
      <c r="D137" s="8">
        <v>32</v>
      </c>
      <c r="E137" s="33">
        <v>71</v>
      </c>
      <c r="G137" s="8">
        <v>32</v>
      </c>
      <c r="H137" s="33">
        <v>62</v>
      </c>
      <c r="J137" s="8">
        <v>32</v>
      </c>
      <c r="K137" s="33">
        <v>69</v>
      </c>
      <c r="M137" s="8">
        <v>32</v>
      </c>
      <c r="N137" s="33">
        <v>61</v>
      </c>
      <c r="P137" s="8">
        <v>32</v>
      </c>
      <c r="Q137" s="33">
        <v>68</v>
      </c>
      <c r="S137" s="8">
        <v>32</v>
      </c>
      <c r="T137" s="33">
        <v>51</v>
      </c>
      <c r="V137" s="8">
        <v>32</v>
      </c>
      <c r="W137" s="33">
        <v>64</v>
      </c>
      <c r="Y137" s="4">
        <v>32</v>
      </c>
      <c r="Z137" s="34">
        <v>40</v>
      </c>
      <c r="AB137" s="8">
        <v>32</v>
      </c>
      <c r="AC137" s="33">
        <v>64</v>
      </c>
      <c r="AE137" s="4">
        <v>32</v>
      </c>
      <c r="AF137" s="34">
        <v>40</v>
      </c>
      <c r="AH137" s="8">
        <v>32</v>
      </c>
      <c r="AI137" s="33">
        <v>64</v>
      </c>
      <c r="AK137" s="4">
        <v>32</v>
      </c>
      <c r="AL137" s="33">
        <v>37</v>
      </c>
      <c r="AN137" s="8">
        <v>32</v>
      </c>
      <c r="AO137" s="33">
        <v>64</v>
      </c>
      <c r="AQ137" s="8">
        <v>32</v>
      </c>
      <c r="AR137" s="33">
        <v>47</v>
      </c>
      <c r="AT137" s="8">
        <v>32</v>
      </c>
      <c r="AU137" s="33">
        <v>65</v>
      </c>
      <c r="AW137" s="8">
        <v>32</v>
      </c>
      <c r="AX137" s="33">
        <v>59</v>
      </c>
      <c r="AZ137" s="8">
        <v>32</v>
      </c>
      <c r="BA137" s="33">
        <v>69</v>
      </c>
      <c r="BC137" s="8">
        <v>32</v>
      </c>
      <c r="BD137" s="33">
        <v>61</v>
      </c>
      <c r="BF137" s="8">
        <v>32</v>
      </c>
      <c r="BG137" s="33">
        <v>70</v>
      </c>
      <c r="BI137" s="8">
        <v>32</v>
      </c>
      <c r="BJ137" s="33">
        <v>61</v>
      </c>
      <c r="BL137" s="8">
        <v>32</v>
      </c>
      <c r="BM137" s="33">
        <v>71</v>
      </c>
      <c r="BO137" s="8">
        <v>32</v>
      </c>
      <c r="BP137" s="33">
        <v>62</v>
      </c>
      <c r="BR137" s="8">
        <v>32</v>
      </c>
      <c r="BS137" s="33">
        <v>73</v>
      </c>
      <c r="BU137" s="8">
        <v>32</v>
      </c>
      <c r="BV137" s="33">
        <v>64</v>
      </c>
      <c r="BX137" s="8">
        <v>32</v>
      </c>
      <c r="BY137" s="33">
        <v>75</v>
      </c>
      <c r="CA137" s="8">
        <v>32</v>
      </c>
      <c r="CB137" s="33">
        <v>67</v>
      </c>
      <c r="CD137" s="8">
        <v>32</v>
      </c>
      <c r="CE137" s="33">
        <v>77</v>
      </c>
    </row>
    <row r="138" spans="1:83" x14ac:dyDescent="0.3">
      <c r="A138" s="8">
        <v>31</v>
      </c>
      <c r="B138" s="33">
        <v>64</v>
      </c>
      <c r="D138" s="8">
        <v>31</v>
      </c>
      <c r="E138" s="33">
        <v>70</v>
      </c>
      <c r="G138" s="8">
        <v>31</v>
      </c>
      <c r="H138" s="33">
        <v>62</v>
      </c>
      <c r="J138" s="8">
        <v>31</v>
      </c>
      <c r="K138" s="33">
        <v>69</v>
      </c>
      <c r="M138" s="4">
        <v>31</v>
      </c>
      <c r="N138" s="34">
        <v>60</v>
      </c>
      <c r="P138" s="8">
        <v>31</v>
      </c>
      <c r="Q138" s="33">
        <v>68</v>
      </c>
      <c r="S138" s="8">
        <v>31</v>
      </c>
      <c r="T138" s="33">
        <v>49</v>
      </c>
      <c r="V138" s="8">
        <v>31</v>
      </c>
      <c r="W138" s="33">
        <v>64</v>
      </c>
      <c r="Y138" s="8">
        <v>31</v>
      </c>
      <c r="Z138" s="33">
        <v>39</v>
      </c>
      <c r="AB138" s="8">
        <v>31</v>
      </c>
      <c r="AC138" s="33">
        <v>64</v>
      </c>
      <c r="AE138" s="8">
        <v>31</v>
      </c>
      <c r="AF138" s="33">
        <v>36</v>
      </c>
      <c r="AH138" s="8">
        <v>31</v>
      </c>
      <c r="AI138" s="33">
        <v>64</v>
      </c>
      <c r="AK138" s="8">
        <v>31</v>
      </c>
      <c r="AL138" s="33">
        <v>35</v>
      </c>
      <c r="AN138" s="8">
        <v>31</v>
      </c>
      <c r="AO138" s="33">
        <v>64</v>
      </c>
      <c r="AQ138" s="8">
        <v>31</v>
      </c>
      <c r="AR138" s="33">
        <v>46</v>
      </c>
      <c r="AT138" s="8">
        <v>31</v>
      </c>
      <c r="AU138" s="33">
        <v>64</v>
      </c>
      <c r="AW138" s="8">
        <v>31</v>
      </c>
      <c r="AX138" s="33">
        <v>58</v>
      </c>
      <c r="AZ138" s="8">
        <v>31</v>
      </c>
      <c r="BA138" s="33">
        <v>68</v>
      </c>
      <c r="BC138" s="8">
        <v>31</v>
      </c>
      <c r="BD138" s="34">
        <v>60</v>
      </c>
      <c r="BF138" s="8">
        <v>31</v>
      </c>
      <c r="BG138" s="33">
        <v>70</v>
      </c>
      <c r="BI138" s="8">
        <v>31</v>
      </c>
      <c r="BJ138" s="34">
        <v>60</v>
      </c>
      <c r="BL138" s="8">
        <v>31</v>
      </c>
      <c r="BM138" s="33">
        <v>70</v>
      </c>
      <c r="BO138" s="8">
        <v>31</v>
      </c>
      <c r="BP138" s="33">
        <v>62</v>
      </c>
      <c r="BR138" s="8">
        <v>31</v>
      </c>
      <c r="BS138" s="33">
        <v>72</v>
      </c>
      <c r="BU138" s="8">
        <v>31</v>
      </c>
      <c r="BV138" s="33">
        <v>63</v>
      </c>
      <c r="BX138" s="8">
        <v>31</v>
      </c>
      <c r="BY138" s="33">
        <v>74</v>
      </c>
      <c r="CA138" s="8">
        <v>31</v>
      </c>
      <c r="CB138" s="33">
        <v>66</v>
      </c>
      <c r="CD138" s="8">
        <v>31</v>
      </c>
      <c r="CE138" s="33">
        <v>76</v>
      </c>
    </row>
    <row r="139" spans="1:83" x14ac:dyDescent="0.3">
      <c r="A139" s="8">
        <v>30</v>
      </c>
      <c r="B139" s="33">
        <v>64</v>
      </c>
      <c r="D139" s="8">
        <v>30</v>
      </c>
      <c r="E139" s="33">
        <v>69</v>
      </c>
      <c r="G139" s="8">
        <v>30</v>
      </c>
      <c r="H139" s="33">
        <v>62</v>
      </c>
      <c r="J139" s="8">
        <v>30</v>
      </c>
      <c r="K139" s="33">
        <v>68</v>
      </c>
      <c r="M139" s="8">
        <v>30</v>
      </c>
      <c r="N139" s="34">
        <v>60</v>
      </c>
      <c r="P139" s="8">
        <v>30</v>
      </c>
      <c r="Q139" s="33">
        <v>67</v>
      </c>
      <c r="S139" s="8">
        <v>30</v>
      </c>
      <c r="T139" s="33">
        <v>47</v>
      </c>
      <c r="V139" s="8">
        <v>30</v>
      </c>
      <c r="W139" s="33">
        <v>63</v>
      </c>
      <c r="Y139" s="8">
        <v>30</v>
      </c>
      <c r="Z139" s="33">
        <v>36</v>
      </c>
      <c r="AB139" s="8">
        <v>30</v>
      </c>
      <c r="AC139" s="33">
        <v>63</v>
      </c>
      <c r="AE139" s="8">
        <v>30</v>
      </c>
      <c r="AF139" s="33">
        <v>32</v>
      </c>
      <c r="AH139" s="8">
        <v>30</v>
      </c>
      <c r="AI139" s="33">
        <v>64</v>
      </c>
      <c r="AK139" s="8">
        <v>30</v>
      </c>
      <c r="AL139" s="33">
        <v>32</v>
      </c>
      <c r="AN139" s="8">
        <v>30</v>
      </c>
      <c r="AO139" s="33">
        <v>64</v>
      </c>
      <c r="AQ139" s="8">
        <v>30</v>
      </c>
      <c r="AR139" s="33">
        <v>45</v>
      </c>
      <c r="AT139" s="8">
        <v>30</v>
      </c>
      <c r="AU139" s="33">
        <v>64</v>
      </c>
      <c r="AW139" s="8">
        <v>30</v>
      </c>
      <c r="AX139" s="33">
        <v>56</v>
      </c>
      <c r="AZ139" s="8">
        <v>30</v>
      </c>
      <c r="BA139" s="33">
        <v>68</v>
      </c>
      <c r="BC139" s="4">
        <v>30</v>
      </c>
      <c r="BD139" s="34">
        <v>60</v>
      </c>
      <c r="BF139" s="8">
        <v>30</v>
      </c>
      <c r="BG139" s="33">
        <v>69</v>
      </c>
      <c r="BI139" s="8">
        <v>30</v>
      </c>
      <c r="BJ139" s="34">
        <v>60</v>
      </c>
      <c r="BL139" s="8">
        <v>30</v>
      </c>
      <c r="BM139" s="33">
        <v>70</v>
      </c>
      <c r="BO139" s="8">
        <v>30</v>
      </c>
      <c r="BP139" s="33">
        <v>61</v>
      </c>
      <c r="BR139" s="8">
        <v>30</v>
      </c>
      <c r="BS139" s="33">
        <v>71</v>
      </c>
      <c r="BU139" s="8">
        <v>30</v>
      </c>
      <c r="BV139" s="33">
        <v>63</v>
      </c>
      <c r="BX139" s="8">
        <v>30</v>
      </c>
      <c r="BY139" s="33">
        <v>73</v>
      </c>
      <c r="CA139" s="8">
        <v>30</v>
      </c>
      <c r="CB139" s="33">
        <v>66</v>
      </c>
      <c r="CD139" s="8">
        <v>30</v>
      </c>
      <c r="CE139" s="33">
        <v>75</v>
      </c>
    </row>
    <row r="140" spans="1:83" x14ac:dyDescent="0.3">
      <c r="A140" s="8">
        <v>29</v>
      </c>
      <c r="B140" s="33">
        <v>64</v>
      </c>
      <c r="D140" s="8">
        <v>29</v>
      </c>
      <c r="E140" s="33">
        <v>69</v>
      </c>
      <c r="G140" s="8">
        <v>29</v>
      </c>
      <c r="H140" s="33">
        <v>61</v>
      </c>
      <c r="J140" s="8">
        <v>29</v>
      </c>
      <c r="K140" s="33">
        <v>68</v>
      </c>
      <c r="M140" s="4">
        <v>29</v>
      </c>
      <c r="N140" s="34">
        <v>60</v>
      </c>
      <c r="P140" s="8">
        <v>29</v>
      </c>
      <c r="Q140" s="33">
        <v>67</v>
      </c>
      <c r="S140" s="8">
        <v>29</v>
      </c>
      <c r="T140" s="33">
        <v>45</v>
      </c>
      <c r="V140" s="8">
        <v>29</v>
      </c>
      <c r="W140" s="33">
        <v>63</v>
      </c>
      <c r="Y140" s="8">
        <v>29</v>
      </c>
      <c r="Z140" s="33">
        <v>32</v>
      </c>
      <c r="AB140" s="4">
        <v>29</v>
      </c>
      <c r="AC140" s="33">
        <v>63</v>
      </c>
      <c r="AE140" s="8">
        <v>29</v>
      </c>
      <c r="AF140" s="33">
        <v>29</v>
      </c>
      <c r="AH140" s="8">
        <v>29</v>
      </c>
      <c r="AI140" s="33">
        <v>63</v>
      </c>
      <c r="AK140" s="8">
        <v>29</v>
      </c>
      <c r="AL140" s="33">
        <v>30</v>
      </c>
      <c r="AN140" s="8">
        <v>29</v>
      </c>
      <c r="AO140" s="33">
        <v>63</v>
      </c>
      <c r="AQ140" s="8">
        <v>29</v>
      </c>
      <c r="AR140" s="33">
        <v>44</v>
      </c>
      <c r="AT140" s="8">
        <v>29</v>
      </c>
      <c r="AU140" s="33">
        <v>64</v>
      </c>
      <c r="AW140" s="8">
        <v>29</v>
      </c>
      <c r="AX140" s="33">
        <v>54</v>
      </c>
      <c r="AZ140" s="8">
        <v>29</v>
      </c>
      <c r="BA140" s="33">
        <v>67</v>
      </c>
      <c r="BC140" s="8">
        <v>29</v>
      </c>
      <c r="BD140" s="33">
        <v>59</v>
      </c>
      <c r="BF140" s="8">
        <v>29</v>
      </c>
      <c r="BG140" s="33">
        <v>69</v>
      </c>
      <c r="BI140" s="4">
        <v>29</v>
      </c>
      <c r="BJ140" s="34">
        <v>60</v>
      </c>
      <c r="BL140" s="8">
        <v>29</v>
      </c>
      <c r="BM140" s="33">
        <v>69</v>
      </c>
      <c r="BO140" s="8">
        <v>29</v>
      </c>
      <c r="BP140" s="33">
        <v>61</v>
      </c>
      <c r="BR140" s="8">
        <v>29</v>
      </c>
      <c r="BS140" s="33">
        <v>70</v>
      </c>
      <c r="BU140" s="8">
        <v>29</v>
      </c>
      <c r="BV140" s="33">
        <v>62</v>
      </c>
      <c r="BX140" s="8">
        <v>29</v>
      </c>
      <c r="BY140" s="33">
        <v>72</v>
      </c>
      <c r="CA140" s="8">
        <v>29</v>
      </c>
      <c r="CB140" s="33">
        <v>65</v>
      </c>
      <c r="CD140" s="8">
        <v>29</v>
      </c>
      <c r="CE140" s="33">
        <v>74</v>
      </c>
    </row>
    <row r="141" spans="1:83" x14ac:dyDescent="0.3">
      <c r="A141" s="8">
        <v>28</v>
      </c>
      <c r="B141" s="33">
        <v>63</v>
      </c>
      <c r="D141" s="8">
        <v>28</v>
      </c>
      <c r="E141" s="33">
        <v>68</v>
      </c>
      <c r="G141" s="8">
        <v>28</v>
      </c>
      <c r="H141" s="33">
        <v>61</v>
      </c>
      <c r="J141" s="8">
        <v>28</v>
      </c>
      <c r="K141" s="33">
        <v>67</v>
      </c>
      <c r="M141" s="8">
        <v>28</v>
      </c>
      <c r="N141" s="33">
        <v>59</v>
      </c>
      <c r="P141" s="8">
        <v>28</v>
      </c>
      <c r="Q141" s="33">
        <v>66</v>
      </c>
      <c r="S141" s="8">
        <v>28</v>
      </c>
      <c r="T141" s="33">
        <v>43</v>
      </c>
      <c r="V141" s="8">
        <v>28</v>
      </c>
      <c r="W141" s="33">
        <v>63</v>
      </c>
      <c r="Y141" s="8">
        <v>28</v>
      </c>
      <c r="Z141" s="33">
        <v>30</v>
      </c>
      <c r="AB141" s="8">
        <v>28</v>
      </c>
      <c r="AC141" s="33">
        <v>63</v>
      </c>
      <c r="AE141" s="8">
        <v>28</v>
      </c>
      <c r="AF141" s="33">
        <v>28</v>
      </c>
      <c r="AH141" s="8">
        <v>28</v>
      </c>
      <c r="AI141" s="33">
        <v>63</v>
      </c>
      <c r="AK141" s="9">
        <v>28</v>
      </c>
      <c r="AL141" s="33">
        <v>28</v>
      </c>
      <c r="AN141" s="8">
        <v>28</v>
      </c>
      <c r="AO141" s="33">
        <v>63</v>
      </c>
      <c r="AQ141" s="8">
        <v>28</v>
      </c>
      <c r="AR141" s="33">
        <v>43</v>
      </c>
      <c r="AT141" s="8">
        <v>28</v>
      </c>
      <c r="AU141" s="33">
        <v>63</v>
      </c>
      <c r="AW141" s="8">
        <v>28</v>
      </c>
      <c r="AX141" s="33">
        <v>52</v>
      </c>
      <c r="AZ141" s="8">
        <v>28</v>
      </c>
      <c r="BA141" s="33">
        <v>67</v>
      </c>
      <c r="BC141" s="8">
        <v>28</v>
      </c>
      <c r="BD141" s="33">
        <v>58</v>
      </c>
      <c r="BF141" s="8">
        <v>28</v>
      </c>
      <c r="BG141" s="33">
        <v>68</v>
      </c>
      <c r="BI141" s="8">
        <v>28</v>
      </c>
      <c r="BJ141" s="33">
        <v>59</v>
      </c>
      <c r="BL141" s="8">
        <v>28</v>
      </c>
      <c r="BM141" s="33">
        <v>69</v>
      </c>
      <c r="BO141" s="8">
        <v>28</v>
      </c>
      <c r="BP141" s="34">
        <v>60</v>
      </c>
      <c r="BR141" s="8">
        <v>28</v>
      </c>
      <c r="BS141" s="33">
        <v>69</v>
      </c>
      <c r="BU141" s="8">
        <v>28</v>
      </c>
      <c r="BV141" s="33">
        <v>62</v>
      </c>
      <c r="BX141" s="8">
        <v>28</v>
      </c>
      <c r="BY141" s="33">
        <v>71</v>
      </c>
      <c r="CA141" s="8">
        <v>28</v>
      </c>
      <c r="CB141" s="33">
        <v>65</v>
      </c>
      <c r="CD141" s="8">
        <v>28</v>
      </c>
      <c r="CE141" s="33">
        <v>73</v>
      </c>
    </row>
    <row r="142" spans="1:83" x14ac:dyDescent="0.3">
      <c r="A142" s="8">
        <v>27</v>
      </c>
      <c r="B142" s="33">
        <v>63</v>
      </c>
      <c r="D142" s="8">
        <v>27</v>
      </c>
      <c r="E142" s="33">
        <v>68</v>
      </c>
      <c r="G142" s="8">
        <v>27</v>
      </c>
      <c r="H142" s="33">
        <v>61</v>
      </c>
      <c r="J142" s="8">
        <v>27</v>
      </c>
      <c r="K142" s="33">
        <v>67</v>
      </c>
      <c r="M142" s="8">
        <v>27</v>
      </c>
      <c r="N142" s="33">
        <v>56</v>
      </c>
      <c r="P142" s="8">
        <v>27</v>
      </c>
      <c r="Q142" s="33">
        <v>66</v>
      </c>
      <c r="S142" s="8">
        <v>27</v>
      </c>
      <c r="T142" s="33">
        <v>42</v>
      </c>
      <c r="V142" s="8">
        <v>27</v>
      </c>
      <c r="W142" s="33">
        <v>63</v>
      </c>
      <c r="Y142" s="8">
        <v>27</v>
      </c>
      <c r="Z142" s="33">
        <v>27</v>
      </c>
      <c r="AB142" s="4">
        <v>27</v>
      </c>
      <c r="AC142" s="33">
        <v>62</v>
      </c>
      <c r="AE142" s="8">
        <v>27</v>
      </c>
      <c r="AF142" s="33">
        <v>27</v>
      </c>
      <c r="AH142" s="8">
        <v>27</v>
      </c>
      <c r="AI142" s="33">
        <v>63</v>
      </c>
      <c r="AK142" s="4">
        <v>27</v>
      </c>
      <c r="AL142" s="34">
        <v>25</v>
      </c>
      <c r="AN142" s="8">
        <v>27</v>
      </c>
      <c r="AO142" s="33">
        <v>63</v>
      </c>
      <c r="AQ142" s="8">
        <v>27</v>
      </c>
      <c r="AR142" s="33">
        <v>42</v>
      </c>
      <c r="AT142" s="8">
        <v>27</v>
      </c>
      <c r="AU142" s="33">
        <v>63</v>
      </c>
      <c r="AW142" s="8">
        <v>27</v>
      </c>
      <c r="AX142" s="36">
        <v>50</v>
      </c>
      <c r="AZ142" s="8">
        <v>27</v>
      </c>
      <c r="BA142" s="33">
        <v>66</v>
      </c>
      <c r="BC142" s="8">
        <v>27</v>
      </c>
      <c r="BD142" s="33">
        <v>56</v>
      </c>
      <c r="BF142" s="8">
        <v>27</v>
      </c>
      <c r="BG142" s="33">
        <v>68</v>
      </c>
      <c r="BI142" s="8">
        <v>27</v>
      </c>
      <c r="BJ142" s="33">
        <v>58</v>
      </c>
      <c r="BL142" s="8">
        <v>27</v>
      </c>
      <c r="BM142" s="33">
        <v>68</v>
      </c>
      <c r="BO142" s="4">
        <v>27</v>
      </c>
      <c r="BP142" s="34">
        <v>60</v>
      </c>
      <c r="BR142" s="8">
        <v>27</v>
      </c>
      <c r="BS142" s="33">
        <v>69</v>
      </c>
      <c r="BU142" s="8">
        <v>27</v>
      </c>
      <c r="BV142" s="33">
        <v>61</v>
      </c>
      <c r="BX142" s="8">
        <v>27</v>
      </c>
      <c r="BY142" s="33">
        <v>70</v>
      </c>
      <c r="CA142" s="8">
        <v>27</v>
      </c>
      <c r="CB142" s="33">
        <v>64</v>
      </c>
      <c r="CD142" s="8">
        <v>27</v>
      </c>
      <c r="CE142" s="33">
        <v>72</v>
      </c>
    </row>
    <row r="143" spans="1:83" x14ac:dyDescent="0.3">
      <c r="A143" s="8">
        <v>26</v>
      </c>
      <c r="B143" s="33">
        <v>63</v>
      </c>
      <c r="D143" s="8">
        <v>26</v>
      </c>
      <c r="E143" s="33">
        <v>67</v>
      </c>
      <c r="G143" s="8">
        <v>26</v>
      </c>
      <c r="H143" s="33">
        <v>61</v>
      </c>
      <c r="J143" s="8">
        <v>26</v>
      </c>
      <c r="K143" s="33">
        <v>66</v>
      </c>
      <c r="M143" s="8">
        <v>26</v>
      </c>
      <c r="N143" s="33">
        <v>54</v>
      </c>
      <c r="P143" s="8">
        <v>26</v>
      </c>
      <c r="Q143" s="33">
        <v>65</v>
      </c>
      <c r="S143" s="8">
        <v>26</v>
      </c>
      <c r="T143" s="33">
        <v>41</v>
      </c>
      <c r="V143" s="8">
        <v>26</v>
      </c>
      <c r="W143" s="33">
        <v>62</v>
      </c>
      <c r="Y143" s="8">
        <v>26</v>
      </c>
      <c r="Z143" s="33">
        <v>25</v>
      </c>
      <c r="AB143" s="8">
        <v>26</v>
      </c>
      <c r="AC143" s="33">
        <v>62</v>
      </c>
      <c r="AE143" s="8">
        <v>26</v>
      </c>
      <c r="AF143" s="33">
        <v>26</v>
      </c>
      <c r="AH143" s="8">
        <v>26</v>
      </c>
      <c r="AI143" s="33">
        <v>62</v>
      </c>
      <c r="AK143" s="8">
        <v>26</v>
      </c>
      <c r="AL143" s="33">
        <v>23</v>
      </c>
      <c r="AN143" s="8">
        <v>26</v>
      </c>
      <c r="AO143" s="33">
        <v>62</v>
      </c>
      <c r="AQ143" s="8">
        <v>26</v>
      </c>
      <c r="AR143" s="33">
        <v>41</v>
      </c>
      <c r="AT143" s="8">
        <v>26</v>
      </c>
      <c r="AU143" s="33">
        <v>63</v>
      </c>
      <c r="AW143" s="8">
        <v>26</v>
      </c>
      <c r="AX143" s="33">
        <v>48</v>
      </c>
      <c r="AZ143" s="8">
        <v>26</v>
      </c>
      <c r="BA143" s="33">
        <v>66</v>
      </c>
      <c r="BC143" s="8">
        <v>26</v>
      </c>
      <c r="BD143" s="33">
        <v>54</v>
      </c>
      <c r="BF143" s="8">
        <v>26</v>
      </c>
      <c r="BG143" s="33">
        <v>67</v>
      </c>
      <c r="BI143" s="8">
        <v>26</v>
      </c>
      <c r="BJ143" s="33">
        <v>56</v>
      </c>
      <c r="BL143" s="8">
        <v>26</v>
      </c>
      <c r="BM143" s="33">
        <v>68</v>
      </c>
      <c r="BO143" s="8">
        <v>26</v>
      </c>
      <c r="BP143" s="33">
        <v>58</v>
      </c>
      <c r="BR143" s="8">
        <v>26</v>
      </c>
      <c r="BS143" s="33">
        <v>68</v>
      </c>
      <c r="BU143" s="8">
        <v>26</v>
      </c>
      <c r="BV143" s="33">
        <v>61</v>
      </c>
      <c r="BX143" s="8">
        <v>26</v>
      </c>
      <c r="BY143" s="33">
        <v>69</v>
      </c>
      <c r="CA143" s="8">
        <v>26</v>
      </c>
      <c r="CB143" s="33">
        <v>64</v>
      </c>
      <c r="CD143" s="8">
        <v>26</v>
      </c>
      <c r="CE143" s="33">
        <v>71</v>
      </c>
    </row>
    <row r="144" spans="1:83" x14ac:dyDescent="0.3">
      <c r="A144" s="8">
        <v>25</v>
      </c>
      <c r="B144" s="33">
        <v>62</v>
      </c>
      <c r="D144" s="8">
        <v>25</v>
      </c>
      <c r="E144" s="33">
        <v>67</v>
      </c>
      <c r="G144" s="8">
        <v>25</v>
      </c>
      <c r="H144" s="34">
        <v>60</v>
      </c>
      <c r="J144" s="8">
        <v>25</v>
      </c>
      <c r="K144" s="33">
        <v>66</v>
      </c>
      <c r="M144" s="8">
        <v>25</v>
      </c>
      <c r="N144" s="33">
        <v>52</v>
      </c>
      <c r="P144" s="8">
        <v>25</v>
      </c>
      <c r="Q144" s="33">
        <v>65</v>
      </c>
      <c r="S144" s="4">
        <v>25</v>
      </c>
      <c r="T144" s="34">
        <v>40</v>
      </c>
      <c r="V144" s="8">
        <v>25</v>
      </c>
      <c r="W144" s="33">
        <v>62</v>
      </c>
      <c r="Y144" s="4">
        <v>25</v>
      </c>
      <c r="Z144" s="34">
        <v>25</v>
      </c>
      <c r="AB144" s="4">
        <v>25</v>
      </c>
      <c r="AC144" s="33">
        <v>62</v>
      </c>
      <c r="AE144" s="4">
        <v>25</v>
      </c>
      <c r="AF144" s="34">
        <v>25</v>
      </c>
      <c r="AH144" s="8">
        <v>25</v>
      </c>
      <c r="AI144" s="33">
        <v>62</v>
      </c>
      <c r="AK144" s="4">
        <v>25</v>
      </c>
      <c r="AL144" s="33">
        <v>22</v>
      </c>
      <c r="AN144" s="8">
        <v>25</v>
      </c>
      <c r="AO144" s="33">
        <v>62</v>
      </c>
      <c r="AQ144" s="4">
        <v>25</v>
      </c>
      <c r="AR144" s="34">
        <v>40</v>
      </c>
      <c r="AT144" s="8">
        <v>25</v>
      </c>
      <c r="AU144" s="33">
        <v>62</v>
      </c>
      <c r="AW144" s="8">
        <v>25</v>
      </c>
      <c r="AX144" s="33">
        <v>46</v>
      </c>
      <c r="AZ144" s="8">
        <v>25</v>
      </c>
      <c r="BA144" s="33">
        <v>65</v>
      </c>
      <c r="BC144" s="8">
        <v>25</v>
      </c>
      <c r="BD144" s="33">
        <v>52</v>
      </c>
      <c r="BF144" s="8">
        <v>25</v>
      </c>
      <c r="BG144" s="33">
        <v>67</v>
      </c>
      <c r="BI144" s="8">
        <v>25</v>
      </c>
      <c r="BJ144" s="33">
        <v>54</v>
      </c>
      <c r="BL144" s="8">
        <v>25</v>
      </c>
      <c r="BM144" s="33">
        <v>67</v>
      </c>
      <c r="BO144" s="8">
        <v>25</v>
      </c>
      <c r="BP144" s="33">
        <v>56</v>
      </c>
      <c r="BR144" s="8">
        <v>25</v>
      </c>
      <c r="BS144" s="33">
        <v>68</v>
      </c>
      <c r="BU144" s="4">
        <v>25</v>
      </c>
      <c r="BV144" s="34">
        <v>60</v>
      </c>
      <c r="BX144" s="8">
        <v>25</v>
      </c>
      <c r="BY144" s="33">
        <v>68</v>
      </c>
      <c r="CA144" s="8">
        <v>25</v>
      </c>
      <c r="CB144" s="33">
        <v>63</v>
      </c>
      <c r="CD144" s="8">
        <v>25</v>
      </c>
      <c r="CE144" s="33">
        <v>70</v>
      </c>
    </row>
    <row r="145" spans="1:83" x14ac:dyDescent="0.3">
      <c r="A145" s="8">
        <v>24</v>
      </c>
      <c r="B145" s="33">
        <v>62</v>
      </c>
      <c r="D145" s="8">
        <v>24</v>
      </c>
      <c r="E145" s="33">
        <v>66</v>
      </c>
      <c r="G145" s="4">
        <v>24</v>
      </c>
      <c r="H145" s="34">
        <v>60</v>
      </c>
      <c r="J145" s="8">
        <v>24</v>
      </c>
      <c r="K145" s="33">
        <v>65</v>
      </c>
      <c r="M145" s="8">
        <v>24</v>
      </c>
      <c r="N145" s="36">
        <v>50</v>
      </c>
      <c r="P145" s="8">
        <v>24</v>
      </c>
      <c r="Q145" s="33">
        <v>64</v>
      </c>
      <c r="S145" s="8">
        <v>24</v>
      </c>
      <c r="T145" s="33">
        <v>37</v>
      </c>
      <c r="V145" s="8">
        <v>24</v>
      </c>
      <c r="W145" s="33">
        <v>62</v>
      </c>
      <c r="Y145" s="8">
        <v>24</v>
      </c>
      <c r="Z145" s="33">
        <v>22</v>
      </c>
      <c r="AB145" s="8">
        <v>24</v>
      </c>
      <c r="AC145" s="33">
        <v>62</v>
      </c>
      <c r="AE145" s="8">
        <v>24</v>
      </c>
      <c r="AF145" s="33">
        <v>21</v>
      </c>
      <c r="AH145" s="8">
        <v>24</v>
      </c>
      <c r="AI145" s="33">
        <v>62</v>
      </c>
      <c r="AK145" s="8">
        <v>24</v>
      </c>
      <c r="AL145" s="33">
        <v>18</v>
      </c>
      <c r="AN145" s="8">
        <v>24</v>
      </c>
      <c r="AO145" s="33">
        <v>62</v>
      </c>
      <c r="AQ145" s="8">
        <v>24</v>
      </c>
      <c r="AR145" s="33">
        <v>34</v>
      </c>
      <c r="AT145" s="8">
        <v>24</v>
      </c>
      <c r="AU145" s="33">
        <v>62</v>
      </c>
      <c r="AW145" s="8">
        <v>24</v>
      </c>
      <c r="AX145" s="33">
        <v>45</v>
      </c>
      <c r="AZ145" s="8">
        <v>24</v>
      </c>
      <c r="BA145" s="33">
        <v>65</v>
      </c>
      <c r="BC145" s="8">
        <v>24</v>
      </c>
      <c r="BD145" s="36">
        <v>50</v>
      </c>
      <c r="BF145" s="8">
        <v>24</v>
      </c>
      <c r="BG145" s="33">
        <v>66</v>
      </c>
      <c r="BI145" s="8">
        <v>24</v>
      </c>
      <c r="BJ145" s="33">
        <v>52</v>
      </c>
      <c r="BL145" s="8">
        <v>24</v>
      </c>
      <c r="BM145" s="33">
        <v>67</v>
      </c>
      <c r="BO145" s="8">
        <v>24</v>
      </c>
      <c r="BP145" s="33">
        <v>54</v>
      </c>
      <c r="BR145" s="8">
        <v>24</v>
      </c>
      <c r="BS145" s="33">
        <v>67</v>
      </c>
      <c r="BU145" s="8">
        <v>24</v>
      </c>
      <c r="BV145" s="33">
        <v>59</v>
      </c>
      <c r="BX145" s="8">
        <v>24</v>
      </c>
      <c r="BY145" s="33">
        <v>68</v>
      </c>
      <c r="CA145" s="8">
        <v>24</v>
      </c>
      <c r="CB145" s="33">
        <v>63</v>
      </c>
      <c r="CD145" s="8">
        <v>24</v>
      </c>
      <c r="CE145" s="33">
        <v>69</v>
      </c>
    </row>
    <row r="146" spans="1:83" x14ac:dyDescent="0.3">
      <c r="A146" s="8">
        <v>23</v>
      </c>
      <c r="B146" s="33">
        <v>62</v>
      </c>
      <c r="D146" s="8">
        <v>23</v>
      </c>
      <c r="E146" s="33">
        <v>66</v>
      </c>
      <c r="G146" s="8">
        <v>23</v>
      </c>
      <c r="H146" s="34">
        <v>60</v>
      </c>
      <c r="J146" s="8">
        <v>23</v>
      </c>
      <c r="K146" s="33">
        <v>65</v>
      </c>
      <c r="M146" s="8">
        <v>23</v>
      </c>
      <c r="N146" s="33">
        <v>48</v>
      </c>
      <c r="P146" s="8">
        <v>23</v>
      </c>
      <c r="Q146" s="33">
        <v>64</v>
      </c>
      <c r="S146" s="8">
        <v>23</v>
      </c>
      <c r="T146" s="33">
        <v>33</v>
      </c>
      <c r="V146" s="8">
        <v>23</v>
      </c>
      <c r="W146" s="33">
        <v>62</v>
      </c>
      <c r="Y146" s="8">
        <v>23</v>
      </c>
      <c r="Z146" s="33">
        <v>18</v>
      </c>
      <c r="AB146" s="4">
        <v>23</v>
      </c>
      <c r="AC146" s="33">
        <v>61</v>
      </c>
      <c r="AE146" s="8">
        <v>23</v>
      </c>
      <c r="AF146" s="33">
        <v>17</v>
      </c>
      <c r="AH146" s="8">
        <v>23</v>
      </c>
      <c r="AI146" s="33">
        <v>61</v>
      </c>
      <c r="AK146" s="8">
        <v>23</v>
      </c>
      <c r="AL146" s="33">
        <v>14</v>
      </c>
      <c r="AN146" s="8">
        <v>23</v>
      </c>
      <c r="AO146" s="33">
        <v>61</v>
      </c>
      <c r="AQ146" s="43">
        <v>23</v>
      </c>
      <c r="AR146" s="33">
        <v>32</v>
      </c>
      <c r="AT146" s="8">
        <v>23</v>
      </c>
      <c r="AU146" s="33">
        <v>62</v>
      </c>
      <c r="AW146" s="8">
        <v>23</v>
      </c>
      <c r="AX146" s="33">
        <v>44</v>
      </c>
      <c r="AZ146" s="8">
        <v>23</v>
      </c>
      <c r="BA146" s="33">
        <v>64</v>
      </c>
      <c r="BC146" s="8">
        <v>23</v>
      </c>
      <c r="BD146" s="33">
        <v>48</v>
      </c>
      <c r="BF146" s="8">
        <v>23</v>
      </c>
      <c r="BG146" s="33">
        <v>66</v>
      </c>
      <c r="BI146" s="8">
        <v>23</v>
      </c>
      <c r="BJ146" s="36">
        <v>50</v>
      </c>
      <c r="BL146" s="8">
        <v>23</v>
      </c>
      <c r="BM146" s="33">
        <v>66</v>
      </c>
      <c r="BO146" s="8">
        <v>23</v>
      </c>
      <c r="BP146" s="33">
        <v>52</v>
      </c>
      <c r="BR146" s="8">
        <v>23</v>
      </c>
      <c r="BS146" s="33">
        <v>67</v>
      </c>
      <c r="BU146" s="8">
        <v>23</v>
      </c>
      <c r="BV146" s="33">
        <v>58</v>
      </c>
      <c r="BX146" s="8">
        <v>23</v>
      </c>
      <c r="BY146" s="33">
        <v>67</v>
      </c>
      <c r="CA146" s="8">
        <v>23</v>
      </c>
      <c r="CB146" s="33">
        <v>62</v>
      </c>
      <c r="CD146" s="8">
        <v>23</v>
      </c>
      <c r="CE146" s="33">
        <v>68</v>
      </c>
    </row>
    <row r="147" spans="1:83" x14ac:dyDescent="0.3">
      <c r="A147" s="8">
        <v>22</v>
      </c>
      <c r="B147" s="33">
        <v>61</v>
      </c>
      <c r="D147" s="8">
        <v>22</v>
      </c>
      <c r="E147" s="33">
        <v>65</v>
      </c>
      <c r="G147" s="4">
        <v>22</v>
      </c>
      <c r="H147" s="34">
        <v>60</v>
      </c>
      <c r="J147" s="8">
        <v>22</v>
      </c>
      <c r="K147" s="33">
        <v>64</v>
      </c>
      <c r="M147" s="8">
        <v>22</v>
      </c>
      <c r="N147" s="33">
        <v>46</v>
      </c>
      <c r="P147" s="8">
        <v>22</v>
      </c>
      <c r="Q147" s="33">
        <v>63</v>
      </c>
      <c r="S147" s="8">
        <v>22</v>
      </c>
      <c r="T147" s="33">
        <v>33</v>
      </c>
      <c r="V147" s="8">
        <v>22</v>
      </c>
      <c r="W147" s="33">
        <v>61</v>
      </c>
      <c r="Y147" s="8">
        <v>22</v>
      </c>
      <c r="Z147" s="33">
        <v>14</v>
      </c>
      <c r="AB147" s="8">
        <v>22</v>
      </c>
      <c r="AC147" s="33">
        <v>61</v>
      </c>
      <c r="AE147" s="8">
        <v>22</v>
      </c>
      <c r="AF147" s="33">
        <v>14</v>
      </c>
      <c r="AH147" s="8">
        <v>22</v>
      </c>
      <c r="AI147" s="33">
        <v>61</v>
      </c>
      <c r="AK147" s="8">
        <v>22</v>
      </c>
      <c r="AL147" s="33">
        <v>11</v>
      </c>
      <c r="AN147" s="8">
        <v>22</v>
      </c>
      <c r="AO147" s="33">
        <v>61</v>
      </c>
      <c r="AQ147" s="8">
        <v>22</v>
      </c>
      <c r="AR147" s="33">
        <v>30</v>
      </c>
      <c r="AT147" s="8">
        <v>22</v>
      </c>
      <c r="AU147" s="33">
        <v>61</v>
      </c>
      <c r="AW147" s="8">
        <v>22</v>
      </c>
      <c r="AX147" s="33">
        <v>43</v>
      </c>
      <c r="AZ147" s="8">
        <v>22</v>
      </c>
      <c r="BA147" s="33">
        <v>64</v>
      </c>
      <c r="BC147" s="8">
        <v>22</v>
      </c>
      <c r="BD147" s="33">
        <v>46</v>
      </c>
      <c r="BF147" s="8">
        <v>22</v>
      </c>
      <c r="BG147" s="33">
        <v>65</v>
      </c>
      <c r="BI147" s="8">
        <v>22</v>
      </c>
      <c r="BJ147" s="33">
        <v>48</v>
      </c>
      <c r="BL147" s="8">
        <v>22</v>
      </c>
      <c r="BM147" s="33">
        <v>66</v>
      </c>
      <c r="BO147" s="8">
        <v>22</v>
      </c>
      <c r="BP147" s="36">
        <v>50</v>
      </c>
      <c r="BR147" s="8">
        <v>22</v>
      </c>
      <c r="BS147" s="33">
        <v>66</v>
      </c>
      <c r="BU147" s="8">
        <v>22</v>
      </c>
      <c r="BV147" s="33">
        <v>56</v>
      </c>
      <c r="BX147" s="8">
        <v>22</v>
      </c>
      <c r="BY147" s="33">
        <v>67</v>
      </c>
      <c r="CA147" s="8">
        <v>22</v>
      </c>
      <c r="CB147" s="33">
        <v>62</v>
      </c>
      <c r="CD147" s="8">
        <v>22</v>
      </c>
      <c r="CE147" s="33">
        <v>67</v>
      </c>
    </row>
    <row r="148" spans="1:83" x14ac:dyDescent="0.3">
      <c r="A148" s="8">
        <v>21</v>
      </c>
      <c r="B148" s="33">
        <v>61</v>
      </c>
      <c r="D148" s="8">
        <v>21</v>
      </c>
      <c r="E148" s="33">
        <v>65</v>
      </c>
      <c r="G148" s="8">
        <v>21</v>
      </c>
      <c r="H148" s="33">
        <v>57</v>
      </c>
      <c r="J148" s="8">
        <v>21</v>
      </c>
      <c r="K148" s="33">
        <v>64</v>
      </c>
      <c r="M148" s="8">
        <v>21</v>
      </c>
      <c r="N148" s="33">
        <v>44</v>
      </c>
      <c r="P148" s="8">
        <v>21</v>
      </c>
      <c r="Q148" s="33">
        <v>63</v>
      </c>
      <c r="S148" s="8">
        <v>21</v>
      </c>
      <c r="T148" s="33">
        <v>29</v>
      </c>
      <c r="V148" s="8">
        <v>21</v>
      </c>
      <c r="W148" s="33">
        <v>61</v>
      </c>
      <c r="Y148" s="8">
        <v>21</v>
      </c>
      <c r="Z148" s="33">
        <v>10</v>
      </c>
      <c r="AB148" s="4">
        <v>21</v>
      </c>
      <c r="AC148" s="33">
        <v>61</v>
      </c>
      <c r="AE148" s="9">
        <v>21</v>
      </c>
      <c r="AF148" s="33">
        <v>11</v>
      </c>
      <c r="AH148" s="8">
        <v>21</v>
      </c>
      <c r="AI148" s="33">
        <v>61</v>
      </c>
      <c r="AK148" s="9">
        <v>21</v>
      </c>
      <c r="AL148" s="33">
        <v>8</v>
      </c>
      <c r="AN148" s="8">
        <v>21</v>
      </c>
      <c r="AO148" s="33">
        <v>61</v>
      </c>
      <c r="AQ148" s="35">
        <v>21</v>
      </c>
      <c r="AR148" s="34">
        <v>25</v>
      </c>
      <c r="AT148" s="8">
        <v>21</v>
      </c>
      <c r="AU148" s="33">
        <v>61</v>
      </c>
      <c r="AW148" s="8">
        <v>21</v>
      </c>
      <c r="AX148" s="33">
        <v>42</v>
      </c>
      <c r="AZ148" s="8">
        <v>21</v>
      </c>
      <c r="BA148" s="33">
        <v>63</v>
      </c>
      <c r="BC148" s="8">
        <v>21</v>
      </c>
      <c r="BD148" s="33">
        <v>44</v>
      </c>
      <c r="BF148" s="8">
        <v>21</v>
      </c>
      <c r="BG148" s="33">
        <v>65</v>
      </c>
      <c r="BI148" s="8">
        <v>21</v>
      </c>
      <c r="BJ148" s="33">
        <v>46</v>
      </c>
      <c r="BL148" s="8">
        <v>21</v>
      </c>
      <c r="BM148" s="33">
        <v>65</v>
      </c>
      <c r="BO148" s="8">
        <v>21</v>
      </c>
      <c r="BP148" s="33">
        <v>48</v>
      </c>
      <c r="BR148" s="8">
        <v>21</v>
      </c>
      <c r="BS148" s="33">
        <v>66</v>
      </c>
      <c r="BU148" s="8">
        <v>21</v>
      </c>
      <c r="BV148" s="33">
        <v>54</v>
      </c>
      <c r="BX148" s="8">
        <v>21</v>
      </c>
      <c r="BY148" s="33">
        <v>66</v>
      </c>
      <c r="CA148" s="8">
        <v>21</v>
      </c>
      <c r="CB148" s="33">
        <v>61</v>
      </c>
      <c r="CD148" s="8">
        <v>21</v>
      </c>
      <c r="CE148" s="33">
        <v>67</v>
      </c>
    </row>
    <row r="149" spans="1:83" x14ac:dyDescent="0.3">
      <c r="A149" s="8">
        <v>20</v>
      </c>
      <c r="B149" s="33">
        <v>61</v>
      </c>
      <c r="D149" s="8">
        <v>20</v>
      </c>
      <c r="E149" s="33">
        <v>64</v>
      </c>
      <c r="G149" s="8">
        <v>20</v>
      </c>
      <c r="H149" s="33">
        <v>54</v>
      </c>
      <c r="J149" s="8">
        <v>20</v>
      </c>
      <c r="K149" s="33">
        <v>63</v>
      </c>
      <c r="M149" s="8">
        <v>20</v>
      </c>
      <c r="N149" s="33">
        <v>42</v>
      </c>
      <c r="P149" s="8">
        <v>20</v>
      </c>
      <c r="Q149" s="33">
        <v>62</v>
      </c>
      <c r="S149" s="8">
        <v>20</v>
      </c>
      <c r="T149" s="33">
        <v>29</v>
      </c>
      <c r="V149" s="8">
        <v>20</v>
      </c>
      <c r="W149" s="33">
        <v>61</v>
      </c>
      <c r="Y149" s="8">
        <v>20</v>
      </c>
      <c r="Z149" s="33">
        <v>6</v>
      </c>
      <c r="AB149" s="8">
        <v>20</v>
      </c>
      <c r="AC149" s="33">
        <v>61</v>
      </c>
      <c r="AE149" s="9">
        <v>20</v>
      </c>
      <c r="AF149" s="33">
        <v>8</v>
      </c>
      <c r="AH149" s="8">
        <v>20</v>
      </c>
      <c r="AI149" s="34">
        <v>60</v>
      </c>
      <c r="AK149" s="9">
        <v>20</v>
      </c>
      <c r="AL149" s="33">
        <v>5</v>
      </c>
      <c r="AN149" s="8">
        <v>20</v>
      </c>
      <c r="AO149" s="34">
        <v>60</v>
      </c>
      <c r="AQ149" s="9">
        <v>20</v>
      </c>
      <c r="AR149" s="33">
        <v>21</v>
      </c>
      <c r="AT149" s="8">
        <v>20</v>
      </c>
      <c r="AU149" s="33">
        <v>61</v>
      </c>
      <c r="AW149" s="8">
        <v>20</v>
      </c>
      <c r="AX149" s="33">
        <v>41</v>
      </c>
      <c r="AZ149" s="8">
        <v>20</v>
      </c>
      <c r="BA149" s="33">
        <v>63</v>
      </c>
      <c r="BC149" s="8">
        <v>20</v>
      </c>
      <c r="BD149" s="33">
        <v>43</v>
      </c>
      <c r="BF149" s="8">
        <v>20</v>
      </c>
      <c r="BG149" s="33">
        <v>64</v>
      </c>
      <c r="BI149" s="8">
        <v>20</v>
      </c>
      <c r="BJ149" s="33">
        <v>44</v>
      </c>
      <c r="BL149" s="8">
        <v>20</v>
      </c>
      <c r="BM149" s="33">
        <v>65</v>
      </c>
      <c r="BO149" s="8">
        <v>20</v>
      </c>
      <c r="BP149" s="33">
        <v>46</v>
      </c>
      <c r="BR149" s="8">
        <v>20</v>
      </c>
      <c r="BS149" s="33">
        <v>65</v>
      </c>
      <c r="BU149" s="8">
        <v>20</v>
      </c>
      <c r="BV149" s="33">
        <v>52</v>
      </c>
      <c r="BX149" s="8">
        <v>20</v>
      </c>
      <c r="BY149" s="33">
        <v>66</v>
      </c>
      <c r="CA149" s="8">
        <v>20</v>
      </c>
      <c r="CB149" s="33">
        <v>61</v>
      </c>
      <c r="CD149" s="8">
        <v>20</v>
      </c>
      <c r="CE149" s="33">
        <v>66</v>
      </c>
    </row>
    <row r="150" spans="1:83" x14ac:dyDescent="0.3">
      <c r="A150" s="8">
        <v>19</v>
      </c>
      <c r="B150" s="33">
        <v>60</v>
      </c>
      <c r="D150" s="8">
        <v>19</v>
      </c>
      <c r="E150" s="33">
        <v>64</v>
      </c>
      <c r="G150" s="8">
        <v>19</v>
      </c>
      <c r="H150" s="33">
        <v>52</v>
      </c>
      <c r="J150" s="4">
        <v>19</v>
      </c>
      <c r="K150" s="33">
        <v>63</v>
      </c>
      <c r="M150" s="8">
        <v>19</v>
      </c>
      <c r="N150" s="33">
        <v>40</v>
      </c>
      <c r="P150" s="8">
        <v>19</v>
      </c>
      <c r="Q150" s="33">
        <v>62</v>
      </c>
      <c r="S150" s="4">
        <v>19</v>
      </c>
      <c r="T150" s="34">
        <v>25</v>
      </c>
      <c r="V150" s="8">
        <v>19</v>
      </c>
      <c r="W150" s="33">
        <v>61</v>
      </c>
      <c r="Y150" s="8">
        <v>19</v>
      </c>
      <c r="Z150" s="33">
        <v>3</v>
      </c>
      <c r="AB150" s="4">
        <v>19</v>
      </c>
      <c r="AC150" s="34">
        <v>60</v>
      </c>
      <c r="AE150" s="9">
        <v>19</v>
      </c>
      <c r="AF150" s="33">
        <v>5</v>
      </c>
      <c r="AH150" s="8">
        <v>19</v>
      </c>
      <c r="AI150" s="34">
        <v>60</v>
      </c>
      <c r="AK150" s="9">
        <v>19</v>
      </c>
      <c r="AL150" s="33">
        <v>2</v>
      </c>
      <c r="AN150" s="8">
        <v>19</v>
      </c>
      <c r="AO150" s="34">
        <v>60</v>
      </c>
      <c r="AQ150" s="9">
        <v>19</v>
      </c>
      <c r="AR150" s="33">
        <v>17</v>
      </c>
      <c r="AT150" s="8">
        <v>19</v>
      </c>
      <c r="AU150" s="34">
        <v>60</v>
      </c>
      <c r="AW150" s="4">
        <v>19</v>
      </c>
      <c r="AX150" s="34">
        <v>40</v>
      </c>
      <c r="AZ150" s="8">
        <v>19</v>
      </c>
      <c r="BA150" s="33">
        <v>62</v>
      </c>
      <c r="BC150" s="8">
        <v>19</v>
      </c>
      <c r="BD150" s="33">
        <v>42</v>
      </c>
      <c r="BF150" s="8">
        <v>19</v>
      </c>
      <c r="BG150" s="33">
        <v>64</v>
      </c>
      <c r="BI150" s="8">
        <v>19</v>
      </c>
      <c r="BJ150" s="33">
        <v>42</v>
      </c>
      <c r="BL150" s="8">
        <v>19</v>
      </c>
      <c r="BM150" s="33">
        <v>64</v>
      </c>
      <c r="BO150" s="8">
        <v>19</v>
      </c>
      <c r="BP150" s="33">
        <v>44</v>
      </c>
      <c r="BR150" s="8">
        <v>19</v>
      </c>
      <c r="BS150" s="33">
        <v>65</v>
      </c>
      <c r="BU150" s="8">
        <v>19</v>
      </c>
      <c r="BV150" s="36">
        <v>50</v>
      </c>
      <c r="BX150" s="8">
        <v>19</v>
      </c>
      <c r="BY150" s="33">
        <v>65</v>
      </c>
      <c r="CA150" s="4">
        <v>19</v>
      </c>
      <c r="CB150" s="34">
        <v>60</v>
      </c>
      <c r="CD150" s="8">
        <v>19</v>
      </c>
      <c r="CE150" s="33">
        <v>66</v>
      </c>
    </row>
    <row r="151" spans="1:83" x14ac:dyDescent="0.3">
      <c r="A151" s="4">
        <v>18</v>
      </c>
      <c r="B151" s="34">
        <v>60</v>
      </c>
      <c r="D151" s="8">
        <v>18</v>
      </c>
      <c r="E151" s="33">
        <v>63</v>
      </c>
      <c r="G151" s="8">
        <v>18</v>
      </c>
      <c r="H151" s="36">
        <v>50</v>
      </c>
      <c r="J151" s="8">
        <v>18</v>
      </c>
      <c r="K151" s="33">
        <v>62</v>
      </c>
      <c r="M151" s="4">
        <v>18</v>
      </c>
      <c r="N151" s="34">
        <v>40</v>
      </c>
      <c r="P151" s="8">
        <v>18</v>
      </c>
      <c r="Q151" s="33">
        <v>61</v>
      </c>
      <c r="S151" s="8">
        <v>18</v>
      </c>
      <c r="T151" s="33">
        <v>21</v>
      </c>
      <c r="V151" s="8">
        <v>18</v>
      </c>
      <c r="W151" s="34">
        <v>60</v>
      </c>
      <c r="Y151" s="8">
        <v>18</v>
      </c>
      <c r="Z151" s="33">
        <v>0</v>
      </c>
      <c r="AB151" s="8">
        <v>18</v>
      </c>
      <c r="AC151" s="34">
        <v>60</v>
      </c>
      <c r="AE151" s="9">
        <v>18</v>
      </c>
      <c r="AF151" s="33">
        <v>1</v>
      </c>
      <c r="AH151" s="8">
        <v>18</v>
      </c>
      <c r="AI151" s="34">
        <v>60</v>
      </c>
      <c r="AK151" s="9">
        <v>18</v>
      </c>
      <c r="AL151" s="33">
        <v>0</v>
      </c>
      <c r="AN151" s="4">
        <v>18</v>
      </c>
      <c r="AO151" s="34">
        <v>60</v>
      </c>
      <c r="AQ151" s="9">
        <v>18</v>
      </c>
      <c r="AR151" s="33">
        <v>13</v>
      </c>
      <c r="AT151" s="8">
        <v>18</v>
      </c>
      <c r="AU151" s="34">
        <v>60</v>
      </c>
      <c r="AW151" s="8">
        <v>18</v>
      </c>
      <c r="AX151" s="33">
        <v>38</v>
      </c>
      <c r="AZ151" s="8">
        <v>18</v>
      </c>
      <c r="BA151" s="33">
        <v>62</v>
      </c>
      <c r="BC151" s="4">
        <v>18</v>
      </c>
      <c r="BD151" s="34">
        <v>40</v>
      </c>
      <c r="BF151" s="8">
        <v>18</v>
      </c>
      <c r="BG151" s="33">
        <v>63</v>
      </c>
      <c r="BI151" s="4">
        <v>18</v>
      </c>
      <c r="BJ151" s="34">
        <v>40</v>
      </c>
      <c r="BL151" s="8">
        <v>18</v>
      </c>
      <c r="BM151" s="33">
        <v>64</v>
      </c>
      <c r="BO151" s="8">
        <v>18</v>
      </c>
      <c r="BP151" s="33">
        <v>43</v>
      </c>
      <c r="BR151" s="8">
        <v>18</v>
      </c>
      <c r="BS151" s="33">
        <v>64</v>
      </c>
      <c r="BU151" s="8">
        <v>18</v>
      </c>
      <c r="BV151" s="33">
        <v>48</v>
      </c>
      <c r="BX151" s="8">
        <v>18</v>
      </c>
      <c r="BY151" s="33">
        <v>65</v>
      </c>
      <c r="CA151" s="8">
        <v>18</v>
      </c>
      <c r="CB151" s="33">
        <v>59</v>
      </c>
      <c r="CD151" s="8">
        <v>18</v>
      </c>
      <c r="CE151" s="33">
        <v>65</v>
      </c>
    </row>
    <row r="152" spans="1:83" x14ac:dyDescent="0.3">
      <c r="A152" s="8">
        <v>17</v>
      </c>
      <c r="B152" s="33">
        <v>59</v>
      </c>
      <c r="D152" s="8">
        <v>17</v>
      </c>
      <c r="E152" s="33">
        <v>63</v>
      </c>
      <c r="G152" s="8">
        <v>17</v>
      </c>
      <c r="H152" s="33">
        <v>48</v>
      </c>
      <c r="J152" s="4">
        <v>17</v>
      </c>
      <c r="K152" s="33">
        <v>62</v>
      </c>
      <c r="M152" s="8">
        <v>17</v>
      </c>
      <c r="N152" s="33">
        <v>39</v>
      </c>
      <c r="P152" s="4">
        <v>17</v>
      </c>
      <c r="Q152" s="33">
        <v>61</v>
      </c>
      <c r="S152" s="8">
        <v>17</v>
      </c>
      <c r="T152" s="33">
        <v>17</v>
      </c>
      <c r="V152" s="8">
        <v>17</v>
      </c>
      <c r="W152" s="34">
        <v>60</v>
      </c>
      <c r="Y152" s="8">
        <v>17</v>
      </c>
      <c r="Z152" s="33">
        <v>0</v>
      </c>
      <c r="AB152" s="4">
        <v>17</v>
      </c>
      <c r="AC152" s="34">
        <v>60</v>
      </c>
      <c r="AE152" s="8">
        <v>17</v>
      </c>
      <c r="AF152" s="33">
        <v>0</v>
      </c>
      <c r="AH152" s="4">
        <v>17</v>
      </c>
      <c r="AI152" s="34">
        <v>60</v>
      </c>
      <c r="AK152" s="8">
        <v>17</v>
      </c>
      <c r="AL152" s="33">
        <v>0</v>
      </c>
      <c r="AN152" s="8">
        <v>17</v>
      </c>
      <c r="AO152" s="33">
        <v>59</v>
      </c>
      <c r="AQ152" s="9">
        <v>17</v>
      </c>
      <c r="AR152" s="33">
        <v>9</v>
      </c>
      <c r="AT152" s="4">
        <v>17</v>
      </c>
      <c r="AU152" s="34">
        <v>60</v>
      </c>
      <c r="AW152" s="8">
        <v>17</v>
      </c>
      <c r="AX152" s="33">
        <v>34</v>
      </c>
      <c r="AZ152" s="8">
        <v>17</v>
      </c>
      <c r="BA152" s="33">
        <v>61</v>
      </c>
      <c r="BC152" s="8">
        <v>17</v>
      </c>
      <c r="BD152" s="33">
        <v>39</v>
      </c>
      <c r="BF152" s="8">
        <v>17</v>
      </c>
      <c r="BG152" s="33">
        <v>63</v>
      </c>
      <c r="BI152" s="8">
        <v>17</v>
      </c>
      <c r="BJ152" s="33">
        <v>39</v>
      </c>
      <c r="BL152" s="8">
        <v>17</v>
      </c>
      <c r="BM152" s="33">
        <v>63</v>
      </c>
      <c r="BO152" s="8">
        <v>17</v>
      </c>
      <c r="BP152" s="33">
        <v>42</v>
      </c>
      <c r="BR152" s="8">
        <v>17</v>
      </c>
      <c r="BS152" s="33">
        <v>64</v>
      </c>
      <c r="BU152" s="8">
        <v>17</v>
      </c>
      <c r="BV152" s="33">
        <v>46</v>
      </c>
      <c r="BX152" s="8">
        <v>17</v>
      </c>
      <c r="BY152" s="33">
        <v>64</v>
      </c>
      <c r="CA152" s="8">
        <v>17</v>
      </c>
      <c r="CB152" s="33">
        <v>57</v>
      </c>
      <c r="CD152" s="8">
        <v>17</v>
      </c>
      <c r="CE152" s="33">
        <v>65</v>
      </c>
    </row>
    <row r="153" spans="1:83" x14ac:dyDescent="0.3">
      <c r="A153" s="8">
        <v>16</v>
      </c>
      <c r="B153" s="33">
        <v>55</v>
      </c>
      <c r="D153" s="8">
        <v>16</v>
      </c>
      <c r="E153" s="33">
        <v>62</v>
      </c>
      <c r="G153" s="8">
        <v>16</v>
      </c>
      <c r="H153" s="33">
        <v>46</v>
      </c>
      <c r="J153" s="8">
        <v>16</v>
      </c>
      <c r="K153" s="33">
        <v>61</v>
      </c>
      <c r="M153" s="8">
        <v>16</v>
      </c>
      <c r="N153" s="33">
        <v>36</v>
      </c>
      <c r="P153" s="8">
        <v>16</v>
      </c>
      <c r="Q153" s="34">
        <v>60</v>
      </c>
      <c r="S153" s="8">
        <v>16</v>
      </c>
      <c r="T153" s="33">
        <v>13</v>
      </c>
      <c r="V153" s="35">
        <v>16</v>
      </c>
      <c r="W153" s="34">
        <v>60</v>
      </c>
      <c r="Y153" s="8">
        <v>16</v>
      </c>
      <c r="Z153" s="33">
        <v>0</v>
      </c>
      <c r="AB153" s="8">
        <v>16</v>
      </c>
      <c r="AC153" s="33">
        <v>59</v>
      </c>
      <c r="AE153" s="8">
        <v>16</v>
      </c>
      <c r="AF153" s="33">
        <v>0</v>
      </c>
      <c r="AH153" s="8">
        <v>16</v>
      </c>
      <c r="AI153" s="33">
        <v>55</v>
      </c>
      <c r="AK153" s="8">
        <v>16</v>
      </c>
      <c r="AL153" s="33">
        <v>0</v>
      </c>
      <c r="AN153" s="8">
        <v>16</v>
      </c>
      <c r="AO153" s="33">
        <v>55</v>
      </c>
      <c r="AQ153" s="9">
        <v>16</v>
      </c>
      <c r="AR153" s="33">
        <v>6</v>
      </c>
      <c r="AT153" s="8">
        <v>16</v>
      </c>
      <c r="AU153" s="33">
        <v>59</v>
      </c>
      <c r="AW153" s="8">
        <v>16</v>
      </c>
      <c r="AX153" s="33">
        <v>30</v>
      </c>
      <c r="AZ153" s="8">
        <v>16</v>
      </c>
      <c r="BA153" s="33">
        <v>61</v>
      </c>
      <c r="BC153" s="8">
        <v>16</v>
      </c>
      <c r="BD153" s="33">
        <v>36</v>
      </c>
      <c r="BF153" s="8">
        <v>16</v>
      </c>
      <c r="BG153" s="33">
        <v>62</v>
      </c>
      <c r="BI153" s="8">
        <v>16</v>
      </c>
      <c r="BJ153" s="33">
        <v>36</v>
      </c>
      <c r="BL153" s="8">
        <v>16</v>
      </c>
      <c r="BM153" s="33">
        <v>63</v>
      </c>
      <c r="BO153" s="4">
        <v>16</v>
      </c>
      <c r="BP153" s="34">
        <v>40</v>
      </c>
      <c r="BR153" s="8">
        <v>16</v>
      </c>
      <c r="BS153" s="33">
        <v>63</v>
      </c>
      <c r="BU153" s="8">
        <v>16</v>
      </c>
      <c r="BV153" s="33">
        <v>44</v>
      </c>
      <c r="BX153" s="8">
        <v>16</v>
      </c>
      <c r="BY153" s="33">
        <v>64</v>
      </c>
      <c r="CA153" s="8">
        <v>16</v>
      </c>
      <c r="CB153" s="33">
        <v>54</v>
      </c>
      <c r="CD153" s="8">
        <v>16</v>
      </c>
      <c r="CE153" s="33">
        <v>64</v>
      </c>
    </row>
    <row r="154" spans="1:83" x14ac:dyDescent="0.3">
      <c r="A154" s="8">
        <v>15</v>
      </c>
      <c r="B154" s="33">
        <v>52</v>
      </c>
      <c r="D154" s="8">
        <v>15</v>
      </c>
      <c r="E154" s="33">
        <v>62</v>
      </c>
      <c r="G154" s="8">
        <v>15</v>
      </c>
      <c r="H154" s="33">
        <v>44</v>
      </c>
      <c r="J154" s="4">
        <v>15</v>
      </c>
      <c r="K154" s="33">
        <v>61</v>
      </c>
      <c r="M154" s="8">
        <v>15</v>
      </c>
      <c r="N154" s="33">
        <v>33</v>
      </c>
      <c r="P154" s="4">
        <v>15</v>
      </c>
      <c r="Q154" s="34">
        <v>60</v>
      </c>
      <c r="S154" s="8">
        <v>15</v>
      </c>
      <c r="T154" s="33">
        <v>9</v>
      </c>
      <c r="V154" s="8">
        <v>15</v>
      </c>
      <c r="W154" s="33">
        <v>59</v>
      </c>
      <c r="Y154" s="8">
        <v>15</v>
      </c>
      <c r="Z154" s="33">
        <v>0</v>
      </c>
      <c r="AB154" s="8">
        <v>15</v>
      </c>
      <c r="AC154" s="33">
        <v>55</v>
      </c>
      <c r="AE154" s="8">
        <v>15</v>
      </c>
      <c r="AF154" s="33">
        <v>0</v>
      </c>
      <c r="AH154" s="8">
        <v>15</v>
      </c>
      <c r="AI154" s="36">
        <v>50</v>
      </c>
      <c r="AK154" s="8">
        <v>15</v>
      </c>
      <c r="AL154" s="33">
        <v>0</v>
      </c>
      <c r="AN154" s="8">
        <v>15</v>
      </c>
      <c r="AO154" s="36">
        <v>50</v>
      </c>
      <c r="AQ154" s="9">
        <v>15</v>
      </c>
      <c r="AR154" s="33">
        <v>3</v>
      </c>
      <c r="AT154" s="8">
        <v>15</v>
      </c>
      <c r="AU154" s="33">
        <v>55</v>
      </c>
      <c r="AW154" s="35">
        <v>15</v>
      </c>
      <c r="AX154" s="34">
        <v>25</v>
      </c>
      <c r="AZ154" s="8">
        <v>15</v>
      </c>
      <c r="BA154" s="33">
        <v>60</v>
      </c>
      <c r="BC154" s="8">
        <v>15</v>
      </c>
      <c r="BD154" s="33">
        <v>32</v>
      </c>
      <c r="BF154" s="8">
        <v>15</v>
      </c>
      <c r="BG154" s="33">
        <v>62</v>
      </c>
      <c r="BI154" s="8">
        <v>15</v>
      </c>
      <c r="BJ154" s="33">
        <v>32</v>
      </c>
      <c r="BL154" s="8">
        <v>15</v>
      </c>
      <c r="BM154" s="33">
        <v>62</v>
      </c>
      <c r="BO154" s="8">
        <v>15</v>
      </c>
      <c r="BP154" s="33">
        <v>39</v>
      </c>
      <c r="BR154" s="8">
        <v>15</v>
      </c>
      <c r="BS154" s="33">
        <v>63</v>
      </c>
      <c r="BU154" s="8">
        <v>15</v>
      </c>
      <c r="BV154" s="33">
        <v>43</v>
      </c>
      <c r="BX154" s="8">
        <v>15</v>
      </c>
      <c r="BY154" s="33">
        <v>63</v>
      </c>
      <c r="CA154" s="8">
        <v>15</v>
      </c>
      <c r="CB154" s="33">
        <v>51</v>
      </c>
      <c r="CD154" s="8">
        <v>15</v>
      </c>
      <c r="CE154" s="33">
        <v>64</v>
      </c>
    </row>
    <row r="155" spans="1:83" x14ac:dyDescent="0.3">
      <c r="A155" s="8">
        <v>14</v>
      </c>
      <c r="B155" s="33">
        <v>49</v>
      </c>
      <c r="D155" s="8">
        <v>14</v>
      </c>
      <c r="E155" s="33">
        <v>61</v>
      </c>
      <c r="G155" s="8">
        <v>14</v>
      </c>
      <c r="H155" s="33">
        <v>42</v>
      </c>
      <c r="J155" s="8">
        <v>14</v>
      </c>
      <c r="K155" s="34">
        <v>60</v>
      </c>
      <c r="M155" s="8">
        <v>14</v>
      </c>
      <c r="N155" s="33">
        <v>30</v>
      </c>
      <c r="P155" s="8">
        <v>14</v>
      </c>
      <c r="Q155" s="33">
        <v>59</v>
      </c>
      <c r="S155" s="8">
        <v>14</v>
      </c>
      <c r="T155" s="33">
        <v>6</v>
      </c>
      <c r="V155" s="8">
        <v>14</v>
      </c>
      <c r="W155" s="33">
        <v>54</v>
      </c>
      <c r="Y155" s="8">
        <v>14</v>
      </c>
      <c r="Z155" s="33">
        <v>0</v>
      </c>
      <c r="AB155" s="8">
        <v>14</v>
      </c>
      <c r="AC155" s="36">
        <v>50</v>
      </c>
      <c r="AE155" s="8">
        <v>14</v>
      </c>
      <c r="AF155" s="33">
        <v>0</v>
      </c>
      <c r="AH155" s="8">
        <v>14</v>
      </c>
      <c r="AI155" s="33">
        <v>46</v>
      </c>
      <c r="AK155" s="8">
        <v>14</v>
      </c>
      <c r="AL155" s="33">
        <v>0</v>
      </c>
      <c r="AN155" s="8">
        <v>14</v>
      </c>
      <c r="AO155" s="33">
        <v>46</v>
      </c>
      <c r="AQ155" s="9">
        <v>14</v>
      </c>
      <c r="AR155" s="33">
        <v>1</v>
      </c>
      <c r="AT155" s="8">
        <v>14</v>
      </c>
      <c r="AU155" s="36">
        <v>50</v>
      </c>
      <c r="AW155" s="9">
        <v>14</v>
      </c>
      <c r="AX155" s="33">
        <v>21</v>
      </c>
      <c r="AZ155" s="4">
        <v>14</v>
      </c>
      <c r="BA155" s="34">
        <v>60</v>
      </c>
      <c r="BC155" s="8">
        <v>14</v>
      </c>
      <c r="BD155" s="33">
        <v>30</v>
      </c>
      <c r="BF155" s="8">
        <v>14</v>
      </c>
      <c r="BG155" s="33">
        <v>61</v>
      </c>
      <c r="BI155" s="8">
        <v>14</v>
      </c>
      <c r="BJ155" s="33">
        <v>30</v>
      </c>
      <c r="BL155" s="8">
        <v>14</v>
      </c>
      <c r="BM155" s="33">
        <v>62</v>
      </c>
      <c r="BO155" s="8">
        <v>14</v>
      </c>
      <c r="BP155" s="33">
        <v>36</v>
      </c>
      <c r="BR155" s="8">
        <v>14</v>
      </c>
      <c r="BS155" s="33">
        <v>62</v>
      </c>
      <c r="BU155" s="8">
        <v>14</v>
      </c>
      <c r="BV155" s="33">
        <v>42</v>
      </c>
      <c r="BX155" s="8">
        <v>14</v>
      </c>
      <c r="BY155" s="33">
        <v>63</v>
      </c>
      <c r="CA155" s="8">
        <v>14</v>
      </c>
      <c r="CB155" s="33">
        <v>48</v>
      </c>
      <c r="CD155" s="8">
        <v>14</v>
      </c>
      <c r="CE155" s="33">
        <v>63</v>
      </c>
    </row>
    <row r="156" spans="1:83" x14ac:dyDescent="0.3">
      <c r="A156" s="8">
        <v>13</v>
      </c>
      <c r="B156" s="33">
        <v>46</v>
      </c>
      <c r="D156" s="8">
        <v>13</v>
      </c>
      <c r="E156" s="33">
        <v>61</v>
      </c>
      <c r="G156" s="4">
        <v>13</v>
      </c>
      <c r="H156" s="34">
        <v>40</v>
      </c>
      <c r="J156" s="4">
        <v>13</v>
      </c>
      <c r="K156" s="34">
        <v>60</v>
      </c>
      <c r="M156" s="8">
        <v>13</v>
      </c>
      <c r="N156" s="33">
        <v>28</v>
      </c>
      <c r="P156" s="8">
        <v>13</v>
      </c>
      <c r="Q156" s="33">
        <v>54</v>
      </c>
      <c r="S156" s="9">
        <v>13</v>
      </c>
      <c r="T156" s="33">
        <v>3</v>
      </c>
      <c r="V156" s="8">
        <v>13</v>
      </c>
      <c r="W156" s="33">
        <v>49</v>
      </c>
      <c r="Y156" s="9">
        <v>13</v>
      </c>
      <c r="Z156" s="33">
        <v>0</v>
      </c>
      <c r="AB156" s="8">
        <v>13</v>
      </c>
      <c r="AC156" s="33">
        <v>46</v>
      </c>
      <c r="AE156" s="9">
        <v>13</v>
      </c>
      <c r="AF156" s="33">
        <v>0</v>
      </c>
      <c r="AH156" s="8">
        <v>13</v>
      </c>
      <c r="AI156" s="33">
        <v>43</v>
      </c>
      <c r="AK156" s="9">
        <v>13</v>
      </c>
      <c r="AL156" s="33">
        <v>0</v>
      </c>
      <c r="AN156" s="4">
        <v>13</v>
      </c>
      <c r="AO156" s="34">
        <v>40</v>
      </c>
      <c r="AQ156" s="9">
        <v>13</v>
      </c>
      <c r="AR156" s="33">
        <v>0</v>
      </c>
      <c r="AT156" s="8">
        <v>13</v>
      </c>
      <c r="AU156" s="33">
        <v>46</v>
      </c>
      <c r="AW156" s="9">
        <v>13</v>
      </c>
      <c r="AX156" s="33">
        <v>17</v>
      </c>
      <c r="AZ156" s="8">
        <v>13</v>
      </c>
      <c r="BA156" s="33">
        <v>59</v>
      </c>
      <c r="BC156" s="8">
        <v>13</v>
      </c>
      <c r="BD156" s="33">
        <v>27</v>
      </c>
      <c r="BF156" s="8">
        <v>13</v>
      </c>
      <c r="BG156" s="33">
        <v>61</v>
      </c>
      <c r="BI156" s="8">
        <v>13</v>
      </c>
      <c r="BJ156" s="33">
        <v>27</v>
      </c>
      <c r="BL156" s="8">
        <v>13</v>
      </c>
      <c r="BM156" s="33">
        <v>61</v>
      </c>
      <c r="BO156" s="8">
        <v>13</v>
      </c>
      <c r="BP156" s="33">
        <v>34</v>
      </c>
      <c r="BR156" s="8">
        <v>13</v>
      </c>
      <c r="BS156" s="33">
        <v>62</v>
      </c>
      <c r="BU156" s="8">
        <v>13</v>
      </c>
      <c r="BV156" s="33">
        <v>41</v>
      </c>
      <c r="BX156" s="8">
        <v>13</v>
      </c>
      <c r="BY156" s="33">
        <v>62</v>
      </c>
      <c r="CA156" s="8">
        <v>13</v>
      </c>
      <c r="CB156" s="33">
        <v>46</v>
      </c>
      <c r="CD156" s="8">
        <v>13</v>
      </c>
      <c r="CE156" s="33">
        <v>63</v>
      </c>
    </row>
    <row r="157" spans="1:83" x14ac:dyDescent="0.3">
      <c r="A157" s="8">
        <v>12</v>
      </c>
      <c r="B157" s="33">
        <v>43</v>
      </c>
      <c r="D157" s="4">
        <v>12</v>
      </c>
      <c r="E157" s="34">
        <v>60</v>
      </c>
      <c r="G157" s="8">
        <v>12</v>
      </c>
      <c r="H157" s="33">
        <v>34</v>
      </c>
      <c r="J157" s="8">
        <v>12</v>
      </c>
      <c r="K157" s="33">
        <v>56</v>
      </c>
      <c r="M157" s="4">
        <v>12</v>
      </c>
      <c r="N157" s="34">
        <v>25</v>
      </c>
      <c r="P157" s="8">
        <v>12</v>
      </c>
      <c r="Q157" s="33">
        <v>49</v>
      </c>
      <c r="S157" s="4">
        <v>12</v>
      </c>
      <c r="T157" s="33">
        <v>0</v>
      </c>
      <c r="V157" s="8">
        <v>12</v>
      </c>
      <c r="W157" s="33">
        <v>45</v>
      </c>
      <c r="Y157" s="4">
        <v>12</v>
      </c>
      <c r="Z157" s="33">
        <v>0</v>
      </c>
      <c r="AB157" s="4">
        <v>12</v>
      </c>
      <c r="AC157" s="34">
        <v>40</v>
      </c>
      <c r="AE157" s="4">
        <v>12</v>
      </c>
      <c r="AF157" s="33">
        <v>0</v>
      </c>
      <c r="AH157" s="4">
        <v>12</v>
      </c>
      <c r="AI157" s="34">
        <v>40</v>
      </c>
      <c r="AK157" s="4">
        <v>12</v>
      </c>
      <c r="AL157" s="33">
        <v>0</v>
      </c>
      <c r="AN157" s="8">
        <v>12</v>
      </c>
      <c r="AO157" s="33">
        <v>37</v>
      </c>
      <c r="AQ157" s="4">
        <v>12</v>
      </c>
      <c r="AR157" s="33">
        <v>0</v>
      </c>
      <c r="AT157" s="4">
        <v>12</v>
      </c>
      <c r="AU157" s="34">
        <v>40</v>
      </c>
      <c r="AW157" s="9">
        <v>12</v>
      </c>
      <c r="AX157" s="33">
        <v>13</v>
      </c>
      <c r="AZ157" s="8">
        <v>12</v>
      </c>
      <c r="BA157" s="33">
        <v>56</v>
      </c>
      <c r="BC157" s="35">
        <v>12</v>
      </c>
      <c r="BD157" s="34">
        <v>25</v>
      </c>
      <c r="BF157" s="4">
        <v>12</v>
      </c>
      <c r="BG157" s="34">
        <v>60</v>
      </c>
      <c r="BI157" s="35">
        <v>12</v>
      </c>
      <c r="BJ157" s="34">
        <v>25</v>
      </c>
      <c r="BL157" s="8">
        <v>12</v>
      </c>
      <c r="BM157" s="33">
        <v>61</v>
      </c>
      <c r="BO157" s="8">
        <v>12</v>
      </c>
      <c r="BP157" s="33">
        <v>32</v>
      </c>
      <c r="BR157" s="8">
        <v>12</v>
      </c>
      <c r="BS157" s="33">
        <v>61</v>
      </c>
      <c r="BU157" s="4">
        <v>12</v>
      </c>
      <c r="BV157" s="34">
        <v>40</v>
      </c>
      <c r="BX157" s="8">
        <v>12</v>
      </c>
      <c r="BY157" s="33">
        <v>62</v>
      </c>
      <c r="CA157" s="8">
        <v>12</v>
      </c>
      <c r="CB157" s="33">
        <v>44</v>
      </c>
      <c r="CD157" s="8">
        <v>12</v>
      </c>
      <c r="CE157" s="33">
        <v>62</v>
      </c>
    </row>
    <row r="158" spans="1:83" x14ac:dyDescent="0.3">
      <c r="A158" s="4">
        <v>11</v>
      </c>
      <c r="B158" s="34">
        <v>40</v>
      </c>
      <c r="D158" s="8">
        <v>11</v>
      </c>
      <c r="E158" s="33">
        <v>59</v>
      </c>
      <c r="G158" s="8">
        <v>11</v>
      </c>
      <c r="H158" s="33">
        <v>29</v>
      </c>
      <c r="J158" s="8">
        <v>11</v>
      </c>
      <c r="K158" s="33">
        <v>52</v>
      </c>
      <c r="M158" s="8">
        <v>11</v>
      </c>
      <c r="N158" s="33">
        <v>16</v>
      </c>
      <c r="P158" s="8">
        <v>11</v>
      </c>
      <c r="Q158" s="33">
        <v>45</v>
      </c>
      <c r="S158" s="8">
        <v>11</v>
      </c>
      <c r="T158" s="33">
        <v>0</v>
      </c>
      <c r="V158" s="4">
        <v>11</v>
      </c>
      <c r="W158" s="34">
        <v>40</v>
      </c>
      <c r="Y158" s="8">
        <v>11</v>
      </c>
      <c r="Z158" s="33">
        <v>0</v>
      </c>
      <c r="AB158" s="8">
        <v>11</v>
      </c>
      <c r="AC158" s="33">
        <v>37</v>
      </c>
      <c r="AE158" s="8">
        <v>11</v>
      </c>
      <c r="AF158" s="33">
        <v>0</v>
      </c>
      <c r="AH158" s="8">
        <v>11</v>
      </c>
      <c r="AI158" s="33">
        <v>38</v>
      </c>
      <c r="AK158" s="8">
        <v>11</v>
      </c>
      <c r="AL158" s="33">
        <v>0</v>
      </c>
      <c r="AN158" s="8">
        <v>11</v>
      </c>
      <c r="AO158" s="33">
        <v>32</v>
      </c>
      <c r="AQ158" s="8">
        <v>11</v>
      </c>
      <c r="AR158" s="33">
        <v>0</v>
      </c>
      <c r="AT158" s="8">
        <v>11</v>
      </c>
      <c r="AU158" s="33">
        <v>37</v>
      </c>
      <c r="AW158" s="9">
        <v>11</v>
      </c>
      <c r="AX158" s="33">
        <v>9</v>
      </c>
      <c r="AZ158" s="8">
        <v>11</v>
      </c>
      <c r="BA158" s="33">
        <v>52</v>
      </c>
      <c r="BC158" s="9">
        <v>11</v>
      </c>
      <c r="BD158" s="33">
        <v>21</v>
      </c>
      <c r="BF158" s="8">
        <v>11</v>
      </c>
      <c r="BG158" s="33">
        <v>59</v>
      </c>
      <c r="BI158" s="9">
        <v>11</v>
      </c>
      <c r="BJ158" s="33">
        <v>21</v>
      </c>
      <c r="BL158" s="4">
        <v>11</v>
      </c>
      <c r="BM158" s="34">
        <v>60</v>
      </c>
      <c r="BO158" s="8">
        <v>11</v>
      </c>
      <c r="BP158" s="33">
        <v>29</v>
      </c>
      <c r="BR158" s="8">
        <v>11</v>
      </c>
      <c r="BS158" s="33">
        <v>61</v>
      </c>
      <c r="BU158" s="8">
        <v>11</v>
      </c>
      <c r="BV158" s="33">
        <v>36</v>
      </c>
      <c r="BX158" s="8">
        <v>11</v>
      </c>
      <c r="BY158" s="33">
        <v>61</v>
      </c>
      <c r="CA158" s="4">
        <v>11</v>
      </c>
      <c r="CB158" s="34">
        <v>40</v>
      </c>
      <c r="CD158" s="8">
        <v>11</v>
      </c>
      <c r="CE158" s="33">
        <v>62</v>
      </c>
    </row>
    <row r="159" spans="1:83" x14ac:dyDescent="0.3">
      <c r="A159" s="8">
        <v>10</v>
      </c>
      <c r="B159" s="33">
        <v>39</v>
      </c>
      <c r="D159" s="8">
        <v>10</v>
      </c>
      <c r="E159" s="33">
        <v>54</v>
      </c>
      <c r="G159" s="4">
        <v>10</v>
      </c>
      <c r="H159" s="34">
        <v>25</v>
      </c>
      <c r="J159" s="8">
        <v>10</v>
      </c>
      <c r="K159" s="33">
        <v>48</v>
      </c>
      <c r="M159" s="8">
        <v>10</v>
      </c>
      <c r="N159" s="33">
        <v>12</v>
      </c>
      <c r="P159" s="8">
        <v>10</v>
      </c>
      <c r="Q159" s="33">
        <v>42</v>
      </c>
      <c r="S159" s="8">
        <v>10</v>
      </c>
      <c r="T159" s="33">
        <v>0</v>
      </c>
      <c r="V159" s="8">
        <v>10</v>
      </c>
      <c r="W159" s="33">
        <v>38</v>
      </c>
      <c r="Y159" s="8">
        <v>10</v>
      </c>
      <c r="Z159" s="33">
        <v>0</v>
      </c>
      <c r="AB159" s="8">
        <v>10</v>
      </c>
      <c r="AC159" s="33">
        <v>32</v>
      </c>
      <c r="AE159" s="8">
        <v>10</v>
      </c>
      <c r="AF159" s="33">
        <v>0</v>
      </c>
      <c r="AH159" s="8">
        <v>10</v>
      </c>
      <c r="AI159" s="33">
        <v>34</v>
      </c>
      <c r="AK159" s="8">
        <v>10</v>
      </c>
      <c r="AL159" s="33">
        <v>0</v>
      </c>
      <c r="AN159" s="8">
        <v>10</v>
      </c>
      <c r="AO159" s="33">
        <v>30</v>
      </c>
      <c r="AQ159" s="8">
        <v>10</v>
      </c>
      <c r="AR159" s="33">
        <v>0</v>
      </c>
      <c r="AT159" s="8">
        <v>10</v>
      </c>
      <c r="AU159" s="33">
        <v>32</v>
      </c>
      <c r="AW159" s="9">
        <v>10</v>
      </c>
      <c r="AX159" s="33">
        <v>6</v>
      </c>
      <c r="AZ159" s="8">
        <v>10</v>
      </c>
      <c r="BA159" s="33">
        <v>48</v>
      </c>
      <c r="BC159" s="9">
        <v>10</v>
      </c>
      <c r="BD159" s="33">
        <v>17</v>
      </c>
      <c r="BF159" s="8">
        <v>10</v>
      </c>
      <c r="BG159" s="33">
        <v>55</v>
      </c>
      <c r="BI159" s="9">
        <v>10</v>
      </c>
      <c r="BJ159" s="33">
        <v>17</v>
      </c>
      <c r="BL159" s="8">
        <v>10</v>
      </c>
      <c r="BM159" s="33">
        <v>59</v>
      </c>
      <c r="BO159" s="35">
        <v>10</v>
      </c>
      <c r="BP159" s="34">
        <v>25</v>
      </c>
      <c r="BR159" s="4">
        <v>10</v>
      </c>
      <c r="BS159" s="34">
        <v>60</v>
      </c>
      <c r="BU159" s="8">
        <v>10</v>
      </c>
      <c r="BV159" s="33">
        <v>34</v>
      </c>
      <c r="BX159" s="8">
        <v>10</v>
      </c>
      <c r="BY159" s="33">
        <v>61</v>
      </c>
      <c r="CA159" s="8">
        <v>10</v>
      </c>
      <c r="CB159" s="33">
        <v>38</v>
      </c>
      <c r="CD159" s="8">
        <v>10</v>
      </c>
      <c r="CE159" s="33">
        <v>61</v>
      </c>
    </row>
    <row r="160" spans="1:83" x14ac:dyDescent="0.3">
      <c r="A160" s="8">
        <v>9</v>
      </c>
      <c r="B160" s="33">
        <v>36</v>
      </c>
      <c r="D160" s="8">
        <v>9</v>
      </c>
      <c r="E160" s="33">
        <v>49</v>
      </c>
      <c r="G160" s="8">
        <v>9</v>
      </c>
      <c r="H160" s="33">
        <v>21</v>
      </c>
      <c r="J160" s="8">
        <v>9</v>
      </c>
      <c r="K160" s="33">
        <v>45</v>
      </c>
      <c r="M160" s="8">
        <v>9</v>
      </c>
      <c r="N160" s="33">
        <v>8</v>
      </c>
      <c r="P160" s="4">
        <v>9</v>
      </c>
      <c r="Q160" s="34">
        <v>40</v>
      </c>
      <c r="S160" s="8">
        <v>9</v>
      </c>
      <c r="T160" s="33">
        <v>0</v>
      </c>
      <c r="V160" s="8">
        <v>9</v>
      </c>
      <c r="W160" s="33">
        <v>37</v>
      </c>
      <c r="Y160" s="8">
        <v>9</v>
      </c>
      <c r="Z160" s="33">
        <v>0</v>
      </c>
      <c r="AB160" s="8">
        <v>9</v>
      </c>
      <c r="AC160" s="33">
        <v>30</v>
      </c>
      <c r="AE160" s="8">
        <v>9</v>
      </c>
      <c r="AF160" s="33">
        <v>0</v>
      </c>
      <c r="AH160" s="8">
        <v>9</v>
      </c>
      <c r="AI160" s="33">
        <v>29</v>
      </c>
      <c r="AK160" s="8">
        <v>9</v>
      </c>
      <c r="AL160" s="33">
        <v>0</v>
      </c>
      <c r="AN160" s="4">
        <v>9</v>
      </c>
      <c r="AO160" s="34">
        <v>25</v>
      </c>
      <c r="AQ160" s="8">
        <v>9</v>
      </c>
      <c r="AR160" s="33">
        <v>0</v>
      </c>
      <c r="AT160" s="8">
        <v>9</v>
      </c>
      <c r="AU160" s="33">
        <v>30</v>
      </c>
      <c r="AW160" s="9">
        <v>9</v>
      </c>
      <c r="AX160" s="33">
        <v>1</v>
      </c>
      <c r="AZ160" s="8">
        <v>9</v>
      </c>
      <c r="BA160" s="33">
        <v>45</v>
      </c>
      <c r="BC160" s="9">
        <v>9</v>
      </c>
      <c r="BD160" s="33">
        <v>13</v>
      </c>
      <c r="BF160" s="8">
        <v>9</v>
      </c>
      <c r="BG160" s="36">
        <v>50</v>
      </c>
      <c r="BI160" s="9">
        <v>9</v>
      </c>
      <c r="BJ160" s="33">
        <v>13</v>
      </c>
      <c r="BL160" s="8">
        <v>9</v>
      </c>
      <c r="BM160" s="33">
        <v>55</v>
      </c>
      <c r="BO160" s="9">
        <v>9</v>
      </c>
      <c r="BP160" s="33">
        <v>21</v>
      </c>
      <c r="BR160" s="8">
        <v>9</v>
      </c>
      <c r="BS160" s="33">
        <v>59</v>
      </c>
      <c r="BU160" s="8">
        <v>9</v>
      </c>
      <c r="BV160" s="33">
        <v>30</v>
      </c>
      <c r="BX160" s="4">
        <v>9</v>
      </c>
      <c r="BY160" s="34">
        <v>60</v>
      </c>
      <c r="CA160" s="8">
        <v>9</v>
      </c>
      <c r="CB160" s="33">
        <v>36</v>
      </c>
      <c r="CD160" s="8">
        <v>9</v>
      </c>
      <c r="CE160" s="33">
        <v>61</v>
      </c>
    </row>
    <row r="161" spans="1:83" x14ac:dyDescent="0.3">
      <c r="A161" s="8">
        <v>8</v>
      </c>
      <c r="B161" s="33">
        <v>33</v>
      </c>
      <c r="D161" s="8">
        <v>8</v>
      </c>
      <c r="E161" s="33">
        <v>45</v>
      </c>
      <c r="G161" s="8">
        <v>8</v>
      </c>
      <c r="H161" s="33">
        <v>17</v>
      </c>
      <c r="J161" s="8">
        <v>8</v>
      </c>
      <c r="K161" s="33">
        <v>42</v>
      </c>
      <c r="M161" s="8">
        <v>8</v>
      </c>
      <c r="N161" s="33">
        <v>4</v>
      </c>
      <c r="P161" s="8">
        <v>8</v>
      </c>
      <c r="Q161" s="33">
        <v>34</v>
      </c>
      <c r="S161" s="8">
        <v>8</v>
      </c>
      <c r="T161" s="33">
        <v>0</v>
      </c>
      <c r="V161" s="8">
        <v>8</v>
      </c>
      <c r="W161" s="33">
        <v>30</v>
      </c>
      <c r="Y161" s="8">
        <v>8</v>
      </c>
      <c r="Z161" s="33">
        <v>0</v>
      </c>
      <c r="AB161" s="4">
        <v>8</v>
      </c>
      <c r="AC161" s="34">
        <v>25</v>
      </c>
      <c r="AE161" s="8">
        <v>8</v>
      </c>
      <c r="AF161" s="33">
        <v>0</v>
      </c>
      <c r="AH161" s="4">
        <v>8</v>
      </c>
      <c r="AI161" s="34">
        <v>25</v>
      </c>
      <c r="AK161" s="8">
        <v>8</v>
      </c>
      <c r="AL161" s="33">
        <v>0</v>
      </c>
      <c r="AN161" s="8">
        <v>8</v>
      </c>
      <c r="AO161" s="33">
        <v>21</v>
      </c>
      <c r="AQ161" s="8">
        <v>8</v>
      </c>
      <c r="AR161" s="33">
        <v>0</v>
      </c>
      <c r="AT161" s="35">
        <v>8</v>
      </c>
      <c r="AU161" s="34">
        <v>25</v>
      </c>
      <c r="AW161" s="8">
        <v>8</v>
      </c>
      <c r="AX161" s="33">
        <v>0</v>
      </c>
      <c r="AZ161" s="4">
        <v>8</v>
      </c>
      <c r="BA161" s="34">
        <v>40</v>
      </c>
      <c r="BC161" s="9">
        <v>8</v>
      </c>
      <c r="BD161" s="33">
        <v>9</v>
      </c>
      <c r="BF161" s="8">
        <v>8</v>
      </c>
      <c r="BG161" s="33">
        <v>46</v>
      </c>
      <c r="BI161" s="9">
        <v>8</v>
      </c>
      <c r="BJ161" s="33">
        <v>9</v>
      </c>
      <c r="BL161" s="8">
        <v>8</v>
      </c>
      <c r="BM161" s="36">
        <v>50</v>
      </c>
      <c r="BO161" s="9">
        <v>8</v>
      </c>
      <c r="BP161" s="33">
        <v>17</v>
      </c>
      <c r="BR161" s="8">
        <v>8</v>
      </c>
      <c r="BS161" s="33">
        <v>54</v>
      </c>
      <c r="BU161" s="35">
        <v>8</v>
      </c>
      <c r="BV161" s="34">
        <v>25</v>
      </c>
      <c r="BX161" s="8">
        <v>8</v>
      </c>
      <c r="BY161" s="33">
        <v>59</v>
      </c>
      <c r="CA161" s="8">
        <v>8</v>
      </c>
      <c r="CB161" s="33">
        <v>34</v>
      </c>
      <c r="CD161" s="4">
        <v>8</v>
      </c>
      <c r="CE161" s="34">
        <v>60</v>
      </c>
    </row>
    <row r="162" spans="1:83" x14ac:dyDescent="0.3">
      <c r="A162" s="8">
        <v>7</v>
      </c>
      <c r="B162" s="33">
        <v>30</v>
      </c>
      <c r="D162" s="4">
        <v>7</v>
      </c>
      <c r="E162" s="34">
        <v>40</v>
      </c>
      <c r="G162" s="8">
        <v>7</v>
      </c>
      <c r="H162" s="33">
        <v>14</v>
      </c>
      <c r="J162" s="4">
        <v>7</v>
      </c>
      <c r="K162" s="34">
        <v>40</v>
      </c>
      <c r="M162" s="8">
        <v>7</v>
      </c>
      <c r="N162" s="33">
        <v>1</v>
      </c>
      <c r="P162" s="8">
        <v>7</v>
      </c>
      <c r="Q162" s="33">
        <v>28</v>
      </c>
      <c r="S162" s="8">
        <v>7</v>
      </c>
      <c r="T162" s="33">
        <v>0</v>
      </c>
      <c r="V162" s="4">
        <v>7</v>
      </c>
      <c r="W162" s="34">
        <v>25</v>
      </c>
      <c r="Y162" s="8">
        <v>7</v>
      </c>
      <c r="Z162" s="33">
        <v>0</v>
      </c>
      <c r="AB162" s="8">
        <v>7</v>
      </c>
      <c r="AC162" s="33">
        <v>21</v>
      </c>
      <c r="AE162" s="8">
        <v>7</v>
      </c>
      <c r="AF162" s="33">
        <v>0</v>
      </c>
      <c r="AH162" s="8">
        <v>7</v>
      </c>
      <c r="AI162" s="33">
        <v>21</v>
      </c>
      <c r="AK162" s="8">
        <v>7</v>
      </c>
      <c r="AL162" s="33">
        <v>0</v>
      </c>
      <c r="AN162" s="8">
        <v>7</v>
      </c>
      <c r="AO162" s="33">
        <v>17</v>
      </c>
      <c r="AQ162" s="8">
        <v>7</v>
      </c>
      <c r="AR162" s="33">
        <v>0</v>
      </c>
      <c r="AT162" s="9">
        <v>7</v>
      </c>
      <c r="AU162" s="33">
        <v>21</v>
      </c>
      <c r="AW162" s="8">
        <v>7</v>
      </c>
      <c r="AX162" s="33">
        <v>0</v>
      </c>
      <c r="AZ162" s="8">
        <v>7</v>
      </c>
      <c r="BA162" s="33">
        <v>38</v>
      </c>
      <c r="BC162" s="9">
        <v>7</v>
      </c>
      <c r="BD162" s="33">
        <v>6</v>
      </c>
      <c r="BF162" s="4">
        <v>7</v>
      </c>
      <c r="BG162" s="34">
        <v>40</v>
      </c>
      <c r="BI162" s="9">
        <v>7</v>
      </c>
      <c r="BJ162" s="33">
        <v>6</v>
      </c>
      <c r="BL162" s="8">
        <v>7</v>
      </c>
      <c r="BM162" s="33">
        <v>46</v>
      </c>
      <c r="BO162" s="9">
        <v>7</v>
      </c>
      <c r="BP162" s="33">
        <v>13</v>
      </c>
      <c r="BR162" s="8">
        <v>7</v>
      </c>
      <c r="BS162" s="33">
        <v>49</v>
      </c>
      <c r="BU162" s="9">
        <v>7</v>
      </c>
      <c r="BV162" s="33">
        <v>21</v>
      </c>
      <c r="BX162" s="8">
        <v>7</v>
      </c>
      <c r="BY162" s="33">
        <v>53</v>
      </c>
      <c r="CA162" s="8">
        <v>7</v>
      </c>
      <c r="CB162" s="33">
        <v>30</v>
      </c>
      <c r="CD162" s="8">
        <v>7</v>
      </c>
      <c r="CE162" s="33">
        <v>59</v>
      </c>
    </row>
    <row r="163" spans="1:83" x14ac:dyDescent="0.3">
      <c r="A163" s="8">
        <v>6</v>
      </c>
      <c r="B163" s="33">
        <v>27</v>
      </c>
      <c r="D163" s="8">
        <v>6</v>
      </c>
      <c r="E163" s="33">
        <v>39</v>
      </c>
      <c r="G163" s="8">
        <v>6</v>
      </c>
      <c r="H163" s="33">
        <v>11</v>
      </c>
      <c r="J163" s="8">
        <v>6</v>
      </c>
      <c r="K163" s="33">
        <v>32</v>
      </c>
      <c r="M163" s="8">
        <v>6</v>
      </c>
      <c r="N163" s="33">
        <v>0</v>
      </c>
      <c r="P163" s="4">
        <v>6</v>
      </c>
      <c r="Q163" s="34">
        <v>25</v>
      </c>
      <c r="S163" s="8">
        <v>6</v>
      </c>
      <c r="T163" s="33">
        <v>0</v>
      </c>
      <c r="V163" s="8">
        <v>6</v>
      </c>
      <c r="W163" s="33">
        <v>21</v>
      </c>
      <c r="Y163" s="8">
        <v>6</v>
      </c>
      <c r="Z163" s="33">
        <v>0</v>
      </c>
      <c r="AB163" s="8">
        <v>6</v>
      </c>
      <c r="AC163" s="33">
        <v>17</v>
      </c>
      <c r="AE163" s="8">
        <v>6</v>
      </c>
      <c r="AF163" s="33">
        <v>0</v>
      </c>
      <c r="AH163" s="8">
        <v>6</v>
      </c>
      <c r="AI163" s="33">
        <v>17</v>
      </c>
      <c r="AK163" s="8">
        <v>6</v>
      </c>
      <c r="AL163" s="33">
        <v>0</v>
      </c>
      <c r="AN163" s="8">
        <v>6</v>
      </c>
      <c r="AO163" s="33">
        <v>13</v>
      </c>
      <c r="AQ163" s="8">
        <v>6</v>
      </c>
      <c r="AR163" s="33">
        <v>0</v>
      </c>
      <c r="AT163" s="9">
        <v>6</v>
      </c>
      <c r="AU163" s="33">
        <v>17</v>
      </c>
      <c r="AW163" s="8">
        <v>6</v>
      </c>
      <c r="AX163" s="33">
        <v>0</v>
      </c>
      <c r="AZ163" s="8">
        <v>6</v>
      </c>
      <c r="BA163" s="33">
        <v>32</v>
      </c>
      <c r="BC163" s="9">
        <v>6</v>
      </c>
      <c r="BD163" s="33">
        <v>3</v>
      </c>
      <c r="BF163" s="8">
        <v>6</v>
      </c>
      <c r="BG163" s="33">
        <v>37</v>
      </c>
      <c r="BI163" s="9">
        <v>6</v>
      </c>
      <c r="BJ163" s="33">
        <v>3</v>
      </c>
      <c r="BL163" s="4">
        <v>6</v>
      </c>
      <c r="BM163" s="34">
        <v>40</v>
      </c>
      <c r="BO163" s="9">
        <v>6</v>
      </c>
      <c r="BP163" s="33">
        <v>9</v>
      </c>
      <c r="BR163" s="4">
        <v>6</v>
      </c>
      <c r="BS163" s="34">
        <v>40</v>
      </c>
      <c r="BU163" s="9">
        <v>6</v>
      </c>
      <c r="BV163" s="33">
        <v>17</v>
      </c>
      <c r="BX163" s="4">
        <v>6</v>
      </c>
      <c r="BY163" s="34">
        <v>40</v>
      </c>
      <c r="CA163" s="35">
        <v>6</v>
      </c>
      <c r="CB163" s="34">
        <v>25</v>
      </c>
      <c r="CD163" s="8">
        <v>6</v>
      </c>
      <c r="CE163" s="33">
        <v>53</v>
      </c>
    </row>
    <row r="164" spans="1:83" x14ac:dyDescent="0.3">
      <c r="A164" s="4">
        <v>5</v>
      </c>
      <c r="B164" s="34">
        <v>25</v>
      </c>
      <c r="D164" s="8">
        <v>5</v>
      </c>
      <c r="E164" s="33">
        <v>31</v>
      </c>
      <c r="G164" s="8">
        <v>5</v>
      </c>
      <c r="H164" s="33">
        <v>9</v>
      </c>
      <c r="J164" s="4">
        <v>5</v>
      </c>
      <c r="K164" s="34">
        <v>25</v>
      </c>
      <c r="M164" s="4">
        <v>5</v>
      </c>
      <c r="N164" s="34">
        <v>0</v>
      </c>
      <c r="P164" s="8">
        <v>5</v>
      </c>
      <c r="Q164" s="33">
        <v>21</v>
      </c>
      <c r="S164" s="4">
        <v>5</v>
      </c>
      <c r="T164" s="33">
        <v>0</v>
      </c>
      <c r="V164" s="8">
        <v>5</v>
      </c>
      <c r="W164" s="33">
        <v>17</v>
      </c>
      <c r="Y164" s="4">
        <v>5</v>
      </c>
      <c r="Z164" s="33">
        <v>0</v>
      </c>
      <c r="AB164" s="8">
        <v>5</v>
      </c>
      <c r="AC164" s="33">
        <v>13</v>
      </c>
      <c r="AE164" s="4">
        <v>5</v>
      </c>
      <c r="AF164" s="33">
        <v>0</v>
      </c>
      <c r="AH164" s="8">
        <v>5</v>
      </c>
      <c r="AI164" s="33">
        <v>13</v>
      </c>
      <c r="AK164" s="4">
        <v>5</v>
      </c>
      <c r="AL164" s="33">
        <v>0</v>
      </c>
      <c r="AN164" s="8">
        <v>5</v>
      </c>
      <c r="AO164" s="33">
        <v>9</v>
      </c>
      <c r="AQ164" s="4">
        <v>5</v>
      </c>
      <c r="AR164" s="33">
        <v>0</v>
      </c>
      <c r="AT164" s="9">
        <v>5</v>
      </c>
      <c r="AU164" s="33">
        <v>13</v>
      </c>
      <c r="AW164" s="4">
        <v>5</v>
      </c>
      <c r="AX164" s="33">
        <v>0</v>
      </c>
      <c r="AZ164" s="4">
        <v>5</v>
      </c>
      <c r="BA164" s="34">
        <v>25</v>
      </c>
      <c r="BC164" s="9">
        <v>5</v>
      </c>
      <c r="BD164" s="33">
        <v>1</v>
      </c>
      <c r="BF164" s="8">
        <v>5</v>
      </c>
      <c r="BG164" s="33">
        <v>32</v>
      </c>
      <c r="BI164" s="9">
        <v>5</v>
      </c>
      <c r="BJ164" s="33">
        <v>1</v>
      </c>
      <c r="BL164" s="8">
        <v>5</v>
      </c>
      <c r="BM164" s="33">
        <v>37</v>
      </c>
      <c r="BO164" s="9">
        <v>5</v>
      </c>
      <c r="BP164" s="33">
        <v>6</v>
      </c>
      <c r="BR164" s="8">
        <v>5</v>
      </c>
      <c r="BS164" s="33">
        <v>36</v>
      </c>
      <c r="BU164" s="9">
        <v>5</v>
      </c>
      <c r="BV164" s="33">
        <v>13</v>
      </c>
      <c r="BX164" s="8">
        <v>5</v>
      </c>
      <c r="BY164" s="33">
        <v>38</v>
      </c>
      <c r="CA164" s="9">
        <v>5</v>
      </c>
      <c r="CB164" s="33">
        <v>21</v>
      </c>
      <c r="CD164" s="4">
        <v>5</v>
      </c>
      <c r="CE164" s="34">
        <v>40</v>
      </c>
    </row>
    <row r="165" spans="1:83" x14ac:dyDescent="0.3">
      <c r="A165" s="8">
        <v>4</v>
      </c>
      <c r="B165" s="33">
        <v>12</v>
      </c>
      <c r="D165" s="4">
        <v>4</v>
      </c>
      <c r="E165" s="34">
        <v>25</v>
      </c>
      <c r="G165" s="8">
        <v>4</v>
      </c>
      <c r="H165" s="33">
        <v>7</v>
      </c>
      <c r="J165" s="8">
        <v>4</v>
      </c>
      <c r="K165" s="33">
        <v>17</v>
      </c>
      <c r="M165" s="8">
        <v>4</v>
      </c>
      <c r="N165" s="33">
        <v>0</v>
      </c>
      <c r="P165" s="8">
        <v>4</v>
      </c>
      <c r="Q165" s="33">
        <v>17</v>
      </c>
      <c r="S165" s="8">
        <v>4</v>
      </c>
      <c r="T165" s="33">
        <v>0</v>
      </c>
      <c r="V165" s="8">
        <v>4</v>
      </c>
      <c r="W165" s="33">
        <v>13</v>
      </c>
      <c r="Y165" s="8">
        <v>4</v>
      </c>
      <c r="Z165" s="33">
        <v>0</v>
      </c>
      <c r="AB165" s="8">
        <v>4</v>
      </c>
      <c r="AC165" s="33">
        <v>9</v>
      </c>
      <c r="AE165" s="8">
        <v>4</v>
      </c>
      <c r="AF165" s="33">
        <v>0</v>
      </c>
      <c r="AH165" s="8">
        <v>4</v>
      </c>
      <c r="AI165" s="33">
        <v>10</v>
      </c>
      <c r="AK165" s="8">
        <v>4</v>
      </c>
      <c r="AL165" s="33">
        <v>0</v>
      </c>
      <c r="AN165" s="8">
        <v>4</v>
      </c>
      <c r="AO165" s="33">
        <v>6</v>
      </c>
      <c r="AQ165" s="8">
        <v>4</v>
      </c>
      <c r="AR165" s="33">
        <v>0</v>
      </c>
      <c r="AT165" s="9">
        <v>4</v>
      </c>
      <c r="AU165" s="33">
        <v>9</v>
      </c>
      <c r="AW165" s="8">
        <v>4</v>
      </c>
      <c r="AX165" s="33">
        <v>0</v>
      </c>
      <c r="AZ165" s="9">
        <v>4</v>
      </c>
      <c r="BA165" s="33">
        <v>18</v>
      </c>
      <c r="BC165" s="8">
        <v>4</v>
      </c>
      <c r="BD165" s="33">
        <v>0</v>
      </c>
      <c r="BF165" s="4">
        <v>4</v>
      </c>
      <c r="BG165" s="34">
        <v>25</v>
      </c>
      <c r="BI165" s="8">
        <v>4</v>
      </c>
      <c r="BJ165" s="33">
        <v>0</v>
      </c>
      <c r="BL165" s="8">
        <v>4</v>
      </c>
      <c r="BM165" s="33">
        <v>32</v>
      </c>
      <c r="BO165" s="9">
        <v>4</v>
      </c>
      <c r="BP165" s="33">
        <v>3</v>
      </c>
      <c r="BR165" s="8">
        <v>4</v>
      </c>
      <c r="BS165" s="33">
        <v>33</v>
      </c>
      <c r="BU165" s="9">
        <v>4</v>
      </c>
      <c r="BV165" s="33">
        <v>9</v>
      </c>
      <c r="BX165" s="8">
        <v>4</v>
      </c>
      <c r="BY165" s="33">
        <v>35</v>
      </c>
      <c r="CA165" s="9">
        <v>4</v>
      </c>
      <c r="CB165" s="33">
        <v>17</v>
      </c>
      <c r="CD165" s="8">
        <v>4</v>
      </c>
      <c r="CE165" s="33">
        <v>34</v>
      </c>
    </row>
    <row r="166" spans="1:83" x14ac:dyDescent="0.3">
      <c r="A166" s="8">
        <v>3</v>
      </c>
      <c r="B166" s="33">
        <v>8</v>
      </c>
      <c r="D166" s="8">
        <v>3</v>
      </c>
      <c r="E166" s="33">
        <v>20</v>
      </c>
      <c r="G166" s="8">
        <v>3</v>
      </c>
      <c r="H166" s="33">
        <v>5</v>
      </c>
      <c r="J166" s="8">
        <v>3</v>
      </c>
      <c r="K166" s="33">
        <v>10</v>
      </c>
      <c r="M166" s="8">
        <v>3</v>
      </c>
      <c r="N166" s="33">
        <v>0</v>
      </c>
      <c r="P166" s="8">
        <v>3</v>
      </c>
      <c r="Q166" s="33">
        <v>13</v>
      </c>
      <c r="S166" s="8">
        <v>3</v>
      </c>
      <c r="T166" s="33">
        <v>0</v>
      </c>
      <c r="V166" s="8">
        <v>3</v>
      </c>
      <c r="W166" s="33">
        <v>9</v>
      </c>
      <c r="Y166" s="8">
        <v>3</v>
      </c>
      <c r="Z166" s="33">
        <v>0</v>
      </c>
      <c r="AB166" s="8">
        <v>3</v>
      </c>
      <c r="AC166" s="33">
        <v>8</v>
      </c>
      <c r="AE166" s="8">
        <v>3</v>
      </c>
      <c r="AF166" s="33">
        <v>0</v>
      </c>
      <c r="AH166" s="9">
        <v>3</v>
      </c>
      <c r="AI166" s="33">
        <v>7</v>
      </c>
      <c r="AK166" s="8">
        <v>3</v>
      </c>
      <c r="AL166" s="33">
        <v>0</v>
      </c>
      <c r="AN166" s="9">
        <v>3</v>
      </c>
      <c r="AO166" s="33">
        <v>3</v>
      </c>
      <c r="AQ166" s="8">
        <v>3</v>
      </c>
      <c r="AR166" s="33">
        <v>0</v>
      </c>
      <c r="AT166" s="9">
        <v>3</v>
      </c>
      <c r="AU166" s="33">
        <v>6</v>
      </c>
      <c r="AW166" s="8">
        <v>3</v>
      </c>
      <c r="AX166" s="33">
        <v>0</v>
      </c>
      <c r="AZ166" s="9">
        <v>3</v>
      </c>
      <c r="BA166" s="33">
        <v>11</v>
      </c>
      <c r="BC166" s="8">
        <v>3</v>
      </c>
      <c r="BD166" s="33">
        <v>0</v>
      </c>
      <c r="BF166" s="9">
        <v>3</v>
      </c>
      <c r="BG166" s="33">
        <v>18</v>
      </c>
      <c r="BI166" s="8">
        <v>3</v>
      </c>
      <c r="BJ166" s="33">
        <v>0</v>
      </c>
      <c r="BL166" s="8">
        <v>3</v>
      </c>
      <c r="BM166" s="33">
        <v>28</v>
      </c>
      <c r="BO166" s="9">
        <v>3</v>
      </c>
      <c r="BP166" s="33">
        <v>1</v>
      </c>
      <c r="BR166" s="8">
        <v>3</v>
      </c>
      <c r="BS166" s="33">
        <v>28</v>
      </c>
      <c r="BU166" s="9">
        <v>3</v>
      </c>
      <c r="BV166" s="33">
        <v>6</v>
      </c>
      <c r="BX166" s="8">
        <v>3</v>
      </c>
      <c r="BY166" s="33">
        <v>28</v>
      </c>
      <c r="CA166" s="9">
        <v>3</v>
      </c>
      <c r="CB166" s="33">
        <v>13</v>
      </c>
      <c r="CD166" s="8">
        <v>3</v>
      </c>
      <c r="CE166" s="33">
        <v>31</v>
      </c>
    </row>
    <row r="167" spans="1:83" x14ac:dyDescent="0.3">
      <c r="A167" s="8">
        <v>2</v>
      </c>
      <c r="B167" s="33">
        <v>4</v>
      </c>
      <c r="D167" s="8">
        <v>2</v>
      </c>
      <c r="E167" s="33">
        <v>12</v>
      </c>
      <c r="G167" s="8">
        <v>2</v>
      </c>
      <c r="H167" s="33">
        <v>3</v>
      </c>
      <c r="J167" s="8">
        <v>2</v>
      </c>
      <c r="K167" s="33">
        <v>6</v>
      </c>
      <c r="M167" s="8">
        <v>2</v>
      </c>
      <c r="N167" s="33">
        <v>0</v>
      </c>
      <c r="P167" s="8">
        <v>2</v>
      </c>
      <c r="Q167" s="33">
        <v>6</v>
      </c>
      <c r="S167" s="8">
        <v>2</v>
      </c>
      <c r="T167" s="33">
        <v>0</v>
      </c>
      <c r="V167" s="8">
        <v>2</v>
      </c>
      <c r="W167" s="33">
        <v>6</v>
      </c>
      <c r="Y167" s="8">
        <v>2</v>
      </c>
      <c r="Z167" s="33">
        <v>0</v>
      </c>
      <c r="AB167" s="8">
        <v>2</v>
      </c>
      <c r="AC167" s="33">
        <v>8</v>
      </c>
      <c r="AE167" s="8">
        <v>2</v>
      </c>
      <c r="AF167" s="33">
        <v>0</v>
      </c>
      <c r="AH167" s="9">
        <v>2</v>
      </c>
      <c r="AI167" s="33">
        <v>4</v>
      </c>
      <c r="AK167" s="8">
        <v>2</v>
      </c>
      <c r="AL167" s="33">
        <v>0</v>
      </c>
      <c r="AN167" s="9">
        <v>2</v>
      </c>
      <c r="AO167" s="33">
        <v>1</v>
      </c>
      <c r="AQ167" s="8">
        <v>2</v>
      </c>
      <c r="AR167" s="33">
        <v>0</v>
      </c>
      <c r="AT167" s="9">
        <v>2</v>
      </c>
      <c r="AU167" s="33">
        <v>3</v>
      </c>
      <c r="AW167" s="8">
        <v>2</v>
      </c>
      <c r="AX167" s="33">
        <v>0</v>
      </c>
      <c r="AZ167" s="9">
        <v>2</v>
      </c>
      <c r="BA167" s="33">
        <v>5</v>
      </c>
      <c r="BC167" s="8">
        <v>2</v>
      </c>
      <c r="BD167" s="33">
        <v>0</v>
      </c>
      <c r="BF167" s="9">
        <v>2</v>
      </c>
      <c r="BG167" s="33">
        <v>11</v>
      </c>
      <c r="BI167" s="8">
        <v>2</v>
      </c>
      <c r="BJ167" s="33">
        <v>0</v>
      </c>
      <c r="BL167" s="35">
        <v>2</v>
      </c>
      <c r="BM167" s="34">
        <v>25</v>
      </c>
      <c r="BO167" s="8">
        <v>2</v>
      </c>
      <c r="BP167" s="33">
        <v>0</v>
      </c>
      <c r="BR167" s="35">
        <v>2</v>
      </c>
      <c r="BS167" s="34">
        <v>25</v>
      </c>
      <c r="BU167" s="9">
        <v>2</v>
      </c>
      <c r="BV167" s="33">
        <v>3</v>
      </c>
      <c r="BX167" s="35">
        <v>2</v>
      </c>
      <c r="BY167" s="34">
        <v>25</v>
      </c>
      <c r="CA167" s="9">
        <v>2</v>
      </c>
      <c r="CB167" s="33">
        <v>9</v>
      </c>
      <c r="CD167" s="4">
        <v>2</v>
      </c>
      <c r="CE167" s="34">
        <v>25</v>
      </c>
    </row>
    <row r="168" spans="1:83" x14ac:dyDescent="0.3">
      <c r="A168" s="8">
        <v>1</v>
      </c>
      <c r="B168" s="33">
        <v>1</v>
      </c>
      <c r="D168" s="8">
        <v>1</v>
      </c>
      <c r="E168" s="33">
        <v>6</v>
      </c>
      <c r="G168" s="8">
        <v>1</v>
      </c>
      <c r="H168" s="33">
        <v>1</v>
      </c>
      <c r="J168" s="8">
        <v>1</v>
      </c>
      <c r="K168" s="33">
        <v>2</v>
      </c>
      <c r="M168" s="8">
        <v>1</v>
      </c>
      <c r="N168" s="33">
        <v>0</v>
      </c>
      <c r="P168" s="8">
        <v>1</v>
      </c>
      <c r="Q168" s="33">
        <v>1</v>
      </c>
      <c r="S168" s="8">
        <v>1</v>
      </c>
      <c r="T168" s="33">
        <v>0</v>
      </c>
      <c r="V168" s="9">
        <v>1</v>
      </c>
      <c r="W168" s="33">
        <v>3</v>
      </c>
      <c r="Y168" s="8">
        <v>1</v>
      </c>
      <c r="Z168" s="33">
        <v>0</v>
      </c>
      <c r="AB168" s="8">
        <v>1</v>
      </c>
      <c r="AC168" s="33">
        <v>8</v>
      </c>
      <c r="AE168" s="8">
        <v>1</v>
      </c>
      <c r="AF168" s="33">
        <v>0</v>
      </c>
      <c r="AH168" s="9">
        <v>1</v>
      </c>
      <c r="AI168" s="33">
        <v>1</v>
      </c>
      <c r="AK168" s="8">
        <v>1</v>
      </c>
      <c r="AL168" s="33">
        <v>0</v>
      </c>
      <c r="AN168" s="8">
        <v>1</v>
      </c>
      <c r="AO168" s="33">
        <v>0</v>
      </c>
      <c r="AQ168" s="8">
        <v>1</v>
      </c>
      <c r="AR168" s="33">
        <v>0</v>
      </c>
      <c r="AT168" s="9">
        <v>1</v>
      </c>
      <c r="AU168" s="33">
        <v>1</v>
      </c>
      <c r="AW168" s="8">
        <v>1</v>
      </c>
      <c r="AX168" s="33">
        <v>0</v>
      </c>
      <c r="AZ168" s="9">
        <v>1</v>
      </c>
      <c r="BA168" s="33">
        <v>1</v>
      </c>
      <c r="BC168" s="8">
        <v>1</v>
      </c>
      <c r="BD168" s="33">
        <v>0</v>
      </c>
      <c r="BF168" s="9">
        <v>1</v>
      </c>
      <c r="BG168" s="33">
        <v>5</v>
      </c>
      <c r="BI168" s="8">
        <v>1</v>
      </c>
      <c r="BJ168" s="33">
        <v>0</v>
      </c>
      <c r="BL168" s="9">
        <v>1</v>
      </c>
      <c r="BM168" s="33">
        <v>17</v>
      </c>
      <c r="BO168" s="8">
        <v>1</v>
      </c>
      <c r="BP168" s="33">
        <v>0</v>
      </c>
      <c r="BR168" s="9">
        <v>1</v>
      </c>
      <c r="BS168" s="33">
        <v>17</v>
      </c>
      <c r="BU168" s="9">
        <v>1</v>
      </c>
      <c r="BV168" s="33">
        <v>1</v>
      </c>
      <c r="BX168" s="9">
        <v>1</v>
      </c>
      <c r="BY168" s="33">
        <v>17</v>
      </c>
      <c r="CA168" s="9">
        <v>1</v>
      </c>
      <c r="CB168" s="33">
        <v>6</v>
      </c>
      <c r="CD168" s="9">
        <v>1</v>
      </c>
      <c r="CE168" s="33">
        <v>12</v>
      </c>
    </row>
    <row r="169" spans="1:83" x14ac:dyDescent="0.3">
      <c r="A169" s="8">
        <v>0</v>
      </c>
      <c r="B169" s="33">
        <v>0</v>
      </c>
      <c r="D169" s="8">
        <v>0</v>
      </c>
      <c r="E169" s="33">
        <v>0</v>
      </c>
      <c r="G169" s="8">
        <v>0</v>
      </c>
      <c r="H169" s="33">
        <v>0</v>
      </c>
      <c r="J169" s="8">
        <v>0</v>
      </c>
      <c r="K169" s="33">
        <v>0</v>
      </c>
      <c r="M169" s="8">
        <v>0</v>
      </c>
      <c r="N169" s="33">
        <v>0</v>
      </c>
      <c r="P169" s="8">
        <v>0</v>
      </c>
      <c r="Q169" s="33">
        <v>0</v>
      </c>
      <c r="S169" s="8">
        <v>0</v>
      </c>
      <c r="T169" s="33">
        <v>0</v>
      </c>
      <c r="V169" s="9">
        <v>0</v>
      </c>
      <c r="W169" s="33">
        <v>0</v>
      </c>
      <c r="Y169" s="8">
        <v>0</v>
      </c>
      <c r="Z169" s="33">
        <v>0</v>
      </c>
      <c r="AB169" s="9">
        <v>0</v>
      </c>
      <c r="AC169" s="33">
        <v>0</v>
      </c>
      <c r="AE169" s="8">
        <v>0</v>
      </c>
      <c r="AF169" s="33">
        <v>0</v>
      </c>
      <c r="AH169" s="8">
        <v>0</v>
      </c>
      <c r="AI169" s="33">
        <v>0</v>
      </c>
      <c r="AK169" s="8">
        <v>0</v>
      </c>
      <c r="AL169" s="33">
        <v>0</v>
      </c>
      <c r="AN169" s="8">
        <v>0</v>
      </c>
      <c r="AO169" s="33">
        <v>0</v>
      </c>
      <c r="AQ169" s="8">
        <v>0</v>
      </c>
      <c r="AR169" s="33">
        <v>0</v>
      </c>
      <c r="AT169" s="8">
        <v>0</v>
      </c>
      <c r="AU169" s="33">
        <v>0</v>
      </c>
      <c r="AW169" s="8">
        <v>0</v>
      </c>
      <c r="AX169" s="33">
        <v>0</v>
      </c>
      <c r="AZ169" s="8">
        <v>0</v>
      </c>
      <c r="BA169" s="33">
        <v>0</v>
      </c>
      <c r="BC169" s="8">
        <v>0</v>
      </c>
      <c r="BD169" s="33">
        <v>0</v>
      </c>
      <c r="BF169" s="9">
        <v>0</v>
      </c>
      <c r="BG169" s="33">
        <v>0</v>
      </c>
      <c r="BI169" s="8">
        <v>0</v>
      </c>
      <c r="BJ169" s="33">
        <v>0</v>
      </c>
      <c r="BL169" s="9">
        <v>0</v>
      </c>
      <c r="BM169" s="33">
        <v>0</v>
      </c>
      <c r="BO169" s="8">
        <v>0</v>
      </c>
      <c r="BP169" s="33">
        <v>0</v>
      </c>
      <c r="BR169" s="8">
        <v>0</v>
      </c>
      <c r="BS169" s="33">
        <v>0</v>
      </c>
      <c r="BU169" s="8">
        <v>0</v>
      </c>
      <c r="BV169" s="33">
        <v>0</v>
      </c>
      <c r="BX169" s="9">
        <v>0</v>
      </c>
      <c r="BY169" s="33">
        <v>0</v>
      </c>
      <c r="CA169" s="9">
        <v>0</v>
      </c>
      <c r="CB169" s="33">
        <v>0</v>
      </c>
      <c r="CD169" s="9">
        <v>0</v>
      </c>
      <c r="CE169" s="33">
        <v>0</v>
      </c>
    </row>
  </sheetData>
  <sheetProtection sheet="1" objects="1" scenarios="1"/>
  <mergeCells count="56">
    <mergeCell ref="BU2:BV2"/>
    <mergeCell ref="BX2:BY2"/>
    <mergeCell ref="CA2:CB2"/>
    <mergeCell ref="CD2:CE2"/>
    <mergeCell ref="BC2:BD2"/>
    <mergeCell ref="BF2:BG2"/>
    <mergeCell ref="BI2:BJ2"/>
    <mergeCell ref="BL2:BM2"/>
    <mergeCell ref="BO2:BP2"/>
    <mergeCell ref="BR2:BS2"/>
    <mergeCell ref="AZ2:BA2"/>
    <mergeCell ref="S2:T2"/>
    <mergeCell ref="V2:W2"/>
    <mergeCell ref="Y2:Z2"/>
    <mergeCell ref="AB2:AC2"/>
    <mergeCell ref="AE2:AF2"/>
    <mergeCell ref="AH2:AI2"/>
    <mergeCell ref="AK2:AL2"/>
    <mergeCell ref="AN2:AO2"/>
    <mergeCell ref="AQ2:AR2"/>
    <mergeCell ref="AT2:AU2"/>
    <mergeCell ref="AW2:AX2"/>
    <mergeCell ref="BU1:BV1"/>
    <mergeCell ref="BX1:BY1"/>
    <mergeCell ref="CA1:CB1"/>
    <mergeCell ref="CD1:CE1"/>
    <mergeCell ref="A2:B2"/>
    <mergeCell ref="D2:E2"/>
    <mergeCell ref="G2:H2"/>
    <mergeCell ref="J2:K2"/>
    <mergeCell ref="M2:N2"/>
    <mergeCell ref="P2:Q2"/>
    <mergeCell ref="BC1:BD1"/>
    <mergeCell ref="BF1:BG1"/>
    <mergeCell ref="BI1:BJ1"/>
    <mergeCell ref="BL1:BM1"/>
    <mergeCell ref="BO1:BP1"/>
    <mergeCell ref="BR1:BS1"/>
    <mergeCell ref="AZ1:BA1"/>
    <mergeCell ref="S1:T1"/>
    <mergeCell ref="V1:W1"/>
    <mergeCell ref="Y1:Z1"/>
    <mergeCell ref="AB1:AC1"/>
    <mergeCell ref="AE1:AF1"/>
    <mergeCell ref="AH1:AI1"/>
    <mergeCell ref="AK1:AL1"/>
    <mergeCell ref="AN1:AO1"/>
    <mergeCell ref="AQ1:AR1"/>
    <mergeCell ref="AT1:AU1"/>
    <mergeCell ref="AW1:AX1"/>
    <mergeCell ref="P1:Q1"/>
    <mergeCell ref="A1:B1"/>
    <mergeCell ref="D1:E1"/>
    <mergeCell ref="G1:H1"/>
    <mergeCell ref="J1:K1"/>
    <mergeCell ref="M1:N1"/>
  </mergeCells>
  <conditionalFormatting sqref="A4:A169">
    <cfRule type="duplicateValues" dxfId="3076" priority="65"/>
  </conditionalFormatting>
  <conditionalFormatting sqref="D4:D15">
    <cfRule type="duplicateValues" dxfId="3075" priority="64"/>
  </conditionalFormatting>
  <conditionalFormatting sqref="D16:D169">
    <cfRule type="duplicateValues" dxfId="3074" priority="66"/>
  </conditionalFormatting>
  <conditionalFormatting sqref="G4:G15">
    <cfRule type="duplicateValues" dxfId="3073" priority="61"/>
  </conditionalFormatting>
  <conditionalFormatting sqref="G16:G68">
    <cfRule type="duplicateValues" dxfId="3072" priority="62"/>
  </conditionalFormatting>
  <conditionalFormatting sqref="G69:G168">
    <cfRule type="duplicateValues" dxfId="3071" priority="67"/>
  </conditionalFormatting>
  <conditionalFormatting sqref="G169">
    <cfRule type="duplicateValues" dxfId="3070" priority="63"/>
  </conditionalFormatting>
  <conditionalFormatting sqref="J4:J15">
    <cfRule type="duplicateValues" dxfId="3069" priority="59"/>
  </conditionalFormatting>
  <conditionalFormatting sqref="J16:J80">
    <cfRule type="duplicateValues" dxfId="3068" priority="60"/>
  </conditionalFormatting>
  <conditionalFormatting sqref="J81:J169">
    <cfRule type="duplicateValues" dxfId="3067" priority="68"/>
  </conditionalFormatting>
  <conditionalFormatting sqref="M4:M15">
    <cfRule type="duplicateValues" dxfId="3066" priority="55"/>
  </conditionalFormatting>
  <conditionalFormatting sqref="M16:M48">
    <cfRule type="duplicateValues" dxfId="3065" priority="56"/>
  </conditionalFormatting>
  <conditionalFormatting sqref="M49:M162">
    <cfRule type="duplicateValues" dxfId="3064" priority="69"/>
  </conditionalFormatting>
  <conditionalFormatting sqref="M163:M169">
    <cfRule type="duplicateValues" dxfId="3063" priority="58"/>
  </conditionalFormatting>
  <conditionalFormatting sqref="P4:P15">
    <cfRule type="duplicateValues" dxfId="3062" priority="53"/>
  </conditionalFormatting>
  <conditionalFormatting sqref="P16:P79">
    <cfRule type="duplicateValues" dxfId="3061" priority="54"/>
  </conditionalFormatting>
  <conditionalFormatting sqref="P80:P168">
    <cfRule type="duplicateValues" dxfId="3060" priority="70"/>
  </conditionalFormatting>
  <conditionalFormatting sqref="P169">
    <cfRule type="duplicateValues" dxfId="3059" priority="57"/>
  </conditionalFormatting>
  <conditionalFormatting sqref="S4:S15">
    <cfRule type="duplicateValues" dxfId="3058" priority="49"/>
  </conditionalFormatting>
  <conditionalFormatting sqref="S16:S38">
    <cfRule type="duplicateValues" dxfId="3057" priority="50"/>
  </conditionalFormatting>
  <conditionalFormatting sqref="S39:S156">
    <cfRule type="duplicateValues" dxfId="3056" priority="71"/>
  </conditionalFormatting>
  <conditionalFormatting sqref="S157:S162">
    <cfRule type="duplicateValues" dxfId="3055" priority="52"/>
  </conditionalFormatting>
  <conditionalFormatting sqref="S163:S169">
    <cfRule type="duplicateValues" dxfId="3054" priority="51"/>
  </conditionalFormatting>
  <conditionalFormatting sqref="V4:V15">
    <cfRule type="duplicateValues" dxfId="3053" priority="47"/>
  </conditionalFormatting>
  <conditionalFormatting sqref="V16:V68">
    <cfRule type="duplicateValues" dxfId="3052" priority="48"/>
  </conditionalFormatting>
  <conditionalFormatting sqref="V69:V169">
    <cfRule type="duplicateValues" dxfId="3051" priority="72"/>
  </conditionalFormatting>
  <conditionalFormatting sqref="Y4:Y15">
    <cfRule type="duplicateValues" dxfId="3050" priority="42"/>
  </conditionalFormatting>
  <conditionalFormatting sqref="Y16:Y28">
    <cfRule type="duplicateValues" dxfId="3049" priority="43"/>
  </conditionalFormatting>
  <conditionalFormatting sqref="Y29:Y150">
    <cfRule type="duplicateValues" dxfId="3048" priority="73"/>
  </conditionalFormatting>
  <conditionalFormatting sqref="Y151:Y156">
    <cfRule type="duplicateValues" dxfId="3047" priority="46"/>
  </conditionalFormatting>
  <conditionalFormatting sqref="Y157:Y162">
    <cfRule type="duplicateValues" dxfId="3046" priority="45"/>
  </conditionalFormatting>
  <conditionalFormatting sqref="Y163:Y169">
    <cfRule type="duplicateValues" dxfId="3045" priority="44"/>
  </conditionalFormatting>
  <conditionalFormatting sqref="AB4:AB15">
    <cfRule type="duplicateValues" dxfId="3044" priority="40"/>
  </conditionalFormatting>
  <conditionalFormatting sqref="AB16:AB63">
    <cfRule type="duplicateValues" dxfId="3043" priority="41"/>
  </conditionalFormatting>
  <conditionalFormatting sqref="AB64:AB169">
    <cfRule type="duplicateValues" dxfId="3042" priority="74"/>
  </conditionalFormatting>
  <conditionalFormatting sqref="AE4:AE15">
    <cfRule type="duplicateValues" dxfId="3041" priority="38"/>
  </conditionalFormatting>
  <conditionalFormatting sqref="AE16:AE46">
    <cfRule type="duplicateValues" dxfId="3040" priority="39"/>
  </conditionalFormatting>
  <conditionalFormatting sqref="AE47:AE151">
    <cfRule type="duplicateValues" dxfId="3039" priority="75"/>
  </conditionalFormatting>
  <conditionalFormatting sqref="AE152:AE156">
    <cfRule type="duplicateValues" dxfId="3038" priority="37"/>
  </conditionalFormatting>
  <conditionalFormatting sqref="AE157:AE162">
    <cfRule type="duplicateValues" dxfId="3037" priority="36"/>
  </conditionalFormatting>
  <conditionalFormatting sqref="AE163:AE169">
    <cfRule type="duplicateValues" dxfId="3036" priority="35"/>
  </conditionalFormatting>
  <conditionalFormatting sqref="AH4:AH15">
    <cfRule type="duplicateValues" dxfId="3035" priority="33"/>
  </conditionalFormatting>
  <conditionalFormatting sqref="AH16:AH28 AH30 AH32">
    <cfRule type="duplicateValues" dxfId="3034" priority="34"/>
  </conditionalFormatting>
  <conditionalFormatting sqref="AH29 AH31 AH33:AH168">
    <cfRule type="duplicateValues" dxfId="3033" priority="76"/>
  </conditionalFormatting>
  <conditionalFormatting sqref="AH169">
    <cfRule type="duplicateValues" dxfId="3032" priority="32"/>
  </conditionalFormatting>
  <conditionalFormatting sqref="AK4:AK15">
    <cfRule type="duplicateValues" dxfId="3031" priority="30"/>
  </conditionalFormatting>
  <conditionalFormatting sqref="AK16:AK28">
    <cfRule type="duplicateValues" dxfId="3030" priority="31"/>
  </conditionalFormatting>
  <conditionalFormatting sqref="AK29:AK150">
    <cfRule type="duplicateValues" dxfId="3029" priority="78"/>
  </conditionalFormatting>
  <conditionalFormatting sqref="AK151">
    <cfRule type="duplicateValues" dxfId="3028" priority="29"/>
  </conditionalFormatting>
  <conditionalFormatting sqref="AK152:AK156">
    <cfRule type="duplicateValues" dxfId="3027" priority="28"/>
  </conditionalFormatting>
  <conditionalFormatting sqref="AK157:AK162">
    <cfRule type="duplicateValues" dxfId="3026" priority="77"/>
  </conditionalFormatting>
  <conditionalFormatting sqref="AK163:AK169">
    <cfRule type="duplicateValues" dxfId="3025" priority="27"/>
  </conditionalFormatting>
  <conditionalFormatting sqref="AN4:AN15">
    <cfRule type="duplicateValues" dxfId="3024" priority="25"/>
  </conditionalFormatting>
  <conditionalFormatting sqref="AN16:AN28 AN30 AN32">
    <cfRule type="duplicateValues" dxfId="3023" priority="26"/>
  </conditionalFormatting>
  <conditionalFormatting sqref="AN29 AN31 AN33:AN167">
    <cfRule type="duplicateValues" dxfId="3022" priority="79"/>
  </conditionalFormatting>
  <conditionalFormatting sqref="AN168:AN169">
    <cfRule type="duplicateValues" dxfId="3021" priority="24"/>
  </conditionalFormatting>
  <conditionalFormatting sqref="AQ4:AQ38">
    <cfRule type="duplicateValues" dxfId="3020" priority="20"/>
  </conditionalFormatting>
  <conditionalFormatting sqref="AQ39:AQ155">
    <cfRule type="duplicateValues" dxfId="3019" priority="80"/>
  </conditionalFormatting>
  <conditionalFormatting sqref="AQ156">
    <cfRule type="duplicateValues" dxfId="3018" priority="23"/>
  </conditionalFormatting>
  <conditionalFormatting sqref="AQ163:AQ169">
    <cfRule type="duplicateValues" dxfId="3017" priority="22"/>
  </conditionalFormatting>
  <conditionalFormatting sqref="AT4:AT28 AT30 AT32 AT34 AT36">
    <cfRule type="duplicateValues" dxfId="3016" priority="19"/>
  </conditionalFormatting>
  <conditionalFormatting sqref="AT29 AT31 AT33 AT35 AT37:AT168">
    <cfRule type="duplicateValues" dxfId="3015" priority="81"/>
  </conditionalFormatting>
  <conditionalFormatting sqref="AT169">
    <cfRule type="duplicateValues" dxfId="3014" priority="21"/>
  </conditionalFormatting>
  <conditionalFormatting sqref="AW4:AW28 AW30 AW32 AW34 AW36">
    <cfRule type="duplicateValues" dxfId="3013" priority="16"/>
  </conditionalFormatting>
  <conditionalFormatting sqref="AW29 AW31 AW33 AW35 AW37:AW49">
    <cfRule type="duplicateValues" dxfId="3012" priority="17"/>
  </conditionalFormatting>
  <conditionalFormatting sqref="AW50:AW160">
    <cfRule type="duplicateValues" dxfId="3011" priority="82"/>
  </conditionalFormatting>
  <conditionalFormatting sqref="AW163:AW169">
    <cfRule type="duplicateValues" dxfId="3010" priority="18"/>
  </conditionalFormatting>
  <conditionalFormatting sqref="AZ4:AZ53">
    <cfRule type="duplicateValues" dxfId="3009" priority="14"/>
  </conditionalFormatting>
  <conditionalFormatting sqref="AZ54:AZ168">
    <cfRule type="duplicateValues" dxfId="3008" priority="83"/>
  </conditionalFormatting>
  <conditionalFormatting sqref="AZ169">
    <cfRule type="duplicateValues" dxfId="3007" priority="15"/>
  </conditionalFormatting>
  <conditionalFormatting sqref="BC4:BC46 BC48 BC50 BC52 BC54 BC56 BC58 BC60 BC62 BC64 BC66 BC68 BC70 BC72 BC74 BC76 BC78 BC80 BC82 BC84 BC86 BC88 BC90 BC92 BC94 BC96 BC98 BC100 BC102 BC104 BC106 BC108 BC110 BC112 BC114 BC116 BC118 BC120 BC122 BC124 BC126 BC128 BC130 BC132 BC134 BC136 BC138">
    <cfRule type="duplicateValues" dxfId="3006" priority="13"/>
  </conditionalFormatting>
  <conditionalFormatting sqref="BC47 BC55 BC49 BC51 BC53 BC63 BC57 BC59 BC61 BC71 BC65 BC67 BC69 BC75 BC73 BC79 BC77 BC83 BC81 BC87 BC85 BC91 BC89 BC95 BC93 BC101 BC97 BC99 BC105 BC103 BC107 BC113 BC109 BC111 BC119 BC115 BC117 BC125 BC121 BC123 BC129 BC127 BC133 BC131 BC137 BC135 BC139:BC164">
    <cfRule type="duplicateValues" dxfId="3005" priority="84"/>
  </conditionalFormatting>
  <conditionalFormatting sqref="BC165:BC169">
    <cfRule type="duplicateValues" dxfId="3004" priority="12"/>
  </conditionalFormatting>
  <conditionalFormatting sqref="BF4:BF58 BF60 BF62 BF64 BF66 BF68 BF70 BF72 BF74 BF76">
    <cfRule type="duplicateValues" dxfId="3003" priority="11"/>
  </conditionalFormatting>
  <conditionalFormatting sqref="BF59 BF69 BF61 BF63 BF65 BF67 BF71 BF73 BF75 BF77:BF169">
    <cfRule type="duplicateValues" dxfId="3002" priority="85"/>
  </conditionalFormatting>
  <conditionalFormatting sqref="BI4:BI164">
    <cfRule type="duplicateValues" dxfId="3001" priority="86"/>
  </conditionalFormatting>
  <conditionalFormatting sqref="BI165:BI169">
    <cfRule type="duplicateValues" dxfId="3000" priority="10"/>
  </conditionalFormatting>
  <conditionalFormatting sqref="BL4:BL43 BL45 BL47 BL49 BL51 BL53 BL55 BL57 BL59 BL61 BL63 BL65 BL67 BL69 BL71 BL73 BL75 BL77 BL79 BL81 BL83 BL85 BL87 BL89 BL91 BL93 BL95 BL97 BL99 BL101 BL103 BL105 BL107 BL109 BL111 BL113 BL115 BL117 BL119 BL121 BL123">
    <cfRule type="duplicateValues" dxfId="2999" priority="9"/>
  </conditionalFormatting>
  <conditionalFormatting sqref="BL44 BL54 BL46 BL48 BL50 BL52 BL64 BL56 BL58 BL60 BL62 BL74 BL66 BL68 BL70 BL72 BL84 BL76 BL78 BL80 BL82 BL94 BL86 BL88 BL90 BL92 BL104 BL96 BL98 BL100 BL102 BL114 BL106 BL108 BL110 BL112 BL116 BL118 BL120 BL122 BL124:BL169">
    <cfRule type="duplicateValues" dxfId="2998" priority="87"/>
  </conditionalFormatting>
  <conditionalFormatting sqref="BO4:BO8 BO10 BO12">
    <cfRule type="duplicateValues" dxfId="2997" priority="8"/>
  </conditionalFormatting>
  <conditionalFormatting sqref="BO9 BO11 BO13:BO166">
    <cfRule type="duplicateValues" dxfId="2996" priority="88"/>
  </conditionalFormatting>
  <conditionalFormatting sqref="BO167:BO169">
    <cfRule type="duplicateValues" dxfId="2995" priority="7"/>
  </conditionalFormatting>
  <conditionalFormatting sqref="BR4:BR53 BR55 BR57 BR59 BR61 BR63 BR65 BR67 BR69 BR71 BR73 BR75 BR77 BR79 BR81 BR83 BR85 BR87 BR89 BR91 BR93 BR95 BR97">
    <cfRule type="duplicateValues" dxfId="2994" priority="6"/>
  </conditionalFormatting>
  <conditionalFormatting sqref="BR54 BR64 BR56 BR58 BR60 BR62 BR74 BR66 BR68 BR70 BR72 BR84 BR76 BR78 BR80 BR82 BR94 BR86 BR88 BR90 BR92 BR96 BR98:BR168">
    <cfRule type="duplicateValues" dxfId="2993" priority="89"/>
  </conditionalFormatting>
  <conditionalFormatting sqref="BR169">
    <cfRule type="duplicateValues" dxfId="2992" priority="5"/>
  </conditionalFormatting>
  <conditionalFormatting sqref="BU4:BU48 BU50 BU52 BU54 BU56">
    <cfRule type="duplicateValues" dxfId="2991" priority="4"/>
  </conditionalFormatting>
  <conditionalFormatting sqref="BU49 BU51 BU53 BU55 BU57:BU168">
    <cfRule type="duplicateValues" dxfId="2990" priority="90"/>
  </conditionalFormatting>
  <conditionalFormatting sqref="BU169">
    <cfRule type="duplicateValues" dxfId="2989" priority="3"/>
  </conditionalFormatting>
  <conditionalFormatting sqref="BX4:BX53 BX55 BX57 BX59 BX61 BX63 BX65 BX67 BX69 BX71 BX73 BX75 BX77 BX79 BX81 BX83 BX85 BX87 BX89 BX91 BX93 BX95 BX97 BX99 BX101 BX103 BX105 BX107 BX109 BX111 BX113 BX115 BX117 BX119 BX121 BX123 BX125 BX127">
    <cfRule type="duplicateValues" dxfId="2988" priority="2"/>
  </conditionalFormatting>
  <conditionalFormatting sqref="BX54 BX56 BX66 BX58 BX60 BX62 BX64 BX76 BX68 BX70 BX72 BX74 BX86 BX78 BX80 BX82 BX84 BX96 BX88 BX90 BX92 BX94 BX106 BX98 BX100 BX102 BX104 BX114 BX108 BX110 BX112 BX124 BX116 BX118 BX120 BX122 BX126 BX128:BX169">
    <cfRule type="duplicateValues" dxfId="2987" priority="91"/>
  </conditionalFormatting>
  <conditionalFormatting sqref="CA4:CA51 CA53 CA55 CA57">
    <cfRule type="duplicateValues" dxfId="2986" priority="92"/>
  </conditionalFormatting>
  <conditionalFormatting sqref="CA52 CA54 CA56 CA58:CA169">
    <cfRule type="duplicateValues" dxfId="2985" priority="93"/>
  </conditionalFormatting>
  <conditionalFormatting sqref="CD4:CD57">
    <cfRule type="duplicateValues" dxfId="2984" priority="1"/>
  </conditionalFormatting>
  <conditionalFormatting sqref="CD58:CD169">
    <cfRule type="duplicateValues" dxfId="2983" priority="94"/>
  </conditionalFormatting>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K79"/>
  <sheetViews>
    <sheetView zoomScale="85" zoomScaleNormal="85" workbookViewId="0">
      <selection activeCell="A69" sqref="A69:XFD69"/>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s>
  <sheetData>
    <row r="1" spans="1:11" x14ac:dyDescent="0.3">
      <c r="A1" s="147" t="s">
        <v>103</v>
      </c>
      <c r="B1" s="148"/>
      <c r="D1" s="147" t="s">
        <v>103</v>
      </c>
      <c r="E1" s="148"/>
      <c r="G1" s="147" t="s">
        <v>104</v>
      </c>
      <c r="H1" s="148"/>
      <c r="J1" s="147" t="s">
        <v>104</v>
      </c>
      <c r="K1" s="148"/>
    </row>
    <row r="2" spans="1:11" x14ac:dyDescent="0.3">
      <c r="A2" s="149" t="s">
        <v>107</v>
      </c>
      <c r="B2" s="150"/>
      <c r="D2" s="151" t="s">
        <v>110</v>
      </c>
      <c r="E2" s="152"/>
      <c r="G2" s="149" t="s">
        <v>107</v>
      </c>
      <c r="H2" s="150"/>
      <c r="J2" s="151" t="s">
        <v>110</v>
      </c>
      <c r="K2" s="152"/>
    </row>
    <row r="3" spans="1:11" ht="161.25" customHeight="1" x14ac:dyDescent="0.3">
      <c r="A3" s="27" t="s">
        <v>72</v>
      </c>
      <c r="B3" s="26" t="s">
        <v>0</v>
      </c>
      <c r="D3" s="27" t="s">
        <v>72</v>
      </c>
      <c r="E3" s="26" t="s">
        <v>0</v>
      </c>
      <c r="G3" s="27" t="s">
        <v>72</v>
      </c>
      <c r="H3" s="26" t="s">
        <v>0</v>
      </c>
      <c r="J3" s="27" t="s">
        <v>72</v>
      </c>
      <c r="K3" s="26" t="s">
        <v>0</v>
      </c>
    </row>
    <row r="4" spans="1:11" x14ac:dyDescent="0.3">
      <c r="A4" s="12">
        <v>75</v>
      </c>
      <c r="B4" s="32">
        <v>100</v>
      </c>
      <c r="D4" s="12">
        <v>75</v>
      </c>
      <c r="E4" s="32">
        <v>100</v>
      </c>
      <c r="G4" s="8">
        <v>75</v>
      </c>
      <c r="H4" s="32">
        <v>100</v>
      </c>
      <c r="J4" s="8">
        <v>75</v>
      </c>
      <c r="K4" s="32">
        <v>100</v>
      </c>
    </row>
    <row r="5" spans="1:11" x14ac:dyDescent="0.3">
      <c r="A5" s="10">
        <v>74</v>
      </c>
      <c r="B5" s="32">
        <v>100</v>
      </c>
      <c r="D5" s="10">
        <v>74</v>
      </c>
      <c r="E5" s="32">
        <v>100</v>
      </c>
      <c r="G5" s="4">
        <v>74</v>
      </c>
      <c r="H5" s="32">
        <v>100</v>
      </c>
      <c r="J5" s="4">
        <v>74</v>
      </c>
      <c r="K5" s="32">
        <v>100</v>
      </c>
    </row>
    <row r="6" spans="1:11" x14ac:dyDescent="0.3">
      <c r="A6" s="12">
        <v>73</v>
      </c>
      <c r="B6" s="32">
        <v>100</v>
      </c>
      <c r="D6" s="12">
        <v>73</v>
      </c>
      <c r="E6" s="32">
        <v>100</v>
      </c>
      <c r="G6" s="8">
        <v>73</v>
      </c>
      <c r="H6" s="32">
        <v>100</v>
      </c>
      <c r="J6" s="8">
        <v>73</v>
      </c>
      <c r="K6" s="32">
        <v>100</v>
      </c>
    </row>
    <row r="7" spans="1:11" x14ac:dyDescent="0.3">
      <c r="A7" s="10">
        <v>72</v>
      </c>
      <c r="B7" s="32">
        <v>100</v>
      </c>
      <c r="D7" s="10">
        <v>72</v>
      </c>
      <c r="E7" s="32">
        <v>100</v>
      </c>
      <c r="G7" s="4">
        <v>72</v>
      </c>
      <c r="H7" s="32">
        <v>100</v>
      </c>
      <c r="J7" s="4">
        <v>72</v>
      </c>
      <c r="K7" s="32">
        <v>100</v>
      </c>
    </row>
    <row r="8" spans="1:11" x14ac:dyDescent="0.3">
      <c r="A8" s="12">
        <v>71</v>
      </c>
      <c r="B8" s="32">
        <v>100</v>
      </c>
      <c r="D8" s="12">
        <v>71</v>
      </c>
      <c r="E8" s="32">
        <v>100</v>
      </c>
      <c r="G8" s="8">
        <v>71</v>
      </c>
      <c r="H8" s="32">
        <v>100</v>
      </c>
      <c r="J8" s="8">
        <v>71</v>
      </c>
      <c r="K8" s="32">
        <v>100</v>
      </c>
    </row>
    <row r="9" spans="1:11" x14ac:dyDescent="0.3">
      <c r="A9" s="10">
        <v>70</v>
      </c>
      <c r="B9" s="32">
        <v>100</v>
      </c>
      <c r="D9" s="10">
        <v>70</v>
      </c>
      <c r="E9" s="32">
        <v>100</v>
      </c>
      <c r="G9" s="4">
        <v>70</v>
      </c>
      <c r="H9" s="32">
        <v>100</v>
      </c>
      <c r="J9" s="4">
        <v>70</v>
      </c>
      <c r="K9" s="32">
        <v>100</v>
      </c>
    </row>
    <row r="10" spans="1:11" x14ac:dyDescent="0.3">
      <c r="A10" s="12">
        <v>69</v>
      </c>
      <c r="B10" s="32">
        <v>100</v>
      </c>
      <c r="D10" s="12">
        <v>69</v>
      </c>
      <c r="E10" s="32">
        <v>100</v>
      </c>
      <c r="G10" s="8">
        <v>69</v>
      </c>
      <c r="H10" s="32">
        <v>100</v>
      </c>
      <c r="J10" s="8">
        <v>69</v>
      </c>
      <c r="K10" s="32">
        <v>100</v>
      </c>
    </row>
    <row r="11" spans="1:11" x14ac:dyDescent="0.3">
      <c r="A11" s="10">
        <v>68</v>
      </c>
      <c r="B11" s="32">
        <v>100</v>
      </c>
      <c r="D11" s="10">
        <v>68</v>
      </c>
      <c r="E11" s="32">
        <v>100</v>
      </c>
      <c r="G11" s="4">
        <v>68</v>
      </c>
      <c r="H11" s="32">
        <v>100</v>
      </c>
      <c r="J11" s="4">
        <v>68</v>
      </c>
      <c r="K11" s="32">
        <v>100</v>
      </c>
    </row>
    <row r="12" spans="1:11" x14ac:dyDescent="0.3">
      <c r="A12" s="12">
        <v>67</v>
      </c>
      <c r="B12" s="32">
        <v>100</v>
      </c>
      <c r="D12" s="12">
        <v>67</v>
      </c>
      <c r="E12" s="32">
        <v>100</v>
      </c>
      <c r="G12" s="8">
        <v>67</v>
      </c>
      <c r="H12" s="32">
        <v>100</v>
      </c>
      <c r="J12" s="8">
        <v>67</v>
      </c>
      <c r="K12" s="32">
        <v>100</v>
      </c>
    </row>
    <row r="13" spans="1:11" x14ac:dyDescent="0.3">
      <c r="A13" s="10">
        <v>66</v>
      </c>
      <c r="B13" s="32">
        <v>100</v>
      </c>
      <c r="D13" s="10">
        <v>66</v>
      </c>
      <c r="E13" s="32">
        <v>100</v>
      </c>
      <c r="G13" s="4">
        <v>66</v>
      </c>
      <c r="H13" s="32">
        <v>100</v>
      </c>
      <c r="J13" s="4">
        <v>66</v>
      </c>
      <c r="K13" s="32">
        <v>100</v>
      </c>
    </row>
    <row r="14" spans="1:11" x14ac:dyDescent="0.3">
      <c r="A14" s="12">
        <v>65</v>
      </c>
      <c r="B14" s="32">
        <v>100</v>
      </c>
      <c r="D14" s="12">
        <v>65</v>
      </c>
      <c r="E14" s="32">
        <v>100</v>
      </c>
      <c r="G14" s="8">
        <v>65</v>
      </c>
      <c r="H14" s="32">
        <v>100</v>
      </c>
      <c r="J14" s="8">
        <v>65</v>
      </c>
      <c r="K14" s="32">
        <v>100</v>
      </c>
    </row>
    <row r="15" spans="1:11" x14ac:dyDescent="0.3">
      <c r="A15" s="10">
        <v>64</v>
      </c>
      <c r="B15" s="32">
        <v>100</v>
      </c>
      <c r="D15" s="10">
        <v>64</v>
      </c>
      <c r="E15" s="32">
        <v>100</v>
      </c>
      <c r="G15" s="4">
        <v>64</v>
      </c>
      <c r="H15" s="32">
        <v>100</v>
      </c>
      <c r="J15" s="4">
        <v>64</v>
      </c>
      <c r="K15" s="32">
        <v>100</v>
      </c>
    </row>
    <row r="16" spans="1:11" x14ac:dyDescent="0.3">
      <c r="A16" s="12">
        <v>63</v>
      </c>
      <c r="B16" s="32">
        <v>100</v>
      </c>
      <c r="D16" s="12">
        <v>63</v>
      </c>
      <c r="E16" s="32">
        <v>100</v>
      </c>
      <c r="G16" s="8">
        <v>63</v>
      </c>
      <c r="H16" s="32">
        <v>100</v>
      </c>
      <c r="J16" s="8">
        <v>63</v>
      </c>
      <c r="K16" s="32">
        <v>100</v>
      </c>
    </row>
    <row r="17" spans="1:11" x14ac:dyDescent="0.3">
      <c r="A17" s="10">
        <v>62</v>
      </c>
      <c r="B17" s="32">
        <v>100</v>
      </c>
      <c r="D17" s="10">
        <v>62</v>
      </c>
      <c r="E17" s="32">
        <v>100</v>
      </c>
      <c r="G17" s="4">
        <v>62</v>
      </c>
      <c r="H17" s="32">
        <v>100</v>
      </c>
      <c r="J17" s="4">
        <v>62</v>
      </c>
      <c r="K17" s="32">
        <v>100</v>
      </c>
    </row>
    <row r="18" spans="1:11" x14ac:dyDescent="0.3">
      <c r="A18" s="12">
        <v>61</v>
      </c>
      <c r="B18" s="32">
        <v>100</v>
      </c>
      <c r="D18" s="12">
        <v>61</v>
      </c>
      <c r="E18" s="32">
        <v>100</v>
      </c>
      <c r="G18" s="8">
        <v>61</v>
      </c>
      <c r="H18" s="32">
        <v>100</v>
      </c>
      <c r="J18" s="8">
        <v>61</v>
      </c>
      <c r="K18" s="32">
        <v>100</v>
      </c>
    </row>
    <row r="19" spans="1:11" x14ac:dyDescent="0.3">
      <c r="A19" s="10">
        <v>60</v>
      </c>
      <c r="B19" s="32">
        <v>100</v>
      </c>
      <c r="D19" s="4">
        <v>60</v>
      </c>
      <c r="E19" s="32">
        <v>100</v>
      </c>
      <c r="G19" s="4">
        <v>60</v>
      </c>
      <c r="H19" s="32">
        <v>100</v>
      </c>
      <c r="J19" s="8">
        <v>60</v>
      </c>
      <c r="K19" s="32">
        <v>100</v>
      </c>
    </row>
    <row r="20" spans="1:11" x14ac:dyDescent="0.3">
      <c r="A20" s="12">
        <v>59</v>
      </c>
      <c r="B20" s="32">
        <v>100</v>
      </c>
      <c r="D20" s="8">
        <v>59</v>
      </c>
      <c r="E20" s="32">
        <v>100</v>
      </c>
      <c r="G20" s="8">
        <v>59</v>
      </c>
      <c r="H20" s="32">
        <v>100</v>
      </c>
      <c r="J20" s="4">
        <v>59</v>
      </c>
      <c r="K20" s="32">
        <v>100</v>
      </c>
    </row>
    <row r="21" spans="1:11" x14ac:dyDescent="0.3">
      <c r="A21" s="10">
        <v>58</v>
      </c>
      <c r="B21" s="32">
        <v>100</v>
      </c>
      <c r="D21" s="4">
        <v>58</v>
      </c>
      <c r="E21" s="32">
        <v>100</v>
      </c>
      <c r="G21" s="4">
        <v>58</v>
      </c>
      <c r="H21" s="32">
        <v>100</v>
      </c>
      <c r="J21" s="8">
        <v>58</v>
      </c>
      <c r="K21" s="32">
        <v>100</v>
      </c>
    </row>
    <row r="22" spans="1:11" x14ac:dyDescent="0.3">
      <c r="A22" s="12">
        <v>57</v>
      </c>
      <c r="B22" s="32">
        <v>100</v>
      </c>
      <c r="D22" s="8">
        <v>57</v>
      </c>
      <c r="E22" s="32">
        <v>100</v>
      </c>
      <c r="G22" s="8">
        <v>57</v>
      </c>
      <c r="H22" s="32">
        <v>100</v>
      </c>
      <c r="J22" s="4">
        <v>57</v>
      </c>
      <c r="K22" s="32">
        <v>100</v>
      </c>
    </row>
    <row r="23" spans="1:11" x14ac:dyDescent="0.3">
      <c r="A23" s="10">
        <v>56</v>
      </c>
      <c r="B23" s="32">
        <v>100</v>
      </c>
      <c r="D23" s="4">
        <v>56</v>
      </c>
      <c r="E23" s="32">
        <v>100</v>
      </c>
      <c r="G23" s="4">
        <v>56</v>
      </c>
      <c r="H23" s="32">
        <v>100</v>
      </c>
      <c r="J23" s="8">
        <v>56</v>
      </c>
      <c r="K23" s="32">
        <v>100</v>
      </c>
    </row>
    <row r="24" spans="1:11" x14ac:dyDescent="0.3">
      <c r="A24" s="12">
        <v>55</v>
      </c>
      <c r="B24" s="32">
        <v>100</v>
      </c>
      <c r="D24" s="8">
        <v>55</v>
      </c>
      <c r="E24" s="32">
        <v>100</v>
      </c>
      <c r="G24" s="8">
        <v>55</v>
      </c>
      <c r="H24" s="32">
        <v>100</v>
      </c>
      <c r="J24" s="4">
        <v>55</v>
      </c>
      <c r="K24" s="32">
        <v>100</v>
      </c>
    </row>
    <row r="25" spans="1:11" x14ac:dyDescent="0.3">
      <c r="A25" s="10">
        <v>54</v>
      </c>
      <c r="B25" s="33">
        <v>97</v>
      </c>
      <c r="D25" s="4">
        <v>54</v>
      </c>
      <c r="E25" s="32">
        <v>100</v>
      </c>
      <c r="G25" s="4">
        <v>54</v>
      </c>
      <c r="H25" s="32">
        <v>100</v>
      </c>
      <c r="J25" s="8">
        <v>54</v>
      </c>
      <c r="K25" s="32">
        <v>100</v>
      </c>
    </row>
    <row r="26" spans="1:11" x14ac:dyDescent="0.3">
      <c r="A26" s="10">
        <v>53</v>
      </c>
      <c r="B26" s="33">
        <v>95</v>
      </c>
      <c r="D26" s="8">
        <v>53</v>
      </c>
      <c r="E26" s="32">
        <v>100</v>
      </c>
      <c r="G26" s="8">
        <v>53</v>
      </c>
      <c r="H26" s="32">
        <v>100</v>
      </c>
      <c r="J26" s="4">
        <v>53</v>
      </c>
      <c r="K26" s="32">
        <v>100</v>
      </c>
    </row>
    <row r="27" spans="1:11" x14ac:dyDescent="0.3">
      <c r="A27" s="10">
        <v>52</v>
      </c>
      <c r="B27" s="33">
        <v>93</v>
      </c>
      <c r="D27" s="4">
        <v>52</v>
      </c>
      <c r="E27" s="32">
        <v>100</v>
      </c>
      <c r="G27" s="4">
        <v>52</v>
      </c>
      <c r="H27" s="32">
        <v>100</v>
      </c>
      <c r="J27" s="8">
        <v>52</v>
      </c>
      <c r="K27" s="32">
        <v>100</v>
      </c>
    </row>
    <row r="28" spans="1:11" x14ac:dyDescent="0.3">
      <c r="A28" s="10">
        <v>51</v>
      </c>
      <c r="B28" s="33">
        <v>91</v>
      </c>
      <c r="D28" s="8">
        <v>51</v>
      </c>
      <c r="E28" s="32">
        <v>100</v>
      </c>
      <c r="G28" s="8">
        <v>51</v>
      </c>
      <c r="H28" s="32">
        <v>100</v>
      </c>
      <c r="J28" s="4">
        <v>51</v>
      </c>
      <c r="K28" s="32">
        <v>100</v>
      </c>
    </row>
    <row r="29" spans="1:11" x14ac:dyDescent="0.3">
      <c r="A29" s="10">
        <v>50</v>
      </c>
      <c r="B29" s="33">
        <v>90</v>
      </c>
      <c r="D29" s="4">
        <v>50</v>
      </c>
      <c r="E29" s="32">
        <v>100</v>
      </c>
      <c r="G29" s="4">
        <v>50</v>
      </c>
      <c r="H29" s="32">
        <v>100</v>
      </c>
      <c r="J29" s="8">
        <v>50</v>
      </c>
      <c r="K29" s="32">
        <v>100</v>
      </c>
    </row>
    <row r="30" spans="1:11" x14ac:dyDescent="0.3">
      <c r="A30" s="10">
        <v>49</v>
      </c>
      <c r="B30" s="33">
        <v>89</v>
      </c>
      <c r="D30" s="8">
        <v>49</v>
      </c>
      <c r="E30" s="32">
        <v>100</v>
      </c>
      <c r="G30" s="8">
        <v>49</v>
      </c>
      <c r="H30" s="33">
        <v>97</v>
      </c>
      <c r="J30" s="4">
        <v>49</v>
      </c>
      <c r="K30" s="32">
        <v>100</v>
      </c>
    </row>
    <row r="31" spans="1:11" x14ac:dyDescent="0.3">
      <c r="A31" s="10">
        <v>48</v>
      </c>
      <c r="B31" s="33">
        <v>88</v>
      </c>
      <c r="D31" s="4">
        <v>48</v>
      </c>
      <c r="E31" s="32">
        <v>100</v>
      </c>
      <c r="G31" s="8">
        <v>48</v>
      </c>
      <c r="H31" s="33">
        <v>94</v>
      </c>
      <c r="J31" s="8">
        <v>48</v>
      </c>
      <c r="K31" s="32">
        <v>100</v>
      </c>
    </row>
    <row r="32" spans="1:11" x14ac:dyDescent="0.3">
      <c r="A32" s="10">
        <v>47</v>
      </c>
      <c r="B32" s="33">
        <v>87</v>
      </c>
      <c r="D32" s="8">
        <v>47</v>
      </c>
      <c r="E32" s="32">
        <v>100</v>
      </c>
      <c r="G32" s="8">
        <v>47</v>
      </c>
      <c r="H32" s="33">
        <v>92</v>
      </c>
      <c r="J32" s="4">
        <v>47</v>
      </c>
      <c r="K32" s="32">
        <v>100</v>
      </c>
    </row>
    <row r="33" spans="1:11" x14ac:dyDescent="0.3">
      <c r="A33" s="10">
        <v>46</v>
      </c>
      <c r="B33" s="33">
        <v>86</v>
      </c>
      <c r="D33" s="4">
        <v>46</v>
      </c>
      <c r="E33" s="32">
        <v>100</v>
      </c>
      <c r="G33" s="8">
        <v>46</v>
      </c>
      <c r="H33" s="33">
        <v>90</v>
      </c>
      <c r="J33" s="8">
        <v>46</v>
      </c>
      <c r="K33" s="32">
        <v>100</v>
      </c>
    </row>
    <row r="34" spans="1:11" x14ac:dyDescent="0.3">
      <c r="A34" s="10">
        <v>45</v>
      </c>
      <c r="B34" s="33">
        <v>85</v>
      </c>
      <c r="D34" s="8">
        <v>45</v>
      </c>
      <c r="E34" s="32">
        <v>100</v>
      </c>
      <c r="G34" s="8">
        <v>45</v>
      </c>
      <c r="H34" s="33">
        <v>89</v>
      </c>
      <c r="J34" s="4">
        <v>45</v>
      </c>
      <c r="K34" s="32">
        <v>100</v>
      </c>
    </row>
    <row r="35" spans="1:11" x14ac:dyDescent="0.3">
      <c r="A35" s="10">
        <v>44</v>
      </c>
      <c r="B35" s="33">
        <v>84</v>
      </c>
      <c r="D35" s="4">
        <v>44</v>
      </c>
      <c r="E35" s="32">
        <v>100</v>
      </c>
      <c r="G35" s="8">
        <v>44</v>
      </c>
      <c r="H35" s="33">
        <v>88</v>
      </c>
      <c r="J35" s="8">
        <v>44</v>
      </c>
      <c r="K35" s="32">
        <v>100</v>
      </c>
    </row>
    <row r="36" spans="1:11" x14ac:dyDescent="0.3">
      <c r="A36" s="10">
        <v>43</v>
      </c>
      <c r="B36" s="33">
        <v>83</v>
      </c>
      <c r="D36" s="8">
        <v>43</v>
      </c>
      <c r="E36" s="32">
        <v>100</v>
      </c>
      <c r="G36" s="8">
        <v>43</v>
      </c>
      <c r="H36" s="33">
        <v>87</v>
      </c>
      <c r="J36" s="4">
        <v>43</v>
      </c>
      <c r="K36" s="32">
        <v>100</v>
      </c>
    </row>
    <row r="37" spans="1:11" x14ac:dyDescent="0.3">
      <c r="A37" s="10">
        <v>42</v>
      </c>
      <c r="B37" s="33">
        <v>82</v>
      </c>
      <c r="D37" s="4">
        <v>42</v>
      </c>
      <c r="E37" s="32">
        <v>100</v>
      </c>
      <c r="G37" s="8">
        <v>42</v>
      </c>
      <c r="H37" s="33">
        <v>86</v>
      </c>
      <c r="J37" s="8">
        <v>42</v>
      </c>
      <c r="K37" s="32">
        <v>100</v>
      </c>
    </row>
    <row r="38" spans="1:11" x14ac:dyDescent="0.3">
      <c r="A38" s="10">
        <v>41</v>
      </c>
      <c r="B38" s="33">
        <v>81</v>
      </c>
      <c r="D38" s="8">
        <v>41</v>
      </c>
      <c r="E38" s="33">
        <v>96</v>
      </c>
      <c r="G38" s="8">
        <v>41</v>
      </c>
      <c r="H38" s="33">
        <v>85</v>
      </c>
      <c r="J38" s="4">
        <v>41</v>
      </c>
      <c r="K38" s="32">
        <v>100</v>
      </c>
    </row>
    <row r="39" spans="1:11" x14ac:dyDescent="0.3">
      <c r="A39" s="10">
        <v>40</v>
      </c>
      <c r="B39" s="33">
        <v>80</v>
      </c>
      <c r="D39" s="8">
        <v>40</v>
      </c>
      <c r="E39" s="33">
        <v>92</v>
      </c>
      <c r="G39" s="8">
        <v>40</v>
      </c>
      <c r="H39" s="33">
        <v>84</v>
      </c>
      <c r="J39" s="8">
        <v>40</v>
      </c>
      <c r="K39" s="32">
        <v>100</v>
      </c>
    </row>
    <row r="40" spans="1:11" x14ac:dyDescent="0.3">
      <c r="A40" s="10">
        <v>39</v>
      </c>
      <c r="B40" s="33">
        <v>79</v>
      </c>
      <c r="D40" s="8">
        <v>39</v>
      </c>
      <c r="E40" s="33">
        <v>89</v>
      </c>
      <c r="G40" s="8">
        <v>39</v>
      </c>
      <c r="H40" s="33">
        <v>83</v>
      </c>
      <c r="J40" s="4">
        <v>39</v>
      </c>
      <c r="K40" s="32">
        <v>100</v>
      </c>
    </row>
    <row r="41" spans="1:11" x14ac:dyDescent="0.3">
      <c r="A41" s="10">
        <v>38</v>
      </c>
      <c r="B41" s="33">
        <v>78</v>
      </c>
      <c r="D41" s="8">
        <v>38</v>
      </c>
      <c r="E41" s="33">
        <v>86</v>
      </c>
      <c r="G41" s="8">
        <v>38</v>
      </c>
      <c r="H41" s="33">
        <v>82</v>
      </c>
      <c r="J41" s="8">
        <v>38</v>
      </c>
      <c r="K41" s="32">
        <v>100</v>
      </c>
    </row>
    <row r="42" spans="1:11" x14ac:dyDescent="0.3">
      <c r="A42" s="10">
        <v>37</v>
      </c>
      <c r="B42" s="33">
        <v>77</v>
      </c>
      <c r="D42" s="8">
        <v>37</v>
      </c>
      <c r="E42" s="33">
        <v>84</v>
      </c>
      <c r="G42" s="8">
        <v>37</v>
      </c>
      <c r="H42" s="33">
        <v>81</v>
      </c>
      <c r="J42" s="4">
        <v>37</v>
      </c>
      <c r="K42" s="32">
        <v>100</v>
      </c>
    </row>
    <row r="43" spans="1:11" x14ac:dyDescent="0.3">
      <c r="A43" s="10">
        <v>36</v>
      </c>
      <c r="B43" s="33">
        <v>76</v>
      </c>
      <c r="D43" s="8">
        <v>36</v>
      </c>
      <c r="E43" s="33">
        <v>82</v>
      </c>
      <c r="G43" s="8">
        <v>36</v>
      </c>
      <c r="H43" s="33">
        <v>80</v>
      </c>
      <c r="J43" s="8">
        <v>36</v>
      </c>
      <c r="K43" s="32">
        <v>100</v>
      </c>
    </row>
    <row r="44" spans="1:11" x14ac:dyDescent="0.3">
      <c r="A44" s="10">
        <v>35</v>
      </c>
      <c r="B44" s="33">
        <v>75</v>
      </c>
      <c r="D44" s="8">
        <v>35</v>
      </c>
      <c r="E44" s="33">
        <v>80</v>
      </c>
      <c r="G44" s="8">
        <v>35</v>
      </c>
      <c r="H44" s="33">
        <v>79</v>
      </c>
      <c r="J44" s="4">
        <v>35</v>
      </c>
      <c r="K44" s="32">
        <v>100</v>
      </c>
    </row>
    <row r="45" spans="1:11" x14ac:dyDescent="0.3">
      <c r="A45" s="10">
        <v>34</v>
      </c>
      <c r="B45" s="33">
        <v>74</v>
      </c>
      <c r="D45" s="8">
        <v>34</v>
      </c>
      <c r="E45" s="33">
        <v>78</v>
      </c>
      <c r="G45" s="8">
        <v>34</v>
      </c>
      <c r="H45" s="33">
        <v>78</v>
      </c>
      <c r="J45" s="8">
        <v>34</v>
      </c>
      <c r="K45" s="33">
        <v>96</v>
      </c>
    </row>
    <row r="46" spans="1:11" x14ac:dyDescent="0.3">
      <c r="A46" s="10">
        <v>33</v>
      </c>
      <c r="B46" s="33">
        <v>73</v>
      </c>
      <c r="D46" s="8">
        <v>33</v>
      </c>
      <c r="E46" s="33">
        <v>76</v>
      </c>
      <c r="G46" s="8">
        <v>33</v>
      </c>
      <c r="H46" s="33">
        <v>77</v>
      </c>
      <c r="J46" s="8">
        <v>33</v>
      </c>
      <c r="K46" s="33">
        <v>92</v>
      </c>
    </row>
    <row r="47" spans="1:11" x14ac:dyDescent="0.3">
      <c r="A47" s="10">
        <v>32</v>
      </c>
      <c r="B47" s="33">
        <v>72</v>
      </c>
      <c r="D47" s="8">
        <v>32</v>
      </c>
      <c r="E47" s="33">
        <v>75</v>
      </c>
      <c r="G47" s="8">
        <v>32</v>
      </c>
      <c r="H47" s="33">
        <v>76</v>
      </c>
      <c r="J47" s="8">
        <v>32</v>
      </c>
      <c r="K47" s="33">
        <v>89</v>
      </c>
    </row>
    <row r="48" spans="1:11" x14ac:dyDescent="0.3">
      <c r="A48" s="10">
        <v>31</v>
      </c>
      <c r="B48" s="33">
        <v>71</v>
      </c>
      <c r="D48" s="8">
        <v>31</v>
      </c>
      <c r="E48" s="33">
        <v>74</v>
      </c>
      <c r="G48" s="8">
        <v>31</v>
      </c>
      <c r="H48" s="33">
        <v>75</v>
      </c>
      <c r="J48" s="8">
        <v>31</v>
      </c>
      <c r="K48" s="33">
        <v>86</v>
      </c>
    </row>
    <row r="49" spans="1:11" x14ac:dyDescent="0.3">
      <c r="A49" s="10">
        <v>30</v>
      </c>
      <c r="B49" s="33">
        <v>70</v>
      </c>
      <c r="D49" s="8">
        <v>30</v>
      </c>
      <c r="E49" s="33">
        <v>73</v>
      </c>
      <c r="G49" s="8">
        <v>30</v>
      </c>
      <c r="H49" s="33">
        <v>74</v>
      </c>
      <c r="J49" s="8">
        <v>30</v>
      </c>
      <c r="K49" s="33">
        <v>83</v>
      </c>
    </row>
    <row r="50" spans="1:11" x14ac:dyDescent="0.3">
      <c r="A50" s="10">
        <v>29</v>
      </c>
      <c r="B50" s="33">
        <v>69</v>
      </c>
      <c r="D50" s="8">
        <v>29</v>
      </c>
      <c r="E50" s="33">
        <v>72</v>
      </c>
      <c r="G50" s="8">
        <v>29</v>
      </c>
      <c r="H50" s="33">
        <v>73</v>
      </c>
      <c r="J50" s="8">
        <v>29</v>
      </c>
      <c r="K50" s="33">
        <v>80</v>
      </c>
    </row>
    <row r="51" spans="1:11" x14ac:dyDescent="0.3">
      <c r="A51" s="10">
        <v>28</v>
      </c>
      <c r="B51" s="33">
        <v>68</v>
      </c>
      <c r="D51" s="8">
        <v>28</v>
      </c>
      <c r="E51" s="33">
        <v>71</v>
      </c>
      <c r="G51" s="8">
        <v>28</v>
      </c>
      <c r="H51" s="33">
        <v>72</v>
      </c>
      <c r="J51" s="8">
        <v>28</v>
      </c>
      <c r="K51" s="33">
        <v>78</v>
      </c>
    </row>
    <row r="52" spans="1:11" x14ac:dyDescent="0.3">
      <c r="A52" s="10">
        <v>27</v>
      </c>
      <c r="B52" s="33">
        <v>67</v>
      </c>
      <c r="D52" s="8">
        <v>27</v>
      </c>
      <c r="E52" s="33">
        <v>70</v>
      </c>
      <c r="G52" s="8">
        <v>27</v>
      </c>
      <c r="H52" s="33">
        <v>71</v>
      </c>
      <c r="J52" s="8">
        <v>27</v>
      </c>
      <c r="K52" s="33">
        <v>76</v>
      </c>
    </row>
    <row r="53" spans="1:11" x14ac:dyDescent="0.3">
      <c r="A53" s="10">
        <v>26</v>
      </c>
      <c r="B53" s="33">
        <v>66</v>
      </c>
      <c r="D53" s="8">
        <v>26</v>
      </c>
      <c r="E53" s="33">
        <v>69</v>
      </c>
      <c r="G53" s="8">
        <v>26</v>
      </c>
      <c r="H53" s="33">
        <v>70</v>
      </c>
      <c r="J53" s="8">
        <v>26</v>
      </c>
      <c r="K53" s="33">
        <v>74</v>
      </c>
    </row>
    <row r="54" spans="1:11" x14ac:dyDescent="0.3">
      <c r="A54" s="10">
        <v>25</v>
      </c>
      <c r="B54" s="33">
        <v>65</v>
      </c>
      <c r="D54" s="8">
        <v>25</v>
      </c>
      <c r="E54" s="33">
        <v>69</v>
      </c>
      <c r="G54" s="8">
        <v>25</v>
      </c>
      <c r="H54" s="33">
        <v>69</v>
      </c>
      <c r="J54" s="8">
        <v>25</v>
      </c>
      <c r="K54" s="33">
        <v>73</v>
      </c>
    </row>
    <row r="55" spans="1:11" x14ac:dyDescent="0.3">
      <c r="A55" s="10">
        <v>24</v>
      </c>
      <c r="B55" s="33">
        <v>65</v>
      </c>
      <c r="D55" s="8">
        <v>24</v>
      </c>
      <c r="E55" s="33">
        <v>68</v>
      </c>
      <c r="G55" s="8">
        <v>24</v>
      </c>
      <c r="H55" s="33">
        <v>68</v>
      </c>
      <c r="J55" s="8">
        <v>24</v>
      </c>
      <c r="K55" s="33">
        <v>72</v>
      </c>
    </row>
    <row r="56" spans="1:11" x14ac:dyDescent="0.3">
      <c r="A56" s="10">
        <v>23</v>
      </c>
      <c r="B56" s="33">
        <v>64</v>
      </c>
      <c r="D56" s="8">
        <v>23</v>
      </c>
      <c r="E56" s="33">
        <v>68</v>
      </c>
      <c r="G56" s="8">
        <v>23</v>
      </c>
      <c r="H56" s="33">
        <v>67</v>
      </c>
      <c r="J56" s="8">
        <v>23</v>
      </c>
      <c r="K56" s="33">
        <v>71</v>
      </c>
    </row>
    <row r="57" spans="1:11" x14ac:dyDescent="0.3">
      <c r="A57" s="10">
        <v>22</v>
      </c>
      <c r="B57" s="33">
        <v>64</v>
      </c>
      <c r="D57" s="8">
        <v>22</v>
      </c>
      <c r="E57" s="33">
        <v>67</v>
      </c>
      <c r="G57" s="8">
        <v>22</v>
      </c>
      <c r="H57" s="33">
        <v>66</v>
      </c>
      <c r="J57" s="8">
        <v>22</v>
      </c>
      <c r="K57" s="33">
        <v>70</v>
      </c>
    </row>
    <row r="58" spans="1:11" x14ac:dyDescent="0.3">
      <c r="A58" s="10">
        <v>21</v>
      </c>
      <c r="B58" s="33">
        <v>63</v>
      </c>
      <c r="D58" s="8">
        <v>21</v>
      </c>
      <c r="E58" s="33">
        <v>67</v>
      </c>
      <c r="G58" s="8">
        <v>21</v>
      </c>
      <c r="H58" s="33">
        <v>65</v>
      </c>
      <c r="J58" s="8">
        <v>21</v>
      </c>
      <c r="K58" s="33">
        <v>69</v>
      </c>
    </row>
    <row r="59" spans="1:11" x14ac:dyDescent="0.3">
      <c r="A59" s="10">
        <v>20</v>
      </c>
      <c r="B59" s="33">
        <v>63</v>
      </c>
      <c r="D59" s="8">
        <v>20</v>
      </c>
      <c r="E59" s="33">
        <v>66</v>
      </c>
      <c r="G59" s="8">
        <v>20</v>
      </c>
      <c r="H59" s="33">
        <v>64</v>
      </c>
      <c r="J59" s="8">
        <v>20</v>
      </c>
      <c r="K59" s="33">
        <v>68</v>
      </c>
    </row>
    <row r="60" spans="1:11" x14ac:dyDescent="0.3">
      <c r="A60" s="10">
        <v>19</v>
      </c>
      <c r="B60" s="33">
        <v>62</v>
      </c>
      <c r="D60" s="8">
        <v>19</v>
      </c>
      <c r="E60" s="33">
        <v>66</v>
      </c>
      <c r="G60" s="8">
        <v>19</v>
      </c>
      <c r="H60" s="33">
        <v>64</v>
      </c>
      <c r="J60" s="8">
        <v>19</v>
      </c>
      <c r="K60" s="33">
        <v>67</v>
      </c>
    </row>
    <row r="61" spans="1:11" x14ac:dyDescent="0.3">
      <c r="A61" s="10">
        <v>18</v>
      </c>
      <c r="B61" s="33">
        <v>62</v>
      </c>
      <c r="D61" s="8">
        <v>18</v>
      </c>
      <c r="E61" s="33">
        <v>65</v>
      </c>
      <c r="G61" s="8">
        <v>18</v>
      </c>
      <c r="H61" s="33">
        <v>63</v>
      </c>
      <c r="J61" s="8">
        <v>18</v>
      </c>
      <c r="K61" s="33">
        <v>66</v>
      </c>
    </row>
    <row r="62" spans="1:11" x14ac:dyDescent="0.3">
      <c r="A62" s="10">
        <v>17</v>
      </c>
      <c r="B62" s="33">
        <v>61</v>
      </c>
      <c r="D62" s="8">
        <v>17</v>
      </c>
      <c r="E62" s="33">
        <v>65</v>
      </c>
      <c r="G62" s="8">
        <v>17</v>
      </c>
      <c r="H62" s="33">
        <v>63</v>
      </c>
      <c r="J62" s="8">
        <v>17</v>
      </c>
      <c r="K62" s="33">
        <v>65</v>
      </c>
    </row>
    <row r="63" spans="1:11" x14ac:dyDescent="0.3">
      <c r="A63" s="10">
        <v>16</v>
      </c>
      <c r="B63" s="33">
        <v>61</v>
      </c>
      <c r="D63" s="8">
        <v>16</v>
      </c>
      <c r="E63" s="33">
        <v>64</v>
      </c>
      <c r="G63" s="8">
        <v>16</v>
      </c>
      <c r="H63" s="33">
        <v>62</v>
      </c>
      <c r="J63" s="8">
        <v>16</v>
      </c>
      <c r="K63" s="33">
        <v>64</v>
      </c>
    </row>
    <row r="64" spans="1:11" x14ac:dyDescent="0.3">
      <c r="A64" s="4">
        <v>15</v>
      </c>
      <c r="B64" s="34">
        <v>60</v>
      </c>
      <c r="D64" s="8">
        <v>15</v>
      </c>
      <c r="E64" s="33">
        <v>64</v>
      </c>
      <c r="G64" s="8">
        <v>15</v>
      </c>
      <c r="H64" s="33">
        <v>62</v>
      </c>
      <c r="J64" s="8">
        <v>15</v>
      </c>
      <c r="K64" s="33">
        <v>64</v>
      </c>
    </row>
    <row r="65" spans="1:11" x14ac:dyDescent="0.3">
      <c r="A65" s="10">
        <v>14</v>
      </c>
      <c r="B65" s="33">
        <v>59</v>
      </c>
      <c r="D65" s="8">
        <v>14</v>
      </c>
      <c r="E65" s="33">
        <v>63</v>
      </c>
      <c r="G65" s="8">
        <v>14</v>
      </c>
      <c r="H65" s="33">
        <v>61</v>
      </c>
      <c r="J65" s="8">
        <v>14</v>
      </c>
      <c r="K65" s="33">
        <v>63</v>
      </c>
    </row>
    <row r="66" spans="1:11" x14ac:dyDescent="0.3">
      <c r="A66" s="10">
        <v>13</v>
      </c>
      <c r="B66" s="33">
        <v>57</v>
      </c>
      <c r="D66" s="8">
        <v>13</v>
      </c>
      <c r="E66" s="33">
        <v>63</v>
      </c>
      <c r="G66" s="8">
        <v>13</v>
      </c>
      <c r="H66" s="33">
        <v>61</v>
      </c>
      <c r="J66" s="8">
        <v>13</v>
      </c>
      <c r="K66" s="33">
        <v>63</v>
      </c>
    </row>
    <row r="67" spans="1:11" x14ac:dyDescent="0.3">
      <c r="A67" s="10">
        <v>12</v>
      </c>
      <c r="B67" s="33">
        <v>54</v>
      </c>
      <c r="D67" s="8">
        <v>12</v>
      </c>
      <c r="E67" s="33">
        <v>62</v>
      </c>
      <c r="G67" s="4">
        <v>12</v>
      </c>
      <c r="H67" s="34">
        <v>60</v>
      </c>
      <c r="J67" s="8">
        <v>12</v>
      </c>
      <c r="K67" s="33">
        <v>62</v>
      </c>
    </row>
    <row r="68" spans="1:11" x14ac:dyDescent="0.3">
      <c r="A68" s="10">
        <v>11</v>
      </c>
      <c r="B68" s="33">
        <v>51</v>
      </c>
      <c r="D68" s="8">
        <v>11</v>
      </c>
      <c r="E68" s="33">
        <v>62</v>
      </c>
      <c r="G68" s="8">
        <v>11</v>
      </c>
      <c r="H68" s="33">
        <v>59</v>
      </c>
      <c r="J68" s="8">
        <v>11</v>
      </c>
      <c r="K68" s="33">
        <v>62</v>
      </c>
    </row>
    <row r="69" spans="1:11" x14ac:dyDescent="0.3">
      <c r="A69" s="10">
        <v>10</v>
      </c>
      <c r="B69" s="33">
        <v>48</v>
      </c>
      <c r="D69" s="8">
        <v>10</v>
      </c>
      <c r="E69" s="33">
        <v>61</v>
      </c>
      <c r="G69" s="8">
        <v>10</v>
      </c>
      <c r="H69" s="33">
        <v>55</v>
      </c>
      <c r="J69" s="8">
        <v>10</v>
      </c>
      <c r="K69" s="33">
        <v>61</v>
      </c>
    </row>
    <row r="70" spans="1:11" x14ac:dyDescent="0.3">
      <c r="A70" s="10">
        <v>9</v>
      </c>
      <c r="B70" s="33">
        <v>46</v>
      </c>
      <c r="D70" s="8">
        <v>9</v>
      </c>
      <c r="E70" s="33">
        <v>61</v>
      </c>
      <c r="G70" s="8">
        <v>9</v>
      </c>
      <c r="H70" s="36">
        <v>50</v>
      </c>
      <c r="J70" s="8">
        <v>9</v>
      </c>
      <c r="K70" s="33">
        <v>61</v>
      </c>
    </row>
    <row r="71" spans="1:11" x14ac:dyDescent="0.3">
      <c r="A71" s="10">
        <v>8</v>
      </c>
      <c r="B71" s="33">
        <v>44</v>
      </c>
      <c r="D71" s="4">
        <v>8</v>
      </c>
      <c r="E71" s="34">
        <v>60</v>
      </c>
      <c r="G71" s="8">
        <v>8</v>
      </c>
      <c r="H71" s="33">
        <v>46</v>
      </c>
      <c r="J71" s="4">
        <v>8</v>
      </c>
      <c r="K71" s="34">
        <v>60</v>
      </c>
    </row>
    <row r="72" spans="1:11" x14ac:dyDescent="0.3">
      <c r="A72" s="4">
        <v>7</v>
      </c>
      <c r="B72" s="34">
        <v>40</v>
      </c>
      <c r="D72" s="8">
        <v>7</v>
      </c>
      <c r="E72" s="33">
        <v>49</v>
      </c>
      <c r="G72" s="8">
        <v>7</v>
      </c>
      <c r="H72" s="34">
        <v>40</v>
      </c>
      <c r="J72" s="8">
        <v>7</v>
      </c>
      <c r="K72" s="33">
        <v>54</v>
      </c>
    </row>
    <row r="73" spans="1:11" x14ac:dyDescent="0.3">
      <c r="A73" s="10">
        <v>6</v>
      </c>
      <c r="B73" s="33">
        <v>38</v>
      </c>
      <c r="D73" s="4">
        <v>6</v>
      </c>
      <c r="E73" s="34">
        <v>40</v>
      </c>
      <c r="G73" s="8">
        <v>6</v>
      </c>
      <c r="H73" s="33">
        <v>37</v>
      </c>
      <c r="J73" s="8">
        <v>6</v>
      </c>
      <c r="K73" s="34">
        <v>40</v>
      </c>
    </row>
    <row r="74" spans="1:11" x14ac:dyDescent="0.3">
      <c r="A74" s="10">
        <v>5</v>
      </c>
      <c r="B74" s="33">
        <v>36</v>
      </c>
      <c r="D74" s="8">
        <v>5</v>
      </c>
      <c r="E74" s="33">
        <v>36</v>
      </c>
      <c r="G74" s="8">
        <v>5</v>
      </c>
      <c r="H74" s="33">
        <v>34</v>
      </c>
      <c r="J74" s="8">
        <v>5</v>
      </c>
      <c r="K74" s="33">
        <v>36</v>
      </c>
    </row>
    <row r="75" spans="1:11" x14ac:dyDescent="0.3">
      <c r="A75" s="10">
        <v>4</v>
      </c>
      <c r="B75" s="33">
        <v>32</v>
      </c>
      <c r="D75" s="8">
        <v>4</v>
      </c>
      <c r="E75" s="33">
        <v>32</v>
      </c>
      <c r="G75" s="8">
        <v>4</v>
      </c>
      <c r="H75" s="33">
        <v>32</v>
      </c>
      <c r="J75" s="8">
        <v>4</v>
      </c>
      <c r="K75" s="33">
        <v>32</v>
      </c>
    </row>
    <row r="76" spans="1:11" x14ac:dyDescent="0.3">
      <c r="A76" s="4">
        <v>3</v>
      </c>
      <c r="B76" s="34">
        <v>25</v>
      </c>
      <c r="D76" s="8">
        <v>3</v>
      </c>
      <c r="E76" s="33">
        <v>29</v>
      </c>
      <c r="G76" s="35">
        <v>3</v>
      </c>
      <c r="H76" s="34">
        <v>25</v>
      </c>
      <c r="J76" s="8">
        <v>3</v>
      </c>
      <c r="K76" s="33">
        <v>29</v>
      </c>
    </row>
    <row r="77" spans="1:11" x14ac:dyDescent="0.3">
      <c r="A77" s="10">
        <v>2</v>
      </c>
      <c r="B77" s="33">
        <v>18</v>
      </c>
      <c r="D77" s="35">
        <v>2</v>
      </c>
      <c r="E77" s="34">
        <v>25</v>
      </c>
      <c r="G77" s="9">
        <v>2</v>
      </c>
      <c r="H77" s="33">
        <v>18</v>
      </c>
      <c r="J77" s="4">
        <v>2</v>
      </c>
      <c r="K77" s="34">
        <v>25</v>
      </c>
    </row>
    <row r="78" spans="1:11" x14ac:dyDescent="0.3">
      <c r="A78" s="10">
        <v>1</v>
      </c>
      <c r="B78" s="33">
        <v>12</v>
      </c>
      <c r="D78" s="9">
        <v>1</v>
      </c>
      <c r="E78" s="33">
        <v>17</v>
      </c>
      <c r="G78" s="9">
        <v>1</v>
      </c>
      <c r="H78" s="33">
        <v>12</v>
      </c>
      <c r="J78" s="9">
        <v>1</v>
      </c>
      <c r="K78" s="33">
        <v>16</v>
      </c>
    </row>
    <row r="79" spans="1:11" x14ac:dyDescent="0.3">
      <c r="A79" s="10">
        <v>0</v>
      </c>
      <c r="B79" s="33">
        <v>0</v>
      </c>
      <c r="D79" s="9">
        <v>0</v>
      </c>
      <c r="E79" s="33">
        <v>0</v>
      </c>
      <c r="G79" s="9">
        <v>0</v>
      </c>
      <c r="H79" s="33">
        <v>0</v>
      </c>
      <c r="J79" s="9">
        <v>0</v>
      </c>
      <c r="K79" s="33">
        <v>0</v>
      </c>
    </row>
  </sheetData>
  <sheetProtection sheet="1" objects="1" scenarios="1"/>
  <mergeCells count="8">
    <mergeCell ref="A1:B1"/>
    <mergeCell ref="G1:H1"/>
    <mergeCell ref="J2:K2"/>
    <mergeCell ref="D2:E2"/>
    <mergeCell ref="A2:B2"/>
    <mergeCell ref="G2:H2"/>
    <mergeCell ref="J1:K1"/>
    <mergeCell ref="D1:E1"/>
  </mergeCells>
  <phoneticPr fontId="6" type="noConversion"/>
  <conditionalFormatting sqref="D19:D79">
    <cfRule type="duplicateValues" dxfId="2982" priority="1041"/>
  </conditionalFormatting>
  <conditionalFormatting sqref="G4:G79">
    <cfRule type="duplicateValues" dxfId="2981" priority="1015"/>
  </conditionalFormatting>
  <conditionalFormatting sqref="J4:J18">
    <cfRule type="duplicateValues" dxfId="2980" priority="1"/>
  </conditionalFormatting>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92D050"/>
  </sheetPr>
  <dimension ref="A1:E69"/>
  <sheetViews>
    <sheetView zoomScale="85" zoomScaleNormal="85" workbookViewId="0">
      <selection activeCell="N28" sqref="N28"/>
    </sheetView>
  </sheetViews>
  <sheetFormatPr defaultRowHeight="14.4" x14ac:dyDescent="0.3"/>
  <cols>
    <col min="1" max="2" width="10.6640625" customWidth="1"/>
    <col min="3" max="3" width="5.6640625" customWidth="1"/>
    <col min="4" max="5" width="10.6640625" customWidth="1"/>
  </cols>
  <sheetData>
    <row r="1" spans="1:5" x14ac:dyDescent="0.3">
      <c r="A1" s="147" t="s">
        <v>105</v>
      </c>
      <c r="B1" s="148"/>
      <c r="D1" s="147" t="s">
        <v>105</v>
      </c>
      <c r="E1" s="148"/>
    </row>
    <row r="2" spans="1:5" x14ac:dyDescent="0.3">
      <c r="A2" s="149" t="s">
        <v>107</v>
      </c>
      <c r="B2" s="150"/>
      <c r="D2" s="151" t="s">
        <v>110</v>
      </c>
      <c r="E2" s="152"/>
    </row>
    <row r="3" spans="1:5" ht="124.2" x14ac:dyDescent="0.3">
      <c r="A3" s="27" t="s">
        <v>76</v>
      </c>
      <c r="B3" s="26" t="s">
        <v>0</v>
      </c>
      <c r="D3" s="27" t="s">
        <v>76</v>
      </c>
      <c r="E3" s="26" t="s">
        <v>0</v>
      </c>
    </row>
    <row r="4" spans="1:5" x14ac:dyDescent="0.3">
      <c r="A4" s="4">
        <v>65</v>
      </c>
      <c r="B4" s="32">
        <v>100</v>
      </c>
      <c r="D4" s="4">
        <v>65</v>
      </c>
      <c r="E4" s="32">
        <v>100</v>
      </c>
    </row>
    <row r="5" spans="1:5" x14ac:dyDescent="0.3">
      <c r="A5" s="8">
        <v>64</v>
      </c>
      <c r="B5" s="32">
        <v>100</v>
      </c>
      <c r="D5" s="8">
        <v>64</v>
      </c>
      <c r="E5" s="32">
        <v>100</v>
      </c>
    </row>
    <row r="6" spans="1:5" x14ac:dyDescent="0.3">
      <c r="A6" s="4">
        <v>63</v>
      </c>
      <c r="B6" s="32">
        <v>100</v>
      </c>
      <c r="D6" s="4">
        <v>63</v>
      </c>
      <c r="E6" s="32">
        <v>100</v>
      </c>
    </row>
    <row r="7" spans="1:5" x14ac:dyDescent="0.3">
      <c r="A7" s="8">
        <v>62</v>
      </c>
      <c r="B7" s="32">
        <v>100</v>
      </c>
      <c r="D7" s="8">
        <v>62</v>
      </c>
      <c r="E7" s="32">
        <v>100</v>
      </c>
    </row>
    <row r="8" spans="1:5" x14ac:dyDescent="0.3">
      <c r="A8" s="4">
        <v>61</v>
      </c>
      <c r="B8" s="32">
        <v>100</v>
      </c>
      <c r="D8" s="4">
        <v>61</v>
      </c>
      <c r="E8" s="32">
        <v>100</v>
      </c>
    </row>
    <row r="9" spans="1:5" x14ac:dyDescent="0.3">
      <c r="A9" s="8">
        <v>60</v>
      </c>
      <c r="B9" s="32">
        <v>100</v>
      </c>
      <c r="D9" s="8">
        <v>60</v>
      </c>
      <c r="E9" s="32">
        <v>100</v>
      </c>
    </row>
    <row r="10" spans="1:5" x14ac:dyDescent="0.3">
      <c r="A10" s="4">
        <v>59</v>
      </c>
      <c r="B10" s="32">
        <v>100</v>
      </c>
      <c r="D10" s="4">
        <v>59</v>
      </c>
      <c r="E10" s="32">
        <v>100</v>
      </c>
    </row>
    <row r="11" spans="1:5" x14ac:dyDescent="0.3">
      <c r="A11" s="8">
        <v>58</v>
      </c>
      <c r="B11" s="32">
        <v>100</v>
      </c>
      <c r="D11" s="8">
        <v>58</v>
      </c>
      <c r="E11" s="32">
        <v>100</v>
      </c>
    </row>
    <row r="12" spans="1:5" x14ac:dyDescent="0.3">
      <c r="A12" s="4">
        <v>57</v>
      </c>
      <c r="B12" s="32">
        <v>100</v>
      </c>
      <c r="D12" s="4">
        <v>57</v>
      </c>
      <c r="E12" s="32">
        <v>100</v>
      </c>
    </row>
    <row r="13" spans="1:5" x14ac:dyDescent="0.3">
      <c r="A13" s="8">
        <v>56</v>
      </c>
      <c r="B13" s="32">
        <v>100</v>
      </c>
      <c r="D13" s="8">
        <v>56</v>
      </c>
      <c r="E13" s="32">
        <v>100</v>
      </c>
    </row>
    <row r="14" spans="1:5" x14ac:dyDescent="0.3">
      <c r="A14" s="4">
        <v>55</v>
      </c>
      <c r="B14" s="32">
        <v>100</v>
      </c>
      <c r="D14" s="4">
        <v>55</v>
      </c>
      <c r="E14" s="32">
        <v>100</v>
      </c>
    </row>
    <row r="15" spans="1:5" x14ac:dyDescent="0.3">
      <c r="A15" s="8">
        <v>54</v>
      </c>
      <c r="B15" s="32">
        <v>100</v>
      </c>
      <c r="D15" s="8">
        <v>54</v>
      </c>
      <c r="E15" s="32">
        <v>100</v>
      </c>
    </row>
    <row r="16" spans="1:5" x14ac:dyDescent="0.3">
      <c r="A16" s="4">
        <v>53</v>
      </c>
      <c r="B16" s="32">
        <v>100</v>
      </c>
      <c r="D16" s="4">
        <v>53</v>
      </c>
      <c r="E16" s="32">
        <v>100</v>
      </c>
    </row>
    <row r="17" spans="1:5" x14ac:dyDescent="0.3">
      <c r="A17" s="8">
        <v>52</v>
      </c>
      <c r="B17" s="32">
        <v>100</v>
      </c>
      <c r="D17" s="8">
        <v>52</v>
      </c>
      <c r="E17" s="32">
        <v>100</v>
      </c>
    </row>
    <row r="18" spans="1:5" x14ac:dyDescent="0.3">
      <c r="A18" s="4">
        <v>51</v>
      </c>
      <c r="B18" s="32">
        <v>100</v>
      </c>
      <c r="D18" s="4">
        <v>51</v>
      </c>
      <c r="E18" s="32">
        <v>100</v>
      </c>
    </row>
    <row r="19" spans="1:5" x14ac:dyDescent="0.3">
      <c r="A19" s="8">
        <v>50</v>
      </c>
      <c r="B19" s="32">
        <v>100</v>
      </c>
      <c r="D19" s="4">
        <v>50</v>
      </c>
      <c r="E19" s="32">
        <v>100</v>
      </c>
    </row>
    <row r="20" spans="1:5" x14ac:dyDescent="0.3">
      <c r="A20" s="4">
        <v>49</v>
      </c>
      <c r="B20" s="32">
        <v>100</v>
      </c>
      <c r="D20" s="8">
        <v>49</v>
      </c>
      <c r="E20" s="32">
        <v>100</v>
      </c>
    </row>
    <row r="21" spans="1:5" x14ac:dyDescent="0.3">
      <c r="A21" s="8">
        <v>48</v>
      </c>
      <c r="B21" s="32">
        <v>100</v>
      </c>
      <c r="D21" s="4">
        <v>48</v>
      </c>
      <c r="E21" s="32">
        <v>100</v>
      </c>
    </row>
    <row r="22" spans="1:5" x14ac:dyDescent="0.3">
      <c r="A22" s="4">
        <v>47</v>
      </c>
      <c r="B22" s="32">
        <v>100</v>
      </c>
      <c r="D22" s="8">
        <v>47</v>
      </c>
      <c r="E22" s="32">
        <v>100</v>
      </c>
    </row>
    <row r="23" spans="1:5" x14ac:dyDescent="0.3">
      <c r="A23" s="8">
        <v>46</v>
      </c>
      <c r="B23" s="32">
        <v>100</v>
      </c>
      <c r="D23" s="4">
        <v>46</v>
      </c>
      <c r="E23" s="32">
        <v>100</v>
      </c>
    </row>
    <row r="24" spans="1:5" x14ac:dyDescent="0.3">
      <c r="A24" s="4">
        <v>45</v>
      </c>
      <c r="B24" s="32">
        <v>100</v>
      </c>
      <c r="D24" s="8">
        <v>45</v>
      </c>
      <c r="E24" s="32">
        <v>100</v>
      </c>
    </row>
    <row r="25" spans="1:5" x14ac:dyDescent="0.3">
      <c r="A25" s="8">
        <v>44</v>
      </c>
      <c r="B25" s="33">
        <v>97</v>
      </c>
      <c r="D25" s="4">
        <v>44</v>
      </c>
      <c r="E25" s="32">
        <v>100</v>
      </c>
    </row>
    <row r="26" spans="1:5" x14ac:dyDescent="0.3">
      <c r="A26" s="8">
        <v>43</v>
      </c>
      <c r="B26" s="33">
        <v>94</v>
      </c>
      <c r="D26" s="8">
        <v>43</v>
      </c>
      <c r="E26" s="32">
        <v>100</v>
      </c>
    </row>
    <row r="27" spans="1:5" x14ac:dyDescent="0.3">
      <c r="A27" s="8">
        <v>42</v>
      </c>
      <c r="B27" s="33">
        <v>91</v>
      </c>
      <c r="D27" s="4">
        <v>42</v>
      </c>
      <c r="E27" s="32">
        <v>100</v>
      </c>
    </row>
    <row r="28" spans="1:5" x14ac:dyDescent="0.3">
      <c r="A28" s="8">
        <v>41</v>
      </c>
      <c r="B28" s="33">
        <v>89</v>
      </c>
      <c r="D28" s="8">
        <v>41</v>
      </c>
      <c r="E28" s="32">
        <v>100</v>
      </c>
    </row>
    <row r="29" spans="1:5" x14ac:dyDescent="0.3">
      <c r="A29" s="8">
        <v>40</v>
      </c>
      <c r="B29" s="33">
        <v>87</v>
      </c>
      <c r="D29" s="4">
        <v>40</v>
      </c>
      <c r="E29" s="32">
        <v>100</v>
      </c>
    </row>
    <row r="30" spans="1:5" x14ac:dyDescent="0.3">
      <c r="A30" s="8">
        <v>39</v>
      </c>
      <c r="B30" s="33">
        <v>86</v>
      </c>
      <c r="D30" s="8">
        <v>39</v>
      </c>
      <c r="E30" s="32">
        <v>100</v>
      </c>
    </row>
    <row r="31" spans="1:5" x14ac:dyDescent="0.3">
      <c r="A31" s="8">
        <v>38</v>
      </c>
      <c r="B31" s="33">
        <v>85</v>
      </c>
      <c r="D31" s="4">
        <v>38</v>
      </c>
      <c r="E31" s="32">
        <v>100</v>
      </c>
    </row>
    <row r="32" spans="1:5" x14ac:dyDescent="0.3">
      <c r="A32" s="8">
        <v>37</v>
      </c>
      <c r="B32" s="33">
        <v>84</v>
      </c>
      <c r="D32" s="8">
        <v>37</v>
      </c>
      <c r="E32" s="32">
        <v>100</v>
      </c>
    </row>
    <row r="33" spans="1:5" x14ac:dyDescent="0.3">
      <c r="A33" s="8">
        <v>36</v>
      </c>
      <c r="B33" s="33">
        <v>83</v>
      </c>
      <c r="D33" s="4">
        <v>36</v>
      </c>
      <c r="E33" s="32">
        <v>100</v>
      </c>
    </row>
    <row r="34" spans="1:5" x14ac:dyDescent="0.3">
      <c r="A34" s="8">
        <v>35</v>
      </c>
      <c r="B34" s="33">
        <v>82</v>
      </c>
      <c r="D34" s="8">
        <v>35</v>
      </c>
      <c r="E34" s="32">
        <v>100</v>
      </c>
    </row>
    <row r="35" spans="1:5" x14ac:dyDescent="0.3">
      <c r="A35" s="8">
        <v>34</v>
      </c>
      <c r="B35" s="33">
        <v>81</v>
      </c>
      <c r="D35" s="4">
        <v>34</v>
      </c>
      <c r="E35" s="32">
        <v>100</v>
      </c>
    </row>
    <row r="36" spans="1:5" x14ac:dyDescent="0.3">
      <c r="A36" s="8">
        <v>33</v>
      </c>
      <c r="B36" s="33">
        <v>80</v>
      </c>
      <c r="D36" s="8">
        <v>33</v>
      </c>
      <c r="E36" s="32">
        <v>100</v>
      </c>
    </row>
    <row r="37" spans="1:5" x14ac:dyDescent="0.3">
      <c r="A37" s="8">
        <v>32</v>
      </c>
      <c r="B37" s="33">
        <v>79</v>
      </c>
      <c r="D37" s="4">
        <v>32</v>
      </c>
      <c r="E37" s="32">
        <v>100</v>
      </c>
    </row>
    <row r="38" spans="1:5" x14ac:dyDescent="0.3">
      <c r="A38" s="8">
        <v>31</v>
      </c>
      <c r="B38" s="33">
        <v>78</v>
      </c>
      <c r="D38" s="8">
        <v>31</v>
      </c>
      <c r="E38" s="32">
        <v>100</v>
      </c>
    </row>
    <row r="39" spans="1:5" x14ac:dyDescent="0.3">
      <c r="A39" s="8">
        <v>30</v>
      </c>
      <c r="B39" s="33">
        <v>77</v>
      </c>
      <c r="D39" s="4">
        <v>30</v>
      </c>
      <c r="E39" s="32">
        <v>100</v>
      </c>
    </row>
    <row r="40" spans="1:5" x14ac:dyDescent="0.3">
      <c r="A40" s="8">
        <v>29</v>
      </c>
      <c r="B40" s="33">
        <v>76</v>
      </c>
      <c r="D40" s="8">
        <v>29</v>
      </c>
      <c r="E40" s="33">
        <v>95</v>
      </c>
    </row>
    <row r="41" spans="1:5" x14ac:dyDescent="0.3">
      <c r="A41" s="8">
        <v>28</v>
      </c>
      <c r="B41" s="33">
        <v>75</v>
      </c>
      <c r="D41" s="8">
        <v>28</v>
      </c>
      <c r="E41" s="33">
        <v>91</v>
      </c>
    </row>
    <row r="42" spans="1:5" x14ac:dyDescent="0.3">
      <c r="A42" s="8">
        <v>27</v>
      </c>
      <c r="B42" s="33">
        <v>74</v>
      </c>
      <c r="D42" s="8">
        <v>27</v>
      </c>
      <c r="E42" s="33">
        <v>87</v>
      </c>
    </row>
    <row r="43" spans="1:5" x14ac:dyDescent="0.3">
      <c r="A43" s="8">
        <v>26</v>
      </c>
      <c r="B43" s="33">
        <v>73</v>
      </c>
      <c r="D43" s="8">
        <v>26</v>
      </c>
      <c r="E43" s="33">
        <v>83</v>
      </c>
    </row>
    <row r="44" spans="1:5" x14ac:dyDescent="0.3">
      <c r="A44" s="8">
        <v>25</v>
      </c>
      <c r="B44" s="33">
        <v>72</v>
      </c>
      <c r="D44" s="8">
        <v>25</v>
      </c>
      <c r="E44" s="33">
        <v>80</v>
      </c>
    </row>
    <row r="45" spans="1:5" x14ac:dyDescent="0.3">
      <c r="A45" s="8">
        <v>24</v>
      </c>
      <c r="B45" s="33">
        <v>71</v>
      </c>
      <c r="D45" s="8">
        <v>24</v>
      </c>
      <c r="E45" s="33">
        <v>77</v>
      </c>
    </row>
    <row r="46" spans="1:5" x14ac:dyDescent="0.3">
      <c r="A46" s="8">
        <v>23</v>
      </c>
      <c r="B46" s="33">
        <v>70</v>
      </c>
      <c r="D46" s="8">
        <v>23</v>
      </c>
      <c r="E46" s="33">
        <v>74</v>
      </c>
    </row>
    <row r="47" spans="1:5" x14ac:dyDescent="0.3">
      <c r="A47" s="8">
        <v>22</v>
      </c>
      <c r="B47" s="33">
        <v>69</v>
      </c>
      <c r="D47" s="8">
        <v>22</v>
      </c>
      <c r="E47" s="33">
        <v>72</v>
      </c>
    </row>
    <row r="48" spans="1:5" x14ac:dyDescent="0.3">
      <c r="A48" s="8">
        <v>21</v>
      </c>
      <c r="B48" s="33">
        <v>68</v>
      </c>
      <c r="D48" s="8">
        <v>21</v>
      </c>
      <c r="E48" s="33">
        <v>70</v>
      </c>
    </row>
    <row r="49" spans="1:5" x14ac:dyDescent="0.3">
      <c r="A49" s="8">
        <v>20</v>
      </c>
      <c r="B49" s="33">
        <v>67</v>
      </c>
      <c r="D49" s="8">
        <v>20</v>
      </c>
      <c r="E49" s="33">
        <v>69</v>
      </c>
    </row>
    <row r="50" spans="1:5" x14ac:dyDescent="0.3">
      <c r="A50" s="8">
        <v>19</v>
      </c>
      <c r="B50" s="33">
        <v>66</v>
      </c>
      <c r="D50" s="8">
        <v>19</v>
      </c>
      <c r="E50" s="33">
        <v>68</v>
      </c>
    </row>
    <row r="51" spans="1:5" x14ac:dyDescent="0.3">
      <c r="A51" s="8">
        <v>18</v>
      </c>
      <c r="B51" s="33">
        <v>65</v>
      </c>
      <c r="D51" s="8">
        <v>18</v>
      </c>
      <c r="E51" s="33">
        <v>67</v>
      </c>
    </row>
    <row r="52" spans="1:5" x14ac:dyDescent="0.3">
      <c r="A52" s="8">
        <v>17</v>
      </c>
      <c r="B52" s="33">
        <v>64</v>
      </c>
      <c r="D52" s="8">
        <v>17</v>
      </c>
      <c r="E52" s="33">
        <v>66</v>
      </c>
    </row>
    <row r="53" spans="1:5" x14ac:dyDescent="0.3">
      <c r="A53" s="8">
        <v>16</v>
      </c>
      <c r="B53" s="33">
        <v>64</v>
      </c>
      <c r="D53" s="8">
        <v>16</v>
      </c>
      <c r="E53" s="33">
        <v>65</v>
      </c>
    </row>
    <row r="54" spans="1:5" x14ac:dyDescent="0.3">
      <c r="A54" s="8">
        <v>15</v>
      </c>
      <c r="B54" s="33">
        <v>63</v>
      </c>
      <c r="D54" s="8">
        <v>15</v>
      </c>
      <c r="E54" s="33">
        <v>64</v>
      </c>
    </row>
    <row r="55" spans="1:5" x14ac:dyDescent="0.3">
      <c r="A55" s="8">
        <v>14</v>
      </c>
      <c r="B55" s="33">
        <v>63</v>
      </c>
      <c r="D55" s="8">
        <v>14</v>
      </c>
      <c r="E55" s="33">
        <v>64</v>
      </c>
    </row>
    <row r="56" spans="1:5" x14ac:dyDescent="0.3">
      <c r="A56" s="8">
        <v>13</v>
      </c>
      <c r="B56" s="33">
        <v>62</v>
      </c>
      <c r="D56" s="8">
        <v>13</v>
      </c>
      <c r="E56" s="33">
        <v>63</v>
      </c>
    </row>
    <row r="57" spans="1:5" x14ac:dyDescent="0.3">
      <c r="A57" s="8">
        <v>12</v>
      </c>
      <c r="B57" s="33">
        <v>62</v>
      </c>
      <c r="D57" s="8">
        <v>12</v>
      </c>
      <c r="E57" s="33">
        <v>63</v>
      </c>
    </row>
    <row r="58" spans="1:5" x14ac:dyDescent="0.3">
      <c r="A58" s="8">
        <v>11</v>
      </c>
      <c r="B58" s="33">
        <v>61</v>
      </c>
      <c r="D58" s="8">
        <v>11</v>
      </c>
      <c r="E58" s="33">
        <v>62</v>
      </c>
    </row>
    <row r="59" spans="1:5" x14ac:dyDescent="0.3">
      <c r="A59" s="8">
        <v>10</v>
      </c>
      <c r="B59" s="33">
        <v>61</v>
      </c>
      <c r="D59" s="8">
        <v>10</v>
      </c>
      <c r="E59" s="33">
        <v>62</v>
      </c>
    </row>
    <row r="60" spans="1:5" x14ac:dyDescent="0.3">
      <c r="A60" s="8">
        <v>9</v>
      </c>
      <c r="B60" s="33">
        <v>60</v>
      </c>
      <c r="D60" s="8">
        <v>9</v>
      </c>
      <c r="E60" s="33">
        <v>61</v>
      </c>
    </row>
    <row r="61" spans="1:5" x14ac:dyDescent="0.3">
      <c r="A61" s="4">
        <v>8</v>
      </c>
      <c r="B61" s="34">
        <v>60</v>
      </c>
      <c r="D61" s="8">
        <v>8</v>
      </c>
      <c r="E61" s="33">
        <v>61</v>
      </c>
    </row>
    <row r="62" spans="1:5" x14ac:dyDescent="0.3">
      <c r="A62" s="8">
        <v>7</v>
      </c>
      <c r="B62" s="33">
        <v>53</v>
      </c>
      <c r="D62" s="8">
        <v>7</v>
      </c>
      <c r="E62" s="33">
        <v>60</v>
      </c>
    </row>
    <row r="63" spans="1:5" x14ac:dyDescent="0.3">
      <c r="A63" s="8">
        <v>6</v>
      </c>
      <c r="B63" s="33">
        <v>46</v>
      </c>
      <c r="D63" s="4">
        <v>6</v>
      </c>
      <c r="E63" s="34">
        <v>60</v>
      </c>
    </row>
    <row r="64" spans="1:5" x14ac:dyDescent="0.3">
      <c r="A64" s="8">
        <v>5</v>
      </c>
      <c r="B64" s="34">
        <v>40</v>
      </c>
      <c r="D64" s="8">
        <v>5</v>
      </c>
      <c r="E64" s="33">
        <v>49</v>
      </c>
    </row>
    <row r="65" spans="1:5" x14ac:dyDescent="0.3">
      <c r="A65" s="8">
        <v>4</v>
      </c>
      <c r="B65" s="33">
        <v>34</v>
      </c>
      <c r="D65" s="8">
        <v>4</v>
      </c>
      <c r="E65" s="34">
        <v>40</v>
      </c>
    </row>
    <row r="66" spans="1:5" x14ac:dyDescent="0.3">
      <c r="A66" s="8">
        <v>3</v>
      </c>
      <c r="B66" s="33">
        <v>29</v>
      </c>
      <c r="D66" s="8">
        <v>3</v>
      </c>
      <c r="E66" s="33">
        <v>38</v>
      </c>
    </row>
    <row r="67" spans="1:5" x14ac:dyDescent="0.3">
      <c r="A67" s="8">
        <v>2</v>
      </c>
      <c r="B67" s="33">
        <v>27</v>
      </c>
      <c r="D67" s="8">
        <v>2</v>
      </c>
      <c r="E67" s="33">
        <v>36</v>
      </c>
    </row>
    <row r="68" spans="1:5" x14ac:dyDescent="0.3">
      <c r="A68" s="4">
        <v>1</v>
      </c>
      <c r="B68" s="34">
        <v>25</v>
      </c>
      <c r="D68" s="35">
        <v>1</v>
      </c>
      <c r="E68" s="34">
        <v>25</v>
      </c>
    </row>
    <row r="69" spans="1:5" x14ac:dyDescent="0.3">
      <c r="A69" s="9">
        <v>0</v>
      </c>
      <c r="B69" s="33">
        <v>0</v>
      </c>
      <c r="D69" s="9">
        <v>0</v>
      </c>
      <c r="E69" s="33">
        <v>0</v>
      </c>
    </row>
  </sheetData>
  <sheetProtection sheet="1" objects="1" scenarios="1"/>
  <mergeCells count="4">
    <mergeCell ref="A1:B1"/>
    <mergeCell ref="D1:E1"/>
    <mergeCell ref="A2:B2"/>
    <mergeCell ref="D2:E2"/>
  </mergeCells>
  <conditionalFormatting sqref="A4:A69">
    <cfRule type="duplicateValues" dxfId="2979" priority="2"/>
  </conditionalFormatting>
  <conditionalFormatting sqref="D4:D18">
    <cfRule type="duplicateValues" dxfId="2978" priority="1"/>
  </conditionalFormatting>
  <conditionalFormatting sqref="D19:D69">
    <cfRule type="duplicateValues" dxfId="2977" priority="3"/>
  </conditionalFormatting>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92D050"/>
  </sheetPr>
  <dimension ref="A1:AX139"/>
  <sheetViews>
    <sheetView zoomScale="85" zoomScaleNormal="85" workbookViewId="0">
      <selection activeCell="N6" sqref="N6"/>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 min="18" max="18" width="5.6640625" customWidth="1"/>
    <col min="19" max="20" width="10.6640625" customWidth="1"/>
    <col min="21" max="21" width="5.6640625" customWidth="1"/>
    <col min="22" max="23" width="10.6640625" customWidth="1"/>
    <col min="24" max="24" width="5.6640625" customWidth="1"/>
    <col min="25" max="26" width="10.6640625" customWidth="1"/>
    <col min="27" max="27" width="5.6640625" customWidth="1"/>
    <col min="28" max="29" width="10.6640625" customWidth="1"/>
    <col min="30" max="30" width="5.6640625" customWidth="1"/>
    <col min="31" max="32" width="10.6640625" customWidth="1"/>
    <col min="33" max="33" width="5.6640625" customWidth="1"/>
    <col min="34" max="35" width="10.6640625" customWidth="1"/>
    <col min="36" max="36" width="5.6640625" customWidth="1"/>
    <col min="37" max="38" width="10.6640625" customWidth="1"/>
    <col min="39" max="39" width="5.6640625" customWidth="1"/>
    <col min="40" max="41" width="10.6640625" customWidth="1"/>
    <col min="42" max="42" width="5.6640625" customWidth="1"/>
    <col min="43" max="44" width="10.6640625" customWidth="1"/>
    <col min="45" max="45" width="5.6640625" customWidth="1"/>
    <col min="46" max="47" width="10.6640625" customWidth="1"/>
    <col min="48" max="48" width="5.6640625" customWidth="1"/>
    <col min="49" max="50" width="10.6640625" customWidth="1"/>
  </cols>
  <sheetData>
    <row r="1" spans="1:50" x14ac:dyDescent="0.3">
      <c r="A1" s="147" t="s">
        <v>90</v>
      </c>
      <c r="B1" s="148"/>
      <c r="D1" s="147" t="s">
        <v>91</v>
      </c>
      <c r="E1" s="148"/>
      <c r="G1" s="147" t="s">
        <v>92</v>
      </c>
      <c r="H1" s="148"/>
      <c r="J1" s="147" t="s">
        <v>88</v>
      </c>
      <c r="K1" s="148"/>
      <c r="M1" s="147" t="s">
        <v>93</v>
      </c>
      <c r="N1" s="148"/>
      <c r="P1" s="147" t="s">
        <v>94</v>
      </c>
      <c r="Q1" s="148"/>
      <c r="S1" s="147" t="s">
        <v>95</v>
      </c>
      <c r="T1" s="148"/>
      <c r="V1" s="147" t="s">
        <v>96</v>
      </c>
      <c r="W1" s="148"/>
      <c r="Y1" s="147" t="s">
        <v>97</v>
      </c>
      <c r="Z1" s="148"/>
      <c r="AB1" s="147" t="s">
        <v>98</v>
      </c>
      <c r="AC1" s="148"/>
      <c r="AE1" s="147" t="s">
        <v>99</v>
      </c>
      <c r="AF1" s="148"/>
      <c r="AH1" s="147" t="s">
        <v>100</v>
      </c>
      <c r="AI1" s="148"/>
      <c r="AK1" s="147" t="s">
        <v>101</v>
      </c>
      <c r="AL1" s="148"/>
      <c r="AN1" s="147" t="s">
        <v>102</v>
      </c>
      <c r="AO1" s="148"/>
      <c r="AQ1" s="147" t="s">
        <v>103</v>
      </c>
      <c r="AR1" s="148"/>
      <c r="AT1" s="147" t="s">
        <v>104</v>
      </c>
      <c r="AU1" s="148"/>
      <c r="AW1" s="147" t="s">
        <v>105</v>
      </c>
      <c r="AX1" s="148"/>
    </row>
    <row r="2" spans="1:50" x14ac:dyDescent="0.3">
      <c r="A2" s="149" t="s">
        <v>89</v>
      </c>
      <c r="B2" s="150"/>
      <c r="D2" s="149" t="s">
        <v>89</v>
      </c>
      <c r="E2" s="150"/>
      <c r="G2" s="149" t="s">
        <v>106</v>
      </c>
      <c r="H2" s="150"/>
      <c r="J2" s="149" t="s">
        <v>106</v>
      </c>
      <c r="K2" s="150"/>
      <c r="M2" s="149" t="s">
        <v>106</v>
      </c>
      <c r="N2" s="150"/>
      <c r="P2" s="149" t="s">
        <v>106</v>
      </c>
      <c r="Q2" s="150"/>
      <c r="S2" s="149" t="s">
        <v>107</v>
      </c>
      <c r="T2" s="150"/>
      <c r="V2" s="149" t="s">
        <v>107</v>
      </c>
      <c r="W2" s="150"/>
      <c r="Y2" s="149" t="s">
        <v>107</v>
      </c>
      <c r="Z2" s="150"/>
      <c r="AB2" s="149" t="s">
        <v>107</v>
      </c>
      <c r="AC2" s="150"/>
      <c r="AE2" s="149" t="s">
        <v>107</v>
      </c>
      <c r="AF2" s="150"/>
      <c r="AH2" s="149" t="s">
        <v>107</v>
      </c>
      <c r="AI2" s="150"/>
      <c r="AK2" s="149" t="s">
        <v>107</v>
      </c>
      <c r="AL2" s="150"/>
      <c r="AN2" s="149" t="s">
        <v>107</v>
      </c>
      <c r="AO2" s="150"/>
      <c r="AQ2" s="149" t="s">
        <v>107</v>
      </c>
      <c r="AR2" s="150"/>
      <c r="AT2" s="149" t="s">
        <v>107</v>
      </c>
      <c r="AU2" s="150"/>
      <c r="AW2" s="149" t="s">
        <v>107</v>
      </c>
      <c r="AX2" s="150"/>
    </row>
    <row r="3" spans="1:50" ht="138" x14ac:dyDescent="0.3">
      <c r="A3" s="27" t="s">
        <v>12</v>
      </c>
      <c r="B3" s="26" t="s">
        <v>0</v>
      </c>
      <c r="D3" s="27" t="s">
        <v>12</v>
      </c>
      <c r="E3" s="26" t="s">
        <v>0</v>
      </c>
      <c r="G3" s="27" t="s">
        <v>12</v>
      </c>
      <c r="H3" s="26" t="s">
        <v>0</v>
      </c>
      <c r="J3" s="27" t="s">
        <v>12</v>
      </c>
      <c r="K3" s="26" t="s">
        <v>0</v>
      </c>
      <c r="M3" s="27" t="s">
        <v>12</v>
      </c>
      <c r="N3" s="26" t="s">
        <v>0</v>
      </c>
      <c r="P3" s="27" t="s">
        <v>12</v>
      </c>
      <c r="Q3" s="26" t="s">
        <v>0</v>
      </c>
      <c r="S3" s="27" t="s">
        <v>12</v>
      </c>
      <c r="T3" s="26" t="s">
        <v>0</v>
      </c>
      <c r="V3" s="27" t="s">
        <v>12</v>
      </c>
      <c r="W3" s="26" t="s">
        <v>0</v>
      </c>
      <c r="Y3" s="27" t="s">
        <v>12</v>
      </c>
      <c r="Z3" s="26" t="s">
        <v>0</v>
      </c>
      <c r="AB3" s="27" t="s">
        <v>12</v>
      </c>
      <c r="AC3" s="26" t="s">
        <v>0</v>
      </c>
      <c r="AE3" s="27" t="s">
        <v>12</v>
      </c>
      <c r="AF3" s="26" t="s">
        <v>0</v>
      </c>
      <c r="AH3" s="27" t="s">
        <v>12</v>
      </c>
      <c r="AI3" s="26" t="s">
        <v>0</v>
      </c>
      <c r="AK3" s="27" t="s">
        <v>12</v>
      </c>
      <c r="AL3" s="26" t="s">
        <v>0</v>
      </c>
      <c r="AN3" s="27" t="s">
        <v>12</v>
      </c>
      <c r="AO3" s="26" t="s">
        <v>0</v>
      </c>
      <c r="AQ3" s="27" t="s">
        <v>12</v>
      </c>
      <c r="AR3" s="26" t="s">
        <v>0</v>
      </c>
      <c r="AT3" s="27" t="s">
        <v>12</v>
      </c>
      <c r="AU3" s="26" t="s">
        <v>0</v>
      </c>
      <c r="AW3" s="27" t="s">
        <v>12</v>
      </c>
      <c r="AX3" s="26" t="s">
        <v>0</v>
      </c>
    </row>
    <row r="4" spans="1:50" x14ac:dyDescent="0.3">
      <c r="A4" s="8">
        <v>45</v>
      </c>
      <c r="B4" s="28">
        <v>100</v>
      </c>
      <c r="D4" s="4">
        <v>45</v>
      </c>
      <c r="E4" s="28">
        <v>100</v>
      </c>
      <c r="G4" s="8">
        <v>45</v>
      </c>
      <c r="H4" s="28">
        <v>100</v>
      </c>
      <c r="J4" s="8">
        <v>45</v>
      </c>
      <c r="K4" s="28">
        <v>100</v>
      </c>
      <c r="M4" s="8">
        <v>45</v>
      </c>
      <c r="N4" s="28">
        <v>100</v>
      </c>
      <c r="P4" s="8">
        <v>45</v>
      </c>
      <c r="Q4" s="28">
        <v>100</v>
      </c>
      <c r="S4" s="8">
        <v>45</v>
      </c>
      <c r="T4" s="28">
        <v>100</v>
      </c>
      <c r="V4" s="8">
        <v>45</v>
      </c>
      <c r="W4" s="28">
        <v>100</v>
      </c>
      <c r="Y4" s="4">
        <v>45</v>
      </c>
      <c r="Z4" s="28">
        <v>100</v>
      </c>
      <c r="AB4" s="4">
        <v>45</v>
      </c>
      <c r="AC4" s="28">
        <v>100</v>
      </c>
      <c r="AE4" s="4">
        <v>45</v>
      </c>
      <c r="AF4" s="28">
        <v>100</v>
      </c>
      <c r="AH4" s="8">
        <v>45</v>
      </c>
      <c r="AI4" s="28">
        <v>100</v>
      </c>
      <c r="AK4" s="8">
        <v>45</v>
      </c>
      <c r="AL4" s="28">
        <v>100</v>
      </c>
      <c r="AN4" s="4">
        <v>45</v>
      </c>
      <c r="AO4" s="28">
        <v>100</v>
      </c>
      <c r="AQ4" s="4">
        <v>35</v>
      </c>
      <c r="AR4" s="28">
        <v>100</v>
      </c>
      <c r="AT4" s="4">
        <v>35</v>
      </c>
      <c r="AU4" s="28">
        <v>100</v>
      </c>
      <c r="AW4" s="8">
        <v>35</v>
      </c>
      <c r="AX4" s="28">
        <v>100</v>
      </c>
    </row>
    <row r="5" spans="1:50" x14ac:dyDescent="0.3">
      <c r="A5" s="4">
        <v>44</v>
      </c>
      <c r="B5" s="28">
        <v>100</v>
      </c>
      <c r="D5" s="8">
        <v>44</v>
      </c>
      <c r="E5" s="28">
        <v>100</v>
      </c>
      <c r="G5" s="4">
        <v>44</v>
      </c>
      <c r="H5" s="28">
        <v>100</v>
      </c>
      <c r="J5" s="4">
        <v>44</v>
      </c>
      <c r="K5" s="28">
        <v>100</v>
      </c>
      <c r="M5" s="4">
        <v>44</v>
      </c>
      <c r="N5" s="28">
        <v>100</v>
      </c>
      <c r="P5" s="4">
        <v>44</v>
      </c>
      <c r="Q5" s="28">
        <v>100</v>
      </c>
      <c r="S5" s="4">
        <v>44</v>
      </c>
      <c r="T5" s="28">
        <v>100</v>
      </c>
      <c r="V5" s="4">
        <v>44</v>
      </c>
      <c r="W5" s="28">
        <v>100</v>
      </c>
      <c r="Y5" s="8">
        <v>44</v>
      </c>
      <c r="Z5" s="28">
        <v>100</v>
      </c>
      <c r="AB5" s="8">
        <v>44</v>
      </c>
      <c r="AC5" s="28">
        <v>100</v>
      </c>
      <c r="AE5" s="4">
        <v>44</v>
      </c>
      <c r="AF5" s="28">
        <v>100</v>
      </c>
      <c r="AH5" s="4">
        <v>44</v>
      </c>
      <c r="AI5" s="28">
        <v>100</v>
      </c>
      <c r="AK5" s="4">
        <v>44</v>
      </c>
      <c r="AL5" s="28">
        <v>100</v>
      </c>
      <c r="AN5" s="8">
        <v>44</v>
      </c>
      <c r="AO5" s="28">
        <v>100</v>
      </c>
      <c r="AQ5" s="8">
        <v>34</v>
      </c>
      <c r="AR5" s="28">
        <v>100</v>
      </c>
      <c r="AT5" s="8">
        <v>34</v>
      </c>
      <c r="AU5" s="28">
        <v>100</v>
      </c>
      <c r="AW5" s="4">
        <v>34</v>
      </c>
      <c r="AX5" s="28">
        <v>100</v>
      </c>
    </row>
    <row r="6" spans="1:50" x14ac:dyDescent="0.3">
      <c r="A6" s="8">
        <v>43</v>
      </c>
      <c r="B6" s="28">
        <v>100</v>
      </c>
      <c r="D6" s="4">
        <v>43</v>
      </c>
      <c r="E6" s="28">
        <v>100</v>
      </c>
      <c r="G6" s="8">
        <v>43</v>
      </c>
      <c r="H6" s="28">
        <v>100</v>
      </c>
      <c r="J6" s="8">
        <v>43</v>
      </c>
      <c r="K6" s="28">
        <v>100</v>
      </c>
      <c r="M6" s="8">
        <v>43</v>
      </c>
      <c r="N6" s="28">
        <v>100</v>
      </c>
      <c r="P6" s="8">
        <v>43</v>
      </c>
      <c r="Q6" s="28">
        <v>100</v>
      </c>
      <c r="S6" s="8">
        <v>43</v>
      </c>
      <c r="T6" s="28">
        <v>100</v>
      </c>
      <c r="V6" s="8">
        <v>43</v>
      </c>
      <c r="W6" s="28">
        <v>100</v>
      </c>
      <c r="Y6" s="4">
        <v>43</v>
      </c>
      <c r="Z6" s="28">
        <v>100</v>
      </c>
      <c r="AB6" s="4">
        <v>43</v>
      </c>
      <c r="AC6" s="28">
        <v>100</v>
      </c>
      <c r="AE6" s="4">
        <v>43</v>
      </c>
      <c r="AF6" s="28">
        <v>100</v>
      </c>
      <c r="AH6" s="8">
        <v>43</v>
      </c>
      <c r="AI6" s="28">
        <v>100</v>
      </c>
      <c r="AK6" s="8">
        <v>43</v>
      </c>
      <c r="AL6" s="28">
        <v>100</v>
      </c>
      <c r="AN6" s="4">
        <v>43</v>
      </c>
      <c r="AO6" s="28">
        <v>100</v>
      </c>
      <c r="AQ6" s="4">
        <v>33</v>
      </c>
      <c r="AR6" s="28">
        <v>100</v>
      </c>
      <c r="AT6" s="4">
        <v>33</v>
      </c>
      <c r="AU6" s="28">
        <v>100</v>
      </c>
      <c r="AW6" s="8">
        <v>33</v>
      </c>
      <c r="AX6" s="28">
        <v>100</v>
      </c>
    </row>
    <row r="7" spans="1:50" x14ac:dyDescent="0.3">
      <c r="A7" s="4">
        <v>42</v>
      </c>
      <c r="B7" s="28">
        <v>100</v>
      </c>
      <c r="D7" s="8">
        <v>42</v>
      </c>
      <c r="E7" s="28">
        <v>100</v>
      </c>
      <c r="G7" s="4">
        <v>42</v>
      </c>
      <c r="H7" s="28">
        <v>100</v>
      </c>
      <c r="J7" s="4">
        <v>42</v>
      </c>
      <c r="K7" s="28">
        <v>100</v>
      </c>
      <c r="M7" s="4">
        <v>42</v>
      </c>
      <c r="N7" s="28">
        <v>100</v>
      </c>
      <c r="P7" s="4">
        <v>42</v>
      </c>
      <c r="Q7" s="28">
        <v>100</v>
      </c>
      <c r="S7" s="4">
        <v>42</v>
      </c>
      <c r="T7" s="28">
        <v>100</v>
      </c>
      <c r="V7" s="4">
        <v>42</v>
      </c>
      <c r="W7" s="28">
        <v>100</v>
      </c>
      <c r="Y7" s="8">
        <v>42</v>
      </c>
      <c r="Z7" s="28">
        <v>100</v>
      </c>
      <c r="AB7" s="8">
        <v>42</v>
      </c>
      <c r="AC7" s="28">
        <v>100</v>
      </c>
      <c r="AE7" s="4">
        <v>42</v>
      </c>
      <c r="AF7" s="28">
        <v>100</v>
      </c>
      <c r="AH7" s="4">
        <v>42</v>
      </c>
      <c r="AI7" s="28">
        <v>100</v>
      </c>
      <c r="AK7" s="4">
        <v>42</v>
      </c>
      <c r="AL7" s="28">
        <v>100</v>
      </c>
      <c r="AN7" s="8">
        <v>42</v>
      </c>
      <c r="AO7" s="28">
        <v>100</v>
      </c>
      <c r="AQ7" s="8">
        <v>32</v>
      </c>
      <c r="AR7" s="28">
        <v>100</v>
      </c>
      <c r="AT7" s="8">
        <v>32</v>
      </c>
      <c r="AU7" s="28">
        <v>100</v>
      </c>
      <c r="AW7" s="4">
        <v>32</v>
      </c>
      <c r="AX7" s="28">
        <v>100</v>
      </c>
    </row>
    <row r="8" spans="1:50" x14ac:dyDescent="0.3">
      <c r="A8" s="8">
        <v>41</v>
      </c>
      <c r="B8" s="28">
        <v>100</v>
      </c>
      <c r="D8" s="4">
        <v>41</v>
      </c>
      <c r="E8" s="28">
        <v>100</v>
      </c>
      <c r="G8" s="8">
        <v>41</v>
      </c>
      <c r="H8" s="28">
        <v>100</v>
      </c>
      <c r="J8" s="8">
        <v>41</v>
      </c>
      <c r="K8" s="28">
        <v>100</v>
      </c>
      <c r="M8" s="8">
        <v>41</v>
      </c>
      <c r="N8" s="28">
        <v>100</v>
      </c>
      <c r="P8" s="8">
        <v>41</v>
      </c>
      <c r="Q8" s="28">
        <v>100</v>
      </c>
      <c r="S8" s="8">
        <v>41</v>
      </c>
      <c r="T8" s="28">
        <v>100</v>
      </c>
      <c r="V8" s="8">
        <v>41</v>
      </c>
      <c r="W8" s="28">
        <v>100</v>
      </c>
      <c r="Y8" s="4">
        <v>41</v>
      </c>
      <c r="Z8" s="28">
        <v>100</v>
      </c>
      <c r="AB8" s="4">
        <v>41</v>
      </c>
      <c r="AC8" s="28">
        <v>100</v>
      </c>
      <c r="AE8" s="4">
        <v>41</v>
      </c>
      <c r="AF8" s="28">
        <v>100</v>
      </c>
      <c r="AH8" s="8">
        <v>41</v>
      </c>
      <c r="AI8" s="28">
        <v>100</v>
      </c>
      <c r="AK8" s="8">
        <v>41</v>
      </c>
      <c r="AL8" s="28">
        <v>100</v>
      </c>
      <c r="AN8" s="4">
        <v>41</v>
      </c>
      <c r="AO8" s="28">
        <v>100</v>
      </c>
      <c r="AQ8" s="4">
        <v>31</v>
      </c>
      <c r="AR8" s="28">
        <v>100</v>
      </c>
      <c r="AT8" s="4">
        <v>31</v>
      </c>
      <c r="AU8" s="28">
        <v>100</v>
      </c>
      <c r="AW8" s="8">
        <v>31</v>
      </c>
      <c r="AX8" s="28">
        <v>100</v>
      </c>
    </row>
    <row r="9" spans="1:50" x14ac:dyDescent="0.3">
      <c r="A9" s="4">
        <v>40</v>
      </c>
      <c r="B9" s="28">
        <v>100</v>
      </c>
      <c r="D9" s="8">
        <v>40</v>
      </c>
      <c r="E9" s="28">
        <v>100</v>
      </c>
      <c r="G9" s="4">
        <v>40</v>
      </c>
      <c r="H9" s="28">
        <v>100</v>
      </c>
      <c r="J9" s="4">
        <v>40</v>
      </c>
      <c r="K9" s="28">
        <v>100</v>
      </c>
      <c r="M9" s="4">
        <v>40</v>
      </c>
      <c r="N9" s="28">
        <v>100</v>
      </c>
      <c r="P9" s="4">
        <v>40</v>
      </c>
      <c r="Q9" s="28">
        <v>100</v>
      </c>
      <c r="S9" s="4">
        <v>40</v>
      </c>
      <c r="T9" s="28">
        <v>100</v>
      </c>
      <c r="V9" s="4">
        <v>40</v>
      </c>
      <c r="W9" s="28">
        <v>100</v>
      </c>
      <c r="Y9" s="8">
        <v>40</v>
      </c>
      <c r="Z9" s="28">
        <v>100</v>
      </c>
      <c r="AB9" s="8">
        <v>40</v>
      </c>
      <c r="AC9" s="28">
        <v>100</v>
      </c>
      <c r="AE9" s="4">
        <v>40</v>
      </c>
      <c r="AF9" s="28">
        <v>100</v>
      </c>
      <c r="AH9" s="4">
        <v>40</v>
      </c>
      <c r="AI9" s="28">
        <v>100</v>
      </c>
      <c r="AK9" s="4">
        <v>40</v>
      </c>
      <c r="AL9" s="28">
        <v>100</v>
      </c>
      <c r="AN9" s="8">
        <v>40</v>
      </c>
      <c r="AO9" s="28">
        <v>100</v>
      </c>
      <c r="AQ9" s="8">
        <v>30</v>
      </c>
      <c r="AR9" s="28">
        <v>100</v>
      </c>
      <c r="AT9" s="8">
        <v>30</v>
      </c>
      <c r="AU9" s="28">
        <v>100</v>
      </c>
      <c r="AW9" s="4">
        <v>30</v>
      </c>
      <c r="AX9" s="28">
        <v>100</v>
      </c>
    </row>
    <row r="10" spans="1:50" x14ac:dyDescent="0.3">
      <c r="A10" s="8">
        <v>39</v>
      </c>
      <c r="B10" s="28">
        <v>100</v>
      </c>
      <c r="D10" s="4">
        <v>39</v>
      </c>
      <c r="E10" s="28">
        <v>100</v>
      </c>
      <c r="G10" s="8">
        <v>39</v>
      </c>
      <c r="H10" s="28">
        <v>100</v>
      </c>
      <c r="J10" s="4">
        <v>39</v>
      </c>
      <c r="K10" s="29">
        <v>97</v>
      </c>
      <c r="M10" s="8">
        <v>39</v>
      </c>
      <c r="N10" s="28">
        <v>100</v>
      </c>
      <c r="P10" s="8">
        <v>39</v>
      </c>
      <c r="Q10" s="29">
        <v>99</v>
      </c>
      <c r="S10" s="8">
        <v>39</v>
      </c>
      <c r="T10" s="29">
        <v>99</v>
      </c>
      <c r="V10" s="8">
        <v>39</v>
      </c>
      <c r="W10" s="29">
        <v>99</v>
      </c>
      <c r="Y10" s="4">
        <v>39</v>
      </c>
      <c r="Z10" s="28">
        <v>100</v>
      </c>
      <c r="AB10" s="4">
        <v>39</v>
      </c>
      <c r="AC10" s="28">
        <v>100</v>
      </c>
      <c r="AE10" s="4">
        <v>39</v>
      </c>
      <c r="AF10" s="28">
        <v>100</v>
      </c>
      <c r="AH10" s="8">
        <v>39</v>
      </c>
      <c r="AI10" s="28">
        <v>100</v>
      </c>
      <c r="AK10" s="8">
        <v>39</v>
      </c>
      <c r="AL10" s="28">
        <v>100</v>
      </c>
      <c r="AN10" s="4">
        <v>39</v>
      </c>
      <c r="AO10" s="28">
        <v>100</v>
      </c>
      <c r="AQ10" s="4">
        <v>29</v>
      </c>
      <c r="AR10" s="28">
        <v>100</v>
      </c>
      <c r="AT10" s="4">
        <v>29</v>
      </c>
      <c r="AU10" s="28">
        <v>100</v>
      </c>
      <c r="AW10" s="8">
        <v>29</v>
      </c>
      <c r="AX10" s="28">
        <v>100</v>
      </c>
    </row>
    <row r="11" spans="1:50" x14ac:dyDescent="0.3">
      <c r="A11" s="4">
        <v>38</v>
      </c>
      <c r="B11" s="28">
        <v>100</v>
      </c>
      <c r="D11" s="8">
        <v>38</v>
      </c>
      <c r="E11" s="28">
        <v>100</v>
      </c>
      <c r="G11" s="4">
        <v>38</v>
      </c>
      <c r="H11" s="28">
        <v>100</v>
      </c>
      <c r="J11" s="4">
        <v>38</v>
      </c>
      <c r="K11" s="29">
        <v>97</v>
      </c>
      <c r="M11" s="4">
        <v>38</v>
      </c>
      <c r="N11" s="28">
        <v>100</v>
      </c>
      <c r="P11" s="8">
        <v>38</v>
      </c>
      <c r="Q11" s="29">
        <v>98</v>
      </c>
      <c r="S11" s="8">
        <v>38</v>
      </c>
      <c r="T11" s="29">
        <v>98</v>
      </c>
      <c r="V11" s="8">
        <v>38</v>
      </c>
      <c r="W11" s="29">
        <v>98</v>
      </c>
      <c r="Y11" s="8">
        <v>38</v>
      </c>
      <c r="Z11" s="29">
        <v>99</v>
      </c>
      <c r="AB11" s="8">
        <v>38</v>
      </c>
      <c r="AC11" s="28">
        <v>100</v>
      </c>
      <c r="AE11" s="4">
        <v>38</v>
      </c>
      <c r="AF11" s="28">
        <v>100</v>
      </c>
      <c r="AH11" s="4">
        <v>38</v>
      </c>
      <c r="AI11" s="28">
        <v>100</v>
      </c>
      <c r="AK11" s="4">
        <v>38</v>
      </c>
      <c r="AL11" s="28">
        <v>100</v>
      </c>
      <c r="AN11" s="8">
        <v>38</v>
      </c>
      <c r="AO11" s="28">
        <v>100</v>
      </c>
      <c r="AQ11" s="8">
        <v>28</v>
      </c>
      <c r="AR11" s="28">
        <v>100</v>
      </c>
      <c r="AT11" s="8">
        <v>28</v>
      </c>
      <c r="AU11" s="28">
        <v>100</v>
      </c>
      <c r="AW11" s="4">
        <v>28</v>
      </c>
      <c r="AX11" s="28">
        <v>100</v>
      </c>
    </row>
    <row r="12" spans="1:50" x14ac:dyDescent="0.3">
      <c r="A12" s="8">
        <v>37</v>
      </c>
      <c r="B12" s="28">
        <v>100</v>
      </c>
      <c r="D12" s="4">
        <v>37</v>
      </c>
      <c r="E12" s="28">
        <v>100</v>
      </c>
      <c r="G12" s="8">
        <v>37</v>
      </c>
      <c r="H12" s="28">
        <v>100</v>
      </c>
      <c r="J12" s="4">
        <v>37</v>
      </c>
      <c r="K12" s="29">
        <v>97</v>
      </c>
      <c r="M12" s="8">
        <v>37</v>
      </c>
      <c r="N12" s="28">
        <v>100</v>
      </c>
      <c r="P12" s="8">
        <v>37</v>
      </c>
      <c r="Q12" s="29">
        <v>97</v>
      </c>
      <c r="S12" s="8">
        <v>37</v>
      </c>
      <c r="T12" s="29">
        <v>97</v>
      </c>
      <c r="V12" s="8">
        <v>37</v>
      </c>
      <c r="W12" s="29">
        <v>97</v>
      </c>
      <c r="Y12" s="8">
        <v>37</v>
      </c>
      <c r="Z12" s="29">
        <v>98</v>
      </c>
      <c r="AB12" s="4">
        <v>37</v>
      </c>
      <c r="AC12" s="28">
        <v>100</v>
      </c>
      <c r="AE12" s="4">
        <v>37</v>
      </c>
      <c r="AF12" s="28">
        <v>100</v>
      </c>
      <c r="AH12" s="8">
        <v>37</v>
      </c>
      <c r="AI12" s="28">
        <v>100</v>
      </c>
      <c r="AK12" s="8">
        <v>37</v>
      </c>
      <c r="AL12" s="28">
        <v>100</v>
      </c>
      <c r="AN12" s="4">
        <v>37</v>
      </c>
      <c r="AO12" s="28">
        <v>100</v>
      </c>
      <c r="AQ12" s="4">
        <v>27</v>
      </c>
      <c r="AR12" s="28">
        <v>100</v>
      </c>
      <c r="AT12" s="4">
        <v>27</v>
      </c>
      <c r="AU12" s="28">
        <v>100</v>
      </c>
      <c r="AW12" s="8">
        <v>27</v>
      </c>
      <c r="AX12" s="28">
        <v>100</v>
      </c>
    </row>
    <row r="13" spans="1:50" x14ac:dyDescent="0.3">
      <c r="A13" s="4">
        <v>36</v>
      </c>
      <c r="B13" s="28">
        <v>100</v>
      </c>
      <c r="D13" s="8">
        <v>36</v>
      </c>
      <c r="E13" s="28">
        <v>100</v>
      </c>
      <c r="G13" s="4">
        <v>36</v>
      </c>
      <c r="H13" s="28">
        <v>100</v>
      </c>
      <c r="J13" s="4">
        <v>36</v>
      </c>
      <c r="K13" s="29">
        <v>97</v>
      </c>
      <c r="M13" s="4">
        <v>36</v>
      </c>
      <c r="N13" s="28">
        <v>100</v>
      </c>
      <c r="P13" s="8">
        <v>36</v>
      </c>
      <c r="Q13" s="29">
        <v>96</v>
      </c>
      <c r="S13" s="8">
        <v>36</v>
      </c>
      <c r="T13" s="29">
        <v>96</v>
      </c>
      <c r="V13" s="8">
        <v>36</v>
      </c>
      <c r="W13" s="29">
        <v>96</v>
      </c>
      <c r="Y13" s="8">
        <v>36</v>
      </c>
      <c r="Z13" s="29">
        <v>97</v>
      </c>
      <c r="AB13" s="8">
        <v>36</v>
      </c>
      <c r="AC13" s="28">
        <v>100</v>
      </c>
      <c r="AE13" s="4">
        <v>36</v>
      </c>
      <c r="AF13" s="32">
        <v>99</v>
      </c>
      <c r="AH13" s="4">
        <v>36</v>
      </c>
      <c r="AI13" s="28">
        <v>100</v>
      </c>
      <c r="AK13" s="4">
        <v>36</v>
      </c>
      <c r="AL13" s="28">
        <v>100</v>
      </c>
      <c r="AN13" s="8">
        <v>36</v>
      </c>
      <c r="AO13" s="28">
        <v>100</v>
      </c>
      <c r="AQ13" s="8">
        <v>26</v>
      </c>
      <c r="AR13" s="28">
        <v>100</v>
      </c>
      <c r="AT13" s="8">
        <v>26</v>
      </c>
      <c r="AU13" s="28">
        <v>100</v>
      </c>
      <c r="AW13" s="4">
        <v>26</v>
      </c>
      <c r="AX13" s="28">
        <v>100</v>
      </c>
    </row>
    <row r="14" spans="1:50" x14ac:dyDescent="0.3">
      <c r="A14" s="8">
        <v>35</v>
      </c>
      <c r="B14" s="28">
        <v>100</v>
      </c>
      <c r="D14" s="4">
        <v>35</v>
      </c>
      <c r="E14" s="28">
        <v>100</v>
      </c>
      <c r="G14" s="8">
        <v>35</v>
      </c>
      <c r="H14" s="28">
        <v>100</v>
      </c>
      <c r="J14" s="8">
        <v>35</v>
      </c>
      <c r="K14" s="29">
        <v>97</v>
      </c>
      <c r="M14" s="8">
        <v>35</v>
      </c>
      <c r="N14" s="28">
        <v>100</v>
      </c>
      <c r="P14" s="8">
        <v>35</v>
      </c>
      <c r="Q14" s="29">
        <v>95</v>
      </c>
      <c r="S14" s="8">
        <v>35</v>
      </c>
      <c r="T14" s="29">
        <v>95</v>
      </c>
      <c r="V14" s="8">
        <v>35</v>
      </c>
      <c r="W14" s="29">
        <v>95</v>
      </c>
      <c r="Y14" s="8">
        <v>35</v>
      </c>
      <c r="Z14" s="29">
        <v>96</v>
      </c>
      <c r="AB14" s="4">
        <v>35</v>
      </c>
      <c r="AC14" s="28">
        <v>100</v>
      </c>
      <c r="AE14" s="8">
        <v>35</v>
      </c>
      <c r="AF14" s="29">
        <v>99</v>
      </c>
      <c r="AH14" s="8">
        <v>35</v>
      </c>
      <c r="AI14" s="29">
        <v>98</v>
      </c>
      <c r="AK14" s="8">
        <v>35</v>
      </c>
      <c r="AL14" s="28">
        <v>100</v>
      </c>
      <c r="AN14" s="4">
        <v>35</v>
      </c>
      <c r="AO14" s="28">
        <v>100</v>
      </c>
      <c r="AQ14" s="4">
        <v>25</v>
      </c>
      <c r="AR14" s="28">
        <v>100</v>
      </c>
      <c r="AT14" s="4">
        <v>25</v>
      </c>
      <c r="AU14" s="28">
        <v>100</v>
      </c>
      <c r="AW14" s="8">
        <v>25</v>
      </c>
      <c r="AX14" s="28">
        <v>100</v>
      </c>
    </row>
    <row r="15" spans="1:50" x14ac:dyDescent="0.3">
      <c r="A15" s="4">
        <v>34</v>
      </c>
      <c r="B15" s="28">
        <v>100</v>
      </c>
      <c r="D15" s="8">
        <v>34</v>
      </c>
      <c r="E15" s="28">
        <v>100</v>
      </c>
      <c r="G15" s="4">
        <v>34</v>
      </c>
      <c r="H15" s="28">
        <v>100</v>
      </c>
      <c r="J15" s="8">
        <v>34</v>
      </c>
      <c r="K15" s="33">
        <v>95</v>
      </c>
      <c r="M15" s="4">
        <v>34</v>
      </c>
      <c r="N15" s="28">
        <v>100</v>
      </c>
      <c r="P15" s="8">
        <v>34</v>
      </c>
      <c r="Q15" s="29">
        <v>92</v>
      </c>
      <c r="S15" s="8">
        <v>34</v>
      </c>
      <c r="T15" s="29">
        <v>92</v>
      </c>
      <c r="V15" s="8">
        <v>34</v>
      </c>
      <c r="W15" s="29">
        <v>92</v>
      </c>
      <c r="Y15" s="8">
        <v>34</v>
      </c>
      <c r="Z15" s="29">
        <v>95</v>
      </c>
      <c r="AB15" s="8">
        <v>34</v>
      </c>
      <c r="AC15" s="29">
        <v>99</v>
      </c>
      <c r="AE15" s="8">
        <v>34</v>
      </c>
      <c r="AF15" s="29">
        <v>98</v>
      </c>
      <c r="AH15" s="8">
        <v>34</v>
      </c>
      <c r="AI15" s="29">
        <v>97</v>
      </c>
      <c r="AK15" s="4">
        <v>34</v>
      </c>
      <c r="AL15" s="28">
        <v>100</v>
      </c>
      <c r="AN15" s="8">
        <v>34</v>
      </c>
      <c r="AO15" s="28">
        <v>100</v>
      </c>
      <c r="AQ15" s="8">
        <v>24</v>
      </c>
      <c r="AR15" s="28">
        <v>100</v>
      </c>
      <c r="AT15" s="8">
        <v>24</v>
      </c>
      <c r="AU15" s="28">
        <v>100</v>
      </c>
      <c r="AW15" s="4">
        <v>24</v>
      </c>
      <c r="AX15" s="28">
        <v>100</v>
      </c>
    </row>
    <row r="16" spans="1:50" x14ac:dyDescent="0.3">
      <c r="A16" s="8">
        <v>33</v>
      </c>
      <c r="B16" s="28">
        <v>100</v>
      </c>
      <c r="D16" s="4">
        <v>33</v>
      </c>
      <c r="E16" s="28">
        <v>100</v>
      </c>
      <c r="G16" s="8">
        <v>33</v>
      </c>
      <c r="H16" s="28">
        <v>100</v>
      </c>
      <c r="J16" s="8">
        <v>33</v>
      </c>
      <c r="K16" s="33">
        <v>95</v>
      </c>
      <c r="M16" s="8">
        <v>33</v>
      </c>
      <c r="N16" s="28">
        <v>100</v>
      </c>
      <c r="P16" s="8">
        <v>33</v>
      </c>
      <c r="Q16" s="29">
        <v>91</v>
      </c>
      <c r="S16" s="8">
        <v>33</v>
      </c>
      <c r="T16" s="29">
        <v>91</v>
      </c>
      <c r="V16" s="8">
        <v>33</v>
      </c>
      <c r="W16" s="29">
        <v>91</v>
      </c>
      <c r="Y16" s="8">
        <v>33</v>
      </c>
      <c r="Z16" s="29">
        <v>94</v>
      </c>
      <c r="AB16" s="8">
        <v>33</v>
      </c>
      <c r="AC16" s="29">
        <v>98</v>
      </c>
      <c r="AE16" s="8">
        <v>33</v>
      </c>
      <c r="AF16" s="29">
        <v>97</v>
      </c>
      <c r="AH16" s="8">
        <v>33</v>
      </c>
      <c r="AI16" s="29">
        <v>96</v>
      </c>
      <c r="AK16" s="8">
        <v>33</v>
      </c>
      <c r="AL16" s="29">
        <v>99</v>
      </c>
      <c r="AN16" s="4">
        <v>33</v>
      </c>
      <c r="AO16" s="28">
        <v>100</v>
      </c>
      <c r="AQ16" s="4">
        <v>23</v>
      </c>
      <c r="AR16" s="28">
        <v>100</v>
      </c>
      <c r="AT16" s="4">
        <v>23</v>
      </c>
      <c r="AU16" s="28">
        <v>100</v>
      </c>
      <c r="AW16" s="8">
        <v>23</v>
      </c>
      <c r="AX16" s="28">
        <v>100</v>
      </c>
    </row>
    <row r="17" spans="1:50" x14ac:dyDescent="0.3">
      <c r="A17" s="4">
        <v>32</v>
      </c>
      <c r="B17" s="28">
        <v>100</v>
      </c>
      <c r="D17" s="8">
        <v>32</v>
      </c>
      <c r="E17" s="28">
        <v>100</v>
      </c>
      <c r="G17" s="4">
        <v>32</v>
      </c>
      <c r="H17" s="28">
        <v>100</v>
      </c>
      <c r="J17" s="8">
        <v>32</v>
      </c>
      <c r="K17" s="29">
        <v>95</v>
      </c>
      <c r="M17" s="4">
        <v>32</v>
      </c>
      <c r="N17" s="28">
        <v>100</v>
      </c>
      <c r="P17" s="8">
        <v>32</v>
      </c>
      <c r="Q17" s="29">
        <v>90</v>
      </c>
      <c r="S17" s="8">
        <v>32</v>
      </c>
      <c r="T17" s="29">
        <v>90</v>
      </c>
      <c r="V17" s="8">
        <v>32</v>
      </c>
      <c r="W17" s="29">
        <v>90</v>
      </c>
      <c r="Y17" s="8">
        <v>32</v>
      </c>
      <c r="Z17" s="29">
        <v>93</v>
      </c>
      <c r="AB17" s="8">
        <v>32</v>
      </c>
      <c r="AC17" s="29">
        <v>97</v>
      </c>
      <c r="AE17" s="8">
        <v>32</v>
      </c>
      <c r="AF17" s="29">
        <v>96</v>
      </c>
      <c r="AH17" s="8">
        <v>32</v>
      </c>
      <c r="AI17" s="29">
        <v>95</v>
      </c>
      <c r="AK17" s="8">
        <v>32</v>
      </c>
      <c r="AL17" s="29">
        <v>98</v>
      </c>
      <c r="AN17" s="8">
        <v>32</v>
      </c>
      <c r="AO17" s="28">
        <v>100</v>
      </c>
      <c r="AQ17" s="8">
        <v>22</v>
      </c>
      <c r="AR17" s="28">
        <v>100</v>
      </c>
      <c r="AT17" s="8">
        <v>22</v>
      </c>
      <c r="AU17" s="28">
        <v>100</v>
      </c>
      <c r="AW17" s="4">
        <v>22</v>
      </c>
      <c r="AX17" s="28">
        <v>100</v>
      </c>
    </row>
    <row r="18" spans="1:50" x14ac:dyDescent="0.3">
      <c r="A18" s="8">
        <v>31</v>
      </c>
      <c r="B18" s="28">
        <v>100</v>
      </c>
      <c r="D18" s="4">
        <v>31</v>
      </c>
      <c r="E18" s="28">
        <v>100</v>
      </c>
      <c r="G18" s="8">
        <v>31</v>
      </c>
      <c r="H18" s="28">
        <v>100</v>
      </c>
      <c r="J18" s="8">
        <v>31</v>
      </c>
      <c r="K18" s="29">
        <v>90</v>
      </c>
      <c r="M18" s="8">
        <v>31</v>
      </c>
      <c r="N18" s="28">
        <v>100</v>
      </c>
      <c r="P18" s="8">
        <v>31</v>
      </c>
      <c r="Q18" s="29">
        <v>89</v>
      </c>
      <c r="S18" s="8">
        <v>31</v>
      </c>
      <c r="T18" s="29">
        <v>89</v>
      </c>
      <c r="V18" s="8">
        <v>31</v>
      </c>
      <c r="W18" s="29">
        <v>89</v>
      </c>
      <c r="Y18" s="8">
        <v>31</v>
      </c>
      <c r="Z18" s="29">
        <v>92</v>
      </c>
      <c r="AB18" s="8">
        <v>31</v>
      </c>
      <c r="AC18" s="29">
        <v>96</v>
      </c>
      <c r="AE18" s="8">
        <v>31</v>
      </c>
      <c r="AF18" s="29">
        <v>95</v>
      </c>
      <c r="AH18" s="8">
        <v>31</v>
      </c>
      <c r="AI18" s="29">
        <v>94</v>
      </c>
      <c r="AK18" s="8">
        <v>31</v>
      </c>
      <c r="AL18" s="29">
        <v>97</v>
      </c>
      <c r="AN18" s="4">
        <v>31</v>
      </c>
      <c r="AO18" s="28">
        <v>100</v>
      </c>
      <c r="AQ18" s="4">
        <v>21</v>
      </c>
      <c r="AR18" s="28">
        <v>100</v>
      </c>
      <c r="AT18" s="4">
        <v>21</v>
      </c>
      <c r="AU18" s="28">
        <v>100</v>
      </c>
      <c r="AW18" s="8">
        <v>21</v>
      </c>
      <c r="AX18" s="28">
        <v>100</v>
      </c>
    </row>
    <row r="19" spans="1:50" x14ac:dyDescent="0.3">
      <c r="A19" s="4">
        <v>30</v>
      </c>
      <c r="B19" s="28">
        <v>100</v>
      </c>
      <c r="D19" s="8">
        <v>30</v>
      </c>
      <c r="E19" s="28">
        <v>100</v>
      </c>
      <c r="G19" s="4">
        <v>30</v>
      </c>
      <c r="H19" s="28">
        <v>100</v>
      </c>
      <c r="J19" s="8">
        <v>30</v>
      </c>
      <c r="K19" s="29">
        <v>86</v>
      </c>
      <c r="M19" s="4">
        <v>30</v>
      </c>
      <c r="N19" s="28">
        <v>100</v>
      </c>
      <c r="P19" s="8">
        <v>30</v>
      </c>
      <c r="Q19" s="29">
        <v>84</v>
      </c>
      <c r="S19" s="8">
        <v>30</v>
      </c>
      <c r="T19" s="29">
        <v>84</v>
      </c>
      <c r="V19" s="8">
        <v>30</v>
      </c>
      <c r="W19" s="29">
        <v>84</v>
      </c>
      <c r="Y19" s="8">
        <v>30</v>
      </c>
      <c r="Z19" s="29">
        <v>91</v>
      </c>
      <c r="AB19" s="8">
        <v>30</v>
      </c>
      <c r="AC19" s="29">
        <v>95</v>
      </c>
      <c r="AE19" s="8">
        <v>30</v>
      </c>
      <c r="AF19" s="29">
        <v>94</v>
      </c>
      <c r="AH19" s="8">
        <v>30</v>
      </c>
      <c r="AI19" s="29">
        <v>93</v>
      </c>
      <c r="AK19" s="8">
        <v>30</v>
      </c>
      <c r="AL19" s="29">
        <v>96</v>
      </c>
      <c r="AN19" s="8">
        <v>30</v>
      </c>
      <c r="AO19" s="29">
        <v>99</v>
      </c>
      <c r="AQ19" s="8">
        <v>20</v>
      </c>
      <c r="AR19" s="28">
        <v>100</v>
      </c>
      <c r="AT19" s="8">
        <v>20</v>
      </c>
      <c r="AU19" s="28">
        <v>100</v>
      </c>
      <c r="AW19" s="4">
        <v>20</v>
      </c>
      <c r="AX19" s="28">
        <v>100</v>
      </c>
    </row>
    <row r="20" spans="1:50" x14ac:dyDescent="0.3">
      <c r="A20" s="8">
        <v>29</v>
      </c>
      <c r="B20" s="28">
        <v>100</v>
      </c>
      <c r="D20" s="4">
        <v>29</v>
      </c>
      <c r="E20" s="28">
        <v>100</v>
      </c>
      <c r="G20" s="8">
        <v>29</v>
      </c>
      <c r="H20" s="29">
        <v>95</v>
      </c>
      <c r="J20" s="8">
        <v>29</v>
      </c>
      <c r="K20" s="29">
        <v>82</v>
      </c>
      <c r="M20" s="8">
        <v>29</v>
      </c>
      <c r="N20" s="29">
        <v>95</v>
      </c>
      <c r="P20" s="8">
        <v>29</v>
      </c>
      <c r="Q20" s="29">
        <v>83</v>
      </c>
      <c r="S20" s="8">
        <v>29</v>
      </c>
      <c r="T20" s="29">
        <v>83</v>
      </c>
      <c r="V20" s="8">
        <v>29</v>
      </c>
      <c r="W20" s="29">
        <v>83</v>
      </c>
      <c r="Y20" s="8">
        <v>29</v>
      </c>
      <c r="Z20" s="29">
        <v>90</v>
      </c>
      <c r="AB20" s="8">
        <v>29</v>
      </c>
      <c r="AC20" s="29">
        <v>94</v>
      </c>
      <c r="AE20" s="8">
        <v>29</v>
      </c>
      <c r="AF20" s="29">
        <v>93</v>
      </c>
      <c r="AH20" s="8">
        <v>29</v>
      </c>
      <c r="AI20" s="29">
        <v>92</v>
      </c>
      <c r="AK20" s="8">
        <v>29</v>
      </c>
      <c r="AL20" s="29">
        <v>95</v>
      </c>
      <c r="AN20" s="8">
        <v>29</v>
      </c>
      <c r="AO20" s="29">
        <v>98</v>
      </c>
      <c r="AQ20" s="4">
        <v>19</v>
      </c>
      <c r="AR20" s="28">
        <v>100</v>
      </c>
      <c r="AT20" s="4">
        <v>19</v>
      </c>
      <c r="AU20" s="28">
        <v>100</v>
      </c>
      <c r="AW20" s="8">
        <v>19</v>
      </c>
      <c r="AX20" s="28">
        <v>100</v>
      </c>
    </row>
    <row r="21" spans="1:50" x14ac:dyDescent="0.3">
      <c r="A21" s="4">
        <v>28</v>
      </c>
      <c r="B21" s="28">
        <v>100</v>
      </c>
      <c r="D21" s="8">
        <v>28</v>
      </c>
      <c r="E21" s="28">
        <v>100</v>
      </c>
      <c r="G21" s="8">
        <v>28</v>
      </c>
      <c r="H21" s="29">
        <v>90</v>
      </c>
      <c r="J21" s="8">
        <v>28</v>
      </c>
      <c r="K21" s="29">
        <v>79</v>
      </c>
      <c r="M21" s="8">
        <v>28</v>
      </c>
      <c r="N21" s="29">
        <v>90</v>
      </c>
      <c r="P21" s="8">
        <v>28</v>
      </c>
      <c r="Q21" s="29">
        <v>82</v>
      </c>
      <c r="S21" s="8">
        <v>28</v>
      </c>
      <c r="T21" s="29">
        <v>82</v>
      </c>
      <c r="V21" s="8">
        <v>28</v>
      </c>
      <c r="W21" s="29">
        <v>82</v>
      </c>
      <c r="Y21" s="8">
        <v>28</v>
      </c>
      <c r="Z21" s="29">
        <v>89</v>
      </c>
      <c r="AB21" s="8">
        <v>28</v>
      </c>
      <c r="AC21" s="29">
        <v>93</v>
      </c>
      <c r="AE21" s="8">
        <v>28</v>
      </c>
      <c r="AF21" s="29">
        <v>92</v>
      </c>
      <c r="AH21" s="8">
        <v>28</v>
      </c>
      <c r="AI21" s="29">
        <v>91</v>
      </c>
      <c r="AK21" s="8">
        <v>28</v>
      </c>
      <c r="AL21" s="29">
        <v>94</v>
      </c>
      <c r="AN21" s="8">
        <v>28</v>
      </c>
      <c r="AO21" s="29">
        <v>97</v>
      </c>
      <c r="AQ21" s="8">
        <v>18</v>
      </c>
      <c r="AR21" s="28">
        <v>100</v>
      </c>
      <c r="AT21" s="8">
        <v>18</v>
      </c>
      <c r="AU21" s="28">
        <v>100</v>
      </c>
      <c r="AW21" s="4">
        <v>18</v>
      </c>
      <c r="AX21" s="28">
        <v>100</v>
      </c>
    </row>
    <row r="22" spans="1:50" x14ac:dyDescent="0.3">
      <c r="A22" s="8">
        <v>27</v>
      </c>
      <c r="B22" s="28">
        <v>100</v>
      </c>
      <c r="D22" s="4">
        <v>27</v>
      </c>
      <c r="E22" s="28">
        <v>100</v>
      </c>
      <c r="G22" s="8">
        <v>27</v>
      </c>
      <c r="H22" s="29">
        <v>86</v>
      </c>
      <c r="J22" s="8">
        <v>27</v>
      </c>
      <c r="K22" s="29">
        <v>76</v>
      </c>
      <c r="M22" s="8">
        <v>27</v>
      </c>
      <c r="N22" s="29">
        <v>86</v>
      </c>
      <c r="P22" s="8">
        <v>27</v>
      </c>
      <c r="Q22" s="29">
        <v>81</v>
      </c>
      <c r="S22" s="8">
        <v>27</v>
      </c>
      <c r="T22" s="29">
        <v>81</v>
      </c>
      <c r="V22" s="8">
        <v>27</v>
      </c>
      <c r="W22" s="29">
        <v>81</v>
      </c>
      <c r="Y22" s="8">
        <v>27</v>
      </c>
      <c r="Z22" s="29">
        <v>88</v>
      </c>
      <c r="AB22" s="8">
        <v>27</v>
      </c>
      <c r="AC22" s="29">
        <v>92</v>
      </c>
      <c r="AE22" s="8">
        <v>27</v>
      </c>
      <c r="AF22" s="29">
        <v>91</v>
      </c>
      <c r="AH22" s="8">
        <v>27</v>
      </c>
      <c r="AI22" s="29">
        <v>90</v>
      </c>
      <c r="AK22" s="8">
        <v>27</v>
      </c>
      <c r="AL22" s="29">
        <v>93</v>
      </c>
      <c r="AN22" s="8">
        <v>27</v>
      </c>
      <c r="AO22" s="29">
        <v>96</v>
      </c>
      <c r="AQ22" s="4">
        <v>17</v>
      </c>
      <c r="AR22" s="28">
        <v>100</v>
      </c>
      <c r="AT22" s="4">
        <v>17</v>
      </c>
      <c r="AU22" s="28">
        <v>100</v>
      </c>
      <c r="AW22" s="8">
        <v>17</v>
      </c>
      <c r="AX22" s="28">
        <v>100</v>
      </c>
    </row>
    <row r="23" spans="1:50" x14ac:dyDescent="0.3">
      <c r="A23" s="4">
        <v>26</v>
      </c>
      <c r="B23" s="28">
        <v>100</v>
      </c>
      <c r="D23" s="8">
        <v>26</v>
      </c>
      <c r="E23" s="28">
        <v>100</v>
      </c>
      <c r="G23" s="8">
        <v>26</v>
      </c>
      <c r="H23" s="29">
        <v>82</v>
      </c>
      <c r="J23" s="8">
        <v>26</v>
      </c>
      <c r="K23" s="29">
        <v>73</v>
      </c>
      <c r="M23" s="8">
        <v>26</v>
      </c>
      <c r="N23" s="29">
        <v>82</v>
      </c>
      <c r="P23" s="8">
        <v>26</v>
      </c>
      <c r="Q23" s="29">
        <v>80</v>
      </c>
      <c r="S23" s="8">
        <v>26</v>
      </c>
      <c r="T23" s="29">
        <v>80</v>
      </c>
      <c r="V23" s="8">
        <v>26</v>
      </c>
      <c r="W23" s="29">
        <v>80</v>
      </c>
      <c r="Y23" s="8">
        <v>26</v>
      </c>
      <c r="Z23" s="29">
        <v>87</v>
      </c>
      <c r="AB23" s="8">
        <v>26</v>
      </c>
      <c r="AC23" s="29">
        <v>91</v>
      </c>
      <c r="AE23" s="8">
        <v>26</v>
      </c>
      <c r="AF23" s="29">
        <v>90</v>
      </c>
      <c r="AH23" s="8">
        <v>26</v>
      </c>
      <c r="AI23" s="29">
        <v>89</v>
      </c>
      <c r="AK23" s="8">
        <v>26</v>
      </c>
      <c r="AL23" s="29">
        <v>92</v>
      </c>
      <c r="AN23" s="8">
        <v>26</v>
      </c>
      <c r="AO23" s="29">
        <v>95</v>
      </c>
      <c r="AQ23" s="8">
        <v>16</v>
      </c>
      <c r="AR23" s="28">
        <v>100</v>
      </c>
      <c r="AT23" s="8">
        <v>16</v>
      </c>
      <c r="AU23" s="28">
        <v>100</v>
      </c>
      <c r="AW23" s="4">
        <v>16</v>
      </c>
      <c r="AX23" s="28">
        <v>100</v>
      </c>
    </row>
    <row r="24" spans="1:50" x14ac:dyDescent="0.3">
      <c r="A24" s="8">
        <v>25</v>
      </c>
      <c r="B24" s="28">
        <v>100</v>
      </c>
      <c r="D24" s="4">
        <v>25</v>
      </c>
      <c r="E24" s="28">
        <v>100</v>
      </c>
      <c r="G24" s="8">
        <v>25</v>
      </c>
      <c r="H24" s="29">
        <v>79</v>
      </c>
      <c r="J24" s="8">
        <v>25</v>
      </c>
      <c r="K24" s="29">
        <v>71</v>
      </c>
      <c r="M24" s="8">
        <v>25</v>
      </c>
      <c r="N24" s="29">
        <v>79</v>
      </c>
      <c r="P24" s="8">
        <v>25</v>
      </c>
      <c r="Q24" s="29">
        <v>76</v>
      </c>
      <c r="S24" s="8">
        <v>25</v>
      </c>
      <c r="T24" s="29">
        <v>76</v>
      </c>
      <c r="V24" s="8">
        <v>25</v>
      </c>
      <c r="W24" s="29">
        <v>76</v>
      </c>
      <c r="Y24" s="8">
        <v>25</v>
      </c>
      <c r="Z24" s="29">
        <v>86</v>
      </c>
      <c r="AB24" s="8">
        <v>25</v>
      </c>
      <c r="AC24" s="29">
        <v>90</v>
      </c>
      <c r="AE24" s="8">
        <v>25</v>
      </c>
      <c r="AF24" s="29">
        <v>89</v>
      </c>
      <c r="AH24" s="8">
        <v>25</v>
      </c>
      <c r="AI24" s="29">
        <v>88</v>
      </c>
      <c r="AK24" s="8">
        <v>25</v>
      </c>
      <c r="AL24" s="29">
        <v>91</v>
      </c>
      <c r="AN24" s="8">
        <v>25</v>
      </c>
      <c r="AO24" s="29">
        <v>94</v>
      </c>
      <c r="AQ24" s="4">
        <v>15</v>
      </c>
      <c r="AR24" s="28">
        <v>100</v>
      </c>
      <c r="AT24" s="4">
        <v>15</v>
      </c>
      <c r="AU24" s="28">
        <v>100</v>
      </c>
      <c r="AW24" s="8">
        <v>15</v>
      </c>
      <c r="AX24" s="28">
        <v>100</v>
      </c>
    </row>
    <row r="25" spans="1:50" x14ac:dyDescent="0.3">
      <c r="A25" s="4">
        <v>24</v>
      </c>
      <c r="B25" s="28">
        <v>100</v>
      </c>
      <c r="D25" s="8">
        <v>24</v>
      </c>
      <c r="E25" s="29">
        <v>95</v>
      </c>
      <c r="G25" s="8">
        <v>24</v>
      </c>
      <c r="H25" s="29">
        <v>76</v>
      </c>
      <c r="J25" s="8">
        <v>24</v>
      </c>
      <c r="K25" s="29">
        <v>69</v>
      </c>
      <c r="M25" s="8">
        <v>24</v>
      </c>
      <c r="N25" s="29">
        <v>76</v>
      </c>
      <c r="P25" s="8">
        <v>24</v>
      </c>
      <c r="Q25" s="29">
        <v>75</v>
      </c>
      <c r="S25" s="8">
        <v>24</v>
      </c>
      <c r="T25" s="29">
        <v>75</v>
      </c>
      <c r="V25" s="8">
        <v>24</v>
      </c>
      <c r="W25" s="29">
        <v>75</v>
      </c>
      <c r="Y25" s="8">
        <v>24</v>
      </c>
      <c r="Z25" s="29">
        <v>85</v>
      </c>
      <c r="AB25" s="8">
        <v>24</v>
      </c>
      <c r="AC25" s="29">
        <v>89</v>
      </c>
      <c r="AE25" s="8">
        <v>24</v>
      </c>
      <c r="AF25" s="29">
        <v>88</v>
      </c>
      <c r="AH25" s="8">
        <v>24</v>
      </c>
      <c r="AI25" s="29">
        <v>87</v>
      </c>
      <c r="AK25" s="8">
        <v>24</v>
      </c>
      <c r="AL25" s="29">
        <v>90</v>
      </c>
      <c r="AN25" s="8">
        <v>24</v>
      </c>
      <c r="AO25" s="29">
        <v>93</v>
      </c>
      <c r="AQ25" s="8">
        <v>14</v>
      </c>
      <c r="AR25" s="29">
        <v>96</v>
      </c>
      <c r="AT25" s="8">
        <v>14</v>
      </c>
      <c r="AU25" s="28">
        <v>100</v>
      </c>
      <c r="AW25" s="4">
        <v>14</v>
      </c>
      <c r="AX25" s="28">
        <v>100</v>
      </c>
    </row>
    <row r="26" spans="1:50" x14ac:dyDescent="0.3">
      <c r="A26" s="8">
        <v>23</v>
      </c>
      <c r="B26" s="28">
        <v>100</v>
      </c>
      <c r="D26" s="8">
        <v>23</v>
      </c>
      <c r="E26" s="29">
        <v>90</v>
      </c>
      <c r="G26" s="8">
        <v>23</v>
      </c>
      <c r="H26" s="29">
        <v>73</v>
      </c>
      <c r="J26" s="8">
        <v>23</v>
      </c>
      <c r="K26" s="29">
        <v>68</v>
      </c>
      <c r="M26" s="8">
        <v>23</v>
      </c>
      <c r="N26" s="29">
        <v>73</v>
      </c>
      <c r="P26" s="8">
        <v>23</v>
      </c>
      <c r="Q26" s="29">
        <v>74</v>
      </c>
      <c r="S26" s="8">
        <v>23</v>
      </c>
      <c r="T26" s="29">
        <v>74</v>
      </c>
      <c r="V26" s="8">
        <v>23</v>
      </c>
      <c r="W26" s="29">
        <v>74</v>
      </c>
      <c r="Y26" s="8">
        <v>23</v>
      </c>
      <c r="Z26" s="29">
        <v>84</v>
      </c>
      <c r="AB26" s="8">
        <v>23</v>
      </c>
      <c r="AC26" s="29">
        <v>88</v>
      </c>
      <c r="AE26" s="8">
        <v>23</v>
      </c>
      <c r="AF26" s="29">
        <v>87</v>
      </c>
      <c r="AH26" s="8">
        <v>23</v>
      </c>
      <c r="AI26" s="29">
        <v>86</v>
      </c>
      <c r="AK26" s="8">
        <v>23</v>
      </c>
      <c r="AL26" s="29">
        <v>89</v>
      </c>
      <c r="AN26" s="8">
        <v>23</v>
      </c>
      <c r="AO26" s="29">
        <v>92</v>
      </c>
      <c r="AQ26" s="8">
        <v>13</v>
      </c>
      <c r="AR26" s="29">
        <v>92</v>
      </c>
      <c r="AT26" s="4">
        <v>13</v>
      </c>
      <c r="AU26" s="28">
        <v>100</v>
      </c>
      <c r="AW26" s="8">
        <v>13</v>
      </c>
      <c r="AX26" s="28">
        <v>100</v>
      </c>
    </row>
    <row r="27" spans="1:50" x14ac:dyDescent="0.3">
      <c r="A27" s="4">
        <v>22</v>
      </c>
      <c r="B27" s="28">
        <v>100</v>
      </c>
      <c r="D27" s="8">
        <v>22</v>
      </c>
      <c r="E27" s="29">
        <v>86</v>
      </c>
      <c r="G27" s="8">
        <v>22</v>
      </c>
      <c r="H27" s="29">
        <v>71</v>
      </c>
      <c r="J27" s="8">
        <v>22</v>
      </c>
      <c r="K27" s="29">
        <v>67</v>
      </c>
      <c r="M27" s="8">
        <v>22</v>
      </c>
      <c r="N27" s="29">
        <v>70</v>
      </c>
      <c r="P27" s="8">
        <v>22</v>
      </c>
      <c r="Q27" s="29">
        <v>73</v>
      </c>
      <c r="S27" s="8">
        <v>22</v>
      </c>
      <c r="T27" s="29">
        <v>73</v>
      </c>
      <c r="V27" s="8">
        <v>22</v>
      </c>
      <c r="W27" s="29">
        <v>73</v>
      </c>
      <c r="Y27" s="8">
        <v>22</v>
      </c>
      <c r="Z27" s="29">
        <v>83</v>
      </c>
      <c r="AB27" s="8">
        <v>22</v>
      </c>
      <c r="AC27" s="29">
        <v>87</v>
      </c>
      <c r="AE27" s="8">
        <v>22</v>
      </c>
      <c r="AF27" s="29">
        <v>86</v>
      </c>
      <c r="AH27" s="8">
        <v>22</v>
      </c>
      <c r="AI27" s="29">
        <v>85</v>
      </c>
      <c r="AK27" s="8">
        <v>22</v>
      </c>
      <c r="AL27" s="29">
        <v>88</v>
      </c>
      <c r="AN27" s="8">
        <v>22</v>
      </c>
      <c r="AO27" s="29">
        <v>91</v>
      </c>
      <c r="AQ27" s="8">
        <v>12</v>
      </c>
      <c r="AR27" s="29">
        <v>88</v>
      </c>
      <c r="AT27" s="8">
        <v>12</v>
      </c>
      <c r="AU27" s="28">
        <v>100</v>
      </c>
      <c r="AW27" s="4">
        <v>12</v>
      </c>
      <c r="AX27" s="28">
        <v>100</v>
      </c>
    </row>
    <row r="28" spans="1:50" x14ac:dyDescent="0.3">
      <c r="A28" s="8">
        <v>21</v>
      </c>
      <c r="B28" s="28">
        <v>100</v>
      </c>
      <c r="D28" s="8">
        <v>21</v>
      </c>
      <c r="E28" s="29">
        <v>82</v>
      </c>
      <c r="G28" s="8">
        <v>21</v>
      </c>
      <c r="H28" s="29">
        <v>69</v>
      </c>
      <c r="J28" s="8">
        <v>21</v>
      </c>
      <c r="K28" s="29">
        <v>66</v>
      </c>
      <c r="M28" s="8">
        <v>21</v>
      </c>
      <c r="N28" s="29">
        <v>68</v>
      </c>
      <c r="P28" s="8">
        <v>21</v>
      </c>
      <c r="Q28" s="29">
        <v>72</v>
      </c>
      <c r="S28" s="8">
        <v>21</v>
      </c>
      <c r="T28" s="29">
        <v>72</v>
      </c>
      <c r="V28" s="8">
        <v>21</v>
      </c>
      <c r="W28" s="29">
        <v>72</v>
      </c>
      <c r="Y28" s="8">
        <v>21</v>
      </c>
      <c r="Z28" s="29">
        <v>82</v>
      </c>
      <c r="AB28" s="8">
        <v>21</v>
      </c>
      <c r="AC28" s="29">
        <v>86</v>
      </c>
      <c r="AE28" s="8">
        <v>21</v>
      </c>
      <c r="AF28" s="29">
        <v>85</v>
      </c>
      <c r="AH28" s="8">
        <v>21</v>
      </c>
      <c r="AI28" s="29">
        <v>84</v>
      </c>
      <c r="AK28" s="8">
        <v>21</v>
      </c>
      <c r="AL28" s="29">
        <v>87</v>
      </c>
      <c r="AN28" s="8">
        <v>21</v>
      </c>
      <c r="AO28" s="29">
        <v>90</v>
      </c>
      <c r="AQ28" s="8">
        <v>11</v>
      </c>
      <c r="AR28" s="29">
        <v>85</v>
      </c>
      <c r="AT28" s="4">
        <v>11</v>
      </c>
      <c r="AU28" s="28">
        <v>100</v>
      </c>
      <c r="AW28" s="8">
        <v>11</v>
      </c>
      <c r="AX28" s="28">
        <v>100</v>
      </c>
    </row>
    <row r="29" spans="1:50" x14ac:dyDescent="0.3">
      <c r="A29" s="4">
        <v>20</v>
      </c>
      <c r="B29" s="28">
        <v>100</v>
      </c>
      <c r="D29" s="8">
        <v>20</v>
      </c>
      <c r="E29" s="29">
        <v>79</v>
      </c>
      <c r="G29" s="8">
        <v>20</v>
      </c>
      <c r="H29" s="29">
        <v>68</v>
      </c>
      <c r="J29" s="8">
        <v>20</v>
      </c>
      <c r="K29" s="29">
        <v>65</v>
      </c>
      <c r="M29" s="8">
        <v>20</v>
      </c>
      <c r="N29" s="29">
        <v>66</v>
      </c>
      <c r="P29" s="8">
        <v>20</v>
      </c>
      <c r="Q29" s="29">
        <v>71</v>
      </c>
      <c r="S29" s="8">
        <v>20</v>
      </c>
      <c r="T29" s="29">
        <v>71</v>
      </c>
      <c r="V29" s="8">
        <v>20</v>
      </c>
      <c r="W29" s="29">
        <v>71</v>
      </c>
      <c r="Y29" s="8">
        <v>20</v>
      </c>
      <c r="Z29" s="29">
        <v>79</v>
      </c>
      <c r="AB29" s="8">
        <v>20</v>
      </c>
      <c r="AC29" s="29">
        <v>82</v>
      </c>
      <c r="AE29" s="8">
        <v>20</v>
      </c>
      <c r="AF29" s="29">
        <v>84</v>
      </c>
      <c r="AH29" s="8">
        <v>20</v>
      </c>
      <c r="AI29" s="29">
        <v>83</v>
      </c>
      <c r="AK29" s="8">
        <v>20</v>
      </c>
      <c r="AL29" s="29">
        <v>86</v>
      </c>
      <c r="AN29" s="8">
        <v>20</v>
      </c>
      <c r="AO29" s="29">
        <v>89</v>
      </c>
      <c r="AQ29" s="8">
        <v>10</v>
      </c>
      <c r="AR29" s="29">
        <v>82</v>
      </c>
      <c r="AT29" s="8">
        <v>10</v>
      </c>
      <c r="AU29" s="29">
        <v>96</v>
      </c>
      <c r="AW29" s="4">
        <v>10</v>
      </c>
      <c r="AX29" s="28">
        <v>100</v>
      </c>
    </row>
    <row r="30" spans="1:50" x14ac:dyDescent="0.3">
      <c r="A30" s="8">
        <v>19</v>
      </c>
      <c r="B30" s="29">
        <v>94</v>
      </c>
      <c r="D30" s="8">
        <v>19</v>
      </c>
      <c r="E30" s="29">
        <v>76</v>
      </c>
      <c r="G30" s="8">
        <v>19</v>
      </c>
      <c r="H30" s="29">
        <v>67</v>
      </c>
      <c r="J30" s="8">
        <v>19</v>
      </c>
      <c r="K30" s="29">
        <v>64</v>
      </c>
      <c r="M30" s="8">
        <v>19</v>
      </c>
      <c r="N30" s="29">
        <v>65</v>
      </c>
      <c r="P30" s="8">
        <v>19</v>
      </c>
      <c r="Q30" s="29">
        <v>65</v>
      </c>
      <c r="S30" s="8">
        <v>19</v>
      </c>
      <c r="T30" s="29">
        <v>65</v>
      </c>
      <c r="V30" s="8">
        <v>19</v>
      </c>
      <c r="W30" s="29">
        <v>65</v>
      </c>
      <c r="Y30" s="8">
        <v>19</v>
      </c>
      <c r="Z30" s="29">
        <v>76</v>
      </c>
      <c r="AB30" s="8">
        <v>19</v>
      </c>
      <c r="AC30" s="29">
        <v>79</v>
      </c>
      <c r="AE30" s="8">
        <v>19</v>
      </c>
      <c r="AF30" s="29">
        <v>83</v>
      </c>
      <c r="AH30" s="8">
        <v>19</v>
      </c>
      <c r="AI30" s="29">
        <v>82</v>
      </c>
      <c r="AK30" s="8">
        <v>19</v>
      </c>
      <c r="AL30" s="29">
        <v>85</v>
      </c>
      <c r="AN30" s="8">
        <v>19</v>
      </c>
      <c r="AO30" s="29">
        <v>88</v>
      </c>
      <c r="AQ30" s="8">
        <v>9</v>
      </c>
      <c r="AR30" s="29">
        <v>79</v>
      </c>
      <c r="AT30" s="8">
        <v>9</v>
      </c>
      <c r="AU30" s="29">
        <v>92</v>
      </c>
      <c r="AW30" s="8">
        <v>9</v>
      </c>
      <c r="AX30" s="28">
        <v>100</v>
      </c>
    </row>
    <row r="31" spans="1:50" x14ac:dyDescent="0.3">
      <c r="A31" s="8">
        <v>18</v>
      </c>
      <c r="B31" s="29">
        <v>89</v>
      </c>
      <c r="D31" s="8">
        <v>18</v>
      </c>
      <c r="E31" s="29">
        <v>73</v>
      </c>
      <c r="G31" s="8">
        <v>18</v>
      </c>
      <c r="H31" s="29">
        <v>66</v>
      </c>
      <c r="J31" s="8">
        <v>18</v>
      </c>
      <c r="K31" s="33">
        <v>63</v>
      </c>
      <c r="M31" s="8">
        <v>18</v>
      </c>
      <c r="N31" s="29">
        <v>64</v>
      </c>
      <c r="P31" s="8">
        <v>18</v>
      </c>
      <c r="Q31" s="29">
        <v>64</v>
      </c>
      <c r="S31" s="8">
        <v>18</v>
      </c>
      <c r="T31" s="29">
        <v>64</v>
      </c>
      <c r="V31" s="8">
        <v>18</v>
      </c>
      <c r="W31" s="29">
        <v>64</v>
      </c>
      <c r="Y31" s="8">
        <v>18</v>
      </c>
      <c r="Z31" s="29">
        <v>74</v>
      </c>
      <c r="AB31" s="8">
        <v>18</v>
      </c>
      <c r="AC31" s="29">
        <v>76</v>
      </c>
      <c r="AE31" s="8">
        <v>18</v>
      </c>
      <c r="AF31" s="29">
        <v>80</v>
      </c>
      <c r="AH31" s="8">
        <v>18</v>
      </c>
      <c r="AI31" s="29">
        <v>81</v>
      </c>
      <c r="AK31" s="8">
        <v>18</v>
      </c>
      <c r="AL31" s="29">
        <v>84</v>
      </c>
      <c r="AN31" s="8">
        <v>18</v>
      </c>
      <c r="AO31" s="29">
        <v>87</v>
      </c>
      <c r="AQ31" s="8">
        <v>8</v>
      </c>
      <c r="AR31" s="29">
        <v>77</v>
      </c>
      <c r="AT31" s="8">
        <v>8</v>
      </c>
      <c r="AU31" s="29">
        <v>88</v>
      </c>
      <c r="AW31" s="4">
        <v>8</v>
      </c>
      <c r="AX31" s="28">
        <v>100</v>
      </c>
    </row>
    <row r="32" spans="1:50" x14ac:dyDescent="0.3">
      <c r="A32" s="8">
        <v>17</v>
      </c>
      <c r="B32" s="29">
        <v>85</v>
      </c>
      <c r="D32" s="8">
        <v>17</v>
      </c>
      <c r="E32" s="29">
        <v>70</v>
      </c>
      <c r="G32" s="8">
        <v>17</v>
      </c>
      <c r="H32" s="29">
        <v>65</v>
      </c>
      <c r="J32" s="8">
        <v>17</v>
      </c>
      <c r="K32" s="29">
        <v>63</v>
      </c>
      <c r="M32" s="8">
        <v>17</v>
      </c>
      <c r="N32" s="29">
        <v>63</v>
      </c>
      <c r="P32" s="8">
        <v>17</v>
      </c>
      <c r="Q32" s="29">
        <v>63</v>
      </c>
      <c r="S32" s="8">
        <v>17</v>
      </c>
      <c r="T32" s="29">
        <v>63</v>
      </c>
      <c r="V32" s="8">
        <v>17</v>
      </c>
      <c r="W32" s="29">
        <v>63</v>
      </c>
      <c r="Y32" s="8">
        <v>17</v>
      </c>
      <c r="Z32" s="29">
        <v>72</v>
      </c>
      <c r="AB32" s="8">
        <v>17</v>
      </c>
      <c r="AC32" s="29">
        <v>74</v>
      </c>
      <c r="AE32" s="8">
        <v>17</v>
      </c>
      <c r="AF32" s="29">
        <v>77</v>
      </c>
      <c r="AH32" s="8">
        <v>17</v>
      </c>
      <c r="AI32" s="29">
        <v>80</v>
      </c>
      <c r="AK32" s="8">
        <v>17</v>
      </c>
      <c r="AL32" s="29">
        <v>83</v>
      </c>
      <c r="AN32" s="8">
        <v>17</v>
      </c>
      <c r="AO32" s="29">
        <v>86</v>
      </c>
      <c r="AQ32" s="8">
        <v>7</v>
      </c>
      <c r="AR32" s="29">
        <v>75</v>
      </c>
      <c r="AT32" s="8">
        <v>7</v>
      </c>
      <c r="AU32" s="29">
        <v>85</v>
      </c>
      <c r="AW32" s="8">
        <v>7</v>
      </c>
      <c r="AX32" s="29">
        <v>95</v>
      </c>
    </row>
    <row r="33" spans="1:50" x14ac:dyDescent="0.3">
      <c r="A33" s="8">
        <v>16</v>
      </c>
      <c r="B33" s="29">
        <v>81</v>
      </c>
      <c r="D33" s="8">
        <v>16</v>
      </c>
      <c r="E33" s="29">
        <v>68</v>
      </c>
      <c r="G33" s="8">
        <v>16</v>
      </c>
      <c r="H33" s="29">
        <v>64</v>
      </c>
      <c r="J33" s="8">
        <v>16</v>
      </c>
      <c r="K33" s="33">
        <v>62</v>
      </c>
      <c r="M33" s="8">
        <v>16</v>
      </c>
      <c r="N33" s="29">
        <v>62</v>
      </c>
      <c r="P33" s="8">
        <v>16</v>
      </c>
      <c r="Q33" s="29">
        <v>62</v>
      </c>
      <c r="S33" s="8">
        <v>16</v>
      </c>
      <c r="T33" s="29">
        <v>62</v>
      </c>
      <c r="V33" s="8">
        <v>16</v>
      </c>
      <c r="W33" s="33">
        <v>62</v>
      </c>
      <c r="Y33" s="8">
        <v>16</v>
      </c>
      <c r="Z33" s="29">
        <v>70</v>
      </c>
      <c r="AB33" s="8">
        <v>16</v>
      </c>
      <c r="AC33" s="29">
        <v>72</v>
      </c>
      <c r="AE33" s="8">
        <v>16</v>
      </c>
      <c r="AF33" s="29">
        <v>74</v>
      </c>
      <c r="AH33" s="8">
        <v>16</v>
      </c>
      <c r="AI33" s="29">
        <v>77</v>
      </c>
      <c r="AK33" s="8">
        <v>16</v>
      </c>
      <c r="AL33" s="29">
        <v>80</v>
      </c>
      <c r="AN33" s="8">
        <v>16</v>
      </c>
      <c r="AO33" s="29">
        <v>85</v>
      </c>
      <c r="AQ33" s="8">
        <v>6</v>
      </c>
      <c r="AR33" s="29">
        <v>73</v>
      </c>
      <c r="AT33" s="8">
        <v>6</v>
      </c>
      <c r="AU33" s="29">
        <v>82</v>
      </c>
      <c r="AW33" s="8">
        <v>6</v>
      </c>
      <c r="AX33" s="29">
        <v>91</v>
      </c>
    </row>
    <row r="34" spans="1:50" x14ac:dyDescent="0.3">
      <c r="A34" s="8">
        <v>15</v>
      </c>
      <c r="B34" s="29">
        <v>77</v>
      </c>
      <c r="D34" s="8">
        <v>15</v>
      </c>
      <c r="E34" s="29">
        <v>66</v>
      </c>
      <c r="G34" s="8">
        <v>15</v>
      </c>
      <c r="H34" s="29">
        <v>63</v>
      </c>
      <c r="J34" s="8">
        <v>15</v>
      </c>
      <c r="K34" s="29">
        <v>62</v>
      </c>
      <c r="M34" s="8">
        <v>15</v>
      </c>
      <c r="N34" s="29">
        <v>61</v>
      </c>
      <c r="P34" s="8">
        <v>15</v>
      </c>
      <c r="Q34" s="29">
        <v>61</v>
      </c>
      <c r="S34" s="8">
        <v>15</v>
      </c>
      <c r="T34" s="29">
        <v>61</v>
      </c>
      <c r="V34" s="8">
        <v>15</v>
      </c>
      <c r="W34" s="29">
        <v>62</v>
      </c>
      <c r="Y34" s="8">
        <v>15</v>
      </c>
      <c r="Z34" s="29">
        <v>68</v>
      </c>
      <c r="AB34" s="8">
        <v>15</v>
      </c>
      <c r="AC34" s="29">
        <v>70</v>
      </c>
      <c r="AE34" s="8">
        <v>15</v>
      </c>
      <c r="AF34" s="29">
        <v>72</v>
      </c>
      <c r="AH34" s="8">
        <v>15</v>
      </c>
      <c r="AI34" s="29">
        <v>74</v>
      </c>
      <c r="AK34" s="8">
        <v>15</v>
      </c>
      <c r="AL34" s="29">
        <v>77</v>
      </c>
      <c r="AN34" s="8">
        <v>15</v>
      </c>
      <c r="AO34" s="29">
        <v>84</v>
      </c>
      <c r="AQ34" s="8">
        <v>5</v>
      </c>
      <c r="AR34" s="29">
        <v>71</v>
      </c>
      <c r="AT34" s="8">
        <v>5</v>
      </c>
      <c r="AU34" s="29">
        <v>79</v>
      </c>
      <c r="AW34" s="8">
        <v>5</v>
      </c>
      <c r="AX34" s="29">
        <v>87</v>
      </c>
    </row>
    <row r="35" spans="1:50" x14ac:dyDescent="0.3">
      <c r="A35" s="8">
        <v>14</v>
      </c>
      <c r="B35" s="29">
        <v>74</v>
      </c>
      <c r="D35" s="8">
        <v>14</v>
      </c>
      <c r="E35" s="29">
        <v>65</v>
      </c>
      <c r="G35" s="8">
        <v>14</v>
      </c>
      <c r="H35" s="29">
        <v>62</v>
      </c>
      <c r="J35" s="8">
        <v>14</v>
      </c>
      <c r="K35" s="33">
        <v>61</v>
      </c>
      <c r="M35" s="8">
        <v>14</v>
      </c>
      <c r="N35" s="30">
        <v>60</v>
      </c>
      <c r="P35" s="8">
        <v>14</v>
      </c>
      <c r="Q35" s="33">
        <v>60</v>
      </c>
      <c r="S35" s="8">
        <v>14</v>
      </c>
      <c r="T35" s="33">
        <v>60</v>
      </c>
      <c r="V35" s="8">
        <v>14</v>
      </c>
      <c r="W35" s="33">
        <v>61</v>
      </c>
      <c r="Y35" s="8">
        <v>14</v>
      </c>
      <c r="Z35" s="29">
        <v>66</v>
      </c>
      <c r="AB35" s="8">
        <v>14</v>
      </c>
      <c r="AC35" s="29">
        <v>68</v>
      </c>
      <c r="AE35" s="8">
        <v>14</v>
      </c>
      <c r="AF35" s="29">
        <v>70</v>
      </c>
      <c r="AH35" s="8">
        <v>14</v>
      </c>
      <c r="AI35" s="29">
        <v>72</v>
      </c>
      <c r="AK35" s="8">
        <v>14</v>
      </c>
      <c r="AL35" s="29">
        <v>74</v>
      </c>
      <c r="AN35" s="8">
        <v>14</v>
      </c>
      <c r="AO35" s="29">
        <v>83</v>
      </c>
      <c r="AQ35" s="8">
        <v>4</v>
      </c>
      <c r="AR35" s="29">
        <v>69</v>
      </c>
      <c r="AT35" s="8">
        <v>4</v>
      </c>
      <c r="AU35" s="29">
        <v>76</v>
      </c>
      <c r="AW35" s="8">
        <v>4</v>
      </c>
      <c r="AX35" s="29">
        <v>83</v>
      </c>
    </row>
    <row r="36" spans="1:50" x14ac:dyDescent="0.3">
      <c r="A36" s="8">
        <v>13</v>
      </c>
      <c r="B36" s="29">
        <v>71</v>
      </c>
      <c r="D36" s="8">
        <v>13</v>
      </c>
      <c r="E36" s="29">
        <v>64</v>
      </c>
      <c r="G36" s="8">
        <v>13</v>
      </c>
      <c r="H36" s="29">
        <v>62</v>
      </c>
      <c r="J36" s="8">
        <v>13</v>
      </c>
      <c r="K36" s="29">
        <v>61</v>
      </c>
      <c r="M36" s="4">
        <v>13</v>
      </c>
      <c r="N36" s="30">
        <v>60</v>
      </c>
      <c r="P36" s="4">
        <v>13</v>
      </c>
      <c r="Q36" s="30">
        <v>60</v>
      </c>
      <c r="S36" s="4">
        <v>13</v>
      </c>
      <c r="T36" s="30">
        <v>60</v>
      </c>
      <c r="V36" s="8">
        <v>13</v>
      </c>
      <c r="W36" s="29">
        <v>61</v>
      </c>
      <c r="Y36" s="8">
        <v>13</v>
      </c>
      <c r="Z36" s="29">
        <v>64</v>
      </c>
      <c r="AB36" s="8">
        <v>13</v>
      </c>
      <c r="AC36" s="29">
        <v>66</v>
      </c>
      <c r="AE36" s="8">
        <v>13</v>
      </c>
      <c r="AF36" s="29">
        <v>68</v>
      </c>
      <c r="AH36" s="8">
        <v>13</v>
      </c>
      <c r="AI36" s="29">
        <v>70</v>
      </c>
      <c r="AK36" s="8">
        <v>13</v>
      </c>
      <c r="AL36" s="29">
        <v>71</v>
      </c>
      <c r="AN36" s="8">
        <v>13</v>
      </c>
      <c r="AO36" s="29">
        <v>80</v>
      </c>
      <c r="AQ36" s="8">
        <v>3</v>
      </c>
      <c r="AR36" s="29">
        <v>67</v>
      </c>
      <c r="AT36" s="8">
        <v>3</v>
      </c>
      <c r="AU36" s="29">
        <v>74</v>
      </c>
      <c r="AW36" s="8">
        <v>3</v>
      </c>
      <c r="AX36" s="29">
        <v>80</v>
      </c>
    </row>
    <row r="37" spans="1:50" x14ac:dyDescent="0.3">
      <c r="A37" s="8">
        <v>12</v>
      </c>
      <c r="B37" s="29">
        <v>69</v>
      </c>
      <c r="D37" s="8">
        <v>12</v>
      </c>
      <c r="E37" s="29">
        <v>63</v>
      </c>
      <c r="G37" s="8">
        <v>12</v>
      </c>
      <c r="H37" s="33">
        <v>61</v>
      </c>
      <c r="J37" s="8">
        <v>12</v>
      </c>
      <c r="K37" s="33">
        <v>60</v>
      </c>
      <c r="M37" s="8">
        <v>12</v>
      </c>
      <c r="N37" s="29">
        <v>55</v>
      </c>
      <c r="P37" s="8">
        <v>12</v>
      </c>
      <c r="Q37" s="29">
        <v>55</v>
      </c>
      <c r="S37" s="8">
        <v>12</v>
      </c>
      <c r="T37" s="29">
        <v>55</v>
      </c>
      <c r="V37" s="4">
        <v>12</v>
      </c>
      <c r="W37" s="30">
        <v>60</v>
      </c>
      <c r="Y37" s="8">
        <v>12</v>
      </c>
      <c r="Z37" s="29">
        <v>62</v>
      </c>
      <c r="AB37" s="8">
        <v>12</v>
      </c>
      <c r="AC37" s="29">
        <v>64</v>
      </c>
      <c r="AE37" s="8">
        <v>12</v>
      </c>
      <c r="AF37" s="29">
        <v>66</v>
      </c>
      <c r="AH37" s="8">
        <v>12</v>
      </c>
      <c r="AI37" s="29">
        <v>68</v>
      </c>
      <c r="AK37" s="8">
        <v>12</v>
      </c>
      <c r="AL37" s="29">
        <v>69</v>
      </c>
      <c r="AN37" s="8">
        <v>12</v>
      </c>
      <c r="AO37" s="29">
        <v>76</v>
      </c>
      <c r="AQ37" s="8">
        <v>2</v>
      </c>
      <c r="AR37" s="29">
        <v>65</v>
      </c>
      <c r="AT37" s="8">
        <v>2</v>
      </c>
      <c r="AU37" s="29">
        <v>72</v>
      </c>
      <c r="AW37" s="8">
        <v>2</v>
      </c>
      <c r="AX37" s="29">
        <v>77</v>
      </c>
    </row>
    <row r="38" spans="1:50" x14ac:dyDescent="0.3">
      <c r="A38" s="8">
        <v>11</v>
      </c>
      <c r="B38" s="29">
        <v>67</v>
      </c>
      <c r="D38" s="8">
        <v>11</v>
      </c>
      <c r="E38" s="29">
        <v>62</v>
      </c>
      <c r="G38" s="8">
        <v>11</v>
      </c>
      <c r="H38" s="29">
        <v>61</v>
      </c>
      <c r="J38" s="4">
        <v>11</v>
      </c>
      <c r="K38" s="30">
        <v>60</v>
      </c>
      <c r="M38" s="8">
        <v>11</v>
      </c>
      <c r="N38" s="31">
        <v>50</v>
      </c>
      <c r="P38" s="8">
        <v>11</v>
      </c>
      <c r="Q38" s="31">
        <v>50</v>
      </c>
      <c r="S38" s="8">
        <v>11</v>
      </c>
      <c r="T38" s="31">
        <v>50</v>
      </c>
      <c r="V38" s="8">
        <v>11</v>
      </c>
      <c r="W38" s="29">
        <v>55</v>
      </c>
      <c r="Y38" s="4">
        <v>11</v>
      </c>
      <c r="Z38" s="30">
        <v>60</v>
      </c>
      <c r="AB38" s="8">
        <v>11</v>
      </c>
      <c r="AC38" s="29">
        <v>62</v>
      </c>
      <c r="AE38" s="8">
        <v>11</v>
      </c>
      <c r="AF38" s="29">
        <v>64</v>
      </c>
      <c r="AH38" s="8">
        <v>11</v>
      </c>
      <c r="AI38" s="29">
        <v>66</v>
      </c>
      <c r="AK38" s="8">
        <v>11</v>
      </c>
      <c r="AL38" s="29">
        <v>67</v>
      </c>
      <c r="AN38" s="8">
        <v>11</v>
      </c>
      <c r="AO38" s="29">
        <v>73</v>
      </c>
      <c r="AQ38" s="8">
        <v>1</v>
      </c>
      <c r="AR38" s="29">
        <v>63</v>
      </c>
      <c r="AT38" s="8">
        <v>1</v>
      </c>
      <c r="AU38" s="29">
        <v>70</v>
      </c>
      <c r="AW38" s="8">
        <v>1</v>
      </c>
      <c r="AX38" s="29">
        <v>74</v>
      </c>
    </row>
    <row r="39" spans="1:50" x14ac:dyDescent="0.3">
      <c r="A39" s="8">
        <v>10</v>
      </c>
      <c r="B39" s="29">
        <v>65</v>
      </c>
      <c r="D39" s="8">
        <v>10</v>
      </c>
      <c r="E39" s="29">
        <v>61</v>
      </c>
      <c r="G39" s="8">
        <v>10</v>
      </c>
      <c r="H39" s="33">
        <v>60</v>
      </c>
      <c r="J39" s="8">
        <v>10</v>
      </c>
      <c r="K39" s="29">
        <v>55</v>
      </c>
      <c r="M39" s="8">
        <v>10</v>
      </c>
      <c r="N39" s="29">
        <v>46</v>
      </c>
      <c r="P39" s="8">
        <v>10</v>
      </c>
      <c r="Q39" s="29">
        <v>46</v>
      </c>
      <c r="S39" s="8">
        <v>10</v>
      </c>
      <c r="T39" s="29">
        <v>46</v>
      </c>
      <c r="V39" s="8">
        <v>10</v>
      </c>
      <c r="W39" s="31">
        <v>50</v>
      </c>
      <c r="Y39" s="8">
        <v>10</v>
      </c>
      <c r="Z39" s="29">
        <v>56</v>
      </c>
      <c r="AB39" s="4">
        <v>10</v>
      </c>
      <c r="AC39" s="30">
        <v>60</v>
      </c>
      <c r="AE39" s="8">
        <v>10</v>
      </c>
      <c r="AF39" s="29">
        <v>62</v>
      </c>
      <c r="AH39" s="8">
        <v>10</v>
      </c>
      <c r="AI39" s="29">
        <v>64</v>
      </c>
      <c r="AK39" s="8">
        <v>10</v>
      </c>
      <c r="AL39" s="29">
        <v>65</v>
      </c>
      <c r="AN39" s="8">
        <v>10</v>
      </c>
      <c r="AO39" s="29">
        <v>70</v>
      </c>
      <c r="AQ39" s="8">
        <v>0</v>
      </c>
      <c r="AR39" s="29">
        <v>61</v>
      </c>
      <c r="AT39" s="8">
        <v>0</v>
      </c>
      <c r="AU39" s="29">
        <v>68</v>
      </c>
      <c r="AW39" s="8">
        <v>0</v>
      </c>
      <c r="AX39" s="29">
        <v>71</v>
      </c>
    </row>
    <row r="40" spans="1:50" x14ac:dyDescent="0.3">
      <c r="A40" s="8">
        <v>9</v>
      </c>
      <c r="B40" s="29">
        <v>63</v>
      </c>
      <c r="D40" s="8">
        <v>9</v>
      </c>
      <c r="E40" s="33">
        <v>60</v>
      </c>
      <c r="G40" s="4">
        <v>9</v>
      </c>
      <c r="H40" s="30">
        <v>60</v>
      </c>
      <c r="J40" s="8">
        <v>9</v>
      </c>
      <c r="K40" s="31">
        <v>50</v>
      </c>
      <c r="M40" s="8">
        <v>9</v>
      </c>
      <c r="N40" s="29">
        <v>43</v>
      </c>
      <c r="P40" s="8">
        <v>9</v>
      </c>
      <c r="Q40" s="29">
        <v>43</v>
      </c>
      <c r="S40" s="8">
        <v>9</v>
      </c>
      <c r="T40" s="29">
        <v>43</v>
      </c>
      <c r="V40" s="8">
        <v>9</v>
      </c>
      <c r="W40" s="29">
        <v>46</v>
      </c>
      <c r="Y40" s="8">
        <v>9</v>
      </c>
      <c r="Z40" s="29">
        <v>52</v>
      </c>
      <c r="AB40" s="8">
        <v>9</v>
      </c>
      <c r="AC40" s="29">
        <v>56</v>
      </c>
      <c r="AE40" s="4">
        <v>9</v>
      </c>
      <c r="AF40" s="30">
        <v>60</v>
      </c>
      <c r="AH40" s="8">
        <v>9</v>
      </c>
      <c r="AI40" s="29">
        <v>62</v>
      </c>
      <c r="AK40" s="8">
        <v>9</v>
      </c>
      <c r="AL40" s="29">
        <v>63</v>
      </c>
      <c r="AN40" s="8">
        <v>9</v>
      </c>
      <c r="AO40" s="29">
        <v>68</v>
      </c>
      <c r="AQ40" s="38">
        <v>-1</v>
      </c>
      <c r="AR40" s="30">
        <v>60</v>
      </c>
      <c r="AT40" s="8">
        <v>-1</v>
      </c>
      <c r="AU40" s="29">
        <v>66</v>
      </c>
      <c r="AW40" s="8">
        <v>-1</v>
      </c>
      <c r="AX40" s="29">
        <v>69</v>
      </c>
    </row>
    <row r="41" spans="1:50" x14ac:dyDescent="0.3">
      <c r="A41" s="8">
        <v>8</v>
      </c>
      <c r="B41" s="29">
        <v>61</v>
      </c>
      <c r="D41" s="4">
        <v>8</v>
      </c>
      <c r="E41" s="30">
        <v>60</v>
      </c>
      <c r="G41" s="8">
        <v>8</v>
      </c>
      <c r="H41" s="29">
        <v>54</v>
      </c>
      <c r="J41" s="8">
        <v>8</v>
      </c>
      <c r="K41" s="29">
        <v>46</v>
      </c>
      <c r="M41" s="4">
        <v>8</v>
      </c>
      <c r="N41" s="30">
        <v>40</v>
      </c>
      <c r="P41" s="4">
        <v>8</v>
      </c>
      <c r="Q41" s="30">
        <v>40</v>
      </c>
      <c r="S41" s="4">
        <v>8</v>
      </c>
      <c r="T41" s="30">
        <v>40</v>
      </c>
      <c r="V41" s="8">
        <v>8</v>
      </c>
      <c r="W41" s="29">
        <v>43</v>
      </c>
      <c r="Y41" s="8">
        <v>8</v>
      </c>
      <c r="Z41" s="29">
        <v>48</v>
      </c>
      <c r="AB41" s="8">
        <v>8</v>
      </c>
      <c r="AC41" s="29">
        <v>52</v>
      </c>
      <c r="AE41" s="8">
        <v>8</v>
      </c>
      <c r="AF41" s="29">
        <v>56</v>
      </c>
      <c r="AH41" s="4">
        <v>8</v>
      </c>
      <c r="AI41" s="30">
        <v>60</v>
      </c>
      <c r="AK41" s="8">
        <v>8</v>
      </c>
      <c r="AL41" s="29">
        <v>61</v>
      </c>
      <c r="AN41" s="8">
        <v>8</v>
      </c>
      <c r="AO41" s="29">
        <v>66</v>
      </c>
      <c r="AQ41" s="8">
        <v>-2</v>
      </c>
      <c r="AR41" s="29">
        <v>53</v>
      </c>
      <c r="AT41" s="8">
        <v>-2</v>
      </c>
      <c r="AU41" s="29">
        <v>64</v>
      </c>
      <c r="AW41" s="8">
        <v>-2</v>
      </c>
      <c r="AX41" s="29">
        <v>67</v>
      </c>
    </row>
    <row r="42" spans="1:50" x14ac:dyDescent="0.3">
      <c r="A42" s="4">
        <v>7</v>
      </c>
      <c r="B42" s="30">
        <v>60</v>
      </c>
      <c r="D42" s="8">
        <v>7</v>
      </c>
      <c r="E42" s="29">
        <v>54</v>
      </c>
      <c r="G42" s="8">
        <v>7</v>
      </c>
      <c r="H42" s="29">
        <v>49</v>
      </c>
      <c r="J42" s="8">
        <v>7</v>
      </c>
      <c r="K42" s="29">
        <v>43</v>
      </c>
      <c r="M42" s="8">
        <v>7</v>
      </c>
      <c r="N42" s="29">
        <v>32</v>
      </c>
      <c r="P42" s="8">
        <v>7</v>
      </c>
      <c r="Q42" s="29">
        <v>32</v>
      </c>
      <c r="S42" s="8">
        <v>7</v>
      </c>
      <c r="T42" s="29">
        <v>32</v>
      </c>
      <c r="V42" s="4">
        <v>7</v>
      </c>
      <c r="W42" s="30">
        <v>40</v>
      </c>
      <c r="Y42" s="8">
        <v>7</v>
      </c>
      <c r="Z42" s="29">
        <v>45</v>
      </c>
      <c r="AB42" s="8">
        <v>7</v>
      </c>
      <c r="AC42" s="29">
        <v>48</v>
      </c>
      <c r="AE42" s="8">
        <v>7</v>
      </c>
      <c r="AF42" s="29">
        <v>52</v>
      </c>
      <c r="AH42" s="8">
        <v>7</v>
      </c>
      <c r="AI42" s="29">
        <v>56</v>
      </c>
      <c r="AK42" s="4">
        <v>7</v>
      </c>
      <c r="AL42" s="30">
        <v>60</v>
      </c>
      <c r="AN42" s="8">
        <v>7</v>
      </c>
      <c r="AO42" s="29">
        <v>64</v>
      </c>
      <c r="AQ42" s="8">
        <v>-3</v>
      </c>
      <c r="AR42" s="29">
        <v>46</v>
      </c>
      <c r="AT42" s="8">
        <v>-3</v>
      </c>
      <c r="AU42" s="29">
        <v>62</v>
      </c>
      <c r="AW42" s="8">
        <v>-3</v>
      </c>
      <c r="AX42" s="29">
        <v>65</v>
      </c>
    </row>
    <row r="43" spans="1:50" x14ac:dyDescent="0.3">
      <c r="A43" s="8">
        <v>6</v>
      </c>
      <c r="B43" s="29">
        <v>54</v>
      </c>
      <c r="D43" s="8">
        <v>6</v>
      </c>
      <c r="E43" s="29">
        <v>49</v>
      </c>
      <c r="G43" s="8">
        <v>6</v>
      </c>
      <c r="H43" s="29">
        <v>44</v>
      </c>
      <c r="J43" s="4">
        <v>6</v>
      </c>
      <c r="K43" s="30">
        <v>40</v>
      </c>
      <c r="M43" s="4">
        <v>6</v>
      </c>
      <c r="N43" s="34">
        <v>25</v>
      </c>
      <c r="P43" s="4">
        <v>6</v>
      </c>
      <c r="Q43" s="34">
        <v>25</v>
      </c>
      <c r="S43" s="4">
        <v>6</v>
      </c>
      <c r="T43" s="34">
        <v>25</v>
      </c>
      <c r="V43" s="8">
        <v>6</v>
      </c>
      <c r="W43" s="29">
        <v>32</v>
      </c>
      <c r="Y43" s="8">
        <v>6</v>
      </c>
      <c r="Z43" s="29">
        <v>42</v>
      </c>
      <c r="AB43" s="8">
        <v>6</v>
      </c>
      <c r="AC43" s="29">
        <v>45</v>
      </c>
      <c r="AE43" s="8">
        <v>6</v>
      </c>
      <c r="AF43" s="29">
        <v>48</v>
      </c>
      <c r="AH43" s="8">
        <v>6</v>
      </c>
      <c r="AI43" s="29">
        <v>52</v>
      </c>
      <c r="AK43" s="8">
        <v>6</v>
      </c>
      <c r="AL43" s="29">
        <v>56</v>
      </c>
      <c r="AN43" s="8">
        <v>6</v>
      </c>
      <c r="AO43" s="29">
        <v>62</v>
      </c>
      <c r="AQ43" s="38">
        <v>-4</v>
      </c>
      <c r="AR43" s="30">
        <v>40</v>
      </c>
      <c r="AT43" s="38">
        <v>-4</v>
      </c>
      <c r="AU43" s="30">
        <v>60</v>
      </c>
      <c r="AW43" s="8">
        <v>-4</v>
      </c>
      <c r="AX43" s="29">
        <v>63</v>
      </c>
    </row>
    <row r="44" spans="1:50" x14ac:dyDescent="0.3">
      <c r="A44" s="8">
        <v>5</v>
      </c>
      <c r="B44" s="29">
        <v>49</v>
      </c>
      <c r="D44" s="8">
        <v>5</v>
      </c>
      <c r="E44" s="29">
        <v>44</v>
      </c>
      <c r="G44" s="4">
        <v>5</v>
      </c>
      <c r="H44" s="30">
        <v>40</v>
      </c>
      <c r="J44" s="8">
        <v>5</v>
      </c>
      <c r="K44" s="29">
        <v>32</v>
      </c>
      <c r="M44" s="8">
        <v>5</v>
      </c>
      <c r="N44" s="29">
        <v>19</v>
      </c>
      <c r="P44" s="8">
        <v>5</v>
      </c>
      <c r="Q44" s="29">
        <v>19</v>
      </c>
      <c r="S44" s="8">
        <v>5</v>
      </c>
      <c r="T44" s="29">
        <v>19</v>
      </c>
      <c r="V44" s="4">
        <v>5</v>
      </c>
      <c r="W44" s="34">
        <v>25</v>
      </c>
      <c r="Y44" s="4">
        <v>5</v>
      </c>
      <c r="Z44" s="30">
        <v>40</v>
      </c>
      <c r="AB44" s="8">
        <v>5</v>
      </c>
      <c r="AC44" s="29">
        <v>42</v>
      </c>
      <c r="AE44" s="8">
        <v>5</v>
      </c>
      <c r="AF44" s="29">
        <v>45</v>
      </c>
      <c r="AH44" s="8">
        <v>5</v>
      </c>
      <c r="AI44" s="29">
        <v>48</v>
      </c>
      <c r="AK44" s="8">
        <v>5</v>
      </c>
      <c r="AL44" s="29">
        <v>52</v>
      </c>
      <c r="AN44" s="4">
        <v>5</v>
      </c>
      <c r="AO44" s="30">
        <v>60</v>
      </c>
      <c r="AQ44" s="8">
        <v>-5</v>
      </c>
      <c r="AR44" s="29">
        <v>32</v>
      </c>
      <c r="AT44" s="8">
        <v>-5</v>
      </c>
      <c r="AU44" s="29">
        <v>49</v>
      </c>
      <c r="AW44" s="8">
        <v>-5</v>
      </c>
      <c r="AX44" s="29">
        <v>61</v>
      </c>
    </row>
    <row r="45" spans="1:50" x14ac:dyDescent="0.3">
      <c r="A45" s="8">
        <v>4</v>
      </c>
      <c r="B45" s="29">
        <v>44</v>
      </c>
      <c r="D45" s="4">
        <v>4</v>
      </c>
      <c r="E45" s="30">
        <v>40</v>
      </c>
      <c r="G45" s="8">
        <v>4</v>
      </c>
      <c r="H45" s="29">
        <v>32</v>
      </c>
      <c r="J45" s="4">
        <v>4</v>
      </c>
      <c r="K45" s="34">
        <v>25</v>
      </c>
      <c r="M45" s="8">
        <v>4</v>
      </c>
      <c r="N45" s="29">
        <v>15</v>
      </c>
      <c r="P45" s="8">
        <v>4</v>
      </c>
      <c r="Q45" s="29">
        <v>15</v>
      </c>
      <c r="S45" s="8">
        <v>4</v>
      </c>
      <c r="T45" s="29">
        <v>15</v>
      </c>
      <c r="V45" s="9">
        <v>4</v>
      </c>
      <c r="W45" s="29">
        <v>19</v>
      </c>
      <c r="Y45" s="8">
        <v>4</v>
      </c>
      <c r="Z45" s="29">
        <v>32</v>
      </c>
      <c r="AB45" s="4">
        <v>4</v>
      </c>
      <c r="AC45" s="30">
        <v>40</v>
      </c>
      <c r="AE45" s="8">
        <v>4</v>
      </c>
      <c r="AF45" s="29">
        <v>42</v>
      </c>
      <c r="AH45" s="8">
        <v>4</v>
      </c>
      <c r="AI45" s="29">
        <v>45</v>
      </c>
      <c r="AK45" s="8">
        <v>4</v>
      </c>
      <c r="AL45" s="29">
        <v>48</v>
      </c>
      <c r="AN45" s="8">
        <v>4</v>
      </c>
      <c r="AO45" s="29">
        <v>55</v>
      </c>
      <c r="AQ45" s="38">
        <v>-6</v>
      </c>
      <c r="AR45" s="34">
        <v>25</v>
      </c>
      <c r="AT45" s="39">
        <v>-6</v>
      </c>
      <c r="AU45" s="30">
        <v>40</v>
      </c>
      <c r="AW45" s="38">
        <v>-6</v>
      </c>
      <c r="AX45" s="30">
        <v>60</v>
      </c>
    </row>
    <row r="46" spans="1:50" x14ac:dyDescent="0.3">
      <c r="A46" s="4">
        <v>3</v>
      </c>
      <c r="B46" s="30">
        <v>40</v>
      </c>
      <c r="D46" s="8">
        <v>3</v>
      </c>
      <c r="E46" s="29">
        <v>32</v>
      </c>
      <c r="G46" s="4">
        <v>3</v>
      </c>
      <c r="H46" s="34">
        <v>25</v>
      </c>
      <c r="J46" s="8">
        <v>3</v>
      </c>
      <c r="K46" s="29">
        <v>19</v>
      </c>
      <c r="M46" s="8">
        <v>3</v>
      </c>
      <c r="N46" s="29">
        <v>11</v>
      </c>
      <c r="P46" s="8">
        <v>3</v>
      </c>
      <c r="Q46" s="29">
        <v>11</v>
      </c>
      <c r="S46" s="8">
        <v>3</v>
      </c>
      <c r="T46" s="29">
        <v>11</v>
      </c>
      <c r="V46" s="9">
        <v>3</v>
      </c>
      <c r="W46" s="29">
        <v>15</v>
      </c>
      <c r="Y46" s="4">
        <v>3</v>
      </c>
      <c r="Z46" s="34">
        <v>25</v>
      </c>
      <c r="AB46" s="8">
        <v>3</v>
      </c>
      <c r="AC46" s="29">
        <v>32</v>
      </c>
      <c r="AE46" s="4">
        <v>3</v>
      </c>
      <c r="AF46" s="30">
        <v>40</v>
      </c>
      <c r="AH46" s="8">
        <v>3</v>
      </c>
      <c r="AI46" s="29">
        <v>42</v>
      </c>
      <c r="AK46" s="8">
        <v>3</v>
      </c>
      <c r="AL46" s="29">
        <v>45</v>
      </c>
      <c r="AN46" s="8">
        <v>3</v>
      </c>
      <c r="AO46" s="31">
        <v>50</v>
      </c>
      <c r="AQ46" s="9">
        <v>-7</v>
      </c>
      <c r="AR46" s="29">
        <v>20</v>
      </c>
      <c r="AT46" s="8">
        <v>-7</v>
      </c>
      <c r="AU46" s="29">
        <v>37</v>
      </c>
      <c r="AW46" s="8">
        <v>-7</v>
      </c>
      <c r="AX46" s="29">
        <v>49</v>
      </c>
    </row>
    <row r="47" spans="1:50" x14ac:dyDescent="0.3">
      <c r="A47" s="8">
        <v>2</v>
      </c>
      <c r="B47" s="29">
        <v>32</v>
      </c>
      <c r="D47" s="4">
        <v>2</v>
      </c>
      <c r="E47" s="34">
        <v>25</v>
      </c>
      <c r="G47" s="8">
        <v>2</v>
      </c>
      <c r="H47" s="29">
        <v>19</v>
      </c>
      <c r="J47" s="8">
        <v>2</v>
      </c>
      <c r="K47" s="29">
        <v>15</v>
      </c>
      <c r="M47" s="8">
        <v>2</v>
      </c>
      <c r="N47" s="29">
        <v>7</v>
      </c>
      <c r="P47" s="8">
        <v>2</v>
      </c>
      <c r="Q47" s="29">
        <v>7</v>
      </c>
      <c r="S47" s="8">
        <v>2</v>
      </c>
      <c r="T47" s="29">
        <v>7</v>
      </c>
      <c r="V47" s="9">
        <v>2</v>
      </c>
      <c r="W47" s="29">
        <v>11</v>
      </c>
      <c r="Y47" s="9">
        <v>2</v>
      </c>
      <c r="Z47" s="29">
        <v>19</v>
      </c>
      <c r="AB47" s="4">
        <v>2</v>
      </c>
      <c r="AC47" s="34">
        <v>25</v>
      </c>
      <c r="AE47" s="8">
        <v>2</v>
      </c>
      <c r="AF47" s="29">
        <v>32</v>
      </c>
      <c r="AH47" s="4">
        <v>2</v>
      </c>
      <c r="AI47" s="30">
        <v>40</v>
      </c>
      <c r="AK47" s="8">
        <v>2</v>
      </c>
      <c r="AL47" s="29">
        <v>42</v>
      </c>
      <c r="AN47" s="8">
        <v>2</v>
      </c>
      <c r="AO47" s="29">
        <v>46</v>
      </c>
      <c r="AQ47" s="9">
        <v>-8</v>
      </c>
      <c r="AR47" s="29">
        <v>16</v>
      </c>
      <c r="AT47" s="39">
        <v>-8</v>
      </c>
      <c r="AU47" s="29">
        <v>30</v>
      </c>
      <c r="AW47" s="39">
        <v>-8</v>
      </c>
      <c r="AX47" s="30">
        <v>40</v>
      </c>
    </row>
    <row r="48" spans="1:50" x14ac:dyDescent="0.3">
      <c r="A48" s="4">
        <v>1</v>
      </c>
      <c r="B48" s="34">
        <v>25</v>
      </c>
      <c r="D48" s="8">
        <v>1</v>
      </c>
      <c r="E48" s="29">
        <v>19</v>
      </c>
      <c r="G48" s="8">
        <v>1</v>
      </c>
      <c r="H48" s="29">
        <v>15</v>
      </c>
      <c r="J48" s="8">
        <v>1</v>
      </c>
      <c r="K48" s="29">
        <v>11</v>
      </c>
      <c r="M48" s="8">
        <v>1</v>
      </c>
      <c r="N48" s="29">
        <v>3</v>
      </c>
      <c r="P48" s="8">
        <v>1</v>
      </c>
      <c r="Q48" s="29">
        <v>3</v>
      </c>
      <c r="S48" s="8">
        <v>1</v>
      </c>
      <c r="T48" s="29">
        <v>3</v>
      </c>
      <c r="V48" s="9">
        <v>1</v>
      </c>
      <c r="W48" s="29">
        <v>7</v>
      </c>
      <c r="Y48" s="9">
        <v>1</v>
      </c>
      <c r="Z48" s="29">
        <v>15</v>
      </c>
      <c r="AB48" s="9">
        <v>1</v>
      </c>
      <c r="AC48" s="29">
        <v>19</v>
      </c>
      <c r="AE48" s="4">
        <v>1</v>
      </c>
      <c r="AF48" s="34">
        <v>25</v>
      </c>
      <c r="AH48" s="8">
        <v>1</v>
      </c>
      <c r="AI48" s="29">
        <v>32</v>
      </c>
      <c r="AK48" s="4">
        <v>1</v>
      </c>
      <c r="AL48" s="30">
        <v>40</v>
      </c>
      <c r="AN48" s="8">
        <v>1</v>
      </c>
      <c r="AO48" s="29">
        <v>43</v>
      </c>
      <c r="AQ48" s="9">
        <v>-9</v>
      </c>
      <c r="AR48" s="29">
        <v>12</v>
      </c>
      <c r="AT48" s="35">
        <v>-9</v>
      </c>
      <c r="AU48" s="34">
        <v>25</v>
      </c>
      <c r="AW48" s="8">
        <v>-9</v>
      </c>
      <c r="AX48" s="29">
        <v>32</v>
      </c>
    </row>
    <row r="49" spans="1:50" x14ac:dyDescent="0.3">
      <c r="A49" s="8">
        <v>0</v>
      </c>
      <c r="B49" s="29">
        <v>19</v>
      </c>
      <c r="D49" s="8">
        <v>0</v>
      </c>
      <c r="E49" s="29">
        <v>15</v>
      </c>
      <c r="G49" s="8">
        <v>0</v>
      </c>
      <c r="H49" s="29">
        <v>11</v>
      </c>
      <c r="J49" s="8">
        <v>0</v>
      </c>
      <c r="K49" s="29">
        <v>7</v>
      </c>
      <c r="M49" s="8">
        <v>0</v>
      </c>
      <c r="N49" s="29">
        <v>1</v>
      </c>
      <c r="P49" s="8">
        <v>0</v>
      </c>
      <c r="Q49" s="29">
        <v>1</v>
      </c>
      <c r="S49" s="8">
        <v>0</v>
      </c>
      <c r="T49" s="29">
        <v>1</v>
      </c>
      <c r="V49" s="9">
        <v>0</v>
      </c>
      <c r="W49" s="29">
        <v>3</v>
      </c>
      <c r="Y49" s="9">
        <v>0</v>
      </c>
      <c r="Z49" s="29">
        <v>11</v>
      </c>
      <c r="AB49" s="9">
        <v>0</v>
      </c>
      <c r="AC49" s="29">
        <v>15</v>
      </c>
      <c r="AE49" s="9">
        <v>0</v>
      </c>
      <c r="AF49" s="29">
        <v>19</v>
      </c>
      <c r="AH49" s="4">
        <v>0</v>
      </c>
      <c r="AI49" s="34">
        <v>25</v>
      </c>
      <c r="AK49" s="8">
        <v>0</v>
      </c>
      <c r="AL49" s="29">
        <v>32</v>
      </c>
      <c r="AN49" s="4">
        <v>0</v>
      </c>
      <c r="AO49" s="30">
        <v>40</v>
      </c>
      <c r="AQ49" s="9">
        <v>-10</v>
      </c>
      <c r="AR49" s="29">
        <v>8</v>
      </c>
      <c r="AT49" s="9">
        <v>-10</v>
      </c>
      <c r="AU49" s="29">
        <v>21</v>
      </c>
      <c r="AW49" s="38">
        <v>-10</v>
      </c>
      <c r="AX49" s="34">
        <v>25</v>
      </c>
    </row>
    <row r="50" spans="1:50" x14ac:dyDescent="0.3">
      <c r="A50" s="8">
        <v>-1</v>
      </c>
      <c r="B50" s="29">
        <v>15</v>
      </c>
      <c r="D50" s="8">
        <v>-1</v>
      </c>
      <c r="E50" s="29">
        <v>11</v>
      </c>
      <c r="G50" s="8">
        <v>-1</v>
      </c>
      <c r="H50" s="29">
        <v>7</v>
      </c>
      <c r="J50" s="8">
        <v>-1</v>
      </c>
      <c r="K50" s="29">
        <v>3</v>
      </c>
      <c r="M50" s="8">
        <v>-1</v>
      </c>
      <c r="N50" s="33">
        <v>0</v>
      </c>
      <c r="P50" s="8">
        <v>-1</v>
      </c>
      <c r="Q50" s="33">
        <v>0</v>
      </c>
      <c r="S50" s="8">
        <v>-1</v>
      </c>
      <c r="T50" s="33">
        <v>0</v>
      </c>
      <c r="V50" s="9">
        <v>-1</v>
      </c>
      <c r="W50" s="29">
        <v>1</v>
      </c>
      <c r="Y50" s="9">
        <v>-1</v>
      </c>
      <c r="Z50" s="29">
        <v>7</v>
      </c>
      <c r="AB50" s="9">
        <v>-1</v>
      </c>
      <c r="AC50" s="29">
        <v>11</v>
      </c>
      <c r="AE50" s="9">
        <v>-1</v>
      </c>
      <c r="AF50" s="29">
        <v>15</v>
      </c>
      <c r="AH50" s="9">
        <v>-1</v>
      </c>
      <c r="AI50" s="29">
        <v>20</v>
      </c>
      <c r="AK50" s="38">
        <v>-1</v>
      </c>
      <c r="AL50" s="34">
        <v>25</v>
      </c>
      <c r="AN50" s="8">
        <v>-1</v>
      </c>
      <c r="AO50" s="29">
        <v>32</v>
      </c>
      <c r="AQ50" s="9">
        <v>-11</v>
      </c>
      <c r="AR50" s="29">
        <v>4</v>
      </c>
      <c r="AT50" s="9">
        <v>-11</v>
      </c>
      <c r="AU50" s="29">
        <v>17</v>
      </c>
      <c r="AW50" s="9">
        <v>-11</v>
      </c>
      <c r="AX50" s="29">
        <v>20</v>
      </c>
    </row>
    <row r="51" spans="1:50" x14ac:dyDescent="0.3">
      <c r="A51" s="8">
        <v>-2</v>
      </c>
      <c r="B51" s="29">
        <v>11</v>
      </c>
      <c r="D51" s="8">
        <v>-2</v>
      </c>
      <c r="E51" s="29">
        <v>7</v>
      </c>
      <c r="G51" s="8">
        <v>-2</v>
      </c>
      <c r="H51" s="29">
        <v>3</v>
      </c>
      <c r="J51" s="8">
        <v>-2</v>
      </c>
      <c r="K51" s="29">
        <v>1</v>
      </c>
      <c r="M51" s="8">
        <v>-2</v>
      </c>
      <c r="N51" s="33">
        <v>0</v>
      </c>
      <c r="P51" s="8">
        <v>-2</v>
      </c>
      <c r="Q51" s="33">
        <v>0</v>
      </c>
      <c r="S51" s="8">
        <v>-2</v>
      </c>
      <c r="T51" s="33">
        <v>0</v>
      </c>
      <c r="V51" s="8">
        <v>-2</v>
      </c>
      <c r="W51" s="33">
        <v>0</v>
      </c>
      <c r="Y51" s="9">
        <v>-2</v>
      </c>
      <c r="Z51" s="29">
        <v>3</v>
      </c>
      <c r="AB51" s="9">
        <v>-2</v>
      </c>
      <c r="AC51" s="29">
        <v>7</v>
      </c>
      <c r="AE51" s="9">
        <v>-2</v>
      </c>
      <c r="AF51" s="29">
        <v>11</v>
      </c>
      <c r="AH51" s="9">
        <v>-2</v>
      </c>
      <c r="AI51" s="29">
        <v>16</v>
      </c>
      <c r="AK51" s="9">
        <v>-2</v>
      </c>
      <c r="AL51" s="29">
        <v>20</v>
      </c>
      <c r="AN51" s="38">
        <v>-2</v>
      </c>
      <c r="AO51" s="34">
        <v>25</v>
      </c>
      <c r="AQ51" s="9">
        <v>-12</v>
      </c>
      <c r="AR51" s="29">
        <v>1</v>
      </c>
      <c r="AT51" s="9">
        <v>-12</v>
      </c>
      <c r="AU51" s="29">
        <v>13</v>
      </c>
      <c r="AW51" s="9">
        <v>-12</v>
      </c>
      <c r="AX51" s="29">
        <v>16</v>
      </c>
    </row>
    <row r="52" spans="1:50" x14ac:dyDescent="0.3">
      <c r="A52" s="8">
        <v>-3</v>
      </c>
      <c r="B52" s="29">
        <v>7</v>
      </c>
      <c r="D52" s="8">
        <v>-3</v>
      </c>
      <c r="E52" s="29">
        <v>3</v>
      </c>
      <c r="G52" s="8">
        <v>-3</v>
      </c>
      <c r="H52" s="29">
        <v>1</v>
      </c>
      <c r="J52" s="8">
        <v>-3</v>
      </c>
      <c r="K52" s="33">
        <v>0</v>
      </c>
      <c r="M52" s="8">
        <v>-3</v>
      </c>
      <c r="N52" s="33">
        <v>0</v>
      </c>
      <c r="P52" s="8">
        <v>-3</v>
      </c>
      <c r="Q52" s="33">
        <v>0</v>
      </c>
      <c r="S52" s="8">
        <v>-3</v>
      </c>
      <c r="T52" s="33">
        <v>0</v>
      </c>
      <c r="V52" s="8">
        <v>-3</v>
      </c>
      <c r="W52" s="33">
        <v>0</v>
      </c>
      <c r="Y52" s="9">
        <v>-3</v>
      </c>
      <c r="Z52" s="29">
        <v>1</v>
      </c>
      <c r="AB52" s="9">
        <v>-3</v>
      </c>
      <c r="AC52" s="29">
        <v>3</v>
      </c>
      <c r="AE52" s="9">
        <v>-3</v>
      </c>
      <c r="AF52" s="29">
        <v>7</v>
      </c>
      <c r="AH52" s="9">
        <v>-3</v>
      </c>
      <c r="AI52" s="29">
        <v>12</v>
      </c>
      <c r="AK52" s="9">
        <v>-3</v>
      </c>
      <c r="AL52" s="29">
        <v>16</v>
      </c>
      <c r="AN52" s="9">
        <v>-3</v>
      </c>
      <c r="AO52" s="29">
        <v>20</v>
      </c>
      <c r="AQ52" s="8">
        <v>-13</v>
      </c>
      <c r="AR52" s="33">
        <v>0</v>
      </c>
      <c r="AT52" s="9">
        <v>-13</v>
      </c>
      <c r="AU52" s="29">
        <v>9</v>
      </c>
      <c r="AW52" s="9">
        <v>-13</v>
      </c>
      <c r="AX52" s="29">
        <v>12</v>
      </c>
    </row>
    <row r="53" spans="1:50" x14ac:dyDescent="0.3">
      <c r="A53" s="8">
        <v>-4</v>
      </c>
      <c r="B53" s="29">
        <v>3</v>
      </c>
      <c r="D53" s="8">
        <v>-4</v>
      </c>
      <c r="E53" s="29">
        <v>1</v>
      </c>
      <c r="G53" s="8">
        <v>-4</v>
      </c>
      <c r="H53" s="33">
        <v>0</v>
      </c>
      <c r="J53" s="8">
        <v>-4</v>
      </c>
      <c r="K53" s="33">
        <v>0</v>
      </c>
      <c r="M53" s="8">
        <v>-4</v>
      </c>
      <c r="N53" s="33">
        <v>0</v>
      </c>
      <c r="P53" s="8">
        <v>-4</v>
      </c>
      <c r="Q53" s="33">
        <v>0</v>
      </c>
      <c r="S53" s="8">
        <v>-4</v>
      </c>
      <c r="T53" s="33">
        <v>0</v>
      </c>
      <c r="V53" s="8">
        <v>-4</v>
      </c>
      <c r="W53" s="33">
        <v>0</v>
      </c>
      <c r="Y53" s="8">
        <v>-4</v>
      </c>
      <c r="Z53" s="33">
        <v>0</v>
      </c>
      <c r="AB53" s="9">
        <v>-4</v>
      </c>
      <c r="AC53" s="29">
        <v>1</v>
      </c>
      <c r="AE53" s="9">
        <v>-4</v>
      </c>
      <c r="AF53" s="29">
        <v>3</v>
      </c>
      <c r="AH53" s="9">
        <v>-4</v>
      </c>
      <c r="AI53" s="29">
        <v>8</v>
      </c>
      <c r="AK53" s="9">
        <v>-4</v>
      </c>
      <c r="AL53" s="29">
        <v>12</v>
      </c>
      <c r="AN53" s="9">
        <v>-4</v>
      </c>
      <c r="AO53" s="29">
        <v>16</v>
      </c>
      <c r="AQ53" s="8">
        <v>-14</v>
      </c>
      <c r="AR53" s="33">
        <v>0</v>
      </c>
      <c r="AT53" s="9">
        <v>-14</v>
      </c>
      <c r="AU53" s="29">
        <v>6</v>
      </c>
      <c r="AW53" s="9">
        <v>-14</v>
      </c>
      <c r="AX53" s="29">
        <v>8</v>
      </c>
    </row>
    <row r="54" spans="1:50" x14ac:dyDescent="0.3">
      <c r="A54" s="8">
        <v>-5</v>
      </c>
      <c r="B54" s="29">
        <v>1</v>
      </c>
      <c r="D54" s="8">
        <v>-5</v>
      </c>
      <c r="E54" s="33">
        <v>0</v>
      </c>
      <c r="G54" s="8">
        <v>-5</v>
      </c>
      <c r="H54" s="33">
        <v>0</v>
      </c>
      <c r="J54" s="8">
        <v>-5</v>
      </c>
      <c r="K54" s="33">
        <v>0</v>
      </c>
      <c r="M54" s="8">
        <v>-5</v>
      </c>
      <c r="N54" s="33">
        <v>0</v>
      </c>
      <c r="P54" s="8">
        <v>-5</v>
      </c>
      <c r="Q54" s="33">
        <v>0</v>
      </c>
      <c r="S54" s="8">
        <v>-5</v>
      </c>
      <c r="T54" s="33">
        <v>0</v>
      </c>
      <c r="V54" s="8">
        <v>-5</v>
      </c>
      <c r="W54" s="33">
        <v>0</v>
      </c>
      <c r="Y54" s="8">
        <v>-5</v>
      </c>
      <c r="Z54" s="33">
        <v>0</v>
      </c>
      <c r="AB54" s="8">
        <v>-5</v>
      </c>
      <c r="AC54" s="33">
        <v>0</v>
      </c>
      <c r="AE54" s="9">
        <v>-5</v>
      </c>
      <c r="AF54" s="29">
        <v>1</v>
      </c>
      <c r="AH54" s="9">
        <v>-5</v>
      </c>
      <c r="AI54" s="29">
        <v>4</v>
      </c>
      <c r="AK54" s="9">
        <v>-5</v>
      </c>
      <c r="AL54" s="29">
        <v>8</v>
      </c>
      <c r="AN54" s="9">
        <v>-5</v>
      </c>
      <c r="AO54" s="29">
        <v>12</v>
      </c>
      <c r="AQ54" s="8">
        <v>-15</v>
      </c>
      <c r="AR54" s="33">
        <v>0</v>
      </c>
      <c r="AT54" s="9">
        <v>-15</v>
      </c>
      <c r="AU54" s="29">
        <v>3</v>
      </c>
      <c r="AW54" s="9">
        <v>-15</v>
      </c>
      <c r="AX54" s="29">
        <v>4</v>
      </c>
    </row>
    <row r="55" spans="1:50" x14ac:dyDescent="0.3">
      <c r="A55" s="8">
        <v>-6</v>
      </c>
      <c r="B55" s="33">
        <v>0</v>
      </c>
      <c r="D55" s="8">
        <v>-6</v>
      </c>
      <c r="E55" s="33">
        <v>0</v>
      </c>
      <c r="G55" s="8">
        <v>-6</v>
      </c>
      <c r="H55" s="33">
        <v>0</v>
      </c>
      <c r="J55" s="8">
        <v>-6</v>
      </c>
      <c r="K55" s="33">
        <v>0</v>
      </c>
      <c r="M55" s="8">
        <v>-6</v>
      </c>
      <c r="N55" s="33">
        <v>0</v>
      </c>
      <c r="P55" s="8">
        <v>-6</v>
      </c>
      <c r="Q55" s="33">
        <v>0</v>
      </c>
      <c r="S55" s="8">
        <v>-6</v>
      </c>
      <c r="T55" s="33">
        <v>0</v>
      </c>
      <c r="V55" s="8">
        <v>-6</v>
      </c>
      <c r="W55" s="33">
        <v>0</v>
      </c>
      <c r="Y55" s="8">
        <v>-6</v>
      </c>
      <c r="Z55" s="33">
        <v>0</v>
      </c>
      <c r="AB55" s="8">
        <v>-6</v>
      </c>
      <c r="AC55" s="33">
        <v>0</v>
      </c>
      <c r="AE55" s="8">
        <v>-6</v>
      </c>
      <c r="AF55" s="33">
        <v>0</v>
      </c>
      <c r="AH55" s="9">
        <v>-6</v>
      </c>
      <c r="AI55" s="29">
        <v>1</v>
      </c>
      <c r="AK55" s="9">
        <v>-6</v>
      </c>
      <c r="AL55" s="29">
        <v>4</v>
      </c>
      <c r="AN55" s="9">
        <v>-6</v>
      </c>
      <c r="AO55" s="29">
        <v>8</v>
      </c>
      <c r="AQ55" s="8">
        <v>-16</v>
      </c>
      <c r="AR55" s="33">
        <v>0</v>
      </c>
      <c r="AT55" s="9">
        <v>-16</v>
      </c>
      <c r="AU55" s="29">
        <v>1</v>
      </c>
      <c r="AW55" s="9">
        <v>-16</v>
      </c>
      <c r="AX55" s="29">
        <v>1</v>
      </c>
    </row>
    <row r="56" spans="1:50" x14ac:dyDescent="0.3">
      <c r="A56" s="8">
        <v>-7</v>
      </c>
      <c r="B56" s="33">
        <v>0</v>
      </c>
      <c r="D56" s="8">
        <v>-7</v>
      </c>
      <c r="E56" s="33">
        <v>0</v>
      </c>
      <c r="G56" s="8">
        <v>-7</v>
      </c>
      <c r="H56" s="33">
        <v>0</v>
      </c>
      <c r="J56" s="8">
        <v>-7</v>
      </c>
      <c r="K56" s="33">
        <v>0</v>
      </c>
      <c r="M56" s="8">
        <v>-7</v>
      </c>
      <c r="N56" s="33">
        <v>0</v>
      </c>
      <c r="P56" s="8">
        <v>-7</v>
      </c>
      <c r="Q56" s="33">
        <v>0</v>
      </c>
      <c r="S56" s="8">
        <v>-7</v>
      </c>
      <c r="T56" s="33">
        <v>0</v>
      </c>
      <c r="V56" s="8">
        <v>-7</v>
      </c>
      <c r="W56" s="33">
        <v>0</v>
      </c>
      <c r="Y56" s="8">
        <v>-7</v>
      </c>
      <c r="Z56" s="33">
        <v>0</v>
      </c>
      <c r="AB56" s="8">
        <v>-7</v>
      </c>
      <c r="AC56" s="33">
        <v>0</v>
      </c>
      <c r="AE56" s="8">
        <v>-7</v>
      </c>
      <c r="AF56" s="33">
        <v>0</v>
      </c>
      <c r="AH56" s="8">
        <v>-7</v>
      </c>
      <c r="AI56" s="33">
        <v>0</v>
      </c>
      <c r="AK56" s="9">
        <v>-7</v>
      </c>
      <c r="AL56" s="29">
        <v>1</v>
      </c>
      <c r="AN56" s="9">
        <v>-7</v>
      </c>
      <c r="AO56" s="29">
        <v>4</v>
      </c>
      <c r="AQ56" s="8">
        <v>-17</v>
      </c>
      <c r="AR56" s="33">
        <v>0</v>
      </c>
      <c r="AT56" s="8">
        <v>-17</v>
      </c>
      <c r="AU56" s="33">
        <v>0</v>
      </c>
      <c r="AW56" s="8">
        <v>-17</v>
      </c>
      <c r="AX56" s="33">
        <v>0</v>
      </c>
    </row>
    <row r="57" spans="1:50" x14ac:dyDescent="0.3">
      <c r="A57" s="8">
        <v>-8</v>
      </c>
      <c r="B57" s="33">
        <v>0</v>
      </c>
      <c r="D57" s="8">
        <v>-8</v>
      </c>
      <c r="E57" s="33">
        <v>0</v>
      </c>
      <c r="G57" s="8">
        <v>-8</v>
      </c>
      <c r="H57" s="33">
        <v>0</v>
      </c>
      <c r="J57" s="8">
        <v>-8</v>
      </c>
      <c r="K57" s="33">
        <v>0</v>
      </c>
      <c r="M57" s="8">
        <v>-8</v>
      </c>
      <c r="N57" s="33">
        <v>0</v>
      </c>
      <c r="P57" s="8">
        <v>-8</v>
      </c>
      <c r="Q57" s="33">
        <v>0</v>
      </c>
      <c r="S57" s="8">
        <v>-8</v>
      </c>
      <c r="T57" s="33">
        <v>0</v>
      </c>
      <c r="V57" s="8">
        <v>-8</v>
      </c>
      <c r="W57" s="33">
        <v>0</v>
      </c>
      <c r="Y57" s="8">
        <v>-8</v>
      </c>
      <c r="Z57" s="33">
        <v>0</v>
      </c>
      <c r="AB57" s="8">
        <v>-8</v>
      </c>
      <c r="AC57" s="33">
        <v>0</v>
      </c>
      <c r="AE57" s="8">
        <v>-8</v>
      </c>
      <c r="AF57" s="33">
        <v>0</v>
      </c>
      <c r="AH57" s="8">
        <v>-8</v>
      </c>
      <c r="AI57" s="33">
        <v>0</v>
      </c>
      <c r="AK57" s="8">
        <v>-8</v>
      </c>
      <c r="AL57" s="33">
        <v>0</v>
      </c>
      <c r="AN57" s="9">
        <v>-8</v>
      </c>
      <c r="AO57" s="29">
        <v>1</v>
      </c>
      <c r="AQ57" s="8">
        <v>-18</v>
      </c>
      <c r="AR57" s="33">
        <v>0</v>
      </c>
      <c r="AT57" s="8">
        <v>-18</v>
      </c>
      <c r="AU57" s="33">
        <v>0</v>
      </c>
      <c r="AW57" s="8">
        <v>-18</v>
      </c>
      <c r="AX57" s="33">
        <v>0</v>
      </c>
    </row>
    <row r="58" spans="1:50" x14ac:dyDescent="0.3">
      <c r="A58" s="8">
        <v>-9</v>
      </c>
      <c r="B58" s="33">
        <v>0</v>
      </c>
      <c r="D58" s="8">
        <v>-9</v>
      </c>
      <c r="E58" s="33">
        <v>0</v>
      </c>
      <c r="G58" s="8">
        <v>-9</v>
      </c>
      <c r="H58" s="33">
        <v>0</v>
      </c>
      <c r="J58" s="8">
        <v>-9</v>
      </c>
      <c r="K58" s="33">
        <v>0</v>
      </c>
      <c r="M58" s="8">
        <v>-9</v>
      </c>
      <c r="N58" s="33">
        <v>0</v>
      </c>
      <c r="P58" s="8">
        <v>-9</v>
      </c>
      <c r="Q58" s="33">
        <v>0</v>
      </c>
      <c r="S58" s="8">
        <v>-9</v>
      </c>
      <c r="T58" s="33">
        <v>0</v>
      </c>
      <c r="V58" s="8">
        <v>-9</v>
      </c>
      <c r="W58" s="33">
        <v>0</v>
      </c>
      <c r="Y58" s="8">
        <v>-9</v>
      </c>
      <c r="Z58" s="33">
        <v>0</v>
      </c>
      <c r="AB58" s="8">
        <v>-9</v>
      </c>
      <c r="AC58" s="33">
        <v>0</v>
      </c>
      <c r="AE58" s="8">
        <v>-9</v>
      </c>
      <c r="AF58" s="33">
        <v>0</v>
      </c>
      <c r="AH58" s="8">
        <v>-9</v>
      </c>
      <c r="AI58" s="33">
        <v>0</v>
      </c>
      <c r="AK58" s="8">
        <v>-9</v>
      </c>
      <c r="AL58" s="33">
        <v>0</v>
      </c>
      <c r="AN58" s="8">
        <v>-9</v>
      </c>
      <c r="AO58" s="33">
        <v>0</v>
      </c>
      <c r="AQ58" s="8">
        <v>-19</v>
      </c>
      <c r="AR58" s="33">
        <v>0</v>
      </c>
      <c r="AT58" s="8">
        <v>-19</v>
      </c>
      <c r="AU58" s="33">
        <v>0</v>
      </c>
      <c r="AW58" s="8">
        <v>-19</v>
      </c>
      <c r="AX58" s="33">
        <v>0</v>
      </c>
    </row>
    <row r="59" spans="1:50" x14ac:dyDescent="0.3">
      <c r="A59" s="8">
        <v>-10</v>
      </c>
      <c r="B59" s="33">
        <v>0</v>
      </c>
      <c r="D59" s="8">
        <v>-10</v>
      </c>
      <c r="E59" s="33">
        <v>0</v>
      </c>
      <c r="G59" s="8">
        <v>-10</v>
      </c>
      <c r="H59" s="33">
        <v>0</v>
      </c>
      <c r="J59" s="8">
        <v>-10</v>
      </c>
      <c r="K59" s="33">
        <v>0</v>
      </c>
      <c r="M59" s="8">
        <v>-10</v>
      </c>
      <c r="N59" s="33">
        <v>0</v>
      </c>
      <c r="P59" s="8">
        <v>-10</v>
      </c>
      <c r="Q59" s="33">
        <v>0</v>
      </c>
      <c r="S59" s="8">
        <v>-10</v>
      </c>
      <c r="T59" s="33">
        <v>0</v>
      </c>
      <c r="V59" s="8">
        <v>-10</v>
      </c>
      <c r="W59" s="33">
        <v>0</v>
      </c>
      <c r="Y59" s="8">
        <v>-10</v>
      </c>
      <c r="Z59" s="33">
        <v>0</v>
      </c>
      <c r="AB59" s="8">
        <v>-10</v>
      </c>
      <c r="AC59" s="33">
        <v>0</v>
      </c>
      <c r="AE59" s="8">
        <v>-10</v>
      </c>
      <c r="AF59" s="33">
        <v>0</v>
      </c>
      <c r="AH59" s="8">
        <v>-10</v>
      </c>
      <c r="AI59" s="33">
        <v>0</v>
      </c>
      <c r="AK59" s="8">
        <v>-10</v>
      </c>
      <c r="AL59" s="33">
        <v>0</v>
      </c>
      <c r="AN59" s="8">
        <v>-10</v>
      </c>
      <c r="AO59" s="33">
        <v>0</v>
      </c>
      <c r="AQ59" s="8">
        <v>-20</v>
      </c>
      <c r="AR59" s="33">
        <v>0</v>
      </c>
      <c r="AT59" s="8">
        <v>-20</v>
      </c>
      <c r="AU59" s="33">
        <v>0</v>
      </c>
      <c r="AW59" s="8">
        <v>-20</v>
      </c>
      <c r="AX59" s="33">
        <v>0</v>
      </c>
    </row>
    <row r="60" spans="1:50" x14ac:dyDescent="0.3">
      <c r="A60" s="8">
        <v>-11</v>
      </c>
      <c r="B60" s="33">
        <v>0</v>
      </c>
      <c r="D60" s="8">
        <v>-11</v>
      </c>
      <c r="E60" s="33">
        <v>0</v>
      </c>
      <c r="G60" s="8">
        <v>-11</v>
      </c>
      <c r="H60" s="33">
        <v>0</v>
      </c>
      <c r="J60" s="8">
        <v>-11</v>
      </c>
      <c r="K60" s="33">
        <v>0</v>
      </c>
      <c r="M60" s="8">
        <v>-11</v>
      </c>
      <c r="N60" s="33">
        <v>0</v>
      </c>
      <c r="P60" s="8">
        <v>-11</v>
      </c>
      <c r="Q60" s="33">
        <v>0</v>
      </c>
      <c r="S60" s="8">
        <v>-11</v>
      </c>
      <c r="T60" s="33">
        <v>0</v>
      </c>
      <c r="V60" s="8">
        <v>-11</v>
      </c>
      <c r="W60" s="33">
        <v>0</v>
      </c>
      <c r="Y60" s="8">
        <v>-11</v>
      </c>
      <c r="Z60" s="33">
        <v>0</v>
      </c>
      <c r="AB60" s="8">
        <v>-11</v>
      </c>
      <c r="AC60" s="33">
        <v>0</v>
      </c>
      <c r="AE60" s="8">
        <v>-11</v>
      </c>
      <c r="AF60" s="33">
        <v>0</v>
      </c>
      <c r="AH60" s="8">
        <v>-11</v>
      </c>
      <c r="AI60" s="33">
        <v>0</v>
      </c>
      <c r="AK60" s="8">
        <v>-11</v>
      </c>
      <c r="AL60" s="33">
        <v>0</v>
      </c>
      <c r="AN60" s="8">
        <v>-11</v>
      </c>
      <c r="AO60" s="33">
        <v>0</v>
      </c>
      <c r="AQ60" s="8">
        <v>-21</v>
      </c>
      <c r="AR60" s="33">
        <v>0</v>
      </c>
      <c r="AT60" s="8">
        <v>-21</v>
      </c>
      <c r="AU60" s="33">
        <v>0</v>
      </c>
      <c r="AW60" s="8">
        <v>-21</v>
      </c>
      <c r="AX60" s="33">
        <v>0</v>
      </c>
    </row>
    <row r="61" spans="1:50" x14ac:dyDescent="0.3">
      <c r="A61" s="8">
        <v>-12</v>
      </c>
      <c r="B61" s="33">
        <v>0</v>
      </c>
      <c r="D61" s="8">
        <v>-12</v>
      </c>
      <c r="E61" s="33">
        <v>0</v>
      </c>
      <c r="G61" s="8">
        <v>-12</v>
      </c>
      <c r="H61" s="33">
        <v>0</v>
      </c>
      <c r="J61" s="8">
        <v>-12</v>
      </c>
      <c r="K61" s="33">
        <v>0</v>
      </c>
      <c r="M61" s="8">
        <v>-12</v>
      </c>
      <c r="N61" s="33">
        <v>0</v>
      </c>
      <c r="P61" s="8">
        <v>-12</v>
      </c>
      <c r="Q61" s="33">
        <v>0</v>
      </c>
      <c r="S61" s="8">
        <v>-12</v>
      </c>
      <c r="T61" s="33">
        <v>0</v>
      </c>
      <c r="V61" s="8">
        <v>-12</v>
      </c>
      <c r="W61" s="33">
        <v>0</v>
      </c>
      <c r="Y61" s="8">
        <v>-12</v>
      </c>
      <c r="Z61" s="33">
        <v>0</v>
      </c>
      <c r="AB61" s="8">
        <v>-12</v>
      </c>
      <c r="AC61" s="33">
        <v>0</v>
      </c>
      <c r="AE61" s="8">
        <v>-12</v>
      </c>
      <c r="AF61" s="33">
        <v>0</v>
      </c>
      <c r="AH61" s="8">
        <v>-12</v>
      </c>
      <c r="AI61" s="33">
        <v>0</v>
      </c>
      <c r="AK61" s="8">
        <v>-12</v>
      </c>
      <c r="AL61" s="33">
        <v>0</v>
      </c>
      <c r="AN61" s="8">
        <v>-12</v>
      </c>
      <c r="AO61" s="33">
        <v>0</v>
      </c>
      <c r="AQ61" s="8">
        <v>-22</v>
      </c>
      <c r="AR61" s="33">
        <v>0</v>
      </c>
      <c r="AT61" s="8">
        <v>-22</v>
      </c>
      <c r="AU61" s="33">
        <v>0</v>
      </c>
      <c r="AW61" s="8">
        <v>-22</v>
      </c>
      <c r="AX61" s="33">
        <v>0</v>
      </c>
    </row>
    <row r="62" spans="1:50" x14ac:dyDescent="0.3">
      <c r="A62" s="8">
        <v>-13</v>
      </c>
      <c r="B62" s="33">
        <v>0</v>
      </c>
      <c r="D62" s="8">
        <v>-13</v>
      </c>
      <c r="E62" s="33">
        <v>0</v>
      </c>
      <c r="G62" s="8">
        <v>-13</v>
      </c>
      <c r="H62" s="33">
        <v>0</v>
      </c>
      <c r="J62" s="8">
        <v>-13</v>
      </c>
      <c r="K62" s="33">
        <v>0</v>
      </c>
      <c r="M62" s="8">
        <v>-13</v>
      </c>
      <c r="N62" s="33">
        <v>0</v>
      </c>
      <c r="P62" s="8">
        <v>-13</v>
      </c>
      <c r="Q62" s="33">
        <v>0</v>
      </c>
      <c r="S62" s="8">
        <v>-13</v>
      </c>
      <c r="T62" s="33">
        <v>0</v>
      </c>
      <c r="V62" s="8">
        <v>-13</v>
      </c>
      <c r="W62" s="33">
        <v>0</v>
      </c>
      <c r="Y62" s="8">
        <v>-13</v>
      </c>
      <c r="Z62" s="33">
        <v>0</v>
      </c>
      <c r="AB62" s="8">
        <v>-13</v>
      </c>
      <c r="AC62" s="33">
        <v>0</v>
      </c>
      <c r="AE62" s="8">
        <v>-13</v>
      </c>
      <c r="AF62" s="33">
        <v>0</v>
      </c>
      <c r="AH62" s="8">
        <v>-13</v>
      </c>
      <c r="AI62" s="33">
        <v>0</v>
      </c>
      <c r="AK62" s="8">
        <v>-13</v>
      </c>
      <c r="AL62" s="33">
        <v>0</v>
      </c>
      <c r="AN62" s="8">
        <v>-13</v>
      </c>
      <c r="AO62" s="33">
        <v>0</v>
      </c>
      <c r="AQ62" s="8">
        <v>-23</v>
      </c>
      <c r="AR62" s="33">
        <v>0</v>
      </c>
      <c r="AT62" s="8">
        <v>-23</v>
      </c>
      <c r="AU62" s="33">
        <v>0</v>
      </c>
      <c r="AW62" s="8">
        <v>-23</v>
      </c>
      <c r="AX62" s="33">
        <v>0</v>
      </c>
    </row>
    <row r="63" spans="1:50" x14ac:dyDescent="0.3">
      <c r="A63" s="8">
        <v>-14</v>
      </c>
      <c r="B63" s="33">
        <v>0</v>
      </c>
      <c r="D63" s="8">
        <v>-14</v>
      </c>
      <c r="E63" s="33">
        <v>0</v>
      </c>
      <c r="G63" s="8">
        <v>-14</v>
      </c>
      <c r="H63" s="33">
        <v>0</v>
      </c>
      <c r="J63" s="8">
        <v>-14</v>
      </c>
      <c r="K63" s="33">
        <v>0</v>
      </c>
      <c r="M63" s="8">
        <v>-14</v>
      </c>
      <c r="N63" s="33">
        <v>0</v>
      </c>
      <c r="P63" s="8">
        <v>-14</v>
      </c>
      <c r="Q63" s="33">
        <v>0</v>
      </c>
      <c r="S63" s="8">
        <v>-14</v>
      </c>
      <c r="T63" s="33">
        <v>0</v>
      </c>
      <c r="V63" s="8">
        <v>-14</v>
      </c>
      <c r="W63" s="33">
        <v>0</v>
      </c>
      <c r="Y63" s="8">
        <v>-14</v>
      </c>
      <c r="Z63" s="33">
        <v>0</v>
      </c>
      <c r="AB63" s="8">
        <v>-14</v>
      </c>
      <c r="AC63" s="33">
        <v>0</v>
      </c>
      <c r="AE63" s="8">
        <v>-14</v>
      </c>
      <c r="AF63" s="33">
        <v>0</v>
      </c>
      <c r="AH63" s="8">
        <v>-14</v>
      </c>
      <c r="AI63" s="33">
        <v>0</v>
      </c>
      <c r="AK63" s="8">
        <v>-14</v>
      </c>
      <c r="AL63" s="33">
        <v>0</v>
      </c>
      <c r="AN63" s="8">
        <v>-14</v>
      </c>
      <c r="AO63" s="33">
        <v>0</v>
      </c>
      <c r="AQ63" s="8">
        <v>-24</v>
      </c>
      <c r="AR63" s="33">
        <v>0</v>
      </c>
      <c r="AT63" s="8">
        <v>-24</v>
      </c>
      <c r="AU63" s="33">
        <v>0</v>
      </c>
      <c r="AW63" s="8">
        <v>-24</v>
      </c>
      <c r="AX63" s="33">
        <v>0</v>
      </c>
    </row>
    <row r="64" spans="1:50" x14ac:dyDescent="0.3">
      <c r="A64" s="8">
        <v>-15</v>
      </c>
      <c r="B64" s="33">
        <v>0</v>
      </c>
      <c r="D64" s="8">
        <v>-15</v>
      </c>
      <c r="E64" s="33">
        <v>0</v>
      </c>
      <c r="G64" s="8">
        <v>-15</v>
      </c>
      <c r="H64" s="33">
        <v>0</v>
      </c>
      <c r="J64" s="8">
        <v>-15</v>
      </c>
      <c r="K64" s="33">
        <v>0</v>
      </c>
      <c r="M64" s="8">
        <v>-15</v>
      </c>
      <c r="N64" s="33">
        <v>0</v>
      </c>
      <c r="P64" s="8">
        <v>-15</v>
      </c>
      <c r="Q64" s="33">
        <v>0</v>
      </c>
      <c r="S64" s="8">
        <v>-15</v>
      </c>
      <c r="T64" s="33">
        <v>0</v>
      </c>
      <c r="V64" s="8">
        <v>-15</v>
      </c>
      <c r="W64" s="33">
        <v>0</v>
      </c>
      <c r="Y64" s="8">
        <v>-15</v>
      </c>
      <c r="Z64" s="33">
        <v>0</v>
      </c>
      <c r="AB64" s="8">
        <v>-15</v>
      </c>
      <c r="AC64" s="33">
        <v>0</v>
      </c>
      <c r="AE64" s="8">
        <v>-15</v>
      </c>
      <c r="AF64" s="33">
        <v>0</v>
      </c>
      <c r="AH64" s="8">
        <v>-15</v>
      </c>
      <c r="AI64" s="33">
        <v>0</v>
      </c>
      <c r="AK64" s="8">
        <v>-15</v>
      </c>
      <c r="AL64" s="33">
        <v>0</v>
      </c>
      <c r="AN64" s="8">
        <v>-15</v>
      </c>
      <c r="AO64" s="33">
        <v>0</v>
      </c>
      <c r="AQ64" s="8">
        <v>-25</v>
      </c>
      <c r="AR64" s="33">
        <v>0</v>
      </c>
      <c r="AT64" s="8">
        <v>-25</v>
      </c>
      <c r="AU64" s="33">
        <v>0</v>
      </c>
      <c r="AW64" s="8">
        <v>-25</v>
      </c>
      <c r="AX64" s="33">
        <v>0</v>
      </c>
    </row>
    <row r="65" spans="1:50" x14ac:dyDescent="0.3">
      <c r="A65" s="8">
        <v>-16</v>
      </c>
      <c r="B65" s="33">
        <v>0</v>
      </c>
      <c r="D65" s="8">
        <v>-16</v>
      </c>
      <c r="E65" s="33">
        <v>0</v>
      </c>
      <c r="G65" s="8">
        <v>-16</v>
      </c>
      <c r="H65" s="33">
        <v>0</v>
      </c>
      <c r="J65" s="8">
        <v>-16</v>
      </c>
      <c r="K65" s="33">
        <v>0</v>
      </c>
      <c r="M65" s="8">
        <v>-16</v>
      </c>
      <c r="N65" s="33">
        <v>0</v>
      </c>
      <c r="P65" s="8">
        <v>-16</v>
      </c>
      <c r="Q65" s="33">
        <v>0</v>
      </c>
      <c r="S65" s="8">
        <v>-16</v>
      </c>
      <c r="T65" s="33">
        <v>0</v>
      </c>
      <c r="V65" s="8">
        <v>-16</v>
      </c>
      <c r="W65" s="33">
        <v>0</v>
      </c>
      <c r="Y65" s="8">
        <v>-16</v>
      </c>
      <c r="Z65" s="33">
        <v>0</v>
      </c>
      <c r="AB65" s="8">
        <v>-16</v>
      </c>
      <c r="AC65" s="33">
        <v>0</v>
      </c>
      <c r="AE65" s="8">
        <v>-16</v>
      </c>
      <c r="AF65" s="33">
        <v>0</v>
      </c>
      <c r="AH65" s="8">
        <v>-16</v>
      </c>
      <c r="AI65" s="33">
        <v>0</v>
      </c>
      <c r="AK65" s="8">
        <v>-16</v>
      </c>
      <c r="AL65" s="33">
        <v>0</v>
      </c>
      <c r="AN65" s="8">
        <v>-16</v>
      </c>
      <c r="AO65" s="33">
        <v>0</v>
      </c>
      <c r="AQ65" s="8">
        <v>-26</v>
      </c>
      <c r="AR65" s="33">
        <v>0</v>
      </c>
      <c r="AT65" s="8">
        <v>-26</v>
      </c>
      <c r="AU65" s="33">
        <v>0</v>
      </c>
      <c r="AW65" s="8">
        <v>-26</v>
      </c>
      <c r="AX65" s="33">
        <v>0</v>
      </c>
    </row>
    <row r="66" spans="1:50" x14ac:dyDescent="0.3">
      <c r="A66" s="8">
        <v>-17</v>
      </c>
      <c r="B66" s="33">
        <v>0</v>
      </c>
      <c r="D66" s="8">
        <v>-17</v>
      </c>
      <c r="E66" s="33">
        <v>0</v>
      </c>
      <c r="G66" s="8">
        <v>-17</v>
      </c>
      <c r="H66" s="33">
        <v>0</v>
      </c>
      <c r="J66" s="8">
        <v>-17</v>
      </c>
      <c r="K66" s="33">
        <v>0</v>
      </c>
      <c r="M66" s="8">
        <v>-17</v>
      </c>
      <c r="N66" s="33">
        <v>0</v>
      </c>
      <c r="P66" s="8">
        <v>-17</v>
      </c>
      <c r="Q66" s="33">
        <v>0</v>
      </c>
      <c r="S66" s="8">
        <v>-17</v>
      </c>
      <c r="T66" s="33">
        <v>0</v>
      </c>
      <c r="V66" s="8">
        <v>-17</v>
      </c>
      <c r="W66" s="33">
        <v>0</v>
      </c>
      <c r="Y66" s="8">
        <v>-17</v>
      </c>
      <c r="Z66" s="33">
        <v>0</v>
      </c>
      <c r="AB66" s="8">
        <v>-17</v>
      </c>
      <c r="AC66" s="33">
        <v>0</v>
      </c>
      <c r="AE66" s="8">
        <v>-17</v>
      </c>
      <c r="AF66" s="33">
        <v>0</v>
      </c>
      <c r="AH66" s="8">
        <v>-17</v>
      </c>
      <c r="AI66" s="33">
        <v>0</v>
      </c>
      <c r="AK66" s="8">
        <v>-17</v>
      </c>
      <c r="AL66" s="33">
        <v>0</v>
      </c>
      <c r="AN66" s="8">
        <v>-17</v>
      </c>
      <c r="AO66" s="33">
        <v>0</v>
      </c>
      <c r="AQ66" s="8">
        <v>-27</v>
      </c>
      <c r="AR66" s="33">
        <v>0</v>
      </c>
      <c r="AT66" s="8">
        <v>-27</v>
      </c>
      <c r="AU66" s="33">
        <v>0</v>
      </c>
      <c r="AW66" s="8">
        <v>-27</v>
      </c>
      <c r="AX66" s="33">
        <v>0</v>
      </c>
    </row>
    <row r="67" spans="1:50" x14ac:dyDescent="0.3">
      <c r="A67" s="8">
        <v>-18</v>
      </c>
      <c r="B67" s="33">
        <v>0</v>
      </c>
      <c r="D67" s="8">
        <v>-18</v>
      </c>
      <c r="E67" s="33">
        <v>0</v>
      </c>
      <c r="G67" s="8">
        <v>-18</v>
      </c>
      <c r="H67" s="33">
        <v>0</v>
      </c>
      <c r="J67" s="8">
        <v>-18</v>
      </c>
      <c r="K67" s="33">
        <v>0</v>
      </c>
      <c r="M67" s="8">
        <v>-18</v>
      </c>
      <c r="N67" s="33">
        <v>0</v>
      </c>
      <c r="P67" s="8">
        <v>-18</v>
      </c>
      <c r="Q67" s="33">
        <v>0</v>
      </c>
      <c r="S67" s="8">
        <v>-18</v>
      </c>
      <c r="T67" s="33">
        <v>0</v>
      </c>
      <c r="V67" s="8">
        <v>-18</v>
      </c>
      <c r="W67" s="33">
        <v>0</v>
      </c>
      <c r="Y67" s="8">
        <v>-18</v>
      </c>
      <c r="Z67" s="33">
        <v>0</v>
      </c>
      <c r="AB67" s="8">
        <v>-18</v>
      </c>
      <c r="AC67" s="33">
        <v>0</v>
      </c>
      <c r="AE67" s="8">
        <v>-18</v>
      </c>
      <c r="AF67" s="33">
        <v>0</v>
      </c>
      <c r="AH67" s="8">
        <v>-18</v>
      </c>
      <c r="AI67" s="33">
        <v>0</v>
      </c>
      <c r="AK67" s="8">
        <v>-18</v>
      </c>
      <c r="AL67" s="33">
        <v>0</v>
      </c>
      <c r="AN67" s="8">
        <v>-18</v>
      </c>
      <c r="AO67" s="33">
        <v>0</v>
      </c>
      <c r="AQ67" s="8">
        <v>-28</v>
      </c>
      <c r="AR67" s="33">
        <v>0</v>
      </c>
      <c r="AT67" s="8">
        <v>-28</v>
      </c>
      <c r="AU67" s="33">
        <v>0</v>
      </c>
      <c r="AW67" s="8">
        <v>-28</v>
      </c>
      <c r="AX67" s="33">
        <v>0</v>
      </c>
    </row>
    <row r="68" spans="1:50" x14ac:dyDescent="0.3">
      <c r="A68" s="8">
        <v>-19</v>
      </c>
      <c r="B68" s="33">
        <v>0</v>
      </c>
      <c r="D68" s="8">
        <v>-19</v>
      </c>
      <c r="E68" s="33">
        <v>0</v>
      </c>
      <c r="G68" s="8">
        <v>-19</v>
      </c>
      <c r="H68" s="33">
        <v>0</v>
      </c>
      <c r="J68" s="8">
        <v>-19</v>
      </c>
      <c r="K68" s="33">
        <v>0</v>
      </c>
      <c r="M68" s="8">
        <v>-19</v>
      </c>
      <c r="N68" s="33">
        <v>0</v>
      </c>
      <c r="P68" s="8">
        <v>-19</v>
      </c>
      <c r="Q68" s="33">
        <v>0</v>
      </c>
      <c r="S68" s="8">
        <v>-19</v>
      </c>
      <c r="T68" s="33">
        <v>0</v>
      </c>
      <c r="V68" s="8">
        <v>-19</v>
      </c>
      <c r="W68" s="33">
        <v>0</v>
      </c>
      <c r="Y68" s="8">
        <v>-19</v>
      </c>
      <c r="Z68" s="33">
        <v>0</v>
      </c>
      <c r="AB68" s="8">
        <v>-19</v>
      </c>
      <c r="AC68" s="33">
        <v>0</v>
      </c>
      <c r="AE68" s="8">
        <v>-19</v>
      </c>
      <c r="AF68" s="33">
        <v>0</v>
      </c>
      <c r="AH68" s="8">
        <v>-19</v>
      </c>
      <c r="AI68" s="33">
        <v>0</v>
      </c>
      <c r="AK68" s="8">
        <v>-19</v>
      </c>
      <c r="AL68" s="33">
        <v>0</v>
      </c>
      <c r="AN68" s="8">
        <v>-19</v>
      </c>
      <c r="AO68" s="33">
        <v>0</v>
      </c>
      <c r="AQ68" s="8">
        <v>-29</v>
      </c>
      <c r="AR68" s="33">
        <v>0</v>
      </c>
      <c r="AT68" s="8">
        <v>-29</v>
      </c>
      <c r="AU68" s="33">
        <v>0</v>
      </c>
      <c r="AW68" s="8">
        <v>-29</v>
      </c>
      <c r="AX68" s="33">
        <v>0</v>
      </c>
    </row>
    <row r="69" spans="1:50" x14ac:dyDescent="0.3">
      <c r="A69" s="8">
        <v>-20</v>
      </c>
      <c r="B69" s="33">
        <v>0</v>
      </c>
      <c r="D69" s="8">
        <v>-20</v>
      </c>
      <c r="E69" s="33">
        <v>0</v>
      </c>
      <c r="G69" s="8">
        <v>-20</v>
      </c>
      <c r="H69" s="33">
        <v>0</v>
      </c>
      <c r="J69" s="8">
        <v>-20</v>
      </c>
      <c r="K69" s="33">
        <v>0</v>
      </c>
      <c r="M69" s="8">
        <v>-20</v>
      </c>
      <c r="N69" s="33">
        <v>0</v>
      </c>
      <c r="P69" s="8">
        <v>-20</v>
      </c>
      <c r="Q69" s="33">
        <v>0</v>
      </c>
      <c r="S69" s="8">
        <v>-20</v>
      </c>
      <c r="T69" s="33">
        <v>0</v>
      </c>
      <c r="V69" s="8">
        <v>-20</v>
      </c>
      <c r="W69" s="33">
        <v>0</v>
      </c>
      <c r="Y69" s="8">
        <v>-20</v>
      </c>
      <c r="Z69" s="33">
        <v>0</v>
      </c>
      <c r="AB69" s="8">
        <v>-20</v>
      </c>
      <c r="AC69" s="33">
        <v>0</v>
      </c>
      <c r="AE69" s="8">
        <v>-20</v>
      </c>
      <c r="AF69" s="33">
        <v>0</v>
      </c>
      <c r="AH69" s="8">
        <v>-20</v>
      </c>
      <c r="AI69" s="33">
        <v>0</v>
      </c>
      <c r="AK69" s="8">
        <v>-20</v>
      </c>
      <c r="AL69" s="33">
        <v>0</v>
      </c>
      <c r="AN69" s="8">
        <v>-20</v>
      </c>
      <c r="AO69" s="33">
        <v>0</v>
      </c>
      <c r="AQ69" s="8">
        <v>-30</v>
      </c>
      <c r="AR69" s="33">
        <v>0</v>
      </c>
      <c r="AT69" s="8">
        <v>-30</v>
      </c>
      <c r="AU69" s="33">
        <v>0</v>
      </c>
      <c r="AW69" s="8">
        <v>-30</v>
      </c>
      <c r="AX69" s="33">
        <v>0</v>
      </c>
    </row>
    <row r="71" spans="1:50" x14ac:dyDescent="0.3">
      <c r="A71" s="147" t="s">
        <v>90</v>
      </c>
      <c r="B71" s="148"/>
      <c r="D71" s="147" t="s">
        <v>91</v>
      </c>
      <c r="E71" s="148"/>
      <c r="G71" s="147" t="s">
        <v>92</v>
      </c>
      <c r="H71" s="148"/>
      <c r="J71" s="147" t="s">
        <v>88</v>
      </c>
      <c r="K71" s="148"/>
      <c r="M71" s="147" t="s">
        <v>93</v>
      </c>
      <c r="N71" s="148"/>
      <c r="P71" s="147" t="s">
        <v>94</v>
      </c>
      <c r="Q71" s="148"/>
      <c r="S71" s="147" t="s">
        <v>95</v>
      </c>
      <c r="T71" s="148"/>
      <c r="V71" s="147" t="s">
        <v>96</v>
      </c>
      <c r="W71" s="148"/>
      <c r="Y71" s="147" t="s">
        <v>97</v>
      </c>
      <c r="Z71" s="148"/>
      <c r="AB71" s="147" t="s">
        <v>98</v>
      </c>
      <c r="AC71" s="148"/>
      <c r="AE71" s="147" t="s">
        <v>99</v>
      </c>
      <c r="AF71" s="148"/>
      <c r="AH71" s="147" t="s">
        <v>100</v>
      </c>
      <c r="AI71" s="148"/>
      <c r="AK71" s="147" t="s">
        <v>101</v>
      </c>
      <c r="AL71" s="148"/>
      <c r="AN71" s="147" t="s">
        <v>102</v>
      </c>
      <c r="AO71" s="148"/>
      <c r="AQ71" s="147" t="s">
        <v>103</v>
      </c>
      <c r="AR71" s="148"/>
      <c r="AT71" s="147" t="s">
        <v>104</v>
      </c>
      <c r="AU71" s="148"/>
      <c r="AW71" s="147" t="s">
        <v>105</v>
      </c>
      <c r="AX71" s="148"/>
    </row>
    <row r="72" spans="1:50" x14ac:dyDescent="0.3">
      <c r="A72" s="151" t="s">
        <v>108</v>
      </c>
      <c r="B72" s="152"/>
      <c r="D72" s="151" t="s">
        <v>108</v>
      </c>
      <c r="E72" s="152"/>
      <c r="G72" s="151" t="s">
        <v>109</v>
      </c>
      <c r="H72" s="152"/>
      <c r="J72" s="151" t="s">
        <v>109</v>
      </c>
      <c r="K72" s="152"/>
      <c r="M72" s="151" t="s">
        <v>109</v>
      </c>
      <c r="N72" s="152"/>
      <c r="P72" s="151" t="s">
        <v>109</v>
      </c>
      <c r="Q72" s="152"/>
      <c r="S72" s="151" t="s">
        <v>110</v>
      </c>
      <c r="T72" s="152"/>
      <c r="V72" s="151" t="s">
        <v>110</v>
      </c>
      <c r="W72" s="152"/>
      <c r="Y72" s="151" t="s">
        <v>110</v>
      </c>
      <c r="Z72" s="152"/>
      <c r="AB72" s="151" t="s">
        <v>110</v>
      </c>
      <c r="AC72" s="152"/>
      <c r="AE72" s="151" t="s">
        <v>110</v>
      </c>
      <c r="AF72" s="152"/>
      <c r="AH72" s="151" t="s">
        <v>110</v>
      </c>
      <c r="AI72" s="152"/>
      <c r="AK72" s="151" t="s">
        <v>110</v>
      </c>
      <c r="AL72" s="152"/>
      <c r="AN72" s="151" t="s">
        <v>110</v>
      </c>
      <c r="AO72" s="152"/>
      <c r="AQ72" s="151" t="s">
        <v>110</v>
      </c>
      <c r="AR72" s="152"/>
      <c r="AT72" s="151" t="s">
        <v>110</v>
      </c>
      <c r="AU72" s="152"/>
      <c r="AW72" s="151" t="s">
        <v>110</v>
      </c>
      <c r="AX72" s="152"/>
    </row>
    <row r="73" spans="1:50" ht="138" x14ac:dyDescent="0.3">
      <c r="A73" s="27" t="s">
        <v>12</v>
      </c>
      <c r="B73" s="26" t="s">
        <v>0</v>
      </c>
      <c r="D73" s="27" t="s">
        <v>12</v>
      </c>
      <c r="E73" s="26" t="s">
        <v>0</v>
      </c>
      <c r="G73" s="27" t="s">
        <v>12</v>
      </c>
      <c r="H73" s="26" t="s">
        <v>0</v>
      </c>
      <c r="J73" s="27" t="s">
        <v>12</v>
      </c>
      <c r="K73" s="26" t="s">
        <v>0</v>
      </c>
      <c r="M73" s="27" t="s">
        <v>12</v>
      </c>
      <c r="N73" s="26" t="s">
        <v>0</v>
      </c>
      <c r="P73" s="27" t="s">
        <v>12</v>
      </c>
      <c r="Q73" s="26" t="s">
        <v>0</v>
      </c>
      <c r="S73" s="27" t="s">
        <v>12</v>
      </c>
      <c r="T73" s="26" t="s">
        <v>0</v>
      </c>
      <c r="V73" s="27" t="s">
        <v>12</v>
      </c>
      <c r="W73" s="26" t="s">
        <v>0</v>
      </c>
      <c r="Y73" s="27" t="s">
        <v>12</v>
      </c>
      <c r="Z73" s="26" t="s">
        <v>0</v>
      </c>
      <c r="AB73" s="27" t="s">
        <v>12</v>
      </c>
      <c r="AC73" s="26" t="s">
        <v>0</v>
      </c>
      <c r="AE73" s="27" t="s">
        <v>12</v>
      </c>
      <c r="AF73" s="26" t="s">
        <v>0</v>
      </c>
      <c r="AH73" s="27" t="s">
        <v>12</v>
      </c>
      <c r="AI73" s="26" t="s">
        <v>0</v>
      </c>
      <c r="AK73" s="27" t="s">
        <v>12</v>
      </c>
      <c r="AL73" s="26" t="s">
        <v>0</v>
      </c>
      <c r="AN73" s="27" t="s">
        <v>12</v>
      </c>
      <c r="AO73" s="26" t="s">
        <v>0</v>
      </c>
      <c r="AQ73" s="27" t="s">
        <v>12</v>
      </c>
      <c r="AR73" s="26" t="s">
        <v>0</v>
      </c>
      <c r="AT73" s="27" t="s">
        <v>12</v>
      </c>
      <c r="AU73" s="26" t="s">
        <v>0</v>
      </c>
      <c r="AW73" s="27" t="s">
        <v>12</v>
      </c>
      <c r="AX73" s="26" t="s">
        <v>0</v>
      </c>
    </row>
    <row r="74" spans="1:50" x14ac:dyDescent="0.3">
      <c r="A74" s="8">
        <v>45</v>
      </c>
      <c r="B74" s="28">
        <v>100</v>
      </c>
      <c r="D74" s="40">
        <v>45</v>
      </c>
      <c r="E74" s="28">
        <v>100</v>
      </c>
      <c r="G74" s="40">
        <v>45</v>
      </c>
      <c r="H74" s="28">
        <v>100</v>
      </c>
      <c r="J74" s="8">
        <v>50</v>
      </c>
      <c r="K74" s="28">
        <v>100</v>
      </c>
      <c r="M74" s="4">
        <v>45</v>
      </c>
      <c r="N74" s="28">
        <v>100</v>
      </c>
      <c r="P74" s="4">
        <v>50</v>
      </c>
      <c r="Q74" s="28">
        <v>100</v>
      </c>
      <c r="S74" s="4">
        <v>50</v>
      </c>
      <c r="T74" s="28">
        <v>100</v>
      </c>
      <c r="V74" s="4">
        <v>50</v>
      </c>
      <c r="W74" s="28">
        <v>100</v>
      </c>
      <c r="Y74" s="4">
        <v>45</v>
      </c>
      <c r="Z74" s="28">
        <v>100</v>
      </c>
      <c r="AB74" s="8">
        <v>45</v>
      </c>
      <c r="AC74" s="28">
        <v>100</v>
      </c>
      <c r="AE74" s="4">
        <v>45</v>
      </c>
      <c r="AF74" s="28">
        <v>100</v>
      </c>
      <c r="AH74" s="8">
        <v>45</v>
      </c>
      <c r="AI74" s="28">
        <v>100</v>
      </c>
      <c r="AK74" s="8">
        <v>45</v>
      </c>
      <c r="AL74" s="28">
        <v>100</v>
      </c>
      <c r="AN74" s="8">
        <v>45</v>
      </c>
      <c r="AO74" s="28">
        <v>100</v>
      </c>
      <c r="AQ74" s="8">
        <v>35</v>
      </c>
      <c r="AR74" s="28">
        <v>100</v>
      </c>
      <c r="AT74" s="4">
        <v>35</v>
      </c>
      <c r="AU74" s="28">
        <v>100</v>
      </c>
      <c r="AW74" s="8">
        <v>35</v>
      </c>
      <c r="AX74" s="28">
        <v>100</v>
      </c>
    </row>
    <row r="75" spans="1:50" x14ac:dyDescent="0.3">
      <c r="A75" s="4">
        <v>44</v>
      </c>
      <c r="B75" s="28">
        <v>100</v>
      </c>
      <c r="D75" s="40">
        <v>44</v>
      </c>
      <c r="E75" s="28">
        <v>100</v>
      </c>
      <c r="G75" s="40">
        <v>44</v>
      </c>
      <c r="H75" s="28">
        <v>100</v>
      </c>
      <c r="J75" s="4">
        <v>49</v>
      </c>
      <c r="K75" s="28">
        <v>100</v>
      </c>
      <c r="M75" s="8">
        <v>44</v>
      </c>
      <c r="N75" s="28">
        <v>100</v>
      </c>
      <c r="P75" s="8">
        <v>49</v>
      </c>
      <c r="Q75" s="28">
        <v>100</v>
      </c>
      <c r="S75" s="4">
        <v>49</v>
      </c>
      <c r="T75" s="28">
        <v>100</v>
      </c>
      <c r="V75" s="4">
        <v>49</v>
      </c>
      <c r="W75" s="28">
        <v>100</v>
      </c>
      <c r="Y75" s="8">
        <v>44</v>
      </c>
      <c r="Z75" s="28">
        <v>100</v>
      </c>
      <c r="AB75" s="4">
        <v>44</v>
      </c>
      <c r="AC75" s="28">
        <v>100</v>
      </c>
      <c r="AE75" s="4">
        <v>44</v>
      </c>
      <c r="AF75" s="28">
        <v>100</v>
      </c>
      <c r="AH75" s="4">
        <v>44</v>
      </c>
      <c r="AI75" s="28">
        <v>100</v>
      </c>
      <c r="AK75" s="4">
        <v>44</v>
      </c>
      <c r="AL75" s="28">
        <v>100</v>
      </c>
      <c r="AN75" s="4">
        <v>44</v>
      </c>
      <c r="AO75" s="28">
        <v>100</v>
      </c>
      <c r="AQ75" s="4">
        <v>34</v>
      </c>
      <c r="AR75" s="28">
        <v>100</v>
      </c>
      <c r="AT75" s="8">
        <v>34</v>
      </c>
      <c r="AU75" s="28">
        <v>100</v>
      </c>
      <c r="AW75" s="4">
        <v>34</v>
      </c>
      <c r="AX75" s="28">
        <v>100</v>
      </c>
    </row>
    <row r="76" spans="1:50" x14ac:dyDescent="0.3">
      <c r="A76" s="8">
        <v>43</v>
      </c>
      <c r="B76" s="28">
        <v>100</v>
      </c>
      <c r="D76" s="40">
        <v>43</v>
      </c>
      <c r="E76" s="28">
        <v>100</v>
      </c>
      <c r="G76" s="40">
        <v>43</v>
      </c>
      <c r="H76" s="28">
        <v>100</v>
      </c>
      <c r="J76" s="8">
        <v>48</v>
      </c>
      <c r="K76" s="28">
        <v>100</v>
      </c>
      <c r="M76" s="4">
        <v>43</v>
      </c>
      <c r="N76" s="28">
        <v>100</v>
      </c>
      <c r="P76" s="4">
        <v>48</v>
      </c>
      <c r="Q76" s="28">
        <v>100</v>
      </c>
      <c r="S76" s="4">
        <v>48</v>
      </c>
      <c r="T76" s="28">
        <v>100</v>
      </c>
      <c r="V76" s="4">
        <v>48</v>
      </c>
      <c r="W76" s="28">
        <v>100</v>
      </c>
      <c r="Y76" s="8">
        <v>43</v>
      </c>
      <c r="Z76" s="28">
        <v>100</v>
      </c>
      <c r="AB76" s="8">
        <v>43</v>
      </c>
      <c r="AC76" s="28">
        <v>100</v>
      </c>
      <c r="AE76" s="4">
        <v>43</v>
      </c>
      <c r="AF76" s="28">
        <v>100</v>
      </c>
      <c r="AH76" s="8">
        <v>43</v>
      </c>
      <c r="AI76" s="28">
        <v>100</v>
      </c>
      <c r="AK76" s="8">
        <v>43</v>
      </c>
      <c r="AL76" s="28">
        <v>100</v>
      </c>
      <c r="AN76" s="8">
        <v>43</v>
      </c>
      <c r="AO76" s="28">
        <v>100</v>
      </c>
      <c r="AQ76" s="8">
        <v>33</v>
      </c>
      <c r="AR76" s="28">
        <v>100</v>
      </c>
      <c r="AT76" s="4">
        <v>33</v>
      </c>
      <c r="AU76" s="28">
        <v>100</v>
      </c>
      <c r="AW76" s="8">
        <v>33</v>
      </c>
      <c r="AX76" s="28">
        <v>100</v>
      </c>
    </row>
    <row r="77" spans="1:50" x14ac:dyDescent="0.3">
      <c r="A77" s="4">
        <v>42</v>
      </c>
      <c r="B77" s="28">
        <v>100</v>
      </c>
      <c r="D77" s="40">
        <v>42</v>
      </c>
      <c r="E77" s="28">
        <v>100</v>
      </c>
      <c r="G77" s="40">
        <v>42</v>
      </c>
      <c r="H77" s="28">
        <v>100</v>
      </c>
      <c r="J77" s="4">
        <v>47</v>
      </c>
      <c r="K77" s="28">
        <v>100</v>
      </c>
      <c r="M77" s="8">
        <v>42</v>
      </c>
      <c r="N77" s="28">
        <v>100</v>
      </c>
      <c r="P77" s="4">
        <v>47</v>
      </c>
      <c r="Q77" s="32">
        <v>96</v>
      </c>
      <c r="S77" s="8">
        <v>47</v>
      </c>
      <c r="T77" s="33">
        <v>96</v>
      </c>
      <c r="V77" s="8">
        <v>47</v>
      </c>
      <c r="W77" s="33">
        <v>96</v>
      </c>
      <c r="Y77" s="4">
        <v>42</v>
      </c>
      <c r="Z77" s="28">
        <v>100</v>
      </c>
      <c r="AB77" s="4">
        <v>42</v>
      </c>
      <c r="AC77" s="28">
        <v>100</v>
      </c>
      <c r="AE77" s="4">
        <v>42</v>
      </c>
      <c r="AF77" s="28">
        <v>100</v>
      </c>
      <c r="AH77" s="4">
        <v>42</v>
      </c>
      <c r="AI77" s="28">
        <v>100</v>
      </c>
      <c r="AK77" s="4">
        <v>42</v>
      </c>
      <c r="AL77" s="28">
        <v>100</v>
      </c>
      <c r="AN77" s="4">
        <v>42</v>
      </c>
      <c r="AO77" s="28">
        <v>100</v>
      </c>
      <c r="AQ77" s="4">
        <v>32</v>
      </c>
      <c r="AR77" s="28">
        <v>100</v>
      </c>
      <c r="AT77" s="8">
        <v>32</v>
      </c>
      <c r="AU77" s="28">
        <v>100</v>
      </c>
      <c r="AW77" s="4">
        <v>32</v>
      </c>
      <c r="AX77" s="28">
        <v>100</v>
      </c>
    </row>
    <row r="78" spans="1:50" x14ac:dyDescent="0.3">
      <c r="A78" s="8">
        <v>41</v>
      </c>
      <c r="B78" s="28">
        <v>100</v>
      </c>
      <c r="D78" s="40">
        <v>41</v>
      </c>
      <c r="E78" s="28">
        <v>100</v>
      </c>
      <c r="G78" s="40">
        <v>41</v>
      </c>
      <c r="H78" s="28">
        <v>100</v>
      </c>
      <c r="J78" s="8">
        <v>46</v>
      </c>
      <c r="K78" s="28">
        <v>100</v>
      </c>
      <c r="M78" s="4">
        <v>41</v>
      </c>
      <c r="N78" s="28">
        <v>100</v>
      </c>
      <c r="P78" s="8">
        <v>46</v>
      </c>
      <c r="Q78" s="29">
        <v>96</v>
      </c>
      <c r="S78" s="8">
        <v>46</v>
      </c>
      <c r="T78" s="29">
        <v>96</v>
      </c>
      <c r="V78" s="8">
        <v>46</v>
      </c>
      <c r="W78" s="29">
        <v>96</v>
      </c>
      <c r="Y78" s="8">
        <v>41</v>
      </c>
      <c r="Z78" s="28">
        <v>100</v>
      </c>
      <c r="AB78" s="8">
        <v>41</v>
      </c>
      <c r="AC78" s="28">
        <v>100</v>
      </c>
      <c r="AE78" s="4">
        <v>41</v>
      </c>
      <c r="AF78" s="28">
        <v>100</v>
      </c>
      <c r="AH78" s="8">
        <v>41</v>
      </c>
      <c r="AI78" s="28">
        <v>100</v>
      </c>
      <c r="AK78" s="8">
        <v>41</v>
      </c>
      <c r="AL78" s="28">
        <v>100</v>
      </c>
      <c r="AN78" s="8">
        <v>41</v>
      </c>
      <c r="AO78" s="28">
        <v>100</v>
      </c>
      <c r="AQ78" s="8">
        <v>31</v>
      </c>
      <c r="AR78" s="28">
        <v>100</v>
      </c>
      <c r="AT78" s="4">
        <v>31</v>
      </c>
      <c r="AU78" s="28">
        <v>100</v>
      </c>
      <c r="AW78" s="8">
        <v>31</v>
      </c>
      <c r="AX78" s="28">
        <v>100</v>
      </c>
    </row>
    <row r="79" spans="1:50" x14ac:dyDescent="0.3">
      <c r="A79" s="4">
        <v>40</v>
      </c>
      <c r="B79" s="28">
        <v>100</v>
      </c>
      <c r="D79" s="40">
        <v>40</v>
      </c>
      <c r="E79" s="28">
        <v>100</v>
      </c>
      <c r="G79" s="40">
        <v>40</v>
      </c>
      <c r="H79" s="28">
        <v>100</v>
      </c>
      <c r="J79" s="4">
        <v>45</v>
      </c>
      <c r="K79" s="28">
        <v>100</v>
      </c>
      <c r="M79" s="8">
        <v>40</v>
      </c>
      <c r="N79" s="28">
        <v>100</v>
      </c>
      <c r="P79" s="8">
        <v>45</v>
      </c>
      <c r="Q79" s="29">
        <v>95</v>
      </c>
      <c r="S79" s="8">
        <v>45</v>
      </c>
      <c r="T79" s="29">
        <v>95</v>
      </c>
      <c r="V79" s="8">
        <v>45</v>
      </c>
      <c r="W79" s="29">
        <v>95</v>
      </c>
      <c r="Y79" s="8">
        <v>40</v>
      </c>
      <c r="Z79" s="28">
        <v>100</v>
      </c>
      <c r="AB79" s="4">
        <v>40</v>
      </c>
      <c r="AC79" s="28">
        <v>100</v>
      </c>
      <c r="AE79" s="4">
        <v>40</v>
      </c>
      <c r="AF79" s="28">
        <v>100</v>
      </c>
      <c r="AH79" s="4">
        <v>40</v>
      </c>
      <c r="AI79" s="28">
        <v>100</v>
      </c>
      <c r="AK79" s="4">
        <v>40</v>
      </c>
      <c r="AL79" s="28">
        <v>100</v>
      </c>
      <c r="AN79" s="4">
        <v>40</v>
      </c>
      <c r="AO79" s="28">
        <v>100</v>
      </c>
      <c r="AQ79" s="4">
        <v>30</v>
      </c>
      <c r="AR79" s="28">
        <v>100</v>
      </c>
      <c r="AT79" s="8">
        <v>30</v>
      </c>
      <c r="AU79" s="28">
        <v>100</v>
      </c>
      <c r="AW79" s="4">
        <v>30</v>
      </c>
      <c r="AX79" s="28">
        <v>100</v>
      </c>
    </row>
    <row r="80" spans="1:50" x14ac:dyDescent="0.3">
      <c r="A80" s="8">
        <v>39</v>
      </c>
      <c r="B80" s="28">
        <v>100</v>
      </c>
      <c r="D80" s="40">
        <v>39</v>
      </c>
      <c r="E80" s="28">
        <v>100</v>
      </c>
      <c r="G80" s="40">
        <v>39</v>
      </c>
      <c r="H80" s="28">
        <v>100</v>
      </c>
      <c r="J80" s="8">
        <v>44</v>
      </c>
      <c r="K80" s="29">
        <v>99</v>
      </c>
      <c r="M80" s="4">
        <v>39</v>
      </c>
      <c r="N80" s="28">
        <v>100</v>
      </c>
      <c r="P80" s="8">
        <v>44</v>
      </c>
      <c r="Q80" s="29">
        <v>90</v>
      </c>
      <c r="S80" s="8">
        <v>44</v>
      </c>
      <c r="T80" s="29">
        <v>90</v>
      </c>
      <c r="V80" s="8">
        <v>44</v>
      </c>
      <c r="W80" s="29">
        <v>90</v>
      </c>
      <c r="Y80" s="4">
        <v>39</v>
      </c>
      <c r="Z80" s="28">
        <v>100</v>
      </c>
      <c r="AB80" s="8">
        <v>39</v>
      </c>
      <c r="AC80" s="29">
        <v>99</v>
      </c>
      <c r="AE80" s="4">
        <v>39</v>
      </c>
      <c r="AF80" s="28">
        <v>100</v>
      </c>
      <c r="AH80" s="8">
        <v>39</v>
      </c>
      <c r="AI80" s="28">
        <v>100</v>
      </c>
      <c r="AK80" s="8">
        <v>39</v>
      </c>
      <c r="AL80" s="28">
        <v>100</v>
      </c>
      <c r="AN80" s="8">
        <v>39</v>
      </c>
      <c r="AO80" s="28">
        <v>100</v>
      </c>
      <c r="AQ80" s="8">
        <v>29</v>
      </c>
      <c r="AR80" s="28">
        <v>100</v>
      </c>
      <c r="AT80" s="4">
        <v>29</v>
      </c>
      <c r="AU80" s="28">
        <v>100</v>
      </c>
      <c r="AW80" s="8">
        <v>29</v>
      </c>
      <c r="AX80" s="28">
        <v>100</v>
      </c>
    </row>
    <row r="81" spans="1:50" x14ac:dyDescent="0.3">
      <c r="A81" s="4">
        <v>38</v>
      </c>
      <c r="B81" s="28">
        <v>100</v>
      </c>
      <c r="D81" s="40">
        <v>38</v>
      </c>
      <c r="E81" s="28">
        <v>100</v>
      </c>
      <c r="G81" s="40">
        <v>38</v>
      </c>
      <c r="H81" s="28">
        <v>100</v>
      </c>
      <c r="J81" s="8">
        <v>43</v>
      </c>
      <c r="K81" s="29">
        <v>98</v>
      </c>
      <c r="M81" s="8">
        <v>38</v>
      </c>
      <c r="N81" s="28">
        <v>100</v>
      </c>
      <c r="P81" s="8">
        <v>43</v>
      </c>
      <c r="Q81" s="29">
        <v>90</v>
      </c>
      <c r="S81" s="8">
        <v>43</v>
      </c>
      <c r="T81" s="29">
        <v>90</v>
      </c>
      <c r="V81" s="8">
        <v>43</v>
      </c>
      <c r="W81" s="29">
        <v>90</v>
      </c>
      <c r="Y81" s="8">
        <v>38</v>
      </c>
      <c r="Z81" s="29">
        <v>99</v>
      </c>
      <c r="AB81" s="8">
        <v>38</v>
      </c>
      <c r="AC81" s="29">
        <v>98</v>
      </c>
      <c r="AE81" s="4">
        <v>38</v>
      </c>
      <c r="AF81" s="32">
        <v>99</v>
      </c>
      <c r="AH81" s="4">
        <v>38</v>
      </c>
      <c r="AI81" s="28">
        <v>100</v>
      </c>
      <c r="AK81" s="4">
        <v>38</v>
      </c>
      <c r="AL81" s="28">
        <v>100</v>
      </c>
      <c r="AN81" s="4">
        <v>38</v>
      </c>
      <c r="AO81" s="28">
        <v>100</v>
      </c>
      <c r="AQ81" s="4">
        <v>28</v>
      </c>
      <c r="AR81" s="28">
        <v>100</v>
      </c>
      <c r="AT81" s="8">
        <v>28</v>
      </c>
      <c r="AU81" s="28">
        <v>100</v>
      </c>
      <c r="AW81" s="4">
        <v>28</v>
      </c>
      <c r="AX81" s="28">
        <v>100</v>
      </c>
    </row>
    <row r="82" spans="1:50" x14ac:dyDescent="0.3">
      <c r="A82" s="8">
        <v>37</v>
      </c>
      <c r="B82" s="28">
        <v>100</v>
      </c>
      <c r="D82" s="40">
        <v>37</v>
      </c>
      <c r="E82" s="28">
        <v>100</v>
      </c>
      <c r="G82" s="40">
        <v>37</v>
      </c>
      <c r="H82" s="28">
        <v>100</v>
      </c>
      <c r="J82" s="8">
        <v>42</v>
      </c>
      <c r="K82" s="29">
        <v>97</v>
      </c>
      <c r="M82" s="4">
        <v>37</v>
      </c>
      <c r="N82" s="28">
        <v>100</v>
      </c>
      <c r="P82" s="8">
        <v>42</v>
      </c>
      <c r="Q82" s="29">
        <v>90</v>
      </c>
      <c r="S82" s="8">
        <v>42</v>
      </c>
      <c r="T82" s="29">
        <v>90</v>
      </c>
      <c r="V82" s="8">
        <v>42</v>
      </c>
      <c r="W82" s="29">
        <v>90</v>
      </c>
      <c r="Y82" s="8">
        <v>37</v>
      </c>
      <c r="Z82" s="29">
        <v>98</v>
      </c>
      <c r="AB82" s="8">
        <v>37</v>
      </c>
      <c r="AC82" s="29">
        <v>97</v>
      </c>
      <c r="AE82" s="8">
        <v>37</v>
      </c>
      <c r="AF82" s="29">
        <v>99</v>
      </c>
      <c r="AH82" s="8">
        <v>37</v>
      </c>
      <c r="AI82" s="29">
        <v>98</v>
      </c>
      <c r="AK82" s="8">
        <v>37</v>
      </c>
      <c r="AL82" s="28">
        <v>100</v>
      </c>
      <c r="AN82" s="8">
        <v>37</v>
      </c>
      <c r="AO82" s="28">
        <v>100</v>
      </c>
      <c r="AQ82" s="8">
        <v>27</v>
      </c>
      <c r="AR82" s="28">
        <v>100</v>
      </c>
      <c r="AT82" s="4">
        <v>27</v>
      </c>
      <c r="AU82" s="28">
        <v>100</v>
      </c>
      <c r="AW82" s="8">
        <v>27</v>
      </c>
      <c r="AX82" s="28">
        <v>100</v>
      </c>
    </row>
    <row r="83" spans="1:50" x14ac:dyDescent="0.3">
      <c r="A83" s="4">
        <v>36</v>
      </c>
      <c r="B83" s="28">
        <v>100</v>
      </c>
      <c r="D83" s="40">
        <v>36</v>
      </c>
      <c r="E83" s="28">
        <v>100</v>
      </c>
      <c r="G83" s="40">
        <v>36</v>
      </c>
      <c r="H83" s="28">
        <v>100</v>
      </c>
      <c r="J83" s="8">
        <v>41</v>
      </c>
      <c r="K83" s="29">
        <v>96</v>
      </c>
      <c r="M83" s="8">
        <v>36</v>
      </c>
      <c r="N83" s="28">
        <v>100</v>
      </c>
      <c r="P83" s="8">
        <v>41</v>
      </c>
      <c r="Q83" s="29">
        <v>90</v>
      </c>
      <c r="S83" s="8">
        <v>41</v>
      </c>
      <c r="T83" s="29">
        <v>90</v>
      </c>
      <c r="V83" s="8">
        <v>41</v>
      </c>
      <c r="W83" s="29">
        <v>90</v>
      </c>
      <c r="Y83" s="8">
        <v>36</v>
      </c>
      <c r="Z83" s="29">
        <v>97</v>
      </c>
      <c r="AB83" s="8">
        <v>36</v>
      </c>
      <c r="AC83" s="29">
        <v>96</v>
      </c>
      <c r="AE83" s="8">
        <v>36</v>
      </c>
      <c r="AF83" s="29">
        <v>98</v>
      </c>
      <c r="AH83" s="8">
        <v>36</v>
      </c>
      <c r="AI83" s="29">
        <v>97</v>
      </c>
      <c r="AK83" s="8">
        <v>36</v>
      </c>
      <c r="AL83" s="28">
        <v>100</v>
      </c>
      <c r="AN83" s="8">
        <v>36</v>
      </c>
      <c r="AO83" s="28">
        <v>100</v>
      </c>
      <c r="AQ83" s="4">
        <v>26</v>
      </c>
      <c r="AR83" s="28">
        <v>100</v>
      </c>
      <c r="AT83" s="8">
        <v>26</v>
      </c>
      <c r="AU83" s="28">
        <v>100</v>
      </c>
      <c r="AW83" s="4">
        <v>26</v>
      </c>
      <c r="AX83" s="28">
        <v>100</v>
      </c>
    </row>
    <row r="84" spans="1:50" x14ac:dyDescent="0.3">
      <c r="A84" s="8">
        <v>35</v>
      </c>
      <c r="B84" s="28">
        <v>100</v>
      </c>
      <c r="D84" s="4">
        <v>35</v>
      </c>
      <c r="E84" s="28">
        <v>100</v>
      </c>
      <c r="G84" s="4">
        <v>35</v>
      </c>
      <c r="H84" s="28">
        <v>100</v>
      </c>
      <c r="J84" s="8">
        <v>40</v>
      </c>
      <c r="K84" s="29">
        <v>95</v>
      </c>
      <c r="M84" s="4">
        <v>35</v>
      </c>
      <c r="N84" s="28">
        <v>100</v>
      </c>
      <c r="P84" s="8">
        <v>40</v>
      </c>
      <c r="Q84" s="29">
        <v>90</v>
      </c>
      <c r="S84" s="8">
        <v>40</v>
      </c>
      <c r="T84" s="29">
        <v>90</v>
      </c>
      <c r="V84" s="8">
        <v>40</v>
      </c>
      <c r="W84" s="29">
        <v>90</v>
      </c>
      <c r="Y84" s="8">
        <v>35</v>
      </c>
      <c r="Z84" s="29">
        <v>96</v>
      </c>
      <c r="AB84" s="8">
        <v>35</v>
      </c>
      <c r="AC84" s="29">
        <v>95</v>
      </c>
      <c r="AE84" s="8">
        <v>35</v>
      </c>
      <c r="AF84" s="29">
        <v>97</v>
      </c>
      <c r="AH84" s="8">
        <v>35</v>
      </c>
      <c r="AI84" s="29">
        <v>96</v>
      </c>
      <c r="AK84" s="4">
        <v>35</v>
      </c>
      <c r="AL84" s="28">
        <v>100</v>
      </c>
      <c r="AN84" s="4">
        <v>35</v>
      </c>
      <c r="AO84" s="28">
        <v>100</v>
      </c>
      <c r="AQ84" s="8">
        <v>25</v>
      </c>
      <c r="AR84" s="28">
        <v>100</v>
      </c>
      <c r="AT84" s="4">
        <v>25</v>
      </c>
      <c r="AU84" s="28">
        <v>100</v>
      </c>
      <c r="AW84" s="8">
        <v>25</v>
      </c>
      <c r="AX84" s="28">
        <v>100</v>
      </c>
    </row>
    <row r="85" spans="1:50" x14ac:dyDescent="0.3">
      <c r="A85" s="4">
        <v>34</v>
      </c>
      <c r="B85" s="28">
        <v>100</v>
      </c>
      <c r="D85" s="8">
        <v>34</v>
      </c>
      <c r="E85" s="29">
        <v>97</v>
      </c>
      <c r="G85" s="8">
        <v>34</v>
      </c>
      <c r="H85" s="29">
        <v>95</v>
      </c>
      <c r="J85" s="8">
        <v>39</v>
      </c>
      <c r="K85" s="29">
        <v>94</v>
      </c>
      <c r="M85" s="8">
        <v>34</v>
      </c>
      <c r="N85" s="29">
        <v>95</v>
      </c>
      <c r="P85" s="8">
        <v>39</v>
      </c>
      <c r="Q85" s="29">
        <v>89</v>
      </c>
      <c r="S85" s="8">
        <v>39</v>
      </c>
      <c r="T85" s="29">
        <v>89</v>
      </c>
      <c r="V85" s="8">
        <v>39</v>
      </c>
      <c r="W85" s="29">
        <v>89</v>
      </c>
      <c r="Y85" s="8">
        <v>34</v>
      </c>
      <c r="Z85" s="29">
        <v>95</v>
      </c>
      <c r="AB85" s="8">
        <v>34</v>
      </c>
      <c r="AC85" s="29">
        <v>94</v>
      </c>
      <c r="AE85" s="8">
        <v>34</v>
      </c>
      <c r="AF85" s="29">
        <v>96</v>
      </c>
      <c r="AH85" s="8">
        <v>34</v>
      </c>
      <c r="AI85" s="29">
        <v>95</v>
      </c>
      <c r="AK85" s="9">
        <v>34</v>
      </c>
      <c r="AL85" s="33">
        <v>97</v>
      </c>
      <c r="AN85" s="9">
        <v>34</v>
      </c>
      <c r="AO85" s="28">
        <v>100</v>
      </c>
      <c r="AQ85" s="4">
        <v>24</v>
      </c>
      <c r="AR85" s="28">
        <v>100</v>
      </c>
      <c r="AT85" s="8">
        <v>24</v>
      </c>
      <c r="AU85" s="28">
        <v>100</v>
      </c>
      <c r="AW85" s="4">
        <v>24</v>
      </c>
      <c r="AX85" s="28">
        <v>100</v>
      </c>
    </row>
    <row r="86" spans="1:50" x14ac:dyDescent="0.3">
      <c r="A86" s="8">
        <v>33</v>
      </c>
      <c r="B86" s="28">
        <v>100</v>
      </c>
      <c r="D86" s="8">
        <v>33</v>
      </c>
      <c r="E86" s="29">
        <v>97</v>
      </c>
      <c r="G86" s="8">
        <v>33</v>
      </c>
      <c r="H86" s="29">
        <v>90</v>
      </c>
      <c r="J86" s="8">
        <v>38</v>
      </c>
      <c r="K86" s="29">
        <v>92</v>
      </c>
      <c r="M86" s="8">
        <v>33</v>
      </c>
      <c r="N86" s="29">
        <v>90</v>
      </c>
      <c r="P86" s="8">
        <v>38</v>
      </c>
      <c r="Q86" s="29">
        <v>86</v>
      </c>
      <c r="S86" s="8">
        <v>38</v>
      </c>
      <c r="T86" s="33">
        <v>86</v>
      </c>
      <c r="V86" s="8">
        <v>38</v>
      </c>
      <c r="W86" s="33">
        <v>86</v>
      </c>
      <c r="Y86" s="8">
        <v>33</v>
      </c>
      <c r="Z86" s="29">
        <v>94</v>
      </c>
      <c r="AB86" s="8">
        <v>33</v>
      </c>
      <c r="AC86" s="29">
        <v>93</v>
      </c>
      <c r="AE86" s="8">
        <v>33</v>
      </c>
      <c r="AF86" s="29">
        <v>95</v>
      </c>
      <c r="AH86" s="8">
        <v>33</v>
      </c>
      <c r="AI86" s="29">
        <v>94</v>
      </c>
      <c r="AK86" s="8">
        <v>33</v>
      </c>
      <c r="AL86" s="29">
        <v>97</v>
      </c>
      <c r="AN86" s="4">
        <v>33</v>
      </c>
      <c r="AO86" s="28">
        <v>100</v>
      </c>
      <c r="AQ86" s="8">
        <v>23</v>
      </c>
      <c r="AR86" s="28">
        <v>100</v>
      </c>
      <c r="AT86" s="4">
        <v>23</v>
      </c>
      <c r="AU86" s="28">
        <v>100</v>
      </c>
      <c r="AW86" s="8">
        <v>23</v>
      </c>
      <c r="AX86" s="28">
        <v>100</v>
      </c>
    </row>
    <row r="87" spans="1:50" x14ac:dyDescent="0.3">
      <c r="A87" s="4">
        <v>32</v>
      </c>
      <c r="B87" s="28">
        <v>100</v>
      </c>
      <c r="D87" s="8">
        <v>32</v>
      </c>
      <c r="E87" s="29">
        <v>97</v>
      </c>
      <c r="G87" s="8">
        <v>32</v>
      </c>
      <c r="H87" s="29">
        <v>86</v>
      </c>
      <c r="J87" s="8">
        <v>37</v>
      </c>
      <c r="K87" s="29">
        <v>89</v>
      </c>
      <c r="M87" s="8">
        <v>32</v>
      </c>
      <c r="N87" s="29">
        <v>86</v>
      </c>
      <c r="P87" s="8">
        <v>37</v>
      </c>
      <c r="Q87" s="29">
        <v>86</v>
      </c>
      <c r="S87" s="8">
        <v>37</v>
      </c>
      <c r="T87" s="29">
        <v>86</v>
      </c>
      <c r="V87" s="8">
        <v>37</v>
      </c>
      <c r="W87" s="29">
        <v>86</v>
      </c>
      <c r="Y87" s="8">
        <v>32</v>
      </c>
      <c r="Z87" s="29">
        <v>93</v>
      </c>
      <c r="AB87" s="8">
        <v>32</v>
      </c>
      <c r="AC87" s="29">
        <v>92</v>
      </c>
      <c r="AE87" s="8">
        <v>32</v>
      </c>
      <c r="AF87" s="29">
        <v>94</v>
      </c>
      <c r="AH87" s="8">
        <v>32</v>
      </c>
      <c r="AI87" s="29">
        <v>93</v>
      </c>
      <c r="AK87" s="8">
        <v>32</v>
      </c>
      <c r="AL87" s="29">
        <v>96</v>
      </c>
      <c r="AN87" s="8">
        <v>32</v>
      </c>
      <c r="AO87" s="29">
        <v>99</v>
      </c>
      <c r="AQ87" s="4">
        <v>22</v>
      </c>
      <c r="AR87" s="28">
        <v>100</v>
      </c>
      <c r="AT87" s="8">
        <v>22</v>
      </c>
      <c r="AU87" s="28">
        <v>100</v>
      </c>
      <c r="AW87" s="4">
        <v>22</v>
      </c>
      <c r="AX87" s="28">
        <v>100</v>
      </c>
    </row>
    <row r="88" spans="1:50" x14ac:dyDescent="0.3">
      <c r="A88" s="8">
        <v>31</v>
      </c>
      <c r="B88" s="28">
        <v>100</v>
      </c>
      <c r="D88" s="8">
        <v>31</v>
      </c>
      <c r="E88" s="29">
        <v>97</v>
      </c>
      <c r="G88" s="8">
        <v>31</v>
      </c>
      <c r="H88" s="29">
        <v>82</v>
      </c>
      <c r="J88" s="8">
        <v>36</v>
      </c>
      <c r="K88" s="29">
        <v>86</v>
      </c>
      <c r="M88" s="8">
        <v>31</v>
      </c>
      <c r="N88" s="29">
        <v>82</v>
      </c>
      <c r="P88" s="8">
        <v>36</v>
      </c>
      <c r="Q88" s="29">
        <v>82</v>
      </c>
      <c r="S88" s="8">
        <v>36</v>
      </c>
      <c r="T88" s="29">
        <v>82</v>
      </c>
      <c r="V88" s="8">
        <v>36</v>
      </c>
      <c r="W88" s="29">
        <v>82</v>
      </c>
      <c r="Y88" s="8">
        <v>31</v>
      </c>
      <c r="Z88" s="29">
        <v>92</v>
      </c>
      <c r="AB88" s="8">
        <v>31</v>
      </c>
      <c r="AC88" s="29">
        <v>91</v>
      </c>
      <c r="AE88" s="8">
        <v>31</v>
      </c>
      <c r="AF88" s="29">
        <v>93</v>
      </c>
      <c r="AH88" s="8">
        <v>31</v>
      </c>
      <c r="AI88" s="29">
        <v>92</v>
      </c>
      <c r="AK88" s="8">
        <v>31</v>
      </c>
      <c r="AL88" s="29">
        <v>95</v>
      </c>
      <c r="AN88" s="8">
        <v>31</v>
      </c>
      <c r="AO88" s="29">
        <v>98</v>
      </c>
      <c r="AQ88" s="8">
        <v>21</v>
      </c>
      <c r="AR88" s="28">
        <v>100</v>
      </c>
      <c r="AT88" s="4">
        <v>21</v>
      </c>
      <c r="AU88" s="28">
        <v>100</v>
      </c>
      <c r="AW88" s="8">
        <v>21</v>
      </c>
      <c r="AX88" s="28">
        <v>100</v>
      </c>
    </row>
    <row r="89" spans="1:50" x14ac:dyDescent="0.3">
      <c r="A89" s="4">
        <v>30</v>
      </c>
      <c r="B89" s="28">
        <v>100</v>
      </c>
      <c r="D89" s="8">
        <v>30</v>
      </c>
      <c r="E89" s="29">
        <v>97</v>
      </c>
      <c r="G89" s="8">
        <v>30</v>
      </c>
      <c r="H89" s="29">
        <v>79</v>
      </c>
      <c r="J89" s="8">
        <v>35</v>
      </c>
      <c r="K89" s="29">
        <v>84</v>
      </c>
      <c r="M89" s="8">
        <v>30</v>
      </c>
      <c r="N89" s="29">
        <v>79</v>
      </c>
      <c r="P89" s="8">
        <v>35</v>
      </c>
      <c r="Q89" s="29">
        <v>82</v>
      </c>
      <c r="S89" s="8">
        <v>35</v>
      </c>
      <c r="T89" s="29">
        <v>82</v>
      </c>
      <c r="V89" s="8">
        <v>35</v>
      </c>
      <c r="W89" s="29">
        <v>82</v>
      </c>
      <c r="Y89" s="8">
        <v>30</v>
      </c>
      <c r="Z89" s="29">
        <v>91</v>
      </c>
      <c r="AB89" s="8">
        <v>30</v>
      </c>
      <c r="AC89" s="29">
        <v>90</v>
      </c>
      <c r="AE89" s="8">
        <v>30</v>
      </c>
      <c r="AF89" s="29">
        <v>92</v>
      </c>
      <c r="AH89" s="8">
        <v>30</v>
      </c>
      <c r="AI89" s="29">
        <v>91</v>
      </c>
      <c r="AK89" s="8">
        <v>30</v>
      </c>
      <c r="AL89" s="29">
        <v>94</v>
      </c>
      <c r="AN89" s="8">
        <v>30</v>
      </c>
      <c r="AO89" s="29">
        <v>97</v>
      </c>
      <c r="AQ89" s="4">
        <v>20</v>
      </c>
      <c r="AR89" s="28">
        <v>100</v>
      </c>
      <c r="AT89" s="8">
        <v>20</v>
      </c>
      <c r="AU89" s="28">
        <v>100</v>
      </c>
      <c r="AW89" s="4">
        <v>20</v>
      </c>
      <c r="AX89" s="28">
        <v>100</v>
      </c>
    </row>
    <row r="90" spans="1:50" x14ac:dyDescent="0.3">
      <c r="A90" s="8">
        <v>29</v>
      </c>
      <c r="B90" s="28">
        <v>100</v>
      </c>
      <c r="D90" s="8">
        <v>29</v>
      </c>
      <c r="E90" s="33">
        <v>95</v>
      </c>
      <c r="G90" s="8">
        <v>29</v>
      </c>
      <c r="H90" s="29">
        <v>76</v>
      </c>
      <c r="J90" s="8">
        <v>34</v>
      </c>
      <c r="K90" s="29">
        <v>82</v>
      </c>
      <c r="M90" s="8">
        <v>29</v>
      </c>
      <c r="N90" s="29">
        <v>76</v>
      </c>
      <c r="P90" s="8">
        <v>34</v>
      </c>
      <c r="Q90" s="29">
        <v>82</v>
      </c>
      <c r="S90" s="8">
        <v>34</v>
      </c>
      <c r="T90" s="29">
        <v>82</v>
      </c>
      <c r="V90" s="8">
        <v>34</v>
      </c>
      <c r="W90" s="29">
        <v>82</v>
      </c>
      <c r="Y90" s="8">
        <v>29</v>
      </c>
      <c r="Z90" s="29">
        <v>90</v>
      </c>
      <c r="AB90" s="8">
        <v>29</v>
      </c>
      <c r="AC90" s="29">
        <v>89</v>
      </c>
      <c r="AE90" s="8">
        <v>29</v>
      </c>
      <c r="AF90" s="29">
        <v>91</v>
      </c>
      <c r="AH90" s="8">
        <v>29</v>
      </c>
      <c r="AI90" s="29">
        <v>90</v>
      </c>
      <c r="AK90" s="8">
        <v>29</v>
      </c>
      <c r="AL90" s="29">
        <v>93</v>
      </c>
      <c r="AN90" s="8">
        <v>29</v>
      </c>
      <c r="AO90" s="29">
        <v>96</v>
      </c>
      <c r="AQ90" s="8">
        <v>19</v>
      </c>
      <c r="AR90" s="28">
        <v>100</v>
      </c>
      <c r="AT90" s="4">
        <v>19</v>
      </c>
      <c r="AU90" s="28">
        <v>100</v>
      </c>
      <c r="AW90" s="8">
        <v>19</v>
      </c>
      <c r="AX90" s="28">
        <v>100</v>
      </c>
    </row>
    <row r="91" spans="1:50" x14ac:dyDescent="0.3">
      <c r="A91" s="4">
        <v>28</v>
      </c>
      <c r="B91" s="28">
        <v>100</v>
      </c>
      <c r="D91" s="8">
        <v>28</v>
      </c>
      <c r="E91" s="33">
        <v>95</v>
      </c>
      <c r="G91" s="8">
        <v>28</v>
      </c>
      <c r="H91" s="29">
        <v>73</v>
      </c>
      <c r="J91" s="8">
        <v>33</v>
      </c>
      <c r="K91" s="29">
        <v>80</v>
      </c>
      <c r="M91" s="8">
        <v>28</v>
      </c>
      <c r="N91" s="29">
        <v>73</v>
      </c>
      <c r="P91" s="8">
        <v>33</v>
      </c>
      <c r="Q91" s="29">
        <v>79</v>
      </c>
      <c r="S91" s="8">
        <v>33</v>
      </c>
      <c r="T91" s="33">
        <v>79</v>
      </c>
      <c r="V91" s="8">
        <v>33</v>
      </c>
      <c r="W91" s="29">
        <v>79</v>
      </c>
      <c r="Y91" s="8">
        <v>28</v>
      </c>
      <c r="Z91" s="29">
        <v>86</v>
      </c>
      <c r="AB91" s="8">
        <v>28</v>
      </c>
      <c r="AC91" s="29">
        <v>88</v>
      </c>
      <c r="AE91" s="8">
        <v>28</v>
      </c>
      <c r="AF91" s="29">
        <v>90</v>
      </c>
      <c r="AH91" s="8">
        <v>28</v>
      </c>
      <c r="AI91" s="29">
        <v>89</v>
      </c>
      <c r="AK91" s="8">
        <v>28</v>
      </c>
      <c r="AL91" s="29">
        <v>92</v>
      </c>
      <c r="AN91" s="8">
        <v>28</v>
      </c>
      <c r="AO91" s="29">
        <v>95</v>
      </c>
      <c r="AQ91" s="4">
        <v>18</v>
      </c>
      <c r="AR91" s="28">
        <v>100</v>
      </c>
      <c r="AT91" s="8">
        <v>18</v>
      </c>
      <c r="AU91" s="28">
        <v>100</v>
      </c>
      <c r="AW91" s="4">
        <v>18</v>
      </c>
      <c r="AX91" s="28">
        <v>100</v>
      </c>
    </row>
    <row r="92" spans="1:50" x14ac:dyDescent="0.3">
      <c r="A92" s="8">
        <v>27</v>
      </c>
      <c r="B92" s="28">
        <v>100</v>
      </c>
      <c r="D92" s="8">
        <v>27</v>
      </c>
      <c r="E92" s="29">
        <v>95</v>
      </c>
      <c r="G92" s="8">
        <v>27</v>
      </c>
      <c r="H92" s="29">
        <v>71</v>
      </c>
      <c r="J92" s="8">
        <v>32</v>
      </c>
      <c r="K92" s="29">
        <v>78</v>
      </c>
      <c r="M92" s="8">
        <v>27</v>
      </c>
      <c r="N92" s="29">
        <v>70</v>
      </c>
      <c r="P92" s="8">
        <v>32</v>
      </c>
      <c r="Q92" s="29">
        <v>79</v>
      </c>
      <c r="S92" s="8">
        <v>32</v>
      </c>
      <c r="T92" s="29">
        <v>79</v>
      </c>
      <c r="V92" s="8">
        <v>32</v>
      </c>
      <c r="W92" s="29">
        <v>79</v>
      </c>
      <c r="Y92" s="8">
        <v>27</v>
      </c>
      <c r="Z92" s="29">
        <v>82</v>
      </c>
      <c r="AB92" s="8">
        <v>27</v>
      </c>
      <c r="AC92" s="29">
        <v>87</v>
      </c>
      <c r="AE92" s="8">
        <v>27</v>
      </c>
      <c r="AF92" s="29">
        <v>89</v>
      </c>
      <c r="AH92" s="8">
        <v>27</v>
      </c>
      <c r="AI92" s="29">
        <v>88</v>
      </c>
      <c r="AK92" s="8">
        <v>27</v>
      </c>
      <c r="AL92" s="29">
        <v>91</v>
      </c>
      <c r="AN92" s="8">
        <v>27</v>
      </c>
      <c r="AO92" s="29">
        <v>94</v>
      </c>
      <c r="AQ92" s="8">
        <v>17</v>
      </c>
      <c r="AR92" s="29">
        <v>94</v>
      </c>
      <c r="AT92" s="4">
        <v>17</v>
      </c>
      <c r="AU92" s="28">
        <v>100</v>
      </c>
      <c r="AW92" s="8">
        <v>17</v>
      </c>
      <c r="AX92" s="28">
        <v>100</v>
      </c>
    </row>
    <row r="93" spans="1:50" x14ac:dyDescent="0.3">
      <c r="A93" s="4">
        <v>26</v>
      </c>
      <c r="B93" s="28">
        <v>100</v>
      </c>
      <c r="D93" s="8">
        <v>26</v>
      </c>
      <c r="E93" s="29">
        <v>90</v>
      </c>
      <c r="G93" s="8">
        <v>26</v>
      </c>
      <c r="H93" s="29">
        <v>69</v>
      </c>
      <c r="J93" s="8">
        <v>31</v>
      </c>
      <c r="K93" s="29">
        <v>76</v>
      </c>
      <c r="M93" s="8">
        <v>26</v>
      </c>
      <c r="N93" s="29">
        <v>68</v>
      </c>
      <c r="P93" s="8">
        <v>31</v>
      </c>
      <c r="Q93" s="29">
        <v>79</v>
      </c>
      <c r="S93" s="8">
        <v>31</v>
      </c>
      <c r="T93" s="29">
        <v>79</v>
      </c>
      <c r="V93" s="8">
        <v>31</v>
      </c>
      <c r="W93" s="29">
        <v>79</v>
      </c>
      <c r="Y93" s="8">
        <v>26</v>
      </c>
      <c r="Z93" s="29">
        <v>79</v>
      </c>
      <c r="AB93" s="8">
        <v>26</v>
      </c>
      <c r="AC93" s="29">
        <v>86</v>
      </c>
      <c r="AE93" s="8">
        <v>26</v>
      </c>
      <c r="AF93" s="29">
        <v>88</v>
      </c>
      <c r="AH93" s="8">
        <v>26</v>
      </c>
      <c r="AI93" s="29">
        <v>87</v>
      </c>
      <c r="AK93" s="8">
        <v>26</v>
      </c>
      <c r="AL93" s="29">
        <v>90</v>
      </c>
      <c r="AN93" s="8">
        <v>26</v>
      </c>
      <c r="AO93" s="29">
        <v>93</v>
      </c>
      <c r="AQ93" s="8">
        <v>16</v>
      </c>
      <c r="AR93" s="29">
        <v>89</v>
      </c>
      <c r="AT93" s="8">
        <v>16</v>
      </c>
      <c r="AU93" s="28">
        <v>100</v>
      </c>
      <c r="AW93" s="4">
        <v>16</v>
      </c>
      <c r="AX93" s="28">
        <v>100</v>
      </c>
    </row>
    <row r="94" spans="1:50" x14ac:dyDescent="0.3">
      <c r="A94" s="8">
        <v>25</v>
      </c>
      <c r="B94" s="28">
        <v>100</v>
      </c>
      <c r="D94" s="8">
        <v>25</v>
      </c>
      <c r="E94" s="29">
        <v>86</v>
      </c>
      <c r="G94" s="8">
        <v>25</v>
      </c>
      <c r="H94" s="29">
        <v>68</v>
      </c>
      <c r="J94" s="8">
        <v>30</v>
      </c>
      <c r="K94" s="29">
        <v>74</v>
      </c>
      <c r="M94" s="8">
        <v>25</v>
      </c>
      <c r="N94" s="29">
        <v>66</v>
      </c>
      <c r="P94" s="8">
        <v>30</v>
      </c>
      <c r="Q94" s="29">
        <v>79</v>
      </c>
      <c r="S94" s="8">
        <v>30</v>
      </c>
      <c r="T94" s="29">
        <v>79</v>
      </c>
      <c r="V94" s="8">
        <v>30</v>
      </c>
      <c r="W94" s="29">
        <v>79</v>
      </c>
      <c r="Y94" s="8">
        <v>25</v>
      </c>
      <c r="Z94" s="29">
        <v>76</v>
      </c>
      <c r="AB94" s="8">
        <v>25</v>
      </c>
      <c r="AC94" s="29">
        <v>82</v>
      </c>
      <c r="AE94" s="8">
        <v>25</v>
      </c>
      <c r="AF94" s="29">
        <v>87</v>
      </c>
      <c r="AH94" s="8">
        <v>25</v>
      </c>
      <c r="AI94" s="29">
        <v>86</v>
      </c>
      <c r="AK94" s="8">
        <v>25</v>
      </c>
      <c r="AL94" s="29">
        <v>89</v>
      </c>
      <c r="AN94" s="8">
        <v>25</v>
      </c>
      <c r="AO94" s="29">
        <v>92</v>
      </c>
      <c r="AQ94" s="8">
        <v>15</v>
      </c>
      <c r="AR94" s="29">
        <v>84</v>
      </c>
      <c r="AT94" s="4">
        <v>15</v>
      </c>
      <c r="AU94" s="28">
        <v>100</v>
      </c>
      <c r="AW94" s="8">
        <v>15</v>
      </c>
      <c r="AX94" s="28">
        <v>100</v>
      </c>
    </row>
    <row r="95" spans="1:50" x14ac:dyDescent="0.3">
      <c r="A95" s="4">
        <v>24</v>
      </c>
      <c r="B95" s="28">
        <v>100</v>
      </c>
      <c r="D95" s="8">
        <v>24</v>
      </c>
      <c r="E95" s="29">
        <v>82</v>
      </c>
      <c r="G95" s="8">
        <v>24</v>
      </c>
      <c r="H95" s="29">
        <v>67</v>
      </c>
      <c r="J95" s="8">
        <v>29</v>
      </c>
      <c r="K95" s="29">
        <v>72</v>
      </c>
      <c r="M95" s="8">
        <v>24</v>
      </c>
      <c r="N95" s="29">
        <v>65</v>
      </c>
      <c r="P95" s="8">
        <v>29</v>
      </c>
      <c r="Q95" s="29">
        <v>76</v>
      </c>
      <c r="S95" s="8">
        <v>29</v>
      </c>
      <c r="T95" s="29">
        <v>76</v>
      </c>
      <c r="V95" s="8">
        <v>29</v>
      </c>
      <c r="W95" s="29">
        <v>76</v>
      </c>
      <c r="Y95" s="8">
        <v>24</v>
      </c>
      <c r="Z95" s="29">
        <v>73</v>
      </c>
      <c r="AB95" s="8">
        <v>24</v>
      </c>
      <c r="AC95" s="29">
        <v>79</v>
      </c>
      <c r="AE95" s="8">
        <v>24</v>
      </c>
      <c r="AF95" s="29">
        <v>86</v>
      </c>
      <c r="AH95" s="8">
        <v>24</v>
      </c>
      <c r="AI95" s="29">
        <v>85</v>
      </c>
      <c r="AK95" s="8">
        <v>24</v>
      </c>
      <c r="AL95" s="29">
        <v>88</v>
      </c>
      <c r="AN95" s="8">
        <v>24</v>
      </c>
      <c r="AO95" s="29">
        <v>91</v>
      </c>
      <c r="AQ95" s="8">
        <v>14</v>
      </c>
      <c r="AR95" s="29">
        <v>80</v>
      </c>
      <c r="AT95" s="8">
        <v>14</v>
      </c>
      <c r="AU95" s="28">
        <v>100</v>
      </c>
      <c r="AW95" s="4">
        <v>14</v>
      </c>
      <c r="AX95" s="28">
        <v>100</v>
      </c>
    </row>
    <row r="96" spans="1:50" x14ac:dyDescent="0.3">
      <c r="A96" s="8">
        <v>23</v>
      </c>
      <c r="B96" s="28">
        <v>100</v>
      </c>
      <c r="D96" s="8">
        <v>23</v>
      </c>
      <c r="E96" s="29">
        <v>79</v>
      </c>
      <c r="G96" s="8">
        <v>23</v>
      </c>
      <c r="H96" s="29">
        <v>66</v>
      </c>
      <c r="J96" s="8">
        <v>28</v>
      </c>
      <c r="K96" s="29">
        <v>71</v>
      </c>
      <c r="M96" s="8">
        <v>23</v>
      </c>
      <c r="N96" s="29">
        <v>64</v>
      </c>
      <c r="P96" s="8">
        <v>28</v>
      </c>
      <c r="Q96" s="29">
        <v>73</v>
      </c>
      <c r="S96" s="8">
        <v>28</v>
      </c>
      <c r="T96" s="29">
        <v>73</v>
      </c>
      <c r="V96" s="8">
        <v>28</v>
      </c>
      <c r="W96" s="29">
        <v>73</v>
      </c>
      <c r="Y96" s="8">
        <v>23</v>
      </c>
      <c r="Z96" s="29">
        <v>70</v>
      </c>
      <c r="AB96" s="8">
        <v>23</v>
      </c>
      <c r="AC96" s="29">
        <v>76</v>
      </c>
      <c r="AE96" s="8">
        <v>23</v>
      </c>
      <c r="AF96" s="29">
        <v>82</v>
      </c>
      <c r="AH96" s="8">
        <v>23</v>
      </c>
      <c r="AI96" s="29">
        <v>84</v>
      </c>
      <c r="AK96" s="8">
        <v>23</v>
      </c>
      <c r="AL96" s="29">
        <v>87</v>
      </c>
      <c r="AN96" s="8">
        <v>23</v>
      </c>
      <c r="AO96" s="29">
        <v>90</v>
      </c>
      <c r="AQ96" s="8">
        <v>13</v>
      </c>
      <c r="AR96" s="29">
        <v>76</v>
      </c>
      <c r="AT96" s="4">
        <v>13</v>
      </c>
      <c r="AU96" s="28">
        <v>100</v>
      </c>
      <c r="AW96" s="8">
        <v>13</v>
      </c>
      <c r="AX96" s="28">
        <v>100</v>
      </c>
    </row>
    <row r="97" spans="1:50" x14ac:dyDescent="0.3">
      <c r="A97" s="4">
        <v>22</v>
      </c>
      <c r="B97" s="28">
        <v>100</v>
      </c>
      <c r="D97" s="8">
        <v>22</v>
      </c>
      <c r="E97" s="29">
        <v>76</v>
      </c>
      <c r="G97" s="8">
        <v>22</v>
      </c>
      <c r="H97" s="29">
        <v>65</v>
      </c>
      <c r="J97" s="8">
        <v>27</v>
      </c>
      <c r="K97" s="29">
        <v>70</v>
      </c>
      <c r="M97" s="8">
        <v>22</v>
      </c>
      <c r="N97" s="29">
        <v>63</v>
      </c>
      <c r="P97" s="8">
        <v>27</v>
      </c>
      <c r="Q97" s="29">
        <v>70</v>
      </c>
      <c r="S97" s="8">
        <v>27</v>
      </c>
      <c r="T97" s="29">
        <v>70</v>
      </c>
      <c r="V97" s="8">
        <v>27</v>
      </c>
      <c r="W97" s="29">
        <v>70</v>
      </c>
      <c r="Y97" s="8">
        <v>22</v>
      </c>
      <c r="Z97" s="29">
        <v>68</v>
      </c>
      <c r="AB97" s="8">
        <v>22</v>
      </c>
      <c r="AC97" s="29">
        <v>73</v>
      </c>
      <c r="AE97" s="8">
        <v>22</v>
      </c>
      <c r="AF97" s="29">
        <v>79</v>
      </c>
      <c r="AH97" s="8">
        <v>22</v>
      </c>
      <c r="AI97" s="29">
        <v>83</v>
      </c>
      <c r="AK97" s="8">
        <v>22</v>
      </c>
      <c r="AL97" s="29">
        <v>86</v>
      </c>
      <c r="AN97" s="8">
        <v>22</v>
      </c>
      <c r="AO97" s="29">
        <v>89</v>
      </c>
      <c r="AQ97" s="8">
        <v>12</v>
      </c>
      <c r="AR97" s="29">
        <v>73</v>
      </c>
      <c r="AT97" s="8">
        <v>12</v>
      </c>
      <c r="AU97" s="29">
        <v>94</v>
      </c>
      <c r="AW97" s="4">
        <v>12</v>
      </c>
      <c r="AX97" s="28">
        <v>100</v>
      </c>
    </row>
    <row r="98" spans="1:50" x14ac:dyDescent="0.3">
      <c r="A98" s="8">
        <v>21</v>
      </c>
      <c r="B98" s="29">
        <v>94</v>
      </c>
      <c r="D98" s="8">
        <v>21</v>
      </c>
      <c r="E98" s="29">
        <v>73</v>
      </c>
      <c r="G98" s="8">
        <v>21</v>
      </c>
      <c r="H98" s="29">
        <v>64</v>
      </c>
      <c r="J98" s="8">
        <v>26</v>
      </c>
      <c r="K98" s="29">
        <v>69</v>
      </c>
      <c r="M98" s="8">
        <v>21</v>
      </c>
      <c r="N98" s="33">
        <v>62</v>
      </c>
      <c r="P98" s="8">
        <v>26</v>
      </c>
      <c r="Q98" s="29">
        <v>68</v>
      </c>
      <c r="S98" s="8">
        <v>26</v>
      </c>
      <c r="T98" s="29">
        <v>68</v>
      </c>
      <c r="V98" s="8">
        <v>26</v>
      </c>
      <c r="W98" s="29">
        <v>68</v>
      </c>
      <c r="Y98" s="8">
        <v>21</v>
      </c>
      <c r="Z98" s="29">
        <v>66</v>
      </c>
      <c r="AB98" s="8">
        <v>21</v>
      </c>
      <c r="AC98" s="29">
        <v>70</v>
      </c>
      <c r="AE98" s="8">
        <v>21</v>
      </c>
      <c r="AF98" s="29">
        <v>77</v>
      </c>
      <c r="AH98" s="8">
        <v>21</v>
      </c>
      <c r="AI98" s="29">
        <v>82</v>
      </c>
      <c r="AK98" s="8">
        <v>21</v>
      </c>
      <c r="AL98" s="29">
        <v>85</v>
      </c>
      <c r="AN98" s="8">
        <v>21</v>
      </c>
      <c r="AO98" s="29">
        <v>88</v>
      </c>
      <c r="AQ98" s="8">
        <v>11</v>
      </c>
      <c r="AR98" s="29">
        <v>70</v>
      </c>
      <c r="AT98" s="8">
        <v>11</v>
      </c>
      <c r="AU98" s="29">
        <v>89</v>
      </c>
      <c r="AW98" s="8">
        <v>11</v>
      </c>
      <c r="AX98" s="28">
        <v>100</v>
      </c>
    </row>
    <row r="99" spans="1:50" x14ac:dyDescent="0.3">
      <c r="A99" s="8">
        <v>20</v>
      </c>
      <c r="B99" s="29">
        <v>89</v>
      </c>
      <c r="D99" s="8">
        <v>20</v>
      </c>
      <c r="E99" s="29">
        <v>70</v>
      </c>
      <c r="G99" s="8">
        <v>20</v>
      </c>
      <c r="H99" s="29">
        <v>63</v>
      </c>
      <c r="J99" s="8">
        <v>25</v>
      </c>
      <c r="K99" s="29">
        <v>68</v>
      </c>
      <c r="M99" s="8">
        <v>20</v>
      </c>
      <c r="N99" s="29">
        <v>62</v>
      </c>
      <c r="P99" s="8">
        <v>25</v>
      </c>
      <c r="Q99" s="29">
        <v>66</v>
      </c>
      <c r="S99" s="8">
        <v>25</v>
      </c>
      <c r="T99" s="29">
        <v>66</v>
      </c>
      <c r="V99" s="8">
        <v>25</v>
      </c>
      <c r="W99" s="29">
        <v>66</v>
      </c>
      <c r="Y99" s="8">
        <v>20</v>
      </c>
      <c r="Z99" s="29">
        <v>65</v>
      </c>
      <c r="AB99" s="8">
        <v>20</v>
      </c>
      <c r="AC99" s="29">
        <v>68</v>
      </c>
      <c r="AE99" s="8">
        <v>20</v>
      </c>
      <c r="AF99" s="29">
        <v>75</v>
      </c>
      <c r="AH99" s="8">
        <v>20</v>
      </c>
      <c r="AI99" s="29">
        <v>79</v>
      </c>
      <c r="AK99" s="8">
        <v>20</v>
      </c>
      <c r="AL99" s="29">
        <v>84</v>
      </c>
      <c r="AN99" s="8">
        <v>20</v>
      </c>
      <c r="AO99" s="29">
        <v>87</v>
      </c>
      <c r="AQ99" s="8">
        <v>10</v>
      </c>
      <c r="AR99" s="29">
        <v>68</v>
      </c>
      <c r="AT99" s="8">
        <v>10</v>
      </c>
      <c r="AU99" s="29">
        <v>84</v>
      </c>
      <c r="AW99" s="4">
        <v>10</v>
      </c>
      <c r="AX99" s="32">
        <v>100</v>
      </c>
    </row>
    <row r="100" spans="1:50" x14ac:dyDescent="0.3">
      <c r="A100" s="8">
        <v>19</v>
      </c>
      <c r="B100" s="29">
        <v>85</v>
      </c>
      <c r="D100" s="8">
        <v>19</v>
      </c>
      <c r="E100" s="29">
        <v>68</v>
      </c>
      <c r="G100" s="8">
        <v>19</v>
      </c>
      <c r="H100" s="29">
        <v>63</v>
      </c>
      <c r="J100" s="8">
        <v>24</v>
      </c>
      <c r="K100" s="29">
        <v>67</v>
      </c>
      <c r="M100" s="8">
        <v>19</v>
      </c>
      <c r="N100" s="33">
        <v>61</v>
      </c>
      <c r="P100" s="8">
        <v>24</v>
      </c>
      <c r="Q100" s="29">
        <v>65</v>
      </c>
      <c r="S100" s="8">
        <v>24</v>
      </c>
      <c r="T100" s="29">
        <v>65</v>
      </c>
      <c r="V100" s="8">
        <v>24</v>
      </c>
      <c r="W100" s="29">
        <v>65</v>
      </c>
      <c r="Y100" s="8">
        <v>19</v>
      </c>
      <c r="Z100" s="29">
        <v>64</v>
      </c>
      <c r="AB100" s="8">
        <v>19</v>
      </c>
      <c r="AC100" s="29">
        <v>66</v>
      </c>
      <c r="AE100" s="8">
        <v>19</v>
      </c>
      <c r="AF100" s="29">
        <v>73</v>
      </c>
      <c r="AH100" s="8">
        <v>19</v>
      </c>
      <c r="AI100" s="29">
        <v>77</v>
      </c>
      <c r="AK100" s="8">
        <v>19</v>
      </c>
      <c r="AL100" s="29">
        <v>82</v>
      </c>
      <c r="AN100" s="8">
        <v>19</v>
      </c>
      <c r="AO100" s="29">
        <v>86</v>
      </c>
      <c r="AQ100" s="8">
        <v>9</v>
      </c>
      <c r="AR100" s="29">
        <v>66</v>
      </c>
      <c r="AT100" s="8">
        <v>9</v>
      </c>
      <c r="AU100" s="29">
        <v>79</v>
      </c>
      <c r="AW100" s="8">
        <v>9</v>
      </c>
      <c r="AX100" s="29">
        <v>94</v>
      </c>
    </row>
    <row r="101" spans="1:50" x14ac:dyDescent="0.3">
      <c r="A101" s="8">
        <v>18</v>
      </c>
      <c r="B101" s="29">
        <v>81</v>
      </c>
      <c r="D101" s="8">
        <v>18</v>
      </c>
      <c r="E101" s="29">
        <v>66</v>
      </c>
      <c r="G101" s="8">
        <v>18</v>
      </c>
      <c r="H101" s="29">
        <v>62</v>
      </c>
      <c r="J101" s="8">
        <v>23</v>
      </c>
      <c r="K101" s="29">
        <v>66</v>
      </c>
      <c r="M101" s="8">
        <v>18</v>
      </c>
      <c r="N101" s="29">
        <v>61</v>
      </c>
      <c r="P101" s="8">
        <v>23</v>
      </c>
      <c r="Q101" s="29">
        <v>64</v>
      </c>
      <c r="S101" s="8">
        <v>23</v>
      </c>
      <c r="T101" s="29">
        <v>64</v>
      </c>
      <c r="V101" s="8">
        <v>23</v>
      </c>
      <c r="W101" s="29">
        <v>64</v>
      </c>
      <c r="Y101" s="8">
        <v>18</v>
      </c>
      <c r="Z101" s="29">
        <v>63</v>
      </c>
      <c r="AB101" s="8">
        <v>18</v>
      </c>
      <c r="AC101" s="29">
        <v>65</v>
      </c>
      <c r="AE101" s="8">
        <v>18</v>
      </c>
      <c r="AF101" s="29">
        <v>71</v>
      </c>
      <c r="AH101" s="8">
        <v>18</v>
      </c>
      <c r="AI101" s="29">
        <v>75</v>
      </c>
      <c r="AK101" s="8">
        <v>18</v>
      </c>
      <c r="AL101" s="29">
        <v>79</v>
      </c>
      <c r="AN101" s="8">
        <v>18</v>
      </c>
      <c r="AO101" s="29">
        <v>85</v>
      </c>
      <c r="AQ101" s="8">
        <v>8</v>
      </c>
      <c r="AR101" s="29">
        <v>64</v>
      </c>
      <c r="AT101" s="8">
        <v>8</v>
      </c>
      <c r="AU101" s="29">
        <v>75</v>
      </c>
      <c r="AW101" s="8">
        <v>8</v>
      </c>
      <c r="AX101" s="29">
        <v>89</v>
      </c>
    </row>
    <row r="102" spans="1:50" x14ac:dyDescent="0.3">
      <c r="A102" s="8">
        <v>17</v>
      </c>
      <c r="B102" s="29">
        <v>77</v>
      </c>
      <c r="D102" s="8">
        <v>17</v>
      </c>
      <c r="E102" s="29">
        <v>65</v>
      </c>
      <c r="G102" s="8">
        <v>17</v>
      </c>
      <c r="H102" s="29">
        <v>62</v>
      </c>
      <c r="J102" s="8">
        <v>22</v>
      </c>
      <c r="K102" s="29">
        <v>65</v>
      </c>
      <c r="M102" s="8">
        <v>17</v>
      </c>
      <c r="N102" s="33">
        <v>60</v>
      </c>
      <c r="P102" s="8">
        <v>22</v>
      </c>
      <c r="Q102" s="29">
        <v>63</v>
      </c>
      <c r="S102" s="8">
        <v>22</v>
      </c>
      <c r="T102" s="29">
        <v>63</v>
      </c>
      <c r="V102" s="8">
        <v>22</v>
      </c>
      <c r="W102" s="33">
        <v>63</v>
      </c>
      <c r="Y102" s="8">
        <v>17</v>
      </c>
      <c r="Z102" s="29">
        <v>62</v>
      </c>
      <c r="AB102" s="8">
        <v>17</v>
      </c>
      <c r="AC102" s="29">
        <v>64</v>
      </c>
      <c r="AE102" s="8">
        <v>17</v>
      </c>
      <c r="AF102" s="29">
        <v>69</v>
      </c>
      <c r="AH102" s="8">
        <v>17</v>
      </c>
      <c r="AI102" s="29">
        <v>73</v>
      </c>
      <c r="AK102" s="8">
        <v>17</v>
      </c>
      <c r="AL102" s="29">
        <v>76</v>
      </c>
      <c r="AN102" s="8">
        <v>17</v>
      </c>
      <c r="AO102" s="29">
        <v>81</v>
      </c>
      <c r="AQ102" s="8">
        <v>7</v>
      </c>
      <c r="AR102" s="29">
        <v>62</v>
      </c>
      <c r="AT102" s="8">
        <v>7</v>
      </c>
      <c r="AU102" s="29">
        <v>72</v>
      </c>
      <c r="AW102" s="8">
        <v>7</v>
      </c>
      <c r="AX102" s="29">
        <v>85</v>
      </c>
    </row>
    <row r="103" spans="1:50" x14ac:dyDescent="0.3">
      <c r="A103" s="8">
        <v>16</v>
      </c>
      <c r="B103" s="29">
        <v>74</v>
      </c>
      <c r="D103" s="8">
        <v>16</v>
      </c>
      <c r="E103" s="29">
        <v>64</v>
      </c>
      <c r="G103" s="8">
        <v>16</v>
      </c>
      <c r="H103" s="29">
        <v>61</v>
      </c>
      <c r="J103" s="8">
        <v>21</v>
      </c>
      <c r="K103" s="29">
        <v>64</v>
      </c>
      <c r="M103" s="4">
        <v>16</v>
      </c>
      <c r="N103" s="30">
        <v>60</v>
      </c>
      <c r="P103" s="8">
        <v>21</v>
      </c>
      <c r="Q103" s="33">
        <v>62</v>
      </c>
      <c r="S103" s="8">
        <v>21</v>
      </c>
      <c r="T103" s="33">
        <v>62</v>
      </c>
      <c r="V103" s="8">
        <v>21</v>
      </c>
      <c r="W103" s="33">
        <v>63</v>
      </c>
      <c r="Y103" s="8">
        <v>16</v>
      </c>
      <c r="Z103" s="33">
        <v>61</v>
      </c>
      <c r="AB103" s="8">
        <v>16</v>
      </c>
      <c r="AC103" s="29">
        <v>63</v>
      </c>
      <c r="AE103" s="8">
        <v>16</v>
      </c>
      <c r="AF103" s="29">
        <v>67</v>
      </c>
      <c r="AH103" s="8">
        <v>16</v>
      </c>
      <c r="AI103" s="29">
        <v>71</v>
      </c>
      <c r="AK103" s="8">
        <v>16</v>
      </c>
      <c r="AL103" s="29">
        <v>74</v>
      </c>
      <c r="AN103" s="8">
        <v>16</v>
      </c>
      <c r="AO103" s="29">
        <v>77</v>
      </c>
      <c r="AQ103" s="4">
        <v>6</v>
      </c>
      <c r="AR103" s="30">
        <v>60</v>
      </c>
      <c r="AT103" s="8">
        <v>6</v>
      </c>
      <c r="AU103" s="29">
        <v>69</v>
      </c>
      <c r="AW103" s="8">
        <v>6</v>
      </c>
      <c r="AX103" s="29">
        <v>81</v>
      </c>
    </row>
    <row r="104" spans="1:50" x14ac:dyDescent="0.3">
      <c r="A104" s="8">
        <v>15</v>
      </c>
      <c r="B104" s="29">
        <v>71</v>
      </c>
      <c r="D104" s="8">
        <v>15</v>
      </c>
      <c r="E104" s="29">
        <v>63</v>
      </c>
      <c r="G104" s="8">
        <v>15</v>
      </c>
      <c r="H104" s="29">
        <v>61</v>
      </c>
      <c r="J104" s="8">
        <v>20</v>
      </c>
      <c r="K104" s="29">
        <v>63</v>
      </c>
      <c r="M104" s="8">
        <v>15</v>
      </c>
      <c r="N104" s="29">
        <v>56</v>
      </c>
      <c r="P104" s="8">
        <v>20</v>
      </c>
      <c r="Q104" s="29">
        <v>62</v>
      </c>
      <c r="S104" s="8">
        <v>20</v>
      </c>
      <c r="T104" s="29">
        <v>62</v>
      </c>
      <c r="V104" s="8">
        <v>20</v>
      </c>
      <c r="W104" s="29">
        <v>63</v>
      </c>
      <c r="Y104" s="8">
        <v>15</v>
      </c>
      <c r="Z104" s="29">
        <v>61</v>
      </c>
      <c r="AB104" s="8">
        <v>15</v>
      </c>
      <c r="AC104" s="29">
        <v>62</v>
      </c>
      <c r="AE104" s="8">
        <v>15</v>
      </c>
      <c r="AF104" s="29">
        <v>65</v>
      </c>
      <c r="AH104" s="8">
        <v>15</v>
      </c>
      <c r="AI104" s="29">
        <v>69</v>
      </c>
      <c r="AK104" s="8">
        <v>15</v>
      </c>
      <c r="AL104" s="29">
        <v>72</v>
      </c>
      <c r="AN104" s="8">
        <v>15</v>
      </c>
      <c r="AO104" s="29">
        <v>74</v>
      </c>
      <c r="AQ104" s="8">
        <v>5</v>
      </c>
      <c r="AR104" s="29">
        <v>54</v>
      </c>
      <c r="AT104" s="8">
        <v>5</v>
      </c>
      <c r="AU104" s="29">
        <v>66</v>
      </c>
      <c r="AW104" s="8">
        <v>5</v>
      </c>
      <c r="AX104" s="29">
        <v>77</v>
      </c>
    </row>
    <row r="105" spans="1:50" x14ac:dyDescent="0.3">
      <c r="A105" s="8">
        <v>14</v>
      </c>
      <c r="B105" s="29">
        <v>69</v>
      </c>
      <c r="D105" s="8">
        <v>14</v>
      </c>
      <c r="E105" s="29">
        <v>62</v>
      </c>
      <c r="G105" s="8">
        <v>14</v>
      </c>
      <c r="H105" s="30">
        <v>60</v>
      </c>
      <c r="J105" s="8">
        <v>19</v>
      </c>
      <c r="K105" s="29">
        <v>62</v>
      </c>
      <c r="M105" s="8">
        <v>14</v>
      </c>
      <c r="N105" s="29">
        <v>53</v>
      </c>
      <c r="P105" s="8">
        <v>19</v>
      </c>
      <c r="Q105" s="33">
        <v>61</v>
      </c>
      <c r="S105" s="8">
        <v>19</v>
      </c>
      <c r="T105" s="33">
        <v>61</v>
      </c>
      <c r="V105" s="8">
        <v>19</v>
      </c>
      <c r="W105" s="33">
        <v>62</v>
      </c>
      <c r="Y105" s="8">
        <v>14</v>
      </c>
      <c r="Z105" s="33">
        <v>60</v>
      </c>
      <c r="AB105" s="8">
        <v>14</v>
      </c>
      <c r="AC105" s="29">
        <v>61</v>
      </c>
      <c r="AE105" s="8">
        <v>14</v>
      </c>
      <c r="AF105" s="29">
        <v>63</v>
      </c>
      <c r="AH105" s="8">
        <v>14</v>
      </c>
      <c r="AI105" s="29">
        <v>67</v>
      </c>
      <c r="AK105" s="8">
        <v>14</v>
      </c>
      <c r="AL105" s="29">
        <v>70</v>
      </c>
      <c r="AN105" s="8">
        <v>14</v>
      </c>
      <c r="AO105" s="29">
        <v>71</v>
      </c>
      <c r="AQ105" s="8">
        <v>4</v>
      </c>
      <c r="AR105" s="29">
        <v>49</v>
      </c>
      <c r="AT105" s="8">
        <v>4</v>
      </c>
      <c r="AU105" s="29">
        <v>64</v>
      </c>
      <c r="AW105" s="8">
        <v>4</v>
      </c>
      <c r="AX105" s="29">
        <v>73</v>
      </c>
    </row>
    <row r="106" spans="1:50" x14ac:dyDescent="0.3">
      <c r="A106" s="8">
        <v>13</v>
      </c>
      <c r="B106" s="29">
        <v>67</v>
      </c>
      <c r="D106" s="8">
        <v>13</v>
      </c>
      <c r="E106" s="29">
        <v>61</v>
      </c>
      <c r="G106" s="4">
        <v>13</v>
      </c>
      <c r="H106" s="30">
        <v>60</v>
      </c>
      <c r="J106" s="8">
        <v>18</v>
      </c>
      <c r="K106" s="29">
        <v>61</v>
      </c>
      <c r="M106" s="8">
        <v>13</v>
      </c>
      <c r="N106" s="31">
        <v>50</v>
      </c>
      <c r="P106" s="8">
        <v>18</v>
      </c>
      <c r="Q106" s="29">
        <v>61</v>
      </c>
      <c r="S106" s="8">
        <v>18</v>
      </c>
      <c r="T106" s="29">
        <v>61</v>
      </c>
      <c r="V106" s="8">
        <v>18</v>
      </c>
      <c r="W106" s="29">
        <v>62</v>
      </c>
      <c r="Y106" s="4">
        <v>13</v>
      </c>
      <c r="Z106" s="30">
        <v>60</v>
      </c>
      <c r="AB106" s="8">
        <v>13</v>
      </c>
      <c r="AC106" s="33">
        <v>60</v>
      </c>
      <c r="AE106" s="8">
        <v>13</v>
      </c>
      <c r="AF106" s="29">
        <v>62</v>
      </c>
      <c r="AH106" s="8">
        <v>13</v>
      </c>
      <c r="AI106" s="29">
        <v>65</v>
      </c>
      <c r="AK106" s="8">
        <v>13</v>
      </c>
      <c r="AL106" s="29">
        <v>68</v>
      </c>
      <c r="AN106" s="8">
        <v>13</v>
      </c>
      <c r="AO106" s="29">
        <v>69</v>
      </c>
      <c r="AQ106" s="8">
        <v>3</v>
      </c>
      <c r="AR106" s="29">
        <v>44</v>
      </c>
      <c r="AT106" s="8">
        <v>3</v>
      </c>
      <c r="AU106" s="29">
        <v>62</v>
      </c>
      <c r="AW106" s="8">
        <v>3</v>
      </c>
      <c r="AX106" s="29">
        <v>69</v>
      </c>
    </row>
    <row r="107" spans="1:50" x14ac:dyDescent="0.3">
      <c r="A107" s="8">
        <v>12</v>
      </c>
      <c r="B107" s="29">
        <v>65</v>
      </c>
      <c r="D107" s="8">
        <v>12</v>
      </c>
      <c r="E107" s="33">
        <v>60</v>
      </c>
      <c r="G107" s="8">
        <v>12</v>
      </c>
      <c r="H107" s="29">
        <v>56</v>
      </c>
      <c r="J107" s="8">
        <v>17</v>
      </c>
      <c r="K107" s="29">
        <v>61</v>
      </c>
      <c r="M107" s="8">
        <v>12</v>
      </c>
      <c r="N107" s="29">
        <v>47</v>
      </c>
      <c r="P107" s="8">
        <v>17</v>
      </c>
      <c r="Q107" s="33">
        <v>60</v>
      </c>
      <c r="S107" s="8">
        <v>17</v>
      </c>
      <c r="T107" s="33">
        <v>60</v>
      </c>
      <c r="V107" s="8">
        <v>17</v>
      </c>
      <c r="W107" s="33">
        <v>61</v>
      </c>
      <c r="Y107" s="8">
        <v>12</v>
      </c>
      <c r="Z107" s="29">
        <v>56</v>
      </c>
      <c r="AB107" s="4">
        <v>12</v>
      </c>
      <c r="AC107" s="30">
        <v>60</v>
      </c>
      <c r="AE107" s="8">
        <v>12</v>
      </c>
      <c r="AF107" s="29">
        <v>61</v>
      </c>
      <c r="AH107" s="8">
        <v>12</v>
      </c>
      <c r="AI107" s="29">
        <v>63</v>
      </c>
      <c r="AK107" s="8">
        <v>12</v>
      </c>
      <c r="AL107" s="29">
        <v>66</v>
      </c>
      <c r="AN107" s="8">
        <v>12</v>
      </c>
      <c r="AO107" s="29">
        <v>67</v>
      </c>
      <c r="AQ107" s="4">
        <v>2</v>
      </c>
      <c r="AR107" s="30">
        <v>40</v>
      </c>
      <c r="AT107" s="4">
        <v>2</v>
      </c>
      <c r="AU107" s="30">
        <v>60</v>
      </c>
      <c r="AW107" s="8">
        <v>2</v>
      </c>
      <c r="AX107" s="29">
        <v>65</v>
      </c>
    </row>
    <row r="108" spans="1:50" x14ac:dyDescent="0.3">
      <c r="A108" s="8">
        <v>11</v>
      </c>
      <c r="B108" s="29">
        <v>63</v>
      </c>
      <c r="D108" s="4">
        <v>11</v>
      </c>
      <c r="E108" s="30">
        <v>60</v>
      </c>
      <c r="G108" s="8">
        <v>11</v>
      </c>
      <c r="H108" s="29">
        <v>53</v>
      </c>
      <c r="J108" s="8">
        <v>16</v>
      </c>
      <c r="K108" s="30">
        <v>60</v>
      </c>
      <c r="M108" s="8">
        <v>11</v>
      </c>
      <c r="N108" s="29">
        <v>44</v>
      </c>
      <c r="P108" s="4">
        <v>16</v>
      </c>
      <c r="Q108" s="30">
        <v>60</v>
      </c>
      <c r="S108" s="4">
        <v>16</v>
      </c>
      <c r="T108" s="30">
        <v>60</v>
      </c>
      <c r="V108" s="8">
        <v>16</v>
      </c>
      <c r="W108" s="29">
        <v>61</v>
      </c>
      <c r="Y108" s="8">
        <v>11</v>
      </c>
      <c r="Z108" s="29">
        <v>52</v>
      </c>
      <c r="AB108" s="8">
        <v>11</v>
      </c>
      <c r="AC108" s="29">
        <v>56</v>
      </c>
      <c r="AE108" s="4">
        <v>11</v>
      </c>
      <c r="AF108" s="30">
        <v>60</v>
      </c>
      <c r="AH108" s="8">
        <v>11</v>
      </c>
      <c r="AI108" s="29">
        <v>61</v>
      </c>
      <c r="AK108" s="8">
        <v>11</v>
      </c>
      <c r="AL108" s="29">
        <v>64</v>
      </c>
      <c r="AN108" s="8">
        <v>11</v>
      </c>
      <c r="AO108" s="29">
        <v>65</v>
      </c>
      <c r="AQ108" s="8">
        <v>1</v>
      </c>
      <c r="AR108" s="29">
        <v>32</v>
      </c>
      <c r="AT108" s="8">
        <v>1</v>
      </c>
      <c r="AU108" s="29">
        <v>53</v>
      </c>
      <c r="AW108" s="8">
        <v>1</v>
      </c>
      <c r="AX108" s="29">
        <v>62</v>
      </c>
    </row>
    <row r="109" spans="1:50" x14ac:dyDescent="0.3">
      <c r="A109" s="8">
        <v>10</v>
      </c>
      <c r="B109" s="29">
        <v>61</v>
      </c>
      <c r="D109" s="8">
        <v>10</v>
      </c>
      <c r="E109" s="29">
        <v>56</v>
      </c>
      <c r="G109" s="8">
        <v>10</v>
      </c>
      <c r="H109" s="31">
        <v>50</v>
      </c>
      <c r="J109" s="4">
        <v>15</v>
      </c>
      <c r="K109" s="30">
        <v>60</v>
      </c>
      <c r="M109" s="8">
        <v>10</v>
      </c>
      <c r="N109" s="29">
        <v>42</v>
      </c>
      <c r="P109" s="8">
        <v>15</v>
      </c>
      <c r="Q109" s="29">
        <v>58</v>
      </c>
      <c r="S109" s="8">
        <v>15</v>
      </c>
      <c r="T109" s="29">
        <v>55</v>
      </c>
      <c r="V109" s="8">
        <v>15</v>
      </c>
      <c r="W109" s="33">
        <v>60</v>
      </c>
      <c r="Y109" s="8">
        <v>10</v>
      </c>
      <c r="Z109" s="29">
        <v>48</v>
      </c>
      <c r="AB109" s="8">
        <v>10</v>
      </c>
      <c r="AC109" s="29">
        <v>52</v>
      </c>
      <c r="AE109" s="8">
        <v>10</v>
      </c>
      <c r="AF109" s="29">
        <v>56</v>
      </c>
      <c r="AH109" s="4">
        <v>10</v>
      </c>
      <c r="AI109" s="30">
        <v>60</v>
      </c>
      <c r="AK109" s="8">
        <v>10</v>
      </c>
      <c r="AL109" s="29">
        <v>62</v>
      </c>
      <c r="AN109" s="8">
        <v>10</v>
      </c>
      <c r="AO109" s="29">
        <v>63</v>
      </c>
      <c r="AQ109" s="4">
        <v>0</v>
      </c>
      <c r="AR109" s="34">
        <v>25</v>
      </c>
      <c r="AT109" s="8">
        <v>0</v>
      </c>
      <c r="AU109" s="29">
        <v>46</v>
      </c>
      <c r="AW109" s="4">
        <v>0</v>
      </c>
      <c r="AX109" s="30">
        <v>60</v>
      </c>
    </row>
    <row r="110" spans="1:50" x14ac:dyDescent="0.3">
      <c r="A110" s="4">
        <v>9</v>
      </c>
      <c r="B110" s="30">
        <v>60</v>
      </c>
      <c r="D110" s="8">
        <v>9</v>
      </c>
      <c r="E110" s="29">
        <v>52</v>
      </c>
      <c r="G110" s="8">
        <v>9</v>
      </c>
      <c r="H110" s="29">
        <v>47</v>
      </c>
      <c r="J110" s="8">
        <v>14</v>
      </c>
      <c r="K110" s="29">
        <v>56</v>
      </c>
      <c r="M110" s="4">
        <v>9</v>
      </c>
      <c r="N110" s="30">
        <v>40</v>
      </c>
      <c r="P110" s="8">
        <v>14</v>
      </c>
      <c r="Q110" s="29">
        <v>56</v>
      </c>
      <c r="S110" s="8">
        <v>14</v>
      </c>
      <c r="T110" s="31">
        <v>50</v>
      </c>
      <c r="V110" s="4">
        <v>14</v>
      </c>
      <c r="W110" s="30">
        <v>60</v>
      </c>
      <c r="Y110" s="8">
        <v>9</v>
      </c>
      <c r="Z110" s="29">
        <v>45</v>
      </c>
      <c r="AB110" s="8">
        <v>9</v>
      </c>
      <c r="AC110" s="29">
        <v>48</v>
      </c>
      <c r="AE110" s="8">
        <v>9</v>
      </c>
      <c r="AF110" s="29">
        <v>53</v>
      </c>
      <c r="AH110" s="8">
        <v>9</v>
      </c>
      <c r="AI110" s="29">
        <v>56</v>
      </c>
      <c r="AK110" s="4">
        <v>9</v>
      </c>
      <c r="AL110" s="30">
        <v>60</v>
      </c>
      <c r="AN110" s="8">
        <v>9</v>
      </c>
      <c r="AO110" s="29">
        <v>61</v>
      </c>
      <c r="AQ110" s="9">
        <v>-1</v>
      </c>
      <c r="AR110" s="29">
        <v>20</v>
      </c>
      <c r="AT110" s="39">
        <v>-1</v>
      </c>
      <c r="AU110" s="30">
        <v>40</v>
      </c>
      <c r="AW110" s="8">
        <v>-1</v>
      </c>
      <c r="AX110" s="29">
        <v>54</v>
      </c>
    </row>
    <row r="111" spans="1:50" x14ac:dyDescent="0.3">
      <c r="A111" s="8">
        <v>8</v>
      </c>
      <c r="B111" s="29">
        <v>54</v>
      </c>
      <c r="D111" s="8">
        <v>8</v>
      </c>
      <c r="E111" s="29">
        <v>48</v>
      </c>
      <c r="G111" s="8">
        <v>8</v>
      </c>
      <c r="H111" s="29">
        <v>44</v>
      </c>
      <c r="J111" s="8">
        <v>13</v>
      </c>
      <c r="K111" s="29">
        <v>53</v>
      </c>
      <c r="M111" s="8">
        <v>8</v>
      </c>
      <c r="N111" s="29">
        <v>32</v>
      </c>
      <c r="P111" s="8">
        <v>13</v>
      </c>
      <c r="Q111" s="29">
        <v>53</v>
      </c>
      <c r="S111" s="8">
        <v>13</v>
      </c>
      <c r="T111" s="29">
        <v>46</v>
      </c>
      <c r="V111" s="8">
        <v>13</v>
      </c>
      <c r="W111" s="29">
        <v>55</v>
      </c>
      <c r="Y111" s="8">
        <v>8</v>
      </c>
      <c r="Z111" s="29">
        <v>42</v>
      </c>
      <c r="AB111" s="8">
        <v>8</v>
      </c>
      <c r="AC111" s="29">
        <v>45</v>
      </c>
      <c r="AE111" s="8">
        <v>8</v>
      </c>
      <c r="AF111" s="31">
        <v>50</v>
      </c>
      <c r="AH111" s="8">
        <v>8</v>
      </c>
      <c r="AI111" s="29">
        <v>52</v>
      </c>
      <c r="AK111" s="8">
        <v>8</v>
      </c>
      <c r="AL111" s="29">
        <v>56</v>
      </c>
      <c r="AN111" s="4">
        <v>8</v>
      </c>
      <c r="AO111" s="30">
        <v>60</v>
      </c>
      <c r="AQ111" s="9">
        <v>-2</v>
      </c>
      <c r="AR111" s="29">
        <v>16</v>
      </c>
      <c r="AT111" s="8">
        <v>-2</v>
      </c>
      <c r="AU111" s="29">
        <v>35</v>
      </c>
      <c r="AW111" s="8">
        <v>-2</v>
      </c>
      <c r="AX111" s="29">
        <v>49</v>
      </c>
    </row>
    <row r="112" spans="1:50" x14ac:dyDescent="0.3">
      <c r="A112" s="8">
        <v>7</v>
      </c>
      <c r="B112" s="29">
        <v>49</v>
      </c>
      <c r="D112" s="8">
        <v>7</v>
      </c>
      <c r="E112" s="29">
        <v>45</v>
      </c>
      <c r="G112" s="8">
        <v>7</v>
      </c>
      <c r="H112" s="29">
        <v>42</v>
      </c>
      <c r="J112" s="8">
        <v>12</v>
      </c>
      <c r="K112" s="31">
        <v>50</v>
      </c>
      <c r="M112" s="4">
        <v>7</v>
      </c>
      <c r="N112" s="34">
        <v>25</v>
      </c>
      <c r="P112" s="8">
        <v>12</v>
      </c>
      <c r="Q112" s="31">
        <v>50</v>
      </c>
      <c r="S112" s="8">
        <v>12</v>
      </c>
      <c r="T112" s="29">
        <v>43</v>
      </c>
      <c r="V112" s="8">
        <v>12</v>
      </c>
      <c r="W112" s="31">
        <v>50</v>
      </c>
      <c r="Y112" s="4">
        <v>7</v>
      </c>
      <c r="Z112" s="30">
        <v>40</v>
      </c>
      <c r="AB112" s="8">
        <v>7</v>
      </c>
      <c r="AC112" s="29">
        <v>42</v>
      </c>
      <c r="AE112" s="8">
        <v>7</v>
      </c>
      <c r="AF112" s="29">
        <v>47</v>
      </c>
      <c r="AH112" s="8">
        <v>7</v>
      </c>
      <c r="AI112" s="29">
        <v>48</v>
      </c>
      <c r="AK112" s="8">
        <v>7</v>
      </c>
      <c r="AL112" s="29">
        <v>52</v>
      </c>
      <c r="AN112" s="8">
        <v>7</v>
      </c>
      <c r="AO112" s="29">
        <v>55</v>
      </c>
      <c r="AQ112" s="9">
        <v>-3</v>
      </c>
      <c r="AR112" s="29">
        <v>12</v>
      </c>
      <c r="AT112" s="8">
        <v>-3</v>
      </c>
      <c r="AU112" s="29">
        <v>34</v>
      </c>
      <c r="AW112" s="8">
        <v>-3</v>
      </c>
      <c r="AX112" s="29">
        <v>44</v>
      </c>
    </row>
    <row r="113" spans="1:50" x14ac:dyDescent="0.3">
      <c r="A113" s="8">
        <v>6</v>
      </c>
      <c r="B113" s="29">
        <v>44</v>
      </c>
      <c r="D113" s="8">
        <v>6</v>
      </c>
      <c r="E113" s="29">
        <v>42</v>
      </c>
      <c r="G113" s="4">
        <v>6</v>
      </c>
      <c r="H113" s="30">
        <v>40</v>
      </c>
      <c r="J113" s="8">
        <v>11</v>
      </c>
      <c r="K113" s="29">
        <v>47</v>
      </c>
      <c r="M113" s="8">
        <v>6</v>
      </c>
      <c r="N113" s="29">
        <v>21</v>
      </c>
      <c r="P113" s="8">
        <v>11</v>
      </c>
      <c r="Q113" s="29">
        <v>47</v>
      </c>
      <c r="S113" s="4">
        <v>11</v>
      </c>
      <c r="T113" s="30">
        <v>40</v>
      </c>
      <c r="V113" s="8">
        <v>11</v>
      </c>
      <c r="W113" s="29">
        <v>46</v>
      </c>
      <c r="Y113" s="8">
        <v>6</v>
      </c>
      <c r="Z113" s="29">
        <v>32</v>
      </c>
      <c r="AB113" s="4">
        <v>6</v>
      </c>
      <c r="AC113" s="30">
        <v>40</v>
      </c>
      <c r="AE113" s="8">
        <v>6</v>
      </c>
      <c r="AF113" s="29">
        <v>44</v>
      </c>
      <c r="AH113" s="8">
        <v>6</v>
      </c>
      <c r="AI113" s="29">
        <v>45</v>
      </c>
      <c r="AK113" s="8">
        <v>6</v>
      </c>
      <c r="AL113" s="29">
        <v>48</v>
      </c>
      <c r="AN113" s="8">
        <v>6</v>
      </c>
      <c r="AO113" s="31">
        <v>50</v>
      </c>
      <c r="AQ113" s="9">
        <v>-4</v>
      </c>
      <c r="AR113" s="29">
        <v>8</v>
      </c>
      <c r="AT113" s="39">
        <v>-4</v>
      </c>
      <c r="AU113" s="29">
        <v>30</v>
      </c>
      <c r="AW113" s="39">
        <v>-4</v>
      </c>
      <c r="AX113" s="30">
        <v>40</v>
      </c>
    </row>
    <row r="114" spans="1:50" x14ac:dyDescent="0.3">
      <c r="A114" s="4">
        <v>5</v>
      </c>
      <c r="B114" s="30">
        <v>40</v>
      </c>
      <c r="D114" s="4">
        <v>5</v>
      </c>
      <c r="E114" s="30">
        <v>40</v>
      </c>
      <c r="G114" s="8">
        <v>5</v>
      </c>
      <c r="H114" s="29">
        <v>32</v>
      </c>
      <c r="J114" s="8">
        <v>10</v>
      </c>
      <c r="K114" s="29">
        <v>44</v>
      </c>
      <c r="M114" s="8">
        <v>5</v>
      </c>
      <c r="N114" s="29">
        <v>17</v>
      </c>
      <c r="P114" s="8">
        <v>10</v>
      </c>
      <c r="Q114" s="29">
        <v>45</v>
      </c>
      <c r="S114" s="8">
        <v>10</v>
      </c>
      <c r="T114" s="29">
        <v>34</v>
      </c>
      <c r="V114" s="8">
        <v>10</v>
      </c>
      <c r="W114" s="29">
        <v>43</v>
      </c>
      <c r="Y114" s="4">
        <v>5</v>
      </c>
      <c r="Z114" s="34">
        <v>25</v>
      </c>
      <c r="AB114" s="8">
        <v>5</v>
      </c>
      <c r="AC114" s="29">
        <v>32</v>
      </c>
      <c r="AE114" s="8">
        <v>5</v>
      </c>
      <c r="AF114" s="29">
        <v>42</v>
      </c>
      <c r="AH114" s="8">
        <v>5</v>
      </c>
      <c r="AI114" s="29">
        <v>42</v>
      </c>
      <c r="AK114" s="8">
        <v>5</v>
      </c>
      <c r="AL114" s="29">
        <v>45</v>
      </c>
      <c r="AN114" s="8">
        <v>5</v>
      </c>
      <c r="AO114" s="29">
        <v>46</v>
      </c>
      <c r="AQ114" s="9">
        <v>-5</v>
      </c>
      <c r="AR114" s="29">
        <v>4</v>
      </c>
      <c r="AT114" s="35">
        <v>-5</v>
      </c>
      <c r="AU114" s="34">
        <v>25</v>
      </c>
      <c r="AW114" s="8">
        <v>-5</v>
      </c>
      <c r="AX114" s="29">
        <v>32</v>
      </c>
    </row>
    <row r="115" spans="1:50" x14ac:dyDescent="0.3">
      <c r="A115" s="8">
        <v>4</v>
      </c>
      <c r="B115" s="29">
        <v>32</v>
      </c>
      <c r="D115" s="8">
        <v>4</v>
      </c>
      <c r="E115" s="29">
        <v>32</v>
      </c>
      <c r="G115" s="4">
        <v>4</v>
      </c>
      <c r="H115" s="34">
        <v>25</v>
      </c>
      <c r="J115" s="8">
        <v>9</v>
      </c>
      <c r="K115" s="29">
        <v>42</v>
      </c>
      <c r="M115" s="8">
        <v>4</v>
      </c>
      <c r="N115" s="29">
        <v>13</v>
      </c>
      <c r="P115" s="4">
        <v>9</v>
      </c>
      <c r="Q115" s="30">
        <v>40</v>
      </c>
      <c r="S115" s="8">
        <v>9</v>
      </c>
      <c r="T115" s="29">
        <v>29</v>
      </c>
      <c r="V115" s="4">
        <v>9</v>
      </c>
      <c r="W115" s="30">
        <v>40</v>
      </c>
      <c r="Y115" s="9">
        <v>4</v>
      </c>
      <c r="Z115" s="29">
        <v>19</v>
      </c>
      <c r="AB115" s="4">
        <v>4</v>
      </c>
      <c r="AC115" s="34">
        <v>25</v>
      </c>
      <c r="AE115" s="4">
        <v>4</v>
      </c>
      <c r="AF115" s="30">
        <v>40</v>
      </c>
      <c r="AH115" s="4">
        <v>4</v>
      </c>
      <c r="AI115" s="30">
        <v>40</v>
      </c>
      <c r="AK115" s="8">
        <v>4</v>
      </c>
      <c r="AL115" s="29">
        <v>42</v>
      </c>
      <c r="AN115" s="8">
        <v>4</v>
      </c>
      <c r="AO115" s="29">
        <v>43</v>
      </c>
      <c r="AQ115" s="9">
        <v>-6</v>
      </c>
      <c r="AR115" s="29">
        <v>1</v>
      </c>
      <c r="AT115" s="9">
        <v>-6</v>
      </c>
      <c r="AU115" s="29">
        <v>21</v>
      </c>
      <c r="AW115" s="38">
        <v>-6</v>
      </c>
      <c r="AX115" s="34">
        <v>25</v>
      </c>
    </row>
    <row r="116" spans="1:50" x14ac:dyDescent="0.3">
      <c r="A116" s="4">
        <v>3</v>
      </c>
      <c r="B116" s="34">
        <v>25</v>
      </c>
      <c r="D116" s="4">
        <v>3</v>
      </c>
      <c r="E116" s="34">
        <v>25</v>
      </c>
      <c r="G116" s="8">
        <v>3</v>
      </c>
      <c r="H116" s="29">
        <v>19</v>
      </c>
      <c r="J116" s="4">
        <v>8</v>
      </c>
      <c r="K116" s="30">
        <v>40</v>
      </c>
      <c r="M116" s="8">
        <v>3</v>
      </c>
      <c r="N116" s="29">
        <v>9</v>
      </c>
      <c r="P116" s="8">
        <v>8</v>
      </c>
      <c r="Q116" s="29">
        <v>32</v>
      </c>
      <c r="S116" s="4">
        <v>8</v>
      </c>
      <c r="T116" s="34">
        <v>25</v>
      </c>
      <c r="V116" s="8">
        <v>8</v>
      </c>
      <c r="W116" s="29">
        <v>32</v>
      </c>
      <c r="Y116" s="9">
        <v>3</v>
      </c>
      <c r="Z116" s="29">
        <v>15</v>
      </c>
      <c r="AB116" s="9">
        <v>3</v>
      </c>
      <c r="AC116" s="29">
        <v>19</v>
      </c>
      <c r="AE116" s="8">
        <v>3</v>
      </c>
      <c r="AF116" s="29">
        <v>32</v>
      </c>
      <c r="AH116" s="8">
        <v>3</v>
      </c>
      <c r="AI116" s="29">
        <v>32</v>
      </c>
      <c r="AK116" s="4">
        <v>3</v>
      </c>
      <c r="AL116" s="30">
        <v>40</v>
      </c>
      <c r="AN116" s="4">
        <v>3</v>
      </c>
      <c r="AO116" s="30">
        <v>40</v>
      </c>
      <c r="AQ116" s="8">
        <v>-7</v>
      </c>
      <c r="AR116" s="33">
        <v>0</v>
      </c>
      <c r="AT116" s="9">
        <v>-7</v>
      </c>
      <c r="AU116" s="29">
        <v>17</v>
      </c>
      <c r="AW116" s="9">
        <v>-7</v>
      </c>
      <c r="AX116" s="29">
        <v>20</v>
      </c>
    </row>
    <row r="117" spans="1:50" x14ac:dyDescent="0.3">
      <c r="A117" s="8">
        <v>2</v>
      </c>
      <c r="B117" s="29">
        <v>19</v>
      </c>
      <c r="D117" s="8">
        <v>2</v>
      </c>
      <c r="E117" s="29">
        <v>19</v>
      </c>
      <c r="G117" s="8">
        <v>2</v>
      </c>
      <c r="H117" s="29">
        <v>15</v>
      </c>
      <c r="J117" s="8">
        <v>7</v>
      </c>
      <c r="K117" s="29">
        <v>34</v>
      </c>
      <c r="M117" s="8">
        <v>2</v>
      </c>
      <c r="N117" s="29">
        <v>6</v>
      </c>
      <c r="P117" s="4">
        <v>7</v>
      </c>
      <c r="Q117" s="34">
        <v>25</v>
      </c>
      <c r="S117" s="8">
        <v>7</v>
      </c>
      <c r="T117" s="29">
        <v>21</v>
      </c>
      <c r="V117" s="4">
        <v>7</v>
      </c>
      <c r="W117" s="34">
        <v>25</v>
      </c>
      <c r="Y117" s="9">
        <v>2</v>
      </c>
      <c r="Z117" s="29">
        <v>11</v>
      </c>
      <c r="AB117" s="9">
        <v>2</v>
      </c>
      <c r="AC117" s="29">
        <v>15</v>
      </c>
      <c r="AE117" s="4">
        <v>2</v>
      </c>
      <c r="AF117" s="34">
        <v>25</v>
      </c>
      <c r="AH117" s="4">
        <v>2</v>
      </c>
      <c r="AI117" s="34">
        <v>25</v>
      </c>
      <c r="AK117" s="8">
        <v>2</v>
      </c>
      <c r="AL117" s="29">
        <v>32</v>
      </c>
      <c r="AN117" s="8">
        <v>2</v>
      </c>
      <c r="AO117" s="29">
        <v>32</v>
      </c>
      <c r="AQ117" s="8">
        <v>-8</v>
      </c>
      <c r="AR117" s="33">
        <v>0</v>
      </c>
      <c r="AT117" s="9">
        <v>-8</v>
      </c>
      <c r="AU117" s="29">
        <v>13</v>
      </c>
      <c r="AW117" s="9">
        <v>-8</v>
      </c>
      <c r="AX117" s="29">
        <v>16</v>
      </c>
    </row>
    <row r="118" spans="1:50" x14ac:dyDescent="0.3">
      <c r="A118" s="8">
        <v>1</v>
      </c>
      <c r="B118" s="29">
        <v>15</v>
      </c>
      <c r="D118" s="8">
        <v>1</v>
      </c>
      <c r="E118" s="29">
        <v>15</v>
      </c>
      <c r="G118" s="8">
        <v>1</v>
      </c>
      <c r="H118" s="29">
        <v>11</v>
      </c>
      <c r="J118" s="8">
        <v>6</v>
      </c>
      <c r="K118" s="29">
        <v>29</v>
      </c>
      <c r="M118" s="8">
        <v>1</v>
      </c>
      <c r="N118" s="29">
        <v>3</v>
      </c>
      <c r="P118" s="8">
        <v>6</v>
      </c>
      <c r="Q118" s="29">
        <v>21</v>
      </c>
      <c r="S118" s="8">
        <v>6</v>
      </c>
      <c r="T118" s="29">
        <v>17</v>
      </c>
      <c r="V118" s="9">
        <v>6</v>
      </c>
      <c r="W118" s="29">
        <v>21</v>
      </c>
      <c r="Y118" s="9">
        <v>1</v>
      </c>
      <c r="Z118" s="29">
        <v>7</v>
      </c>
      <c r="AB118" s="9">
        <v>1</v>
      </c>
      <c r="AC118" s="29">
        <v>11</v>
      </c>
      <c r="AE118" s="9">
        <v>1</v>
      </c>
      <c r="AF118" s="29">
        <v>19</v>
      </c>
      <c r="AH118" s="9">
        <v>1</v>
      </c>
      <c r="AI118" s="29">
        <v>19</v>
      </c>
      <c r="AK118" s="4">
        <v>1</v>
      </c>
      <c r="AL118" s="34">
        <v>25</v>
      </c>
      <c r="AN118" s="4">
        <v>1</v>
      </c>
      <c r="AO118" s="34">
        <v>25</v>
      </c>
      <c r="AQ118" s="8">
        <v>-9</v>
      </c>
      <c r="AR118" s="33">
        <v>0</v>
      </c>
      <c r="AT118" s="9">
        <v>-9</v>
      </c>
      <c r="AU118" s="29">
        <v>9</v>
      </c>
      <c r="AW118" s="9">
        <v>-9</v>
      </c>
      <c r="AX118" s="29">
        <v>12</v>
      </c>
    </row>
    <row r="119" spans="1:50" x14ac:dyDescent="0.3">
      <c r="A119" s="8">
        <v>0</v>
      </c>
      <c r="B119" s="29">
        <v>11</v>
      </c>
      <c r="D119" s="8">
        <v>0</v>
      </c>
      <c r="E119" s="29">
        <v>11</v>
      </c>
      <c r="G119" s="8">
        <v>0</v>
      </c>
      <c r="H119" s="29">
        <v>7</v>
      </c>
      <c r="J119" s="4">
        <v>5</v>
      </c>
      <c r="K119" s="34">
        <v>25</v>
      </c>
      <c r="M119" s="8">
        <v>0</v>
      </c>
      <c r="N119" s="29">
        <v>1</v>
      </c>
      <c r="P119" s="8">
        <v>5</v>
      </c>
      <c r="Q119" s="29">
        <v>17</v>
      </c>
      <c r="S119" s="8">
        <v>5</v>
      </c>
      <c r="T119" s="29">
        <v>13</v>
      </c>
      <c r="V119" s="9">
        <v>5</v>
      </c>
      <c r="W119" s="29">
        <v>17</v>
      </c>
      <c r="Y119" s="9">
        <v>0</v>
      </c>
      <c r="Z119" s="29">
        <v>3</v>
      </c>
      <c r="AB119" s="9">
        <v>0</v>
      </c>
      <c r="AC119" s="29">
        <v>7</v>
      </c>
      <c r="AE119" s="9">
        <v>0</v>
      </c>
      <c r="AF119" s="29">
        <v>15</v>
      </c>
      <c r="AH119" s="9">
        <v>0</v>
      </c>
      <c r="AI119" s="29">
        <v>15</v>
      </c>
      <c r="AK119" s="9">
        <v>0</v>
      </c>
      <c r="AL119" s="29">
        <v>20</v>
      </c>
      <c r="AN119" s="9">
        <v>0</v>
      </c>
      <c r="AO119" s="29">
        <v>20</v>
      </c>
      <c r="AQ119" s="8">
        <v>-10</v>
      </c>
      <c r="AR119" s="33">
        <v>0</v>
      </c>
      <c r="AT119" s="9">
        <v>-10</v>
      </c>
      <c r="AU119" s="29">
        <v>6</v>
      </c>
      <c r="AW119" s="9">
        <v>-10</v>
      </c>
      <c r="AX119" s="29">
        <v>8</v>
      </c>
    </row>
    <row r="120" spans="1:50" x14ac:dyDescent="0.3">
      <c r="A120" s="8">
        <v>-1</v>
      </c>
      <c r="B120" s="29">
        <v>7</v>
      </c>
      <c r="D120" s="8">
        <v>-1</v>
      </c>
      <c r="E120" s="29">
        <v>7</v>
      </c>
      <c r="G120" s="8">
        <v>-1</v>
      </c>
      <c r="H120" s="29">
        <v>3</v>
      </c>
      <c r="J120" s="8">
        <v>4</v>
      </c>
      <c r="K120" s="29">
        <v>19</v>
      </c>
      <c r="M120" s="8">
        <v>-1</v>
      </c>
      <c r="N120" s="33">
        <v>0</v>
      </c>
      <c r="P120" s="8">
        <v>4</v>
      </c>
      <c r="Q120" s="29">
        <v>13</v>
      </c>
      <c r="S120" s="8">
        <v>4</v>
      </c>
      <c r="T120" s="29">
        <v>9</v>
      </c>
      <c r="V120" s="9">
        <v>4</v>
      </c>
      <c r="W120" s="29">
        <v>13</v>
      </c>
      <c r="Y120" s="9">
        <v>-1</v>
      </c>
      <c r="Z120" s="29">
        <v>1</v>
      </c>
      <c r="AB120" s="9">
        <v>-1</v>
      </c>
      <c r="AC120" s="29">
        <v>3</v>
      </c>
      <c r="AE120" s="9">
        <v>-1</v>
      </c>
      <c r="AF120" s="29">
        <v>11</v>
      </c>
      <c r="AH120" s="9">
        <v>-1</v>
      </c>
      <c r="AI120" s="29">
        <v>11</v>
      </c>
      <c r="AK120" s="9">
        <v>-1</v>
      </c>
      <c r="AL120" s="29">
        <v>16</v>
      </c>
      <c r="AN120" s="9">
        <v>-1</v>
      </c>
      <c r="AO120" s="29">
        <v>16</v>
      </c>
      <c r="AQ120" s="8">
        <v>-11</v>
      </c>
      <c r="AR120" s="33">
        <v>0</v>
      </c>
      <c r="AT120" s="9">
        <v>-11</v>
      </c>
      <c r="AU120" s="29">
        <v>3</v>
      </c>
      <c r="AW120" s="9">
        <v>-11</v>
      </c>
      <c r="AX120" s="29">
        <v>4</v>
      </c>
    </row>
    <row r="121" spans="1:50" x14ac:dyDescent="0.3">
      <c r="A121" s="8">
        <v>-2</v>
      </c>
      <c r="B121" s="29">
        <v>3</v>
      </c>
      <c r="D121" s="8">
        <v>-2</v>
      </c>
      <c r="E121" s="29">
        <v>3</v>
      </c>
      <c r="G121" s="8">
        <v>-2</v>
      </c>
      <c r="H121" s="29">
        <v>1</v>
      </c>
      <c r="J121" s="8">
        <v>3</v>
      </c>
      <c r="K121" s="29">
        <v>15</v>
      </c>
      <c r="M121" s="8">
        <v>-2</v>
      </c>
      <c r="N121" s="33">
        <v>0</v>
      </c>
      <c r="P121" s="8">
        <v>3</v>
      </c>
      <c r="Q121" s="29">
        <v>10</v>
      </c>
      <c r="S121" s="8">
        <v>3</v>
      </c>
      <c r="T121" s="29">
        <v>6</v>
      </c>
      <c r="V121" s="9">
        <v>3</v>
      </c>
      <c r="W121" s="29">
        <v>9</v>
      </c>
      <c r="Y121" s="8">
        <v>-2</v>
      </c>
      <c r="Z121" s="33">
        <v>0</v>
      </c>
      <c r="AB121" s="9">
        <v>-2</v>
      </c>
      <c r="AC121" s="29">
        <v>1</v>
      </c>
      <c r="AE121" s="9">
        <v>-2</v>
      </c>
      <c r="AF121" s="29">
        <v>7</v>
      </c>
      <c r="AH121" s="9">
        <v>-2</v>
      </c>
      <c r="AI121" s="29">
        <v>7</v>
      </c>
      <c r="AK121" s="9">
        <v>-2</v>
      </c>
      <c r="AL121" s="29">
        <v>12</v>
      </c>
      <c r="AN121" s="9">
        <v>-2</v>
      </c>
      <c r="AO121" s="29">
        <v>12</v>
      </c>
      <c r="AQ121" s="8">
        <v>-12</v>
      </c>
      <c r="AR121" s="33">
        <v>0</v>
      </c>
      <c r="AT121" s="9">
        <v>-12</v>
      </c>
      <c r="AU121" s="29">
        <v>1</v>
      </c>
      <c r="AW121" s="9">
        <v>-12</v>
      </c>
      <c r="AX121" s="29">
        <v>1</v>
      </c>
    </row>
    <row r="122" spans="1:50" x14ac:dyDescent="0.3">
      <c r="A122" s="8">
        <v>-3</v>
      </c>
      <c r="B122" s="29">
        <v>1</v>
      </c>
      <c r="D122" s="8">
        <v>-3</v>
      </c>
      <c r="E122" s="29">
        <v>1</v>
      </c>
      <c r="G122" s="8">
        <v>-3</v>
      </c>
      <c r="H122" s="33">
        <v>0</v>
      </c>
      <c r="J122" s="8">
        <v>2</v>
      </c>
      <c r="K122" s="29">
        <v>11</v>
      </c>
      <c r="M122" s="8">
        <v>-3</v>
      </c>
      <c r="N122" s="33">
        <v>0</v>
      </c>
      <c r="P122" s="8">
        <v>2</v>
      </c>
      <c r="Q122" s="29">
        <v>7</v>
      </c>
      <c r="S122" s="8">
        <v>2</v>
      </c>
      <c r="T122" s="29">
        <v>3</v>
      </c>
      <c r="V122" s="9">
        <v>2</v>
      </c>
      <c r="W122" s="29">
        <v>6</v>
      </c>
      <c r="Y122" s="8">
        <v>-3</v>
      </c>
      <c r="Z122" s="33">
        <v>0</v>
      </c>
      <c r="AB122" s="8">
        <v>-3</v>
      </c>
      <c r="AC122" s="33">
        <v>0</v>
      </c>
      <c r="AE122" s="9">
        <v>-3</v>
      </c>
      <c r="AF122" s="29">
        <v>3</v>
      </c>
      <c r="AH122" s="9">
        <v>-3</v>
      </c>
      <c r="AI122" s="29">
        <v>3</v>
      </c>
      <c r="AK122" s="9">
        <v>-3</v>
      </c>
      <c r="AL122" s="29">
        <v>8</v>
      </c>
      <c r="AN122" s="9">
        <v>-3</v>
      </c>
      <c r="AO122" s="29">
        <v>8</v>
      </c>
      <c r="AQ122" s="8">
        <v>-13</v>
      </c>
      <c r="AR122" s="33">
        <v>0</v>
      </c>
      <c r="AT122" s="8">
        <v>-13</v>
      </c>
      <c r="AU122" s="33">
        <v>0</v>
      </c>
      <c r="AW122" s="8">
        <v>-13</v>
      </c>
      <c r="AX122" s="33">
        <v>0</v>
      </c>
    </row>
    <row r="123" spans="1:50" x14ac:dyDescent="0.3">
      <c r="A123" s="8">
        <v>-4</v>
      </c>
      <c r="B123" s="33">
        <v>0</v>
      </c>
      <c r="D123" s="8">
        <v>-4</v>
      </c>
      <c r="E123" s="33">
        <v>0</v>
      </c>
      <c r="G123" s="8">
        <v>-4</v>
      </c>
      <c r="H123" s="33">
        <v>0</v>
      </c>
      <c r="J123" s="8">
        <v>1</v>
      </c>
      <c r="K123" s="29">
        <v>7</v>
      </c>
      <c r="M123" s="8">
        <v>-4</v>
      </c>
      <c r="N123" s="33">
        <v>0</v>
      </c>
      <c r="P123" s="8">
        <v>1</v>
      </c>
      <c r="Q123" s="29">
        <v>5</v>
      </c>
      <c r="S123" s="8">
        <v>1</v>
      </c>
      <c r="T123" s="29">
        <v>1</v>
      </c>
      <c r="V123" s="9">
        <v>1</v>
      </c>
      <c r="W123" s="29">
        <v>3</v>
      </c>
      <c r="Y123" s="8">
        <v>-4</v>
      </c>
      <c r="Z123" s="33">
        <v>0</v>
      </c>
      <c r="AB123" s="8">
        <v>-4</v>
      </c>
      <c r="AC123" s="33">
        <v>0</v>
      </c>
      <c r="AE123" s="9">
        <v>-4</v>
      </c>
      <c r="AF123" s="29">
        <v>1</v>
      </c>
      <c r="AH123" s="9">
        <v>-4</v>
      </c>
      <c r="AI123" s="29">
        <v>1</v>
      </c>
      <c r="AK123" s="9">
        <v>-4</v>
      </c>
      <c r="AL123" s="29">
        <v>4</v>
      </c>
      <c r="AN123" s="9">
        <v>-4</v>
      </c>
      <c r="AO123" s="29">
        <v>4</v>
      </c>
      <c r="AQ123" s="8">
        <v>-14</v>
      </c>
      <c r="AR123" s="33">
        <v>0</v>
      </c>
      <c r="AT123" s="8">
        <v>-14</v>
      </c>
      <c r="AU123" s="33">
        <v>0</v>
      </c>
      <c r="AW123" s="8">
        <v>-14</v>
      </c>
      <c r="AX123" s="33">
        <v>0</v>
      </c>
    </row>
    <row r="124" spans="1:50" x14ac:dyDescent="0.3">
      <c r="A124" s="8">
        <v>-5</v>
      </c>
      <c r="B124" s="33">
        <v>0</v>
      </c>
      <c r="D124" s="8">
        <v>-5</v>
      </c>
      <c r="E124" s="33">
        <v>0</v>
      </c>
      <c r="G124" s="8">
        <v>-5</v>
      </c>
      <c r="H124" s="33">
        <v>0</v>
      </c>
      <c r="J124" s="8">
        <v>0</v>
      </c>
      <c r="K124" s="29">
        <v>3</v>
      </c>
      <c r="M124" s="8">
        <v>-5</v>
      </c>
      <c r="N124" s="33">
        <v>0</v>
      </c>
      <c r="P124" s="9">
        <v>0</v>
      </c>
      <c r="Q124" s="29">
        <v>1</v>
      </c>
      <c r="S124" s="9">
        <v>0</v>
      </c>
      <c r="T124" s="33">
        <v>0</v>
      </c>
      <c r="V124" s="9">
        <v>0</v>
      </c>
      <c r="W124" s="29">
        <v>1</v>
      </c>
      <c r="Y124" s="8">
        <v>-5</v>
      </c>
      <c r="Z124" s="33">
        <v>0</v>
      </c>
      <c r="AB124" s="8">
        <v>-5</v>
      </c>
      <c r="AC124" s="33">
        <v>0</v>
      </c>
      <c r="AE124" s="8">
        <v>-5</v>
      </c>
      <c r="AF124" s="33">
        <v>0</v>
      </c>
      <c r="AH124" s="8">
        <v>-5</v>
      </c>
      <c r="AI124" s="33">
        <v>0</v>
      </c>
      <c r="AK124" s="9">
        <v>-5</v>
      </c>
      <c r="AL124" s="29">
        <v>1</v>
      </c>
      <c r="AN124" s="9">
        <v>-5</v>
      </c>
      <c r="AO124" s="29">
        <v>1</v>
      </c>
      <c r="AQ124" s="8">
        <v>-15</v>
      </c>
      <c r="AR124" s="33">
        <v>0</v>
      </c>
      <c r="AT124" s="8">
        <v>-15</v>
      </c>
      <c r="AU124" s="33">
        <v>0</v>
      </c>
      <c r="AW124" s="8">
        <v>-15</v>
      </c>
      <c r="AX124" s="33">
        <v>0</v>
      </c>
    </row>
    <row r="125" spans="1:50" x14ac:dyDescent="0.3">
      <c r="A125" s="8">
        <v>-6</v>
      </c>
      <c r="B125" s="33">
        <v>0</v>
      </c>
      <c r="D125" s="8">
        <v>-6</v>
      </c>
      <c r="E125" s="33">
        <v>0</v>
      </c>
      <c r="G125" s="8">
        <v>-6</v>
      </c>
      <c r="H125" s="33">
        <v>0</v>
      </c>
      <c r="J125" s="8">
        <v>-1</v>
      </c>
      <c r="K125" s="29">
        <v>1</v>
      </c>
      <c r="M125" s="8">
        <v>-6</v>
      </c>
      <c r="N125" s="33">
        <v>0</v>
      </c>
      <c r="P125" s="8">
        <v>-1</v>
      </c>
      <c r="Q125" s="33">
        <v>0</v>
      </c>
      <c r="S125" s="8">
        <v>-1</v>
      </c>
      <c r="T125" s="33">
        <v>0</v>
      </c>
      <c r="V125" s="8">
        <v>-1</v>
      </c>
      <c r="W125" s="33">
        <v>0</v>
      </c>
      <c r="Y125" s="8">
        <v>-6</v>
      </c>
      <c r="Z125" s="33">
        <v>0</v>
      </c>
      <c r="AB125" s="8">
        <v>-6</v>
      </c>
      <c r="AC125" s="33">
        <v>0</v>
      </c>
      <c r="AE125" s="8">
        <v>-6</v>
      </c>
      <c r="AF125" s="33">
        <v>0</v>
      </c>
      <c r="AH125" s="8">
        <v>-6</v>
      </c>
      <c r="AI125" s="33">
        <v>0</v>
      </c>
      <c r="AK125" s="8">
        <v>-6</v>
      </c>
      <c r="AL125" s="33">
        <v>0</v>
      </c>
      <c r="AN125" s="8">
        <v>-6</v>
      </c>
      <c r="AO125" s="33">
        <v>0</v>
      </c>
      <c r="AQ125" s="8">
        <v>-16</v>
      </c>
      <c r="AR125" s="33">
        <v>0</v>
      </c>
      <c r="AT125" s="8">
        <v>-16</v>
      </c>
      <c r="AU125" s="33">
        <v>0</v>
      </c>
      <c r="AW125" s="8">
        <v>-16</v>
      </c>
      <c r="AX125" s="33">
        <v>0</v>
      </c>
    </row>
    <row r="126" spans="1:50" x14ac:dyDescent="0.3">
      <c r="A126" s="8">
        <v>-7</v>
      </c>
      <c r="B126" s="33">
        <v>0</v>
      </c>
      <c r="D126" s="8">
        <v>-7</v>
      </c>
      <c r="E126" s="33">
        <v>0</v>
      </c>
      <c r="G126" s="8">
        <v>-7</v>
      </c>
      <c r="H126" s="33">
        <v>0</v>
      </c>
      <c r="J126" s="8">
        <v>-2</v>
      </c>
      <c r="K126" s="33">
        <v>0</v>
      </c>
      <c r="M126" s="8">
        <v>-7</v>
      </c>
      <c r="N126" s="33">
        <v>0</v>
      </c>
      <c r="P126" s="8">
        <v>-2</v>
      </c>
      <c r="Q126" s="33">
        <v>0</v>
      </c>
      <c r="S126" s="8">
        <v>-2</v>
      </c>
      <c r="T126" s="33">
        <v>0</v>
      </c>
      <c r="V126" s="8">
        <v>-2</v>
      </c>
      <c r="W126" s="33">
        <v>0</v>
      </c>
      <c r="Y126" s="8">
        <v>-7</v>
      </c>
      <c r="Z126" s="33">
        <v>0</v>
      </c>
      <c r="AB126" s="8">
        <v>-7</v>
      </c>
      <c r="AC126" s="33">
        <v>0</v>
      </c>
      <c r="AE126" s="8">
        <v>-7</v>
      </c>
      <c r="AF126" s="33">
        <v>0</v>
      </c>
      <c r="AH126" s="8">
        <v>-7</v>
      </c>
      <c r="AI126" s="33">
        <v>0</v>
      </c>
      <c r="AK126" s="8">
        <v>-7</v>
      </c>
      <c r="AL126" s="33">
        <v>0</v>
      </c>
      <c r="AN126" s="8">
        <v>-7</v>
      </c>
      <c r="AO126" s="33">
        <v>0</v>
      </c>
      <c r="AQ126" s="8">
        <v>-17</v>
      </c>
      <c r="AR126" s="33">
        <v>0</v>
      </c>
      <c r="AT126" s="8">
        <v>-17</v>
      </c>
      <c r="AU126" s="33">
        <v>0</v>
      </c>
      <c r="AW126" s="8">
        <v>-17</v>
      </c>
      <c r="AX126" s="33">
        <v>0</v>
      </c>
    </row>
    <row r="127" spans="1:50" x14ac:dyDescent="0.3">
      <c r="A127" s="8">
        <v>-8</v>
      </c>
      <c r="B127" s="33">
        <v>0</v>
      </c>
      <c r="D127" s="8">
        <v>-8</v>
      </c>
      <c r="E127" s="33">
        <v>0</v>
      </c>
      <c r="G127" s="8">
        <v>-8</v>
      </c>
      <c r="H127" s="33">
        <v>0</v>
      </c>
      <c r="J127" s="8">
        <v>-3</v>
      </c>
      <c r="K127" s="33">
        <v>0</v>
      </c>
      <c r="M127" s="8">
        <v>-8</v>
      </c>
      <c r="N127" s="33">
        <v>0</v>
      </c>
      <c r="P127" s="8">
        <v>-3</v>
      </c>
      <c r="Q127" s="33">
        <v>0</v>
      </c>
      <c r="S127" s="8">
        <v>-3</v>
      </c>
      <c r="T127" s="33">
        <v>0</v>
      </c>
      <c r="V127" s="8">
        <v>-3</v>
      </c>
      <c r="W127" s="33">
        <v>0</v>
      </c>
      <c r="Y127" s="8">
        <v>-8</v>
      </c>
      <c r="Z127" s="33">
        <v>0</v>
      </c>
      <c r="AB127" s="8">
        <v>-8</v>
      </c>
      <c r="AC127" s="33">
        <v>0</v>
      </c>
      <c r="AE127" s="8">
        <v>-8</v>
      </c>
      <c r="AF127" s="33">
        <v>0</v>
      </c>
      <c r="AH127" s="8">
        <v>-8</v>
      </c>
      <c r="AI127" s="33">
        <v>0</v>
      </c>
      <c r="AK127" s="8">
        <v>-8</v>
      </c>
      <c r="AL127" s="33">
        <v>0</v>
      </c>
      <c r="AN127" s="8">
        <v>-8</v>
      </c>
      <c r="AO127" s="33">
        <v>0</v>
      </c>
      <c r="AQ127" s="8">
        <v>-18</v>
      </c>
      <c r="AR127" s="33">
        <v>0</v>
      </c>
      <c r="AT127" s="8">
        <v>-18</v>
      </c>
      <c r="AU127" s="33">
        <v>0</v>
      </c>
      <c r="AW127" s="8">
        <v>-18</v>
      </c>
      <c r="AX127" s="33">
        <v>0</v>
      </c>
    </row>
    <row r="128" spans="1:50" x14ac:dyDescent="0.3">
      <c r="A128" s="8">
        <v>-9</v>
      </c>
      <c r="B128" s="33">
        <v>0</v>
      </c>
      <c r="D128" s="8">
        <v>-9</v>
      </c>
      <c r="E128" s="33">
        <v>0</v>
      </c>
      <c r="G128" s="8">
        <v>-9</v>
      </c>
      <c r="H128" s="33">
        <v>0</v>
      </c>
      <c r="J128" s="8">
        <v>-4</v>
      </c>
      <c r="K128" s="33">
        <v>0</v>
      </c>
      <c r="M128" s="8">
        <v>-9</v>
      </c>
      <c r="N128" s="33">
        <v>0</v>
      </c>
      <c r="P128" s="8">
        <v>-4</v>
      </c>
      <c r="Q128" s="33">
        <v>0</v>
      </c>
      <c r="S128" s="8">
        <v>-4</v>
      </c>
      <c r="T128" s="33">
        <v>0</v>
      </c>
      <c r="V128" s="8">
        <v>-4</v>
      </c>
      <c r="W128" s="33">
        <v>0</v>
      </c>
      <c r="Y128" s="8">
        <v>-9</v>
      </c>
      <c r="Z128" s="33">
        <v>0</v>
      </c>
      <c r="AB128" s="8">
        <v>-9</v>
      </c>
      <c r="AC128" s="33">
        <v>0</v>
      </c>
      <c r="AE128" s="8">
        <v>-9</v>
      </c>
      <c r="AF128" s="33">
        <v>0</v>
      </c>
      <c r="AH128" s="8">
        <v>-9</v>
      </c>
      <c r="AI128" s="33">
        <v>0</v>
      </c>
      <c r="AK128" s="8">
        <v>-9</v>
      </c>
      <c r="AL128" s="33">
        <v>0</v>
      </c>
      <c r="AN128" s="8">
        <v>-9</v>
      </c>
      <c r="AO128" s="33">
        <v>0</v>
      </c>
      <c r="AQ128" s="8">
        <v>-19</v>
      </c>
      <c r="AR128" s="33">
        <v>0</v>
      </c>
      <c r="AT128" s="8">
        <v>-19</v>
      </c>
      <c r="AU128" s="33">
        <v>0</v>
      </c>
      <c r="AW128" s="8">
        <v>-19</v>
      </c>
      <c r="AX128" s="33">
        <v>0</v>
      </c>
    </row>
    <row r="129" spans="1:50" x14ac:dyDescent="0.3">
      <c r="A129" s="8">
        <v>-10</v>
      </c>
      <c r="B129" s="33">
        <v>0</v>
      </c>
      <c r="D129" s="8">
        <v>-10</v>
      </c>
      <c r="E129" s="33">
        <v>0</v>
      </c>
      <c r="G129" s="8">
        <v>-10</v>
      </c>
      <c r="H129" s="33">
        <v>0</v>
      </c>
      <c r="J129" s="8">
        <v>-5</v>
      </c>
      <c r="K129" s="33">
        <v>0</v>
      </c>
      <c r="M129" s="8">
        <v>-10</v>
      </c>
      <c r="N129" s="33">
        <v>0</v>
      </c>
      <c r="P129" s="8">
        <v>-5</v>
      </c>
      <c r="Q129" s="33">
        <v>0</v>
      </c>
      <c r="S129" s="8">
        <v>-5</v>
      </c>
      <c r="T129" s="33">
        <v>0</v>
      </c>
      <c r="V129" s="8">
        <v>-5</v>
      </c>
      <c r="W129" s="33">
        <v>0</v>
      </c>
      <c r="Y129" s="8">
        <v>-10</v>
      </c>
      <c r="Z129" s="33">
        <v>0</v>
      </c>
      <c r="AB129" s="8">
        <v>-10</v>
      </c>
      <c r="AC129" s="33">
        <v>0</v>
      </c>
      <c r="AE129" s="8">
        <v>-10</v>
      </c>
      <c r="AF129" s="33">
        <v>0</v>
      </c>
      <c r="AH129" s="8">
        <v>-10</v>
      </c>
      <c r="AI129" s="33">
        <v>0</v>
      </c>
      <c r="AK129" s="8">
        <v>-10</v>
      </c>
      <c r="AL129" s="33">
        <v>0</v>
      </c>
      <c r="AN129" s="8">
        <v>-10</v>
      </c>
      <c r="AO129" s="33">
        <v>0</v>
      </c>
      <c r="AQ129" s="8">
        <v>-20</v>
      </c>
      <c r="AR129" s="33">
        <v>0</v>
      </c>
      <c r="AT129" s="8">
        <v>-20</v>
      </c>
      <c r="AU129" s="33">
        <v>0</v>
      </c>
      <c r="AW129" s="8">
        <v>-20</v>
      </c>
      <c r="AX129" s="33">
        <v>0</v>
      </c>
    </row>
    <row r="130" spans="1:50" x14ac:dyDescent="0.3">
      <c r="A130" s="8">
        <v>-11</v>
      </c>
      <c r="B130" s="33">
        <v>0</v>
      </c>
      <c r="D130" s="8">
        <v>-11</v>
      </c>
      <c r="E130" s="33">
        <v>0</v>
      </c>
      <c r="G130" s="8">
        <v>-11</v>
      </c>
      <c r="H130" s="33">
        <v>0</v>
      </c>
      <c r="J130" s="8">
        <v>-6</v>
      </c>
      <c r="K130" s="33">
        <v>0</v>
      </c>
      <c r="M130" s="8">
        <v>-11</v>
      </c>
      <c r="N130" s="33">
        <v>0</v>
      </c>
      <c r="P130" s="8">
        <v>-6</v>
      </c>
      <c r="Q130" s="33">
        <v>0</v>
      </c>
      <c r="S130" s="8">
        <v>-6</v>
      </c>
      <c r="T130" s="33">
        <v>0</v>
      </c>
      <c r="V130" s="8">
        <v>-6</v>
      </c>
      <c r="W130" s="33">
        <v>0</v>
      </c>
      <c r="Y130" s="8">
        <v>-11</v>
      </c>
      <c r="Z130" s="33">
        <v>0</v>
      </c>
      <c r="AB130" s="8">
        <v>-11</v>
      </c>
      <c r="AC130" s="33">
        <v>0</v>
      </c>
      <c r="AE130" s="8">
        <v>-11</v>
      </c>
      <c r="AF130" s="33">
        <v>0</v>
      </c>
      <c r="AH130" s="8">
        <v>-11</v>
      </c>
      <c r="AI130" s="33">
        <v>0</v>
      </c>
      <c r="AK130" s="8">
        <v>-11</v>
      </c>
      <c r="AL130" s="33">
        <v>0</v>
      </c>
      <c r="AN130" s="8">
        <v>-11</v>
      </c>
      <c r="AO130" s="33">
        <v>0</v>
      </c>
      <c r="AQ130" s="8">
        <v>-21</v>
      </c>
      <c r="AR130" s="33">
        <v>0</v>
      </c>
      <c r="AT130" s="8">
        <v>-21</v>
      </c>
      <c r="AU130" s="33">
        <v>0</v>
      </c>
      <c r="AW130" s="8">
        <v>-21</v>
      </c>
      <c r="AX130" s="33">
        <v>0</v>
      </c>
    </row>
    <row r="131" spans="1:50" x14ac:dyDescent="0.3">
      <c r="A131" s="8">
        <v>-12</v>
      </c>
      <c r="B131" s="33">
        <v>0</v>
      </c>
      <c r="D131" s="8">
        <v>-12</v>
      </c>
      <c r="E131" s="33">
        <v>0</v>
      </c>
      <c r="G131" s="8">
        <v>-12</v>
      </c>
      <c r="H131" s="33">
        <v>0</v>
      </c>
      <c r="J131" s="8">
        <v>-7</v>
      </c>
      <c r="K131" s="33">
        <v>0</v>
      </c>
      <c r="M131" s="8">
        <v>-12</v>
      </c>
      <c r="N131" s="33">
        <v>0</v>
      </c>
      <c r="P131" s="8">
        <v>-7</v>
      </c>
      <c r="Q131" s="33">
        <v>0</v>
      </c>
      <c r="S131" s="8">
        <v>-7</v>
      </c>
      <c r="T131" s="33">
        <v>0</v>
      </c>
      <c r="V131" s="8">
        <v>-7</v>
      </c>
      <c r="W131" s="33">
        <v>0</v>
      </c>
      <c r="Y131" s="8">
        <v>-12</v>
      </c>
      <c r="Z131" s="33">
        <v>0</v>
      </c>
      <c r="AB131" s="8">
        <v>-12</v>
      </c>
      <c r="AC131" s="33">
        <v>0</v>
      </c>
      <c r="AE131" s="8">
        <v>-12</v>
      </c>
      <c r="AF131" s="33">
        <v>0</v>
      </c>
      <c r="AH131" s="8">
        <v>-12</v>
      </c>
      <c r="AI131" s="33">
        <v>0</v>
      </c>
      <c r="AK131" s="8">
        <v>-12</v>
      </c>
      <c r="AL131" s="33">
        <v>0</v>
      </c>
      <c r="AN131" s="8">
        <v>-12</v>
      </c>
      <c r="AO131" s="33">
        <v>0</v>
      </c>
      <c r="AQ131" s="8">
        <v>-22</v>
      </c>
      <c r="AR131" s="33">
        <v>0</v>
      </c>
      <c r="AT131" s="8">
        <v>-22</v>
      </c>
      <c r="AU131" s="33">
        <v>0</v>
      </c>
      <c r="AW131" s="8">
        <v>-22</v>
      </c>
      <c r="AX131" s="33">
        <v>0</v>
      </c>
    </row>
    <row r="132" spans="1:50" x14ac:dyDescent="0.3">
      <c r="A132" s="8">
        <v>-13</v>
      </c>
      <c r="B132" s="33">
        <v>0</v>
      </c>
      <c r="D132" s="8">
        <v>-13</v>
      </c>
      <c r="E132" s="33">
        <v>0</v>
      </c>
      <c r="G132" s="8">
        <v>-13</v>
      </c>
      <c r="H132" s="33">
        <v>0</v>
      </c>
      <c r="J132" s="8">
        <v>-8</v>
      </c>
      <c r="K132" s="33">
        <v>0</v>
      </c>
      <c r="M132" s="8">
        <v>-13</v>
      </c>
      <c r="N132" s="33">
        <v>0</v>
      </c>
      <c r="P132" s="8">
        <v>-8</v>
      </c>
      <c r="Q132" s="33">
        <v>0</v>
      </c>
      <c r="S132" s="8">
        <v>-8</v>
      </c>
      <c r="T132" s="33">
        <v>0</v>
      </c>
      <c r="V132" s="8">
        <v>-8</v>
      </c>
      <c r="W132" s="33">
        <v>0</v>
      </c>
      <c r="Y132" s="8">
        <v>-13</v>
      </c>
      <c r="Z132" s="33">
        <v>0</v>
      </c>
      <c r="AB132" s="8">
        <v>-13</v>
      </c>
      <c r="AC132" s="33">
        <v>0</v>
      </c>
      <c r="AE132" s="8">
        <v>-13</v>
      </c>
      <c r="AF132" s="33">
        <v>0</v>
      </c>
      <c r="AH132" s="8">
        <v>-13</v>
      </c>
      <c r="AI132" s="33">
        <v>0</v>
      </c>
      <c r="AK132" s="8">
        <v>-13</v>
      </c>
      <c r="AL132" s="33">
        <v>0</v>
      </c>
      <c r="AN132" s="8">
        <v>-13</v>
      </c>
      <c r="AO132" s="33">
        <v>0</v>
      </c>
      <c r="AQ132" s="8">
        <v>-23</v>
      </c>
      <c r="AR132" s="33">
        <v>0</v>
      </c>
      <c r="AT132" s="8">
        <v>-23</v>
      </c>
      <c r="AU132" s="33">
        <v>0</v>
      </c>
      <c r="AW132" s="8">
        <v>-23</v>
      </c>
      <c r="AX132" s="33">
        <v>0</v>
      </c>
    </row>
    <row r="133" spans="1:50" x14ac:dyDescent="0.3">
      <c r="A133" s="8">
        <v>-14</v>
      </c>
      <c r="B133" s="33">
        <v>0</v>
      </c>
      <c r="D133" s="8">
        <v>-14</v>
      </c>
      <c r="E133" s="33">
        <v>0</v>
      </c>
      <c r="G133" s="8">
        <v>-14</v>
      </c>
      <c r="H133" s="33">
        <v>0</v>
      </c>
      <c r="J133" s="8">
        <v>-9</v>
      </c>
      <c r="K133" s="33">
        <v>0</v>
      </c>
      <c r="M133" s="8">
        <v>-14</v>
      </c>
      <c r="N133" s="33">
        <v>0</v>
      </c>
      <c r="P133" s="8">
        <v>-9</v>
      </c>
      <c r="Q133" s="33">
        <v>0</v>
      </c>
      <c r="S133" s="8">
        <v>-9</v>
      </c>
      <c r="T133" s="33">
        <v>0</v>
      </c>
      <c r="V133" s="8">
        <v>-9</v>
      </c>
      <c r="W133" s="33">
        <v>0</v>
      </c>
      <c r="Y133" s="8">
        <v>-14</v>
      </c>
      <c r="Z133" s="33">
        <v>0</v>
      </c>
      <c r="AB133" s="8">
        <v>-14</v>
      </c>
      <c r="AC133" s="33">
        <v>0</v>
      </c>
      <c r="AE133" s="8">
        <v>-14</v>
      </c>
      <c r="AF133" s="33">
        <v>0</v>
      </c>
      <c r="AH133" s="8">
        <v>-14</v>
      </c>
      <c r="AI133" s="33">
        <v>0</v>
      </c>
      <c r="AK133" s="8">
        <v>-14</v>
      </c>
      <c r="AL133" s="33">
        <v>0</v>
      </c>
      <c r="AN133" s="8">
        <v>-14</v>
      </c>
      <c r="AO133" s="33">
        <v>0</v>
      </c>
      <c r="AQ133" s="8">
        <v>-24</v>
      </c>
      <c r="AR133" s="33">
        <v>0</v>
      </c>
      <c r="AT133" s="8">
        <v>-24</v>
      </c>
      <c r="AU133" s="33">
        <v>0</v>
      </c>
      <c r="AW133" s="8">
        <v>-24</v>
      </c>
      <c r="AX133" s="33">
        <v>0</v>
      </c>
    </row>
    <row r="134" spans="1:50" x14ac:dyDescent="0.3">
      <c r="A134" s="8">
        <v>-15</v>
      </c>
      <c r="B134" s="33">
        <v>0</v>
      </c>
      <c r="D134" s="8">
        <v>-15</v>
      </c>
      <c r="E134" s="33">
        <v>0</v>
      </c>
      <c r="G134" s="8">
        <v>-15</v>
      </c>
      <c r="H134" s="33">
        <v>0</v>
      </c>
      <c r="J134" s="8">
        <v>-10</v>
      </c>
      <c r="K134" s="33">
        <v>0</v>
      </c>
      <c r="M134" s="8">
        <v>-15</v>
      </c>
      <c r="N134" s="33">
        <v>0</v>
      </c>
      <c r="P134" s="8">
        <v>-10</v>
      </c>
      <c r="Q134" s="33">
        <v>0</v>
      </c>
      <c r="S134" s="8">
        <v>-10</v>
      </c>
      <c r="T134" s="33">
        <v>0</v>
      </c>
      <c r="V134" s="8">
        <v>-10</v>
      </c>
      <c r="W134" s="33">
        <v>0</v>
      </c>
      <c r="Y134" s="8">
        <v>-15</v>
      </c>
      <c r="Z134" s="33">
        <v>0</v>
      </c>
      <c r="AB134" s="8">
        <v>-15</v>
      </c>
      <c r="AC134" s="33">
        <v>0</v>
      </c>
      <c r="AE134" s="8">
        <v>-15</v>
      </c>
      <c r="AF134" s="33">
        <v>0</v>
      </c>
      <c r="AH134" s="8">
        <v>-15</v>
      </c>
      <c r="AI134" s="33">
        <v>0</v>
      </c>
      <c r="AK134" s="8">
        <v>-15</v>
      </c>
      <c r="AL134" s="33">
        <v>0</v>
      </c>
      <c r="AN134" s="8">
        <v>-15</v>
      </c>
      <c r="AO134" s="33">
        <v>0</v>
      </c>
      <c r="AQ134" s="8">
        <v>-25</v>
      </c>
      <c r="AR134" s="33">
        <v>0</v>
      </c>
      <c r="AT134" s="8">
        <v>-25</v>
      </c>
      <c r="AU134" s="33">
        <v>0</v>
      </c>
      <c r="AW134" s="8">
        <v>-25</v>
      </c>
      <c r="AX134" s="33">
        <v>0</v>
      </c>
    </row>
    <row r="135" spans="1:50" x14ac:dyDescent="0.3">
      <c r="A135" s="8">
        <v>-16</v>
      </c>
      <c r="B135" s="33">
        <v>0</v>
      </c>
      <c r="D135" s="8">
        <v>-16</v>
      </c>
      <c r="E135" s="33">
        <v>0</v>
      </c>
      <c r="G135" s="8">
        <v>-16</v>
      </c>
      <c r="H135" s="33">
        <v>0</v>
      </c>
      <c r="J135" s="8">
        <v>-11</v>
      </c>
      <c r="K135" s="33">
        <v>0</v>
      </c>
      <c r="M135" s="8">
        <v>-16</v>
      </c>
      <c r="N135" s="33">
        <v>0</v>
      </c>
      <c r="P135" s="8">
        <v>-11</v>
      </c>
      <c r="Q135" s="33">
        <v>0</v>
      </c>
      <c r="S135" s="8">
        <v>-11</v>
      </c>
      <c r="T135" s="33">
        <v>0</v>
      </c>
      <c r="V135" s="8">
        <v>-11</v>
      </c>
      <c r="W135" s="33">
        <v>0</v>
      </c>
      <c r="Y135" s="8">
        <v>-16</v>
      </c>
      <c r="Z135" s="33">
        <v>0</v>
      </c>
      <c r="AB135" s="8">
        <v>-16</v>
      </c>
      <c r="AC135" s="33">
        <v>0</v>
      </c>
      <c r="AE135" s="8">
        <v>-16</v>
      </c>
      <c r="AF135" s="33">
        <v>0</v>
      </c>
      <c r="AH135" s="8">
        <v>-16</v>
      </c>
      <c r="AI135" s="33">
        <v>0</v>
      </c>
      <c r="AK135" s="8">
        <v>-16</v>
      </c>
      <c r="AL135" s="33">
        <v>0</v>
      </c>
      <c r="AN135" s="8">
        <v>-16</v>
      </c>
      <c r="AO135" s="33">
        <v>0</v>
      </c>
      <c r="AQ135" s="8">
        <v>-26</v>
      </c>
      <c r="AR135" s="33">
        <v>0</v>
      </c>
      <c r="AT135" s="8">
        <v>-26</v>
      </c>
      <c r="AU135" s="33">
        <v>0</v>
      </c>
      <c r="AW135" s="8">
        <v>-26</v>
      </c>
      <c r="AX135" s="33">
        <v>0</v>
      </c>
    </row>
    <row r="136" spans="1:50" x14ac:dyDescent="0.3">
      <c r="A136" s="8">
        <v>-17</v>
      </c>
      <c r="B136" s="33">
        <v>0</v>
      </c>
      <c r="D136" s="8">
        <v>-17</v>
      </c>
      <c r="E136" s="33">
        <v>0</v>
      </c>
      <c r="G136" s="8">
        <v>-17</v>
      </c>
      <c r="H136" s="33">
        <v>0</v>
      </c>
      <c r="J136" s="8">
        <v>-12</v>
      </c>
      <c r="K136" s="33">
        <v>0</v>
      </c>
      <c r="M136" s="8">
        <v>-17</v>
      </c>
      <c r="N136" s="33">
        <v>0</v>
      </c>
      <c r="P136" s="8">
        <v>-12</v>
      </c>
      <c r="Q136" s="33">
        <v>0</v>
      </c>
      <c r="S136" s="8">
        <v>-12</v>
      </c>
      <c r="T136" s="33">
        <v>0</v>
      </c>
      <c r="V136" s="8">
        <v>-12</v>
      </c>
      <c r="W136" s="33">
        <v>0</v>
      </c>
      <c r="Y136" s="8">
        <v>-17</v>
      </c>
      <c r="Z136" s="33">
        <v>0</v>
      </c>
      <c r="AB136" s="8">
        <v>-17</v>
      </c>
      <c r="AC136" s="33">
        <v>0</v>
      </c>
      <c r="AE136" s="8">
        <v>-17</v>
      </c>
      <c r="AF136" s="33">
        <v>0</v>
      </c>
      <c r="AH136" s="8">
        <v>-17</v>
      </c>
      <c r="AI136" s="33">
        <v>0</v>
      </c>
      <c r="AK136" s="8">
        <v>-17</v>
      </c>
      <c r="AL136" s="33">
        <v>0</v>
      </c>
      <c r="AN136" s="8">
        <v>-17</v>
      </c>
      <c r="AO136" s="33">
        <v>0</v>
      </c>
      <c r="AQ136" s="8">
        <v>-27</v>
      </c>
      <c r="AR136" s="33">
        <v>0</v>
      </c>
      <c r="AT136" s="8">
        <v>-27</v>
      </c>
      <c r="AU136" s="33">
        <v>0</v>
      </c>
      <c r="AW136" s="8">
        <v>-27</v>
      </c>
      <c r="AX136" s="33">
        <v>0</v>
      </c>
    </row>
    <row r="137" spans="1:50" x14ac:dyDescent="0.3">
      <c r="A137" s="8">
        <v>-18</v>
      </c>
      <c r="B137" s="33">
        <v>0</v>
      </c>
      <c r="D137" s="8">
        <v>-18</v>
      </c>
      <c r="E137" s="33">
        <v>0</v>
      </c>
      <c r="G137" s="8">
        <v>-18</v>
      </c>
      <c r="H137" s="33">
        <v>0</v>
      </c>
      <c r="J137" s="8">
        <v>-13</v>
      </c>
      <c r="K137" s="33">
        <v>0</v>
      </c>
      <c r="M137" s="8">
        <v>-18</v>
      </c>
      <c r="N137" s="33">
        <v>0</v>
      </c>
      <c r="P137" s="8">
        <v>-13</v>
      </c>
      <c r="Q137" s="33">
        <v>0</v>
      </c>
      <c r="S137" s="8">
        <v>-13</v>
      </c>
      <c r="T137" s="33">
        <v>0</v>
      </c>
      <c r="V137" s="8">
        <v>-13</v>
      </c>
      <c r="W137" s="33">
        <v>0</v>
      </c>
      <c r="Y137" s="8">
        <v>-18</v>
      </c>
      <c r="Z137" s="33">
        <v>0</v>
      </c>
      <c r="AB137" s="8">
        <v>-18</v>
      </c>
      <c r="AC137" s="33">
        <v>0</v>
      </c>
      <c r="AE137" s="8">
        <v>-18</v>
      </c>
      <c r="AF137" s="33">
        <v>0</v>
      </c>
      <c r="AH137" s="8">
        <v>-18</v>
      </c>
      <c r="AI137" s="33">
        <v>0</v>
      </c>
      <c r="AK137" s="8">
        <v>-18</v>
      </c>
      <c r="AL137" s="33">
        <v>0</v>
      </c>
      <c r="AN137" s="8">
        <v>-18</v>
      </c>
      <c r="AO137" s="33">
        <v>0</v>
      </c>
      <c r="AQ137" s="8">
        <v>-28</v>
      </c>
      <c r="AR137" s="33">
        <v>0</v>
      </c>
      <c r="AT137" s="8">
        <v>-28</v>
      </c>
      <c r="AU137" s="33">
        <v>0</v>
      </c>
      <c r="AW137" s="8">
        <v>-28</v>
      </c>
      <c r="AX137" s="33">
        <v>0</v>
      </c>
    </row>
    <row r="138" spans="1:50" x14ac:dyDescent="0.3">
      <c r="A138" s="8">
        <v>-19</v>
      </c>
      <c r="B138" s="33">
        <v>0</v>
      </c>
      <c r="D138" s="8">
        <v>-19</v>
      </c>
      <c r="E138" s="33">
        <v>0</v>
      </c>
      <c r="G138" s="8">
        <v>-19</v>
      </c>
      <c r="H138" s="33">
        <v>0</v>
      </c>
      <c r="J138" s="8">
        <v>-14</v>
      </c>
      <c r="K138" s="33">
        <v>0</v>
      </c>
      <c r="M138" s="8">
        <v>-19</v>
      </c>
      <c r="N138" s="33">
        <v>0</v>
      </c>
      <c r="P138" s="8">
        <v>-14</v>
      </c>
      <c r="Q138" s="33">
        <v>0</v>
      </c>
      <c r="S138" s="8">
        <v>-14</v>
      </c>
      <c r="T138" s="33">
        <v>0</v>
      </c>
      <c r="V138" s="8">
        <v>-14</v>
      </c>
      <c r="W138" s="33">
        <v>0</v>
      </c>
      <c r="Y138" s="8">
        <v>-19</v>
      </c>
      <c r="Z138" s="33">
        <v>0</v>
      </c>
      <c r="AB138" s="8">
        <v>-19</v>
      </c>
      <c r="AC138" s="33">
        <v>0</v>
      </c>
      <c r="AE138" s="8">
        <v>-19</v>
      </c>
      <c r="AF138" s="33">
        <v>0</v>
      </c>
      <c r="AH138" s="8">
        <v>-19</v>
      </c>
      <c r="AI138" s="33">
        <v>0</v>
      </c>
      <c r="AK138" s="8">
        <v>-19</v>
      </c>
      <c r="AL138" s="33">
        <v>0</v>
      </c>
      <c r="AN138" s="8">
        <v>-19</v>
      </c>
      <c r="AO138" s="33">
        <v>0</v>
      </c>
      <c r="AQ138" s="8">
        <v>-29</v>
      </c>
      <c r="AR138" s="33">
        <v>0</v>
      </c>
      <c r="AT138" s="8">
        <v>-29</v>
      </c>
      <c r="AU138" s="33">
        <v>0</v>
      </c>
      <c r="AW138" s="8">
        <v>-29</v>
      </c>
      <c r="AX138" s="33">
        <v>0</v>
      </c>
    </row>
    <row r="139" spans="1:50" x14ac:dyDescent="0.3">
      <c r="A139" s="8">
        <v>-20</v>
      </c>
      <c r="B139" s="33">
        <v>0</v>
      </c>
      <c r="D139" s="8">
        <v>-20</v>
      </c>
      <c r="E139" s="33">
        <v>0</v>
      </c>
      <c r="G139" s="8">
        <v>-20</v>
      </c>
      <c r="H139" s="33">
        <v>0</v>
      </c>
      <c r="J139" s="8">
        <v>-15</v>
      </c>
      <c r="K139" s="33">
        <v>0</v>
      </c>
      <c r="M139" s="8">
        <v>-20</v>
      </c>
      <c r="N139" s="33">
        <v>0</v>
      </c>
      <c r="P139" s="8">
        <v>-15</v>
      </c>
      <c r="Q139" s="33">
        <v>0</v>
      </c>
      <c r="S139" s="8">
        <v>-15</v>
      </c>
      <c r="T139" s="33">
        <v>0</v>
      </c>
      <c r="V139" s="8">
        <v>-15</v>
      </c>
      <c r="W139" s="33">
        <v>0</v>
      </c>
      <c r="Y139" s="8">
        <v>-20</v>
      </c>
      <c r="Z139" s="33">
        <v>0</v>
      </c>
      <c r="AB139" s="8">
        <v>-20</v>
      </c>
      <c r="AC139" s="33">
        <v>0</v>
      </c>
      <c r="AE139" s="8">
        <v>-20</v>
      </c>
      <c r="AF139" s="33">
        <v>0</v>
      </c>
      <c r="AH139" s="8">
        <v>-20</v>
      </c>
      <c r="AI139" s="33">
        <v>0</v>
      </c>
      <c r="AK139" s="8">
        <v>-20</v>
      </c>
      <c r="AL139" s="33">
        <v>0</v>
      </c>
      <c r="AN139" s="8">
        <v>-20</v>
      </c>
      <c r="AO139" s="33">
        <v>0</v>
      </c>
      <c r="AQ139" s="8">
        <v>-30</v>
      </c>
      <c r="AR139" s="33">
        <v>0</v>
      </c>
      <c r="AT139" s="8">
        <v>-30</v>
      </c>
      <c r="AU139" s="33">
        <v>0</v>
      </c>
      <c r="AW139" s="8">
        <v>-30</v>
      </c>
      <c r="AX139" s="33">
        <v>0</v>
      </c>
    </row>
  </sheetData>
  <sheetProtection sheet="1" objects="1" scenarios="1"/>
  <mergeCells count="68">
    <mergeCell ref="AH1:AI1"/>
    <mergeCell ref="A1:B1"/>
    <mergeCell ref="D1:E1"/>
    <mergeCell ref="G1:H1"/>
    <mergeCell ref="J1:K1"/>
    <mergeCell ref="M1:N1"/>
    <mergeCell ref="P1:Q1"/>
    <mergeCell ref="S1:T1"/>
    <mergeCell ref="V1:W1"/>
    <mergeCell ref="Y1:Z1"/>
    <mergeCell ref="AB1:AC1"/>
    <mergeCell ref="AE1:AF1"/>
    <mergeCell ref="A2:B2"/>
    <mergeCell ref="D2:E2"/>
    <mergeCell ref="G2:H2"/>
    <mergeCell ref="J2:K2"/>
    <mergeCell ref="M2:N2"/>
    <mergeCell ref="AK1:AL1"/>
    <mergeCell ref="AN1:AO1"/>
    <mergeCell ref="AQ1:AR1"/>
    <mergeCell ref="AT1:AU1"/>
    <mergeCell ref="AW1:AX1"/>
    <mergeCell ref="AW2:AX2"/>
    <mergeCell ref="P2:Q2"/>
    <mergeCell ref="S2:T2"/>
    <mergeCell ref="V2:W2"/>
    <mergeCell ref="Y2:Z2"/>
    <mergeCell ref="AB2:AC2"/>
    <mergeCell ref="AE2:AF2"/>
    <mergeCell ref="AH2:AI2"/>
    <mergeCell ref="AK2:AL2"/>
    <mergeCell ref="AN2:AO2"/>
    <mergeCell ref="AQ2:AR2"/>
    <mergeCell ref="AT2:AU2"/>
    <mergeCell ref="AH71:AI71"/>
    <mergeCell ref="A71:B71"/>
    <mergeCell ref="D71:E71"/>
    <mergeCell ref="G71:H71"/>
    <mergeCell ref="J71:K71"/>
    <mergeCell ref="M71:N71"/>
    <mergeCell ref="P71:Q71"/>
    <mergeCell ref="S71:T71"/>
    <mergeCell ref="V71:W71"/>
    <mergeCell ref="Y71:Z71"/>
    <mergeCell ref="AB71:AC71"/>
    <mergeCell ref="AE71:AF71"/>
    <mergeCell ref="A72:B72"/>
    <mergeCell ref="D72:E72"/>
    <mergeCell ref="G72:H72"/>
    <mergeCell ref="J72:K72"/>
    <mergeCell ref="M72:N72"/>
    <mergeCell ref="AK71:AL71"/>
    <mergeCell ref="AN71:AO71"/>
    <mergeCell ref="AQ71:AR71"/>
    <mergeCell ref="AT71:AU71"/>
    <mergeCell ref="AW71:AX71"/>
    <mergeCell ref="AW72:AX72"/>
    <mergeCell ref="P72:Q72"/>
    <mergeCell ref="S72:T72"/>
    <mergeCell ref="V72:W72"/>
    <mergeCell ref="Y72:Z72"/>
    <mergeCell ref="AB72:AC72"/>
    <mergeCell ref="AE72:AF72"/>
    <mergeCell ref="AH72:AI72"/>
    <mergeCell ref="AK72:AL72"/>
    <mergeCell ref="AN72:AO72"/>
    <mergeCell ref="AQ72:AR72"/>
    <mergeCell ref="AT72:AU72"/>
  </mergeCells>
  <conditionalFormatting sqref="A4:A69">
    <cfRule type="duplicateValues" dxfId="2976" priority="75"/>
  </conditionalFormatting>
  <conditionalFormatting sqref="A74:A122">
    <cfRule type="duplicateValues" dxfId="2975" priority="93"/>
  </conditionalFormatting>
  <conditionalFormatting sqref="A123:A139">
    <cfRule type="duplicateValues" dxfId="2974" priority="41"/>
  </conditionalFormatting>
  <conditionalFormatting sqref="D4:D53">
    <cfRule type="duplicateValues" dxfId="2973" priority="76"/>
  </conditionalFormatting>
  <conditionalFormatting sqref="D54:D69">
    <cfRule type="duplicateValues" dxfId="2972" priority="73"/>
  </conditionalFormatting>
  <conditionalFormatting sqref="D84:D139">
    <cfRule type="duplicateValues" dxfId="2971" priority="74"/>
  </conditionalFormatting>
  <conditionalFormatting sqref="G4:G52">
    <cfRule type="duplicateValues" dxfId="2970" priority="77"/>
  </conditionalFormatting>
  <conditionalFormatting sqref="G53">
    <cfRule type="duplicateValues" dxfId="2969" priority="72"/>
  </conditionalFormatting>
  <conditionalFormatting sqref="G54:G69">
    <cfRule type="duplicateValues" dxfId="2968" priority="71"/>
  </conditionalFormatting>
  <conditionalFormatting sqref="G84:G121">
    <cfRule type="duplicateValues" dxfId="2967" priority="94"/>
  </conditionalFormatting>
  <conditionalFormatting sqref="G122:G139">
    <cfRule type="duplicateValues" dxfId="2966" priority="40"/>
  </conditionalFormatting>
  <conditionalFormatting sqref="J4:J8">
    <cfRule type="duplicateValues" dxfId="2965" priority="67"/>
  </conditionalFormatting>
  <conditionalFormatting sqref="J9:J51">
    <cfRule type="duplicateValues" dxfId="2964" priority="78"/>
  </conditionalFormatting>
  <conditionalFormatting sqref="J52">
    <cfRule type="duplicateValues" dxfId="2963" priority="70"/>
  </conditionalFormatting>
  <conditionalFormatting sqref="J53">
    <cfRule type="duplicateValues" dxfId="2962" priority="69"/>
  </conditionalFormatting>
  <conditionalFormatting sqref="J54:J69">
    <cfRule type="duplicateValues" dxfId="2961" priority="68"/>
  </conditionalFormatting>
  <conditionalFormatting sqref="J74:J125">
    <cfRule type="duplicateValues" dxfId="2960" priority="95"/>
  </conditionalFormatting>
  <conditionalFormatting sqref="J126">
    <cfRule type="duplicateValues" dxfId="2959" priority="39"/>
  </conditionalFormatting>
  <conditionalFormatting sqref="J127:J139">
    <cfRule type="duplicateValues" dxfId="2958" priority="38"/>
  </conditionalFormatting>
  <conditionalFormatting sqref="M4:M49">
    <cfRule type="duplicateValues" dxfId="2957" priority="79"/>
  </conditionalFormatting>
  <conditionalFormatting sqref="M50:M51">
    <cfRule type="duplicateValues" dxfId="2956" priority="66"/>
  </conditionalFormatting>
  <conditionalFormatting sqref="M52">
    <cfRule type="duplicateValues" dxfId="2955" priority="65"/>
  </conditionalFormatting>
  <conditionalFormatting sqref="M53">
    <cfRule type="duplicateValues" dxfId="2954" priority="64"/>
  </conditionalFormatting>
  <conditionalFormatting sqref="M54:M69">
    <cfRule type="duplicateValues" dxfId="2953" priority="63"/>
  </conditionalFormatting>
  <conditionalFormatting sqref="M74:M119">
    <cfRule type="duplicateValues" dxfId="2952" priority="96"/>
  </conditionalFormatting>
  <conditionalFormatting sqref="M120:M121">
    <cfRule type="duplicateValues" dxfId="2951" priority="37"/>
  </conditionalFormatting>
  <conditionalFormatting sqref="M122:M139">
    <cfRule type="duplicateValues" dxfId="2950" priority="36"/>
  </conditionalFormatting>
  <conditionalFormatting sqref="P4:P49">
    <cfRule type="duplicateValues" dxfId="2949" priority="80"/>
  </conditionalFormatting>
  <conditionalFormatting sqref="P50:P51">
    <cfRule type="duplicateValues" dxfId="2948" priority="62"/>
  </conditionalFormatting>
  <conditionalFormatting sqref="P52">
    <cfRule type="duplicateValues" dxfId="2947" priority="61"/>
  </conditionalFormatting>
  <conditionalFormatting sqref="P53">
    <cfRule type="duplicateValues" dxfId="2946" priority="60"/>
  </conditionalFormatting>
  <conditionalFormatting sqref="P54:P69">
    <cfRule type="duplicateValues" dxfId="2945" priority="81"/>
  </conditionalFormatting>
  <conditionalFormatting sqref="P74:P124">
    <cfRule type="duplicateValues" dxfId="2944" priority="97"/>
  </conditionalFormatting>
  <conditionalFormatting sqref="P125">
    <cfRule type="duplicateValues" dxfId="2943" priority="35"/>
  </conditionalFormatting>
  <conditionalFormatting sqref="P126">
    <cfRule type="duplicateValues" dxfId="2942" priority="34"/>
  </conditionalFormatting>
  <conditionalFormatting sqref="P127:P139">
    <cfRule type="duplicateValues" dxfId="2941" priority="33"/>
  </conditionalFormatting>
  <conditionalFormatting sqref="S4:S49">
    <cfRule type="duplicateValues" dxfId="2940" priority="82"/>
  </conditionalFormatting>
  <conditionalFormatting sqref="S50:S51">
    <cfRule type="duplicateValues" dxfId="2939" priority="58"/>
  </conditionalFormatting>
  <conditionalFormatting sqref="S52">
    <cfRule type="duplicateValues" dxfId="2938" priority="57"/>
  </conditionalFormatting>
  <conditionalFormatting sqref="S53">
    <cfRule type="duplicateValues" dxfId="2937" priority="56"/>
  </conditionalFormatting>
  <conditionalFormatting sqref="S54:S69">
    <cfRule type="duplicateValues" dxfId="2936" priority="59"/>
  </conditionalFormatting>
  <conditionalFormatting sqref="S74:S123">
    <cfRule type="duplicateValues" dxfId="2935" priority="98"/>
  </conditionalFormatting>
  <conditionalFormatting sqref="S124">
    <cfRule type="duplicateValues" dxfId="2934" priority="32"/>
  </conditionalFormatting>
  <conditionalFormatting sqref="S125">
    <cfRule type="duplicateValues" dxfId="2933" priority="31"/>
  </conditionalFormatting>
  <conditionalFormatting sqref="S126">
    <cfRule type="duplicateValues" dxfId="2932" priority="30"/>
  </conditionalFormatting>
  <conditionalFormatting sqref="S127:S139">
    <cfRule type="duplicateValues" dxfId="2931" priority="29"/>
  </conditionalFormatting>
  <conditionalFormatting sqref="V4:V50">
    <cfRule type="duplicateValues" dxfId="2930" priority="83"/>
  </conditionalFormatting>
  <conditionalFormatting sqref="V51">
    <cfRule type="duplicateValues" dxfId="2929" priority="54"/>
  </conditionalFormatting>
  <conditionalFormatting sqref="V52">
    <cfRule type="duplicateValues" dxfId="2928" priority="53"/>
  </conditionalFormatting>
  <conditionalFormatting sqref="V53">
    <cfRule type="duplicateValues" dxfId="2927" priority="52"/>
  </conditionalFormatting>
  <conditionalFormatting sqref="V54:V69">
    <cfRule type="duplicateValues" dxfId="2926" priority="55"/>
  </conditionalFormatting>
  <conditionalFormatting sqref="V74:V124">
    <cfRule type="duplicateValues" dxfId="2925" priority="99"/>
  </conditionalFormatting>
  <conditionalFormatting sqref="V125">
    <cfRule type="duplicateValues" dxfId="2924" priority="28"/>
  </conditionalFormatting>
  <conditionalFormatting sqref="V126">
    <cfRule type="duplicateValues" dxfId="2923" priority="27"/>
  </conditionalFormatting>
  <conditionalFormatting sqref="V127:V139">
    <cfRule type="duplicateValues" dxfId="2922" priority="26"/>
  </conditionalFormatting>
  <conditionalFormatting sqref="Y4:Y52">
    <cfRule type="duplicateValues" dxfId="2921" priority="84"/>
  </conditionalFormatting>
  <conditionalFormatting sqref="Y53">
    <cfRule type="duplicateValues" dxfId="2920" priority="50"/>
  </conditionalFormatting>
  <conditionalFormatting sqref="Y54:Y69">
    <cfRule type="duplicateValues" dxfId="2919" priority="51"/>
  </conditionalFormatting>
  <conditionalFormatting sqref="Y74:Y120">
    <cfRule type="duplicateValues" dxfId="2918" priority="100"/>
  </conditionalFormatting>
  <conditionalFormatting sqref="Y121">
    <cfRule type="duplicateValues" dxfId="2917" priority="25"/>
  </conditionalFormatting>
  <conditionalFormatting sqref="Y122:Y134">
    <cfRule type="duplicateValues" dxfId="2916" priority="24"/>
  </conditionalFormatting>
  <conditionalFormatting sqref="Y135:Y139">
    <cfRule type="duplicateValues" dxfId="2915" priority="23"/>
  </conditionalFormatting>
  <conditionalFormatting sqref="AB4:AB53">
    <cfRule type="duplicateValues" dxfId="2914" priority="85"/>
  </conditionalFormatting>
  <conditionalFormatting sqref="AB54:AB69">
    <cfRule type="duplicateValues" dxfId="2913" priority="49"/>
  </conditionalFormatting>
  <conditionalFormatting sqref="AB74:AB121">
    <cfRule type="duplicateValues" dxfId="2912" priority="101"/>
  </conditionalFormatting>
  <conditionalFormatting sqref="AB122:AB134">
    <cfRule type="duplicateValues" dxfId="2911" priority="22"/>
  </conditionalFormatting>
  <conditionalFormatting sqref="AB135:AB139">
    <cfRule type="duplicateValues" dxfId="2910" priority="21"/>
  </conditionalFormatting>
  <conditionalFormatting sqref="AE4:AE54">
    <cfRule type="duplicateValues" dxfId="2909" priority="86"/>
  </conditionalFormatting>
  <conditionalFormatting sqref="AE55:AE69">
    <cfRule type="duplicateValues" dxfId="2908" priority="48"/>
  </conditionalFormatting>
  <conditionalFormatting sqref="AE74:AE123">
    <cfRule type="duplicateValues" dxfId="2907" priority="102"/>
  </conditionalFormatting>
  <conditionalFormatting sqref="AE124:AE134">
    <cfRule type="duplicateValues" dxfId="2906" priority="20"/>
  </conditionalFormatting>
  <conditionalFormatting sqref="AE135:AE139">
    <cfRule type="duplicateValues" dxfId="2905" priority="19"/>
  </conditionalFormatting>
  <conditionalFormatting sqref="AH4:AH55">
    <cfRule type="duplicateValues" dxfId="2904" priority="87"/>
  </conditionalFormatting>
  <conditionalFormatting sqref="AH56:AH69">
    <cfRule type="duplicateValues" dxfId="2903" priority="47"/>
  </conditionalFormatting>
  <conditionalFormatting sqref="AH74:AH123">
    <cfRule type="duplicateValues" dxfId="2902" priority="103"/>
  </conditionalFormatting>
  <conditionalFormatting sqref="AH124:AH134">
    <cfRule type="duplicateValues" dxfId="2901" priority="18"/>
  </conditionalFormatting>
  <conditionalFormatting sqref="AH135:AH139">
    <cfRule type="duplicateValues" dxfId="2900" priority="17"/>
  </conditionalFormatting>
  <conditionalFormatting sqref="AK4:AK56">
    <cfRule type="duplicateValues" dxfId="2899" priority="88"/>
  </conditionalFormatting>
  <conditionalFormatting sqref="AK57:AK69">
    <cfRule type="duplicateValues" dxfId="2898" priority="46"/>
  </conditionalFormatting>
  <conditionalFormatting sqref="AK74:AK83">
    <cfRule type="duplicateValues" dxfId="2897" priority="16"/>
  </conditionalFormatting>
  <conditionalFormatting sqref="AK84:AK124">
    <cfRule type="duplicateValues" dxfId="2896" priority="104"/>
  </conditionalFormatting>
  <conditionalFormatting sqref="AK125:AK134">
    <cfRule type="duplicateValues" dxfId="2895" priority="15"/>
  </conditionalFormatting>
  <conditionalFormatting sqref="AK135:AK139">
    <cfRule type="duplicateValues" dxfId="2894" priority="14"/>
  </conditionalFormatting>
  <conditionalFormatting sqref="AN4:AN57">
    <cfRule type="duplicateValues" dxfId="2893" priority="89"/>
  </conditionalFormatting>
  <conditionalFormatting sqref="AN58:AN69">
    <cfRule type="duplicateValues" dxfId="2892" priority="45"/>
  </conditionalFormatting>
  <conditionalFormatting sqref="AN74:AN83">
    <cfRule type="duplicateValues" dxfId="2891" priority="12"/>
  </conditionalFormatting>
  <conditionalFormatting sqref="AN84:AN85">
    <cfRule type="duplicateValues" dxfId="2890" priority="13"/>
  </conditionalFormatting>
  <conditionalFormatting sqref="AN86:AN124">
    <cfRule type="duplicateValues" dxfId="2889" priority="105"/>
  </conditionalFormatting>
  <conditionalFormatting sqref="AN125:AN134">
    <cfRule type="duplicateValues" dxfId="2888" priority="11"/>
  </conditionalFormatting>
  <conditionalFormatting sqref="AN135:AN139">
    <cfRule type="duplicateValues" dxfId="2887" priority="10"/>
  </conditionalFormatting>
  <conditionalFormatting sqref="AQ4:AQ51">
    <cfRule type="duplicateValues" dxfId="2886" priority="90"/>
  </conditionalFormatting>
  <conditionalFormatting sqref="AQ52:AQ69">
    <cfRule type="duplicateValues" dxfId="2885" priority="44"/>
  </conditionalFormatting>
  <conditionalFormatting sqref="AQ74:AQ115">
    <cfRule type="duplicateValues" dxfId="2884" priority="106"/>
  </conditionalFormatting>
  <conditionalFormatting sqref="AQ116:AQ124">
    <cfRule type="duplicateValues" dxfId="2883" priority="9"/>
  </conditionalFormatting>
  <conditionalFormatting sqref="AQ125:AQ129">
    <cfRule type="duplicateValues" dxfId="2882" priority="8"/>
  </conditionalFormatting>
  <conditionalFormatting sqref="AQ130:AQ139">
    <cfRule type="duplicateValues" dxfId="2881" priority="7"/>
  </conditionalFormatting>
  <conditionalFormatting sqref="AT4:AT55">
    <cfRule type="duplicateValues" dxfId="2880" priority="91"/>
  </conditionalFormatting>
  <conditionalFormatting sqref="AT56:AT69">
    <cfRule type="duplicateValues" dxfId="2879" priority="43"/>
  </conditionalFormatting>
  <conditionalFormatting sqref="AT74:AT121">
    <cfRule type="duplicateValues" dxfId="2878" priority="107"/>
  </conditionalFormatting>
  <conditionalFormatting sqref="AT122:AT124">
    <cfRule type="duplicateValues" dxfId="2877" priority="6"/>
  </conditionalFormatting>
  <conditionalFormatting sqref="AT125:AT129">
    <cfRule type="duplicateValues" dxfId="2876" priority="5"/>
  </conditionalFormatting>
  <conditionalFormatting sqref="AT130:AT139">
    <cfRule type="duplicateValues" dxfId="2875" priority="4"/>
  </conditionalFormatting>
  <conditionalFormatting sqref="AW4:AW55">
    <cfRule type="duplicateValues" dxfId="2874" priority="92"/>
  </conditionalFormatting>
  <conditionalFormatting sqref="AW56:AW69">
    <cfRule type="duplicateValues" dxfId="2873" priority="42"/>
  </conditionalFormatting>
  <conditionalFormatting sqref="AW74:AW121">
    <cfRule type="duplicateValues" dxfId="2872" priority="108"/>
  </conditionalFormatting>
  <conditionalFormatting sqref="AW122:AW124">
    <cfRule type="duplicateValues" dxfId="2871" priority="3"/>
  </conditionalFormatting>
  <conditionalFormatting sqref="AW125:AW129">
    <cfRule type="duplicateValues" dxfId="2870" priority="2"/>
  </conditionalFormatting>
  <conditionalFormatting sqref="AW130:AW139">
    <cfRule type="duplicateValues" dxfId="2869" priority="1"/>
  </conditionalFormatting>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92D050"/>
  </sheetPr>
  <dimension ref="A1:BG294"/>
  <sheetViews>
    <sheetView zoomScale="85" zoomScaleNormal="85" workbookViewId="0">
      <selection activeCell="K10" sqref="K10"/>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 min="18" max="18" width="5.6640625" customWidth="1"/>
    <col min="19" max="20" width="10.6640625" customWidth="1"/>
    <col min="21" max="21" width="5.6640625" customWidth="1"/>
    <col min="22" max="23" width="10.6640625" customWidth="1"/>
    <col min="24" max="24" width="5.6640625" customWidth="1"/>
    <col min="25" max="26" width="10.6640625" customWidth="1"/>
    <col min="27" max="27" width="5.6640625" customWidth="1"/>
    <col min="28" max="29" width="10.6640625" customWidth="1"/>
    <col min="30" max="30" width="5.6640625" customWidth="1"/>
    <col min="31" max="32" width="10.6640625" customWidth="1"/>
    <col min="33" max="33" width="5.6640625" customWidth="1"/>
    <col min="34" max="35" width="10.6640625" customWidth="1"/>
    <col min="36" max="36" width="5.6640625" customWidth="1"/>
    <col min="37" max="38" width="10.6640625" customWidth="1"/>
    <col min="39" max="39" width="5.6640625" customWidth="1"/>
    <col min="40" max="41" width="10.6640625" customWidth="1"/>
    <col min="42" max="42" width="5.6640625" customWidth="1"/>
    <col min="43" max="44" width="10.6640625" customWidth="1"/>
    <col min="45" max="45" width="5.6640625" customWidth="1"/>
    <col min="46" max="47" width="10.6640625" customWidth="1"/>
    <col min="48" max="48" width="5.6640625" customWidth="1"/>
    <col min="49" max="50" width="10.6640625" customWidth="1"/>
    <col min="51" max="51" width="5.6640625" customWidth="1"/>
    <col min="52" max="53" width="10.6640625" customWidth="1"/>
    <col min="54" max="54" width="5.6640625" customWidth="1"/>
    <col min="55" max="56" width="10.6640625" customWidth="1"/>
    <col min="57" max="57" width="5.6640625" customWidth="1"/>
    <col min="58" max="59" width="10.6640625" customWidth="1"/>
  </cols>
  <sheetData>
    <row r="1" spans="1:59" x14ac:dyDescent="0.3">
      <c r="A1" s="147" t="s">
        <v>90</v>
      </c>
      <c r="B1" s="148"/>
      <c r="D1" s="147" t="s">
        <v>90</v>
      </c>
      <c r="E1" s="148"/>
      <c r="G1" s="147" t="s">
        <v>91</v>
      </c>
      <c r="H1" s="148"/>
      <c r="J1" s="147" t="s">
        <v>91</v>
      </c>
      <c r="K1" s="148"/>
      <c r="M1" s="147" t="s">
        <v>92</v>
      </c>
      <c r="N1" s="148"/>
      <c r="P1" s="147" t="s">
        <v>92</v>
      </c>
      <c r="Q1" s="148"/>
      <c r="S1" s="147" t="s">
        <v>88</v>
      </c>
      <c r="T1" s="148"/>
      <c r="V1" s="147" t="s">
        <v>88</v>
      </c>
      <c r="W1" s="148"/>
      <c r="Y1" s="147" t="s">
        <v>93</v>
      </c>
      <c r="Z1" s="148"/>
      <c r="AB1" s="147" t="s">
        <v>93</v>
      </c>
      <c r="AC1" s="148"/>
      <c r="AE1" s="147" t="s">
        <v>94</v>
      </c>
      <c r="AF1" s="148"/>
      <c r="AH1" s="147" t="s">
        <v>94</v>
      </c>
      <c r="AI1" s="148"/>
      <c r="AK1" s="147" t="s">
        <v>95</v>
      </c>
      <c r="AL1" s="148"/>
      <c r="AN1" s="147" t="s">
        <v>95</v>
      </c>
      <c r="AO1" s="148"/>
      <c r="AQ1" s="147" t="s">
        <v>96</v>
      </c>
      <c r="AR1" s="148"/>
      <c r="AT1" s="147" t="s">
        <v>96</v>
      </c>
      <c r="AU1" s="148"/>
      <c r="AW1" s="147" t="s">
        <v>97</v>
      </c>
      <c r="AX1" s="148"/>
      <c r="AZ1" s="147" t="s">
        <v>97</v>
      </c>
      <c r="BA1" s="148"/>
      <c r="BC1" s="147" t="s">
        <v>98</v>
      </c>
      <c r="BD1" s="148"/>
      <c r="BF1" s="147" t="s">
        <v>98</v>
      </c>
      <c r="BG1" s="148"/>
    </row>
    <row r="2" spans="1:59" x14ac:dyDescent="0.3">
      <c r="A2" s="149" t="s">
        <v>89</v>
      </c>
      <c r="B2" s="150"/>
      <c r="D2" s="151" t="s">
        <v>108</v>
      </c>
      <c r="E2" s="152"/>
      <c r="G2" s="149" t="s">
        <v>89</v>
      </c>
      <c r="H2" s="150"/>
      <c r="J2" s="151" t="s">
        <v>108</v>
      </c>
      <c r="K2" s="152"/>
      <c r="M2" s="149" t="s">
        <v>106</v>
      </c>
      <c r="N2" s="150"/>
      <c r="P2" s="151" t="s">
        <v>109</v>
      </c>
      <c r="Q2" s="152"/>
      <c r="S2" s="149" t="s">
        <v>106</v>
      </c>
      <c r="T2" s="150"/>
      <c r="V2" s="151" t="s">
        <v>109</v>
      </c>
      <c r="W2" s="152"/>
      <c r="Y2" s="149" t="s">
        <v>106</v>
      </c>
      <c r="Z2" s="150"/>
      <c r="AB2" s="151" t="s">
        <v>109</v>
      </c>
      <c r="AC2" s="152"/>
      <c r="AE2" s="149" t="s">
        <v>106</v>
      </c>
      <c r="AF2" s="150"/>
      <c r="AH2" s="151" t="s">
        <v>109</v>
      </c>
      <c r="AI2" s="152"/>
      <c r="AK2" s="149" t="s">
        <v>107</v>
      </c>
      <c r="AL2" s="150"/>
      <c r="AN2" s="151" t="s">
        <v>110</v>
      </c>
      <c r="AO2" s="152"/>
      <c r="AQ2" s="149" t="s">
        <v>107</v>
      </c>
      <c r="AR2" s="150"/>
      <c r="AT2" s="151" t="s">
        <v>110</v>
      </c>
      <c r="AU2" s="152"/>
      <c r="AW2" s="149" t="s">
        <v>107</v>
      </c>
      <c r="AX2" s="150"/>
      <c r="AZ2" s="151" t="s">
        <v>110</v>
      </c>
      <c r="BA2" s="152"/>
      <c r="BC2" s="149" t="s">
        <v>107</v>
      </c>
      <c r="BD2" s="150"/>
      <c r="BF2" s="151" t="s">
        <v>110</v>
      </c>
      <c r="BG2" s="152"/>
    </row>
    <row r="3" spans="1:59" ht="99.75" customHeight="1" x14ac:dyDescent="0.3">
      <c r="A3" s="27" t="s">
        <v>13</v>
      </c>
      <c r="B3" s="26" t="s">
        <v>0</v>
      </c>
      <c r="D3" s="27" t="s">
        <v>13</v>
      </c>
      <c r="E3" s="26" t="s">
        <v>0</v>
      </c>
      <c r="G3" s="27" t="s">
        <v>13</v>
      </c>
      <c r="H3" s="26" t="s">
        <v>0</v>
      </c>
      <c r="J3" s="27" t="s">
        <v>13</v>
      </c>
      <c r="K3" s="26" t="s">
        <v>0</v>
      </c>
      <c r="M3" s="27" t="s">
        <v>13</v>
      </c>
      <c r="N3" s="26" t="s">
        <v>0</v>
      </c>
      <c r="P3" s="27" t="s">
        <v>13</v>
      </c>
      <c r="Q3" s="26" t="s">
        <v>0</v>
      </c>
      <c r="S3" s="27" t="s">
        <v>13</v>
      </c>
      <c r="T3" s="26" t="s">
        <v>0</v>
      </c>
      <c r="V3" s="27" t="s">
        <v>13</v>
      </c>
      <c r="W3" s="26" t="s">
        <v>0</v>
      </c>
      <c r="Y3" s="27" t="s">
        <v>13</v>
      </c>
      <c r="Z3" s="26" t="s">
        <v>0</v>
      </c>
      <c r="AB3" s="27" t="s">
        <v>13</v>
      </c>
      <c r="AC3" s="26" t="s">
        <v>0</v>
      </c>
      <c r="AE3" s="27" t="s">
        <v>13</v>
      </c>
      <c r="AF3" s="26" t="s">
        <v>0</v>
      </c>
      <c r="AH3" s="27" t="s">
        <v>13</v>
      </c>
      <c r="AI3" s="26" t="s">
        <v>0</v>
      </c>
      <c r="AK3" s="27" t="s">
        <v>13</v>
      </c>
      <c r="AL3" s="26" t="s">
        <v>0</v>
      </c>
      <c r="AN3" s="27" t="s">
        <v>13</v>
      </c>
      <c r="AO3" s="26" t="s">
        <v>0</v>
      </c>
      <c r="AQ3" s="27" t="s">
        <v>13</v>
      </c>
      <c r="AR3" s="26" t="s">
        <v>0</v>
      </c>
      <c r="AT3" s="27" t="s">
        <v>13</v>
      </c>
      <c r="AU3" s="26" t="s">
        <v>0</v>
      </c>
      <c r="AW3" s="27" t="s">
        <v>13</v>
      </c>
      <c r="AX3" s="26" t="s">
        <v>0</v>
      </c>
      <c r="AZ3" s="27" t="s">
        <v>13</v>
      </c>
      <c r="BA3" s="26" t="s">
        <v>0</v>
      </c>
      <c r="BC3" s="27" t="s">
        <v>13</v>
      </c>
      <c r="BD3" s="26" t="s">
        <v>0</v>
      </c>
      <c r="BF3" s="27" t="s">
        <v>13</v>
      </c>
      <c r="BG3" s="26" t="s">
        <v>0</v>
      </c>
    </row>
    <row r="4" spans="1:59" x14ac:dyDescent="0.3">
      <c r="A4" s="8">
        <v>370</v>
      </c>
      <c r="B4" s="28">
        <v>100</v>
      </c>
      <c r="D4" s="8">
        <v>370</v>
      </c>
      <c r="E4" s="28">
        <v>100</v>
      </c>
      <c r="G4" s="8">
        <v>370</v>
      </c>
      <c r="H4" s="28">
        <v>100</v>
      </c>
      <c r="J4" s="8">
        <v>370</v>
      </c>
      <c r="K4" s="28">
        <v>100</v>
      </c>
      <c r="M4" s="8">
        <v>370</v>
      </c>
      <c r="N4" s="28">
        <v>100</v>
      </c>
      <c r="P4" s="8">
        <v>370</v>
      </c>
      <c r="Q4" s="28">
        <v>100</v>
      </c>
      <c r="S4" s="8">
        <v>370</v>
      </c>
      <c r="T4" s="28">
        <v>100</v>
      </c>
      <c r="V4" s="8">
        <v>370</v>
      </c>
      <c r="W4" s="28">
        <v>100</v>
      </c>
      <c r="Y4" s="8">
        <v>370</v>
      </c>
      <c r="Z4" s="28">
        <v>100</v>
      </c>
      <c r="AB4" s="8">
        <v>370</v>
      </c>
      <c r="AC4" s="28">
        <v>100</v>
      </c>
      <c r="AE4" s="8">
        <v>370</v>
      </c>
      <c r="AF4" s="28">
        <v>100</v>
      </c>
      <c r="AH4" s="8">
        <v>370</v>
      </c>
      <c r="AI4" s="28">
        <v>100</v>
      </c>
      <c r="AK4" s="4">
        <v>370</v>
      </c>
      <c r="AL4" s="28">
        <v>100</v>
      </c>
      <c r="AN4" s="8">
        <v>370</v>
      </c>
      <c r="AO4" s="28">
        <v>100</v>
      </c>
      <c r="AQ4" s="8">
        <v>370</v>
      </c>
      <c r="AR4" s="28">
        <v>100</v>
      </c>
      <c r="AT4" s="8">
        <v>370</v>
      </c>
      <c r="AU4" s="28">
        <v>100</v>
      </c>
      <c r="AW4" s="8">
        <v>370</v>
      </c>
      <c r="AX4" s="28">
        <v>100</v>
      </c>
      <c r="AZ4" s="8">
        <v>370</v>
      </c>
      <c r="BA4" s="28">
        <v>100</v>
      </c>
      <c r="BC4" s="8">
        <v>370</v>
      </c>
      <c r="BD4" s="28">
        <v>100</v>
      </c>
      <c r="BF4" s="8">
        <v>370</v>
      </c>
      <c r="BG4" s="28">
        <v>100</v>
      </c>
    </row>
    <row r="5" spans="1:59" x14ac:dyDescent="0.3">
      <c r="A5" s="4">
        <v>369</v>
      </c>
      <c r="B5" s="28">
        <v>100</v>
      </c>
      <c r="D5" s="4">
        <v>369</v>
      </c>
      <c r="E5" s="28">
        <v>100</v>
      </c>
      <c r="G5" s="4">
        <v>369</v>
      </c>
      <c r="H5" s="28">
        <v>100</v>
      </c>
      <c r="J5" s="4">
        <v>369</v>
      </c>
      <c r="K5" s="28">
        <v>100</v>
      </c>
      <c r="M5" s="4">
        <v>369</v>
      </c>
      <c r="N5" s="28">
        <v>100</v>
      </c>
      <c r="P5" s="4">
        <v>369</v>
      </c>
      <c r="Q5" s="28">
        <v>100</v>
      </c>
      <c r="S5" s="4">
        <v>369</v>
      </c>
      <c r="T5" s="28">
        <v>100</v>
      </c>
      <c r="V5" s="4">
        <v>369</v>
      </c>
      <c r="W5" s="28">
        <v>100</v>
      </c>
      <c r="Y5" s="4">
        <v>369</v>
      </c>
      <c r="Z5" s="28">
        <v>100</v>
      </c>
      <c r="AB5" s="4">
        <v>369</v>
      </c>
      <c r="AC5" s="28">
        <v>100</v>
      </c>
      <c r="AE5" s="4">
        <v>369</v>
      </c>
      <c r="AF5" s="28">
        <v>100</v>
      </c>
      <c r="AH5" s="4">
        <v>369</v>
      </c>
      <c r="AI5" s="28">
        <v>100</v>
      </c>
      <c r="AK5" s="8">
        <v>369</v>
      </c>
      <c r="AL5" s="29">
        <v>99</v>
      </c>
      <c r="AN5" s="4">
        <v>369</v>
      </c>
      <c r="AO5" s="28">
        <v>100</v>
      </c>
      <c r="AQ5" s="4">
        <v>369</v>
      </c>
      <c r="AR5" s="28">
        <v>100</v>
      </c>
      <c r="AT5" s="4">
        <v>369</v>
      </c>
      <c r="AU5" s="28">
        <v>100</v>
      </c>
      <c r="AW5" s="4">
        <v>369</v>
      </c>
      <c r="AX5" s="28">
        <v>100</v>
      </c>
      <c r="AZ5" s="4">
        <v>369</v>
      </c>
      <c r="BA5" s="28">
        <v>100</v>
      </c>
      <c r="BC5" s="4">
        <v>369</v>
      </c>
      <c r="BD5" s="28">
        <v>100</v>
      </c>
      <c r="BF5" s="4">
        <v>369</v>
      </c>
      <c r="BG5" s="28">
        <v>100</v>
      </c>
    </row>
    <row r="6" spans="1:59" x14ac:dyDescent="0.3">
      <c r="A6" s="8">
        <v>368</v>
      </c>
      <c r="B6" s="28">
        <v>100</v>
      </c>
      <c r="D6" s="8">
        <v>368</v>
      </c>
      <c r="E6" s="28">
        <v>100</v>
      </c>
      <c r="G6" s="8">
        <v>368</v>
      </c>
      <c r="H6" s="28">
        <v>100</v>
      </c>
      <c r="J6" s="8">
        <v>368</v>
      </c>
      <c r="K6" s="28">
        <v>100</v>
      </c>
      <c r="M6" s="8">
        <v>368</v>
      </c>
      <c r="N6" s="28">
        <v>100</v>
      </c>
      <c r="P6" s="8">
        <v>368</v>
      </c>
      <c r="Q6" s="28">
        <v>100</v>
      </c>
      <c r="S6" s="8">
        <v>368</v>
      </c>
      <c r="T6" s="28">
        <v>100</v>
      </c>
      <c r="V6" s="8">
        <v>368</v>
      </c>
      <c r="W6" s="28">
        <v>100</v>
      </c>
      <c r="Y6" s="8">
        <v>368</v>
      </c>
      <c r="Z6" s="28">
        <v>100</v>
      </c>
      <c r="AB6" s="8">
        <v>368</v>
      </c>
      <c r="AC6" s="28">
        <v>100</v>
      </c>
      <c r="AE6" s="8">
        <v>368</v>
      </c>
      <c r="AF6" s="28">
        <v>100</v>
      </c>
      <c r="AH6" s="8">
        <v>368</v>
      </c>
      <c r="AI6" s="28">
        <v>100</v>
      </c>
      <c r="AK6" s="8">
        <v>368</v>
      </c>
      <c r="AL6" s="29">
        <v>98</v>
      </c>
      <c r="AN6" s="8">
        <v>368</v>
      </c>
      <c r="AO6" s="28">
        <v>100</v>
      </c>
      <c r="AQ6" s="8">
        <v>368</v>
      </c>
      <c r="AR6" s="28">
        <v>100</v>
      </c>
      <c r="AT6" s="8">
        <v>368</v>
      </c>
      <c r="AU6" s="28">
        <v>100</v>
      </c>
      <c r="AW6" s="8">
        <v>368</v>
      </c>
      <c r="AX6" s="28">
        <v>100</v>
      </c>
      <c r="AZ6" s="8">
        <v>368</v>
      </c>
      <c r="BA6" s="28">
        <v>100</v>
      </c>
      <c r="BC6" s="8">
        <v>368</v>
      </c>
      <c r="BD6" s="28">
        <v>100</v>
      </c>
      <c r="BF6" s="8">
        <v>368</v>
      </c>
      <c r="BG6" s="28">
        <v>100</v>
      </c>
    </row>
    <row r="7" spans="1:59" x14ac:dyDescent="0.3">
      <c r="A7" s="4">
        <v>367</v>
      </c>
      <c r="B7" s="28">
        <v>100</v>
      </c>
      <c r="D7" s="4">
        <v>367</v>
      </c>
      <c r="E7" s="28">
        <v>100</v>
      </c>
      <c r="G7" s="4">
        <v>367</v>
      </c>
      <c r="H7" s="28">
        <v>100</v>
      </c>
      <c r="J7" s="4">
        <v>367</v>
      </c>
      <c r="K7" s="28">
        <v>100</v>
      </c>
      <c r="M7" s="4">
        <v>367</v>
      </c>
      <c r="N7" s="28">
        <v>100</v>
      </c>
      <c r="P7" s="4">
        <v>367</v>
      </c>
      <c r="Q7" s="28">
        <v>100</v>
      </c>
      <c r="S7" s="4">
        <v>367</v>
      </c>
      <c r="T7" s="28">
        <v>100</v>
      </c>
      <c r="V7" s="4">
        <v>367</v>
      </c>
      <c r="W7" s="28">
        <v>100</v>
      </c>
      <c r="Y7" s="4">
        <v>367</v>
      </c>
      <c r="Z7" s="28">
        <v>100</v>
      </c>
      <c r="AB7" s="4">
        <v>367</v>
      </c>
      <c r="AC7" s="28">
        <v>100</v>
      </c>
      <c r="AE7" s="4">
        <v>367</v>
      </c>
      <c r="AF7" s="28">
        <v>100</v>
      </c>
      <c r="AH7" s="4">
        <v>367</v>
      </c>
      <c r="AI7" s="28">
        <v>100</v>
      </c>
      <c r="AK7" s="8">
        <v>367</v>
      </c>
      <c r="AL7" s="29">
        <v>97</v>
      </c>
      <c r="AN7" s="4">
        <v>367</v>
      </c>
      <c r="AO7" s="28">
        <v>100</v>
      </c>
      <c r="AQ7" s="4">
        <v>367</v>
      </c>
      <c r="AR7" s="28">
        <v>100</v>
      </c>
      <c r="AT7" s="4">
        <v>367</v>
      </c>
      <c r="AU7" s="28">
        <v>100</v>
      </c>
      <c r="AW7" s="4">
        <v>367</v>
      </c>
      <c r="AX7" s="28">
        <v>100</v>
      </c>
      <c r="AZ7" s="4">
        <v>367</v>
      </c>
      <c r="BA7" s="28">
        <v>100</v>
      </c>
      <c r="BC7" s="4">
        <v>367</v>
      </c>
      <c r="BD7" s="28">
        <v>100</v>
      </c>
      <c r="BF7" s="4">
        <v>367</v>
      </c>
      <c r="BG7" s="28">
        <v>100</v>
      </c>
    </row>
    <row r="8" spans="1:59" x14ac:dyDescent="0.3">
      <c r="A8" s="8">
        <v>366</v>
      </c>
      <c r="B8" s="28">
        <v>100</v>
      </c>
      <c r="D8" s="8">
        <v>366</v>
      </c>
      <c r="E8" s="28">
        <v>100</v>
      </c>
      <c r="G8" s="8">
        <v>366</v>
      </c>
      <c r="H8" s="28">
        <v>100</v>
      </c>
      <c r="J8" s="8">
        <v>366</v>
      </c>
      <c r="K8" s="28">
        <v>100</v>
      </c>
      <c r="M8" s="8">
        <v>366</v>
      </c>
      <c r="N8" s="28">
        <v>100</v>
      </c>
      <c r="P8" s="8">
        <v>366</v>
      </c>
      <c r="Q8" s="28">
        <v>100</v>
      </c>
      <c r="S8" s="8">
        <v>366</v>
      </c>
      <c r="T8" s="28">
        <v>100</v>
      </c>
      <c r="V8" s="8">
        <v>366</v>
      </c>
      <c r="W8" s="28">
        <v>100</v>
      </c>
      <c r="Y8" s="8">
        <v>366</v>
      </c>
      <c r="Z8" s="28">
        <v>100</v>
      </c>
      <c r="AB8" s="8">
        <v>366</v>
      </c>
      <c r="AC8" s="28">
        <v>100</v>
      </c>
      <c r="AE8" s="8">
        <v>366</v>
      </c>
      <c r="AF8" s="28">
        <v>100</v>
      </c>
      <c r="AH8" s="8">
        <v>366</v>
      </c>
      <c r="AI8" s="28">
        <v>100</v>
      </c>
      <c r="AK8" s="8">
        <v>366</v>
      </c>
      <c r="AL8" s="29">
        <v>96</v>
      </c>
      <c r="AN8" s="8">
        <v>366</v>
      </c>
      <c r="AO8" s="28">
        <v>100</v>
      </c>
      <c r="AQ8" s="8">
        <v>366</v>
      </c>
      <c r="AR8" s="28">
        <v>100</v>
      </c>
      <c r="AT8" s="8">
        <v>366</v>
      </c>
      <c r="AU8" s="28">
        <v>100</v>
      </c>
      <c r="AW8" s="8">
        <v>366</v>
      </c>
      <c r="AX8" s="28">
        <v>100</v>
      </c>
      <c r="AZ8" s="8">
        <v>366</v>
      </c>
      <c r="BA8" s="28">
        <v>100</v>
      </c>
      <c r="BC8" s="8">
        <v>366</v>
      </c>
      <c r="BD8" s="28">
        <v>100</v>
      </c>
      <c r="BF8" s="8">
        <v>366</v>
      </c>
      <c r="BG8" s="28">
        <v>100</v>
      </c>
    </row>
    <row r="9" spans="1:59" x14ac:dyDescent="0.3">
      <c r="A9" s="4">
        <v>365</v>
      </c>
      <c r="B9" s="28">
        <v>100</v>
      </c>
      <c r="D9" s="4">
        <v>365</v>
      </c>
      <c r="E9" s="28">
        <v>100</v>
      </c>
      <c r="G9" s="4">
        <v>365</v>
      </c>
      <c r="H9" s="28">
        <v>100</v>
      </c>
      <c r="J9" s="4">
        <v>365</v>
      </c>
      <c r="K9" s="28">
        <v>100</v>
      </c>
      <c r="M9" s="4">
        <v>365</v>
      </c>
      <c r="N9" s="28">
        <v>100</v>
      </c>
      <c r="P9" s="4">
        <v>365</v>
      </c>
      <c r="Q9" s="28">
        <v>100</v>
      </c>
      <c r="S9" s="4">
        <v>365</v>
      </c>
      <c r="T9" s="28">
        <v>100</v>
      </c>
      <c r="V9" s="4">
        <v>365</v>
      </c>
      <c r="W9" s="28">
        <v>100</v>
      </c>
      <c r="Y9" s="4">
        <v>365</v>
      </c>
      <c r="Z9" s="28">
        <v>100</v>
      </c>
      <c r="AB9" s="4">
        <v>365</v>
      </c>
      <c r="AC9" s="28">
        <v>100</v>
      </c>
      <c r="AE9" s="4">
        <v>365</v>
      </c>
      <c r="AF9" s="28">
        <v>100</v>
      </c>
      <c r="AH9" s="4">
        <v>365</v>
      </c>
      <c r="AI9" s="28">
        <v>100</v>
      </c>
      <c r="AK9" s="8">
        <v>365</v>
      </c>
      <c r="AL9" s="29">
        <v>96</v>
      </c>
      <c r="AN9" s="4">
        <v>365</v>
      </c>
      <c r="AO9" s="28">
        <v>100</v>
      </c>
      <c r="AQ9" s="4">
        <v>365</v>
      </c>
      <c r="AR9" s="28">
        <v>100</v>
      </c>
      <c r="AT9" s="4">
        <v>365</v>
      </c>
      <c r="AU9" s="28">
        <v>100</v>
      </c>
      <c r="AW9" s="4">
        <v>365</v>
      </c>
      <c r="AX9" s="28">
        <v>100</v>
      </c>
      <c r="AZ9" s="4">
        <v>365</v>
      </c>
      <c r="BA9" s="28">
        <v>100</v>
      </c>
      <c r="BC9" s="4">
        <v>365</v>
      </c>
      <c r="BD9" s="28">
        <v>100</v>
      </c>
      <c r="BF9" s="4">
        <v>365</v>
      </c>
      <c r="BG9" s="28">
        <v>100</v>
      </c>
    </row>
    <row r="10" spans="1:59" x14ac:dyDescent="0.3">
      <c r="A10" s="8">
        <v>364</v>
      </c>
      <c r="B10" s="28">
        <v>100</v>
      </c>
      <c r="D10" s="8">
        <v>364</v>
      </c>
      <c r="E10" s="28">
        <v>100</v>
      </c>
      <c r="G10" s="8">
        <v>364</v>
      </c>
      <c r="H10" s="28">
        <v>100</v>
      </c>
      <c r="J10" s="8">
        <v>364</v>
      </c>
      <c r="K10" s="28">
        <v>100</v>
      </c>
      <c r="M10" s="8">
        <v>364</v>
      </c>
      <c r="N10" s="28">
        <v>100</v>
      </c>
      <c r="P10" s="8">
        <v>364</v>
      </c>
      <c r="Q10" s="28">
        <v>100</v>
      </c>
      <c r="S10" s="8">
        <v>364</v>
      </c>
      <c r="T10" s="28">
        <v>100</v>
      </c>
      <c r="V10" s="8">
        <v>364</v>
      </c>
      <c r="W10" s="28">
        <v>100</v>
      </c>
      <c r="Y10" s="8">
        <v>364</v>
      </c>
      <c r="Z10" s="28">
        <v>100</v>
      </c>
      <c r="AB10" s="8">
        <v>364</v>
      </c>
      <c r="AC10" s="28">
        <v>100</v>
      </c>
      <c r="AE10" s="8">
        <v>364</v>
      </c>
      <c r="AF10" s="28">
        <v>100</v>
      </c>
      <c r="AH10" s="8">
        <v>364</v>
      </c>
      <c r="AI10" s="28">
        <v>100</v>
      </c>
      <c r="AK10" s="8">
        <v>364</v>
      </c>
      <c r="AL10" s="29">
        <v>95</v>
      </c>
      <c r="AN10" s="8">
        <v>364</v>
      </c>
      <c r="AO10" s="28">
        <v>100</v>
      </c>
      <c r="AQ10" s="8">
        <v>364</v>
      </c>
      <c r="AR10" s="28">
        <v>100</v>
      </c>
      <c r="AT10" s="8">
        <v>364</v>
      </c>
      <c r="AU10" s="28">
        <v>100</v>
      </c>
      <c r="AW10" s="8">
        <v>364</v>
      </c>
      <c r="AX10" s="28">
        <v>100</v>
      </c>
      <c r="AZ10" s="8">
        <v>364</v>
      </c>
      <c r="BA10" s="28">
        <v>100</v>
      </c>
      <c r="BC10" s="8">
        <v>364</v>
      </c>
      <c r="BD10" s="28">
        <v>100</v>
      </c>
      <c r="BF10" s="8">
        <v>364</v>
      </c>
      <c r="BG10" s="28">
        <v>100</v>
      </c>
    </row>
    <row r="11" spans="1:59" x14ac:dyDescent="0.3">
      <c r="A11" s="4">
        <v>363</v>
      </c>
      <c r="B11" s="28">
        <v>100</v>
      </c>
      <c r="D11" s="4">
        <v>363</v>
      </c>
      <c r="E11" s="28">
        <v>100</v>
      </c>
      <c r="G11" s="4">
        <v>363</v>
      </c>
      <c r="H11" s="28">
        <v>100</v>
      </c>
      <c r="J11" s="4">
        <v>363</v>
      </c>
      <c r="K11" s="28">
        <v>100</v>
      </c>
      <c r="M11" s="4">
        <v>363</v>
      </c>
      <c r="N11" s="28">
        <v>100</v>
      </c>
      <c r="P11" s="4">
        <v>363</v>
      </c>
      <c r="Q11" s="28">
        <v>100</v>
      </c>
      <c r="S11" s="4">
        <v>363</v>
      </c>
      <c r="T11" s="28">
        <v>100</v>
      </c>
      <c r="V11" s="4">
        <v>363</v>
      </c>
      <c r="W11" s="28">
        <v>100</v>
      </c>
      <c r="Y11" s="4">
        <v>363</v>
      </c>
      <c r="Z11" s="28">
        <v>100</v>
      </c>
      <c r="AB11" s="4">
        <v>363</v>
      </c>
      <c r="AC11" s="28">
        <v>100</v>
      </c>
      <c r="AE11" s="4">
        <v>363</v>
      </c>
      <c r="AF11" s="28">
        <v>100</v>
      </c>
      <c r="AH11" s="4">
        <v>363</v>
      </c>
      <c r="AI11" s="28">
        <v>100</v>
      </c>
      <c r="AK11" s="8">
        <v>363</v>
      </c>
      <c r="AL11" s="29">
        <v>95</v>
      </c>
      <c r="AN11" s="4">
        <v>363</v>
      </c>
      <c r="AO11" s="28">
        <v>100</v>
      </c>
      <c r="AQ11" s="4">
        <v>363</v>
      </c>
      <c r="AR11" s="28">
        <v>100</v>
      </c>
      <c r="AT11" s="4">
        <v>363</v>
      </c>
      <c r="AU11" s="28">
        <v>100</v>
      </c>
      <c r="AW11" s="4">
        <v>363</v>
      </c>
      <c r="AX11" s="28">
        <v>100</v>
      </c>
      <c r="AZ11" s="4">
        <v>363</v>
      </c>
      <c r="BA11" s="28">
        <v>100</v>
      </c>
      <c r="BC11" s="4">
        <v>363</v>
      </c>
      <c r="BD11" s="28">
        <v>100</v>
      </c>
      <c r="BF11" s="4">
        <v>363</v>
      </c>
      <c r="BG11" s="28">
        <v>100</v>
      </c>
    </row>
    <row r="12" spans="1:59" x14ac:dyDescent="0.3">
      <c r="A12" s="8">
        <v>362</v>
      </c>
      <c r="B12" s="28">
        <v>100</v>
      </c>
      <c r="D12" s="8">
        <v>362</v>
      </c>
      <c r="E12" s="28">
        <v>100</v>
      </c>
      <c r="G12" s="8">
        <v>362</v>
      </c>
      <c r="H12" s="28">
        <v>100</v>
      </c>
      <c r="J12" s="8">
        <v>362</v>
      </c>
      <c r="K12" s="28">
        <v>100</v>
      </c>
      <c r="M12" s="8">
        <v>362</v>
      </c>
      <c r="N12" s="28">
        <v>100</v>
      </c>
      <c r="P12" s="8">
        <v>362</v>
      </c>
      <c r="Q12" s="28">
        <v>100</v>
      </c>
      <c r="S12" s="8">
        <v>362</v>
      </c>
      <c r="T12" s="28">
        <v>100</v>
      </c>
      <c r="V12" s="8">
        <v>362</v>
      </c>
      <c r="W12" s="28">
        <v>100</v>
      </c>
      <c r="Y12" s="8">
        <v>362</v>
      </c>
      <c r="Z12" s="28">
        <v>100</v>
      </c>
      <c r="AB12" s="8">
        <v>362</v>
      </c>
      <c r="AC12" s="28">
        <v>100</v>
      </c>
      <c r="AE12" s="8">
        <v>362</v>
      </c>
      <c r="AF12" s="28">
        <v>100</v>
      </c>
      <c r="AH12" s="8">
        <v>362</v>
      </c>
      <c r="AI12" s="28">
        <v>100</v>
      </c>
      <c r="AK12" s="8">
        <v>362</v>
      </c>
      <c r="AL12" s="29">
        <v>94</v>
      </c>
      <c r="AN12" s="8">
        <v>362</v>
      </c>
      <c r="AO12" s="28">
        <v>100</v>
      </c>
      <c r="AQ12" s="8">
        <v>362</v>
      </c>
      <c r="AR12" s="28">
        <v>100</v>
      </c>
      <c r="AT12" s="8">
        <v>362</v>
      </c>
      <c r="AU12" s="28">
        <v>100</v>
      </c>
      <c r="AW12" s="8">
        <v>362</v>
      </c>
      <c r="AX12" s="28">
        <v>100</v>
      </c>
      <c r="AZ12" s="8">
        <v>362</v>
      </c>
      <c r="BA12" s="28">
        <v>100</v>
      </c>
      <c r="BC12" s="8">
        <v>362</v>
      </c>
      <c r="BD12" s="28">
        <v>100</v>
      </c>
      <c r="BF12" s="8">
        <v>362</v>
      </c>
      <c r="BG12" s="28">
        <v>100</v>
      </c>
    </row>
    <row r="13" spans="1:59" x14ac:dyDescent="0.3">
      <c r="A13" s="4">
        <v>361</v>
      </c>
      <c r="B13" s="28">
        <v>100</v>
      </c>
      <c r="D13" s="4">
        <v>361</v>
      </c>
      <c r="E13" s="28">
        <v>100</v>
      </c>
      <c r="G13" s="4">
        <v>361</v>
      </c>
      <c r="H13" s="28">
        <v>100</v>
      </c>
      <c r="J13" s="4">
        <v>361</v>
      </c>
      <c r="K13" s="28">
        <v>100</v>
      </c>
      <c r="M13" s="4">
        <v>361</v>
      </c>
      <c r="N13" s="28">
        <v>100</v>
      </c>
      <c r="P13" s="4">
        <v>361</v>
      </c>
      <c r="Q13" s="28">
        <v>100</v>
      </c>
      <c r="S13" s="4">
        <v>361</v>
      </c>
      <c r="T13" s="28">
        <v>100</v>
      </c>
      <c r="V13" s="4">
        <v>361</v>
      </c>
      <c r="W13" s="28">
        <v>100</v>
      </c>
      <c r="Y13" s="4">
        <v>361</v>
      </c>
      <c r="Z13" s="28">
        <v>100</v>
      </c>
      <c r="AB13" s="4">
        <v>361</v>
      </c>
      <c r="AC13" s="28">
        <v>100</v>
      </c>
      <c r="AE13" s="4">
        <v>361</v>
      </c>
      <c r="AF13" s="28">
        <v>100</v>
      </c>
      <c r="AH13" s="4">
        <v>361</v>
      </c>
      <c r="AI13" s="28">
        <v>100</v>
      </c>
      <c r="AK13" s="8">
        <v>361</v>
      </c>
      <c r="AL13" s="29">
        <v>94</v>
      </c>
      <c r="AN13" s="4">
        <v>361</v>
      </c>
      <c r="AO13" s="28">
        <v>100</v>
      </c>
      <c r="AQ13" s="4">
        <v>361</v>
      </c>
      <c r="AR13" s="28">
        <v>100</v>
      </c>
      <c r="AT13" s="4">
        <v>361</v>
      </c>
      <c r="AU13" s="28">
        <v>100</v>
      </c>
      <c r="AW13" s="4">
        <v>361</v>
      </c>
      <c r="AX13" s="28">
        <v>100</v>
      </c>
      <c r="AZ13" s="4">
        <v>361</v>
      </c>
      <c r="BA13" s="28">
        <v>100</v>
      </c>
      <c r="BC13" s="4">
        <v>361</v>
      </c>
      <c r="BD13" s="28">
        <v>100</v>
      </c>
      <c r="BF13" s="4">
        <v>361</v>
      </c>
      <c r="BG13" s="28">
        <v>100</v>
      </c>
    </row>
    <row r="14" spans="1:59" x14ac:dyDescent="0.3">
      <c r="A14" s="8">
        <v>360</v>
      </c>
      <c r="B14" s="28">
        <v>100</v>
      </c>
      <c r="D14" s="8">
        <v>360</v>
      </c>
      <c r="E14" s="28">
        <v>100</v>
      </c>
      <c r="G14" s="8">
        <v>360</v>
      </c>
      <c r="H14" s="28">
        <v>100</v>
      </c>
      <c r="J14" s="8">
        <v>360</v>
      </c>
      <c r="K14" s="28">
        <v>100</v>
      </c>
      <c r="M14" s="8">
        <v>360</v>
      </c>
      <c r="N14" s="28">
        <v>100</v>
      </c>
      <c r="P14" s="8">
        <v>360</v>
      </c>
      <c r="Q14" s="28">
        <v>100</v>
      </c>
      <c r="S14" s="8">
        <v>360</v>
      </c>
      <c r="T14" s="28">
        <v>100</v>
      </c>
      <c r="V14" s="8">
        <v>360</v>
      </c>
      <c r="W14" s="28">
        <v>100</v>
      </c>
      <c r="Y14" s="8">
        <v>360</v>
      </c>
      <c r="Z14" s="28">
        <v>100</v>
      </c>
      <c r="AB14" s="8">
        <v>360</v>
      </c>
      <c r="AC14" s="28">
        <v>100</v>
      </c>
      <c r="AE14" s="8">
        <v>360</v>
      </c>
      <c r="AF14" s="28">
        <v>100</v>
      </c>
      <c r="AH14" s="8">
        <v>360</v>
      </c>
      <c r="AI14" s="28">
        <v>100</v>
      </c>
      <c r="AK14" s="8">
        <v>360</v>
      </c>
      <c r="AL14" s="29">
        <v>93</v>
      </c>
      <c r="AN14" s="8">
        <v>360</v>
      </c>
      <c r="AO14" s="28">
        <v>100</v>
      </c>
      <c r="AQ14" s="4">
        <v>360</v>
      </c>
      <c r="AR14" s="28">
        <v>100</v>
      </c>
      <c r="AT14" s="8">
        <v>360</v>
      </c>
      <c r="AU14" s="28">
        <v>100</v>
      </c>
      <c r="AW14" s="8">
        <v>360</v>
      </c>
      <c r="AX14" s="28">
        <v>100</v>
      </c>
      <c r="AZ14" s="8">
        <v>360</v>
      </c>
      <c r="BA14" s="28">
        <v>100</v>
      </c>
      <c r="BC14" s="8">
        <v>360</v>
      </c>
      <c r="BD14" s="28">
        <v>100</v>
      </c>
      <c r="BF14" s="8">
        <v>360</v>
      </c>
      <c r="BG14" s="28">
        <v>100</v>
      </c>
    </row>
    <row r="15" spans="1:59" x14ac:dyDescent="0.3">
      <c r="A15" s="4">
        <v>359</v>
      </c>
      <c r="B15" s="28">
        <v>100</v>
      </c>
      <c r="D15" s="4">
        <v>359</v>
      </c>
      <c r="E15" s="28">
        <v>100</v>
      </c>
      <c r="G15" s="4">
        <v>359</v>
      </c>
      <c r="H15" s="28">
        <v>100</v>
      </c>
      <c r="J15" s="4">
        <v>359</v>
      </c>
      <c r="K15" s="28">
        <v>100</v>
      </c>
      <c r="M15" s="4">
        <v>359</v>
      </c>
      <c r="N15" s="28">
        <v>100</v>
      </c>
      <c r="P15" s="4">
        <v>359</v>
      </c>
      <c r="Q15" s="28">
        <v>100</v>
      </c>
      <c r="S15" s="4">
        <v>359</v>
      </c>
      <c r="T15" s="28">
        <v>100</v>
      </c>
      <c r="V15" s="4">
        <v>359</v>
      </c>
      <c r="W15" s="28">
        <v>100</v>
      </c>
      <c r="Y15" s="4">
        <v>359</v>
      </c>
      <c r="Z15" s="28">
        <v>100</v>
      </c>
      <c r="AB15" s="4">
        <v>359</v>
      </c>
      <c r="AC15" s="28">
        <v>100</v>
      </c>
      <c r="AE15" s="4">
        <v>359</v>
      </c>
      <c r="AF15" s="28">
        <v>100</v>
      </c>
      <c r="AH15" s="4">
        <v>359</v>
      </c>
      <c r="AI15" s="28">
        <v>100</v>
      </c>
      <c r="AK15" s="8">
        <v>359</v>
      </c>
      <c r="AL15" s="29">
        <v>93</v>
      </c>
      <c r="AN15" s="4">
        <v>359</v>
      </c>
      <c r="AO15" s="28">
        <v>100</v>
      </c>
      <c r="AQ15" s="8">
        <v>359</v>
      </c>
      <c r="AR15" s="29">
        <v>99</v>
      </c>
      <c r="AT15" s="4">
        <v>359</v>
      </c>
      <c r="AU15" s="28">
        <v>100</v>
      </c>
      <c r="AW15" s="4">
        <v>359</v>
      </c>
      <c r="AX15" s="28">
        <v>100</v>
      </c>
      <c r="AZ15" s="4">
        <v>359</v>
      </c>
      <c r="BA15" s="28">
        <v>100</v>
      </c>
      <c r="BC15" s="4">
        <v>359</v>
      </c>
      <c r="BD15" s="28">
        <v>100</v>
      </c>
      <c r="BF15" s="4">
        <v>359</v>
      </c>
      <c r="BG15" s="28">
        <v>100</v>
      </c>
    </row>
    <row r="16" spans="1:59" x14ac:dyDescent="0.3">
      <c r="A16" s="8">
        <v>358</v>
      </c>
      <c r="B16" s="28">
        <v>100</v>
      </c>
      <c r="D16" s="8">
        <v>358</v>
      </c>
      <c r="E16" s="28">
        <v>100</v>
      </c>
      <c r="G16" s="8">
        <v>358</v>
      </c>
      <c r="H16" s="28">
        <v>100</v>
      </c>
      <c r="J16" s="8">
        <v>358</v>
      </c>
      <c r="K16" s="28">
        <v>100</v>
      </c>
      <c r="M16" s="8">
        <v>358</v>
      </c>
      <c r="N16" s="28">
        <v>100</v>
      </c>
      <c r="P16" s="8">
        <v>358</v>
      </c>
      <c r="Q16" s="28">
        <v>100</v>
      </c>
      <c r="S16" s="8">
        <v>358</v>
      </c>
      <c r="T16" s="28">
        <v>100</v>
      </c>
      <c r="V16" s="8">
        <v>358</v>
      </c>
      <c r="W16" s="28">
        <v>100</v>
      </c>
      <c r="Y16" s="8">
        <v>358</v>
      </c>
      <c r="Z16" s="28">
        <v>100</v>
      </c>
      <c r="AB16" s="8">
        <v>358</v>
      </c>
      <c r="AC16" s="28">
        <v>100</v>
      </c>
      <c r="AE16" s="8">
        <v>358</v>
      </c>
      <c r="AF16" s="28">
        <v>100</v>
      </c>
      <c r="AH16" s="8">
        <v>358</v>
      </c>
      <c r="AI16" s="28">
        <v>100</v>
      </c>
      <c r="AK16" s="8">
        <v>358</v>
      </c>
      <c r="AL16" s="29">
        <v>92</v>
      </c>
      <c r="AN16" s="8">
        <v>358</v>
      </c>
      <c r="AO16" s="28">
        <v>100</v>
      </c>
      <c r="AQ16" s="8">
        <v>358</v>
      </c>
      <c r="AR16" s="29">
        <v>98</v>
      </c>
      <c r="AT16" s="8">
        <v>358</v>
      </c>
      <c r="AU16" s="28">
        <v>100</v>
      </c>
      <c r="AW16" s="8">
        <v>358</v>
      </c>
      <c r="AX16" s="28">
        <v>100</v>
      </c>
      <c r="AZ16" s="8">
        <v>358</v>
      </c>
      <c r="BA16" s="28">
        <v>100</v>
      </c>
      <c r="BC16" s="8">
        <v>358</v>
      </c>
      <c r="BD16" s="28">
        <v>100</v>
      </c>
      <c r="BF16" s="8">
        <v>358</v>
      </c>
      <c r="BG16" s="28">
        <v>100</v>
      </c>
    </row>
    <row r="17" spans="1:59" x14ac:dyDescent="0.3">
      <c r="A17" s="4">
        <v>357</v>
      </c>
      <c r="B17" s="28">
        <v>100</v>
      </c>
      <c r="D17" s="4">
        <v>357</v>
      </c>
      <c r="E17" s="28">
        <v>100</v>
      </c>
      <c r="G17" s="4">
        <v>357</v>
      </c>
      <c r="H17" s="28">
        <v>100</v>
      </c>
      <c r="J17" s="4">
        <v>357</v>
      </c>
      <c r="K17" s="28">
        <v>100</v>
      </c>
      <c r="M17" s="4">
        <v>357</v>
      </c>
      <c r="N17" s="28">
        <v>100</v>
      </c>
      <c r="P17" s="4">
        <v>357</v>
      </c>
      <c r="Q17" s="28">
        <v>100</v>
      </c>
      <c r="S17" s="4">
        <v>357</v>
      </c>
      <c r="T17" s="28">
        <v>100</v>
      </c>
      <c r="V17" s="4">
        <v>357</v>
      </c>
      <c r="W17" s="28">
        <v>100</v>
      </c>
      <c r="Y17" s="4">
        <v>357</v>
      </c>
      <c r="Z17" s="28">
        <v>100</v>
      </c>
      <c r="AB17" s="4">
        <v>357</v>
      </c>
      <c r="AC17" s="28">
        <v>100</v>
      </c>
      <c r="AE17" s="4">
        <v>357</v>
      </c>
      <c r="AF17" s="28">
        <v>100</v>
      </c>
      <c r="AH17" s="4">
        <v>357</v>
      </c>
      <c r="AI17" s="28">
        <v>100</v>
      </c>
      <c r="AK17" s="8">
        <v>357</v>
      </c>
      <c r="AL17" s="29">
        <v>92</v>
      </c>
      <c r="AN17" s="4">
        <v>357</v>
      </c>
      <c r="AO17" s="28">
        <v>100</v>
      </c>
      <c r="AQ17" s="8">
        <v>357</v>
      </c>
      <c r="AR17" s="29">
        <v>97</v>
      </c>
      <c r="AT17" s="4">
        <v>357</v>
      </c>
      <c r="AU17" s="28">
        <v>100</v>
      </c>
      <c r="AW17" s="4">
        <v>357</v>
      </c>
      <c r="AX17" s="28">
        <v>100</v>
      </c>
      <c r="AZ17" s="4">
        <v>357</v>
      </c>
      <c r="BA17" s="28">
        <v>100</v>
      </c>
      <c r="BC17" s="4">
        <v>357</v>
      </c>
      <c r="BD17" s="28">
        <v>100</v>
      </c>
      <c r="BF17" s="4">
        <v>357</v>
      </c>
      <c r="BG17" s="28">
        <v>100</v>
      </c>
    </row>
    <row r="18" spans="1:59" x14ac:dyDescent="0.3">
      <c r="A18" s="8">
        <v>356</v>
      </c>
      <c r="B18" s="28">
        <v>100</v>
      </c>
      <c r="D18" s="8">
        <v>356</v>
      </c>
      <c r="E18" s="28">
        <v>100</v>
      </c>
      <c r="G18" s="8">
        <v>356</v>
      </c>
      <c r="H18" s="28">
        <v>100</v>
      </c>
      <c r="J18" s="8">
        <v>356</v>
      </c>
      <c r="K18" s="28">
        <v>100</v>
      </c>
      <c r="M18" s="8">
        <v>356</v>
      </c>
      <c r="N18" s="28">
        <v>100</v>
      </c>
      <c r="P18" s="8">
        <v>356</v>
      </c>
      <c r="Q18" s="28">
        <v>100</v>
      </c>
      <c r="S18" s="8">
        <v>356</v>
      </c>
      <c r="T18" s="28">
        <v>100</v>
      </c>
      <c r="V18" s="8">
        <v>356</v>
      </c>
      <c r="W18" s="28">
        <v>100</v>
      </c>
      <c r="Y18" s="8">
        <v>356</v>
      </c>
      <c r="Z18" s="28">
        <v>100</v>
      </c>
      <c r="AB18" s="8">
        <v>356</v>
      </c>
      <c r="AC18" s="28">
        <v>100</v>
      </c>
      <c r="AE18" s="8">
        <v>356</v>
      </c>
      <c r="AF18" s="28">
        <v>100</v>
      </c>
      <c r="AH18" s="8">
        <v>356</v>
      </c>
      <c r="AI18" s="28">
        <v>100</v>
      </c>
      <c r="AK18" s="8">
        <v>356</v>
      </c>
      <c r="AL18" s="29">
        <v>91</v>
      </c>
      <c r="AN18" s="8">
        <v>356</v>
      </c>
      <c r="AO18" s="28">
        <v>100</v>
      </c>
      <c r="AQ18" s="8">
        <v>356</v>
      </c>
      <c r="AR18" s="29">
        <v>96</v>
      </c>
      <c r="AT18" s="8">
        <v>356</v>
      </c>
      <c r="AU18" s="28">
        <v>100</v>
      </c>
      <c r="AW18" s="8">
        <v>356</v>
      </c>
      <c r="AX18" s="28">
        <v>100</v>
      </c>
      <c r="AZ18" s="8">
        <v>356</v>
      </c>
      <c r="BA18" s="28">
        <v>100</v>
      </c>
      <c r="BC18" s="8">
        <v>356</v>
      </c>
      <c r="BD18" s="28">
        <v>100</v>
      </c>
      <c r="BF18" s="8">
        <v>356</v>
      </c>
      <c r="BG18" s="28">
        <v>100</v>
      </c>
    </row>
    <row r="19" spans="1:59" x14ac:dyDescent="0.3">
      <c r="A19" s="4">
        <v>355</v>
      </c>
      <c r="B19" s="28">
        <v>100</v>
      </c>
      <c r="D19" s="4">
        <v>355</v>
      </c>
      <c r="E19" s="28">
        <v>100</v>
      </c>
      <c r="G19" s="4">
        <v>355</v>
      </c>
      <c r="H19" s="28">
        <v>100</v>
      </c>
      <c r="J19" s="4">
        <v>355</v>
      </c>
      <c r="K19" s="28">
        <v>100</v>
      </c>
      <c r="M19" s="4">
        <v>355</v>
      </c>
      <c r="N19" s="28">
        <v>100</v>
      </c>
      <c r="P19" s="4">
        <v>355</v>
      </c>
      <c r="Q19" s="28">
        <v>100</v>
      </c>
      <c r="S19" s="4">
        <v>355</v>
      </c>
      <c r="T19" s="28">
        <v>100</v>
      </c>
      <c r="V19" s="4">
        <v>355</v>
      </c>
      <c r="W19" s="28">
        <v>100</v>
      </c>
      <c r="Y19" s="4">
        <v>355</v>
      </c>
      <c r="Z19" s="28">
        <v>100</v>
      </c>
      <c r="AB19" s="4">
        <v>355</v>
      </c>
      <c r="AC19" s="28">
        <v>100</v>
      </c>
      <c r="AE19" s="4">
        <v>355</v>
      </c>
      <c r="AF19" s="28">
        <v>100</v>
      </c>
      <c r="AH19" s="4">
        <v>355</v>
      </c>
      <c r="AI19" s="28">
        <v>100</v>
      </c>
      <c r="AK19" s="8">
        <v>355</v>
      </c>
      <c r="AL19" s="29">
        <v>91</v>
      </c>
      <c r="AN19" s="4">
        <v>355</v>
      </c>
      <c r="AO19" s="28">
        <v>100</v>
      </c>
      <c r="AQ19" s="8">
        <v>355</v>
      </c>
      <c r="AR19" s="29">
        <v>95</v>
      </c>
      <c r="AT19" s="4">
        <v>355</v>
      </c>
      <c r="AU19" s="28">
        <v>100</v>
      </c>
      <c r="AW19" s="4">
        <v>355</v>
      </c>
      <c r="AX19" s="28">
        <v>100</v>
      </c>
      <c r="AZ19" s="4">
        <v>355</v>
      </c>
      <c r="BA19" s="28">
        <v>100</v>
      </c>
      <c r="BC19" s="4">
        <v>355</v>
      </c>
      <c r="BD19" s="28">
        <v>100</v>
      </c>
      <c r="BF19" s="4">
        <v>355</v>
      </c>
      <c r="BG19" s="28">
        <v>100</v>
      </c>
    </row>
    <row r="20" spans="1:59" x14ac:dyDescent="0.3">
      <c r="A20" s="8">
        <v>354</v>
      </c>
      <c r="B20" s="28">
        <v>100</v>
      </c>
      <c r="D20" s="8">
        <v>354</v>
      </c>
      <c r="E20" s="28">
        <v>100</v>
      </c>
      <c r="G20" s="8">
        <v>354</v>
      </c>
      <c r="H20" s="28">
        <v>100</v>
      </c>
      <c r="J20" s="8">
        <v>354</v>
      </c>
      <c r="K20" s="28">
        <v>100</v>
      </c>
      <c r="M20" s="8">
        <v>354</v>
      </c>
      <c r="N20" s="28">
        <v>100</v>
      </c>
      <c r="P20" s="8">
        <v>354</v>
      </c>
      <c r="Q20" s="28">
        <v>100</v>
      </c>
      <c r="S20" s="8">
        <v>354</v>
      </c>
      <c r="T20" s="28">
        <v>100</v>
      </c>
      <c r="V20" s="8">
        <v>354</v>
      </c>
      <c r="W20" s="28">
        <v>100</v>
      </c>
      <c r="Y20" s="8">
        <v>354</v>
      </c>
      <c r="Z20" s="28">
        <v>100</v>
      </c>
      <c r="AB20" s="8">
        <v>354</v>
      </c>
      <c r="AC20" s="28">
        <v>100</v>
      </c>
      <c r="AE20" s="8">
        <v>354</v>
      </c>
      <c r="AF20" s="28">
        <v>100</v>
      </c>
      <c r="AH20" s="8">
        <v>354</v>
      </c>
      <c r="AI20" s="28">
        <v>100</v>
      </c>
      <c r="AK20" s="8">
        <v>354</v>
      </c>
      <c r="AL20" s="29">
        <v>90</v>
      </c>
      <c r="AN20" s="8">
        <v>354</v>
      </c>
      <c r="AO20" s="28">
        <v>100</v>
      </c>
      <c r="AQ20" s="8">
        <v>354</v>
      </c>
      <c r="AR20" s="29">
        <v>95</v>
      </c>
      <c r="AT20" s="8">
        <v>354</v>
      </c>
      <c r="AU20" s="28">
        <v>100</v>
      </c>
      <c r="AW20" s="8">
        <v>354</v>
      </c>
      <c r="AX20" s="28">
        <v>100</v>
      </c>
      <c r="AZ20" s="8">
        <v>354</v>
      </c>
      <c r="BA20" s="28">
        <v>100</v>
      </c>
      <c r="BC20" s="8">
        <v>354</v>
      </c>
      <c r="BD20" s="28">
        <v>100</v>
      </c>
      <c r="BF20" s="8">
        <v>354</v>
      </c>
      <c r="BG20" s="28">
        <v>100</v>
      </c>
    </row>
    <row r="21" spans="1:59" x14ac:dyDescent="0.3">
      <c r="A21" s="4">
        <v>353</v>
      </c>
      <c r="B21" s="28">
        <v>100</v>
      </c>
      <c r="D21" s="4">
        <v>353</v>
      </c>
      <c r="E21" s="28">
        <v>100</v>
      </c>
      <c r="G21" s="4">
        <v>353</v>
      </c>
      <c r="H21" s="28">
        <v>100</v>
      </c>
      <c r="J21" s="4">
        <v>353</v>
      </c>
      <c r="K21" s="28">
        <v>100</v>
      </c>
      <c r="M21" s="4">
        <v>353</v>
      </c>
      <c r="N21" s="28">
        <v>100</v>
      </c>
      <c r="P21" s="4">
        <v>353</v>
      </c>
      <c r="Q21" s="28">
        <v>100</v>
      </c>
      <c r="S21" s="4">
        <v>353</v>
      </c>
      <c r="T21" s="28">
        <v>100</v>
      </c>
      <c r="V21" s="4">
        <v>353</v>
      </c>
      <c r="W21" s="28">
        <v>100</v>
      </c>
      <c r="Y21" s="4">
        <v>353</v>
      </c>
      <c r="Z21" s="28">
        <v>100</v>
      </c>
      <c r="AB21" s="4">
        <v>353</v>
      </c>
      <c r="AC21" s="28">
        <v>100</v>
      </c>
      <c r="AE21" s="4">
        <v>353</v>
      </c>
      <c r="AF21" s="28">
        <v>100</v>
      </c>
      <c r="AH21" s="4">
        <v>353</v>
      </c>
      <c r="AI21" s="28">
        <v>100</v>
      </c>
      <c r="AK21" s="8">
        <v>353</v>
      </c>
      <c r="AL21" s="29">
        <v>90</v>
      </c>
      <c r="AN21" s="4">
        <v>353</v>
      </c>
      <c r="AO21" s="28">
        <v>100</v>
      </c>
      <c r="AQ21" s="8">
        <v>353</v>
      </c>
      <c r="AR21" s="29">
        <v>94</v>
      </c>
      <c r="AT21" s="4">
        <v>353</v>
      </c>
      <c r="AU21" s="28">
        <v>100</v>
      </c>
      <c r="AW21" s="4">
        <v>353</v>
      </c>
      <c r="AX21" s="28">
        <v>100</v>
      </c>
      <c r="AZ21" s="4">
        <v>353</v>
      </c>
      <c r="BA21" s="28">
        <v>100</v>
      </c>
      <c r="BC21" s="4">
        <v>353</v>
      </c>
      <c r="BD21" s="28">
        <v>100</v>
      </c>
      <c r="BF21" s="4">
        <v>353</v>
      </c>
      <c r="BG21" s="28">
        <v>100</v>
      </c>
    </row>
    <row r="22" spans="1:59" x14ac:dyDescent="0.3">
      <c r="A22" s="8">
        <v>352</v>
      </c>
      <c r="B22" s="28">
        <v>100</v>
      </c>
      <c r="D22" s="8">
        <v>352</v>
      </c>
      <c r="E22" s="28">
        <v>100</v>
      </c>
      <c r="G22" s="8">
        <v>352</v>
      </c>
      <c r="H22" s="28">
        <v>100</v>
      </c>
      <c r="J22" s="8">
        <v>352</v>
      </c>
      <c r="K22" s="28">
        <v>100</v>
      </c>
      <c r="M22" s="8">
        <v>352</v>
      </c>
      <c r="N22" s="28">
        <v>100</v>
      </c>
      <c r="P22" s="8">
        <v>352</v>
      </c>
      <c r="Q22" s="28">
        <v>100</v>
      </c>
      <c r="S22" s="8">
        <v>352</v>
      </c>
      <c r="T22" s="28">
        <v>100</v>
      </c>
      <c r="V22" s="8">
        <v>352</v>
      </c>
      <c r="W22" s="28">
        <v>100</v>
      </c>
      <c r="Y22" s="8">
        <v>352</v>
      </c>
      <c r="Z22" s="28">
        <v>100</v>
      </c>
      <c r="AB22" s="8">
        <v>352</v>
      </c>
      <c r="AC22" s="28">
        <v>100</v>
      </c>
      <c r="AE22" s="8">
        <v>352</v>
      </c>
      <c r="AF22" s="28">
        <v>100</v>
      </c>
      <c r="AH22" s="8">
        <v>352</v>
      </c>
      <c r="AI22" s="28">
        <v>100</v>
      </c>
      <c r="AK22" s="8">
        <v>352</v>
      </c>
      <c r="AL22" s="29">
        <v>89</v>
      </c>
      <c r="AN22" s="8">
        <v>352</v>
      </c>
      <c r="AO22" s="28">
        <v>100</v>
      </c>
      <c r="AQ22" s="8">
        <v>352</v>
      </c>
      <c r="AR22" s="29">
        <v>94</v>
      </c>
      <c r="AT22" s="8">
        <v>352</v>
      </c>
      <c r="AU22" s="28">
        <v>100</v>
      </c>
      <c r="AW22" s="8">
        <v>352</v>
      </c>
      <c r="AX22" s="28">
        <v>100</v>
      </c>
      <c r="AZ22" s="8">
        <v>352</v>
      </c>
      <c r="BA22" s="28">
        <v>100</v>
      </c>
      <c r="BC22" s="8">
        <v>352</v>
      </c>
      <c r="BD22" s="28">
        <v>100</v>
      </c>
      <c r="BF22" s="8">
        <v>352</v>
      </c>
      <c r="BG22" s="28">
        <v>100</v>
      </c>
    </row>
    <row r="23" spans="1:59" x14ac:dyDescent="0.3">
      <c r="A23" s="4">
        <v>351</v>
      </c>
      <c r="B23" s="28">
        <v>100</v>
      </c>
      <c r="D23" s="4">
        <v>351</v>
      </c>
      <c r="E23" s="28">
        <v>100</v>
      </c>
      <c r="G23" s="4">
        <v>351</v>
      </c>
      <c r="H23" s="28">
        <v>100</v>
      </c>
      <c r="J23" s="4">
        <v>351</v>
      </c>
      <c r="K23" s="28">
        <v>100</v>
      </c>
      <c r="M23" s="4">
        <v>351</v>
      </c>
      <c r="N23" s="28">
        <v>100</v>
      </c>
      <c r="P23" s="4">
        <v>351</v>
      </c>
      <c r="Q23" s="28">
        <v>100</v>
      </c>
      <c r="S23" s="4">
        <v>351</v>
      </c>
      <c r="T23" s="28">
        <v>100</v>
      </c>
      <c r="V23" s="4">
        <v>351</v>
      </c>
      <c r="W23" s="28">
        <v>100</v>
      </c>
      <c r="Y23" s="4">
        <v>351</v>
      </c>
      <c r="Z23" s="28">
        <v>100</v>
      </c>
      <c r="AB23" s="4">
        <v>351</v>
      </c>
      <c r="AC23" s="28">
        <v>100</v>
      </c>
      <c r="AE23" s="4">
        <v>351</v>
      </c>
      <c r="AF23" s="28">
        <v>100</v>
      </c>
      <c r="AH23" s="4">
        <v>351</v>
      </c>
      <c r="AI23" s="28">
        <v>100</v>
      </c>
      <c r="AK23" s="8">
        <v>351</v>
      </c>
      <c r="AL23" s="29">
        <v>89</v>
      </c>
      <c r="AN23" s="4">
        <v>351</v>
      </c>
      <c r="AO23" s="28">
        <v>100</v>
      </c>
      <c r="AQ23" s="8">
        <v>351</v>
      </c>
      <c r="AR23" s="29">
        <v>93</v>
      </c>
      <c r="AT23" s="4">
        <v>351</v>
      </c>
      <c r="AU23" s="28">
        <v>100</v>
      </c>
      <c r="AW23" s="4">
        <v>351</v>
      </c>
      <c r="AX23" s="28">
        <v>100</v>
      </c>
      <c r="AZ23" s="4">
        <v>351</v>
      </c>
      <c r="BA23" s="28">
        <v>100</v>
      </c>
      <c r="BC23" s="4">
        <v>351</v>
      </c>
      <c r="BD23" s="28">
        <v>100</v>
      </c>
      <c r="BF23" s="4">
        <v>351</v>
      </c>
      <c r="BG23" s="28">
        <v>100</v>
      </c>
    </row>
    <row r="24" spans="1:59" x14ac:dyDescent="0.3">
      <c r="A24" s="8">
        <v>350</v>
      </c>
      <c r="B24" s="28">
        <v>100</v>
      </c>
      <c r="D24" s="8">
        <v>350</v>
      </c>
      <c r="E24" s="28">
        <v>100</v>
      </c>
      <c r="G24" s="8">
        <v>350</v>
      </c>
      <c r="H24" s="28">
        <v>100</v>
      </c>
      <c r="J24" s="8">
        <v>350</v>
      </c>
      <c r="K24" s="28">
        <v>100</v>
      </c>
      <c r="M24" s="8">
        <v>350</v>
      </c>
      <c r="N24" s="28">
        <v>100</v>
      </c>
      <c r="P24" s="8">
        <v>350</v>
      </c>
      <c r="Q24" s="28">
        <v>100</v>
      </c>
      <c r="S24" s="8">
        <v>350</v>
      </c>
      <c r="T24" s="28">
        <v>100</v>
      </c>
      <c r="V24" s="8">
        <v>350</v>
      </c>
      <c r="W24" s="28">
        <v>100</v>
      </c>
      <c r="Y24" s="8">
        <v>350</v>
      </c>
      <c r="Z24" s="28">
        <v>100</v>
      </c>
      <c r="AB24" s="8">
        <v>350</v>
      </c>
      <c r="AC24" s="28">
        <v>100</v>
      </c>
      <c r="AE24" s="8">
        <v>350</v>
      </c>
      <c r="AF24" s="28">
        <v>100</v>
      </c>
      <c r="AH24" s="8">
        <v>350</v>
      </c>
      <c r="AI24" s="28">
        <v>100</v>
      </c>
      <c r="AK24" s="8">
        <v>350</v>
      </c>
      <c r="AL24" s="29">
        <v>88</v>
      </c>
      <c r="AN24" s="8">
        <v>350</v>
      </c>
      <c r="AO24" s="28">
        <v>100</v>
      </c>
      <c r="AQ24" s="8">
        <v>350</v>
      </c>
      <c r="AR24" s="29">
        <v>93</v>
      </c>
      <c r="AT24" s="8">
        <v>350</v>
      </c>
      <c r="AU24" s="28">
        <v>100</v>
      </c>
      <c r="AW24" s="8">
        <v>350</v>
      </c>
      <c r="AX24" s="28">
        <v>100</v>
      </c>
      <c r="AZ24" s="8">
        <v>350</v>
      </c>
      <c r="BA24" s="28">
        <v>100</v>
      </c>
      <c r="BC24" s="8">
        <v>350</v>
      </c>
      <c r="BD24" s="28">
        <v>100</v>
      </c>
      <c r="BF24" s="8">
        <v>350</v>
      </c>
      <c r="BG24" s="28">
        <v>100</v>
      </c>
    </row>
    <row r="25" spans="1:59" x14ac:dyDescent="0.3">
      <c r="A25" s="4">
        <v>349</v>
      </c>
      <c r="B25" s="28">
        <v>100</v>
      </c>
      <c r="D25" s="4">
        <v>349</v>
      </c>
      <c r="E25" s="28">
        <v>100</v>
      </c>
      <c r="G25" s="4">
        <v>349</v>
      </c>
      <c r="H25" s="28">
        <v>100</v>
      </c>
      <c r="J25" s="4">
        <v>349</v>
      </c>
      <c r="K25" s="28">
        <v>100</v>
      </c>
      <c r="M25" s="4">
        <v>349</v>
      </c>
      <c r="N25" s="28">
        <v>100</v>
      </c>
      <c r="P25" s="4">
        <v>349</v>
      </c>
      <c r="Q25" s="28">
        <v>100</v>
      </c>
      <c r="S25" s="4">
        <v>349</v>
      </c>
      <c r="T25" s="28">
        <v>100</v>
      </c>
      <c r="V25" s="4">
        <v>349</v>
      </c>
      <c r="W25" s="28">
        <v>100</v>
      </c>
      <c r="Y25" s="4">
        <v>349</v>
      </c>
      <c r="Z25" s="28">
        <v>100</v>
      </c>
      <c r="AB25" s="4">
        <v>349</v>
      </c>
      <c r="AC25" s="28">
        <v>100</v>
      </c>
      <c r="AE25" s="4">
        <v>349</v>
      </c>
      <c r="AF25" s="28">
        <v>100</v>
      </c>
      <c r="AH25" s="4">
        <v>349</v>
      </c>
      <c r="AI25" s="28">
        <v>100</v>
      </c>
      <c r="AK25" s="8">
        <v>349</v>
      </c>
      <c r="AL25" s="29">
        <v>88</v>
      </c>
      <c r="AN25" s="4">
        <v>349</v>
      </c>
      <c r="AO25" s="28">
        <v>100</v>
      </c>
      <c r="AQ25" s="8">
        <v>349</v>
      </c>
      <c r="AR25" s="29">
        <v>92</v>
      </c>
      <c r="AT25" s="4">
        <v>349</v>
      </c>
      <c r="AU25" s="28">
        <v>100</v>
      </c>
      <c r="AW25" s="4">
        <v>349</v>
      </c>
      <c r="AX25" s="28">
        <v>100</v>
      </c>
      <c r="AZ25" s="4">
        <v>349</v>
      </c>
      <c r="BA25" s="28">
        <v>100</v>
      </c>
      <c r="BC25" s="4">
        <v>349</v>
      </c>
      <c r="BD25" s="28">
        <v>100</v>
      </c>
      <c r="BF25" s="4">
        <v>349</v>
      </c>
      <c r="BG25" s="28">
        <v>100</v>
      </c>
    </row>
    <row r="26" spans="1:59" x14ac:dyDescent="0.3">
      <c r="A26" s="8">
        <v>348</v>
      </c>
      <c r="B26" s="28">
        <v>100</v>
      </c>
      <c r="D26" s="8">
        <v>348</v>
      </c>
      <c r="E26" s="28">
        <v>100</v>
      </c>
      <c r="G26" s="8">
        <v>348</v>
      </c>
      <c r="H26" s="28">
        <v>100</v>
      </c>
      <c r="J26" s="8">
        <v>348</v>
      </c>
      <c r="K26" s="28">
        <v>100</v>
      </c>
      <c r="M26" s="8">
        <v>348</v>
      </c>
      <c r="N26" s="28">
        <v>100</v>
      </c>
      <c r="P26" s="8">
        <v>348</v>
      </c>
      <c r="Q26" s="28">
        <v>100</v>
      </c>
      <c r="S26" s="8">
        <v>348</v>
      </c>
      <c r="T26" s="28">
        <v>100</v>
      </c>
      <c r="V26" s="8">
        <v>348</v>
      </c>
      <c r="W26" s="28">
        <v>100</v>
      </c>
      <c r="Y26" s="8">
        <v>348</v>
      </c>
      <c r="Z26" s="28">
        <v>100</v>
      </c>
      <c r="AB26" s="8">
        <v>348</v>
      </c>
      <c r="AC26" s="28">
        <v>100</v>
      </c>
      <c r="AE26" s="8">
        <v>348</v>
      </c>
      <c r="AF26" s="28">
        <v>100</v>
      </c>
      <c r="AH26" s="8">
        <v>348</v>
      </c>
      <c r="AI26" s="28">
        <v>100</v>
      </c>
      <c r="AK26" s="8">
        <v>348</v>
      </c>
      <c r="AL26" s="29">
        <v>88</v>
      </c>
      <c r="AN26" s="8">
        <v>348</v>
      </c>
      <c r="AO26" s="28">
        <v>100</v>
      </c>
      <c r="AQ26" s="8">
        <v>348</v>
      </c>
      <c r="AR26" s="29">
        <v>92</v>
      </c>
      <c r="AT26" s="8">
        <v>348</v>
      </c>
      <c r="AU26" s="28">
        <v>100</v>
      </c>
      <c r="AW26" s="8">
        <v>348</v>
      </c>
      <c r="AX26" s="28">
        <v>100</v>
      </c>
      <c r="AZ26" s="8">
        <v>348</v>
      </c>
      <c r="BA26" s="28">
        <v>100</v>
      </c>
      <c r="BC26" s="8">
        <v>348</v>
      </c>
      <c r="BD26" s="28">
        <v>100</v>
      </c>
      <c r="BF26" s="8">
        <v>348</v>
      </c>
      <c r="BG26" s="28">
        <v>100</v>
      </c>
    </row>
    <row r="27" spans="1:59" x14ac:dyDescent="0.3">
      <c r="A27" s="4">
        <v>347</v>
      </c>
      <c r="B27" s="28">
        <v>100</v>
      </c>
      <c r="D27" s="4">
        <v>347</v>
      </c>
      <c r="E27" s="28">
        <v>100</v>
      </c>
      <c r="G27" s="4">
        <v>347</v>
      </c>
      <c r="H27" s="28">
        <v>100</v>
      </c>
      <c r="J27" s="4">
        <v>347</v>
      </c>
      <c r="K27" s="28">
        <v>100</v>
      </c>
      <c r="M27" s="4">
        <v>347</v>
      </c>
      <c r="N27" s="28">
        <v>100</v>
      </c>
      <c r="P27" s="4">
        <v>347</v>
      </c>
      <c r="Q27" s="28">
        <v>100</v>
      </c>
      <c r="S27" s="4">
        <v>347</v>
      </c>
      <c r="T27" s="28">
        <v>100</v>
      </c>
      <c r="V27" s="4">
        <v>347</v>
      </c>
      <c r="W27" s="28">
        <v>100</v>
      </c>
      <c r="Y27" s="4">
        <v>347</v>
      </c>
      <c r="Z27" s="28">
        <v>100</v>
      </c>
      <c r="AB27" s="4">
        <v>347</v>
      </c>
      <c r="AC27" s="28">
        <v>100</v>
      </c>
      <c r="AE27" s="4">
        <v>347</v>
      </c>
      <c r="AF27" s="28">
        <v>100</v>
      </c>
      <c r="AH27" s="4">
        <v>347</v>
      </c>
      <c r="AI27" s="28">
        <v>100</v>
      </c>
      <c r="AK27" s="8">
        <v>347</v>
      </c>
      <c r="AL27" s="29">
        <v>87</v>
      </c>
      <c r="AN27" s="4">
        <v>347</v>
      </c>
      <c r="AO27" s="28">
        <v>100</v>
      </c>
      <c r="AQ27" s="8">
        <v>347</v>
      </c>
      <c r="AR27" s="29">
        <v>91</v>
      </c>
      <c r="AT27" s="4">
        <v>347</v>
      </c>
      <c r="AU27" s="28">
        <v>100</v>
      </c>
      <c r="AW27" s="4">
        <v>347</v>
      </c>
      <c r="AX27" s="28">
        <v>100</v>
      </c>
      <c r="AZ27" s="4">
        <v>347</v>
      </c>
      <c r="BA27" s="28">
        <v>100</v>
      </c>
      <c r="BC27" s="4">
        <v>347</v>
      </c>
      <c r="BD27" s="28">
        <v>100</v>
      </c>
      <c r="BF27" s="4">
        <v>347</v>
      </c>
      <c r="BG27" s="28">
        <v>100</v>
      </c>
    </row>
    <row r="28" spans="1:59" x14ac:dyDescent="0.3">
      <c r="A28" s="8">
        <v>346</v>
      </c>
      <c r="B28" s="28">
        <v>100</v>
      </c>
      <c r="D28" s="8">
        <v>346</v>
      </c>
      <c r="E28" s="28">
        <v>100</v>
      </c>
      <c r="G28" s="8">
        <v>346</v>
      </c>
      <c r="H28" s="28">
        <v>100</v>
      </c>
      <c r="J28" s="8">
        <v>346</v>
      </c>
      <c r="K28" s="28">
        <v>100</v>
      </c>
      <c r="M28" s="8">
        <v>346</v>
      </c>
      <c r="N28" s="28">
        <v>100</v>
      </c>
      <c r="P28" s="8">
        <v>346</v>
      </c>
      <c r="Q28" s="28">
        <v>100</v>
      </c>
      <c r="S28" s="8">
        <v>346</v>
      </c>
      <c r="T28" s="28">
        <v>100</v>
      </c>
      <c r="V28" s="8">
        <v>346</v>
      </c>
      <c r="W28" s="28">
        <v>100</v>
      </c>
      <c r="Y28" s="8">
        <v>346</v>
      </c>
      <c r="Z28" s="28">
        <v>100</v>
      </c>
      <c r="AB28" s="8">
        <v>346</v>
      </c>
      <c r="AC28" s="28">
        <v>100</v>
      </c>
      <c r="AE28" s="8">
        <v>346</v>
      </c>
      <c r="AF28" s="28">
        <v>100</v>
      </c>
      <c r="AH28" s="8">
        <v>346</v>
      </c>
      <c r="AI28" s="28">
        <v>100</v>
      </c>
      <c r="AK28" s="8">
        <v>346</v>
      </c>
      <c r="AL28" s="29">
        <v>87</v>
      </c>
      <c r="AN28" s="8">
        <v>346</v>
      </c>
      <c r="AO28" s="28">
        <v>100</v>
      </c>
      <c r="AQ28" s="8">
        <v>346</v>
      </c>
      <c r="AR28" s="29">
        <v>91</v>
      </c>
      <c r="AT28" s="8">
        <v>346</v>
      </c>
      <c r="AU28" s="28">
        <v>100</v>
      </c>
      <c r="AW28" s="8">
        <v>346</v>
      </c>
      <c r="AX28" s="28">
        <v>100</v>
      </c>
      <c r="AZ28" s="8">
        <v>346</v>
      </c>
      <c r="BA28" s="28">
        <v>100</v>
      </c>
      <c r="BC28" s="8">
        <v>346</v>
      </c>
      <c r="BD28" s="28">
        <v>100</v>
      </c>
      <c r="BF28" s="8">
        <v>346</v>
      </c>
      <c r="BG28" s="28">
        <v>100</v>
      </c>
    </row>
    <row r="29" spans="1:59" x14ac:dyDescent="0.3">
      <c r="A29" s="4">
        <v>345</v>
      </c>
      <c r="B29" s="28">
        <v>100</v>
      </c>
      <c r="D29" s="4">
        <v>345</v>
      </c>
      <c r="E29" s="28">
        <v>100</v>
      </c>
      <c r="G29" s="4">
        <v>345</v>
      </c>
      <c r="H29" s="28">
        <v>100</v>
      </c>
      <c r="J29" s="4">
        <v>345</v>
      </c>
      <c r="K29" s="28">
        <v>100</v>
      </c>
      <c r="M29" s="4">
        <v>345</v>
      </c>
      <c r="N29" s="28">
        <v>100</v>
      </c>
      <c r="P29" s="4">
        <v>345</v>
      </c>
      <c r="Q29" s="28">
        <v>100</v>
      </c>
      <c r="S29" s="4">
        <v>345</v>
      </c>
      <c r="T29" s="28">
        <v>100</v>
      </c>
      <c r="V29" s="4">
        <v>345</v>
      </c>
      <c r="W29" s="28">
        <v>100</v>
      </c>
      <c r="Y29" s="4">
        <v>345</v>
      </c>
      <c r="Z29" s="28">
        <v>100</v>
      </c>
      <c r="AB29" s="4">
        <v>345</v>
      </c>
      <c r="AC29" s="28">
        <v>100</v>
      </c>
      <c r="AE29" s="4">
        <v>345</v>
      </c>
      <c r="AF29" s="28">
        <v>100</v>
      </c>
      <c r="AH29" s="4">
        <v>345</v>
      </c>
      <c r="AI29" s="28">
        <v>100</v>
      </c>
      <c r="AK29" s="8">
        <v>345</v>
      </c>
      <c r="AL29" s="29">
        <v>87</v>
      </c>
      <c r="AN29" s="4">
        <v>345</v>
      </c>
      <c r="AO29" s="28">
        <v>100</v>
      </c>
      <c r="AQ29" s="8">
        <v>345</v>
      </c>
      <c r="AR29" s="29">
        <v>90</v>
      </c>
      <c r="AT29" s="4">
        <v>345</v>
      </c>
      <c r="AU29" s="28">
        <v>100</v>
      </c>
      <c r="AW29" s="4">
        <v>345</v>
      </c>
      <c r="AX29" s="28">
        <v>100</v>
      </c>
      <c r="AZ29" s="4">
        <v>345</v>
      </c>
      <c r="BA29" s="28">
        <v>100</v>
      </c>
      <c r="BC29" s="4">
        <v>345</v>
      </c>
      <c r="BD29" s="28">
        <v>100</v>
      </c>
      <c r="BF29" s="4">
        <v>345</v>
      </c>
      <c r="BG29" s="28">
        <v>100</v>
      </c>
    </row>
    <row r="30" spans="1:59" x14ac:dyDescent="0.3">
      <c r="A30" s="8">
        <v>344</v>
      </c>
      <c r="B30" s="28">
        <v>100</v>
      </c>
      <c r="D30" s="8">
        <v>344</v>
      </c>
      <c r="E30" s="28">
        <v>100</v>
      </c>
      <c r="G30" s="8">
        <v>344</v>
      </c>
      <c r="H30" s="28">
        <v>100</v>
      </c>
      <c r="J30" s="8">
        <v>344</v>
      </c>
      <c r="K30" s="28">
        <v>100</v>
      </c>
      <c r="M30" s="8">
        <v>344</v>
      </c>
      <c r="N30" s="28">
        <v>100</v>
      </c>
      <c r="P30" s="8">
        <v>344</v>
      </c>
      <c r="Q30" s="28">
        <v>100</v>
      </c>
      <c r="S30" s="8">
        <v>344</v>
      </c>
      <c r="T30" s="28">
        <v>100</v>
      </c>
      <c r="V30" s="8">
        <v>344</v>
      </c>
      <c r="W30" s="28">
        <v>100</v>
      </c>
      <c r="Y30" s="8">
        <v>344</v>
      </c>
      <c r="Z30" s="28">
        <v>100</v>
      </c>
      <c r="AB30" s="8">
        <v>344</v>
      </c>
      <c r="AC30" s="28">
        <v>100</v>
      </c>
      <c r="AE30" s="8">
        <v>344</v>
      </c>
      <c r="AF30" s="28">
        <v>100</v>
      </c>
      <c r="AH30" s="8">
        <v>344</v>
      </c>
      <c r="AI30" s="28">
        <v>100</v>
      </c>
      <c r="AK30" s="8">
        <v>344</v>
      </c>
      <c r="AL30" s="29">
        <v>86</v>
      </c>
      <c r="AN30" s="8">
        <v>344</v>
      </c>
      <c r="AO30" s="28">
        <v>100</v>
      </c>
      <c r="AQ30" s="8">
        <v>344</v>
      </c>
      <c r="AR30" s="29">
        <v>90</v>
      </c>
      <c r="AT30" s="8">
        <v>344</v>
      </c>
      <c r="AU30" s="28">
        <v>100</v>
      </c>
      <c r="AW30" s="8">
        <v>344</v>
      </c>
      <c r="AX30" s="28">
        <v>100</v>
      </c>
      <c r="AZ30" s="8">
        <v>344</v>
      </c>
      <c r="BA30" s="28">
        <v>100</v>
      </c>
      <c r="BC30" s="8">
        <v>344</v>
      </c>
      <c r="BD30" s="28">
        <v>100</v>
      </c>
      <c r="BF30" s="8">
        <v>344</v>
      </c>
      <c r="BG30" s="28">
        <v>100</v>
      </c>
    </row>
    <row r="31" spans="1:59" x14ac:dyDescent="0.3">
      <c r="A31" s="4">
        <v>343</v>
      </c>
      <c r="B31" s="28">
        <v>100</v>
      </c>
      <c r="D31" s="4">
        <v>343</v>
      </c>
      <c r="E31" s="28">
        <v>100</v>
      </c>
      <c r="G31" s="4">
        <v>343</v>
      </c>
      <c r="H31" s="28">
        <v>100</v>
      </c>
      <c r="J31" s="4">
        <v>343</v>
      </c>
      <c r="K31" s="28">
        <v>100</v>
      </c>
      <c r="M31" s="4">
        <v>343</v>
      </c>
      <c r="N31" s="28">
        <v>100</v>
      </c>
      <c r="P31" s="4">
        <v>343</v>
      </c>
      <c r="Q31" s="28">
        <v>100</v>
      </c>
      <c r="S31" s="4">
        <v>343</v>
      </c>
      <c r="T31" s="28">
        <v>100</v>
      </c>
      <c r="V31" s="4">
        <v>343</v>
      </c>
      <c r="W31" s="28">
        <v>100</v>
      </c>
      <c r="Y31" s="4">
        <v>343</v>
      </c>
      <c r="Z31" s="28">
        <v>100</v>
      </c>
      <c r="AB31" s="4">
        <v>343</v>
      </c>
      <c r="AC31" s="28">
        <v>100</v>
      </c>
      <c r="AE31" s="4">
        <v>343</v>
      </c>
      <c r="AF31" s="28">
        <v>100</v>
      </c>
      <c r="AH31" s="4">
        <v>343</v>
      </c>
      <c r="AI31" s="28">
        <v>100</v>
      </c>
      <c r="AK31" s="8">
        <v>343</v>
      </c>
      <c r="AL31" s="29">
        <v>86</v>
      </c>
      <c r="AN31" s="4">
        <v>343</v>
      </c>
      <c r="AO31" s="28">
        <v>100</v>
      </c>
      <c r="AQ31" s="8">
        <v>343</v>
      </c>
      <c r="AR31" s="29">
        <v>89</v>
      </c>
      <c r="AT31" s="4">
        <v>343</v>
      </c>
      <c r="AU31" s="28">
        <v>100</v>
      </c>
      <c r="AW31" s="4">
        <v>343</v>
      </c>
      <c r="AX31" s="28">
        <v>100</v>
      </c>
      <c r="AZ31" s="4">
        <v>343</v>
      </c>
      <c r="BA31" s="28">
        <v>100</v>
      </c>
      <c r="BC31" s="4">
        <v>343</v>
      </c>
      <c r="BD31" s="28">
        <v>100</v>
      </c>
      <c r="BF31" s="4">
        <v>343</v>
      </c>
      <c r="BG31" s="28">
        <v>100</v>
      </c>
    </row>
    <row r="32" spans="1:59" x14ac:dyDescent="0.3">
      <c r="A32" s="8">
        <v>342</v>
      </c>
      <c r="B32" s="28">
        <v>100</v>
      </c>
      <c r="D32" s="8">
        <v>342</v>
      </c>
      <c r="E32" s="28">
        <v>100</v>
      </c>
      <c r="G32" s="8">
        <v>342</v>
      </c>
      <c r="H32" s="28">
        <v>100</v>
      </c>
      <c r="J32" s="8">
        <v>342</v>
      </c>
      <c r="K32" s="28">
        <v>100</v>
      </c>
      <c r="M32" s="8">
        <v>342</v>
      </c>
      <c r="N32" s="28">
        <v>100</v>
      </c>
      <c r="P32" s="8">
        <v>342</v>
      </c>
      <c r="Q32" s="28">
        <v>100</v>
      </c>
      <c r="S32" s="8">
        <v>342</v>
      </c>
      <c r="T32" s="28">
        <v>100</v>
      </c>
      <c r="V32" s="8">
        <v>342</v>
      </c>
      <c r="W32" s="28">
        <v>100</v>
      </c>
      <c r="Y32" s="8">
        <v>342</v>
      </c>
      <c r="Z32" s="28">
        <v>100</v>
      </c>
      <c r="AB32" s="8">
        <v>342</v>
      </c>
      <c r="AC32" s="28">
        <v>100</v>
      </c>
      <c r="AE32" s="8">
        <v>342</v>
      </c>
      <c r="AF32" s="28">
        <v>100</v>
      </c>
      <c r="AH32" s="8">
        <v>342</v>
      </c>
      <c r="AI32" s="28">
        <v>100</v>
      </c>
      <c r="AK32" s="8">
        <v>342</v>
      </c>
      <c r="AL32" s="29">
        <v>86</v>
      </c>
      <c r="AN32" s="8">
        <v>342</v>
      </c>
      <c r="AO32" s="28">
        <v>100</v>
      </c>
      <c r="AQ32" s="8">
        <v>342</v>
      </c>
      <c r="AR32" s="29">
        <v>89</v>
      </c>
      <c r="AT32" s="8">
        <v>342</v>
      </c>
      <c r="AU32" s="28">
        <v>100</v>
      </c>
      <c r="AW32" s="8">
        <v>342</v>
      </c>
      <c r="AX32" s="28">
        <v>100</v>
      </c>
      <c r="AZ32" s="8">
        <v>342</v>
      </c>
      <c r="BA32" s="28">
        <v>100</v>
      </c>
      <c r="BC32" s="8">
        <v>342</v>
      </c>
      <c r="BD32" s="28">
        <v>100</v>
      </c>
      <c r="BF32" s="8">
        <v>342</v>
      </c>
      <c r="BG32" s="28">
        <v>100</v>
      </c>
    </row>
    <row r="33" spans="1:59" x14ac:dyDescent="0.3">
      <c r="A33" s="4">
        <v>341</v>
      </c>
      <c r="B33" s="28">
        <v>100</v>
      </c>
      <c r="D33" s="4">
        <v>341</v>
      </c>
      <c r="E33" s="28">
        <v>100</v>
      </c>
      <c r="G33" s="4">
        <v>341</v>
      </c>
      <c r="H33" s="28">
        <v>100</v>
      </c>
      <c r="J33" s="4">
        <v>341</v>
      </c>
      <c r="K33" s="28">
        <v>100</v>
      </c>
      <c r="M33" s="4">
        <v>341</v>
      </c>
      <c r="N33" s="28">
        <v>100</v>
      </c>
      <c r="P33" s="4">
        <v>341</v>
      </c>
      <c r="Q33" s="28">
        <v>100</v>
      </c>
      <c r="S33" s="4">
        <v>341</v>
      </c>
      <c r="T33" s="28">
        <v>100</v>
      </c>
      <c r="V33" s="4">
        <v>341</v>
      </c>
      <c r="W33" s="28">
        <v>100</v>
      </c>
      <c r="Y33" s="4">
        <v>341</v>
      </c>
      <c r="Z33" s="28">
        <v>100</v>
      </c>
      <c r="AB33" s="4">
        <v>341</v>
      </c>
      <c r="AC33" s="28">
        <v>100</v>
      </c>
      <c r="AE33" s="4">
        <v>341</v>
      </c>
      <c r="AF33" s="28">
        <v>100</v>
      </c>
      <c r="AH33" s="4">
        <v>341</v>
      </c>
      <c r="AI33" s="28">
        <v>100</v>
      </c>
      <c r="AK33" s="8">
        <v>341</v>
      </c>
      <c r="AL33" s="29">
        <v>85</v>
      </c>
      <c r="AN33" s="4">
        <v>341</v>
      </c>
      <c r="AO33" s="28">
        <v>100</v>
      </c>
      <c r="AQ33" s="8">
        <v>341</v>
      </c>
      <c r="AR33" s="29">
        <v>88</v>
      </c>
      <c r="AT33" s="4">
        <v>341</v>
      </c>
      <c r="AU33" s="28">
        <v>100</v>
      </c>
      <c r="AW33" s="4">
        <v>341</v>
      </c>
      <c r="AX33" s="28">
        <v>100</v>
      </c>
      <c r="AZ33" s="4">
        <v>341</v>
      </c>
      <c r="BA33" s="28">
        <v>100</v>
      </c>
      <c r="BC33" s="4">
        <v>341</v>
      </c>
      <c r="BD33" s="28">
        <v>100</v>
      </c>
      <c r="BF33" s="4">
        <v>341</v>
      </c>
      <c r="BG33" s="28">
        <v>100</v>
      </c>
    </row>
    <row r="34" spans="1:59" x14ac:dyDescent="0.3">
      <c r="A34" s="8">
        <v>340</v>
      </c>
      <c r="B34" s="28">
        <v>100</v>
      </c>
      <c r="D34" s="8">
        <v>340</v>
      </c>
      <c r="E34" s="28">
        <v>100</v>
      </c>
      <c r="G34" s="8">
        <v>340</v>
      </c>
      <c r="H34" s="28">
        <v>100</v>
      </c>
      <c r="J34" s="8">
        <v>340</v>
      </c>
      <c r="K34" s="28">
        <v>100</v>
      </c>
      <c r="M34" s="8">
        <v>340</v>
      </c>
      <c r="N34" s="28">
        <v>100</v>
      </c>
      <c r="P34" s="8">
        <v>340</v>
      </c>
      <c r="Q34" s="28">
        <v>100</v>
      </c>
      <c r="S34" s="8">
        <v>340</v>
      </c>
      <c r="T34" s="28">
        <v>100</v>
      </c>
      <c r="V34" s="8">
        <v>340</v>
      </c>
      <c r="W34" s="28">
        <v>100</v>
      </c>
      <c r="Y34" s="4">
        <v>340</v>
      </c>
      <c r="Z34" s="28">
        <v>100</v>
      </c>
      <c r="AB34" s="8">
        <v>340</v>
      </c>
      <c r="AC34" s="28">
        <v>100</v>
      </c>
      <c r="AE34" s="8">
        <v>340</v>
      </c>
      <c r="AF34" s="28">
        <v>100</v>
      </c>
      <c r="AH34" s="8">
        <v>340</v>
      </c>
      <c r="AI34" s="28">
        <v>100</v>
      </c>
      <c r="AK34" s="8">
        <v>340</v>
      </c>
      <c r="AL34" s="29">
        <v>85</v>
      </c>
      <c r="AN34" s="8">
        <v>340</v>
      </c>
      <c r="AO34" s="28">
        <v>100</v>
      </c>
      <c r="AQ34" s="8">
        <v>340</v>
      </c>
      <c r="AR34" s="29">
        <v>88</v>
      </c>
      <c r="AT34" s="8">
        <v>340</v>
      </c>
      <c r="AU34" s="28">
        <v>100</v>
      </c>
      <c r="AW34" s="8">
        <v>340</v>
      </c>
      <c r="AX34" s="28">
        <v>100</v>
      </c>
      <c r="AZ34" s="8">
        <v>340</v>
      </c>
      <c r="BA34" s="28">
        <v>100</v>
      </c>
      <c r="BC34" s="8">
        <v>340</v>
      </c>
      <c r="BD34" s="28">
        <v>100</v>
      </c>
      <c r="BF34" s="8">
        <v>340</v>
      </c>
      <c r="BG34" s="28">
        <v>100</v>
      </c>
    </row>
    <row r="35" spans="1:59" x14ac:dyDescent="0.3">
      <c r="A35" s="4">
        <v>339</v>
      </c>
      <c r="B35" s="28">
        <v>100</v>
      </c>
      <c r="D35" s="4">
        <v>339</v>
      </c>
      <c r="E35" s="28">
        <v>100</v>
      </c>
      <c r="G35" s="4">
        <v>339</v>
      </c>
      <c r="H35" s="28">
        <v>100</v>
      </c>
      <c r="J35" s="4">
        <v>339</v>
      </c>
      <c r="K35" s="28">
        <v>100</v>
      </c>
      <c r="M35" s="4">
        <v>339</v>
      </c>
      <c r="N35" s="28">
        <v>100</v>
      </c>
      <c r="P35" s="4">
        <v>339</v>
      </c>
      <c r="Q35" s="28">
        <v>100</v>
      </c>
      <c r="S35" s="4">
        <v>339</v>
      </c>
      <c r="T35" s="28">
        <v>100</v>
      </c>
      <c r="V35" s="4">
        <v>339</v>
      </c>
      <c r="W35" s="28">
        <v>100</v>
      </c>
      <c r="Y35" s="8">
        <v>339</v>
      </c>
      <c r="Z35" s="29">
        <v>99</v>
      </c>
      <c r="AB35" s="4">
        <v>339</v>
      </c>
      <c r="AC35" s="28">
        <v>100</v>
      </c>
      <c r="AE35" s="4">
        <v>339</v>
      </c>
      <c r="AF35" s="28">
        <v>100</v>
      </c>
      <c r="AH35" s="4">
        <v>339</v>
      </c>
      <c r="AI35" s="28">
        <v>100</v>
      </c>
      <c r="AK35" s="8">
        <v>339</v>
      </c>
      <c r="AL35" s="29">
        <v>85</v>
      </c>
      <c r="AN35" s="4">
        <v>339</v>
      </c>
      <c r="AO35" s="28">
        <v>100</v>
      </c>
      <c r="AQ35" s="8">
        <v>339</v>
      </c>
      <c r="AR35" s="29">
        <v>87</v>
      </c>
      <c r="AT35" s="4">
        <v>339</v>
      </c>
      <c r="AU35" s="28">
        <v>100</v>
      </c>
      <c r="AW35" s="4">
        <v>339</v>
      </c>
      <c r="AX35" s="28">
        <v>100</v>
      </c>
      <c r="AZ35" s="4">
        <v>339</v>
      </c>
      <c r="BA35" s="28">
        <v>100</v>
      </c>
      <c r="BC35" s="4">
        <v>339</v>
      </c>
      <c r="BD35" s="28">
        <v>100</v>
      </c>
      <c r="BF35" s="4">
        <v>339</v>
      </c>
      <c r="BG35" s="28">
        <v>100</v>
      </c>
    </row>
    <row r="36" spans="1:59" x14ac:dyDescent="0.3">
      <c r="A36" s="8">
        <v>338</v>
      </c>
      <c r="B36" s="28">
        <v>100</v>
      </c>
      <c r="D36" s="8">
        <v>338</v>
      </c>
      <c r="E36" s="28">
        <v>100</v>
      </c>
      <c r="G36" s="8">
        <v>338</v>
      </c>
      <c r="H36" s="28">
        <v>100</v>
      </c>
      <c r="J36" s="8">
        <v>338</v>
      </c>
      <c r="K36" s="28">
        <v>100</v>
      </c>
      <c r="M36" s="8">
        <v>338</v>
      </c>
      <c r="N36" s="28">
        <v>100</v>
      </c>
      <c r="P36" s="8">
        <v>338</v>
      </c>
      <c r="Q36" s="28">
        <v>100</v>
      </c>
      <c r="S36" s="8">
        <v>338</v>
      </c>
      <c r="T36" s="28">
        <v>100</v>
      </c>
      <c r="V36" s="8">
        <v>338</v>
      </c>
      <c r="W36" s="28">
        <v>100</v>
      </c>
      <c r="Y36" s="8">
        <v>338</v>
      </c>
      <c r="Z36" s="29">
        <v>98</v>
      </c>
      <c r="AB36" s="8">
        <v>338</v>
      </c>
      <c r="AC36" s="28">
        <v>100</v>
      </c>
      <c r="AE36" s="8">
        <v>338</v>
      </c>
      <c r="AF36" s="28">
        <v>100</v>
      </c>
      <c r="AH36" s="8">
        <v>338</v>
      </c>
      <c r="AI36" s="28">
        <v>100</v>
      </c>
      <c r="AK36" s="8">
        <v>338</v>
      </c>
      <c r="AL36" s="29">
        <v>84</v>
      </c>
      <c r="AN36" s="8">
        <v>338</v>
      </c>
      <c r="AO36" s="28">
        <v>100</v>
      </c>
      <c r="AQ36" s="8">
        <v>338</v>
      </c>
      <c r="AR36" s="29">
        <v>87</v>
      </c>
      <c r="AT36" s="8">
        <v>338</v>
      </c>
      <c r="AU36" s="28">
        <v>100</v>
      </c>
      <c r="AW36" s="8">
        <v>338</v>
      </c>
      <c r="AX36" s="28">
        <v>100</v>
      </c>
      <c r="AZ36" s="8">
        <v>338</v>
      </c>
      <c r="BA36" s="28">
        <v>100</v>
      </c>
      <c r="BC36" s="8">
        <v>338</v>
      </c>
      <c r="BD36" s="28">
        <v>100</v>
      </c>
      <c r="BF36" s="8">
        <v>338</v>
      </c>
      <c r="BG36" s="28">
        <v>100</v>
      </c>
    </row>
    <row r="37" spans="1:59" x14ac:dyDescent="0.3">
      <c r="A37" s="4">
        <v>337</v>
      </c>
      <c r="B37" s="28">
        <v>100</v>
      </c>
      <c r="D37" s="4">
        <v>337</v>
      </c>
      <c r="E37" s="28">
        <v>100</v>
      </c>
      <c r="G37" s="4">
        <v>337</v>
      </c>
      <c r="H37" s="28">
        <v>100</v>
      </c>
      <c r="J37" s="4">
        <v>337</v>
      </c>
      <c r="K37" s="28">
        <v>100</v>
      </c>
      <c r="M37" s="4">
        <v>337</v>
      </c>
      <c r="N37" s="28">
        <v>100</v>
      </c>
      <c r="P37" s="4">
        <v>337</v>
      </c>
      <c r="Q37" s="28">
        <v>100</v>
      </c>
      <c r="S37" s="4">
        <v>337</v>
      </c>
      <c r="T37" s="28">
        <v>100</v>
      </c>
      <c r="V37" s="4">
        <v>337</v>
      </c>
      <c r="W37" s="28">
        <v>100</v>
      </c>
      <c r="Y37" s="8">
        <v>337</v>
      </c>
      <c r="Z37" s="29">
        <v>97</v>
      </c>
      <c r="AB37" s="4">
        <v>337</v>
      </c>
      <c r="AC37" s="28">
        <v>100</v>
      </c>
      <c r="AE37" s="4">
        <v>337</v>
      </c>
      <c r="AF37" s="28">
        <v>100</v>
      </c>
      <c r="AH37" s="4">
        <v>337</v>
      </c>
      <c r="AI37" s="28">
        <v>100</v>
      </c>
      <c r="AK37" s="8">
        <v>337</v>
      </c>
      <c r="AL37" s="29">
        <v>84</v>
      </c>
      <c r="AN37" s="4">
        <v>337</v>
      </c>
      <c r="AO37" s="28">
        <v>100</v>
      </c>
      <c r="AQ37" s="8">
        <v>337</v>
      </c>
      <c r="AR37" s="29">
        <v>86</v>
      </c>
      <c r="AT37" s="4">
        <v>337</v>
      </c>
      <c r="AU37" s="28">
        <v>100</v>
      </c>
      <c r="AW37" s="4">
        <v>337</v>
      </c>
      <c r="AX37" s="28">
        <v>100</v>
      </c>
      <c r="AZ37" s="4">
        <v>337</v>
      </c>
      <c r="BA37" s="28">
        <v>100</v>
      </c>
      <c r="BC37" s="4">
        <v>337</v>
      </c>
      <c r="BD37" s="28">
        <v>100</v>
      </c>
      <c r="BF37" s="4">
        <v>337</v>
      </c>
      <c r="BG37" s="28">
        <v>100</v>
      </c>
    </row>
    <row r="38" spans="1:59" x14ac:dyDescent="0.3">
      <c r="A38" s="8">
        <v>336</v>
      </c>
      <c r="B38" s="28">
        <v>100</v>
      </c>
      <c r="D38" s="8">
        <v>336</v>
      </c>
      <c r="E38" s="28">
        <v>100</v>
      </c>
      <c r="G38" s="8">
        <v>336</v>
      </c>
      <c r="H38" s="28">
        <v>100</v>
      </c>
      <c r="J38" s="8">
        <v>336</v>
      </c>
      <c r="K38" s="28">
        <v>100</v>
      </c>
      <c r="M38" s="8">
        <v>336</v>
      </c>
      <c r="N38" s="28">
        <v>100</v>
      </c>
      <c r="P38" s="8">
        <v>336</v>
      </c>
      <c r="Q38" s="28">
        <v>100</v>
      </c>
      <c r="S38" s="8">
        <v>336</v>
      </c>
      <c r="T38" s="28">
        <v>100</v>
      </c>
      <c r="V38" s="8">
        <v>336</v>
      </c>
      <c r="W38" s="28">
        <v>100</v>
      </c>
      <c r="Y38" s="8">
        <v>336</v>
      </c>
      <c r="Z38" s="29">
        <v>96</v>
      </c>
      <c r="AB38" s="8">
        <v>336</v>
      </c>
      <c r="AC38" s="28">
        <v>100</v>
      </c>
      <c r="AE38" s="8">
        <v>336</v>
      </c>
      <c r="AF38" s="28">
        <v>100</v>
      </c>
      <c r="AH38" s="8">
        <v>336</v>
      </c>
      <c r="AI38" s="28">
        <v>100</v>
      </c>
      <c r="AK38" s="8">
        <v>336</v>
      </c>
      <c r="AL38" s="29">
        <v>84</v>
      </c>
      <c r="AN38" s="8">
        <v>336</v>
      </c>
      <c r="AO38" s="28">
        <v>100</v>
      </c>
      <c r="AQ38" s="8">
        <v>336</v>
      </c>
      <c r="AR38" s="29">
        <v>86</v>
      </c>
      <c r="AT38" s="8">
        <v>336</v>
      </c>
      <c r="AU38" s="28">
        <v>100</v>
      </c>
      <c r="AW38" s="8">
        <v>336</v>
      </c>
      <c r="AX38" s="28">
        <v>100</v>
      </c>
      <c r="AZ38" s="8">
        <v>336</v>
      </c>
      <c r="BA38" s="28">
        <v>100</v>
      </c>
      <c r="BC38" s="8">
        <v>336</v>
      </c>
      <c r="BD38" s="28">
        <v>100</v>
      </c>
      <c r="BF38" s="8">
        <v>336</v>
      </c>
      <c r="BG38" s="28">
        <v>100</v>
      </c>
    </row>
    <row r="39" spans="1:59" x14ac:dyDescent="0.3">
      <c r="A39" s="4">
        <v>335</v>
      </c>
      <c r="B39" s="28">
        <v>100</v>
      </c>
      <c r="D39" s="4">
        <v>335</v>
      </c>
      <c r="E39" s="28">
        <v>100</v>
      </c>
      <c r="G39" s="4">
        <v>335</v>
      </c>
      <c r="H39" s="28">
        <v>100</v>
      </c>
      <c r="J39" s="4">
        <v>335</v>
      </c>
      <c r="K39" s="28">
        <v>100</v>
      </c>
      <c r="M39" s="4">
        <v>335</v>
      </c>
      <c r="N39" s="28">
        <v>100</v>
      </c>
      <c r="P39" s="4">
        <v>335</v>
      </c>
      <c r="Q39" s="28">
        <v>100</v>
      </c>
      <c r="S39" s="4">
        <v>335</v>
      </c>
      <c r="T39" s="28">
        <v>100</v>
      </c>
      <c r="V39" s="4">
        <v>335</v>
      </c>
      <c r="W39" s="28">
        <v>100</v>
      </c>
      <c r="Y39" s="8">
        <v>335</v>
      </c>
      <c r="Z39" s="29">
        <v>95</v>
      </c>
      <c r="AB39" s="4">
        <v>335</v>
      </c>
      <c r="AC39" s="28">
        <v>100</v>
      </c>
      <c r="AE39" s="4">
        <v>335</v>
      </c>
      <c r="AF39" s="28">
        <v>100</v>
      </c>
      <c r="AH39" s="4">
        <v>335</v>
      </c>
      <c r="AI39" s="28">
        <v>100</v>
      </c>
      <c r="AK39" s="8">
        <v>335</v>
      </c>
      <c r="AL39" s="29">
        <v>83</v>
      </c>
      <c r="AN39" s="4">
        <v>335</v>
      </c>
      <c r="AO39" s="28">
        <v>100</v>
      </c>
      <c r="AQ39" s="8">
        <v>335</v>
      </c>
      <c r="AR39" s="29">
        <v>85</v>
      </c>
      <c r="AT39" s="4">
        <v>335</v>
      </c>
      <c r="AU39" s="28">
        <v>100</v>
      </c>
      <c r="AW39" s="4">
        <v>335</v>
      </c>
      <c r="AX39" s="28">
        <v>100</v>
      </c>
      <c r="AZ39" s="4">
        <v>335</v>
      </c>
      <c r="BA39" s="28">
        <v>100</v>
      </c>
      <c r="BC39" s="4">
        <v>335</v>
      </c>
      <c r="BD39" s="28">
        <v>100</v>
      </c>
      <c r="BF39" s="4">
        <v>335</v>
      </c>
      <c r="BG39" s="28">
        <v>100</v>
      </c>
    </row>
    <row r="40" spans="1:59" x14ac:dyDescent="0.3">
      <c r="A40" s="8">
        <v>334</v>
      </c>
      <c r="B40" s="28">
        <v>100</v>
      </c>
      <c r="D40" s="8">
        <v>334</v>
      </c>
      <c r="E40" s="28">
        <v>100</v>
      </c>
      <c r="G40" s="8">
        <v>334</v>
      </c>
      <c r="H40" s="28">
        <v>100</v>
      </c>
      <c r="J40" s="8">
        <v>334</v>
      </c>
      <c r="K40" s="28">
        <v>100</v>
      </c>
      <c r="M40" s="8">
        <v>334</v>
      </c>
      <c r="N40" s="28">
        <v>100</v>
      </c>
      <c r="P40" s="8">
        <v>334</v>
      </c>
      <c r="Q40" s="28">
        <v>100</v>
      </c>
      <c r="S40" s="8">
        <v>334</v>
      </c>
      <c r="T40" s="28">
        <v>100</v>
      </c>
      <c r="V40" s="8">
        <v>334</v>
      </c>
      <c r="W40" s="28">
        <v>100</v>
      </c>
      <c r="Y40" s="8">
        <v>334</v>
      </c>
      <c r="Z40" s="29">
        <v>94</v>
      </c>
      <c r="AB40" s="8">
        <v>334</v>
      </c>
      <c r="AC40" s="28">
        <v>100</v>
      </c>
      <c r="AE40" s="8">
        <v>334</v>
      </c>
      <c r="AF40" s="28">
        <v>100</v>
      </c>
      <c r="AH40" s="8">
        <v>334</v>
      </c>
      <c r="AI40" s="28">
        <v>100</v>
      </c>
      <c r="AK40" s="8">
        <v>334</v>
      </c>
      <c r="AL40" s="29">
        <v>83</v>
      </c>
      <c r="AN40" s="8">
        <v>334</v>
      </c>
      <c r="AO40" s="28">
        <v>100</v>
      </c>
      <c r="AQ40" s="8">
        <v>334</v>
      </c>
      <c r="AR40" s="29">
        <v>85</v>
      </c>
      <c r="AT40" s="8">
        <v>334</v>
      </c>
      <c r="AU40" s="28">
        <v>100</v>
      </c>
      <c r="AW40" s="8">
        <v>334</v>
      </c>
      <c r="AX40" s="28">
        <v>100</v>
      </c>
      <c r="AZ40" s="8">
        <v>334</v>
      </c>
      <c r="BA40" s="28">
        <v>100</v>
      </c>
      <c r="BC40" s="8">
        <v>334</v>
      </c>
      <c r="BD40" s="28">
        <v>100</v>
      </c>
      <c r="BF40" s="8">
        <v>334</v>
      </c>
      <c r="BG40" s="28">
        <v>100</v>
      </c>
    </row>
    <row r="41" spans="1:59" x14ac:dyDescent="0.3">
      <c r="A41" s="4">
        <v>333</v>
      </c>
      <c r="B41" s="28">
        <v>100</v>
      </c>
      <c r="D41" s="4">
        <v>333</v>
      </c>
      <c r="E41" s="28">
        <v>100</v>
      </c>
      <c r="G41" s="4">
        <v>333</v>
      </c>
      <c r="H41" s="28">
        <v>100</v>
      </c>
      <c r="J41" s="4">
        <v>333</v>
      </c>
      <c r="K41" s="28">
        <v>100</v>
      </c>
      <c r="M41" s="4">
        <v>333</v>
      </c>
      <c r="N41" s="28">
        <v>100</v>
      </c>
      <c r="P41" s="4">
        <v>333</v>
      </c>
      <c r="Q41" s="28">
        <v>100</v>
      </c>
      <c r="S41" s="4">
        <v>333</v>
      </c>
      <c r="T41" s="28">
        <v>100</v>
      </c>
      <c r="V41" s="4">
        <v>333</v>
      </c>
      <c r="W41" s="28">
        <v>100</v>
      </c>
      <c r="Y41" s="8">
        <v>333</v>
      </c>
      <c r="Z41" s="29">
        <v>93</v>
      </c>
      <c r="AB41" s="4">
        <v>333</v>
      </c>
      <c r="AC41" s="28">
        <v>100</v>
      </c>
      <c r="AE41" s="4">
        <v>333</v>
      </c>
      <c r="AF41" s="28">
        <v>100</v>
      </c>
      <c r="AH41" s="4">
        <v>333</v>
      </c>
      <c r="AI41" s="28">
        <v>100</v>
      </c>
      <c r="AK41" s="8">
        <v>333</v>
      </c>
      <c r="AL41" s="29">
        <v>83</v>
      </c>
      <c r="AN41" s="4">
        <v>333</v>
      </c>
      <c r="AO41" s="28">
        <v>100</v>
      </c>
      <c r="AQ41" s="8">
        <v>333</v>
      </c>
      <c r="AR41" s="29">
        <v>84</v>
      </c>
      <c r="AT41" s="4">
        <v>333</v>
      </c>
      <c r="AU41" s="28">
        <v>100</v>
      </c>
      <c r="AW41" s="4">
        <v>333</v>
      </c>
      <c r="AX41" s="28">
        <v>100</v>
      </c>
      <c r="AZ41" s="4">
        <v>333</v>
      </c>
      <c r="BA41" s="28">
        <v>100</v>
      </c>
      <c r="BC41" s="4">
        <v>333</v>
      </c>
      <c r="BD41" s="28">
        <v>100</v>
      </c>
      <c r="BF41" s="4">
        <v>333</v>
      </c>
      <c r="BG41" s="28">
        <v>100</v>
      </c>
    </row>
    <row r="42" spans="1:59" x14ac:dyDescent="0.3">
      <c r="A42" s="8">
        <v>332</v>
      </c>
      <c r="B42" s="28">
        <v>100</v>
      </c>
      <c r="D42" s="8">
        <v>332</v>
      </c>
      <c r="E42" s="28">
        <v>100</v>
      </c>
      <c r="G42" s="8">
        <v>332</v>
      </c>
      <c r="H42" s="28">
        <v>100</v>
      </c>
      <c r="J42" s="8">
        <v>332</v>
      </c>
      <c r="K42" s="28">
        <v>100</v>
      </c>
      <c r="M42" s="8">
        <v>332</v>
      </c>
      <c r="N42" s="28">
        <v>100</v>
      </c>
      <c r="P42" s="8">
        <v>332</v>
      </c>
      <c r="Q42" s="28">
        <v>100</v>
      </c>
      <c r="S42" s="8">
        <v>332</v>
      </c>
      <c r="T42" s="28">
        <v>100</v>
      </c>
      <c r="V42" s="8">
        <v>332</v>
      </c>
      <c r="W42" s="28">
        <v>100</v>
      </c>
      <c r="Y42" s="8">
        <v>332</v>
      </c>
      <c r="Z42" s="29">
        <v>92</v>
      </c>
      <c r="AB42" s="8">
        <v>332</v>
      </c>
      <c r="AC42" s="28">
        <v>100</v>
      </c>
      <c r="AE42" s="8">
        <v>332</v>
      </c>
      <c r="AF42" s="28">
        <v>100</v>
      </c>
      <c r="AH42" s="8">
        <v>332</v>
      </c>
      <c r="AI42" s="28">
        <v>100</v>
      </c>
      <c r="AK42" s="8">
        <v>332</v>
      </c>
      <c r="AL42" s="29">
        <v>82</v>
      </c>
      <c r="AN42" s="8">
        <v>332</v>
      </c>
      <c r="AO42" s="28">
        <v>100</v>
      </c>
      <c r="AQ42" s="8">
        <v>332</v>
      </c>
      <c r="AR42" s="29">
        <v>84</v>
      </c>
      <c r="AT42" s="8">
        <v>332</v>
      </c>
      <c r="AU42" s="28">
        <v>100</v>
      </c>
      <c r="AW42" s="8">
        <v>332</v>
      </c>
      <c r="AX42" s="28">
        <v>100</v>
      </c>
      <c r="AZ42" s="8">
        <v>332</v>
      </c>
      <c r="BA42" s="28">
        <v>100</v>
      </c>
      <c r="BC42" s="8">
        <v>332</v>
      </c>
      <c r="BD42" s="28">
        <v>100</v>
      </c>
      <c r="BF42" s="8">
        <v>332</v>
      </c>
      <c r="BG42" s="28">
        <v>100</v>
      </c>
    </row>
    <row r="43" spans="1:59" x14ac:dyDescent="0.3">
      <c r="A43" s="4">
        <v>331</v>
      </c>
      <c r="B43" s="28">
        <v>100</v>
      </c>
      <c r="D43" s="4">
        <v>331</v>
      </c>
      <c r="E43" s="28">
        <v>100</v>
      </c>
      <c r="G43" s="4">
        <v>331</v>
      </c>
      <c r="H43" s="28">
        <v>100</v>
      </c>
      <c r="J43" s="4">
        <v>331</v>
      </c>
      <c r="K43" s="28">
        <v>100</v>
      </c>
      <c r="M43" s="4">
        <v>331</v>
      </c>
      <c r="N43" s="28">
        <v>100</v>
      </c>
      <c r="P43" s="4">
        <v>331</v>
      </c>
      <c r="Q43" s="28">
        <v>100</v>
      </c>
      <c r="S43" s="4">
        <v>331</v>
      </c>
      <c r="T43" s="28">
        <v>100</v>
      </c>
      <c r="V43" s="4">
        <v>331</v>
      </c>
      <c r="W43" s="28">
        <v>100</v>
      </c>
      <c r="Y43" s="8">
        <v>331</v>
      </c>
      <c r="Z43" s="29">
        <v>91</v>
      </c>
      <c r="AB43" s="4">
        <v>331</v>
      </c>
      <c r="AC43" s="28">
        <v>100</v>
      </c>
      <c r="AE43" s="4">
        <v>331</v>
      </c>
      <c r="AF43" s="28">
        <v>100</v>
      </c>
      <c r="AH43" s="4">
        <v>331</v>
      </c>
      <c r="AI43" s="28">
        <v>100</v>
      </c>
      <c r="AK43" s="8">
        <v>331</v>
      </c>
      <c r="AL43" s="29">
        <v>82</v>
      </c>
      <c r="AN43" s="4">
        <v>331</v>
      </c>
      <c r="AO43" s="28">
        <v>100</v>
      </c>
      <c r="AQ43" s="8">
        <v>331</v>
      </c>
      <c r="AR43" s="29">
        <v>84</v>
      </c>
      <c r="AT43" s="4">
        <v>331</v>
      </c>
      <c r="AU43" s="28">
        <v>100</v>
      </c>
      <c r="AW43" s="4">
        <v>331</v>
      </c>
      <c r="AX43" s="28">
        <v>100</v>
      </c>
      <c r="AZ43" s="4">
        <v>331</v>
      </c>
      <c r="BA43" s="28">
        <v>100</v>
      </c>
      <c r="BC43" s="4">
        <v>331</v>
      </c>
      <c r="BD43" s="28">
        <v>100</v>
      </c>
      <c r="BF43" s="4">
        <v>331</v>
      </c>
      <c r="BG43" s="28">
        <v>100</v>
      </c>
    </row>
    <row r="44" spans="1:59" x14ac:dyDescent="0.3">
      <c r="A44" s="8">
        <v>330</v>
      </c>
      <c r="B44" s="28">
        <v>100</v>
      </c>
      <c r="D44" s="8">
        <v>330</v>
      </c>
      <c r="E44" s="28">
        <v>100</v>
      </c>
      <c r="G44" s="8">
        <v>330</v>
      </c>
      <c r="H44" s="28">
        <v>100</v>
      </c>
      <c r="J44" s="8">
        <v>330</v>
      </c>
      <c r="K44" s="28">
        <v>100</v>
      </c>
      <c r="M44" s="8">
        <v>330</v>
      </c>
      <c r="N44" s="28">
        <v>100</v>
      </c>
      <c r="P44" s="8">
        <v>330</v>
      </c>
      <c r="Q44" s="28">
        <v>100</v>
      </c>
      <c r="S44" s="8">
        <v>330</v>
      </c>
      <c r="T44" s="28">
        <v>100</v>
      </c>
      <c r="V44" s="8">
        <v>330</v>
      </c>
      <c r="W44" s="28">
        <v>100</v>
      </c>
      <c r="Y44" s="8">
        <v>330</v>
      </c>
      <c r="Z44" s="29">
        <v>90</v>
      </c>
      <c r="AB44" s="8">
        <v>330</v>
      </c>
      <c r="AC44" s="28">
        <v>100</v>
      </c>
      <c r="AE44" s="8">
        <v>330</v>
      </c>
      <c r="AF44" s="28">
        <v>100</v>
      </c>
      <c r="AH44" s="8">
        <v>330</v>
      </c>
      <c r="AI44" s="28">
        <v>100</v>
      </c>
      <c r="AK44" s="8">
        <v>330</v>
      </c>
      <c r="AL44" s="29">
        <v>82</v>
      </c>
      <c r="AN44" s="8">
        <v>330</v>
      </c>
      <c r="AO44" s="28">
        <v>100</v>
      </c>
      <c r="AQ44" s="8">
        <v>330</v>
      </c>
      <c r="AR44" s="29">
        <v>83</v>
      </c>
      <c r="AT44" s="8">
        <v>330</v>
      </c>
      <c r="AU44" s="28">
        <v>100</v>
      </c>
      <c r="AW44" s="8">
        <v>330</v>
      </c>
      <c r="AX44" s="28">
        <v>100</v>
      </c>
      <c r="AZ44" s="8">
        <v>330</v>
      </c>
      <c r="BA44" s="28">
        <v>100</v>
      </c>
      <c r="BC44" s="8">
        <v>330</v>
      </c>
      <c r="BD44" s="28">
        <v>100</v>
      </c>
      <c r="BF44" s="8">
        <v>330</v>
      </c>
      <c r="BG44" s="28">
        <v>100</v>
      </c>
    </row>
    <row r="45" spans="1:59" x14ac:dyDescent="0.3">
      <c r="A45" s="4">
        <v>329</v>
      </c>
      <c r="B45" s="28">
        <v>100</v>
      </c>
      <c r="D45" s="4">
        <v>329</v>
      </c>
      <c r="E45" s="28">
        <v>100</v>
      </c>
      <c r="G45" s="4">
        <v>329</v>
      </c>
      <c r="H45" s="28">
        <v>100</v>
      </c>
      <c r="J45" s="4">
        <v>329</v>
      </c>
      <c r="K45" s="28">
        <v>100</v>
      </c>
      <c r="M45" s="4">
        <v>329</v>
      </c>
      <c r="N45" s="28">
        <v>100</v>
      </c>
      <c r="P45" s="4">
        <v>329</v>
      </c>
      <c r="Q45" s="28">
        <v>100</v>
      </c>
      <c r="S45" s="4">
        <v>329</v>
      </c>
      <c r="T45" s="28">
        <v>100</v>
      </c>
      <c r="V45" s="4">
        <v>329</v>
      </c>
      <c r="W45" s="28">
        <v>100</v>
      </c>
      <c r="Y45" s="8">
        <v>329</v>
      </c>
      <c r="Z45" s="29">
        <v>89</v>
      </c>
      <c r="AB45" s="4">
        <v>329</v>
      </c>
      <c r="AC45" s="28">
        <v>100</v>
      </c>
      <c r="AE45" s="4">
        <v>329</v>
      </c>
      <c r="AF45" s="28">
        <v>100</v>
      </c>
      <c r="AH45" s="4">
        <v>329</v>
      </c>
      <c r="AI45" s="28">
        <v>100</v>
      </c>
      <c r="AK45" s="8">
        <v>329</v>
      </c>
      <c r="AL45" s="29">
        <v>81</v>
      </c>
      <c r="AN45" s="4">
        <v>329</v>
      </c>
      <c r="AO45" s="28">
        <v>100</v>
      </c>
      <c r="AQ45" s="8">
        <v>329</v>
      </c>
      <c r="AR45" s="29">
        <v>83</v>
      </c>
      <c r="AT45" s="4">
        <v>329</v>
      </c>
      <c r="AU45" s="28">
        <v>100</v>
      </c>
      <c r="AW45" s="4">
        <v>329</v>
      </c>
      <c r="AX45" s="28">
        <v>100</v>
      </c>
      <c r="AZ45" s="4">
        <v>329</v>
      </c>
      <c r="BA45" s="28">
        <v>100</v>
      </c>
      <c r="BC45" s="4">
        <v>329</v>
      </c>
      <c r="BD45" s="28">
        <v>100</v>
      </c>
      <c r="BF45" s="4">
        <v>329</v>
      </c>
      <c r="BG45" s="28">
        <v>100</v>
      </c>
    </row>
    <row r="46" spans="1:59" x14ac:dyDescent="0.3">
      <c r="A46" s="8">
        <v>328</v>
      </c>
      <c r="B46" s="28">
        <v>100</v>
      </c>
      <c r="D46" s="8">
        <v>328</v>
      </c>
      <c r="E46" s="28">
        <v>100</v>
      </c>
      <c r="G46" s="8">
        <v>328</v>
      </c>
      <c r="H46" s="28">
        <v>100</v>
      </c>
      <c r="J46" s="8">
        <v>328</v>
      </c>
      <c r="K46" s="28">
        <v>100</v>
      </c>
      <c r="M46" s="8">
        <v>328</v>
      </c>
      <c r="N46" s="28">
        <v>100</v>
      </c>
      <c r="P46" s="8">
        <v>328</v>
      </c>
      <c r="Q46" s="28">
        <v>100</v>
      </c>
      <c r="S46" s="8">
        <v>328</v>
      </c>
      <c r="T46" s="28">
        <v>100</v>
      </c>
      <c r="V46" s="8">
        <v>328</v>
      </c>
      <c r="W46" s="28">
        <v>100</v>
      </c>
      <c r="Y46" s="8">
        <v>328</v>
      </c>
      <c r="Z46" s="29">
        <v>89</v>
      </c>
      <c r="AB46" s="8">
        <v>328</v>
      </c>
      <c r="AC46" s="28">
        <v>100</v>
      </c>
      <c r="AE46" s="8">
        <v>328</v>
      </c>
      <c r="AF46" s="28">
        <v>100</v>
      </c>
      <c r="AH46" s="8">
        <v>328</v>
      </c>
      <c r="AI46" s="28">
        <v>100</v>
      </c>
      <c r="AK46" s="8">
        <v>328</v>
      </c>
      <c r="AL46" s="29">
        <v>81</v>
      </c>
      <c r="AN46" s="8">
        <v>328</v>
      </c>
      <c r="AO46" s="28">
        <v>100</v>
      </c>
      <c r="AQ46" s="8">
        <v>328</v>
      </c>
      <c r="AR46" s="29">
        <v>83</v>
      </c>
      <c r="AT46" s="8">
        <v>328</v>
      </c>
      <c r="AU46" s="28">
        <v>100</v>
      </c>
      <c r="AW46" s="8">
        <v>328</v>
      </c>
      <c r="AX46" s="28">
        <v>100</v>
      </c>
      <c r="AZ46" s="8">
        <v>328</v>
      </c>
      <c r="BA46" s="28">
        <v>100</v>
      </c>
      <c r="BC46" s="8">
        <v>328</v>
      </c>
      <c r="BD46" s="28">
        <v>100</v>
      </c>
      <c r="BF46" s="8">
        <v>328</v>
      </c>
      <c r="BG46" s="28">
        <v>100</v>
      </c>
    </row>
    <row r="47" spans="1:59" x14ac:dyDescent="0.3">
      <c r="A47" s="4">
        <v>327</v>
      </c>
      <c r="B47" s="28">
        <v>100</v>
      </c>
      <c r="D47" s="4">
        <v>327</v>
      </c>
      <c r="E47" s="28">
        <v>100</v>
      </c>
      <c r="G47" s="4">
        <v>327</v>
      </c>
      <c r="H47" s="28">
        <v>100</v>
      </c>
      <c r="J47" s="4">
        <v>327</v>
      </c>
      <c r="K47" s="28">
        <v>100</v>
      </c>
      <c r="M47" s="4">
        <v>327</v>
      </c>
      <c r="N47" s="28">
        <v>100</v>
      </c>
      <c r="P47" s="4">
        <v>327</v>
      </c>
      <c r="Q47" s="28">
        <v>100</v>
      </c>
      <c r="S47" s="4">
        <v>327</v>
      </c>
      <c r="T47" s="28">
        <v>100</v>
      </c>
      <c r="V47" s="4">
        <v>327</v>
      </c>
      <c r="W47" s="28">
        <v>100</v>
      </c>
      <c r="Y47" s="8">
        <v>327</v>
      </c>
      <c r="Z47" s="29">
        <v>88</v>
      </c>
      <c r="AB47" s="4">
        <v>327</v>
      </c>
      <c r="AC47" s="28">
        <v>100</v>
      </c>
      <c r="AE47" s="4">
        <v>327</v>
      </c>
      <c r="AF47" s="28">
        <v>100</v>
      </c>
      <c r="AH47" s="4">
        <v>327</v>
      </c>
      <c r="AI47" s="28">
        <v>100</v>
      </c>
      <c r="AK47" s="8">
        <v>327</v>
      </c>
      <c r="AL47" s="29">
        <v>81</v>
      </c>
      <c r="AN47" s="4">
        <v>327</v>
      </c>
      <c r="AO47" s="28">
        <v>100</v>
      </c>
      <c r="AQ47" s="8">
        <v>327</v>
      </c>
      <c r="AR47" s="29">
        <v>82</v>
      </c>
      <c r="AT47" s="4">
        <v>327</v>
      </c>
      <c r="AU47" s="28">
        <v>100</v>
      </c>
      <c r="AW47" s="4">
        <v>327</v>
      </c>
      <c r="AX47" s="28">
        <v>100</v>
      </c>
      <c r="AZ47" s="4">
        <v>327</v>
      </c>
      <c r="BA47" s="28">
        <v>100</v>
      </c>
      <c r="BC47" s="4">
        <v>327</v>
      </c>
      <c r="BD47" s="28">
        <v>100</v>
      </c>
      <c r="BF47" s="4">
        <v>327</v>
      </c>
      <c r="BG47" s="28">
        <v>100</v>
      </c>
    </row>
    <row r="48" spans="1:59" x14ac:dyDescent="0.3">
      <c r="A48" s="8">
        <v>326</v>
      </c>
      <c r="B48" s="28">
        <v>100</v>
      </c>
      <c r="D48" s="8">
        <v>326</v>
      </c>
      <c r="E48" s="28">
        <v>100</v>
      </c>
      <c r="G48" s="8">
        <v>326</v>
      </c>
      <c r="H48" s="28">
        <v>100</v>
      </c>
      <c r="J48" s="8">
        <v>326</v>
      </c>
      <c r="K48" s="28">
        <v>100</v>
      </c>
      <c r="M48" s="8">
        <v>326</v>
      </c>
      <c r="N48" s="28">
        <v>100</v>
      </c>
      <c r="P48" s="8">
        <v>326</v>
      </c>
      <c r="Q48" s="28">
        <v>100</v>
      </c>
      <c r="S48" s="8">
        <v>326</v>
      </c>
      <c r="T48" s="28">
        <v>100</v>
      </c>
      <c r="V48" s="8">
        <v>326</v>
      </c>
      <c r="W48" s="28">
        <v>100</v>
      </c>
      <c r="Y48" s="8">
        <v>326</v>
      </c>
      <c r="Z48" s="29">
        <v>88</v>
      </c>
      <c r="AB48" s="8">
        <v>326</v>
      </c>
      <c r="AC48" s="28">
        <v>100</v>
      </c>
      <c r="AE48" s="8">
        <v>326</v>
      </c>
      <c r="AF48" s="28">
        <v>100</v>
      </c>
      <c r="AH48" s="8">
        <v>326</v>
      </c>
      <c r="AI48" s="28">
        <v>100</v>
      </c>
      <c r="AK48" s="8">
        <v>326</v>
      </c>
      <c r="AL48" s="29">
        <v>80</v>
      </c>
      <c r="AN48" s="8">
        <v>326</v>
      </c>
      <c r="AO48" s="28">
        <v>100</v>
      </c>
      <c r="AQ48" s="8">
        <v>326</v>
      </c>
      <c r="AR48" s="29">
        <v>82</v>
      </c>
      <c r="AT48" s="8">
        <v>326</v>
      </c>
      <c r="AU48" s="28">
        <v>100</v>
      </c>
      <c r="AW48" s="8">
        <v>326</v>
      </c>
      <c r="AX48" s="28">
        <v>100</v>
      </c>
      <c r="AZ48" s="8">
        <v>326</v>
      </c>
      <c r="BA48" s="28">
        <v>100</v>
      </c>
      <c r="BC48" s="8">
        <v>326</v>
      </c>
      <c r="BD48" s="28">
        <v>100</v>
      </c>
      <c r="BF48" s="8">
        <v>326</v>
      </c>
      <c r="BG48" s="28">
        <v>100</v>
      </c>
    </row>
    <row r="49" spans="1:59" x14ac:dyDescent="0.3">
      <c r="A49" s="4">
        <v>325</v>
      </c>
      <c r="B49" s="28">
        <v>100</v>
      </c>
      <c r="D49" s="4">
        <v>325</v>
      </c>
      <c r="E49" s="28">
        <v>100</v>
      </c>
      <c r="G49" s="4">
        <v>325</v>
      </c>
      <c r="H49" s="28">
        <v>100</v>
      </c>
      <c r="J49" s="4">
        <v>325</v>
      </c>
      <c r="K49" s="28">
        <v>100</v>
      </c>
      <c r="M49" s="4">
        <v>325</v>
      </c>
      <c r="N49" s="28">
        <v>100</v>
      </c>
      <c r="P49" s="4">
        <v>325</v>
      </c>
      <c r="Q49" s="28">
        <v>100</v>
      </c>
      <c r="S49" s="4">
        <v>325</v>
      </c>
      <c r="T49" s="28">
        <v>100</v>
      </c>
      <c r="V49" s="4">
        <v>325</v>
      </c>
      <c r="W49" s="28">
        <v>100</v>
      </c>
      <c r="Y49" s="8">
        <v>325</v>
      </c>
      <c r="Z49" s="29">
        <v>87</v>
      </c>
      <c r="AB49" s="4">
        <v>325</v>
      </c>
      <c r="AC49" s="28">
        <v>100</v>
      </c>
      <c r="AE49" s="4">
        <v>325</v>
      </c>
      <c r="AF49" s="28">
        <v>100</v>
      </c>
      <c r="AH49" s="4">
        <v>325</v>
      </c>
      <c r="AI49" s="28">
        <v>100</v>
      </c>
      <c r="AK49" s="8">
        <v>325</v>
      </c>
      <c r="AL49" s="29">
        <v>80</v>
      </c>
      <c r="AN49" s="4">
        <v>325</v>
      </c>
      <c r="AO49" s="28">
        <v>100</v>
      </c>
      <c r="AQ49" s="8">
        <v>325</v>
      </c>
      <c r="AR49" s="29">
        <v>82</v>
      </c>
      <c r="AT49" s="4">
        <v>325</v>
      </c>
      <c r="AU49" s="28">
        <v>100</v>
      </c>
      <c r="AW49" s="4">
        <v>325</v>
      </c>
      <c r="AX49" s="28">
        <v>100</v>
      </c>
      <c r="AZ49" s="4">
        <v>325</v>
      </c>
      <c r="BA49" s="28">
        <v>100</v>
      </c>
      <c r="BC49" s="4">
        <v>325</v>
      </c>
      <c r="BD49" s="28">
        <v>100</v>
      </c>
      <c r="BF49" s="4">
        <v>325</v>
      </c>
      <c r="BG49" s="28">
        <v>100</v>
      </c>
    </row>
    <row r="50" spans="1:59" x14ac:dyDescent="0.3">
      <c r="A50" s="8">
        <v>324</v>
      </c>
      <c r="B50" s="28">
        <v>100</v>
      </c>
      <c r="D50" s="8">
        <v>324</v>
      </c>
      <c r="E50" s="28">
        <v>100</v>
      </c>
      <c r="G50" s="8">
        <v>324</v>
      </c>
      <c r="H50" s="28">
        <v>100</v>
      </c>
      <c r="J50" s="8">
        <v>324</v>
      </c>
      <c r="K50" s="28">
        <v>100</v>
      </c>
      <c r="M50" s="8">
        <v>324</v>
      </c>
      <c r="N50" s="28">
        <v>100</v>
      </c>
      <c r="P50" s="8">
        <v>324</v>
      </c>
      <c r="Q50" s="28">
        <v>100</v>
      </c>
      <c r="S50" s="8">
        <v>324</v>
      </c>
      <c r="T50" s="28">
        <v>100</v>
      </c>
      <c r="V50" s="8">
        <v>324</v>
      </c>
      <c r="W50" s="28">
        <v>100</v>
      </c>
      <c r="Y50" s="8">
        <v>324</v>
      </c>
      <c r="Z50" s="29">
        <v>87</v>
      </c>
      <c r="AB50" s="8">
        <v>324</v>
      </c>
      <c r="AC50" s="28">
        <v>100</v>
      </c>
      <c r="AE50" s="8">
        <v>324</v>
      </c>
      <c r="AF50" s="28">
        <v>100</v>
      </c>
      <c r="AH50" s="8">
        <v>324</v>
      </c>
      <c r="AI50" s="28">
        <v>100</v>
      </c>
      <c r="AK50" s="8">
        <v>324</v>
      </c>
      <c r="AL50" s="29">
        <v>80</v>
      </c>
      <c r="AN50" s="8">
        <v>324</v>
      </c>
      <c r="AO50" s="28">
        <v>100</v>
      </c>
      <c r="AQ50" s="8">
        <v>324</v>
      </c>
      <c r="AR50" s="29">
        <v>81</v>
      </c>
      <c r="AT50" s="8">
        <v>324</v>
      </c>
      <c r="AU50" s="28">
        <v>100</v>
      </c>
      <c r="AW50" s="8">
        <v>324</v>
      </c>
      <c r="AX50" s="28">
        <v>100</v>
      </c>
      <c r="AZ50" s="8">
        <v>324</v>
      </c>
      <c r="BA50" s="28">
        <v>100</v>
      </c>
      <c r="BC50" s="8">
        <v>324</v>
      </c>
      <c r="BD50" s="28">
        <v>100</v>
      </c>
      <c r="BF50" s="8">
        <v>324</v>
      </c>
      <c r="BG50" s="28">
        <v>100</v>
      </c>
    </row>
    <row r="51" spans="1:59" x14ac:dyDescent="0.3">
      <c r="A51" s="4">
        <v>323</v>
      </c>
      <c r="B51" s="28">
        <v>100</v>
      </c>
      <c r="D51" s="4">
        <v>323</v>
      </c>
      <c r="E51" s="28">
        <v>100</v>
      </c>
      <c r="G51" s="4">
        <v>323</v>
      </c>
      <c r="H51" s="28">
        <v>100</v>
      </c>
      <c r="J51" s="4">
        <v>323</v>
      </c>
      <c r="K51" s="28">
        <v>100</v>
      </c>
      <c r="M51" s="4">
        <v>323</v>
      </c>
      <c r="N51" s="28">
        <v>100</v>
      </c>
      <c r="P51" s="4">
        <v>323</v>
      </c>
      <c r="Q51" s="28">
        <v>100</v>
      </c>
      <c r="S51" s="4">
        <v>323</v>
      </c>
      <c r="T51" s="28">
        <v>100</v>
      </c>
      <c r="V51" s="4">
        <v>323</v>
      </c>
      <c r="W51" s="28">
        <v>100</v>
      </c>
      <c r="Y51" s="8">
        <v>323</v>
      </c>
      <c r="Z51" s="29">
        <v>86</v>
      </c>
      <c r="AB51" s="4">
        <v>323</v>
      </c>
      <c r="AC51" s="28">
        <v>100</v>
      </c>
      <c r="AE51" s="4">
        <v>323</v>
      </c>
      <c r="AF51" s="28">
        <v>100</v>
      </c>
      <c r="AH51" s="4">
        <v>323</v>
      </c>
      <c r="AI51" s="28">
        <v>100</v>
      </c>
      <c r="AK51" s="8">
        <v>323</v>
      </c>
      <c r="AL51" s="29">
        <v>79</v>
      </c>
      <c r="AN51" s="4">
        <v>323</v>
      </c>
      <c r="AO51" s="28">
        <v>100</v>
      </c>
      <c r="AQ51" s="8">
        <v>323</v>
      </c>
      <c r="AR51" s="29">
        <v>81</v>
      </c>
      <c r="AT51" s="4">
        <v>323</v>
      </c>
      <c r="AU51" s="28">
        <v>100</v>
      </c>
      <c r="AW51" s="4">
        <v>323</v>
      </c>
      <c r="AX51" s="28">
        <v>100</v>
      </c>
      <c r="AZ51" s="4">
        <v>323</v>
      </c>
      <c r="BA51" s="28">
        <v>100</v>
      </c>
      <c r="BC51" s="4">
        <v>323</v>
      </c>
      <c r="BD51" s="28">
        <v>100</v>
      </c>
      <c r="BF51" s="4">
        <v>323</v>
      </c>
      <c r="BG51" s="28">
        <v>100</v>
      </c>
    </row>
    <row r="52" spans="1:59" x14ac:dyDescent="0.3">
      <c r="A52" s="8">
        <v>322</v>
      </c>
      <c r="B52" s="28">
        <v>100</v>
      </c>
      <c r="D52" s="8">
        <v>322</v>
      </c>
      <c r="E52" s="28">
        <v>100</v>
      </c>
      <c r="G52" s="8">
        <v>322</v>
      </c>
      <c r="H52" s="28">
        <v>100</v>
      </c>
      <c r="J52" s="8">
        <v>322</v>
      </c>
      <c r="K52" s="28">
        <v>100</v>
      </c>
      <c r="M52" s="8">
        <v>322</v>
      </c>
      <c r="N52" s="28">
        <v>100</v>
      </c>
      <c r="P52" s="8">
        <v>322</v>
      </c>
      <c r="Q52" s="28">
        <v>100</v>
      </c>
      <c r="S52" s="8">
        <v>322</v>
      </c>
      <c r="T52" s="28">
        <v>100</v>
      </c>
      <c r="V52" s="8">
        <v>322</v>
      </c>
      <c r="W52" s="28">
        <v>100</v>
      </c>
      <c r="Y52" s="8">
        <v>322</v>
      </c>
      <c r="Z52" s="29">
        <v>86</v>
      </c>
      <c r="AB52" s="8">
        <v>322</v>
      </c>
      <c r="AC52" s="28">
        <v>100</v>
      </c>
      <c r="AE52" s="8">
        <v>322</v>
      </c>
      <c r="AF52" s="28">
        <v>100</v>
      </c>
      <c r="AH52" s="8">
        <v>322</v>
      </c>
      <c r="AI52" s="28">
        <v>100</v>
      </c>
      <c r="AK52" s="8">
        <v>322</v>
      </c>
      <c r="AL52" s="29">
        <v>79</v>
      </c>
      <c r="AN52" s="8">
        <v>322</v>
      </c>
      <c r="AO52" s="28">
        <v>100</v>
      </c>
      <c r="AQ52" s="8">
        <v>322</v>
      </c>
      <c r="AR52" s="29">
        <v>81</v>
      </c>
      <c r="AT52" s="8">
        <v>322</v>
      </c>
      <c r="AU52" s="28">
        <v>100</v>
      </c>
      <c r="AW52" s="8">
        <v>322</v>
      </c>
      <c r="AX52" s="28">
        <v>100</v>
      </c>
      <c r="AZ52" s="8">
        <v>322</v>
      </c>
      <c r="BA52" s="28">
        <v>100</v>
      </c>
      <c r="BC52" s="8">
        <v>322</v>
      </c>
      <c r="BD52" s="28">
        <v>100</v>
      </c>
      <c r="BF52" s="8">
        <v>322</v>
      </c>
      <c r="BG52" s="28">
        <v>100</v>
      </c>
    </row>
    <row r="53" spans="1:59" x14ac:dyDescent="0.3">
      <c r="A53" s="4">
        <v>321</v>
      </c>
      <c r="B53" s="28">
        <v>100</v>
      </c>
      <c r="D53" s="4">
        <v>321</v>
      </c>
      <c r="E53" s="28">
        <v>100</v>
      </c>
      <c r="G53" s="4">
        <v>321</v>
      </c>
      <c r="H53" s="28">
        <v>100</v>
      </c>
      <c r="J53" s="4">
        <v>321</v>
      </c>
      <c r="K53" s="28">
        <v>100</v>
      </c>
      <c r="M53" s="4">
        <v>321</v>
      </c>
      <c r="N53" s="28">
        <v>100</v>
      </c>
      <c r="P53" s="4">
        <v>321</v>
      </c>
      <c r="Q53" s="28">
        <v>100</v>
      </c>
      <c r="S53" s="4">
        <v>321</v>
      </c>
      <c r="T53" s="28">
        <v>100</v>
      </c>
      <c r="V53" s="4">
        <v>321</v>
      </c>
      <c r="W53" s="28">
        <v>100</v>
      </c>
      <c r="Y53" s="8">
        <v>321</v>
      </c>
      <c r="Z53" s="29">
        <v>85</v>
      </c>
      <c r="AB53" s="4">
        <v>321</v>
      </c>
      <c r="AC53" s="28">
        <v>100</v>
      </c>
      <c r="AE53" s="4">
        <v>321</v>
      </c>
      <c r="AF53" s="28">
        <v>100</v>
      </c>
      <c r="AH53" s="4">
        <v>321</v>
      </c>
      <c r="AI53" s="28">
        <v>100</v>
      </c>
      <c r="AK53" s="8">
        <v>321</v>
      </c>
      <c r="AL53" s="29">
        <v>79</v>
      </c>
      <c r="AN53" s="4">
        <v>321</v>
      </c>
      <c r="AO53" s="28">
        <v>100</v>
      </c>
      <c r="AQ53" s="8">
        <v>321</v>
      </c>
      <c r="AR53" s="29">
        <v>80</v>
      </c>
      <c r="AT53" s="4">
        <v>321</v>
      </c>
      <c r="AU53" s="28">
        <v>100</v>
      </c>
      <c r="AW53" s="35">
        <v>321</v>
      </c>
      <c r="AX53" s="28">
        <v>100</v>
      </c>
      <c r="AZ53" s="4">
        <v>321</v>
      </c>
      <c r="BA53" s="28">
        <v>100</v>
      </c>
      <c r="BC53" s="4">
        <v>321</v>
      </c>
      <c r="BD53" s="28">
        <v>100</v>
      </c>
      <c r="BF53" s="4">
        <v>321</v>
      </c>
      <c r="BG53" s="28">
        <v>100</v>
      </c>
    </row>
    <row r="54" spans="1:59" x14ac:dyDescent="0.3">
      <c r="A54" s="8">
        <v>320</v>
      </c>
      <c r="B54" s="28">
        <v>100</v>
      </c>
      <c r="D54" s="8">
        <v>320</v>
      </c>
      <c r="E54" s="28">
        <v>100</v>
      </c>
      <c r="G54" s="8">
        <v>320</v>
      </c>
      <c r="H54" s="28">
        <v>100</v>
      </c>
      <c r="J54" s="8">
        <v>320</v>
      </c>
      <c r="K54" s="28">
        <v>100</v>
      </c>
      <c r="M54" s="8">
        <v>320</v>
      </c>
      <c r="N54" s="28">
        <v>100</v>
      </c>
      <c r="P54" s="8">
        <v>320</v>
      </c>
      <c r="Q54" s="28">
        <v>100</v>
      </c>
      <c r="S54" s="8">
        <v>320</v>
      </c>
      <c r="T54" s="28">
        <v>100</v>
      </c>
      <c r="V54" s="8">
        <v>320</v>
      </c>
      <c r="W54" s="28">
        <v>100</v>
      </c>
      <c r="Y54" s="8">
        <v>320</v>
      </c>
      <c r="Z54" s="29">
        <v>85</v>
      </c>
      <c r="AB54" s="8">
        <v>320</v>
      </c>
      <c r="AC54" s="28">
        <v>100</v>
      </c>
      <c r="AE54" s="4">
        <v>320</v>
      </c>
      <c r="AF54" s="28">
        <v>100</v>
      </c>
      <c r="AH54" s="8">
        <v>320</v>
      </c>
      <c r="AI54" s="28">
        <v>100</v>
      </c>
      <c r="AK54" s="8">
        <v>320</v>
      </c>
      <c r="AL54" s="29">
        <v>78</v>
      </c>
      <c r="AN54" s="8">
        <v>320</v>
      </c>
      <c r="AO54" s="28">
        <v>100</v>
      </c>
      <c r="AQ54" s="8">
        <v>320</v>
      </c>
      <c r="AR54" s="29">
        <v>80</v>
      </c>
      <c r="AT54" s="8">
        <v>320</v>
      </c>
      <c r="AU54" s="28">
        <v>100</v>
      </c>
      <c r="AW54" s="8">
        <v>320</v>
      </c>
      <c r="AX54" s="29">
        <v>99</v>
      </c>
      <c r="AZ54" s="8">
        <v>320</v>
      </c>
      <c r="BA54" s="28">
        <v>100</v>
      </c>
      <c r="BC54" s="8">
        <v>320</v>
      </c>
      <c r="BD54" s="28">
        <v>100</v>
      </c>
      <c r="BF54" s="8">
        <v>320</v>
      </c>
      <c r="BG54" s="28">
        <v>100</v>
      </c>
    </row>
    <row r="55" spans="1:59" x14ac:dyDescent="0.3">
      <c r="A55" s="4">
        <v>319</v>
      </c>
      <c r="B55" s="28">
        <v>100</v>
      </c>
      <c r="D55" s="4">
        <v>319</v>
      </c>
      <c r="E55" s="28">
        <v>100</v>
      </c>
      <c r="G55" s="4">
        <v>319</v>
      </c>
      <c r="H55" s="28">
        <v>100</v>
      </c>
      <c r="J55" s="4">
        <v>319</v>
      </c>
      <c r="K55" s="28">
        <v>100</v>
      </c>
      <c r="M55" s="4">
        <v>319</v>
      </c>
      <c r="N55" s="28">
        <v>100</v>
      </c>
      <c r="P55" s="4">
        <v>319</v>
      </c>
      <c r="Q55" s="28">
        <v>100</v>
      </c>
      <c r="S55" s="4">
        <v>319</v>
      </c>
      <c r="T55" s="28">
        <v>100</v>
      </c>
      <c r="V55" s="4">
        <v>319</v>
      </c>
      <c r="W55" s="28">
        <v>100</v>
      </c>
      <c r="Y55" s="8">
        <v>319</v>
      </c>
      <c r="Z55" s="29">
        <v>84</v>
      </c>
      <c r="AB55" s="4">
        <v>319</v>
      </c>
      <c r="AC55" s="28">
        <v>100</v>
      </c>
      <c r="AE55" s="4">
        <v>319</v>
      </c>
      <c r="AF55" s="29">
        <v>99</v>
      </c>
      <c r="AH55" s="4">
        <v>319</v>
      </c>
      <c r="AI55" s="28">
        <v>100</v>
      </c>
      <c r="AK55" s="8">
        <v>319</v>
      </c>
      <c r="AL55" s="29">
        <v>78</v>
      </c>
      <c r="AN55" s="4">
        <v>319</v>
      </c>
      <c r="AO55" s="28">
        <v>100</v>
      </c>
      <c r="AQ55" s="8">
        <v>319</v>
      </c>
      <c r="AR55" s="29">
        <v>80</v>
      </c>
      <c r="AT55" s="4">
        <v>319</v>
      </c>
      <c r="AU55" s="28">
        <v>100</v>
      </c>
      <c r="AW55" s="8">
        <v>319</v>
      </c>
      <c r="AX55" s="29">
        <v>98</v>
      </c>
      <c r="AZ55" s="4">
        <v>319</v>
      </c>
      <c r="BA55" s="28">
        <v>100</v>
      </c>
      <c r="BC55" s="4">
        <v>319</v>
      </c>
      <c r="BD55" s="28">
        <v>100</v>
      </c>
      <c r="BF55" s="4">
        <v>319</v>
      </c>
      <c r="BG55" s="28">
        <v>100</v>
      </c>
    </row>
    <row r="56" spans="1:59" x14ac:dyDescent="0.3">
      <c r="A56" s="8">
        <v>318</v>
      </c>
      <c r="B56" s="28">
        <v>100</v>
      </c>
      <c r="D56" s="8">
        <v>318</v>
      </c>
      <c r="E56" s="28">
        <v>100</v>
      </c>
      <c r="G56" s="8">
        <v>318</v>
      </c>
      <c r="H56" s="28">
        <v>100</v>
      </c>
      <c r="J56" s="8">
        <v>318</v>
      </c>
      <c r="K56" s="28">
        <v>100</v>
      </c>
      <c r="M56" s="8">
        <v>318</v>
      </c>
      <c r="N56" s="28">
        <v>100</v>
      </c>
      <c r="P56" s="8">
        <v>318</v>
      </c>
      <c r="Q56" s="28">
        <v>100</v>
      </c>
      <c r="S56" s="8">
        <v>318</v>
      </c>
      <c r="T56" s="28">
        <v>100</v>
      </c>
      <c r="V56" s="8">
        <v>318</v>
      </c>
      <c r="W56" s="28">
        <v>100</v>
      </c>
      <c r="Y56" s="8">
        <v>318</v>
      </c>
      <c r="Z56" s="29">
        <v>84</v>
      </c>
      <c r="AB56" s="8">
        <v>318</v>
      </c>
      <c r="AC56" s="28">
        <v>100</v>
      </c>
      <c r="AE56" s="4">
        <v>318</v>
      </c>
      <c r="AF56" s="29">
        <v>99</v>
      </c>
      <c r="AH56" s="8">
        <v>318</v>
      </c>
      <c r="AI56" s="28">
        <v>100</v>
      </c>
      <c r="AK56" s="8">
        <v>318</v>
      </c>
      <c r="AL56" s="29">
        <v>78</v>
      </c>
      <c r="AN56" s="8">
        <v>318</v>
      </c>
      <c r="AO56" s="28">
        <v>100</v>
      </c>
      <c r="AQ56" s="8">
        <v>318</v>
      </c>
      <c r="AR56" s="29">
        <v>79</v>
      </c>
      <c r="AT56" s="8">
        <v>318</v>
      </c>
      <c r="AU56" s="28">
        <v>100</v>
      </c>
      <c r="AW56" s="8">
        <v>318</v>
      </c>
      <c r="AX56" s="29">
        <v>97</v>
      </c>
      <c r="AZ56" s="8">
        <v>318</v>
      </c>
      <c r="BA56" s="28">
        <v>100</v>
      </c>
      <c r="BC56" s="8">
        <v>318</v>
      </c>
      <c r="BD56" s="28">
        <v>100</v>
      </c>
      <c r="BF56" s="8">
        <v>318</v>
      </c>
      <c r="BG56" s="28">
        <v>100</v>
      </c>
    </row>
    <row r="57" spans="1:59" x14ac:dyDescent="0.3">
      <c r="A57" s="4">
        <v>317</v>
      </c>
      <c r="B57" s="28">
        <v>100</v>
      </c>
      <c r="D57" s="4">
        <v>317</v>
      </c>
      <c r="E57" s="28">
        <v>100</v>
      </c>
      <c r="G57" s="4">
        <v>317</v>
      </c>
      <c r="H57" s="28">
        <v>100</v>
      </c>
      <c r="J57" s="4">
        <v>317</v>
      </c>
      <c r="K57" s="28">
        <v>100</v>
      </c>
      <c r="M57" s="4">
        <v>317</v>
      </c>
      <c r="N57" s="28">
        <v>100</v>
      </c>
      <c r="P57" s="4">
        <v>317</v>
      </c>
      <c r="Q57" s="28">
        <v>100</v>
      </c>
      <c r="S57" s="4">
        <v>317</v>
      </c>
      <c r="T57" s="28">
        <v>100</v>
      </c>
      <c r="V57" s="4">
        <v>317</v>
      </c>
      <c r="W57" s="28">
        <v>100</v>
      </c>
      <c r="Y57" s="8">
        <v>317</v>
      </c>
      <c r="Z57" s="29">
        <v>83</v>
      </c>
      <c r="AB57" s="4">
        <v>317</v>
      </c>
      <c r="AC57" s="28">
        <v>100</v>
      </c>
      <c r="AE57" s="4">
        <v>317</v>
      </c>
      <c r="AF57" s="29">
        <v>99</v>
      </c>
      <c r="AH57" s="4">
        <v>317</v>
      </c>
      <c r="AI57" s="28">
        <v>100</v>
      </c>
      <c r="AK57" s="8">
        <v>317</v>
      </c>
      <c r="AL57" s="29">
        <v>77</v>
      </c>
      <c r="AN57" s="4">
        <v>317</v>
      </c>
      <c r="AO57" s="28">
        <v>100</v>
      </c>
      <c r="AQ57" s="8">
        <v>317</v>
      </c>
      <c r="AR57" s="29">
        <v>79</v>
      </c>
      <c r="AT57" s="4">
        <v>317</v>
      </c>
      <c r="AU57" s="28">
        <v>100</v>
      </c>
      <c r="AW57" s="8">
        <v>317</v>
      </c>
      <c r="AX57" s="29">
        <v>96</v>
      </c>
      <c r="AZ57" s="4">
        <v>317</v>
      </c>
      <c r="BA57" s="28">
        <v>100</v>
      </c>
      <c r="BC57" s="4">
        <v>317</v>
      </c>
      <c r="BD57" s="28">
        <v>100</v>
      </c>
      <c r="BF57" s="4">
        <v>317</v>
      </c>
      <c r="BG57" s="28">
        <v>100</v>
      </c>
    </row>
    <row r="58" spans="1:59" x14ac:dyDescent="0.3">
      <c r="A58" s="8">
        <v>316</v>
      </c>
      <c r="B58" s="28">
        <v>100</v>
      </c>
      <c r="D58" s="8">
        <v>316</v>
      </c>
      <c r="E58" s="28">
        <v>100</v>
      </c>
      <c r="G58" s="8">
        <v>316</v>
      </c>
      <c r="H58" s="28">
        <v>100</v>
      </c>
      <c r="J58" s="8">
        <v>316</v>
      </c>
      <c r="K58" s="28">
        <v>100</v>
      </c>
      <c r="M58" s="8">
        <v>316</v>
      </c>
      <c r="N58" s="28">
        <v>100</v>
      </c>
      <c r="P58" s="8">
        <v>316</v>
      </c>
      <c r="Q58" s="28">
        <v>100</v>
      </c>
      <c r="S58" s="8">
        <v>316</v>
      </c>
      <c r="T58" s="29">
        <v>99</v>
      </c>
      <c r="V58" s="8">
        <v>316</v>
      </c>
      <c r="W58" s="28">
        <v>100</v>
      </c>
      <c r="Y58" s="8">
        <v>316</v>
      </c>
      <c r="Z58" s="29">
        <v>83</v>
      </c>
      <c r="AB58" s="8">
        <v>316</v>
      </c>
      <c r="AC58" s="28">
        <v>100</v>
      </c>
      <c r="AE58" s="4">
        <v>316</v>
      </c>
      <c r="AF58" s="29">
        <v>99</v>
      </c>
      <c r="AH58" s="8">
        <v>316</v>
      </c>
      <c r="AI58" s="28">
        <v>100</v>
      </c>
      <c r="AK58" s="8">
        <v>316</v>
      </c>
      <c r="AL58" s="29">
        <v>77</v>
      </c>
      <c r="AN58" s="8">
        <v>316</v>
      </c>
      <c r="AO58" s="28">
        <v>100</v>
      </c>
      <c r="AQ58" s="8">
        <v>316</v>
      </c>
      <c r="AR58" s="29">
        <v>79</v>
      </c>
      <c r="AT58" s="8">
        <v>316</v>
      </c>
      <c r="AU58" s="28">
        <v>100</v>
      </c>
      <c r="AW58" s="8">
        <v>316</v>
      </c>
      <c r="AX58" s="29">
        <v>95</v>
      </c>
      <c r="AZ58" s="8">
        <v>316</v>
      </c>
      <c r="BA58" s="28">
        <v>100</v>
      </c>
      <c r="BC58" s="4">
        <v>316</v>
      </c>
      <c r="BD58" s="28">
        <v>100</v>
      </c>
      <c r="BF58" s="8">
        <v>316</v>
      </c>
      <c r="BG58" s="28">
        <v>100</v>
      </c>
    </row>
    <row r="59" spans="1:59" x14ac:dyDescent="0.3">
      <c r="A59" s="4">
        <v>315</v>
      </c>
      <c r="B59" s="28">
        <v>100</v>
      </c>
      <c r="D59" s="4">
        <v>315</v>
      </c>
      <c r="E59" s="28">
        <v>100</v>
      </c>
      <c r="G59" s="4">
        <v>315</v>
      </c>
      <c r="H59" s="28">
        <v>100</v>
      </c>
      <c r="J59" s="4">
        <v>315</v>
      </c>
      <c r="K59" s="28">
        <v>100</v>
      </c>
      <c r="M59" s="4">
        <v>315</v>
      </c>
      <c r="N59" s="28">
        <v>100</v>
      </c>
      <c r="P59" s="4">
        <v>315</v>
      </c>
      <c r="Q59" s="28">
        <v>100</v>
      </c>
      <c r="S59" s="4">
        <v>315</v>
      </c>
      <c r="T59" s="29">
        <v>99</v>
      </c>
      <c r="V59" s="4">
        <v>315</v>
      </c>
      <c r="W59" s="28">
        <v>100</v>
      </c>
      <c r="Y59" s="8">
        <v>315</v>
      </c>
      <c r="Z59" s="29">
        <v>82</v>
      </c>
      <c r="AB59" s="4">
        <v>315</v>
      </c>
      <c r="AC59" s="28">
        <v>100</v>
      </c>
      <c r="AE59" s="4">
        <v>315</v>
      </c>
      <c r="AF59" s="29">
        <v>99</v>
      </c>
      <c r="AH59" s="4">
        <v>315</v>
      </c>
      <c r="AI59" s="28">
        <v>100</v>
      </c>
      <c r="AK59" s="8">
        <v>315</v>
      </c>
      <c r="AL59" s="29">
        <v>77</v>
      </c>
      <c r="AN59" s="4">
        <v>315</v>
      </c>
      <c r="AO59" s="28">
        <v>100</v>
      </c>
      <c r="AQ59" s="8">
        <v>315</v>
      </c>
      <c r="AR59" s="29">
        <v>78</v>
      </c>
      <c r="AT59" s="4">
        <v>315</v>
      </c>
      <c r="AU59" s="28">
        <v>100</v>
      </c>
      <c r="AW59" s="8">
        <v>315</v>
      </c>
      <c r="AX59" s="29">
        <v>94</v>
      </c>
      <c r="AZ59" s="4">
        <v>315</v>
      </c>
      <c r="BA59" s="28">
        <v>100</v>
      </c>
      <c r="BC59" s="4">
        <v>315</v>
      </c>
      <c r="BD59" s="29">
        <v>99</v>
      </c>
      <c r="BF59" s="4">
        <v>315</v>
      </c>
      <c r="BG59" s="28">
        <v>100</v>
      </c>
    </row>
    <row r="60" spans="1:59" x14ac:dyDescent="0.3">
      <c r="A60" s="8">
        <v>314</v>
      </c>
      <c r="B60" s="28">
        <v>100</v>
      </c>
      <c r="D60" s="8">
        <v>314</v>
      </c>
      <c r="E60" s="28">
        <v>100</v>
      </c>
      <c r="G60" s="8">
        <v>314</v>
      </c>
      <c r="H60" s="28">
        <v>100</v>
      </c>
      <c r="J60" s="8">
        <v>314</v>
      </c>
      <c r="K60" s="28">
        <v>100</v>
      </c>
      <c r="M60" s="8">
        <v>314</v>
      </c>
      <c r="N60" s="28">
        <v>100</v>
      </c>
      <c r="P60" s="8">
        <v>314</v>
      </c>
      <c r="Q60" s="28">
        <v>100</v>
      </c>
      <c r="S60" s="8">
        <v>314</v>
      </c>
      <c r="T60" s="29">
        <v>98</v>
      </c>
      <c r="V60" s="8">
        <v>314</v>
      </c>
      <c r="W60" s="28">
        <v>100</v>
      </c>
      <c r="Y60" s="8">
        <v>314</v>
      </c>
      <c r="Z60" s="29">
        <v>82</v>
      </c>
      <c r="AB60" s="8">
        <v>314</v>
      </c>
      <c r="AC60" s="28">
        <v>100</v>
      </c>
      <c r="AE60" s="4">
        <v>314</v>
      </c>
      <c r="AF60" s="29">
        <v>98</v>
      </c>
      <c r="AH60" s="8">
        <v>314</v>
      </c>
      <c r="AI60" s="28">
        <v>100</v>
      </c>
      <c r="AK60" s="8">
        <v>314</v>
      </c>
      <c r="AL60" s="29">
        <v>76</v>
      </c>
      <c r="AN60" s="8">
        <v>314</v>
      </c>
      <c r="AO60" s="28">
        <v>100</v>
      </c>
      <c r="AQ60" s="8">
        <v>314</v>
      </c>
      <c r="AR60" s="29">
        <v>78</v>
      </c>
      <c r="AT60" s="8">
        <v>314</v>
      </c>
      <c r="AU60" s="28">
        <v>100</v>
      </c>
      <c r="AW60" s="8">
        <v>314</v>
      </c>
      <c r="AX60" s="29">
        <v>93</v>
      </c>
      <c r="AZ60" s="8">
        <v>314</v>
      </c>
      <c r="BA60" s="28">
        <v>100</v>
      </c>
      <c r="BC60" s="4">
        <v>314</v>
      </c>
      <c r="BD60" s="29">
        <v>99</v>
      </c>
      <c r="BF60" s="8">
        <v>314</v>
      </c>
      <c r="BG60" s="28">
        <v>100</v>
      </c>
    </row>
    <row r="61" spans="1:59" x14ac:dyDescent="0.3">
      <c r="A61" s="4">
        <v>313</v>
      </c>
      <c r="B61" s="28">
        <v>100</v>
      </c>
      <c r="D61" s="4">
        <v>313</v>
      </c>
      <c r="E61" s="28">
        <v>100</v>
      </c>
      <c r="G61" s="4">
        <v>313</v>
      </c>
      <c r="H61" s="28">
        <v>100</v>
      </c>
      <c r="J61" s="4">
        <v>313</v>
      </c>
      <c r="K61" s="28">
        <v>100</v>
      </c>
      <c r="M61" s="4">
        <v>313</v>
      </c>
      <c r="N61" s="28">
        <v>100</v>
      </c>
      <c r="P61" s="4">
        <v>313</v>
      </c>
      <c r="Q61" s="28">
        <v>100</v>
      </c>
      <c r="S61" s="4">
        <v>313</v>
      </c>
      <c r="T61" s="29">
        <v>98</v>
      </c>
      <c r="V61" s="4">
        <v>313</v>
      </c>
      <c r="W61" s="28">
        <v>100</v>
      </c>
      <c r="Y61" s="8">
        <v>313</v>
      </c>
      <c r="Z61" s="29">
        <v>81</v>
      </c>
      <c r="AB61" s="4">
        <v>313</v>
      </c>
      <c r="AC61" s="28">
        <v>100</v>
      </c>
      <c r="AE61" s="4">
        <v>313</v>
      </c>
      <c r="AF61" s="29">
        <v>98</v>
      </c>
      <c r="AH61" s="4">
        <v>313</v>
      </c>
      <c r="AI61" s="28">
        <v>100</v>
      </c>
      <c r="AK61" s="8">
        <v>313</v>
      </c>
      <c r="AL61" s="29">
        <v>76</v>
      </c>
      <c r="AN61" s="4">
        <v>313</v>
      </c>
      <c r="AO61" s="28">
        <v>100</v>
      </c>
      <c r="AQ61" s="8">
        <v>313</v>
      </c>
      <c r="AR61" s="29">
        <v>78</v>
      </c>
      <c r="AT61" s="4">
        <v>313</v>
      </c>
      <c r="AU61" s="28">
        <v>100</v>
      </c>
      <c r="AW61" s="8">
        <v>313</v>
      </c>
      <c r="AX61" s="29">
        <v>92</v>
      </c>
      <c r="AZ61" s="4">
        <v>313</v>
      </c>
      <c r="BA61" s="28">
        <v>100</v>
      </c>
      <c r="BC61" s="4">
        <v>313</v>
      </c>
      <c r="BD61" s="29">
        <v>98</v>
      </c>
      <c r="BF61" s="4">
        <v>313</v>
      </c>
      <c r="BG61" s="28">
        <v>100</v>
      </c>
    </row>
    <row r="62" spans="1:59" x14ac:dyDescent="0.3">
      <c r="A62" s="8">
        <v>312</v>
      </c>
      <c r="B62" s="28">
        <v>100</v>
      </c>
      <c r="D62" s="8">
        <v>312</v>
      </c>
      <c r="E62" s="28">
        <v>100</v>
      </c>
      <c r="G62" s="8">
        <v>312</v>
      </c>
      <c r="H62" s="28">
        <v>100</v>
      </c>
      <c r="J62" s="8">
        <v>312</v>
      </c>
      <c r="K62" s="28">
        <v>100</v>
      </c>
      <c r="M62" s="8">
        <v>312</v>
      </c>
      <c r="N62" s="28">
        <v>100</v>
      </c>
      <c r="P62" s="8">
        <v>312</v>
      </c>
      <c r="Q62" s="28">
        <v>100</v>
      </c>
      <c r="S62" s="8">
        <v>312</v>
      </c>
      <c r="T62" s="29">
        <v>97</v>
      </c>
      <c r="V62" s="8">
        <v>312</v>
      </c>
      <c r="W62" s="28">
        <v>100</v>
      </c>
      <c r="Y62" s="8">
        <v>312</v>
      </c>
      <c r="Z62" s="29">
        <v>81</v>
      </c>
      <c r="AB62" s="8">
        <v>312</v>
      </c>
      <c r="AC62" s="28">
        <v>100</v>
      </c>
      <c r="AE62" s="4">
        <v>312</v>
      </c>
      <c r="AF62" s="29">
        <v>98</v>
      </c>
      <c r="AH62" s="8">
        <v>312</v>
      </c>
      <c r="AI62" s="28">
        <v>100</v>
      </c>
      <c r="AK62" s="8">
        <v>312</v>
      </c>
      <c r="AL62" s="29">
        <v>76</v>
      </c>
      <c r="AN62" s="8">
        <v>312</v>
      </c>
      <c r="AO62" s="28">
        <v>100</v>
      </c>
      <c r="AQ62" s="8">
        <v>312</v>
      </c>
      <c r="AR62" s="29">
        <v>77</v>
      </c>
      <c r="AT62" s="8">
        <v>312</v>
      </c>
      <c r="AU62" s="28">
        <v>100</v>
      </c>
      <c r="AW62" s="8">
        <v>312</v>
      </c>
      <c r="AX62" s="29">
        <v>91</v>
      </c>
      <c r="AZ62" s="8">
        <v>312</v>
      </c>
      <c r="BA62" s="28">
        <v>100</v>
      </c>
      <c r="BC62" s="4">
        <v>312</v>
      </c>
      <c r="BD62" s="29">
        <v>98</v>
      </c>
      <c r="BF62" s="8">
        <v>312</v>
      </c>
      <c r="BG62" s="28">
        <v>100</v>
      </c>
    </row>
    <row r="63" spans="1:59" x14ac:dyDescent="0.3">
      <c r="A63" s="4">
        <v>311</v>
      </c>
      <c r="B63" s="28">
        <v>100</v>
      </c>
      <c r="D63" s="4">
        <v>311</v>
      </c>
      <c r="E63" s="28">
        <v>100</v>
      </c>
      <c r="G63" s="4">
        <v>311</v>
      </c>
      <c r="H63" s="28">
        <v>100</v>
      </c>
      <c r="J63" s="4">
        <v>311</v>
      </c>
      <c r="K63" s="28">
        <v>100</v>
      </c>
      <c r="M63" s="4">
        <v>311</v>
      </c>
      <c r="N63" s="28">
        <v>100</v>
      </c>
      <c r="P63" s="4">
        <v>311</v>
      </c>
      <c r="Q63" s="28">
        <v>100</v>
      </c>
      <c r="S63" s="4">
        <v>311</v>
      </c>
      <c r="T63" s="29">
        <v>97</v>
      </c>
      <c r="V63" s="4">
        <v>311</v>
      </c>
      <c r="W63" s="28">
        <v>100</v>
      </c>
      <c r="Y63" s="8">
        <v>311</v>
      </c>
      <c r="Z63" s="29">
        <v>80</v>
      </c>
      <c r="AB63" s="4">
        <v>311</v>
      </c>
      <c r="AC63" s="28">
        <v>100</v>
      </c>
      <c r="AE63" s="4">
        <v>311</v>
      </c>
      <c r="AF63" s="29">
        <v>98</v>
      </c>
      <c r="AH63" s="4">
        <v>311</v>
      </c>
      <c r="AI63" s="28">
        <v>100</v>
      </c>
      <c r="AK63" s="8">
        <v>311</v>
      </c>
      <c r="AL63" s="29">
        <v>75</v>
      </c>
      <c r="AN63" s="4">
        <v>311</v>
      </c>
      <c r="AO63" s="28">
        <v>100</v>
      </c>
      <c r="AQ63" s="8">
        <v>311</v>
      </c>
      <c r="AR63" s="29">
        <v>77</v>
      </c>
      <c r="AT63" s="4">
        <v>311</v>
      </c>
      <c r="AU63" s="28">
        <v>100</v>
      </c>
      <c r="AW63" s="8">
        <v>311</v>
      </c>
      <c r="AX63" s="29">
        <v>90</v>
      </c>
      <c r="AZ63" s="4">
        <v>311</v>
      </c>
      <c r="BA63" s="28">
        <v>100</v>
      </c>
      <c r="BC63" s="4">
        <v>311</v>
      </c>
      <c r="BD63" s="29">
        <v>97</v>
      </c>
      <c r="BF63" s="4">
        <v>311</v>
      </c>
      <c r="BG63" s="28">
        <v>100</v>
      </c>
    </row>
    <row r="64" spans="1:59" x14ac:dyDescent="0.3">
      <c r="A64" s="8">
        <v>310</v>
      </c>
      <c r="B64" s="28">
        <v>100</v>
      </c>
      <c r="D64" s="8">
        <v>310</v>
      </c>
      <c r="E64" s="28">
        <v>100</v>
      </c>
      <c r="G64" s="8">
        <v>310</v>
      </c>
      <c r="H64" s="28">
        <v>100</v>
      </c>
      <c r="J64" s="8">
        <v>310</v>
      </c>
      <c r="K64" s="28">
        <v>100</v>
      </c>
      <c r="M64" s="8">
        <v>310</v>
      </c>
      <c r="N64" s="28">
        <v>100</v>
      </c>
      <c r="P64" s="8">
        <v>310</v>
      </c>
      <c r="Q64" s="28">
        <v>100</v>
      </c>
      <c r="S64" s="8">
        <v>310</v>
      </c>
      <c r="T64" s="29">
        <v>96</v>
      </c>
      <c r="V64" s="8">
        <v>310</v>
      </c>
      <c r="W64" s="28">
        <v>100</v>
      </c>
      <c r="Y64" s="8">
        <v>310</v>
      </c>
      <c r="Z64" s="29">
        <v>80</v>
      </c>
      <c r="AB64" s="8">
        <v>310</v>
      </c>
      <c r="AC64" s="28">
        <v>100</v>
      </c>
      <c r="AE64" s="8">
        <v>310</v>
      </c>
      <c r="AF64" s="29">
        <v>98</v>
      </c>
      <c r="AH64" s="8">
        <v>310</v>
      </c>
      <c r="AI64" s="28">
        <v>100</v>
      </c>
      <c r="AK64" s="8">
        <v>310</v>
      </c>
      <c r="AL64" s="29">
        <v>75</v>
      </c>
      <c r="AN64" s="8">
        <v>310</v>
      </c>
      <c r="AO64" s="28">
        <v>100</v>
      </c>
      <c r="AQ64" s="8">
        <v>310</v>
      </c>
      <c r="AR64" s="29">
        <v>77</v>
      </c>
      <c r="AT64" s="8">
        <v>310</v>
      </c>
      <c r="AU64" s="28">
        <v>100</v>
      </c>
      <c r="AW64" s="8">
        <v>310</v>
      </c>
      <c r="AX64" s="29">
        <v>89</v>
      </c>
      <c r="AZ64" s="8">
        <v>310</v>
      </c>
      <c r="BA64" s="28">
        <v>100</v>
      </c>
      <c r="BC64" s="4">
        <v>310</v>
      </c>
      <c r="BD64" s="29">
        <v>97</v>
      </c>
      <c r="BF64" s="8">
        <v>310</v>
      </c>
      <c r="BG64" s="28">
        <v>100</v>
      </c>
    </row>
    <row r="65" spans="1:59" x14ac:dyDescent="0.3">
      <c r="A65" s="4">
        <v>309</v>
      </c>
      <c r="B65" s="28">
        <v>100</v>
      </c>
      <c r="D65" s="4">
        <v>309</v>
      </c>
      <c r="E65" s="28">
        <v>100</v>
      </c>
      <c r="G65" s="4">
        <v>309</v>
      </c>
      <c r="H65" s="28">
        <v>100</v>
      </c>
      <c r="J65" s="4">
        <v>309</v>
      </c>
      <c r="K65" s="28">
        <v>100</v>
      </c>
      <c r="M65" s="4">
        <v>309</v>
      </c>
      <c r="N65" s="28">
        <v>100</v>
      </c>
      <c r="P65" s="4">
        <v>309</v>
      </c>
      <c r="Q65" s="28">
        <v>100</v>
      </c>
      <c r="S65" s="4">
        <v>309</v>
      </c>
      <c r="T65" s="29">
        <v>96</v>
      </c>
      <c r="V65" s="4">
        <v>309</v>
      </c>
      <c r="W65" s="28">
        <v>100</v>
      </c>
      <c r="Y65" s="8">
        <v>309</v>
      </c>
      <c r="Z65" s="29">
        <v>79</v>
      </c>
      <c r="AB65" s="4">
        <v>309</v>
      </c>
      <c r="AC65" s="28">
        <v>100</v>
      </c>
      <c r="AE65" s="4">
        <v>309</v>
      </c>
      <c r="AF65" s="29">
        <v>97</v>
      </c>
      <c r="AH65" s="4">
        <v>309</v>
      </c>
      <c r="AI65" s="28">
        <v>100</v>
      </c>
      <c r="AK65" s="8">
        <v>309</v>
      </c>
      <c r="AL65" s="29">
        <v>75</v>
      </c>
      <c r="AN65" s="4">
        <v>309</v>
      </c>
      <c r="AO65" s="28">
        <v>100</v>
      </c>
      <c r="AQ65" s="8">
        <v>309</v>
      </c>
      <c r="AR65" s="29">
        <v>76</v>
      </c>
      <c r="AT65" s="4">
        <v>309</v>
      </c>
      <c r="AU65" s="28">
        <v>100</v>
      </c>
      <c r="AW65" s="8">
        <v>309</v>
      </c>
      <c r="AX65" s="29">
        <v>88</v>
      </c>
      <c r="AZ65" s="4">
        <v>309</v>
      </c>
      <c r="BA65" s="28">
        <v>100</v>
      </c>
      <c r="BC65" s="4">
        <v>309</v>
      </c>
      <c r="BD65" s="29">
        <v>96</v>
      </c>
      <c r="BF65" s="4">
        <v>309</v>
      </c>
      <c r="BG65" s="28">
        <v>100</v>
      </c>
    </row>
    <row r="66" spans="1:59" x14ac:dyDescent="0.3">
      <c r="A66" s="8">
        <v>308</v>
      </c>
      <c r="B66" s="28">
        <v>100</v>
      </c>
      <c r="D66" s="8">
        <v>308</v>
      </c>
      <c r="E66" s="28">
        <v>100</v>
      </c>
      <c r="G66" s="8">
        <v>308</v>
      </c>
      <c r="H66" s="28">
        <v>100</v>
      </c>
      <c r="J66" s="8">
        <v>308</v>
      </c>
      <c r="K66" s="28">
        <v>100</v>
      </c>
      <c r="M66" s="8">
        <v>308</v>
      </c>
      <c r="N66" s="28">
        <v>100</v>
      </c>
      <c r="P66" s="8">
        <v>308</v>
      </c>
      <c r="Q66" s="28">
        <v>100</v>
      </c>
      <c r="S66" s="8">
        <v>308</v>
      </c>
      <c r="T66" s="29">
        <v>95</v>
      </c>
      <c r="V66" s="8">
        <v>308</v>
      </c>
      <c r="W66" s="28">
        <v>100</v>
      </c>
      <c r="Y66" s="8">
        <v>308</v>
      </c>
      <c r="Z66" s="29">
        <v>79</v>
      </c>
      <c r="AB66" s="8">
        <v>308</v>
      </c>
      <c r="AC66" s="28">
        <v>100</v>
      </c>
      <c r="AE66" s="8">
        <v>308</v>
      </c>
      <c r="AF66" s="29">
        <v>97</v>
      </c>
      <c r="AH66" s="8">
        <v>308</v>
      </c>
      <c r="AI66" s="28">
        <v>100</v>
      </c>
      <c r="AK66" s="8">
        <v>308</v>
      </c>
      <c r="AL66" s="29">
        <v>74</v>
      </c>
      <c r="AN66" s="8">
        <v>308</v>
      </c>
      <c r="AO66" s="28">
        <v>100</v>
      </c>
      <c r="AQ66" s="8">
        <v>308</v>
      </c>
      <c r="AR66" s="29">
        <v>76</v>
      </c>
      <c r="AT66" s="8">
        <v>308</v>
      </c>
      <c r="AU66" s="28">
        <v>100</v>
      </c>
      <c r="AW66" s="8">
        <v>308</v>
      </c>
      <c r="AX66" s="29">
        <v>87</v>
      </c>
      <c r="AZ66" s="8">
        <v>308</v>
      </c>
      <c r="BA66" s="28">
        <v>100</v>
      </c>
      <c r="BC66" s="8">
        <v>308</v>
      </c>
      <c r="BD66" s="29">
        <v>96</v>
      </c>
      <c r="BF66" s="8">
        <v>308</v>
      </c>
      <c r="BG66" s="28">
        <v>100</v>
      </c>
    </row>
    <row r="67" spans="1:59" x14ac:dyDescent="0.3">
      <c r="A67" s="4">
        <v>307</v>
      </c>
      <c r="B67" s="28">
        <v>100</v>
      </c>
      <c r="D67" s="4">
        <v>307</v>
      </c>
      <c r="E67" s="28">
        <v>100</v>
      </c>
      <c r="G67" s="4">
        <v>307</v>
      </c>
      <c r="H67" s="28">
        <v>100</v>
      </c>
      <c r="J67" s="4">
        <v>307</v>
      </c>
      <c r="K67" s="28">
        <v>100</v>
      </c>
      <c r="M67" s="4">
        <v>307</v>
      </c>
      <c r="N67" s="28">
        <v>100</v>
      </c>
      <c r="P67" s="4">
        <v>307</v>
      </c>
      <c r="Q67" s="28">
        <v>100</v>
      </c>
      <c r="S67" s="4">
        <v>307</v>
      </c>
      <c r="T67" s="29">
        <v>95</v>
      </c>
      <c r="V67" s="4">
        <v>307</v>
      </c>
      <c r="W67" s="28">
        <v>100</v>
      </c>
      <c r="Y67" s="8">
        <v>307</v>
      </c>
      <c r="Z67" s="29">
        <v>79</v>
      </c>
      <c r="AB67" s="4">
        <v>307</v>
      </c>
      <c r="AC67" s="28">
        <v>100</v>
      </c>
      <c r="AE67" s="4">
        <v>307</v>
      </c>
      <c r="AF67" s="29">
        <v>97</v>
      </c>
      <c r="AH67" s="4">
        <v>307</v>
      </c>
      <c r="AI67" s="28">
        <v>100</v>
      </c>
      <c r="AK67" s="8">
        <v>307</v>
      </c>
      <c r="AL67" s="29">
        <v>74</v>
      </c>
      <c r="AN67" s="4">
        <v>307</v>
      </c>
      <c r="AO67" s="28">
        <v>100</v>
      </c>
      <c r="AQ67" s="8">
        <v>307</v>
      </c>
      <c r="AR67" s="29">
        <v>76</v>
      </c>
      <c r="AT67" s="4">
        <v>307</v>
      </c>
      <c r="AU67" s="28">
        <v>100</v>
      </c>
      <c r="AW67" s="8">
        <v>307</v>
      </c>
      <c r="AX67" s="29">
        <v>86</v>
      </c>
      <c r="AZ67" s="4">
        <v>307</v>
      </c>
      <c r="BA67" s="28">
        <v>100</v>
      </c>
      <c r="BC67" s="8">
        <v>307</v>
      </c>
      <c r="BD67" s="29">
        <v>95</v>
      </c>
      <c r="BF67" s="4">
        <v>307</v>
      </c>
      <c r="BG67" s="28">
        <v>100</v>
      </c>
    </row>
    <row r="68" spans="1:59" x14ac:dyDescent="0.3">
      <c r="A68" s="8">
        <v>306</v>
      </c>
      <c r="B68" s="28">
        <v>100</v>
      </c>
      <c r="D68" s="8">
        <v>306</v>
      </c>
      <c r="E68" s="28">
        <v>100</v>
      </c>
      <c r="G68" s="8">
        <v>306</v>
      </c>
      <c r="H68" s="28">
        <v>100</v>
      </c>
      <c r="J68" s="8">
        <v>306</v>
      </c>
      <c r="K68" s="28">
        <v>100</v>
      </c>
      <c r="M68" s="8">
        <v>306</v>
      </c>
      <c r="N68" s="28">
        <v>100</v>
      </c>
      <c r="P68" s="8">
        <v>306</v>
      </c>
      <c r="Q68" s="28">
        <v>100</v>
      </c>
      <c r="S68" s="8">
        <v>306</v>
      </c>
      <c r="T68" s="29">
        <v>94</v>
      </c>
      <c r="V68" s="8">
        <v>306</v>
      </c>
      <c r="W68" s="28">
        <v>100</v>
      </c>
      <c r="Y68" s="8">
        <v>306</v>
      </c>
      <c r="Z68" s="29">
        <v>78</v>
      </c>
      <c r="AB68" s="8">
        <v>306</v>
      </c>
      <c r="AC68" s="28">
        <v>100</v>
      </c>
      <c r="AE68" s="8">
        <v>306</v>
      </c>
      <c r="AF68" s="29">
        <v>97</v>
      </c>
      <c r="AH68" s="8">
        <v>306</v>
      </c>
      <c r="AI68" s="28">
        <v>100</v>
      </c>
      <c r="AK68" s="8">
        <v>306</v>
      </c>
      <c r="AL68" s="29">
        <v>74</v>
      </c>
      <c r="AN68" s="8">
        <v>306</v>
      </c>
      <c r="AO68" s="28">
        <v>100</v>
      </c>
      <c r="AQ68" s="8">
        <v>306</v>
      </c>
      <c r="AR68" s="29">
        <v>75</v>
      </c>
      <c r="AT68" s="8">
        <v>306</v>
      </c>
      <c r="AU68" s="28">
        <v>100</v>
      </c>
      <c r="AW68" s="8">
        <v>306</v>
      </c>
      <c r="AX68" s="29">
        <v>85</v>
      </c>
      <c r="AZ68" s="8">
        <v>306</v>
      </c>
      <c r="BA68" s="28">
        <v>100</v>
      </c>
      <c r="BC68" s="8">
        <v>306</v>
      </c>
      <c r="BD68" s="29">
        <v>94</v>
      </c>
      <c r="BF68" s="8">
        <v>306</v>
      </c>
      <c r="BG68" s="28">
        <v>100</v>
      </c>
    </row>
    <row r="69" spans="1:59" x14ac:dyDescent="0.3">
      <c r="A69" s="4">
        <v>305</v>
      </c>
      <c r="B69" s="28">
        <v>100</v>
      </c>
      <c r="D69" s="4">
        <v>305</v>
      </c>
      <c r="E69" s="28">
        <v>100</v>
      </c>
      <c r="G69" s="4">
        <v>305</v>
      </c>
      <c r="H69" s="28">
        <v>100</v>
      </c>
      <c r="J69" s="4">
        <v>305</v>
      </c>
      <c r="K69" s="28">
        <v>100</v>
      </c>
      <c r="M69" s="4">
        <v>305</v>
      </c>
      <c r="N69" s="28">
        <v>100</v>
      </c>
      <c r="P69" s="4">
        <v>305</v>
      </c>
      <c r="Q69" s="28">
        <v>100</v>
      </c>
      <c r="S69" s="4">
        <v>305</v>
      </c>
      <c r="T69" s="29">
        <v>94</v>
      </c>
      <c r="V69" s="4">
        <v>305</v>
      </c>
      <c r="W69" s="28">
        <v>100</v>
      </c>
      <c r="Y69" s="8">
        <v>305</v>
      </c>
      <c r="Z69" s="29">
        <v>78</v>
      </c>
      <c r="AB69" s="4">
        <v>305</v>
      </c>
      <c r="AC69" s="28">
        <v>100</v>
      </c>
      <c r="AE69" s="4">
        <v>305</v>
      </c>
      <c r="AF69" s="29">
        <v>97</v>
      </c>
      <c r="AH69" s="4">
        <v>305</v>
      </c>
      <c r="AI69" s="28">
        <v>100</v>
      </c>
      <c r="AK69" s="8">
        <v>305</v>
      </c>
      <c r="AL69" s="29">
        <v>74</v>
      </c>
      <c r="AN69" s="4">
        <v>305</v>
      </c>
      <c r="AO69" s="28">
        <v>100</v>
      </c>
      <c r="AQ69" s="8">
        <v>305</v>
      </c>
      <c r="AR69" s="29">
        <v>75</v>
      </c>
      <c r="AT69" s="4">
        <v>305</v>
      </c>
      <c r="AU69" s="28">
        <v>100</v>
      </c>
      <c r="AW69" s="8">
        <v>305</v>
      </c>
      <c r="AX69" s="29">
        <v>85</v>
      </c>
      <c r="AZ69" s="4">
        <v>305</v>
      </c>
      <c r="BA69" s="28">
        <v>100</v>
      </c>
      <c r="BC69" s="8">
        <v>305</v>
      </c>
      <c r="BD69" s="29">
        <v>93</v>
      </c>
      <c r="BF69" s="4">
        <v>305</v>
      </c>
      <c r="BG69" s="28">
        <v>100</v>
      </c>
    </row>
    <row r="70" spans="1:59" x14ac:dyDescent="0.3">
      <c r="A70" s="8">
        <v>304</v>
      </c>
      <c r="B70" s="28">
        <v>100</v>
      </c>
      <c r="D70" s="8">
        <v>304</v>
      </c>
      <c r="E70" s="28">
        <v>100</v>
      </c>
      <c r="G70" s="8">
        <v>304</v>
      </c>
      <c r="H70" s="28">
        <v>100</v>
      </c>
      <c r="J70" s="8">
        <v>304</v>
      </c>
      <c r="K70" s="28">
        <v>100</v>
      </c>
      <c r="M70" s="8">
        <v>304</v>
      </c>
      <c r="N70" s="28">
        <v>100</v>
      </c>
      <c r="P70" s="8">
        <v>304</v>
      </c>
      <c r="Q70" s="28">
        <v>100</v>
      </c>
      <c r="S70" s="8">
        <v>304</v>
      </c>
      <c r="T70" s="29">
        <v>93</v>
      </c>
      <c r="V70" s="8">
        <v>304</v>
      </c>
      <c r="W70" s="28">
        <v>100</v>
      </c>
      <c r="Y70" s="8">
        <v>304</v>
      </c>
      <c r="Z70" s="29">
        <v>78</v>
      </c>
      <c r="AB70" s="8">
        <v>304</v>
      </c>
      <c r="AC70" s="28">
        <v>100</v>
      </c>
      <c r="AE70" s="8">
        <v>304</v>
      </c>
      <c r="AF70" s="29">
        <v>96</v>
      </c>
      <c r="AH70" s="8">
        <v>304</v>
      </c>
      <c r="AI70" s="28">
        <v>100</v>
      </c>
      <c r="AK70" s="8">
        <v>304</v>
      </c>
      <c r="AL70" s="29">
        <v>73</v>
      </c>
      <c r="AN70" s="8">
        <v>304</v>
      </c>
      <c r="AO70" s="28">
        <v>100</v>
      </c>
      <c r="AQ70" s="8">
        <v>304</v>
      </c>
      <c r="AR70" s="29">
        <v>75</v>
      </c>
      <c r="AT70" s="8">
        <v>304</v>
      </c>
      <c r="AU70" s="28">
        <v>100</v>
      </c>
      <c r="AW70" s="8">
        <v>304</v>
      </c>
      <c r="AX70" s="29">
        <v>84</v>
      </c>
      <c r="AZ70" s="8">
        <v>304</v>
      </c>
      <c r="BA70" s="28">
        <v>100</v>
      </c>
      <c r="BC70" s="8">
        <v>304</v>
      </c>
      <c r="BD70" s="29">
        <v>93</v>
      </c>
      <c r="BF70" s="8">
        <v>304</v>
      </c>
      <c r="BG70" s="28">
        <v>100</v>
      </c>
    </row>
    <row r="71" spans="1:59" x14ac:dyDescent="0.3">
      <c r="A71" s="4">
        <v>303</v>
      </c>
      <c r="B71" s="28">
        <v>100</v>
      </c>
      <c r="D71" s="4">
        <v>303</v>
      </c>
      <c r="E71" s="28">
        <v>100</v>
      </c>
      <c r="G71" s="4">
        <v>303</v>
      </c>
      <c r="H71" s="28">
        <v>100</v>
      </c>
      <c r="J71" s="4">
        <v>303</v>
      </c>
      <c r="K71" s="28">
        <v>100</v>
      </c>
      <c r="M71" s="4">
        <v>303</v>
      </c>
      <c r="N71" s="28">
        <v>100</v>
      </c>
      <c r="P71" s="4">
        <v>303</v>
      </c>
      <c r="Q71" s="28">
        <v>100</v>
      </c>
      <c r="S71" s="4">
        <v>303</v>
      </c>
      <c r="T71" s="29">
        <v>93</v>
      </c>
      <c r="V71" s="4">
        <v>303</v>
      </c>
      <c r="W71" s="28">
        <v>100</v>
      </c>
      <c r="Y71" s="8">
        <v>303</v>
      </c>
      <c r="Z71" s="29">
        <v>77</v>
      </c>
      <c r="AB71" s="4">
        <v>303</v>
      </c>
      <c r="AC71" s="28">
        <v>100</v>
      </c>
      <c r="AE71" s="4">
        <v>303</v>
      </c>
      <c r="AF71" s="29">
        <v>96</v>
      </c>
      <c r="AH71" s="4">
        <v>303</v>
      </c>
      <c r="AI71" s="28">
        <v>100</v>
      </c>
      <c r="AK71" s="8">
        <v>303</v>
      </c>
      <c r="AL71" s="29">
        <v>73</v>
      </c>
      <c r="AN71" s="4">
        <v>303</v>
      </c>
      <c r="AO71" s="28">
        <v>100</v>
      </c>
      <c r="AQ71" s="8">
        <v>303</v>
      </c>
      <c r="AR71" s="29">
        <v>75</v>
      </c>
      <c r="AT71" s="4">
        <v>303</v>
      </c>
      <c r="AU71" s="28">
        <v>100</v>
      </c>
      <c r="AW71" s="8">
        <v>303</v>
      </c>
      <c r="AX71" s="29">
        <v>84</v>
      </c>
      <c r="AZ71" s="4">
        <v>303</v>
      </c>
      <c r="BA71" s="28">
        <v>100</v>
      </c>
      <c r="BC71" s="8">
        <v>303</v>
      </c>
      <c r="BD71" s="29">
        <v>92</v>
      </c>
      <c r="BF71" s="4">
        <v>303</v>
      </c>
      <c r="BG71" s="28">
        <v>100</v>
      </c>
    </row>
    <row r="72" spans="1:59" x14ac:dyDescent="0.3">
      <c r="A72" s="8">
        <v>302</v>
      </c>
      <c r="B72" s="28">
        <v>100</v>
      </c>
      <c r="D72" s="8">
        <v>302</v>
      </c>
      <c r="E72" s="28">
        <v>100</v>
      </c>
      <c r="G72" s="8">
        <v>302</v>
      </c>
      <c r="H72" s="28">
        <v>100</v>
      </c>
      <c r="J72" s="8">
        <v>302</v>
      </c>
      <c r="K72" s="28">
        <v>100</v>
      </c>
      <c r="M72" s="8">
        <v>302</v>
      </c>
      <c r="N72" s="28">
        <v>100</v>
      </c>
      <c r="P72" s="8">
        <v>302</v>
      </c>
      <c r="Q72" s="28">
        <v>100</v>
      </c>
      <c r="S72" s="8">
        <v>302</v>
      </c>
      <c r="T72" s="29">
        <v>92</v>
      </c>
      <c r="V72" s="8">
        <v>302</v>
      </c>
      <c r="W72" s="28">
        <v>100</v>
      </c>
      <c r="Y72" s="8">
        <v>302</v>
      </c>
      <c r="Z72" s="29">
        <v>77</v>
      </c>
      <c r="AB72" s="8">
        <v>302</v>
      </c>
      <c r="AC72" s="28">
        <v>100</v>
      </c>
      <c r="AE72" s="8">
        <v>302</v>
      </c>
      <c r="AF72" s="29">
        <v>96</v>
      </c>
      <c r="AH72" s="8">
        <v>302</v>
      </c>
      <c r="AI72" s="28">
        <v>100</v>
      </c>
      <c r="AK72" s="8">
        <v>302</v>
      </c>
      <c r="AL72" s="29">
        <v>73</v>
      </c>
      <c r="AN72" s="8">
        <v>302</v>
      </c>
      <c r="AO72" s="28">
        <v>100</v>
      </c>
      <c r="AQ72" s="8">
        <v>302</v>
      </c>
      <c r="AR72" s="29">
        <v>74</v>
      </c>
      <c r="AT72" s="8">
        <v>302</v>
      </c>
      <c r="AU72" s="28">
        <v>100</v>
      </c>
      <c r="AW72" s="8">
        <v>302</v>
      </c>
      <c r="AX72" s="29">
        <v>83</v>
      </c>
      <c r="AZ72" s="8">
        <v>302</v>
      </c>
      <c r="BA72" s="28">
        <v>100</v>
      </c>
      <c r="BC72" s="8">
        <v>302</v>
      </c>
      <c r="BD72" s="29">
        <v>92</v>
      </c>
      <c r="BF72" s="8">
        <v>302</v>
      </c>
      <c r="BG72" s="28">
        <v>100</v>
      </c>
    </row>
    <row r="73" spans="1:59" x14ac:dyDescent="0.3">
      <c r="A73" s="4">
        <v>301</v>
      </c>
      <c r="B73" s="28">
        <v>100</v>
      </c>
      <c r="D73" s="4">
        <v>301</v>
      </c>
      <c r="E73" s="28">
        <v>100</v>
      </c>
      <c r="G73" s="4">
        <v>301</v>
      </c>
      <c r="H73" s="28">
        <v>100</v>
      </c>
      <c r="J73" s="4">
        <v>301</v>
      </c>
      <c r="K73" s="28">
        <v>100</v>
      </c>
      <c r="M73" s="4">
        <v>301</v>
      </c>
      <c r="N73" s="28">
        <v>100</v>
      </c>
      <c r="P73" s="4">
        <v>301</v>
      </c>
      <c r="Q73" s="28">
        <v>100</v>
      </c>
      <c r="S73" s="4">
        <v>301</v>
      </c>
      <c r="T73" s="29">
        <v>92</v>
      </c>
      <c r="V73" s="4">
        <v>301</v>
      </c>
      <c r="W73" s="28">
        <v>100</v>
      </c>
      <c r="Y73" s="8">
        <v>301</v>
      </c>
      <c r="Z73" s="29">
        <v>77</v>
      </c>
      <c r="AB73" s="4">
        <v>301</v>
      </c>
      <c r="AC73" s="28">
        <v>100</v>
      </c>
      <c r="AE73" s="4">
        <v>301</v>
      </c>
      <c r="AF73" s="29">
        <v>96</v>
      </c>
      <c r="AH73" s="4">
        <v>301</v>
      </c>
      <c r="AI73" s="28">
        <v>100</v>
      </c>
      <c r="AK73" s="8">
        <v>301</v>
      </c>
      <c r="AL73" s="29">
        <v>73</v>
      </c>
      <c r="AN73" s="4">
        <v>301</v>
      </c>
      <c r="AO73" s="28">
        <v>100</v>
      </c>
      <c r="AQ73" s="8">
        <v>301</v>
      </c>
      <c r="AR73" s="29">
        <v>74</v>
      </c>
      <c r="AT73" s="4">
        <v>301</v>
      </c>
      <c r="AU73" s="28">
        <v>100</v>
      </c>
      <c r="AW73" s="8">
        <v>301</v>
      </c>
      <c r="AX73" s="29">
        <v>83</v>
      </c>
      <c r="AZ73" s="4">
        <v>301</v>
      </c>
      <c r="BA73" s="28">
        <v>100</v>
      </c>
      <c r="BC73" s="8">
        <v>301</v>
      </c>
      <c r="BD73" s="29">
        <v>91</v>
      </c>
      <c r="BF73" s="4">
        <v>301</v>
      </c>
      <c r="BG73" s="28">
        <v>100</v>
      </c>
    </row>
    <row r="74" spans="1:59" x14ac:dyDescent="0.3">
      <c r="A74" s="8">
        <v>300</v>
      </c>
      <c r="B74" s="28">
        <v>100</v>
      </c>
      <c r="D74" s="8">
        <v>300</v>
      </c>
      <c r="E74" s="28">
        <v>100</v>
      </c>
      <c r="G74" s="8">
        <v>300</v>
      </c>
      <c r="H74" s="28">
        <v>100</v>
      </c>
      <c r="J74" s="8">
        <v>300</v>
      </c>
      <c r="K74" s="28">
        <v>100</v>
      </c>
      <c r="M74" s="4">
        <v>300</v>
      </c>
      <c r="N74" s="28">
        <v>100</v>
      </c>
      <c r="P74" s="8">
        <v>300</v>
      </c>
      <c r="Q74" s="28">
        <v>100</v>
      </c>
      <c r="S74" s="8">
        <v>300</v>
      </c>
      <c r="T74" s="29">
        <v>91</v>
      </c>
      <c r="V74" s="8">
        <v>300</v>
      </c>
      <c r="W74" s="28">
        <v>100</v>
      </c>
      <c r="Y74" s="8">
        <v>300</v>
      </c>
      <c r="Z74" s="29">
        <v>76</v>
      </c>
      <c r="AB74" s="8">
        <v>300</v>
      </c>
      <c r="AC74" s="28">
        <v>100</v>
      </c>
      <c r="AE74" s="8">
        <v>300</v>
      </c>
      <c r="AF74" s="29">
        <v>96</v>
      </c>
      <c r="AH74" s="8">
        <v>300</v>
      </c>
      <c r="AI74" s="28">
        <v>100</v>
      </c>
      <c r="AK74" s="8">
        <v>300</v>
      </c>
      <c r="AL74" s="29">
        <v>72</v>
      </c>
      <c r="AN74" s="8">
        <v>300</v>
      </c>
      <c r="AO74" s="28">
        <v>100</v>
      </c>
      <c r="AQ74" s="8">
        <v>300</v>
      </c>
      <c r="AR74" s="29">
        <v>74</v>
      </c>
      <c r="AT74" s="8">
        <v>300</v>
      </c>
      <c r="AU74" s="28">
        <v>100</v>
      </c>
      <c r="AW74" s="8">
        <v>300</v>
      </c>
      <c r="AX74" s="29">
        <v>82</v>
      </c>
      <c r="AZ74" s="8">
        <v>300</v>
      </c>
      <c r="BA74" s="28">
        <v>100</v>
      </c>
      <c r="BC74" s="8">
        <v>300</v>
      </c>
      <c r="BD74" s="29">
        <v>91</v>
      </c>
      <c r="BF74" s="8">
        <v>300</v>
      </c>
      <c r="BG74" s="28">
        <v>100</v>
      </c>
    </row>
    <row r="75" spans="1:59" x14ac:dyDescent="0.3">
      <c r="A75" s="4">
        <v>299</v>
      </c>
      <c r="B75" s="28">
        <v>100</v>
      </c>
      <c r="D75" s="4">
        <v>299</v>
      </c>
      <c r="E75" s="28">
        <v>100</v>
      </c>
      <c r="G75" s="4">
        <v>299</v>
      </c>
      <c r="H75" s="28">
        <v>100</v>
      </c>
      <c r="J75" s="4">
        <v>299</v>
      </c>
      <c r="K75" s="28">
        <v>100</v>
      </c>
      <c r="M75" s="4">
        <v>299</v>
      </c>
      <c r="N75" s="29">
        <v>99</v>
      </c>
      <c r="P75" s="4">
        <v>299</v>
      </c>
      <c r="Q75" s="28">
        <v>100</v>
      </c>
      <c r="S75" s="4">
        <v>299</v>
      </c>
      <c r="T75" s="29">
        <v>91</v>
      </c>
      <c r="V75" s="4">
        <v>299</v>
      </c>
      <c r="W75" s="28">
        <v>100</v>
      </c>
      <c r="Y75" s="8">
        <v>299</v>
      </c>
      <c r="Z75" s="29">
        <v>76</v>
      </c>
      <c r="AB75" s="4">
        <v>299</v>
      </c>
      <c r="AC75" s="28">
        <v>100</v>
      </c>
      <c r="AE75" s="4">
        <v>299</v>
      </c>
      <c r="AF75" s="29">
        <v>95</v>
      </c>
      <c r="AH75" s="4">
        <v>299</v>
      </c>
      <c r="AI75" s="28">
        <v>100</v>
      </c>
      <c r="AK75" s="8">
        <v>299</v>
      </c>
      <c r="AL75" s="29">
        <v>72</v>
      </c>
      <c r="AN75" s="4">
        <v>299</v>
      </c>
      <c r="AO75" s="28">
        <v>100</v>
      </c>
      <c r="AQ75" s="8">
        <v>299</v>
      </c>
      <c r="AR75" s="29">
        <v>74</v>
      </c>
      <c r="AT75" s="4">
        <v>299</v>
      </c>
      <c r="AU75" s="28">
        <v>100</v>
      </c>
      <c r="AW75" s="8">
        <v>299</v>
      </c>
      <c r="AX75" s="29">
        <v>82</v>
      </c>
      <c r="AZ75" s="4">
        <v>299</v>
      </c>
      <c r="BA75" s="28">
        <v>100</v>
      </c>
      <c r="BC75" s="8">
        <v>299</v>
      </c>
      <c r="BD75" s="29">
        <v>90</v>
      </c>
      <c r="BF75" s="4">
        <v>299</v>
      </c>
      <c r="BG75" s="28">
        <v>100</v>
      </c>
    </row>
    <row r="76" spans="1:59" x14ac:dyDescent="0.3">
      <c r="A76" s="8">
        <v>298</v>
      </c>
      <c r="B76" s="28">
        <v>100</v>
      </c>
      <c r="D76" s="8">
        <v>298</v>
      </c>
      <c r="E76" s="28">
        <v>100</v>
      </c>
      <c r="G76" s="8">
        <v>298</v>
      </c>
      <c r="H76" s="28">
        <v>100</v>
      </c>
      <c r="J76" s="8">
        <v>298</v>
      </c>
      <c r="K76" s="28">
        <v>100</v>
      </c>
      <c r="M76" s="8">
        <v>298</v>
      </c>
      <c r="N76" s="29">
        <v>99</v>
      </c>
      <c r="P76" s="8">
        <v>298</v>
      </c>
      <c r="Q76" s="28">
        <v>100</v>
      </c>
      <c r="S76" s="8">
        <v>298</v>
      </c>
      <c r="T76" s="29">
        <v>90</v>
      </c>
      <c r="V76" s="8">
        <v>298</v>
      </c>
      <c r="W76" s="28">
        <v>100</v>
      </c>
      <c r="Y76" s="8">
        <v>298</v>
      </c>
      <c r="Z76" s="29">
        <v>76</v>
      </c>
      <c r="AB76" s="8">
        <v>298</v>
      </c>
      <c r="AC76" s="28">
        <v>100</v>
      </c>
      <c r="AE76" s="8">
        <v>298</v>
      </c>
      <c r="AF76" s="29">
        <v>95</v>
      </c>
      <c r="AH76" s="8">
        <v>298</v>
      </c>
      <c r="AI76" s="28">
        <v>100</v>
      </c>
      <c r="AK76" s="8">
        <v>298</v>
      </c>
      <c r="AL76" s="29">
        <v>72</v>
      </c>
      <c r="AN76" s="8">
        <v>298</v>
      </c>
      <c r="AO76" s="28">
        <v>100</v>
      </c>
      <c r="AQ76" s="8">
        <v>298</v>
      </c>
      <c r="AR76" s="29">
        <v>73</v>
      </c>
      <c r="AT76" s="8">
        <v>298</v>
      </c>
      <c r="AU76" s="28">
        <v>100</v>
      </c>
      <c r="AW76" s="8">
        <v>298</v>
      </c>
      <c r="AX76" s="29">
        <v>81</v>
      </c>
      <c r="AZ76" s="8">
        <v>298</v>
      </c>
      <c r="BA76" s="28">
        <v>100</v>
      </c>
      <c r="BC76" s="8">
        <v>298</v>
      </c>
      <c r="BD76" s="29">
        <v>90</v>
      </c>
      <c r="BF76" s="8">
        <v>298</v>
      </c>
      <c r="BG76" s="28">
        <v>100</v>
      </c>
    </row>
    <row r="77" spans="1:59" x14ac:dyDescent="0.3">
      <c r="A77" s="4">
        <v>297</v>
      </c>
      <c r="B77" s="28">
        <v>100</v>
      </c>
      <c r="D77" s="4">
        <v>297</v>
      </c>
      <c r="E77" s="28">
        <v>100</v>
      </c>
      <c r="G77" s="4">
        <v>297</v>
      </c>
      <c r="H77" s="28">
        <v>100</v>
      </c>
      <c r="J77" s="4">
        <v>297</v>
      </c>
      <c r="K77" s="28">
        <v>100</v>
      </c>
      <c r="M77" s="4">
        <v>297</v>
      </c>
      <c r="N77" s="29">
        <v>98</v>
      </c>
      <c r="P77" s="4">
        <v>297</v>
      </c>
      <c r="Q77" s="28">
        <v>100</v>
      </c>
      <c r="S77" s="4">
        <v>297</v>
      </c>
      <c r="T77" s="29">
        <v>90</v>
      </c>
      <c r="V77" s="4">
        <v>297</v>
      </c>
      <c r="W77" s="28">
        <v>100</v>
      </c>
      <c r="Y77" s="8">
        <v>297</v>
      </c>
      <c r="Z77" s="29">
        <v>75</v>
      </c>
      <c r="AB77" s="4">
        <v>297</v>
      </c>
      <c r="AC77" s="28">
        <v>100</v>
      </c>
      <c r="AE77" s="4">
        <v>297</v>
      </c>
      <c r="AF77" s="29">
        <v>95</v>
      </c>
      <c r="AH77" s="4">
        <v>297</v>
      </c>
      <c r="AI77" s="28">
        <v>100</v>
      </c>
      <c r="AK77" s="8">
        <v>297</v>
      </c>
      <c r="AL77" s="29">
        <v>72</v>
      </c>
      <c r="AN77" s="4">
        <v>297</v>
      </c>
      <c r="AO77" s="28">
        <v>100</v>
      </c>
      <c r="AQ77" s="8">
        <v>297</v>
      </c>
      <c r="AR77" s="29">
        <v>73</v>
      </c>
      <c r="AT77" s="4">
        <v>297</v>
      </c>
      <c r="AU77" s="28">
        <v>100</v>
      </c>
      <c r="AW77" s="8">
        <v>297</v>
      </c>
      <c r="AX77" s="29">
        <v>81</v>
      </c>
      <c r="AZ77" s="4">
        <v>297</v>
      </c>
      <c r="BA77" s="28">
        <v>100</v>
      </c>
      <c r="BC77" s="8">
        <v>297</v>
      </c>
      <c r="BD77" s="29">
        <v>90</v>
      </c>
      <c r="BF77" s="4">
        <v>297</v>
      </c>
      <c r="BG77" s="28">
        <v>100</v>
      </c>
    </row>
    <row r="78" spans="1:59" x14ac:dyDescent="0.3">
      <c r="A78" s="8">
        <v>296</v>
      </c>
      <c r="B78" s="28">
        <v>100</v>
      </c>
      <c r="D78" s="8">
        <v>296</v>
      </c>
      <c r="E78" s="28">
        <v>100</v>
      </c>
      <c r="G78" s="8">
        <v>296</v>
      </c>
      <c r="H78" s="28">
        <v>100</v>
      </c>
      <c r="J78" s="8">
        <v>296</v>
      </c>
      <c r="K78" s="28">
        <v>100</v>
      </c>
      <c r="M78" s="8">
        <v>296</v>
      </c>
      <c r="N78" s="29">
        <v>98</v>
      </c>
      <c r="P78" s="8">
        <v>296</v>
      </c>
      <c r="Q78" s="28">
        <v>100</v>
      </c>
      <c r="S78" s="8">
        <v>296</v>
      </c>
      <c r="T78" s="29">
        <v>89</v>
      </c>
      <c r="V78" s="8">
        <v>296</v>
      </c>
      <c r="W78" s="28">
        <v>100</v>
      </c>
      <c r="Y78" s="8">
        <v>296</v>
      </c>
      <c r="Z78" s="29">
        <v>75</v>
      </c>
      <c r="AB78" s="8">
        <v>296</v>
      </c>
      <c r="AC78" s="28">
        <v>100</v>
      </c>
      <c r="AE78" s="8">
        <v>296</v>
      </c>
      <c r="AF78" s="29">
        <v>95</v>
      </c>
      <c r="AH78" s="8">
        <v>296</v>
      </c>
      <c r="AI78" s="28">
        <v>100</v>
      </c>
      <c r="AK78" s="8">
        <v>296</v>
      </c>
      <c r="AL78" s="29">
        <v>71</v>
      </c>
      <c r="AN78" s="8">
        <v>296</v>
      </c>
      <c r="AO78" s="28">
        <v>100</v>
      </c>
      <c r="AQ78" s="8">
        <v>296</v>
      </c>
      <c r="AR78" s="29">
        <v>73</v>
      </c>
      <c r="AT78" s="8">
        <v>296</v>
      </c>
      <c r="AU78" s="28">
        <v>100</v>
      </c>
      <c r="AW78" s="8">
        <v>296</v>
      </c>
      <c r="AX78" s="29">
        <v>80</v>
      </c>
      <c r="AZ78" s="8">
        <v>296</v>
      </c>
      <c r="BA78" s="28">
        <v>100</v>
      </c>
      <c r="BC78" s="8">
        <v>296</v>
      </c>
      <c r="BD78" s="29">
        <v>90</v>
      </c>
      <c r="BF78" s="8">
        <v>296</v>
      </c>
      <c r="BG78" s="28">
        <v>100</v>
      </c>
    </row>
    <row r="79" spans="1:59" x14ac:dyDescent="0.3">
      <c r="A79" s="4">
        <v>295</v>
      </c>
      <c r="B79" s="28">
        <v>100</v>
      </c>
      <c r="D79" s="4">
        <v>295</v>
      </c>
      <c r="E79" s="28">
        <v>100</v>
      </c>
      <c r="G79" s="4">
        <v>295</v>
      </c>
      <c r="H79" s="28">
        <v>100</v>
      </c>
      <c r="J79" s="4">
        <v>295</v>
      </c>
      <c r="K79" s="28">
        <v>100</v>
      </c>
      <c r="M79" s="4">
        <v>295</v>
      </c>
      <c r="N79" s="29">
        <v>98</v>
      </c>
      <c r="P79" s="4">
        <v>295</v>
      </c>
      <c r="Q79" s="28">
        <v>100</v>
      </c>
      <c r="S79" s="4">
        <v>295</v>
      </c>
      <c r="T79" s="29">
        <v>89</v>
      </c>
      <c r="V79" s="4">
        <v>295</v>
      </c>
      <c r="W79" s="28">
        <v>100</v>
      </c>
      <c r="Y79" s="8">
        <v>295</v>
      </c>
      <c r="Z79" s="29">
        <v>75</v>
      </c>
      <c r="AB79" s="4">
        <v>295</v>
      </c>
      <c r="AC79" s="28">
        <v>100</v>
      </c>
      <c r="AE79" s="4">
        <v>295</v>
      </c>
      <c r="AF79" s="29">
        <v>95</v>
      </c>
      <c r="AH79" s="4">
        <v>295</v>
      </c>
      <c r="AI79" s="28">
        <v>100</v>
      </c>
      <c r="AK79" s="8">
        <v>295</v>
      </c>
      <c r="AL79" s="29">
        <v>71</v>
      </c>
      <c r="AN79" s="4">
        <v>295</v>
      </c>
      <c r="AO79" s="28">
        <v>100</v>
      </c>
      <c r="AQ79" s="8">
        <v>295</v>
      </c>
      <c r="AR79" s="29">
        <v>73</v>
      </c>
      <c r="AT79" s="4">
        <v>295</v>
      </c>
      <c r="AU79" s="28">
        <v>100</v>
      </c>
      <c r="AW79" s="8">
        <v>295</v>
      </c>
      <c r="AX79" s="29">
        <v>80</v>
      </c>
      <c r="AZ79" s="4">
        <v>295</v>
      </c>
      <c r="BA79" s="28">
        <v>100</v>
      </c>
      <c r="BC79" s="8">
        <v>295</v>
      </c>
      <c r="BD79" s="29">
        <v>90</v>
      </c>
      <c r="BF79" s="4">
        <v>295</v>
      </c>
      <c r="BG79" s="28">
        <v>100</v>
      </c>
    </row>
    <row r="80" spans="1:59" x14ac:dyDescent="0.3">
      <c r="A80" s="8">
        <v>294</v>
      </c>
      <c r="B80" s="28">
        <v>100</v>
      </c>
      <c r="D80" s="8">
        <v>294</v>
      </c>
      <c r="E80" s="28">
        <v>100</v>
      </c>
      <c r="G80" s="8">
        <v>294</v>
      </c>
      <c r="H80" s="28">
        <v>100</v>
      </c>
      <c r="J80" s="8">
        <v>294</v>
      </c>
      <c r="K80" s="28">
        <v>100</v>
      </c>
      <c r="M80" s="8">
        <v>294</v>
      </c>
      <c r="N80" s="29">
        <v>97</v>
      </c>
      <c r="P80" s="8">
        <v>294</v>
      </c>
      <c r="Q80" s="28">
        <v>100</v>
      </c>
      <c r="S80" s="8">
        <v>294</v>
      </c>
      <c r="T80" s="29">
        <v>88</v>
      </c>
      <c r="V80" s="8">
        <v>294</v>
      </c>
      <c r="W80" s="28">
        <v>100</v>
      </c>
      <c r="Y80" s="8">
        <v>294</v>
      </c>
      <c r="Z80" s="29">
        <v>74</v>
      </c>
      <c r="AB80" s="8">
        <v>294</v>
      </c>
      <c r="AC80" s="28">
        <v>100</v>
      </c>
      <c r="AE80" s="8">
        <v>294</v>
      </c>
      <c r="AF80" s="29">
        <v>94</v>
      </c>
      <c r="AH80" s="8">
        <v>294</v>
      </c>
      <c r="AI80" s="28">
        <v>100</v>
      </c>
      <c r="AK80" s="8">
        <v>294</v>
      </c>
      <c r="AL80" s="29">
        <v>71</v>
      </c>
      <c r="AN80" s="8">
        <v>294</v>
      </c>
      <c r="AO80" s="28">
        <v>100</v>
      </c>
      <c r="AQ80" s="8">
        <v>294</v>
      </c>
      <c r="AR80" s="29">
        <v>72</v>
      </c>
      <c r="AT80" s="8">
        <v>294</v>
      </c>
      <c r="AU80" s="28">
        <v>100</v>
      </c>
      <c r="AW80" s="8">
        <v>294</v>
      </c>
      <c r="AX80" s="29">
        <v>79</v>
      </c>
      <c r="AZ80" s="8">
        <v>294</v>
      </c>
      <c r="BA80" s="28">
        <v>100</v>
      </c>
      <c r="BC80" s="8">
        <v>294</v>
      </c>
      <c r="BD80" s="29">
        <v>90</v>
      </c>
      <c r="BF80" s="8">
        <v>294</v>
      </c>
      <c r="BG80" s="28">
        <v>100</v>
      </c>
    </row>
    <row r="81" spans="1:59" x14ac:dyDescent="0.3">
      <c r="A81" s="4">
        <v>293</v>
      </c>
      <c r="B81" s="28">
        <v>100</v>
      </c>
      <c r="D81" s="4">
        <v>293</v>
      </c>
      <c r="E81" s="28">
        <v>100</v>
      </c>
      <c r="G81" s="4">
        <v>293</v>
      </c>
      <c r="H81" s="28">
        <v>100</v>
      </c>
      <c r="J81" s="4">
        <v>293</v>
      </c>
      <c r="K81" s="28">
        <v>100</v>
      </c>
      <c r="M81" s="4">
        <v>293</v>
      </c>
      <c r="N81" s="29">
        <v>97</v>
      </c>
      <c r="P81" s="4">
        <v>293</v>
      </c>
      <c r="Q81" s="28">
        <v>100</v>
      </c>
      <c r="S81" s="4">
        <v>293</v>
      </c>
      <c r="T81" s="29">
        <v>88</v>
      </c>
      <c r="V81" s="4">
        <v>293</v>
      </c>
      <c r="W81" s="28">
        <v>100</v>
      </c>
      <c r="Y81" s="8">
        <v>293</v>
      </c>
      <c r="Z81" s="29">
        <v>74</v>
      </c>
      <c r="AB81" s="4">
        <v>293</v>
      </c>
      <c r="AC81" s="28">
        <v>100</v>
      </c>
      <c r="AE81" s="4">
        <v>293</v>
      </c>
      <c r="AF81" s="29">
        <v>94</v>
      </c>
      <c r="AH81" s="4">
        <v>293</v>
      </c>
      <c r="AI81" s="28">
        <v>100</v>
      </c>
      <c r="AK81" s="8">
        <v>293</v>
      </c>
      <c r="AL81" s="29">
        <v>71</v>
      </c>
      <c r="AN81" s="4">
        <v>293</v>
      </c>
      <c r="AO81" s="28">
        <v>100</v>
      </c>
      <c r="AQ81" s="8">
        <v>293</v>
      </c>
      <c r="AR81" s="29">
        <v>72</v>
      </c>
      <c r="AT81" s="4">
        <v>293</v>
      </c>
      <c r="AU81" s="28">
        <v>100</v>
      </c>
      <c r="AW81" s="8">
        <v>293</v>
      </c>
      <c r="AX81" s="29">
        <v>79</v>
      </c>
      <c r="AZ81" s="4">
        <v>293</v>
      </c>
      <c r="BA81" s="28">
        <v>100</v>
      </c>
      <c r="BC81" s="8">
        <v>293</v>
      </c>
      <c r="BD81" s="29">
        <v>90</v>
      </c>
      <c r="BF81" s="4">
        <v>293</v>
      </c>
      <c r="BG81" s="28">
        <v>100</v>
      </c>
    </row>
    <row r="82" spans="1:59" x14ac:dyDescent="0.3">
      <c r="A82" s="8">
        <v>292</v>
      </c>
      <c r="B82" s="28">
        <v>100</v>
      </c>
      <c r="D82" s="8">
        <v>292</v>
      </c>
      <c r="E82" s="28">
        <v>100</v>
      </c>
      <c r="G82" s="8">
        <v>292</v>
      </c>
      <c r="H82" s="28">
        <v>100</v>
      </c>
      <c r="J82" s="8">
        <v>292</v>
      </c>
      <c r="K82" s="28">
        <v>100</v>
      </c>
      <c r="M82" s="8">
        <v>292</v>
      </c>
      <c r="N82" s="29">
        <v>97</v>
      </c>
      <c r="P82" s="8">
        <v>292</v>
      </c>
      <c r="Q82" s="28">
        <v>100</v>
      </c>
      <c r="S82" s="8">
        <v>292</v>
      </c>
      <c r="T82" s="29">
        <v>87</v>
      </c>
      <c r="V82" s="8">
        <v>292</v>
      </c>
      <c r="W82" s="28">
        <v>100</v>
      </c>
      <c r="Y82" s="8">
        <v>292</v>
      </c>
      <c r="Z82" s="29">
        <v>74</v>
      </c>
      <c r="AB82" s="8">
        <v>292</v>
      </c>
      <c r="AC82" s="28">
        <v>100</v>
      </c>
      <c r="AE82" s="8">
        <v>292</v>
      </c>
      <c r="AF82" s="29">
        <v>94</v>
      </c>
      <c r="AH82" s="8">
        <v>292</v>
      </c>
      <c r="AI82" s="28">
        <v>100</v>
      </c>
      <c r="AK82" s="8">
        <v>292</v>
      </c>
      <c r="AL82" s="29">
        <v>70</v>
      </c>
      <c r="AN82" s="8">
        <v>292</v>
      </c>
      <c r="AO82" s="28">
        <v>100</v>
      </c>
      <c r="AQ82" s="8">
        <v>292</v>
      </c>
      <c r="AR82" s="29">
        <v>72</v>
      </c>
      <c r="AT82" s="8">
        <v>292</v>
      </c>
      <c r="AU82" s="28">
        <v>100</v>
      </c>
      <c r="AW82" s="8">
        <v>292</v>
      </c>
      <c r="AX82" s="29">
        <v>78</v>
      </c>
      <c r="AZ82" s="8">
        <v>292</v>
      </c>
      <c r="BA82" s="28">
        <v>100</v>
      </c>
      <c r="BC82" s="8">
        <v>292</v>
      </c>
      <c r="BD82" s="29">
        <v>90</v>
      </c>
      <c r="BF82" s="8">
        <v>292</v>
      </c>
      <c r="BG82" s="28">
        <v>100</v>
      </c>
    </row>
    <row r="83" spans="1:59" x14ac:dyDescent="0.3">
      <c r="A83" s="4">
        <v>291</v>
      </c>
      <c r="B83" s="28">
        <v>100</v>
      </c>
      <c r="D83" s="4">
        <v>291</v>
      </c>
      <c r="E83" s="28">
        <v>100</v>
      </c>
      <c r="G83" s="4">
        <v>291</v>
      </c>
      <c r="H83" s="28">
        <v>100</v>
      </c>
      <c r="J83" s="4">
        <v>291</v>
      </c>
      <c r="K83" s="28">
        <v>100</v>
      </c>
      <c r="M83" s="4">
        <v>291</v>
      </c>
      <c r="N83" s="29">
        <v>96</v>
      </c>
      <c r="P83" s="4">
        <v>291</v>
      </c>
      <c r="Q83" s="28">
        <v>100</v>
      </c>
      <c r="S83" s="4">
        <v>291</v>
      </c>
      <c r="T83" s="29">
        <v>87</v>
      </c>
      <c r="V83" s="4">
        <v>291</v>
      </c>
      <c r="W83" s="28">
        <v>100</v>
      </c>
      <c r="Y83" s="8">
        <v>291</v>
      </c>
      <c r="Z83" s="29">
        <v>73</v>
      </c>
      <c r="AB83" s="4">
        <v>291</v>
      </c>
      <c r="AC83" s="28">
        <v>100</v>
      </c>
      <c r="AE83" s="4">
        <v>291</v>
      </c>
      <c r="AF83" s="29">
        <v>94</v>
      </c>
      <c r="AH83" s="4">
        <v>291</v>
      </c>
      <c r="AI83" s="28">
        <v>100</v>
      </c>
      <c r="AK83" s="8">
        <v>291</v>
      </c>
      <c r="AL83" s="29">
        <v>70</v>
      </c>
      <c r="AN83" s="4">
        <v>291</v>
      </c>
      <c r="AO83" s="28">
        <v>100</v>
      </c>
      <c r="AQ83" s="8">
        <v>291</v>
      </c>
      <c r="AR83" s="29">
        <v>72</v>
      </c>
      <c r="AT83" s="4">
        <v>291</v>
      </c>
      <c r="AU83" s="28">
        <v>100</v>
      </c>
      <c r="AW83" s="8">
        <v>291</v>
      </c>
      <c r="AX83" s="29">
        <v>78</v>
      </c>
      <c r="AZ83" s="4">
        <v>291</v>
      </c>
      <c r="BA83" s="28">
        <v>100</v>
      </c>
      <c r="BC83" s="8">
        <v>291</v>
      </c>
      <c r="BD83" s="29">
        <v>90</v>
      </c>
      <c r="BF83" s="4">
        <v>291</v>
      </c>
      <c r="BG83" s="28">
        <v>100</v>
      </c>
    </row>
    <row r="84" spans="1:59" x14ac:dyDescent="0.3">
      <c r="A84" s="8">
        <v>290</v>
      </c>
      <c r="B84" s="28">
        <v>100</v>
      </c>
      <c r="D84" s="8">
        <v>290</v>
      </c>
      <c r="E84" s="28">
        <v>100</v>
      </c>
      <c r="G84" s="8">
        <v>290</v>
      </c>
      <c r="H84" s="28">
        <v>100</v>
      </c>
      <c r="J84" s="8">
        <v>290</v>
      </c>
      <c r="K84" s="28">
        <v>100</v>
      </c>
      <c r="M84" s="8">
        <v>290</v>
      </c>
      <c r="N84" s="29">
        <v>96</v>
      </c>
      <c r="P84" s="8">
        <v>290</v>
      </c>
      <c r="Q84" s="28">
        <v>100</v>
      </c>
      <c r="S84" s="8">
        <v>290</v>
      </c>
      <c r="T84" s="29">
        <v>86</v>
      </c>
      <c r="V84" s="8">
        <v>290</v>
      </c>
      <c r="W84" s="28">
        <v>100</v>
      </c>
      <c r="Y84" s="8">
        <v>290</v>
      </c>
      <c r="Z84" s="29">
        <v>73</v>
      </c>
      <c r="AB84" s="8">
        <v>290</v>
      </c>
      <c r="AC84" s="28">
        <v>100</v>
      </c>
      <c r="AE84" s="8">
        <v>290</v>
      </c>
      <c r="AF84" s="29">
        <v>94</v>
      </c>
      <c r="AH84" s="8">
        <v>290</v>
      </c>
      <c r="AI84" s="28">
        <v>100</v>
      </c>
      <c r="AK84" s="8">
        <v>290</v>
      </c>
      <c r="AL84" s="29">
        <v>70</v>
      </c>
      <c r="AN84" s="8">
        <v>290</v>
      </c>
      <c r="AO84" s="28">
        <v>100</v>
      </c>
      <c r="AQ84" s="8">
        <v>290</v>
      </c>
      <c r="AR84" s="29">
        <v>71</v>
      </c>
      <c r="AT84" s="8">
        <v>290</v>
      </c>
      <c r="AU84" s="28">
        <v>100</v>
      </c>
      <c r="AW84" s="8">
        <v>290</v>
      </c>
      <c r="AX84" s="29">
        <v>77</v>
      </c>
      <c r="AZ84" s="8">
        <v>290</v>
      </c>
      <c r="BA84" s="28">
        <v>100</v>
      </c>
      <c r="BC84" s="8">
        <v>290</v>
      </c>
      <c r="BD84" s="29">
        <v>90</v>
      </c>
      <c r="BF84" s="8">
        <v>290</v>
      </c>
      <c r="BG84" s="28">
        <v>100</v>
      </c>
    </row>
    <row r="85" spans="1:59" x14ac:dyDescent="0.3">
      <c r="A85" s="4">
        <v>289</v>
      </c>
      <c r="B85" s="28">
        <v>100</v>
      </c>
      <c r="D85" s="4">
        <v>289</v>
      </c>
      <c r="E85" s="28">
        <v>100</v>
      </c>
      <c r="G85" s="4">
        <v>289</v>
      </c>
      <c r="H85" s="28">
        <v>100</v>
      </c>
      <c r="J85" s="4">
        <v>289</v>
      </c>
      <c r="K85" s="28">
        <v>100</v>
      </c>
      <c r="M85" s="4">
        <v>289</v>
      </c>
      <c r="N85" s="29">
        <v>96</v>
      </c>
      <c r="P85" s="4">
        <v>289</v>
      </c>
      <c r="Q85" s="28">
        <v>100</v>
      </c>
      <c r="S85" s="4">
        <v>289</v>
      </c>
      <c r="T85" s="29">
        <v>86</v>
      </c>
      <c r="V85" s="4">
        <v>289</v>
      </c>
      <c r="W85" s="28">
        <v>100</v>
      </c>
      <c r="Y85" s="8">
        <v>289</v>
      </c>
      <c r="Z85" s="29">
        <v>73</v>
      </c>
      <c r="AB85" s="4">
        <v>289</v>
      </c>
      <c r="AC85" s="28">
        <v>100</v>
      </c>
      <c r="AE85" s="4">
        <v>289</v>
      </c>
      <c r="AF85" s="29">
        <v>93</v>
      </c>
      <c r="AH85" s="4">
        <v>289</v>
      </c>
      <c r="AI85" s="28">
        <v>100</v>
      </c>
      <c r="AK85" s="8">
        <v>289</v>
      </c>
      <c r="AL85" s="29">
        <v>70</v>
      </c>
      <c r="AN85" s="4">
        <v>289</v>
      </c>
      <c r="AO85" s="28">
        <v>100</v>
      </c>
      <c r="AQ85" s="8">
        <v>289</v>
      </c>
      <c r="AR85" s="29">
        <v>71</v>
      </c>
      <c r="AT85" s="4">
        <v>289</v>
      </c>
      <c r="AU85" s="28">
        <v>100</v>
      </c>
      <c r="AW85" s="8">
        <v>289</v>
      </c>
      <c r="AX85" s="29">
        <v>77</v>
      </c>
      <c r="AZ85" s="4">
        <v>289</v>
      </c>
      <c r="BA85" s="28">
        <v>100</v>
      </c>
      <c r="BC85" s="8">
        <v>289</v>
      </c>
      <c r="BD85" s="29">
        <v>89</v>
      </c>
      <c r="BF85" s="4">
        <v>289</v>
      </c>
      <c r="BG85" s="28">
        <v>100</v>
      </c>
    </row>
    <row r="86" spans="1:59" x14ac:dyDescent="0.3">
      <c r="A86" s="8">
        <v>288</v>
      </c>
      <c r="B86" s="28">
        <v>100</v>
      </c>
      <c r="D86" s="8">
        <v>288</v>
      </c>
      <c r="E86" s="28">
        <v>100</v>
      </c>
      <c r="G86" s="8">
        <v>288</v>
      </c>
      <c r="H86" s="28">
        <v>100</v>
      </c>
      <c r="J86" s="8">
        <v>288</v>
      </c>
      <c r="K86" s="28">
        <v>100</v>
      </c>
      <c r="M86" s="8">
        <v>288</v>
      </c>
      <c r="N86" s="29">
        <v>95</v>
      </c>
      <c r="P86" s="8">
        <v>288</v>
      </c>
      <c r="Q86" s="28">
        <v>100</v>
      </c>
      <c r="S86" s="8">
        <v>288</v>
      </c>
      <c r="T86" s="29">
        <v>85</v>
      </c>
      <c r="V86" s="8">
        <v>288</v>
      </c>
      <c r="W86" s="28">
        <v>100</v>
      </c>
      <c r="Y86" s="8">
        <v>288</v>
      </c>
      <c r="Z86" s="29">
        <v>73</v>
      </c>
      <c r="AB86" s="8">
        <v>288</v>
      </c>
      <c r="AC86" s="28">
        <v>100</v>
      </c>
      <c r="AE86" s="8">
        <v>288</v>
      </c>
      <c r="AF86" s="29">
        <v>93</v>
      </c>
      <c r="AH86" s="8">
        <v>288</v>
      </c>
      <c r="AI86" s="28">
        <v>100</v>
      </c>
      <c r="AK86" s="8">
        <v>288</v>
      </c>
      <c r="AL86" s="29">
        <v>69</v>
      </c>
      <c r="AN86" s="8">
        <v>288</v>
      </c>
      <c r="AO86" s="28">
        <v>100</v>
      </c>
      <c r="AQ86" s="8">
        <v>288</v>
      </c>
      <c r="AR86" s="29">
        <v>71</v>
      </c>
      <c r="AT86" s="8">
        <v>288</v>
      </c>
      <c r="AU86" s="28">
        <v>100</v>
      </c>
      <c r="AW86" s="8">
        <v>288</v>
      </c>
      <c r="AX86" s="29">
        <v>77</v>
      </c>
      <c r="AZ86" s="8">
        <v>288</v>
      </c>
      <c r="BA86" s="28">
        <v>100</v>
      </c>
      <c r="BC86" s="8">
        <v>288</v>
      </c>
      <c r="BD86" s="29">
        <v>88</v>
      </c>
      <c r="BF86" s="8">
        <v>288</v>
      </c>
      <c r="BG86" s="28">
        <v>100</v>
      </c>
    </row>
    <row r="87" spans="1:59" x14ac:dyDescent="0.3">
      <c r="A87" s="4">
        <v>287</v>
      </c>
      <c r="B87" s="28">
        <v>100</v>
      </c>
      <c r="D87" s="4">
        <v>287</v>
      </c>
      <c r="E87" s="28">
        <v>100</v>
      </c>
      <c r="G87" s="4">
        <v>287</v>
      </c>
      <c r="H87" s="28">
        <v>100</v>
      </c>
      <c r="J87" s="4">
        <v>287</v>
      </c>
      <c r="K87" s="28">
        <v>100</v>
      </c>
      <c r="M87" s="4">
        <v>287</v>
      </c>
      <c r="N87" s="29">
        <v>95</v>
      </c>
      <c r="P87" s="4">
        <v>287</v>
      </c>
      <c r="Q87" s="28">
        <v>100</v>
      </c>
      <c r="S87" s="4">
        <v>287</v>
      </c>
      <c r="T87" s="29">
        <v>85</v>
      </c>
      <c r="V87" s="4">
        <v>287</v>
      </c>
      <c r="W87" s="28">
        <v>100</v>
      </c>
      <c r="Y87" s="8">
        <v>287</v>
      </c>
      <c r="Z87" s="29">
        <v>72</v>
      </c>
      <c r="AB87" s="4">
        <v>287</v>
      </c>
      <c r="AC87" s="28">
        <v>100</v>
      </c>
      <c r="AE87" s="4">
        <v>287</v>
      </c>
      <c r="AF87" s="29">
        <v>93</v>
      </c>
      <c r="AH87" s="4">
        <v>287</v>
      </c>
      <c r="AI87" s="28">
        <v>100</v>
      </c>
      <c r="AK87" s="8">
        <v>287</v>
      </c>
      <c r="AL87" s="29">
        <v>69</v>
      </c>
      <c r="AN87" s="4">
        <v>287</v>
      </c>
      <c r="AO87" s="28">
        <v>100</v>
      </c>
      <c r="AQ87" s="8">
        <v>287</v>
      </c>
      <c r="AR87" s="29">
        <v>71</v>
      </c>
      <c r="AT87" s="4">
        <v>287</v>
      </c>
      <c r="AU87" s="28">
        <v>100</v>
      </c>
      <c r="AW87" s="8">
        <v>287</v>
      </c>
      <c r="AX87" s="29">
        <v>76</v>
      </c>
      <c r="AZ87" s="4">
        <v>287</v>
      </c>
      <c r="BA87" s="28">
        <v>100</v>
      </c>
      <c r="BC87" s="8">
        <v>287</v>
      </c>
      <c r="BD87" s="29">
        <v>87</v>
      </c>
      <c r="BF87" s="4">
        <v>287</v>
      </c>
      <c r="BG87" s="28">
        <v>100</v>
      </c>
    </row>
    <row r="88" spans="1:59" x14ac:dyDescent="0.3">
      <c r="A88" s="8">
        <v>286</v>
      </c>
      <c r="B88" s="28">
        <v>100</v>
      </c>
      <c r="D88" s="8">
        <v>286</v>
      </c>
      <c r="E88" s="28">
        <v>100</v>
      </c>
      <c r="G88" s="8">
        <v>286</v>
      </c>
      <c r="H88" s="28">
        <v>100</v>
      </c>
      <c r="J88" s="8">
        <v>286</v>
      </c>
      <c r="K88" s="28">
        <v>100</v>
      </c>
      <c r="M88" s="8">
        <v>286</v>
      </c>
      <c r="N88" s="29">
        <v>95</v>
      </c>
      <c r="P88" s="8">
        <v>286</v>
      </c>
      <c r="Q88" s="28">
        <v>100</v>
      </c>
      <c r="S88" s="8">
        <v>286</v>
      </c>
      <c r="T88" s="29">
        <v>84</v>
      </c>
      <c r="V88" s="8">
        <v>286</v>
      </c>
      <c r="W88" s="28">
        <v>100</v>
      </c>
      <c r="Y88" s="8">
        <v>286</v>
      </c>
      <c r="Z88" s="29">
        <v>72</v>
      </c>
      <c r="AB88" s="8">
        <v>286</v>
      </c>
      <c r="AC88" s="28">
        <v>100</v>
      </c>
      <c r="AE88" s="8">
        <v>286</v>
      </c>
      <c r="AF88" s="29">
        <v>92</v>
      </c>
      <c r="AH88" s="8">
        <v>286</v>
      </c>
      <c r="AI88" s="28">
        <v>100</v>
      </c>
      <c r="AK88" s="8">
        <v>286</v>
      </c>
      <c r="AL88" s="29">
        <v>69</v>
      </c>
      <c r="AN88" s="8">
        <v>286</v>
      </c>
      <c r="AO88" s="28">
        <v>100</v>
      </c>
      <c r="AQ88" s="8">
        <v>286</v>
      </c>
      <c r="AR88" s="29">
        <v>70</v>
      </c>
      <c r="AT88" s="8">
        <v>286</v>
      </c>
      <c r="AU88" s="28">
        <v>100</v>
      </c>
      <c r="AW88" s="8">
        <v>286</v>
      </c>
      <c r="AX88" s="29">
        <v>76</v>
      </c>
      <c r="AZ88" s="8">
        <v>286</v>
      </c>
      <c r="BA88" s="28">
        <v>100</v>
      </c>
      <c r="BC88" s="8">
        <v>286</v>
      </c>
      <c r="BD88" s="29">
        <v>86</v>
      </c>
      <c r="BF88" s="8">
        <v>286</v>
      </c>
      <c r="BG88" s="28">
        <v>100</v>
      </c>
    </row>
    <row r="89" spans="1:59" x14ac:dyDescent="0.3">
      <c r="A89" s="4">
        <v>285</v>
      </c>
      <c r="B89" s="28">
        <v>100</v>
      </c>
      <c r="D89" s="4">
        <v>285</v>
      </c>
      <c r="E89" s="28">
        <v>100</v>
      </c>
      <c r="G89" s="4">
        <v>285</v>
      </c>
      <c r="H89" s="28">
        <v>100</v>
      </c>
      <c r="J89" s="4">
        <v>285</v>
      </c>
      <c r="K89" s="28">
        <v>100</v>
      </c>
      <c r="M89" s="4">
        <v>285</v>
      </c>
      <c r="N89" s="29">
        <v>94</v>
      </c>
      <c r="P89" s="4">
        <v>285</v>
      </c>
      <c r="Q89" s="28">
        <v>100</v>
      </c>
      <c r="S89" s="4">
        <v>285</v>
      </c>
      <c r="T89" s="29">
        <v>84</v>
      </c>
      <c r="V89" s="4">
        <v>285</v>
      </c>
      <c r="W89" s="28">
        <v>100</v>
      </c>
      <c r="Y89" s="8">
        <v>285</v>
      </c>
      <c r="Z89" s="29">
        <v>72</v>
      </c>
      <c r="AB89" s="4">
        <v>285</v>
      </c>
      <c r="AC89" s="28">
        <v>100</v>
      </c>
      <c r="AE89" s="4">
        <v>285</v>
      </c>
      <c r="AF89" s="29">
        <v>92</v>
      </c>
      <c r="AH89" s="4">
        <v>285</v>
      </c>
      <c r="AI89" s="28">
        <v>100</v>
      </c>
      <c r="AK89" s="8">
        <v>285</v>
      </c>
      <c r="AL89" s="29">
        <v>69</v>
      </c>
      <c r="AN89" s="4">
        <v>285</v>
      </c>
      <c r="AO89" s="28">
        <v>100</v>
      </c>
      <c r="AQ89" s="8">
        <v>285</v>
      </c>
      <c r="AR89" s="29">
        <v>70</v>
      </c>
      <c r="AT89" s="4">
        <v>285</v>
      </c>
      <c r="AU89" s="28">
        <v>100</v>
      </c>
      <c r="AW89" s="8">
        <v>285</v>
      </c>
      <c r="AX89" s="29">
        <v>76</v>
      </c>
      <c r="AZ89" s="4">
        <v>285</v>
      </c>
      <c r="BA89" s="28">
        <v>100</v>
      </c>
      <c r="BC89" s="8">
        <v>285</v>
      </c>
      <c r="BD89" s="29">
        <v>85</v>
      </c>
      <c r="BF89" s="4">
        <v>285</v>
      </c>
      <c r="BG89" s="28">
        <v>100</v>
      </c>
    </row>
    <row r="90" spans="1:59" x14ac:dyDescent="0.3">
      <c r="A90" s="8">
        <v>284</v>
      </c>
      <c r="B90" s="28">
        <v>100</v>
      </c>
      <c r="D90" s="8">
        <v>284</v>
      </c>
      <c r="E90" s="28">
        <v>100</v>
      </c>
      <c r="G90" s="8">
        <v>284</v>
      </c>
      <c r="H90" s="28">
        <v>100</v>
      </c>
      <c r="J90" s="8">
        <v>284</v>
      </c>
      <c r="K90" s="28">
        <v>100</v>
      </c>
      <c r="M90" s="8">
        <v>284</v>
      </c>
      <c r="N90" s="29">
        <v>94</v>
      </c>
      <c r="P90" s="8">
        <v>284</v>
      </c>
      <c r="Q90" s="28">
        <v>100</v>
      </c>
      <c r="S90" s="8">
        <v>284</v>
      </c>
      <c r="T90" s="29">
        <v>83</v>
      </c>
      <c r="V90" s="8">
        <v>284</v>
      </c>
      <c r="W90" s="28">
        <v>100</v>
      </c>
      <c r="Y90" s="8">
        <v>284</v>
      </c>
      <c r="Z90" s="29">
        <v>72</v>
      </c>
      <c r="AB90" s="8">
        <v>284</v>
      </c>
      <c r="AC90" s="28">
        <v>100</v>
      </c>
      <c r="AE90" s="8">
        <v>284</v>
      </c>
      <c r="AF90" s="29">
        <v>92</v>
      </c>
      <c r="AH90" s="8">
        <v>284</v>
      </c>
      <c r="AI90" s="28">
        <v>100</v>
      </c>
      <c r="AK90" s="8">
        <v>284</v>
      </c>
      <c r="AL90" s="29">
        <v>68</v>
      </c>
      <c r="AN90" s="8">
        <v>284</v>
      </c>
      <c r="AO90" s="28">
        <v>100</v>
      </c>
      <c r="AQ90" s="8">
        <v>284</v>
      </c>
      <c r="AR90" s="29">
        <v>70</v>
      </c>
      <c r="AT90" s="8">
        <v>284</v>
      </c>
      <c r="AU90" s="28">
        <v>100</v>
      </c>
      <c r="AW90" s="8">
        <v>284</v>
      </c>
      <c r="AX90" s="29">
        <v>75</v>
      </c>
      <c r="AZ90" s="8">
        <v>284</v>
      </c>
      <c r="BA90" s="28">
        <v>100</v>
      </c>
      <c r="BC90" s="8">
        <v>284</v>
      </c>
      <c r="BD90" s="29">
        <v>84</v>
      </c>
      <c r="BF90" s="8">
        <v>284</v>
      </c>
      <c r="BG90" s="28">
        <v>100</v>
      </c>
    </row>
    <row r="91" spans="1:59" x14ac:dyDescent="0.3">
      <c r="A91" s="4">
        <v>283</v>
      </c>
      <c r="B91" s="28">
        <v>100</v>
      </c>
      <c r="D91" s="4">
        <v>283</v>
      </c>
      <c r="E91" s="28">
        <v>100</v>
      </c>
      <c r="G91" s="4">
        <v>283</v>
      </c>
      <c r="H91" s="28">
        <v>100</v>
      </c>
      <c r="J91" s="4">
        <v>283</v>
      </c>
      <c r="K91" s="28">
        <v>100</v>
      </c>
      <c r="M91" s="4">
        <v>283</v>
      </c>
      <c r="N91" s="29">
        <v>94</v>
      </c>
      <c r="P91" s="4">
        <v>283</v>
      </c>
      <c r="Q91" s="28">
        <v>100</v>
      </c>
      <c r="S91" s="4">
        <v>283</v>
      </c>
      <c r="T91" s="29">
        <v>83</v>
      </c>
      <c r="V91" s="4">
        <v>283</v>
      </c>
      <c r="W91" s="28">
        <v>100</v>
      </c>
      <c r="Y91" s="8">
        <v>283</v>
      </c>
      <c r="Z91" s="29">
        <v>71</v>
      </c>
      <c r="AB91" s="4">
        <v>283</v>
      </c>
      <c r="AC91" s="28">
        <v>100</v>
      </c>
      <c r="AE91" s="4">
        <v>283</v>
      </c>
      <c r="AF91" s="29">
        <v>91</v>
      </c>
      <c r="AH91" s="4">
        <v>283</v>
      </c>
      <c r="AI91" s="28">
        <v>100</v>
      </c>
      <c r="AK91" s="8">
        <v>283</v>
      </c>
      <c r="AL91" s="29">
        <v>68</v>
      </c>
      <c r="AN91" s="4">
        <v>283</v>
      </c>
      <c r="AO91" s="28">
        <v>100</v>
      </c>
      <c r="AQ91" s="8">
        <v>283</v>
      </c>
      <c r="AR91" s="29">
        <v>70</v>
      </c>
      <c r="AT91" s="4">
        <v>283</v>
      </c>
      <c r="AU91" s="28">
        <v>100</v>
      </c>
      <c r="AW91" s="8">
        <v>283</v>
      </c>
      <c r="AX91" s="29">
        <v>75</v>
      </c>
      <c r="AZ91" s="4">
        <v>283</v>
      </c>
      <c r="BA91" s="28">
        <v>100</v>
      </c>
      <c r="BC91" s="8">
        <v>283</v>
      </c>
      <c r="BD91" s="29">
        <v>84</v>
      </c>
      <c r="BF91" s="4">
        <v>283</v>
      </c>
      <c r="BG91" s="28">
        <v>100</v>
      </c>
    </row>
    <row r="92" spans="1:59" x14ac:dyDescent="0.3">
      <c r="A92" s="8">
        <v>282</v>
      </c>
      <c r="B92" s="28">
        <v>100</v>
      </c>
      <c r="D92" s="8">
        <v>282</v>
      </c>
      <c r="E92" s="28">
        <v>100</v>
      </c>
      <c r="G92" s="8">
        <v>282</v>
      </c>
      <c r="H92" s="28">
        <v>100</v>
      </c>
      <c r="J92" s="8">
        <v>282</v>
      </c>
      <c r="K92" s="28">
        <v>100</v>
      </c>
      <c r="M92" s="8">
        <v>282</v>
      </c>
      <c r="N92" s="29">
        <v>93</v>
      </c>
      <c r="P92" s="8">
        <v>282</v>
      </c>
      <c r="Q92" s="28">
        <v>100</v>
      </c>
      <c r="S92" s="8">
        <v>282</v>
      </c>
      <c r="T92" s="29">
        <v>82</v>
      </c>
      <c r="V92" s="8">
        <v>282</v>
      </c>
      <c r="W92" s="28">
        <v>100</v>
      </c>
      <c r="Y92" s="8">
        <v>282</v>
      </c>
      <c r="Z92" s="29">
        <v>71</v>
      </c>
      <c r="AB92" s="8">
        <v>282</v>
      </c>
      <c r="AC92" s="28">
        <v>100</v>
      </c>
      <c r="AE92" s="8">
        <v>282</v>
      </c>
      <c r="AF92" s="29">
        <v>91</v>
      </c>
      <c r="AH92" s="8">
        <v>282</v>
      </c>
      <c r="AI92" s="28">
        <v>100</v>
      </c>
      <c r="AK92" s="8">
        <v>282</v>
      </c>
      <c r="AL92" s="29">
        <v>68</v>
      </c>
      <c r="AN92" s="8">
        <v>282</v>
      </c>
      <c r="AO92" s="28">
        <v>100</v>
      </c>
      <c r="AQ92" s="8">
        <v>282</v>
      </c>
      <c r="AR92" s="29">
        <v>69</v>
      </c>
      <c r="AT92" s="8">
        <v>282</v>
      </c>
      <c r="AU92" s="28">
        <v>100</v>
      </c>
      <c r="AW92" s="8">
        <v>282</v>
      </c>
      <c r="AX92" s="29">
        <v>75</v>
      </c>
      <c r="AZ92" s="8">
        <v>282</v>
      </c>
      <c r="BA92" s="28">
        <v>100</v>
      </c>
      <c r="BC92" s="8">
        <v>282</v>
      </c>
      <c r="BD92" s="29">
        <v>83</v>
      </c>
      <c r="BF92" s="8">
        <v>282</v>
      </c>
      <c r="BG92" s="28">
        <v>100</v>
      </c>
    </row>
    <row r="93" spans="1:59" x14ac:dyDescent="0.3">
      <c r="A93" s="4">
        <v>281</v>
      </c>
      <c r="B93" s="28">
        <v>100</v>
      </c>
      <c r="D93" s="4">
        <v>281</v>
      </c>
      <c r="E93" s="28">
        <v>100</v>
      </c>
      <c r="G93" s="4">
        <v>281</v>
      </c>
      <c r="H93" s="28">
        <v>100</v>
      </c>
      <c r="J93" s="4">
        <v>281</v>
      </c>
      <c r="K93" s="28">
        <v>100</v>
      </c>
      <c r="M93" s="4">
        <v>281</v>
      </c>
      <c r="N93" s="29">
        <v>93</v>
      </c>
      <c r="P93" s="4">
        <v>281</v>
      </c>
      <c r="Q93" s="28">
        <v>100</v>
      </c>
      <c r="S93" s="4">
        <v>281</v>
      </c>
      <c r="T93" s="29">
        <v>82</v>
      </c>
      <c r="V93" s="4">
        <v>281</v>
      </c>
      <c r="W93" s="28">
        <v>100</v>
      </c>
      <c r="Y93" s="8">
        <v>281</v>
      </c>
      <c r="Z93" s="29">
        <v>71</v>
      </c>
      <c r="AB93" s="4">
        <v>281</v>
      </c>
      <c r="AC93" s="28">
        <v>100</v>
      </c>
      <c r="AE93" s="8">
        <v>281</v>
      </c>
      <c r="AF93" s="29">
        <v>91</v>
      </c>
      <c r="AH93" s="4">
        <v>281</v>
      </c>
      <c r="AI93" s="28">
        <v>100</v>
      </c>
      <c r="AK93" s="8">
        <v>281</v>
      </c>
      <c r="AL93" s="29">
        <v>68</v>
      </c>
      <c r="AN93" s="4">
        <v>281</v>
      </c>
      <c r="AO93" s="28">
        <v>100</v>
      </c>
      <c r="AQ93" s="8">
        <v>281</v>
      </c>
      <c r="AR93" s="29">
        <v>69</v>
      </c>
      <c r="AT93" s="4">
        <v>281</v>
      </c>
      <c r="AU93" s="28">
        <v>100</v>
      </c>
      <c r="AW93" s="8">
        <v>281</v>
      </c>
      <c r="AX93" s="29">
        <v>74</v>
      </c>
      <c r="AZ93" s="4">
        <v>281</v>
      </c>
      <c r="BA93" s="28">
        <v>100</v>
      </c>
      <c r="BC93" s="8">
        <v>281</v>
      </c>
      <c r="BD93" s="29">
        <v>83</v>
      </c>
      <c r="BF93" s="4">
        <v>281</v>
      </c>
      <c r="BG93" s="28">
        <v>100</v>
      </c>
    </row>
    <row r="94" spans="1:59" x14ac:dyDescent="0.3">
      <c r="A94" s="8">
        <v>280</v>
      </c>
      <c r="B94" s="28">
        <v>100</v>
      </c>
      <c r="D94" s="8">
        <v>280</v>
      </c>
      <c r="E94" s="28">
        <v>100</v>
      </c>
      <c r="G94" s="4">
        <v>280</v>
      </c>
      <c r="H94" s="28">
        <v>100</v>
      </c>
      <c r="J94" s="8">
        <v>280</v>
      </c>
      <c r="K94" s="28">
        <v>100</v>
      </c>
      <c r="M94" s="8">
        <v>280</v>
      </c>
      <c r="N94" s="29">
        <v>93</v>
      </c>
      <c r="P94" s="8">
        <v>280</v>
      </c>
      <c r="Q94" s="28">
        <v>100</v>
      </c>
      <c r="S94" s="8">
        <v>280</v>
      </c>
      <c r="T94" s="29">
        <v>81</v>
      </c>
      <c r="V94" s="8">
        <v>280</v>
      </c>
      <c r="W94" s="28">
        <v>100</v>
      </c>
      <c r="Y94" s="8">
        <v>280</v>
      </c>
      <c r="Z94" s="29">
        <v>71</v>
      </c>
      <c r="AB94" s="8">
        <v>280</v>
      </c>
      <c r="AC94" s="28">
        <v>100</v>
      </c>
      <c r="AE94" s="8">
        <v>280</v>
      </c>
      <c r="AF94" s="29">
        <v>90</v>
      </c>
      <c r="AH94" s="8">
        <v>280</v>
      </c>
      <c r="AI94" s="28">
        <v>100</v>
      </c>
      <c r="AK94" s="8">
        <v>280</v>
      </c>
      <c r="AL94" s="29">
        <v>68</v>
      </c>
      <c r="AN94" s="8">
        <v>280</v>
      </c>
      <c r="AO94" s="28">
        <v>100</v>
      </c>
      <c r="AQ94" s="8">
        <v>280</v>
      </c>
      <c r="AR94" s="29">
        <v>69</v>
      </c>
      <c r="AT94" s="8">
        <v>280</v>
      </c>
      <c r="AU94" s="28">
        <v>100</v>
      </c>
      <c r="AW94" s="8">
        <v>280</v>
      </c>
      <c r="AX94" s="29">
        <v>74</v>
      </c>
      <c r="AZ94" s="8">
        <v>280</v>
      </c>
      <c r="BA94" s="28">
        <v>100</v>
      </c>
      <c r="BC94" s="8">
        <v>280</v>
      </c>
      <c r="BD94" s="29">
        <v>82</v>
      </c>
      <c r="BF94" s="8">
        <v>280</v>
      </c>
      <c r="BG94" s="28">
        <v>100</v>
      </c>
    </row>
    <row r="95" spans="1:59" x14ac:dyDescent="0.3">
      <c r="A95" s="4">
        <v>279</v>
      </c>
      <c r="B95" s="28">
        <v>100</v>
      </c>
      <c r="D95" s="4">
        <v>279</v>
      </c>
      <c r="E95" s="28">
        <v>100</v>
      </c>
      <c r="G95" s="4">
        <v>279</v>
      </c>
      <c r="H95" s="29">
        <v>99</v>
      </c>
      <c r="J95" s="4">
        <v>279</v>
      </c>
      <c r="K95" s="28">
        <v>100</v>
      </c>
      <c r="M95" s="4">
        <v>279</v>
      </c>
      <c r="N95" s="29">
        <v>92</v>
      </c>
      <c r="P95" s="4">
        <v>279</v>
      </c>
      <c r="Q95" s="28">
        <v>100</v>
      </c>
      <c r="S95" s="4">
        <v>279</v>
      </c>
      <c r="T95" s="29">
        <v>81</v>
      </c>
      <c r="V95" s="4">
        <v>279</v>
      </c>
      <c r="W95" s="28">
        <v>100</v>
      </c>
      <c r="Y95" s="8">
        <v>279</v>
      </c>
      <c r="Z95" s="29">
        <v>70</v>
      </c>
      <c r="AB95" s="4">
        <v>279</v>
      </c>
      <c r="AC95" s="28">
        <v>100</v>
      </c>
      <c r="AE95" s="8">
        <v>279</v>
      </c>
      <c r="AF95" s="29">
        <v>90</v>
      </c>
      <c r="AH95" s="4">
        <v>279</v>
      </c>
      <c r="AI95" s="28">
        <v>100</v>
      </c>
      <c r="AK95" s="8">
        <v>279</v>
      </c>
      <c r="AL95" s="29">
        <v>67</v>
      </c>
      <c r="AN95" s="4">
        <v>279</v>
      </c>
      <c r="AO95" s="28">
        <v>100</v>
      </c>
      <c r="AQ95" s="8">
        <v>279</v>
      </c>
      <c r="AR95" s="29">
        <v>69</v>
      </c>
      <c r="AT95" s="4">
        <v>279</v>
      </c>
      <c r="AU95" s="28">
        <v>100</v>
      </c>
      <c r="AW95" s="8">
        <v>279</v>
      </c>
      <c r="AX95" s="29">
        <v>74</v>
      </c>
      <c r="AZ95" s="4">
        <v>279</v>
      </c>
      <c r="BA95" s="28">
        <v>100</v>
      </c>
      <c r="BC95" s="8">
        <v>279</v>
      </c>
      <c r="BD95" s="29">
        <v>82</v>
      </c>
      <c r="BF95" s="4">
        <v>279</v>
      </c>
      <c r="BG95" s="28">
        <v>100</v>
      </c>
    </row>
    <row r="96" spans="1:59" x14ac:dyDescent="0.3">
      <c r="A96" s="8">
        <v>278</v>
      </c>
      <c r="B96" s="28">
        <v>100</v>
      </c>
      <c r="D96" s="8">
        <v>278</v>
      </c>
      <c r="E96" s="28">
        <v>100</v>
      </c>
      <c r="G96" s="4">
        <v>278</v>
      </c>
      <c r="H96" s="29">
        <v>99</v>
      </c>
      <c r="J96" s="8">
        <v>278</v>
      </c>
      <c r="K96" s="28">
        <v>100</v>
      </c>
      <c r="M96" s="8">
        <v>278</v>
      </c>
      <c r="N96" s="29">
        <v>92</v>
      </c>
      <c r="P96" s="8">
        <v>278</v>
      </c>
      <c r="Q96" s="28">
        <v>100</v>
      </c>
      <c r="S96" s="8">
        <v>278</v>
      </c>
      <c r="T96" s="29">
        <v>80</v>
      </c>
      <c r="V96" s="8">
        <v>278</v>
      </c>
      <c r="W96" s="28">
        <v>100</v>
      </c>
      <c r="Y96" s="8">
        <v>278</v>
      </c>
      <c r="Z96" s="29">
        <v>70</v>
      </c>
      <c r="AB96" s="8">
        <v>278</v>
      </c>
      <c r="AC96" s="28">
        <v>100</v>
      </c>
      <c r="AE96" s="8">
        <v>278</v>
      </c>
      <c r="AF96" s="29">
        <v>90</v>
      </c>
      <c r="AH96" s="8">
        <v>278</v>
      </c>
      <c r="AI96" s="28">
        <v>100</v>
      </c>
      <c r="AK96" s="8">
        <v>278</v>
      </c>
      <c r="AL96" s="29">
        <v>67</v>
      </c>
      <c r="AN96" s="8">
        <v>278</v>
      </c>
      <c r="AO96" s="28">
        <v>100</v>
      </c>
      <c r="AQ96" s="8">
        <v>278</v>
      </c>
      <c r="AR96" s="29">
        <v>68</v>
      </c>
      <c r="AT96" s="8">
        <v>278</v>
      </c>
      <c r="AU96" s="28">
        <v>100</v>
      </c>
      <c r="AW96" s="8">
        <v>278</v>
      </c>
      <c r="AX96" s="29">
        <v>73</v>
      </c>
      <c r="AZ96" s="8">
        <v>278</v>
      </c>
      <c r="BA96" s="28">
        <v>100</v>
      </c>
      <c r="BC96" s="8">
        <v>278</v>
      </c>
      <c r="BD96" s="29">
        <v>81</v>
      </c>
      <c r="BF96" s="8">
        <v>278</v>
      </c>
      <c r="BG96" s="28">
        <v>100</v>
      </c>
    </row>
    <row r="97" spans="1:59" x14ac:dyDescent="0.3">
      <c r="A97" s="4">
        <v>277</v>
      </c>
      <c r="B97" s="28">
        <v>100</v>
      </c>
      <c r="D97" s="4">
        <v>277</v>
      </c>
      <c r="E97" s="28">
        <v>100</v>
      </c>
      <c r="G97" s="8">
        <v>277</v>
      </c>
      <c r="H97" s="29">
        <v>99</v>
      </c>
      <c r="J97" s="4">
        <v>277</v>
      </c>
      <c r="K97" s="28">
        <v>100</v>
      </c>
      <c r="M97" s="4">
        <v>277</v>
      </c>
      <c r="N97" s="29">
        <v>92</v>
      </c>
      <c r="P97" s="4">
        <v>277</v>
      </c>
      <c r="Q97" s="28">
        <v>100</v>
      </c>
      <c r="S97" s="8">
        <v>277</v>
      </c>
      <c r="T97" s="29">
        <v>80</v>
      </c>
      <c r="V97" s="4">
        <v>277</v>
      </c>
      <c r="W97" s="28">
        <v>100</v>
      </c>
      <c r="Y97" s="8">
        <v>277</v>
      </c>
      <c r="Z97" s="29">
        <v>70</v>
      </c>
      <c r="AB97" s="4">
        <v>277</v>
      </c>
      <c r="AC97" s="28">
        <v>100</v>
      </c>
      <c r="AE97" s="8">
        <v>277</v>
      </c>
      <c r="AF97" s="29">
        <v>89</v>
      </c>
      <c r="AH97" s="4">
        <v>277</v>
      </c>
      <c r="AI97" s="28">
        <v>100</v>
      </c>
      <c r="AK97" s="8">
        <v>277</v>
      </c>
      <c r="AL97" s="29">
        <v>67</v>
      </c>
      <c r="AN97" s="4">
        <v>277</v>
      </c>
      <c r="AO97" s="28">
        <v>100</v>
      </c>
      <c r="AQ97" s="8">
        <v>277</v>
      </c>
      <c r="AR97" s="29">
        <v>68</v>
      </c>
      <c r="AT97" s="4">
        <v>277</v>
      </c>
      <c r="AU97" s="28">
        <v>100</v>
      </c>
      <c r="AW97" s="8">
        <v>277</v>
      </c>
      <c r="AX97" s="29">
        <v>73</v>
      </c>
      <c r="AZ97" s="4">
        <v>277</v>
      </c>
      <c r="BA97" s="28">
        <v>100</v>
      </c>
      <c r="BC97" s="8">
        <v>277</v>
      </c>
      <c r="BD97" s="29">
        <v>81</v>
      </c>
      <c r="BF97" s="4">
        <v>277</v>
      </c>
      <c r="BG97" s="28">
        <v>100</v>
      </c>
    </row>
    <row r="98" spans="1:59" x14ac:dyDescent="0.3">
      <c r="A98" s="8">
        <v>276</v>
      </c>
      <c r="B98" s="28">
        <v>100</v>
      </c>
      <c r="D98" s="8">
        <v>276</v>
      </c>
      <c r="E98" s="28">
        <v>100</v>
      </c>
      <c r="G98" s="4">
        <v>276</v>
      </c>
      <c r="H98" s="29">
        <v>98</v>
      </c>
      <c r="J98" s="8">
        <v>276</v>
      </c>
      <c r="K98" s="28">
        <v>100</v>
      </c>
      <c r="M98" s="8">
        <v>276</v>
      </c>
      <c r="N98" s="29">
        <v>91</v>
      </c>
      <c r="P98" s="8">
        <v>276</v>
      </c>
      <c r="Q98" s="28">
        <v>100</v>
      </c>
      <c r="S98" s="8">
        <v>276</v>
      </c>
      <c r="T98" s="29">
        <v>79</v>
      </c>
      <c r="V98" s="8">
        <v>276</v>
      </c>
      <c r="W98" s="28">
        <v>100</v>
      </c>
      <c r="Y98" s="8">
        <v>276</v>
      </c>
      <c r="Z98" s="29">
        <v>70</v>
      </c>
      <c r="AB98" s="8">
        <v>276</v>
      </c>
      <c r="AC98" s="28">
        <v>100</v>
      </c>
      <c r="AE98" s="8">
        <v>276</v>
      </c>
      <c r="AF98" s="29">
        <v>89</v>
      </c>
      <c r="AH98" s="8">
        <v>276</v>
      </c>
      <c r="AI98" s="28">
        <v>100</v>
      </c>
      <c r="AK98" s="8">
        <v>276</v>
      </c>
      <c r="AL98" s="29">
        <v>67</v>
      </c>
      <c r="AN98" s="8">
        <v>276</v>
      </c>
      <c r="AO98" s="28">
        <v>100</v>
      </c>
      <c r="AQ98" s="8">
        <v>276</v>
      </c>
      <c r="AR98" s="29">
        <v>68</v>
      </c>
      <c r="AT98" s="8">
        <v>276</v>
      </c>
      <c r="AU98" s="28">
        <v>100</v>
      </c>
      <c r="AW98" s="8">
        <v>276</v>
      </c>
      <c r="AX98" s="29">
        <v>73</v>
      </c>
      <c r="AZ98" s="8">
        <v>276</v>
      </c>
      <c r="BA98" s="28">
        <v>100</v>
      </c>
      <c r="BC98" s="8">
        <v>276</v>
      </c>
      <c r="BD98" s="29">
        <v>80</v>
      </c>
      <c r="BF98" s="8">
        <v>276</v>
      </c>
      <c r="BG98" s="28">
        <v>100</v>
      </c>
    </row>
    <row r="99" spans="1:59" x14ac:dyDescent="0.3">
      <c r="A99" s="4">
        <v>275</v>
      </c>
      <c r="B99" s="28">
        <v>100</v>
      </c>
      <c r="D99" s="4">
        <v>275</v>
      </c>
      <c r="E99" s="28">
        <v>100</v>
      </c>
      <c r="G99" s="8">
        <v>275</v>
      </c>
      <c r="H99" s="29">
        <v>98</v>
      </c>
      <c r="J99" s="4">
        <v>275</v>
      </c>
      <c r="K99" s="28">
        <v>100</v>
      </c>
      <c r="M99" s="4">
        <v>275</v>
      </c>
      <c r="N99" s="29">
        <v>91</v>
      </c>
      <c r="P99" s="4">
        <v>275</v>
      </c>
      <c r="Q99" s="28">
        <v>100</v>
      </c>
      <c r="S99" s="8">
        <v>275</v>
      </c>
      <c r="T99" s="29">
        <v>79</v>
      </c>
      <c r="V99" s="4">
        <v>275</v>
      </c>
      <c r="W99" s="28">
        <v>100</v>
      </c>
      <c r="Y99" s="8">
        <v>275</v>
      </c>
      <c r="Z99" s="29">
        <v>69</v>
      </c>
      <c r="AB99" s="4">
        <v>275</v>
      </c>
      <c r="AC99" s="28">
        <v>100</v>
      </c>
      <c r="AE99" s="8">
        <v>275</v>
      </c>
      <c r="AF99" s="29">
        <v>89</v>
      </c>
      <c r="AH99" s="4">
        <v>275</v>
      </c>
      <c r="AI99" s="28">
        <v>100</v>
      </c>
      <c r="AK99" s="8">
        <v>275</v>
      </c>
      <c r="AL99" s="29">
        <v>67</v>
      </c>
      <c r="AN99" s="4">
        <v>275</v>
      </c>
      <c r="AO99" s="28">
        <v>100</v>
      </c>
      <c r="AQ99" s="8">
        <v>275</v>
      </c>
      <c r="AR99" s="29">
        <v>68</v>
      </c>
      <c r="AT99" s="4">
        <v>275</v>
      </c>
      <c r="AU99" s="28">
        <v>100</v>
      </c>
      <c r="AW99" s="8">
        <v>275</v>
      </c>
      <c r="AX99" s="29">
        <v>72</v>
      </c>
      <c r="AZ99" s="4">
        <v>275</v>
      </c>
      <c r="BA99" s="28">
        <v>100</v>
      </c>
      <c r="BC99" s="8">
        <v>275</v>
      </c>
      <c r="BD99" s="29">
        <v>80</v>
      </c>
      <c r="BF99" s="4">
        <v>275</v>
      </c>
      <c r="BG99" s="28">
        <v>100</v>
      </c>
    </row>
    <row r="100" spans="1:59" x14ac:dyDescent="0.3">
      <c r="A100" s="8">
        <v>274</v>
      </c>
      <c r="B100" s="28">
        <v>100</v>
      </c>
      <c r="D100" s="8">
        <v>274</v>
      </c>
      <c r="E100" s="28">
        <v>100</v>
      </c>
      <c r="G100" s="8">
        <v>274</v>
      </c>
      <c r="H100" s="29">
        <v>98</v>
      </c>
      <c r="J100" s="8">
        <v>274</v>
      </c>
      <c r="K100" s="28">
        <v>100</v>
      </c>
      <c r="M100" s="8">
        <v>274</v>
      </c>
      <c r="N100" s="29">
        <v>91</v>
      </c>
      <c r="P100" s="8">
        <v>274</v>
      </c>
      <c r="Q100" s="28">
        <v>100</v>
      </c>
      <c r="S100" s="8">
        <v>274</v>
      </c>
      <c r="T100" s="29">
        <v>78</v>
      </c>
      <c r="V100" s="8">
        <v>274</v>
      </c>
      <c r="W100" s="28">
        <v>100</v>
      </c>
      <c r="Y100" s="8">
        <v>274</v>
      </c>
      <c r="Z100" s="29">
        <v>69</v>
      </c>
      <c r="AB100" s="8">
        <v>274</v>
      </c>
      <c r="AC100" s="28">
        <v>100</v>
      </c>
      <c r="AE100" s="8">
        <v>274</v>
      </c>
      <c r="AF100" s="29">
        <v>88</v>
      </c>
      <c r="AH100" s="8">
        <v>274</v>
      </c>
      <c r="AI100" s="29">
        <v>99</v>
      </c>
      <c r="AK100" s="8">
        <v>274</v>
      </c>
      <c r="AL100" s="29">
        <v>66</v>
      </c>
      <c r="AN100" s="8">
        <v>274</v>
      </c>
      <c r="AO100" s="29">
        <v>99</v>
      </c>
      <c r="AQ100" s="8">
        <v>274</v>
      </c>
      <c r="AR100" s="29">
        <v>67</v>
      </c>
      <c r="AT100" s="8">
        <v>274</v>
      </c>
      <c r="AU100" s="28">
        <v>100</v>
      </c>
      <c r="AW100" s="8">
        <v>274</v>
      </c>
      <c r="AX100" s="29">
        <v>72</v>
      </c>
      <c r="AZ100" s="8">
        <v>274</v>
      </c>
      <c r="BA100" s="28">
        <v>100</v>
      </c>
      <c r="BC100" s="8">
        <v>274</v>
      </c>
      <c r="BD100" s="29">
        <v>79</v>
      </c>
      <c r="BF100" s="8">
        <v>274</v>
      </c>
      <c r="BG100" s="28">
        <v>100</v>
      </c>
    </row>
    <row r="101" spans="1:59" x14ac:dyDescent="0.3">
      <c r="A101" s="4">
        <v>273</v>
      </c>
      <c r="B101" s="28">
        <v>100</v>
      </c>
      <c r="D101" s="4">
        <v>273</v>
      </c>
      <c r="E101" s="28">
        <v>100</v>
      </c>
      <c r="G101" s="8">
        <v>273</v>
      </c>
      <c r="H101" s="29">
        <v>97</v>
      </c>
      <c r="J101" s="4">
        <v>273</v>
      </c>
      <c r="K101" s="28">
        <v>100</v>
      </c>
      <c r="M101" s="4">
        <v>273</v>
      </c>
      <c r="N101" s="29">
        <v>90</v>
      </c>
      <c r="P101" s="4">
        <v>273</v>
      </c>
      <c r="Q101" s="28">
        <v>100</v>
      </c>
      <c r="S101" s="8">
        <v>273</v>
      </c>
      <c r="T101" s="29">
        <v>78</v>
      </c>
      <c r="V101" s="4">
        <v>273</v>
      </c>
      <c r="W101" s="28">
        <v>100</v>
      </c>
      <c r="Y101" s="8">
        <v>273</v>
      </c>
      <c r="Z101" s="29">
        <v>69</v>
      </c>
      <c r="AB101" s="4">
        <v>273</v>
      </c>
      <c r="AC101" s="28">
        <v>100</v>
      </c>
      <c r="AE101" s="8">
        <v>273</v>
      </c>
      <c r="AF101" s="29">
        <v>88</v>
      </c>
      <c r="AH101" s="8">
        <v>273</v>
      </c>
      <c r="AI101" s="29">
        <v>98</v>
      </c>
      <c r="AK101" s="8">
        <v>273</v>
      </c>
      <c r="AL101" s="29">
        <v>66</v>
      </c>
      <c r="AN101" s="8">
        <v>273</v>
      </c>
      <c r="AO101" s="29">
        <v>98</v>
      </c>
      <c r="AQ101" s="8">
        <v>273</v>
      </c>
      <c r="AR101" s="29">
        <v>67</v>
      </c>
      <c r="AT101" s="8">
        <v>273</v>
      </c>
      <c r="AU101" s="28">
        <v>100</v>
      </c>
      <c r="AW101" s="8">
        <v>273</v>
      </c>
      <c r="AX101" s="29">
        <v>72</v>
      </c>
      <c r="AZ101" s="8">
        <v>273</v>
      </c>
      <c r="BA101" s="28">
        <v>100</v>
      </c>
      <c r="BC101" s="8">
        <v>273</v>
      </c>
      <c r="BD101" s="29">
        <v>79</v>
      </c>
      <c r="BF101" s="8">
        <v>273</v>
      </c>
      <c r="BG101" s="28">
        <v>100</v>
      </c>
    </row>
    <row r="102" spans="1:59" x14ac:dyDescent="0.3">
      <c r="A102" s="8">
        <v>272</v>
      </c>
      <c r="B102" s="28">
        <v>100</v>
      </c>
      <c r="D102" s="8">
        <v>272</v>
      </c>
      <c r="E102" s="28">
        <v>100</v>
      </c>
      <c r="G102" s="8">
        <v>272</v>
      </c>
      <c r="H102" s="29">
        <v>97</v>
      </c>
      <c r="J102" s="8">
        <v>272</v>
      </c>
      <c r="K102" s="28">
        <v>100</v>
      </c>
      <c r="M102" s="8">
        <v>272</v>
      </c>
      <c r="N102" s="29">
        <v>90</v>
      </c>
      <c r="P102" s="8">
        <v>272</v>
      </c>
      <c r="Q102" s="28">
        <v>100</v>
      </c>
      <c r="S102" s="8">
        <v>272</v>
      </c>
      <c r="T102" s="29">
        <v>78</v>
      </c>
      <c r="V102" s="8">
        <v>272</v>
      </c>
      <c r="W102" s="28">
        <v>100</v>
      </c>
      <c r="Y102" s="8">
        <v>272</v>
      </c>
      <c r="Z102" s="29">
        <v>69</v>
      </c>
      <c r="AB102" s="8">
        <v>272</v>
      </c>
      <c r="AC102" s="28">
        <v>100</v>
      </c>
      <c r="AE102" s="8">
        <v>272</v>
      </c>
      <c r="AF102" s="29">
        <v>88</v>
      </c>
      <c r="AH102" s="8">
        <v>272</v>
      </c>
      <c r="AI102" s="29">
        <v>97</v>
      </c>
      <c r="AK102" s="8">
        <v>272</v>
      </c>
      <c r="AL102" s="29">
        <v>66</v>
      </c>
      <c r="AN102" s="8">
        <v>272</v>
      </c>
      <c r="AO102" s="29">
        <v>97</v>
      </c>
      <c r="AQ102" s="8">
        <v>272</v>
      </c>
      <c r="AR102" s="29">
        <v>67</v>
      </c>
      <c r="AT102" s="4">
        <v>272</v>
      </c>
      <c r="AU102" s="28">
        <v>100</v>
      </c>
      <c r="AW102" s="8">
        <v>272</v>
      </c>
      <c r="AX102" s="29">
        <v>71</v>
      </c>
      <c r="AZ102" s="4">
        <v>272</v>
      </c>
      <c r="BA102" s="28">
        <v>100</v>
      </c>
      <c r="BC102" s="8">
        <v>272</v>
      </c>
      <c r="BD102" s="29">
        <v>78</v>
      </c>
      <c r="BF102" s="4">
        <v>272</v>
      </c>
      <c r="BG102" s="28">
        <v>100</v>
      </c>
    </row>
    <row r="103" spans="1:59" x14ac:dyDescent="0.3">
      <c r="A103" s="4">
        <v>271</v>
      </c>
      <c r="B103" s="28">
        <v>100</v>
      </c>
      <c r="D103" s="4">
        <v>271</v>
      </c>
      <c r="E103" s="28">
        <v>100</v>
      </c>
      <c r="G103" s="8">
        <v>271</v>
      </c>
      <c r="H103" s="29">
        <v>97</v>
      </c>
      <c r="J103" s="4">
        <v>271</v>
      </c>
      <c r="K103" s="28">
        <v>100</v>
      </c>
      <c r="M103" s="4">
        <v>271</v>
      </c>
      <c r="N103" s="29">
        <v>90</v>
      </c>
      <c r="P103" s="4">
        <v>271</v>
      </c>
      <c r="Q103" s="28">
        <v>100</v>
      </c>
      <c r="S103" s="8">
        <v>271</v>
      </c>
      <c r="T103" s="29">
        <v>77</v>
      </c>
      <c r="V103" s="4">
        <v>271</v>
      </c>
      <c r="W103" s="28">
        <v>100</v>
      </c>
      <c r="Y103" s="8">
        <v>271</v>
      </c>
      <c r="Z103" s="29">
        <v>68</v>
      </c>
      <c r="AB103" s="4">
        <v>271</v>
      </c>
      <c r="AC103" s="28">
        <v>100</v>
      </c>
      <c r="AE103" s="8">
        <v>271</v>
      </c>
      <c r="AF103" s="29">
        <v>87</v>
      </c>
      <c r="AH103" s="8">
        <v>271</v>
      </c>
      <c r="AI103" s="29">
        <v>96</v>
      </c>
      <c r="AK103" s="8">
        <v>271</v>
      </c>
      <c r="AL103" s="29">
        <v>66</v>
      </c>
      <c r="AN103" s="8">
        <v>271</v>
      </c>
      <c r="AO103" s="29">
        <v>96</v>
      </c>
      <c r="AQ103" s="8">
        <v>271</v>
      </c>
      <c r="AR103" s="29">
        <v>67</v>
      </c>
      <c r="AT103" s="8">
        <v>271</v>
      </c>
      <c r="AU103" s="29">
        <v>99</v>
      </c>
      <c r="AW103" s="8">
        <v>271</v>
      </c>
      <c r="AX103" s="29">
        <v>71</v>
      </c>
      <c r="AZ103" s="8">
        <v>271</v>
      </c>
      <c r="BA103" s="28">
        <v>100</v>
      </c>
      <c r="BC103" s="8">
        <v>271</v>
      </c>
      <c r="BD103" s="29">
        <v>78</v>
      </c>
      <c r="BF103" s="8">
        <v>271</v>
      </c>
      <c r="BG103" s="28">
        <v>100</v>
      </c>
    </row>
    <row r="104" spans="1:59" x14ac:dyDescent="0.3">
      <c r="A104" s="8">
        <v>270</v>
      </c>
      <c r="B104" s="28">
        <v>100</v>
      </c>
      <c r="D104" s="8">
        <v>270</v>
      </c>
      <c r="E104" s="28">
        <v>100</v>
      </c>
      <c r="G104" s="8">
        <v>270</v>
      </c>
      <c r="H104" s="29">
        <v>96</v>
      </c>
      <c r="J104" s="8">
        <v>270</v>
      </c>
      <c r="K104" s="28">
        <v>100</v>
      </c>
      <c r="M104" s="8">
        <v>270</v>
      </c>
      <c r="N104" s="29">
        <v>89</v>
      </c>
      <c r="P104" s="8">
        <v>270</v>
      </c>
      <c r="Q104" s="28">
        <v>100</v>
      </c>
      <c r="S104" s="8">
        <v>270</v>
      </c>
      <c r="T104" s="29">
        <v>77</v>
      </c>
      <c r="V104" s="8">
        <v>270</v>
      </c>
      <c r="W104" s="28">
        <v>100</v>
      </c>
      <c r="Y104" s="8">
        <v>270</v>
      </c>
      <c r="Z104" s="29">
        <v>68</v>
      </c>
      <c r="AB104" s="4">
        <v>270</v>
      </c>
      <c r="AC104" s="28">
        <v>100</v>
      </c>
      <c r="AE104" s="8">
        <v>270</v>
      </c>
      <c r="AF104" s="29">
        <v>87</v>
      </c>
      <c r="AH104" s="8">
        <v>270</v>
      </c>
      <c r="AI104" s="29">
        <v>95</v>
      </c>
      <c r="AK104" s="8">
        <v>270</v>
      </c>
      <c r="AL104" s="29">
        <v>66</v>
      </c>
      <c r="AN104" s="8">
        <v>270</v>
      </c>
      <c r="AO104" s="29">
        <v>95</v>
      </c>
      <c r="AQ104" s="8">
        <v>270</v>
      </c>
      <c r="AR104" s="29">
        <v>67</v>
      </c>
      <c r="AT104" s="8">
        <v>270</v>
      </c>
      <c r="AU104" s="29">
        <v>98</v>
      </c>
      <c r="AW104" s="8">
        <v>270</v>
      </c>
      <c r="AX104" s="29">
        <v>71</v>
      </c>
      <c r="AZ104" s="8">
        <v>270</v>
      </c>
      <c r="BA104" s="28">
        <v>100</v>
      </c>
      <c r="BC104" s="8">
        <v>270</v>
      </c>
      <c r="BD104" s="29">
        <v>77</v>
      </c>
      <c r="BF104" s="8">
        <v>270</v>
      </c>
      <c r="BG104" s="28">
        <v>100</v>
      </c>
    </row>
    <row r="105" spans="1:59" x14ac:dyDescent="0.3">
      <c r="A105" s="4">
        <v>269</v>
      </c>
      <c r="B105" s="28">
        <v>100</v>
      </c>
      <c r="D105" s="4">
        <v>269</v>
      </c>
      <c r="E105" s="28">
        <v>100</v>
      </c>
      <c r="G105" s="8">
        <v>269</v>
      </c>
      <c r="H105" s="29">
        <v>96</v>
      </c>
      <c r="J105" s="4">
        <v>269</v>
      </c>
      <c r="K105" s="28">
        <v>100</v>
      </c>
      <c r="M105" s="4">
        <v>269</v>
      </c>
      <c r="N105" s="29">
        <v>89</v>
      </c>
      <c r="P105" s="4">
        <v>269</v>
      </c>
      <c r="Q105" s="28">
        <v>100</v>
      </c>
      <c r="S105" s="8">
        <v>269</v>
      </c>
      <c r="T105" s="29">
        <v>77</v>
      </c>
      <c r="V105" s="4">
        <v>269</v>
      </c>
      <c r="W105" s="28">
        <v>100</v>
      </c>
      <c r="Y105" s="8">
        <v>269</v>
      </c>
      <c r="Z105" s="29">
        <v>68</v>
      </c>
      <c r="AB105" s="8">
        <v>269</v>
      </c>
      <c r="AC105" s="29">
        <v>99</v>
      </c>
      <c r="AE105" s="8">
        <v>269</v>
      </c>
      <c r="AF105" s="29">
        <v>87</v>
      </c>
      <c r="AH105" s="8">
        <v>269</v>
      </c>
      <c r="AI105" s="29">
        <v>94</v>
      </c>
      <c r="AK105" s="8">
        <v>269</v>
      </c>
      <c r="AL105" s="29">
        <v>65</v>
      </c>
      <c r="AN105" s="8">
        <v>269</v>
      </c>
      <c r="AO105" s="29">
        <v>94</v>
      </c>
      <c r="AQ105" s="8">
        <v>269</v>
      </c>
      <c r="AR105" s="29">
        <v>66</v>
      </c>
      <c r="AT105" s="8">
        <v>269</v>
      </c>
      <c r="AU105" s="29">
        <v>97</v>
      </c>
      <c r="AW105" s="8">
        <v>269</v>
      </c>
      <c r="AX105" s="29">
        <v>70</v>
      </c>
      <c r="AZ105" s="8">
        <v>269</v>
      </c>
      <c r="BA105" s="28">
        <v>100</v>
      </c>
      <c r="BC105" s="8">
        <v>269</v>
      </c>
      <c r="BD105" s="29">
        <v>77</v>
      </c>
      <c r="BF105" s="8">
        <v>269</v>
      </c>
      <c r="BG105" s="28">
        <v>100</v>
      </c>
    </row>
    <row r="106" spans="1:59" x14ac:dyDescent="0.3">
      <c r="A106" s="8">
        <v>268</v>
      </c>
      <c r="B106" s="28">
        <v>100</v>
      </c>
      <c r="D106" s="8">
        <v>268</v>
      </c>
      <c r="E106" s="28">
        <v>100</v>
      </c>
      <c r="G106" s="8">
        <v>268</v>
      </c>
      <c r="H106" s="29">
        <v>96</v>
      </c>
      <c r="J106" s="8">
        <v>268</v>
      </c>
      <c r="K106" s="28">
        <v>100</v>
      </c>
      <c r="M106" s="8">
        <v>268</v>
      </c>
      <c r="N106" s="29">
        <v>89</v>
      </c>
      <c r="P106" s="8">
        <v>268</v>
      </c>
      <c r="Q106" s="28">
        <v>100</v>
      </c>
      <c r="S106" s="8">
        <v>268</v>
      </c>
      <c r="T106" s="29">
        <v>76</v>
      </c>
      <c r="V106" s="8">
        <v>268</v>
      </c>
      <c r="W106" s="28">
        <v>100</v>
      </c>
      <c r="Y106" s="8">
        <v>268</v>
      </c>
      <c r="Z106" s="29">
        <v>68</v>
      </c>
      <c r="AB106" s="8">
        <v>268</v>
      </c>
      <c r="AC106" s="29">
        <v>98</v>
      </c>
      <c r="AE106" s="8">
        <v>268</v>
      </c>
      <c r="AF106" s="29">
        <v>86</v>
      </c>
      <c r="AH106" s="8">
        <v>268</v>
      </c>
      <c r="AI106" s="29">
        <v>93</v>
      </c>
      <c r="AK106" s="8">
        <v>268</v>
      </c>
      <c r="AL106" s="29">
        <v>65</v>
      </c>
      <c r="AN106" s="8">
        <v>268</v>
      </c>
      <c r="AO106" s="29">
        <v>93</v>
      </c>
      <c r="AQ106" s="8">
        <v>268</v>
      </c>
      <c r="AR106" s="29">
        <v>66</v>
      </c>
      <c r="AT106" s="8">
        <v>268</v>
      </c>
      <c r="AU106" s="29">
        <v>96</v>
      </c>
      <c r="AW106" s="8">
        <v>268</v>
      </c>
      <c r="AX106" s="29">
        <v>70</v>
      </c>
      <c r="AZ106" s="4">
        <v>268</v>
      </c>
      <c r="BA106" s="28">
        <v>100</v>
      </c>
      <c r="BC106" s="8">
        <v>268</v>
      </c>
      <c r="BD106" s="29">
        <v>76</v>
      </c>
      <c r="BF106" s="4">
        <v>268</v>
      </c>
      <c r="BG106" s="28">
        <v>100</v>
      </c>
    </row>
    <row r="107" spans="1:59" x14ac:dyDescent="0.3">
      <c r="A107" s="4">
        <v>267</v>
      </c>
      <c r="B107" s="28">
        <v>100</v>
      </c>
      <c r="D107" s="4">
        <v>267</v>
      </c>
      <c r="E107" s="28">
        <v>100</v>
      </c>
      <c r="G107" s="8">
        <v>267</v>
      </c>
      <c r="H107" s="29">
        <v>95</v>
      </c>
      <c r="J107" s="4">
        <v>267</v>
      </c>
      <c r="K107" s="28">
        <v>100</v>
      </c>
      <c r="M107" s="4">
        <v>267</v>
      </c>
      <c r="N107" s="29">
        <v>88</v>
      </c>
      <c r="P107" s="4">
        <v>267</v>
      </c>
      <c r="Q107" s="28">
        <v>100</v>
      </c>
      <c r="S107" s="8">
        <v>267</v>
      </c>
      <c r="T107" s="29">
        <v>76</v>
      </c>
      <c r="V107" s="4">
        <v>267</v>
      </c>
      <c r="W107" s="28">
        <v>100</v>
      </c>
      <c r="Y107" s="8">
        <v>267</v>
      </c>
      <c r="Z107" s="29">
        <v>67</v>
      </c>
      <c r="AB107" s="8">
        <v>267</v>
      </c>
      <c r="AC107" s="29">
        <v>97</v>
      </c>
      <c r="AE107" s="8">
        <v>267</v>
      </c>
      <c r="AF107" s="29">
        <v>86</v>
      </c>
      <c r="AH107" s="8">
        <v>267</v>
      </c>
      <c r="AI107" s="29">
        <v>92</v>
      </c>
      <c r="AK107" s="8">
        <v>267</v>
      </c>
      <c r="AL107" s="29">
        <v>65</v>
      </c>
      <c r="AN107" s="8">
        <v>267</v>
      </c>
      <c r="AO107" s="29">
        <v>92</v>
      </c>
      <c r="AQ107" s="8">
        <v>267</v>
      </c>
      <c r="AR107" s="29">
        <v>66</v>
      </c>
      <c r="AT107" s="8">
        <v>267</v>
      </c>
      <c r="AU107" s="29">
        <v>95</v>
      </c>
      <c r="AW107" s="8">
        <v>267</v>
      </c>
      <c r="AX107" s="29">
        <v>70</v>
      </c>
      <c r="AZ107" s="8">
        <v>267</v>
      </c>
      <c r="BA107" s="29">
        <v>99</v>
      </c>
      <c r="BC107" s="8">
        <v>267</v>
      </c>
      <c r="BD107" s="29">
        <v>76</v>
      </c>
      <c r="BF107" s="8">
        <v>267</v>
      </c>
      <c r="BG107" s="28">
        <v>100</v>
      </c>
    </row>
    <row r="108" spans="1:59" x14ac:dyDescent="0.3">
      <c r="A108" s="8">
        <v>266</v>
      </c>
      <c r="B108" s="28">
        <v>100</v>
      </c>
      <c r="D108" s="8">
        <v>266</v>
      </c>
      <c r="E108" s="28">
        <v>100</v>
      </c>
      <c r="G108" s="8">
        <v>266</v>
      </c>
      <c r="H108" s="29">
        <v>95</v>
      </c>
      <c r="J108" s="8">
        <v>266</v>
      </c>
      <c r="K108" s="28">
        <v>100</v>
      </c>
      <c r="M108" s="8">
        <v>266</v>
      </c>
      <c r="N108" s="29">
        <v>88</v>
      </c>
      <c r="P108" s="8">
        <v>266</v>
      </c>
      <c r="Q108" s="28">
        <v>100</v>
      </c>
      <c r="S108" s="8">
        <v>266</v>
      </c>
      <c r="T108" s="29">
        <v>76</v>
      </c>
      <c r="V108" s="8">
        <v>266</v>
      </c>
      <c r="W108" s="28">
        <v>100</v>
      </c>
      <c r="Y108" s="8">
        <v>266</v>
      </c>
      <c r="Z108" s="29">
        <v>67</v>
      </c>
      <c r="AB108" s="8">
        <v>266</v>
      </c>
      <c r="AC108" s="29">
        <v>96</v>
      </c>
      <c r="AE108" s="8">
        <v>266</v>
      </c>
      <c r="AF108" s="29">
        <v>86</v>
      </c>
      <c r="AH108" s="8">
        <v>266</v>
      </c>
      <c r="AI108" s="29">
        <v>91</v>
      </c>
      <c r="AK108" s="8">
        <v>266</v>
      </c>
      <c r="AL108" s="29">
        <v>65</v>
      </c>
      <c r="AN108" s="8">
        <v>266</v>
      </c>
      <c r="AO108" s="29">
        <v>91</v>
      </c>
      <c r="AQ108" s="8">
        <v>266</v>
      </c>
      <c r="AR108" s="29">
        <v>66</v>
      </c>
      <c r="AT108" s="8">
        <v>266</v>
      </c>
      <c r="AU108" s="29">
        <v>94</v>
      </c>
      <c r="AW108" s="8">
        <v>266</v>
      </c>
      <c r="AX108" s="29">
        <v>69</v>
      </c>
      <c r="AZ108" s="8">
        <v>266</v>
      </c>
      <c r="BA108" s="29">
        <v>98</v>
      </c>
      <c r="BC108" s="8">
        <v>266</v>
      </c>
      <c r="BD108" s="29">
        <v>75</v>
      </c>
      <c r="BF108" s="8">
        <v>266</v>
      </c>
      <c r="BG108" s="28">
        <v>100</v>
      </c>
    </row>
    <row r="109" spans="1:59" x14ac:dyDescent="0.3">
      <c r="A109" s="4">
        <v>265</v>
      </c>
      <c r="B109" s="28">
        <v>100</v>
      </c>
      <c r="D109" s="4">
        <v>265</v>
      </c>
      <c r="E109" s="28">
        <v>100</v>
      </c>
      <c r="G109" s="8">
        <v>265</v>
      </c>
      <c r="H109" s="29">
        <v>95</v>
      </c>
      <c r="J109" s="4">
        <v>265</v>
      </c>
      <c r="K109" s="28">
        <v>100</v>
      </c>
      <c r="M109" s="4">
        <v>265</v>
      </c>
      <c r="N109" s="29">
        <v>88</v>
      </c>
      <c r="P109" s="4">
        <v>265</v>
      </c>
      <c r="Q109" s="28">
        <v>100</v>
      </c>
      <c r="S109" s="8">
        <v>265</v>
      </c>
      <c r="T109" s="29">
        <v>75</v>
      </c>
      <c r="V109" s="4">
        <v>265</v>
      </c>
      <c r="W109" s="28">
        <v>100</v>
      </c>
      <c r="Y109" s="8">
        <v>265</v>
      </c>
      <c r="Z109" s="29">
        <v>67</v>
      </c>
      <c r="AB109" s="8">
        <v>265</v>
      </c>
      <c r="AC109" s="29">
        <v>95</v>
      </c>
      <c r="AE109" s="8">
        <v>265</v>
      </c>
      <c r="AF109" s="29">
        <v>85</v>
      </c>
      <c r="AH109" s="8">
        <v>265</v>
      </c>
      <c r="AI109" s="29">
        <v>90</v>
      </c>
      <c r="AK109" s="8">
        <v>265</v>
      </c>
      <c r="AL109" s="29">
        <v>65</v>
      </c>
      <c r="AN109" s="8">
        <v>265</v>
      </c>
      <c r="AO109" s="29">
        <v>90</v>
      </c>
      <c r="AQ109" s="8">
        <v>265</v>
      </c>
      <c r="AR109" s="29">
        <v>66</v>
      </c>
      <c r="AT109" s="8">
        <v>265</v>
      </c>
      <c r="AU109" s="29">
        <v>93</v>
      </c>
      <c r="AW109" s="8">
        <v>265</v>
      </c>
      <c r="AX109" s="29">
        <v>69</v>
      </c>
      <c r="AZ109" s="8">
        <v>265</v>
      </c>
      <c r="BA109" s="29">
        <v>97</v>
      </c>
      <c r="BC109" s="8">
        <v>265</v>
      </c>
      <c r="BD109" s="29">
        <v>75</v>
      </c>
      <c r="BF109" s="4">
        <v>265</v>
      </c>
      <c r="BG109" s="28">
        <v>100</v>
      </c>
    </row>
    <row r="110" spans="1:59" x14ac:dyDescent="0.3">
      <c r="A110" s="8">
        <v>264</v>
      </c>
      <c r="B110" s="28">
        <v>100</v>
      </c>
      <c r="D110" s="8">
        <v>264</v>
      </c>
      <c r="E110" s="28">
        <v>100</v>
      </c>
      <c r="G110" s="8">
        <v>264</v>
      </c>
      <c r="H110" s="29">
        <v>94</v>
      </c>
      <c r="J110" s="8">
        <v>264</v>
      </c>
      <c r="K110" s="28">
        <v>100</v>
      </c>
      <c r="M110" s="8">
        <v>264</v>
      </c>
      <c r="N110" s="29">
        <v>87</v>
      </c>
      <c r="P110" s="8">
        <v>264</v>
      </c>
      <c r="Q110" s="28">
        <v>100</v>
      </c>
      <c r="S110" s="8">
        <v>264</v>
      </c>
      <c r="T110" s="29">
        <v>75</v>
      </c>
      <c r="V110" s="8">
        <v>264</v>
      </c>
      <c r="W110" s="28">
        <v>100</v>
      </c>
      <c r="Y110" s="8">
        <v>264</v>
      </c>
      <c r="Z110" s="29">
        <v>67</v>
      </c>
      <c r="AB110" s="8">
        <v>264</v>
      </c>
      <c r="AC110" s="29">
        <v>94</v>
      </c>
      <c r="AE110" s="8">
        <v>264</v>
      </c>
      <c r="AF110" s="29">
        <v>85</v>
      </c>
      <c r="AH110" s="8">
        <v>264</v>
      </c>
      <c r="AI110" s="29">
        <v>89</v>
      </c>
      <c r="AK110" s="8">
        <v>264</v>
      </c>
      <c r="AL110" s="29">
        <v>64</v>
      </c>
      <c r="AN110" s="8">
        <v>264</v>
      </c>
      <c r="AO110" s="29">
        <v>89</v>
      </c>
      <c r="AQ110" s="8">
        <v>264</v>
      </c>
      <c r="AR110" s="29">
        <v>65</v>
      </c>
      <c r="AT110" s="8">
        <v>264</v>
      </c>
      <c r="AU110" s="29">
        <v>92</v>
      </c>
      <c r="AW110" s="8">
        <v>264</v>
      </c>
      <c r="AX110" s="29">
        <v>69</v>
      </c>
      <c r="AZ110" s="8">
        <v>264</v>
      </c>
      <c r="BA110" s="29">
        <v>96</v>
      </c>
      <c r="BC110" s="8">
        <v>264</v>
      </c>
      <c r="BD110" s="29">
        <v>74</v>
      </c>
      <c r="BF110" s="8">
        <v>264</v>
      </c>
      <c r="BG110" s="29">
        <v>99</v>
      </c>
    </row>
    <row r="111" spans="1:59" x14ac:dyDescent="0.3">
      <c r="A111" s="4">
        <v>263</v>
      </c>
      <c r="B111" s="28">
        <v>100</v>
      </c>
      <c r="D111" s="4">
        <v>263</v>
      </c>
      <c r="E111" s="28">
        <v>100</v>
      </c>
      <c r="G111" s="8">
        <v>263</v>
      </c>
      <c r="H111" s="29">
        <v>94</v>
      </c>
      <c r="J111" s="4">
        <v>263</v>
      </c>
      <c r="K111" s="28">
        <v>100</v>
      </c>
      <c r="M111" s="4">
        <v>263</v>
      </c>
      <c r="N111" s="29">
        <v>87</v>
      </c>
      <c r="P111" s="4">
        <v>263</v>
      </c>
      <c r="Q111" s="28">
        <v>100</v>
      </c>
      <c r="S111" s="8">
        <v>263</v>
      </c>
      <c r="T111" s="29">
        <v>75</v>
      </c>
      <c r="V111" s="4">
        <v>263</v>
      </c>
      <c r="W111" s="28">
        <v>100</v>
      </c>
      <c r="Y111" s="8">
        <v>263</v>
      </c>
      <c r="Z111" s="29">
        <v>66</v>
      </c>
      <c r="AB111" s="8">
        <v>263</v>
      </c>
      <c r="AC111" s="29">
        <v>93</v>
      </c>
      <c r="AE111" s="8">
        <v>263</v>
      </c>
      <c r="AF111" s="29">
        <v>85</v>
      </c>
      <c r="AH111" s="8">
        <v>263</v>
      </c>
      <c r="AI111" s="29">
        <v>88</v>
      </c>
      <c r="AK111" s="8">
        <v>263</v>
      </c>
      <c r="AL111" s="29">
        <v>64</v>
      </c>
      <c r="AN111" s="8">
        <v>263</v>
      </c>
      <c r="AO111" s="29">
        <v>88</v>
      </c>
      <c r="AQ111" s="8">
        <v>263</v>
      </c>
      <c r="AR111" s="29">
        <v>65</v>
      </c>
      <c r="AT111" s="8">
        <v>263</v>
      </c>
      <c r="AU111" s="29">
        <v>91</v>
      </c>
      <c r="AW111" s="8">
        <v>263</v>
      </c>
      <c r="AX111" s="29">
        <v>68</v>
      </c>
      <c r="AZ111" s="8">
        <v>263</v>
      </c>
      <c r="BA111" s="29">
        <v>95</v>
      </c>
      <c r="BC111" s="8">
        <v>263</v>
      </c>
      <c r="BD111" s="29">
        <v>74</v>
      </c>
      <c r="BF111" s="8">
        <v>263</v>
      </c>
      <c r="BG111" s="29">
        <v>98</v>
      </c>
    </row>
    <row r="112" spans="1:59" x14ac:dyDescent="0.3">
      <c r="A112" s="8">
        <v>262</v>
      </c>
      <c r="B112" s="28">
        <v>100</v>
      </c>
      <c r="D112" s="8">
        <v>262</v>
      </c>
      <c r="E112" s="28">
        <v>100</v>
      </c>
      <c r="G112" s="8">
        <v>262</v>
      </c>
      <c r="H112" s="29">
        <v>94</v>
      </c>
      <c r="J112" s="8">
        <v>262</v>
      </c>
      <c r="K112" s="28">
        <v>100</v>
      </c>
      <c r="M112" s="8">
        <v>262</v>
      </c>
      <c r="N112" s="29">
        <v>87</v>
      </c>
      <c r="P112" s="8">
        <v>262</v>
      </c>
      <c r="Q112" s="28">
        <v>100</v>
      </c>
      <c r="S112" s="8">
        <v>262</v>
      </c>
      <c r="T112" s="29">
        <v>74</v>
      </c>
      <c r="V112" s="8">
        <v>262</v>
      </c>
      <c r="W112" s="29">
        <v>99</v>
      </c>
      <c r="Y112" s="8">
        <v>262</v>
      </c>
      <c r="Z112" s="29">
        <v>66</v>
      </c>
      <c r="AB112" s="8">
        <v>262</v>
      </c>
      <c r="AC112" s="29">
        <v>92</v>
      </c>
      <c r="AE112" s="8">
        <v>262</v>
      </c>
      <c r="AF112" s="29">
        <v>84</v>
      </c>
      <c r="AH112" s="8">
        <v>262</v>
      </c>
      <c r="AI112" s="29">
        <v>87</v>
      </c>
      <c r="AK112" s="8">
        <v>262</v>
      </c>
      <c r="AL112" s="29">
        <v>64</v>
      </c>
      <c r="AN112" s="8">
        <v>262</v>
      </c>
      <c r="AO112" s="29">
        <v>87</v>
      </c>
      <c r="AQ112" s="8">
        <v>262</v>
      </c>
      <c r="AR112" s="29">
        <v>65</v>
      </c>
      <c r="AT112" s="8">
        <v>262</v>
      </c>
      <c r="AU112" s="29">
        <v>90</v>
      </c>
      <c r="AW112" s="8">
        <v>262</v>
      </c>
      <c r="AX112" s="29">
        <v>68</v>
      </c>
      <c r="AZ112" s="8">
        <v>262</v>
      </c>
      <c r="BA112" s="29">
        <v>94</v>
      </c>
      <c r="BC112" s="8">
        <v>262</v>
      </c>
      <c r="BD112" s="29">
        <v>73</v>
      </c>
      <c r="BF112" s="8">
        <v>262</v>
      </c>
      <c r="BG112" s="29">
        <v>97</v>
      </c>
    </row>
    <row r="113" spans="1:59" x14ac:dyDescent="0.3">
      <c r="A113" s="4">
        <v>261</v>
      </c>
      <c r="B113" s="28">
        <v>100</v>
      </c>
      <c r="D113" s="4">
        <v>261</v>
      </c>
      <c r="E113" s="28">
        <v>100</v>
      </c>
      <c r="G113" s="8">
        <v>261</v>
      </c>
      <c r="H113" s="29">
        <v>93</v>
      </c>
      <c r="J113" s="4">
        <v>261</v>
      </c>
      <c r="K113" s="28">
        <v>100</v>
      </c>
      <c r="M113" s="4">
        <v>261</v>
      </c>
      <c r="N113" s="29">
        <v>86</v>
      </c>
      <c r="P113" s="4">
        <v>261</v>
      </c>
      <c r="Q113" s="28">
        <v>100</v>
      </c>
      <c r="S113" s="8">
        <v>261</v>
      </c>
      <c r="T113" s="29">
        <v>74</v>
      </c>
      <c r="V113" s="4">
        <v>261</v>
      </c>
      <c r="W113" s="29">
        <v>99</v>
      </c>
      <c r="Y113" s="8">
        <v>261</v>
      </c>
      <c r="Z113" s="29">
        <v>66</v>
      </c>
      <c r="AB113" s="8">
        <v>261</v>
      </c>
      <c r="AC113" s="29">
        <v>91</v>
      </c>
      <c r="AE113" s="8">
        <v>261</v>
      </c>
      <c r="AF113" s="29">
        <v>84</v>
      </c>
      <c r="AH113" s="8">
        <v>261</v>
      </c>
      <c r="AI113" s="29">
        <v>86</v>
      </c>
      <c r="AK113" s="8">
        <v>261</v>
      </c>
      <c r="AL113" s="29">
        <v>64</v>
      </c>
      <c r="AN113" s="8">
        <v>261</v>
      </c>
      <c r="AO113" s="29">
        <v>86</v>
      </c>
      <c r="AQ113" s="8">
        <v>261</v>
      </c>
      <c r="AR113" s="29">
        <v>65</v>
      </c>
      <c r="AT113" s="8">
        <v>261</v>
      </c>
      <c r="AU113" s="29">
        <v>89</v>
      </c>
      <c r="AW113" s="8">
        <v>261</v>
      </c>
      <c r="AX113" s="29">
        <v>68</v>
      </c>
      <c r="AZ113" s="8">
        <v>261</v>
      </c>
      <c r="BA113" s="29">
        <v>93</v>
      </c>
      <c r="BC113" s="8">
        <v>261</v>
      </c>
      <c r="BD113" s="29">
        <v>73</v>
      </c>
      <c r="BF113" s="8">
        <v>261</v>
      </c>
      <c r="BG113" s="29">
        <v>96</v>
      </c>
    </row>
    <row r="114" spans="1:59" x14ac:dyDescent="0.3">
      <c r="A114" s="8">
        <v>260</v>
      </c>
      <c r="B114" s="28">
        <v>100</v>
      </c>
      <c r="D114" s="8">
        <v>260</v>
      </c>
      <c r="E114" s="28">
        <v>100</v>
      </c>
      <c r="G114" s="8">
        <v>260</v>
      </c>
      <c r="H114" s="29">
        <v>93</v>
      </c>
      <c r="J114" s="8">
        <v>260</v>
      </c>
      <c r="K114" s="28">
        <v>100</v>
      </c>
      <c r="M114" s="8">
        <v>260</v>
      </c>
      <c r="N114" s="29">
        <v>86</v>
      </c>
      <c r="P114" s="8">
        <v>260</v>
      </c>
      <c r="Q114" s="28">
        <v>100</v>
      </c>
      <c r="S114" s="8">
        <v>260</v>
      </c>
      <c r="T114" s="29">
        <v>74</v>
      </c>
      <c r="V114" s="8">
        <v>260</v>
      </c>
      <c r="W114" s="29">
        <v>98</v>
      </c>
      <c r="Y114" s="8">
        <v>260</v>
      </c>
      <c r="Z114" s="29">
        <v>66</v>
      </c>
      <c r="AB114" s="8">
        <v>260</v>
      </c>
      <c r="AC114" s="29">
        <v>90</v>
      </c>
      <c r="AE114" s="8">
        <v>260</v>
      </c>
      <c r="AF114" s="29">
        <v>84</v>
      </c>
      <c r="AH114" s="8">
        <v>260</v>
      </c>
      <c r="AI114" s="29">
        <v>86</v>
      </c>
      <c r="AK114" s="8">
        <v>260</v>
      </c>
      <c r="AL114" s="29">
        <v>64</v>
      </c>
      <c r="AN114" s="8">
        <v>260</v>
      </c>
      <c r="AO114" s="29">
        <v>86</v>
      </c>
      <c r="AQ114" s="8">
        <v>260</v>
      </c>
      <c r="AR114" s="29">
        <v>65</v>
      </c>
      <c r="AT114" s="8">
        <v>260</v>
      </c>
      <c r="AU114" s="29">
        <v>88</v>
      </c>
      <c r="AW114" s="8">
        <v>260</v>
      </c>
      <c r="AX114" s="29">
        <v>67</v>
      </c>
      <c r="AZ114" s="8">
        <v>260</v>
      </c>
      <c r="BA114" s="29">
        <v>92</v>
      </c>
      <c r="BC114" s="8">
        <v>260</v>
      </c>
      <c r="BD114" s="29">
        <v>72</v>
      </c>
      <c r="BF114" s="8">
        <v>260</v>
      </c>
      <c r="BG114" s="29">
        <v>95</v>
      </c>
    </row>
    <row r="115" spans="1:59" x14ac:dyDescent="0.3">
      <c r="A115" s="4">
        <v>259</v>
      </c>
      <c r="B115" s="28">
        <v>100</v>
      </c>
      <c r="D115" s="4">
        <v>259</v>
      </c>
      <c r="E115" s="28">
        <v>100</v>
      </c>
      <c r="G115" s="8">
        <v>259</v>
      </c>
      <c r="H115" s="29">
        <v>93</v>
      </c>
      <c r="J115" s="4">
        <v>259</v>
      </c>
      <c r="K115" s="28">
        <v>100</v>
      </c>
      <c r="M115" s="4">
        <v>259</v>
      </c>
      <c r="N115" s="29">
        <v>86</v>
      </c>
      <c r="P115" s="4">
        <v>259</v>
      </c>
      <c r="Q115" s="28">
        <v>100</v>
      </c>
      <c r="S115" s="8">
        <v>259</v>
      </c>
      <c r="T115" s="29">
        <v>73</v>
      </c>
      <c r="V115" s="4">
        <v>259</v>
      </c>
      <c r="W115" s="29">
        <v>98</v>
      </c>
      <c r="Y115" s="8">
        <v>259</v>
      </c>
      <c r="Z115" s="29">
        <v>65</v>
      </c>
      <c r="AB115" s="8">
        <v>259</v>
      </c>
      <c r="AC115" s="29">
        <v>89</v>
      </c>
      <c r="AE115" s="8">
        <v>259</v>
      </c>
      <c r="AF115" s="29">
        <v>83</v>
      </c>
      <c r="AH115" s="8">
        <v>259</v>
      </c>
      <c r="AI115" s="29">
        <v>85</v>
      </c>
      <c r="AK115" s="8">
        <v>259</v>
      </c>
      <c r="AL115" s="29">
        <v>63</v>
      </c>
      <c r="AN115" s="8">
        <v>259</v>
      </c>
      <c r="AO115" s="29">
        <v>85</v>
      </c>
      <c r="AQ115" s="8">
        <v>259</v>
      </c>
      <c r="AR115" s="29">
        <v>64</v>
      </c>
      <c r="AT115" s="8">
        <v>259</v>
      </c>
      <c r="AU115" s="29">
        <v>87</v>
      </c>
      <c r="AW115" s="8">
        <v>259</v>
      </c>
      <c r="AX115" s="29">
        <v>67</v>
      </c>
      <c r="AZ115" s="8">
        <v>259</v>
      </c>
      <c r="BA115" s="29">
        <v>91</v>
      </c>
      <c r="BC115" s="8">
        <v>259</v>
      </c>
      <c r="BD115" s="29">
        <v>72</v>
      </c>
      <c r="BF115" s="8">
        <v>259</v>
      </c>
      <c r="BG115" s="29">
        <v>94</v>
      </c>
    </row>
    <row r="116" spans="1:59" x14ac:dyDescent="0.3">
      <c r="A116" s="8">
        <v>258</v>
      </c>
      <c r="B116" s="28">
        <v>100</v>
      </c>
      <c r="D116" s="8">
        <v>258</v>
      </c>
      <c r="E116" s="28">
        <v>100</v>
      </c>
      <c r="G116" s="8">
        <v>258</v>
      </c>
      <c r="H116" s="29">
        <v>92</v>
      </c>
      <c r="J116" s="8">
        <v>258</v>
      </c>
      <c r="K116" s="28">
        <v>100</v>
      </c>
      <c r="M116" s="8">
        <v>258</v>
      </c>
      <c r="N116" s="29">
        <v>85</v>
      </c>
      <c r="P116" s="8">
        <v>258</v>
      </c>
      <c r="Q116" s="28">
        <v>100</v>
      </c>
      <c r="S116" s="8">
        <v>258</v>
      </c>
      <c r="T116" s="29">
        <v>73</v>
      </c>
      <c r="V116" s="8">
        <v>258</v>
      </c>
      <c r="W116" s="29">
        <v>97</v>
      </c>
      <c r="Y116" s="8">
        <v>258</v>
      </c>
      <c r="Z116" s="29">
        <v>65</v>
      </c>
      <c r="AB116" s="8">
        <v>258</v>
      </c>
      <c r="AC116" s="29">
        <v>88</v>
      </c>
      <c r="AE116" s="8">
        <v>258</v>
      </c>
      <c r="AF116" s="29">
        <v>83</v>
      </c>
      <c r="AH116" s="8">
        <v>258</v>
      </c>
      <c r="AI116" s="29">
        <v>85</v>
      </c>
      <c r="AK116" s="8">
        <v>258</v>
      </c>
      <c r="AL116" s="29">
        <v>63</v>
      </c>
      <c r="AN116" s="8">
        <v>258</v>
      </c>
      <c r="AO116" s="29">
        <v>85</v>
      </c>
      <c r="AQ116" s="8">
        <v>258</v>
      </c>
      <c r="AR116" s="29">
        <v>64</v>
      </c>
      <c r="AT116" s="8">
        <v>258</v>
      </c>
      <c r="AU116" s="29">
        <v>86</v>
      </c>
      <c r="AW116" s="8">
        <v>258</v>
      </c>
      <c r="AX116" s="29">
        <v>67</v>
      </c>
      <c r="AZ116" s="8">
        <v>258</v>
      </c>
      <c r="BA116" s="29">
        <v>91</v>
      </c>
      <c r="BC116" s="8">
        <v>258</v>
      </c>
      <c r="BD116" s="29">
        <v>71</v>
      </c>
      <c r="BF116" s="8">
        <v>258</v>
      </c>
      <c r="BG116" s="29">
        <v>93</v>
      </c>
    </row>
    <row r="117" spans="1:59" x14ac:dyDescent="0.3">
      <c r="A117" s="4">
        <v>257</v>
      </c>
      <c r="B117" s="28">
        <v>100</v>
      </c>
      <c r="D117" s="4">
        <v>257</v>
      </c>
      <c r="E117" s="28">
        <v>100</v>
      </c>
      <c r="G117" s="8">
        <v>257</v>
      </c>
      <c r="H117" s="29">
        <v>92</v>
      </c>
      <c r="J117" s="4">
        <v>257</v>
      </c>
      <c r="K117" s="28">
        <v>100</v>
      </c>
      <c r="M117" s="4">
        <v>257</v>
      </c>
      <c r="N117" s="29">
        <v>85</v>
      </c>
      <c r="P117" s="4">
        <v>257</v>
      </c>
      <c r="Q117" s="28">
        <v>100</v>
      </c>
      <c r="S117" s="8">
        <v>257</v>
      </c>
      <c r="T117" s="29">
        <v>73</v>
      </c>
      <c r="V117" s="4">
        <v>257</v>
      </c>
      <c r="W117" s="29">
        <v>97</v>
      </c>
      <c r="Y117" s="8">
        <v>257</v>
      </c>
      <c r="Z117" s="29">
        <v>65</v>
      </c>
      <c r="AB117" s="8">
        <v>257</v>
      </c>
      <c r="AC117" s="29">
        <v>87</v>
      </c>
      <c r="AE117" s="8">
        <v>257</v>
      </c>
      <c r="AF117" s="29">
        <v>82</v>
      </c>
      <c r="AH117" s="8">
        <v>257</v>
      </c>
      <c r="AI117" s="29">
        <v>84</v>
      </c>
      <c r="AK117" s="8">
        <v>257</v>
      </c>
      <c r="AL117" s="29">
        <v>63</v>
      </c>
      <c r="AN117" s="8">
        <v>257</v>
      </c>
      <c r="AO117" s="29">
        <v>84</v>
      </c>
      <c r="AQ117" s="8">
        <v>257</v>
      </c>
      <c r="AR117" s="29">
        <v>64</v>
      </c>
      <c r="AT117" s="8">
        <v>257</v>
      </c>
      <c r="AU117" s="29">
        <v>85</v>
      </c>
      <c r="AW117" s="8">
        <v>257</v>
      </c>
      <c r="AX117" s="29">
        <v>66</v>
      </c>
      <c r="AZ117" s="8">
        <v>257</v>
      </c>
      <c r="BA117" s="29">
        <v>90</v>
      </c>
      <c r="BC117" s="8">
        <v>257</v>
      </c>
      <c r="BD117" s="29">
        <v>71</v>
      </c>
      <c r="BF117" s="8">
        <v>257</v>
      </c>
      <c r="BG117" s="29">
        <v>92</v>
      </c>
    </row>
    <row r="118" spans="1:59" x14ac:dyDescent="0.3">
      <c r="A118" s="8">
        <v>256</v>
      </c>
      <c r="B118" s="28">
        <v>100</v>
      </c>
      <c r="D118" s="8">
        <v>256</v>
      </c>
      <c r="E118" s="28">
        <v>100</v>
      </c>
      <c r="G118" s="8">
        <v>256</v>
      </c>
      <c r="H118" s="29">
        <v>92</v>
      </c>
      <c r="J118" s="8">
        <v>256</v>
      </c>
      <c r="K118" s="28">
        <v>100</v>
      </c>
      <c r="M118" s="8">
        <v>256</v>
      </c>
      <c r="N118" s="29">
        <v>85</v>
      </c>
      <c r="P118" s="8">
        <v>256</v>
      </c>
      <c r="Q118" s="28">
        <v>100</v>
      </c>
      <c r="S118" s="8">
        <v>256</v>
      </c>
      <c r="T118" s="29">
        <v>72</v>
      </c>
      <c r="V118" s="8">
        <v>256</v>
      </c>
      <c r="W118" s="29">
        <v>96</v>
      </c>
      <c r="Y118" s="8">
        <v>256</v>
      </c>
      <c r="Z118" s="29">
        <v>65</v>
      </c>
      <c r="AB118" s="8">
        <v>256</v>
      </c>
      <c r="AC118" s="29">
        <v>86</v>
      </c>
      <c r="AE118" s="8">
        <v>256</v>
      </c>
      <c r="AF118" s="29">
        <v>82</v>
      </c>
      <c r="AH118" s="8">
        <v>256</v>
      </c>
      <c r="AI118" s="29">
        <v>84</v>
      </c>
      <c r="AK118" s="8">
        <v>256</v>
      </c>
      <c r="AL118" s="29">
        <v>63</v>
      </c>
      <c r="AN118" s="8">
        <v>256</v>
      </c>
      <c r="AO118" s="29">
        <v>84</v>
      </c>
      <c r="AQ118" s="8">
        <v>256</v>
      </c>
      <c r="AR118" s="29">
        <v>64</v>
      </c>
      <c r="AT118" s="8">
        <v>256</v>
      </c>
      <c r="AU118" s="29">
        <v>85</v>
      </c>
      <c r="AW118" s="8">
        <v>256</v>
      </c>
      <c r="AX118" s="29">
        <v>66</v>
      </c>
      <c r="AZ118" s="8">
        <v>256</v>
      </c>
      <c r="BA118" s="29">
        <v>90</v>
      </c>
      <c r="BC118" s="8">
        <v>256</v>
      </c>
      <c r="BD118" s="29">
        <v>70</v>
      </c>
      <c r="BF118" s="8">
        <v>256</v>
      </c>
      <c r="BG118" s="29">
        <v>92</v>
      </c>
    </row>
    <row r="119" spans="1:59" x14ac:dyDescent="0.3">
      <c r="A119" s="4">
        <v>255</v>
      </c>
      <c r="B119" s="28">
        <v>100</v>
      </c>
      <c r="D119" s="4">
        <v>255</v>
      </c>
      <c r="E119" s="28">
        <v>100</v>
      </c>
      <c r="G119" s="8">
        <v>255</v>
      </c>
      <c r="H119" s="29">
        <v>91</v>
      </c>
      <c r="J119" s="4">
        <v>255</v>
      </c>
      <c r="K119" s="28">
        <v>100</v>
      </c>
      <c r="M119" s="4">
        <v>255</v>
      </c>
      <c r="N119" s="29">
        <v>84</v>
      </c>
      <c r="P119" s="4">
        <v>255</v>
      </c>
      <c r="Q119" s="28">
        <v>100</v>
      </c>
      <c r="S119" s="8">
        <v>255</v>
      </c>
      <c r="T119" s="29">
        <v>72</v>
      </c>
      <c r="V119" s="4">
        <v>255</v>
      </c>
      <c r="W119" s="29">
        <v>96</v>
      </c>
      <c r="Y119" s="8">
        <v>255</v>
      </c>
      <c r="Z119" s="29">
        <v>65</v>
      </c>
      <c r="AB119" s="8">
        <v>255</v>
      </c>
      <c r="AC119" s="29">
        <v>85</v>
      </c>
      <c r="AE119" s="8">
        <v>255</v>
      </c>
      <c r="AF119" s="29">
        <v>81</v>
      </c>
      <c r="AH119" s="8">
        <v>255</v>
      </c>
      <c r="AI119" s="29">
        <v>83</v>
      </c>
      <c r="AK119" s="8">
        <v>255</v>
      </c>
      <c r="AL119" s="29">
        <v>63</v>
      </c>
      <c r="AN119" s="8">
        <v>255</v>
      </c>
      <c r="AO119" s="29">
        <v>83</v>
      </c>
      <c r="AQ119" s="8">
        <v>255</v>
      </c>
      <c r="AR119" s="29">
        <v>64</v>
      </c>
      <c r="AT119" s="8">
        <v>255</v>
      </c>
      <c r="AU119" s="29">
        <v>84</v>
      </c>
      <c r="AW119" s="8">
        <v>255</v>
      </c>
      <c r="AX119" s="29">
        <v>66</v>
      </c>
      <c r="AZ119" s="8">
        <v>255</v>
      </c>
      <c r="BA119" s="29">
        <v>89</v>
      </c>
      <c r="BC119" s="8">
        <v>255</v>
      </c>
      <c r="BD119" s="29">
        <v>70</v>
      </c>
      <c r="BF119" s="8">
        <v>255</v>
      </c>
      <c r="BG119" s="29">
        <v>91</v>
      </c>
    </row>
    <row r="120" spans="1:59" x14ac:dyDescent="0.3">
      <c r="A120" s="8">
        <v>254</v>
      </c>
      <c r="B120" s="28">
        <v>100</v>
      </c>
      <c r="D120" s="8">
        <v>254</v>
      </c>
      <c r="E120" s="28">
        <v>100</v>
      </c>
      <c r="G120" s="8">
        <v>254</v>
      </c>
      <c r="H120" s="29">
        <v>91</v>
      </c>
      <c r="J120" s="8">
        <v>254</v>
      </c>
      <c r="K120" s="28">
        <v>100</v>
      </c>
      <c r="M120" s="8">
        <v>254</v>
      </c>
      <c r="N120" s="29">
        <v>84</v>
      </c>
      <c r="P120" s="8">
        <v>254</v>
      </c>
      <c r="Q120" s="29">
        <v>99</v>
      </c>
      <c r="S120" s="8">
        <v>254</v>
      </c>
      <c r="T120" s="29">
        <v>72</v>
      </c>
      <c r="V120" s="8">
        <v>254</v>
      </c>
      <c r="W120" s="29">
        <v>95</v>
      </c>
      <c r="Y120" s="8">
        <v>254</v>
      </c>
      <c r="Z120" s="29">
        <v>64</v>
      </c>
      <c r="AB120" s="8">
        <v>254</v>
      </c>
      <c r="AC120" s="29">
        <v>85</v>
      </c>
      <c r="AE120" s="8">
        <v>254</v>
      </c>
      <c r="AF120" s="29">
        <v>81</v>
      </c>
      <c r="AH120" s="8">
        <v>254</v>
      </c>
      <c r="AI120" s="29">
        <v>83</v>
      </c>
      <c r="AK120" s="8">
        <v>254</v>
      </c>
      <c r="AL120" s="29">
        <v>62</v>
      </c>
      <c r="AN120" s="8">
        <v>254</v>
      </c>
      <c r="AO120" s="29">
        <v>83</v>
      </c>
      <c r="AQ120" s="8">
        <v>254</v>
      </c>
      <c r="AR120" s="29">
        <v>63</v>
      </c>
      <c r="AT120" s="8">
        <v>254</v>
      </c>
      <c r="AU120" s="29">
        <v>84</v>
      </c>
      <c r="AW120" s="8">
        <v>254</v>
      </c>
      <c r="AX120" s="29">
        <v>65</v>
      </c>
      <c r="AZ120" s="8">
        <v>254</v>
      </c>
      <c r="BA120" s="29">
        <v>89</v>
      </c>
      <c r="BC120" s="8">
        <v>254</v>
      </c>
      <c r="BD120" s="29">
        <v>69</v>
      </c>
      <c r="BF120" s="8">
        <v>254</v>
      </c>
      <c r="BG120" s="29">
        <v>91</v>
      </c>
    </row>
    <row r="121" spans="1:59" x14ac:dyDescent="0.3">
      <c r="A121" s="4">
        <v>253</v>
      </c>
      <c r="B121" s="28">
        <v>100</v>
      </c>
      <c r="D121" s="4">
        <v>253</v>
      </c>
      <c r="E121" s="28">
        <v>100</v>
      </c>
      <c r="G121" s="8">
        <v>253</v>
      </c>
      <c r="H121" s="29">
        <v>91</v>
      </c>
      <c r="J121" s="4">
        <v>253</v>
      </c>
      <c r="K121" s="28">
        <v>100</v>
      </c>
      <c r="M121" s="4">
        <v>253</v>
      </c>
      <c r="N121" s="29">
        <v>84</v>
      </c>
      <c r="P121" s="4">
        <v>253</v>
      </c>
      <c r="Q121" s="29">
        <v>99</v>
      </c>
      <c r="S121" s="8">
        <v>253</v>
      </c>
      <c r="T121" s="29">
        <v>71</v>
      </c>
      <c r="V121" s="4">
        <v>253</v>
      </c>
      <c r="W121" s="29">
        <v>95</v>
      </c>
      <c r="Y121" s="8">
        <v>253</v>
      </c>
      <c r="Z121" s="29">
        <v>64</v>
      </c>
      <c r="AB121" s="8">
        <v>253</v>
      </c>
      <c r="AC121" s="29">
        <v>84</v>
      </c>
      <c r="AE121" s="8">
        <v>253</v>
      </c>
      <c r="AF121" s="29">
        <v>80</v>
      </c>
      <c r="AH121" s="8">
        <v>253</v>
      </c>
      <c r="AI121" s="29">
        <v>82</v>
      </c>
      <c r="AK121" s="8">
        <v>253</v>
      </c>
      <c r="AL121" s="29">
        <v>62</v>
      </c>
      <c r="AN121" s="8">
        <v>253</v>
      </c>
      <c r="AO121" s="29">
        <v>82</v>
      </c>
      <c r="AQ121" s="8">
        <v>253</v>
      </c>
      <c r="AR121" s="29">
        <v>63</v>
      </c>
      <c r="AT121" s="8">
        <v>253</v>
      </c>
      <c r="AU121" s="29">
        <v>83</v>
      </c>
      <c r="AW121" s="8">
        <v>253</v>
      </c>
      <c r="AX121" s="29">
        <v>65</v>
      </c>
      <c r="AZ121" s="8">
        <v>253</v>
      </c>
      <c r="BA121" s="29">
        <v>88</v>
      </c>
      <c r="BC121" s="8">
        <v>253</v>
      </c>
      <c r="BD121" s="29">
        <v>69</v>
      </c>
      <c r="BF121" s="8">
        <v>253</v>
      </c>
      <c r="BG121" s="29">
        <v>90</v>
      </c>
    </row>
    <row r="122" spans="1:59" x14ac:dyDescent="0.3">
      <c r="A122" s="8">
        <v>252</v>
      </c>
      <c r="B122" s="28">
        <v>100</v>
      </c>
      <c r="D122" s="8">
        <v>252</v>
      </c>
      <c r="E122" s="28">
        <v>100</v>
      </c>
      <c r="G122" s="8">
        <v>252</v>
      </c>
      <c r="H122" s="29">
        <v>90</v>
      </c>
      <c r="J122" s="4">
        <v>252</v>
      </c>
      <c r="K122" s="28">
        <v>100</v>
      </c>
      <c r="M122" s="8">
        <v>252</v>
      </c>
      <c r="N122" s="29">
        <v>83</v>
      </c>
      <c r="P122" s="8">
        <v>252</v>
      </c>
      <c r="Q122" s="29">
        <v>99</v>
      </c>
      <c r="S122" s="8">
        <v>252</v>
      </c>
      <c r="T122" s="29">
        <v>71</v>
      </c>
      <c r="V122" s="8">
        <v>252</v>
      </c>
      <c r="W122" s="29">
        <v>94</v>
      </c>
      <c r="Y122" s="8">
        <v>252</v>
      </c>
      <c r="Z122" s="29">
        <v>64</v>
      </c>
      <c r="AB122" s="8">
        <v>252</v>
      </c>
      <c r="AC122" s="29">
        <v>84</v>
      </c>
      <c r="AE122" s="8">
        <v>252</v>
      </c>
      <c r="AF122" s="29">
        <v>79</v>
      </c>
      <c r="AH122" s="8">
        <v>252</v>
      </c>
      <c r="AI122" s="29">
        <v>82</v>
      </c>
      <c r="AK122" s="8">
        <v>252</v>
      </c>
      <c r="AL122" s="29">
        <v>62</v>
      </c>
      <c r="AN122" s="8">
        <v>252</v>
      </c>
      <c r="AO122" s="29">
        <v>82</v>
      </c>
      <c r="AQ122" s="8">
        <v>252</v>
      </c>
      <c r="AR122" s="29">
        <v>63</v>
      </c>
      <c r="AT122" s="8">
        <v>252</v>
      </c>
      <c r="AU122" s="29">
        <v>83</v>
      </c>
      <c r="AW122" s="8">
        <v>252</v>
      </c>
      <c r="AX122" s="29">
        <v>65</v>
      </c>
      <c r="AZ122" s="8">
        <v>252</v>
      </c>
      <c r="BA122" s="29">
        <v>88</v>
      </c>
      <c r="BC122" s="8">
        <v>252</v>
      </c>
      <c r="BD122" s="29">
        <v>68</v>
      </c>
      <c r="BF122" s="8">
        <v>252</v>
      </c>
      <c r="BG122" s="29">
        <v>90</v>
      </c>
    </row>
    <row r="123" spans="1:59" x14ac:dyDescent="0.3">
      <c r="A123" s="4">
        <v>251</v>
      </c>
      <c r="B123" s="28">
        <v>100</v>
      </c>
      <c r="D123" s="4">
        <v>251</v>
      </c>
      <c r="E123" s="28">
        <v>100</v>
      </c>
      <c r="G123" s="8">
        <v>251</v>
      </c>
      <c r="H123" s="29">
        <v>90</v>
      </c>
      <c r="J123" s="8">
        <v>251</v>
      </c>
      <c r="K123" s="29">
        <v>99</v>
      </c>
      <c r="M123" s="4">
        <v>251</v>
      </c>
      <c r="N123" s="29">
        <v>83</v>
      </c>
      <c r="P123" s="8">
        <v>251</v>
      </c>
      <c r="Q123" s="29">
        <v>99</v>
      </c>
      <c r="S123" s="8">
        <v>251</v>
      </c>
      <c r="T123" s="29">
        <v>71</v>
      </c>
      <c r="V123" s="4">
        <v>251</v>
      </c>
      <c r="W123" s="29">
        <v>94</v>
      </c>
      <c r="Y123" s="8">
        <v>251</v>
      </c>
      <c r="Z123" s="29">
        <v>64</v>
      </c>
      <c r="AB123" s="8">
        <v>251</v>
      </c>
      <c r="AC123" s="29">
        <v>83</v>
      </c>
      <c r="AE123" s="8">
        <v>251</v>
      </c>
      <c r="AF123" s="29">
        <v>78</v>
      </c>
      <c r="AH123" s="8">
        <v>251</v>
      </c>
      <c r="AI123" s="29">
        <v>81</v>
      </c>
      <c r="AK123" s="8">
        <v>251</v>
      </c>
      <c r="AL123" s="29">
        <v>62</v>
      </c>
      <c r="AN123" s="8">
        <v>251</v>
      </c>
      <c r="AO123" s="29">
        <v>81</v>
      </c>
      <c r="AQ123" s="8">
        <v>251</v>
      </c>
      <c r="AR123" s="29">
        <v>63</v>
      </c>
      <c r="AT123" s="8">
        <v>251</v>
      </c>
      <c r="AU123" s="29">
        <v>82</v>
      </c>
      <c r="AW123" s="8">
        <v>251</v>
      </c>
      <c r="AX123" s="29">
        <v>64</v>
      </c>
      <c r="AZ123" s="8">
        <v>251</v>
      </c>
      <c r="BA123" s="29">
        <v>87</v>
      </c>
      <c r="BC123" s="8">
        <v>251</v>
      </c>
      <c r="BD123" s="29">
        <v>68</v>
      </c>
      <c r="BF123" s="8">
        <v>251</v>
      </c>
      <c r="BG123" s="29">
        <v>89</v>
      </c>
    </row>
    <row r="124" spans="1:59" x14ac:dyDescent="0.3">
      <c r="A124" s="8">
        <v>250</v>
      </c>
      <c r="B124" s="28">
        <v>100</v>
      </c>
      <c r="D124" s="8">
        <v>250</v>
      </c>
      <c r="E124" s="28">
        <v>100</v>
      </c>
      <c r="G124" s="8">
        <v>250</v>
      </c>
      <c r="H124" s="29">
        <v>90</v>
      </c>
      <c r="J124" s="8">
        <v>250</v>
      </c>
      <c r="K124" s="29">
        <v>98</v>
      </c>
      <c r="M124" s="8">
        <v>250</v>
      </c>
      <c r="N124" s="29">
        <v>83</v>
      </c>
      <c r="P124" s="8">
        <v>250</v>
      </c>
      <c r="Q124" s="29">
        <v>98</v>
      </c>
      <c r="S124" s="8">
        <v>250</v>
      </c>
      <c r="T124" s="29">
        <v>70</v>
      </c>
      <c r="V124" s="8">
        <v>250</v>
      </c>
      <c r="W124" s="29">
        <v>93</v>
      </c>
      <c r="Y124" s="8">
        <v>250</v>
      </c>
      <c r="Z124" s="29">
        <v>64</v>
      </c>
      <c r="AB124" s="8">
        <v>250</v>
      </c>
      <c r="AC124" s="29">
        <v>83</v>
      </c>
      <c r="AE124" s="8">
        <v>250</v>
      </c>
      <c r="AF124" s="29">
        <v>77</v>
      </c>
      <c r="AH124" s="8">
        <v>250</v>
      </c>
      <c r="AI124" s="29">
        <v>81</v>
      </c>
      <c r="AK124" s="8">
        <v>250</v>
      </c>
      <c r="AL124" s="29">
        <v>62</v>
      </c>
      <c r="AN124" s="8">
        <v>250</v>
      </c>
      <c r="AO124" s="29">
        <v>81</v>
      </c>
      <c r="AQ124" s="8">
        <v>250</v>
      </c>
      <c r="AR124" s="29">
        <v>63</v>
      </c>
      <c r="AT124" s="8">
        <v>250</v>
      </c>
      <c r="AU124" s="29">
        <v>82</v>
      </c>
      <c r="AW124" s="8">
        <v>250</v>
      </c>
      <c r="AX124" s="29">
        <v>64</v>
      </c>
      <c r="AZ124" s="8">
        <v>250</v>
      </c>
      <c r="BA124" s="29">
        <v>87</v>
      </c>
      <c r="BC124" s="8">
        <v>250</v>
      </c>
      <c r="BD124" s="29">
        <v>67</v>
      </c>
      <c r="BF124" s="8">
        <v>250</v>
      </c>
      <c r="BG124" s="29">
        <v>89</v>
      </c>
    </row>
    <row r="125" spans="1:59" x14ac:dyDescent="0.3">
      <c r="A125" s="4">
        <v>249</v>
      </c>
      <c r="B125" s="28">
        <v>100</v>
      </c>
      <c r="D125" s="4">
        <v>249</v>
      </c>
      <c r="E125" s="28">
        <v>100</v>
      </c>
      <c r="G125" s="8">
        <v>249</v>
      </c>
      <c r="H125" s="29">
        <v>89</v>
      </c>
      <c r="J125" s="8">
        <v>249</v>
      </c>
      <c r="K125" s="29">
        <v>97</v>
      </c>
      <c r="M125" s="4">
        <v>249</v>
      </c>
      <c r="N125" s="29">
        <v>82</v>
      </c>
      <c r="P125" s="8">
        <v>249</v>
      </c>
      <c r="Q125" s="29">
        <v>98</v>
      </c>
      <c r="S125" s="8">
        <v>249</v>
      </c>
      <c r="T125" s="29">
        <v>70</v>
      </c>
      <c r="V125" s="8">
        <v>249</v>
      </c>
      <c r="W125" s="29">
        <v>93</v>
      </c>
      <c r="Y125" s="8">
        <v>249</v>
      </c>
      <c r="Z125" s="29">
        <v>63</v>
      </c>
      <c r="AB125" s="8">
        <v>249</v>
      </c>
      <c r="AC125" s="29">
        <v>82</v>
      </c>
      <c r="AE125" s="8">
        <v>249</v>
      </c>
      <c r="AF125" s="29">
        <v>76</v>
      </c>
      <c r="AH125" s="8">
        <v>249</v>
      </c>
      <c r="AI125" s="29">
        <v>80</v>
      </c>
      <c r="AK125" s="8">
        <v>249</v>
      </c>
      <c r="AL125" s="29">
        <v>61</v>
      </c>
      <c r="AN125" s="8">
        <v>249</v>
      </c>
      <c r="AO125" s="29">
        <v>80</v>
      </c>
      <c r="AQ125" s="8">
        <v>249</v>
      </c>
      <c r="AR125" s="29">
        <v>62</v>
      </c>
      <c r="AT125" s="8">
        <v>249</v>
      </c>
      <c r="AU125" s="29">
        <v>81</v>
      </c>
      <c r="AW125" s="8">
        <v>249</v>
      </c>
      <c r="AX125" s="29">
        <v>64</v>
      </c>
      <c r="AZ125" s="8">
        <v>249</v>
      </c>
      <c r="BA125" s="29">
        <v>86</v>
      </c>
      <c r="BC125" s="8">
        <v>249</v>
      </c>
      <c r="BD125" s="29">
        <v>67</v>
      </c>
      <c r="BF125" s="8">
        <v>249</v>
      </c>
      <c r="BG125" s="29">
        <v>88</v>
      </c>
    </row>
    <row r="126" spans="1:59" x14ac:dyDescent="0.3">
      <c r="A126" s="8">
        <v>248</v>
      </c>
      <c r="B126" s="28">
        <v>100</v>
      </c>
      <c r="D126" s="8">
        <v>248</v>
      </c>
      <c r="E126" s="28">
        <v>100</v>
      </c>
      <c r="G126" s="8">
        <v>248</v>
      </c>
      <c r="H126" s="29">
        <v>89</v>
      </c>
      <c r="J126" s="8">
        <v>248</v>
      </c>
      <c r="K126" s="29">
        <v>96</v>
      </c>
      <c r="M126" s="8">
        <v>248</v>
      </c>
      <c r="N126" s="29">
        <v>82</v>
      </c>
      <c r="P126" s="8">
        <v>248</v>
      </c>
      <c r="Q126" s="29">
        <v>98</v>
      </c>
      <c r="S126" s="8">
        <v>248</v>
      </c>
      <c r="T126" s="29">
        <v>70</v>
      </c>
      <c r="V126" s="8">
        <v>248</v>
      </c>
      <c r="W126" s="29">
        <v>92</v>
      </c>
      <c r="Y126" s="8">
        <v>248</v>
      </c>
      <c r="Z126" s="29">
        <v>63</v>
      </c>
      <c r="AB126" s="8">
        <v>248</v>
      </c>
      <c r="AC126" s="29">
        <v>82</v>
      </c>
      <c r="AE126" s="8">
        <v>248</v>
      </c>
      <c r="AF126" s="29">
        <v>75</v>
      </c>
      <c r="AH126" s="8">
        <v>248</v>
      </c>
      <c r="AI126" s="29">
        <v>80</v>
      </c>
      <c r="AK126" s="8">
        <v>248</v>
      </c>
      <c r="AL126" s="29">
        <v>61</v>
      </c>
      <c r="AN126" s="8">
        <v>248</v>
      </c>
      <c r="AO126" s="29">
        <v>80</v>
      </c>
      <c r="AQ126" s="8">
        <v>248</v>
      </c>
      <c r="AR126" s="29">
        <v>62</v>
      </c>
      <c r="AT126" s="8">
        <v>248</v>
      </c>
      <c r="AU126" s="29">
        <v>81</v>
      </c>
      <c r="AW126" s="8">
        <v>248</v>
      </c>
      <c r="AX126" s="29">
        <v>63</v>
      </c>
      <c r="AZ126" s="8">
        <v>248</v>
      </c>
      <c r="BA126" s="29">
        <v>86</v>
      </c>
      <c r="BC126" s="8">
        <v>248</v>
      </c>
      <c r="BD126" s="29">
        <v>66</v>
      </c>
      <c r="BF126" s="8">
        <v>248</v>
      </c>
      <c r="BG126" s="29">
        <v>88</v>
      </c>
    </row>
    <row r="127" spans="1:59" x14ac:dyDescent="0.3">
      <c r="A127" s="4">
        <v>247</v>
      </c>
      <c r="B127" s="28">
        <v>100</v>
      </c>
      <c r="D127" s="4">
        <v>247</v>
      </c>
      <c r="E127" s="28">
        <v>100</v>
      </c>
      <c r="G127" s="8">
        <v>247</v>
      </c>
      <c r="H127" s="29">
        <v>89</v>
      </c>
      <c r="J127" s="8">
        <v>247</v>
      </c>
      <c r="K127" s="29">
        <v>95</v>
      </c>
      <c r="M127" s="4">
        <v>247</v>
      </c>
      <c r="N127" s="29">
        <v>82</v>
      </c>
      <c r="P127" s="8">
        <v>247</v>
      </c>
      <c r="Q127" s="29">
        <v>97</v>
      </c>
      <c r="S127" s="8">
        <v>247</v>
      </c>
      <c r="T127" s="29">
        <v>69</v>
      </c>
      <c r="V127" s="8">
        <v>247</v>
      </c>
      <c r="W127" s="29">
        <v>91</v>
      </c>
      <c r="Y127" s="8">
        <v>247</v>
      </c>
      <c r="Z127" s="29">
        <v>63</v>
      </c>
      <c r="AB127" s="8">
        <v>247</v>
      </c>
      <c r="AC127" s="29">
        <v>81</v>
      </c>
      <c r="AE127" s="8">
        <v>247</v>
      </c>
      <c r="AF127" s="29">
        <v>74</v>
      </c>
      <c r="AH127" s="8">
        <v>247</v>
      </c>
      <c r="AI127" s="29">
        <v>79</v>
      </c>
      <c r="AK127" s="8">
        <v>247</v>
      </c>
      <c r="AL127" s="29">
        <v>61</v>
      </c>
      <c r="AN127" s="8">
        <v>247</v>
      </c>
      <c r="AO127" s="29">
        <v>79</v>
      </c>
      <c r="AQ127" s="8">
        <v>247</v>
      </c>
      <c r="AR127" s="29">
        <v>62</v>
      </c>
      <c r="AT127" s="8">
        <v>247</v>
      </c>
      <c r="AU127" s="29">
        <v>80</v>
      </c>
      <c r="AW127" s="8">
        <v>247</v>
      </c>
      <c r="AX127" s="29">
        <v>63</v>
      </c>
      <c r="AZ127" s="8">
        <v>247</v>
      </c>
      <c r="BA127" s="29">
        <v>85</v>
      </c>
      <c r="BC127" s="8">
        <v>247</v>
      </c>
      <c r="BD127" s="29">
        <v>66</v>
      </c>
      <c r="BF127" s="8">
        <v>247</v>
      </c>
      <c r="BG127" s="29">
        <v>87</v>
      </c>
    </row>
    <row r="128" spans="1:59" x14ac:dyDescent="0.3">
      <c r="A128" s="8">
        <v>246</v>
      </c>
      <c r="B128" s="28">
        <v>100</v>
      </c>
      <c r="D128" s="8">
        <v>246</v>
      </c>
      <c r="E128" s="28">
        <v>100</v>
      </c>
      <c r="G128" s="8">
        <v>246</v>
      </c>
      <c r="H128" s="29">
        <v>88</v>
      </c>
      <c r="J128" s="8">
        <v>246</v>
      </c>
      <c r="K128" s="29">
        <v>94</v>
      </c>
      <c r="M128" s="8">
        <v>246</v>
      </c>
      <c r="N128" s="29">
        <v>81</v>
      </c>
      <c r="P128" s="8">
        <v>246</v>
      </c>
      <c r="Q128" s="29">
        <v>97</v>
      </c>
      <c r="S128" s="8">
        <v>246</v>
      </c>
      <c r="T128" s="29">
        <v>69</v>
      </c>
      <c r="V128" s="8">
        <v>246</v>
      </c>
      <c r="W128" s="29">
        <v>90</v>
      </c>
      <c r="Y128" s="8">
        <v>246</v>
      </c>
      <c r="Z128" s="29">
        <v>63</v>
      </c>
      <c r="AB128" s="8">
        <v>246</v>
      </c>
      <c r="AC128" s="29">
        <v>81</v>
      </c>
      <c r="AE128" s="8">
        <v>246</v>
      </c>
      <c r="AF128" s="29">
        <v>73</v>
      </c>
      <c r="AH128" s="8">
        <v>246</v>
      </c>
      <c r="AI128" s="29">
        <v>79</v>
      </c>
      <c r="AK128" s="8">
        <v>246</v>
      </c>
      <c r="AL128" s="29">
        <v>61</v>
      </c>
      <c r="AN128" s="8">
        <v>246</v>
      </c>
      <c r="AO128" s="29">
        <v>79</v>
      </c>
      <c r="AQ128" s="8">
        <v>246</v>
      </c>
      <c r="AR128" s="29">
        <v>62</v>
      </c>
      <c r="AT128" s="8">
        <v>246</v>
      </c>
      <c r="AU128" s="29">
        <v>80</v>
      </c>
      <c r="AW128" s="8">
        <v>246</v>
      </c>
      <c r="AX128" s="29">
        <v>63</v>
      </c>
      <c r="AZ128" s="8">
        <v>246</v>
      </c>
      <c r="BA128" s="29">
        <v>85</v>
      </c>
      <c r="BC128" s="8">
        <v>246</v>
      </c>
      <c r="BD128" s="29">
        <v>66</v>
      </c>
      <c r="BF128" s="8">
        <v>246</v>
      </c>
      <c r="BG128" s="29">
        <v>87</v>
      </c>
    </row>
    <row r="129" spans="1:59" x14ac:dyDescent="0.3">
      <c r="A129" s="4">
        <v>245</v>
      </c>
      <c r="B129" s="28">
        <v>100</v>
      </c>
      <c r="D129" s="4">
        <v>245</v>
      </c>
      <c r="E129" s="28">
        <v>100</v>
      </c>
      <c r="G129" s="8">
        <v>245</v>
      </c>
      <c r="H129" s="29">
        <v>88</v>
      </c>
      <c r="J129" s="8">
        <v>245</v>
      </c>
      <c r="K129" s="29">
        <v>93</v>
      </c>
      <c r="M129" s="4">
        <v>245</v>
      </c>
      <c r="N129" s="29">
        <v>81</v>
      </c>
      <c r="P129" s="8">
        <v>245</v>
      </c>
      <c r="Q129" s="29">
        <v>97</v>
      </c>
      <c r="S129" s="8">
        <v>245</v>
      </c>
      <c r="T129" s="29">
        <v>69</v>
      </c>
      <c r="V129" s="8">
        <v>245</v>
      </c>
      <c r="W129" s="29">
        <v>89</v>
      </c>
      <c r="Y129" s="8">
        <v>245</v>
      </c>
      <c r="Z129" s="29">
        <v>63</v>
      </c>
      <c r="AB129" s="8">
        <v>245</v>
      </c>
      <c r="AC129" s="29">
        <v>80</v>
      </c>
      <c r="AE129" s="8">
        <v>245</v>
      </c>
      <c r="AF129" s="29">
        <v>72</v>
      </c>
      <c r="AH129" s="8">
        <v>245</v>
      </c>
      <c r="AI129" s="29">
        <v>78</v>
      </c>
      <c r="AK129" s="8">
        <v>245</v>
      </c>
      <c r="AL129" s="29">
        <v>61</v>
      </c>
      <c r="AN129" s="8">
        <v>245</v>
      </c>
      <c r="AO129" s="29">
        <v>78</v>
      </c>
      <c r="AQ129" s="8">
        <v>245</v>
      </c>
      <c r="AR129" s="29">
        <v>62</v>
      </c>
      <c r="AT129" s="8">
        <v>245</v>
      </c>
      <c r="AU129" s="29">
        <v>79</v>
      </c>
      <c r="AW129" s="8">
        <v>245</v>
      </c>
      <c r="AX129" s="29">
        <v>62</v>
      </c>
      <c r="AZ129" s="8">
        <v>245</v>
      </c>
      <c r="BA129" s="29">
        <v>84</v>
      </c>
      <c r="BC129" s="8">
        <v>245</v>
      </c>
      <c r="BD129" s="29">
        <v>65</v>
      </c>
      <c r="BF129" s="8">
        <v>245</v>
      </c>
      <c r="BG129" s="29">
        <v>86</v>
      </c>
    </row>
    <row r="130" spans="1:59" x14ac:dyDescent="0.3">
      <c r="A130" s="8">
        <v>244</v>
      </c>
      <c r="B130" s="28">
        <v>100</v>
      </c>
      <c r="D130" s="8">
        <v>244</v>
      </c>
      <c r="E130" s="28">
        <v>100</v>
      </c>
      <c r="G130" s="8">
        <v>244</v>
      </c>
      <c r="H130" s="29">
        <v>88</v>
      </c>
      <c r="J130" s="8">
        <v>244</v>
      </c>
      <c r="K130" s="29">
        <v>92</v>
      </c>
      <c r="M130" s="8">
        <v>244</v>
      </c>
      <c r="N130" s="29">
        <v>81</v>
      </c>
      <c r="P130" s="8">
        <v>244</v>
      </c>
      <c r="Q130" s="29">
        <v>96</v>
      </c>
      <c r="S130" s="8">
        <v>244</v>
      </c>
      <c r="T130" s="29">
        <v>68</v>
      </c>
      <c r="V130" s="8">
        <v>244</v>
      </c>
      <c r="W130" s="29">
        <v>88</v>
      </c>
      <c r="Y130" s="8">
        <v>244</v>
      </c>
      <c r="Z130" s="29">
        <v>62</v>
      </c>
      <c r="AB130" s="8">
        <v>244</v>
      </c>
      <c r="AC130" s="29">
        <v>80</v>
      </c>
      <c r="AE130" s="8">
        <v>244</v>
      </c>
      <c r="AF130" s="29">
        <v>71</v>
      </c>
      <c r="AH130" s="8">
        <v>244</v>
      </c>
      <c r="AI130" s="29">
        <v>78</v>
      </c>
      <c r="AK130" s="4">
        <v>244</v>
      </c>
      <c r="AL130" s="30">
        <v>60</v>
      </c>
      <c r="AN130" s="8">
        <v>244</v>
      </c>
      <c r="AO130" s="29">
        <v>78</v>
      </c>
      <c r="AQ130" s="8">
        <v>244</v>
      </c>
      <c r="AR130" s="29">
        <v>61</v>
      </c>
      <c r="AT130" s="8">
        <v>244</v>
      </c>
      <c r="AU130" s="29">
        <v>79</v>
      </c>
      <c r="AW130" s="8">
        <v>244</v>
      </c>
      <c r="AX130" s="29">
        <v>62</v>
      </c>
      <c r="AZ130" s="8">
        <v>244</v>
      </c>
      <c r="BA130" s="29">
        <v>84</v>
      </c>
      <c r="BC130" s="8">
        <v>244</v>
      </c>
      <c r="BD130" s="29">
        <v>65</v>
      </c>
      <c r="BF130" s="8">
        <v>244</v>
      </c>
      <c r="BG130" s="29">
        <v>86</v>
      </c>
    </row>
    <row r="131" spans="1:59" x14ac:dyDescent="0.3">
      <c r="A131" s="4">
        <v>243</v>
      </c>
      <c r="B131" s="28">
        <v>100</v>
      </c>
      <c r="D131" s="4">
        <v>243</v>
      </c>
      <c r="E131" s="28">
        <v>100</v>
      </c>
      <c r="G131" s="8">
        <v>243</v>
      </c>
      <c r="H131" s="29">
        <v>87</v>
      </c>
      <c r="J131" s="8">
        <v>243</v>
      </c>
      <c r="K131" s="29">
        <v>91</v>
      </c>
      <c r="M131" s="4">
        <v>243</v>
      </c>
      <c r="N131" s="29">
        <v>80</v>
      </c>
      <c r="P131" s="8">
        <v>243</v>
      </c>
      <c r="Q131" s="29">
        <v>96</v>
      </c>
      <c r="S131" s="8">
        <v>243</v>
      </c>
      <c r="T131" s="29">
        <v>68</v>
      </c>
      <c r="V131" s="8">
        <v>243</v>
      </c>
      <c r="W131" s="29">
        <v>87</v>
      </c>
      <c r="Y131" s="8">
        <v>243</v>
      </c>
      <c r="Z131" s="29">
        <v>62</v>
      </c>
      <c r="AB131" s="8">
        <v>243</v>
      </c>
      <c r="AC131" s="29">
        <v>79</v>
      </c>
      <c r="AE131" s="8">
        <v>243</v>
      </c>
      <c r="AF131" s="29">
        <v>70</v>
      </c>
      <c r="AH131" s="8">
        <v>243</v>
      </c>
      <c r="AI131" s="29">
        <v>77</v>
      </c>
      <c r="AK131" s="8">
        <v>243</v>
      </c>
      <c r="AL131" s="33">
        <v>59</v>
      </c>
      <c r="AN131" s="8">
        <v>243</v>
      </c>
      <c r="AO131" s="29">
        <v>77</v>
      </c>
      <c r="AQ131" s="8">
        <v>243</v>
      </c>
      <c r="AR131" s="29">
        <v>61</v>
      </c>
      <c r="AT131" s="8">
        <v>243</v>
      </c>
      <c r="AU131" s="29">
        <v>78</v>
      </c>
      <c r="AW131" s="8">
        <v>243</v>
      </c>
      <c r="AX131" s="29">
        <v>62</v>
      </c>
      <c r="AZ131" s="8">
        <v>243</v>
      </c>
      <c r="BA131" s="29">
        <v>83</v>
      </c>
      <c r="BC131" s="8">
        <v>243</v>
      </c>
      <c r="BD131" s="29">
        <v>65</v>
      </c>
      <c r="BF131" s="8">
        <v>243</v>
      </c>
      <c r="BG131" s="29">
        <v>85</v>
      </c>
    </row>
    <row r="132" spans="1:59" x14ac:dyDescent="0.3">
      <c r="A132" s="8">
        <v>242</v>
      </c>
      <c r="B132" s="28">
        <v>100</v>
      </c>
      <c r="D132" s="8">
        <v>242</v>
      </c>
      <c r="E132" s="28">
        <v>100</v>
      </c>
      <c r="G132" s="8">
        <v>242</v>
      </c>
      <c r="H132" s="29">
        <v>87</v>
      </c>
      <c r="J132" s="8">
        <v>242</v>
      </c>
      <c r="K132" s="29">
        <v>90</v>
      </c>
      <c r="M132" s="8">
        <v>242</v>
      </c>
      <c r="N132" s="29">
        <v>80</v>
      </c>
      <c r="P132" s="8">
        <v>242</v>
      </c>
      <c r="Q132" s="29">
        <v>96</v>
      </c>
      <c r="S132" s="8">
        <v>242</v>
      </c>
      <c r="T132" s="29">
        <v>68</v>
      </c>
      <c r="V132" s="8">
        <v>242</v>
      </c>
      <c r="W132" s="29">
        <v>86</v>
      </c>
      <c r="Y132" s="8">
        <v>242</v>
      </c>
      <c r="Z132" s="29">
        <v>62</v>
      </c>
      <c r="AB132" s="8">
        <v>242</v>
      </c>
      <c r="AC132" s="29">
        <v>79</v>
      </c>
      <c r="AE132" s="8">
        <v>242</v>
      </c>
      <c r="AF132" s="29">
        <v>69</v>
      </c>
      <c r="AH132" s="8">
        <v>242</v>
      </c>
      <c r="AI132" s="29">
        <v>77</v>
      </c>
      <c r="AK132" s="4">
        <v>242</v>
      </c>
      <c r="AL132" s="33">
        <v>59</v>
      </c>
      <c r="AN132" s="8">
        <v>242</v>
      </c>
      <c r="AO132" s="29">
        <v>77</v>
      </c>
      <c r="AQ132" s="8">
        <v>242</v>
      </c>
      <c r="AR132" s="29">
        <v>61</v>
      </c>
      <c r="AT132" s="8">
        <v>242</v>
      </c>
      <c r="AU132" s="29">
        <v>78</v>
      </c>
      <c r="AW132" s="8">
        <v>242</v>
      </c>
      <c r="AX132" s="29">
        <v>62</v>
      </c>
      <c r="AZ132" s="8">
        <v>242</v>
      </c>
      <c r="BA132" s="29">
        <v>83</v>
      </c>
      <c r="BC132" s="8">
        <v>242</v>
      </c>
      <c r="BD132" s="29">
        <v>64</v>
      </c>
      <c r="BF132" s="8">
        <v>242</v>
      </c>
      <c r="BG132" s="29">
        <v>85</v>
      </c>
    </row>
    <row r="133" spans="1:59" x14ac:dyDescent="0.3">
      <c r="A133" s="4">
        <v>241</v>
      </c>
      <c r="B133" s="28">
        <v>100</v>
      </c>
      <c r="D133" s="4">
        <v>241</v>
      </c>
      <c r="E133" s="28">
        <v>100</v>
      </c>
      <c r="G133" s="8">
        <v>241</v>
      </c>
      <c r="H133" s="29">
        <v>87</v>
      </c>
      <c r="J133" s="8">
        <v>241</v>
      </c>
      <c r="K133" s="29">
        <v>90</v>
      </c>
      <c r="M133" s="8">
        <v>241</v>
      </c>
      <c r="N133" s="29">
        <v>80</v>
      </c>
      <c r="P133" s="8">
        <v>241</v>
      </c>
      <c r="Q133" s="29">
        <v>95</v>
      </c>
      <c r="S133" s="8">
        <v>241</v>
      </c>
      <c r="T133" s="29">
        <v>67</v>
      </c>
      <c r="V133" s="8">
        <v>241</v>
      </c>
      <c r="W133" s="29">
        <v>85</v>
      </c>
      <c r="Y133" s="8">
        <v>241</v>
      </c>
      <c r="Z133" s="29">
        <v>62</v>
      </c>
      <c r="AB133" s="8">
        <v>241</v>
      </c>
      <c r="AC133" s="29">
        <v>78</v>
      </c>
      <c r="AE133" s="8">
        <v>241</v>
      </c>
      <c r="AF133" s="29">
        <v>68</v>
      </c>
      <c r="AH133" s="8">
        <v>241</v>
      </c>
      <c r="AI133" s="29">
        <v>76</v>
      </c>
      <c r="AK133" s="8">
        <v>241</v>
      </c>
      <c r="AL133" s="33">
        <v>59</v>
      </c>
      <c r="AN133" s="8">
        <v>241</v>
      </c>
      <c r="AO133" s="29">
        <v>76</v>
      </c>
      <c r="AQ133" s="8">
        <v>241</v>
      </c>
      <c r="AR133" s="29">
        <v>61</v>
      </c>
      <c r="AT133" s="8">
        <v>241</v>
      </c>
      <c r="AU133" s="29">
        <v>77</v>
      </c>
      <c r="AW133" s="8">
        <v>241</v>
      </c>
      <c r="AX133" s="29">
        <v>61</v>
      </c>
      <c r="AZ133" s="8">
        <v>241</v>
      </c>
      <c r="BA133" s="29">
        <v>82</v>
      </c>
      <c r="BC133" s="8">
        <v>241</v>
      </c>
      <c r="BD133" s="29">
        <v>64</v>
      </c>
      <c r="BF133" s="8">
        <v>241</v>
      </c>
      <c r="BG133" s="29">
        <v>84</v>
      </c>
    </row>
    <row r="134" spans="1:59" x14ac:dyDescent="0.3">
      <c r="A134" s="8">
        <v>240</v>
      </c>
      <c r="B134" s="28">
        <v>100</v>
      </c>
      <c r="D134" s="8">
        <v>240</v>
      </c>
      <c r="E134" s="28">
        <v>100</v>
      </c>
      <c r="G134" s="8">
        <v>240</v>
      </c>
      <c r="H134" s="29">
        <v>86</v>
      </c>
      <c r="J134" s="8">
        <v>240</v>
      </c>
      <c r="K134" s="29">
        <v>90</v>
      </c>
      <c r="M134" s="8">
        <v>240</v>
      </c>
      <c r="N134" s="29">
        <v>79</v>
      </c>
      <c r="P134" s="8">
        <v>240</v>
      </c>
      <c r="Q134" s="29">
        <v>95</v>
      </c>
      <c r="S134" s="8">
        <v>240</v>
      </c>
      <c r="T134" s="29">
        <v>67</v>
      </c>
      <c r="V134" s="8">
        <v>240</v>
      </c>
      <c r="W134" s="29">
        <v>85</v>
      </c>
      <c r="Y134" s="8">
        <v>240</v>
      </c>
      <c r="Z134" s="29">
        <v>62</v>
      </c>
      <c r="AB134" s="8">
        <v>240</v>
      </c>
      <c r="AC134" s="29">
        <v>78</v>
      </c>
      <c r="AE134" s="8">
        <v>240</v>
      </c>
      <c r="AF134" s="29">
        <v>67</v>
      </c>
      <c r="AH134" s="8">
        <v>240</v>
      </c>
      <c r="AI134" s="29">
        <v>76</v>
      </c>
      <c r="AK134" s="8">
        <v>240</v>
      </c>
      <c r="AL134" s="33">
        <v>59</v>
      </c>
      <c r="AN134" s="8">
        <v>240</v>
      </c>
      <c r="AO134" s="29">
        <v>76</v>
      </c>
      <c r="AQ134" s="8">
        <v>240</v>
      </c>
      <c r="AR134" s="29">
        <v>61</v>
      </c>
      <c r="AT134" s="8">
        <v>240</v>
      </c>
      <c r="AU134" s="29">
        <v>77</v>
      </c>
      <c r="AW134" s="8">
        <v>240</v>
      </c>
      <c r="AX134" s="29">
        <v>61</v>
      </c>
      <c r="AZ134" s="8">
        <v>240</v>
      </c>
      <c r="BA134" s="29">
        <v>82</v>
      </c>
      <c r="BC134" s="8">
        <v>240</v>
      </c>
      <c r="BD134" s="29">
        <v>64</v>
      </c>
      <c r="BF134" s="8">
        <v>240</v>
      </c>
      <c r="BG134" s="29">
        <v>84</v>
      </c>
    </row>
    <row r="135" spans="1:59" x14ac:dyDescent="0.3">
      <c r="A135" s="4">
        <v>239</v>
      </c>
      <c r="B135" s="28">
        <v>100</v>
      </c>
      <c r="D135" s="4">
        <v>239</v>
      </c>
      <c r="E135" s="28">
        <v>100</v>
      </c>
      <c r="G135" s="8">
        <v>239</v>
      </c>
      <c r="H135" s="29">
        <v>86</v>
      </c>
      <c r="J135" s="8">
        <v>239</v>
      </c>
      <c r="K135" s="29">
        <v>89</v>
      </c>
      <c r="M135" s="8">
        <v>239</v>
      </c>
      <c r="N135" s="29">
        <v>79</v>
      </c>
      <c r="P135" s="8">
        <v>239</v>
      </c>
      <c r="Q135" s="29">
        <v>95</v>
      </c>
      <c r="S135" s="8">
        <v>239</v>
      </c>
      <c r="T135" s="29">
        <v>67</v>
      </c>
      <c r="V135" s="8">
        <v>239</v>
      </c>
      <c r="W135" s="29">
        <v>84</v>
      </c>
      <c r="Y135" s="8">
        <v>239</v>
      </c>
      <c r="Z135" s="30">
        <v>60</v>
      </c>
      <c r="AB135" s="8">
        <v>239</v>
      </c>
      <c r="AC135" s="29">
        <v>77</v>
      </c>
      <c r="AE135" s="8">
        <v>239</v>
      </c>
      <c r="AF135" s="29">
        <v>66</v>
      </c>
      <c r="AH135" s="8">
        <v>239</v>
      </c>
      <c r="AI135" s="29">
        <v>75</v>
      </c>
      <c r="AK135" s="8">
        <v>239</v>
      </c>
      <c r="AL135" s="29">
        <v>58</v>
      </c>
      <c r="AN135" s="8">
        <v>239</v>
      </c>
      <c r="AO135" s="29">
        <v>75</v>
      </c>
      <c r="AQ135" s="4">
        <v>239</v>
      </c>
      <c r="AR135" s="30">
        <v>60</v>
      </c>
      <c r="AT135" s="8">
        <v>239</v>
      </c>
      <c r="AU135" s="29">
        <v>76</v>
      </c>
      <c r="AW135" s="8">
        <v>239</v>
      </c>
      <c r="AX135" s="29">
        <v>61</v>
      </c>
      <c r="AZ135" s="8">
        <v>239</v>
      </c>
      <c r="BA135" s="29">
        <v>81</v>
      </c>
      <c r="BC135" s="8">
        <v>239</v>
      </c>
      <c r="BD135" s="29">
        <v>63</v>
      </c>
      <c r="BF135" s="8">
        <v>239</v>
      </c>
      <c r="BG135" s="29">
        <v>83</v>
      </c>
    </row>
    <row r="136" spans="1:59" x14ac:dyDescent="0.3">
      <c r="A136" s="8">
        <v>238</v>
      </c>
      <c r="B136" s="28">
        <v>100</v>
      </c>
      <c r="D136" s="8">
        <v>238</v>
      </c>
      <c r="E136" s="28">
        <v>100</v>
      </c>
      <c r="G136" s="8">
        <v>238</v>
      </c>
      <c r="H136" s="29">
        <v>86</v>
      </c>
      <c r="J136" s="8">
        <v>238</v>
      </c>
      <c r="K136" s="29">
        <v>89</v>
      </c>
      <c r="M136" s="8">
        <v>238</v>
      </c>
      <c r="N136" s="29">
        <v>79</v>
      </c>
      <c r="P136" s="8">
        <v>238</v>
      </c>
      <c r="Q136" s="29">
        <v>94</v>
      </c>
      <c r="S136" s="8">
        <v>238</v>
      </c>
      <c r="T136" s="29">
        <v>66</v>
      </c>
      <c r="V136" s="8">
        <v>238</v>
      </c>
      <c r="W136" s="29">
        <v>84</v>
      </c>
      <c r="Y136" s="8">
        <v>238</v>
      </c>
      <c r="Z136" s="30">
        <v>60</v>
      </c>
      <c r="AB136" s="8">
        <v>238</v>
      </c>
      <c r="AC136" s="29">
        <v>77</v>
      </c>
      <c r="AE136" s="8">
        <v>238</v>
      </c>
      <c r="AF136" s="29">
        <v>65</v>
      </c>
      <c r="AH136" s="8">
        <v>238</v>
      </c>
      <c r="AI136" s="29">
        <v>75</v>
      </c>
      <c r="AK136" s="8">
        <v>238</v>
      </c>
      <c r="AL136" s="29">
        <v>56</v>
      </c>
      <c r="AN136" s="8">
        <v>238</v>
      </c>
      <c r="AO136" s="29">
        <v>75</v>
      </c>
      <c r="AQ136" s="8">
        <v>238</v>
      </c>
      <c r="AR136" s="29">
        <v>58</v>
      </c>
      <c r="AT136" s="8">
        <v>238</v>
      </c>
      <c r="AU136" s="29">
        <v>76</v>
      </c>
      <c r="AW136" s="8">
        <v>238</v>
      </c>
      <c r="AX136" s="29">
        <v>61</v>
      </c>
      <c r="AZ136" s="8">
        <v>238</v>
      </c>
      <c r="BA136" s="29">
        <v>81</v>
      </c>
      <c r="BC136" s="8">
        <v>238</v>
      </c>
      <c r="BD136" s="29">
        <v>63</v>
      </c>
      <c r="BF136" s="8">
        <v>238</v>
      </c>
      <c r="BG136" s="29">
        <v>83</v>
      </c>
    </row>
    <row r="137" spans="1:59" x14ac:dyDescent="0.3">
      <c r="A137" s="4">
        <v>237</v>
      </c>
      <c r="B137" s="28">
        <v>100</v>
      </c>
      <c r="D137" s="4">
        <v>237</v>
      </c>
      <c r="E137" s="28">
        <v>100</v>
      </c>
      <c r="G137" s="8">
        <v>237</v>
      </c>
      <c r="H137" s="29">
        <v>85</v>
      </c>
      <c r="J137" s="8">
        <v>237</v>
      </c>
      <c r="K137" s="29">
        <v>89</v>
      </c>
      <c r="M137" s="8">
        <v>237</v>
      </c>
      <c r="N137" s="29">
        <v>78</v>
      </c>
      <c r="P137" s="8">
        <v>237</v>
      </c>
      <c r="Q137" s="29">
        <v>94</v>
      </c>
      <c r="S137" s="8">
        <v>237</v>
      </c>
      <c r="T137" s="29">
        <v>66</v>
      </c>
      <c r="V137" s="8">
        <v>237</v>
      </c>
      <c r="W137" s="29">
        <v>83</v>
      </c>
      <c r="Y137" s="8">
        <v>237</v>
      </c>
      <c r="Z137" s="30">
        <v>60</v>
      </c>
      <c r="AB137" s="8">
        <v>237</v>
      </c>
      <c r="AC137" s="29">
        <v>76</v>
      </c>
      <c r="AE137" s="8">
        <v>237</v>
      </c>
      <c r="AF137" s="29">
        <v>64</v>
      </c>
      <c r="AH137" s="8">
        <v>237</v>
      </c>
      <c r="AI137" s="29">
        <v>74</v>
      </c>
      <c r="AK137" s="8">
        <v>237</v>
      </c>
      <c r="AL137" s="29">
        <v>54</v>
      </c>
      <c r="AN137" s="8">
        <v>237</v>
      </c>
      <c r="AO137" s="29">
        <v>74</v>
      </c>
      <c r="AQ137" s="8">
        <v>237</v>
      </c>
      <c r="AR137" s="29">
        <v>57</v>
      </c>
      <c r="AT137" s="8">
        <v>237</v>
      </c>
      <c r="AU137" s="29">
        <v>75</v>
      </c>
      <c r="AW137" s="8">
        <v>237</v>
      </c>
      <c r="AX137" s="30">
        <v>60</v>
      </c>
      <c r="AZ137" s="8">
        <v>237</v>
      </c>
      <c r="BA137" s="29">
        <v>80</v>
      </c>
      <c r="BC137" s="8">
        <v>237</v>
      </c>
      <c r="BD137" s="29">
        <v>63</v>
      </c>
      <c r="BF137" s="8">
        <v>237</v>
      </c>
      <c r="BG137" s="29">
        <v>82</v>
      </c>
    </row>
    <row r="138" spans="1:59" x14ac:dyDescent="0.3">
      <c r="A138" s="8">
        <v>236</v>
      </c>
      <c r="B138" s="28">
        <v>100</v>
      </c>
      <c r="D138" s="8">
        <v>236</v>
      </c>
      <c r="E138" s="28">
        <v>100</v>
      </c>
      <c r="G138" s="8">
        <v>236</v>
      </c>
      <c r="H138" s="29">
        <v>85</v>
      </c>
      <c r="J138" s="8">
        <v>236</v>
      </c>
      <c r="K138" s="29">
        <v>88</v>
      </c>
      <c r="M138" s="8">
        <v>236</v>
      </c>
      <c r="N138" s="29">
        <v>78</v>
      </c>
      <c r="P138" s="8">
        <v>236</v>
      </c>
      <c r="Q138" s="29">
        <v>94</v>
      </c>
      <c r="S138" s="8">
        <v>236</v>
      </c>
      <c r="T138" s="29">
        <v>66</v>
      </c>
      <c r="V138" s="8">
        <v>236</v>
      </c>
      <c r="W138" s="29">
        <v>83</v>
      </c>
      <c r="Y138" s="8">
        <v>236</v>
      </c>
      <c r="Z138" s="30">
        <v>60</v>
      </c>
      <c r="AB138" s="8">
        <v>236</v>
      </c>
      <c r="AC138" s="29">
        <v>76</v>
      </c>
      <c r="AE138" s="8">
        <v>236</v>
      </c>
      <c r="AF138" s="29">
        <v>63</v>
      </c>
      <c r="AH138" s="8">
        <v>236</v>
      </c>
      <c r="AI138" s="29">
        <v>74</v>
      </c>
      <c r="AK138" s="8">
        <v>236</v>
      </c>
      <c r="AL138" s="29">
        <v>52</v>
      </c>
      <c r="AN138" s="8">
        <v>236</v>
      </c>
      <c r="AO138" s="29">
        <v>74</v>
      </c>
      <c r="AQ138" s="8">
        <v>236</v>
      </c>
      <c r="AR138" s="29">
        <v>56</v>
      </c>
      <c r="AT138" s="8">
        <v>236</v>
      </c>
      <c r="AU138" s="29">
        <v>75</v>
      </c>
      <c r="AW138" s="8">
        <v>236</v>
      </c>
      <c r="AX138" s="30">
        <v>60</v>
      </c>
      <c r="AZ138" s="8">
        <v>236</v>
      </c>
      <c r="BA138" s="29">
        <v>80</v>
      </c>
      <c r="BC138" s="8">
        <v>236</v>
      </c>
      <c r="BD138" s="29">
        <v>62</v>
      </c>
      <c r="BF138" s="8">
        <v>236</v>
      </c>
      <c r="BG138" s="29">
        <v>82</v>
      </c>
    </row>
    <row r="139" spans="1:59" x14ac:dyDescent="0.3">
      <c r="A139" s="4">
        <v>235</v>
      </c>
      <c r="B139" s="28">
        <v>100</v>
      </c>
      <c r="D139" s="4">
        <v>235</v>
      </c>
      <c r="E139" s="28">
        <v>100</v>
      </c>
      <c r="G139" s="8">
        <v>235</v>
      </c>
      <c r="H139" s="29">
        <v>85</v>
      </c>
      <c r="J139" s="8">
        <v>235</v>
      </c>
      <c r="K139" s="29">
        <v>88</v>
      </c>
      <c r="M139" s="8">
        <v>235</v>
      </c>
      <c r="N139" s="29">
        <v>78</v>
      </c>
      <c r="P139" s="8">
        <v>235</v>
      </c>
      <c r="Q139" s="29">
        <v>93</v>
      </c>
      <c r="S139" s="8">
        <v>235</v>
      </c>
      <c r="T139" s="29">
        <v>65</v>
      </c>
      <c r="V139" s="8">
        <v>235</v>
      </c>
      <c r="W139" s="29">
        <v>82</v>
      </c>
      <c r="Y139" s="4">
        <v>235</v>
      </c>
      <c r="Z139" s="30">
        <v>60</v>
      </c>
      <c r="AB139" s="8">
        <v>235</v>
      </c>
      <c r="AC139" s="29">
        <v>75</v>
      </c>
      <c r="AE139" s="8">
        <v>235</v>
      </c>
      <c r="AF139" s="29">
        <v>62</v>
      </c>
      <c r="AH139" s="8">
        <v>235</v>
      </c>
      <c r="AI139" s="29">
        <v>73</v>
      </c>
      <c r="AK139" s="8">
        <v>235</v>
      </c>
      <c r="AL139" s="31">
        <v>50</v>
      </c>
      <c r="AN139" s="8">
        <v>235</v>
      </c>
      <c r="AO139" s="29">
        <v>73</v>
      </c>
      <c r="AQ139" s="8">
        <v>235</v>
      </c>
      <c r="AR139" s="29">
        <v>54</v>
      </c>
      <c r="AT139" s="8">
        <v>235</v>
      </c>
      <c r="AU139" s="29">
        <v>74</v>
      </c>
      <c r="AW139" s="8">
        <v>235</v>
      </c>
      <c r="AX139" s="30">
        <v>60</v>
      </c>
      <c r="AZ139" s="8">
        <v>235</v>
      </c>
      <c r="BA139" s="29">
        <v>80</v>
      </c>
      <c r="BC139" s="8">
        <v>235</v>
      </c>
      <c r="BD139" s="29">
        <v>62</v>
      </c>
      <c r="BF139" s="8">
        <v>235</v>
      </c>
      <c r="BG139" s="29">
        <v>81</v>
      </c>
    </row>
    <row r="140" spans="1:59" x14ac:dyDescent="0.3">
      <c r="A140" s="8">
        <v>234</v>
      </c>
      <c r="B140" s="28">
        <v>100</v>
      </c>
      <c r="D140" s="8">
        <v>234</v>
      </c>
      <c r="E140" s="28">
        <v>100</v>
      </c>
      <c r="G140" s="8">
        <v>234</v>
      </c>
      <c r="H140" s="29">
        <v>84</v>
      </c>
      <c r="J140" s="8">
        <v>234</v>
      </c>
      <c r="K140" s="29">
        <v>88</v>
      </c>
      <c r="M140" s="8">
        <v>234</v>
      </c>
      <c r="N140" s="29">
        <v>77</v>
      </c>
      <c r="P140" s="8">
        <v>234</v>
      </c>
      <c r="Q140" s="29">
        <v>93</v>
      </c>
      <c r="S140" s="8">
        <v>234</v>
      </c>
      <c r="T140" s="29">
        <v>65</v>
      </c>
      <c r="V140" s="8">
        <v>234</v>
      </c>
      <c r="W140" s="29">
        <v>82</v>
      </c>
      <c r="Y140" s="8">
        <v>234</v>
      </c>
      <c r="Z140" s="33">
        <v>59</v>
      </c>
      <c r="AB140" s="8">
        <v>234</v>
      </c>
      <c r="AC140" s="29">
        <v>75</v>
      </c>
      <c r="AE140" s="8">
        <v>234</v>
      </c>
      <c r="AF140" s="29">
        <v>61</v>
      </c>
      <c r="AH140" s="8">
        <v>234</v>
      </c>
      <c r="AI140" s="29">
        <v>73</v>
      </c>
      <c r="AK140" s="8">
        <v>234</v>
      </c>
      <c r="AL140" s="29">
        <v>49</v>
      </c>
      <c r="AN140" s="8">
        <v>234</v>
      </c>
      <c r="AO140" s="29">
        <v>73</v>
      </c>
      <c r="AQ140" s="8">
        <v>234</v>
      </c>
      <c r="AR140" s="29">
        <v>53</v>
      </c>
      <c r="AT140" s="8">
        <v>234</v>
      </c>
      <c r="AU140" s="29">
        <v>74</v>
      </c>
      <c r="AW140" s="4">
        <v>234</v>
      </c>
      <c r="AX140" s="30">
        <v>60</v>
      </c>
      <c r="AZ140" s="8">
        <v>234</v>
      </c>
      <c r="BA140" s="29">
        <v>79</v>
      </c>
      <c r="BC140" s="8">
        <v>234</v>
      </c>
      <c r="BD140" s="29">
        <v>62</v>
      </c>
      <c r="BF140" s="8">
        <v>234</v>
      </c>
      <c r="BG140" s="29">
        <v>81</v>
      </c>
    </row>
    <row r="141" spans="1:59" x14ac:dyDescent="0.3">
      <c r="A141" s="4">
        <v>233</v>
      </c>
      <c r="B141" s="28">
        <v>100</v>
      </c>
      <c r="D141" s="4">
        <v>233</v>
      </c>
      <c r="E141" s="28">
        <v>100</v>
      </c>
      <c r="G141" s="8">
        <v>233</v>
      </c>
      <c r="H141" s="29">
        <v>84</v>
      </c>
      <c r="J141" s="8">
        <v>233</v>
      </c>
      <c r="K141" s="29">
        <v>87</v>
      </c>
      <c r="M141" s="8">
        <v>233</v>
      </c>
      <c r="N141" s="29">
        <v>77</v>
      </c>
      <c r="P141" s="8">
        <v>233</v>
      </c>
      <c r="Q141" s="29">
        <v>93</v>
      </c>
      <c r="S141" s="8">
        <v>233</v>
      </c>
      <c r="T141" s="29">
        <v>65</v>
      </c>
      <c r="V141" s="8">
        <v>233</v>
      </c>
      <c r="W141" s="29">
        <v>81</v>
      </c>
      <c r="Y141" s="4">
        <v>233</v>
      </c>
      <c r="Z141" s="33">
        <v>59</v>
      </c>
      <c r="AB141" s="8">
        <v>233</v>
      </c>
      <c r="AC141" s="29">
        <v>74</v>
      </c>
      <c r="AE141" s="4">
        <v>233</v>
      </c>
      <c r="AF141" s="30">
        <v>60</v>
      </c>
      <c r="AH141" s="8">
        <v>233</v>
      </c>
      <c r="AI141" s="29">
        <v>72</v>
      </c>
      <c r="AK141" s="8">
        <v>233</v>
      </c>
      <c r="AL141" s="29">
        <v>48</v>
      </c>
      <c r="AN141" s="8">
        <v>233</v>
      </c>
      <c r="AO141" s="29">
        <v>72</v>
      </c>
      <c r="AQ141" s="8">
        <v>233</v>
      </c>
      <c r="AR141" s="29">
        <v>52</v>
      </c>
      <c r="AT141" s="8">
        <v>233</v>
      </c>
      <c r="AU141" s="29">
        <v>73</v>
      </c>
      <c r="AW141" s="9">
        <v>233</v>
      </c>
      <c r="AX141" s="33">
        <v>59</v>
      </c>
      <c r="AZ141" s="8">
        <v>233</v>
      </c>
      <c r="BA141" s="29">
        <v>79</v>
      </c>
      <c r="BC141" s="8">
        <v>233</v>
      </c>
      <c r="BD141" s="29">
        <v>62</v>
      </c>
      <c r="BF141" s="8">
        <v>233</v>
      </c>
      <c r="BG141" s="29">
        <v>80</v>
      </c>
    </row>
    <row r="142" spans="1:59" x14ac:dyDescent="0.3">
      <c r="A142" s="8">
        <v>232</v>
      </c>
      <c r="B142" s="28">
        <v>100</v>
      </c>
      <c r="D142" s="8">
        <v>232</v>
      </c>
      <c r="E142" s="28">
        <v>100</v>
      </c>
      <c r="G142" s="8">
        <v>232</v>
      </c>
      <c r="H142" s="29">
        <v>84</v>
      </c>
      <c r="J142" s="8">
        <v>232</v>
      </c>
      <c r="K142" s="29">
        <v>87</v>
      </c>
      <c r="M142" s="8">
        <v>232</v>
      </c>
      <c r="N142" s="29">
        <v>77</v>
      </c>
      <c r="P142" s="8">
        <v>232</v>
      </c>
      <c r="Q142" s="29">
        <v>92</v>
      </c>
      <c r="S142" s="8">
        <v>232</v>
      </c>
      <c r="T142" s="29">
        <v>64</v>
      </c>
      <c r="V142" s="8">
        <v>232</v>
      </c>
      <c r="W142" s="29">
        <v>81</v>
      </c>
      <c r="Y142" s="8">
        <v>232</v>
      </c>
      <c r="Z142" s="33">
        <v>59</v>
      </c>
      <c r="AB142" s="8">
        <v>232</v>
      </c>
      <c r="AC142" s="29">
        <v>74</v>
      </c>
      <c r="AE142" s="8">
        <v>232</v>
      </c>
      <c r="AF142" s="33">
        <v>59</v>
      </c>
      <c r="AH142" s="8">
        <v>232</v>
      </c>
      <c r="AI142" s="29">
        <v>72</v>
      </c>
      <c r="AK142" s="8">
        <v>232</v>
      </c>
      <c r="AL142" s="29">
        <v>47</v>
      </c>
      <c r="AN142" s="8">
        <v>232</v>
      </c>
      <c r="AO142" s="29">
        <v>72</v>
      </c>
      <c r="AQ142" s="8">
        <v>232</v>
      </c>
      <c r="AR142" s="31">
        <v>50</v>
      </c>
      <c r="AT142" s="8">
        <v>232</v>
      </c>
      <c r="AU142" s="29">
        <v>73</v>
      </c>
      <c r="AW142" s="9">
        <v>232</v>
      </c>
      <c r="AX142" s="29">
        <v>58</v>
      </c>
      <c r="AZ142" s="8">
        <v>232</v>
      </c>
      <c r="BA142" s="29">
        <v>79</v>
      </c>
      <c r="BC142" s="8">
        <v>232</v>
      </c>
      <c r="BD142" s="29">
        <v>61</v>
      </c>
      <c r="BF142" s="8">
        <v>232</v>
      </c>
      <c r="BG142" s="29">
        <v>80</v>
      </c>
    </row>
    <row r="143" spans="1:59" x14ac:dyDescent="0.3">
      <c r="A143" s="4">
        <v>231</v>
      </c>
      <c r="B143" s="28">
        <v>100</v>
      </c>
      <c r="D143" s="4">
        <v>231</v>
      </c>
      <c r="E143" s="28">
        <v>100</v>
      </c>
      <c r="G143" s="8">
        <v>231</v>
      </c>
      <c r="H143" s="29">
        <v>83</v>
      </c>
      <c r="J143" s="8">
        <v>231</v>
      </c>
      <c r="K143" s="29">
        <v>87</v>
      </c>
      <c r="M143" s="8">
        <v>231</v>
      </c>
      <c r="N143" s="29">
        <v>76</v>
      </c>
      <c r="P143" s="8">
        <v>231</v>
      </c>
      <c r="Q143" s="29">
        <v>92</v>
      </c>
      <c r="S143" s="8">
        <v>231</v>
      </c>
      <c r="T143" s="29">
        <v>64</v>
      </c>
      <c r="V143" s="8">
        <v>231</v>
      </c>
      <c r="W143" s="29">
        <v>80</v>
      </c>
      <c r="Y143" s="4">
        <v>231</v>
      </c>
      <c r="Z143" s="33">
        <v>59</v>
      </c>
      <c r="AB143" s="8">
        <v>231</v>
      </c>
      <c r="AC143" s="29">
        <v>73</v>
      </c>
      <c r="AE143" s="8">
        <v>231</v>
      </c>
      <c r="AF143" s="29">
        <v>58</v>
      </c>
      <c r="AH143" s="8">
        <v>231</v>
      </c>
      <c r="AI143" s="29">
        <v>71</v>
      </c>
      <c r="AK143" s="8">
        <v>231</v>
      </c>
      <c r="AL143" s="29">
        <v>46</v>
      </c>
      <c r="AN143" s="8">
        <v>231</v>
      </c>
      <c r="AO143" s="29">
        <v>71</v>
      </c>
      <c r="AQ143" s="8">
        <v>231</v>
      </c>
      <c r="AR143" s="29">
        <v>49</v>
      </c>
      <c r="AT143" s="8">
        <v>231</v>
      </c>
      <c r="AU143" s="29">
        <v>72</v>
      </c>
      <c r="AW143" s="9">
        <v>231</v>
      </c>
      <c r="AX143" s="29">
        <v>57</v>
      </c>
      <c r="AZ143" s="8">
        <v>231</v>
      </c>
      <c r="BA143" s="29">
        <v>78</v>
      </c>
      <c r="BC143" s="8">
        <v>231</v>
      </c>
      <c r="BD143" s="29">
        <v>61</v>
      </c>
      <c r="BF143" s="8">
        <v>231</v>
      </c>
      <c r="BG143" s="29">
        <v>79</v>
      </c>
    </row>
    <row r="144" spans="1:59" x14ac:dyDescent="0.3">
      <c r="A144" s="8">
        <v>230</v>
      </c>
      <c r="B144" s="28">
        <v>100</v>
      </c>
      <c r="D144" s="8">
        <v>230</v>
      </c>
      <c r="E144" s="28">
        <v>100</v>
      </c>
      <c r="G144" s="8">
        <v>230</v>
      </c>
      <c r="H144" s="29">
        <v>83</v>
      </c>
      <c r="J144" s="8">
        <v>230</v>
      </c>
      <c r="K144" s="29">
        <v>86</v>
      </c>
      <c r="M144" s="8">
        <v>230</v>
      </c>
      <c r="N144" s="29">
        <v>76</v>
      </c>
      <c r="P144" s="8">
        <v>230</v>
      </c>
      <c r="Q144" s="29">
        <v>92</v>
      </c>
      <c r="S144" s="8">
        <v>230</v>
      </c>
      <c r="T144" s="29">
        <v>64</v>
      </c>
      <c r="V144" s="8">
        <v>230</v>
      </c>
      <c r="W144" s="29">
        <v>80</v>
      </c>
      <c r="Y144" s="8">
        <v>230</v>
      </c>
      <c r="Z144" s="33">
        <v>59</v>
      </c>
      <c r="AB144" s="8">
        <v>230</v>
      </c>
      <c r="AC144" s="29">
        <v>73</v>
      </c>
      <c r="AE144" s="8">
        <v>230</v>
      </c>
      <c r="AF144" s="29">
        <v>57</v>
      </c>
      <c r="AH144" s="8">
        <v>230</v>
      </c>
      <c r="AI144" s="29">
        <v>71</v>
      </c>
      <c r="AK144" s="8">
        <v>230</v>
      </c>
      <c r="AL144" s="29">
        <v>45</v>
      </c>
      <c r="AN144" s="8">
        <v>230</v>
      </c>
      <c r="AO144" s="29">
        <v>71</v>
      </c>
      <c r="AQ144" s="8">
        <v>230</v>
      </c>
      <c r="AR144" s="29">
        <v>49</v>
      </c>
      <c r="AT144" s="8">
        <v>230</v>
      </c>
      <c r="AU144" s="29">
        <v>72</v>
      </c>
      <c r="AW144" s="8">
        <v>230</v>
      </c>
      <c r="AX144" s="29">
        <v>57</v>
      </c>
      <c r="AZ144" s="8">
        <v>230</v>
      </c>
      <c r="BA144" s="29">
        <v>78</v>
      </c>
      <c r="BC144" s="8">
        <v>230</v>
      </c>
      <c r="BD144" s="29">
        <v>61</v>
      </c>
      <c r="BF144" s="8">
        <v>230</v>
      </c>
      <c r="BG144" s="29">
        <v>79</v>
      </c>
    </row>
    <row r="145" spans="1:59" x14ac:dyDescent="0.3">
      <c r="A145" s="4">
        <v>229</v>
      </c>
      <c r="B145" s="28">
        <v>100</v>
      </c>
      <c r="D145" s="4">
        <v>229</v>
      </c>
      <c r="E145" s="28">
        <v>100</v>
      </c>
      <c r="G145" s="8">
        <v>229</v>
      </c>
      <c r="H145" s="29">
        <v>83</v>
      </c>
      <c r="J145" s="8">
        <v>229</v>
      </c>
      <c r="K145" s="29">
        <v>86</v>
      </c>
      <c r="M145" s="8">
        <v>229</v>
      </c>
      <c r="N145" s="29">
        <v>76</v>
      </c>
      <c r="P145" s="8">
        <v>229</v>
      </c>
      <c r="Q145" s="29">
        <v>91</v>
      </c>
      <c r="S145" s="8">
        <v>229</v>
      </c>
      <c r="T145" s="29">
        <v>63</v>
      </c>
      <c r="V145" s="8">
        <v>229</v>
      </c>
      <c r="W145" s="29">
        <v>79</v>
      </c>
      <c r="Y145" s="8">
        <v>229</v>
      </c>
      <c r="Z145" s="29">
        <v>58</v>
      </c>
      <c r="AB145" s="8">
        <v>229</v>
      </c>
      <c r="AC145" s="29">
        <v>72</v>
      </c>
      <c r="AE145" s="8">
        <v>229</v>
      </c>
      <c r="AF145" s="29">
        <v>56</v>
      </c>
      <c r="AH145" s="8">
        <v>229</v>
      </c>
      <c r="AI145" s="29">
        <v>70</v>
      </c>
      <c r="AK145" s="8">
        <v>229</v>
      </c>
      <c r="AL145" s="29">
        <v>44</v>
      </c>
      <c r="AN145" s="8">
        <v>229</v>
      </c>
      <c r="AO145" s="29">
        <v>70</v>
      </c>
      <c r="AQ145" s="8">
        <v>229</v>
      </c>
      <c r="AR145" s="29">
        <v>48</v>
      </c>
      <c r="AT145" s="8">
        <v>229</v>
      </c>
      <c r="AU145" s="29">
        <v>71</v>
      </c>
      <c r="AW145" s="8">
        <v>229</v>
      </c>
      <c r="AX145" s="29">
        <v>56</v>
      </c>
      <c r="AZ145" s="8">
        <v>229</v>
      </c>
      <c r="BA145" s="29">
        <v>78</v>
      </c>
      <c r="BC145" s="8">
        <v>229</v>
      </c>
      <c r="BD145" s="29">
        <v>61</v>
      </c>
      <c r="BF145" s="8">
        <v>229</v>
      </c>
      <c r="BG145" s="29">
        <v>78</v>
      </c>
    </row>
    <row r="146" spans="1:59" x14ac:dyDescent="0.3">
      <c r="A146" s="8">
        <v>228</v>
      </c>
      <c r="B146" s="28">
        <v>100</v>
      </c>
      <c r="D146" s="8">
        <v>228</v>
      </c>
      <c r="E146" s="28">
        <v>100</v>
      </c>
      <c r="G146" s="8">
        <v>228</v>
      </c>
      <c r="H146" s="29">
        <v>82</v>
      </c>
      <c r="J146" s="8">
        <v>228</v>
      </c>
      <c r="K146" s="29">
        <v>86</v>
      </c>
      <c r="M146" s="8">
        <v>228</v>
      </c>
      <c r="N146" s="29">
        <v>75</v>
      </c>
      <c r="P146" s="8">
        <v>228</v>
      </c>
      <c r="Q146" s="29">
        <v>91</v>
      </c>
      <c r="S146" s="8">
        <v>228</v>
      </c>
      <c r="T146" s="29">
        <v>63</v>
      </c>
      <c r="V146" s="8">
        <v>228</v>
      </c>
      <c r="W146" s="29">
        <v>79</v>
      </c>
      <c r="Y146" s="8">
        <v>228</v>
      </c>
      <c r="Z146" s="29">
        <v>57</v>
      </c>
      <c r="AB146" s="8">
        <v>228</v>
      </c>
      <c r="AC146" s="29">
        <v>72</v>
      </c>
      <c r="AE146" s="8">
        <v>228</v>
      </c>
      <c r="AF146" s="29">
        <v>55</v>
      </c>
      <c r="AH146" s="8">
        <v>228</v>
      </c>
      <c r="AI146" s="29">
        <v>70</v>
      </c>
      <c r="AK146" s="4">
        <v>228</v>
      </c>
      <c r="AL146" s="30">
        <v>40</v>
      </c>
      <c r="AN146" s="8">
        <v>228</v>
      </c>
      <c r="AO146" s="29">
        <v>70</v>
      </c>
      <c r="AQ146" s="8">
        <v>228</v>
      </c>
      <c r="AR146" s="29">
        <v>46</v>
      </c>
      <c r="AT146" s="8">
        <v>228</v>
      </c>
      <c r="AU146" s="29">
        <v>71</v>
      </c>
      <c r="AW146" s="8">
        <v>228</v>
      </c>
      <c r="AX146" s="29">
        <v>55</v>
      </c>
      <c r="AZ146" s="8">
        <v>228</v>
      </c>
      <c r="BA146" s="29">
        <v>77</v>
      </c>
      <c r="BC146" s="4">
        <v>228</v>
      </c>
      <c r="BD146" s="30">
        <v>60</v>
      </c>
      <c r="BF146" s="8">
        <v>228</v>
      </c>
      <c r="BG146" s="29">
        <v>78</v>
      </c>
    </row>
    <row r="147" spans="1:59" x14ac:dyDescent="0.3">
      <c r="A147" s="4">
        <v>227</v>
      </c>
      <c r="B147" s="28">
        <v>100</v>
      </c>
      <c r="D147" s="4">
        <v>227</v>
      </c>
      <c r="E147" s="28">
        <v>100</v>
      </c>
      <c r="G147" s="8">
        <v>227</v>
      </c>
      <c r="H147" s="29">
        <v>82</v>
      </c>
      <c r="J147" s="8">
        <v>227</v>
      </c>
      <c r="K147" s="29">
        <v>85</v>
      </c>
      <c r="M147" s="8">
        <v>227</v>
      </c>
      <c r="N147" s="29">
        <v>75</v>
      </c>
      <c r="P147" s="8">
        <v>227</v>
      </c>
      <c r="Q147" s="29">
        <v>90</v>
      </c>
      <c r="S147" s="8">
        <v>227</v>
      </c>
      <c r="T147" s="29">
        <v>63</v>
      </c>
      <c r="V147" s="8">
        <v>227</v>
      </c>
      <c r="W147" s="29">
        <v>78</v>
      </c>
      <c r="Y147" s="8">
        <v>227</v>
      </c>
      <c r="Z147" s="29">
        <v>56</v>
      </c>
      <c r="AB147" s="8">
        <v>227</v>
      </c>
      <c r="AC147" s="29">
        <v>72</v>
      </c>
      <c r="AE147" s="8">
        <v>227</v>
      </c>
      <c r="AF147" s="29">
        <v>54</v>
      </c>
      <c r="AH147" s="8">
        <v>227</v>
      </c>
      <c r="AI147" s="29">
        <v>69</v>
      </c>
      <c r="AK147" s="8">
        <v>227</v>
      </c>
      <c r="AL147" s="34">
        <v>25</v>
      </c>
      <c r="AN147" s="8">
        <v>227</v>
      </c>
      <c r="AO147" s="29">
        <v>69</v>
      </c>
      <c r="AQ147" s="8">
        <v>227</v>
      </c>
      <c r="AR147" s="29">
        <v>45</v>
      </c>
      <c r="AT147" s="8">
        <v>227</v>
      </c>
      <c r="AU147" s="29">
        <v>70</v>
      </c>
      <c r="AW147" s="8">
        <v>227</v>
      </c>
      <c r="AX147" s="29">
        <v>54</v>
      </c>
      <c r="AZ147" s="8">
        <v>227</v>
      </c>
      <c r="BA147" s="29">
        <v>77</v>
      </c>
      <c r="BC147" s="8">
        <v>227</v>
      </c>
      <c r="BD147" s="33">
        <v>59</v>
      </c>
      <c r="BF147" s="8">
        <v>227</v>
      </c>
      <c r="BG147" s="29">
        <v>78</v>
      </c>
    </row>
    <row r="148" spans="1:59" x14ac:dyDescent="0.3">
      <c r="A148" s="8">
        <v>226</v>
      </c>
      <c r="B148" s="28">
        <v>100</v>
      </c>
      <c r="D148" s="8">
        <v>226</v>
      </c>
      <c r="E148" s="28">
        <v>100</v>
      </c>
      <c r="G148" s="8">
        <v>226</v>
      </c>
      <c r="H148" s="29">
        <v>82</v>
      </c>
      <c r="J148" s="8">
        <v>226</v>
      </c>
      <c r="K148" s="29">
        <v>85</v>
      </c>
      <c r="M148" s="8">
        <v>226</v>
      </c>
      <c r="N148" s="29">
        <v>75</v>
      </c>
      <c r="P148" s="8">
        <v>226</v>
      </c>
      <c r="Q148" s="29">
        <v>90</v>
      </c>
      <c r="S148" s="8">
        <v>226</v>
      </c>
      <c r="T148" s="29">
        <v>62</v>
      </c>
      <c r="V148" s="8">
        <v>226</v>
      </c>
      <c r="W148" s="29">
        <v>78</v>
      </c>
      <c r="Y148" s="8">
        <v>226</v>
      </c>
      <c r="Z148" s="29">
        <v>55</v>
      </c>
      <c r="AB148" s="8">
        <v>226</v>
      </c>
      <c r="AC148" s="29">
        <v>71</v>
      </c>
      <c r="AE148" s="8">
        <v>226</v>
      </c>
      <c r="AF148" s="29">
        <v>53</v>
      </c>
      <c r="AH148" s="8">
        <v>226</v>
      </c>
      <c r="AI148" s="29">
        <v>69</v>
      </c>
      <c r="AK148" s="4">
        <v>226</v>
      </c>
      <c r="AL148" s="34">
        <v>25</v>
      </c>
      <c r="AN148" s="8">
        <v>226</v>
      </c>
      <c r="AO148" s="29">
        <v>69</v>
      </c>
      <c r="AQ148" s="8">
        <v>226</v>
      </c>
      <c r="AR148" s="29">
        <v>43</v>
      </c>
      <c r="AT148" s="8">
        <v>226</v>
      </c>
      <c r="AU148" s="29">
        <v>70</v>
      </c>
      <c r="AW148" s="8">
        <v>226</v>
      </c>
      <c r="AX148" s="29">
        <v>53</v>
      </c>
      <c r="AZ148" s="8">
        <v>226</v>
      </c>
      <c r="BA148" s="29">
        <v>77</v>
      </c>
      <c r="BC148" s="4">
        <v>226</v>
      </c>
      <c r="BD148" s="33">
        <v>59</v>
      </c>
      <c r="BF148" s="8">
        <v>226</v>
      </c>
      <c r="BG148" s="29">
        <v>77</v>
      </c>
    </row>
    <row r="149" spans="1:59" x14ac:dyDescent="0.3">
      <c r="A149" s="4">
        <v>225</v>
      </c>
      <c r="B149" s="28">
        <v>100</v>
      </c>
      <c r="D149" s="4">
        <v>225</v>
      </c>
      <c r="E149" s="28">
        <v>100</v>
      </c>
      <c r="G149" s="8">
        <v>225</v>
      </c>
      <c r="H149" s="29">
        <v>81</v>
      </c>
      <c r="J149" s="8">
        <v>225</v>
      </c>
      <c r="K149" s="29">
        <v>85</v>
      </c>
      <c r="M149" s="8">
        <v>225</v>
      </c>
      <c r="N149" s="29">
        <v>74</v>
      </c>
      <c r="P149" s="8">
        <v>225</v>
      </c>
      <c r="Q149" s="29">
        <v>89</v>
      </c>
      <c r="S149" s="8">
        <v>225</v>
      </c>
      <c r="T149" s="29">
        <v>62</v>
      </c>
      <c r="V149" s="8">
        <v>225</v>
      </c>
      <c r="W149" s="29">
        <v>77</v>
      </c>
      <c r="Y149" s="8">
        <v>225</v>
      </c>
      <c r="Z149" s="29">
        <v>54</v>
      </c>
      <c r="AB149" s="8">
        <v>225</v>
      </c>
      <c r="AC149" s="29">
        <v>71</v>
      </c>
      <c r="AE149" s="8">
        <v>225</v>
      </c>
      <c r="AF149" s="29">
        <v>52</v>
      </c>
      <c r="AH149" s="8">
        <v>225</v>
      </c>
      <c r="AI149" s="29">
        <v>69</v>
      </c>
      <c r="AK149" s="8">
        <v>225</v>
      </c>
      <c r="AL149" s="34">
        <v>25</v>
      </c>
      <c r="AN149" s="8">
        <v>225</v>
      </c>
      <c r="AO149" s="29">
        <v>69</v>
      </c>
      <c r="AQ149" s="8">
        <v>225</v>
      </c>
      <c r="AR149" s="29">
        <v>42</v>
      </c>
      <c r="AT149" s="8">
        <v>225</v>
      </c>
      <c r="AU149" s="29">
        <v>70</v>
      </c>
      <c r="AW149" s="8">
        <v>225</v>
      </c>
      <c r="AX149" s="29">
        <v>52</v>
      </c>
      <c r="AZ149" s="8">
        <v>225</v>
      </c>
      <c r="BA149" s="29">
        <v>76</v>
      </c>
      <c r="BC149" s="8">
        <v>225</v>
      </c>
      <c r="BD149" s="33">
        <v>59</v>
      </c>
      <c r="BF149" s="8">
        <v>225</v>
      </c>
      <c r="BG149" s="29">
        <v>77</v>
      </c>
    </row>
    <row r="150" spans="1:59" x14ac:dyDescent="0.3">
      <c r="A150" s="8">
        <v>224</v>
      </c>
      <c r="B150" s="28">
        <v>100</v>
      </c>
      <c r="D150" s="8">
        <v>224</v>
      </c>
      <c r="E150" s="28">
        <v>100</v>
      </c>
      <c r="G150" s="8">
        <v>224</v>
      </c>
      <c r="H150" s="29">
        <v>81</v>
      </c>
      <c r="J150" s="8">
        <v>224</v>
      </c>
      <c r="K150" s="29">
        <v>84</v>
      </c>
      <c r="M150" s="8">
        <v>224</v>
      </c>
      <c r="N150" s="29">
        <v>74</v>
      </c>
      <c r="P150" s="8">
        <v>224</v>
      </c>
      <c r="Q150" s="29">
        <v>89</v>
      </c>
      <c r="S150" s="8">
        <v>224</v>
      </c>
      <c r="T150" s="29">
        <v>62</v>
      </c>
      <c r="V150" s="8">
        <v>224</v>
      </c>
      <c r="W150" s="29">
        <v>77</v>
      </c>
      <c r="Y150" s="8">
        <v>224</v>
      </c>
      <c r="Z150" s="29">
        <v>53</v>
      </c>
      <c r="AB150" s="8">
        <v>224</v>
      </c>
      <c r="AC150" s="29">
        <v>71</v>
      </c>
      <c r="AE150" s="8">
        <v>224</v>
      </c>
      <c r="AF150" s="29">
        <v>51</v>
      </c>
      <c r="AH150" s="8">
        <v>224</v>
      </c>
      <c r="AI150" s="29">
        <v>68</v>
      </c>
      <c r="AK150" s="4">
        <v>224</v>
      </c>
      <c r="AL150" s="34">
        <v>25</v>
      </c>
      <c r="AN150" s="8">
        <v>224</v>
      </c>
      <c r="AO150" s="29">
        <v>68</v>
      </c>
      <c r="AQ150" s="8">
        <v>224</v>
      </c>
      <c r="AR150" s="29">
        <v>41</v>
      </c>
      <c r="AT150" s="8">
        <v>224</v>
      </c>
      <c r="AU150" s="29">
        <v>69</v>
      </c>
      <c r="AW150" s="8">
        <v>224</v>
      </c>
      <c r="AX150" s="29">
        <v>51</v>
      </c>
      <c r="AZ150" s="8">
        <v>224</v>
      </c>
      <c r="BA150" s="29">
        <v>76</v>
      </c>
      <c r="BC150" s="8">
        <v>224</v>
      </c>
      <c r="BD150" s="29">
        <v>58</v>
      </c>
      <c r="BF150" s="8">
        <v>224</v>
      </c>
      <c r="BG150" s="29">
        <v>77</v>
      </c>
    </row>
    <row r="151" spans="1:59" x14ac:dyDescent="0.3">
      <c r="A151" s="4">
        <v>223</v>
      </c>
      <c r="B151" s="28">
        <v>100</v>
      </c>
      <c r="D151" s="4">
        <v>223</v>
      </c>
      <c r="E151" s="28">
        <v>100</v>
      </c>
      <c r="G151" s="8">
        <v>223</v>
      </c>
      <c r="H151" s="29">
        <v>81</v>
      </c>
      <c r="J151" s="8">
        <v>223</v>
      </c>
      <c r="K151" s="29">
        <v>84</v>
      </c>
      <c r="M151" s="8">
        <v>223</v>
      </c>
      <c r="N151" s="29">
        <v>74</v>
      </c>
      <c r="P151" s="8">
        <v>223</v>
      </c>
      <c r="Q151" s="29">
        <v>88</v>
      </c>
      <c r="S151" s="8">
        <v>223</v>
      </c>
      <c r="T151" s="29">
        <v>62</v>
      </c>
      <c r="V151" s="8">
        <v>223</v>
      </c>
      <c r="W151" s="29">
        <v>76</v>
      </c>
      <c r="Y151" s="8">
        <v>223</v>
      </c>
      <c r="Z151" s="29">
        <v>52</v>
      </c>
      <c r="AB151" s="8">
        <v>223</v>
      </c>
      <c r="AC151" s="29">
        <v>70</v>
      </c>
      <c r="AE151" s="8">
        <v>223</v>
      </c>
      <c r="AF151" s="31">
        <v>50</v>
      </c>
      <c r="AH151" s="8">
        <v>223</v>
      </c>
      <c r="AI151" s="29">
        <v>68</v>
      </c>
      <c r="AK151" s="8">
        <v>223</v>
      </c>
      <c r="AL151" s="34">
        <v>25</v>
      </c>
      <c r="AN151" s="8">
        <v>223</v>
      </c>
      <c r="AO151" s="29">
        <v>68</v>
      </c>
      <c r="AQ151" s="4">
        <v>223</v>
      </c>
      <c r="AR151" s="30">
        <v>40</v>
      </c>
      <c r="AT151" s="8">
        <v>223</v>
      </c>
      <c r="AU151" s="29">
        <v>69</v>
      </c>
      <c r="AW151" s="8">
        <v>223</v>
      </c>
      <c r="AX151" s="31">
        <v>50</v>
      </c>
      <c r="AZ151" s="8">
        <v>223</v>
      </c>
      <c r="BA151" s="29">
        <v>76</v>
      </c>
      <c r="BC151" s="8">
        <v>223</v>
      </c>
      <c r="BD151" s="29">
        <v>57</v>
      </c>
      <c r="BF151" s="8">
        <v>223</v>
      </c>
      <c r="BG151" s="29">
        <v>76</v>
      </c>
    </row>
    <row r="152" spans="1:59" x14ac:dyDescent="0.3">
      <c r="A152" s="8">
        <v>222</v>
      </c>
      <c r="B152" s="28">
        <v>100</v>
      </c>
      <c r="D152" s="8">
        <v>222</v>
      </c>
      <c r="E152" s="28">
        <v>100</v>
      </c>
      <c r="G152" s="8">
        <v>222</v>
      </c>
      <c r="H152" s="29">
        <v>80</v>
      </c>
      <c r="J152" s="8">
        <v>222</v>
      </c>
      <c r="K152" s="29">
        <v>84</v>
      </c>
      <c r="M152" s="8">
        <v>222</v>
      </c>
      <c r="N152" s="29">
        <v>73</v>
      </c>
      <c r="P152" s="8">
        <v>222</v>
      </c>
      <c r="Q152" s="29">
        <v>88</v>
      </c>
      <c r="S152" s="8">
        <v>222</v>
      </c>
      <c r="T152" s="29">
        <v>61</v>
      </c>
      <c r="V152" s="8">
        <v>222</v>
      </c>
      <c r="W152" s="29">
        <v>76</v>
      </c>
      <c r="Y152" s="8">
        <v>222</v>
      </c>
      <c r="Z152" s="29">
        <v>51</v>
      </c>
      <c r="AB152" s="8">
        <v>222</v>
      </c>
      <c r="AC152" s="29">
        <v>70</v>
      </c>
      <c r="AE152" s="8">
        <v>222</v>
      </c>
      <c r="AF152" s="29">
        <v>49</v>
      </c>
      <c r="AH152" s="8">
        <v>222</v>
      </c>
      <c r="AI152" s="29">
        <v>68</v>
      </c>
      <c r="AK152" s="4">
        <v>222</v>
      </c>
      <c r="AL152" s="34">
        <v>25</v>
      </c>
      <c r="AN152" s="8">
        <v>222</v>
      </c>
      <c r="AO152" s="29">
        <v>68</v>
      </c>
      <c r="AQ152" s="8">
        <v>222</v>
      </c>
      <c r="AR152" s="33">
        <v>39</v>
      </c>
      <c r="AT152" s="8">
        <v>222</v>
      </c>
      <c r="AU152" s="29">
        <v>69</v>
      </c>
      <c r="AW152" s="8">
        <v>222</v>
      </c>
      <c r="AX152" s="29">
        <v>49</v>
      </c>
      <c r="AZ152" s="8">
        <v>222</v>
      </c>
      <c r="BA152" s="29">
        <v>75</v>
      </c>
      <c r="BC152" s="8">
        <v>222</v>
      </c>
      <c r="BD152" s="29">
        <v>56</v>
      </c>
      <c r="BF152" s="8">
        <v>222</v>
      </c>
      <c r="BG152" s="29">
        <v>76</v>
      </c>
    </row>
    <row r="153" spans="1:59" x14ac:dyDescent="0.3">
      <c r="A153" s="4">
        <v>221</v>
      </c>
      <c r="B153" s="28">
        <v>100</v>
      </c>
      <c r="D153" s="4">
        <v>221</v>
      </c>
      <c r="E153" s="28">
        <v>100</v>
      </c>
      <c r="G153" s="8">
        <v>221</v>
      </c>
      <c r="H153" s="29">
        <v>80</v>
      </c>
      <c r="J153" s="8">
        <v>221</v>
      </c>
      <c r="K153" s="29">
        <v>83</v>
      </c>
      <c r="M153" s="8">
        <v>221</v>
      </c>
      <c r="N153" s="29">
        <v>73</v>
      </c>
      <c r="P153" s="8">
        <v>221</v>
      </c>
      <c r="Q153" s="29">
        <v>87</v>
      </c>
      <c r="S153" s="8">
        <v>221</v>
      </c>
      <c r="T153" s="29">
        <v>61</v>
      </c>
      <c r="V153" s="8">
        <v>221</v>
      </c>
      <c r="W153" s="29">
        <v>75</v>
      </c>
      <c r="Y153" s="8">
        <v>221</v>
      </c>
      <c r="Z153" s="31">
        <v>50</v>
      </c>
      <c r="AB153" s="8">
        <v>221</v>
      </c>
      <c r="AC153" s="29">
        <v>70</v>
      </c>
      <c r="AE153" s="8">
        <v>221</v>
      </c>
      <c r="AF153" s="29">
        <v>48</v>
      </c>
      <c r="AH153" s="8">
        <v>221</v>
      </c>
      <c r="AI153" s="29">
        <v>67</v>
      </c>
      <c r="AK153" s="8">
        <v>221</v>
      </c>
      <c r="AL153" s="34">
        <v>25</v>
      </c>
      <c r="AN153" s="8">
        <v>221</v>
      </c>
      <c r="AO153" s="29">
        <v>67</v>
      </c>
      <c r="AQ153" s="8">
        <v>221</v>
      </c>
      <c r="AR153" s="29">
        <v>38</v>
      </c>
      <c r="AT153" s="8">
        <v>221</v>
      </c>
      <c r="AU153" s="29">
        <v>68</v>
      </c>
      <c r="AW153" s="8">
        <v>221</v>
      </c>
      <c r="AX153" s="29">
        <v>48</v>
      </c>
      <c r="AZ153" s="8">
        <v>221</v>
      </c>
      <c r="BA153" s="29">
        <v>75</v>
      </c>
      <c r="BC153" s="8">
        <v>221</v>
      </c>
      <c r="BD153" s="29">
        <v>55</v>
      </c>
      <c r="BF153" s="8">
        <v>221</v>
      </c>
      <c r="BG153" s="29">
        <v>76</v>
      </c>
    </row>
    <row r="154" spans="1:59" x14ac:dyDescent="0.3">
      <c r="A154" s="8">
        <v>220</v>
      </c>
      <c r="B154" s="28">
        <v>100</v>
      </c>
      <c r="D154" s="8">
        <v>220</v>
      </c>
      <c r="E154" s="28">
        <v>100</v>
      </c>
      <c r="G154" s="8">
        <v>220</v>
      </c>
      <c r="H154" s="29">
        <v>80</v>
      </c>
      <c r="J154" s="8">
        <v>220</v>
      </c>
      <c r="K154" s="29">
        <v>83</v>
      </c>
      <c r="M154" s="8">
        <v>220</v>
      </c>
      <c r="N154" s="29">
        <v>73</v>
      </c>
      <c r="P154" s="8">
        <v>220</v>
      </c>
      <c r="Q154" s="29">
        <v>87</v>
      </c>
      <c r="S154" s="8">
        <v>220</v>
      </c>
      <c r="T154" s="29">
        <v>61</v>
      </c>
      <c r="V154" s="8">
        <v>220</v>
      </c>
      <c r="W154" s="29">
        <v>75</v>
      </c>
      <c r="Y154" s="8">
        <v>220</v>
      </c>
      <c r="Z154" s="29">
        <v>49</v>
      </c>
      <c r="AB154" s="8">
        <v>220</v>
      </c>
      <c r="AC154" s="29">
        <v>69</v>
      </c>
      <c r="AE154" s="8">
        <v>220</v>
      </c>
      <c r="AF154" s="29">
        <v>47</v>
      </c>
      <c r="AH154" s="8">
        <v>220</v>
      </c>
      <c r="AI154" s="29">
        <v>67</v>
      </c>
      <c r="AK154" s="4">
        <v>220</v>
      </c>
      <c r="AL154" s="34">
        <v>25</v>
      </c>
      <c r="AN154" s="8">
        <v>220</v>
      </c>
      <c r="AO154" s="29">
        <v>67</v>
      </c>
      <c r="AQ154" s="8">
        <v>220</v>
      </c>
      <c r="AR154" s="29">
        <v>37</v>
      </c>
      <c r="AT154" s="8">
        <v>220</v>
      </c>
      <c r="AU154" s="29">
        <v>68</v>
      </c>
      <c r="AW154" s="8">
        <v>220</v>
      </c>
      <c r="AX154" s="29">
        <v>47</v>
      </c>
      <c r="AZ154" s="8">
        <v>220</v>
      </c>
      <c r="BA154" s="29">
        <v>75</v>
      </c>
      <c r="BC154" s="8">
        <v>220</v>
      </c>
      <c r="BD154" s="29">
        <v>54</v>
      </c>
      <c r="BF154" s="8">
        <v>220</v>
      </c>
      <c r="BG154" s="29">
        <v>75</v>
      </c>
    </row>
    <row r="155" spans="1:59" x14ac:dyDescent="0.3">
      <c r="A155" s="4">
        <v>219</v>
      </c>
      <c r="B155" s="28">
        <v>100</v>
      </c>
      <c r="D155" s="4">
        <v>219</v>
      </c>
      <c r="E155" s="28">
        <v>100</v>
      </c>
      <c r="G155" s="8">
        <v>219</v>
      </c>
      <c r="H155" s="29">
        <v>79</v>
      </c>
      <c r="J155" s="8">
        <v>219</v>
      </c>
      <c r="K155" s="29">
        <v>83</v>
      </c>
      <c r="M155" s="8">
        <v>219</v>
      </c>
      <c r="N155" s="29">
        <v>72</v>
      </c>
      <c r="P155" s="8">
        <v>219</v>
      </c>
      <c r="Q155" s="29">
        <v>86</v>
      </c>
      <c r="S155" s="8">
        <v>219</v>
      </c>
      <c r="T155" s="29">
        <v>61</v>
      </c>
      <c r="V155" s="8">
        <v>219</v>
      </c>
      <c r="W155" s="29">
        <v>74</v>
      </c>
      <c r="Y155" s="8">
        <v>219</v>
      </c>
      <c r="Z155" s="29">
        <v>48</v>
      </c>
      <c r="AB155" s="8">
        <v>219</v>
      </c>
      <c r="AC155" s="29">
        <v>69</v>
      </c>
      <c r="AE155" s="8">
        <v>219</v>
      </c>
      <c r="AF155" s="29">
        <v>46</v>
      </c>
      <c r="AH155" s="8">
        <v>219</v>
      </c>
      <c r="AI155" s="29">
        <v>67</v>
      </c>
      <c r="AK155" s="8">
        <v>219</v>
      </c>
      <c r="AL155" s="34">
        <v>25</v>
      </c>
      <c r="AN155" s="8">
        <v>219</v>
      </c>
      <c r="AO155" s="29">
        <v>67</v>
      </c>
      <c r="AQ155" s="8">
        <v>219</v>
      </c>
      <c r="AR155" s="29">
        <v>36</v>
      </c>
      <c r="AT155" s="8">
        <v>219</v>
      </c>
      <c r="AU155" s="29">
        <v>68</v>
      </c>
      <c r="AW155" s="8">
        <v>219</v>
      </c>
      <c r="AX155" s="29">
        <v>46</v>
      </c>
      <c r="AZ155" s="8">
        <v>219</v>
      </c>
      <c r="BA155" s="29">
        <v>74</v>
      </c>
      <c r="BC155" s="8">
        <v>219</v>
      </c>
      <c r="BD155" s="29">
        <v>53</v>
      </c>
      <c r="BF155" s="8">
        <v>219</v>
      </c>
      <c r="BG155" s="29">
        <v>75</v>
      </c>
    </row>
    <row r="156" spans="1:59" x14ac:dyDescent="0.3">
      <c r="A156" s="8">
        <v>218</v>
      </c>
      <c r="B156" s="28">
        <v>100</v>
      </c>
      <c r="D156" s="8">
        <v>218</v>
      </c>
      <c r="E156" s="28">
        <v>100</v>
      </c>
      <c r="G156" s="8">
        <v>218</v>
      </c>
      <c r="H156" s="29">
        <v>79</v>
      </c>
      <c r="J156" s="8">
        <v>218</v>
      </c>
      <c r="K156" s="29">
        <v>82</v>
      </c>
      <c r="M156" s="8">
        <v>218</v>
      </c>
      <c r="N156" s="29">
        <v>72</v>
      </c>
      <c r="P156" s="8">
        <v>218</v>
      </c>
      <c r="Q156" s="29">
        <v>86</v>
      </c>
      <c r="S156" s="35">
        <v>218</v>
      </c>
      <c r="T156" s="30">
        <v>60</v>
      </c>
      <c r="V156" s="8">
        <v>218</v>
      </c>
      <c r="W156" s="29">
        <v>74</v>
      </c>
      <c r="Y156" s="8">
        <v>218</v>
      </c>
      <c r="Z156" s="29">
        <v>47</v>
      </c>
      <c r="AB156" s="8">
        <v>218</v>
      </c>
      <c r="AC156" s="29">
        <v>69</v>
      </c>
      <c r="AE156" s="8">
        <v>218</v>
      </c>
      <c r="AF156" s="29">
        <v>45</v>
      </c>
      <c r="AH156" s="8">
        <v>218</v>
      </c>
      <c r="AI156" s="29">
        <v>66</v>
      </c>
      <c r="AK156" s="4">
        <v>218</v>
      </c>
      <c r="AL156" s="34">
        <v>25</v>
      </c>
      <c r="AN156" s="8">
        <v>218</v>
      </c>
      <c r="AO156" s="29">
        <v>66</v>
      </c>
      <c r="AQ156" s="8">
        <v>218</v>
      </c>
      <c r="AR156" s="29">
        <v>35</v>
      </c>
      <c r="AT156" s="8">
        <v>218</v>
      </c>
      <c r="AU156" s="29">
        <v>67</v>
      </c>
      <c r="AW156" s="8">
        <v>218</v>
      </c>
      <c r="AX156" s="29">
        <v>45</v>
      </c>
      <c r="AZ156" s="8">
        <v>218</v>
      </c>
      <c r="BA156" s="29">
        <v>74</v>
      </c>
      <c r="BC156" s="8">
        <v>218</v>
      </c>
      <c r="BD156" s="29">
        <v>52</v>
      </c>
      <c r="BF156" s="8">
        <v>218</v>
      </c>
      <c r="BG156" s="29">
        <v>75</v>
      </c>
    </row>
    <row r="157" spans="1:59" x14ac:dyDescent="0.3">
      <c r="A157" s="4">
        <v>217</v>
      </c>
      <c r="B157" s="28">
        <v>100</v>
      </c>
      <c r="D157" s="4">
        <v>217</v>
      </c>
      <c r="E157" s="28">
        <v>100</v>
      </c>
      <c r="G157" s="8">
        <v>217</v>
      </c>
      <c r="H157" s="29">
        <v>79</v>
      </c>
      <c r="J157" s="8">
        <v>217</v>
      </c>
      <c r="K157" s="29">
        <v>82</v>
      </c>
      <c r="M157" s="8">
        <v>217</v>
      </c>
      <c r="N157" s="29">
        <v>72</v>
      </c>
      <c r="P157" s="8">
        <v>217</v>
      </c>
      <c r="Q157" s="29">
        <v>85</v>
      </c>
      <c r="S157" s="8">
        <v>217</v>
      </c>
      <c r="T157" s="33">
        <v>59</v>
      </c>
      <c r="V157" s="8">
        <v>217</v>
      </c>
      <c r="W157" s="29">
        <v>73</v>
      </c>
      <c r="Y157" s="8">
        <v>217</v>
      </c>
      <c r="Z157" s="29">
        <v>46</v>
      </c>
      <c r="AB157" s="8">
        <v>217</v>
      </c>
      <c r="AC157" s="29">
        <v>68</v>
      </c>
      <c r="AE157" s="8">
        <v>217</v>
      </c>
      <c r="AF157" s="29">
        <v>44</v>
      </c>
      <c r="AH157" s="8">
        <v>217</v>
      </c>
      <c r="AI157" s="29">
        <v>66</v>
      </c>
      <c r="AK157" s="8">
        <v>217</v>
      </c>
      <c r="AL157" s="34">
        <v>25</v>
      </c>
      <c r="AN157" s="8">
        <v>217</v>
      </c>
      <c r="AO157" s="29">
        <v>66</v>
      </c>
      <c r="AQ157" s="8">
        <v>217</v>
      </c>
      <c r="AR157" s="29">
        <v>34</v>
      </c>
      <c r="AT157" s="8">
        <v>217</v>
      </c>
      <c r="AU157" s="29">
        <v>67</v>
      </c>
      <c r="AW157" s="8">
        <v>217</v>
      </c>
      <c r="AX157" s="29">
        <v>44</v>
      </c>
      <c r="AZ157" s="8">
        <v>217</v>
      </c>
      <c r="BA157" s="29">
        <v>74</v>
      </c>
      <c r="BC157" s="8">
        <v>217</v>
      </c>
      <c r="BD157" s="29">
        <v>51</v>
      </c>
      <c r="BF157" s="8">
        <v>217</v>
      </c>
      <c r="BG157" s="29">
        <v>74</v>
      </c>
    </row>
    <row r="158" spans="1:59" x14ac:dyDescent="0.3">
      <c r="A158" s="8">
        <v>216</v>
      </c>
      <c r="B158" s="28">
        <v>100</v>
      </c>
      <c r="D158" s="8">
        <v>216</v>
      </c>
      <c r="E158" s="28">
        <v>100</v>
      </c>
      <c r="G158" s="8">
        <v>216</v>
      </c>
      <c r="H158" s="29">
        <v>78</v>
      </c>
      <c r="J158" s="8">
        <v>216</v>
      </c>
      <c r="K158" s="29">
        <v>82</v>
      </c>
      <c r="M158" s="8">
        <v>216</v>
      </c>
      <c r="N158" s="29">
        <v>71</v>
      </c>
      <c r="P158" s="8">
        <v>216</v>
      </c>
      <c r="Q158" s="29">
        <v>85</v>
      </c>
      <c r="S158" s="35">
        <v>216</v>
      </c>
      <c r="T158" s="33">
        <v>59</v>
      </c>
      <c r="V158" s="8">
        <v>216</v>
      </c>
      <c r="W158" s="29">
        <v>73</v>
      </c>
      <c r="Y158" s="8">
        <v>216</v>
      </c>
      <c r="Z158" s="29">
        <v>45</v>
      </c>
      <c r="AB158" s="8">
        <v>216</v>
      </c>
      <c r="AC158" s="29">
        <v>68</v>
      </c>
      <c r="AE158" s="8">
        <v>216</v>
      </c>
      <c r="AF158" s="29">
        <v>43</v>
      </c>
      <c r="AH158" s="8">
        <v>216</v>
      </c>
      <c r="AI158" s="29">
        <v>66</v>
      </c>
      <c r="AK158" s="4">
        <v>216</v>
      </c>
      <c r="AL158" s="34">
        <v>25</v>
      </c>
      <c r="AN158" s="8">
        <v>216</v>
      </c>
      <c r="AO158" s="29">
        <v>66</v>
      </c>
      <c r="AQ158" s="8">
        <v>216</v>
      </c>
      <c r="AR158" s="29">
        <v>33</v>
      </c>
      <c r="AT158" s="8">
        <v>216</v>
      </c>
      <c r="AU158" s="29">
        <v>67</v>
      </c>
      <c r="AW158" s="8">
        <v>216</v>
      </c>
      <c r="AX158" s="29">
        <v>43</v>
      </c>
      <c r="AZ158" s="8">
        <v>216</v>
      </c>
      <c r="BA158" s="29">
        <v>73</v>
      </c>
      <c r="BC158" s="8">
        <v>216</v>
      </c>
      <c r="BD158" s="31">
        <v>50</v>
      </c>
      <c r="BF158" s="8">
        <v>216</v>
      </c>
      <c r="BG158" s="29">
        <v>74</v>
      </c>
    </row>
    <row r="159" spans="1:59" x14ac:dyDescent="0.3">
      <c r="A159" s="4">
        <v>215</v>
      </c>
      <c r="B159" s="28">
        <v>100</v>
      </c>
      <c r="D159" s="4">
        <v>215</v>
      </c>
      <c r="E159" s="28">
        <v>100</v>
      </c>
      <c r="G159" s="8">
        <v>215</v>
      </c>
      <c r="H159" s="29">
        <v>78</v>
      </c>
      <c r="J159" s="8">
        <v>215</v>
      </c>
      <c r="K159" s="29">
        <v>81</v>
      </c>
      <c r="M159" s="8">
        <v>215</v>
      </c>
      <c r="N159" s="29">
        <v>71</v>
      </c>
      <c r="P159" s="8">
        <v>215</v>
      </c>
      <c r="Q159" s="29">
        <v>84</v>
      </c>
      <c r="S159" s="8">
        <v>215</v>
      </c>
      <c r="T159" s="33">
        <v>59</v>
      </c>
      <c r="V159" s="8">
        <v>215</v>
      </c>
      <c r="W159" s="29">
        <v>72</v>
      </c>
      <c r="Y159" s="8">
        <v>215</v>
      </c>
      <c r="Z159" s="29">
        <v>44</v>
      </c>
      <c r="AB159" s="8">
        <v>215</v>
      </c>
      <c r="AC159" s="29">
        <v>68</v>
      </c>
      <c r="AE159" s="8">
        <v>215</v>
      </c>
      <c r="AF159" s="29">
        <v>42</v>
      </c>
      <c r="AH159" s="8">
        <v>215</v>
      </c>
      <c r="AI159" s="29">
        <v>65</v>
      </c>
      <c r="AK159" s="8">
        <v>215</v>
      </c>
      <c r="AL159" s="34">
        <v>25</v>
      </c>
      <c r="AN159" s="8">
        <v>215</v>
      </c>
      <c r="AO159" s="29">
        <v>65</v>
      </c>
      <c r="AQ159" s="8">
        <v>215</v>
      </c>
      <c r="AR159" s="29">
        <v>32</v>
      </c>
      <c r="AT159" s="8">
        <v>215</v>
      </c>
      <c r="AU159" s="29">
        <v>66</v>
      </c>
      <c r="AW159" s="8">
        <v>215</v>
      </c>
      <c r="AX159" s="29">
        <v>42</v>
      </c>
      <c r="AZ159" s="8">
        <v>215</v>
      </c>
      <c r="BA159" s="29">
        <v>73</v>
      </c>
      <c r="BC159" s="8">
        <v>215</v>
      </c>
      <c r="BD159" s="29">
        <v>49</v>
      </c>
      <c r="BF159" s="8">
        <v>215</v>
      </c>
      <c r="BG159" s="29">
        <v>74</v>
      </c>
    </row>
    <row r="160" spans="1:59" x14ac:dyDescent="0.3">
      <c r="A160" s="8">
        <v>214</v>
      </c>
      <c r="B160" s="29">
        <v>99</v>
      </c>
      <c r="D160" s="8">
        <v>214</v>
      </c>
      <c r="E160" s="28">
        <v>100</v>
      </c>
      <c r="G160" s="8">
        <v>214</v>
      </c>
      <c r="H160" s="29">
        <v>78</v>
      </c>
      <c r="J160" s="8">
        <v>214</v>
      </c>
      <c r="K160" s="29">
        <v>81</v>
      </c>
      <c r="M160" s="8">
        <v>214</v>
      </c>
      <c r="N160" s="29">
        <v>71</v>
      </c>
      <c r="P160" s="8">
        <v>214</v>
      </c>
      <c r="Q160" s="29">
        <v>84</v>
      </c>
      <c r="S160" s="8">
        <v>214</v>
      </c>
      <c r="T160" s="29">
        <v>58</v>
      </c>
      <c r="V160" s="8">
        <v>214</v>
      </c>
      <c r="W160" s="29">
        <v>72</v>
      </c>
      <c r="Y160" s="8">
        <v>214</v>
      </c>
      <c r="Z160" s="29">
        <v>43</v>
      </c>
      <c r="AB160" s="8">
        <v>214</v>
      </c>
      <c r="AC160" s="29">
        <v>67</v>
      </c>
      <c r="AE160" s="8">
        <v>214</v>
      </c>
      <c r="AF160" s="29">
        <v>41</v>
      </c>
      <c r="AH160" s="8">
        <v>214</v>
      </c>
      <c r="AI160" s="29">
        <v>65</v>
      </c>
      <c r="AK160" s="4">
        <v>214</v>
      </c>
      <c r="AL160" s="34">
        <v>25</v>
      </c>
      <c r="AN160" s="8">
        <v>214</v>
      </c>
      <c r="AO160" s="29">
        <v>65</v>
      </c>
      <c r="AQ160" s="8">
        <v>214</v>
      </c>
      <c r="AR160" s="29">
        <v>31</v>
      </c>
      <c r="AT160" s="8">
        <v>214</v>
      </c>
      <c r="AU160" s="29">
        <v>66</v>
      </c>
      <c r="AW160" s="8">
        <v>214</v>
      </c>
      <c r="AX160" s="29">
        <v>41</v>
      </c>
      <c r="AZ160" s="8">
        <v>214</v>
      </c>
      <c r="BA160" s="29">
        <v>73</v>
      </c>
      <c r="BC160" s="8">
        <v>214</v>
      </c>
      <c r="BD160" s="29">
        <v>48</v>
      </c>
      <c r="BF160" s="8">
        <v>214</v>
      </c>
      <c r="BG160" s="29">
        <v>73</v>
      </c>
    </row>
    <row r="161" spans="1:59" x14ac:dyDescent="0.3">
      <c r="A161" s="8">
        <v>213</v>
      </c>
      <c r="B161" s="29">
        <v>98</v>
      </c>
      <c r="D161" s="8">
        <v>213</v>
      </c>
      <c r="E161" s="28">
        <v>100</v>
      </c>
      <c r="G161" s="8">
        <v>213</v>
      </c>
      <c r="H161" s="29">
        <v>77</v>
      </c>
      <c r="J161" s="8">
        <v>213</v>
      </c>
      <c r="K161" s="29">
        <v>81</v>
      </c>
      <c r="M161" s="8">
        <v>213</v>
      </c>
      <c r="N161" s="29">
        <v>70</v>
      </c>
      <c r="P161" s="8">
        <v>213</v>
      </c>
      <c r="Q161" s="29">
        <v>83</v>
      </c>
      <c r="S161" s="8">
        <v>213</v>
      </c>
      <c r="T161" s="29">
        <v>57</v>
      </c>
      <c r="V161" s="8">
        <v>213</v>
      </c>
      <c r="W161" s="29">
        <v>71</v>
      </c>
      <c r="Y161" s="4">
        <v>213</v>
      </c>
      <c r="Z161" s="30">
        <v>40</v>
      </c>
      <c r="AB161" s="8">
        <v>213</v>
      </c>
      <c r="AC161" s="29">
        <v>67</v>
      </c>
      <c r="AE161" s="4">
        <v>213</v>
      </c>
      <c r="AF161" s="30">
        <v>40</v>
      </c>
      <c r="AH161" s="8">
        <v>213</v>
      </c>
      <c r="AI161" s="29">
        <v>65</v>
      </c>
      <c r="AK161" s="8">
        <v>213</v>
      </c>
      <c r="AL161" s="34">
        <v>25</v>
      </c>
      <c r="AN161" s="8">
        <v>213</v>
      </c>
      <c r="AO161" s="29">
        <v>65</v>
      </c>
      <c r="AQ161" s="8">
        <v>213</v>
      </c>
      <c r="AR161" s="29">
        <v>30</v>
      </c>
      <c r="AT161" s="8">
        <v>213</v>
      </c>
      <c r="AU161" s="29">
        <v>66</v>
      </c>
      <c r="AW161" s="4">
        <v>213</v>
      </c>
      <c r="AX161" s="30">
        <v>40</v>
      </c>
      <c r="AZ161" s="8">
        <v>213</v>
      </c>
      <c r="BA161" s="29">
        <v>72</v>
      </c>
      <c r="BC161" s="8">
        <v>213</v>
      </c>
      <c r="BD161" s="29">
        <v>47</v>
      </c>
      <c r="BF161" s="8">
        <v>213</v>
      </c>
      <c r="BG161" s="29">
        <v>73</v>
      </c>
    </row>
    <row r="162" spans="1:59" x14ac:dyDescent="0.3">
      <c r="A162" s="8">
        <v>212</v>
      </c>
      <c r="B162" s="29">
        <v>97</v>
      </c>
      <c r="D162" s="8">
        <v>212</v>
      </c>
      <c r="E162" s="28">
        <v>100</v>
      </c>
      <c r="G162" s="8">
        <v>212</v>
      </c>
      <c r="H162" s="29">
        <v>77</v>
      </c>
      <c r="J162" s="8">
        <v>212</v>
      </c>
      <c r="K162" s="29">
        <v>80</v>
      </c>
      <c r="M162" s="8">
        <v>212</v>
      </c>
      <c r="N162" s="29">
        <v>70</v>
      </c>
      <c r="P162" s="8">
        <v>212</v>
      </c>
      <c r="Q162" s="29">
        <v>83</v>
      </c>
      <c r="S162" s="8">
        <v>212</v>
      </c>
      <c r="T162" s="29">
        <v>56</v>
      </c>
      <c r="V162" s="8">
        <v>212</v>
      </c>
      <c r="W162" s="29">
        <v>71</v>
      </c>
      <c r="Y162" s="8">
        <v>212</v>
      </c>
      <c r="Z162" s="33">
        <v>39</v>
      </c>
      <c r="AB162" s="8">
        <v>212</v>
      </c>
      <c r="AC162" s="29">
        <v>67</v>
      </c>
      <c r="AE162" s="8">
        <v>212</v>
      </c>
      <c r="AF162" s="33">
        <v>39</v>
      </c>
      <c r="AH162" s="8">
        <v>212</v>
      </c>
      <c r="AI162" s="29">
        <v>64</v>
      </c>
      <c r="AK162" s="4">
        <v>212</v>
      </c>
      <c r="AL162" s="34">
        <v>25</v>
      </c>
      <c r="AN162" s="8">
        <v>212</v>
      </c>
      <c r="AO162" s="29">
        <v>64</v>
      </c>
      <c r="AQ162" s="8">
        <v>212</v>
      </c>
      <c r="AR162" s="29">
        <v>29</v>
      </c>
      <c r="AT162" s="8">
        <v>212</v>
      </c>
      <c r="AU162" s="29">
        <v>65</v>
      </c>
      <c r="AW162" s="8">
        <v>212</v>
      </c>
      <c r="AX162" s="33">
        <v>39</v>
      </c>
      <c r="AZ162" s="8">
        <v>212</v>
      </c>
      <c r="BA162" s="29">
        <v>72</v>
      </c>
      <c r="BC162" s="8">
        <v>212</v>
      </c>
      <c r="BD162" s="29">
        <v>46</v>
      </c>
      <c r="BF162" s="8">
        <v>212</v>
      </c>
      <c r="BG162" s="29">
        <v>73</v>
      </c>
    </row>
    <row r="163" spans="1:59" x14ac:dyDescent="0.3">
      <c r="A163" s="8">
        <v>211</v>
      </c>
      <c r="B163" s="29">
        <v>96</v>
      </c>
      <c r="D163" s="8">
        <v>211</v>
      </c>
      <c r="E163" s="28">
        <v>100</v>
      </c>
      <c r="G163" s="8">
        <v>211</v>
      </c>
      <c r="H163" s="29">
        <v>77</v>
      </c>
      <c r="J163" s="8">
        <v>211</v>
      </c>
      <c r="K163" s="29">
        <v>80</v>
      </c>
      <c r="M163" s="8">
        <v>211</v>
      </c>
      <c r="N163" s="29">
        <v>70</v>
      </c>
      <c r="P163" s="8">
        <v>211</v>
      </c>
      <c r="Q163" s="29">
        <v>82</v>
      </c>
      <c r="S163" s="8">
        <v>211</v>
      </c>
      <c r="T163" s="29">
        <v>55</v>
      </c>
      <c r="V163" s="8">
        <v>211</v>
      </c>
      <c r="W163" s="29">
        <v>70</v>
      </c>
      <c r="Y163" s="4">
        <v>211</v>
      </c>
      <c r="Z163" s="29">
        <v>38</v>
      </c>
      <c r="AB163" s="8">
        <v>211</v>
      </c>
      <c r="AC163" s="29">
        <v>66</v>
      </c>
      <c r="AE163" s="4">
        <v>211</v>
      </c>
      <c r="AF163" s="29">
        <v>38</v>
      </c>
      <c r="AH163" s="8">
        <v>211</v>
      </c>
      <c r="AI163" s="29">
        <v>64</v>
      </c>
      <c r="AK163" s="8">
        <v>211</v>
      </c>
      <c r="AL163" s="34">
        <v>25</v>
      </c>
      <c r="AN163" s="8">
        <v>211</v>
      </c>
      <c r="AO163" s="29">
        <v>64</v>
      </c>
      <c r="AQ163" s="8">
        <v>211</v>
      </c>
      <c r="AR163" s="29">
        <v>28</v>
      </c>
      <c r="AT163" s="8">
        <v>211</v>
      </c>
      <c r="AU163" s="29">
        <v>65</v>
      </c>
      <c r="AW163" s="4">
        <v>211</v>
      </c>
      <c r="AX163" s="29">
        <v>38</v>
      </c>
      <c r="AZ163" s="8">
        <v>211</v>
      </c>
      <c r="BA163" s="29">
        <v>72</v>
      </c>
      <c r="BC163" s="8">
        <v>211</v>
      </c>
      <c r="BD163" s="29">
        <v>45</v>
      </c>
      <c r="BF163" s="8">
        <v>211</v>
      </c>
      <c r="BG163" s="29">
        <v>72</v>
      </c>
    </row>
    <row r="164" spans="1:59" x14ac:dyDescent="0.3">
      <c r="A164" s="8">
        <v>210</v>
      </c>
      <c r="B164" s="29">
        <v>95</v>
      </c>
      <c r="D164" s="8">
        <v>210</v>
      </c>
      <c r="E164" s="28">
        <v>100</v>
      </c>
      <c r="G164" s="8">
        <v>210</v>
      </c>
      <c r="H164" s="29">
        <v>76</v>
      </c>
      <c r="J164" s="8">
        <v>210</v>
      </c>
      <c r="K164" s="29">
        <v>80</v>
      </c>
      <c r="M164" s="8">
        <v>210</v>
      </c>
      <c r="N164" s="29">
        <v>69</v>
      </c>
      <c r="P164" s="8">
        <v>210</v>
      </c>
      <c r="Q164" s="29">
        <v>82</v>
      </c>
      <c r="S164" s="8">
        <v>210</v>
      </c>
      <c r="T164" s="29">
        <v>54</v>
      </c>
      <c r="V164" s="8">
        <v>210</v>
      </c>
      <c r="W164" s="29">
        <v>70</v>
      </c>
      <c r="Y164" s="8">
        <v>210</v>
      </c>
      <c r="Z164" s="29">
        <v>38</v>
      </c>
      <c r="AB164" s="8">
        <v>210</v>
      </c>
      <c r="AC164" s="29">
        <v>66</v>
      </c>
      <c r="AE164" s="8">
        <v>210</v>
      </c>
      <c r="AF164" s="29">
        <v>38</v>
      </c>
      <c r="AH164" s="8">
        <v>210</v>
      </c>
      <c r="AI164" s="29">
        <v>64</v>
      </c>
      <c r="AK164" s="4">
        <v>210</v>
      </c>
      <c r="AL164" s="34">
        <v>25</v>
      </c>
      <c r="AN164" s="8">
        <v>210</v>
      </c>
      <c r="AO164" s="29">
        <v>64</v>
      </c>
      <c r="AQ164" s="8">
        <v>210</v>
      </c>
      <c r="AR164" s="29">
        <v>27</v>
      </c>
      <c r="AT164" s="8">
        <v>210</v>
      </c>
      <c r="AU164" s="29">
        <v>65</v>
      </c>
      <c r="AW164" s="8">
        <v>210</v>
      </c>
      <c r="AX164" s="29">
        <v>38</v>
      </c>
      <c r="AZ164" s="8">
        <v>210</v>
      </c>
      <c r="BA164" s="29">
        <v>71</v>
      </c>
      <c r="BC164" s="8">
        <v>210</v>
      </c>
      <c r="BD164" s="29">
        <v>44</v>
      </c>
      <c r="BF164" s="8">
        <v>210</v>
      </c>
      <c r="BG164" s="29">
        <v>72</v>
      </c>
    </row>
    <row r="165" spans="1:59" x14ac:dyDescent="0.3">
      <c r="A165" s="8">
        <v>209</v>
      </c>
      <c r="B165" s="29">
        <v>94</v>
      </c>
      <c r="D165" s="8">
        <v>209</v>
      </c>
      <c r="E165" s="28">
        <v>100</v>
      </c>
      <c r="G165" s="8">
        <v>209</v>
      </c>
      <c r="H165" s="29">
        <v>76</v>
      </c>
      <c r="J165" s="8">
        <v>209</v>
      </c>
      <c r="K165" s="29">
        <v>79</v>
      </c>
      <c r="M165" s="8">
        <v>209</v>
      </c>
      <c r="N165" s="29">
        <v>69</v>
      </c>
      <c r="P165" s="8">
        <v>209</v>
      </c>
      <c r="Q165" s="29">
        <v>81</v>
      </c>
      <c r="S165" s="8">
        <v>209</v>
      </c>
      <c r="T165" s="29">
        <v>53</v>
      </c>
      <c r="V165" s="8">
        <v>209</v>
      </c>
      <c r="W165" s="29">
        <v>69</v>
      </c>
      <c r="Y165" s="8">
        <v>209</v>
      </c>
      <c r="Z165" s="29">
        <v>37</v>
      </c>
      <c r="AB165" s="8">
        <v>209</v>
      </c>
      <c r="AC165" s="29">
        <v>66</v>
      </c>
      <c r="AE165" s="4">
        <v>209</v>
      </c>
      <c r="AF165" s="29">
        <v>37</v>
      </c>
      <c r="AH165" s="8">
        <v>209</v>
      </c>
      <c r="AI165" s="29">
        <v>63</v>
      </c>
      <c r="AK165" s="8">
        <v>209</v>
      </c>
      <c r="AL165" s="34">
        <v>25</v>
      </c>
      <c r="AN165" s="8">
        <v>209</v>
      </c>
      <c r="AO165" s="29">
        <v>63</v>
      </c>
      <c r="AQ165" s="8">
        <v>209</v>
      </c>
      <c r="AR165" s="29">
        <v>26</v>
      </c>
      <c r="AT165" s="8">
        <v>209</v>
      </c>
      <c r="AU165" s="29">
        <v>64</v>
      </c>
      <c r="AW165" s="8">
        <v>209</v>
      </c>
      <c r="AX165" s="29">
        <v>37</v>
      </c>
      <c r="AZ165" s="8">
        <v>209</v>
      </c>
      <c r="BA165" s="29">
        <v>71</v>
      </c>
      <c r="BC165" s="8">
        <v>209</v>
      </c>
      <c r="BD165" s="29">
        <v>43</v>
      </c>
      <c r="BF165" s="8">
        <v>209</v>
      </c>
      <c r="BG165" s="29">
        <v>72</v>
      </c>
    </row>
    <row r="166" spans="1:59" x14ac:dyDescent="0.3">
      <c r="A166" s="8">
        <v>208</v>
      </c>
      <c r="B166" s="29">
        <v>93</v>
      </c>
      <c r="D166" s="8">
        <v>208</v>
      </c>
      <c r="E166" s="28">
        <v>100</v>
      </c>
      <c r="G166" s="8">
        <v>208</v>
      </c>
      <c r="H166" s="29">
        <v>76</v>
      </c>
      <c r="J166" s="8">
        <v>208</v>
      </c>
      <c r="K166" s="29">
        <v>79</v>
      </c>
      <c r="M166" s="8">
        <v>208</v>
      </c>
      <c r="N166" s="29">
        <v>69</v>
      </c>
      <c r="P166" s="8">
        <v>208</v>
      </c>
      <c r="Q166" s="29">
        <v>81</v>
      </c>
      <c r="S166" s="8">
        <v>208</v>
      </c>
      <c r="T166" s="29">
        <v>52</v>
      </c>
      <c r="V166" s="8">
        <v>208</v>
      </c>
      <c r="W166" s="29">
        <v>69</v>
      </c>
      <c r="Y166" s="8">
        <v>208</v>
      </c>
      <c r="Z166" s="29">
        <v>36</v>
      </c>
      <c r="AB166" s="8">
        <v>208</v>
      </c>
      <c r="AC166" s="29">
        <v>65</v>
      </c>
      <c r="AE166" s="8">
        <v>208</v>
      </c>
      <c r="AF166" s="29">
        <v>37</v>
      </c>
      <c r="AH166" s="8">
        <v>208</v>
      </c>
      <c r="AI166" s="29">
        <v>63</v>
      </c>
      <c r="AK166" s="4">
        <v>208</v>
      </c>
      <c r="AL166" s="34">
        <v>25</v>
      </c>
      <c r="AN166" s="8">
        <v>208</v>
      </c>
      <c r="AO166" s="29">
        <v>63</v>
      </c>
      <c r="AQ166" s="8">
        <v>208</v>
      </c>
      <c r="AR166" s="34">
        <v>25</v>
      </c>
      <c r="AT166" s="8">
        <v>208</v>
      </c>
      <c r="AU166" s="29">
        <v>64</v>
      </c>
      <c r="AW166" s="8">
        <v>208</v>
      </c>
      <c r="AX166" s="29">
        <v>36</v>
      </c>
      <c r="AZ166" s="8">
        <v>208</v>
      </c>
      <c r="BA166" s="29">
        <v>71</v>
      </c>
      <c r="BC166" s="4">
        <v>208</v>
      </c>
      <c r="BD166" s="30">
        <v>40</v>
      </c>
      <c r="BF166" s="8">
        <v>208</v>
      </c>
      <c r="BG166" s="29">
        <v>71</v>
      </c>
    </row>
    <row r="167" spans="1:59" x14ac:dyDescent="0.3">
      <c r="A167" s="8">
        <v>207</v>
      </c>
      <c r="B167" s="29">
        <v>92</v>
      </c>
      <c r="D167" s="8">
        <v>207</v>
      </c>
      <c r="E167" s="28">
        <v>100</v>
      </c>
      <c r="G167" s="8">
        <v>207</v>
      </c>
      <c r="H167" s="29">
        <v>75</v>
      </c>
      <c r="J167" s="8">
        <v>207</v>
      </c>
      <c r="K167" s="29">
        <v>79</v>
      </c>
      <c r="M167" s="8">
        <v>207</v>
      </c>
      <c r="N167" s="29">
        <v>68</v>
      </c>
      <c r="P167" s="8">
        <v>207</v>
      </c>
      <c r="Q167" s="29">
        <v>80</v>
      </c>
      <c r="S167" s="8">
        <v>207</v>
      </c>
      <c r="T167" s="29">
        <v>51</v>
      </c>
      <c r="V167" s="8">
        <v>207</v>
      </c>
      <c r="W167" s="29">
        <v>68</v>
      </c>
      <c r="Y167" s="8">
        <v>207</v>
      </c>
      <c r="Z167" s="29">
        <v>35</v>
      </c>
      <c r="AB167" s="8">
        <v>207</v>
      </c>
      <c r="AC167" s="29">
        <v>65</v>
      </c>
      <c r="AE167" s="4">
        <v>207</v>
      </c>
      <c r="AF167" s="29">
        <v>36</v>
      </c>
      <c r="AH167" s="8">
        <v>207</v>
      </c>
      <c r="AI167" s="29">
        <v>63</v>
      </c>
      <c r="AK167" s="4">
        <v>207</v>
      </c>
      <c r="AL167" s="34">
        <v>25</v>
      </c>
      <c r="AN167" s="8">
        <v>207</v>
      </c>
      <c r="AO167" s="29">
        <v>63</v>
      </c>
      <c r="AQ167" s="8">
        <v>207</v>
      </c>
      <c r="AR167" s="34">
        <v>25</v>
      </c>
      <c r="AT167" s="8">
        <v>207</v>
      </c>
      <c r="AU167" s="29">
        <v>64</v>
      </c>
      <c r="AW167" s="8">
        <v>207</v>
      </c>
      <c r="AX167" s="29">
        <v>35</v>
      </c>
      <c r="AZ167" s="8">
        <v>207</v>
      </c>
      <c r="BA167" s="29">
        <v>70</v>
      </c>
      <c r="BC167" s="8">
        <v>207</v>
      </c>
      <c r="BD167" s="33">
        <v>39</v>
      </c>
      <c r="BF167" s="8">
        <v>207</v>
      </c>
      <c r="BG167" s="29">
        <v>71</v>
      </c>
    </row>
    <row r="168" spans="1:59" x14ac:dyDescent="0.3">
      <c r="A168" s="8">
        <v>206</v>
      </c>
      <c r="B168" s="29">
        <v>91</v>
      </c>
      <c r="D168" s="8">
        <v>206</v>
      </c>
      <c r="E168" s="28">
        <v>100</v>
      </c>
      <c r="G168" s="8">
        <v>206</v>
      </c>
      <c r="H168" s="29">
        <v>75</v>
      </c>
      <c r="J168" s="8">
        <v>206</v>
      </c>
      <c r="K168" s="29">
        <v>78</v>
      </c>
      <c r="M168" s="8">
        <v>206</v>
      </c>
      <c r="N168" s="29">
        <v>68</v>
      </c>
      <c r="P168" s="8">
        <v>206</v>
      </c>
      <c r="Q168" s="29">
        <v>80</v>
      </c>
      <c r="S168" s="8">
        <v>206</v>
      </c>
      <c r="T168" s="31">
        <v>50</v>
      </c>
      <c r="V168" s="8">
        <v>206</v>
      </c>
      <c r="W168" s="29">
        <v>68</v>
      </c>
      <c r="Y168" s="8">
        <v>206</v>
      </c>
      <c r="Z168" s="29">
        <v>34</v>
      </c>
      <c r="AB168" s="8">
        <v>206</v>
      </c>
      <c r="AC168" s="29">
        <v>65</v>
      </c>
      <c r="AE168" s="8">
        <v>206</v>
      </c>
      <c r="AF168" s="29">
        <v>36</v>
      </c>
      <c r="AH168" s="8">
        <v>206</v>
      </c>
      <c r="AI168" s="29">
        <v>62</v>
      </c>
      <c r="AK168" s="8">
        <v>206</v>
      </c>
      <c r="AL168" s="29">
        <v>23</v>
      </c>
      <c r="AN168" s="8">
        <v>206</v>
      </c>
      <c r="AO168" s="29">
        <v>62</v>
      </c>
      <c r="AQ168" s="8">
        <v>206</v>
      </c>
      <c r="AR168" s="34">
        <v>25</v>
      </c>
      <c r="AT168" s="8">
        <v>206</v>
      </c>
      <c r="AU168" s="29">
        <v>64</v>
      </c>
      <c r="AW168" s="8">
        <v>206</v>
      </c>
      <c r="AX168" s="29">
        <v>34</v>
      </c>
      <c r="AZ168" s="8">
        <v>206</v>
      </c>
      <c r="BA168" s="29">
        <v>70</v>
      </c>
      <c r="BC168" s="4">
        <v>206</v>
      </c>
      <c r="BD168" s="29">
        <v>37</v>
      </c>
      <c r="BF168" s="8">
        <v>206</v>
      </c>
      <c r="BG168" s="29">
        <v>71</v>
      </c>
    </row>
    <row r="169" spans="1:59" x14ac:dyDescent="0.3">
      <c r="A169" s="8">
        <v>205</v>
      </c>
      <c r="B169" s="29">
        <v>90</v>
      </c>
      <c r="D169" s="8">
        <v>205</v>
      </c>
      <c r="E169" s="28">
        <v>100</v>
      </c>
      <c r="G169" s="8">
        <v>205</v>
      </c>
      <c r="H169" s="29">
        <v>75</v>
      </c>
      <c r="J169" s="8">
        <v>205</v>
      </c>
      <c r="K169" s="29">
        <v>78</v>
      </c>
      <c r="M169" s="8">
        <v>205</v>
      </c>
      <c r="N169" s="29">
        <v>68</v>
      </c>
      <c r="P169" s="8">
        <v>205</v>
      </c>
      <c r="Q169" s="29">
        <v>79</v>
      </c>
      <c r="S169" s="8">
        <v>205</v>
      </c>
      <c r="T169" s="29">
        <v>49</v>
      </c>
      <c r="V169" s="8">
        <v>205</v>
      </c>
      <c r="W169" s="29">
        <v>67</v>
      </c>
      <c r="Y169" s="8">
        <v>205</v>
      </c>
      <c r="Z169" s="29">
        <v>33</v>
      </c>
      <c r="AB169" s="8">
        <v>205</v>
      </c>
      <c r="AC169" s="29">
        <v>65</v>
      </c>
      <c r="AE169" s="4">
        <v>205</v>
      </c>
      <c r="AF169" s="29">
        <v>35</v>
      </c>
      <c r="AH169" s="8">
        <v>205</v>
      </c>
      <c r="AI169" s="29">
        <v>62</v>
      </c>
      <c r="AK169" s="8">
        <v>205</v>
      </c>
      <c r="AL169" s="29">
        <v>22</v>
      </c>
      <c r="AN169" s="8">
        <v>205</v>
      </c>
      <c r="AO169" s="29">
        <v>62</v>
      </c>
      <c r="AQ169" s="8">
        <v>205</v>
      </c>
      <c r="AR169" s="34">
        <v>25</v>
      </c>
      <c r="AT169" s="8">
        <v>205</v>
      </c>
      <c r="AU169" s="29">
        <v>63</v>
      </c>
      <c r="AW169" s="8">
        <v>205</v>
      </c>
      <c r="AX169" s="29">
        <v>33</v>
      </c>
      <c r="AZ169" s="8">
        <v>205</v>
      </c>
      <c r="BA169" s="29">
        <v>70</v>
      </c>
      <c r="BC169" s="8">
        <v>205</v>
      </c>
      <c r="BD169" s="29">
        <v>37</v>
      </c>
      <c r="BF169" s="8">
        <v>205</v>
      </c>
      <c r="BG169" s="29">
        <v>70</v>
      </c>
    </row>
    <row r="170" spans="1:59" x14ac:dyDescent="0.3">
      <c r="A170" s="8">
        <v>204</v>
      </c>
      <c r="B170" s="29">
        <v>89</v>
      </c>
      <c r="D170" s="8">
        <v>204</v>
      </c>
      <c r="E170" s="28">
        <v>100</v>
      </c>
      <c r="G170" s="8">
        <v>204</v>
      </c>
      <c r="H170" s="29">
        <v>74</v>
      </c>
      <c r="J170" s="8">
        <v>204</v>
      </c>
      <c r="K170" s="29">
        <v>78</v>
      </c>
      <c r="M170" s="8">
        <v>204</v>
      </c>
      <c r="N170" s="29">
        <v>67</v>
      </c>
      <c r="P170" s="8">
        <v>204</v>
      </c>
      <c r="Q170" s="29">
        <v>79</v>
      </c>
      <c r="S170" s="8">
        <v>204</v>
      </c>
      <c r="T170" s="29">
        <v>48</v>
      </c>
      <c r="V170" s="8">
        <v>204</v>
      </c>
      <c r="W170" s="29">
        <v>67</v>
      </c>
      <c r="Y170" s="8">
        <v>204</v>
      </c>
      <c r="Z170" s="29">
        <v>32</v>
      </c>
      <c r="AB170" s="8">
        <v>204</v>
      </c>
      <c r="AC170" s="29">
        <v>64</v>
      </c>
      <c r="AE170" s="8">
        <v>204</v>
      </c>
      <c r="AF170" s="29">
        <v>35</v>
      </c>
      <c r="AH170" s="8">
        <v>204</v>
      </c>
      <c r="AI170" s="29">
        <v>62</v>
      </c>
      <c r="AK170" s="8">
        <v>204</v>
      </c>
      <c r="AL170" s="29">
        <v>21</v>
      </c>
      <c r="AN170" s="8">
        <v>204</v>
      </c>
      <c r="AO170" s="29">
        <v>62</v>
      </c>
      <c r="AQ170" s="8">
        <v>204</v>
      </c>
      <c r="AR170" s="34">
        <v>25</v>
      </c>
      <c r="AT170" s="8">
        <v>204</v>
      </c>
      <c r="AU170" s="29">
        <v>63</v>
      </c>
      <c r="AW170" s="8">
        <v>204</v>
      </c>
      <c r="AX170" s="29">
        <v>32</v>
      </c>
      <c r="AZ170" s="8">
        <v>204</v>
      </c>
      <c r="BA170" s="29">
        <v>69</v>
      </c>
      <c r="BC170" s="4">
        <v>204</v>
      </c>
      <c r="BD170" s="29">
        <v>36</v>
      </c>
      <c r="BF170" s="8">
        <v>204</v>
      </c>
      <c r="BG170" s="29">
        <v>70</v>
      </c>
    </row>
    <row r="171" spans="1:59" x14ac:dyDescent="0.3">
      <c r="A171" s="8">
        <v>203</v>
      </c>
      <c r="B171" s="29">
        <v>88</v>
      </c>
      <c r="D171" s="8">
        <v>203</v>
      </c>
      <c r="E171" s="28">
        <v>100</v>
      </c>
      <c r="G171" s="8">
        <v>203</v>
      </c>
      <c r="H171" s="29">
        <v>74</v>
      </c>
      <c r="J171" s="8">
        <v>203</v>
      </c>
      <c r="K171" s="29">
        <v>77</v>
      </c>
      <c r="M171" s="8">
        <v>203</v>
      </c>
      <c r="N171" s="29">
        <v>67</v>
      </c>
      <c r="P171" s="8">
        <v>203</v>
      </c>
      <c r="Q171" s="29">
        <v>78</v>
      </c>
      <c r="S171" s="8">
        <v>203</v>
      </c>
      <c r="T171" s="29">
        <v>47</v>
      </c>
      <c r="V171" s="8">
        <v>203</v>
      </c>
      <c r="W171" s="29">
        <v>66</v>
      </c>
      <c r="Y171" s="8">
        <v>203</v>
      </c>
      <c r="Z171" s="29">
        <v>31</v>
      </c>
      <c r="AB171" s="8">
        <v>203</v>
      </c>
      <c r="AC171" s="29">
        <v>64</v>
      </c>
      <c r="AE171" s="4">
        <v>203</v>
      </c>
      <c r="AF171" s="29">
        <v>34</v>
      </c>
      <c r="AH171" s="8">
        <v>203</v>
      </c>
      <c r="AI171" s="29">
        <v>62</v>
      </c>
      <c r="AK171" s="8">
        <v>203</v>
      </c>
      <c r="AL171" s="29">
        <v>20</v>
      </c>
      <c r="AN171" s="8">
        <v>203</v>
      </c>
      <c r="AO171" s="29">
        <v>62</v>
      </c>
      <c r="AQ171" s="8">
        <v>203</v>
      </c>
      <c r="AR171" s="34">
        <v>25</v>
      </c>
      <c r="AT171" s="8">
        <v>203</v>
      </c>
      <c r="AU171" s="29">
        <v>63</v>
      </c>
      <c r="AW171" s="8">
        <v>203</v>
      </c>
      <c r="AX171" s="29">
        <v>31</v>
      </c>
      <c r="AZ171" s="8">
        <v>203</v>
      </c>
      <c r="BA171" s="29">
        <v>69</v>
      </c>
      <c r="BC171" s="8">
        <v>203</v>
      </c>
      <c r="BD171" s="29">
        <v>36</v>
      </c>
      <c r="BF171" s="8">
        <v>203</v>
      </c>
      <c r="BG171" s="29">
        <v>70</v>
      </c>
    </row>
    <row r="172" spans="1:59" x14ac:dyDescent="0.3">
      <c r="A172" s="8">
        <v>202</v>
      </c>
      <c r="B172" s="29">
        <v>87</v>
      </c>
      <c r="D172" s="8">
        <v>202</v>
      </c>
      <c r="E172" s="28">
        <v>100</v>
      </c>
      <c r="G172" s="8">
        <v>202</v>
      </c>
      <c r="H172" s="29">
        <v>74</v>
      </c>
      <c r="J172" s="8">
        <v>202</v>
      </c>
      <c r="K172" s="29">
        <v>77</v>
      </c>
      <c r="M172" s="8">
        <v>202</v>
      </c>
      <c r="N172" s="29">
        <v>67</v>
      </c>
      <c r="P172" s="8">
        <v>202</v>
      </c>
      <c r="Q172" s="29">
        <v>78</v>
      </c>
      <c r="S172" s="8">
        <v>202</v>
      </c>
      <c r="T172" s="29">
        <v>46</v>
      </c>
      <c r="V172" s="8">
        <v>202</v>
      </c>
      <c r="W172" s="29">
        <v>66</v>
      </c>
      <c r="Y172" s="8">
        <v>202</v>
      </c>
      <c r="Z172" s="29">
        <v>30</v>
      </c>
      <c r="AB172" s="8">
        <v>202</v>
      </c>
      <c r="AC172" s="29">
        <v>64</v>
      </c>
      <c r="AE172" s="8">
        <v>202</v>
      </c>
      <c r="AF172" s="29">
        <v>34</v>
      </c>
      <c r="AH172" s="8">
        <v>202</v>
      </c>
      <c r="AI172" s="29">
        <v>61</v>
      </c>
      <c r="AK172" s="8">
        <v>202</v>
      </c>
      <c r="AL172" s="29">
        <v>19</v>
      </c>
      <c r="AN172" s="8">
        <v>202</v>
      </c>
      <c r="AO172" s="29">
        <v>61</v>
      </c>
      <c r="AQ172" s="35">
        <v>202</v>
      </c>
      <c r="AR172" s="34">
        <v>25</v>
      </c>
      <c r="AT172" s="8">
        <v>202</v>
      </c>
      <c r="AU172" s="29">
        <v>63</v>
      </c>
      <c r="AW172" s="8">
        <v>202</v>
      </c>
      <c r="AX172" s="29">
        <v>30</v>
      </c>
      <c r="AZ172" s="8">
        <v>202</v>
      </c>
      <c r="BA172" s="29">
        <v>69</v>
      </c>
      <c r="BC172" s="8">
        <v>202</v>
      </c>
      <c r="BD172" s="29">
        <v>35</v>
      </c>
      <c r="BF172" s="8">
        <v>202</v>
      </c>
      <c r="BG172" s="29">
        <v>69</v>
      </c>
    </row>
    <row r="173" spans="1:59" x14ac:dyDescent="0.3">
      <c r="A173" s="8">
        <v>201</v>
      </c>
      <c r="B173" s="29">
        <v>86</v>
      </c>
      <c r="D173" s="8">
        <v>201</v>
      </c>
      <c r="E173" s="28">
        <v>100</v>
      </c>
      <c r="G173" s="8">
        <v>201</v>
      </c>
      <c r="H173" s="29">
        <v>73</v>
      </c>
      <c r="J173" s="8">
        <v>201</v>
      </c>
      <c r="K173" s="29">
        <v>77</v>
      </c>
      <c r="M173" s="8">
        <v>201</v>
      </c>
      <c r="N173" s="29">
        <v>66</v>
      </c>
      <c r="P173" s="8">
        <v>201</v>
      </c>
      <c r="Q173" s="29">
        <v>77</v>
      </c>
      <c r="S173" s="8">
        <v>201</v>
      </c>
      <c r="T173" s="29">
        <v>45</v>
      </c>
      <c r="V173" s="8">
        <v>201</v>
      </c>
      <c r="W173" s="29">
        <v>66</v>
      </c>
      <c r="Y173" s="8">
        <v>201</v>
      </c>
      <c r="Z173" s="29">
        <v>30</v>
      </c>
      <c r="AB173" s="8">
        <v>201</v>
      </c>
      <c r="AC173" s="29">
        <v>64</v>
      </c>
      <c r="AE173" s="4">
        <v>201</v>
      </c>
      <c r="AF173" s="29">
        <v>33</v>
      </c>
      <c r="AH173" s="8">
        <v>201</v>
      </c>
      <c r="AI173" s="29">
        <v>61</v>
      </c>
      <c r="AK173" s="8">
        <v>201</v>
      </c>
      <c r="AL173" s="29">
        <v>18</v>
      </c>
      <c r="AN173" s="8">
        <v>201</v>
      </c>
      <c r="AO173" s="29">
        <v>61</v>
      </c>
      <c r="AQ173" s="9">
        <v>201</v>
      </c>
      <c r="AR173" s="29">
        <v>23</v>
      </c>
      <c r="AT173" s="8">
        <v>201</v>
      </c>
      <c r="AU173" s="29">
        <v>62</v>
      </c>
      <c r="AW173" s="8">
        <v>201</v>
      </c>
      <c r="AX173" s="29">
        <v>29</v>
      </c>
      <c r="AZ173" s="8">
        <v>201</v>
      </c>
      <c r="BA173" s="29">
        <v>68</v>
      </c>
      <c r="BC173" s="8">
        <v>201</v>
      </c>
      <c r="BD173" s="29">
        <v>34</v>
      </c>
      <c r="BF173" s="8">
        <v>201</v>
      </c>
      <c r="BG173" s="29">
        <v>69</v>
      </c>
    </row>
    <row r="174" spans="1:59" x14ac:dyDescent="0.3">
      <c r="A174" s="8">
        <v>200</v>
      </c>
      <c r="B174" s="29">
        <v>85</v>
      </c>
      <c r="D174" s="4">
        <v>200</v>
      </c>
      <c r="E174" s="28">
        <v>100</v>
      </c>
      <c r="G174" s="8">
        <v>200</v>
      </c>
      <c r="H174" s="29">
        <v>73</v>
      </c>
      <c r="J174" s="8">
        <v>200</v>
      </c>
      <c r="K174" s="29">
        <v>76</v>
      </c>
      <c r="M174" s="8">
        <v>200</v>
      </c>
      <c r="N174" s="29">
        <v>66</v>
      </c>
      <c r="P174" s="8">
        <v>200</v>
      </c>
      <c r="Q174" s="29">
        <v>77</v>
      </c>
      <c r="S174" s="8">
        <v>200</v>
      </c>
      <c r="T174" s="29">
        <v>44</v>
      </c>
      <c r="V174" s="8">
        <v>200</v>
      </c>
      <c r="W174" s="29">
        <v>65</v>
      </c>
      <c r="Y174" s="8">
        <v>200</v>
      </c>
      <c r="Z174" s="29">
        <v>30</v>
      </c>
      <c r="AB174" s="8">
        <v>200</v>
      </c>
      <c r="AC174" s="29">
        <v>63</v>
      </c>
      <c r="AE174" s="8">
        <v>200</v>
      </c>
      <c r="AF174" s="29">
        <v>33</v>
      </c>
      <c r="AH174" s="8">
        <v>200</v>
      </c>
      <c r="AI174" s="29">
        <v>61</v>
      </c>
      <c r="AK174" s="8">
        <v>200</v>
      </c>
      <c r="AL174" s="29">
        <v>17</v>
      </c>
      <c r="AN174" s="8">
        <v>200</v>
      </c>
      <c r="AO174" s="29">
        <v>61</v>
      </c>
      <c r="AQ174" s="9">
        <v>200</v>
      </c>
      <c r="AR174" s="29">
        <v>22</v>
      </c>
      <c r="AT174" s="8">
        <v>200</v>
      </c>
      <c r="AU174" s="29">
        <v>62</v>
      </c>
      <c r="AW174" s="8">
        <v>200</v>
      </c>
      <c r="AX174" s="29">
        <v>28</v>
      </c>
      <c r="AZ174" s="8">
        <v>200</v>
      </c>
      <c r="BA174" s="29">
        <v>68</v>
      </c>
      <c r="BC174" s="8">
        <v>200</v>
      </c>
      <c r="BD174" s="29">
        <v>33</v>
      </c>
      <c r="BF174" s="8">
        <v>200</v>
      </c>
      <c r="BG174" s="29">
        <v>69</v>
      </c>
    </row>
    <row r="175" spans="1:59" x14ac:dyDescent="0.3">
      <c r="A175" s="8">
        <v>199</v>
      </c>
      <c r="B175" s="29">
        <v>84</v>
      </c>
      <c r="D175" s="8">
        <v>199</v>
      </c>
      <c r="E175" s="29">
        <v>98</v>
      </c>
      <c r="G175" s="8">
        <v>199</v>
      </c>
      <c r="H175" s="29">
        <v>73</v>
      </c>
      <c r="J175" s="8">
        <v>199</v>
      </c>
      <c r="K175" s="29">
        <v>76</v>
      </c>
      <c r="M175" s="8">
        <v>199</v>
      </c>
      <c r="N175" s="29">
        <v>66</v>
      </c>
      <c r="P175" s="8">
        <v>199</v>
      </c>
      <c r="Q175" s="29">
        <v>76</v>
      </c>
      <c r="S175" s="8">
        <v>199</v>
      </c>
      <c r="T175" s="29">
        <v>43</v>
      </c>
      <c r="V175" s="8">
        <v>199</v>
      </c>
      <c r="W175" s="29">
        <v>65</v>
      </c>
      <c r="Y175" s="8">
        <v>199</v>
      </c>
      <c r="Z175" s="29">
        <v>29</v>
      </c>
      <c r="AB175" s="8">
        <v>199</v>
      </c>
      <c r="AC175" s="29">
        <v>63</v>
      </c>
      <c r="AE175" s="8">
        <v>199</v>
      </c>
      <c r="AF175" s="29">
        <v>32</v>
      </c>
      <c r="AH175" s="8">
        <v>199</v>
      </c>
      <c r="AI175" s="29">
        <v>61</v>
      </c>
      <c r="AK175" s="8">
        <v>199</v>
      </c>
      <c r="AL175" s="29">
        <v>16</v>
      </c>
      <c r="AN175" s="8">
        <v>199</v>
      </c>
      <c r="AO175" s="29">
        <v>61</v>
      </c>
      <c r="AQ175" s="9">
        <v>199</v>
      </c>
      <c r="AR175" s="29">
        <v>21</v>
      </c>
      <c r="AT175" s="8">
        <v>199</v>
      </c>
      <c r="AU175" s="29">
        <v>62</v>
      </c>
      <c r="AW175" s="9">
        <v>199</v>
      </c>
      <c r="AX175" s="29">
        <v>27</v>
      </c>
      <c r="AZ175" s="8">
        <v>199</v>
      </c>
      <c r="BA175" s="29">
        <v>68</v>
      </c>
      <c r="BC175" s="8">
        <v>199</v>
      </c>
      <c r="BD175" s="29">
        <v>32</v>
      </c>
      <c r="BF175" s="8">
        <v>199</v>
      </c>
      <c r="BG175" s="29">
        <v>68</v>
      </c>
    </row>
    <row r="176" spans="1:59" x14ac:dyDescent="0.3">
      <c r="A176" s="8">
        <v>198</v>
      </c>
      <c r="B176" s="29">
        <v>84</v>
      </c>
      <c r="D176" s="8">
        <v>198</v>
      </c>
      <c r="E176" s="29">
        <v>97</v>
      </c>
      <c r="G176" s="8">
        <v>198</v>
      </c>
      <c r="H176" s="29">
        <v>72</v>
      </c>
      <c r="J176" s="8">
        <v>198</v>
      </c>
      <c r="K176" s="29">
        <v>76</v>
      </c>
      <c r="M176" s="8">
        <v>198</v>
      </c>
      <c r="N176" s="29">
        <v>65</v>
      </c>
      <c r="P176" s="8">
        <v>198</v>
      </c>
      <c r="Q176" s="29">
        <v>76</v>
      </c>
      <c r="S176" s="8">
        <v>198</v>
      </c>
      <c r="T176" s="29">
        <v>43</v>
      </c>
      <c r="V176" s="8">
        <v>198</v>
      </c>
      <c r="W176" s="29">
        <v>65</v>
      </c>
      <c r="Y176" s="8">
        <v>198</v>
      </c>
      <c r="Z176" s="29">
        <v>28</v>
      </c>
      <c r="AB176" s="8">
        <v>198</v>
      </c>
      <c r="AC176" s="29">
        <v>63</v>
      </c>
      <c r="AE176" s="8">
        <v>198</v>
      </c>
      <c r="AF176" s="29">
        <v>31</v>
      </c>
      <c r="AH176" s="8">
        <v>198</v>
      </c>
      <c r="AI176" s="30">
        <v>60</v>
      </c>
      <c r="AK176" s="8">
        <v>198</v>
      </c>
      <c r="AL176" s="29">
        <v>15</v>
      </c>
      <c r="AN176" s="4">
        <v>198</v>
      </c>
      <c r="AO176" s="30">
        <v>60</v>
      </c>
      <c r="AQ176" s="9">
        <v>198</v>
      </c>
      <c r="AR176" s="29">
        <v>20</v>
      </c>
      <c r="AT176" s="8">
        <v>198</v>
      </c>
      <c r="AU176" s="29">
        <v>62</v>
      </c>
      <c r="AW176" s="9">
        <v>198</v>
      </c>
      <c r="AX176" s="29">
        <v>26</v>
      </c>
      <c r="AZ176" s="8">
        <v>198</v>
      </c>
      <c r="BA176" s="29">
        <v>67</v>
      </c>
      <c r="BC176" s="8">
        <v>198</v>
      </c>
      <c r="BD176" s="29">
        <v>31</v>
      </c>
      <c r="BF176" s="8">
        <v>198</v>
      </c>
      <c r="BG176" s="29">
        <v>68</v>
      </c>
    </row>
    <row r="177" spans="1:59" x14ac:dyDescent="0.3">
      <c r="A177" s="8">
        <v>197</v>
      </c>
      <c r="B177" s="29">
        <v>83</v>
      </c>
      <c r="D177" s="8">
        <v>197</v>
      </c>
      <c r="E177" s="29">
        <v>96</v>
      </c>
      <c r="G177" s="8">
        <v>197</v>
      </c>
      <c r="H177" s="29">
        <v>72</v>
      </c>
      <c r="J177" s="8">
        <v>197</v>
      </c>
      <c r="K177" s="29">
        <v>75</v>
      </c>
      <c r="M177" s="8">
        <v>197</v>
      </c>
      <c r="N177" s="29">
        <v>65</v>
      </c>
      <c r="P177" s="8">
        <v>197</v>
      </c>
      <c r="Q177" s="29">
        <v>75</v>
      </c>
      <c r="S177" s="8">
        <v>197</v>
      </c>
      <c r="T177" s="29">
        <v>42</v>
      </c>
      <c r="V177" s="8">
        <v>197</v>
      </c>
      <c r="W177" s="29">
        <v>64</v>
      </c>
      <c r="Y177" s="8">
        <v>197</v>
      </c>
      <c r="Z177" s="29">
        <v>27</v>
      </c>
      <c r="AB177" s="8">
        <v>197</v>
      </c>
      <c r="AC177" s="29">
        <v>63</v>
      </c>
      <c r="AE177" s="8">
        <v>197</v>
      </c>
      <c r="AF177" s="29">
        <v>30</v>
      </c>
      <c r="AH177" s="8">
        <v>197</v>
      </c>
      <c r="AI177" s="30">
        <v>60</v>
      </c>
      <c r="AK177" s="8">
        <v>197</v>
      </c>
      <c r="AL177" s="29">
        <v>14</v>
      </c>
      <c r="AN177" s="8">
        <v>197</v>
      </c>
      <c r="AO177" s="33">
        <v>59</v>
      </c>
      <c r="AQ177" s="9">
        <v>197</v>
      </c>
      <c r="AR177" s="29">
        <v>19</v>
      </c>
      <c r="AT177" s="8">
        <v>197</v>
      </c>
      <c r="AU177" s="29">
        <v>61</v>
      </c>
      <c r="AW177" s="35">
        <v>197</v>
      </c>
      <c r="AX177" s="34">
        <v>25</v>
      </c>
      <c r="AZ177" s="8">
        <v>197</v>
      </c>
      <c r="BA177" s="29">
        <v>67</v>
      </c>
      <c r="BC177" s="8">
        <v>197</v>
      </c>
      <c r="BD177" s="29">
        <v>30</v>
      </c>
      <c r="BF177" s="8">
        <v>197</v>
      </c>
      <c r="BG177" s="29">
        <v>68</v>
      </c>
    </row>
    <row r="178" spans="1:59" x14ac:dyDescent="0.3">
      <c r="A178" s="8">
        <v>196</v>
      </c>
      <c r="B178" s="29">
        <v>83</v>
      </c>
      <c r="D178" s="8">
        <v>196</v>
      </c>
      <c r="E178" s="29">
        <v>95</v>
      </c>
      <c r="G178" s="8">
        <v>196</v>
      </c>
      <c r="H178" s="29">
        <v>72</v>
      </c>
      <c r="J178" s="8">
        <v>196</v>
      </c>
      <c r="K178" s="29">
        <v>75</v>
      </c>
      <c r="M178" s="8">
        <v>196</v>
      </c>
      <c r="N178" s="29">
        <v>65</v>
      </c>
      <c r="P178" s="8">
        <v>196</v>
      </c>
      <c r="Q178" s="29">
        <v>75</v>
      </c>
      <c r="S178" s="8">
        <v>196</v>
      </c>
      <c r="T178" s="29">
        <v>42</v>
      </c>
      <c r="V178" s="8">
        <v>196</v>
      </c>
      <c r="W178" s="29">
        <v>64</v>
      </c>
      <c r="Y178" s="8">
        <v>196</v>
      </c>
      <c r="Z178" s="29">
        <v>26</v>
      </c>
      <c r="AB178" s="8">
        <v>196</v>
      </c>
      <c r="AC178" s="29">
        <v>62</v>
      </c>
      <c r="AE178" s="8">
        <v>196</v>
      </c>
      <c r="AF178" s="29">
        <v>29</v>
      </c>
      <c r="AH178" s="8">
        <v>196</v>
      </c>
      <c r="AI178" s="30">
        <v>60</v>
      </c>
      <c r="AK178" s="8">
        <v>196</v>
      </c>
      <c r="AL178" s="29">
        <v>13</v>
      </c>
      <c r="AN178" s="4">
        <v>196</v>
      </c>
      <c r="AO178" s="33">
        <v>59</v>
      </c>
      <c r="AQ178" s="9">
        <v>196</v>
      </c>
      <c r="AR178" s="29">
        <v>18</v>
      </c>
      <c r="AT178" s="8">
        <v>196</v>
      </c>
      <c r="AU178" s="29">
        <v>61</v>
      </c>
      <c r="AW178" s="9">
        <v>196</v>
      </c>
      <c r="AX178" s="33">
        <v>24</v>
      </c>
      <c r="AZ178" s="8">
        <v>196</v>
      </c>
      <c r="BA178" s="29">
        <v>67</v>
      </c>
      <c r="BC178" s="8">
        <v>196</v>
      </c>
      <c r="BD178" s="29">
        <v>29</v>
      </c>
      <c r="BF178" s="8">
        <v>196</v>
      </c>
      <c r="BG178" s="29">
        <v>67</v>
      </c>
    </row>
    <row r="179" spans="1:59" x14ac:dyDescent="0.3">
      <c r="A179" s="8">
        <v>195</v>
      </c>
      <c r="B179" s="29">
        <v>82</v>
      </c>
      <c r="D179" s="8">
        <v>195</v>
      </c>
      <c r="E179" s="29">
        <v>94</v>
      </c>
      <c r="G179" s="8">
        <v>195</v>
      </c>
      <c r="H179" s="29">
        <v>71</v>
      </c>
      <c r="J179" s="8">
        <v>195</v>
      </c>
      <c r="K179" s="29">
        <v>75</v>
      </c>
      <c r="M179" s="8">
        <v>195</v>
      </c>
      <c r="N179" s="29">
        <v>64</v>
      </c>
      <c r="P179" s="8">
        <v>195</v>
      </c>
      <c r="Q179" s="29">
        <v>74</v>
      </c>
      <c r="S179" s="8">
        <v>195</v>
      </c>
      <c r="T179" s="29">
        <v>41</v>
      </c>
      <c r="V179" s="8">
        <v>195</v>
      </c>
      <c r="W179" s="29">
        <v>64</v>
      </c>
      <c r="Y179" s="8">
        <v>195</v>
      </c>
      <c r="Z179" s="29">
        <v>26</v>
      </c>
      <c r="AB179" s="8">
        <v>195</v>
      </c>
      <c r="AC179" s="29">
        <v>62</v>
      </c>
      <c r="AE179" s="8">
        <v>195</v>
      </c>
      <c r="AF179" s="29">
        <v>28</v>
      </c>
      <c r="AH179" s="8">
        <v>195</v>
      </c>
      <c r="AI179" s="30">
        <v>60</v>
      </c>
      <c r="AK179" s="8">
        <v>195</v>
      </c>
      <c r="AL179" s="29">
        <v>12</v>
      </c>
      <c r="AN179" s="8">
        <v>195</v>
      </c>
      <c r="AO179" s="33">
        <v>59</v>
      </c>
      <c r="AQ179" s="9">
        <v>195</v>
      </c>
      <c r="AR179" s="29">
        <v>17</v>
      </c>
      <c r="AT179" s="8">
        <v>195</v>
      </c>
      <c r="AU179" s="29">
        <v>61</v>
      </c>
      <c r="AW179" s="9">
        <v>195</v>
      </c>
      <c r="AX179" s="29">
        <v>23</v>
      </c>
      <c r="AZ179" s="8">
        <v>195</v>
      </c>
      <c r="BA179" s="29">
        <v>66</v>
      </c>
      <c r="BC179" s="8">
        <v>195</v>
      </c>
      <c r="BD179" s="29">
        <v>28</v>
      </c>
      <c r="BF179" s="8">
        <v>195</v>
      </c>
      <c r="BG179" s="29">
        <v>67</v>
      </c>
    </row>
    <row r="180" spans="1:59" x14ac:dyDescent="0.3">
      <c r="A180" s="8">
        <v>194</v>
      </c>
      <c r="B180" s="29">
        <v>82</v>
      </c>
      <c r="D180" s="8">
        <v>194</v>
      </c>
      <c r="E180" s="29">
        <v>93</v>
      </c>
      <c r="G180" s="8">
        <v>194</v>
      </c>
      <c r="H180" s="29">
        <v>71</v>
      </c>
      <c r="J180" s="8">
        <v>194</v>
      </c>
      <c r="K180" s="29">
        <v>74</v>
      </c>
      <c r="M180" s="8">
        <v>194</v>
      </c>
      <c r="N180" s="29">
        <v>64</v>
      </c>
      <c r="P180" s="8">
        <v>194</v>
      </c>
      <c r="Q180" s="29">
        <v>74</v>
      </c>
      <c r="S180" s="8">
        <v>194</v>
      </c>
      <c r="T180" s="29">
        <v>41</v>
      </c>
      <c r="V180" s="8">
        <v>194</v>
      </c>
      <c r="W180" s="29">
        <v>63</v>
      </c>
      <c r="Y180" s="8">
        <v>194</v>
      </c>
      <c r="Z180" s="34">
        <v>25</v>
      </c>
      <c r="AB180" s="8">
        <v>194</v>
      </c>
      <c r="AC180" s="29">
        <v>62</v>
      </c>
      <c r="AE180" s="8">
        <v>194</v>
      </c>
      <c r="AF180" s="29">
        <v>27</v>
      </c>
      <c r="AH180" s="8">
        <v>194</v>
      </c>
      <c r="AI180" s="30">
        <v>60</v>
      </c>
      <c r="AK180" s="8">
        <v>194</v>
      </c>
      <c r="AL180" s="29">
        <v>11</v>
      </c>
      <c r="AN180" s="8">
        <v>194</v>
      </c>
      <c r="AO180" s="29">
        <v>58</v>
      </c>
      <c r="AQ180" s="9">
        <v>194</v>
      </c>
      <c r="AR180" s="29">
        <v>16</v>
      </c>
      <c r="AT180" s="8">
        <v>194</v>
      </c>
      <c r="AU180" s="29">
        <v>61</v>
      </c>
      <c r="AW180" s="9">
        <v>194</v>
      </c>
      <c r="AX180" s="29">
        <v>22</v>
      </c>
      <c r="AZ180" s="8">
        <v>194</v>
      </c>
      <c r="BA180" s="29">
        <v>66</v>
      </c>
      <c r="BC180" s="9">
        <v>194</v>
      </c>
      <c r="BD180" s="29">
        <v>27</v>
      </c>
      <c r="BF180" s="8">
        <v>194</v>
      </c>
      <c r="BG180" s="29">
        <v>67</v>
      </c>
    </row>
    <row r="181" spans="1:59" x14ac:dyDescent="0.3">
      <c r="A181" s="8">
        <v>193</v>
      </c>
      <c r="B181" s="29">
        <v>81</v>
      </c>
      <c r="D181" s="8">
        <v>193</v>
      </c>
      <c r="E181" s="29">
        <v>92</v>
      </c>
      <c r="G181" s="8">
        <v>193</v>
      </c>
      <c r="H181" s="29">
        <v>71</v>
      </c>
      <c r="J181" s="8">
        <v>193</v>
      </c>
      <c r="K181" s="29">
        <v>74</v>
      </c>
      <c r="M181" s="8">
        <v>193</v>
      </c>
      <c r="N181" s="29">
        <v>64</v>
      </c>
      <c r="P181" s="8">
        <v>193</v>
      </c>
      <c r="Q181" s="29">
        <v>73</v>
      </c>
      <c r="S181" s="4">
        <v>193</v>
      </c>
      <c r="T181" s="30">
        <v>40</v>
      </c>
      <c r="V181" s="8">
        <v>193</v>
      </c>
      <c r="W181" s="29">
        <v>63</v>
      </c>
      <c r="Y181" s="8">
        <v>193</v>
      </c>
      <c r="Z181" s="34">
        <v>25</v>
      </c>
      <c r="AB181" s="8">
        <v>193</v>
      </c>
      <c r="AC181" s="29">
        <v>62</v>
      </c>
      <c r="AE181" s="8">
        <v>193</v>
      </c>
      <c r="AF181" s="29">
        <v>26</v>
      </c>
      <c r="AH181" s="8">
        <v>193</v>
      </c>
      <c r="AI181" s="30">
        <v>60</v>
      </c>
      <c r="AK181" s="8">
        <v>193</v>
      </c>
      <c r="AL181" s="29">
        <v>10</v>
      </c>
      <c r="AN181" s="8">
        <v>193</v>
      </c>
      <c r="AO181" s="29">
        <v>56</v>
      </c>
      <c r="AQ181" s="9">
        <v>193</v>
      </c>
      <c r="AR181" s="29">
        <v>15</v>
      </c>
      <c r="AT181" s="4">
        <v>193</v>
      </c>
      <c r="AU181" s="30">
        <v>60</v>
      </c>
      <c r="AW181" s="9">
        <v>193</v>
      </c>
      <c r="AX181" s="29">
        <v>21</v>
      </c>
      <c r="AZ181" s="8">
        <v>193</v>
      </c>
      <c r="BA181" s="29">
        <v>66</v>
      </c>
      <c r="BC181" s="9">
        <v>193</v>
      </c>
      <c r="BD181" s="29">
        <v>26</v>
      </c>
      <c r="BF181" s="8">
        <v>193</v>
      </c>
      <c r="BG181" s="29">
        <v>67</v>
      </c>
    </row>
    <row r="182" spans="1:59" x14ac:dyDescent="0.3">
      <c r="A182" s="8">
        <v>192</v>
      </c>
      <c r="B182" s="29">
        <v>81</v>
      </c>
      <c r="D182" s="8">
        <v>192</v>
      </c>
      <c r="E182" s="29">
        <v>91</v>
      </c>
      <c r="G182" s="8">
        <v>192</v>
      </c>
      <c r="H182" s="29">
        <v>70</v>
      </c>
      <c r="J182" s="8">
        <v>192</v>
      </c>
      <c r="K182" s="29">
        <v>74</v>
      </c>
      <c r="M182" s="8">
        <v>192</v>
      </c>
      <c r="N182" s="29">
        <v>63</v>
      </c>
      <c r="P182" s="8">
        <v>192</v>
      </c>
      <c r="Q182" s="29">
        <v>73</v>
      </c>
      <c r="S182" s="8">
        <v>192</v>
      </c>
      <c r="T182" s="33">
        <v>39</v>
      </c>
      <c r="V182" s="8">
        <v>192</v>
      </c>
      <c r="W182" s="29">
        <v>63</v>
      </c>
      <c r="Y182" s="4">
        <v>192</v>
      </c>
      <c r="Z182" s="34">
        <v>25</v>
      </c>
      <c r="AB182" s="8">
        <v>192</v>
      </c>
      <c r="AC182" s="29">
        <v>61</v>
      </c>
      <c r="AE182" s="4">
        <v>192</v>
      </c>
      <c r="AF182" s="34">
        <v>25</v>
      </c>
      <c r="AH182" s="8">
        <v>192</v>
      </c>
      <c r="AI182" s="30">
        <v>60</v>
      </c>
      <c r="AK182" s="8">
        <v>192</v>
      </c>
      <c r="AL182" s="29">
        <v>9</v>
      </c>
      <c r="AN182" s="8">
        <v>192</v>
      </c>
      <c r="AO182" s="29">
        <v>54</v>
      </c>
      <c r="AQ182" s="9">
        <v>192</v>
      </c>
      <c r="AR182" s="29">
        <v>14</v>
      </c>
      <c r="AT182" s="8">
        <v>192</v>
      </c>
      <c r="AU182" s="33">
        <v>59</v>
      </c>
      <c r="AW182" s="9">
        <v>192</v>
      </c>
      <c r="AX182" s="29">
        <v>20</v>
      </c>
      <c r="AZ182" s="8">
        <v>192</v>
      </c>
      <c r="BA182" s="29">
        <v>65</v>
      </c>
      <c r="BC182" s="35">
        <v>192</v>
      </c>
      <c r="BD182" s="34">
        <v>25</v>
      </c>
      <c r="BF182" s="8">
        <v>192</v>
      </c>
      <c r="BG182" s="29">
        <v>66</v>
      </c>
    </row>
    <row r="183" spans="1:59" x14ac:dyDescent="0.3">
      <c r="A183" s="8">
        <v>191</v>
      </c>
      <c r="B183" s="29">
        <v>80</v>
      </c>
      <c r="D183" s="8">
        <v>191</v>
      </c>
      <c r="E183" s="29">
        <v>90</v>
      </c>
      <c r="G183" s="8">
        <v>191</v>
      </c>
      <c r="H183" s="29">
        <v>70</v>
      </c>
      <c r="J183" s="8">
        <v>191</v>
      </c>
      <c r="K183" s="29">
        <v>73</v>
      </c>
      <c r="M183" s="8">
        <v>191</v>
      </c>
      <c r="N183" s="29">
        <v>63</v>
      </c>
      <c r="P183" s="8">
        <v>191</v>
      </c>
      <c r="Q183" s="29">
        <v>72</v>
      </c>
      <c r="S183" s="8">
        <v>191</v>
      </c>
      <c r="T183" s="29">
        <v>38</v>
      </c>
      <c r="V183" s="8">
        <v>191</v>
      </c>
      <c r="W183" s="29">
        <v>62</v>
      </c>
      <c r="Y183" s="8">
        <v>191</v>
      </c>
      <c r="Z183" s="33">
        <v>24</v>
      </c>
      <c r="AB183" s="8">
        <v>191</v>
      </c>
      <c r="AC183" s="29">
        <v>61</v>
      </c>
      <c r="AE183" s="8">
        <v>191</v>
      </c>
      <c r="AF183" s="33">
        <v>24</v>
      </c>
      <c r="AH183" s="8">
        <v>191</v>
      </c>
      <c r="AI183" s="30">
        <v>60</v>
      </c>
      <c r="AK183" s="8">
        <v>191</v>
      </c>
      <c r="AL183" s="29">
        <v>8</v>
      </c>
      <c r="AN183" s="8">
        <v>191</v>
      </c>
      <c r="AO183" s="29">
        <v>52</v>
      </c>
      <c r="AQ183" s="9">
        <v>191</v>
      </c>
      <c r="AR183" s="29">
        <v>13</v>
      </c>
      <c r="AT183" s="8">
        <v>191</v>
      </c>
      <c r="AU183" s="29">
        <v>58</v>
      </c>
      <c r="AW183" s="9">
        <v>191</v>
      </c>
      <c r="AX183" s="29">
        <v>19</v>
      </c>
      <c r="AZ183" s="8">
        <v>191</v>
      </c>
      <c r="BA183" s="29">
        <v>65</v>
      </c>
      <c r="BC183" s="9">
        <v>191</v>
      </c>
      <c r="BD183" s="29">
        <v>23</v>
      </c>
      <c r="BF183" s="8">
        <v>191</v>
      </c>
      <c r="BG183" s="29">
        <v>66</v>
      </c>
    </row>
    <row r="184" spans="1:59" x14ac:dyDescent="0.3">
      <c r="A184" s="8">
        <v>190</v>
      </c>
      <c r="B184" s="29">
        <v>80</v>
      </c>
      <c r="D184" s="8">
        <v>190</v>
      </c>
      <c r="E184" s="29">
        <v>89</v>
      </c>
      <c r="G184" s="8">
        <v>190</v>
      </c>
      <c r="H184" s="29">
        <v>70</v>
      </c>
      <c r="J184" s="8">
        <v>190</v>
      </c>
      <c r="K184" s="29">
        <v>73</v>
      </c>
      <c r="M184" s="8">
        <v>190</v>
      </c>
      <c r="N184" s="29">
        <v>63</v>
      </c>
      <c r="P184" s="8">
        <v>190</v>
      </c>
      <c r="Q184" s="29">
        <v>72</v>
      </c>
      <c r="S184" s="8">
        <v>190</v>
      </c>
      <c r="T184" s="29">
        <v>37</v>
      </c>
      <c r="V184" s="8">
        <v>190</v>
      </c>
      <c r="W184" s="29">
        <v>62</v>
      </c>
      <c r="Y184" s="8">
        <v>190</v>
      </c>
      <c r="Z184" s="29">
        <v>23</v>
      </c>
      <c r="AB184" s="8">
        <v>190</v>
      </c>
      <c r="AC184" s="29">
        <v>61</v>
      </c>
      <c r="AE184" s="8">
        <v>190</v>
      </c>
      <c r="AF184" s="29">
        <v>23</v>
      </c>
      <c r="AH184" s="8">
        <v>190</v>
      </c>
      <c r="AI184" s="30">
        <v>60</v>
      </c>
      <c r="AK184" s="8">
        <v>190</v>
      </c>
      <c r="AL184" s="29">
        <v>7</v>
      </c>
      <c r="AN184" s="8">
        <v>190</v>
      </c>
      <c r="AO184" s="31">
        <v>50</v>
      </c>
      <c r="AQ184" s="9">
        <v>190</v>
      </c>
      <c r="AR184" s="29">
        <v>12</v>
      </c>
      <c r="AT184" s="8">
        <v>190</v>
      </c>
      <c r="AU184" s="29">
        <v>57</v>
      </c>
      <c r="AW184" s="9">
        <v>190</v>
      </c>
      <c r="AX184" s="29">
        <v>18</v>
      </c>
      <c r="AZ184" s="8">
        <v>190</v>
      </c>
      <c r="BA184" s="29">
        <v>65</v>
      </c>
      <c r="BC184" s="9">
        <v>190</v>
      </c>
      <c r="BD184" s="29">
        <v>22</v>
      </c>
      <c r="BF184" s="8">
        <v>190</v>
      </c>
      <c r="BG184" s="29">
        <v>66</v>
      </c>
    </row>
    <row r="185" spans="1:59" x14ac:dyDescent="0.3">
      <c r="A185" s="8">
        <v>189</v>
      </c>
      <c r="B185" s="29">
        <v>79</v>
      </c>
      <c r="D185" s="8">
        <v>189</v>
      </c>
      <c r="E185" s="29">
        <v>88</v>
      </c>
      <c r="G185" s="8">
        <v>189</v>
      </c>
      <c r="H185" s="29">
        <v>69</v>
      </c>
      <c r="J185" s="8">
        <v>189</v>
      </c>
      <c r="K185" s="29">
        <v>73</v>
      </c>
      <c r="M185" s="8">
        <v>189</v>
      </c>
      <c r="N185" s="29">
        <v>62</v>
      </c>
      <c r="P185" s="8">
        <v>189</v>
      </c>
      <c r="Q185" s="29">
        <v>71</v>
      </c>
      <c r="S185" s="8">
        <v>189</v>
      </c>
      <c r="T185" s="29">
        <v>36</v>
      </c>
      <c r="V185" s="8">
        <v>189</v>
      </c>
      <c r="W185" s="29">
        <v>62</v>
      </c>
      <c r="Y185" s="8">
        <v>189</v>
      </c>
      <c r="Z185" s="29">
        <v>22</v>
      </c>
      <c r="AB185" s="8">
        <v>189</v>
      </c>
      <c r="AC185" s="29">
        <v>61</v>
      </c>
      <c r="AE185" s="8">
        <v>189</v>
      </c>
      <c r="AF185" s="29">
        <v>22</v>
      </c>
      <c r="AH185" s="8">
        <v>189</v>
      </c>
      <c r="AI185" s="30">
        <v>60</v>
      </c>
      <c r="AK185" s="8">
        <v>189</v>
      </c>
      <c r="AL185" s="33">
        <v>0</v>
      </c>
      <c r="AN185" s="8">
        <v>189</v>
      </c>
      <c r="AO185" s="29">
        <v>49</v>
      </c>
      <c r="AQ185" s="9">
        <v>189</v>
      </c>
      <c r="AR185" s="29">
        <v>11</v>
      </c>
      <c r="AT185" s="8">
        <v>189</v>
      </c>
      <c r="AU185" s="29">
        <v>56</v>
      </c>
      <c r="AW185" s="9">
        <v>189</v>
      </c>
      <c r="AX185" s="29">
        <v>17</v>
      </c>
      <c r="AZ185" s="8">
        <v>189</v>
      </c>
      <c r="BA185" s="29">
        <v>64</v>
      </c>
      <c r="BC185" s="9">
        <v>189</v>
      </c>
      <c r="BD185" s="29">
        <v>21</v>
      </c>
      <c r="BF185" s="8">
        <v>189</v>
      </c>
      <c r="BG185" s="29">
        <v>66</v>
      </c>
    </row>
    <row r="186" spans="1:59" x14ac:dyDescent="0.3">
      <c r="A186" s="8">
        <v>188</v>
      </c>
      <c r="B186" s="29">
        <v>79</v>
      </c>
      <c r="D186" s="8">
        <v>188</v>
      </c>
      <c r="E186" s="29">
        <v>87</v>
      </c>
      <c r="G186" s="8">
        <v>188</v>
      </c>
      <c r="H186" s="29">
        <v>69</v>
      </c>
      <c r="J186" s="8">
        <v>188</v>
      </c>
      <c r="K186" s="29">
        <v>72</v>
      </c>
      <c r="M186" s="8">
        <v>188</v>
      </c>
      <c r="N186" s="29">
        <v>62</v>
      </c>
      <c r="P186" s="8">
        <v>188</v>
      </c>
      <c r="Q186" s="29">
        <v>71</v>
      </c>
      <c r="S186" s="8">
        <v>188</v>
      </c>
      <c r="T186" s="29">
        <v>35</v>
      </c>
      <c r="V186" s="8">
        <v>188</v>
      </c>
      <c r="W186" s="29">
        <v>62</v>
      </c>
      <c r="Y186" s="8">
        <v>188</v>
      </c>
      <c r="Z186" s="29">
        <v>21</v>
      </c>
      <c r="AB186" s="4">
        <v>188</v>
      </c>
      <c r="AC186" s="30">
        <v>60</v>
      </c>
      <c r="AE186" s="8">
        <v>188</v>
      </c>
      <c r="AF186" s="29">
        <v>21</v>
      </c>
      <c r="AH186" s="4">
        <v>188</v>
      </c>
      <c r="AI186" s="30">
        <v>60</v>
      </c>
      <c r="AK186" s="8">
        <v>188</v>
      </c>
      <c r="AL186" s="33">
        <v>0</v>
      </c>
      <c r="AN186" s="8">
        <v>188</v>
      </c>
      <c r="AO186" s="29">
        <v>48</v>
      </c>
      <c r="AQ186" s="9">
        <v>188</v>
      </c>
      <c r="AR186" s="29">
        <v>10</v>
      </c>
      <c r="AT186" s="8">
        <v>188</v>
      </c>
      <c r="AU186" s="29">
        <v>55</v>
      </c>
      <c r="AW186" s="9">
        <v>188</v>
      </c>
      <c r="AX186" s="29">
        <v>16</v>
      </c>
      <c r="AZ186" s="8">
        <v>188</v>
      </c>
      <c r="BA186" s="29">
        <v>64</v>
      </c>
      <c r="BC186" s="9">
        <v>188</v>
      </c>
      <c r="BD186" s="29">
        <v>20</v>
      </c>
      <c r="BF186" s="8">
        <v>188</v>
      </c>
      <c r="BG186" s="29">
        <v>65</v>
      </c>
    </row>
    <row r="187" spans="1:59" x14ac:dyDescent="0.3">
      <c r="A187" s="8">
        <v>187</v>
      </c>
      <c r="B187" s="29">
        <v>78</v>
      </c>
      <c r="D187" s="8">
        <v>187</v>
      </c>
      <c r="E187" s="29">
        <v>86</v>
      </c>
      <c r="G187" s="8">
        <v>187</v>
      </c>
      <c r="H187" s="29">
        <v>69</v>
      </c>
      <c r="J187" s="8">
        <v>187</v>
      </c>
      <c r="K187" s="29">
        <v>72</v>
      </c>
      <c r="M187" s="8">
        <v>187</v>
      </c>
      <c r="N187" s="29">
        <v>62</v>
      </c>
      <c r="P187" s="8">
        <v>187</v>
      </c>
      <c r="Q187" s="29">
        <v>70</v>
      </c>
      <c r="S187" s="8">
        <v>187</v>
      </c>
      <c r="T187" s="29">
        <v>35</v>
      </c>
      <c r="V187" s="8">
        <v>187</v>
      </c>
      <c r="W187" s="29">
        <v>61</v>
      </c>
      <c r="Y187" s="8">
        <v>187</v>
      </c>
      <c r="Z187" s="29">
        <v>20</v>
      </c>
      <c r="AB187" s="8">
        <v>187</v>
      </c>
      <c r="AC187" s="33">
        <v>59</v>
      </c>
      <c r="AE187" s="8">
        <v>187</v>
      </c>
      <c r="AF187" s="29">
        <v>20</v>
      </c>
      <c r="AH187" s="8">
        <v>187</v>
      </c>
      <c r="AI187" s="33">
        <v>59</v>
      </c>
      <c r="AK187" s="8">
        <v>187</v>
      </c>
      <c r="AL187" s="33">
        <v>0</v>
      </c>
      <c r="AN187" s="8">
        <v>187</v>
      </c>
      <c r="AO187" s="29">
        <v>47</v>
      </c>
      <c r="AQ187" s="9">
        <v>187</v>
      </c>
      <c r="AR187" s="29">
        <v>9</v>
      </c>
      <c r="AT187" s="8">
        <v>187</v>
      </c>
      <c r="AU187" s="29">
        <v>54</v>
      </c>
      <c r="AW187" s="9">
        <v>187</v>
      </c>
      <c r="AX187" s="29">
        <v>15</v>
      </c>
      <c r="AZ187" s="8">
        <v>187</v>
      </c>
      <c r="BA187" s="29">
        <v>64</v>
      </c>
      <c r="BC187" s="9">
        <v>187</v>
      </c>
      <c r="BD187" s="29">
        <v>19</v>
      </c>
      <c r="BF187" s="8">
        <v>187</v>
      </c>
      <c r="BG187" s="29">
        <v>65</v>
      </c>
    </row>
    <row r="188" spans="1:59" x14ac:dyDescent="0.3">
      <c r="A188" s="8">
        <v>186</v>
      </c>
      <c r="B188" s="29">
        <v>78</v>
      </c>
      <c r="D188" s="8">
        <v>186</v>
      </c>
      <c r="E188" s="29">
        <v>85</v>
      </c>
      <c r="G188" s="8">
        <v>186</v>
      </c>
      <c r="H188" s="29">
        <v>68</v>
      </c>
      <c r="J188" s="8">
        <v>186</v>
      </c>
      <c r="K188" s="29">
        <v>72</v>
      </c>
      <c r="M188" s="8">
        <v>186</v>
      </c>
      <c r="N188" s="29">
        <v>61</v>
      </c>
      <c r="P188" s="8">
        <v>186</v>
      </c>
      <c r="Q188" s="29">
        <v>70</v>
      </c>
      <c r="S188" s="8">
        <v>186</v>
      </c>
      <c r="T188" s="29">
        <v>34</v>
      </c>
      <c r="V188" s="8">
        <v>186</v>
      </c>
      <c r="W188" s="29">
        <v>61</v>
      </c>
      <c r="Y188" s="8">
        <v>186</v>
      </c>
      <c r="Z188" s="29">
        <v>19</v>
      </c>
      <c r="AB188" s="4">
        <v>186</v>
      </c>
      <c r="AC188" s="33">
        <v>59</v>
      </c>
      <c r="AE188" s="8">
        <v>186</v>
      </c>
      <c r="AF188" s="29">
        <v>19</v>
      </c>
      <c r="AH188" s="8">
        <v>186</v>
      </c>
      <c r="AI188" s="29">
        <v>58</v>
      </c>
      <c r="AK188" s="8">
        <v>186</v>
      </c>
      <c r="AL188" s="33">
        <v>0</v>
      </c>
      <c r="AN188" s="8">
        <v>186</v>
      </c>
      <c r="AO188" s="29">
        <v>46</v>
      </c>
      <c r="AQ188" s="9">
        <v>186</v>
      </c>
      <c r="AR188" s="29">
        <v>8</v>
      </c>
      <c r="AT188" s="8">
        <v>186</v>
      </c>
      <c r="AU188" s="29">
        <v>52</v>
      </c>
      <c r="AW188" s="9">
        <v>186</v>
      </c>
      <c r="AX188" s="29">
        <v>14</v>
      </c>
      <c r="AZ188" s="8">
        <v>186</v>
      </c>
      <c r="BA188" s="29">
        <v>64</v>
      </c>
      <c r="BC188" s="9">
        <v>186</v>
      </c>
      <c r="BD188" s="29">
        <v>18</v>
      </c>
      <c r="BF188" s="8">
        <v>186</v>
      </c>
      <c r="BG188" s="29">
        <v>65</v>
      </c>
    </row>
    <row r="189" spans="1:59" x14ac:dyDescent="0.3">
      <c r="A189" s="8">
        <v>185</v>
      </c>
      <c r="B189" s="29">
        <v>77</v>
      </c>
      <c r="D189" s="8">
        <v>185</v>
      </c>
      <c r="E189" s="29">
        <v>84</v>
      </c>
      <c r="G189" s="8">
        <v>185</v>
      </c>
      <c r="H189" s="29">
        <v>68</v>
      </c>
      <c r="J189" s="8">
        <v>185</v>
      </c>
      <c r="K189" s="29">
        <v>71</v>
      </c>
      <c r="M189" s="8">
        <v>185</v>
      </c>
      <c r="N189" s="29">
        <v>61</v>
      </c>
      <c r="P189" s="8">
        <v>185</v>
      </c>
      <c r="Q189" s="29">
        <v>69</v>
      </c>
      <c r="S189" s="8">
        <v>185</v>
      </c>
      <c r="T189" s="29">
        <v>34</v>
      </c>
      <c r="V189" s="8">
        <v>185</v>
      </c>
      <c r="W189" s="29">
        <v>61</v>
      </c>
      <c r="Y189" s="8">
        <v>185</v>
      </c>
      <c r="Z189" s="29">
        <v>18</v>
      </c>
      <c r="AB189" s="8">
        <v>185</v>
      </c>
      <c r="AC189" s="33">
        <v>59</v>
      </c>
      <c r="AE189" s="8">
        <v>185</v>
      </c>
      <c r="AF189" s="29">
        <v>18</v>
      </c>
      <c r="AH189" s="8">
        <v>185</v>
      </c>
      <c r="AI189" s="29">
        <v>57</v>
      </c>
      <c r="AK189" s="8">
        <v>185</v>
      </c>
      <c r="AL189" s="33">
        <v>0</v>
      </c>
      <c r="AN189" s="8">
        <v>185</v>
      </c>
      <c r="AO189" s="29">
        <v>45</v>
      </c>
      <c r="AQ189" s="9">
        <v>185</v>
      </c>
      <c r="AR189" s="29">
        <v>7</v>
      </c>
      <c r="AT189" s="8">
        <v>185</v>
      </c>
      <c r="AU189" s="29">
        <v>51</v>
      </c>
      <c r="AW189" s="9">
        <v>185</v>
      </c>
      <c r="AX189" s="29">
        <v>13</v>
      </c>
      <c r="AZ189" s="8">
        <v>185</v>
      </c>
      <c r="BA189" s="29">
        <v>63</v>
      </c>
      <c r="BC189" s="9">
        <v>185</v>
      </c>
      <c r="BD189" s="29">
        <v>17</v>
      </c>
      <c r="BF189" s="8">
        <v>185</v>
      </c>
      <c r="BG189" s="29">
        <v>65</v>
      </c>
    </row>
    <row r="190" spans="1:59" x14ac:dyDescent="0.3">
      <c r="A190" s="8">
        <v>184</v>
      </c>
      <c r="B190" s="29">
        <v>77</v>
      </c>
      <c r="D190" s="8">
        <v>184</v>
      </c>
      <c r="E190" s="29">
        <v>83</v>
      </c>
      <c r="G190" s="8">
        <v>184</v>
      </c>
      <c r="H190" s="29">
        <v>68</v>
      </c>
      <c r="J190" s="8">
        <v>184</v>
      </c>
      <c r="K190" s="29">
        <v>71</v>
      </c>
      <c r="M190" s="8">
        <v>184</v>
      </c>
      <c r="N190" s="29">
        <v>61</v>
      </c>
      <c r="P190" s="8">
        <v>184</v>
      </c>
      <c r="Q190" s="29">
        <v>69</v>
      </c>
      <c r="S190" s="8">
        <v>184</v>
      </c>
      <c r="T190" s="29">
        <v>33</v>
      </c>
      <c r="V190" s="8">
        <v>184</v>
      </c>
      <c r="W190" s="29">
        <v>61</v>
      </c>
      <c r="Y190" s="8">
        <v>184</v>
      </c>
      <c r="Z190" s="29">
        <v>17</v>
      </c>
      <c r="AB190" s="8">
        <v>184</v>
      </c>
      <c r="AC190" s="29">
        <v>58</v>
      </c>
      <c r="AE190" s="8">
        <v>184</v>
      </c>
      <c r="AF190" s="29">
        <v>17</v>
      </c>
      <c r="AH190" s="8">
        <v>184</v>
      </c>
      <c r="AI190" s="29">
        <v>56</v>
      </c>
      <c r="AK190" s="8">
        <v>184</v>
      </c>
      <c r="AL190" s="33">
        <v>0</v>
      </c>
      <c r="AN190" s="8">
        <v>184</v>
      </c>
      <c r="AO190" s="29">
        <v>44</v>
      </c>
      <c r="AQ190" s="9">
        <v>184</v>
      </c>
      <c r="AR190" s="29">
        <v>6</v>
      </c>
      <c r="AT190" s="8">
        <v>184</v>
      </c>
      <c r="AU190" s="31">
        <v>50</v>
      </c>
      <c r="AW190" s="9">
        <v>184</v>
      </c>
      <c r="AX190" s="29">
        <v>12</v>
      </c>
      <c r="AZ190" s="8">
        <v>184</v>
      </c>
      <c r="BA190" s="29">
        <v>63</v>
      </c>
      <c r="BC190" s="9">
        <v>184</v>
      </c>
      <c r="BD190" s="29">
        <v>16</v>
      </c>
      <c r="BF190" s="8">
        <v>184</v>
      </c>
      <c r="BG190" s="29">
        <v>64</v>
      </c>
    </row>
    <row r="191" spans="1:59" x14ac:dyDescent="0.3">
      <c r="A191" s="8">
        <v>183</v>
      </c>
      <c r="B191" s="29">
        <v>76</v>
      </c>
      <c r="D191" s="8">
        <v>183</v>
      </c>
      <c r="E191" s="29">
        <v>82</v>
      </c>
      <c r="G191" s="8">
        <v>183</v>
      </c>
      <c r="H191" s="29">
        <v>67</v>
      </c>
      <c r="J191" s="8">
        <v>183</v>
      </c>
      <c r="K191" s="29">
        <v>71</v>
      </c>
      <c r="M191" s="4">
        <v>183</v>
      </c>
      <c r="N191" s="30">
        <v>60</v>
      </c>
      <c r="P191" s="8">
        <v>183</v>
      </c>
      <c r="Q191" s="29">
        <v>68</v>
      </c>
      <c r="S191" s="8">
        <v>183</v>
      </c>
      <c r="T191" s="29">
        <v>33</v>
      </c>
      <c r="V191" s="4">
        <v>183</v>
      </c>
      <c r="W191" s="30">
        <v>60</v>
      </c>
      <c r="Y191" s="8">
        <v>183</v>
      </c>
      <c r="Z191" s="29">
        <v>16</v>
      </c>
      <c r="AB191" s="8">
        <v>183</v>
      </c>
      <c r="AC191" s="29">
        <v>56</v>
      </c>
      <c r="AE191" s="8">
        <v>183</v>
      </c>
      <c r="AF191" s="29">
        <v>16</v>
      </c>
      <c r="AH191" s="8">
        <v>183</v>
      </c>
      <c r="AI191" s="29">
        <v>55</v>
      </c>
      <c r="AK191" s="8">
        <v>183</v>
      </c>
      <c r="AL191" s="33">
        <v>0</v>
      </c>
      <c r="AN191" s="4">
        <v>183</v>
      </c>
      <c r="AO191" s="30">
        <v>40</v>
      </c>
      <c r="AQ191" s="9">
        <v>183</v>
      </c>
      <c r="AR191" s="29">
        <v>5</v>
      </c>
      <c r="AT191" s="8">
        <v>183</v>
      </c>
      <c r="AU191" s="29">
        <v>49</v>
      </c>
      <c r="AW191" s="9">
        <v>183</v>
      </c>
      <c r="AX191" s="29">
        <v>11</v>
      </c>
      <c r="AZ191" s="8">
        <v>183</v>
      </c>
      <c r="BA191" s="29">
        <v>63</v>
      </c>
      <c r="BC191" s="9">
        <v>183</v>
      </c>
      <c r="BD191" s="29">
        <v>15</v>
      </c>
      <c r="BF191" s="8">
        <v>183</v>
      </c>
      <c r="BG191" s="29">
        <v>64</v>
      </c>
    </row>
    <row r="192" spans="1:59" x14ac:dyDescent="0.3">
      <c r="A192" s="8">
        <v>182</v>
      </c>
      <c r="B192" s="29">
        <v>76</v>
      </c>
      <c r="D192" s="8">
        <v>182</v>
      </c>
      <c r="E192" s="29">
        <v>81</v>
      </c>
      <c r="G192" s="8">
        <v>182</v>
      </c>
      <c r="H192" s="29">
        <v>67</v>
      </c>
      <c r="J192" s="8">
        <v>182</v>
      </c>
      <c r="K192" s="29">
        <v>70</v>
      </c>
      <c r="M192" s="8">
        <v>182</v>
      </c>
      <c r="N192" s="33">
        <v>59</v>
      </c>
      <c r="P192" s="8">
        <v>182</v>
      </c>
      <c r="Q192" s="29">
        <v>68</v>
      </c>
      <c r="S192" s="8">
        <v>182</v>
      </c>
      <c r="T192" s="29">
        <v>32</v>
      </c>
      <c r="V192" s="8">
        <v>182</v>
      </c>
      <c r="W192" s="33">
        <v>59</v>
      </c>
      <c r="Y192" s="8">
        <v>182</v>
      </c>
      <c r="Z192" s="29">
        <v>15</v>
      </c>
      <c r="AB192" s="8">
        <v>182</v>
      </c>
      <c r="AC192" s="29">
        <v>54</v>
      </c>
      <c r="AE192" s="8">
        <v>182</v>
      </c>
      <c r="AF192" s="29">
        <v>15</v>
      </c>
      <c r="AH192" s="8">
        <v>182</v>
      </c>
      <c r="AI192" s="29">
        <v>54</v>
      </c>
      <c r="AK192" s="8">
        <v>182</v>
      </c>
      <c r="AL192" s="33">
        <v>0</v>
      </c>
      <c r="AN192" s="8">
        <v>182</v>
      </c>
      <c r="AO192" s="33">
        <v>39</v>
      </c>
      <c r="AQ192" s="9">
        <v>182</v>
      </c>
      <c r="AR192" s="29">
        <v>4</v>
      </c>
      <c r="AT192" s="8">
        <v>182</v>
      </c>
      <c r="AU192" s="29">
        <v>48</v>
      </c>
      <c r="AW192" s="9">
        <v>182</v>
      </c>
      <c r="AX192" s="29">
        <v>10</v>
      </c>
      <c r="AZ192" s="8">
        <v>182</v>
      </c>
      <c r="BA192" s="29">
        <v>63</v>
      </c>
      <c r="BC192" s="9">
        <v>182</v>
      </c>
      <c r="BD192" s="29">
        <v>14</v>
      </c>
      <c r="BF192" s="8">
        <v>182</v>
      </c>
      <c r="BG192" s="29">
        <v>64</v>
      </c>
    </row>
    <row r="193" spans="1:59" x14ac:dyDescent="0.3">
      <c r="A193" s="8">
        <v>181</v>
      </c>
      <c r="B193" s="29">
        <v>75</v>
      </c>
      <c r="D193" s="8">
        <v>181</v>
      </c>
      <c r="E193" s="29">
        <v>80</v>
      </c>
      <c r="G193" s="8">
        <v>181</v>
      </c>
      <c r="H193" s="29">
        <v>67</v>
      </c>
      <c r="J193" s="8">
        <v>181</v>
      </c>
      <c r="K193" s="29">
        <v>70</v>
      </c>
      <c r="M193" s="4">
        <v>181</v>
      </c>
      <c r="N193" s="33">
        <v>59</v>
      </c>
      <c r="P193" s="8">
        <v>181</v>
      </c>
      <c r="Q193" s="29">
        <v>67</v>
      </c>
      <c r="S193" s="8">
        <v>181</v>
      </c>
      <c r="T193" s="29">
        <v>32</v>
      </c>
      <c r="V193" s="8">
        <v>181</v>
      </c>
      <c r="W193" s="29">
        <v>58</v>
      </c>
      <c r="Y193" s="8">
        <v>181</v>
      </c>
      <c r="Z193" s="29">
        <v>14</v>
      </c>
      <c r="AB193" s="8">
        <v>181</v>
      </c>
      <c r="AC193" s="29">
        <v>52</v>
      </c>
      <c r="AE193" s="8">
        <v>181</v>
      </c>
      <c r="AF193" s="29">
        <v>14</v>
      </c>
      <c r="AH193" s="8">
        <v>181</v>
      </c>
      <c r="AI193" s="29">
        <v>53</v>
      </c>
      <c r="AK193" s="8">
        <v>181</v>
      </c>
      <c r="AL193" s="33">
        <v>0</v>
      </c>
      <c r="AN193" s="8">
        <v>181</v>
      </c>
      <c r="AO193" s="29">
        <v>38</v>
      </c>
      <c r="AQ193" s="9">
        <v>181</v>
      </c>
      <c r="AR193" s="29">
        <v>3</v>
      </c>
      <c r="AT193" s="8">
        <v>181</v>
      </c>
      <c r="AU193" s="29">
        <v>46</v>
      </c>
      <c r="AW193" s="9">
        <v>181</v>
      </c>
      <c r="AX193" s="29">
        <v>9</v>
      </c>
      <c r="AZ193" s="8">
        <v>181</v>
      </c>
      <c r="BA193" s="29">
        <v>62</v>
      </c>
      <c r="BC193" s="9">
        <v>181</v>
      </c>
      <c r="BD193" s="29">
        <v>13</v>
      </c>
      <c r="BF193" s="8">
        <v>181</v>
      </c>
      <c r="BG193" s="29">
        <v>64</v>
      </c>
    </row>
    <row r="194" spans="1:59" x14ac:dyDescent="0.3">
      <c r="A194" s="8">
        <v>180</v>
      </c>
      <c r="B194" s="29">
        <v>75</v>
      </c>
      <c r="D194" s="8">
        <v>180</v>
      </c>
      <c r="E194" s="29">
        <v>80</v>
      </c>
      <c r="G194" s="8">
        <v>180</v>
      </c>
      <c r="H194" s="29">
        <v>66</v>
      </c>
      <c r="J194" s="8">
        <v>180</v>
      </c>
      <c r="K194" s="29">
        <v>70</v>
      </c>
      <c r="M194" s="8">
        <v>180</v>
      </c>
      <c r="N194" s="33">
        <v>59</v>
      </c>
      <c r="P194" s="8">
        <v>180</v>
      </c>
      <c r="Q194" s="29">
        <v>67</v>
      </c>
      <c r="S194" s="8">
        <v>180</v>
      </c>
      <c r="T194" s="29">
        <v>31</v>
      </c>
      <c r="V194" s="8">
        <v>180</v>
      </c>
      <c r="W194" s="29">
        <v>57</v>
      </c>
      <c r="Y194" s="8">
        <v>180</v>
      </c>
      <c r="Z194" s="29">
        <v>13</v>
      </c>
      <c r="AB194" s="8">
        <v>180</v>
      </c>
      <c r="AC194" s="31">
        <v>50</v>
      </c>
      <c r="AE194" s="8">
        <v>180</v>
      </c>
      <c r="AF194" s="29">
        <v>13</v>
      </c>
      <c r="AH194" s="8">
        <v>180</v>
      </c>
      <c r="AI194" s="29">
        <v>52</v>
      </c>
      <c r="AK194" s="8">
        <v>180</v>
      </c>
      <c r="AL194" s="33">
        <v>0</v>
      </c>
      <c r="AN194" s="8">
        <v>180</v>
      </c>
      <c r="AO194" s="29">
        <v>37</v>
      </c>
      <c r="AQ194" s="9">
        <v>180</v>
      </c>
      <c r="AR194" s="29">
        <v>2</v>
      </c>
      <c r="AT194" s="8">
        <v>180</v>
      </c>
      <c r="AU194" s="29">
        <v>45</v>
      </c>
      <c r="AW194" s="9">
        <v>180</v>
      </c>
      <c r="AX194" s="29">
        <v>8</v>
      </c>
      <c r="AZ194" s="8">
        <v>180</v>
      </c>
      <c r="BA194" s="29">
        <v>62</v>
      </c>
      <c r="BC194" s="9">
        <v>180</v>
      </c>
      <c r="BD194" s="29">
        <v>12</v>
      </c>
      <c r="BF194" s="8">
        <v>180</v>
      </c>
      <c r="BG194" s="29">
        <v>63</v>
      </c>
    </row>
    <row r="195" spans="1:59" x14ac:dyDescent="0.3">
      <c r="A195" s="8">
        <v>179</v>
      </c>
      <c r="B195" s="29">
        <v>74</v>
      </c>
      <c r="D195" s="8">
        <v>179</v>
      </c>
      <c r="E195" s="29">
        <v>79</v>
      </c>
      <c r="G195" s="8">
        <v>179</v>
      </c>
      <c r="H195" s="29">
        <v>66</v>
      </c>
      <c r="J195" s="8">
        <v>179</v>
      </c>
      <c r="K195" s="29">
        <v>69</v>
      </c>
      <c r="M195" s="8">
        <v>179</v>
      </c>
      <c r="N195" s="29">
        <v>57</v>
      </c>
      <c r="P195" s="8">
        <v>179</v>
      </c>
      <c r="Q195" s="29">
        <v>66</v>
      </c>
      <c r="S195" s="8">
        <v>179</v>
      </c>
      <c r="T195" s="29">
        <v>31</v>
      </c>
      <c r="V195" s="8">
        <v>179</v>
      </c>
      <c r="W195" s="29">
        <v>56</v>
      </c>
      <c r="Y195" s="8">
        <v>179</v>
      </c>
      <c r="Z195" s="29">
        <v>12</v>
      </c>
      <c r="AB195" s="8">
        <v>179</v>
      </c>
      <c r="AC195" s="29">
        <v>49</v>
      </c>
      <c r="AE195" s="8">
        <v>179</v>
      </c>
      <c r="AF195" s="29">
        <v>12</v>
      </c>
      <c r="AH195" s="8">
        <v>179</v>
      </c>
      <c r="AI195" s="31">
        <v>50</v>
      </c>
      <c r="AK195" s="8">
        <v>179</v>
      </c>
      <c r="AL195" s="33">
        <v>0</v>
      </c>
      <c r="AN195" s="8">
        <v>179</v>
      </c>
      <c r="AO195" s="29">
        <v>36</v>
      </c>
      <c r="AQ195" s="9">
        <v>179</v>
      </c>
      <c r="AR195" s="29">
        <v>1</v>
      </c>
      <c r="AT195" s="8">
        <v>179</v>
      </c>
      <c r="AU195" s="29">
        <v>43</v>
      </c>
      <c r="AW195" s="9">
        <v>179</v>
      </c>
      <c r="AX195" s="29">
        <v>7</v>
      </c>
      <c r="AZ195" s="8">
        <v>179</v>
      </c>
      <c r="BA195" s="29">
        <v>62</v>
      </c>
      <c r="BC195" s="9">
        <v>179</v>
      </c>
      <c r="BD195" s="29">
        <v>11</v>
      </c>
      <c r="BF195" s="8">
        <v>179</v>
      </c>
      <c r="BG195" s="29">
        <v>63</v>
      </c>
    </row>
    <row r="196" spans="1:59" x14ac:dyDescent="0.3">
      <c r="A196" s="8">
        <v>178</v>
      </c>
      <c r="B196" s="29">
        <v>74</v>
      </c>
      <c r="D196" s="8">
        <v>178</v>
      </c>
      <c r="E196" s="29">
        <v>79</v>
      </c>
      <c r="G196" s="8">
        <v>178</v>
      </c>
      <c r="H196" s="29">
        <v>66</v>
      </c>
      <c r="J196" s="8">
        <v>178</v>
      </c>
      <c r="K196" s="29">
        <v>69</v>
      </c>
      <c r="M196" s="8">
        <v>178</v>
      </c>
      <c r="N196" s="29">
        <v>56</v>
      </c>
      <c r="P196" s="8">
        <v>178</v>
      </c>
      <c r="Q196" s="29">
        <v>66</v>
      </c>
      <c r="S196" s="8">
        <v>178</v>
      </c>
      <c r="T196" s="29">
        <v>30</v>
      </c>
      <c r="V196" s="8">
        <v>178</v>
      </c>
      <c r="W196" s="29">
        <v>55</v>
      </c>
      <c r="Y196" s="8">
        <v>178</v>
      </c>
      <c r="Z196" s="29">
        <v>11</v>
      </c>
      <c r="AB196" s="8">
        <v>178</v>
      </c>
      <c r="AC196" s="29">
        <v>48</v>
      </c>
      <c r="AE196" s="8">
        <v>178</v>
      </c>
      <c r="AF196" s="29">
        <v>11</v>
      </c>
      <c r="AH196" s="8">
        <v>178</v>
      </c>
      <c r="AI196" s="29">
        <v>48</v>
      </c>
      <c r="AK196" s="8">
        <v>178</v>
      </c>
      <c r="AL196" s="33">
        <v>0</v>
      </c>
      <c r="AN196" s="8">
        <v>178</v>
      </c>
      <c r="AO196" s="29">
        <v>35</v>
      </c>
      <c r="AQ196" s="8">
        <v>178</v>
      </c>
      <c r="AR196" s="33">
        <v>0</v>
      </c>
      <c r="AT196" s="4">
        <v>178</v>
      </c>
      <c r="AU196" s="30">
        <v>40</v>
      </c>
      <c r="AW196" s="9">
        <v>178</v>
      </c>
      <c r="AX196" s="29">
        <v>6</v>
      </c>
      <c r="AZ196" s="8">
        <v>178</v>
      </c>
      <c r="BA196" s="29">
        <v>62</v>
      </c>
      <c r="BC196" s="9">
        <v>178</v>
      </c>
      <c r="BD196" s="29">
        <v>10</v>
      </c>
      <c r="BF196" s="8">
        <v>178</v>
      </c>
      <c r="BG196" s="29">
        <v>63</v>
      </c>
    </row>
    <row r="197" spans="1:59" x14ac:dyDescent="0.3">
      <c r="A197" s="8">
        <v>177</v>
      </c>
      <c r="B197" s="29">
        <v>73</v>
      </c>
      <c r="D197" s="8">
        <v>177</v>
      </c>
      <c r="E197" s="29">
        <v>78</v>
      </c>
      <c r="G197" s="8">
        <v>177</v>
      </c>
      <c r="H197" s="29">
        <v>65</v>
      </c>
      <c r="J197" s="8">
        <v>177</v>
      </c>
      <c r="K197" s="29">
        <v>69</v>
      </c>
      <c r="M197" s="8">
        <v>177</v>
      </c>
      <c r="N197" s="29">
        <v>55</v>
      </c>
      <c r="P197" s="8">
        <v>177</v>
      </c>
      <c r="Q197" s="29">
        <v>65</v>
      </c>
      <c r="S197" s="8">
        <v>177</v>
      </c>
      <c r="T197" s="29">
        <v>30</v>
      </c>
      <c r="V197" s="8">
        <v>177</v>
      </c>
      <c r="W197" s="29">
        <v>54</v>
      </c>
      <c r="Y197" s="8">
        <v>177</v>
      </c>
      <c r="Z197" s="29">
        <v>10</v>
      </c>
      <c r="AB197" s="8">
        <v>177</v>
      </c>
      <c r="AC197" s="29">
        <v>47</v>
      </c>
      <c r="AE197" s="8">
        <v>177</v>
      </c>
      <c r="AF197" s="29">
        <v>10</v>
      </c>
      <c r="AH197" s="8">
        <v>177</v>
      </c>
      <c r="AI197" s="29">
        <v>46</v>
      </c>
      <c r="AK197" s="8">
        <v>177</v>
      </c>
      <c r="AL197" s="33">
        <v>0</v>
      </c>
      <c r="AN197" s="8">
        <v>177</v>
      </c>
      <c r="AO197" s="29">
        <v>34</v>
      </c>
      <c r="AQ197" s="8">
        <v>177</v>
      </c>
      <c r="AR197" s="33">
        <v>0</v>
      </c>
      <c r="AT197" s="8">
        <v>177</v>
      </c>
      <c r="AU197" s="33">
        <v>39</v>
      </c>
      <c r="AW197" s="9">
        <v>177</v>
      </c>
      <c r="AX197" s="29">
        <v>5</v>
      </c>
      <c r="AZ197" s="8">
        <v>177</v>
      </c>
      <c r="BA197" s="29">
        <v>61</v>
      </c>
      <c r="BC197" s="9">
        <v>177</v>
      </c>
      <c r="BD197" s="29">
        <v>9</v>
      </c>
      <c r="BF197" s="8">
        <v>177</v>
      </c>
      <c r="BG197" s="29">
        <v>63</v>
      </c>
    </row>
    <row r="198" spans="1:59" x14ac:dyDescent="0.3">
      <c r="A198" s="8">
        <v>176</v>
      </c>
      <c r="B198" s="29">
        <v>73</v>
      </c>
      <c r="D198" s="8">
        <v>176</v>
      </c>
      <c r="E198" s="29">
        <v>78</v>
      </c>
      <c r="G198" s="8">
        <v>176</v>
      </c>
      <c r="H198" s="29">
        <v>65</v>
      </c>
      <c r="J198" s="8">
        <v>176</v>
      </c>
      <c r="K198" s="29">
        <v>68</v>
      </c>
      <c r="M198" s="8">
        <v>176</v>
      </c>
      <c r="N198" s="29">
        <v>54</v>
      </c>
      <c r="P198" s="8">
        <v>176</v>
      </c>
      <c r="Q198" s="29">
        <v>65</v>
      </c>
      <c r="S198" s="8">
        <v>176</v>
      </c>
      <c r="T198" s="29">
        <v>29</v>
      </c>
      <c r="V198" s="8">
        <v>176</v>
      </c>
      <c r="W198" s="29">
        <v>53</v>
      </c>
      <c r="Y198" s="8">
        <v>176</v>
      </c>
      <c r="Z198" s="29">
        <v>9</v>
      </c>
      <c r="AB198" s="8">
        <v>176</v>
      </c>
      <c r="AC198" s="29">
        <v>46</v>
      </c>
      <c r="AE198" s="8">
        <v>176</v>
      </c>
      <c r="AF198" s="29">
        <v>9</v>
      </c>
      <c r="AH198" s="8">
        <v>176</v>
      </c>
      <c r="AI198" s="29">
        <v>44</v>
      </c>
      <c r="AK198" s="8">
        <v>176</v>
      </c>
      <c r="AL198" s="33">
        <v>0</v>
      </c>
      <c r="AN198" s="8">
        <v>176</v>
      </c>
      <c r="AO198" s="29">
        <v>33</v>
      </c>
      <c r="AQ198" s="8">
        <v>176</v>
      </c>
      <c r="AR198" s="33">
        <v>0</v>
      </c>
      <c r="AT198" s="8">
        <v>176</v>
      </c>
      <c r="AU198" s="29">
        <v>38</v>
      </c>
      <c r="AW198" s="9">
        <v>176</v>
      </c>
      <c r="AX198" s="29">
        <v>4</v>
      </c>
      <c r="AZ198" s="8">
        <v>176</v>
      </c>
      <c r="BA198" s="29">
        <v>61</v>
      </c>
      <c r="BC198" s="9">
        <v>176</v>
      </c>
      <c r="BD198" s="29">
        <v>8</v>
      </c>
      <c r="BF198" s="8">
        <v>176</v>
      </c>
      <c r="BG198" s="29">
        <v>62</v>
      </c>
    </row>
    <row r="199" spans="1:59" x14ac:dyDescent="0.3">
      <c r="A199" s="8">
        <v>175</v>
      </c>
      <c r="B199" s="29">
        <v>72</v>
      </c>
      <c r="D199" s="8">
        <v>175</v>
      </c>
      <c r="E199" s="29">
        <v>77</v>
      </c>
      <c r="G199" s="8">
        <v>175</v>
      </c>
      <c r="H199" s="29">
        <v>65</v>
      </c>
      <c r="J199" s="8">
        <v>175</v>
      </c>
      <c r="K199" s="29">
        <v>68</v>
      </c>
      <c r="M199" s="8">
        <v>175</v>
      </c>
      <c r="N199" s="29">
        <v>53</v>
      </c>
      <c r="P199" s="8">
        <v>175</v>
      </c>
      <c r="Q199" s="29">
        <v>64</v>
      </c>
      <c r="S199" s="8">
        <v>175</v>
      </c>
      <c r="T199" s="29">
        <v>29</v>
      </c>
      <c r="V199" s="8">
        <v>175</v>
      </c>
      <c r="W199" s="29">
        <v>52</v>
      </c>
      <c r="Y199" s="8">
        <v>175</v>
      </c>
      <c r="Z199" s="29">
        <v>8</v>
      </c>
      <c r="AB199" s="8">
        <v>175</v>
      </c>
      <c r="AC199" s="29">
        <v>45</v>
      </c>
      <c r="AE199" s="8">
        <v>175</v>
      </c>
      <c r="AF199" s="29">
        <v>8</v>
      </c>
      <c r="AH199" s="8">
        <v>175</v>
      </c>
      <c r="AI199" s="29">
        <v>42</v>
      </c>
      <c r="AK199" s="8">
        <v>175</v>
      </c>
      <c r="AL199" s="33">
        <v>0</v>
      </c>
      <c r="AN199" s="8">
        <v>175</v>
      </c>
      <c r="AO199" s="29">
        <v>32</v>
      </c>
      <c r="AQ199" s="8">
        <v>175</v>
      </c>
      <c r="AR199" s="33">
        <v>0</v>
      </c>
      <c r="AT199" s="8">
        <v>175</v>
      </c>
      <c r="AU199" s="29">
        <v>37</v>
      </c>
      <c r="AW199" s="9">
        <v>175</v>
      </c>
      <c r="AX199" s="29">
        <v>3</v>
      </c>
      <c r="AZ199" s="8">
        <v>175</v>
      </c>
      <c r="BA199" s="29">
        <v>61</v>
      </c>
      <c r="BC199" s="9">
        <v>175</v>
      </c>
      <c r="BD199" s="29">
        <v>7</v>
      </c>
      <c r="BF199" s="8">
        <v>175</v>
      </c>
      <c r="BG199" s="29">
        <v>62</v>
      </c>
    </row>
    <row r="200" spans="1:59" x14ac:dyDescent="0.3">
      <c r="A200" s="8">
        <v>174</v>
      </c>
      <c r="B200" s="29">
        <v>72</v>
      </c>
      <c r="D200" s="8">
        <v>174</v>
      </c>
      <c r="E200" s="29">
        <v>77</v>
      </c>
      <c r="G200" s="8">
        <v>174</v>
      </c>
      <c r="H200" s="29">
        <v>64</v>
      </c>
      <c r="J200" s="8">
        <v>174</v>
      </c>
      <c r="K200" s="29">
        <v>68</v>
      </c>
      <c r="M200" s="8">
        <v>174</v>
      </c>
      <c r="N200" s="29">
        <v>52</v>
      </c>
      <c r="P200" s="8">
        <v>174</v>
      </c>
      <c r="Q200" s="29">
        <v>64</v>
      </c>
      <c r="S200" s="8">
        <v>174</v>
      </c>
      <c r="T200" s="29">
        <v>28</v>
      </c>
      <c r="V200" s="8">
        <v>174</v>
      </c>
      <c r="W200" s="29">
        <v>51</v>
      </c>
      <c r="Y200" s="9">
        <v>174</v>
      </c>
      <c r="Z200" s="29">
        <v>7</v>
      </c>
      <c r="AB200" s="8">
        <v>174</v>
      </c>
      <c r="AC200" s="29">
        <v>44</v>
      </c>
      <c r="AE200" s="8">
        <v>174</v>
      </c>
      <c r="AF200" s="29">
        <v>7</v>
      </c>
      <c r="AH200" s="8">
        <v>174</v>
      </c>
      <c r="AI200" s="29">
        <v>41</v>
      </c>
      <c r="AK200" s="8">
        <v>174</v>
      </c>
      <c r="AL200" s="33">
        <v>0</v>
      </c>
      <c r="AN200" s="8">
        <v>174</v>
      </c>
      <c r="AO200" s="29">
        <v>31</v>
      </c>
      <c r="AQ200" s="8">
        <v>174</v>
      </c>
      <c r="AR200" s="33">
        <v>0</v>
      </c>
      <c r="AT200" s="8">
        <v>174</v>
      </c>
      <c r="AU200" s="29">
        <v>36</v>
      </c>
      <c r="AW200" s="9">
        <v>174</v>
      </c>
      <c r="AX200" s="29">
        <v>2</v>
      </c>
      <c r="AZ200" s="8">
        <v>174</v>
      </c>
      <c r="BA200" s="33">
        <v>61</v>
      </c>
      <c r="BC200" s="9">
        <v>174</v>
      </c>
      <c r="BD200" s="29">
        <v>6</v>
      </c>
      <c r="BF200" s="8">
        <v>174</v>
      </c>
      <c r="BG200" s="29">
        <v>62</v>
      </c>
    </row>
    <row r="201" spans="1:59" x14ac:dyDescent="0.3">
      <c r="A201" s="8">
        <v>173</v>
      </c>
      <c r="B201" s="29">
        <v>71</v>
      </c>
      <c r="D201" s="8">
        <v>173</v>
      </c>
      <c r="E201" s="29">
        <v>76</v>
      </c>
      <c r="G201" s="8">
        <v>173</v>
      </c>
      <c r="H201" s="29">
        <v>64</v>
      </c>
      <c r="J201" s="8">
        <v>173</v>
      </c>
      <c r="K201" s="29">
        <v>67</v>
      </c>
      <c r="M201" s="8">
        <v>173</v>
      </c>
      <c r="N201" s="29">
        <v>51</v>
      </c>
      <c r="P201" s="8">
        <v>173</v>
      </c>
      <c r="Q201" s="29">
        <v>63</v>
      </c>
      <c r="S201" s="8">
        <v>173</v>
      </c>
      <c r="T201" s="29">
        <v>28</v>
      </c>
      <c r="V201" s="8">
        <v>173</v>
      </c>
      <c r="W201" s="31">
        <v>50</v>
      </c>
      <c r="Y201" s="9">
        <v>173</v>
      </c>
      <c r="Z201" s="29">
        <v>6</v>
      </c>
      <c r="AB201" s="4">
        <v>173</v>
      </c>
      <c r="AC201" s="30">
        <v>40</v>
      </c>
      <c r="AE201" s="8">
        <v>173</v>
      </c>
      <c r="AF201" s="29">
        <v>6</v>
      </c>
      <c r="AH201" s="4">
        <v>173</v>
      </c>
      <c r="AI201" s="30">
        <v>40</v>
      </c>
      <c r="AK201" s="8">
        <v>173</v>
      </c>
      <c r="AL201" s="33">
        <v>0</v>
      </c>
      <c r="AN201" s="8">
        <v>173</v>
      </c>
      <c r="AO201" s="29">
        <v>30</v>
      </c>
      <c r="AQ201" s="8">
        <v>173</v>
      </c>
      <c r="AR201" s="33">
        <v>0</v>
      </c>
      <c r="AT201" s="8">
        <v>173</v>
      </c>
      <c r="AU201" s="29">
        <v>35</v>
      </c>
      <c r="AW201" s="9">
        <v>173</v>
      </c>
      <c r="AX201" s="29">
        <v>1</v>
      </c>
      <c r="AZ201" s="4">
        <v>173</v>
      </c>
      <c r="BA201" s="30">
        <v>60</v>
      </c>
      <c r="BC201" s="9">
        <v>173</v>
      </c>
      <c r="BD201" s="29">
        <v>5</v>
      </c>
      <c r="BF201" s="8">
        <v>173</v>
      </c>
      <c r="BG201" s="29">
        <v>62</v>
      </c>
    </row>
    <row r="202" spans="1:59" x14ac:dyDescent="0.3">
      <c r="A202" s="8">
        <v>172</v>
      </c>
      <c r="B202" s="29">
        <v>71</v>
      </c>
      <c r="D202" s="8">
        <v>172</v>
      </c>
      <c r="E202" s="29">
        <v>76</v>
      </c>
      <c r="G202" s="8">
        <v>172</v>
      </c>
      <c r="H202" s="29">
        <v>64</v>
      </c>
      <c r="J202" s="8">
        <v>172</v>
      </c>
      <c r="K202" s="29">
        <v>67</v>
      </c>
      <c r="M202" s="8">
        <v>172</v>
      </c>
      <c r="N202" s="31">
        <v>50</v>
      </c>
      <c r="P202" s="8">
        <v>172</v>
      </c>
      <c r="Q202" s="29">
        <v>63</v>
      </c>
      <c r="S202" s="8">
        <v>172</v>
      </c>
      <c r="T202" s="29">
        <v>27</v>
      </c>
      <c r="V202" s="8">
        <v>172</v>
      </c>
      <c r="W202" s="29">
        <v>49</v>
      </c>
      <c r="Y202" s="9">
        <v>172</v>
      </c>
      <c r="Z202" s="29">
        <v>5</v>
      </c>
      <c r="AB202" s="8">
        <v>172</v>
      </c>
      <c r="AC202" s="33">
        <v>39</v>
      </c>
      <c r="AE202" s="8">
        <v>172</v>
      </c>
      <c r="AF202" s="29">
        <v>5</v>
      </c>
      <c r="AH202" s="8">
        <v>172</v>
      </c>
      <c r="AI202" s="33">
        <v>39</v>
      </c>
      <c r="AK202" s="8">
        <v>172</v>
      </c>
      <c r="AL202" s="33">
        <v>0</v>
      </c>
      <c r="AN202" s="8">
        <v>172</v>
      </c>
      <c r="AO202" s="29">
        <v>29</v>
      </c>
      <c r="AQ202" s="8">
        <v>172</v>
      </c>
      <c r="AR202" s="33">
        <v>0</v>
      </c>
      <c r="AT202" s="8">
        <v>172</v>
      </c>
      <c r="AU202" s="29">
        <v>34</v>
      </c>
      <c r="AW202" s="8">
        <v>172</v>
      </c>
      <c r="AX202" s="33">
        <v>0</v>
      </c>
      <c r="AZ202" s="8">
        <v>172</v>
      </c>
      <c r="BA202" s="33">
        <v>59</v>
      </c>
      <c r="BC202" s="9">
        <v>172</v>
      </c>
      <c r="BD202" s="29">
        <v>4</v>
      </c>
      <c r="BF202" s="8">
        <v>172</v>
      </c>
      <c r="BG202" s="29">
        <v>61</v>
      </c>
    </row>
    <row r="203" spans="1:59" x14ac:dyDescent="0.3">
      <c r="A203" s="8">
        <v>171</v>
      </c>
      <c r="B203" s="29">
        <v>70</v>
      </c>
      <c r="D203" s="8">
        <v>171</v>
      </c>
      <c r="E203" s="29">
        <v>75</v>
      </c>
      <c r="G203" s="8">
        <v>171</v>
      </c>
      <c r="H203" s="29">
        <v>63</v>
      </c>
      <c r="J203" s="8">
        <v>171</v>
      </c>
      <c r="K203" s="29">
        <v>67</v>
      </c>
      <c r="M203" s="8">
        <v>171</v>
      </c>
      <c r="N203" s="29">
        <v>49</v>
      </c>
      <c r="P203" s="8">
        <v>171</v>
      </c>
      <c r="Q203" s="29">
        <v>62</v>
      </c>
      <c r="S203" s="8">
        <v>171</v>
      </c>
      <c r="T203" s="29">
        <v>27</v>
      </c>
      <c r="V203" s="8">
        <v>171</v>
      </c>
      <c r="W203" s="29">
        <v>48</v>
      </c>
      <c r="Y203" s="9">
        <v>171</v>
      </c>
      <c r="Z203" s="29">
        <v>4</v>
      </c>
      <c r="AB203" s="8">
        <v>171</v>
      </c>
      <c r="AC203" s="29">
        <v>38</v>
      </c>
      <c r="AE203" s="8">
        <v>171</v>
      </c>
      <c r="AF203" s="29">
        <v>4</v>
      </c>
      <c r="AH203" s="4">
        <v>171</v>
      </c>
      <c r="AI203" s="29">
        <v>38</v>
      </c>
      <c r="AK203" s="8">
        <v>171</v>
      </c>
      <c r="AL203" s="33">
        <v>0</v>
      </c>
      <c r="AN203" s="8">
        <v>171</v>
      </c>
      <c r="AO203" s="29">
        <v>28</v>
      </c>
      <c r="AQ203" s="8">
        <v>171</v>
      </c>
      <c r="AR203" s="33">
        <v>0</v>
      </c>
      <c r="AT203" s="8">
        <v>171</v>
      </c>
      <c r="AU203" s="29">
        <v>33</v>
      </c>
      <c r="AW203" s="8">
        <v>171</v>
      </c>
      <c r="AX203" s="33">
        <v>0</v>
      </c>
      <c r="AZ203" s="4">
        <v>171</v>
      </c>
      <c r="BA203" s="33">
        <v>59</v>
      </c>
      <c r="BC203" s="9">
        <v>171</v>
      </c>
      <c r="BD203" s="29">
        <v>3</v>
      </c>
      <c r="BF203" s="8">
        <v>171</v>
      </c>
      <c r="BG203" s="29">
        <v>61</v>
      </c>
    </row>
    <row r="204" spans="1:59" x14ac:dyDescent="0.3">
      <c r="A204" s="8">
        <v>170</v>
      </c>
      <c r="B204" s="29">
        <v>70</v>
      </c>
      <c r="D204" s="8">
        <v>170</v>
      </c>
      <c r="E204" s="29">
        <v>75</v>
      </c>
      <c r="G204" s="8">
        <v>170</v>
      </c>
      <c r="H204" s="29">
        <v>63</v>
      </c>
      <c r="J204" s="8">
        <v>170</v>
      </c>
      <c r="K204" s="29">
        <v>66</v>
      </c>
      <c r="M204" s="8">
        <v>170</v>
      </c>
      <c r="N204" s="29">
        <v>48</v>
      </c>
      <c r="P204" s="8">
        <v>170</v>
      </c>
      <c r="Q204" s="29">
        <v>62</v>
      </c>
      <c r="S204" s="8">
        <v>170</v>
      </c>
      <c r="T204" s="29">
        <v>26</v>
      </c>
      <c r="V204" s="8">
        <v>170</v>
      </c>
      <c r="W204" s="29">
        <v>47</v>
      </c>
      <c r="Y204" s="9">
        <v>170</v>
      </c>
      <c r="Z204" s="29">
        <v>3</v>
      </c>
      <c r="AB204" s="8">
        <v>170</v>
      </c>
      <c r="AC204" s="29">
        <v>37</v>
      </c>
      <c r="AE204" s="8">
        <v>170</v>
      </c>
      <c r="AF204" s="29">
        <v>3</v>
      </c>
      <c r="AH204" s="8">
        <v>170</v>
      </c>
      <c r="AI204" s="29">
        <v>38</v>
      </c>
      <c r="AK204" s="8">
        <v>170</v>
      </c>
      <c r="AL204" s="33">
        <v>0</v>
      </c>
      <c r="AN204" s="8">
        <v>170</v>
      </c>
      <c r="AO204" s="29">
        <v>27</v>
      </c>
      <c r="AQ204" s="8">
        <v>170</v>
      </c>
      <c r="AR204" s="33">
        <v>0</v>
      </c>
      <c r="AT204" s="8">
        <v>170</v>
      </c>
      <c r="AU204" s="29">
        <v>32</v>
      </c>
      <c r="AW204" s="8">
        <v>170</v>
      </c>
      <c r="AX204" s="33">
        <v>0</v>
      </c>
      <c r="AZ204" s="8">
        <v>170</v>
      </c>
      <c r="BA204" s="33">
        <v>59</v>
      </c>
      <c r="BC204" s="9">
        <v>170</v>
      </c>
      <c r="BD204" s="29">
        <v>2</v>
      </c>
      <c r="BF204" s="8">
        <v>170</v>
      </c>
      <c r="BG204" s="29">
        <v>61</v>
      </c>
    </row>
    <row r="205" spans="1:59" x14ac:dyDescent="0.3">
      <c r="A205" s="8">
        <v>169</v>
      </c>
      <c r="B205" s="29">
        <v>69</v>
      </c>
      <c r="D205" s="8">
        <v>169</v>
      </c>
      <c r="E205" s="29">
        <v>74</v>
      </c>
      <c r="G205" s="8">
        <v>169</v>
      </c>
      <c r="H205" s="29">
        <v>63</v>
      </c>
      <c r="J205" s="8">
        <v>169</v>
      </c>
      <c r="K205" s="29">
        <v>66</v>
      </c>
      <c r="M205" s="8">
        <v>169</v>
      </c>
      <c r="N205" s="29">
        <v>47</v>
      </c>
      <c r="P205" s="8">
        <v>169</v>
      </c>
      <c r="Q205" s="29">
        <v>61</v>
      </c>
      <c r="S205" s="8">
        <v>169</v>
      </c>
      <c r="T205" s="29">
        <v>26</v>
      </c>
      <c r="V205" s="8">
        <v>169</v>
      </c>
      <c r="W205" s="29">
        <v>46</v>
      </c>
      <c r="Y205" s="9">
        <v>169</v>
      </c>
      <c r="Z205" s="29">
        <v>2</v>
      </c>
      <c r="AB205" s="8">
        <v>169</v>
      </c>
      <c r="AC205" s="29">
        <v>36</v>
      </c>
      <c r="AE205" s="8">
        <v>169</v>
      </c>
      <c r="AF205" s="29">
        <v>2</v>
      </c>
      <c r="AH205" s="8">
        <v>169</v>
      </c>
      <c r="AI205" s="29">
        <v>37</v>
      </c>
      <c r="AK205" s="8">
        <v>169</v>
      </c>
      <c r="AL205" s="33">
        <v>0</v>
      </c>
      <c r="AN205" s="8">
        <v>169</v>
      </c>
      <c r="AO205" s="29">
        <v>26</v>
      </c>
      <c r="AQ205" s="8">
        <v>169</v>
      </c>
      <c r="AR205" s="33">
        <v>0</v>
      </c>
      <c r="AT205" s="8">
        <v>169</v>
      </c>
      <c r="AU205" s="29">
        <v>31</v>
      </c>
      <c r="AW205" s="8">
        <v>169</v>
      </c>
      <c r="AX205" s="33">
        <v>0</v>
      </c>
      <c r="AZ205" s="8">
        <v>169</v>
      </c>
      <c r="BA205" s="29">
        <v>58</v>
      </c>
      <c r="BC205" s="9">
        <v>169</v>
      </c>
      <c r="BD205" s="29">
        <v>1</v>
      </c>
      <c r="BF205" s="8">
        <v>169</v>
      </c>
      <c r="BG205" s="29">
        <v>61</v>
      </c>
    </row>
    <row r="206" spans="1:59" x14ac:dyDescent="0.3">
      <c r="A206" s="8">
        <v>168</v>
      </c>
      <c r="B206" s="29">
        <v>69</v>
      </c>
      <c r="D206" s="8">
        <v>168</v>
      </c>
      <c r="E206" s="29">
        <v>74</v>
      </c>
      <c r="G206" s="8">
        <v>168</v>
      </c>
      <c r="H206" s="29">
        <v>62</v>
      </c>
      <c r="J206" s="8">
        <v>168</v>
      </c>
      <c r="K206" s="29">
        <v>66</v>
      </c>
      <c r="M206" s="8">
        <v>168</v>
      </c>
      <c r="N206" s="29">
        <v>46</v>
      </c>
      <c r="P206" s="8">
        <v>168</v>
      </c>
      <c r="Q206" s="29">
        <v>61</v>
      </c>
      <c r="S206" s="8">
        <v>168</v>
      </c>
      <c r="T206" s="34">
        <v>25</v>
      </c>
      <c r="V206" s="8">
        <v>168</v>
      </c>
      <c r="W206" s="29">
        <v>45</v>
      </c>
      <c r="Y206" s="9">
        <v>168</v>
      </c>
      <c r="Z206" s="29">
        <v>1</v>
      </c>
      <c r="AB206" s="8">
        <v>168</v>
      </c>
      <c r="AC206" s="29">
        <v>35</v>
      </c>
      <c r="AE206" s="8">
        <v>168</v>
      </c>
      <c r="AF206" s="29">
        <v>1</v>
      </c>
      <c r="AH206" s="8">
        <v>168</v>
      </c>
      <c r="AI206" s="29">
        <v>36</v>
      </c>
      <c r="AK206" s="8">
        <v>168</v>
      </c>
      <c r="AL206" s="33">
        <v>0</v>
      </c>
      <c r="AN206" s="4">
        <v>168</v>
      </c>
      <c r="AO206" s="34">
        <v>25</v>
      </c>
      <c r="AQ206" s="8">
        <v>168</v>
      </c>
      <c r="AR206" s="33">
        <v>0</v>
      </c>
      <c r="AT206" s="8">
        <v>168</v>
      </c>
      <c r="AU206" s="29">
        <v>30</v>
      </c>
      <c r="AW206" s="8">
        <v>168</v>
      </c>
      <c r="AX206" s="33">
        <v>0</v>
      </c>
      <c r="AZ206" s="8">
        <v>168</v>
      </c>
      <c r="BA206" s="29">
        <v>57</v>
      </c>
      <c r="BC206" s="8">
        <v>168</v>
      </c>
      <c r="BD206" s="33">
        <v>0</v>
      </c>
      <c r="BF206" s="8">
        <v>168</v>
      </c>
      <c r="BG206" s="30">
        <v>60</v>
      </c>
    </row>
    <row r="207" spans="1:59" x14ac:dyDescent="0.3">
      <c r="A207" s="8">
        <v>167</v>
      </c>
      <c r="B207" s="29">
        <v>68</v>
      </c>
      <c r="D207" s="8">
        <v>167</v>
      </c>
      <c r="E207" s="29">
        <v>73</v>
      </c>
      <c r="G207" s="8">
        <v>167</v>
      </c>
      <c r="H207" s="29">
        <v>62</v>
      </c>
      <c r="J207" s="8">
        <v>167</v>
      </c>
      <c r="K207" s="29">
        <v>65</v>
      </c>
      <c r="M207" s="8">
        <v>167</v>
      </c>
      <c r="N207" s="29">
        <v>45</v>
      </c>
      <c r="P207" s="8">
        <v>167</v>
      </c>
      <c r="Q207" s="30">
        <v>60</v>
      </c>
      <c r="S207" s="4">
        <v>167</v>
      </c>
      <c r="T207" s="34">
        <v>25</v>
      </c>
      <c r="V207" s="8">
        <v>167</v>
      </c>
      <c r="W207" s="29">
        <v>44</v>
      </c>
      <c r="Y207" s="9">
        <v>167</v>
      </c>
      <c r="Z207" s="33">
        <v>0</v>
      </c>
      <c r="AB207" s="8">
        <v>167</v>
      </c>
      <c r="AC207" s="29">
        <v>34</v>
      </c>
      <c r="AE207" s="9">
        <v>167</v>
      </c>
      <c r="AF207" s="33">
        <v>0</v>
      </c>
      <c r="AH207" s="8">
        <v>167</v>
      </c>
      <c r="AI207" s="29">
        <v>35</v>
      </c>
      <c r="AK207" s="8">
        <v>167</v>
      </c>
      <c r="AL207" s="33">
        <v>0</v>
      </c>
      <c r="AN207" s="8">
        <v>167</v>
      </c>
      <c r="AO207" s="33">
        <v>24</v>
      </c>
      <c r="AQ207" s="8">
        <v>167</v>
      </c>
      <c r="AR207" s="33">
        <v>0</v>
      </c>
      <c r="AT207" s="8">
        <v>167</v>
      </c>
      <c r="AU207" s="29">
        <v>29</v>
      </c>
      <c r="AW207" s="8">
        <v>167</v>
      </c>
      <c r="AX207" s="33">
        <v>0</v>
      </c>
      <c r="AZ207" s="8">
        <v>167</v>
      </c>
      <c r="BA207" s="29">
        <v>56</v>
      </c>
      <c r="BC207" s="8">
        <v>167</v>
      </c>
      <c r="BD207" s="33">
        <v>0</v>
      </c>
      <c r="BF207" s="8">
        <v>167</v>
      </c>
      <c r="BG207" s="30">
        <v>60</v>
      </c>
    </row>
    <row r="208" spans="1:59" x14ac:dyDescent="0.3">
      <c r="A208" s="8">
        <v>166</v>
      </c>
      <c r="B208" s="29">
        <v>68</v>
      </c>
      <c r="D208" s="8">
        <v>166</v>
      </c>
      <c r="E208" s="29">
        <v>73</v>
      </c>
      <c r="G208" s="8">
        <v>166</v>
      </c>
      <c r="H208" s="29">
        <v>62</v>
      </c>
      <c r="J208" s="8">
        <v>166</v>
      </c>
      <c r="K208" s="29">
        <v>65</v>
      </c>
      <c r="M208" s="8">
        <v>166</v>
      </c>
      <c r="N208" s="29">
        <v>44</v>
      </c>
      <c r="P208" s="8">
        <v>166</v>
      </c>
      <c r="Q208" s="33">
        <v>59</v>
      </c>
      <c r="S208" s="8">
        <v>166</v>
      </c>
      <c r="T208" s="33">
        <v>24</v>
      </c>
      <c r="V208" s="8">
        <v>166</v>
      </c>
      <c r="W208" s="29">
        <v>43</v>
      </c>
      <c r="Y208" s="9">
        <v>166</v>
      </c>
      <c r="Z208" s="33">
        <v>0</v>
      </c>
      <c r="AB208" s="8">
        <v>166</v>
      </c>
      <c r="AC208" s="29">
        <v>33</v>
      </c>
      <c r="AE208" s="9">
        <v>166</v>
      </c>
      <c r="AF208" s="33">
        <v>0</v>
      </c>
      <c r="AH208" s="8">
        <v>166</v>
      </c>
      <c r="AI208" s="29">
        <v>34</v>
      </c>
      <c r="AK208" s="8">
        <v>166</v>
      </c>
      <c r="AL208" s="33">
        <v>0</v>
      </c>
      <c r="AN208" s="8">
        <v>166</v>
      </c>
      <c r="AO208" s="29">
        <v>22</v>
      </c>
      <c r="AQ208" s="8">
        <v>166</v>
      </c>
      <c r="AR208" s="33">
        <v>0</v>
      </c>
      <c r="AT208" s="8">
        <v>166</v>
      </c>
      <c r="AU208" s="29">
        <v>28</v>
      </c>
      <c r="AW208" s="8">
        <v>166</v>
      </c>
      <c r="AX208" s="33">
        <v>0</v>
      </c>
      <c r="AZ208" s="8">
        <v>166</v>
      </c>
      <c r="BA208" s="29">
        <v>55</v>
      </c>
      <c r="BC208" s="8">
        <v>166</v>
      </c>
      <c r="BD208" s="33">
        <v>0</v>
      </c>
      <c r="BF208" s="8">
        <v>166</v>
      </c>
      <c r="BG208" s="33">
        <v>59</v>
      </c>
    </row>
    <row r="209" spans="1:59" x14ac:dyDescent="0.3">
      <c r="A209" s="8">
        <v>165</v>
      </c>
      <c r="B209" s="29">
        <v>67</v>
      </c>
      <c r="D209" s="8">
        <v>165</v>
      </c>
      <c r="E209" s="29">
        <v>72</v>
      </c>
      <c r="G209" s="8">
        <v>165</v>
      </c>
      <c r="H209" s="29">
        <v>61</v>
      </c>
      <c r="J209" s="8">
        <v>165</v>
      </c>
      <c r="K209" s="29">
        <v>65</v>
      </c>
      <c r="M209" s="8">
        <v>165</v>
      </c>
      <c r="N209" s="29">
        <v>43</v>
      </c>
      <c r="P209" s="8">
        <v>165</v>
      </c>
      <c r="Q209" s="33">
        <v>59</v>
      </c>
      <c r="S209" s="8">
        <v>165</v>
      </c>
      <c r="T209" s="29">
        <v>23</v>
      </c>
      <c r="V209" s="8">
        <v>165</v>
      </c>
      <c r="W209" s="29">
        <v>42</v>
      </c>
      <c r="Y209" s="9">
        <v>165</v>
      </c>
      <c r="Z209" s="33">
        <v>0</v>
      </c>
      <c r="AB209" s="8">
        <v>165</v>
      </c>
      <c r="AC209" s="29">
        <v>32</v>
      </c>
      <c r="AE209" s="9">
        <v>165</v>
      </c>
      <c r="AF209" s="33">
        <v>0</v>
      </c>
      <c r="AH209" s="8">
        <v>165</v>
      </c>
      <c r="AI209" s="29">
        <v>33</v>
      </c>
      <c r="AK209" s="8">
        <v>165</v>
      </c>
      <c r="AL209" s="33">
        <v>0</v>
      </c>
      <c r="AN209" s="8">
        <v>165</v>
      </c>
      <c r="AO209" s="29">
        <v>21</v>
      </c>
      <c r="AQ209" s="8">
        <v>165</v>
      </c>
      <c r="AR209" s="33">
        <v>0</v>
      </c>
      <c r="AT209" s="8">
        <v>165</v>
      </c>
      <c r="AU209" s="29">
        <v>27</v>
      </c>
      <c r="AW209" s="8">
        <v>165</v>
      </c>
      <c r="AX209" s="33">
        <v>0</v>
      </c>
      <c r="AZ209" s="8">
        <v>165</v>
      </c>
      <c r="BA209" s="29">
        <v>54</v>
      </c>
      <c r="BC209" s="8">
        <v>165</v>
      </c>
      <c r="BD209" s="33">
        <v>0</v>
      </c>
      <c r="BF209" s="8">
        <v>165</v>
      </c>
      <c r="BG209" s="33">
        <v>59</v>
      </c>
    </row>
    <row r="210" spans="1:59" x14ac:dyDescent="0.3">
      <c r="A210" s="8">
        <v>164</v>
      </c>
      <c r="B210" s="29">
        <v>67</v>
      </c>
      <c r="D210" s="8">
        <v>164</v>
      </c>
      <c r="E210" s="29">
        <v>72</v>
      </c>
      <c r="G210" s="8">
        <v>164</v>
      </c>
      <c r="H210" s="29">
        <v>61</v>
      </c>
      <c r="J210" s="8">
        <v>164</v>
      </c>
      <c r="K210" s="29">
        <v>64</v>
      </c>
      <c r="M210" s="8">
        <v>164</v>
      </c>
      <c r="N210" s="29">
        <v>42</v>
      </c>
      <c r="P210" s="8">
        <v>164</v>
      </c>
      <c r="Q210" s="29">
        <v>57</v>
      </c>
      <c r="S210" s="8">
        <v>164</v>
      </c>
      <c r="T210" s="29">
        <v>22</v>
      </c>
      <c r="V210" s="8">
        <v>164</v>
      </c>
      <c r="W210" s="29">
        <v>41</v>
      </c>
      <c r="Y210" s="9">
        <v>164</v>
      </c>
      <c r="Z210" s="33">
        <v>0</v>
      </c>
      <c r="AB210" s="8">
        <v>164</v>
      </c>
      <c r="AC210" s="29">
        <v>31</v>
      </c>
      <c r="AE210" s="9">
        <v>164</v>
      </c>
      <c r="AF210" s="33">
        <v>0</v>
      </c>
      <c r="AH210" s="8">
        <v>164</v>
      </c>
      <c r="AI210" s="29">
        <v>32</v>
      </c>
      <c r="AK210" s="8">
        <v>164</v>
      </c>
      <c r="AL210" s="33">
        <v>0</v>
      </c>
      <c r="AN210" s="8">
        <v>164</v>
      </c>
      <c r="AO210" s="29">
        <v>20</v>
      </c>
      <c r="AQ210" s="8">
        <v>164</v>
      </c>
      <c r="AR210" s="33">
        <v>0</v>
      </c>
      <c r="AT210" s="8">
        <v>164</v>
      </c>
      <c r="AU210" s="29">
        <v>26</v>
      </c>
      <c r="AW210" s="8">
        <v>164</v>
      </c>
      <c r="AX210" s="33">
        <v>0</v>
      </c>
      <c r="AZ210" s="8">
        <v>164</v>
      </c>
      <c r="BA210" s="29">
        <v>53</v>
      </c>
      <c r="BC210" s="8">
        <v>164</v>
      </c>
      <c r="BD210" s="33">
        <v>0</v>
      </c>
      <c r="BF210" s="8">
        <v>164</v>
      </c>
      <c r="BG210" s="29">
        <v>58</v>
      </c>
    </row>
    <row r="211" spans="1:59" x14ac:dyDescent="0.3">
      <c r="A211" s="8">
        <v>163</v>
      </c>
      <c r="B211" s="29">
        <v>66</v>
      </c>
      <c r="D211" s="8">
        <v>163</v>
      </c>
      <c r="E211" s="29">
        <v>71</v>
      </c>
      <c r="G211" s="8">
        <v>163</v>
      </c>
      <c r="H211" s="29">
        <v>61</v>
      </c>
      <c r="J211" s="8">
        <v>163</v>
      </c>
      <c r="K211" s="29">
        <v>64</v>
      </c>
      <c r="M211" s="8">
        <v>163</v>
      </c>
      <c r="N211" s="29">
        <v>41</v>
      </c>
      <c r="P211" s="8">
        <v>163</v>
      </c>
      <c r="Q211" s="29">
        <v>56</v>
      </c>
      <c r="S211" s="8">
        <v>163</v>
      </c>
      <c r="T211" s="29">
        <v>21</v>
      </c>
      <c r="V211" s="8">
        <v>163</v>
      </c>
      <c r="W211" s="30">
        <v>40</v>
      </c>
      <c r="Y211" s="9">
        <v>163</v>
      </c>
      <c r="Z211" s="33">
        <v>0</v>
      </c>
      <c r="AB211" s="8">
        <v>163</v>
      </c>
      <c r="AC211" s="29">
        <v>30</v>
      </c>
      <c r="AE211" s="9">
        <v>163</v>
      </c>
      <c r="AF211" s="33">
        <v>0</v>
      </c>
      <c r="AH211" s="8">
        <v>163</v>
      </c>
      <c r="AI211" s="29">
        <v>31</v>
      </c>
      <c r="AK211" s="8">
        <v>163</v>
      </c>
      <c r="AL211" s="33">
        <v>0</v>
      </c>
      <c r="AN211" s="8">
        <v>163</v>
      </c>
      <c r="AO211" s="29">
        <v>19</v>
      </c>
      <c r="AQ211" s="8">
        <v>163</v>
      </c>
      <c r="AR211" s="33">
        <v>0</v>
      </c>
      <c r="AT211" s="35">
        <v>163</v>
      </c>
      <c r="AU211" s="34">
        <v>25</v>
      </c>
      <c r="AW211" s="8">
        <v>163</v>
      </c>
      <c r="AX211" s="33">
        <v>0</v>
      </c>
      <c r="AZ211" s="8">
        <v>163</v>
      </c>
      <c r="BA211" s="29">
        <v>52</v>
      </c>
      <c r="BC211" s="8">
        <v>163</v>
      </c>
      <c r="BD211" s="33">
        <v>0</v>
      </c>
      <c r="BF211" s="8">
        <v>163</v>
      </c>
      <c r="BG211" s="29">
        <v>57</v>
      </c>
    </row>
    <row r="212" spans="1:59" x14ac:dyDescent="0.3">
      <c r="A212" s="8">
        <v>162</v>
      </c>
      <c r="B212" s="29">
        <v>66</v>
      </c>
      <c r="D212" s="8">
        <v>162</v>
      </c>
      <c r="E212" s="29">
        <v>71</v>
      </c>
      <c r="G212" s="4">
        <v>162</v>
      </c>
      <c r="H212" s="30">
        <v>60</v>
      </c>
      <c r="J212" s="8">
        <v>162</v>
      </c>
      <c r="K212" s="29">
        <v>64</v>
      </c>
      <c r="M212" s="4">
        <v>162</v>
      </c>
      <c r="N212" s="30">
        <v>40</v>
      </c>
      <c r="P212" s="8">
        <v>162</v>
      </c>
      <c r="Q212" s="29">
        <v>55</v>
      </c>
      <c r="S212" s="8">
        <v>162</v>
      </c>
      <c r="T212" s="29">
        <v>20</v>
      </c>
      <c r="V212" s="4">
        <v>162</v>
      </c>
      <c r="W212" s="30">
        <v>40</v>
      </c>
      <c r="Y212" s="9">
        <v>162</v>
      </c>
      <c r="Z212" s="33">
        <v>0</v>
      </c>
      <c r="AB212" s="8">
        <v>162</v>
      </c>
      <c r="AC212" s="29">
        <v>29</v>
      </c>
      <c r="AE212" s="9">
        <v>162</v>
      </c>
      <c r="AF212" s="33">
        <v>0</v>
      </c>
      <c r="AH212" s="8">
        <v>162</v>
      </c>
      <c r="AI212" s="29">
        <v>30</v>
      </c>
      <c r="AK212" s="8">
        <v>162</v>
      </c>
      <c r="AL212" s="33">
        <v>0</v>
      </c>
      <c r="AN212" s="8">
        <v>162</v>
      </c>
      <c r="AO212" s="29">
        <v>18</v>
      </c>
      <c r="AQ212" s="8">
        <v>162</v>
      </c>
      <c r="AR212" s="33">
        <v>0</v>
      </c>
      <c r="AT212" s="9">
        <v>162</v>
      </c>
      <c r="AU212" s="29">
        <v>23</v>
      </c>
      <c r="AW212" s="8">
        <v>162</v>
      </c>
      <c r="AX212" s="33">
        <v>0</v>
      </c>
      <c r="AZ212" s="8">
        <v>162</v>
      </c>
      <c r="BA212" s="29">
        <v>51</v>
      </c>
      <c r="BC212" s="8">
        <v>162</v>
      </c>
      <c r="BD212" s="33">
        <v>0</v>
      </c>
      <c r="BF212" s="8">
        <v>162</v>
      </c>
      <c r="BG212" s="29">
        <v>56</v>
      </c>
    </row>
    <row r="213" spans="1:59" x14ac:dyDescent="0.3">
      <c r="A213" s="8">
        <v>161</v>
      </c>
      <c r="B213" s="29">
        <v>66</v>
      </c>
      <c r="D213" s="8">
        <v>161</v>
      </c>
      <c r="E213" s="29">
        <v>70</v>
      </c>
      <c r="G213" s="8">
        <v>161</v>
      </c>
      <c r="H213" s="33">
        <v>59</v>
      </c>
      <c r="J213" s="8">
        <v>161</v>
      </c>
      <c r="K213" s="29">
        <v>63</v>
      </c>
      <c r="M213" s="8">
        <v>161</v>
      </c>
      <c r="N213" s="33">
        <v>39</v>
      </c>
      <c r="P213" s="8">
        <v>161</v>
      </c>
      <c r="Q213" s="29">
        <v>54</v>
      </c>
      <c r="S213" s="8">
        <v>161</v>
      </c>
      <c r="T213" s="29">
        <v>19</v>
      </c>
      <c r="V213" s="8">
        <v>161</v>
      </c>
      <c r="W213" s="33">
        <v>39</v>
      </c>
      <c r="Y213" s="9">
        <v>161</v>
      </c>
      <c r="Z213" s="33">
        <v>0</v>
      </c>
      <c r="AB213" s="8">
        <v>161</v>
      </c>
      <c r="AC213" s="29">
        <v>28</v>
      </c>
      <c r="AE213" s="9">
        <v>161</v>
      </c>
      <c r="AF213" s="33">
        <v>0</v>
      </c>
      <c r="AH213" s="8">
        <v>161</v>
      </c>
      <c r="AI213" s="29">
        <v>29</v>
      </c>
      <c r="AK213" s="8">
        <v>161</v>
      </c>
      <c r="AL213" s="33">
        <v>0</v>
      </c>
      <c r="AN213" s="8">
        <v>161</v>
      </c>
      <c r="AO213" s="29">
        <v>17</v>
      </c>
      <c r="AQ213" s="8">
        <v>161</v>
      </c>
      <c r="AR213" s="33">
        <v>0</v>
      </c>
      <c r="AT213" s="9">
        <v>161</v>
      </c>
      <c r="AU213" s="29">
        <v>21</v>
      </c>
      <c r="AW213" s="8">
        <v>161</v>
      </c>
      <c r="AX213" s="33">
        <v>0</v>
      </c>
      <c r="AZ213" s="8">
        <v>161</v>
      </c>
      <c r="BA213" s="31">
        <v>50</v>
      </c>
      <c r="BC213" s="8">
        <v>161</v>
      </c>
      <c r="BD213" s="33">
        <v>0</v>
      </c>
      <c r="BF213" s="8">
        <v>161</v>
      </c>
      <c r="BG213" s="29">
        <v>55</v>
      </c>
    </row>
    <row r="214" spans="1:59" x14ac:dyDescent="0.3">
      <c r="A214" s="8">
        <v>160</v>
      </c>
      <c r="B214" s="29">
        <v>65</v>
      </c>
      <c r="D214" s="8">
        <v>160</v>
      </c>
      <c r="E214" s="29">
        <v>70</v>
      </c>
      <c r="G214" s="8">
        <v>160</v>
      </c>
      <c r="H214" s="33">
        <v>59</v>
      </c>
      <c r="J214" s="8">
        <v>160</v>
      </c>
      <c r="K214" s="29">
        <v>63</v>
      </c>
      <c r="M214" s="8">
        <v>160</v>
      </c>
      <c r="N214" s="33">
        <v>39</v>
      </c>
      <c r="P214" s="8">
        <v>160</v>
      </c>
      <c r="Q214" s="29">
        <v>53</v>
      </c>
      <c r="S214" s="8">
        <v>160</v>
      </c>
      <c r="T214" s="29">
        <v>18</v>
      </c>
      <c r="V214" s="8">
        <v>160</v>
      </c>
      <c r="W214" s="29">
        <v>38</v>
      </c>
      <c r="Y214" s="9">
        <v>160</v>
      </c>
      <c r="Z214" s="33">
        <v>0</v>
      </c>
      <c r="AB214" s="8">
        <v>160</v>
      </c>
      <c r="AC214" s="29">
        <v>27</v>
      </c>
      <c r="AE214" s="9">
        <v>160</v>
      </c>
      <c r="AF214" s="33">
        <v>0</v>
      </c>
      <c r="AH214" s="8">
        <v>160</v>
      </c>
      <c r="AI214" s="29">
        <v>28</v>
      </c>
      <c r="AK214" s="8">
        <v>160</v>
      </c>
      <c r="AL214" s="33">
        <v>0</v>
      </c>
      <c r="AN214" s="8">
        <v>160</v>
      </c>
      <c r="AO214" s="29">
        <v>16</v>
      </c>
      <c r="AQ214" s="8">
        <v>160</v>
      </c>
      <c r="AR214" s="33">
        <v>0</v>
      </c>
      <c r="AT214" s="9">
        <v>160</v>
      </c>
      <c r="AU214" s="29">
        <v>20</v>
      </c>
      <c r="AW214" s="8">
        <v>160</v>
      </c>
      <c r="AX214" s="33">
        <v>0</v>
      </c>
      <c r="AZ214" s="8">
        <v>160</v>
      </c>
      <c r="BA214" s="29">
        <v>49</v>
      </c>
      <c r="BC214" s="8">
        <v>160</v>
      </c>
      <c r="BD214" s="33">
        <v>0</v>
      </c>
      <c r="BF214" s="8">
        <v>160</v>
      </c>
      <c r="BG214" s="29">
        <v>54</v>
      </c>
    </row>
    <row r="215" spans="1:59" x14ac:dyDescent="0.3">
      <c r="A215" s="8">
        <v>159</v>
      </c>
      <c r="B215" s="29">
        <v>65</v>
      </c>
      <c r="D215" s="8">
        <v>159</v>
      </c>
      <c r="E215" s="29">
        <v>69</v>
      </c>
      <c r="G215" s="8">
        <v>159</v>
      </c>
      <c r="H215" s="29">
        <v>57</v>
      </c>
      <c r="J215" s="8">
        <v>159</v>
      </c>
      <c r="K215" s="29">
        <v>63</v>
      </c>
      <c r="M215" s="8">
        <v>159</v>
      </c>
      <c r="N215" s="29">
        <v>37</v>
      </c>
      <c r="P215" s="8">
        <v>159</v>
      </c>
      <c r="Q215" s="29">
        <v>52</v>
      </c>
      <c r="S215" s="8">
        <v>159</v>
      </c>
      <c r="T215" s="29">
        <v>17</v>
      </c>
      <c r="V215" s="8">
        <v>159</v>
      </c>
      <c r="W215" s="29">
        <v>37</v>
      </c>
      <c r="Y215" s="9">
        <v>159</v>
      </c>
      <c r="Z215" s="33">
        <v>0</v>
      </c>
      <c r="AB215" s="8">
        <v>159</v>
      </c>
      <c r="AC215" s="29">
        <v>26</v>
      </c>
      <c r="AE215" s="9">
        <v>159</v>
      </c>
      <c r="AF215" s="33">
        <v>0</v>
      </c>
      <c r="AH215" s="8">
        <v>159</v>
      </c>
      <c r="AI215" s="29">
        <v>27</v>
      </c>
      <c r="AK215" s="8">
        <v>159</v>
      </c>
      <c r="AL215" s="33">
        <v>0</v>
      </c>
      <c r="AN215" s="8">
        <v>159</v>
      </c>
      <c r="AO215" s="29">
        <v>15</v>
      </c>
      <c r="AQ215" s="8">
        <v>159</v>
      </c>
      <c r="AR215" s="33">
        <v>0</v>
      </c>
      <c r="AT215" s="9">
        <v>159</v>
      </c>
      <c r="AU215" s="29">
        <v>19</v>
      </c>
      <c r="AW215" s="8">
        <v>159</v>
      </c>
      <c r="AX215" s="33">
        <v>0</v>
      </c>
      <c r="AZ215" s="8">
        <v>159</v>
      </c>
      <c r="BA215" s="29">
        <v>48</v>
      </c>
      <c r="BC215" s="8">
        <v>159</v>
      </c>
      <c r="BD215" s="33">
        <v>0</v>
      </c>
      <c r="BF215" s="8">
        <v>159</v>
      </c>
      <c r="BG215" s="29">
        <v>53</v>
      </c>
    </row>
    <row r="216" spans="1:59" x14ac:dyDescent="0.3">
      <c r="A216" s="8">
        <v>158</v>
      </c>
      <c r="B216" s="29">
        <v>65</v>
      </c>
      <c r="D216" s="8">
        <v>158</v>
      </c>
      <c r="E216" s="29">
        <v>69</v>
      </c>
      <c r="G216" s="8">
        <v>158</v>
      </c>
      <c r="H216" s="29">
        <v>56</v>
      </c>
      <c r="J216" s="8">
        <v>158</v>
      </c>
      <c r="K216" s="29">
        <v>62</v>
      </c>
      <c r="M216" s="8">
        <v>158</v>
      </c>
      <c r="N216" s="29">
        <v>35</v>
      </c>
      <c r="P216" s="8">
        <v>158</v>
      </c>
      <c r="Q216" s="29">
        <v>51</v>
      </c>
      <c r="S216" s="8">
        <v>158</v>
      </c>
      <c r="T216" s="29">
        <v>16</v>
      </c>
      <c r="V216" s="8">
        <v>158</v>
      </c>
      <c r="W216" s="29">
        <v>36</v>
      </c>
      <c r="Y216" s="9">
        <v>158</v>
      </c>
      <c r="Z216" s="33">
        <v>0</v>
      </c>
      <c r="AB216" s="8">
        <v>158</v>
      </c>
      <c r="AC216" s="34">
        <v>25</v>
      </c>
      <c r="AE216" s="9">
        <v>158</v>
      </c>
      <c r="AF216" s="33">
        <v>0</v>
      </c>
      <c r="AH216" s="8">
        <v>158</v>
      </c>
      <c r="AI216" s="29">
        <v>26</v>
      </c>
      <c r="AK216" s="8">
        <v>158</v>
      </c>
      <c r="AL216" s="33">
        <v>0</v>
      </c>
      <c r="AN216" s="8">
        <v>158</v>
      </c>
      <c r="AO216" s="29">
        <v>14</v>
      </c>
      <c r="AQ216" s="8">
        <v>158</v>
      </c>
      <c r="AR216" s="33">
        <v>0</v>
      </c>
      <c r="AT216" s="9">
        <v>158</v>
      </c>
      <c r="AU216" s="29">
        <v>18</v>
      </c>
      <c r="AW216" s="8">
        <v>158</v>
      </c>
      <c r="AX216" s="33">
        <v>0</v>
      </c>
      <c r="AZ216" s="8">
        <v>158</v>
      </c>
      <c r="BA216" s="29">
        <v>47</v>
      </c>
      <c r="BC216" s="8">
        <v>158</v>
      </c>
      <c r="BD216" s="33">
        <v>0</v>
      </c>
      <c r="BF216" s="8">
        <v>158</v>
      </c>
      <c r="BG216" s="29">
        <v>52</v>
      </c>
    </row>
    <row r="217" spans="1:59" x14ac:dyDescent="0.3">
      <c r="A217" s="8">
        <v>157</v>
      </c>
      <c r="B217" s="29">
        <v>64</v>
      </c>
      <c r="D217" s="8">
        <v>157</v>
      </c>
      <c r="E217" s="29">
        <v>68</v>
      </c>
      <c r="G217" s="8">
        <v>157</v>
      </c>
      <c r="H217" s="29">
        <v>55</v>
      </c>
      <c r="J217" s="8">
        <v>157</v>
      </c>
      <c r="K217" s="29">
        <v>62</v>
      </c>
      <c r="M217" s="8">
        <v>157</v>
      </c>
      <c r="N217" s="29">
        <v>33</v>
      </c>
      <c r="P217" s="8">
        <v>157</v>
      </c>
      <c r="Q217" s="31">
        <v>50</v>
      </c>
      <c r="S217" s="8">
        <v>157</v>
      </c>
      <c r="T217" s="29">
        <v>15</v>
      </c>
      <c r="V217" s="8">
        <v>157</v>
      </c>
      <c r="W217" s="29">
        <v>35</v>
      </c>
      <c r="Y217" s="9">
        <v>157</v>
      </c>
      <c r="Z217" s="33">
        <v>0</v>
      </c>
      <c r="AB217" s="4">
        <v>157</v>
      </c>
      <c r="AC217" s="34">
        <v>25</v>
      </c>
      <c r="AE217" s="9">
        <v>157</v>
      </c>
      <c r="AF217" s="33">
        <v>0</v>
      </c>
      <c r="AH217" s="4">
        <v>157</v>
      </c>
      <c r="AI217" s="34">
        <v>25</v>
      </c>
      <c r="AK217" s="8">
        <v>157</v>
      </c>
      <c r="AL217" s="33">
        <v>0</v>
      </c>
      <c r="AN217" s="8">
        <v>157</v>
      </c>
      <c r="AO217" s="29">
        <v>13</v>
      </c>
      <c r="AQ217" s="8">
        <v>157</v>
      </c>
      <c r="AR217" s="33">
        <v>0</v>
      </c>
      <c r="AT217" s="9">
        <v>157</v>
      </c>
      <c r="AU217" s="29">
        <v>17</v>
      </c>
      <c r="AW217" s="8">
        <v>157</v>
      </c>
      <c r="AX217" s="33">
        <v>0</v>
      </c>
      <c r="AZ217" s="8">
        <v>157</v>
      </c>
      <c r="BA217" s="29">
        <v>46</v>
      </c>
      <c r="BC217" s="8">
        <v>157</v>
      </c>
      <c r="BD217" s="33">
        <v>0</v>
      </c>
      <c r="BF217" s="8">
        <v>157</v>
      </c>
      <c r="BG217" s="29">
        <v>51</v>
      </c>
    </row>
    <row r="218" spans="1:59" x14ac:dyDescent="0.3">
      <c r="A218" s="8">
        <v>156</v>
      </c>
      <c r="B218" s="29">
        <v>64</v>
      </c>
      <c r="D218" s="8">
        <v>156</v>
      </c>
      <c r="E218" s="29">
        <v>68</v>
      </c>
      <c r="G218" s="8">
        <v>156</v>
      </c>
      <c r="H218" s="29">
        <v>54</v>
      </c>
      <c r="J218" s="8">
        <v>156</v>
      </c>
      <c r="K218" s="29">
        <v>62</v>
      </c>
      <c r="M218" s="8">
        <v>156</v>
      </c>
      <c r="N218" s="29">
        <v>31</v>
      </c>
      <c r="P218" s="8">
        <v>156</v>
      </c>
      <c r="Q218" s="29">
        <v>49</v>
      </c>
      <c r="S218" s="8">
        <v>156</v>
      </c>
      <c r="T218" s="29">
        <v>14</v>
      </c>
      <c r="V218" s="8">
        <v>156</v>
      </c>
      <c r="W218" s="29">
        <v>34</v>
      </c>
      <c r="Y218" s="9">
        <v>156</v>
      </c>
      <c r="Z218" s="33">
        <v>0</v>
      </c>
      <c r="AB218" s="8">
        <v>156</v>
      </c>
      <c r="AC218" s="33">
        <v>24</v>
      </c>
      <c r="AE218" s="9">
        <v>156</v>
      </c>
      <c r="AF218" s="33">
        <v>0</v>
      </c>
      <c r="AH218" s="8">
        <v>156</v>
      </c>
      <c r="AI218" s="33">
        <v>24</v>
      </c>
      <c r="AK218" s="8">
        <v>156</v>
      </c>
      <c r="AL218" s="33">
        <v>0</v>
      </c>
      <c r="AN218" s="8">
        <v>156</v>
      </c>
      <c r="AO218" s="29">
        <v>12</v>
      </c>
      <c r="AQ218" s="8">
        <v>156</v>
      </c>
      <c r="AR218" s="33">
        <v>0</v>
      </c>
      <c r="AT218" s="9">
        <v>156</v>
      </c>
      <c r="AU218" s="29">
        <v>16</v>
      </c>
      <c r="AW218" s="8">
        <v>156</v>
      </c>
      <c r="AX218" s="33">
        <v>0</v>
      </c>
      <c r="AZ218" s="8">
        <v>156</v>
      </c>
      <c r="BA218" s="29">
        <v>45</v>
      </c>
      <c r="BC218" s="8">
        <v>156</v>
      </c>
      <c r="BD218" s="33">
        <v>0</v>
      </c>
      <c r="BF218" s="8">
        <v>156</v>
      </c>
      <c r="BG218" s="31">
        <v>50</v>
      </c>
    </row>
    <row r="219" spans="1:59" x14ac:dyDescent="0.3">
      <c r="A219" s="8">
        <v>155</v>
      </c>
      <c r="B219" s="29">
        <v>64</v>
      </c>
      <c r="D219" s="8">
        <v>155</v>
      </c>
      <c r="E219" s="29">
        <v>67</v>
      </c>
      <c r="G219" s="8">
        <v>155</v>
      </c>
      <c r="H219" s="29">
        <v>53</v>
      </c>
      <c r="J219" s="8">
        <v>155</v>
      </c>
      <c r="K219" s="29">
        <v>61</v>
      </c>
      <c r="M219" s="8">
        <v>155</v>
      </c>
      <c r="N219" s="29">
        <v>29</v>
      </c>
      <c r="P219" s="8">
        <v>155</v>
      </c>
      <c r="Q219" s="29">
        <v>48</v>
      </c>
      <c r="S219" s="8">
        <v>155</v>
      </c>
      <c r="T219" s="29">
        <v>13</v>
      </c>
      <c r="V219" s="8">
        <v>155</v>
      </c>
      <c r="W219" s="29">
        <v>33</v>
      </c>
      <c r="Y219" s="9">
        <v>155</v>
      </c>
      <c r="Z219" s="33">
        <v>0</v>
      </c>
      <c r="AB219" s="8">
        <v>155</v>
      </c>
      <c r="AC219" s="29">
        <v>23</v>
      </c>
      <c r="AE219" s="9">
        <v>155</v>
      </c>
      <c r="AF219" s="33">
        <v>0</v>
      </c>
      <c r="AH219" s="8">
        <v>155</v>
      </c>
      <c r="AI219" s="29">
        <v>23</v>
      </c>
      <c r="AK219" s="8">
        <v>155</v>
      </c>
      <c r="AL219" s="33">
        <v>0</v>
      </c>
      <c r="AN219" s="8">
        <v>155</v>
      </c>
      <c r="AO219" s="29">
        <v>11</v>
      </c>
      <c r="AQ219" s="8">
        <v>155</v>
      </c>
      <c r="AR219" s="33">
        <v>0</v>
      </c>
      <c r="AT219" s="9">
        <v>155</v>
      </c>
      <c r="AU219" s="29">
        <v>15</v>
      </c>
      <c r="AW219" s="8">
        <v>155</v>
      </c>
      <c r="AX219" s="33">
        <v>0</v>
      </c>
      <c r="AZ219" s="8">
        <v>155</v>
      </c>
      <c r="BA219" s="29">
        <v>44</v>
      </c>
      <c r="BC219" s="8">
        <v>155</v>
      </c>
      <c r="BD219" s="33">
        <v>0</v>
      </c>
      <c r="BF219" s="8">
        <v>155</v>
      </c>
      <c r="BG219" s="29">
        <v>49</v>
      </c>
    </row>
    <row r="220" spans="1:59" x14ac:dyDescent="0.3">
      <c r="A220" s="8">
        <v>154</v>
      </c>
      <c r="B220" s="29">
        <v>63</v>
      </c>
      <c r="D220" s="8">
        <v>154</v>
      </c>
      <c r="E220" s="29">
        <v>67</v>
      </c>
      <c r="G220" s="8">
        <v>154</v>
      </c>
      <c r="H220" s="29">
        <v>52</v>
      </c>
      <c r="J220" s="8">
        <v>154</v>
      </c>
      <c r="K220" s="29">
        <v>61</v>
      </c>
      <c r="M220" s="8">
        <v>154</v>
      </c>
      <c r="N220" s="29">
        <v>28</v>
      </c>
      <c r="P220" s="8">
        <v>154</v>
      </c>
      <c r="Q220" s="29">
        <v>47</v>
      </c>
      <c r="S220" s="8">
        <v>154</v>
      </c>
      <c r="T220" s="29">
        <v>12</v>
      </c>
      <c r="V220" s="8">
        <v>154</v>
      </c>
      <c r="W220" s="29">
        <v>32</v>
      </c>
      <c r="Y220" s="9">
        <v>154</v>
      </c>
      <c r="Z220" s="33">
        <v>0</v>
      </c>
      <c r="AB220" s="8">
        <v>154</v>
      </c>
      <c r="AC220" s="29">
        <v>22</v>
      </c>
      <c r="AE220" s="9">
        <v>154</v>
      </c>
      <c r="AF220" s="33">
        <v>0</v>
      </c>
      <c r="AH220" s="8">
        <v>154</v>
      </c>
      <c r="AI220" s="29">
        <v>22</v>
      </c>
      <c r="AK220" s="8">
        <v>154</v>
      </c>
      <c r="AL220" s="33">
        <v>0</v>
      </c>
      <c r="AN220" s="8">
        <v>154</v>
      </c>
      <c r="AO220" s="29">
        <v>10</v>
      </c>
      <c r="AQ220" s="8">
        <v>154</v>
      </c>
      <c r="AR220" s="33">
        <v>0</v>
      </c>
      <c r="AT220" s="9">
        <v>154</v>
      </c>
      <c r="AU220" s="29">
        <v>14</v>
      </c>
      <c r="AW220" s="8">
        <v>154</v>
      </c>
      <c r="AX220" s="33">
        <v>0</v>
      </c>
      <c r="AZ220" s="8">
        <v>154</v>
      </c>
      <c r="BA220" s="29">
        <v>43</v>
      </c>
      <c r="BC220" s="8">
        <v>154</v>
      </c>
      <c r="BD220" s="33">
        <v>0</v>
      </c>
      <c r="BF220" s="8">
        <v>154</v>
      </c>
      <c r="BG220" s="29">
        <v>48</v>
      </c>
    </row>
    <row r="221" spans="1:59" x14ac:dyDescent="0.3">
      <c r="A221" s="8">
        <v>153</v>
      </c>
      <c r="B221" s="29">
        <v>63</v>
      </c>
      <c r="D221" s="8">
        <v>153</v>
      </c>
      <c r="E221" s="29">
        <v>66</v>
      </c>
      <c r="G221" s="8">
        <v>153</v>
      </c>
      <c r="H221" s="29">
        <v>51</v>
      </c>
      <c r="J221" s="8">
        <v>153</v>
      </c>
      <c r="K221" s="29">
        <v>61</v>
      </c>
      <c r="M221" s="8">
        <v>153</v>
      </c>
      <c r="N221" s="29">
        <v>27</v>
      </c>
      <c r="P221" s="8">
        <v>153</v>
      </c>
      <c r="Q221" s="29">
        <v>46</v>
      </c>
      <c r="S221" s="8">
        <v>153</v>
      </c>
      <c r="T221" s="29">
        <v>11</v>
      </c>
      <c r="V221" s="8">
        <v>153</v>
      </c>
      <c r="W221" s="29">
        <v>31</v>
      </c>
      <c r="Y221" s="9">
        <v>153</v>
      </c>
      <c r="Z221" s="33">
        <v>0</v>
      </c>
      <c r="AB221" s="8">
        <v>153</v>
      </c>
      <c r="AC221" s="29">
        <v>21</v>
      </c>
      <c r="AE221" s="9">
        <v>153</v>
      </c>
      <c r="AF221" s="33">
        <v>0</v>
      </c>
      <c r="AH221" s="8">
        <v>153</v>
      </c>
      <c r="AI221" s="29">
        <v>21</v>
      </c>
      <c r="AK221" s="8">
        <v>153</v>
      </c>
      <c r="AL221" s="33">
        <v>0</v>
      </c>
      <c r="AN221" s="8">
        <v>153</v>
      </c>
      <c r="AO221" s="29">
        <v>9</v>
      </c>
      <c r="AQ221" s="8">
        <v>153</v>
      </c>
      <c r="AR221" s="33">
        <v>0</v>
      </c>
      <c r="AT221" s="9">
        <v>153</v>
      </c>
      <c r="AU221" s="29">
        <v>13</v>
      </c>
      <c r="AW221" s="8">
        <v>153</v>
      </c>
      <c r="AX221" s="33">
        <v>0</v>
      </c>
      <c r="AZ221" s="8">
        <v>153</v>
      </c>
      <c r="BA221" s="29">
        <v>42</v>
      </c>
      <c r="BC221" s="8">
        <v>153</v>
      </c>
      <c r="BD221" s="33">
        <v>0</v>
      </c>
      <c r="BF221" s="8">
        <v>153</v>
      </c>
      <c r="BG221" s="29">
        <v>47</v>
      </c>
    </row>
    <row r="222" spans="1:59" x14ac:dyDescent="0.3">
      <c r="A222" s="8">
        <v>152</v>
      </c>
      <c r="B222" s="29">
        <v>63</v>
      </c>
      <c r="D222" s="8">
        <v>152</v>
      </c>
      <c r="E222" s="29">
        <v>66</v>
      </c>
      <c r="G222" s="8">
        <v>152</v>
      </c>
      <c r="H222" s="31">
        <v>50</v>
      </c>
      <c r="J222" s="4">
        <v>152</v>
      </c>
      <c r="K222" s="30">
        <v>60</v>
      </c>
      <c r="M222" s="8">
        <v>152</v>
      </c>
      <c r="N222" s="29">
        <v>26</v>
      </c>
      <c r="P222" s="8">
        <v>152</v>
      </c>
      <c r="Q222" s="29">
        <v>45</v>
      </c>
      <c r="S222" s="8">
        <v>152</v>
      </c>
      <c r="T222" s="29">
        <v>10</v>
      </c>
      <c r="V222" s="8">
        <v>152</v>
      </c>
      <c r="W222" s="29">
        <v>30</v>
      </c>
      <c r="Y222" s="9">
        <v>152</v>
      </c>
      <c r="Z222" s="33">
        <v>0</v>
      </c>
      <c r="AB222" s="8">
        <v>152</v>
      </c>
      <c r="AC222" s="29">
        <v>20</v>
      </c>
      <c r="AE222" s="9">
        <v>152</v>
      </c>
      <c r="AF222" s="33">
        <v>0</v>
      </c>
      <c r="AH222" s="8">
        <v>152</v>
      </c>
      <c r="AI222" s="29">
        <v>20</v>
      </c>
      <c r="AK222" s="8">
        <v>152</v>
      </c>
      <c r="AL222" s="33">
        <v>0</v>
      </c>
      <c r="AN222" s="8">
        <v>152</v>
      </c>
      <c r="AO222" s="29">
        <v>8</v>
      </c>
      <c r="AQ222" s="8">
        <v>152</v>
      </c>
      <c r="AR222" s="33">
        <v>0</v>
      </c>
      <c r="AT222" s="9">
        <v>152</v>
      </c>
      <c r="AU222" s="29">
        <v>12</v>
      </c>
      <c r="AW222" s="8">
        <v>152</v>
      </c>
      <c r="AX222" s="33">
        <v>0</v>
      </c>
      <c r="AZ222" s="4">
        <v>152</v>
      </c>
      <c r="BA222" s="30">
        <v>40</v>
      </c>
      <c r="BC222" s="8">
        <v>152</v>
      </c>
      <c r="BD222" s="33">
        <v>0</v>
      </c>
      <c r="BF222" s="8">
        <v>152</v>
      </c>
      <c r="BG222" s="29">
        <v>46</v>
      </c>
    </row>
    <row r="223" spans="1:59" x14ac:dyDescent="0.3">
      <c r="A223" s="8">
        <v>151</v>
      </c>
      <c r="B223" s="29">
        <v>62</v>
      </c>
      <c r="D223" s="8">
        <v>151</v>
      </c>
      <c r="E223" s="29">
        <v>65</v>
      </c>
      <c r="G223" s="8">
        <v>151</v>
      </c>
      <c r="H223" s="29">
        <v>49</v>
      </c>
      <c r="J223" s="8">
        <v>151</v>
      </c>
      <c r="K223" s="33">
        <v>59</v>
      </c>
      <c r="M223" s="8">
        <v>151</v>
      </c>
      <c r="N223" s="34">
        <v>25</v>
      </c>
      <c r="P223" s="8">
        <v>151</v>
      </c>
      <c r="Q223" s="29">
        <v>44</v>
      </c>
      <c r="S223" s="8">
        <v>151</v>
      </c>
      <c r="T223" s="29">
        <v>9</v>
      </c>
      <c r="V223" s="8">
        <v>151</v>
      </c>
      <c r="W223" s="29">
        <v>29</v>
      </c>
      <c r="Y223" s="9">
        <v>151</v>
      </c>
      <c r="Z223" s="33">
        <v>0</v>
      </c>
      <c r="AB223" s="8">
        <v>151</v>
      </c>
      <c r="AC223" s="29">
        <v>19</v>
      </c>
      <c r="AE223" s="9">
        <v>151</v>
      </c>
      <c r="AF223" s="33">
        <v>0</v>
      </c>
      <c r="AH223" s="8">
        <v>151</v>
      </c>
      <c r="AI223" s="29">
        <v>19</v>
      </c>
      <c r="AK223" s="8">
        <v>151</v>
      </c>
      <c r="AL223" s="33">
        <v>0</v>
      </c>
      <c r="AN223" s="8">
        <v>151</v>
      </c>
      <c r="AO223" s="29">
        <v>7</v>
      </c>
      <c r="AQ223" s="8">
        <v>151</v>
      </c>
      <c r="AR223" s="33">
        <v>0</v>
      </c>
      <c r="AT223" s="9">
        <v>151</v>
      </c>
      <c r="AU223" s="29">
        <v>11</v>
      </c>
      <c r="AW223" s="8">
        <v>151</v>
      </c>
      <c r="AX223" s="33">
        <v>0</v>
      </c>
      <c r="AZ223" s="8">
        <v>151</v>
      </c>
      <c r="BA223" s="33">
        <v>39</v>
      </c>
      <c r="BC223" s="8">
        <v>151</v>
      </c>
      <c r="BD223" s="33">
        <v>0</v>
      </c>
      <c r="BF223" s="8">
        <v>151</v>
      </c>
      <c r="BG223" s="29">
        <v>45</v>
      </c>
    </row>
    <row r="224" spans="1:59" x14ac:dyDescent="0.3">
      <c r="A224" s="8">
        <v>150</v>
      </c>
      <c r="B224" s="29">
        <v>62</v>
      </c>
      <c r="D224" s="8">
        <v>150</v>
      </c>
      <c r="E224" s="29">
        <v>65</v>
      </c>
      <c r="G224" s="8">
        <v>150</v>
      </c>
      <c r="H224" s="29">
        <v>48</v>
      </c>
      <c r="J224" s="8">
        <v>150</v>
      </c>
      <c r="K224" s="33">
        <v>59</v>
      </c>
      <c r="M224" s="8">
        <v>150</v>
      </c>
      <c r="N224" s="34">
        <v>25</v>
      </c>
      <c r="P224" s="8">
        <v>150</v>
      </c>
      <c r="Q224" s="29">
        <v>43</v>
      </c>
      <c r="S224" s="8">
        <v>150</v>
      </c>
      <c r="T224" s="29">
        <v>8</v>
      </c>
      <c r="V224" s="8">
        <v>150</v>
      </c>
      <c r="W224" s="29">
        <v>28</v>
      </c>
      <c r="Y224" s="9">
        <v>150</v>
      </c>
      <c r="Z224" s="33">
        <v>0</v>
      </c>
      <c r="AB224" s="8">
        <v>150</v>
      </c>
      <c r="AC224" s="29">
        <v>18</v>
      </c>
      <c r="AE224" s="9">
        <v>150</v>
      </c>
      <c r="AF224" s="33">
        <v>0</v>
      </c>
      <c r="AH224" s="8">
        <v>150</v>
      </c>
      <c r="AI224" s="29">
        <v>18</v>
      </c>
      <c r="AK224" s="8">
        <v>150</v>
      </c>
      <c r="AL224" s="33">
        <v>0</v>
      </c>
      <c r="AN224" s="8">
        <v>150</v>
      </c>
      <c r="AO224" s="29">
        <v>6</v>
      </c>
      <c r="AQ224" s="8">
        <v>150</v>
      </c>
      <c r="AR224" s="33">
        <v>0</v>
      </c>
      <c r="AT224" s="9">
        <v>150</v>
      </c>
      <c r="AU224" s="29">
        <v>10</v>
      </c>
      <c r="AW224" s="8">
        <v>150</v>
      </c>
      <c r="AX224" s="33">
        <v>0</v>
      </c>
      <c r="AZ224" s="8">
        <v>150</v>
      </c>
      <c r="BA224" s="33">
        <v>39</v>
      </c>
      <c r="BC224" s="8">
        <v>150</v>
      </c>
      <c r="BD224" s="33">
        <v>0</v>
      </c>
      <c r="BF224" s="8">
        <v>150</v>
      </c>
      <c r="BG224" s="29">
        <v>44</v>
      </c>
    </row>
    <row r="225" spans="1:59" x14ac:dyDescent="0.3">
      <c r="A225" s="8">
        <v>149</v>
      </c>
      <c r="B225" s="29">
        <v>62</v>
      </c>
      <c r="D225" s="8">
        <v>149</v>
      </c>
      <c r="E225" s="29">
        <v>64</v>
      </c>
      <c r="G225" s="8">
        <v>149</v>
      </c>
      <c r="H225" s="29">
        <v>47</v>
      </c>
      <c r="J225" s="8">
        <v>149</v>
      </c>
      <c r="K225" s="29">
        <v>57</v>
      </c>
      <c r="M225" s="8">
        <v>149</v>
      </c>
      <c r="N225" s="34">
        <v>25</v>
      </c>
      <c r="P225" s="8">
        <v>149</v>
      </c>
      <c r="Q225" s="29">
        <v>42</v>
      </c>
      <c r="S225" s="9">
        <v>149</v>
      </c>
      <c r="T225" s="29">
        <v>7</v>
      </c>
      <c r="V225" s="8">
        <v>149</v>
      </c>
      <c r="W225" s="29">
        <v>27</v>
      </c>
      <c r="Y225" s="9">
        <v>149</v>
      </c>
      <c r="Z225" s="33">
        <v>0</v>
      </c>
      <c r="AB225" s="8">
        <v>149</v>
      </c>
      <c r="AC225" s="29">
        <v>17</v>
      </c>
      <c r="AE225" s="9">
        <v>149</v>
      </c>
      <c r="AF225" s="33">
        <v>0</v>
      </c>
      <c r="AH225" s="8">
        <v>149</v>
      </c>
      <c r="AI225" s="29">
        <v>17</v>
      </c>
      <c r="AK225" s="8">
        <v>149</v>
      </c>
      <c r="AL225" s="33">
        <v>0</v>
      </c>
      <c r="AN225" s="8">
        <v>149</v>
      </c>
      <c r="AO225" s="29">
        <v>5</v>
      </c>
      <c r="AQ225" s="8">
        <v>149</v>
      </c>
      <c r="AR225" s="33">
        <v>0</v>
      </c>
      <c r="AT225" s="9">
        <v>149</v>
      </c>
      <c r="AU225" s="29">
        <v>9</v>
      </c>
      <c r="AW225" s="8">
        <v>149</v>
      </c>
      <c r="AX225" s="33">
        <v>0</v>
      </c>
      <c r="AZ225" s="8">
        <v>149</v>
      </c>
      <c r="BA225" s="29">
        <v>38</v>
      </c>
      <c r="BC225" s="8">
        <v>149</v>
      </c>
      <c r="BD225" s="33">
        <v>0</v>
      </c>
      <c r="BF225" s="8">
        <v>149</v>
      </c>
      <c r="BG225" s="29">
        <v>43</v>
      </c>
    </row>
    <row r="226" spans="1:59" x14ac:dyDescent="0.3">
      <c r="A226" s="8">
        <v>148</v>
      </c>
      <c r="B226" s="29">
        <v>62</v>
      </c>
      <c r="D226" s="8">
        <v>148</v>
      </c>
      <c r="E226" s="29">
        <v>64</v>
      </c>
      <c r="G226" s="8">
        <v>148</v>
      </c>
      <c r="H226" s="29">
        <v>46</v>
      </c>
      <c r="J226" s="8">
        <v>148</v>
      </c>
      <c r="K226" s="29">
        <v>56</v>
      </c>
      <c r="M226" s="8">
        <v>148</v>
      </c>
      <c r="N226" s="34">
        <v>25</v>
      </c>
      <c r="P226" s="8">
        <v>148</v>
      </c>
      <c r="Q226" s="29">
        <v>41</v>
      </c>
      <c r="S226" s="9">
        <v>148</v>
      </c>
      <c r="T226" s="29">
        <v>6</v>
      </c>
      <c r="V226" s="4">
        <v>148</v>
      </c>
      <c r="W226" s="34">
        <v>25</v>
      </c>
      <c r="Y226" s="9">
        <v>148</v>
      </c>
      <c r="Z226" s="33">
        <v>0</v>
      </c>
      <c r="AB226" s="8">
        <v>148</v>
      </c>
      <c r="AC226" s="29">
        <v>16</v>
      </c>
      <c r="AE226" s="9">
        <v>148</v>
      </c>
      <c r="AF226" s="33">
        <v>0</v>
      </c>
      <c r="AH226" s="8">
        <v>148</v>
      </c>
      <c r="AI226" s="29">
        <v>16</v>
      </c>
      <c r="AK226" s="8">
        <v>148</v>
      </c>
      <c r="AL226" s="33">
        <v>0</v>
      </c>
      <c r="AN226" s="8">
        <v>148</v>
      </c>
      <c r="AO226" s="29">
        <v>4</v>
      </c>
      <c r="AQ226" s="8">
        <v>148</v>
      </c>
      <c r="AR226" s="33">
        <v>0</v>
      </c>
      <c r="AT226" s="9">
        <v>148</v>
      </c>
      <c r="AU226" s="29">
        <v>8</v>
      </c>
      <c r="AW226" s="8">
        <v>148</v>
      </c>
      <c r="AX226" s="33">
        <v>0</v>
      </c>
      <c r="AZ226" s="8">
        <v>148</v>
      </c>
      <c r="BA226" s="29">
        <v>37</v>
      </c>
      <c r="BC226" s="8">
        <v>148</v>
      </c>
      <c r="BD226" s="33">
        <v>0</v>
      </c>
      <c r="BF226" s="8">
        <v>148</v>
      </c>
      <c r="BG226" s="29">
        <v>43</v>
      </c>
    </row>
    <row r="227" spans="1:59" x14ac:dyDescent="0.3">
      <c r="A227" s="8">
        <v>147</v>
      </c>
      <c r="B227" s="29">
        <v>61</v>
      </c>
      <c r="D227" s="8">
        <v>147</v>
      </c>
      <c r="E227" s="29">
        <v>64</v>
      </c>
      <c r="G227" s="8">
        <v>147</v>
      </c>
      <c r="H227" s="29">
        <v>45</v>
      </c>
      <c r="J227" s="8">
        <v>147</v>
      </c>
      <c r="K227" s="29">
        <v>55</v>
      </c>
      <c r="M227" s="4">
        <v>147</v>
      </c>
      <c r="N227" s="34">
        <v>25</v>
      </c>
      <c r="P227" s="4">
        <v>147</v>
      </c>
      <c r="Q227" s="30">
        <v>40</v>
      </c>
      <c r="S227" s="9">
        <v>147</v>
      </c>
      <c r="T227" s="29">
        <v>5</v>
      </c>
      <c r="V227" s="8">
        <v>147</v>
      </c>
      <c r="W227" s="33">
        <v>24</v>
      </c>
      <c r="Y227" s="9">
        <v>147</v>
      </c>
      <c r="Z227" s="33">
        <v>0</v>
      </c>
      <c r="AB227" s="8">
        <v>147</v>
      </c>
      <c r="AC227" s="29">
        <v>15</v>
      </c>
      <c r="AE227" s="9">
        <v>147</v>
      </c>
      <c r="AF227" s="33">
        <v>0</v>
      </c>
      <c r="AH227" s="8">
        <v>147</v>
      </c>
      <c r="AI227" s="29">
        <v>15</v>
      </c>
      <c r="AK227" s="8">
        <v>147</v>
      </c>
      <c r="AL227" s="33">
        <v>0</v>
      </c>
      <c r="AN227" s="8">
        <v>147</v>
      </c>
      <c r="AO227" s="29">
        <v>3</v>
      </c>
      <c r="AQ227" s="8">
        <v>147</v>
      </c>
      <c r="AR227" s="33">
        <v>0</v>
      </c>
      <c r="AT227" s="9">
        <v>147</v>
      </c>
      <c r="AU227" s="29">
        <v>7</v>
      </c>
      <c r="AW227" s="8">
        <v>147</v>
      </c>
      <c r="AX227" s="33">
        <v>0</v>
      </c>
      <c r="AZ227" s="8">
        <v>147</v>
      </c>
      <c r="BA227" s="29">
        <v>36</v>
      </c>
      <c r="BC227" s="8">
        <v>147</v>
      </c>
      <c r="BD227" s="33">
        <v>0</v>
      </c>
      <c r="BF227" s="8">
        <v>147</v>
      </c>
      <c r="BG227" s="29">
        <v>42</v>
      </c>
    </row>
    <row r="228" spans="1:59" x14ac:dyDescent="0.3">
      <c r="A228" s="8">
        <v>146</v>
      </c>
      <c r="B228" s="29">
        <v>61</v>
      </c>
      <c r="D228" s="8">
        <v>146</v>
      </c>
      <c r="E228" s="29">
        <v>63</v>
      </c>
      <c r="G228" s="8">
        <v>146</v>
      </c>
      <c r="H228" s="29">
        <v>44</v>
      </c>
      <c r="J228" s="8">
        <v>146</v>
      </c>
      <c r="K228" s="29">
        <v>54</v>
      </c>
      <c r="M228" s="8">
        <v>146</v>
      </c>
      <c r="N228" s="33">
        <v>24</v>
      </c>
      <c r="P228" s="9">
        <v>146</v>
      </c>
      <c r="Q228" s="33">
        <v>39</v>
      </c>
      <c r="S228" s="9">
        <v>146</v>
      </c>
      <c r="T228" s="29">
        <v>4</v>
      </c>
      <c r="V228" s="8">
        <v>146</v>
      </c>
      <c r="W228" s="29">
        <v>23</v>
      </c>
      <c r="Y228" s="9">
        <v>146</v>
      </c>
      <c r="Z228" s="33">
        <v>0</v>
      </c>
      <c r="AB228" s="8">
        <v>146</v>
      </c>
      <c r="AC228" s="29">
        <v>14</v>
      </c>
      <c r="AE228" s="9">
        <v>146</v>
      </c>
      <c r="AF228" s="33">
        <v>0</v>
      </c>
      <c r="AH228" s="8">
        <v>146</v>
      </c>
      <c r="AI228" s="29">
        <v>14</v>
      </c>
      <c r="AK228" s="8">
        <v>146</v>
      </c>
      <c r="AL228" s="33">
        <v>0</v>
      </c>
      <c r="AN228" s="8">
        <v>146</v>
      </c>
      <c r="AO228" s="29">
        <v>2</v>
      </c>
      <c r="AQ228" s="8">
        <v>146</v>
      </c>
      <c r="AR228" s="33">
        <v>0</v>
      </c>
      <c r="AT228" s="9">
        <v>146</v>
      </c>
      <c r="AU228" s="29">
        <v>6</v>
      </c>
      <c r="AW228" s="8">
        <v>146</v>
      </c>
      <c r="AX228" s="33">
        <v>0</v>
      </c>
      <c r="AZ228" s="8">
        <v>146</v>
      </c>
      <c r="BA228" s="29">
        <v>35</v>
      </c>
      <c r="BC228" s="8">
        <v>146</v>
      </c>
      <c r="BD228" s="33">
        <v>0</v>
      </c>
      <c r="BF228" s="8">
        <v>146</v>
      </c>
      <c r="BG228" s="29">
        <v>42</v>
      </c>
    </row>
    <row r="229" spans="1:59" x14ac:dyDescent="0.3">
      <c r="A229" s="8">
        <v>145</v>
      </c>
      <c r="B229" s="29">
        <v>61</v>
      </c>
      <c r="D229" s="8">
        <v>145</v>
      </c>
      <c r="E229" s="29">
        <v>63</v>
      </c>
      <c r="G229" s="8">
        <v>145</v>
      </c>
      <c r="H229" s="29">
        <v>43</v>
      </c>
      <c r="J229" s="8">
        <v>145</v>
      </c>
      <c r="K229" s="29">
        <v>53</v>
      </c>
      <c r="M229" s="8">
        <v>145</v>
      </c>
      <c r="N229" s="29">
        <v>23</v>
      </c>
      <c r="P229" s="8">
        <v>145</v>
      </c>
      <c r="Q229" s="29">
        <v>38</v>
      </c>
      <c r="S229" s="9">
        <v>145</v>
      </c>
      <c r="T229" s="29">
        <v>3</v>
      </c>
      <c r="V229" s="8">
        <v>145</v>
      </c>
      <c r="W229" s="29">
        <v>22</v>
      </c>
      <c r="Y229" s="9">
        <v>145</v>
      </c>
      <c r="Z229" s="33">
        <v>0</v>
      </c>
      <c r="AB229" s="8">
        <v>145</v>
      </c>
      <c r="AC229" s="29">
        <v>13</v>
      </c>
      <c r="AE229" s="9">
        <v>145</v>
      </c>
      <c r="AF229" s="33">
        <v>0</v>
      </c>
      <c r="AH229" s="8">
        <v>145</v>
      </c>
      <c r="AI229" s="29">
        <v>13</v>
      </c>
      <c r="AK229" s="8">
        <v>145</v>
      </c>
      <c r="AL229" s="33">
        <v>0</v>
      </c>
      <c r="AN229" s="8">
        <v>145</v>
      </c>
      <c r="AO229" s="29">
        <v>1</v>
      </c>
      <c r="AQ229" s="8">
        <v>145</v>
      </c>
      <c r="AR229" s="33">
        <v>0</v>
      </c>
      <c r="AT229" s="9">
        <v>145</v>
      </c>
      <c r="AU229" s="29">
        <v>5</v>
      </c>
      <c r="AW229" s="8">
        <v>145</v>
      </c>
      <c r="AX229" s="33">
        <v>0</v>
      </c>
      <c r="AZ229" s="8">
        <v>145</v>
      </c>
      <c r="BA229" s="29">
        <v>34</v>
      </c>
      <c r="BC229" s="8">
        <v>145</v>
      </c>
      <c r="BD229" s="33">
        <v>0</v>
      </c>
      <c r="BF229" s="8">
        <v>145</v>
      </c>
      <c r="BG229" s="29">
        <v>41</v>
      </c>
    </row>
    <row r="230" spans="1:59" x14ac:dyDescent="0.3">
      <c r="A230" s="8">
        <v>144</v>
      </c>
      <c r="B230" s="29">
        <v>61</v>
      </c>
      <c r="D230" s="8">
        <v>144</v>
      </c>
      <c r="E230" s="29">
        <v>63</v>
      </c>
      <c r="G230" s="8">
        <v>144</v>
      </c>
      <c r="H230" s="29">
        <v>42</v>
      </c>
      <c r="J230" s="8">
        <v>144</v>
      </c>
      <c r="K230" s="29">
        <v>52</v>
      </c>
      <c r="M230" s="8">
        <v>144</v>
      </c>
      <c r="N230" s="29">
        <v>22</v>
      </c>
      <c r="P230" s="8">
        <v>144</v>
      </c>
      <c r="Q230" s="29">
        <v>37</v>
      </c>
      <c r="S230" s="9">
        <v>144</v>
      </c>
      <c r="T230" s="29">
        <v>2</v>
      </c>
      <c r="V230" s="8">
        <v>144</v>
      </c>
      <c r="W230" s="29">
        <v>21</v>
      </c>
      <c r="Y230" s="9">
        <v>144</v>
      </c>
      <c r="Z230" s="33">
        <v>0</v>
      </c>
      <c r="AB230" s="8">
        <v>144</v>
      </c>
      <c r="AC230" s="29">
        <v>12</v>
      </c>
      <c r="AE230" s="9">
        <v>144</v>
      </c>
      <c r="AF230" s="33">
        <v>0</v>
      </c>
      <c r="AH230" s="8">
        <v>144</v>
      </c>
      <c r="AI230" s="29">
        <v>12</v>
      </c>
      <c r="AK230" s="8">
        <v>144</v>
      </c>
      <c r="AL230" s="33">
        <v>0</v>
      </c>
      <c r="AN230" s="9">
        <v>144</v>
      </c>
      <c r="AO230" s="33">
        <v>0</v>
      </c>
      <c r="AQ230" s="8">
        <v>144</v>
      </c>
      <c r="AR230" s="33">
        <v>0</v>
      </c>
      <c r="AT230" s="9">
        <v>144</v>
      </c>
      <c r="AU230" s="29">
        <v>4</v>
      </c>
      <c r="AW230" s="8">
        <v>144</v>
      </c>
      <c r="AX230" s="33">
        <v>0</v>
      </c>
      <c r="AZ230" s="8">
        <v>144</v>
      </c>
      <c r="BA230" s="29">
        <v>33</v>
      </c>
      <c r="BC230" s="8">
        <v>144</v>
      </c>
      <c r="BD230" s="33">
        <v>0</v>
      </c>
      <c r="BF230" s="8">
        <v>144</v>
      </c>
      <c r="BG230" s="29">
        <v>41</v>
      </c>
    </row>
    <row r="231" spans="1:59" x14ac:dyDescent="0.3">
      <c r="A231" s="8">
        <v>143</v>
      </c>
      <c r="B231" s="30">
        <v>60</v>
      </c>
      <c r="D231" s="8">
        <v>143</v>
      </c>
      <c r="E231" s="29">
        <v>62</v>
      </c>
      <c r="G231" s="8">
        <v>143</v>
      </c>
      <c r="H231" s="29">
        <v>41</v>
      </c>
      <c r="J231" s="8">
        <v>143</v>
      </c>
      <c r="K231" s="29">
        <v>51</v>
      </c>
      <c r="M231" s="8">
        <v>143</v>
      </c>
      <c r="N231" s="29">
        <v>21</v>
      </c>
      <c r="P231" s="8">
        <v>143</v>
      </c>
      <c r="Q231" s="29">
        <v>36</v>
      </c>
      <c r="S231" s="8">
        <v>143</v>
      </c>
      <c r="T231" s="29">
        <v>1</v>
      </c>
      <c r="V231" s="8">
        <v>143</v>
      </c>
      <c r="W231" s="29">
        <v>20</v>
      </c>
      <c r="Y231" s="9">
        <v>143</v>
      </c>
      <c r="Z231" s="33">
        <v>0</v>
      </c>
      <c r="AB231" s="8">
        <v>143</v>
      </c>
      <c r="AC231" s="29">
        <v>11</v>
      </c>
      <c r="AE231" s="9">
        <v>143</v>
      </c>
      <c r="AF231" s="33">
        <v>0</v>
      </c>
      <c r="AH231" s="8">
        <v>143</v>
      </c>
      <c r="AI231" s="29">
        <v>11</v>
      </c>
      <c r="AK231" s="8">
        <v>143</v>
      </c>
      <c r="AL231" s="33">
        <v>0</v>
      </c>
      <c r="AN231" s="9">
        <v>143</v>
      </c>
      <c r="AO231" s="33">
        <v>0</v>
      </c>
      <c r="AQ231" s="8">
        <v>143</v>
      </c>
      <c r="AR231" s="33">
        <v>0</v>
      </c>
      <c r="AT231" s="9">
        <v>143</v>
      </c>
      <c r="AU231" s="29">
        <v>3</v>
      </c>
      <c r="AW231" s="8">
        <v>143</v>
      </c>
      <c r="AX231" s="33">
        <v>0</v>
      </c>
      <c r="AZ231" s="8">
        <v>143</v>
      </c>
      <c r="BA231" s="29">
        <v>32</v>
      </c>
      <c r="BC231" s="8">
        <v>143</v>
      </c>
      <c r="BD231" s="33">
        <v>0</v>
      </c>
      <c r="BF231" s="8">
        <v>143</v>
      </c>
      <c r="BG231" s="30">
        <v>40</v>
      </c>
    </row>
    <row r="232" spans="1:59" x14ac:dyDescent="0.3">
      <c r="A232" s="4">
        <v>142</v>
      </c>
      <c r="B232" s="30">
        <v>60</v>
      </c>
      <c r="D232" s="8">
        <v>142</v>
      </c>
      <c r="E232" s="29">
        <v>62</v>
      </c>
      <c r="G232" s="4">
        <v>142</v>
      </c>
      <c r="H232" s="30">
        <v>40</v>
      </c>
      <c r="J232" s="8">
        <v>142</v>
      </c>
      <c r="K232" s="31">
        <v>50</v>
      </c>
      <c r="M232" s="8">
        <v>142</v>
      </c>
      <c r="N232" s="29">
        <v>20</v>
      </c>
      <c r="P232" s="8">
        <v>142</v>
      </c>
      <c r="Q232" s="29">
        <v>35</v>
      </c>
      <c r="S232" s="9">
        <v>142</v>
      </c>
      <c r="T232" s="33">
        <v>0</v>
      </c>
      <c r="V232" s="8">
        <v>142</v>
      </c>
      <c r="W232" s="29">
        <v>19</v>
      </c>
      <c r="Y232" s="9">
        <v>142</v>
      </c>
      <c r="Z232" s="33">
        <v>0</v>
      </c>
      <c r="AB232" s="8">
        <v>142</v>
      </c>
      <c r="AC232" s="29">
        <v>10</v>
      </c>
      <c r="AE232" s="9">
        <v>142</v>
      </c>
      <c r="AF232" s="33">
        <v>0</v>
      </c>
      <c r="AH232" s="8">
        <v>142</v>
      </c>
      <c r="AI232" s="29">
        <v>10</v>
      </c>
      <c r="AK232" s="8">
        <v>142</v>
      </c>
      <c r="AL232" s="33">
        <v>0</v>
      </c>
      <c r="AN232" s="9">
        <v>142</v>
      </c>
      <c r="AO232" s="33">
        <v>0</v>
      </c>
      <c r="AQ232" s="8">
        <v>142</v>
      </c>
      <c r="AR232" s="33">
        <v>0</v>
      </c>
      <c r="AT232" s="9">
        <v>142</v>
      </c>
      <c r="AU232" s="29">
        <v>2</v>
      </c>
      <c r="AW232" s="8">
        <v>142</v>
      </c>
      <c r="AX232" s="33">
        <v>0</v>
      </c>
      <c r="AZ232" s="8">
        <v>142</v>
      </c>
      <c r="BA232" s="29">
        <v>31</v>
      </c>
      <c r="BC232" s="8">
        <v>142</v>
      </c>
      <c r="BD232" s="33">
        <v>0</v>
      </c>
      <c r="BF232" s="8">
        <v>142</v>
      </c>
      <c r="BG232" s="30">
        <v>40</v>
      </c>
    </row>
    <row r="233" spans="1:59" x14ac:dyDescent="0.3">
      <c r="A233" s="8">
        <v>141</v>
      </c>
      <c r="B233" s="33">
        <v>59</v>
      </c>
      <c r="D233" s="8">
        <v>141</v>
      </c>
      <c r="E233" s="29">
        <v>62</v>
      </c>
      <c r="G233" s="8">
        <v>141</v>
      </c>
      <c r="H233" s="33">
        <v>39</v>
      </c>
      <c r="J233" s="8">
        <v>141</v>
      </c>
      <c r="K233" s="29">
        <v>49</v>
      </c>
      <c r="M233" s="8">
        <v>141</v>
      </c>
      <c r="N233" s="29">
        <v>19</v>
      </c>
      <c r="P233" s="8">
        <v>141</v>
      </c>
      <c r="Q233" s="29">
        <v>34</v>
      </c>
      <c r="S233" s="8">
        <v>141</v>
      </c>
      <c r="T233" s="33">
        <v>0</v>
      </c>
      <c r="V233" s="8">
        <v>141</v>
      </c>
      <c r="W233" s="29">
        <v>18</v>
      </c>
      <c r="Y233" s="9">
        <v>141</v>
      </c>
      <c r="Z233" s="33">
        <v>0</v>
      </c>
      <c r="AB233" s="8">
        <v>141</v>
      </c>
      <c r="AC233" s="29">
        <v>9</v>
      </c>
      <c r="AE233" s="9">
        <v>141</v>
      </c>
      <c r="AF233" s="33">
        <v>0</v>
      </c>
      <c r="AH233" s="8">
        <v>141</v>
      </c>
      <c r="AI233" s="29">
        <v>9</v>
      </c>
      <c r="AK233" s="8">
        <v>141</v>
      </c>
      <c r="AL233" s="33">
        <v>0</v>
      </c>
      <c r="AN233" s="9">
        <v>141</v>
      </c>
      <c r="AO233" s="33">
        <v>0</v>
      </c>
      <c r="AQ233" s="8">
        <v>141</v>
      </c>
      <c r="AR233" s="33">
        <v>0</v>
      </c>
      <c r="AT233" s="9">
        <v>141</v>
      </c>
      <c r="AU233" s="29">
        <v>1</v>
      </c>
      <c r="AW233" s="8">
        <v>141</v>
      </c>
      <c r="AX233" s="33">
        <v>0</v>
      </c>
      <c r="AZ233" s="8">
        <v>141</v>
      </c>
      <c r="BA233" s="29">
        <v>30</v>
      </c>
      <c r="BC233" s="8">
        <v>141</v>
      </c>
      <c r="BD233" s="33">
        <v>0</v>
      </c>
      <c r="BF233" s="8">
        <v>141</v>
      </c>
      <c r="BG233" s="33">
        <v>39</v>
      </c>
    </row>
    <row r="234" spans="1:59" x14ac:dyDescent="0.3">
      <c r="A234" s="8">
        <v>140</v>
      </c>
      <c r="B234" s="33">
        <v>59</v>
      </c>
      <c r="D234" s="8">
        <v>140</v>
      </c>
      <c r="E234" s="29">
        <v>61</v>
      </c>
      <c r="G234" s="8">
        <v>140</v>
      </c>
      <c r="H234" s="33">
        <v>39</v>
      </c>
      <c r="J234" s="8">
        <v>140</v>
      </c>
      <c r="K234" s="29">
        <v>48</v>
      </c>
      <c r="M234" s="8">
        <v>140</v>
      </c>
      <c r="N234" s="29">
        <v>18</v>
      </c>
      <c r="P234" s="8">
        <v>140</v>
      </c>
      <c r="Q234" s="29">
        <v>33</v>
      </c>
      <c r="S234" s="9">
        <v>140</v>
      </c>
      <c r="T234" s="33">
        <v>0</v>
      </c>
      <c r="V234" s="8">
        <v>140</v>
      </c>
      <c r="W234" s="29">
        <v>17</v>
      </c>
      <c r="Y234" s="9">
        <v>140</v>
      </c>
      <c r="Z234" s="33">
        <v>0</v>
      </c>
      <c r="AB234" s="8">
        <v>140</v>
      </c>
      <c r="AC234" s="29">
        <v>8</v>
      </c>
      <c r="AE234" s="9">
        <v>140</v>
      </c>
      <c r="AF234" s="33">
        <v>0</v>
      </c>
      <c r="AH234" s="8">
        <v>140</v>
      </c>
      <c r="AI234" s="29">
        <v>8</v>
      </c>
      <c r="AK234" s="8">
        <v>140</v>
      </c>
      <c r="AL234" s="33">
        <v>0</v>
      </c>
      <c r="AN234" s="9">
        <v>140</v>
      </c>
      <c r="AO234" s="33">
        <v>0</v>
      </c>
      <c r="AQ234" s="8">
        <v>140</v>
      </c>
      <c r="AR234" s="33">
        <v>0</v>
      </c>
      <c r="AT234" s="8">
        <v>140</v>
      </c>
      <c r="AU234" s="33">
        <v>0</v>
      </c>
      <c r="AW234" s="8">
        <v>140</v>
      </c>
      <c r="AX234" s="33">
        <v>0</v>
      </c>
      <c r="AZ234" s="8">
        <v>140</v>
      </c>
      <c r="BA234" s="29">
        <v>29</v>
      </c>
      <c r="BC234" s="8">
        <v>140</v>
      </c>
      <c r="BD234" s="33">
        <v>0</v>
      </c>
      <c r="BF234" s="8">
        <v>140</v>
      </c>
      <c r="BG234" s="33">
        <v>39</v>
      </c>
    </row>
    <row r="235" spans="1:59" x14ac:dyDescent="0.3">
      <c r="A235" s="8">
        <v>139</v>
      </c>
      <c r="B235" s="29">
        <v>57</v>
      </c>
      <c r="D235" s="8">
        <v>139</v>
      </c>
      <c r="E235" s="29">
        <v>61</v>
      </c>
      <c r="G235" s="8">
        <v>139</v>
      </c>
      <c r="H235" s="29">
        <v>37</v>
      </c>
      <c r="J235" s="8">
        <v>139</v>
      </c>
      <c r="K235" s="29">
        <v>47</v>
      </c>
      <c r="M235" s="8">
        <v>139</v>
      </c>
      <c r="N235" s="29">
        <v>17</v>
      </c>
      <c r="P235" s="8">
        <v>139</v>
      </c>
      <c r="Q235" s="29">
        <v>32</v>
      </c>
      <c r="S235" s="8">
        <v>139</v>
      </c>
      <c r="T235" s="33">
        <v>0</v>
      </c>
      <c r="V235" s="8">
        <v>139</v>
      </c>
      <c r="W235" s="29">
        <v>16</v>
      </c>
      <c r="Y235" s="9">
        <v>139</v>
      </c>
      <c r="Z235" s="33">
        <v>0</v>
      </c>
      <c r="AB235" s="9">
        <v>139</v>
      </c>
      <c r="AC235" s="29">
        <v>7</v>
      </c>
      <c r="AE235" s="9">
        <v>139</v>
      </c>
      <c r="AF235" s="33">
        <v>0</v>
      </c>
      <c r="AH235" s="8">
        <v>139</v>
      </c>
      <c r="AI235" s="29">
        <v>7</v>
      </c>
      <c r="AK235" s="8">
        <v>139</v>
      </c>
      <c r="AL235" s="33">
        <v>0</v>
      </c>
      <c r="AN235" s="9">
        <v>139</v>
      </c>
      <c r="AO235" s="33">
        <v>0</v>
      </c>
      <c r="AQ235" s="8">
        <v>139</v>
      </c>
      <c r="AR235" s="33">
        <v>0</v>
      </c>
      <c r="AT235" s="8">
        <v>139</v>
      </c>
      <c r="AU235" s="33">
        <v>0</v>
      </c>
      <c r="AW235" s="8">
        <v>139</v>
      </c>
      <c r="AX235" s="33">
        <v>0</v>
      </c>
      <c r="AZ235" s="9">
        <v>139</v>
      </c>
      <c r="BA235" s="29">
        <v>27</v>
      </c>
      <c r="BC235" s="8">
        <v>139</v>
      </c>
      <c r="BD235" s="33">
        <v>0</v>
      </c>
      <c r="BF235" s="8">
        <v>139</v>
      </c>
      <c r="BG235" s="29">
        <v>38</v>
      </c>
    </row>
    <row r="236" spans="1:59" x14ac:dyDescent="0.3">
      <c r="A236" s="8">
        <v>138</v>
      </c>
      <c r="B236" s="29">
        <v>56</v>
      </c>
      <c r="D236" s="8">
        <v>138</v>
      </c>
      <c r="E236" s="29">
        <v>61</v>
      </c>
      <c r="G236" s="8">
        <v>138</v>
      </c>
      <c r="H236" s="29">
        <v>35</v>
      </c>
      <c r="J236" s="8">
        <v>138</v>
      </c>
      <c r="K236" s="29">
        <v>46</v>
      </c>
      <c r="M236" s="8">
        <v>138</v>
      </c>
      <c r="N236" s="29">
        <v>16</v>
      </c>
      <c r="P236" s="8">
        <v>138</v>
      </c>
      <c r="Q236" s="29">
        <v>31</v>
      </c>
      <c r="S236" s="9">
        <v>138</v>
      </c>
      <c r="T236" s="33">
        <v>0</v>
      </c>
      <c r="V236" s="8">
        <v>138</v>
      </c>
      <c r="W236" s="29">
        <v>15</v>
      </c>
      <c r="Y236" s="9">
        <v>138</v>
      </c>
      <c r="Z236" s="33">
        <v>0</v>
      </c>
      <c r="AB236" s="9">
        <v>138</v>
      </c>
      <c r="AC236" s="29">
        <v>6</v>
      </c>
      <c r="AE236" s="9">
        <v>138</v>
      </c>
      <c r="AF236" s="33">
        <v>0</v>
      </c>
      <c r="AH236" s="8">
        <v>138</v>
      </c>
      <c r="AI236" s="29">
        <v>6</v>
      </c>
      <c r="AK236" s="8">
        <v>138</v>
      </c>
      <c r="AL236" s="33">
        <v>0</v>
      </c>
      <c r="AN236" s="9">
        <v>138</v>
      </c>
      <c r="AO236" s="33">
        <v>0</v>
      </c>
      <c r="AQ236" s="8">
        <v>138</v>
      </c>
      <c r="AR236" s="33">
        <v>0</v>
      </c>
      <c r="AT236" s="8">
        <v>138</v>
      </c>
      <c r="AU236" s="33">
        <v>0</v>
      </c>
      <c r="AW236" s="8">
        <v>138</v>
      </c>
      <c r="AX236" s="33">
        <v>0</v>
      </c>
      <c r="AZ236" s="35">
        <v>138</v>
      </c>
      <c r="BA236" s="34">
        <v>25</v>
      </c>
      <c r="BC236" s="8">
        <v>138</v>
      </c>
      <c r="BD236" s="33">
        <v>0</v>
      </c>
      <c r="BF236" s="8">
        <v>138</v>
      </c>
      <c r="BG236" s="29">
        <v>37</v>
      </c>
    </row>
    <row r="237" spans="1:59" x14ac:dyDescent="0.3">
      <c r="A237" s="8">
        <v>137</v>
      </c>
      <c r="B237" s="29">
        <v>55</v>
      </c>
      <c r="D237" s="4">
        <v>137</v>
      </c>
      <c r="E237" s="30">
        <v>60</v>
      </c>
      <c r="G237" s="8">
        <v>137</v>
      </c>
      <c r="H237" s="29">
        <v>33</v>
      </c>
      <c r="J237" s="8">
        <v>137</v>
      </c>
      <c r="K237" s="29">
        <v>45</v>
      </c>
      <c r="M237" s="8">
        <v>137</v>
      </c>
      <c r="N237" s="29">
        <v>15</v>
      </c>
      <c r="P237" s="8">
        <v>137</v>
      </c>
      <c r="Q237" s="29">
        <v>30</v>
      </c>
      <c r="S237" s="8">
        <v>137</v>
      </c>
      <c r="T237" s="33">
        <v>0</v>
      </c>
      <c r="V237" s="8">
        <v>137</v>
      </c>
      <c r="W237" s="29">
        <v>14</v>
      </c>
      <c r="Y237" s="9">
        <v>137</v>
      </c>
      <c r="Z237" s="33">
        <v>0</v>
      </c>
      <c r="AB237" s="9">
        <v>137</v>
      </c>
      <c r="AC237" s="29">
        <v>5</v>
      </c>
      <c r="AE237" s="9">
        <v>137</v>
      </c>
      <c r="AF237" s="33">
        <v>0</v>
      </c>
      <c r="AH237" s="8">
        <v>137</v>
      </c>
      <c r="AI237" s="29">
        <v>5</v>
      </c>
      <c r="AK237" s="8">
        <v>137</v>
      </c>
      <c r="AL237" s="33">
        <v>0</v>
      </c>
      <c r="AN237" s="9">
        <v>137</v>
      </c>
      <c r="AO237" s="33">
        <v>0</v>
      </c>
      <c r="AQ237" s="8">
        <v>137</v>
      </c>
      <c r="AR237" s="33">
        <v>0</v>
      </c>
      <c r="AT237" s="8">
        <v>137</v>
      </c>
      <c r="AU237" s="33">
        <v>0</v>
      </c>
      <c r="AW237" s="8">
        <v>137</v>
      </c>
      <c r="AX237" s="33">
        <v>0</v>
      </c>
      <c r="AZ237" s="9">
        <v>137</v>
      </c>
      <c r="BA237" s="29">
        <v>23</v>
      </c>
      <c r="BC237" s="8">
        <v>137</v>
      </c>
      <c r="BD237" s="33">
        <v>0</v>
      </c>
      <c r="BF237" s="8">
        <v>137</v>
      </c>
      <c r="BG237" s="29">
        <v>36</v>
      </c>
    </row>
    <row r="238" spans="1:59" x14ac:dyDescent="0.3">
      <c r="A238" s="8">
        <v>136</v>
      </c>
      <c r="B238" s="29">
        <v>54</v>
      </c>
      <c r="D238" s="8">
        <v>136</v>
      </c>
      <c r="E238" s="33">
        <v>59</v>
      </c>
      <c r="G238" s="8">
        <v>136</v>
      </c>
      <c r="H238" s="29">
        <v>31</v>
      </c>
      <c r="J238" s="8">
        <v>136</v>
      </c>
      <c r="K238" s="29">
        <v>44</v>
      </c>
      <c r="M238" s="8">
        <v>136</v>
      </c>
      <c r="N238" s="29">
        <v>14</v>
      </c>
      <c r="P238" s="8">
        <v>136</v>
      </c>
      <c r="Q238" s="29">
        <v>29</v>
      </c>
      <c r="S238" s="9">
        <v>136</v>
      </c>
      <c r="T238" s="33">
        <v>0</v>
      </c>
      <c r="V238" s="8">
        <v>136</v>
      </c>
      <c r="W238" s="29">
        <v>13</v>
      </c>
      <c r="Y238" s="9">
        <v>136</v>
      </c>
      <c r="Z238" s="33">
        <v>0</v>
      </c>
      <c r="AB238" s="9">
        <v>136</v>
      </c>
      <c r="AC238" s="29">
        <v>4</v>
      </c>
      <c r="AE238" s="9">
        <v>136</v>
      </c>
      <c r="AF238" s="33">
        <v>0</v>
      </c>
      <c r="AH238" s="8">
        <v>136</v>
      </c>
      <c r="AI238" s="29">
        <v>4</v>
      </c>
      <c r="AK238" s="8">
        <v>136</v>
      </c>
      <c r="AL238" s="33">
        <v>0</v>
      </c>
      <c r="AN238" s="9">
        <v>136</v>
      </c>
      <c r="AO238" s="33">
        <v>0</v>
      </c>
      <c r="AQ238" s="8">
        <v>136</v>
      </c>
      <c r="AR238" s="33">
        <v>0</v>
      </c>
      <c r="AT238" s="8">
        <v>136</v>
      </c>
      <c r="AU238" s="33">
        <v>0</v>
      </c>
      <c r="AW238" s="8">
        <v>136</v>
      </c>
      <c r="AX238" s="33">
        <v>0</v>
      </c>
      <c r="AZ238" s="9">
        <v>136</v>
      </c>
      <c r="BA238" s="29">
        <v>21</v>
      </c>
      <c r="BC238" s="8">
        <v>136</v>
      </c>
      <c r="BD238" s="33">
        <v>0</v>
      </c>
      <c r="BF238" s="8">
        <v>136</v>
      </c>
      <c r="BG238" s="29">
        <v>35</v>
      </c>
    </row>
    <row r="239" spans="1:59" x14ac:dyDescent="0.3">
      <c r="A239" s="8">
        <v>135</v>
      </c>
      <c r="B239" s="29">
        <v>53</v>
      </c>
      <c r="D239" s="8">
        <v>135</v>
      </c>
      <c r="E239" s="33">
        <v>59</v>
      </c>
      <c r="G239" s="8">
        <v>135</v>
      </c>
      <c r="H239" s="29">
        <v>29</v>
      </c>
      <c r="J239" s="8">
        <v>135</v>
      </c>
      <c r="K239" s="29">
        <v>43</v>
      </c>
      <c r="M239" s="8">
        <v>135</v>
      </c>
      <c r="N239" s="29">
        <v>13</v>
      </c>
      <c r="P239" s="8">
        <v>135</v>
      </c>
      <c r="Q239" s="29">
        <v>28</v>
      </c>
      <c r="S239" s="8">
        <v>135</v>
      </c>
      <c r="T239" s="33">
        <v>0</v>
      </c>
      <c r="V239" s="8">
        <v>135</v>
      </c>
      <c r="W239" s="29">
        <v>12</v>
      </c>
      <c r="Y239" s="9">
        <v>135</v>
      </c>
      <c r="Z239" s="33">
        <v>0</v>
      </c>
      <c r="AB239" s="9">
        <v>135</v>
      </c>
      <c r="AC239" s="29">
        <v>3</v>
      </c>
      <c r="AE239" s="9">
        <v>135</v>
      </c>
      <c r="AF239" s="33">
        <v>0</v>
      </c>
      <c r="AH239" s="8">
        <v>135</v>
      </c>
      <c r="AI239" s="29">
        <v>3</v>
      </c>
      <c r="AK239" s="8">
        <v>135</v>
      </c>
      <c r="AL239" s="33">
        <v>0</v>
      </c>
      <c r="AN239" s="9">
        <v>135</v>
      </c>
      <c r="AO239" s="33">
        <v>0</v>
      </c>
      <c r="AQ239" s="8">
        <v>135</v>
      </c>
      <c r="AR239" s="33">
        <v>0</v>
      </c>
      <c r="AT239" s="8">
        <v>135</v>
      </c>
      <c r="AU239" s="33">
        <v>0</v>
      </c>
      <c r="AW239" s="8">
        <v>135</v>
      </c>
      <c r="AX239" s="33">
        <v>0</v>
      </c>
      <c r="AZ239" s="9">
        <v>135</v>
      </c>
      <c r="BA239" s="29">
        <v>20</v>
      </c>
      <c r="BC239" s="8">
        <v>135</v>
      </c>
      <c r="BD239" s="33">
        <v>0</v>
      </c>
      <c r="BF239" s="8">
        <v>135</v>
      </c>
      <c r="BG239" s="29">
        <v>34</v>
      </c>
    </row>
    <row r="240" spans="1:59" x14ac:dyDescent="0.3">
      <c r="A240" s="8">
        <v>134</v>
      </c>
      <c r="B240" s="29">
        <v>52</v>
      </c>
      <c r="D240" s="8">
        <v>134</v>
      </c>
      <c r="E240" s="29">
        <v>57</v>
      </c>
      <c r="G240" s="8">
        <v>134</v>
      </c>
      <c r="H240" s="29">
        <v>28</v>
      </c>
      <c r="J240" s="8">
        <v>134</v>
      </c>
      <c r="K240" s="29">
        <v>42</v>
      </c>
      <c r="M240" s="8">
        <v>134</v>
      </c>
      <c r="N240" s="29">
        <v>12</v>
      </c>
      <c r="P240" s="8">
        <v>134</v>
      </c>
      <c r="Q240" s="29">
        <v>27</v>
      </c>
      <c r="S240" s="9">
        <v>134</v>
      </c>
      <c r="T240" s="33">
        <v>0</v>
      </c>
      <c r="V240" s="8">
        <v>134</v>
      </c>
      <c r="W240" s="29">
        <v>11</v>
      </c>
      <c r="Y240" s="9">
        <v>134</v>
      </c>
      <c r="Z240" s="33">
        <v>0</v>
      </c>
      <c r="AB240" s="9">
        <v>134</v>
      </c>
      <c r="AC240" s="29">
        <v>2</v>
      </c>
      <c r="AE240" s="9">
        <v>134</v>
      </c>
      <c r="AF240" s="33">
        <v>0</v>
      </c>
      <c r="AH240" s="8">
        <v>134</v>
      </c>
      <c r="AI240" s="29">
        <v>2</v>
      </c>
      <c r="AK240" s="8">
        <v>134</v>
      </c>
      <c r="AL240" s="33">
        <v>0</v>
      </c>
      <c r="AN240" s="9">
        <v>134</v>
      </c>
      <c r="AO240" s="33">
        <v>0</v>
      </c>
      <c r="AQ240" s="8">
        <v>134</v>
      </c>
      <c r="AR240" s="33">
        <v>0</v>
      </c>
      <c r="AT240" s="8">
        <v>134</v>
      </c>
      <c r="AU240" s="33">
        <v>0</v>
      </c>
      <c r="AW240" s="8">
        <v>134</v>
      </c>
      <c r="AX240" s="33">
        <v>0</v>
      </c>
      <c r="AZ240" s="9">
        <v>134</v>
      </c>
      <c r="BA240" s="29">
        <v>19</v>
      </c>
      <c r="BC240" s="8">
        <v>134</v>
      </c>
      <c r="BD240" s="33">
        <v>0</v>
      </c>
      <c r="BF240" s="8">
        <v>134</v>
      </c>
      <c r="BG240" s="29">
        <v>33</v>
      </c>
    </row>
    <row r="241" spans="1:59" x14ac:dyDescent="0.3">
      <c r="A241" s="8">
        <v>133</v>
      </c>
      <c r="B241" s="29">
        <v>51</v>
      </c>
      <c r="D241" s="8">
        <v>133</v>
      </c>
      <c r="E241" s="29">
        <v>56</v>
      </c>
      <c r="G241" s="8">
        <v>133</v>
      </c>
      <c r="H241" s="29">
        <v>27</v>
      </c>
      <c r="J241" s="8">
        <v>133</v>
      </c>
      <c r="K241" s="29">
        <v>41</v>
      </c>
      <c r="M241" s="8">
        <v>133</v>
      </c>
      <c r="N241" s="29">
        <v>11</v>
      </c>
      <c r="P241" s="8">
        <v>133</v>
      </c>
      <c r="Q241" s="29">
        <v>26</v>
      </c>
      <c r="S241" s="8">
        <v>133</v>
      </c>
      <c r="T241" s="33">
        <v>0</v>
      </c>
      <c r="V241" s="8">
        <v>133</v>
      </c>
      <c r="W241" s="29">
        <v>10</v>
      </c>
      <c r="Y241" s="9">
        <v>133</v>
      </c>
      <c r="Z241" s="33">
        <v>0</v>
      </c>
      <c r="AB241" s="9">
        <v>133</v>
      </c>
      <c r="AC241" s="29">
        <v>1</v>
      </c>
      <c r="AE241" s="9">
        <v>133</v>
      </c>
      <c r="AF241" s="33">
        <v>0</v>
      </c>
      <c r="AH241" s="8">
        <v>133</v>
      </c>
      <c r="AI241" s="29">
        <v>1</v>
      </c>
      <c r="AK241" s="8">
        <v>133</v>
      </c>
      <c r="AL241" s="33">
        <v>0</v>
      </c>
      <c r="AN241" s="9">
        <v>133</v>
      </c>
      <c r="AO241" s="33">
        <v>0</v>
      </c>
      <c r="AQ241" s="8">
        <v>133</v>
      </c>
      <c r="AR241" s="33">
        <v>0</v>
      </c>
      <c r="AT241" s="8">
        <v>133</v>
      </c>
      <c r="AU241" s="33">
        <v>0</v>
      </c>
      <c r="AW241" s="8">
        <v>133</v>
      </c>
      <c r="AX241" s="33">
        <v>0</v>
      </c>
      <c r="AZ241" s="9">
        <v>133</v>
      </c>
      <c r="BA241" s="29">
        <v>18</v>
      </c>
      <c r="BC241" s="8">
        <v>133</v>
      </c>
      <c r="BD241" s="33">
        <v>0</v>
      </c>
      <c r="BF241" s="8">
        <v>133</v>
      </c>
      <c r="BG241" s="29">
        <v>32</v>
      </c>
    </row>
    <row r="242" spans="1:59" x14ac:dyDescent="0.3">
      <c r="A242" s="8">
        <v>132</v>
      </c>
      <c r="B242" s="31">
        <v>50</v>
      </c>
      <c r="D242" s="8">
        <v>132</v>
      </c>
      <c r="E242" s="29">
        <v>55</v>
      </c>
      <c r="G242" s="8">
        <v>132</v>
      </c>
      <c r="H242" s="29">
        <v>26</v>
      </c>
      <c r="J242" s="4">
        <v>132</v>
      </c>
      <c r="K242" s="30">
        <v>40</v>
      </c>
      <c r="M242" s="8">
        <v>132</v>
      </c>
      <c r="N242" s="29">
        <v>10</v>
      </c>
      <c r="P242" s="4">
        <v>132</v>
      </c>
      <c r="Q242" s="34">
        <v>25</v>
      </c>
      <c r="S242" s="9">
        <v>132</v>
      </c>
      <c r="T242" s="33">
        <v>0</v>
      </c>
      <c r="V242" s="8">
        <v>132</v>
      </c>
      <c r="W242" s="29">
        <v>9</v>
      </c>
      <c r="Y242" s="9">
        <v>132</v>
      </c>
      <c r="Z242" s="33">
        <v>0</v>
      </c>
      <c r="AB242" s="9">
        <v>132</v>
      </c>
      <c r="AC242" s="33">
        <v>0</v>
      </c>
      <c r="AE242" s="9">
        <v>132</v>
      </c>
      <c r="AF242" s="33">
        <v>0</v>
      </c>
      <c r="AH242" s="9">
        <v>132</v>
      </c>
      <c r="AI242" s="33">
        <v>0</v>
      </c>
      <c r="AK242" s="8">
        <v>132</v>
      </c>
      <c r="AL242" s="33">
        <v>0</v>
      </c>
      <c r="AN242" s="9">
        <v>132</v>
      </c>
      <c r="AO242" s="33">
        <v>0</v>
      </c>
      <c r="AQ242" s="8">
        <v>132</v>
      </c>
      <c r="AR242" s="33">
        <v>0</v>
      </c>
      <c r="AT242" s="8">
        <v>132</v>
      </c>
      <c r="AU242" s="33">
        <v>0</v>
      </c>
      <c r="AW242" s="8">
        <v>132</v>
      </c>
      <c r="AX242" s="33">
        <v>0</v>
      </c>
      <c r="AZ242" s="9">
        <v>132</v>
      </c>
      <c r="BA242" s="29">
        <v>17</v>
      </c>
      <c r="BC242" s="8">
        <v>132</v>
      </c>
      <c r="BD242" s="33">
        <v>0</v>
      </c>
      <c r="BF242" s="8">
        <v>132</v>
      </c>
      <c r="BG242" s="29">
        <v>31</v>
      </c>
    </row>
    <row r="243" spans="1:59" x14ac:dyDescent="0.3">
      <c r="A243" s="8">
        <v>131</v>
      </c>
      <c r="B243" s="29">
        <v>49</v>
      </c>
      <c r="D243" s="8">
        <v>131</v>
      </c>
      <c r="E243" s="29">
        <v>54</v>
      </c>
      <c r="G243" s="8">
        <v>131</v>
      </c>
      <c r="H243" s="34">
        <v>25</v>
      </c>
      <c r="J243" s="8">
        <v>131</v>
      </c>
      <c r="K243" s="33">
        <v>39</v>
      </c>
      <c r="M243" s="8">
        <v>131</v>
      </c>
      <c r="N243" s="29">
        <v>9</v>
      </c>
      <c r="P243" s="8">
        <v>131</v>
      </c>
      <c r="Q243" s="33">
        <v>24</v>
      </c>
      <c r="S243" s="8">
        <v>131</v>
      </c>
      <c r="T243" s="33">
        <v>0</v>
      </c>
      <c r="V243" s="8">
        <v>131</v>
      </c>
      <c r="W243" s="29">
        <v>8</v>
      </c>
      <c r="Y243" s="9">
        <v>131</v>
      </c>
      <c r="Z243" s="33">
        <v>0</v>
      </c>
      <c r="AB243" s="9">
        <v>131</v>
      </c>
      <c r="AC243" s="33">
        <v>0</v>
      </c>
      <c r="AE243" s="9">
        <v>131</v>
      </c>
      <c r="AF243" s="33">
        <v>0</v>
      </c>
      <c r="AH243" s="9">
        <v>131</v>
      </c>
      <c r="AI243" s="33">
        <v>0</v>
      </c>
      <c r="AK243" s="8">
        <v>131</v>
      </c>
      <c r="AL243" s="33">
        <v>0</v>
      </c>
      <c r="AN243" s="9">
        <v>131</v>
      </c>
      <c r="AO243" s="33">
        <v>0</v>
      </c>
      <c r="AQ243" s="8">
        <v>131</v>
      </c>
      <c r="AR243" s="33">
        <v>0</v>
      </c>
      <c r="AT243" s="8">
        <v>131</v>
      </c>
      <c r="AU243" s="33">
        <v>0</v>
      </c>
      <c r="AW243" s="8">
        <v>131</v>
      </c>
      <c r="AX243" s="33">
        <v>0</v>
      </c>
      <c r="AZ243" s="9">
        <v>131</v>
      </c>
      <c r="BA243" s="29">
        <v>16</v>
      </c>
      <c r="BC243" s="8">
        <v>131</v>
      </c>
      <c r="BD243" s="33">
        <v>0</v>
      </c>
      <c r="BF243" s="8">
        <v>131</v>
      </c>
      <c r="BG243" s="29">
        <v>30</v>
      </c>
    </row>
    <row r="244" spans="1:59" x14ac:dyDescent="0.3">
      <c r="A244" s="8">
        <v>130</v>
      </c>
      <c r="B244" s="29">
        <v>48</v>
      </c>
      <c r="D244" s="8">
        <v>130</v>
      </c>
      <c r="E244" s="29">
        <v>53</v>
      </c>
      <c r="G244" s="8">
        <v>130</v>
      </c>
      <c r="H244" s="34">
        <v>25</v>
      </c>
      <c r="J244" s="8">
        <v>130</v>
      </c>
      <c r="K244" s="33">
        <v>39</v>
      </c>
      <c r="M244" s="8">
        <v>130</v>
      </c>
      <c r="N244" s="29">
        <v>8</v>
      </c>
      <c r="P244" s="8">
        <v>130</v>
      </c>
      <c r="Q244" s="29">
        <v>23</v>
      </c>
      <c r="S244" s="9">
        <v>130</v>
      </c>
      <c r="T244" s="33">
        <v>0</v>
      </c>
      <c r="V244" s="8">
        <v>130</v>
      </c>
      <c r="W244" s="29">
        <v>7</v>
      </c>
      <c r="Y244" s="9">
        <v>130</v>
      </c>
      <c r="Z244" s="33">
        <v>0</v>
      </c>
      <c r="AB244" s="9">
        <v>130</v>
      </c>
      <c r="AC244" s="33">
        <v>0</v>
      </c>
      <c r="AE244" s="9">
        <v>130</v>
      </c>
      <c r="AF244" s="33">
        <v>0</v>
      </c>
      <c r="AH244" s="9">
        <v>130</v>
      </c>
      <c r="AI244" s="33">
        <v>0</v>
      </c>
      <c r="AK244" s="8">
        <v>130</v>
      </c>
      <c r="AL244" s="33">
        <v>0</v>
      </c>
      <c r="AN244" s="9">
        <v>130</v>
      </c>
      <c r="AO244" s="33">
        <v>0</v>
      </c>
      <c r="AQ244" s="8">
        <v>130</v>
      </c>
      <c r="AR244" s="33">
        <v>0</v>
      </c>
      <c r="AT244" s="8">
        <v>130</v>
      </c>
      <c r="AU244" s="33">
        <v>0</v>
      </c>
      <c r="AW244" s="8">
        <v>130</v>
      </c>
      <c r="AX244" s="33">
        <v>0</v>
      </c>
      <c r="AZ244" s="9">
        <v>130</v>
      </c>
      <c r="BA244" s="29">
        <v>15</v>
      </c>
      <c r="BC244" s="8">
        <v>130</v>
      </c>
      <c r="BD244" s="33">
        <v>0</v>
      </c>
      <c r="BF244" s="8">
        <v>130</v>
      </c>
      <c r="BG244" s="29">
        <v>29</v>
      </c>
    </row>
    <row r="245" spans="1:59" x14ac:dyDescent="0.3">
      <c r="A245" s="8">
        <v>129</v>
      </c>
      <c r="B245" s="29">
        <v>47</v>
      </c>
      <c r="D245" s="8">
        <v>129</v>
      </c>
      <c r="E245" s="29">
        <v>52</v>
      </c>
      <c r="G245" s="8">
        <v>129</v>
      </c>
      <c r="H245" s="34">
        <v>25</v>
      </c>
      <c r="J245" s="8">
        <v>129</v>
      </c>
      <c r="K245" s="29">
        <v>37</v>
      </c>
      <c r="M245" s="8">
        <v>129</v>
      </c>
      <c r="N245" s="29">
        <v>7</v>
      </c>
      <c r="P245" s="8">
        <v>129</v>
      </c>
      <c r="Q245" s="29">
        <v>22</v>
      </c>
      <c r="S245" s="8">
        <v>129</v>
      </c>
      <c r="T245" s="33">
        <v>0</v>
      </c>
      <c r="V245" s="8">
        <v>129</v>
      </c>
      <c r="W245" s="29">
        <v>6</v>
      </c>
      <c r="Y245" s="9">
        <v>129</v>
      </c>
      <c r="Z245" s="33">
        <v>0</v>
      </c>
      <c r="AB245" s="9">
        <v>129</v>
      </c>
      <c r="AC245" s="33">
        <v>0</v>
      </c>
      <c r="AE245" s="9">
        <v>129</v>
      </c>
      <c r="AF245" s="33">
        <v>0</v>
      </c>
      <c r="AH245" s="9">
        <v>129</v>
      </c>
      <c r="AI245" s="33">
        <v>0</v>
      </c>
      <c r="AK245" s="8">
        <v>129</v>
      </c>
      <c r="AL245" s="33">
        <v>0</v>
      </c>
      <c r="AN245" s="9">
        <v>129</v>
      </c>
      <c r="AO245" s="33">
        <v>0</v>
      </c>
      <c r="AQ245" s="8">
        <v>129</v>
      </c>
      <c r="AR245" s="33">
        <v>0</v>
      </c>
      <c r="AT245" s="8">
        <v>129</v>
      </c>
      <c r="AU245" s="33">
        <v>0</v>
      </c>
      <c r="AW245" s="8">
        <v>129</v>
      </c>
      <c r="AX245" s="33">
        <v>0</v>
      </c>
      <c r="AZ245" s="9">
        <v>129</v>
      </c>
      <c r="BA245" s="29">
        <v>14</v>
      </c>
      <c r="BC245" s="8">
        <v>129</v>
      </c>
      <c r="BD245" s="33">
        <v>0</v>
      </c>
      <c r="BF245" s="9">
        <v>129</v>
      </c>
      <c r="BG245" s="29">
        <v>27</v>
      </c>
    </row>
    <row r="246" spans="1:59" x14ac:dyDescent="0.3">
      <c r="A246" s="8">
        <v>128</v>
      </c>
      <c r="B246" s="29">
        <v>46</v>
      </c>
      <c r="D246" s="8">
        <v>128</v>
      </c>
      <c r="E246" s="29">
        <v>51</v>
      </c>
      <c r="G246" s="4">
        <v>128</v>
      </c>
      <c r="H246" s="34">
        <v>25</v>
      </c>
      <c r="J246" s="8">
        <v>128</v>
      </c>
      <c r="K246" s="29">
        <v>35</v>
      </c>
      <c r="M246" s="8">
        <v>128</v>
      </c>
      <c r="N246" s="29">
        <v>6</v>
      </c>
      <c r="P246" s="8">
        <v>128</v>
      </c>
      <c r="Q246" s="29">
        <v>21</v>
      </c>
      <c r="S246" s="9">
        <v>128</v>
      </c>
      <c r="T246" s="33">
        <v>0</v>
      </c>
      <c r="V246" s="8">
        <v>128</v>
      </c>
      <c r="W246" s="29">
        <v>5</v>
      </c>
      <c r="Y246" s="9">
        <v>128</v>
      </c>
      <c r="Z246" s="33">
        <v>0</v>
      </c>
      <c r="AB246" s="9">
        <v>128</v>
      </c>
      <c r="AC246" s="33">
        <v>0</v>
      </c>
      <c r="AE246" s="9">
        <v>128</v>
      </c>
      <c r="AF246" s="33">
        <v>0</v>
      </c>
      <c r="AH246" s="9">
        <v>128</v>
      </c>
      <c r="AI246" s="33">
        <v>0</v>
      </c>
      <c r="AK246" s="8">
        <v>128</v>
      </c>
      <c r="AL246" s="33">
        <v>0</v>
      </c>
      <c r="AN246" s="9">
        <v>128</v>
      </c>
      <c r="AO246" s="33">
        <v>0</v>
      </c>
      <c r="AQ246" s="8">
        <v>128</v>
      </c>
      <c r="AR246" s="33">
        <v>0</v>
      </c>
      <c r="AT246" s="8">
        <v>128</v>
      </c>
      <c r="AU246" s="33">
        <v>0</v>
      </c>
      <c r="AW246" s="8">
        <v>128</v>
      </c>
      <c r="AX246" s="33">
        <v>0</v>
      </c>
      <c r="AZ246" s="9">
        <v>128</v>
      </c>
      <c r="BA246" s="29">
        <v>13</v>
      </c>
      <c r="BC246" s="8">
        <v>128</v>
      </c>
      <c r="BD246" s="33">
        <v>0</v>
      </c>
      <c r="BF246" s="35">
        <v>128</v>
      </c>
      <c r="BG246" s="34">
        <v>25</v>
      </c>
    </row>
    <row r="247" spans="1:59" x14ac:dyDescent="0.3">
      <c r="A247" s="8">
        <v>127</v>
      </c>
      <c r="B247" s="29">
        <v>45</v>
      </c>
      <c r="D247" s="8">
        <v>127</v>
      </c>
      <c r="E247" s="31">
        <v>50</v>
      </c>
      <c r="G247" s="8">
        <v>127</v>
      </c>
      <c r="H247" s="33">
        <v>24</v>
      </c>
      <c r="J247" s="8">
        <v>127</v>
      </c>
      <c r="K247" s="29">
        <v>33</v>
      </c>
      <c r="M247" s="8">
        <v>127</v>
      </c>
      <c r="N247" s="29">
        <v>5</v>
      </c>
      <c r="P247" s="8">
        <v>127</v>
      </c>
      <c r="Q247" s="29">
        <v>20</v>
      </c>
      <c r="S247" s="8">
        <v>127</v>
      </c>
      <c r="T247" s="33">
        <v>0</v>
      </c>
      <c r="V247" s="8">
        <v>127</v>
      </c>
      <c r="W247" s="29">
        <v>4</v>
      </c>
      <c r="Y247" s="9">
        <v>127</v>
      </c>
      <c r="Z247" s="33">
        <v>0</v>
      </c>
      <c r="AB247" s="9">
        <v>127</v>
      </c>
      <c r="AC247" s="33">
        <v>0</v>
      </c>
      <c r="AE247" s="9">
        <v>127</v>
      </c>
      <c r="AF247" s="33">
        <v>0</v>
      </c>
      <c r="AH247" s="9">
        <v>127</v>
      </c>
      <c r="AI247" s="33">
        <v>0</v>
      </c>
      <c r="AK247" s="8">
        <v>127</v>
      </c>
      <c r="AL247" s="33">
        <v>0</v>
      </c>
      <c r="AN247" s="9">
        <v>127</v>
      </c>
      <c r="AO247" s="33">
        <v>0</v>
      </c>
      <c r="AQ247" s="8">
        <v>127</v>
      </c>
      <c r="AR247" s="33">
        <v>0</v>
      </c>
      <c r="AT247" s="8">
        <v>127</v>
      </c>
      <c r="AU247" s="33">
        <v>0</v>
      </c>
      <c r="AW247" s="8">
        <v>127</v>
      </c>
      <c r="AX247" s="33">
        <v>0</v>
      </c>
      <c r="AZ247" s="9">
        <v>127</v>
      </c>
      <c r="BA247" s="29">
        <v>12</v>
      </c>
      <c r="BC247" s="8">
        <v>127</v>
      </c>
      <c r="BD247" s="33">
        <v>0</v>
      </c>
      <c r="BF247" s="9">
        <v>127</v>
      </c>
      <c r="BG247" s="29">
        <v>23</v>
      </c>
    </row>
    <row r="248" spans="1:59" x14ac:dyDescent="0.3">
      <c r="A248" s="8">
        <v>126</v>
      </c>
      <c r="B248" s="29">
        <v>44</v>
      </c>
      <c r="D248" s="8">
        <v>126</v>
      </c>
      <c r="E248" s="29">
        <v>49</v>
      </c>
      <c r="G248" s="8">
        <v>126</v>
      </c>
      <c r="H248" s="29">
        <v>22</v>
      </c>
      <c r="J248" s="8">
        <v>126</v>
      </c>
      <c r="K248" s="29">
        <v>31</v>
      </c>
      <c r="M248" s="8">
        <v>126</v>
      </c>
      <c r="N248" s="29">
        <v>4</v>
      </c>
      <c r="P248" s="8">
        <v>126</v>
      </c>
      <c r="Q248" s="29">
        <v>19</v>
      </c>
      <c r="S248" s="9">
        <v>126</v>
      </c>
      <c r="T248" s="33">
        <v>0</v>
      </c>
      <c r="V248" s="8">
        <v>126</v>
      </c>
      <c r="W248" s="29">
        <v>3</v>
      </c>
      <c r="Y248" s="9">
        <v>126</v>
      </c>
      <c r="Z248" s="33">
        <v>0</v>
      </c>
      <c r="AB248" s="9">
        <v>126</v>
      </c>
      <c r="AC248" s="33">
        <v>0</v>
      </c>
      <c r="AE248" s="9">
        <v>126</v>
      </c>
      <c r="AF248" s="33">
        <v>0</v>
      </c>
      <c r="AH248" s="9">
        <v>126</v>
      </c>
      <c r="AI248" s="33">
        <v>0</v>
      </c>
      <c r="AK248" s="8">
        <v>126</v>
      </c>
      <c r="AL248" s="33">
        <v>0</v>
      </c>
      <c r="AN248" s="9">
        <v>126</v>
      </c>
      <c r="AO248" s="33">
        <v>0</v>
      </c>
      <c r="AQ248" s="8">
        <v>126</v>
      </c>
      <c r="AR248" s="33">
        <v>0</v>
      </c>
      <c r="AT248" s="8">
        <v>126</v>
      </c>
      <c r="AU248" s="33">
        <v>0</v>
      </c>
      <c r="AW248" s="8">
        <v>126</v>
      </c>
      <c r="AX248" s="33">
        <v>0</v>
      </c>
      <c r="AZ248" s="9">
        <v>126</v>
      </c>
      <c r="BA248" s="29">
        <v>11</v>
      </c>
      <c r="BC248" s="8">
        <v>126</v>
      </c>
      <c r="BD248" s="33">
        <v>0</v>
      </c>
      <c r="BF248" s="9">
        <v>126</v>
      </c>
      <c r="BG248" s="29">
        <v>21</v>
      </c>
    </row>
    <row r="249" spans="1:59" x14ac:dyDescent="0.3">
      <c r="A249" s="8">
        <v>125</v>
      </c>
      <c r="B249" s="29">
        <v>43</v>
      </c>
      <c r="D249" s="8">
        <v>125</v>
      </c>
      <c r="E249" s="29">
        <v>48</v>
      </c>
      <c r="G249" s="8">
        <v>125</v>
      </c>
      <c r="H249" s="29">
        <v>21</v>
      </c>
      <c r="J249" s="8">
        <v>125</v>
      </c>
      <c r="K249" s="29">
        <v>29</v>
      </c>
      <c r="M249" s="8">
        <v>125</v>
      </c>
      <c r="N249" s="29">
        <v>3</v>
      </c>
      <c r="P249" s="8">
        <v>125</v>
      </c>
      <c r="Q249" s="29">
        <v>18</v>
      </c>
      <c r="S249" s="8">
        <v>125</v>
      </c>
      <c r="T249" s="33">
        <v>0</v>
      </c>
      <c r="V249" s="8">
        <v>125</v>
      </c>
      <c r="W249" s="29">
        <v>2</v>
      </c>
      <c r="Y249" s="9">
        <v>125</v>
      </c>
      <c r="Z249" s="33">
        <v>0</v>
      </c>
      <c r="AB249" s="9">
        <v>125</v>
      </c>
      <c r="AC249" s="33">
        <v>0</v>
      </c>
      <c r="AE249" s="9">
        <v>125</v>
      </c>
      <c r="AF249" s="33">
        <v>0</v>
      </c>
      <c r="AH249" s="9">
        <v>125</v>
      </c>
      <c r="AI249" s="33">
        <v>0</v>
      </c>
      <c r="AK249" s="8">
        <v>125</v>
      </c>
      <c r="AL249" s="33">
        <v>0</v>
      </c>
      <c r="AN249" s="9">
        <v>125</v>
      </c>
      <c r="AO249" s="33">
        <v>0</v>
      </c>
      <c r="AQ249" s="8">
        <v>125</v>
      </c>
      <c r="AR249" s="33">
        <v>0</v>
      </c>
      <c r="AT249" s="8">
        <v>125</v>
      </c>
      <c r="AU249" s="33">
        <v>0</v>
      </c>
      <c r="AW249" s="8">
        <v>125</v>
      </c>
      <c r="AX249" s="33">
        <v>0</v>
      </c>
      <c r="AZ249" s="9">
        <v>125</v>
      </c>
      <c r="BA249" s="29">
        <v>10</v>
      </c>
      <c r="BC249" s="8">
        <v>125</v>
      </c>
      <c r="BD249" s="33">
        <v>0</v>
      </c>
      <c r="BF249" s="9">
        <v>125</v>
      </c>
      <c r="BG249" s="29">
        <v>20</v>
      </c>
    </row>
    <row r="250" spans="1:59" x14ac:dyDescent="0.3">
      <c r="A250" s="8">
        <v>124</v>
      </c>
      <c r="B250" s="29">
        <v>42</v>
      </c>
      <c r="D250" s="8">
        <v>124</v>
      </c>
      <c r="E250" s="29">
        <v>47</v>
      </c>
      <c r="G250" s="8">
        <v>124</v>
      </c>
      <c r="H250" s="29">
        <v>20</v>
      </c>
      <c r="J250" s="8">
        <v>124</v>
      </c>
      <c r="K250" s="29">
        <v>28</v>
      </c>
      <c r="M250" s="8">
        <v>124</v>
      </c>
      <c r="N250" s="29">
        <v>2</v>
      </c>
      <c r="P250" s="8">
        <v>124</v>
      </c>
      <c r="Q250" s="29">
        <v>17</v>
      </c>
      <c r="S250" s="9">
        <v>124</v>
      </c>
      <c r="T250" s="33">
        <v>0</v>
      </c>
      <c r="V250" s="8">
        <v>124</v>
      </c>
      <c r="W250" s="29">
        <v>1</v>
      </c>
      <c r="Y250" s="9">
        <v>124</v>
      </c>
      <c r="Z250" s="33">
        <v>0</v>
      </c>
      <c r="AB250" s="9">
        <v>124</v>
      </c>
      <c r="AC250" s="33">
        <v>0</v>
      </c>
      <c r="AE250" s="9">
        <v>124</v>
      </c>
      <c r="AF250" s="33">
        <v>0</v>
      </c>
      <c r="AH250" s="9">
        <v>124</v>
      </c>
      <c r="AI250" s="33">
        <v>0</v>
      </c>
      <c r="AK250" s="8">
        <v>124</v>
      </c>
      <c r="AL250" s="33">
        <v>0</v>
      </c>
      <c r="AN250" s="9">
        <v>124</v>
      </c>
      <c r="AO250" s="33">
        <v>0</v>
      </c>
      <c r="AQ250" s="8">
        <v>124</v>
      </c>
      <c r="AR250" s="33">
        <v>0</v>
      </c>
      <c r="AT250" s="8">
        <v>124</v>
      </c>
      <c r="AU250" s="33">
        <v>0</v>
      </c>
      <c r="AW250" s="8">
        <v>124</v>
      </c>
      <c r="AX250" s="33">
        <v>0</v>
      </c>
      <c r="AZ250" s="9">
        <v>124</v>
      </c>
      <c r="BA250" s="29">
        <v>9</v>
      </c>
      <c r="BC250" s="8">
        <v>124</v>
      </c>
      <c r="BD250" s="33">
        <v>0</v>
      </c>
      <c r="BF250" s="9">
        <v>124</v>
      </c>
      <c r="BG250" s="29">
        <v>19</v>
      </c>
    </row>
    <row r="251" spans="1:59" x14ac:dyDescent="0.3">
      <c r="A251" s="8">
        <v>123</v>
      </c>
      <c r="B251" s="29">
        <v>41</v>
      </c>
      <c r="D251" s="8">
        <v>123</v>
      </c>
      <c r="E251" s="29">
        <v>46</v>
      </c>
      <c r="G251" s="8">
        <v>123</v>
      </c>
      <c r="H251" s="29">
        <v>19</v>
      </c>
      <c r="J251" s="8">
        <v>123</v>
      </c>
      <c r="K251" s="29">
        <v>27</v>
      </c>
      <c r="M251" s="8">
        <v>123</v>
      </c>
      <c r="N251" s="29">
        <v>1</v>
      </c>
      <c r="P251" s="8">
        <v>123</v>
      </c>
      <c r="Q251" s="29">
        <v>16</v>
      </c>
      <c r="S251" s="8">
        <v>123</v>
      </c>
      <c r="T251" s="33">
        <v>0</v>
      </c>
      <c r="V251" s="8">
        <v>123</v>
      </c>
      <c r="W251" s="33">
        <v>0</v>
      </c>
      <c r="Y251" s="9">
        <v>123</v>
      </c>
      <c r="Z251" s="33">
        <v>0</v>
      </c>
      <c r="AB251" s="9">
        <v>123</v>
      </c>
      <c r="AC251" s="33">
        <v>0</v>
      </c>
      <c r="AE251" s="9">
        <v>123</v>
      </c>
      <c r="AF251" s="33">
        <v>0</v>
      </c>
      <c r="AH251" s="9">
        <v>123</v>
      </c>
      <c r="AI251" s="33">
        <v>0</v>
      </c>
      <c r="AK251" s="8">
        <v>123</v>
      </c>
      <c r="AL251" s="33">
        <v>0</v>
      </c>
      <c r="AN251" s="9">
        <v>123</v>
      </c>
      <c r="AO251" s="33">
        <v>0</v>
      </c>
      <c r="AQ251" s="8">
        <v>123</v>
      </c>
      <c r="AR251" s="33">
        <v>0</v>
      </c>
      <c r="AT251" s="8">
        <v>123</v>
      </c>
      <c r="AU251" s="33">
        <v>0</v>
      </c>
      <c r="AW251" s="8">
        <v>123</v>
      </c>
      <c r="AX251" s="33">
        <v>0</v>
      </c>
      <c r="AZ251" s="9">
        <v>123</v>
      </c>
      <c r="BA251" s="29">
        <v>8</v>
      </c>
      <c r="BC251" s="8">
        <v>123</v>
      </c>
      <c r="BD251" s="33">
        <v>0</v>
      </c>
      <c r="BF251" s="9">
        <v>123</v>
      </c>
      <c r="BG251" s="29">
        <v>18</v>
      </c>
    </row>
    <row r="252" spans="1:59" x14ac:dyDescent="0.3">
      <c r="A252" s="4">
        <v>122</v>
      </c>
      <c r="B252" s="30">
        <v>40</v>
      </c>
      <c r="D252" s="8">
        <v>122</v>
      </c>
      <c r="E252" s="29">
        <v>45</v>
      </c>
      <c r="G252" s="8">
        <v>122</v>
      </c>
      <c r="H252" s="29">
        <v>18</v>
      </c>
      <c r="J252" s="8">
        <v>122</v>
      </c>
      <c r="K252" s="29">
        <v>26</v>
      </c>
      <c r="M252" s="8">
        <v>122</v>
      </c>
      <c r="N252" s="33">
        <v>0</v>
      </c>
      <c r="P252" s="8">
        <v>122</v>
      </c>
      <c r="Q252" s="29">
        <v>15</v>
      </c>
      <c r="S252" s="9">
        <v>122</v>
      </c>
      <c r="T252" s="33">
        <v>0</v>
      </c>
      <c r="V252" s="8">
        <v>122</v>
      </c>
      <c r="W252" s="33">
        <v>0</v>
      </c>
      <c r="Y252" s="9">
        <v>122</v>
      </c>
      <c r="Z252" s="33">
        <v>0</v>
      </c>
      <c r="AB252" s="9">
        <v>122</v>
      </c>
      <c r="AC252" s="33">
        <v>0</v>
      </c>
      <c r="AE252" s="9">
        <v>122</v>
      </c>
      <c r="AF252" s="33">
        <v>0</v>
      </c>
      <c r="AH252" s="9">
        <v>122</v>
      </c>
      <c r="AI252" s="33">
        <v>0</v>
      </c>
      <c r="AK252" s="8">
        <v>122</v>
      </c>
      <c r="AL252" s="33">
        <v>0</v>
      </c>
      <c r="AN252" s="9">
        <v>122</v>
      </c>
      <c r="AO252" s="33">
        <v>0</v>
      </c>
      <c r="AQ252" s="8">
        <v>122</v>
      </c>
      <c r="AR252" s="33">
        <v>0</v>
      </c>
      <c r="AT252" s="8">
        <v>122</v>
      </c>
      <c r="AU252" s="33">
        <v>0</v>
      </c>
      <c r="AW252" s="8">
        <v>122</v>
      </c>
      <c r="AX252" s="33">
        <v>0</v>
      </c>
      <c r="AZ252" s="9">
        <v>122</v>
      </c>
      <c r="BA252" s="29">
        <v>7</v>
      </c>
      <c r="BC252" s="8">
        <v>122</v>
      </c>
      <c r="BD252" s="33">
        <v>0</v>
      </c>
      <c r="BF252" s="9">
        <v>122</v>
      </c>
      <c r="BG252" s="29">
        <v>17</v>
      </c>
    </row>
    <row r="253" spans="1:59" x14ac:dyDescent="0.3">
      <c r="A253" s="8">
        <v>121</v>
      </c>
      <c r="B253" s="33">
        <v>38</v>
      </c>
      <c r="D253" s="8">
        <v>121</v>
      </c>
      <c r="E253" s="29">
        <v>44</v>
      </c>
      <c r="G253" s="8">
        <v>121</v>
      </c>
      <c r="H253" s="29">
        <v>17</v>
      </c>
      <c r="J253" s="8">
        <v>121</v>
      </c>
      <c r="K253" s="34">
        <v>25</v>
      </c>
      <c r="M253" s="8">
        <v>121</v>
      </c>
      <c r="N253" s="33">
        <v>0</v>
      </c>
      <c r="P253" s="8">
        <v>121</v>
      </c>
      <c r="Q253" s="29">
        <v>14</v>
      </c>
      <c r="S253" s="8">
        <v>121</v>
      </c>
      <c r="T253" s="33">
        <v>0</v>
      </c>
      <c r="V253" s="8">
        <v>121</v>
      </c>
      <c r="W253" s="33">
        <v>0</v>
      </c>
      <c r="Y253" s="9">
        <v>121</v>
      </c>
      <c r="Z253" s="33">
        <v>0</v>
      </c>
      <c r="AB253" s="9">
        <v>121</v>
      </c>
      <c r="AC253" s="33">
        <v>0</v>
      </c>
      <c r="AE253" s="9">
        <v>121</v>
      </c>
      <c r="AF253" s="33">
        <v>0</v>
      </c>
      <c r="AH253" s="9">
        <v>121</v>
      </c>
      <c r="AI253" s="33">
        <v>0</v>
      </c>
      <c r="AK253" s="8">
        <v>121</v>
      </c>
      <c r="AL253" s="33">
        <v>0</v>
      </c>
      <c r="AN253" s="9">
        <v>121</v>
      </c>
      <c r="AO253" s="33">
        <v>0</v>
      </c>
      <c r="AQ253" s="8">
        <v>121</v>
      </c>
      <c r="AR253" s="33">
        <v>0</v>
      </c>
      <c r="AT253" s="8">
        <v>121</v>
      </c>
      <c r="AU253" s="33">
        <v>0</v>
      </c>
      <c r="AW253" s="8">
        <v>121</v>
      </c>
      <c r="AX253" s="33">
        <v>0</v>
      </c>
      <c r="AZ253" s="9">
        <v>121</v>
      </c>
      <c r="BA253" s="29">
        <v>6</v>
      </c>
      <c r="BC253" s="8">
        <v>121</v>
      </c>
      <c r="BD253" s="33">
        <v>0</v>
      </c>
      <c r="BF253" s="9">
        <v>121</v>
      </c>
      <c r="BG253" s="29">
        <v>16</v>
      </c>
    </row>
    <row r="254" spans="1:59" x14ac:dyDescent="0.3">
      <c r="A254" s="8">
        <v>120</v>
      </c>
      <c r="B254" s="33">
        <v>39</v>
      </c>
      <c r="D254" s="8">
        <v>120</v>
      </c>
      <c r="E254" s="29">
        <v>43</v>
      </c>
      <c r="G254" s="8">
        <v>120</v>
      </c>
      <c r="H254" s="29">
        <v>16</v>
      </c>
      <c r="J254" s="8">
        <v>120</v>
      </c>
      <c r="K254" s="34">
        <v>25</v>
      </c>
      <c r="M254" s="8">
        <v>120</v>
      </c>
      <c r="N254" s="33">
        <v>0</v>
      </c>
      <c r="P254" s="8">
        <v>120</v>
      </c>
      <c r="Q254" s="29">
        <v>13</v>
      </c>
      <c r="S254" s="9">
        <v>120</v>
      </c>
      <c r="T254" s="33">
        <v>0</v>
      </c>
      <c r="V254" s="8">
        <v>120</v>
      </c>
      <c r="W254" s="33">
        <v>0</v>
      </c>
      <c r="Y254" s="9">
        <v>120</v>
      </c>
      <c r="Z254" s="33">
        <v>0</v>
      </c>
      <c r="AB254" s="9">
        <v>120</v>
      </c>
      <c r="AC254" s="33">
        <v>0</v>
      </c>
      <c r="AE254" s="9">
        <v>120</v>
      </c>
      <c r="AF254" s="33">
        <v>0</v>
      </c>
      <c r="AH254" s="9">
        <v>120</v>
      </c>
      <c r="AI254" s="33">
        <v>0</v>
      </c>
      <c r="AK254" s="8">
        <v>120</v>
      </c>
      <c r="AL254" s="33">
        <v>0</v>
      </c>
      <c r="AN254" s="9">
        <v>120</v>
      </c>
      <c r="AO254" s="33">
        <v>0</v>
      </c>
      <c r="AQ254" s="8">
        <v>120</v>
      </c>
      <c r="AR254" s="33">
        <v>0</v>
      </c>
      <c r="AT254" s="8">
        <v>120</v>
      </c>
      <c r="AU254" s="33">
        <v>0</v>
      </c>
      <c r="AW254" s="8">
        <v>120</v>
      </c>
      <c r="AX254" s="33">
        <v>0</v>
      </c>
      <c r="AZ254" s="9">
        <v>120</v>
      </c>
      <c r="BA254" s="29">
        <v>5</v>
      </c>
      <c r="BC254" s="8">
        <v>120</v>
      </c>
      <c r="BD254" s="33">
        <v>0</v>
      </c>
      <c r="BF254" s="9">
        <v>120</v>
      </c>
      <c r="BG254" s="29">
        <v>15</v>
      </c>
    </row>
    <row r="255" spans="1:59" x14ac:dyDescent="0.3">
      <c r="A255" s="8">
        <v>119</v>
      </c>
      <c r="B255" s="29">
        <v>37</v>
      </c>
      <c r="D255" s="8">
        <v>119</v>
      </c>
      <c r="E255" s="29">
        <v>42</v>
      </c>
      <c r="G255" s="8">
        <v>119</v>
      </c>
      <c r="H255" s="29">
        <v>15</v>
      </c>
      <c r="J255" s="8">
        <v>119</v>
      </c>
      <c r="K255" s="34">
        <v>25</v>
      </c>
      <c r="M255" s="8">
        <v>119</v>
      </c>
      <c r="N255" s="33">
        <v>0</v>
      </c>
      <c r="P255" s="8">
        <v>119</v>
      </c>
      <c r="Q255" s="29">
        <v>12</v>
      </c>
      <c r="S255" s="8">
        <v>119</v>
      </c>
      <c r="T255" s="33">
        <v>0</v>
      </c>
      <c r="V255" s="8">
        <v>119</v>
      </c>
      <c r="W255" s="33">
        <v>0</v>
      </c>
      <c r="Y255" s="9">
        <v>119</v>
      </c>
      <c r="Z255" s="33">
        <v>0</v>
      </c>
      <c r="AB255" s="9">
        <v>119</v>
      </c>
      <c r="AC255" s="33">
        <v>0</v>
      </c>
      <c r="AE255" s="9">
        <v>119</v>
      </c>
      <c r="AF255" s="33">
        <v>0</v>
      </c>
      <c r="AH255" s="9">
        <v>119</v>
      </c>
      <c r="AI255" s="33">
        <v>0</v>
      </c>
      <c r="AK255" s="8">
        <v>119</v>
      </c>
      <c r="AL255" s="33">
        <v>0</v>
      </c>
      <c r="AN255" s="9">
        <v>119</v>
      </c>
      <c r="AO255" s="33">
        <v>0</v>
      </c>
      <c r="AQ255" s="8">
        <v>119</v>
      </c>
      <c r="AR255" s="33">
        <v>0</v>
      </c>
      <c r="AT255" s="8">
        <v>119</v>
      </c>
      <c r="AU255" s="33">
        <v>0</v>
      </c>
      <c r="AW255" s="8">
        <v>119</v>
      </c>
      <c r="AX255" s="33">
        <v>0</v>
      </c>
      <c r="AZ255" s="9">
        <v>119</v>
      </c>
      <c r="BA255" s="29">
        <v>4</v>
      </c>
      <c r="BC255" s="8">
        <v>119</v>
      </c>
      <c r="BD255" s="33">
        <v>0</v>
      </c>
      <c r="BF255" s="9">
        <v>119</v>
      </c>
      <c r="BG255" s="29">
        <v>14</v>
      </c>
    </row>
    <row r="256" spans="1:59" x14ac:dyDescent="0.3">
      <c r="A256" s="8">
        <v>118</v>
      </c>
      <c r="B256" s="29">
        <v>35</v>
      </c>
      <c r="D256" s="8">
        <v>118</v>
      </c>
      <c r="E256" s="29">
        <v>41</v>
      </c>
      <c r="G256" s="8">
        <v>118</v>
      </c>
      <c r="H256" s="29">
        <v>14</v>
      </c>
      <c r="J256" s="4">
        <v>118</v>
      </c>
      <c r="K256" s="34">
        <v>25</v>
      </c>
      <c r="M256" s="4">
        <v>118</v>
      </c>
      <c r="N256" s="33">
        <v>0</v>
      </c>
      <c r="P256" s="8">
        <v>118</v>
      </c>
      <c r="Q256" s="29">
        <v>11</v>
      </c>
      <c r="S256" s="9">
        <v>118</v>
      </c>
      <c r="T256" s="33">
        <v>0</v>
      </c>
      <c r="V256" s="8">
        <v>118</v>
      </c>
      <c r="W256" s="33">
        <v>0</v>
      </c>
      <c r="Y256" s="9">
        <v>118</v>
      </c>
      <c r="Z256" s="33">
        <v>0</v>
      </c>
      <c r="AB256" s="9">
        <v>118</v>
      </c>
      <c r="AC256" s="33">
        <v>0</v>
      </c>
      <c r="AE256" s="9">
        <v>118</v>
      </c>
      <c r="AF256" s="33">
        <v>0</v>
      </c>
      <c r="AH256" s="9">
        <v>118</v>
      </c>
      <c r="AI256" s="33">
        <v>0</v>
      </c>
      <c r="AK256" s="8">
        <v>118</v>
      </c>
      <c r="AL256" s="33">
        <v>0</v>
      </c>
      <c r="AN256" s="9">
        <v>118</v>
      </c>
      <c r="AO256" s="33">
        <v>0</v>
      </c>
      <c r="AQ256" s="8">
        <v>118</v>
      </c>
      <c r="AR256" s="33">
        <v>0</v>
      </c>
      <c r="AT256" s="8">
        <v>118</v>
      </c>
      <c r="AU256" s="33">
        <v>0</v>
      </c>
      <c r="AW256" s="8">
        <v>118</v>
      </c>
      <c r="AX256" s="33">
        <v>0</v>
      </c>
      <c r="AZ256" s="9">
        <v>118</v>
      </c>
      <c r="BA256" s="29">
        <v>3</v>
      </c>
      <c r="BC256" s="8">
        <v>118</v>
      </c>
      <c r="BD256" s="33">
        <v>0</v>
      </c>
      <c r="BF256" s="9">
        <v>118</v>
      </c>
      <c r="BG256" s="29">
        <v>13</v>
      </c>
    </row>
    <row r="257" spans="1:59" x14ac:dyDescent="0.3">
      <c r="A257" s="8">
        <v>117</v>
      </c>
      <c r="B257" s="29">
        <v>33</v>
      </c>
      <c r="D257" s="4">
        <v>117</v>
      </c>
      <c r="E257" s="30">
        <v>40</v>
      </c>
      <c r="G257" s="8">
        <v>117</v>
      </c>
      <c r="H257" s="29">
        <v>13</v>
      </c>
      <c r="J257" s="8">
        <v>117</v>
      </c>
      <c r="K257" s="29">
        <v>23</v>
      </c>
      <c r="M257" s="8">
        <v>117</v>
      </c>
      <c r="N257" s="33">
        <v>0</v>
      </c>
      <c r="P257" s="8">
        <v>117</v>
      </c>
      <c r="Q257" s="29">
        <v>10</v>
      </c>
      <c r="S257" s="8">
        <v>117</v>
      </c>
      <c r="T257" s="33">
        <v>0</v>
      </c>
      <c r="V257" s="8">
        <v>117</v>
      </c>
      <c r="W257" s="33">
        <v>0</v>
      </c>
      <c r="Y257" s="9">
        <v>117</v>
      </c>
      <c r="Z257" s="33">
        <v>0</v>
      </c>
      <c r="AB257" s="9">
        <v>117</v>
      </c>
      <c r="AC257" s="33">
        <v>0</v>
      </c>
      <c r="AE257" s="9">
        <v>117</v>
      </c>
      <c r="AF257" s="33">
        <v>0</v>
      </c>
      <c r="AH257" s="9">
        <v>117</v>
      </c>
      <c r="AI257" s="33">
        <v>0</v>
      </c>
      <c r="AK257" s="8">
        <v>117</v>
      </c>
      <c r="AL257" s="33">
        <v>0</v>
      </c>
      <c r="AN257" s="9">
        <v>117</v>
      </c>
      <c r="AO257" s="33">
        <v>0</v>
      </c>
      <c r="AQ257" s="8">
        <v>117</v>
      </c>
      <c r="AR257" s="33">
        <v>0</v>
      </c>
      <c r="AT257" s="8">
        <v>117</v>
      </c>
      <c r="AU257" s="33">
        <v>0</v>
      </c>
      <c r="AW257" s="8">
        <v>117</v>
      </c>
      <c r="AX257" s="33">
        <v>0</v>
      </c>
      <c r="AZ257" s="9">
        <v>117</v>
      </c>
      <c r="BA257" s="29">
        <v>2</v>
      </c>
      <c r="BC257" s="8">
        <v>117</v>
      </c>
      <c r="BD257" s="33">
        <v>0</v>
      </c>
      <c r="BF257" s="9">
        <v>117</v>
      </c>
      <c r="BG257" s="29">
        <v>12</v>
      </c>
    </row>
    <row r="258" spans="1:59" x14ac:dyDescent="0.3">
      <c r="A258" s="8">
        <v>116</v>
      </c>
      <c r="B258" s="29">
        <v>31</v>
      </c>
      <c r="D258" s="8">
        <v>116</v>
      </c>
      <c r="E258" s="33">
        <v>39</v>
      </c>
      <c r="G258" s="8">
        <v>116</v>
      </c>
      <c r="H258" s="29">
        <v>12</v>
      </c>
      <c r="J258" s="8">
        <v>116</v>
      </c>
      <c r="K258" s="29">
        <v>21</v>
      </c>
      <c r="M258" s="8">
        <v>116</v>
      </c>
      <c r="N258" s="33">
        <v>0</v>
      </c>
      <c r="P258" s="8">
        <v>116</v>
      </c>
      <c r="Q258" s="29">
        <v>9</v>
      </c>
      <c r="S258" s="9">
        <v>116</v>
      </c>
      <c r="T258" s="33">
        <v>0</v>
      </c>
      <c r="V258" s="8">
        <v>116</v>
      </c>
      <c r="W258" s="33">
        <v>0</v>
      </c>
      <c r="Y258" s="9">
        <v>116</v>
      </c>
      <c r="Z258" s="33">
        <v>0</v>
      </c>
      <c r="AB258" s="9">
        <v>116</v>
      </c>
      <c r="AC258" s="33">
        <v>0</v>
      </c>
      <c r="AE258" s="9">
        <v>116</v>
      </c>
      <c r="AF258" s="33">
        <v>0</v>
      </c>
      <c r="AH258" s="9">
        <v>116</v>
      </c>
      <c r="AI258" s="33">
        <v>0</v>
      </c>
      <c r="AK258" s="8">
        <v>116</v>
      </c>
      <c r="AL258" s="33">
        <v>0</v>
      </c>
      <c r="AN258" s="9">
        <v>116</v>
      </c>
      <c r="AO258" s="33">
        <v>0</v>
      </c>
      <c r="AQ258" s="8">
        <v>116</v>
      </c>
      <c r="AR258" s="33">
        <v>0</v>
      </c>
      <c r="AT258" s="8">
        <v>116</v>
      </c>
      <c r="AU258" s="33">
        <v>0</v>
      </c>
      <c r="AW258" s="8">
        <v>116</v>
      </c>
      <c r="AX258" s="33">
        <v>0</v>
      </c>
      <c r="AZ258" s="9">
        <v>116</v>
      </c>
      <c r="BA258" s="29">
        <v>1</v>
      </c>
      <c r="BC258" s="8">
        <v>116</v>
      </c>
      <c r="BD258" s="33">
        <v>0</v>
      </c>
      <c r="BF258" s="9">
        <v>116</v>
      </c>
      <c r="BG258" s="29">
        <v>11</v>
      </c>
    </row>
    <row r="259" spans="1:59" x14ac:dyDescent="0.3">
      <c r="A259" s="8">
        <v>115</v>
      </c>
      <c r="B259" s="29">
        <v>29</v>
      </c>
      <c r="D259" s="8">
        <v>115</v>
      </c>
      <c r="E259" s="29">
        <v>38</v>
      </c>
      <c r="G259" s="8">
        <v>115</v>
      </c>
      <c r="H259" s="29">
        <v>11</v>
      </c>
      <c r="J259" s="8">
        <v>115</v>
      </c>
      <c r="K259" s="29">
        <v>20</v>
      </c>
      <c r="M259" s="8">
        <v>115</v>
      </c>
      <c r="N259" s="33">
        <v>0</v>
      </c>
      <c r="P259" s="8">
        <v>115</v>
      </c>
      <c r="Q259" s="29">
        <v>8</v>
      </c>
      <c r="S259" s="8">
        <v>115</v>
      </c>
      <c r="T259" s="33">
        <v>0</v>
      </c>
      <c r="V259" s="8">
        <v>115</v>
      </c>
      <c r="W259" s="33">
        <v>0</v>
      </c>
      <c r="Y259" s="9">
        <v>115</v>
      </c>
      <c r="Z259" s="33">
        <v>0</v>
      </c>
      <c r="AB259" s="9">
        <v>115</v>
      </c>
      <c r="AC259" s="33">
        <v>0</v>
      </c>
      <c r="AE259" s="9">
        <v>115</v>
      </c>
      <c r="AF259" s="33">
        <v>0</v>
      </c>
      <c r="AH259" s="9">
        <v>115</v>
      </c>
      <c r="AI259" s="33">
        <v>0</v>
      </c>
      <c r="AK259" s="8">
        <v>115</v>
      </c>
      <c r="AL259" s="33">
        <v>0</v>
      </c>
      <c r="AN259" s="9">
        <v>115</v>
      </c>
      <c r="AO259" s="33">
        <v>0</v>
      </c>
      <c r="AQ259" s="8">
        <v>115</v>
      </c>
      <c r="AR259" s="33">
        <v>0</v>
      </c>
      <c r="AT259" s="8">
        <v>115</v>
      </c>
      <c r="AU259" s="33">
        <v>0</v>
      </c>
      <c r="AW259" s="8">
        <v>115</v>
      </c>
      <c r="AX259" s="33">
        <v>0</v>
      </c>
      <c r="AZ259" s="8">
        <v>115</v>
      </c>
      <c r="BA259" s="33">
        <v>0</v>
      </c>
      <c r="BC259" s="8">
        <v>115</v>
      </c>
      <c r="BD259" s="33">
        <v>0</v>
      </c>
      <c r="BF259" s="9">
        <v>115</v>
      </c>
      <c r="BG259" s="29">
        <v>10</v>
      </c>
    </row>
    <row r="260" spans="1:59" x14ac:dyDescent="0.3">
      <c r="A260" s="8">
        <v>114</v>
      </c>
      <c r="B260" s="29">
        <v>28</v>
      </c>
      <c r="D260" s="8">
        <v>114</v>
      </c>
      <c r="E260" s="29">
        <v>37</v>
      </c>
      <c r="G260" s="8">
        <v>114</v>
      </c>
      <c r="H260" s="29">
        <v>10</v>
      </c>
      <c r="J260" s="8">
        <v>114</v>
      </c>
      <c r="K260" s="29">
        <v>19</v>
      </c>
      <c r="M260" s="8">
        <v>114</v>
      </c>
      <c r="N260" s="33">
        <v>0</v>
      </c>
      <c r="P260" s="8">
        <v>114</v>
      </c>
      <c r="Q260" s="29">
        <v>7</v>
      </c>
      <c r="S260" s="9">
        <v>114</v>
      </c>
      <c r="T260" s="33">
        <v>0</v>
      </c>
      <c r="V260" s="8">
        <v>114</v>
      </c>
      <c r="W260" s="33">
        <v>0</v>
      </c>
      <c r="Y260" s="9">
        <v>114</v>
      </c>
      <c r="Z260" s="33">
        <v>0</v>
      </c>
      <c r="AB260" s="9">
        <v>114</v>
      </c>
      <c r="AC260" s="33">
        <v>0</v>
      </c>
      <c r="AE260" s="9">
        <v>114</v>
      </c>
      <c r="AF260" s="33">
        <v>0</v>
      </c>
      <c r="AH260" s="9">
        <v>114</v>
      </c>
      <c r="AI260" s="33">
        <v>0</v>
      </c>
      <c r="AK260" s="8">
        <v>114</v>
      </c>
      <c r="AL260" s="33">
        <v>0</v>
      </c>
      <c r="AN260" s="9">
        <v>114</v>
      </c>
      <c r="AO260" s="33">
        <v>0</v>
      </c>
      <c r="AQ260" s="8">
        <v>114</v>
      </c>
      <c r="AR260" s="33">
        <v>0</v>
      </c>
      <c r="AT260" s="8">
        <v>114</v>
      </c>
      <c r="AU260" s="33">
        <v>0</v>
      </c>
      <c r="AW260" s="8">
        <v>114</v>
      </c>
      <c r="AX260" s="33">
        <v>0</v>
      </c>
      <c r="AZ260" s="8">
        <v>114</v>
      </c>
      <c r="BA260" s="33">
        <v>0</v>
      </c>
      <c r="BC260" s="8">
        <v>114</v>
      </c>
      <c r="BD260" s="33">
        <v>0</v>
      </c>
      <c r="BF260" s="9">
        <v>114</v>
      </c>
      <c r="BG260" s="29">
        <v>9</v>
      </c>
    </row>
    <row r="261" spans="1:59" x14ac:dyDescent="0.3">
      <c r="A261" s="8">
        <v>113</v>
      </c>
      <c r="B261" s="29">
        <v>27</v>
      </c>
      <c r="D261" s="8">
        <v>113</v>
      </c>
      <c r="E261" s="29">
        <v>36</v>
      </c>
      <c r="G261" s="8">
        <v>113</v>
      </c>
      <c r="H261" s="29">
        <v>9</v>
      </c>
      <c r="J261" s="8">
        <v>113</v>
      </c>
      <c r="K261" s="29">
        <v>18</v>
      </c>
      <c r="M261" s="8">
        <v>113</v>
      </c>
      <c r="N261" s="33">
        <v>0</v>
      </c>
      <c r="P261" s="8">
        <v>113</v>
      </c>
      <c r="Q261" s="29">
        <v>6</v>
      </c>
      <c r="S261" s="8">
        <v>113</v>
      </c>
      <c r="T261" s="33">
        <v>0</v>
      </c>
      <c r="V261" s="8">
        <v>113</v>
      </c>
      <c r="W261" s="33">
        <v>0</v>
      </c>
      <c r="Y261" s="9">
        <v>113</v>
      </c>
      <c r="Z261" s="33">
        <v>0</v>
      </c>
      <c r="AB261" s="9">
        <v>113</v>
      </c>
      <c r="AC261" s="33">
        <v>0</v>
      </c>
      <c r="AE261" s="9">
        <v>113</v>
      </c>
      <c r="AF261" s="33">
        <v>0</v>
      </c>
      <c r="AH261" s="9">
        <v>113</v>
      </c>
      <c r="AI261" s="33">
        <v>0</v>
      </c>
      <c r="AK261" s="8">
        <v>113</v>
      </c>
      <c r="AL261" s="33">
        <v>0</v>
      </c>
      <c r="AN261" s="9">
        <v>113</v>
      </c>
      <c r="AO261" s="33">
        <v>0</v>
      </c>
      <c r="AQ261" s="8">
        <v>113</v>
      </c>
      <c r="AR261" s="33">
        <v>0</v>
      </c>
      <c r="AT261" s="8">
        <v>113</v>
      </c>
      <c r="AU261" s="33">
        <v>0</v>
      </c>
      <c r="AW261" s="8">
        <v>113</v>
      </c>
      <c r="AX261" s="33">
        <v>0</v>
      </c>
      <c r="AZ261" s="8">
        <v>113</v>
      </c>
      <c r="BA261" s="33">
        <v>0</v>
      </c>
      <c r="BC261" s="8">
        <v>113</v>
      </c>
      <c r="BD261" s="33">
        <v>0</v>
      </c>
      <c r="BF261" s="9">
        <v>113</v>
      </c>
      <c r="BG261" s="29">
        <v>8</v>
      </c>
    </row>
    <row r="262" spans="1:59" x14ac:dyDescent="0.3">
      <c r="A262" s="8">
        <v>112</v>
      </c>
      <c r="B262" s="29">
        <v>26</v>
      </c>
      <c r="D262" s="8">
        <v>112</v>
      </c>
      <c r="E262" s="29">
        <v>35</v>
      </c>
      <c r="G262" s="8">
        <v>112</v>
      </c>
      <c r="H262" s="29">
        <v>8</v>
      </c>
      <c r="J262" s="8">
        <v>112</v>
      </c>
      <c r="K262" s="29">
        <v>17</v>
      </c>
      <c r="M262" s="8">
        <v>112</v>
      </c>
      <c r="N262" s="33">
        <v>0</v>
      </c>
      <c r="P262" s="8">
        <v>112</v>
      </c>
      <c r="Q262" s="29">
        <v>5</v>
      </c>
      <c r="S262" s="9">
        <v>112</v>
      </c>
      <c r="T262" s="33">
        <v>0</v>
      </c>
      <c r="V262" s="8">
        <v>112</v>
      </c>
      <c r="W262" s="33">
        <v>0</v>
      </c>
      <c r="Y262" s="9">
        <v>112</v>
      </c>
      <c r="Z262" s="33">
        <v>0</v>
      </c>
      <c r="AB262" s="9">
        <v>112</v>
      </c>
      <c r="AC262" s="33">
        <v>0</v>
      </c>
      <c r="AE262" s="9">
        <v>112</v>
      </c>
      <c r="AF262" s="33">
        <v>0</v>
      </c>
      <c r="AH262" s="9">
        <v>112</v>
      </c>
      <c r="AI262" s="33">
        <v>0</v>
      </c>
      <c r="AK262" s="8">
        <v>112</v>
      </c>
      <c r="AL262" s="33">
        <v>0</v>
      </c>
      <c r="AN262" s="9">
        <v>112</v>
      </c>
      <c r="AO262" s="33">
        <v>0</v>
      </c>
      <c r="AQ262" s="8">
        <v>112</v>
      </c>
      <c r="AR262" s="33">
        <v>0</v>
      </c>
      <c r="AT262" s="8">
        <v>112</v>
      </c>
      <c r="AU262" s="33">
        <v>0</v>
      </c>
      <c r="AW262" s="8">
        <v>112</v>
      </c>
      <c r="AX262" s="33">
        <v>0</v>
      </c>
      <c r="AZ262" s="8">
        <v>112</v>
      </c>
      <c r="BA262" s="33">
        <v>0</v>
      </c>
      <c r="BC262" s="8">
        <v>112</v>
      </c>
      <c r="BD262" s="33">
        <v>0</v>
      </c>
      <c r="BF262" s="9">
        <v>112</v>
      </c>
      <c r="BG262" s="29">
        <v>7</v>
      </c>
    </row>
    <row r="263" spans="1:59" x14ac:dyDescent="0.3">
      <c r="A263" s="8">
        <v>111</v>
      </c>
      <c r="B263" s="34">
        <v>25</v>
      </c>
      <c r="D263" s="8">
        <v>111</v>
      </c>
      <c r="E263" s="29">
        <v>34</v>
      </c>
      <c r="G263" s="8">
        <v>111</v>
      </c>
      <c r="H263" s="29">
        <v>7</v>
      </c>
      <c r="J263" s="8">
        <v>111</v>
      </c>
      <c r="K263" s="29">
        <v>16</v>
      </c>
      <c r="M263" s="8">
        <v>111</v>
      </c>
      <c r="N263" s="33">
        <v>0</v>
      </c>
      <c r="P263" s="8">
        <v>111</v>
      </c>
      <c r="Q263" s="29">
        <v>4</v>
      </c>
      <c r="S263" s="8">
        <v>111</v>
      </c>
      <c r="T263" s="33">
        <v>0</v>
      </c>
      <c r="V263" s="8">
        <v>111</v>
      </c>
      <c r="W263" s="33">
        <v>0</v>
      </c>
      <c r="Y263" s="9">
        <v>111</v>
      </c>
      <c r="Z263" s="33">
        <v>0</v>
      </c>
      <c r="AB263" s="9">
        <v>111</v>
      </c>
      <c r="AC263" s="33">
        <v>0</v>
      </c>
      <c r="AE263" s="9">
        <v>111</v>
      </c>
      <c r="AF263" s="33">
        <v>0</v>
      </c>
      <c r="AH263" s="9">
        <v>111</v>
      </c>
      <c r="AI263" s="33">
        <v>0</v>
      </c>
      <c r="AK263" s="8">
        <v>111</v>
      </c>
      <c r="AL263" s="33">
        <v>0</v>
      </c>
      <c r="AN263" s="9">
        <v>111</v>
      </c>
      <c r="AO263" s="33">
        <v>0</v>
      </c>
      <c r="AQ263" s="8">
        <v>111</v>
      </c>
      <c r="AR263" s="33">
        <v>0</v>
      </c>
      <c r="AT263" s="8">
        <v>111</v>
      </c>
      <c r="AU263" s="33">
        <v>0</v>
      </c>
      <c r="AW263" s="8">
        <v>111</v>
      </c>
      <c r="AX263" s="33">
        <v>0</v>
      </c>
      <c r="AZ263" s="8">
        <v>111</v>
      </c>
      <c r="BA263" s="33">
        <v>0</v>
      </c>
      <c r="BC263" s="8">
        <v>111</v>
      </c>
      <c r="BD263" s="33">
        <v>0</v>
      </c>
      <c r="BF263" s="9">
        <v>111</v>
      </c>
      <c r="BG263" s="29">
        <v>6</v>
      </c>
    </row>
    <row r="264" spans="1:59" x14ac:dyDescent="0.3">
      <c r="A264" s="8">
        <v>110</v>
      </c>
      <c r="B264" s="34">
        <v>25</v>
      </c>
      <c r="D264" s="8">
        <v>110</v>
      </c>
      <c r="E264" s="29">
        <v>33</v>
      </c>
      <c r="G264" s="8">
        <v>110</v>
      </c>
      <c r="H264" s="29">
        <v>6</v>
      </c>
      <c r="J264" s="8">
        <v>110</v>
      </c>
      <c r="K264" s="29">
        <v>15</v>
      </c>
      <c r="M264" s="8">
        <v>110</v>
      </c>
      <c r="N264" s="33">
        <v>0</v>
      </c>
      <c r="P264" s="8">
        <v>110</v>
      </c>
      <c r="Q264" s="29">
        <v>3</v>
      </c>
      <c r="S264" s="9">
        <v>110</v>
      </c>
      <c r="T264" s="33">
        <v>0</v>
      </c>
      <c r="V264" s="8">
        <v>110</v>
      </c>
      <c r="W264" s="33">
        <v>0</v>
      </c>
      <c r="Y264" s="9">
        <v>110</v>
      </c>
      <c r="Z264" s="33">
        <v>0</v>
      </c>
      <c r="AB264" s="9">
        <v>110</v>
      </c>
      <c r="AC264" s="33">
        <v>0</v>
      </c>
      <c r="AE264" s="9">
        <v>110</v>
      </c>
      <c r="AF264" s="33">
        <v>0</v>
      </c>
      <c r="AH264" s="9">
        <v>110</v>
      </c>
      <c r="AI264" s="33">
        <v>0</v>
      </c>
      <c r="AK264" s="8">
        <v>110</v>
      </c>
      <c r="AL264" s="33">
        <v>0</v>
      </c>
      <c r="AN264" s="9">
        <v>110</v>
      </c>
      <c r="AO264" s="33">
        <v>0</v>
      </c>
      <c r="AQ264" s="8">
        <v>110</v>
      </c>
      <c r="AR264" s="33">
        <v>0</v>
      </c>
      <c r="AT264" s="8">
        <v>110</v>
      </c>
      <c r="AU264" s="33">
        <v>0</v>
      </c>
      <c r="AW264" s="8">
        <v>110</v>
      </c>
      <c r="AX264" s="33">
        <v>0</v>
      </c>
      <c r="AZ264" s="8">
        <v>110</v>
      </c>
      <c r="BA264" s="33">
        <v>0</v>
      </c>
      <c r="BC264" s="8">
        <v>110</v>
      </c>
      <c r="BD264" s="33">
        <v>0</v>
      </c>
      <c r="BF264" s="9">
        <v>110</v>
      </c>
      <c r="BG264" s="29">
        <v>5</v>
      </c>
    </row>
    <row r="265" spans="1:59" x14ac:dyDescent="0.3">
      <c r="A265" s="8">
        <v>109</v>
      </c>
      <c r="B265" s="34">
        <v>25</v>
      </c>
      <c r="D265" s="8">
        <v>109</v>
      </c>
      <c r="E265" s="29">
        <v>32</v>
      </c>
      <c r="G265" s="8">
        <v>109</v>
      </c>
      <c r="H265" s="29">
        <v>5</v>
      </c>
      <c r="J265" s="8">
        <v>109</v>
      </c>
      <c r="K265" s="29">
        <v>14</v>
      </c>
      <c r="M265" s="8">
        <v>109</v>
      </c>
      <c r="N265" s="33">
        <v>0</v>
      </c>
      <c r="P265" s="8">
        <v>109</v>
      </c>
      <c r="Q265" s="29">
        <v>2</v>
      </c>
      <c r="S265" s="8">
        <v>109</v>
      </c>
      <c r="T265" s="33">
        <v>0</v>
      </c>
      <c r="V265" s="8">
        <v>109</v>
      </c>
      <c r="W265" s="33">
        <v>0</v>
      </c>
      <c r="Y265" s="9">
        <v>109</v>
      </c>
      <c r="Z265" s="33">
        <v>0</v>
      </c>
      <c r="AB265" s="9">
        <v>109</v>
      </c>
      <c r="AC265" s="33">
        <v>0</v>
      </c>
      <c r="AE265" s="9">
        <v>109</v>
      </c>
      <c r="AF265" s="33">
        <v>0</v>
      </c>
      <c r="AH265" s="9">
        <v>109</v>
      </c>
      <c r="AI265" s="33">
        <v>0</v>
      </c>
      <c r="AK265" s="8">
        <v>109</v>
      </c>
      <c r="AL265" s="33">
        <v>0</v>
      </c>
      <c r="AN265" s="9">
        <v>109</v>
      </c>
      <c r="AO265" s="33">
        <v>0</v>
      </c>
      <c r="AQ265" s="8">
        <v>109</v>
      </c>
      <c r="AR265" s="33">
        <v>0</v>
      </c>
      <c r="AT265" s="8">
        <v>109</v>
      </c>
      <c r="AU265" s="33">
        <v>0</v>
      </c>
      <c r="AW265" s="8">
        <v>109</v>
      </c>
      <c r="AX265" s="33">
        <v>0</v>
      </c>
      <c r="AZ265" s="8">
        <v>109</v>
      </c>
      <c r="BA265" s="33">
        <v>0</v>
      </c>
      <c r="BC265" s="8">
        <v>109</v>
      </c>
      <c r="BD265" s="33">
        <v>0</v>
      </c>
      <c r="BF265" s="9">
        <v>109</v>
      </c>
      <c r="BG265" s="29">
        <v>4</v>
      </c>
    </row>
    <row r="266" spans="1:59" x14ac:dyDescent="0.3">
      <c r="A266" s="4">
        <v>108</v>
      </c>
      <c r="B266" s="34">
        <v>25</v>
      </c>
      <c r="D266" s="8">
        <v>108</v>
      </c>
      <c r="E266" s="29">
        <v>31</v>
      </c>
      <c r="G266" s="8">
        <v>108</v>
      </c>
      <c r="H266" s="29">
        <v>4</v>
      </c>
      <c r="J266" s="8">
        <v>108</v>
      </c>
      <c r="K266" s="29">
        <v>13</v>
      </c>
      <c r="M266" s="8">
        <v>108</v>
      </c>
      <c r="N266" s="33">
        <v>0</v>
      </c>
      <c r="P266" s="8">
        <v>108</v>
      </c>
      <c r="Q266" s="29">
        <v>1</v>
      </c>
      <c r="S266" s="9">
        <v>108</v>
      </c>
      <c r="T266" s="33">
        <v>0</v>
      </c>
      <c r="V266" s="8">
        <v>108</v>
      </c>
      <c r="W266" s="33">
        <v>0</v>
      </c>
      <c r="Y266" s="9">
        <v>108</v>
      </c>
      <c r="Z266" s="33">
        <v>0</v>
      </c>
      <c r="AB266" s="9">
        <v>108</v>
      </c>
      <c r="AC266" s="33">
        <v>0</v>
      </c>
      <c r="AE266" s="9">
        <v>108</v>
      </c>
      <c r="AF266" s="33">
        <v>0</v>
      </c>
      <c r="AH266" s="9">
        <v>108</v>
      </c>
      <c r="AI266" s="33">
        <v>0</v>
      </c>
      <c r="AK266" s="8">
        <v>108</v>
      </c>
      <c r="AL266" s="33">
        <v>0</v>
      </c>
      <c r="AN266" s="9">
        <v>108</v>
      </c>
      <c r="AO266" s="33">
        <v>0</v>
      </c>
      <c r="AQ266" s="8">
        <v>108</v>
      </c>
      <c r="AR266" s="33">
        <v>0</v>
      </c>
      <c r="AT266" s="8">
        <v>108</v>
      </c>
      <c r="AU266" s="33">
        <v>0</v>
      </c>
      <c r="AW266" s="8">
        <v>108</v>
      </c>
      <c r="AX266" s="33">
        <v>0</v>
      </c>
      <c r="AZ266" s="8">
        <v>108</v>
      </c>
      <c r="BA266" s="33">
        <v>0</v>
      </c>
      <c r="BC266" s="8">
        <v>108</v>
      </c>
      <c r="BD266" s="33">
        <v>0</v>
      </c>
      <c r="BF266" s="9">
        <v>108</v>
      </c>
      <c r="BG266" s="29">
        <v>3</v>
      </c>
    </row>
    <row r="267" spans="1:59" x14ac:dyDescent="0.3">
      <c r="A267" s="8">
        <v>107</v>
      </c>
      <c r="B267" s="29">
        <v>23</v>
      </c>
      <c r="D267" s="8">
        <v>107</v>
      </c>
      <c r="E267" s="29">
        <v>30</v>
      </c>
      <c r="G267" s="8">
        <v>107</v>
      </c>
      <c r="H267" s="29">
        <v>3</v>
      </c>
      <c r="J267" s="8">
        <v>107</v>
      </c>
      <c r="K267" s="29">
        <v>12</v>
      </c>
      <c r="M267" s="8">
        <v>107</v>
      </c>
      <c r="N267" s="33">
        <v>0</v>
      </c>
      <c r="P267" s="8">
        <v>107</v>
      </c>
      <c r="Q267" s="33">
        <v>0</v>
      </c>
      <c r="S267" s="8">
        <v>107</v>
      </c>
      <c r="T267" s="33">
        <v>0</v>
      </c>
      <c r="V267" s="8">
        <v>107</v>
      </c>
      <c r="W267" s="33">
        <v>0</v>
      </c>
      <c r="Y267" s="9">
        <v>107</v>
      </c>
      <c r="Z267" s="33">
        <v>0</v>
      </c>
      <c r="AB267" s="9">
        <v>107</v>
      </c>
      <c r="AC267" s="33">
        <v>0</v>
      </c>
      <c r="AE267" s="9">
        <v>107</v>
      </c>
      <c r="AF267" s="33">
        <v>0</v>
      </c>
      <c r="AH267" s="9">
        <v>107</v>
      </c>
      <c r="AI267" s="33">
        <v>0</v>
      </c>
      <c r="AK267" s="8">
        <v>107</v>
      </c>
      <c r="AL267" s="33">
        <v>0</v>
      </c>
      <c r="AN267" s="9">
        <v>107</v>
      </c>
      <c r="AO267" s="33">
        <v>0</v>
      </c>
      <c r="AQ267" s="8">
        <v>107</v>
      </c>
      <c r="AR267" s="33">
        <v>0</v>
      </c>
      <c r="AT267" s="8">
        <v>107</v>
      </c>
      <c r="AU267" s="33">
        <v>0</v>
      </c>
      <c r="AW267" s="8">
        <v>107</v>
      </c>
      <c r="AX267" s="33">
        <v>0</v>
      </c>
      <c r="AZ267" s="8">
        <v>107</v>
      </c>
      <c r="BA267" s="33">
        <v>0</v>
      </c>
      <c r="BC267" s="8">
        <v>107</v>
      </c>
      <c r="BD267" s="33">
        <v>0</v>
      </c>
      <c r="BF267" s="9">
        <v>107</v>
      </c>
      <c r="BG267" s="29">
        <v>2</v>
      </c>
    </row>
    <row r="268" spans="1:59" x14ac:dyDescent="0.3">
      <c r="A268" s="8">
        <v>106</v>
      </c>
      <c r="B268" s="29">
        <v>21</v>
      </c>
      <c r="D268" s="8">
        <v>106</v>
      </c>
      <c r="E268" s="29">
        <v>29</v>
      </c>
      <c r="G268" s="8">
        <v>106</v>
      </c>
      <c r="H268" s="29">
        <v>2</v>
      </c>
      <c r="J268" s="8">
        <v>106</v>
      </c>
      <c r="K268" s="29">
        <v>11</v>
      </c>
      <c r="M268" s="8">
        <v>106</v>
      </c>
      <c r="N268" s="33">
        <v>0</v>
      </c>
      <c r="P268" s="8">
        <v>106</v>
      </c>
      <c r="Q268" s="33">
        <v>0</v>
      </c>
      <c r="S268" s="9">
        <v>106</v>
      </c>
      <c r="T268" s="33">
        <v>0</v>
      </c>
      <c r="V268" s="8">
        <v>106</v>
      </c>
      <c r="W268" s="33">
        <v>0</v>
      </c>
      <c r="Y268" s="9">
        <v>106</v>
      </c>
      <c r="Z268" s="33">
        <v>0</v>
      </c>
      <c r="AB268" s="9">
        <v>106</v>
      </c>
      <c r="AC268" s="33">
        <v>0</v>
      </c>
      <c r="AE268" s="9">
        <v>106</v>
      </c>
      <c r="AF268" s="33">
        <v>0</v>
      </c>
      <c r="AH268" s="9">
        <v>106</v>
      </c>
      <c r="AI268" s="33">
        <v>0</v>
      </c>
      <c r="AK268" s="8">
        <v>106</v>
      </c>
      <c r="AL268" s="33">
        <v>0</v>
      </c>
      <c r="AN268" s="9">
        <v>106</v>
      </c>
      <c r="AO268" s="33">
        <v>0</v>
      </c>
      <c r="AQ268" s="8">
        <v>106</v>
      </c>
      <c r="AR268" s="33">
        <v>0</v>
      </c>
      <c r="AT268" s="8">
        <v>106</v>
      </c>
      <c r="AU268" s="33">
        <v>0</v>
      </c>
      <c r="AW268" s="8">
        <v>106</v>
      </c>
      <c r="AX268" s="33">
        <v>0</v>
      </c>
      <c r="AZ268" s="8">
        <v>106</v>
      </c>
      <c r="BA268" s="33">
        <v>0</v>
      </c>
      <c r="BC268" s="8">
        <v>106</v>
      </c>
      <c r="BD268" s="33">
        <v>0</v>
      </c>
      <c r="BF268" s="9">
        <v>106</v>
      </c>
      <c r="BG268" s="29">
        <v>1</v>
      </c>
    </row>
    <row r="269" spans="1:59" x14ac:dyDescent="0.3">
      <c r="A269" s="8">
        <v>105</v>
      </c>
      <c r="B269" s="29">
        <v>20</v>
      </c>
      <c r="D269" s="8">
        <v>105</v>
      </c>
      <c r="E269" s="29">
        <v>28</v>
      </c>
      <c r="G269" s="8">
        <v>105</v>
      </c>
      <c r="H269" s="29">
        <v>1</v>
      </c>
      <c r="J269" s="8">
        <v>105</v>
      </c>
      <c r="K269" s="29">
        <v>10</v>
      </c>
      <c r="M269" s="8">
        <v>105</v>
      </c>
      <c r="N269" s="33">
        <v>0</v>
      </c>
      <c r="P269" s="8">
        <v>105</v>
      </c>
      <c r="Q269" s="33">
        <v>0</v>
      </c>
      <c r="S269" s="8">
        <v>105</v>
      </c>
      <c r="T269" s="33">
        <v>0</v>
      </c>
      <c r="V269" s="8">
        <v>105</v>
      </c>
      <c r="W269" s="33">
        <v>0</v>
      </c>
      <c r="Y269" s="9">
        <v>105</v>
      </c>
      <c r="Z269" s="33">
        <v>0</v>
      </c>
      <c r="AB269" s="9">
        <v>105</v>
      </c>
      <c r="AC269" s="33">
        <v>0</v>
      </c>
      <c r="AE269" s="9">
        <v>105</v>
      </c>
      <c r="AF269" s="33">
        <v>0</v>
      </c>
      <c r="AH269" s="9">
        <v>105</v>
      </c>
      <c r="AI269" s="33">
        <v>0</v>
      </c>
      <c r="AK269" s="8">
        <v>105</v>
      </c>
      <c r="AL269" s="33">
        <v>0</v>
      </c>
      <c r="AN269" s="9">
        <v>105</v>
      </c>
      <c r="AO269" s="33">
        <v>0</v>
      </c>
      <c r="AQ269" s="8">
        <v>105</v>
      </c>
      <c r="AR269" s="33">
        <v>0</v>
      </c>
      <c r="AT269" s="8">
        <v>105</v>
      </c>
      <c r="AU269" s="33">
        <v>0</v>
      </c>
      <c r="AW269" s="8">
        <v>105</v>
      </c>
      <c r="AX269" s="33">
        <v>0</v>
      </c>
      <c r="AZ269" s="8">
        <v>105</v>
      </c>
      <c r="BA269" s="33">
        <v>0</v>
      </c>
      <c r="BC269" s="8">
        <v>105</v>
      </c>
      <c r="BD269" s="33">
        <v>0</v>
      </c>
      <c r="BF269" s="8">
        <v>105</v>
      </c>
      <c r="BG269" s="33">
        <v>0</v>
      </c>
    </row>
    <row r="270" spans="1:59" x14ac:dyDescent="0.3">
      <c r="A270" s="8">
        <v>104</v>
      </c>
      <c r="B270" s="29">
        <v>19</v>
      </c>
      <c r="D270" s="8">
        <v>104</v>
      </c>
      <c r="E270" s="29">
        <v>26</v>
      </c>
      <c r="G270" s="8">
        <v>104</v>
      </c>
      <c r="H270" s="33">
        <v>0</v>
      </c>
      <c r="J270" s="8">
        <v>104</v>
      </c>
      <c r="K270" s="29">
        <v>9</v>
      </c>
      <c r="M270" s="8">
        <v>104</v>
      </c>
      <c r="N270" s="33">
        <v>0</v>
      </c>
      <c r="P270" s="8">
        <v>104</v>
      </c>
      <c r="Q270" s="33">
        <v>0</v>
      </c>
      <c r="S270" s="9">
        <v>104</v>
      </c>
      <c r="T270" s="33">
        <v>0</v>
      </c>
      <c r="V270" s="8">
        <v>104</v>
      </c>
      <c r="W270" s="33">
        <v>0</v>
      </c>
      <c r="Y270" s="9">
        <v>104</v>
      </c>
      <c r="Z270" s="33">
        <v>0</v>
      </c>
      <c r="AB270" s="9">
        <v>104</v>
      </c>
      <c r="AC270" s="33">
        <v>0</v>
      </c>
      <c r="AE270" s="9">
        <v>104</v>
      </c>
      <c r="AF270" s="33">
        <v>0</v>
      </c>
      <c r="AH270" s="9">
        <v>104</v>
      </c>
      <c r="AI270" s="33">
        <v>0</v>
      </c>
      <c r="AK270" s="8">
        <v>104</v>
      </c>
      <c r="AL270" s="33">
        <v>0</v>
      </c>
      <c r="AN270" s="9">
        <v>104</v>
      </c>
      <c r="AO270" s="33">
        <v>0</v>
      </c>
      <c r="AQ270" s="8">
        <v>104</v>
      </c>
      <c r="AR270" s="33">
        <v>0</v>
      </c>
      <c r="AT270" s="8">
        <v>104</v>
      </c>
      <c r="AU270" s="33">
        <v>0</v>
      </c>
      <c r="AW270" s="8">
        <v>104</v>
      </c>
      <c r="AX270" s="33">
        <v>0</v>
      </c>
      <c r="AZ270" s="8">
        <v>104</v>
      </c>
      <c r="BA270" s="33">
        <v>0</v>
      </c>
      <c r="BC270" s="8">
        <v>104</v>
      </c>
      <c r="BD270" s="33">
        <v>0</v>
      </c>
      <c r="BF270" s="8">
        <v>104</v>
      </c>
      <c r="BG270" s="33">
        <v>0</v>
      </c>
    </row>
    <row r="271" spans="1:59" x14ac:dyDescent="0.3">
      <c r="A271" s="8">
        <v>103</v>
      </c>
      <c r="B271" s="29">
        <v>18</v>
      </c>
      <c r="D271" s="4">
        <v>103</v>
      </c>
      <c r="E271" s="34">
        <v>25</v>
      </c>
      <c r="G271" s="8">
        <v>103</v>
      </c>
      <c r="H271" s="33">
        <v>0</v>
      </c>
      <c r="J271" s="8">
        <v>103</v>
      </c>
      <c r="K271" s="29">
        <v>8</v>
      </c>
      <c r="M271" s="8">
        <v>103</v>
      </c>
      <c r="N271" s="33">
        <v>0</v>
      </c>
      <c r="P271" s="8">
        <v>103</v>
      </c>
      <c r="Q271" s="33">
        <v>0</v>
      </c>
      <c r="S271" s="8">
        <v>103</v>
      </c>
      <c r="T271" s="33">
        <v>0</v>
      </c>
      <c r="V271" s="8">
        <v>103</v>
      </c>
      <c r="W271" s="33">
        <v>0</v>
      </c>
      <c r="Y271" s="9">
        <v>103</v>
      </c>
      <c r="Z271" s="33">
        <v>0</v>
      </c>
      <c r="AB271" s="9">
        <v>103</v>
      </c>
      <c r="AC271" s="33">
        <v>0</v>
      </c>
      <c r="AE271" s="9">
        <v>103</v>
      </c>
      <c r="AF271" s="33">
        <v>0</v>
      </c>
      <c r="AH271" s="9">
        <v>103</v>
      </c>
      <c r="AI271" s="33">
        <v>0</v>
      </c>
      <c r="AK271" s="8">
        <v>103</v>
      </c>
      <c r="AL271" s="33">
        <v>0</v>
      </c>
      <c r="AN271" s="9">
        <v>103</v>
      </c>
      <c r="AO271" s="33">
        <v>0</v>
      </c>
      <c r="AQ271" s="8">
        <v>103</v>
      </c>
      <c r="AR271" s="33">
        <v>0</v>
      </c>
      <c r="AT271" s="8">
        <v>103</v>
      </c>
      <c r="AU271" s="33">
        <v>0</v>
      </c>
      <c r="AW271" s="8">
        <v>103</v>
      </c>
      <c r="AX271" s="33">
        <v>0</v>
      </c>
      <c r="AZ271" s="8">
        <v>103</v>
      </c>
      <c r="BA271" s="33">
        <v>0</v>
      </c>
      <c r="BC271" s="8">
        <v>103</v>
      </c>
      <c r="BD271" s="33">
        <v>0</v>
      </c>
      <c r="BF271" s="8">
        <v>103</v>
      </c>
      <c r="BG271" s="33">
        <v>0</v>
      </c>
    </row>
    <row r="272" spans="1:59" x14ac:dyDescent="0.3">
      <c r="A272" s="8">
        <v>102</v>
      </c>
      <c r="B272" s="29">
        <v>17</v>
      </c>
      <c r="D272" s="8">
        <v>102</v>
      </c>
      <c r="E272" s="29">
        <v>23</v>
      </c>
      <c r="G272" s="8">
        <v>102</v>
      </c>
      <c r="H272" s="33">
        <v>0</v>
      </c>
      <c r="J272" s="8">
        <v>102</v>
      </c>
      <c r="K272" s="29">
        <v>7</v>
      </c>
      <c r="M272" s="8">
        <v>102</v>
      </c>
      <c r="N272" s="33">
        <v>0</v>
      </c>
      <c r="P272" s="8">
        <v>102</v>
      </c>
      <c r="Q272" s="33">
        <v>0</v>
      </c>
      <c r="S272" s="9">
        <v>102</v>
      </c>
      <c r="T272" s="33">
        <v>0</v>
      </c>
      <c r="V272" s="8">
        <v>102</v>
      </c>
      <c r="W272" s="33">
        <v>0</v>
      </c>
      <c r="Y272" s="9">
        <v>102</v>
      </c>
      <c r="Z272" s="33">
        <v>0</v>
      </c>
      <c r="AB272" s="9">
        <v>102</v>
      </c>
      <c r="AC272" s="33">
        <v>0</v>
      </c>
      <c r="AE272" s="9">
        <v>102</v>
      </c>
      <c r="AF272" s="33">
        <v>0</v>
      </c>
      <c r="AH272" s="9">
        <v>102</v>
      </c>
      <c r="AI272" s="33">
        <v>0</v>
      </c>
      <c r="AK272" s="8">
        <v>102</v>
      </c>
      <c r="AL272" s="33">
        <v>0</v>
      </c>
      <c r="AN272" s="9">
        <v>102</v>
      </c>
      <c r="AO272" s="33">
        <v>0</v>
      </c>
      <c r="AQ272" s="8">
        <v>102</v>
      </c>
      <c r="AR272" s="33">
        <v>0</v>
      </c>
      <c r="AT272" s="8">
        <v>102</v>
      </c>
      <c r="AU272" s="33">
        <v>0</v>
      </c>
      <c r="AW272" s="8">
        <v>102</v>
      </c>
      <c r="AX272" s="33">
        <v>0</v>
      </c>
      <c r="AZ272" s="8">
        <v>102</v>
      </c>
      <c r="BA272" s="33">
        <v>0</v>
      </c>
      <c r="BC272" s="8">
        <v>102</v>
      </c>
      <c r="BD272" s="33">
        <v>0</v>
      </c>
      <c r="BF272" s="8">
        <v>102</v>
      </c>
      <c r="BG272" s="33">
        <v>0</v>
      </c>
    </row>
    <row r="273" spans="1:59" x14ac:dyDescent="0.3">
      <c r="A273" s="8">
        <v>101</v>
      </c>
      <c r="B273" s="29">
        <v>16</v>
      </c>
      <c r="D273" s="8">
        <v>101</v>
      </c>
      <c r="E273" s="29">
        <v>21</v>
      </c>
      <c r="G273" s="8">
        <v>101</v>
      </c>
      <c r="H273" s="33">
        <v>0</v>
      </c>
      <c r="J273" s="8">
        <v>101</v>
      </c>
      <c r="K273" s="29">
        <v>6</v>
      </c>
      <c r="M273" s="8">
        <v>101</v>
      </c>
      <c r="N273" s="33">
        <v>0</v>
      </c>
      <c r="P273" s="8">
        <v>101</v>
      </c>
      <c r="Q273" s="33">
        <v>0</v>
      </c>
      <c r="S273" s="8">
        <v>101</v>
      </c>
      <c r="T273" s="33">
        <v>0</v>
      </c>
      <c r="V273" s="8">
        <v>101</v>
      </c>
      <c r="W273" s="33">
        <v>0</v>
      </c>
      <c r="Y273" s="9">
        <v>101</v>
      </c>
      <c r="Z273" s="33">
        <v>0</v>
      </c>
      <c r="AB273" s="9">
        <v>101</v>
      </c>
      <c r="AC273" s="33">
        <v>0</v>
      </c>
      <c r="AE273" s="9">
        <v>101</v>
      </c>
      <c r="AF273" s="33">
        <v>0</v>
      </c>
      <c r="AH273" s="9">
        <v>101</v>
      </c>
      <c r="AI273" s="33">
        <v>0</v>
      </c>
      <c r="AK273" s="8">
        <v>101</v>
      </c>
      <c r="AL273" s="33">
        <v>0</v>
      </c>
      <c r="AN273" s="9">
        <v>101</v>
      </c>
      <c r="AO273" s="33">
        <v>0</v>
      </c>
      <c r="AQ273" s="8">
        <v>101</v>
      </c>
      <c r="AR273" s="33">
        <v>0</v>
      </c>
      <c r="AT273" s="8">
        <v>101</v>
      </c>
      <c r="AU273" s="33">
        <v>0</v>
      </c>
      <c r="AW273" s="8">
        <v>101</v>
      </c>
      <c r="AX273" s="33">
        <v>0</v>
      </c>
      <c r="AZ273" s="8">
        <v>101</v>
      </c>
      <c r="BA273" s="33">
        <v>0</v>
      </c>
      <c r="BC273" s="8">
        <v>101</v>
      </c>
      <c r="BD273" s="33">
        <v>0</v>
      </c>
      <c r="BF273" s="8">
        <v>101</v>
      </c>
      <c r="BG273" s="33">
        <v>0</v>
      </c>
    </row>
    <row r="274" spans="1:59" x14ac:dyDescent="0.3">
      <c r="A274" s="8">
        <v>100</v>
      </c>
      <c r="B274" s="29">
        <v>15</v>
      </c>
      <c r="D274" s="8">
        <v>100</v>
      </c>
      <c r="E274" s="29">
        <v>20</v>
      </c>
      <c r="G274" s="8">
        <v>100</v>
      </c>
      <c r="H274" s="33">
        <v>0</v>
      </c>
      <c r="J274" s="8">
        <v>100</v>
      </c>
      <c r="K274" s="29">
        <v>5</v>
      </c>
      <c r="M274" s="8">
        <v>100</v>
      </c>
      <c r="N274" s="33">
        <v>0</v>
      </c>
      <c r="P274" s="8">
        <v>100</v>
      </c>
      <c r="Q274" s="33">
        <v>0</v>
      </c>
      <c r="S274" s="9">
        <v>100</v>
      </c>
      <c r="T274" s="33">
        <v>0</v>
      </c>
      <c r="V274" s="8">
        <v>100</v>
      </c>
      <c r="W274" s="33">
        <v>0</v>
      </c>
      <c r="Y274" s="9">
        <v>100</v>
      </c>
      <c r="Z274" s="33">
        <v>0</v>
      </c>
      <c r="AB274" s="9">
        <v>100</v>
      </c>
      <c r="AC274" s="33">
        <v>0</v>
      </c>
      <c r="AE274" s="9">
        <v>100</v>
      </c>
      <c r="AF274" s="33">
        <v>0</v>
      </c>
      <c r="AH274" s="9">
        <v>100</v>
      </c>
      <c r="AI274" s="33">
        <v>0</v>
      </c>
      <c r="AK274" s="8">
        <v>100</v>
      </c>
      <c r="AL274" s="33">
        <v>0</v>
      </c>
      <c r="AN274" s="9">
        <v>100</v>
      </c>
      <c r="AO274" s="33">
        <v>0</v>
      </c>
      <c r="AQ274" s="8">
        <v>100</v>
      </c>
      <c r="AR274" s="33">
        <v>0</v>
      </c>
      <c r="AT274" s="8">
        <v>100</v>
      </c>
      <c r="AU274" s="33">
        <v>0</v>
      </c>
      <c r="AW274" s="8">
        <v>100</v>
      </c>
      <c r="AX274" s="33">
        <v>0</v>
      </c>
      <c r="AZ274" s="8">
        <v>100</v>
      </c>
      <c r="BA274" s="33">
        <v>0</v>
      </c>
      <c r="BC274" s="8">
        <v>100</v>
      </c>
      <c r="BD274" s="33">
        <v>0</v>
      </c>
      <c r="BF274" s="8">
        <v>100</v>
      </c>
      <c r="BG274" s="33">
        <v>0</v>
      </c>
    </row>
    <row r="275" spans="1:59" x14ac:dyDescent="0.3">
      <c r="A275" s="8">
        <v>99</v>
      </c>
      <c r="B275" s="29">
        <v>14</v>
      </c>
      <c r="D275" s="8">
        <v>99</v>
      </c>
      <c r="E275" s="29">
        <v>19</v>
      </c>
      <c r="G275" s="8">
        <v>99</v>
      </c>
      <c r="H275" s="33">
        <v>0</v>
      </c>
      <c r="J275" s="8">
        <v>99</v>
      </c>
      <c r="K275" s="29">
        <v>4</v>
      </c>
      <c r="M275" s="8">
        <v>99</v>
      </c>
      <c r="N275" s="33">
        <v>0</v>
      </c>
      <c r="P275" s="8">
        <v>99</v>
      </c>
      <c r="Q275" s="33">
        <v>0</v>
      </c>
      <c r="S275" s="8">
        <v>99</v>
      </c>
      <c r="T275" s="33">
        <v>0</v>
      </c>
      <c r="V275" s="8">
        <v>99</v>
      </c>
      <c r="W275" s="33">
        <v>0</v>
      </c>
      <c r="Y275" s="9">
        <v>99</v>
      </c>
      <c r="Z275" s="33">
        <v>0</v>
      </c>
      <c r="AB275" s="9">
        <v>99</v>
      </c>
      <c r="AC275" s="33">
        <v>0</v>
      </c>
      <c r="AE275" s="9">
        <v>99</v>
      </c>
      <c r="AF275" s="33">
        <v>0</v>
      </c>
      <c r="AH275" s="9">
        <v>99</v>
      </c>
      <c r="AI275" s="33">
        <v>0</v>
      </c>
      <c r="AK275" s="8">
        <v>99</v>
      </c>
      <c r="AL275" s="33">
        <v>0</v>
      </c>
      <c r="AN275" s="9">
        <v>99</v>
      </c>
      <c r="AO275" s="33">
        <v>0</v>
      </c>
      <c r="AQ275" s="8">
        <v>99</v>
      </c>
      <c r="AR275" s="33">
        <v>0</v>
      </c>
      <c r="AT275" s="8">
        <v>99</v>
      </c>
      <c r="AU275" s="33">
        <v>0</v>
      </c>
      <c r="AW275" s="8">
        <v>99</v>
      </c>
      <c r="AX275" s="33">
        <v>0</v>
      </c>
      <c r="AZ275" s="8">
        <v>99</v>
      </c>
      <c r="BA275" s="33">
        <v>0</v>
      </c>
      <c r="BC275" s="8">
        <v>99</v>
      </c>
      <c r="BD275" s="33">
        <v>0</v>
      </c>
      <c r="BF275" s="8">
        <v>99</v>
      </c>
      <c r="BG275" s="33">
        <v>0</v>
      </c>
    </row>
    <row r="276" spans="1:59" x14ac:dyDescent="0.3">
      <c r="A276" s="8">
        <v>98</v>
      </c>
      <c r="B276" s="29">
        <v>13</v>
      </c>
      <c r="D276" s="8">
        <v>98</v>
      </c>
      <c r="E276" s="29">
        <v>18</v>
      </c>
      <c r="G276" s="8">
        <v>98</v>
      </c>
      <c r="H276" s="33">
        <v>0</v>
      </c>
      <c r="J276" s="8">
        <v>98</v>
      </c>
      <c r="K276" s="29">
        <v>3</v>
      </c>
      <c r="M276" s="8">
        <v>98</v>
      </c>
      <c r="N276" s="33">
        <v>0</v>
      </c>
      <c r="P276" s="8">
        <v>98</v>
      </c>
      <c r="Q276" s="33">
        <v>0</v>
      </c>
      <c r="S276" s="9">
        <v>98</v>
      </c>
      <c r="T276" s="33">
        <v>0</v>
      </c>
      <c r="V276" s="8">
        <v>98</v>
      </c>
      <c r="W276" s="33">
        <v>0</v>
      </c>
      <c r="Y276" s="9">
        <v>98</v>
      </c>
      <c r="Z276" s="33">
        <v>0</v>
      </c>
      <c r="AB276" s="9">
        <v>98</v>
      </c>
      <c r="AC276" s="33">
        <v>0</v>
      </c>
      <c r="AE276" s="9">
        <v>98</v>
      </c>
      <c r="AF276" s="33">
        <v>0</v>
      </c>
      <c r="AH276" s="9">
        <v>98</v>
      </c>
      <c r="AI276" s="33">
        <v>0</v>
      </c>
      <c r="AK276" s="8">
        <v>98</v>
      </c>
      <c r="AL276" s="33">
        <v>0</v>
      </c>
      <c r="AN276" s="9">
        <v>98</v>
      </c>
      <c r="AO276" s="33">
        <v>0</v>
      </c>
      <c r="AQ276" s="8">
        <v>98</v>
      </c>
      <c r="AR276" s="33">
        <v>0</v>
      </c>
      <c r="AT276" s="8">
        <v>98</v>
      </c>
      <c r="AU276" s="33">
        <v>0</v>
      </c>
      <c r="AW276" s="8">
        <v>98</v>
      </c>
      <c r="AX276" s="33">
        <v>0</v>
      </c>
      <c r="AZ276" s="8">
        <v>98</v>
      </c>
      <c r="BA276" s="33">
        <v>0</v>
      </c>
      <c r="BC276" s="8">
        <v>98</v>
      </c>
      <c r="BD276" s="33">
        <v>0</v>
      </c>
      <c r="BF276" s="8">
        <v>98</v>
      </c>
      <c r="BG276" s="33">
        <v>0</v>
      </c>
    </row>
    <row r="277" spans="1:59" x14ac:dyDescent="0.3">
      <c r="A277" s="8">
        <v>97</v>
      </c>
      <c r="B277" s="29">
        <v>12</v>
      </c>
      <c r="D277" s="8">
        <v>97</v>
      </c>
      <c r="E277" s="29">
        <v>17</v>
      </c>
      <c r="G277" s="8">
        <v>97</v>
      </c>
      <c r="H277" s="33">
        <v>0</v>
      </c>
      <c r="J277" s="8">
        <v>97</v>
      </c>
      <c r="K277" s="29">
        <v>2</v>
      </c>
      <c r="M277" s="8">
        <v>97</v>
      </c>
      <c r="N277" s="33">
        <v>0</v>
      </c>
      <c r="P277" s="8">
        <v>97</v>
      </c>
      <c r="Q277" s="33">
        <v>0</v>
      </c>
      <c r="S277" s="8">
        <v>97</v>
      </c>
      <c r="T277" s="33">
        <v>0</v>
      </c>
      <c r="V277" s="8">
        <v>97</v>
      </c>
      <c r="W277" s="33">
        <v>0</v>
      </c>
      <c r="Y277" s="9">
        <v>97</v>
      </c>
      <c r="Z277" s="33">
        <v>0</v>
      </c>
      <c r="AB277" s="9">
        <v>97</v>
      </c>
      <c r="AC277" s="33">
        <v>0</v>
      </c>
      <c r="AE277" s="9">
        <v>97</v>
      </c>
      <c r="AF277" s="33">
        <v>0</v>
      </c>
      <c r="AH277" s="9">
        <v>97</v>
      </c>
      <c r="AI277" s="33">
        <v>0</v>
      </c>
      <c r="AK277" s="8">
        <v>97</v>
      </c>
      <c r="AL277" s="33">
        <v>0</v>
      </c>
      <c r="AN277" s="9">
        <v>97</v>
      </c>
      <c r="AO277" s="33">
        <v>0</v>
      </c>
      <c r="AQ277" s="8">
        <v>97</v>
      </c>
      <c r="AR277" s="33">
        <v>0</v>
      </c>
      <c r="AT277" s="8">
        <v>97</v>
      </c>
      <c r="AU277" s="33">
        <v>0</v>
      </c>
      <c r="AW277" s="8">
        <v>97</v>
      </c>
      <c r="AX277" s="33">
        <v>0</v>
      </c>
      <c r="AZ277" s="8">
        <v>97</v>
      </c>
      <c r="BA277" s="33">
        <v>0</v>
      </c>
      <c r="BC277" s="8">
        <v>97</v>
      </c>
      <c r="BD277" s="33">
        <v>0</v>
      </c>
      <c r="BF277" s="8">
        <v>97</v>
      </c>
      <c r="BG277" s="33">
        <v>0</v>
      </c>
    </row>
    <row r="278" spans="1:59" x14ac:dyDescent="0.3">
      <c r="A278" s="8">
        <v>96</v>
      </c>
      <c r="B278" s="29">
        <v>11</v>
      </c>
      <c r="D278" s="8">
        <v>96</v>
      </c>
      <c r="E278" s="29">
        <v>16</v>
      </c>
      <c r="G278" s="8">
        <v>96</v>
      </c>
      <c r="H278" s="33">
        <v>0</v>
      </c>
      <c r="J278" s="8">
        <v>96</v>
      </c>
      <c r="K278" s="29">
        <v>1</v>
      </c>
      <c r="M278" s="8">
        <v>96</v>
      </c>
      <c r="N278" s="33">
        <v>0</v>
      </c>
      <c r="P278" s="8">
        <v>96</v>
      </c>
      <c r="Q278" s="33">
        <v>0</v>
      </c>
      <c r="S278" s="9">
        <v>96</v>
      </c>
      <c r="T278" s="33">
        <v>0</v>
      </c>
      <c r="V278" s="8">
        <v>96</v>
      </c>
      <c r="W278" s="33">
        <v>0</v>
      </c>
      <c r="Y278" s="9">
        <v>96</v>
      </c>
      <c r="Z278" s="33">
        <v>0</v>
      </c>
      <c r="AB278" s="9">
        <v>96</v>
      </c>
      <c r="AC278" s="33">
        <v>0</v>
      </c>
      <c r="AE278" s="9">
        <v>96</v>
      </c>
      <c r="AF278" s="33">
        <v>0</v>
      </c>
      <c r="AH278" s="9">
        <v>96</v>
      </c>
      <c r="AI278" s="33">
        <v>0</v>
      </c>
      <c r="AK278" s="8">
        <v>96</v>
      </c>
      <c r="AL278" s="33">
        <v>0</v>
      </c>
      <c r="AN278" s="9">
        <v>96</v>
      </c>
      <c r="AO278" s="33">
        <v>0</v>
      </c>
      <c r="AQ278" s="8">
        <v>96</v>
      </c>
      <c r="AR278" s="33">
        <v>0</v>
      </c>
      <c r="AT278" s="8">
        <v>96</v>
      </c>
      <c r="AU278" s="33">
        <v>0</v>
      </c>
      <c r="AW278" s="8">
        <v>96</v>
      </c>
      <c r="AX278" s="33">
        <v>0</v>
      </c>
      <c r="AZ278" s="8">
        <v>96</v>
      </c>
      <c r="BA278" s="33">
        <v>0</v>
      </c>
      <c r="BC278" s="8">
        <v>96</v>
      </c>
      <c r="BD278" s="33">
        <v>0</v>
      </c>
      <c r="BF278" s="8">
        <v>96</v>
      </c>
      <c r="BG278" s="33">
        <v>0</v>
      </c>
    </row>
    <row r="279" spans="1:59" x14ac:dyDescent="0.3">
      <c r="A279" s="8">
        <v>95</v>
      </c>
      <c r="B279" s="29">
        <v>10</v>
      </c>
      <c r="D279" s="8">
        <v>95</v>
      </c>
      <c r="E279" s="29">
        <v>15</v>
      </c>
      <c r="G279" s="8">
        <v>95</v>
      </c>
      <c r="H279" s="33">
        <v>0</v>
      </c>
      <c r="J279" s="8">
        <v>95</v>
      </c>
      <c r="K279" s="33">
        <v>0</v>
      </c>
      <c r="M279" s="8">
        <v>95</v>
      </c>
      <c r="N279" s="33">
        <v>0</v>
      </c>
      <c r="P279" s="8">
        <v>95</v>
      </c>
      <c r="Q279" s="33">
        <v>0</v>
      </c>
      <c r="S279" s="8">
        <v>95</v>
      </c>
      <c r="T279" s="33">
        <v>0</v>
      </c>
      <c r="V279" s="8">
        <v>95</v>
      </c>
      <c r="W279" s="33">
        <v>0</v>
      </c>
      <c r="Y279" s="9">
        <v>95</v>
      </c>
      <c r="Z279" s="33">
        <v>0</v>
      </c>
      <c r="AB279" s="9">
        <v>95</v>
      </c>
      <c r="AC279" s="33">
        <v>0</v>
      </c>
      <c r="AE279" s="9">
        <v>95</v>
      </c>
      <c r="AF279" s="33">
        <v>0</v>
      </c>
      <c r="AH279" s="9">
        <v>95</v>
      </c>
      <c r="AI279" s="33">
        <v>0</v>
      </c>
      <c r="AK279" s="8">
        <v>95</v>
      </c>
      <c r="AL279" s="33">
        <v>0</v>
      </c>
      <c r="AN279" s="9">
        <v>95</v>
      </c>
      <c r="AO279" s="33">
        <v>0</v>
      </c>
      <c r="AQ279" s="8">
        <v>95</v>
      </c>
      <c r="AR279" s="33">
        <v>0</v>
      </c>
      <c r="AT279" s="8">
        <v>95</v>
      </c>
      <c r="AU279" s="33">
        <v>0</v>
      </c>
      <c r="AW279" s="8">
        <v>95</v>
      </c>
      <c r="AX279" s="33">
        <v>0</v>
      </c>
      <c r="AZ279" s="8">
        <v>95</v>
      </c>
      <c r="BA279" s="33">
        <v>0</v>
      </c>
      <c r="BC279" s="8">
        <v>95</v>
      </c>
      <c r="BD279" s="33">
        <v>0</v>
      </c>
      <c r="BF279" s="8">
        <v>95</v>
      </c>
      <c r="BG279" s="33">
        <v>0</v>
      </c>
    </row>
    <row r="280" spans="1:59" x14ac:dyDescent="0.3">
      <c r="A280" s="8">
        <v>94</v>
      </c>
      <c r="B280" s="29">
        <v>9</v>
      </c>
      <c r="D280" s="8">
        <v>94</v>
      </c>
      <c r="E280" s="29">
        <v>14</v>
      </c>
      <c r="G280" s="8">
        <v>94</v>
      </c>
      <c r="H280" s="33">
        <v>0</v>
      </c>
      <c r="J280" s="8">
        <v>94</v>
      </c>
      <c r="K280" s="33">
        <v>0</v>
      </c>
      <c r="M280" s="8">
        <v>94</v>
      </c>
      <c r="N280" s="33">
        <v>0</v>
      </c>
      <c r="P280" s="8">
        <v>94</v>
      </c>
      <c r="Q280" s="33">
        <v>0</v>
      </c>
      <c r="S280" s="9">
        <v>94</v>
      </c>
      <c r="T280" s="33">
        <v>0</v>
      </c>
      <c r="V280" s="8">
        <v>94</v>
      </c>
      <c r="W280" s="33">
        <v>0</v>
      </c>
      <c r="Y280" s="9">
        <v>94</v>
      </c>
      <c r="Z280" s="33">
        <v>0</v>
      </c>
      <c r="AB280" s="9">
        <v>94</v>
      </c>
      <c r="AC280" s="33">
        <v>0</v>
      </c>
      <c r="AE280" s="9">
        <v>94</v>
      </c>
      <c r="AF280" s="33">
        <v>0</v>
      </c>
      <c r="AH280" s="9">
        <v>94</v>
      </c>
      <c r="AI280" s="33">
        <v>0</v>
      </c>
      <c r="AK280" s="8">
        <v>94</v>
      </c>
      <c r="AL280" s="33">
        <v>0</v>
      </c>
      <c r="AN280" s="9">
        <v>94</v>
      </c>
      <c r="AO280" s="33">
        <v>0</v>
      </c>
      <c r="AQ280" s="8">
        <v>94</v>
      </c>
      <c r="AR280" s="33">
        <v>0</v>
      </c>
      <c r="AT280" s="8">
        <v>94</v>
      </c>
      <c r="AU280" s="33">
        <v>0</v>
      </c>
      <c r="AW280" s="8">
        <v>94</v>
      </c>
      <c r="AX280" s="33">
        <v>0</v>
      </c>
      <c r="AZ280" s="8">
        <v>94</v>
      </c>
      <c r="BA280" s="33">
        <v>0</v>
      </c>
      <c r="BC280" s="8">
        <v>94</v>
      </c>
      <c r="BD280" s="33">
        <v>0</v>
      </c>
      <c r="BF280" s="8">
        <v>94</v>
      </c>
      <c r="BG280" s="33">
        <v>0</v>
      </c>
    </row>
    <row r="281" spans="1:59" x14ac:dyDescent="0.3">
      <c r="A281" s="8">
        <v>93</v>
      </c>
      <c r="B281" s="29">
        <v>8</v>
      </c>
      <c r="D281" s="8">
        <v>93</v>
      </c>
      <c r="E281" s="29">
        <v>13</v>
      </c>
      <c r="G281" s="8">
        <v>93</v>
      </c>
      <c r="H281" s="33">
        <v>0</v>
      </c>
      <c r="J281" s="8">
        <v>93</v>
      </c>
      <c r="K281" s="33">
        <v>0</v>
      </c>
      <c r="M281" s="8">
        <v>93</v>
      </c>
      <c r="N281" s="33">
        <v>0</v>
      </c>
      <c r="P281" s="8">
        <v>93</v>
      </c>
      <c r="Q281" s="33">
        <v>0</v>
      </c>
      <c r="S281" s="8">
        <v>93</v>
      </c>
      <c r="T281" s="33">
        <v>0</v>
      </c>
      <c r="V281" s="8">
        <v>93</v>
      </c>
      <c r="W281" s="33">
        <v>0</v>
      </c>
      <c r="Y281" s="9">
        <v>93</v>
      </c>
      <c r="Z281" s="33">
        <v>0</v>
      </c>
      <c r="AB281" s="9">
        <v>93</v>
      </c>
      <c r="AC281" s="33">
        <v>0</v>
      </c>
      <c r="AE281" s="9">
        <v>93</v>
      </c>
      <c r="AF281" s="33">
        <v>0</v>
      </c>
      <c r="AH281" s="9">
        <v>93</v>
      </c>
      <c r="AI281" s="33">
        <v>0</v>
      </c>
      <c r="AK281" s="8">
        <v>93</v>
      </c>
      <c r="AL281" s="33">
        <v>0</v>
      </c>
      <c r="AN281" s="9">
        <v>93</v>
      </c>
      <c r="AO281" s="33">
        <v>0</v>
      </c>
      <c r="AQ281" s="8">
        <v>93</v>
      </c>
      <c r="AR281" s="33">
        <v>0</v>
      </c>
      <c r="AT281" s="8">
        <v>93</v>
      </c>
      <c r="AU281" s="33">
        <v>0</v>
      </c>
      <c r="AW281" s="8">
        <v>93</v>
      </c>
      <c r="AX281" s="33">
        <v>0</v>
      </c>
      <c r="AZ281" s="8">
        <v>93</v>
      </c>
      <c r="BA281" s="33">
        <v>0</v>
      </c>
      <c r="BC281" s="8">
        <v>93</v>
      </c>
      <c r="BD281" s="33">
        <v>0</v>
      </c>
      <c r="BF281" s="8">
        <v>93</v>
      </c>
      <c r="BG281" s="33">
        <v>0</v>
      </c>
    </row>
    <row r="282" spans="1:59" x14ac:dyDescent="0.3">
      <c r="A282" s="8">
        <v>92</v>
      </c>
      <c r="B282" s="29">
        <v>7</v>
      </c>
      <c r="D282" s="8">
        <v>92</v>
      </c>
      <c r="E282" s="29">
        <v>12</v>
      </c>
      <c r="G282" s="8">
        <v>92</v>
      </c>
      <c r="H282" s="33">
        <v>0</v>
      </c>
      <c r="J282" s="8">
        <v>92</v>
      </c>
      <c r="K282" s="33">
        <v>0</v>
      </c>
      <c r="M282" s="8">
        <v>92</v>
      </c>
      <c r="N282" s="33">
        <v>0</v>
      </c>
      <c r="P282" s="8">
        <v>92</v>
      </c>
      <c r="Q282" s="33">
        <v>0</v>
      </c>
      <c r="S282" s="9">
        <v>92</v>
      </c>
      <c r="T282" s="33">
        <v>0</v>
      </c>
      <c r="V282" s="8">
        <v>92</v>
      </c>
      <c r="W282" s="33">
        <v>0</v>
      </c>
      <c r="Y282" s="9">
        <v>92</v>
      </c>
      <c r="Z282" s="33">
        <v>0</v>
      </c>
      <c r="AB282" s="9">
        <v>92</v>
      </c>
      <c r="AC282" s="33">
        <v>0</v>
      </c>
      <c r="AE282" s="9">
        <v>92</v>
      </c>
      <c r="AF282" s="33">
        <v>0</v>
      </c>
      <c r="AH282" s="9">
        <v>92</v>
      </c>
      <c r="AI282" s="33">
        <v>0</v>
      </c>
      <c r="AK282" s="8">
        <v>92</v>
      </c>
      <c r="AL282" s="33">
        <v>0</v>
      </c>
      <c r="AN282" s="9">
        <v>92</v>
      </c>
      <c r="AO282" s="33">
        <v>0</v>
      </c>
      <c r="AQ282" s="8">
        <v>92</v>
      </c>
      <c r="AR282" s="33">
        <v>0</v>
      </c>
      <c r="AT282" s="8">
        <v>92</v>
      </c>
      <c r="AU282" s="33">
        <v>0</v>
      </c>
      <c r="AW282" s="8">
        <v>92</v>
      </c>
      <c r="AX282" s="33">
        <v>0</v>
      </c>
      <c r="AZ282" s="8">
        <v>92</v>
      </c>
      <c r="BA282" s="33">
        <v>0</v>
      </c>
      <c r="BC282" s="8">
        <v>92</v>
      </c>
      <c r="BD282" s="33">
        <v>0</v>
      </c>
      <c r="BF282" s="8">
        <v>92</v>
      </c>
      <c r="BG282" s="33">
        <v>0</v>
      </c>
    </row>
    <row r="283" spans="1:59" x14ac:dyDescent="0.3">
      <c r="A283" s="8">
        <v>91</v>
      </c>
      <c r="B283" s="29">
        <v>6</v>
      </c>
      <c r="D283" s="8">
        <v>91</v>
      </c>
      <c r="E283" s="29">
        <v>11</v>
      </c>
      <c r="G283" s="8">
        <v>91</v>
      </c>
      <c r="H283" s="33">
        <v>0</v>
      </c>
      <c r="J283" s="8">
        <v>91</v>
      </c>
      <c r="K283" s="33">
        <v>0</v>
      </c>
      <c r="M283" s="8">
        <v>91</v>
      </c>
      <c r="N283" s="33">
        <v>0</v>
      </c>
      <c r="P283" s="8">
        <v>91</v>
      </c>
      <c r="Q283" s="33">
        <v>0</v>
      </c>
      <c r="S283" s="8">
        <v>91</v>
      </c>
      <c r="T283" s="33">
        <v>0</v>
      </c>
      <c r="V283" s="8">
        <v>91</v>
      </c>
      <c r="W283" s="33">
        <v>0</v>
      </c>
      <c r="Y283" s="9">
        <v>91</v>
      </c>
      <c r="Z283" s="33">
        <v>0</v>
      </c>
      <c r="AB283" s="9">
        <v>91</v>
      </c>
      <c r="AC283" s="33">
        <v>0</v>
      </c>
      <c r="AE283" s="9">
        <v>91</v>
      </c>
      <c r="AF283" s="33">
        <v>0</v>
      </c>
      <c r="AH283" s="9">
        <v>91</v>
      </c>
      <c r="AI283" s="33">
        <v>0</v>
      </c>
      <c r="AK283" s="8">
        <v>91</v>
      </c>
      <c r="AL283" s="33">
        <v>0</v>
      </c>
      <c r="AN283" s="9">
        <v>91</v>
      </c>
      <c r="AO283" s="33">
        <v>0</v>
      </c>
      <c r="AQ283" s="8">
        <v>91</v>
      </c>
      <c r="AR283" s="33">
        <v>0</v>
      </c>
      <c r="AT283" s="8">
        <v>91</v>
      </c>
      <c r="AU283" s="33">
        <v>0</v>
      </c>
      <c r="AW283" s="8">
        <v>91</v>
      </c>
      <c r="AX283" s="33">
        <v>0</v>
      </c>
      <c r="AZ283" s="8">
        <v>91</v>
      </c>
      <c r="BA283" s="33">
        <v>0</v>
      </c>
      <c r="BC283" s="8">
        <v>91</v>
      </c>
      <c r="BD283" s="33">
        <v>0</v>
      </c>
      <c r="BF283" s="8">
        <v>91</v>
      </c>
      <c r="BG283" s="33">
        <v>0</v>
      </c>
    </row>
    <row r="284" spans="1:59" x14ac:dyDescent="0.3">
      <c r="A284" s="8">
        <v>90</v>
      </c>
      <c r="B284" s="29">
        <v>5</v>
      </c>
      <c r="D284" s="8">
        <v>90</v>
      </c>
      <c r="E284" s="29">
        <v>10</v>
      </c>
      <c r="G284" s="8">
        <v>90</v>
      </c>
      <c r="H284" s="33">
        <v>0</v>
      </c>
      <c r="J284" s="8">
        <v>90</v>
      </c>
      <c r="K284" s="33">
        <v>0</v>
      </c>
      <c r="M284" s="8">
        <v>90</v>
      </c>
      <c r="N284" s="33">
        <v>0</v>
      </c>
      <c r="P284" s="8">
        <v>90</v>
      </c>
      <c r="Q284" s="33">
        <v>0</v>
      </c>
      <c r="S284" s="9">
        <v>90</v>
      </c>
      <c r="T284" s="33">
        <v>0</v>
      </c>
      <c r="V284" s="8">
        <v>90</v>
      </c>
      <c r="W284" s="33">
        <v>0</v>
      </c>
      <c r="Y284" s="9">
        <v>90</v>
      </c>
      <c r="Z284" s="33">
        <v>0</v>
      </c>
      <c r="AB284" s="9">
        <v>90</v>
      </c>
      <c r="AC284" s="33">
        <v>0</v>
      </c>
      <c r="AE284" s="9">
        <v>90</v>
      </c>
      <c r="AF284" s="33">
        <v>0</v>
      </c>
      <c r="AH284" s="9">
        <v>90</v>
      </c>
      <c r="AI284" s="33">
        <v>0</v>
      </c>
      <c r="AK284" s="8">
        <v>90</v>
      </c>
      <c r="AL284" s="33">
        <v>0</v>
      </c>
      <c r="AN284" s="9">
        <v>90</v>
      </c>
      <c r="AO284" s="33">
        <v>0</v>
      </c>
      <c r="AQ284" s="8">
        <v>90</v>
      </c>
      <c r="AR284" s="33">
        <v>0</v>
      </c>
      <c r="AT284" s="8">
        <v>90</v>
      </c>
      <c r="AU284" s="33">
        <v>0</v>
      </c>
      <c r="AW284" s="8">
        <v>90</v>
      </c>
      <c r="AX284" s="33">
        <v>0</v>
      </c>
      <c r="AZ284" s="8">
        <v>90</v>
      </c>
      <c r="BA284" s="33">
        <v>0</v>
      </c>
      <c r="BC284" s="8">
        <v>90</v>
      </c>
      <c r="BD284" s="33">
        <v>0</v>
      </c>
      <c r="BF284" s="8">
        <v>90</v>
      </c>
      <c r="BG284" s="33">
        <v>0</v>
      </c>
    </row>
    <row r="285" spans="1:59" x14ac:dyDescent="0.3">
      <c r="A285" s="8">
        <v>89</v>
      </c>
      <c r="B285" s="29">
        <v>4</v>
      </c>
      <c r="D285" s="8">
        <v>89</v>
      </c>
      <c r="E285" s="29">
        <v>9</v>
      </c>
      <c r="G285" s="8">
        <v>89</v>
      </c>
      <c r="H285" s="33">
        <v>0</v>
      </c>
      <c r="J285" s="8">
        <v>89</v>
      </c>
      <c r="K285" s="33">
        <v>0</v>
      </c>
      <c r="M285" s="8">
        <v>89</v>
      </c>
      <c r="N285" s="33">
        <v>0</v>
      </c>
      <c r="P285" s="8">
        <v>89</v>
      </c>
      <c r="Q285" s="33">
        <v>0</v>
      </c>
      <c r="S285" s="8">
        <v>89</v>
      </c>
      <c r="T285" s="33">
        <v>0</v>
      </c>
      <c r="V285" s="8">
        <v>89</v>
      </c>
      <c r="W285" s="33">
        <v>0</v>
      </c>
      <c r="Y285" s="9">
        <v>89</v>
      </c>
      <c r="Z285" s="33">
        <v>0</v>
      </c>
      <c r="AB285" s="9">
        <v>89</v>
      </c>
      <c r="AC285" s="33">
        <v>0</v>
      </c>
      <c r="AE285" s="9">
        <v>89</v>
      </c>
      <c r="AF285" s="33">
        <v>0</v>
      </c>
      <c r="AH285" s="9">
        <v>89</v>
      </c>
      <c r="AI285" s="33">
        <v>0</v>
      </c>
      <c r="AK285" s="8">
        <v>89</v>
      </c>
      <c r="AL285" s="33">
        <v>0</v>
      </c>
      <c r="AN285" s="9">
        <v>89</v>
      </c>
      <c r="AO285" s="33">
        <v>0</v>
      </c>
      <c r="AQ285" s="8">
        <v>89</v>
      </c>
      <c r="AR285" s="33">
        <v>0</v>
      </c>
      <c r="AT285" s="8">
        <v>89</v>
      </c>
      <c r="AU285" s="33">
        <v>0</v>
      </c>
      <c r="AW285" s="8">
        <v>89</v>
      </c>
      <c r="AX285" s="33">
        <v>0</v>
      </c>
      <c r="AZ285" s="8">
        <v>89</v>
      </c>
      <c r="BA285" s="33">
        <v>0</v>
      </c>
      <c r="BC285" s="8">
        <v>89</v>
      </c>
      <c r="BD285" s="33">
        <v>0</v>
      </c>
      <c r="BF285" s="8">
        <v>89</v>
      </c>
      <c r="BG285" s="33">
        <v>0</v>
      </c>
    </row>
    <row r="286" spans="1:59" x14ac:dyDescent="0.3">
      <c r="A286" s="8">
        <v>88</v>
      </c>
      <c r="B286" s="29">
        <v>3</v>
      </c>
      <c r="D286" s="8">
        <v>88</v>
      </c>
      <c r="E286" s="29">
        <v>8</v>
      </c>
      <c r="G286" s="8">
        <v>88</v>
      </c>
      <c r="H286" s="33">
        <v>0</v>
      </c>
      <c r="J286" s="8">
        <v>88</v>
      </c>
      <c r="K286" s="33">
        <v>0</v>
      </c>
      <c r="M286" s="8">
        <v>88</v>
      </c>
      <c r="N286" s="33">
        <v>0</v>
      </c>
      <c r="P286" s="8">
        <v>88</v>
      </c>
      <c r="Q286" s="33">
        <v>0</v>
      </c>
      <c r="S286" s="9">
        <v>88</v>
      </c>
      <c r="T286" s="33">
        <v>0</v>
      </c>
      <c r="V286" s="8">
        <v>88</v>
      </c>
      <c r="W286" s="33">
        <v>0</v>
      </c>
      <c r="Y286" s="9">
        <v>88</v>
      </c>
      <c r="Z286" s="33">
        <v>0</v>
      </c>
      <c r="AB286" s="9">
        <v>88</v>
      </c>
      <c r="AC286" s="33">
        <v>0</v>
      </c>
      <c r="AE286" s="9">
        <v>88</v>
      </c>
      <c r="AF286" s="33">
        <v>0</v>
      </c>
      <c r="AH286" s="9">
        <v>88</v>
      </c>
      <c r="AI286" s="33">
        <v>0</v>
      </c>
      <c r="AK286" s="8">
        <v>88</v>
      </c>
      <c r="AL286" s="33">
        <v>0</v>
      </c>
      <c r="AN286" s="9">
        <v>88</v>
      </c>
      <c r="AO286" s="33">
        <v>0</v>
      </c>
      <c r="AQ286" s="8">
        <v>88</v>
      </c>
      <c r="AR286" s="33">
        <v>0</v>
      </c>
      <c r="AT286" s="8">
        <v>88</v>
      </c>
      <c r="AU286" s="33">
        <v>0</v>
      </c>
      <c r="AW286" s="8">
        <v>88</v>
      </c>
      <c r="AX286" s="33">
        <v>0</v>
      </c>
      <c r="AZ286" s="8">
        <v>88</v>
      </c>
      <c r="BA286" s="33">
        <v>0</v>
      </c>
      <c r="BC286" s="8">
        <v>88</v>
      </c>
      <c r="BD286" s="33">
        <v>0</v>
      </c>
      <c r="BF286" s="8">
        <v>88</v>
      </c>
      <c r="BG286" s="33">
        <v>0</v>
      </c>
    </row>
    <row r="287" spans="1:59" x14ac:dyDescent="0.3">
      <c r="A287" s="8">
        <v>87</v>
      </c>
      <c r="B287" s="29">
        <v>2</v>
      </c>
      <c r="D287" s="8">
        <v>87</v>
      </c>
      <c r="E287" s="29">
        <v>7</v>
      </c>
      <c r="G287" s="8">
        <v>87</v>
      </c>
      <c r="H287" s="33">
        <v>0</v>
      </c>
      <c r="J287" s="8">
        <v>87</v>
      </c>
      <c r="K287" s="33">
        <v>0</v>
      </c>
      <c r="M287" s="8">
        <v>87</v>
      </c>
      <c r="N287" s="33">
        <v>0</v>
      </c>
      <c r="P287" s="8">
        <v>87</v>
      </c>
      <c r="Q287" s="33">
        <v>0</v>
      </c>
      <c r="S287" s="8">
        <v>87</v>
      </c>
      <c r="T287" s="33">
        <v>0</v>
      </c>
      <c r="V287" s="8">
        <v>87</v>
      </c>
      <c r="W287" s="33">
        <v>0</v>
      </c>
      <c r="Y287" s="9">
        <v>87</v>
      </c>
      <c r="Z287" s="33">
        <v>0</v>
      </c>
      <c r="AB287" s="9">
        <v>87</v>
      </c>
      <c r="AC287" s="33">
        <v>0</v>
      </c>
      <c r="AE287" s="9">
        <v>87</v>
      </c>
      <c r="AF287" s="33">
        <v>0</v>
      </c>
      <c r="AH287" s="9">
        <v>87</v>
      </c>
      <c r="AI287" s="33">
        <v>0</v>
      </c>
      <c r="AK287" s="8">
        <v>87</v>
      </c>
      <c r="AL287" s="33">
        <v>0</v>
      </c>
      <c r="AN287" s="9">
        <v>87</v>
      </c>
      <c r="AO287" s="33">
        <v>0</v>
      </c>
      <c r="AQ287" s="8">
        <v>87</v>
      </c>
      <c r="AR287" s="33">
        <v>0</v>
      </c>
      <c r="AT287" s="8">
        <v>87</v>
      </c>
      <c r="AU287" s="33">
        <v>0</v>
      </c>
      <c r="AW287" s="8">
        <v>87</v>
      </c>
      <c r="AX287" s="33">
        <v>0</v>
      </c>
      <c r="AZ287" s="8">
        <v>87</v>
      </c>
      <c r="BA287" s="33">
        <v>0</v>
      </c>
      <c r="BC287" s="8">
        <v>87</v>
      </c>
      <c r="BD287" s="33">
        <v>0</v>
      </c>
      <c r="BF287" s="8">
        <v>87</v>
      </c>
      <c r="BG287" s="33">
        <v>0</v>
      </c>
    </row>
    <row r="288" spans="1:59" x14ac:dyDescent="0.3">
      <c r="A288" s="8">
        <v>86</v>
      </c>
      <c r="B288" s="29">
        <v>1</v>
      </c>
      <c r="D288" s="8">
        <v>86</v>
      </c>
      <c r="E288" s="29">
        <v>6</v>
      </c>
      <c r="G288" s="8">
        <v>86</v>
      </c>
      <c r="H288" s="33">
        <v>0</v>
      </c>
      <c r="J288" s="8">
        <v>86</v>
      </c>
      <c r="K288" s="33">
        <v>0</v>
      </c>
      <c r="M288" s="8">
        <v>86</v>
      </c>
      <c r="N288" s="33">
        <v>0</v>
      </c>
      <c r="P288" s="8">
        <v>86</v>
      </c>
      <c r="Q288" s="33">
        <v>0</v>
      </c>
      <c r="S288" s="9">
        <v>86</v>
      </c>
      <c r="T288" s="33">
        <v>0</v>
      </c>
      <c r="V288" s="8">
        <v>86</v>
      </c>
      <c r="W288" s="33">
        <v>0</v>
      </c>
      <c r="Y288" s="9">
        <v>86</v>
      </c>
      <c r="Z288" s="33">
        <v>0</v>
      </c>
      <c r="AB288" s="9">
        <v>86</v>
      </c>
      <c r="AC288" s="33">
        <v>0</v>
      </c>
      <c r="AE288" s="9">
        <v>86</v>
      </c>
      <c r="AF288" s="33">
        <v>0</v>
      </c>
      <c r="AH288" s="9">
        <v>86</v>
      </c>
      <c r="AI288" s="33">
        <v>0</v>
      </c>
      <c r="AK288" s="8">
        <v>86</v>
      </c>
      <c r="AL288" s="33">
        <v>0</v>
      </c>
      <c r="AN288" s="9">
        <v>86</v>
      </c>
      <c r="AO288" s="33">
        <v>0</v>
      </c>
      <c r="AQ288" s="8">
        <v>86</v>
      </c>
      <c r="AR288" s="33">
        <v>0</v>
      </c>
      <c r="AT288" s="8">
        <v>86</v>
      </c>
      <c r="AU288" s="33">
        <v>0</v>
      </c>
      <c r="AW288" s="8">
        <v>86</v>
      </c>
      <c r="AX288" s="33">
        <v>0</v>
      </c>
      <c r="AZ288" s="8">
        <v>86</v>
      </c>
      <c r="BA288" s="33">
        <v>0</v>
      </c>
      <c r="BC288" s="8">
        <v>86</v>
      </c>
      <c r="BD288" s="33">
        <v>0</v>
      </c>
      <c r="BF288" s="8">
        <v>86</v>
      </c>
      <c r="BG288" s="33">
        <v>0</v>
      </c>
    </row>
    <row r="289" spans="1:59" x14ac:dyDescent="0.3">
      <c r="A289" s="8">
        <v>85</v>
      </c>
      <c r="B289" s="33">
        <v>0</v>
      </c>
      <c r="D289" s="8">
        <v>85</v>
      </c>
      <c r="E289" s="29">
        <v>5</v>
      </c>
      <c r="G289" s="8">
        <v>85</v>
      </c>
      <c r="H289" s="33">
        <v>0</v>
      </c>
      <c r="J289" s="8">
        <v>85</v>
      </c>
      <c r="K289" s="33">
        <v>0</v>
      </c>
      <c r="M289" s="8">
        <v>85</v>
      </c>
      <c r="N289" s="33">
        <v>0</v>
      </c>
      <c r="P289" s="8">
        <v>85</v>
      </c>
      <c r="Q289" s="33">
        <v>0</v>
      </c>
      <c r="S289" s="8">
        <v>85</v>
      </c>
      <c r="T289" s="33">
        <v>0</v>
      </c>
      <c r="V289" s="8">
        <v>85</v>
      </c>
      <c r="W289" s="33">
        <v>0</v>
      </c>
      <c r="Y289" s="9">
        <v>85</v>
      </c>
      <c r="Z289" s="33">
        <v>0</v>
      </c>
      <c r="AB289" s="9">
        <v>85</v>
      </c>
      <c r="AC289" s="33">
        <v>0</v>
      </c>
      <c r="AE289" s="9">
        <v>85</v>
      </c>
      <c r="AF289" s="33">
        <v>0</v>
      </c>
      <c r="AH289" s="9">
        <v>85</v>
      </c>
      <c r="AI289" s="33">
        <v>0</v>
      </c>
      <c r="AK289" s="8">
        <v>85</v>
      </c>
      <c r="AL289" s="33">
        <v>0</v>
      </c>
      <c r="AN289" s="9">
        <v>85</v>
      </c>
      <c r="AO289" s="33">
        <v>0</v>
      </c>
      <c r="AQ289" s="8">
        <v>85</v>
      </c>
      <c r="AR289" s="33">
        <v>0</v>
      </c>
      <c r="AT289" s="8">
        <v>85</v>
      </c>
      <c r="AU289" s="33">
        <v>0</v>
      </c>
      <c r="AW289" s="8">
        <v>85</v>
      </c>
      <c r="AX289" s="33">
        <v>0</v>
      </c>
      <c r="AZ289" s="8">
        <v>85</v>
      </c>
      <c r="BA289" s="33">
        <v>0</v>
      </c>
      <c r="BC289" s="8">
        <v>85</v>
      </c>
      <c r="BD289" s="33">
        <v>0</v>
      </c>
      <c r="BF289" s="8">
        <v>85</v>
      </c>
      <c r="BG289" s="33">
        <v>0</v>
      </c>
    </row>
    <row r="290" spans="1:59" x14ac:dyDescent="0.3">
      <c r="A290" s="8">
        <v>84</v>
      </c>
      <c r="B290" s="33">
        <v>0</v>
      </c>
      <c r="D290" s="8">
        <v>84</v>
      </c>
      <c r="E290" s="29">
        <v>4</v>
      </c>
      <c r="G290" s="8">
        <v>84</v>
      </c>
      <c r="H290" s="33">
        <v>0</v>
      </c>
      <c r="J290" s="8">
        <v>84</v>
      </c>
      <c r="K290" s="33">
        <v>0</v>
      </c>
      <c r="M290" s="8">
        <v>84</v>
      </c>
      <c r="N290" s="33">
        <v>0</v>
      </c>
      <c r="P290" s="8">
        <v>84</v>
      </c>
      <c r="Q290" s="33">
        <v>0</v>
      </c>
      <c r="S290" s="9">
        <v>84</v>
      </c>
      <c r="T290" s="33">
        <v>0</v>
      </c>
      <c r="V290" s="8">
        <v>84</v>
      </c>
      <c r="W290" s="33">
        <v>0</v>
      </c>
      <c r="Y290" s="9">
        <v>84</v>
      </c>
      <c r="Z290" s="33">
        <v>0</v>
      </c>
      <c r="AB290" s="9">
        <v>84</v>
      </c>
      <c r="AC290" s="33">
        <v>0</v>
      </c>
      <c r="AE290" s="9">
        <v>84</v>
      </c>
      <c r="AF290" s="33">
        <v>0</v>
      </c>
      <c r="AH290" s="9">
        <v>84</v>
      </c>
      <c r="AI290" s="33">
        <v>0</v>
      </c>
      <c r="AK290" s="8">
        <v>84</v>
      </c>
      <c r="AL290" s="33">
        <v>0</v>
      </c>
      <c r="AN290" s="9">
        <v>84</v>
      </c>
      <c r="AO290" s="33">
        <v>0</v>
      </c>
      <c r="AQ290" s="8">
        <v>84</v>
      </c>
      <c r="AR290" s="33">
        <v>0</v>
      </c>
      <c r="AT290" s="8">
        <v>84</v>
      </c>
      <c r="AU290" s="33">
        <v>0</v>
      </c>
      <c r="AW290" s="8">
        <v>84</v>
      </c>
      <c r="AX290" s="33">
        <v>0</v>
      </c>
      <c r="AZ290" s="8">
        <v>84</v>
      </c>
      <c r="BA290" s="33">
        <v>0</v>
      </c>
      <c r="BC290" s="8">
        <v>84</v>
      </c>
      <c r="BD290" s="33">
        <v>0</v>
      </c>
      <c r="BF290" s="8">
        <v>84</v>
      </c>
      <c r="BG290" s="33">
        <v>0</v>
      </c>
    </row>
    <row r="291" spans="1:59" x14ac:dyDescent="0.3">
      <c r="A291" s="8">
        <v>83</v>
      </c>
      <c r="B291" s="33">
        <v>0</v>
      </c>
      <c r="D291" s="8">
        <v>83</v>
      </c>
      <c r="E291" s="29">
        <v>3</v>
      </c>
      <c r="G291" s="8">
        <v>83</v>
      </c>
      <c r="H291" s="33">
        <v>0</v>
      </c>
      <c r="J291" s="8">
        <v>83</v>
      </c>
      <c r="K291" s="33">
        <v>0</v>
      </c>
      <c r="M291" s="8">
        <v>83</v>
      </c>
      <c r="N291" s="33">
        <v>0</v>
      </c>
      <c r="P291" s="8">
        <v>83</v>
      </c>
      <c r="Q291" s="33">
        <v>0</v>
      </c>
      <c r="S291" s="8">
        <v>83</v>
      </c>
      <c r="T291" s="33">
        <v>0</v>
      </c>
      <c r="V291" s="8">
        <v>83</v>
      </c>
      <c r="W291" s="33">
        <v>0</v>
      </c>
      <c r="Y291" s="9">
        <v>83</v>
      </c>
      <c r="Z291" s="33">
        <v>0</v>
      </c>
      <c r="AB291" s="9">
        <v>83</v>
      </c>
      <c r="AC291" s="33">
        <v>0</v>
      </c>
      <c r="AE291" s="9">
        <v>83</v>
      </c>
      <c r="AF291" s="33">
        <v>0</v>
      </c>
      <c r="AH291" s="9">
        <v>83</v>
      </c>
      <c r="AI291" s="33">
        <v>0</v>
      </c>
      <c r="AK291" s="8">
        <v>83</v>
      </c>
      <c r="AL291" s="33">
        <v>0</v>
      </c>
      <c r="AN291" s="9">
        <v>83</v>
      </c>
      <c r="AO291" s="33">
        <v>0</v>
      </c>
      <c r="AQ291" s="8">
        <v>83</v>
      </c>
      <c r="AR291" s="33">
        <v>0</v>
      </c>
      <c r="AT291" s="8">
        <v>83</v>
      </c>
      <c r="AU291" s="33">
        <v>0</v>
      </c>
      <c r="AW291" s="8">
        <v>83</v>
      </c>
      <c r="AX291" s="33">
        <v>0</v>
      </c>
      <c r="AZ291" s="8">
        <v>83</v>
      </c>
      <c r="BA291" s="33">
        <v>0</v>
      </c>
      <c r="BC291" s="8">
        <v>83</v>
      </c>
      <c r="BD291" s="33">
        <v>0</v>
      </c>
      <c r="BF291" s="8">
        <v>83</v>
      </c>
      <c r="BG291" s="33">
        <v>0</v>
      </c>
    </row>
    <row r="292" spans="1:59" x14ac:dyDescent="0.3">
      <c r="A292" s="8">
        <v>82</v>
      </c>
      <c r="B292" s="33">
        <v>0</v>
      </c>
      <c r="D292" s="8">
        <v>82</v>
      </c>
      <c r="E292" s="29">
        <v>2</v>
      </c>
      <c r="G292" s="8">
        <v>82</v>
      </c>
      <c r="H292" s="33">
        <v>0</v>
      </c>
      <c r="J292" s="8">
        <v>82</v>
      </c>
      <c r="K292" s="33">
        <v>0</v>
      </c>
      <c r="M292" s="8">
        <v>82</v>
      </c>
      <c r="N292" s="33">
        <v>0</v>
      </c>
      <c r="P292" s="8">
        <v>82</v>
      </c>
      <c r="Q292" s="33">
        <v>0</v>
      </c>
      <c r="S292" s="9">
        <v>82</v>
      </c>
      <c r="T292" s="33">
        <v>0</v>
      </c>
      <c r="V292" s="8">
        <v>82</v>
      </c>
      <c r="W292" s="33">
        <v>0</v>
      </c>
      <c r="Y292" s="9">
        <v>82</v>
      </c>
      <c r="Z292" s="33">
        <v>0</v>
      </c>
      <c r="AB292" s="9">
        <v>82</v>
      </c>
      <c r="AC292" s="33">
        <v>0</v>
      </c>
      <c r="AE292" s="9">
        <v>82</v>
      </c>
      <c r="AF292" s="33">
        <v>0</v>
      </c>
      <c r="AH292" s="9">
        <v>82</v>
      </c>
      <c r="AI292" s="33">
        <v>0</v>
      </c>
      <c r="AK292" s="8">
        <v>82</v>
      </c>
      <c r="AL292" s="33">
        <v>0</v>
      </c>
      <c r="AN292" s="9">
        <v>82</v>
      </c>
      <c r="AO292" s="33">
        <v>0</v>
      </c>
      <c r="AQ292" s="8">
        <v>82</v>
      </c>
      <c r="AR292" s="33">
        <v>0</v>
      </c>
      <c r="AT292" s="8">
        <v>82</v>
      </c>
      <c r="AU292" s="33">
        <v>0</v>
      </c>
      <c r="AW292" s="8">
        <v>82</v>
      </c>
      <c r="AX292" s="33">
        <v>0</v>
      </c>
      <c r="AZ292" s="8">
        <v>82</v>
      </c>
      <c r="BA292" s="33">
        <v>0</v>
      </c>
      <c r="BC292" s="8">
        <v>82</v>
      </c>
      <c r="BD292" s="33">
        <v>0</v>
      </c>
      <c r="BF292" s="8">
        <v>82</v>
      </c>
      <c r="BG292" s="33">
        <v>0</v>
      </c>
    </row>
    <row r="293" spans="1:59" x14ac:dyDescent="0.3">
      <c r="A293" s="8">
        <v>81</v>
      </c>
      <c r="B293" s="33">
        <v>0</v>
      </c>
      <c r="D293" s="8">
        <v>81</v>
      </c>
      <c r="E293" s="29">
        <v>1</v>
      </c>
      <c r="G293" s="8">
        <v>81</v>
      </c>
      <c r="H293" s="33">
        <v>0</v>
      </c>
      <c r="J293" s="8">
        <v>81</v>
      </c>
      <c r="K293" s="33">
        <v>0</v>
      </c>
      <c r="M293" s="8">
        <v>81</v>
      </c>
      <c r="N293" s="33">
        <v>0</v>
      </c>
      <c r="P293" s="8">
        <v>81</v>
      </c>
      <c r="Q293" s="33">
        <v>0</v>
      </c>
      <c r="S293" s="8">
        <v>81</v>
      </c>
      <c r="T293" s="33">
        <v>0</v>
      </c>
      <c r="V293" s="8">
        <v>81</v>
      </c>
      <c r="W293" s="33">
        <v>0</v>
      </c>
      <c r="Y293" s="9">
        <v>81</v>
      </c>
      <c r="Z293" s="33">
        <v>0</v>
      </c>
      <c r="AB293" s="9">
        <v>81</v>
      </c>
      <c r="AC293" s="33">
        <v>0</v>
      </c>
      <c r="AE293" s="9">
        <v>81</v>
      </c>
      <c r="AF293" s="33">
        <v>0</v>
      </c>
      <c r="AH293" s="9">
        <v>81</v>
      </c>
      <c r="AI293" s="33">
        <v>0</v>
      </c>
      <c r="AK293" s="8">
        <v>81</v>
      </c>
      <c r="AL293" s="33">
        <v>0</v>
      </c>
      <c r="AN293" s="9">
        <v>81</v>
      </c>
      <c r="AO293" s="33">
        <v>0</v>
      </c>
      <c r="AQ293" s="8">
        <v>81</v>
      </c>
      <c r="AR293" s="33">
        <v>0</v>
      </c>
      <c r="AT293" s="8">
        <v>81</v>
      </c>
      <c r="AU293" s="33">
        <v>0</v>
      </c>
      <c r="AW293" s="8">
        <v>81</v>
      </c>
      <c r="AX293" s="33">
        <v>0</v>
      </c>
      <c r="AZ293" s="8">
        <v>81</v>
      </c>
      <c r="BA293" s="33">
        <v>0</v>
      </c>
      <c r="BC293" s="8">
        <v>81</v>
      </c>
      <c r="BD293" s="33">
        <v>0</v>
      </c>
      <c r="BF293" s="8">
        <v>81</v>
      </c>
      <c r="BG293" s="33">
        <v>0</v>
      </c>
    </row>
    <row r="294" spans="1:59" x14ac:dyDescent="0.3">
      <c r="A294" s="8">
        <v>80</v>
      </c>
      <c r="B294" s="33">
        <v>0</v>
      </c>
      <c r="D294" s="8">
        <v>80</v>
      </c>
      <c r="E294" s="33">
        <v>0</v>
      </c>
      <c r="G294" s="8">
        <v>80</v>
      </c>
      <c r="H294" s="33">
        <v>0</v>
      </c>
      <c r="J294" s="8">
        <v>80</v>
      </c>
      <c r="K294" s="33">
        <v>0</v>
      </c>
      <c r="M294" s="8">
        <v>80</v>
      </c>
      <c r="N294" s="33">
        <v>0</v>
      </c>
      <c r="P294" s="8">
        <v>80</v>
      </c>
      <c r="Q294" s="33">
        <v>0</v>
      </c>
      <c r="S294" s="9">
        <v>80</v>
      </c>
      <c r="T294" s="33">
        <v>0</v>
      </c>
      <c r="V294" s="8">
        <v>80</v>
      </c>
      <c r="W294" s="33">
        <v>0</v>
      </c>
      <c r="Y294" s="9">
        <v>80</v>
      </c>
      <c r="Z294" s="33">
        <v>0</v>
      </c>
      <c r="AB294" s="9">
        <v>80</v>
      </c>
      <c r="AC294" s="33">
        <v>0</v>
      </c>
      <c r="AE294" s="9">
        <v>80</v>
      </c>
      <c r="AF294" s="33">
        <v>0</v>
      </c>
      <c r="AH294" s="9">
        <v>80</v>
      </c>
      <c r="AI294" s="33">
        <v>0</v>
      </c>
      <c r="AK294" s="8">
        <v>80</v>
      </c>
      <c r="AL294" s="33">
        <v>0</v>
      </c>
      <c r="AN294" s="9">
        <v>80</v>
      </c>
      <c r="AO294" s="33">
        <v>0</v>
      </c>
      <c r="AQ294" s="8">
        <v>80</v>
      </c>
      <c r="AR294" s="33">
        <v>0</v>
      </c>
      <c r="AT294" s="8">
        <v>80</v>
      </c>
      <c r="AU294" s="33">
        <v>0</v>
      </c>
      <c r="AW294" s="8">
        <v>80</v>
      </c>
      <c r="AX294" s="33">
        <v>0</v>
      </c>
      <c r="AZ294" s="8">
        <v>80</v>
      </c>
      <c r="BA294" s="33">
        <v>0</v>
      </c>
      <c r="BC294" s="8">
        <v>80</v>
      </c>
      <c r="BD294" s="33">
        <v>0</v>
      </c>
      <c r="BF294" s="8">
        <v>80</v>
      </c>
      <c r="BG294" s="33">
        <v>0</v>
      </c>
    </row>
  </sheetData>
  <sheetProtection sheet="1" objects="1" scenarios="1"/>
  <mergeCells count="40">
    <mergeCell ref="AH1:AI1"/>
    <mergeCell ref="A1:B1"/>
    <mergeCell ref="D1:E1"/>
    <mergeCell ref="G1:H1"/>
    <mergeCell ref="J1:K1"/>
    <mergeCell ref="M1:N1"/>
    <mergeCell ref="P1:Q1"/>
    <mergeCell ref="S1:T1"/>
    <mergeCell ref="V1:W1"/>
    <mergeCell ref="Y1:Z1"/>
    <mergeCell ref="AB1:AC1"/>
    <mergeCell ref="AE1:AF1"/>
    <mergeCell ref="BC1:BD1"/>
    <mergeCell ref="BF1:BG1"/>
    <mergeCell ref="AK1:AL1"/>
    <mergeCell ref="AN1:AO1"/>
    <mergeCell ref="AQ1:AR1"/>
    <mergeCell ref="AT1:AU1"/>
    <mergeCell ref="AW1:AX1"/>
    <mergeCell ref="AZ1:BA1"/>
    <mergeCell ref="AH2:AI2"/>
    <mergeCell ref="A2:B2"/>
    <mergeCell ref="D2:E2"/>
    <mergeCell ref="G2:H2"/>
    <mergeCell ref="J2:K2"/>
    <mergeCell ref="M2:N2"/>
    <mergeCell ref="P2:Q2"/>
    <mergeCell ref="S2:T2"/>
    <mergeCell ref="V2:W2"/>
    <mergeCell ref="Y2:Z2"/>
    <mergeCell ref="AB2:AC2"/>
    <mergeCell ref="AE2:AF2"/>
    <mergeCell ref="BC2:BD2"/>
    <mergeCell ref="BF2:BG2"/>
    <mergeCell ref="AK2:AL2"/>
    <mergeCell ref="AN2:AO2"/>
    <mergeCell ref="AQ2:AR2"/>
    <mergeCell ref="AT2:AU2"/>
    <mergeCell ref="AW2:AX2"/>
    <mergeCell ref="AZ2:BA2"/>
  </mergeCells>
  <phoneticPr fontId="6" type="noConversion"/>
  <conditionalFormatting sqref="A4:A294">
    <cfRule type="duplicateValues" dxfId="2868" priority="3398"/>
  </conditionalFormatting>
  <conditionalFormatting sqref="D4:D173">
    <cfRule type="duplicateValues" dxfId="2867" priority="38"/>
  </conditionalFormatting>
  <conditionalFormatting sqref="D174:D294">
    <cfRule type="duplicateValues" dxfId="2866" priority="3424"/>
  </conditionalFormatting>
  <conditionalFormatting sqref="G4:G93 G95">
    <cfRule type="duplicateValues" dxfId="2865" priority="37"/>
  </conditionalFormatting>
  <conditionalFormatting sqref="G94 G96:G294">
    <cfRule type="duplicateValues" dxfId="2864" priority="3475"/>
  </conditionalFormatting>
  <conditionalFormatting sqref="J4:J121">
    <cfRule type="duplicateValues" dxfId="2863" priority="36"/>
  </conditionalFormatting>
  <conditionalFormatting sqref="J122:J294">
    <cfRule type="duplicateValues" dxfId="2862" priority="3517"/>
  </conditionalFormatting>
  <conditionalFormatting sqref="M4:M73">
    <cfRule type="duplicateValues" dxfId="2861" priority="34"/>
  </conditionalFormatting>
  <conditionalFormatting sqref="M74 M76 M82 M78 M80 M88 M84 M86 M94 M90 M92 M100 M96 M98 M106 M102 M104 M112 M108 M110 M118 M114 M116 M124 M120 M122 M126 M128 M130 M132:M251">
    <cfRule type="duplicateValues" dxfId="2860" priority="3565"/>
  </conditionalFormatting>
  <conditionalFormatting sqref="M75 M77 M79 M81 M83 M85 M87 M89 M91 M93 M95 M97 M99 M101 M103 M105 M107 M109 M111 M113 M115 M117 M119 M121 M123 M125 M127 M129 M131">
    <cfRule type="duplicateValues" dxfId="2859" priority="33"/>
  </conditionalFormatting>
  <conditionalFormatting sqref="M252:M294">
    <cfRule type="duplicateValues" dxfId="2858" priority="35"/>
  </conditionalFormatting>
  <conditionalFormatting sqref="P4:P118 P120 P122 P124 P126 P128 P130">
    <cfRule type="duplicateValues" dxfId="2857" priority="32"/>
  </conditionalFormatting>
  <conditionalFormatting sqref="P119 P123 P121 P125 P127 P129 P131:P266">
    <cfRule type="duplicateValues" dxfId="2856" priority="3607"/>
  </conditionalFormatting>
  <conditionalFormatting sqref="P267:P294">
    <cfRule type="duplicateValues" dxfId="2855" priority="31"/>
  </conditionalFormatting>
  <conditionalFormatting sqref="S4:S56 S58 S60 S62 S64 S66 S68 S70 S72 S74 S76 S78 S80 S82 S84 S86 S88 S90 S92 S94 S96 S98 S100 S102 S104 S106 S108 S110 S112 S114 S116 S118 S120 S122 S124">
    <cfRule type="duplicateValues" dxfId="2854" priority="30"/>
  </conditionalFormatting>
  <conditionalFormatting sqref="S57 S97 S59 S61 S63 S65 S67 S69 S71 S73 S75 S77 S79 S81 S83 S85 S87 S89 S91 S93 S95 S99 S101 S103 S105 S107 S109 S111 S113 S115 S117 S119 S121 S123 S125:S294">
    <cfRule type="duplicateValues" dxfId="2853" priority="3662"/>
  </conditionalFormatting>
  <conditionalFormatting sqref="V4:V110 V112 V114 V116 V118 V120 V122 V124">
    <cfRule type="duplicateValues" dxfId="2852" priority="29"/>
  </conditionalFormatting>
  <conditionalFormatting sqref="V111 V113 V115 V117 V119 V121 V123 V125:V294">
    <cfRule type="duplicateValues" dxfId="2851" priority="3697"/>
  </conditionalFormatting>
  <conditionalFormatting sqref="Y4:Y33">
    <cfRule type="duplicateValues" dxfId="2850" priority="28"/>
  </conditionalFormatting>
  <conditionalFormatting sqref="Y34:Y294">
    <cfRule type="duplicateValues" dxfId="2849" priority="3733"/>
  </conditionalFormatting>
  <conditionalFormatting sqref="AB4:AB103">
    <cfRule type="duplicateValues" dxfId="2848" priority="27"/>
  </conditionalFormatting>
  <conditionalFormatting sqref="AB104:AB294">
    <cfRule type="duplicateValues" dxfId="2847" priority="3769"/>
  </conditionalFormatting>
  <conditionalFormatting sqref="AE4:AE53 AE55 AE57 AE59 AE61 AE63 AE65 AE67 AE69 AE71 AE73 AE75 AE77 AE79 AE81 AE83 AE85 AE87 AE89 AE91">
    <cfRule type="duplicateValues" dxfId="2846" priority="25"/>
  </conditionalFormatting>
  <conditionalFormatting sqref="AE54 AE64 AE56 AE58 AE60 AE62 AE74 AE66 AE68 AE70 AE72 AE84 AE76 AE78 AE80 AE82 AE86 AE88 AE90 AE92:AE206">
    <cfRule type="duplicateValues" dxfId="2845" priority="3794"/>
  </conditionalFormatting>
  <conditionalFormatting sqref="AE207:AE294">
    <cfRule type="duplicateValues" dxfId="2844" priority="26"/>
  </conditionalFormatting>
  <conditionalFormatting sqref="AH4:AH98">
    <cfRule type="duplicateValues" dxfId="2843" priority="24"/>
  </conditionalFormatting>
  <conditionalFormatting sqref="AH99:AH241">
    <cfRule type="duplicateValues" dxfId="2842" priority="3827"/>
  </conditionalFormatting>
  <conditionalFormatting sqref="AH242:AH294">
    <cfRule type="duplicateValues" dxfId="2841" priority="23"/>
  </conditionalFormatting>
  <conditionalFormatting sqref="AK4:AK294">
    <cfRule type="duplicateValues" dxfId="2840" priority="3872"/>
  </conditionalFormatting>
  <conditionalFormatting sqref="AN4:AN98">
    <cfRule type="duplicateValues" dxfId="2839" priority="20"/>
  </conditionalFormatting>
  <conditionalFormatting sqref="AN99:AN229">
    <cfRule type="duplicateValues" dxfId="2838" priority="3907"/>
  </conditionalFormatting>
  <conditionalFormatting sqref="AN230:AN294">
    <cfRule type="duplicateValues" dxfId="2837" priority="19"/>
  </conditionalFormatting>
  <conditionalFormatting sqref="AQ4:AQ13">
    <cfRule type="duplicateValues" dxfId="2836" priority="18"/>
  </conditionalFormatting>
  <conditionalFormatting sqref="AQ14:AQ195">
    <cfRule type="duplicateValues" dxfId="2835" priority="3950"/>
  </conditionalFormatting>
  <conditionalFormatting sqref="AQ196:AQ294">
    <cfRule type="duplicateValues" dxfId="2834" priority="17"/>
  </conditionalFormatting>
  <conditionalFormatting sqref="AT4:AT98">
    <cfRule type="duplicateValues" dxfId="2833" priority="15"/>
  </conditionalFormatting>
  <conditionalFormatting sqref="AT99:AT101">
    <cfRule type="duplicateValues" dxfId="2832" priority="16"/>
  </conditionalFormatting>
  <conditionalFormatting sqref="AT102:AT233">
    <cfRule type="duplicateValues" dxfId="2831" priority="3985"/>
  </conditionalFormatting>
  <conditionalFormatting sqref="AT234:AT294">
    <cfRule type="duplicateValues" dxfId="2830" priority="14"/>
  </conditionalFormatting>
  <conditionalFormatting sqref="AW4:AW52">
    <cfRule type="duplicateValues" dxfId="2829" priority="13"/>
  </conditionalFormatting>
  <conditionalFormatting sqref="AW53:AW201">
    <cfRule type="duplicateValues" dxfId="2828" priority="4013"/>
  </conditionalFormatting>
  <conditionalFormatting sqref="AW202:AW294">
    <cfRule type="duplicateValues" dxfId="2827" priority="12"/>
  </conditionalFormatting>
  <conditionalFormatting sqref="AZ4:AZ98">
    <cfRule type="duplicateValues" dxfId="2826" priority="8"/>
  </conditionalFormatting>
  <conditionalFormatting sqref="AZ99:AZ101">
    <cfRule type="duplicateValues" dxfId="2825" priority="9"/>
  </conditionalFormatting>
  <conditionalFormatting sqref="AZ102:AZ105">
    <cfRule type="duplicateValues" dxfId="2824" priority="10"/>
  </conditionalFormatting>
  <conditionalFormatting sqref="AZ106:AZ258">
    <cfRule type="duplicateValues" dxfId="2823" priority="4051"/>
  </conditionalFormatting>
  <conditionalFormatting sqref="AZ259:AZ294">
    <cfRule type="duplicateValues" dxfId="2822" priority="11"/>
  </conditionalFormatting>
  <conditionalFormatting sqref="BC4:BC57 BC59 BC61 BC63 BC65">
    <cfRule type="duplicateValues" dxfId="2821" priority="7"/>
  </conditionalFormatting>
  <conditionalFormatting sqref="BC58 BC60 BC62 BC64 BC66:BC205">
    <cfRule type="duplicateValues" dxfId="2820" priority="4089"/>
  </conditionalFormatting>
  <conditionalFormatting sqref="BC206:BC294">
    <cfRule type="duplicateValues" dxfId="2819" priority="6"/>
  </conditionalFormatting>
  <conditionalFormatting sqref="BF4:BF98">
    <cfRule type="duplicateValues" dxfId="2818" priority="2"/>
  </conditionalFormatting>
  <conditionalFormatting sqref="BF99:BF101">
    <cfRule type="duplicateValues" dxfId="2817" priority="3"/>
  </conditionalFormatting>
  <conditionalFormatting sqref="BF102:BF105">
    <cfRule type="duplicateValues" dxfId="2816" priority="4"/>
  </conditionalFormatting>
  <conditionalFormatting sqref="BF106:BF108">
    <cfRule type="duplicateValues" dxfId="2815" priority="5"/>
  </conditionalFormatting>
  <conditionalFormatting sqref="BF109:BF268">
    <cfRule type="duplicateValues" dxfId="2814" priority="4133"/>
  </conditionalFormatting>
  <conditionalFormatting sqref="BF269:BF294">
    <cfRule type="duplicateValues" dxfId="2813" priority="1"/>
  </conditionalFormatting>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CW104"/>
  <sheetViews>
    <sheetView zoomScale="85" zoomScaleNormal="85" workbookViewId="0">
      <selection activeCell="L3" sqref="L3"/>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 min="18" max="18" width="5.6640625" customWidth="1"/>
    <col min="19" max="20" width="10.6640625" customWidth="1"/>
    <col min="21" max="21" width="5.6640625" customWidth="1"/>
    <col min="22" max="23" width="10.6640625" customWidth="1"/>
    <col min="24" max="24" width="5.6640625" customWidth="1"/>
    <col min="25" max="26" width="10.6640625" customWidth="1"/>
    <col min="27" max="27" width="5.6640625" customWidth="1"/>
    <col min="28" max="29" width="10.6640625" customWidth="1"/>
    <col min="30" max="30" width="5.6640625" customWidth="1"/>
    <col min="31" max="32" width="10.6640625" customWidth="1"/>
    <col min="33" max="33" width="5.6640625" customWidth="1"/>
    <col min="34" max="35" width="10.6640625" customWidth="1"/>
    <col min="36" max="36" width="5.6640625" customWidth="1"/>
    <col min="37" max="38" width="10.6640625" customWidth="1"/>
    <col min="39" max="39" width="5.6640625" customWidth="1"/>
    <col min="40" max="41" width="10.6640625" customWidth="1"/>
    <col min="42" max="42" width="5.6640625" customWidth="1"/>
    <col min="43" max="44" width="10.6640625" customWidth="1"/>
    <col min="45" max="45" width="5.6640625" customWidth="1"/>
    <col min="46" max="47" width="10.6640625" customWidth="1"/>
    <col min="48" max="48" width="5.6640625" customWidth="1"/>
    <col min="49" max="50" width="10.6640625" customWidth="1"/>
    <col min="51" max="51" width="5.6640625" customWidth="1"/>
    <col min="52" max="53" width="10.6640625" customWidth="1"/>
    <col min="54" max="54" width="5.6640625" customWidth="1"/>
    <col min="55" max="56" width="10.6640625" customWidth="1"/>
    <col min="57" max="57" width="5.6640625" customWidth="1"/>
    <col min="58" max="59" width="10.6640625" customWidth="1"/>
    <col min="60" max="60" width="5.6640625" customWidth="1"/>
    <col min="61" max="62" width="10.6640625" customWidth="1"/>
    <col min="63" max="63" width="5.6640625" customWidth="1"/>
    <col min="64" max="65" width="10.6640625" customWidth="1"/>
    <col min="66" max="66" width="5.6640625" customWidth="1"/>
    <col min="67" max="68" width="10.6640625" customWidth="1"/>
    <col min="69" max="69" width="5.6640625" customWidth="1"/>
    <col min="70" max="71" width="10.6640625" customWidth="1"/>
    <col min="72" max="72" width="5.6640625" customWidth="1"/>
    <col min="73" max="74" width="10.6640625" customWidth="1"/>
    <col min="75" max="75" width="5.6640625" customWidth="1"/>
    <col min="76" max="77" width="10.6640625" customWidth="1"/>
    <col min="78" max="78" width="5.6640625" customWidth="1"/>
    <col min="79" max="80" width="10.6640625" customWidth="1"/>
    <col min="81" max="81" width="5.6640625" customWidth="1"/>
    <col min="82" max="83" width="10.6640625" customWidth="1"/>
    <col min="84" max="84" width="5.6640625" customWidth="1"/>
    <col min="85" max="86" width="10.6640625" customWidth="1"/>
    <col min="87" max="87" width="5.6640625" customWidth="1"/>
    <col min="88" max="89" width="10.6640625" customWidth="1"/>
    <col min="90" max="90" width="5.6640625" customWidth="1"/>
    <col min="91" max="92" width="10.6640625" customWidth="1"/>
    <col min="93" max="93" width="5.6640625" customWidth="1"/>
    <col min="94" max="95" width="10.6640625" customWidth="1"/>
    <col min="96" max="96" width="5.6640625" customWidth="1"/>
    <col min="97" max="98" width="10.6640625" customWidth="1"/>
    <col min="99" max="99" width="5.6640625" customWidth="1"/>
    <col min="100" max="101" width="10.6640625" customWidth="1"/>
  </cols>
  <sheetData>
    <row r="1" spans="1:101" x14ac:dyDescent="0.3">
      <c r="A1" s="147" t="s">
        <v>90</v>
      </c>
      <c r="B1" s="148"/>
      <c r="D1" s="147" t="s">
        <v>90</v>
      </c>
      <c r="E1" s="148"/>
      <c r="G1" s="147" t="s">
        <v>91</v>
      </c>
      <c r="H1" s="148"/>
      <c r="J1" s="147" t="s">
        <v>91</v>
      </c>
      <c r="K1" s="148"/>
      <c r="M1" s="147" t="s">
        <v>92</v>
      </c>
      <c r="N1" s="148"/>
      <c r="P1" s="147" t="s">
        <v>92</v>
      </c>
      <c r="Q1" s="148"/>
      <c r="S1" s="147" t="s">
        <v>88</v>
      </c>
      <c r="T1" s="148"/>
      <c r="V1" s="147" t="s">
        <v>88</v>
      </c>
      <c r="W1" s="148"/>
      <c r="Y1" s="147" t="s">
        <v>93</v>
      </c>
      <c r="Z1" s="148"/>
      <c r="AB1" s="147" t="s">
        <v>93</v>
      </c>
      <c r="AC1" s="148"/>
      <c r="AE1" s="147" t="s">
        <v>94</v>
      </c>
      <c r="AF1" s="148"/>
      <c r="AH1" s="147" t="s">
        <v>94</v>
      </c>
      <c r="AI1" s="148"/>
      <c r="AK1" s="147" t="s">
        <v>95</v>
      </c>
      <c r="AL1" s="148"/>
      <c r="AN1" s="147" t="s">
        <v>95</v>
      </c>
      <c r="AO1" s="148"/>
      <c r="AQ1" s="147" t="s">
        <v>96</v>
      </c>
      <c r="AR1" s="148"/>
      <c r="AT1" s="147" t="s">
        <v>96</v>
      </c>
      <c r="AU1" s="148"/>
      <c r="AW1" s="147" t="s">
        <v>97</v>
      </c>
      <c r="AX1" s="148"/>
      <c r="AZ1" s="147" t="s">
        <v>97</v>
      </c>
      <c r="BA1" s="148"/>
      <c r="BC1" s="147" t="s">
        <v>98</v>
      </c>
      <c r="BD1" s="148"/>
      <c r="BF1" s="147" t="s">
        <v>98</v>
      </c>
      <c r="BG1" s="148"/>
      <c r="BI1" s="147" t="s">
        <v>99</v>
      </c>
      <c r="BJ1" s="148"/>
      <c r="BL1" s="147" t="s">
        <v>99</v>
      </c>
      <c r="BM1" s="148"/>
      <c r="BO1" s="147" t="s">
        <v>100</v>
      </c>
      <c r="BP1" s="148"/>
      <c r="BR1" s="147" t="s">
        <v>100</v>
      </c>
      <c r="BS1" s="148"/>
      <c r="BU1" s="147" t="s">
        <v>101</v>
      </c>
      <c r="BV1" s="148"/>
      <c r="BX1" s="147" t="s">
        <v>101</v>
      </c>
      <c r="BY1" s="148"/>
      <c r="CA1" s="147" t="s">
        <v>102</v>
      </c>
      <c r="CB1" s="148"/>
      <c r="CD1" s="147" t="s">
        <v>102</v>
      </c>
      <c r="CE1" s="148"/>
      <c r="CG1" s="147" t="s">
        <v>103</v>
      </c>
      <c r="CH1" s="148"/>
      <c r="CJ1" s="147" t="s">
        <v>103</v>
      </c>
      <c r="CK1" s="148"/>
      <c r="CM1" s="147" t="s">
        <v>104</v>
      </c>
      <c r="CN1" s="148"/>
      <c r="CP1" s="147" t="s">
        <v>104</v>
      </c>
      <c r="CQ1" s="148"/>
      <c r="CS1" s="147" t="s">
        <v>105</v>
      </c>
      <c r="CT1" s="148"/>
      <c r="CV1" s="147" t="s">
        <v>105</v>
      </c>
      <c r="CW1" s="148"/>
    </row>
    <row r="2" spans="1:101" x14ac:dyDescent="0.3">
      <c r="A2" s="149" t="s">
        <v>89</v>
      </c>
      <c r="B2" s="150"/>
      <c r="D2" s="151" t="s">
        <v>108</v>
      </c>
      <c r="E2" s="152"/>
      <c r="G2" s="149" t="s">
        <v>89</v>
      </c>
      <c r="H2" s="150"/>
      <c r="J2" s="151" t="s">
        <v>108</v>
      </c>
      <c r="K2" s="152"/>
      <c r="M2" s="149" t="s">
        <v>106</v>
      </c>
      <c r="N2" s="150"/>
      <c r="P2" s="151" t="s">
        <v>109</v>
      </c>
      <c r="Q2" s="152"/>
      <c r="S2" s="149" t="s">
        <v>106</v>
      </c>
      <c r="T2" s="150"/>
      <c r="V2" s="151" t="s">
        <v>109</v>
      </c>
      <c r="W2" s="152"/>
      <c r="Y2" s="149" t="s">
        <v>106</v>
      </c>
      <c r="Z2" s="150"/>
      <c r="AB2" s="151" t="s">
        <v>109</v>
      </c>
      <c r="AC2" s="152"/>
      <c r="AE2" s="149" t="s">
        <v>106</v>
      </c>
      <c r="AF2" s="150"/>
      <c r="AH2" s="151" t="s">
        <v>109</v>
      </c>
      <c r="AI2" s="152"/>
      <c r="AK2" s="149" t="s">
        <v>107</v>
      </c>
      <c r="AL2" s="150"/>
      <c r="AN2" s="151" t="s">
        <v>110</v>
      </c>
      <c r="AO2" s="152"/>
      <c r="AQ2" s="149" t="s">
        <v>107</v>
      </c>
      <c r="AR2" s="150"/>
      <c r="AT2" s="151" t="s">
        <v>110</v>
      </c>
      <c r="AU2" s="152"/>
      <c r="AW2" s="149" t="s">
        <v>107</v>
      </c>
      <c r="AX2" s="150"/>
      <c r="AZ2" s="151" t="s">
        <v>110</v>
      </c>
      <c r="BA2" s="152"/>
      <c r="BC2" s="149" t="s">
        <v>107</v>
      </c>
      <c r="BD2" s="150"/>
      <c r="BF2" s="151" t="s">
        <v>110</v>
      </c>
      <c r="BG2" s="152"/>
      <c r="BI2" s="149" t="s">
        <v>107</v>
      </c>
      <c r="BJ2" s="150"/>
      <c r="BL2" s="151" t="s">
        <v>110</v>
      </c>
      <c r="BM2" s="152"/>
      <c r="BO2" s="149" t="s">
        <v>107</v>
      </c>
      <c r="BP2" s="150"/>
      <c r="BR2" s="151" t="s">
        <v>110</v>
      </c>
      <c r="BS2" s="152"/>
      <c r="BU2" s="149" t="s">
        <v>107</v>
      </c>
      <c r="BV2" s="150"/>
      <c r="BX2" s="151" t="s">
        <v>110</v>
      </c>
      <c r="BY2" s="152"/>
      <c r="CA2" s="149" t="s">
        <v>107</v>
      </c>
      <c r="CB2" s="150"/>
      <c r="CD2" s="151" t="s">
        <v>110</v>
      </c>
      <c r="CE2" s="152"/>
      <c r="CG2" s="149" t="s">
        <v>107</v>
      </c>
      <c r="CH2" s="150"/>
      <c r="CJ2" s="151" t="s">
        <v>110</v>
      </c>
      <c r="CK2" s="152"/>
      <c r="CM2" s="149" t="s">
        <v>107</v>
      </c>
      <c r="CN2" s="150"/>
      <c r="CP2" s="151" t="s">
        <v>110</v>
      </c>
      <c r="CQ2" s="152"/>
      <c r="CS2" s="149" t="s">
        <v>107</v>
      </c>
      <c r="CT2" s="150"/>
      <c r="CV2" s="151" t="s">
        <v>110</v>
      </c>
      <c r="CW2" s="152"/>
    </row>
    <row r="3" spans="1:101" ht="156.75" customHeight="1" x14ac:dyDescent="0.3">
      <c r="A3" s="44" t="s">
        <v>14</v>
      </c>
      <c r="B3" s="42" t="s">
        <v>0</v>
      </c>
      <c r="D3" s="44" t="s">
        <v>14</v>
      </c>
      <c r="E3" s="42" t="s">
        <v>0</v>
      </c>
      <c r="G3" s="44" t="s">
        <v>14</v>
      </c>
      <c r="H3" s="42" t="s">
        <v>0</v>
      </c>
      <c r="J3" s="44" t="s">
        <v>14</v>
      </c>
      <c r="K3" s="42" t="s">
        <v>0</v>
      </c>
      <c r="M3" s="44" t="s">
        <v>14</v>
      </c>
      <c r="N3" s="42" t="s">
        <v>0</v>
      </c>
      <c r="P3" s="44" t="s">
        <v>14</v>
      </c>
      <c r="Q3" s="42" t="s">
        <v>0</v>
      </c>
      <c r="S3" s="44" t="s">
        <v>14</v>
      </c>
      <c r="T3" s="42" t="s">
        <v>0</v>
      </c>
      <c r="V3" s="41" t="s">
        <v>14</v>
      </c>
      <c r="W3" s="42" t="s">
        <v>0</v>
      </c>
      <c r="Y3" s="44" t="s">
        <v>14</v>
      </c>
      <c r="Z3" s="42" t="s">
        <v>0</v>
      </c>
      <c r="AB3" s="44" t="s">
        <v>14</v>
      </c>
      <c r="AC3" s="42" t="s">
        <v>0</v>
      </c>
      <c r="AE3" s="44" t="s">
        <v>14</v>
      </c>
      <c r="AF3" s="42" t="s">
        <v>0</v>
      </c>
      <c r="AH3" s="44" t="s">
        <v>14</v>
      </c>
      <c r="AI3" s="42" t="s">
        <v>0</v>
      </c>
      <c r="AK3" s="44" t="s">
        <v>14</v>
      </c>
      <c r="AL3" s="42" t="s">
        <v>0</v>
      </c>
      <c r="AN3" s="44" t="s">
        <v>14</v>
      </c>
      <c r="AO3" s="42" t="s">
        <v>0</v>
      </c>
      <c r="AQ3" s="44" t="s">
        <v>14</v>
      </c>
      <c r="AR3" s="42" t="s">
        <v>0</v>
      </c>
      <c r="AT3" s="44" t="s">
        <v>14</v>
      </c>
      <c r="AU3" s="42" t="s">
        <v>0</v>
      </c>
      <c r="AW3" s="44" t="s">
        <v>14</v>
      </c>
      <c r="AX3" s="42" t="s">
        <v>0</v>
      </c>
      <c r="AZ3" s="44" t="s">
        <v>14</v>
      </c>
      <c r="BA3" s="42" t="s">
        <v>0</v>
      </c>
      <c r="BC3" s="44" t="s">
        <v>14</v>
      </c>
      <c r="BD3" s="42" t="s">
        <v>0</v>
      </c>
      <c r="BF3" s="44" t="s">
        <v>14</v>
      </c>
      <c r="BG3" s="42" t="s">
        <v>0</v>
      </c>
      <c r="BI3" s="44" t="s">
        <v>14</v>
      </c>
      <c r="BJ3" s="42" t="s">
        <v>0</v>
      </c>
      <c r="BL3" s="44" t="s">
        <v>14</v>
      </c>
      <c r="BM3" s="42" t="s">
        <v>0</v>
      </c>
      <c r="BO3" s="44" t="s">
        <v>14</v>
      </c>
      <c r="BP3" s="42" t="s">
        <v>0</v>
      </c>
      <c r="BR3" s="44" t="s">
        <v>14</v>
      </c>
      <c r="BS3" s="42" t="s">
        <v>0</v>
      </c>
      <c r="BU3" s="44" t="s">
        <v>14</v>
      </c>
      <c r="BV3" s="42" t="s">
        <v>0</v>
      </c>
      <c r="BX3" s="44" t="s">
        <v>14</v>
      </c>
      <c r="BY3" s="42" t="s">
        <v>0</v>
      </c>
      <c r="CA3" s="44" t="s">
        <v>14</v>
      </c>
      <c r="CB3" s="42" t="s">
        <v>0</v>
      </c>
      <c r="CD3" s="44" t="s">
        <v>14</v>
      </c>
      <c r="CE3" s="42" t="s">
        <v>0</v>
      </c>
      <c r="CG3" s="44" t="s">
        <v>14</v>
      </c>
      <c r="CH3" s="42" t="s">
        <v>0</v>
      </c>
      <c r="CJ3" s="44" t="s">
        <v>14</v>
      </c>
      <c r="CK3" s="42" t="s">
        <v>0</v>
      </c>
      <c r="CM3" s="44" t="s">
        <v>14</v>
      </c>
      <c r="CN3" s="42" t="s">
        <v>0</v>
      </c>
      <c r="CP3" s="44" t="s">
        <v>14</v>
      </c>
      <c r="CQ3" s="42" t="s">
        <v>0</v>
      </c>
      <c r="CS3" s="44" t="s">
        <v>14</v>
      </c>
      <c r="CT3" s="42" t="s">
        <v>0</v>
      </c>
      <c r="CV3" s="44" t="s">
        <v>14</v>
      </c>
      <c r="CW3" s="42" t="s">
        <v>0</v>
      </c>
    </row>
    <row r="4" spans="1:101" x14ac:dyDescent="0.3">
      <c r="A4" s="4">
        <v>100</v>
      </c>
      <c r="B4" s="32">
        <v>100</v>
      </c>
      <c r="D4" s="4">
        <v>100</v>
      </c>
      <c r="E4" s="32">
        <v>100</v>
      </c>
      <c r="G4" s="4">
        <v>100</v>
      </c>
      <c r="H4" s="32">
        <v>100</v>
      </c>
      <c r="J4" s="4">
        <v>100</v>
      </c>
      <c r="K4" s="32">
        <v>100</v>
      </c>
      <c r="M4" s="4">
        <v>100</v>
      </c>
      <c r="N4" s="32">
        <v>100</v>
      </c>
      <c r="P4" s="4">
        <v>100</v>
      </c>
      <c r="Q4" s="32">
        <v>100</v>
      </c>
      <c r="S4" s="4">
        <v>100</v>
      </c>
      <c r="T4" s="32">
        <v>100</v>
      </c>
      <c r="V4" s="4">
        <v>100</v>
      </c>
      <c r="W4" s="32">
        <v>100</v>
      </c>
      <c r="Y4" s="4">
        <v>100</v>
      </c>
      <c r="Z4" s="32">
        <v>100</v>
      </c>
      <c r="AB4" s="4">
        <v>100</v>
      </c>
      <c r="AC4" s="32">
        <v>100</v>
      </c>
      <c r="AE4" s="4">
        <v>100</v>
      </c>
      <c r="AF4" s="32">
        <v>100</v>
      </c>
      <c r="AH4" s="4">
        <v>100</v>
      </c>
      <c r="AI4" s="32">
        <v>100</v>
      </c>
      <c r="AK4" s="4">
        <v>100</v>
      </c>
      <c r="AL4" s="32">
        <v>100</v>
      </c>
      <c r="AN4" s="4">
        <v>100</v>
      </c>
      <c r="AO4" s="32">
        <v>100</v>
      </c>
      <c r="AQ4" s="4">
        <v>100</v>
      </c>
      <c r="AR4" s="32">
        <v>100</v>
      </c>
      <c r="AT4" s="4">
        <v>100</v>
      </c>
      <c r="AU4" s="32">
        <v>100</v>
      </c>
      <c r="AW4" s="4">
        <v>100</v>
      </c>
      <c r="AX4" s="32">
        <v>100</v>
      </c>
      <c r="AZ4" s="4">
        <v>100</v>
      </c>
      <c r="BA4" s="32">
        <v>100</v>
      </c>
      <c r="BC4" s="4">
        <v>100</v>
      </c>
      <c r="BD4" s="32">
        <v>100</v>
      </c>
      <c r="BF4" s="4">
        <v>100</v>
      </c>
      <c r="BG4" s="32">
        <v>100</v>
      </c>
      <c r="BI4" s="4">
        <v>100</v>
      </c>
      <c r="BJ4" s="32">
        <v>100</v>
      </c>
      <c r="BL4" s="4">
        <v>100</v>
      </c>
      <c r="BM4" s="32">
        <v>100</v>
      </c>
      <c r="BO4" s="4">
        <v>100</v>
      </c>
      <c r="BP4" s="32">
        <v>100</v>
      </c>
      <c r="BR4" s="4">
        <v>100</v>
      </c>
      <c r="BS4" s="32">
        <v>100</v>
      </c>
      <c r="BU4" s="4">
        <v>100</v>
      </c>
      <c r="BV4" s="32">
        <v>100</v>
      </c>
      <c r="BX4" s="4">
        <v>100</v>
      </c>
      <c r="BY4" s="32">
        <v>100</v>
      </c>
      <c r="CA4" s="4">
        <v>100</v>
      </c>
      <c r="CB4" s="32">
        <v>100</v>
      </c>
      <c r="CD4" s="4">
        <v>100</v>
      </c>
      <c r="CE4" s="32">
        <v>100</v>
      </c>
      <c r="CG4" s="4">
        <v>100</v>
      </c>
      <c r="CH4" s="32">
        <v>100</v>
      </c>
      <c r="CJ4" s="4">
        <v>100</v>
      </c>
      <c r="CK4" s="32">
        <v>100</v>
      </c>
      <c r="CM4" s="4">
        <v>100</v>
      </c>
      <c r="CN4" s="32">
        <v>100</v>
      </c>
      <c r="CP4" s="4">
        <v>100</v>
      </c>
      <c r="CQ4" s="32">
        <v>100</v>
      </c>
      <c r="CS4" s="4">
        <v>100</v>
      </c>
      <c r="CT4" s="32">
        <v>100</v>
      </c>
      <c r="CV4" s="4">
        <v>100</v>
      </c>
      <c r="CW4" s="32">
        <v>100</v>
      </c>
    </row>
    <row r="5" spans="1:101" x14ac:dyDescent="0.3">
      <c r="A5" s="8">
        <v>99</v>
      </c>
      <c r="B5" s="32">
        <v>100</v>
      </c>
      <c r="D5" s="8">
        <v>99</v>
      </c>
      <c r="E5" s="32">
        <v>100</v>
      </c>
      <c r="G5" s="8">
        <v>99</v>
      </c>
      <c r="H5" s="32">
        <v>100</v>
      </c>
      <c r="J5" s="8">
        <v>99</v>
      </c>
      <c r="K5" s="32">
        <v>100</v>
      </c>
      <c r="M5" s="8">
        <v>99</v>
      </c>
      <c r="N5" s="32">
        <v>100</v>
      </c>
      <c r="P5" s="8">
        <v>99</v>
      </c>
      <c r="Q5" s="32">
        <v>100</v>
      </c>
      <c r="S5" s="8">
        <v>99</v>
      </c>
      <c r="T5" s="32">
        <v>100</v>
      </c>
      <c r="V5" s="8">
        <v>99</v>
      </c>
      <c r="W5" s="32">
        <v>100</v>
      </c>
      <c r="Y5" s="8">
        <v>99</v>
      </c>
      <c r="Z5" s="32">
        <v>100</v>
      </c>
      <c r="AB5" s="8">
        <v>99</v>
      </c>
      <c r="AC5" s="32">
        <v>100</v>
      </c>
      <c r="AE5" s="8">
        <v>99</v>
      </c>
      <c r="AF5" s="32">
        <v>100</v>
      </c>
      <c r="AH5" s="8">
        <v>99</v>
      </c>
      <c r="AI5" s="32">
        <v>100</v>
      </c>
      <c r="AK5" s="8">
        <v>99</v>
      </c>
      <c r="AL5" s="32">
        <v>100</v>
      </c>
      <c r="AN5" s="8">
        <v>99</v>
      </c>
      <c r="AO5" s="32">
        <v>100</v>
      </c>
      <c r="AQ5" s="8">
        <v>99</v>
      </c>
      <c r="AR5" s="32">
        <v>100</v>
      </c>
      <c r="AT5" s="8">
        <v>99</v>
      </c>
      <c r="AU5" s="32">
        <v>100</v>
      </c>
      <c r="AW5" s="8">
        <v>99</v>
      </c>
      <c r="AX5" s="32">
        <v>100</v>
      </c>
      <c r="AZ5" s="8">
        <v>99</v>
      </c>
      <c r="BA5" s="32">
        <v>100</v>
      </c>
      <c r="BC5" s="8">
        <v>99</v>
      </c>
      <c r="BD5" s="32">
        <v>100</v>
      </c>
      <c r="BF5" s="8">
        <v>99</v>
      </c>
      <c r="BG5" s="32">
        <v>100</v>
      </c>
      <c r="BI5" s="8">
        <v>99</v>
      </c>
      <c r="BJ5" s="32">
        <v>100</v>
      </c>
      <c r="BL5" s="8">
        <v>99</v>
      </c>
      <c r="BM5" s="32">
        <v>100</v>
      </c>
      <c r="BO5" s="8">
        <v>99</v>
      </c>
      <c r="BP5" s="32">
        <v>100</v>
      </c>
      <c r="BR5" s="8">
        <v>99</v>
      </c>
      <c r="BS5" s="32">
        <v>100</v>
      </c>
      <c r="BU5" s="8">
        <v>99</v>
      </c>
      <c r="BV5" s="32">
        <v>100</v>
      </c>
      <c r="BX5" s="8">
        <v>99</v>
      </c>
      <c r="BY5" s="32">
        <v>100</v>
      </c>
      <c r="CA5" s="8">
        <v>99</v>
      </c>
      <c r="CB5" s="32">
        <v>100</v>
      </c>
      <c r="CD5" s="8">
        <v>99</v>
      </c>
      <c r="CE5" s="32">
        <v>100</v>
      </c>
      <c r="CG5" s="8">
        <v>99</v>
      </c>
      <c r="CH5" s="32">
        <v>100</v>
      </c>
      <c r="CJ5" s="8">
        <v>99</v>
      </c>
      <c r="CK5" s="32">
        <v>100</v>
      </c>
      <c r="CM5" s="8">
        <v>99</v>
      </c>
      <c r="CN5" s="32">
        <v>100</v>
      </c>
      <c r="CP5" s="8">
        <v>99</v>
      </c>
      <c r="CQ5" s="32">
        <v>100</v>
      </c>
      <c r="CS5" s="8">
        <v>99</v>
      </c>
      <c r="CT5" s="32">
        <v>100</v>
      </c>
      <c r="CV5" s="8">
        <v>99</v>
      </c>
      <c r="CW5" s="32">
        <v>100</v>
      </c>
    </row>
    <row r="6" spans="1:101" x14ac:dyDescent="0.3">
      <c r="A6" s="4">
        <v>98</v>
      </c>
      <c r="B6" s="32">
        <v>100</v>
      </c>
      <c r="D6" s="4">
        <v>98</v>
      </c>
      <c r="E6" s="32">
        <v>100</v>
      </c>
      <c r="G6" s="4">
        <v>98</v>
      </c>
      <c r="H6" s="32">
        <v>100</v>
      </c>
      <c r="J6" s="4">
        <v>98</v>
      </c>
      <c r="K6" s="32">
        <v>100</v>
      </c>
      <c r="M6" s="4">
        <v>98</v>
      </c>
      <c r="N6" s="32">
        <v>100</v>
      </c>
      <c r="P6" s="4">
        <v>98</v>
      </c>
      <c r="Q6" s="32">
        <v>100</v>
      </c>
      <c r="S6" s="4">
        <v>98</v>
      </c>
      <c r="T6" s="32">
        <v>100</v>
      </c>
      <c r="V6" s="4">
        <v>98</v>
      </c>
      <c r="W6" s="32">
        <v>100</v>
      </c>
      <c r="Y6" s="4">
        <v>98</v>
      </c>
      <c r="Z6" s="32">
        <v>100</v>
      </c>
      <c r="AB6" s="4">
        <v>98</v>
      </c>
      <c r="AC6" s="32">
        <v>100</v>
      </c>
      <c r="AE6" s="4">
        <v>98</v>
      </c>
      <c r="AF6" s="32">
        <v>100</v>
      </c>
      <c r="AH6" s="4">
        <v>98</v>
      </c>
      <c r="AI6" s="32">
        <v>100</v>
      </c>
      <c r="AK6" s="4">
        <v>98</v>
      </c>
      <c r="AL6" s="32">
        <v>100</v>
      </c>
      <c r="AN6" s="4">
        <v>98</v>
      </c>
      <c r="AO6" s="32">
        <v>100</v>
      </c>
      <c r="AQ6" s="4">
        <v>98</v>
      </c>
      <c r="AR6" s="32">
        <v>100</v>
      </c>
      <c r="AT6" s="4">
        <v>98</v>
      </c>
      <c r="AU6" s="32">
        <v>100</v>
      </c>
      <c r="AW6" s="4">
        <v>98</v>
      </c>
      <c r="AX6" s="32">
        <v>100</v>
      </c>
      <c r="AZ6" s="4">
        <v>98</v>
      </c>
      <c r="BA6" s="32">
        <v>100</v>
      </c>
      <c r="BC6" s="4">
        <v>98</v>
      </c>
      <c r="BD6" s="32">
        <v>100</v>
      </c>
      <c r="BF6" s="4">
        <v>98</v>
      </c>
      <c r="BG6" s="32">
        <v>100</v>
      </c>
      <c r="BI6" s="4">
        <v>98</v>
      </c>
      <c r="BJ6" s="32">
        <v>100</v>
      </c>
      <c r="BL6" s="4">
        <v>98</v>
      </c>
      <c r="BM6" s="32">
        <v>100</v>
      </c>
      <c r="BO6" s="4">
        <v>98</v>
      </c>
      <c r="BP6" s="32">
        <v>100</v>
      </c>
      <c r="BR6" s="4">
        <v>98</v>
      </c>
      <c r="BS6" s="32">
        <v>100</v>
      </c>
      <c r="BU6" s="4">
        <v>98</v>
      </c>
      <c r="BV6" s="32">
        <v>100</v>
      </c>
      <c r="BX6" s="4">
        <v>98</v>
      </c>
      <c r="BY6" s="32">
        <v>100</v>
      </c>
      <c r="CA6" s="4">
        <v>98</v>
      </c>
      <c r="CB6" s="32">
        <v>100</v>
      </c>
      <c r="CD6" s="4">
        <v>98</v>
      </c>
      <c r="CE6" s="32">
        <v>100</v>
      </c>
      <c r="CG6" s="4">
        <v>98</v>
      </c>
      <c r="CH6" s="32">
        <v>100</v>
      </c>
      <c r="CJ6" s="4">
        <v>98</v>
      </c>
      <c r="CK6" s="32">
        <v>100</v>
      </c>
      <c r="CM6" s="4">
        <v>98</v>
      </c>
      <c r="CN6" s="32">
        <v>100</v>
      </c>
      <c r="CP6" s="4">
        <v>98</v>
      </c>
      <c r="CQ6" s="32">
        <v>100</v>
      </c>
      <c r="CS6" s="4">
        <v>98</v>
      </c>
      <c r="CT6" s="32">
        <v>100</v>
      </c>
      <c r="CV6" s="4">
        <v>98</v>
      </c>
      <c r="CW6" s="32">
        <v>100</v>
      </c>
    </row>
    <row r="7" spans="1:101" x14ac:dyDescent="0.3">
      <c r="A7" s="8">
        <v>97</v>
      </c>
      <c r="B7" s="32">
        <v>100</v>
      </c>
      <c r="D7" s="8">
        <v>97</v>
      </c>
      <c r="E7" s="32">
        <v>100</v>
      </c>
      <c r="G7" s="8">
        <v>97</v>
      </c>
      <c r="H7" s="32">
        <v>100</v>
      </c>
      <c r="J7" s="8">
        <v>97</v>
      </c>
      <c r="K7" s="32">
        <v>100</v>
      </c>
      <c r="M7" s="8">
        <v>97</v>
      </c>
      <c r="N7" s="32">
        <v>100</v>
      </c>
      <c r="P7" s="8">
        <v>97</v>
      </c>
      <c r="Q7" s="32">
        <v>100</v>
      </c>
      <c r="S7" s="8">
        <v>97</v>
      </c>
      <c r="T7" s="32">
        <v>100</v>
      </c>
      <c r="V7" s="8">
        <v>97</v>
      </c>
      <c r="W7" s="32">
        <v>100</v>
      </c>
      <c r="Y7" s="8">
        <v>97</v>
      </c>
      <c r="Z7" s="32">
        <v>100</v>
      </c>
      <c r="AB7" s="8">
        <v>97</v>
      </c>
      <c r="AC7" s="32">
        <v>100</v>
      </c>
      <c r="AE7" s="8">
        <v>97</v>
      </c>
      <c r="AF7" s="32">
        <v>100</v>
      </c>
      <c r="AH7" s="8">
        <v>97</v>
      </c>
      <c r="AI7" s="32">
        <v>100</v>
      </c>
      <c r="AK7" s="8">
        <v>97</v>
      </c>
      <c r="AL7" s="32">
        <v>100</v>
      </c>
      <c r="AN7" s="8">
        <v>97</v>
      </c>
      <c r="AO7" s="32">
        <v>100</v>
      </c>
      <c r="AQ7" s="8">
        <v>97</v>
      </c>
      <c r="AR7" s="32">
        <v>100</v>
      </c>
      <c r="AT7" s="8">
        <v>97</v>
      </c>
      <c r="AU7" s="32">
        <v>100</v>
      </c>
      <c r="AW7" s="8">
        <v>97</v>
      </c>
      <c r="AX7" s="32">
        <v>100</v>
      </c>
      <c r="AZ7" s="8">
        <v>97</v>
      </c>
      <c r="BA7" s="32">
        <v>100</v>
      </c>
      <c r="BC7" s="8">
        <v>97</v>
      </c>
      <c r="BD7" s="32">
        <v>100</v>
      </c>
      <c r="BF7" s="8">
        <v>97</v>
      </c>
      <c r="BG7" s="32">
        <v>100</v>
      </c>
      <c r="BI7" s="8">
        <v>97</v>
      </c>
      <c r="BJ7" s="32">
        <v>100</v>
      </c>
      <c r="BL7" s="8">
        <v>97</v>
      </c>
      <c r="BM7" s="32">
        <v>100</v>
      </c>
      <c r="BO7" s="8">
        <v>97</v>
      </c>
      <c r="BP7" s="32">
        <v>100</v>
      </c>
      <c r="BR7" s="8">
        <v>97</v>
      </c>
      <c r="BS7" s="32">
        <v>100</v>
      </c>
      <c r="BU7" s="8">
        <v>97</v>
      </c>
      <c r="BV7" s="32">
        <v>100</v>
      </c>
      <c r="BX7" s="8">
        <v>97</v>
      </c>
      <c r="BY7" s="32">
        <v>100</v>
      </c>
      <c r="CA7" s="8">
        <v>97</v>
      </c>
      <c r="CB7" s="32">
        <v>100</v>
      </c>
      <c r="CD7" s="8">
        <v>97</v>
      </c>
      <c r="CE7" s="32">
        <v>100</v>
      </c>
      <c r="CG7" s="8">
        <v>97</v>
      </c>
      <c r="CH7" s="32">
        <v>100</v>
      </c>
      <c r="CJ7" s="8">
        <v>97</v>
      </c>
      <c r="CK7" s="32">
        <v>100</v>
      </c>
      <c r="CM7" s="8">
        <v>97</v>
      </c>
      <c r="CN7" s="32">
        <v>100</v>
      </c>
      <c r="CP7" s="8">
        <v>97</v>
      </c>
      <c r="CQ7" s="32">
        <v>100</v>
      </c>
      <c r="CS7" s="8">
        <v>97</v>
      </c>
      <c r="CT7" s="32">
        <v>100</v>
      </c>
      <c r="CV7" s="8">
        <v>97</v>
      </c>
      <c r="CW7" s="32">
        <v>100</v>
      </c>
    </row>
    <row r="8" spans="1:101" x14ac:dyDescent="0.3">
      <c r="A8" s="4">
        <v>96</v>
      </c>
      <c r="B8" s="32">
        <v>100</v>
      </c>
      <c r="D8" s="4">
        <v>96</v>
      </c>
      <c r="E8" s="32">
        <v>100</v>
      </c>
      <c r="G8" s="4">
        <v>96</v>
      </c>
      <c r="H8" s="32">
        <v>100</v>
      </c>
      <c r="J8" s="4">
        <v>96</v>
      </c>
      <c r="K8" s="32">
        <v>100</v>
      </c>
      <c r="M8" s="4">
        <v>96</v>
      </c>
      <c r="N8" s="32">
        <v>100</v>
      </c>
      <c r="P8" s="4">
        <v>96</v>
      </c>
      <c r="Q8" s="32">
        <v>100</v>
      </c>
      <c r="S8" s="4">
        <v>96</v>
      </c>
      <c r="T8" s="32">
        <v>100</v>
      </c>
      <c r="V8" s="4">
        <v>96</v>
      </c>
      <c r="W8" s="32">
        <v>100</v>
      </c>
      <c r="Y8" s="4">
        <v>96</v>
      </c>
      <c r="Z8" s="32">
        <v>100</v>
      </c>
      <c r="AB8" s="4">
        <v>96</v>
      </c>
      <c r="AC8" s="32">
        <v>100</v>
      </c>
      <c r="AE8" s="4">
        <v>96</v>
      </c>
      <c r="AF8" s="32">
        <v>100</v>
      </c>
      <c r="AH8" s="4">
        <v>96</v>
      </c>
      <c r="AI8" s="32">
        <v>100</v>
      </c>
      <c r="AK8" s="4">
        <v>96</v>
      </c>
      <c r="AL8" s="32">
        <v>100</v>
      </c>
      <c r="AN8" s="4">
        <v>96</v>
      </c>
      <c r="AO8" s="32">
        <v>100</v>
      </c>
      <c r="AQ8" s="4">
        <v>96</v>
      </c>
      <c r="AR8" s="32">
        <v>100</v>
      </c>
      <c r="AT8" s="4">
        <v>96</v>
      </c>
      <c r="AU8" s="32">
        <v>100</v>
      </c>
      <c r="AW8" s="4">
        <v>96</v>
      </c>
      <c r="AX8" s="32">
        <v>100</v>
      </c>
      <c r="AZ8" s="4">
        <v>96</v>
      </c>
      <c r="BA8" s="32">
        <v>100</v>
      </c>
      <c r="BC8" s="4">
        <v>96</v>
      </c>
      <c r="BD8" s="32">
        <v>100</v>
      </c>
      <c r="BF8" s="4">
        <v>96</v>
      </c>
      <c r="BG8" s="32">
        <v>100</v>
      </c>
      <c r="BI8" s="4">
        <v>96</v>
      </c>
      <c r="BJ8" s="32">
        <v>100</v>
      </c>
      <c r="BL8" s="4">
        <v>96</v>
      </c>
      <c r="BM8" s="32">
        <v>100</v>
      </c>
      <c r="BO8" s="4">
        <v>96</v>
      </c>
      <c r="BP8" s="32">
        <v>100</v>
      </c>
      <c r="BR8" s="4">
        <v>96</v>
      </c>
      <c r="BS8" s="32">
        <v>100</v>
      </c>
      <c r="BU8" s="4">
        <v>96</v>
      </c>
      <c r="BV8" s="32">
        <v>100</v>
      </c>
      <c r="BX8" s="4">
        <v>96</v>
      </c>
      <c r="BY8" s="32">
        <v>100</v>
      </c>
      <c r="CA8" s="4">
        <v>96</v>
      </c>
      <c r="CB8" s="32">
        <v>100</v>
      </c>
      <c r="CD8" s="4">
        <v>96</v>
      </c>
      <c r="CE8" s="32">
        <v>100</v>
      </c>
      <c r="CG8" s="4">
        <v>96</v>
      </c>
      <c r="CH8" s="32">
        <v>100</v>
      </c>
      <c r="CJ8" s="4">
        <v>96</v>
      </c>
      <c r="CK8" s="32">
        <v>100</v>
      </c>
      <c r="CM8" s="4">
        <v>96</v>
      </c>
      <c r="CN8" s="32">
        <v>100</v>
      </c>
      <c r="CP8" s="4">
        <v>96</v>
      </c>
      <c r="CQ8" s="32">
        <v>100</v>
      </c>
      <c r="CS8" s="4">
        <v>96</v>
      </c>
      <c r="CT8" s="32">
        <v>100</v>
      </c>
      <c r="CV8" s="4">
        <v>96</v>
      </c>
      <c r="CW8" s="32">
        <v>100</v>
      </c>
    </row>
    <row r="9" spans="1:101" x14ac:dyDescent="0.3">
      <c r="A9" s="8">
        <v>95</v>
      </c>
      <c r="B9" s="32">
        <v>100</v>
      </c>
      <c r="D9" s="8">
        <v>95</v>
      </c>
      <c r="E9" s="32">
        <v>100</v>
      </c>
      <c r="G9" s="8">
        <v>95</v>
      </c>
      <c r="H9" s="32">
        <v>100</v>
      </c>
      <c r="J9" s="8">
        <v>95</v>
      </c>
      <c r="K9" s="32">
        <v>100</v>
      </c>
      <c r="M9" s="8">
        <v>95</v>
      </c>
      <c r="N9" s="32">
        <v>100</v>
      </c>
      <c r="P9" s="8">
        <v>95</v>
      </c>
      <c r="Q9" s="32">
        <v>100</v>
      </c>
      <c r="S9" s="8">
        <v>95</v>
      </c>
      <c r="T9" s="32">
        <v>100</v>
      </c>
      <c r="V9" s="8">
        <v>95</v>
      </c>
      <c r="W9" s="32">
        <v>100</v>
      </c>
      <c r="Y9" s="8">
        <v>95</v>
      </c>
      <c r="Z9" s="32">
        <v>100</v>
      </c>
      <c r="AB9" s="8">
        <v>95</v>
      </c>
      <c r="AC9" s="32">
        <v>100</v>
      </c>
      <c r="AE9" s="8">
        <v>95</v>
      </c>
      <c r="AF9" s="32">
        <v>100</v>
      </c>
      <c r="AH9" s="8">
        <v>95</v>
      </c>
      <c r="AI9" s="32">
        <v>100</v>
      </c>
      <c r="AK9" s="8">
        <v>95</v>
      </c>
      <c r="AL9" s="32">
        <v>100</v>
      </c>
      <c r="AN9" s="8">
        <v>95</v>
      </c>
      <c r="AO9" s="32">
        <v>100</v>
      </c>
      <c r="AQ9" s="8">
        <v>95</v>
      </c>
      <c r="AR9" s="32">
        <v>100</v>
      </c>
      <c r="AT9" s="8">
        <v>95</v>
      </c>
      <c r="AU9" s="32">
        <v>100</v>
      </c>
      <c r="AW9" s="8">
        <v>95</v>
      </c>
      <c r="AX9" s="32">
        <v>100</v>
      </c>
      <c r="AZ9" s="8">
        <v>95</v>
      </c>
      <c r="BA9" s="32">
        <v>100</v>
      </c>
      <c r="BC9" s="8">
        <v>95</v>
      </c>
      <c r="BD9" s="32">
        <v>100</v>
      </c>
      <c r="BF9" s="8">
        <v>95</v>
      </c>
      <c r="BG9" s="32">
        <v>100</v>
      </c>
      <c r="BI9" s="8">
        <v>95</v>
      </c>
      <c r="BJ9" s="32">
        <v>100</v>
      </c>
      <c r="BL9" s="8">
        <v>95</v>
      </c>
      <c r="BM9" s="32">
        <v>100</v>
      </c>
      <c r="BO9" s="8">
        <v>95</v>
      </c>
      <c r="BP9" s="32">
        <v>100</v>
      </c>
      <c r="BR9" s="8">
        <v>95</v>
      </c>
      <c r="BS9" s="32">
        <v>100</v>
      </c>
      <c r="BU9" s="8">
        <v>95</v>
      </c>
      <c r="BV9" s="32">
        <v>100</v>
      </c>
      <c r="BX9" s="8">
        <v>95</v>
      </c>
      <c r="BY9" s="32">
        <v>100</v>
      </c>
      <c r="CA9" s="8">
        <v>95</v>
      </c>
      <c r="CB9" s="32">
        <v>100</v>
      </c>
      <c r="CD9" s="8">
        <v>95</v>
      </c>
      <c r="CE9" s="32">
        <v>100</v>
      </c>
      <c r="CG9" s="8">
        <v>95</v>
      </c>
      <c r="CH9" s="32">
        <v>100</v>
      </c>
      <c r="CJ9" s="8">
        <v>95</v>
      </c>
      <c r="CK9" s="32">
        <v>100</v>
      </c>
      <c r="CM9" s="8">
        <v>95</v>
      </c>
      <c r="CN9" s="32">
        <v>100</v>
      </c>
      <c r="CP9" s="8">
        <v>95</v>
      </c>
      <c r="CQ9" s="32">
        <v>100</v>
      </c>
      <c r="CS9" s="8">
        <v>95</v>
      </c>
      <c r="CT9" s="32">
        <v>100</v>
      </c>
      <c r="CV9" s="8">
        <v>95</v>
      </c>
      <c r="CW9" s="32">
        <v>100</v>
      </c>
    </row>
    <row r="10" spans="1:101" x14ac:dyDescent="0.3">
      <c r="A10" s="4">
        <v>94</v>
      </c>
      <c r="B10" s="32">
        <v>100</v>
      </c>
      <c r="D10" s="4">
        <v>94</v>
      </c>
      <c r="E10" s="32">
        <v>100</v>
      </c>
      <c r="G10" s="4">
        <v>94</v>
      </c>
      <c r="H10" s="32">
        <v>100</v>
      </c>
      <c r="J10" s="4">
        <v>94</v>
      </c>
      <c r="K10" s="32">
        <v>100</v>
      </c>
      <c r="M10" s="4">
        <v>94</v>
      </c>
      <c r="N10" s="32">
        <v>100</v>
      </c>
      <c r="P10" s="4">
        <v>94</v>
      </c>
      <c r="Q10" s="32">
        <v>100</v>
      </c>
      <c r="S10" s="4">
        <v>94</v>
      </c>
      <c r="T10" s="32">
        <v>100</v>
      </c>
      <c r="V10" s="4">
        <v>94</v>
      </c>
      <c r="W10" s="32">
        <v>100</v>
      </c>
      <c r="Y10" s="4">
        <v>94</v>
      </c>
      <c r="Z10" s="32">
        <v>100</v>
      </c>
      <c r="AB10" s="4">
        <v>94</v>
      </c>
      <c r="AC10" s="32">
        <v>100</v>
      </c>
      <c r="AE10" s="4">
        <v>94</v>
      </c>
      <c r="AF10" s="32">
        <v>100</v>
      </c>
      <c r="AH10" s="4">
        <v>94</v>
      </c>
      <c r="AI10" s="32">
        <v>100</v>
      </c>
      <c r="AK10" s="4">
        <v>94</v>
      </c>
      <c r="AL10" s="32">
        <v>100</v>
      </c>
      <c r="AN10" s="4">
        <v>94</v>
      </c>
      <c r="AO10" s="32">
        <v>100</v>
      </c>
      <c r="AQ10" s="4">
        <v>94</v>
      </c>
      <c r="AR10" s="32">
        <v>100</v>
      </c>
      <c r="AT10" s="4">
        <v>94</v>
      </c>
      <c r="AU10" s="32">
        <v>100</v>
      </c>
      <c r="AW10" s="4">
        <v>94</v>
      </c>
      <c r="AX10" s="32">
        <v>100</v>
      </c>
      <c r="AZ10" s="4">
        <v>94</v>
      </c>
      <c r="BA10" s="32">
        <v>100</v>
      </c>
      <c r="BC10" s="4">
        <v>94</v>
      </c>
      <c r="BD10" s="32">
        <v>100</v>
      </c>
      <c r="BF10" s="4">
        <v>94</v>
      </c>
      <c r="BG10" s="32">
        <v>100</v>
      </c>
      <c r="BI10" s="4">
        <v>94</v>
      </c>
      <c r="BJ10" s="32">
        <v>100</v>
      </c>
      <c r="BL10" s="4">
        <v>94</v>
      </c>
      <c r="BM10" s="32">
        <v>100</v>
      </c>
      <c r="BO10" s="4">
        <v>94</v>
      </c>
      <c r="BP10" s="32">
        <v>100</v>
      </c>
      <c r="BR10" s="4">
        <v>94</v>
      </c>
      <c r="BS10" s="32">
        <v>100</v>
      </c>
      <c r="BU10" s="4">
        <v>94</v>
      </c>
      <c r="BV10" s="32">
        <v>100</v>
      </c>
      <c r="BX10" s="4">
        <v>94</v>
      </c>
      <c r="BY10" s="32">
        <v>100</v>
      </c>
      <c r="CA10" s="4">
        <v>94</v>
      </c>
      <c r="CB10" s="32">
        <v>100</v>
      </c>
      <c r="CD10" s="4">
        <v>94</v>
      </c>
      <c r="CE10" s="32">
        <v>100</v>
      </c>
      <c r="CG10" s="4">
        <v>94</v>
      </c>
      <c r="CH10" s="32">
        <v>100</v>
      </c>
      <c r="CJ10" s="4">
        <v>94</v>
      </c>
      <c r="CK10" s="32">
        <v>100</v>
      </c>
      <c r="CM10" s="4">
        <v>94</v>
      </c>
      <c r="CN10" s="32">
        <v>100</v>
      </c>
      <c r="CP10" s="4">
        <v>94</v>
      </c>
      <c r="CQ10" s="32">
        <v>100</v>
      </c>
      <c r="CS10" s="4">
        <v>94</v>
      </c>
      <c r="CT10" s="32">
        <v>100</v>
      </c>
      <c r="CV10" s="4">
        <v>94</v>
      </c>
      <c r="CW10" s="32">
        <v>100</v>
      </c>
    </row>
    <row r="11" spans="1:101" x14ac:dyDescent="0.3">
      <c r="A11" s="8">
        <v>93</v>
      </c>
      <c r="B11" s="32">
        <v>100</v>
      </c>
      <c r="D11" s="8">
        <v>93</v>
      </c>
      <c r="E11" s="32">
        <v>100</v>
      </c>
      <c r="G11" s="8">
        <v>93</v>
      </c>
      <c r="H11" s="32">
        <v>100</v>
      </c>
      <c r="J11" s="8">
        <v>93</v>
      </c>
      <c r="K11" s="32">
        <v>100</v>
      </c>
      <c r="M11" s="8">
        <v>93</v>
      </c>
      <c r="N11" s="32">
        <v>100</v>
      </c>
      <c r="P11" s="8">
        <v>93</v>
      </c>
      <c r="Q11" s="32">
        <v>100</v>
      </c>
      <c r="S11" s="8">
        <v>93</v>
      </c>
      <c r="T11" s="32">
        <v>100</v>
      </c>
      <c r="V11" s="8">
        <v>93</v>
      </c>
      <c r="W11" s="32">
        <v>100</v>
      </c>
      <c r="Y11" s="8">
        <v>93</v>
      </c>
      <c r="Z11" s="32">
        <v>100</v>
      </c>
      <c r="AB11" s="8">
        <v>93</v>
      </c>
      <c r="AC11" s="32">
        <v>100</v>
      </c>
      <c r="AE11" s="8">
        <v>93</v>
      </c>
      <c r="AF11" s="32">
        <v>100</v>
      </c>
      <c r="AH11" s="8">
        <v>93</v>
      </c>
      <c r="AI11" s="32">
        <v>100</v>
      </c>
      <c r="AK11" s="8">
        <v>93</v>
      </c>
      <c r="AL11" s="32">
        <v>100</v>
      </c>
      <c r="AN11" s="8">
        <v>93</v>
      </c>
      <c r="AO11" s="32">
        <v>100</v>
      </c>
      <c r="AQ11" s="8">
        <v>93</v>
      </c>
      <c r="AR11" s="32">
        <v>100</v>
      </c>
      <c r="AT11" s="8">
        <v>93</v>
      </c>
      <c r="AU11" s="32">
        <v>100</v>
      </c>
      <c r="AW11" s="8">
        <v>93</v>
      </c>
      <c r="AX11" s="32">
        <v>100</v>
      </c>
      <c r="AZ11" s="8">
        <v>93</v>
      </c>
      <c r="BA11" s="32">
        <v>100</v>
      </c>
      <c r="BC11" s="8">
        <v>93</v>
      </c>
      <c r="BD11" s="32">
        <v>100</v>
      </c>
      <c r="BF11" s="8">
        <v>93</v>
      </c>
      <c r="BG11" s="32">
        <v>100</v>
      </c>
      <c r="BI11" s="8">
        <v>93</v>
      </c>
      <c r="BJ11" s="32">
        <v>100</v>
      </c>
      <c r="BL11" s="8">
        <v>93</v>
      </c>
      <c r="BM11" s="32">
        <v>100</v>
      </c>
      <c r="BO11" s="8">
        <v>93</v>
      </c>
      <c r="BP11" s="32">
        <v>100</v>
      </c>
      <c r="BR11" s="8">
        <v>93</v>
      </c>
      <c r="BS11" s="32">
        <v>100</v>
      </c>
      <c r="BU11" s="8">
        <v>93</v>
      </c>
      <c r="BV11" s="32">
        <v>100</v>
      </c>
      <c r="BX11" s="8">
        <v>93</v>
      </c>
      <c r="BY11" s="32">
        <v>100</v>
      </c>
      <c r="CA11" s="8">
        <v>93</v>
      </c>
      <c r="CB11" s="32">
        <v>100</v>
      </c>
      <c r="CD11" s="8">
        <v>93</v>
      </c>
      <c r="CE11" s="32">
        <v>100</v>
      </c>
      <c r="CG11" s="8">
        <v>93</v>
      </c>
      <c r="CH11" s="32">
        <v>100</v>
      </c>
      <c r="CJ11" s="8">
        <v>93</v>
      </c>
      <c r="CK11" s="32">
        <v>100</v>
      </c>
      <c r="CM11" s="8">
        <v>93</v>
      </c>
      <c r="CN11" s="32">
        <v>100</v>
      </c>
      <c r="CP11" s="8">
        <v>93</v>
      </c>
      <c r="CQ11" s="32">
        <v>100</v>
      </c>
      <c r="CS11" s="8">
        <v>93</v>
      </c>
      <c r="CT11" s="32">
        <v>100</v>
      </c>
      <c r="CV11" s="8">
        <v>93</v>
      </c>
      <c r="CW11" s="32">
        <v>100</v>
      </c>
    </row>
    <row r="12" spans="1:101" x14ac:dyDescent="0.3">
      <c r="A12" s="4">
        <v>92</v>
      </c>
      <c r="B12" s="32">
        <v>100</v>
      </c>
      <c r="D12" s="4">
        <v>92</v>
      </c>
      <c r="E12" s="32">
        <v>100</v>
      </c>
      <c r="G12" s="4">
        <v>92</v>
      </c>
      <c r="H12" s="32">
        <v>100</v>
      </c>
      <c r="J12" s="4">
        <v>92</v>
      </c>
      <c r="K12" s="32">
        <v>100</v>
      </c>
      <c r="M12" s="4">
        <v>92</v>
      </c>
      <c r="N12" s="32">
        <v>100</v>
      </c>
      <c r="P12" s="4">
        <v>92</v>
      </c>
      <c r="Q12" s="32">
        <v>100</v>
      </c>
      <c r="S12" s="4">
        <v>92</v>
      </c>
      <c r="T12" s="32">
        <v>100</v>
      </c>
      <c r="V12" s="4">
        <v>92</v>
      </c>
      <c r="W12" s="32">
        <v>100</v>
      </c>
      <c r="Y12" s="4">
        <v>92</v>
      </c>
      <c r="Z12" s="32">
        <v>100</v>
      </c>
      <c r="AB12" s="4">
        <v>92</v>
      </c>
      <c r="AC12" s="32">
        <v>100</v>
      </c>
      <c r="AE12" s="4">
        <v>92</v>
      </c>
      <c r="AF12" s="32">
        <v>100</v>
      </c>
      <c r="AH12" s="4">
        <v>92</v>
      </c>
      <c r="AI12" s="32">
        <v>100</v>
      </c>
      <c r="AK12" s="4">
        <v>92</v>
      </c>
      <c r="AL12" s="32">
        <v>100</v>
      </c>
      <c r="AN12" s="4">
        <v>92</v>
      </c>
      <c r="AO12" s="32">
        <v>100</v>
      </c>
      <c r="AQ12" s="4">
        <v>92</v>
      </c>
      <c r="AR12" s="32">
        <v>100</v>
      </c>
      <c r="AT12" s="4">
        <v>92</v>
      </c>
      <c r="AU12" s="32">
        <v>100</v>
      </c>
      <c r="AW12" s="4">
        <v>92</v>
      </c>
      <c r="AX12" s="32">
        <v>100</v>
      </c>
      <c r="AZ12" s="4">
        <v>92</v>
      </c>
      <c r="BA12" s="32">
        <v>100</v>
      </c>
      <c r="BC12" s="4">
        <v>92</v>
      </c>
      <c r="BD12" s="32">
        <v>100</v>
      </c>
      <c r="BF12" s="4">
        <v>92</v>
      </c>
      <c r="BG12" s="32">
        <v>100</v>
      </c>
      <c r="BI12" s="4">
        <v>92</v>
      </c>
      <c r="BJ12" s="32">
        <v>100</v>
      </c>
      <c r="BL12" s="4">
        <v>92</v>
      </c>
      <c r="BM12" s="32">
        <v>100</v>
      </c>
      <c r="BO12" s="4">
        <v>92</v>
      </c>
      <c r="BP12" s="32">
        <v>100</v>
      </c>
      <c r="BR12" s="4">
        <v>92</v>
      </c>
      <c r="BS12" s="32">
        <v>100</v>
      </c>
      <c r="BU12" s="4">
        <v>92</v>
      </c>
      <c r="BV12" s="32">
        <v>100</v>
      </c>
      <c r="BX12" s="4">
        <v>92</v>
      </c>
      <c r="BY12" s="32">
        <v>100</v>
      </c>
      <c r="CA12" s="4">
        <v>92</v>
      </c>
      <c r="CB12" s="32">
        <v>100</v>
      </c>
      <c r="CD12" s="4">
        <v>92</v>
      </c>
      <c r="CE12" s="32">
        <v>100</v>
      </c>
      <c r="CG12" s="4">
        <v>92</v>
      </c>
      <c r="CH12" s="32">
        <v>100</v>
      </c>
      <c r="CJ12" s="4">
        <v>92</v>
      </c>
      <c r="CK12" s="32">
        <v>100</v>
      </c>
      <c r="CM12" s="4">
        <v>92</v>
      </c>
      <c r="CN12" s="32">
        <v>100</v>
      </c>
      <c r="CP12" s="4">
        <v>92</v>
      </c>
      <c r="CQ12" s="32">
        <v>100</v>
      </c>
      <c r="CS12" s="4">
        <v>92</v>
      </c>
      <c r="CT12" s="32">
        <v>100</v>
      </c>
      <c r="CV12" s="4">
        <v>92</v>
      </c>
      <c r="CW12" s="32">
        <v>100</v>
      </c>
    </row>
    <row r="13" spans="1:101" x14ac:dyDescent="0.3">
      <c r="A13" s="8">
        <v>91</v>
      </c>
      <c r="B13" s="32">
        <v>100</v>
      </c>
      <c r="D13" s="8">
        <v>91</v>
      </c>
      <c r="E13" s="32">
        <v>100</v>
      </c>
      <c r="G13" s="8">
        <v>91</v>
      </c>
      <c r="H13" s="32">
        <v>100</v>
      </c>
      <c r="J13" s="8">
        <v>91</v>
      </c>
      <c r="K13" s="32">
        <v>100</v>
      </c>
      <c r="M13" s="8">
        <v>91</v>
      </c>
      <c r="N13" s="32">
        <v>100</v>
      </c>
      <c r="P13" s="8">
        <v>91</v>
      </c>
      <c r="Q13" s="32">
        <v>100</v>
      </c>
      <c r="S13" s="8">
        <v>91</v>
      </c>
      <c r="T13" s="32">
        <v>100</v>
      </c>
      <c r="V13" s="8">
        <v>91</v>
      </c>
      <c r="W13" s="32">
        <v>100</v>
      </c>
      <c r="Y13" s="8">
        <v>91</v>
      </c>
      <c r="Z13" s="32">
        <v>100</v>
      </c>
      <c r="AB13" s="8">
        <v>91</v>
      </c>
      <c r="AC13" s="32">
        <v>100</v>
      </c>
      <c r="AE13" s="8">
        <v>91</v>
      </c>
      <c r="AF13" s="32">
        <v>100</v>
      </c>
      <c r="AH13" s="8">
        <v>91</v>
      </c>
      <c r="AI13" s="32">
        <v>100</v>
      </c>
      <c r="AK13" s="8">
        <v>91</v>
      </c>
      <c r="AL13" s="32">
        <v>100</v>
      </c>
      <c r="AN13" s="8">
        <v>91</v>
      </c>
      <c r="AO13" s="32">
        <v>100</v>
      </c>
      <c r="AQ13" s="8">
        <v>91</v>
      </c>
      <c r="AR13" s="32">
        <v>100</v>
      </c>
      <c r="AT13" s="8">
        <v>91</v>
      </c>
      <c r="AU13" s="32">
        <v>100</v>
      </c>
      <c r="AW13" s="8">
        <v>91</v>
      </c>
      <c r="AX13" s="32">
        <v>100</v>
      </c>
      <c r="AZ13" s="8">
        <v>91</v>
      </c>
      <c r="BA13" s="32">
        <v>100</v>
      </c>
      <c r="BC13" s="8">
        <v>91</v>
      </c>
      <c r="BD13" s="32">
        <v>100</v>
      </c>
      <c r="BF13" s="8">
        <v>91</v>
      </c>
      <c r="BG13" s="32">
        <v>100</v>
      </c>
      <c r="BI13" s="8">
        <v>91</v>
      </c>
      <c r="BJ13" s="32">
        <v>100</v>
      </c>
      <c r="BL13" s="8">
        <v>91</v>
      </c>
      <c r="BM13" s="32">
        <v>100</v>
      </c>
      <c r="BO13" s="8">
        <v>91</v>
      </c>
      <c r="BP13" s="32">
        <v>100</v>
      </c>
      <c r="BR13" s="8">
        <v>91</v>
      </c>
      <c r="BS13" s="32">
        <v>100</v>
      </c>
      <c r="BU13" s="8">
        <v>91</v>
      </c>
      <c r="BV13" s="32">
        <v>100</v>
      </c>
      <c r="BX13" s="8">
        <v>91</v>
      </c>
      <c r="BY13" s="32">
        <v>100</v>
      </c>
      <c r="CA13" s="8">
        <v>91</v>
      </c>
      <c r="CB13" s="32">
        <v>100</v>
      </c>
      <c r="CD13" s="8">
        <v>91</v>
      </c>
      <c r="CE13" s="32">
        <v>100</v>
      </c>
      <c r="CG13" s="8">
        <v>91</v>
      </c>
      <c r="CH13" s="32">
        <v>100</v>
      </c>
      <c r="CJ13" s="8">
        <v>91</v>
      </c>
      <c r="CK13" s="32">
        <v>100</v>
      </c>
      <c r="CM13" s="8">
        <v>91</v>
      </c>
      <c r="CN13" s="32">
        <v>100</v>
      </c>
      <c r="CP13" s="8">
        <v>91</v>
      </c>
      <c r="CQ13" s="32">
        <v>100</v>
      </c>
      <c r="CS13" s="8">
        <v>91</v>
      </c>
      <c r="CT13" s="32">
        <v>100</v>
      </c>
      <c r="CV13" s="8">
        <v>91</v>
      </c>
      <c r="CW13" s="32">
        <v>100</v>
      </c>
    </row>
    <row r="14" spans="1:101" x14ac:dyDescent="0.3">
      <c r="A14" s="4">
        <v>90</v>
      </c>
      <c r="B14" s="32">
        <v>100</v>
      </c>
      <c r="D14" s="4">
        <v>90</v>
      </c>
      <c r="E14" s="32">
        <v>100</v>
      </c>
      <c r="G14" s="4">
        <v>90</v>
      </c>
      <c r="H14" s="32">
        <v>100</v>
      </c>
      <c r="J14" s="4">
        <v>90</v>
      </c>
      <c r="K14" s="32">
        <v>100</v>
      </c>
      <c r="M14" s="4">
        <v>90</v>
      </c>
      <c r="N14" s="32">
        <v>100</v>
      </c>
      <c r="P14" s="4">
        <v>90</v>
      </c>
      <c r="Q14" s="32">
        <v>100</v>
      </c>
      <c r="S14" s="4">
        <v>90</v>
      </c>
      <c r="T14" s="32">
        <v>100</v>
      </c>
      <c r="V14" s="4">
        <v>90</v>
      </c>
      <c r="W14" s="32">
        <v>100</v>
      </c>
      <c r="Y14" s="4">
        <v>90</v>
      </c>
      <c r="Z14" s="32">
        <v>100</v>
      </c>
      <c r="AB14" s="4">
        <v>90</v>
      </c>
      <c r="AC14" s="32">
        <v>100</v>
      </c>
      <c r="AE14" s="4">
        <v>90</v>
      </c>
      <c r="AF14" s="32">
        <v>100</v>
      </c>
      <c r="AH14" s="4">
        <v>90</v>
      </c>
      <c r="AI14" s="32">
        <v>100</v>
      </c>
      <c r="AK14" s="4">
        <v>90</v>
      </c>
      <c r="AL14" s="32">
        <v>100</v>
      </c>
      <c r="AN14" s="4">
        <v>90</v>
      </c>
      <c r="AO14" s="32">
        <v>100</v>
      </c>
      <c r="AQ14" s="4">
        <v>90</v>
      </c>
      <c r="AR14" s="32">
        <v>100</v>
      </c>
      <c r="AT14" s="4">
        <v>90</v>
      </c>
      <c r="AU14" s="32">
        <v>100</v>
      </c>
      <c r="AW14" s="4">
        <v>90</v>
      </c>
      <c r="AX14" s="32">
        <v>100</v>
      </c>
      <c r="AZ14" s="4">
        <v>90</v>
      </c>
      <c r="BA14" s="32">
        <v>100</v>
      </c>
      <c r="BC14" s="4">
        <v>90</v>
      </c>
      <c r="BD14" s="32">
        <v>100</v>
      </c>
      <c r="BF14" s="4">
        <v>90</v>
      </c>
      <c r="BG14" s="32">
        <v>100</v>
      </c>
      <c r="BI14" s="4">
        <v>90</v>
      </c>
      <c r="BJ14" s="32">
        <v>100</v>
      </c>
      <c r="BL14" s="4">
        <v>90</v>
      </c>
      <c r="BM14" s="32">
        <v>100</v>
      </c>
      <c r="BO14" s="4">
        <v>90</v>
      </c>
      <c r="BP14" s="32">
        <v>100</v>
      </c>
      <c r="BR14" s="4">
        <v>90</v>
      </c>
      <c r="BS14" s="32">
        <v>100</v>
      </c>
      <c r="BU14" s="4">
        <v>90</v>
      </c>
      <c r="BV14" s="32">
        <v>100</v>
      </c>
      <c r="BX14" s="4">
        <v>90</v>
      </c>
      <c r="BY14" s="32">
        <v>100</v>
      </c>
      <c r="CA14" s="4">
        <v>90</v>
      </c>
      <c r="CB14" s="32">
        <v>100</v>
      </c>
      <c r="CD14" s="4">
        <v>90</v>
      </c>
      <c r="CE14" s="32">
        <v>100</v>
      </c>
      <c r="CG14" s="4">
        <v>90</v>
      </c>
      <c r="CH14" s="32">
        <v>100</v>
      </c>
      <c r="CJ14" s="4">
        <v>90</v>
      </c>
      <c r="CK14" s="32">
        <v>100</v>
      </c>
      <c r="CM14" s="4">
        <v>90</v>
      </c>
      <c r="CN14" s="32">
        <v>100</v>
      </c>
      <c r="CP14" s="4">
        <v>90</v>
      </c>
      <c r="CQ14" s="32">
        <v>100</v>
      </c>
      <c r="CS14" s="4">
        <v>90</v>
      </c>
      <c r="CT14" s="32">
        <v>100</v>
      </c>
      <c r="CV14" s="4">
        <v>90</v>
      </c>
      <c r="CW14" s="32">
        <v>100</v>
      </c>
    </row>
    <row r="15" spans="1:101" x14ac:dyDescent="0.3">
      <c r="A15" s="8">
        <v>89</v>
      </c>
      <c r="B15" s="32">
        <v>100</v>
      </c>
      <c r="D15" s="8">
        <v>89</v>
      </c>
      <c r="E15" s="32">
        <v>100</v>
      </c>
      <c r="G15" s="8">
        <v>89</v>
      </c>
      <c r="H15" s="32">
        <v>100</v>
      </c>
      <c r="J15" s="8">
        <v>89</v>
      </c>
      <c r="K15" s="32">
        <v>100</v>
      </c>
      <c r="M15" s="8">
        <v>89</v>
      </c>
      <c r="N15" s="32">
        <v>100</v>
      </c>
      <c r="P15" s="8">
        <v>89</v>
      </c>
      <c r="Q15" s="32">
        <v>100</v>
      </c>
      <c r="S15" s="8">
        <v>89</v>
      </c>
      <c r="T15" s="33">
        <v>97</v>
      </c>
      <c r="V15" s="8">
        <v>89</v>
      </c>
      <c r="W15" s="32">
        <v>100</v>
      </c>
      <c r="Y15" s="8">
        <v>89</v>
      </c>
      <c r="Z15" s="33">
        <v>97</v>
      </c>
      <c r="AB15" s="8">
        <v>89</v>
      </c>
      <c r="AC15" s="32">
        <v>100</v>
      </c>
      <c r="AE15" s="8">
        <v>89</v>
      </c>
      <c r="AF15" s="33">
        <v>97</v>
      </c>
      <c r="AH15" s="8">
        <v>89</v>
      </c>
      <c r="AI15" s="32">
        <v>100</v>
      </c>
      <c r="AK15" s="8">
        <v>89</v>
      </c>
      <c r="AL15" s="33">
        <v>97</v>
      </c>
      <c r="AN15" s="8">
        <v>89</v>
      </c>
      <c r="AO15" s="32">
        <v>100</v>
      </c>
      <c r="AQ15" s="8">
        <v>89</v>
      </c>
      <c r="AR15" s="32">
        <v>100</v>
      </c>
      <c r="AT15" s="8">
        <v>89</v>
      </c>
      <c r="AU15" s="32">
        <v>100</v>
      </c>
      <c r="AW15" s="8">
        <v>89</v>
      </c>
      <c r="AX15" s="32">
        <v>100</v>
      </c>
      <c r="AZ15" s="8">
        <v>89</v>
      </c>
      <c r="BA15" s="32">
        <v>100</v>
      </c>
      <c r="BC15" s="8">
        <v>89</v>
      </c>
      <c r="BD15" s="32">
        <v>100</v>
      </c>
      <c r="BF15" s="8">
        <v>89</v>
      </c>
      <c r="BG15" s="32">
        <v>100</v>
      </c>
      <c r="BI15" s="8">
        <v>89</v>
      </c>
      <c r="BJ15" s="32">
        <v>100</v>
      </c>
      <c r="BL15" s="8">
        <v>89</v>
      </c>
      <c r="BM15" s="32">
        <v>100</v>
      </c>
      <c r="BO15" s="8">
        <v>89</v>
      </c>
      <c r="BP15" s="32">
        <v>100</v>
      </c>
      <c r="BR15" s="8">
        <v>89</v>
      </c>
      <c r="BS15" s="32">
        <v>100</v>
      </c>
      <c r="BU15" s="8">
        <v>89</v>
      </c>
      <c r="BV15" s="32">
        <v>100</v>
      </c>
      <c r="BX15" s="8">
        <v>89</v>
      </c>
      <c r="BY15" s="32">
        <v>100</v>
      </c>
      <c r="CA15" s="8">
        <v>89</v>
      </c>
      <c r="CB15" s="32">
        <v>100</v>
      </c>
      <c r="CD15" s="8">
        <v>89</v>
      </c>
      <c r="CE15" s="32">
        <v>100</v>
      </c>
      <c r="CG15" s="8">
        <v>89</v>
      </c>
      <c r="CH15" s="32">
        <v>100</v>
      </c>
      <c r="CJ15" s="8">
        <v>89</v>
      </c>
      <c r="CK15" s="32">
        <v>100</v>
      </c>
      <c r="CM15" s="8">
        <v>89</v>
      </c>
      <c r="CN15" s="32">
        <v>100</v>
      </c>
      <c r="CP15" s="8">
        <v>89</v>
      </c>
      <c r="CQ15" s="32">
        <v>100</v>
      </c>
      <c r="CS15" s="8">
        <v>89</v>
      </c>
      <c r="CT15" s="32">
        <v>100</v>
      </c>
      <c r="CV15" s="8">
        <v>89</v>
      </c>
      <c r="CW15" s="32">
        <v>100</v>
      </c>
    </row>
    <row r="16" spans="1:101" x14ac:dyDescent="0.3">
      <c r="A16" s="4">
        <v>88</v>
      </c>
      <c r="B16" s="32">
        <v>100</v>
      </c>
      <c r="D16" s="4">
        <v>88</v>
      </c>
      <c r="E16" s="32">
        <v>100</v>
      </c>
      <c r="G16" s="4">
        <v>88</v>
      </c>
      <c r="H16" s="32">
        <v>100</v>
      </c>
      <c r="J16" s="4">
        <v>88</v>
      </c>
      <c r="K16" s="32">
        <v>100</v>
      </c>
      <c r="M16" s="4">
        <v>88</v>
      </c>
      <c r="N16" s="32">
        <v>100</v>
      </c>
      <c r="P16" s="4">
        <v>88</v>
      </c>
      <c r="Q16" s="32">
        <v>100</v>
      </c>
      <c r="S16" s="8">
        <v>88</v>
      </c>
      <c r="T16" s="33">
        <v>95</v>
      </c>
      <c r="V16" s="4">
        <v>88</v>
      </c>
      <c r="W16" s="32">
        <v>100</v>
      </c>
      <c r="Y16" s="8">
        <v>88</v>
      </c>
      <c r="Z16" s="33">
        <v>94</v>
      </c>
      <c r="AB16" s="4">
        <v>88</v>
      </c>
      <c r="AC16" s="32">
        <v>100</v>
      </c>
      <c r="AE16" s="8">
        <v>88</v>
      </c>
      <c r="AF16" s="33">
        <v>95</v>
      </c>
      <c r="AH16" s="4">
        <v>88</v>
      </c>
      <c r="AI16" s="32">
        <v>100</v>
      </c>
      <c r="AK16" s="8">
        <v>88</v>
      </c>
      <c r="AL16" s="33">
        <v>95</v>
      </c>
      <c r="AN16" s="4">
        <v>88</v>
      </c>
      <c r="AO16" s="32">
        <v>100</v>
      </c>
      <c r="AQ16" s="4">
        <v>88</v>
      </c>
      <c r="AR16" s="32">
        <v>100</v>
      </c>
      <c r="AT16" s="4">
        <v>88</v>
      </c>
      <c r="AU16" s="32">
        <v>100</v>
      </c>
      <c r="AW16" s="4">
        <v>88</v>
      </c>
      <c r="AX16" s="32">
        <v>100</v>
      </c>
      <c r="AZ16" s="4">
        <v>88</v>
      </c>
      <c r="BA16" s="32">
        <v>100</v>
      </c>
      <c r="BC16" s="4">
        <v>88</v>
      </c>
      <c r="BD16" s="32">
        <v>100</v>
      </c>
      <c r="BF16" s="4">
        <v>88</v>
      </c>
      <c r="BG16" s="32">
        <v>100</v>
      </c>
      <c r="BI16" s="4">
        <v>88</v>
      </c>
      <c r="BJ16" s="32">
        <v>100</v>
      </c>
      <c r="BL16" s="4">
        <v>88</v>
      </c>
      <c r="BM16" s="32">
        <v>100</v>
      </c>
      <c r="BO16" s="4">
        <v>88</v>
      </c>
      <c r="BP16" s="32">
        <v>100</v>
      </c>
      <c r="BR16" s="4">
        <v>88</v>
      </c>
      <c r="BS16" s="32">
        <v>100</v>
      </c>
      <c r="BU16" s="4">
        <v>88</v>
      </c>
      <c r="BV16" s="32">
        <v>100</v>
      </c>
      <c r="BX16" s="4">
        <v>88</v>
      </c>
      <c r="BY16" s="32">
        <v>100</v>
      </c>
      <c r="CA16" s="4">
        <v>88</v>
      </c>
      <c r="CB16" s="32">
        <v>100</v>
      </c>
      <c r="CD16" s="4">
        <v>88</v>
      </c>
      <c r="CE16" s="32">
        <v>100</v>
      </c>
      <c r="CG16" s="4">
        <v>88</v>
      </c>
      <c r="CH16" s="32">
        <v>100</v>
      </c>
      <c r="CJ16" s="4">
        <v>88</v>
      </c>
      <c r="CK16" s="32">
        <v>100</v>
      </c>
      <c r="CM16" s="4">
        <v>88</v>
      </c>
      <c r="CN16" s="32">
        <v>100</v>
      </c>
      <c r="CP16" s="4">
        <v>88</v>
      </c>
      <c r="CQ16" s="32">
        <v>100</v>
      </c>
      <c r="CS16" s="4">
        <v>88</v>
      </c>
      <c r="CT16" s="32">
        <v>100</v>
      </c>
      <c r="CV16" s="4">
        <v>88</v>
      </c>
      <c r="CW16" s="32">
        <v>100</v>
      </c>
    </row>
    <row r="17" spans="1:101" x14ac:dyDescent="0.3">
      <c r="A17" s="8">
        <v>87</v>
      </c>
      <c r="B17" s="32">
        <v>100</v>
      </c>
      <c r="D17" s="8">
        <v>87</v>
      </c>
      <c r="E17" s="32">
        <v>100</v>
      </c>
      <c r="G17" s="8">
        <v>87</v>
      </c>
      <c r="H17" s="32">
        <v>100</v>
      </c>
      <c r="J17" s="8">
        <v>87</v>
      </c>
      <c r="K17" s="32">
        <v>100</v>
      </c>
      <c r="M17" s="8">
        <v>87</v>
      </c>
      <c r="N17" s="32">
        <v>100</v>
      </c>
      <c r="P17" s="8">
        <v>87</v>
      </c>
      <c r="Q17" s="32">
        <v>100</v>
      </c>
      <c r="S17" s="8">
        <v>87</v>
      </c>
      <c r="T17" s="33">
        <v>93</v>
      </c>
      <c r="V17" s="8">
        <v>87</v>
      </c>
      <c r="W17" s="32">
        <v>100</v>
      </c>
      <c r="Y17" s="8">
        <v>87</v>
      </c>
      <c r="Z17" s="33">
        <v>92</v>
      </c>
      <c r="AB17" s="8">
        <v>87</v>
      </c>
      <c r="AC17" s="32">
        <v>100</v>
      </c>
      <c r="AE17" s="8">
        <v>87</v>
      </c>
      <c r="AF17" s="33">
        <v>93</v>
      </c>
      <c r="AH17" s="8">
        <v>87</v>
      </c>
      <c r="AI17" s="32">
        <v>100</v>
      </c>
      <c r="AK17" s="8">
        <v>87</v>
      </c>
      <c r="AL17" s="33">
        <v>93</v>
      </c>
      <c r="AN17" s="8">
        <v>87</v>
      </c>
      <c r="AO17" s="32">
        <v>100</v>
      </c>
      <c r="AQ17" s="8">
        <v>87</v>
      </c>
      <c r="AR17" s="32">
        <v>100</v>
      </c>
      <c r="AT17" s="8">
        <v>87</v>
      </c>
      <c r="AU17" s="32">
        <v>100</v>
      </c>
      <c r="AW17" s="8">
        <v>87</v>
      </c>
      <c r="AX17" s="32">
        <v>100</v>
      </c>
      <c r="AZ17" s="8">
        <v>87</v>
      </c>
      <c r="BA17" s="32">
        <v>100</v>
      </c>
      <c r="BC17" s="8">
        <v>87</v>
      </c>
      <c r="BD17" s="32">
        <v>100</v>
      </c>
      <c r="BF17" s="8">
        <v>87</v>
      </c>
      <c r="BG17" s="32">
        <v>100</v>
      </c>
      <c r="BI17" s="8">
        <v>87</v>
      </c>
      <c r="BJ17" s="32">
        <v>100</v>
      </c>
      <c r="BL17" s="8">
        <v>87</v>
      </c>
      <c r="BM17" s="32">
        <v>100</v>
      </c>
      <c r="BO17" s="8">
        <v>87</v>
      </c>
      <c r="BP17" s="32">
        <v>100</v>
      </c>
      <c r="BR17" s="8">
        <v>87</v>
      </c>
      <c r="BS17" s="32">
        <v>100</v>
      </c>
      <c r="BU17" s="8">
        <v>87</v>
      </c>
      <c r="BV17" s="32">
        <v>100</v>
      </c>
      <c r="BX17" s="8">
        <v>87</v>
      </c>
      <c r="BY17" s="32">
        <v>100</v>
      </c>
      <c r="CA17" s="8">
        <v>87</v>
      </c>
      <c r="CB17" s="32">
        <v>100</v>
      </c>
      <c r="CD17" s="8">
        <v>87</v>
      </c>
      <c r="CE17" s="32">
        <v>100</v>
      </c>
      <c r="CG17" s="8">
        <v>87</v>
      </c>
      <c r="CH17" s="32">
        <v>100</v>
      </c>
      <c r="CJ17" s="8">
        <v>87</v>
      </c>
      <c r="CK17" s="32">
        <v>100</v>
      </c>
      <c r="CM17" s="8">
        <v>87</v>
      </c>
      <c r="CN17" s="32">
        <v>100</v>
      </c>
      <c r="CP17" s="8">
        <v>87</v>
      </c>
      <c r="CQ17" s="32">
        <v>100</v>
      </c>
      <c r="CS17" s="8">
        <v>87</v>
      </c>
      <c r="CT17" s="32">
        <v>100</v>
      </c>
      <c r="CV17" s="8">
        <v>87</v>
      </c>
      <c r="CW17" s="32">
        <v>100</v>
      </c>
    </row>
    <row r="18" spans="1:101" x14ac:dyDescent="0.3">
      <c r="A18" s="4">
        <v>86</v>
      </c>
      <c r="B18" s="32">
        <v>100</v>
      </c>
      <c r="D18" s="4">
        <v>86</v>
      </c>
      <c r="E18" s="32">
        <v>100</v>
      </c>
      <c r="G18" s="4">
        <v>86</v>
      </c>
      <c r="H18" s="32">
        <v>100</v>
      </c>
      <c r="J18" s="4">
        <v>86</v>
      </c>
      <c r="K18" s="32">
        <v>100</v>
      </c>
      <c r="M18" s="4">
        <v>86</v>
      </c>
      <c r="N18" s="32">
        <v>100</v>
      </c>
      <c r="P18" s="4">
        <v>86</v>
      </c>
      <c r="Q18" s="32">
        <v>100</v>
      </c>
      <c r="S18" s="8">
        <v>86</v>
      </c>
      <c r="T18" s="33">
        <v>91</v>
      </c>
      <c r="V18" s="4">
        <v>86</v>
      </c>
      <c r="W18" s="32">
        <v>100</v>
      </c>
      <c r="Y18" s="8">
        <v>86</v>
      </c>
      <c r="Z18" s="33">
        <v>90</v>
      </c>
      <c r="AB18" s="4">
        <v>86</v>
      </c>
      <c r="AC18" s="32">
        <v>100</v>
      </c>
      <c r="AE18" s="8">
        <v>86</v>
      </c>
      <c r="AF18" s="33">
        <v>91</v>
      </c>
      <c r="AH18" s="4">
        <v>86</v>
      </c>
      <c r="AI18" s="32">
        <v>100</v>
      </c>
      <c r="AK18" s="8">
        <v>86</v>
      </c>
      <c r="AL18" s="33">
        <v>91</v>
      </c>
      <c r="AN18" s="4">
        <v>86</v>
      </c>
      <c r="AO18" s="32">
        <v>100</v>
      </c>
      <c r="AQ18" s="4">
        <v>86</v>
      </c>
      <c r="AR18" s="32">
        <v>100</v>
      </c>
      <c r="AT18" s="4">
        <v>86</v>
      </c>
      <c r="AU18" s="32">
        <v>100</v>
      </c>
      <c r="AW18" s="4">
        <v>86</v>
      </c>
      <c r="AX18" s="32">
        <v>100</v>
      </c>
      <c r="AZ18" s="4">
        <v>86</v>
      </c>
      <c r="BA18" s="32">
        <v>100</v>
      </c>
      <c r="BC18" s="4">
        <v>86</v>
      </c>
      <c r="BD18" s="32">
        <v>100</v>
      </c>
      <c r="BF18" s="4">
        <v>86</v>
      </c>
      <c r="BG18" s="32">
        <v>100</v>
      </c>
      <c r="BI18" s="4">
        <v>86</v>
      </c>
      <c r="BJ18" s="32">
        <v>100</v>
      </c>
      <c r="BL18" s="4">
        <v>86</v>
      </c>
      <c r="BM18" s="32">
        <v>100</v>
      </c>
      <c r="BO18" s="4">
        <v>86</v>
      </c>
      <c r="BP18" s="32">
        <v>100</v>
      </c>
      <c r="BR18" s="4">
        <v>86</v>
      </c>
      <c r="BS18" s="32">
        <v>100</v>
      </c>
      <c r="BU18" s="4">
        <v>86</v>
      </c>
      <c r="BV18" s="32">
        <v>100</v>
      </c>
      <c r="BX18" s="4">
        <v>86</v>
      </c>
      <c r="BY18" s="32">
        <v>100</v>
      </c>
      <c r="CA18" s="4">
        <v>86</v>
      </c>
      <c r="CB18" s="32">
        <v>100</v>
      </c>
      <c r="CD18" s="4">
        <v>86</v>
      </c>
      <c r="CE18" s="32">
        <v>100</v>
      </c>
      <c r="CG18" s="4">
        <v>86</v>
      </c>
      <c r="CH18" s="32">
        <v>100</v>
      </c>
      <c r="CJ18" s="4">
        <v>86</v>
      </c>
      <c r="CK18" s="32">
        <v>100</v>
      </c>
      <c r="CM18" s="4">
        <v>86</v>
      </c>
      <c r="CN18" s="32">
        <v>100</v>
      </c>
      <c r="CP18" s="4">
        <v>86</v>
      </c>
      <c r="CQ18" s="32">
        <v>100</v>
      </c>
      <c r="CS18" s="4">
        <v>86</v>
      </c>
      <c r="CT18" s="32">
        <v>100</v>
      </c>
      <c r="CV18" s="4">
        <v>86</v>
      </c>
      <c r="CW18" s="32">
        <v>100</v>
      </c>
    </row>
    <row r="19" spans="1:101" x14ac:dyDescent="0.3">
      <c r="A19" s="8">
        <v>85</v>
      </c>
      <c r="B19" s="32">
        <v>100</v>
      </c>
      <c r="D19" s="8">
        <v>85</v>
      </c>
      <c r="E19" s="32">
        <v>100</v>
      </c>
      <c r="G19" s="8">
        <v>85</v>
      </c>
      <c r="H19" s="32">
        <v>100</v>
      </c>
      <c r="J19" s="8">
        <v>85</v>
      </c>
      <c r="K19" s="32">
        <v>100</v>
      </c>
      <c r="M19" s="8">
        <v>85</v>
      </c>
      <c r="N19" s="32">
        <v>100</v>
      </c>
      <c r="P19" s="8">
        <v>85</v>
      </c>
      <c r="Q19" s="32">
        <v>100</v>
      </c>
      <c r="S19" s="8">
        <v>85</v>
      </c>
      <c r="T19" s="33">
        <v>90</v>
      </c>
      <c r="V19" s="4">
        <v>85</v>
      </c>
      <c r="W19" s="32">
        <v>100</v>
      </c>
      <c r="Y19" s="8">
        <v>85</v>
      </c>
      <c r="Z19" s="33">
        <v>89</v>
      </c>
      <c r="AB19" s="4">
        <v>85</v>
      </c>
      <c r="AC19" s="32">
        <v>100</v>
      </c>
      <c r="AE19" s="8">
        <v>85</v>
      </c>
      <c r="AF19" s="33">
        <v>90</v>
      </c>
      <c r="AH19" s="4">
        <v>85</v>
      </c>
      <c r="AI19" s="32">
        <v>100</v>
      </c>
      <c r="AK19" s="8">
        <v>85</v>
      </c>
      <c r="AL19" s="33">
        <v>90</v>
      </c>
      <c r="AN19" s="4">
        <v>85</v>
      </c>
      <c r="AO19" s="32">
        <v>100</v>
      </c>
      <c r="AQ19" s="4">
        <v>85</v>
      </c>
      <c r="AR19" s="32">
        <v>100</v>
      </c>
      <c r="AT19" s="8">
        <v>85</v>
      </c>
      <c r="AU19" s="32">
        <v>100</v>
      </c>
      <c r="AW19" s="8">
        <v>85</v>
      </c>
      <c r="AX19" s="32">
        <v>100</v>
      </c>
      <c r="AZ19" s="8">
        <v>85</v>
      </c>
      <c r="BA19" s="32">
        <v>100</v>
      </c>
      <c r="BC19" s="8">
        <v>85</v>
      </c>
      <c r="BD19" s="32">
        <v>100</v>
      </c>
      <c r="BF19" s="8">
        <v>85</v>
      </c>
      <c r="BG19" s="32">
        <v>100</v>
      </c>
      <c r="BI19" s="8">
        <v>85</v>
      </c>
      <c r="BJ19" s="32">
        <v>100</v>
      </c>
      <c r="BL19" s="8">
        <v>85</v>
      </c>
      <c r="BM19" s="32">
        <v>100</v>
      </c>
      <c r="BO19" s="8">
        <v>85</v>
      </c>
      <c r="BP19" s="32">
        <v>100</v>
      </c>
      <c r="BR19" s="8">
        <v>85</v>
      </c>
      <c r="BS19" s="32">
        <v>100</v>
      </c>
      <c r="BU19" s="8">
        <v>85</v>
      </c>
      <c r="BV19" s="32">
        <v>100</v>
      </c>
      <c r="BX19" s="8">
        <v>85</v>
      </c>
      <c r="BY19" s="32">
        <v>100</v>
      </c>
      <c r="CA19" s="8">
        <v>85</v>
      </c>
      <c r="CB19" s="32">
        <v>100</v>
      </c>
      <c r="CD19" s="8">
        <v>85</v>
      </c>
      <c r="CE19" s="32">
        <v>100</v>
      </c>
      <c r="CG19" s="8">
        <v>85</v>
      </c>
      <c r="CH19" s="32">
        <v>100</v>
      </c>
      <c r="CJ19" s="8">
        <v>85</v>
      </c>
      <c r="CK19" s="32">
        <v>100</v>
      </c>
      <c r="CM19" s="8">
        <v>85</v>
      </c>
      <c r="CN19" s="32">
        <v>100</v>
      </c>
      <c r="CP19" s="8">
        <v>85</v>
      </c>
      <c r="CQ19" s="32">
        <v>100</v>
      </c>
      <c r="CS19" s="8">
        <v>85</v>
      </c>
      <c r="CT19" s="32">
        <v>100</v>
      </c>
      <c r="CV19" s="8">
        <v>85</v>
      </c>
      <c r="CW19" s="32">
        <v>100</v>
      </c>
    </row>
    <row r="20" spans="1:101" x14ac:dyDescent="0.3">
      <c r="A20" s="4">
        <v>84</v>
      </c>
      <c r="B20" s="32">
        <v>100</v>
      </c>
      <c r="D20" s="4">
        <v>84</v>
      </c>
      <c r="E20" s="32">
        <v>100</v>
      </c>
      <c r="G20" s="4">
        <v>84</v>
      </c>
      <c r="H20" s="32">
        <v>100</v>
      </c>
      <c r="J20" s="4">
        <v>84</v>
      </c>
      <c r="K20" s="32">
        <v>100</v>
      </c>
      <c r="M20" s="4">
        <v>84</v>
      </c>
      <c r="N20" s="32">
        <v>100</v>
      </c>
      <c r="P20" s="4">
        <v>84</v>
      </c>
      <c r="Q20" s="32">
        <v>100</v>
      </c>
      <c r="S20" s="8">
        <v>84</v>
      </c>
      <c r="T20" s="33">
        <v>89</v>
      </c>
      <c r="V20" s="8">
        <v>84</v>
      </c>
      <c r="W20" s="33">
        <v>97</v>
      </c>
      <c r="Y20" s="8">
        <v>84</v>
      </c>
      <c r="Z20" s="33">
        <v>88</v>
      </c>
      <c r="AB20" s="8">
        <v>84</v>
      </c>
      <c r="AC20" s="33">
        <v>97</v>
      </c>
      <c r="AE20" s="8">
        <v>84</v>
      </c>
      <c r="AF20" s="33">
        <v>89</v>
      </c>
      <c r="AH20" s="8">
        <v>84</v>
      </c>
      <c r="AI20" s="33">
        <v>97</v>
      </c>
      <c r="AK20" s="8">
        <v>84</v>
      </c>
      <c r="AL20" s="33">
        <v>89</v>
      </c>
      <c r="AN20" s="8">
        <v>84</v>
      </c>
      <c r="AO20" s="33">
        <v>97</v>
      </c>
      <c r="AQ20" s="8">
        <v>84</v>
      </c>
      <c r="AR20" s="33">
        <v>97</v>
      </c>
      <c r="AT20" s="4">
        <v>84</v>
      </c>
      <c r="AU20" s="32">
        <v>100</v>
      </c>
      <c r="AW20" s="4">
        <v>84</v>
      </c>
      <c r="AX20" s="32">
        <v>100</v>
      </c>
      <c r="AZ20" s="4">
        <v>84</v>
      </c>
      <c r="BA20" s="32">
        <v>100</v>
      </c>
      <c r="BC20" s="4">
        <v>84</v>
      </c>
      <c r="BD20" s="32">
        <v>100</v>
      </c>
      <c r="BF20" s="4">
        <v>84</v>
      </c>
      <c r="BG20" s="32">
        <v>100</v>
      </c>
      <c r="BI20" s="4">
        <v>84</v>
      </c>
      <c r="BJ20" s="32">
        <v>100</v>
      </c>
      <c r="BL20" s="4">
        <v>84</v>
      </c>
      <c r="BM20" s="32">
        <v>100</v>
      </c>
      <c r="BO20" s="4">
        <v>84</v>
      </c>
      <c r="BP20" s="32">
        <v>100</v>
      </c>
      <c r="BR20" s="4">
        <v>84</v>
      </c>
      <c r="BS20" s="32">
        <v>100</v>
      </c>
      <c r="BU20" s="4">
        <v>84</v>
      </c>
      <c r="BV20" s="32">
        <v>100</v>
      </c>
      <c r="BX20" s="4">
        <v>84</v>
      </c>
      <c r="BY20" s="32">
        <v>100</v>
      </c>
      <c r="CA20" s="4">
        <v>84</v>
      </c>
      <c r="CB20" s="32">
        <v>100</v>
      </c>
      <c r="CD20" s="4">
        <v>84</v>
      </c>
      <c r="CE20" s="32">
        <v>100</v>
      </c>
      <c r="CG20" s="4">
        <v>84</v>
      </c>
      <c r="CH20" s="32">
        <v>100</v>
      </c>
      <c r="CJ20" s="4">
        <v>84</v>
      </c>
      <c r="CK20" s="32">
        <v>100</v>
      </c>
      <c r="CM20" s="4">
        <v>84</v>
      </c>
      <c r="CN20" s="32">
        <v>100</v>
      </c>
      <c r="CP20" s="4">
        <v>84</v>
      </c>
      <c r="CQ20" s="32">
        <v>100</v>
      </c>
      <c r="CS20" s="4">
        <v>84</v>
      </c>
      <c r="CT20" s="32">
        <v>100</v>
      </c>
      <c r="CV20" s="4">
        <v>84</v>
      </c>
      <c r="CW20" s="32">
        <v>100</v>
      </c>
    </row>
    <row r="21" spans="1:101" x14ac:dyDescent="0.3">
      <c r="A21" s="8">
        <v>83</v>
      </c>
      <c r="B21" s="32">
        <v>100</v>
      </c>
      <c r="D21" s="8">
        <v>83</v>
      </c>
      <c r="E21" s="32">
        <v>100</v>
      </c>
      <c r="G21" s="8">
        <v>83</v>
      </c>
      <c r="H21" s="32">
        <v>100</v>
      </c>
      <c r="J21" s="8">
        <v>83</v>
      </c>
      <c r="K21" s="32">
        <v>100</v>
      </c>
      <c r="M21" s="8">
        <v>83</v>
      </c>
      <c r="N21" s="32">
        <v>100</v>
      </c>
      <c r="P21" s="8">
        <v>83</v>
      </c>
      <c r="Q21" s="32">
        <v>100</v>
      </c>
      <c r="S21" s="8">
        <v>83</v>
      </c>
      <c r="T21" s="33">
        <v>88</v>
      </c>
      <c r="V21" s="8">
        <v>83</v>
      </c>
      <c r="W21" s="33">
        <v>95</v>
      </c>
      <c r="Y21" s="8">
        <v>83</v>
      </c>
      <c r="Z21" s="33">
        <v>87</v>
      </c>
      <c r="AB21" s="8">
        <v>83</v>
      </c>
      <c r="AC21" s="33">
        <v>95</v>
      </c>
      <c r="AE21" s="8">
        <v>83</v>
      </c>
      <c r="AF21" s="33">
        <v>88</v>
      </c>
      <c r="AH21" s="8">
        <v>83</v>
      </c>
      <c r="AI21" s="33">
        <v>95</v>
      </c>
      <c r="AK21" s="8">
        <v>83</v>
      </c>
      <c r="AL21" s="33">
        <v>88</v>
      </c>
      <c r="AN21" s="8">
        <v>83</v>
      </c>
      <c r="AO21" s="33">
        <v>95</v>
      </c>
      <c r="AQ21" s="8">
        <v>83</v>
      </c>
      <c r="AR21" s="33">
        <v>94</v>
      </c>
      <c r="AT21" s="8">
        <v>83</v>
      </c>
      <c r="AU21" s="32">
        <v>100</v>
      </c>
      <c r="AW21" s="8">
        <v>83</v>
      </c>
      <c r="AX21" s="32">
        <v>100</v>
      </c>
      <c r="AZ21" s="8">
        <v>83</v>
      </c>
      <c r="BA21" s="32">
        <v>100</v>
      </c>
      <c r="BC21" s="8">
        <v>83</v>
      </c>
      <c r="BD21" s="32">
        <v>100</v>
      </c>
      <c r="BF21" s="8">
        <v>83</v>
      </c>
      <c r="BG21" s="32">
        <v>100</v>
      </c>
      <c r="BI21" s="8">
        <v>83</v>
      </c>
      <c r="BJ21" s="32">
        <v>100</v>
      </c>
      <c r="BL21" s="8">
        <v>83</v>
      </c>
      <c r="BM21" s="32">
        <v>100</v>
      </c>
      <c r="BO21" s="8">
        <v>83</v>
      </c>
      <c r="BP21" s="32">
        <v>100</v>
      </c>
      <c r="BR21" s="8">
        <v>83</v>
      </c>
      <c r="BS21" s="32">
        <v>100</v>
      </c>
      <c r="BU21" s="8">
        <v>83</v>
      </c>
      <c r="BV21" s="32">
        <v>100</v>
      </c>
      <c r="BX21" s="8">
        <v>83</v>
      </c>
      <c r="BY21" s="32">
        <v>100</v>
      </c>
      <c r="CA21" s="8">
        <v>83</v>
      </c>
      <c r="CB21" s="32">
        <v>100</v>
      </c>
      <c r="CD21" s="8">
        <v>83</v>
      </c>
      <c r="CE21" s="32">
        <v>100</v>
      </c>
      <c r="CG21" s="8">
        <v>83</v>
      </c>
      <c r="CH21" s="32">
        <v>100</v>
      </c>
      <c r="CJ21" s="8">
        <v>83</v>
      </c>
      <c r="CK21" s="32">
        <v>100</v>
      </c>
      <c r="CM21" s="8">
        <v>83</v>
      </c>
      <c r="CN21" s="32">
        <v>100</v>
      </c>
      <c r="CP21" s="8">
        <v>83</v>
      </c>
      <c r="CQ21" s="32">
        <v>100</v>
      </c>
      <c r="CS21" s="8">
        <v>83</v>
      </c>
      <c r="CT21" s="32">
        <v>100</v>
      </c>
      <c r="CV21" s="8">
        <v>83</v>
      </c>
      <c r="CW21" s="32">
        <v>100</v>
      </c>
    </row>
    <row r="22" spans="1:101" x14ac:dyDescent="0.3">
      <c r="A22" s="4">
        <v>82</v>
      </c>
      <c r="B22" s="32">
        <v>100</v>
      </c>
      <c r="D22" s="4">
        <v>82</v>
      </c>
      <c r="E22" s="32">
        <v>100</v>
      </c>
      <c r="G22" s="4">
        <v>82</v>
      </c>
      <c r="H22" s="32">
        <v>100</v>
      </c>
      <c r="J22" s="4">
        <v>82</v>
      </c>
      <c r="K22" s="32">
        <v>100</v>
      </c>
      <c r="M22" s="4">
        <v>82</v>
      </c>
      <c r="N22" s="32">
        <v>100</v>
      </c>
      <c r="P22" s="4">
        <v>82</v>
      </c>
      <c r="Q22" s="32">
        <v>100</v>
      </c>
      <c r="S22" s="8">
        <v>82</v>
      </c>
      <c r="T22" s="33">
        <v>87</v>
      </c>
      <c r="V22" s="8">
        <v>82</v>
      </c>
      <c r="W22" s="33">
        <v>93</v>
      </c>
      <c r="Y22" s="8">
        <v>82</v>
      </c>
      <c r="Z22" s="33">
        <v>86</v>
      </c>
      <c r="AB22" s="8">
        <v>82</v>
      </c>
      <c r="AC22" s="33">
        <v>93</v>
      </c>
      <c r="AE22" s="8">
        <v>82</v>
      </c>
      <c r="AF22" s="33">
        <v>87</v>
      </c>
      <c r="AH22" s="8">
        <v>82</v>
      </c>
      <c r="AI22" s="33">
        <v>93</v>
      </c>
      <c r="AK22" s="8">
        <v>82</v>
      </c>
      <c r="AL22" s="33">
        <v>87</v>
      </c>
      <c r="AN22" s="8">
        <v>82</v>
      </c>
      <c r="AO22" s="33">
        <v>93</v>
      </c>
      <c r="AQ22" s="8">
        <v>82</v>
      </c>
      <c r="AR22" s="33">
        <v>92</v>
      </c>
      <c r="AT22" s="4">
        <v>82</v>
      </c>
      <c r="AU22" s="32">
        <v>100</v>
      </c>
      <c r="AW22" s="4">
        <v>82</v>
      </c>
      <c r="AX22" s="32">
        <v>100</v>
      </c>
      <c r="AZ22" s="4">
        <v>82</v>
      </c>
      <c r="BA22" s="32">
        <v>100</v>
      </c>
      <c r="BC22" s="4">
        <v>82</v>
      </c>
      <c r="BD22" s="32">
        <v>100</v>
      </c>
      <c r="BF22" s="4">
        <v>82</v>
      </c>
      <c r="BG22" s="32">
        <v>100</v>
      </c>
      <c r="BI22" s="4">
        <v>82</v>
      </c>
      <c r="BJ22" s="32">
        <v>100</v>
      </c>
      <c r="BL22" s="4">
        <v>82</v>
      </c>
      <c r="BM22" s="32">
        <v>100</v>
      </c>
      <c r="BO22" s="4">
        <v>82</v>
      </c>
      <c r="BP22" s="32">
        <v>100</v>
      </c>
      <c r="BR22" s="4">
        <v>82</v>
      </c>
      <c r="BS22" s="32">
        <v>100</v>
      </c>
      <c r="BU22" s="4">
        <v>82</v>
      </c>
      <c r="BV22" s="32">
        <v>100</v>
      </c>
      <c r="BX22" s="4">
        <v>82</v>
      </c>
      <c r="BY22" s="32">
        <v>100</v>
      </c>
      <c r="CA22" s="4">
        <v>82</v>
      </c>
      <c r="CB22" s="32">
        <v>100</v>
      </c>
      <c r="CD22" s="4">
        <v>82</v>
      </c>
      <c r="CE22" s="32">
        <v>100</v>
      </c>
      <c r="CG22" s="4">
        <v>82</v>
      </c>
      <c r="CH22" s="32">
        <v>100</v>
      </c>
      <c r="CJ22" s="4">
        <v>82</v>
      </c>
      <c r="CK22" s="32">
        <v>100</v>
      </c>
      <c r="CM22" s="4">
        <v>82</v>
      </c>
      <c r="CN22" s="32">
        <v>100</v>
      </c>
      <c r="CP22" s="4">
        <v>82</v>
      </c>
      <c r="CQ22" s="32">
        <v>100</v>
      </c>
      <c r="CS22" s="4">
        <v>82</v>
      </c>
      <c r="CT22" s="32">
        <v>100</v>
      </c>
      <c r="CV22" s="4">
        <v>82</v>
      </c>
      <c r="CW22" s="32">
        <v>100</v>
      </c>
    </row>
    <row r="23" spans="1:101" x14ac:dyDescent="0.3">
      <c r="A23" s="8">
        <v>81</v>
      </c>
      <c r="B23" s="32">
        <v>100</v>
      </c>
      <c r="D23" s="8">
        <v>81</v>
      </c>
      <c r="E23" s="32">
        <v>100</v>
      </c>
      <c r="G23" s="8">
        <v>81</v>
      </c>
      <c r="H23" s="32">
        <v>100</v>
      </c>
      <c r="J23" s="8">
        <v>81</v>
      </c>
      <c r="K23" s="32">
        <v>100</v>
      </c>
      <c r="M23" s="8">
        <v>81</v>
      </c>
      <c r="N23" s="32">
        <v>100</v>
      </c>
      <c r="P23" s="8">
        <v>81</v>
      </c>
      <c r="Q23" s="32">
        <v>100</v>
      </c>
      <c r="S23" s="8">
        <v>81</v>
      </c>
      <c r="T23" s="33">
        <v>86</v>
      </c>
      <c r="V23" s="8">
        <v>81</v>
      </c>
      <c r="W23" s="33">
        <v>91</v>
      </c>
      <c r="Y23" s="8">
        <v>81</v>
      </c>
      <c r="Z23" s="33">
        <v>85</v>
      </c>
      <c r="AB23" s="8">
        <v>81</v>
      </c>
      <c r="AC23" s="33">
        <v>91</v>
      </c>
      <c r="AE23" s="8">
        <v>81</v>
      </c>
      <c r="AF23" s="33">
        <v>86</v>
      </c>
      <c r="AH23" s="8">
        <v>81</v>
      </c>
      <c r="AI23" s="33">
        <v>91</v>
      </c>
      <c r="AK23" s="8">
        <v>81</v>
      </c>
      <c r="AL23" s="33">
        <v>86</v>
      </c>
      <c r="AN23" s="8">
        <v>81</v>
      </c>
      <c r="AO23" s="33">
        <v>91</v>
      </c>
      <c r="AQ23" s="8">
        <v>81</v>
      </c>
      <c r="AR23" s="33">
        <v>90</v>
      </c>
      <c r="AT23" s="8">
        <v>81</v>
      </c>
      <c r="AU23" s="32">
        <v>100</v>
      </c>
      <c r="AW23" s="8">
        <v>81</v>
      </c>
      <c r="AX23" s="32">
        <v>100</v>
      </c>
      <c r="AZ23" s="8">
        <v>81</v>
      </c>
      <c r="BA23" s="32">
        <v>100</v>
      </c>
      <c r="BC23" s="8">
        <v>81</v>
      </c>
      <c r="BD23" s="32">
        <v>100</v>
      </c>
      <c r="BF23" s="8">
        <v>81</v>
      </c>
      <c r="BG23" s="32">
        <v>100</v>
      </c>
      <c r="BI23" s="8">
        <v>81</v>
      </c>
      <c r="BJ23" s="32">
        <v>100</v>
      </c>
      <c r="BL23" s="8">
        <v>81</v>
      </c>
      <c r="BM23" s="32">
        <v>100</v>
      </c>
      <c r="BO23" s="8">
        <v>81</v>
      </c>
      <c r="BP23" s="32">
        <v>100</v>
      </c>
      <c r="BR23" s="8">
        <v>81</v>
      </c>
      <c r="BS23" s="32">
        <v>100</v>
      </c>
      <c r="BU23" s="8">
        <v>81</v>
      </c>
      <c r="BV23" s="32">
        <v>100</v>
      </c>
      <c r="BX23" s="8">
        <v>81</v>
      </c>
      <c r="BY23" s="32">
        <v>100</v>
      </c>
      <c r="CA23" s="8">
        <v>81</v>
      </c>
      <c r="CB23" s="32">
        <v>100</v>
      </c>
      <c r="CD23" s="8">
        <v>81</v>
      </c>
      <c r="CE23" s="32">
        <v>100</v>
      </c>
      <c r="CG23" s="8">
        <v>81</v>
      </c>
      <c r="CH23" s="32">
        <v>100</v>
      </c>
      <c r="CJ23" s="8">
        <v>81</v>
      </c>
      <c r="CK23" s="32">
        <v>100</v>
      </c>
      <c r="CM23" s="8">
        <v>81</v>
      </c>
      <c r="CN23" s="32">
        <v>100</v>
      </c>
      <c r="CP23" s="8">
        <v>81</v>
      </c>
      <c r="CQ23" s="32">
        <v>100</v>
      </c>
      <c r="CS23" s="8">
        <v>81</v>
      </c>
      <c r="CT23" s="32">
        <v>100</v>
      </c>
      <c r="CV23" s="8">
        <v>81</v>
      </c>
      <c r="CW23" s="32">
        <v>100</v>
      </c>
    </row>
    <row r="24" spans="1:101" x14ac:dyDescent="0.3">
      <c r="A24" s="4">
        <v>80</v>
      </c>
      <c r="B24" s="32">
        <v>100</v>
      </c>
      <c r="D24" s="4">
        <v>80</v>
      </c>
      <c r="E24" s="32">
        <v>100</v>
      </c>
      <c r="G24" s="4">
        <v>80</v>
      </c>
      <c r="H24" s="32">
        <v>100</v>
      </c>
      <c r="J24" s="4">
        <v>80</v>
      </c>
      <c r="K24" s="32">
        <v>100</v>
      </c>
      <c r="M24" s="4">
        <v>80</v>
      </c>
      <c r="N24" s="32">
        <v>100</v>
      </c>
      <c r="P24" s="4">
        <v>80</v>
      </c>
      <c r="Q24" s="32">
        <v>100</v>
      </c>
      <c r="S24" s="8">
        <v>80</v>
      </c>
      <c r="T24" s="33">
        <v>85</v>
      </c>
      <c r="V24" s="8">
        <v>80</v>
      </c>
      <c r="W24" s="33">
        <v>90</v>
      </c>
      <c r="Y24" s="8">
        <v>80</v>
      </c>
      <c r="Z24" s="33">
        <v>84</v>
      </c>
      <c r="AB24" s="8">
        <v>80</v>
      </c>
      <c r="AC24" s="33">
        <v>90</v>
      </c>
      <c r="AE24" s="8">
        <v>80</v>
      </c>
      <c r="AF24" s="33">
        <v>85</v>
      </c>
      <c r="AH24" s="8">
        <v>80</v>
      </c>
      <c r="AI24" s="33">
        <v>90</v>
      </c>
      <c r="AK24" s="8">
        <v>80</v>
      </c>
      <c r="AL24" s="33">
        <v>85</v>
      </c>
      <c r="AN24" s="8">
        <v>80</v>
      </c>
      <c r="AO24" s="33">
        <v>90</v>
      </c>
      <c r="AQ24" s="8">
        <v>80</v>
      </c>
      <c r="AR24" s="33">
        <v>89</v>
      </c>
      <c r="AT24" s="4">
        <v>80</v>
      </c>
      <c r="AU24" s="32">
        <v>100</v>
      </c>
      <c r="AW24" s="4">
        <v>80</v>
      </c>
      <c r="AX24" s="32">
        <v>100</v>
      </c>
      <c r="AZ24" s="4">
        <v>80</v>
      </c>
      <c r="BA24" s="32">
        <v>100</v>
      </c>
      <c r="BC24" s="4">
        <v>80</v>
      </c>
      <c r="BD24" s="32">
        <v>100</v>
      </c>
      <c r="BF24" s="4">
        <v>80</v>
      </c>
      <c r="BG24" s="32">
        <v>100</v>
      </c>
      <c r="BI24" s="4">
        <v>80</v>
      </c>
      <c r="BJ24" s="32">
        <v>100</v>
      </c>
      <c r="BL24" s="4">
        <v>80</v>
      </c>
      <c r="BM24" s="32">
        <v>100</v>
      </c>
      <c r="BO24" s="4">
        <v>80</v>
      </c>
      <c r="BP24" s="32">
        <v>100</v>
      </c>
      <c r="BR24" s="4">
        <v>80</v>
      </c>
      <c r="BS24" s="32">
        <v>100</v>
      </c>
      <c r="BU24" s="4">
        <v>80</v>
      </c>
      <c r="BV24" s="32">
        <v>100</v>
      </c>
      <c r="BX24" s="4">
        <v>80</v>
      </c>
      <c r="BY24" s="32">
        <v>100</v>
      </c>
      <c r="CA24" s="4">
        <v>80</v>
      </c>
      <c r="CB24" s="32">
        <v>100</v>
      </c>
      <c r="CD24" s="4">
        <v>80</v>
      </c>
      <c r="CE24" s="32">
        <v>100</v>
      </c>
      <c r="CG24" s="4">
        <v>80</v>
      </c>
      <c r="CH24" s="32">
        <v>100</v>
      </c>
      <c r="CJ24" s="4">
        <v>80</v>
      </c>
      <c r="CK24" s="32">
        <v>100</v>
      </c>
      <c r="CM24" s="4">
        <v>80</v>
      </c>
      <c r="CN24" s="32">
        <v>100</v>
      </c>
      <c r="CP24" s="4">
        <v>80</v>
      </c>
      <c r="CQ24" s="32">
        <v>100</v>
      </c>
      <c r="CS24" s="4">
        <v>80</v>
      </c>
      <c r="CT24" s="32">
        <v>100</v>
      </c>
      <c r="CV24" s="4">
        <v>80</v>
      </c>
      <c r="CW24" s="32">
        <v>100</v>
      </c>
    </row>
    <row r="25" spans="1:101" x14ac:dyDescent="0.3">
      <c r="A25" s="8">
        <v>79</v>
      </c>
      <c r="B25" s="32">
        <v>100</v>
      </c>
      <c r="D25" s="8">
        <v>79</v>
      </c>
      <c r="E25" s="32">
        <v>100</v>
      </c>
      <c r="G25" s="8">
        <v>79</v>
      </c>
      <c r="H25" s="32">
        <v>100</v>
      </c>
      <c r="J25" s="8">
        <v>79</v>
      </c>
      <c r="K25" s="32">
        <v>100</v>
      </c>
      <c r="M25" s="8">
        <v>79</v>
      </c>
      <c r="N25" s="33">
        <v>96</v>
      </c>
      <c r="P25" s="8">
        <v>79</v>
      </c>
      <c r="Q25" s="32">
        <v>100</v>
      </c>
      <c r="S25" s="8">
        <v>79</v>
      </c>
      <c r="T25" s="33">
        <v>84</v>
      </c>
      <c r="V25" s="8">
        <v>79</v>
      </c>
      <c r="W25" s="33">
        <v>89</v>
      </c>
      <c r="Y25" s="8">
        <v>79</v>
      </c>
      <c r="Z25" s="33">
        <v>83</v>
      </c>
      <c r="AB25" s="8">
        <v>79</v>
      </c>
      <c r="AC25" s="33">
        <v>89</v>
      </c>
      <c r="AE25" s="8">
        <v>79</v>
      </c>
      <c r="AF25" s="33">
        <v>84</v>
      </c>
      <c r="AH25" s="8">
        <v>79</v>
      </c>
      <c r="AI25" s="33">
        <v>89</v>
      </c>
      <c r="AK25" s="8">
        <v>79</v>
      </c>
      <c r="AL25" s="33">
        <v>84</v>
      </c>
      <c r="AN25" s="8">
        <v>79</v>
      </c>
      <c r="AO25" s="33">
        <v>89</v>
      </c>
      <c r="AQ25" s="8">
        <v>79</v>
      </c>
      <c r="AR25" s="33">
        <v>88</v>
      </c>
      <c r="AT25" s="8">
        <v>79</v>
      </c>
      <c r="AU25" s="32">
        <v>100</v>
      </c>
      <c r="AW25" s="8">
        <v>79</v>
      </c>
      <c r="AX25" s="33">
        <v>97</v>
      </c>
      <c r="AZ25" s="4">
        <v>79</v>
      </c>
      <c r="BA25" s="32">
        <v>100</v>
      </c>
      <c r="BC25" s="8">
        <v>79</v>
      </c>
      <c r="BD25" s="32">
        <v>100</v>
      </c>
      <c r="BF25" s="8">
        <v>79</v>
      </c>
      <c r="BG25" s="32">
        <v>100</v>
      </c>
      <c r="BI25" s="8">
        <v>79</v>
      </c>
      <c r="BJ25" s="33">
        <v>99</v>
      </c>
      <c r="BL25" s="8">
        <v>79</v>
      </c>
      <c r="BM25" s="32">
        <v>100</v>
      </c>
      <c r="BO25" s="8">
        <v>79</v>
      </c>
      <c r="BP25" s="32">
        <v>100</v>
      </c>
      <c r="BR25" s="8">
        <v>79</v>
      </c>
      <c r="BS25" s="32">
        <v>100</v>
      </c>
      <c r="BU25" s="8">
        <v>79</v>
      </c>
      <c r="BV25" s="32">
        <v>100</v>
      </c>
      <c r="BX25" s="8">
        <v>79</v>
      </c>
      <c r="BY25" s="32">
        <v>100</v>
      </c>
      <c r="CA25" s="8">
        <v>79</v>
      </c>
      <c r="CB25" s="32">
        <v>100</v>
      </c>
      <c r="CD25" s="8">
        <v>79</v>
      </c>
      <c r="CE25" s="32">
        <v>100</v>
      </c>
      <c r="CG25" s="8">
        <v>79</v>
      </c>
      <c r="CH25" s="32">
        <v>100</v>
      </c>
      <c r="CJ25" s="8">
        <v>79</v>
      </c>
      <c r="CK25" s="32">
        <v>100</v>
      </c>
      <c r="CM25" s="8">
        <v>79</v>
      </c>
      <c r="CN25" s="32">
        <v>100</v>
      </c>
      <c r="CP25" s="8">
        <v>79</v>
      </c>
      <c r="CQ25" s="32">
        <v>100</v>
      </c>
      <c r="CS25" s="8">
        <v>79</v>
      </c>
      <c r="CT25" s="32">
        <v>100</v>
      </c>
      <c r="CV25" s="8">
        <v>79</v>
      </c>
      <c r="CW25" s="32">
        <v>100</v>
      </c>
    </row>
    <row r="26" spans="1:101" x14ac:dyDescent="0.3">
      <c r="A26" s="4">
        <v>78</v>
      </c>
      <c r="B26" s="32">
        <v>100</v>
      </c>
      <c r="D26" s="4">
        <v>78</v>
      </c>
      <c r="E26" s="32">
        <v>100</v>
      </c>
      <c r="G26" s="4">
        <v>78</v>
      </c>
      <c r="H26" s="32">
        <v>100</v>
      </c>
      <c r="J26" s="4">
        <v>78</v>
      </c>
      <c r="K26" s="32">
        <v>100</v>
      </c>
      <c r="M26" s="8">
        <v>78</v>
      </c>
      <c r="N26" s="33">
        <v>92</v>
      </c>
      <c r="P26" s="4">
        <v>78</v>
      </c>
      <c r="Q26" s="32">
        <v>100</v>
      </c>
      <c r="S26" s="8">
        <v>78</v>
      </c>
      <c r="T26" s="33">
        <v>83</v>
      </c>
      <c r="V26" s="8">
        <v>78</v>
      </c>
      <c r="W26" s="33">
        <v>88</v>
      </c>
      <c r="Y26" s="8">
        <v>78</v>
      </c>
      <c r="Z26" s="33">
        <v>82</v>
      </c>
      <c r="AB26" s="8">
        <v>78</v>
      </c>
      <c r="AC26" s="33">
        <v>88</v>
      </c>
      <c r="AE26" s="8">
        <v>78</v>
      </c>
      <c r="AF26" s="33">
        <v>83</v>
      </c>
      <c r="AH26" s="8">
        <v>78</v>
      </c>
      <c r="AI26" s="33">
        <v>88</v>
      </c>
      <c r="AK26" s="8">
        <v>78</v>
      </c>
      <c r="AL26" s="33">
        <v>83</v>
      </c>
      <c r="AN26" s="8">
        <v>78</v>
      </c>
      <c r="AO26" s="33">
        <v>88</v>
      </c>
      <c r="AQ26" s="8">
        <v>78</v>
      </c>
      <c r="AR26" s="33">
        <v>87</v>
      </c>
      <c r="AT26" s="4">
        <v>78</v>
      </c>
      <c r="AU26" s="32">
        <v>100</v>
      </c>
      <c r="AW26" s="4">
        <v>78</v>
      </c>
      <c r="AX26" s="33">
        <v>97</v>
      </c>
      <c r="AZ26" s="8">
        <v>78</v>
      </c>
      <c r="BA26" s="33">
        <v>99</v>
      </c>
      <c r="BC26" s="4">
        <v>78</v>
      </c>
      <c r="BD26" s="32">
        <v>100</v>
      </c>
      <c r="BF26" s="4">
        <v>78</v>
      </c>
      <c r="BG26" s="32">
        <v>100</v>
      </c>
      <c r="BI26" s="8">
        <v>78</v>
      </c>
      <c r="BJ26" s="33">
        <v>98</v>
      </c>
      <c r="BL26" s="4">
        <v>78</v>
      </c>
      <c r="BM26" s="32">
        <v>100</v>
      </c>
      <c r="BO26" s="4">
        <v>78</v>
      </c>
      <c r="BP26" s="32">
        <v>100</v>
      </c>
      <c r="BR26" s="4">
        <v>78</v>
      </c>
      <c r="BS26" s="32">
        <v>100</v>
      </c>
      <c r="BU26" s="4">
        <v>78</v>
      </c>
      <c r="BV26" s="32">
        <v>100</v>
      </c>
      <c r="BX26" s="4">
        <v>78</v>
      </c>
      <c r="BY26" s="32">
        <v>100</v>
      </c>
      <c r="CA26" s="4">
        <v>78</v>
      </c>
      <c r="CB26" s="32">
        <v>100</v>
      </c>
      <c r="CD26" s="4">
        <v>78</v>
      </c>
      <c r="CE26" s="32">
        <v>100</v>
      </c>
      <c r="CG26" s="4">
        <v>78</v>
      </c>
      <c r="CH26" s="32">
        <v>100</v>
      </c>
      <c r="CJ26" s="4">
        <v>78</v>
      </c>
      <c r="CK26" s="32">
        <v>100</v>
      </c>
      <c r="CM26" s="4">
        <v>78</v>
      </c>
      <c r="CN26" s="32">
        <v>100</v>
      </c>
      <c r="CP26" s="4">
        <v>78</v>
      </c>
      <c r="CQ26" s="32">
        <v>100</v>
      </c>
      <c r="CS26" s="4">
        <v>78</v>
      </c>
      <c r="CT26" s="32">
        <v>100</v>
      </c>
      <c r="CV26" s="4">
        <v>78</v>
      </c>
      <c r="CW26" s="32">
        <v>100</v>
      </c>
    </row>
    <row r="27" spans="1:101" x14ac:dyDescent="0.3">
      <c r="A27" s="8">
        <v>77</v>
      </c>
      <c r="B27" s="32">
        <v>100</v>
      </c>
      <c r="D27" s="8">
        <v>77</v>
      </c>
      <c r="E27" s="32">
        <v>100</v>
      </c>
      <c r="G27" s="8">
        <v>77</v>
      </c>
      <c r="H27" s="32">
        <v>100</v>
      </c>
      <c r="J27" s="8">
        <v>77</v>
      </c>
      <c r="K27" s="32">
        <v>100</v>
      </c>
      <c r="M27" s="8">
        <v>77</v>
      </c>
      <c r="N27" s="33">
        <v>89</v>
      </c>
      <c r="P27" s="8">
        <v>77</v>
      </c>
      <c r="Q27" s="32">
        <v>100</v>
      </c>
      <c r="S27" s="8">
        <v>77</v>
      </c>
      <c r="T27" s="33">
        <v>82</v>
      </c>
      <c r="V27" s="8">
        <v>77</v>
      </c>
      <c r="W27" s="33">
        <v>87</v>
      </c>
      <c r="Y27" s="8">
        <v>77</v>
      </c>
      <c r="Z27" s="33">
        <v>81</v>
      </c>
      <c r="AB27" s="8">
        <v>77</v>
      </c>
      <c r="AC27" s="33">
        <v>87</v>
      </c>
      <c r="AE27" s="8">
        <v>77</v>
      </c>
      <c r="AF27" s="33">
        <v>82</v>
      </c>
      <c r="AH27" s="8">
        <v>77</v>
      </c>
      <c r="AI27" s="33">
        <v>87</v>
      </c>
      <c r="AK27" s="8">
        <v>77</v>
      </c>
      <c r="AL27" s="33">
        <v>82</v>
      </c>
      <c r="AN27" s="8">
        <v>77</v>
      </c>
      <c r="AO27" s="33">
        <v>87</v>
      </c>
      <c r="AQ27" s="8">
        <v>77</v>
      </c>
      <c r="AR27" s="33">
        <v>86</v>
      </c>
      <c r="AT27" s="8">
        <v>77</v>
      </c>
      <c r="AU27" s="33">
        <v>97</v>
      </c>
      <c r="AW27" s="8">
        <v>77</v>
      </c>
      <c r="AX27" s="33">
        <v>97</v>
      </c>
      <c r="AZ27" s="8">
        <v>77</v>
      </c>
      <c r="BA27" s="33">
        <v>98</v>
      </c>
      <c r="BC27" s="8">
        <v>77</v>
      </c>
      <c r="BD27" s="32">
        <v>100</v>
      </c>
      <c r="BF27" s="8">
        <v>77</v>
      </c>
      <c r="BG27" s="32">
        <v>100</v>
      </c>
      <c r="BI27" s="8">
        <v>77</v>
      </c>
      <c r="BJ27" s="33">
        <v>97</v>
      </c>
      <c r="BL27" s="8">
        <v>77</v>
      </c>
      <c r="BM27" s="32">
        <v>100</v>
      </c>
      <c r="BO27" s="8">
        <v>77</v>
      </c>
      <c r="BP27" s="32">
        <v>100</v>
      </c>
      <c r="BR27" s="8">
        <v>77</v>
      </c>
      <c r="BS27" s="32">
        <v>100</v>
      </c>
      <c r="BU27" s="8">
        <v>77</v>
      </c>
      <c r="BV27" s="32">
        <v>100</v>
      </c>
      <c r="BX27" s="8">
        <v>77</v>
      </c>
      <c r="BY27" s="32">
        <v>100</v>
      </c>
      <c r="CA27" s="8">
        <v>77</v>
      </c>
      <c r="CB27" s="32">
        <v>100</v>
      </c>
      <c r="CD27" s="8">
        <v>77</v>
      </c>
      <c r="CE27" s="32">
        <v>100</v>
      </c>
      <c r="CG27" s="8">
        <v>77</v>
      </c>
      <c r="CH27" s="32">
        <v>100</v>
      </c>
      <c r="CJ27" s="8">
        <v>77</v>
      </c>
      <c r="CK27" s="32">
        <v>100</v>
      </c>
      <c r="CM27" s="8">
        <v>77</v>
      </c>
      <c r="CN27" s="32">
        <v>100</v>
      </c>
      <c r="CP27" s="8">
        <v>77</v>
      </c>
      <c r="CQ27" s="32">
        <v>100</v>
      </c>
      <c r="CS27" s="8">
        <v>77</v>
      </c>
      <c r="CT27" s="32">
        <v>100</v>
      </c>
      <c r="CV27" s="8">
        <v>77</v>
      </c>
      <c r="CW27" s="32">
        <v>100</v>
      </c>
    </row>
    <row r="28" spans="1:101" x14ac:dyDescent="0.3">
      <c r="A28" s="4">
        <v>76</v>
      </c>
      <c r="B28" s="32">
        <v>100</v>
      </c>
      <c r="D28" s="4">
        <v>76</v>
      </c>
      <c r="E28" s="32">
        <v>100</v>
      </c>
      <c r="G28" s="4">
        <v>76</v>
      </c>
      <c r="H28" s="32">
        <v>100</v>
      </c>
      <c r="J28" s="4">
        <v>76</v>
      </c>
      <c r="K28" s="32">
        <v>100</v>
      </c>
      <c r="M28" s="8">
        <v>76</v>
      </c>
      <c r="N28" s="33">
        <v>86</v>
      </c>
      <c r="P28" s="4">
        <v>76</v>
      </c>
      <c r="Q28" s="32">
        <v>100</v>
      </c>
      <c r="S28" s="8">
        <v>76</v>
      </c>
      <c r="T28" s="33">
        <v>81</v>
      </c>
      <c r="V28" s="8">
        <v>76</v>
      </c>
      <c r="W28" s="33">
        <v>86</v>
      </c>
      <c r="Y28" s="8">
        <v>76</v>
      </c>
      <c r="Z28" s="33">
        <v>80</v>
      </c>
      <c r="AB28" s="8">
        <v>76</v>
      </c>
      <c r="AC28" s="33">
        <v>86</v>
      </c>
      <c r="AE28" s="8">
        <v>76</v>
      </c>
      <c r="AF28" s="33">
        <v>81</v>
      </c>
      <c r="AH28" s="8">
        <v>76</v>
      </c>
      <c r="AI28" s="33">
        <v>86</v>
      </c>
      <c r="AK28" s="8">
        <v>76</v>
      </c>
      <c r="AL28" s="33">
        <v>81</v>
      </c>
      <c r="AN28" s="8">
        <v>76</v>
      </c>
      <c r="AO28" s="33">
        <v>86</v>
      </c>
      <c r="AQ28" s="8">
        <v>76</v>
      </c>
      <c r="AR28" s="33">
        <v>85</v>
      </c>
      <c r="AT28" s="8">
        <v>76</v>
      </c>
      <c r="AU28" s="33">
        <v>95</v>
      </c>
      <c r="AW28" s="8">
        <v>76</v>
      </c>
      <c r="AX28" s="33">
        <v>94</v>
      </c>
      <c r="AZ28" s="8">
        <v>76</v>
      </c>
      <c r="BA28" s="33">
        <v>98</v>
      </c>
      <c r="BC28" s="4">
        <v>76</v>
      </c>
      <c r="BD28" s="32">
        <v>100</v>
      </c>
      <c r="BF28" s="4">
        <v>76</v>
      </c>
      <c r="BG28" s="32">
        <v>100</v>
      </c>
      <c r="BI28" s="8">
        <v>76</v>
      </c>
      <c r="BJ28" s="33">
        <v>96</v>
      </c>
      <c r="BL28" s="4">
        <v>76</v>
      </c>
      <c r="BM28" s="32">
        <v>100</v>
      </c>
      <c r="BO28" s="4">
        <v>76</v>
      </c>
      <c r="BP28" s="32">
        <v>100</v>
      </c>
      <c r="BR28" s="4">
        <v>76</v>
      </c>
      <c r="BS28" s="32">
        <v>100</v>
      </c>
      <c r="BU28" s="4">
        <v>76</v>
      </c>
      <c r="BV28" s="32">
        <v>100</v>
      </c>
      <c r="BX28" s="4">
        <v>76</v>
      </c>
      <c r="BY28" s="32">
        <v>100</v>
      </c>
      <c r="CA28" s="4">
        <v>76</v>
      </c>
      <c r="CB28" s="32">
        <v>100</v>
      </c>
      <c r="CD28" s="4">
        <v>76</v>
      </c>
      <c r="CE28" s="32">
        <v>100</v>
      </c>
      <c r="CG28" s="4">
        <v>76</v>
      </c>
      <c r="CH28" s="32">
        <v>100</v>
      </c>
      <c r="CJ28" s="4">
        <v>76</v>
      </c>
      <c r="CK28" s="32">
        <v>100</v>
      </c>
      <c r="CM28" s="4">
        <v>76</v>
      </c>
      <c r="CN28" s="32">
        <v>100</v>
      </c>
      <c r="CP28" s="4">
        <v>76</v>
      </c>
      <c r="CQ28" s="32">
        <v>100</v>
      </c>
      <c r="CS28" s="4">
        <v>76</v>
      </c>
      <c r="CT28" s="32">
        <v>100</v>
      </c>
      <c r="CV28" s="4">
        <v>76</v>
      </c>
      <c r="CW28" s="32">
        <v>100</v>
      </c>
    </row>
    <row r="29" spans="1:101" x14ac:dyDescent="0.3">
      <c r="A29" s="4">
        <v>75</v>
      </c>
      <c r="B29" s="32">
        <v>100</v>
      </c>
      <c r="D29" s="4">
        <v>75</v>
      </c>
      <c r="E29" s="32">
        <v>100</v>
      </c>
      <c r="G29" s="4">
        <v>75</v>
      </c>
      <c r="H29" s="32">
        <v>100</v>
      </c>
      <c r="J29" s="4">
        <v>75</v>
      </c>
      <c r="K29" s="32">
        <v>100</v>
      </c>
      <c r="M29" s="8">
        <v>75</v>
      </c>
      <c r="N29" s="33">
        <v>84</v>
      </c>
      <c r="P29" s="4">
        <v>75</v>
      </c>
      <c r="Q29" s="32">
        <v>100</v>
      </c>
      <c r="S29" s="8">
        <v>75</v>
      </c>
      <c r="T29" s="33">
        <v>80</v>
      </c>
      <c r="V29" s="8">
        <v>75</v>
      </c>
      <c r="W29" s="33">
        <v>85</v>
      </c>
      <c r="Y29" s="8">
        <v>75</v>
      </c>
      <c r="Z29" s="33">
        <v>79</v>
      </c>
      <c r="AB29" s="8">
        <v>75</v>
      </c>
      <c r="AC29" s="33">
        <v>85</v>
      </c>
      <c r="AE29" s="8">
        <v>75</v>
      </c>
      <c r="AF29" s="33">
        <v>80</v>
      </c>
      <c r="AH29" s="8">
        <v>75</v>
      </c>
      <c r="AI29" s="33">
        <v>85</v>
      </c>
      <c r="AK29" s="8">
        <v>75</v>
      </c>
      <c r="AL29" s="33">
        <v>80</v>
      </c>
      <c r="AN29" s="8">
        <v>75</v>
      </c>
      <c r="AO29" s="33">
        <v>85</v>
      </c>
      <c r="AQ29" s="8">
        <v>75</v>
      </c>
      <c r="AR29" s="33">
        <v>84</v>
      </c>
      <c r="AT29" s="8">
        <v>75</v>
      </c>
      <c r="AU29" s="33">
        <v>93</v>
      </c>
      <c r="AW29" s="8">
        <v>75</v>
      </c>
      <c r="AX29" s="33">
        <v>91</v>
      </c>
      <c r="AZ29" s="8">
        <v>75</v>
      </c>
      <c r="BA29" s="33">
        <v>97</v>
      </c>
      <c r="BC29" s="4">
        <v>75</v>
      </c>
      <c r="BD29" s="32">
        <v>100</v>
      </c>
      <c r="BF29" s="4">
        <v>75</v>
      </c>
      <c r="BG29" s="32">
        <v>100</v>
      </c>
      <c r="BI29" s="8">
        <v>75</v>
      </c>
      <c r="BJ29" s="33">
        <v>95</v>
      </c>
      <c r="BL29" s="4">
        <v>75</v>
      </c>
      <c r="BM29" s="32">
        <v>100</v>
      </c>
      <c r="BO29" s="8">
        <v>75</v>
      </c>
      <c r="BP29" s="33">
        <v>99</v>
      </c>
      <c r="BR29" s="4">
        <v>75</v>
      </c>
      <c r="BS29" s="32">
        <v>100</v>
      </c>
      <c r="BU29" s="4">
        <v>75</v>
      </c>
      <c r="BV29" s="32">
        <v>100</v>
      </c>
      <c r="BX29" s="4">
        <v>75</v>
      </c>
      <c r="BY29" s="32">
        <v>100</v>
      </c>
      <c r="CA29" s="4">
        <v>75</v>
      </c>
      <c r="CB29" s="32">
        <v>100</v>
      </c>
      <c r="CD29" s="4">
        <v>75</v>
      </c>
      <c r="CE29" s="32">
        <v>100</v>
      </c>
      <c r="CG29" s="4">
        <v>75</v>
      </c>
      <c r="CH29" s="32">
        <v>100</v>
      </c>
      <c r="CJ29" s="4">
        <v>75</v>
      </c>
      <c r="CK29" s="32">
        <v>100</v>
      </c>
      <c r="CM29" s="4">
        <v>75</v>
      </c>
      <c r="CN29" s="32">
        <v>100</v>
      </c>
      <c r="CP29" s="4">
        <v>75</v>
      </c>
      <c r="CQ29" s="32">
        <v>100</v>
      </c>
      <c r="CS29" s="4">
        <v>75</v>
      </c>
      <c r="CT29" s="32">
        <v>100</v>
      </c>
      <c r="CV29" s="4">
        <v>75</v>
      </c>
      <c r="CW29" s="32">
        <v>100</v>
      </c>
    </row>
    <row r="30" spans="1:101" x14ac:dyDescent="0.3">
      <c r="A30" s="4">
        <v>74</v>
      </c>
      <c r="B30" s="32">
        <v>100</v>
      </c>
      <c r="D30" s="4">
        <v>74</v>
      </c>
      <c r="E30" s="32">
        <v>100</v>
      </c>
      <c r="G30" s="4">
        <v>74</v>
      </c>
      <c r="H30" s="32">
        <v>100</v>
      </c>
      <c r="J30" s="4">
        <v>74</v>
      </c>
      <c r="K30" s="32">
        <v>100</v>
      </c>
      <c r="M30" s="8">
        <v>74</v>
      </c>
      <c r="N30" s="33">
        <v>82</v>
      </c>
      <c r="P30" s="8">
        <v>74</v>
      </c>
      <c r="Q30" s="33">
        <v>96</v>
      </c>
      <c r="S30" s="8">
        <v>74</v>
      </c>
      <c r="T30" s="33">
        <v>79</v>
      </c>
      <c r="V30" s="8">
        <v>74</v>
      </c>
      <c r="W30" s="33">
        <v>84</v>
      </c>
      <c r="Y30" s="8">
        <v>74</v>
      </c>
      <c r="Z30" s="33">
        <v>78</v>
      </c>
      <c r="AB30" s="8">
        <v>74</v>
      </c>
      <c r="AC30" s="33">
        <v>84</v>
      </c>
      <c r="AE30" s="8">
        <v>74</v>
      </c>
      <c r="AF30" s="33">
        <v>79</v>
      </c>
      <c r="AH30" s="8">
        <v>74</v>
      </c>
      <c r="AI30" s="33">
        <v>84</v>
      </c>
      <c r="AK30" s="8">
        <v>74</v>
      </c>
      <c r="AL30" s="33">
        <v>79</v>
      </c>
      <c r="AN30" s="8">
        <v>74</v>
      </c>
      <c r="AO30" s="33">
        <v>84</v>
      </c>
      <c r="AQ30" s="8">
        <v>74</v>
      </c>
      <c r="AR30" s="33">
        <v>83</v>
      </c>
      <c r="AT30" s="8">
        <v>74</v>
      </c>
      <c r="AU30" s="33">
        <v>91</v>
      </c>
      <c r="AW30" s="8">
        <v>74</v>
      </c>
      <c r="AX30" s="33">
        <v>89</v>
      </c>
      <c r="AZ30" s="8">
        <v>74</v>
      </c>
      <c r="BA30" s="33">
        <v>96</v>
      </c>
      <c r="BC30" s="8">
        <v>74</v>
      </c>
      <c r="BD30" s="33">
        <v>97</v>
      </c>
      <c r="BF30" s="4">
        <v>74</v>
      </c>
      <c r="BG30" s="32">
        <v>100</v>
      </c>
      <c r="BI30" s="8">
        <v>74</v>
      </c>
      <c r="BJ30" s="33">
        <v>94</v>
      </c>
      <c r="BL30" s="4">
        <v>74</v>
      </c>
      <c r="BM30" s="32">
        <v>100</v>
      </c>
      <c r="BO30" s="8">
        <v>74</v>
      </c>
      <c r="BP30" s="33">
        <v>98</v>
      </c>
      <c r="BR30" s="4">
        <v>74</v>
      </c>
      <c r="BS30" s="32">
        <v>100</v>
      </c>
      <c r="BU30" s="4">
        <v>74</v>
      </c>
      <c r="BV30" s="32">
        <v>100</v>
      </c>
      <c r="BX30" s="4">
        <v>74</v>
      </c>
      <c r="BY30" s="32">
        <v>100</v>
      </c>
      <c r="CA30" s="4">
        <v>74</v>
      </c>
      <c r="CB30" s="32">
        <v>100</v>
      </c>
      <c r="CD30" s="4">
        <v>74</v>
      </c>
      <c r="CE30" s="32">
        <v>100</v>
      </c>
      <c r="CG30" s="4">
        <v>74</v>
      </c>
      <c r="CH30" s="32">
        <v>100</v>
      </c>
      <c r="CJ30" s="4">
        <v>74</v>
      </c>
      <c r="CK30" s="32">
        <v>100</v>
      </c>
      <c r="CM30" s="4">
        <v>74</v>
      </c>
      <c r="CN30" s="32">
        <v>100</v>
      </c>
      <c r="CP30" s="4">
        <v>74</v>
      </c>
      <c r="CQ30" s="32">
        <v>100</v>
      </c>
      <c r="CS30" s="4">
        <v>74</v>
      </c>
      <c r="CT30" s="32">
        <v>100</v>
      </c>
      <c r="CV30" s="4">
        <v>74</v>
      </c>
      <c r="CW30" s="32">
        <v>100</v>
      </c>
    </row>
    <row r="31" spans="1:101" x14ac:dyDescent="0.3">
      <c r="A31" s="4">
        <v>73</v>
      </c>
      <c r="B31" s="32">
        <v>100</v>
      </c>
      <c r="D31" s="4">
        <v>73</v>
      </c>
      <c r="E31" s="32">
        <v>100</v>
      </c>
      <c r="G31" s="4">
        <v>73</v>
      </c>
      <c r="H31" s="32">
        <v>100</v>
      </c>
      <c r="J31" s="4">
        <v>73</v>
      </c>
      <c r="K31" s="32">
        <v>100</v>
      </c>
      <c r="M31" s="8">
        <v>73</v>
      </c>
      <c r="N31" s="33">
        <v>80</v>
      </c>
      <c r="P31" s="8">
        <v>73</v>
      </c>
      <c r="Q31" s="33">
        <v>92</v>
      </c>
      <c r="S31" s="8">
        <v>73</v>
      </c>
      <c r="T31" s="33">
        <v>78</v>
      </c>
      <c r="V31" s="8">
        <v>73</v>
      </c>
      <c r="W31" s="33">
        <v>83</v>
      </c>
      <c r="Y31" s="8">
        <v>73</v>
      </c>
      <c r="Z31" s="33">
        <v>77</v>
      </c>
      <c r="AB31" s="8">
        <v>73</v>
      </c>
      <c r="AC31" s="33">
        <v>83</v>
      </c>
      <c r="AE31" s="8">
        <v>73</v>
      </c>
      <c r="AF31" s="33">
        <v>78</v>
      </c>
      <c r="AH31" s="8">
        <v>73</v>
      </c>
      <c r="AI31" s="33">
        <v>83</v>
      </c>
      <c r="AK31" s="8">
        <v>73</v>
      </c>
      <c r="AL31" s="33">
        <v>78</v>
      </c>
      <c r="AN31" s="8">
        <v>73</v>
      </c>
      <c r="AO31" s="33">
        <v>83</v>
      </c>
      <c r="AQ31" s="8">
        <v>73</v>
      </c>
      <c r="AR31" s="33">
        <v>82</v>
      </c>
      <c r="AT31" s="8">
        <v>73</v>
      </c>
      <c r="AU31" s="33">
        <v>90</v>
      </c>
      <c r="AW31" s="8">
        <v>73</v>
      </c>
      <c r="AX31" s="33">
        <v>87</v>
      </c>
      <c r="AZ31" s="8">
        <v>73</v>
      </c>
      <c r="BA31" s="33">
        <v>95</v>
      </c>
      <c r="BC31" s="8">
        <v>73</v>
      </c>
      <c r="BD31" s="33">
        <v>94</v>
      </c>
      <c r="BF31" s="4">
        <v>73</v>
      </c>
      <c r="BG31" s="32">
        <v>100</v>
      </c>
      <c r="BI31" s="8">
        <v>73</v>
      </c>
      <c r="BJ31" s="33">
        <v>93</v>
      </c>
      <c r="BL31" s="4">
        <v>73</v>
      </c>
      <c r="BM31" s="32">
        <v>100</v>
      </c>
      <c r="BO31" s="8">
        <v>73</v>
      </c>
      <c r="BP31" s="33">
        <v>97</v>
      </c>
      <c r="BR31" s="4">
        <v>73</v>
      </c>
      <c r="BS31" s="32">
        <v>100</v>
      </c>
      <c r="BU31" s="4">
        <v>73</v>
      </c>
      <c r="BV31" s="32">
        <v>100</v>
      </c>
      <c r="BX31" s="4">
        <v>73</v>
      </c>
      <c r="BY31" s="32">
        <v>100</v>
      </c>
      <c r="CA31" s="4">
        <v>73</v>
      </c>
      <c r="CB31" s="32">
        <v>100</v>
      </c>
      <c r="CD31" s="4">
        <v>73</v>
      </c>
      <c r="CE31" s="32">
        <v>100</v>
      </c>
      <c r="CG31" s="4">
        <v>73</v>
      </c>
      <c r="CH31" s="32">
        <v>100</v>
      </c>
      <c r="CJ31" s="4">
        <v>73</v>
      </c>
      <c r="CK31" s="32">
        <v>100</v>
      </c>
      <c r="CM31" s="4">
        <v>73</v>
      </c>
      <c r="CN31" s="32">
        <v>100</v>
      </c>
      <c r="CP31" s="4">
        <v>73</v>
      </c>
      <c r="CQ31" s="32">
        <v>100</v>
      </c>
      <c r="CS31" s="4">
        <v>73</v>
      </c>
      <c r="CT31" s="32">
        <v>100</v>
      </c>
      <c r="CV31" s="4">
        <v>73</v>
      </c>
      <c r="CW31" s="32">
        <v>100</v>
      </c>
    </row>
    <row r="32" spans="1:101" x14ac:dyDescent="0.3">
      <c r="A32" s="4">
        <v>72</v>
      </c>
      <c r="B32" s="32">
        <v>100</v>
      </c>
      <c r="D32" s="4">
        <v>72</v>
      </c>
      <c r="E32" s="32">
        <v>100</v>
      </c>
      <c r="G32" s="4">
        <v>72</v>
      </c>
      <c r="H32" s="32">
        <v>100</v>
      </c>
      <c r="J32" s="4">
        <v>72</v>
      </c>
      <c r="K32" s="32">
        <v>100</v>
      </c>
      <c r="M32" s="8">
        <v>72</v>
      </c>
      <c r="N32" s="33">
        <v>78</v>
      </c>
      <c r="P32" s="8">
        <v>72</v>
      </c>
      <c r="Q32" s="33">
        <v>89</v>
      </c>
      <c r="S32" s="8">
        <v>72</v>
      </c>
      <c r="T32" s="33">
        <v>77</v>
      </c>
      <c r="V32" s="8">
        <v>72</v>
      </c>
      <c r="W32" s="33">
        <v>82</v>
      </c>
      <c r="Y32" s="8">
        <v>72</v>
      </c>
      <c r="Z32" s="33">
        <v>76</v>
      </c>
      <c r="AB32" s="8">
        <v>72</v>
      </c>
      <c r="AC32" s="33">
        <v>82</v>
      </c>
      <c r="AE32" s="8">
        <v>72</v>
      </c>
      <c r="AF32" s="33">
        <v>77</v>
      </c>
      <c r="AH32" s="8">
        <v>72</v>
      </c>
      <c r="AI32" s="33">
        <v>82</v>
      </c>
      <c r="AK32" s="8">
        <v>72</v>
      </c>
      <c r="AL32" s="33">
        <v>77</v>
      </c>
      <c r="AN32" s="8">
        <v>72</v>
      </c>
      <c r="AO32" s="33">
        <v>82</v>
      </c>
      <c r="AQ32" s="8">
        <v>72</v>
      </c>
      <c r="AR32" s="33">
        <v>81</v>
      </c>
      <c r="AT32" s="8">
        <v>72</v>
      </c>
      <c r="AU32" s="33">
        <v>89</v>
      </c>
      <c r="AW32" s="8">
        <v>72</v>
      </c>
      <c r="AX32" s="33">
        <v>86</v>
      </c>
      <c r="AZ32" s="8">
        <v>72</v>
      </c>
      <c r="BA32" s="33">
        <v>94</v>
      </c>
      <c r="BC32" s="8">
        <v>72</v>
      </c>
      <c r="BD32" s="33">
        <v>91</v>
      </c>
      <c r="BF32" s="4">
        <v>72</v>
      </c>
      <c r="BG32" s="32">
        <v>100</v>
      </c>
      <c r="BI32" s="8">
        <v>72</v>
      </c>
      <c r="BJ32" s="33">
        <v>92</v>
      </c>
      <c r="BL32" s="4">
        <v>72</v>
      </c>
      <c r="BM32" s="32">
        <v>100</v>
      </c>
      <c r="BO32" s="8">
        <v>72</v>
      </c>
      <c r="BP32" s="33">
        <v>96</v>
      </c>
      <c r="BR32" s="4">
        <v>72</v>
      </c>
      <c r="BS32" s="32">
        <v>100</v>
      </c>
      <c r="BU32" s="4">
        <v>72</v>
      </c>
      <c r="BV32" s="32">
        <v>100</v>
      </c>
      <c r="BX32" s="4">
        <v>72</v>
      </c>
      <c r="BY32" s="32">
        <v>100</v>
      </c>
      <c r="CA32" s="4">
        <v>72</v>
      </c>
      <c r="CB32" s="32">
        <v>100</v>
      </c>
      <c r="CD32" s="4">
        <v>72</v>
      </c>
      <c r="CE32" s="32">
        <v>100</v>
      </c>
      <c r="CG32" s="4">
        <v>72</v>
      </c>
      <c r="CH32" s="32">
        <v>100</v>
      </c>
      <c r="CJ32" s="4">
        <v>72</v>
      </c>
      <c r="CK32" s="32">
        <v>100</v>
      </c>
      <c r="CM32" s="4">
        <v>72</v>
      </c>
      <c r="CN32" s="32">
        <v>100</v>
      </c>
      <c r="CP32" s="4">
        <v>72</v>
      </c>
      <c r="CQ32" s="32">
        <v>100</v>
      </c>
      <c r="CS32" s="4">
        <v>72</v>
      </c>
      <c r="CT32" s="32">
        <v>100</v>
      </c>
      <c r="CV32" s="4">
        <v>72</v>
      </c>
      <c r="CW32" s="32">
        <v>100</v>
      </c>
    </row>
    <row r="33" spans="1:101" x14ac:dyDescent="0.3">
      <c r="A33" s="4">
        <v>71</v>
      </c>
      <c r="B33" s="32">
        <v>100</v>
      </c>
      <c r="D33" s="4">
        <v>71</v>
      </c>
      <c r="E33" s="32">
        <v>100</v>
      </c>
      <c r="G33" s="4">
        <v>71</v>
      </c>
      <c r="H33" s="32">
        <v>100</v>
      </c>
      <c r="J33" s="4">
        <v>71</v>
      </c>
      <c r="K33" s="32">
        <v>100</v>
      </c>
      <c r="M33" s="8">
        <v>71</v>
      </c>
      <c r="N33" s="33">
        <v>76</v>
      </c>
      <c r="P33" s="8">
        <v>71</v>
      </c>
      <c r="Q33" s="33">
        <v>86</v>
      </c>
      <c r="S33" s="8">
        <v>71</v>
      </c>
      <c r="T33" s="33">
        <v>76</v>
      </c>
      <c r="V33" s="8">
        <v>71</v>
      </c>
      <c r="W33" s="33">
        <v>81</v>
      </c>
      <c r="Y33" s="8">
        <v>71</v>
      </c>
      <c r="Z33" s="33">
        <v>75</v>
      </c>
      <c r="AB33" s="8">
        <v>71</v>
      </c>
      <c r="AC33" s="33">
        <v>81</v>
      </c>
      <c r="AE33" s="8">
        <v>71</v>
      </c>
      <c r="AF33" s="33">
        <v>76</v>
      </c>
      <c r="AH33" s="8">
        <v>71</v>
      </c>
      <c r="AI33" s="33">
        <v>81</v>
      </c>
      <c r="AK33" s="8">
        <v>71</v>
      </c>
      <c r="AL33" s="33">
        <v>76</v>
      </c>
      <c r="AN33" s="8">
        <v>71</v>
      </c>
      <c r="AO33" s="33">
        <v>81</v>
      </c>
      <c r="AQ33" s="8">
        <v>71</v>
      </c>
      <c r="AR33" s="33">
        <v>80</v>
      </c>
      <c r="AT33" s="8">
        <v>71</v>
      </c>
      <c r="AU33" s="33">
        <v>88</v>
      </c>
      <c r="AW33" s="8">
        <v>71</v>
      </c>
      <c r="AX33" s="33">
        <v>85</v>
      </c>
      <c r="AZ33" s="8">
        <v>71</v>
      </c>
      <c r="BA33" s="33">
        <v>93</v>
      </c>
      <c r="BC33" s="8">
        <v>71</v>
      </c>
      <c r="BD33" s="33">
        <v>89</v>
      </c>
      <c r="BF33" s="4">
        <v>71</v>
      </c>
      <c r="BG33" s="32">
        <v>100</v>
      </c>
      <c r="BI33" s="8">
        <v>71</v>
      </c>
      <c r="BJ33" s="33">
        <v>91</v>
      </c>
      <c r="BL33" s="4">
        <v>71</v>
      </c>
      <c r="BM33" s="32">
        <v>100</v>
      </c>
      <c r="BO33" s="8">
        <v>71</v>
      </c>
      <c r="BP33" s="33">
        <v>95</v>
      </c>
      <c r="BR33" s="4">
        <v>71</v>
      </c>
      <c r="BS33" s="32">
        <v>100</v>
      </c>
      <c r="BU33" s="4">
        <v>71</v>
      </c>
      <c r="BV33" s="32">
        <v>100</v>
      </c>
      <c r="BX33" s="4">
        <v>71</v>
      </c>
      <c r="BY33" s="32">
        <v>100</v>
      </c>
      <c r="CA33" s="4">
        <v>71</v>
      </c>
      <c r="CB33" s="32">
        <v>100</v>
      </c>
      <c r="CD33" s="4">
        <v>71</v>
      </c>
      <c r="CE33" s="32">
        <v>100</v>
      </c>
      <c r="CG33" s="4">
        <v>71</v>
      </c>
      <c r="CH33" s="32">
        <v>100</v>
      </c>
      <c r="CJ33" s="4">
        <v>71</v>
      </c>
      <c r="CK33" s="32">
        <v>100</v>
      </c>
      <c r="CM33" s="4">
        <v>71</v>
      </c>
      <c r="CN33" s="32">
        <v>100</v>
      </c>
      <c r="CP33" s="4">
        <v>71</v>
      </c>
      <c r="CQ33" s="32">
        <v>100</v>
      </c>
      <c r="CS33" s="4">
        <v>71</v>
      </c>
      <c r="CT33" s="32">
        <v>100</v>
      </c>
      <c r="CV33" s="4">
        <v>71</v>
      </c>
      <c r="CW33" s="32">
        <v>100</v>
      </c>
    </row>
    <row r="34" spans="1:101" x14ac:dyDescent="0.3">
      <c r="A34" s="4">
        <v>70</v>
      </c>
      <c r="B34" s="32">
        <v>100</v>
      </c>
      <c r="D34" s="4">
        <v>70</v>
      </c>
      <c r="E34" s="32">
        <v>100</v>
      </c>
      <c r="G34" s="4">
        <v>70</v>
      </c>
      <c r="H34" s="32">
        <v>100</v>
      </c>
      <c r="J34" s="4">
        <v>70</v>
      </c>
      <c r="K34" s="32">
        <v>100</v>
      </c>
      <c r="M34" s="8">
        <v>70</v>
      </c>
      <c r="N34" s="33">
        <v>75</v>
      </c>
      <c r="P34" s="8">
        <v>70</v>
      </c>
      <c r="Q34" s="33">
        <v>84</v>
      </c>
      <c r="S34" s="8">
        <v>70</v>
      </c>
      <c r="T34" s="33">
        <v>75</v>
      </c>
      <c r="V34" s="8">
        <v>70</v>
      </c>
      <c r="W34" s="33">
        <v>80</v>
      </c>
      <c r="Y34" s="8">
        <v>70</v>
      </c>
      <c r="Z34" s="33">
        <v>74</v>
      </c>
      <c r="AB34" s="8">
        <v>70</v>
      </c>
      <c r="AC34" s="33">
        <v>80</v>
      </c>
      <c r="AE34" s="8">
        <v>70</v>
      </c>
      <c r="AF34" s="33">
        <v>75</v>
      </c>
      <c r="AH34" s="8">
        <v>70</v>
      </c>
      <c r="AI34" s="33">
        <v>80</v>
      </c>
      <c r="AK34" s="8">
        <v>70</v>
      </c>
      <c r="AL34" s="33">
        <v>75</v>
      </c>
      <c r="AN34" s="8">
        <v>70</v>
      </c>
      <c r="AO34" s="33">
        <v>80</v>
      </c>
      <c r="AQ34" s="8">
        <v>70</v>
      </c>
      <c r="AR34" s="33">
        <v>79</v>
      </c>
      <c r="AT34" s="8">
        <v>70</v>
      </c>
      <c r="AU34" s="33">
        <v>87</v>
      </c>
      <c r="AW34" s="8">
        <v>70</v>
      </c>
      <c r="AX34" s="33">
        <v>84</v>
      </c>
      <c r="AZ34" s="8">
        <v>70</v>
      </c>
      <c r="BA34" s="33">
        <v>92</v>
      </c>
      <c r="BC34" s="8">
        <v>70</v>
      </c>
      <c r="BD34" s="33">
        <v>87</v>
      </c>
      <c r="BF34" s="4">
        <v>70</v>
      </c>
      <c r="BG34" s="32">
        <v>100</v>
      </c>
      <c r="BI34" s="8">
        <v>70</v>
      </c>
      <c r="BJ34" s="33">
        <v>90</v>
      </c>
      <c r="BL34" s="8">
        <v>70</v>
      </c>
      <c r="BM34" s="33">
        <v>99</v>
      </c>
      <c r="BO34" s="8">
        <v>70</v>
      </c>
      <c r="BP34" s="33">
        <v>94</v>
      </c>
      <c r="BR34" s="4">
        <v>70</v>
      </c>
      <c r="BS34" s="32">
        <v>100</v>
      </c>
      <c r="BU34" s="8">
        <v>70</v>
      </c>
      <c r="BV34" s="33">
        <v>99</v>
      </c>
      <c r="BX34" s="4">
        <v>70</v>
      </c>
      <c r="BY34" s="32">
        <v>100</v>
      </c>
      <c r="CA34" s="4">
        <v>70</v>
      </c>
      <c r="CB34" s="32">
        <v>100</v>
      </c>
      <c r="CD34" s="4">
        <v>70</v>
      </c>
      <c r="CE34" s="32">
        <v>100</v>
      </c>
      <c r="CG34" s="4">
        <v>70</v>
      </c>
      <c r="CH34" s="32">
        <v>100</v>
      </c>
      <c r="CJ34" s="4">
        <v>70</v>
      </c>
      <c r="CK34" s="32">
        <v>100</v>
      </c>
      <c r="CM34" s="4">
        <v>70</v>
      </c>
      <c r="CN34" s="32">
        <v>100</v>
      </c>
      <c r="CP34" s="4">
        <v>70</v>
      </c>
      <c r="CQ34" s="32">
        <v>100</v>
      </c>
      <c r="CS34" s="4">
        <v>70</v>
      </c>
      <c r="CT34" s="32">
        <v>100</v>
      </c>
      <c r="CV34" s="4">
        <v>70</v>
      </c>
      <c r="CW34" s="32">
        <v>100</v>
      </c>
    </row>
    <row r="35" spans="1:101" x14ac:dyDescent="0.3">
      <c r="A35" s="4">
        <v>69</v>
      </c>
      <c r="B35" s="32">
        <v>100</v>
      </c>
      <c r="D35" s="4">
        <v>69</v>
      </c>
      <c r="E35" s="32">
        <v>100</v>
      </c>
      <c r="G35" s="8">
        <v>69</v>
      </c>
      <c r="H35" s="33">
        <v>96</v>
      </c>
      <c r="J35" s="4">
        <v>69</v>
      </c>
      <c r="K35" s="32">
        <v>100</v>
      </c>
      <c r="M35" s="8">
        <v>69</v>
      </c>
      <c r="N35" s="33">
        <v>74</v>
      </c>
      <c r="P35" s="8">
        <v>69</v>
      </c>
      <c r="Q35" s="33">
        <v>82</v>
      </c>
      <c r="S35" s="8">
        <v>69</v>
      </c>
      <c r="T35" s="33">
        <v>74</v>
      </c>
      <c r="V35" s="8">
        <v>69</v>
      </c>
      <c r="W35" s="33">
        <v>79</v>
      </c>
      <c r="Y35" s="8">
        <v>69</v>
      </c>
      <c r="Z35" s="33">
        <v>73</v>
      </c>
      <c r="AB35" s="8">
        <v>69</v>
      </c>
      <c r="AC35" s="33">
        <v>79</v>
      </c>
      <c r="AE35" s="8">
        <v>69</v>
      </c>
      <c r="AF35" s="33">
        <v>74</v>
      </c>
      <c r="AH35" s="8">
        <v>69</v>
      </c>
      <c r="AI35" s="33">
        <v>79</v>
      </c>
      <c r="AK35" s="8">
        <v>69</v>
      </c>
      <c r="AL35" s="33">
        <v>74</v>
      </c>
      <c r="AN35" s="8">
        <v>69</v>
      </c>
      <c r="AO35" s="33">
        <v>79</v>
      </c>
      <c r="AQ35" s="8">
        <v>69</v>
      </c>
      <c r="AR35" s="33">
        <v>78</v>
      </c>
      <c r="AT35" s="8">
        <v>69</v>
      </c>
      <c r="AU35" s="33">
        <v>86</v>
      </c>
      <c r="AW35" s="8">
        <v>69</v>
      </c>
      <c r="AX35" s="33">
        <v>83</v>
      </c>
      <c r="AZ35" s="8">
        <v>69</v>
      </c>
      <c r="BA35" s="33">
        <v>91</v>
      </c>
      <c r="BC35" s="8">
        <v>69</v>
      </c>
      <c r="BD35" s="33">
        <v>85</v>
      </c>
      <c r="BF35" s="4">
        <v>69</v>
      </c>
      <c r="BG35" s="32">
        <v>100</v>
      </c>
      <c r="BI35" s="8">
        <v>69</v>
      </c>
      <c r="BJ35" s="33">
        <v>89</v>
      </c>
      <c r="BL35" s="8">
        <v>69</v>
      </c>
      <c r="BM35" s="33">
        <v>98</v>
      </c>
      <c r="BO35" s="8">
        <v>69</v>
      </c>
      <c r="BP35" s="33">
        <v>93</v>
      </c>
      <c r="BR35" s="4">
        <v>69</v>
      </c>
      <c r="BS35" s="32">
        <v>100</v>
      </c>
      <c r="BU35" s="8">
        <v>69</v>
      </c>
      <c r="BV35" s="33">
        <v>98</v>
      </c>
      <c r="BX35" s="4">
        <v>69</v>
      </c>
      <c r="BY35" s="32">
        <v>100</v>
      </c>
      <c r="CA35" s="4">
        <v>69</v>
      </c>
      <c r="CB35" s="33">
        <v>99</v>
      </c>
      <c r="CD35" s="4">
        <v>69</v>
      </c>
      <c r="CE35" s="32">
        <v>100</v>
      </c>
      <c r="CG35" s="4">
        <v>69</v>
      </c>
      <c r="CH35" s="32">
        <v>100</v>
      </c>
      <c r="CJ35" s="4">
        <v>69</v>
      </c>
      <c r="CK35" s="32">
        <v>100</v>
      </c>
      <c r="CM35" s="4">
        <v>69</v>
      </c>
      <c r="CN35" s="32">
        <v>100</v>
      </c>
      <c r="CP35" s="4">
        <v>69</v>
      </c>
      <c r="CQ35" s="32">
        <v>100</v>
      </c>
      <c r="CS35" s="4">
        <v>69</v>
      </c>
      <c r="CT35" s="32">
        <v>100</v>
      </c>
      <c r="CV35" s="4">
        <v>69</v>
      </c>
      <c r="CW35" s="32">
        <v>100</v>
      </c>
    </row>
    <row r="36" spans="1:101" x14ac:dyDescent="0.3">
      <c r="A36" s="4">
        <v>68</v>
      </c>
      <c r="B36" s="32">
        <v>100</v>
      </c>
      <c r="D36" s="4">
        <v>68</v>
      </c>
      <c r="E36" s="32">
        <v>100</v>
      </c>
      <c r="G36" s="8">
        <v>68</v>
      </c>
      <c r="H36" s="33">
        <v>92</v>
      </c>
      <c r="J36" s="4">
        <v>68</v>
      </c>
      <c r="K36" s="32">
        <v>100</v>
      </c>
      <c r="M36" s="8">
        <v>68</v>
      </c>
      <c r="N36" s="33">
        <v>73</v>
      </c>
      <c r="P36" s="8">
        <v>68</v>
      </c>
      <c r="Q36" s="33">
        <v>80</v>
      </c>
      <c r="S36" s="8">
        <v>68</v>
      </c>
      <c r="T36" s="33">
        <v>73</v>
      </c>
      <c r="V36" s="8">
        <v>68</v>
      </c>
      <c r="W36" s="33">
        <v>78</v>
      </c>
      <c r="Y36" s="8">
        <v>68</v>
      </c>
      <c r="Z36" s="33">
        <v>72</v>
      </c>
      <c r="AB36" s="8">
        <v>68</v>
      </c>
      <c r="AC36" s="33">
        <v>78</v>
      </c>
      <c r="AE36" s="8">
        <v>68</v>
      </c>
      <c r="AF36" s="33">
        <v>73</v>
      </c>
      <c r="AH36" s="8">
        <v>68</v>
      </c>
      <c r="AI36" s="33">
        <v>78</v>
      </c>
      <c r="AK36" s="8">
        <v>68</v>
      </c>
      <c r="AL36" s="33">
        <v>73</v>
      </c>
      <c r="AN36" s="8">
        <v>68</v>
      </c>
      <c r="AO36" s="33">
        <v>78</v>
      </c>
      <c r="AQ36" s="8">
        <v>68</v>
      </c>
      <c r="AR36" s="33">
        <v>77</v>
      </c>
      <c r="AT36" s="8">
        <v>68</v>
      </c>
      <c r="AU36" s="33">
        <v>85</v>
      </c>
      <c r="AW36" s="8">
        <v>68</v>
      </c>
      <c r="AX36" s="33">
        <v>82</v>
      </c>
      <c r="AZ36" s="8">
        <v>68</v>
      </c>
      <c r="BA36" s="33">
        <v>90</v>
      </c>
      <c r="BC36" s="8">
        <v>68</v>
      </c>
      <c r="BD36" s="33">
        <v>84</v>
      </c>
      <c r="BF36" s="4">
        <v>68</v>
      </c>
      <c r="BG36" s="32">
        <v>100</v>
      </c>
      <c r="BI36" s="8">
        <v>68</v>
      </c>
      <c r="BJ36" s="33">
        <v>88</v>
      </c>
      <c r="BL36" s="8">
        <v>68</v>
      </c>
      <c r="BM36" s="33">
        <v>97</v>
      </c>
      <c r="BO36" s="8">
        <v>68</v>
      </c>
      <c r="BP36" s="33">
        <v>92</v>
      </c>
      <c r="BR36" s="4">
        <v>68</v>
      </c>
      <c r="BS36" s="32">
        <v>100</v>
      </c>
      <c r="BU36" s="8">
        <v>68</v>
      </c>
      <c r="BV36" s="33">
        <v>97</v>
      </c>
      <c r="BX36" s="4">
        <v>68</v>
      </c>
      <c r="BY36" s="32">
        <v>100</v>
      </c>
      <c r="CA36" s="8">
        <v>68</v>
      </c>
      <c r="CB36" s="33">
        <v>99</v>
      </c>
      <c r="CD36" s="4">
        <v>68</v>
      </c>
      <c r="CE36" s="32">
        <v>100</v>
      </c>
      <c r="CG36" s="4">
        <v>68</v>
      </c>
      <c r="CH36" s="32">
        <v>100</v>
      </c>
      <c r="CJ36" s="4">
        <v>68</v>
      </c>
      <c r="CK36" s="32">
        <v>100</v>
      </c>
      <c r="CM36" s="4">
        <v>68</v>
      </c>
      <c r="CN36" s="32">
        <v>100</v>
      </c>
      <c r="CP36" s="4">
        <v>68</v>
      </c>
      <c r="CQ36" s="32">
        <v>100</v>
      </c>
      <c r="CS36" s="4">
        <v>68</v>
      </c>
      <c r="CT36" s="32">
        <v>100</v>
      </c>
      <c r="CV36" s="4">
        <v>68</v>
      </c>
      <c r="CW36" s="32">
        <v>100</v>
      </c>
    </row>
    <row r="37" spans="1:101" x14ac:dyDescent="0.3">
      <c r="A37" s="4">
        <v>67</v>
      </c>
      <c r="B37" s="32">
        <v>100</v>
      </c>
      <c r="D37" s="4">
        <v>67</v>
      </c>
      <c r="E37" s="32">
        <v>100</v>
      </c>
      <c r="G37" s="8">
        <v>67</v>
      </c>
      <c r="H37" s="33">
        <v>89</v>
      </c>
      <c r="J37" s="4">
        <v>67</v>
      </c>
      <c r="K37" s="32">
        <v>100</v>
      </c>
      <c r="M37" s="8">
        <v>67</v>
      </c>
      <c r="N37" s="33">
        <v>72</v>
      </c>
      <c r="P37" s="8">
        <v>67</v>
      </c>
      <c r="Q37" s="33">
        <v>78</v>
      </c>
      <c r="S37" s="8">
        <v>67</v>
      </c>
      <c r="T37" s="33">
        <v>72</v>
      </c>
      <c r="V37" s="8">
        <v>67</v>
      </c>
      <c r="W37" s="33">
        <v>77</v>
      </c>
      <c r="Y37" s="8">
        <v>67</v>
      </c>
      <c r="Z37" s="33">
        <v>71</v>
      </c>
      <c r="AB37" s="8">
        <v>67</v>
      </c>
      <c r="AC37" s="33">
        <v>77</v>
      </c>
      <c r="AE37" s="8">
        <v>67</v>
      </c>
      <c r="AF37" s="33">
        <v>72</v>
      </c>
      <c r="AH37" s="8">
        <v>67</v>
      </c>
      <c r="AI37" s="33">
        <v>77</v>
      </c>
      <c r="AK37" s="8">
        <v>67</v>
      </c>
      <c r="AL37" s="33">
        <v>72</v>
      </c>
      <c r="AN37" s="8">
        <v>67</v>
      </c>
      <c r="AO37" s="33">
        <v>77</v>
      </c>
      <c r="AQ37" s="8">
        <v>67</v>
      </c>
      <c r="AR37" s="33">
        <v>76</v>
      </c>
      <c r="AT37" s="8">
        <v>67</v>
      </c>
      <c r="AU37" s="33">
        <v>84</v>
      </c>
      <c r="AW37" s="8">
        <v>67</v>
      </c>
      <c r="AX37" s="33">
        <v>81</v>
      </c>
      <c r="AZ37" s="8">
        <v>67</v>
      </c>
      <c r="BA37" s="33">
        <v>89</v>
      </c>
      <c r="BC37" s="8">
        <v>67</v>
      </c>
      <c r="BD37" s="33">
        <v>83</v>
      </c>
      <c r="BF37" s="8">
        <v>67</v>
      </c>
      <c r="BG37" s="33">
        <v>97</v>
      </c>
      <c r="BI37" s="8">
        <v>67</v>
      </c>
      <c r="BJ37" s="33">
        <v>87</v>
      </c>
      <c r="BL37" s="8">
        <v>67</v>
      </c>
      <c r="BM37" s="33">
        <v>96</v>
      </c>
      <c r="BO37" s="8">
        <v>67</v>
      </c>
      <c r="BP37" s="33">
        <v>91</v>
      </c>
      <c r="BR37" s="8">
        <v>67</v>
      </c>
      <c r="BS37" s="33">
        <v>99</v>
      </c>
      <c r="BU37" s="8">
        <v>67</v>
      </c>
      <c r="BV37" s="33">
        <v>96</v>
      </c>
      <c r="BX37" s="4">
        <v>67</v>
      </c>
      <c r="BY37" s="32">
        <v>100</v>
      </c>
      <c r="CA37" s="8">
        <v>67</v>
      </c>
      <c r="CB37" s="33">
        <v>98</v>
      </c>
      <c r="CD37" s="4">
        <v>67</v>
      </c>
      <c r="CE37" s="32">
        <v>100</v>
      </c>
      <c r="CG37" s="4">
        <v>67</v>
      </c>
      <c r="CH37" s="32">
        <v>100</v>
      </c>
      <c r="CJ37" s="4">
        <v>67</v>
      </c>
      <c r="CK37" s="32">
        <v>100</v>
      </c>
      <c r="CM37" s="4">
        <v>67</v>
      </c>
      <c r="CN37" s="32">
        <v>100</v>
      </c>
      <c r="CP37" s="4">
        <v>67</v>
      </c>
      <c r="CQ37" s="32">
        <v>100</v>
      </c>
      <c r="CS37" s="4">
        <v>67</v>
      </c>
      <c r="CT37" s="32">
        <v>100</v>
      </c>
      <c r="CV37" s="4">
        <v>67</v>
      </c>
      <c r="CW37" s="32">
        <v>100</v>
      </c>
    </row>
    <row r="38" spans="1:101" x14ac:dyDescent="0.3">
      <c r="A38" s="4">
        <v>66</v>
      </c>
      <c r="B38" s="32">
        <v>100</v>
      </c>
      <c r="D38" s="4">
        <v>66</v>
      </c>
      <c r="E38" s="32">
        <v>100</v>
      </c>
      <c r="G38" s="8">
        <v>66</v>
      </c>
      <c r="H38" s="33">
        <v>86</v>
      </c>
      <c r="J38" s="4">
        <v>66</v>
      </c>
      <c r="K38" s="32">
        <v>100</v>
      </c>
      <c r="M38" s="8">
        <v>66</v>
      </c>
      <c r="N38" s="33">
        <v>71</v>
      </c>
      <c r="P38" s="8">
        <v>66</v>
      </c>
      <c r="Q38" s="33">
        <v>76</v>
      </c>
      <c r="S38" s="8">
        <v>66</v>
      </c>
      <c r="T38" s="33">
        <v>71</v>
      </c>
      <c r="V38" s="8">
        <v>66</v>
      </c>
      <c r="W38" s="33">
        <v>76</v>
      </c>
      <c r="Y38" s="8">
        <v>66</v>
      </c>
      <c r="Z38" s="33">
        <v>70</v>
      </c>
      <c r="AB38" s="8">
        <v>66</v>
      </c>
      <c r="AC38" s="33">
        <v>76</v>
      </c>
      <c r="AE38" s="8">
        <v>66</v>
      </c>
      <c r="AF38" s="33">
        <v>71</v>
      </c>
      <c r="AH38" s="8">
        <v>66</v>
      </c>
      <c r="AI38" s="33">
        <v>76</v>
      </c>
      <c r="AK38" s="8">
        <v>66</v>
      </c>
      <c r="AL38" s="33">
        <v>71</v>
      </c>
      <c r="AN38" s="8">
        <v>66</v>
      </c>
      <c r="AO38" s="33">
        <v>76</v>
      </c>
      <c r="AQ38" s="8">
        <v>66</v>
      </c>
      <c r="AR38" s="33">
        <v>75</v>
      </c>
      <c r="AT38" s="8">
        <v>66</v>
      </c>
      <c r="AU38" s="33">
        <v>83</v>
      </c>
      <c r="AW38" s="8">
        <v>66</v>
      </c>
      <c r="AX38" s="33">
        <v>80</v>
      </c>
      <c r="AZ38" s="8">
        <v>66</v>
      </c>
      <c r="BA38" s="33">
        <v>88</v>
      </c>
      <c r="BC38" s="8">
        <v>66</v>
      </c>
      <c r="BD38" s="33">
        <v>82</v>
      </c>
      <c r="BF38" s="8">
        <v>66</v>
      </c>
      <c r="BG38" s="33">
        <v>94</v>
      </c>
      <c r="BI38" s="8">
        <v>66</v>
      </c>
      <c r="BJ38" s="33">
        <v>86</v>
      </c>
      <c r="BL38" s="8">
        <v>66</v>
      </c>
      <c r="BM38" s="33">
        <v>95</v>
      </c>
      <c r="BO38" s="8">
        <v>66</v>
      </c>
      <c r="BP38" s="33">
        <v>90</v>
      </c>
      <c r="BR38" s="8">
        <v>66</v>
      </c>
      <c r="BS38" s="33">
        <v>98</v>
      </c>
      <c r="BU38" s="8">
        <v>66</v>
      </c>
      <c r="BV38" s="33">
        <v>95</v>
      </c>
      <c r="BX38" s="4">
        <v>66</v>
      </c>
      <c r="BY38" s="32">
        <v>100</v>
      </c>
      <c r="CA38" s="8">
        <v>66</v>
      </c>
      <c r="CB38" s="33">
        <v>97</v>
      </c>
      <c r="CD38" s="4">
        <v>66</v>
      </c>
      <c r="CE38" s="32">
        <v>100</v>
      </c>
      <c r="CG38" s="4">
        <v>66</v>
      </c>
      <c r="CH38" s="32">
        <v>100</v>
      </c>
      <c r="CJ38" s="4">
        <v>66</v>
      </c>
      <c r="CK38" s="32">
        <v>100</v>
      </c>
      <c r="CM38" s="4">
        <v>66</v>
      </c>
      <c r="CN38" s="32">
        <v>100</v>
      </c>
      <c r="CP38" s="4">
        <v>66</v>
      </c>
      <c r="CQ38" s="32">
        <v>100</v>
      </c>
      <c r="CS38" s="4">
        <v>66</v>
      </c>
      <c r="CT38" s="32">
        <v>100</v>
      </c>
      <c r="CV38" s="4">
        <v>66</v>
      </c>
      <c r="CW38" s="32">
        <v>100</v>
      </c>
    </row>
    <row r="39" spans="1:101" x14ac:dyDescent="0.3">
      <c r="A39" s="4">
        <v>65</v>
      </c>
      <c r="B39" s="32">
        <v>100</v>
      </c>
      <c r="D39" s="4">
        <v>65</v>
      </c>
      <c r="E39" s="32">
        <v>100</v>
      </c>
      <c r="G39" s="8">
        <v>65</v>
      </c>
      <c r="H39" s="33">
        <v>83</v>
      </c>
      <c r="J39" s="4">
        <v>65</v>
      </c>
      <c r="K39" s="32">
        <v>100</v>
      </c>
      <c r="M39" s="8">
        <v>65</v>
      </c>
      <c r="N39" s="33">
        <v>70</v>
      </c>
      <c r="P39" s="8">
        <v>65</v>
      </c>
      <c r="Q39" s="33">
        <v>75</v>
      </c>
      <c r="S39" s="8">
        <v>65</v>
      </c>
      <c r="T39" s="33">
        <v>70</v>
      </c>
      <c r="V39" s="8">
        <v>65</v>
      </c>
      <c r="W39" s="33">
        <v>75</v>
      </c>
      <c r="Y39" s="8">
        <v>65</v>
      </c>
      <c r="Z39" s="33">
        <v>69</v>
      </c>
      <c r="AB39" s="8">
        <v>65</v>
      </c>
      <c r="AC39" s="33">
        <v>75</v>
      </c>
      <c r="AE39" s="8">
        <v>65</v>
      </c>
      <c r="AF39" s="33">
        <v>70</v>
      </c>
      <c r="AH39" s="8">
        <v>65</v>
      </c>
      <c r="AI39" s="33">
        <v>75</v>
      </c>
      <c r="AK39" s="8">
        <v>65</v>
      </c>
      <c r="AL39" s="33">
        <v>70</v>
      </c>
      <c r="AN39" s="8">
        <v>65</v>
      </c>
      <c r="AO39" s="33">
        <v>75</v>
      </c>
      <c r="AQ39" s="8">
        <v>65</v>
      </c>
      <c r="AR39" s="33">
        <v>74</v>
      </c>
      <c r="AT39" s="8">
        <v>65</v>
      </c>
      <c r="AU39" s="33">
        <v>82</v>
      </c>
      <c r="AW39" s="8">
        <v>65</v>
      </c>
      <c r="AX39" s="33">
        <v>79</v>
      </c>
      <c r="AZ39" s="8">
        <v>65</v>
      </c>
      <c r="BA39" s="33">
        <v>87</v>
      </c>
      <c r="BC39" s="8">
        <v>65</v>
      </c>
      <c r="BD39" s="33">
        <v>81</v>
      </c>
      <c r="BF39" s="8">
        <v>65</v>
      </c>
      <c r="BG39" s="33">
        <v>92</v>
      </c>
      <c r="BI39" s="8">
        <v>65</v>
      </c>
      <c r="BJ39" s="33">
        <v>85</v>
      </c>
      <c r="BL39" s="8">
        <v>65</v>
      </c>
      <c r="BM39" s="33">
        <v>94</v>
      </c>
      <c r="BO39" s="8">
        <v>65</v>
      </c>
      <c r="BP39" s="33">
        <v>89</v>
      </c>
      <c r="BR39" s="8">
        <v>65</v>
      </c>
      <c r="BS39" s="33">
        <v>97</v>
      </c>
      <c r="BU39" s="8">
        <v>65</v>
      </c>
      <c r="BV39" s="33">
        <v>94</v>
      </c>
      <c r="BX39" s="4">
        <v>65</v>
      </c>
      <c r="BY39" s="32">
        <v>100</v>
      </c>
      <c r="CA39" s="8">
        <v>65</v>
      </c>
      <c r="CB39" s="33">
        <v>96</v>
      </c>
      <c r="CD39" s="4">
        <v>65</v>
      </c>
      <c r="CE39" s="32">
        <v>100</v>
      </c>
      <c r="CG39" s="4">
        <v>65</v>
      </c>
      <c r="CH39" s="32">
        <v>100</v>
      </c>
      <c r="CJ39" s="4">
        <v>65</v>
      </c>
      <c r="CK39" s="32">
        <v>100</v>
      </c>
      <c r="CM39" s="4">
        <v>65</v>
      </c>
      <c r="CN39" s="32">
        <v>100</v>
      </c>
      <c r="CP39" s="4">
        <v>65</v>
      </c>
      <c r="CQ39" s="32">
        <v>100</v>
      </c>
      <c r="CS39" s="4">
        <v>65</v>
      </c>
      <c r="CT39" s="32">
        <v>100</v>
      </c>
      <c r="CV39" s="4">
        <v>65</v>
      </c>
      <c r="CW39" s="32">
        <v>100</v>
      </c>
    </row>
    <row r="40" spans="1:101" x14ac:dyDescent="0.3">
      <c r="A40" s="4">
        <v>64</v>
      </c>
      <c r="B40" s="32">
        <v>100</v>
      </c>
      <c r="D40" s="4">
        <v>64</v>
      </c>
      <c r="E40" s="32">
        <v>100</v>
      </c>
      <c r="G40" s="8">
        <v>64</v>
      </c>
      <c r="H40" s="33">
        <v>80</v>
      </c>
      <c r="J40" s="8">
        <v>64</v>
      </c>
      <c r="K40" s="33">
        <v>96</v>
      </c>
      <c r="M40" s="8">
        <v>64</v>
      </c>
      <c r="N40" s="33">
        <v>69</v>
      </c>
      <c r="P40" s="8">
        <v>64</v>
      </c>
      <c r="Q40" s="33">
        <v>74</v>
      </c>
      <c r="S40" s="8">
        <v>64</v>
      </c>
      <c r="T40" s="33">
        <v>69</v>
      </c>
      <c r="V40" s="8">
        <v>64</v>
      </c>
      <c r="W40" s="33">
        <v>74</v>
      </c>
      <c r="Y40" s="8">
        <v>64</v>
      </c>
      <c r="Z40" s="33">
        <v>68</v>
      </c>
      <c r="AB40" s="8">
        <v>64</v>
      </c>
      <c r="AC40" s="33">
        <v>74</v>
      </c>
      <c r="AE40" s="8">
        <v>64</v>
      </c>
      <c r="AF40" s="33">
        <v>69</v>
      </c>
      <c r="AH40" s="8">
        <v>64</v>
      </c>
      <c r="AI40" s="33">
        <v>74</v>
      </c>
      <c r="AK40" s="8">
        <v>64</v>
      </c>
      <c r="AL40" s="33">
        <v>69</v>
      </c>
      <c r="AN40" s="8">
        <v>64</v>
      </c>
      <c r="AO40" s="33">
        <v>74</v>
      </c>
      <c r="AQ40" s="8">
        <v>64</v>
      </c>
      <c r="AR40" s="33">
        <v>73</v>
      </c>
      <c r="AT40" s="8">
        <v>64</v>
      </c>
      <c r="AU40" s="33">
        <v>81</v>
      </c>
      <c r="AW40" s="8">
        <v>64</v>
      </c>
      <c r="AX40" s="33">
        <v>78</v>
      </c>
      <c r="AZ40" s="8">
        <v>64</v>
      </c>
      <c r="BA40" s="33">
        <v>86</v>
      </c>
      <c r="BC40" s="8">
        <v>64</v>
      </c>
      <c r="BD40" s="33">
        <v>80</v>
      </c>
      <c r="BF40" s="8">
        <v>64</v>
      </c>
      <c r="BG40" s="33">
        <v>90</v>
      </c>
      <c r="BI40" s="8">
        <v>64</v>
      </c>
      <c r="BJ40" s="33">
        <v>84</v>
      </c>
      <c r="BL40" s="8">
        <v>64</v>
      </c>
      <c r="BM40" s="33">
        <v>93</v>
      </c>
      <c r="BO40" s="8">
        <v>64</v>
      </c>
      <c r="BP40" s="33">
        <v>88</v>
      </c>
      <c r="BR40" s="8">
        <v>64</v>
      </c>
      <c r="BS40" s="33">
        <v>96</v>
      </c>
      <c r="BU40" s="8">
        <v>64</v>
      </c>
      <c r="BV40" s="33">
        <v>93</v>
      </c>
      <c r="BX40" s="8">
        <v>64</v>
      </c>
      <c r="BY40" s="33">
        <v>99</v>
      </c>
      <c r="CA40" s="8">
        <v>64</v>
      </c>
      <c r="CB40" s="33">
        <v>95</v>
      </c>
      <c r="CD40" s="4">
        <v>64</v>
      </c>
      <c r="CE40" s="32">
        <v>100</v>
      </c>
      <c r="CG40" s="4">
        <v>64</v>
      </c>
      <c r="CH40" s="32">
        <v>100</v>
      </c>
      <c r="CJ40" s="4">
        <v>64</v>
      </c>
      <c r="CK40" s="32">
        <v>100</v>
      </c>
      <c r="CM40" s="4">
        <v>64</v>
      </c>
      <c r="CN40" s="32">
        <v>100</v>
      </c>
      <c r="CP40" s="4">
        <v>64</v>
      </c>
      <c r="CQ40" s="32">
        <v>100</v>
      </c>
      <c r="CS40" s="4">
        <v>64</v>
      </c>
      <c r="CT40" s="32">
        <v>100</v>
      </c>
      <c r="CV40" s="4">
        <v>64</v>
      </c>
      <c r="CW40" s="32">
        <v>100</v>
      </c>
    </row>
    <row r="41" spans="1:101" x14ac:dyDescent="0.3">
      <c r="A41" s="4">
        <v>63</v>
      </c>
      <c r="B41" s="32">
        <v>100</v>
      </c>
      <c r="D41" s="4">
        <v>63</v>
      </c>
      <c r="E41" s="32">
        <v>100</v>
      </c>
      <c r="G41" s="8">
        <v>63</v>
      </c>
      <c r="H41" s="33">
        <v>78</v>
      </c>
      <c r="J41" s="8">
        <v>63</v>
      </c>
      <c r="K41" s="33">
        <v>92</v>
      </c>
      <c r="M41" s="8">
        <v>63</v>
      </c>
      <c r="N41" s="33">
        <v>68</v>
      </c>
      <c r="P41" s="8">
        <v>63</v>
      </c>
      <c r="Q41" s="33">
        <v>73</v>
      </c>
      <c r="S41" s="8">
        <v>63</v>
      </c>
      <c r="T41" s="33">
        <v>68</v>
      </c>
      <c r="V41" s="8">
        <v>63</v>
      </c>
      <c r="W41" s="33">
        <v>73</v>
      </c>
      <c r="Y41" s="8">
        <v>63</v>
      </c>
      <c r="Z41" s="33">
        <v>67</v>
      </c>
      <c r="AB41" s="8">
        <v>63</v>
      </c>
      <c r="AC41" s="33">
        <v>73</v>
      </c>
      <c r="AE41" s="8">
        <v>63</v>
      </c>
      <c r="AF41" s="33">
        <v>68</v>
      </c>
      <c r="AH41" s="8">
        <v>63</v>
      </c>
      <c r="AI41" s="33">
        <v>73</v>
      </c>
      <c r="AK41" s="8">
        <v>63</v>
      </c>
      <c r="AL41" s="33">
        <v>68</v>
      </c>
      <c r="AN41" s="8">
        <v>63</v>
      </c>
      <c r="AO41" s="33">
        <v>73</v>
      </c>
      <c r="AQ41" s="8">
        <v>63</v>
      </c>
      <c r="AR41" s="33">
        <v>72</v>
      </c>
      <c r="AT41" s="8">
        <v>63</v>
      </c>
      <c r="AU41" s="33">
        <v>80</v>
      </c>
      <c r="AW41" s="8">
        <v>63</v>
      </c>
      <c r="AX41" s="33">
        <v>77</v>
      </c>
      <c r="AZ41" s="8">
        <v>63</v>
      </c>
      <c r="BA41" s="33">
        <v>85</v>
      </c>
      <c r="BC41" s="8">
        <v>63</v>
      </c>
      <c r="BD41" s="33">
        <v>79</v>
      </c>
      <c r="BF41" s="8">
        <v>63</v>
      </c>
      <c r="BG41" s="33">
        <v>89</v>
      </c>
      <c r="BI41" s="8">
        <v>63</v>
      </c>
      <c r="BJ41" s="33">
        <v>83</v>
      </c>
      <c r="BL41" s="8">
        <v>63</v>
      </c>
      <c r="BM41" s="33">
        <v>92</v>
      </c>
      <c r="BO41" s="8">
        <v>63</v>
      </c>
      <c r="BP41" s="33">
        <v>87</v>
      </c>
      <c r="BR41" s="8">
        <v>63</v>
      </c>
      <c r="BS41" s="33">
        <v>95</v>
      </c>
      <c r="BU41" s="8">
        <v>63</v>
      </c>
      <c r="BV41" s="33">
        <v>92</v>
      </c>
      <c r="BX41" s="8">
        <v>63</v>
      </c>
      <c r="BY41" s="33">
        <v>98</v>
      </c>
      <c r="CA41" s="8">
        <v>63</v>
      </c>
      <c r="CB41" s="33">
        <v>94</v>
      </c>
      <c r="CD41" s="4">
        <v>63</v>
      </c>
      <c r="CE41" s="32">
        <v>99</v>
      </c>
      <c r="CG41" s="4">
        <v>63</v>
      </c>
      <c r="CH41" s="32">
        <v>100</v>
      </c>
      <c r="CJ41" s="4">
        <v>63</v>
      </c>
      <c r="CK41" s="32">
        <v>100</v>
      </c>
      <c r="CM41" s="4">
        <v>63</v>
      </c>
      <c r="CN41" s="32">
        <v>100</v>
      </c>
      <c r="CP41" s="4">
        <v>63</v>
      </c>
      <c r="CQ41" s="32">
        <v>100</v>
      </c>
      <c r="CS41" s="4">
        <v>63</v>
      </c>
      <c r="CT41" s="32">
        <v>100</v>
      </c>
      <c r="CV41" s="4">
        <v>63</v>
      </c>
      <c r="CW41" s="32">
        <v>100</v>
      </c>
    </row>
    <row r="42" spans="1:101" x14ac:dyDescent="0.3">
      <c r="A42" s="4">
        <v>62</v>
      </c>
      <c r="B42" s="32">
        <v>100</v>
      </c>
      <c r="D42" s="4">
        <v>62</v>
      </c>
      <c r="E42" s="32">
        <v>100</v>
      </c>
      <c r="G42" s="8">
        <v>62</v>
      </c>
      <c r="H42" s="33">
        <v>76</v>
      </c>
      <c r="J42" s="8">
        <v>62</v>
      </c>
      <c r="K42" s="33">
        <v>89</v>
      </c>
      <c r="M42" s="8">
        <v>62</v>
      </c>
      <c r="N42" s="33">
        <v>68</v>
      </c>
      <c r="P42" s="8">
        <v>62</v>
      </c>
      <c r="Q42" s="33">
        <v>72</v>
      </c>
      <c r="S42" s="8">
        <v>62</v>
      </c>
      <c r="T42" s="33">
        <v>67</v>
      </c>
      <c r="V42" s="8">
        <v>62</v>
      </c>
      <c r="W42" s="33">
        <v>72</v>
      </c>
      <c r="Y42" s="8">
        <v>62</v>
      </c>
      <c r="Z42" s="33">
        <v>66</v>
      </c>
      <c r="AB42" s="8">
        <v>62</v>
      </c>
      <c r="AC42" s="33">
        <v>72</v>
      </c>
      <c r="AE42" s="8">
        <v>62</v>
      </c>
      <c r="AF42" s="33">
        <v>67</v>
      </c>
      <c r="AH42" s="8">
        <v>62</v>
      </c>
      <c r="AI42" s="33">
        <v>72</v>
      </c>
      <c r="AK42" s="8">
        <v>62</v>
      </c>
      <c r="AL42" s="33">
        <v>67</v>
      </c>
      <c r="AN42" s="8">
        <v>62</v>
      </c>
      <c r="AO42" s="33">
        <v>72</v>
      </c>
      <c r="AQ42" s="8">
        <v>62</v>
      </c>
      <c r="AR42" s="33">
        <v>71</v>
      </c>
      <c r="AT42" s="8">
        <v>62</v>
      </c>
      <c r="AU42" s="33">
        <v>79</v>
      </c>
      <c r="AW42" s="8">
        <v>62</v>
      </c>
      <c r="AX42" s="33">
        <v>76</v>
      </c>
      <c r="AZ42" s="8">
        <v>62</v>
      </c>
      <c r="BA42" s="33">
        <v>84</v>
      </c>
      <c r="BC42" s="8">
        <v>62</v>
      </c>
      <c r="BD42" s="33">
        <v>78</v>
      </c>
      <c r="BF42" s="8">
        <v>62</v>
      </c>
      <c r="BG42" s="33">
        <v>88</v>
      </c>
      <c r="BI42" s="8">
        <v>62</v>
      </c>
      <c r="BJ42" s="33">
        <v>82</v>
      </c>
      <c r="BL42" s="8">
        <v>62</v>
      </c>
      <c r="BM42" s="33">
        <v>91</v>
      </c>
      <c r="BO42" s="8">
        <v>62</v>
      </c>
      <c r="BP42" s="33">
        <v>86</v>
      </c>
      <c r="BR42" s="8">
        <v>62</v>
      </c>
      <c r="BS42" s="33">
        <v>94</v>
      </c>
      <c r="BU42" s="8">
        <v>62</v>
      </c>
      <c r="BV42" s="33">
        <v>91</v>
      </c>
      <c r="BX42" s="8">
        <v>62</v>
      </c>
      <c r="BY42" s="33">
        <v>97</v>
      </c>
      <c r="CA42" s="8">
        <v>62</v>
      </c>
      <c r="CB42" s="33">
        <v>93</v>
      </c>
      <c r="CD42" s="8">
        <v>62</v>
      </c>
      <c r="CE42" s="33">
        <v>99</v>
      </c>
      <c r="CG42" s="4">
        <v>62</v>
      </c>
      <c r="CH42" s="32">
        <v>100</v>
      </c>
      <c r="CJ42" s="4">
        <v>62</v>
      </c>
      <c r="CK42" s="32">
        <v>100</v>
      </c>
      <c r="CM42" s="4">
        <v>62</v>
      </c>
      <c r="CN42" s="32">
        <v>100</v>
      </c>
      <c r="CP42" s="4">
        <v>62</v>
      </c>
      <c r="CQ42" s="32">
        <v>100</v>
      </c>
      <c r="CS42" s="4">
        <v>62</v>
      </c>
      <c r="CT42" s="32">
        <v>100</v>
      </c>
      <c r="CV42" s="4">
        <v>62</v>
      </c>
      <c r="CW42" s="32">
        <v>100</v>
      </c>
    </row>
    <row r="43" spans="1:101" x14ac:dyDescent="0.3">
      <c r="A43" s="4">
        <v>61</v>
      </c>
      <c r="B43" s="32">
        <v>100</v>
      </c>
      <c r="D43" s="4">
        <v>61</v>
      </c>
      <c r="E43" s="32">
        <v>100</v>
      </c>
      <c r="G43" s="8">
        <v>61</v>
      </c>
      <c r="H43" s="33">
        <v>74</v>
      </c>
      <c r="J43" s="8">
        <v>61</v>
      </c>
      <c r="K43" s="33">
        <v>86</v>
      </c>
      <c r="M43" s="8">
        <v>61</v>
      </c>
      <c r="N43" s="33">
        <v>67</v>
      </c>
      <c r="P43" s="8">
        <v>61</v>
      </c>
      <c r="Q43" s="33">
        <v>71</v>
      </c>
      <c r="S43" s="8">
        <v>61</v>
      </c>
      <c r="T43" s="33">
        <v>66</v>
      </c>
      <c r="V43" s="8">
        <v>61</v>
      </c>
      <c r="W43" s="33">
        <v>71</v>
      </c>
      <c r="Y43" s="8">
        <v>61</v>
      </c>
      <c r="Z43" s="33">
        <v>65</v>
      </c>
      <c r="AB43" s="8">
        <v>61</v>
      </c>
      <c r="AC43" s="33">
        <v>71</v>
      </c>
      <c r="AE43" s="8">
        <v>61</v>
      </c>
      <c r="AF43" s="33">
        <v>66</v>
      </c>
      <c r="AH43" s="8">
        <v>61</v>
      </c>
      <c r="AI43" s="33">
        <v>71</v>
      </c>
      <c r="AK43" s="8">
        <v>61</v>
      </c>
      <c r="AL43" s="33">
        <v>66</v>
      </c>
      <c r="AN43" s="8">
        <v>61</v>
      </c>
      <c r="AO43" s="33">
        <v>71</v>
      </c>
      <c r="AQ43" s="8">
        <v>61</v>
      </c>
      <c r="AR43" s="33">
        <v>70</v>
      </c>
      <c r="AT43" s="8">
        <v>61</v>
      </c>
      <c r="AU43" s="33">
        <v>78</v>
      </c>
      <c r="AW43" s="8">
        <v>61</v>
      </c>
      <c r="AX43" s="33">
        <v>75</v>
      </c>
      <c r="AZ43" s="8">
        <v>61</v>
      </c>
      <c r="BA43" s="33">
        <v>83</v>
      </c>
      <c r="BC43" s="8">
        <v>61</v>
      </c>
      <c r="BD43" s="33">
        <v>77</v>
      </c>
      <c r="BF43" s="8">
        <v>61</v>
      </c>
      <c r="BG43" s="33">
        <v>87</v>
      </c>
      <c r="BI43" s="8">
        <v>61</v>
      </c>
      <c r="BJ43" s="33">
        <v>81</v>
      </c>
      <c r="BL43" s="8">
        <v>61</v>
      </c>
      <c r="BM43" s="33">
        <v>90</v>
      </c>
      <c r="BO43" s="8">
        <v>61</v>
      </c>
      <c r="BP43" s="33">
        <v>85</v>
      </c>
      <c r="BR43" s="8">
        <v>61</v>
      </c>
      <c r="BS43" s="33">
        <v>93</v>
      </c>
      <c r="BU43" s="8">
        <v>61</v>
      </c>
      <c r="BV43" s="33">
        <v>89</v>
      </c>
      <c r="BX43" s="8">
        <v>61</v>
      </c>
      <c r="BY43" s="33">
        <v>96</v>
      </c>
      <c r="CA43" s="8">
        <v>61</v>
      </c>
      <c r="CB43" s="33">
        <v>92</v>
      </c>
      <c r="CD43" s="8">
        <v>61</v>
      </c>
      <c r="CE43" s="33">
        <v>98</v>
      </c>
      <c r="CG43" s="4">
        <v>61</v>
      </c>
      <c r="CH43" s="32">
        <v>100</v>
      </c>
      <c r="CJ43" s="4">
        <v>61</v>
      </c>
      <c r="CK43" s="32">
        <v>100</v>
      </c>
      <c r="CM43" s="4">
        <v>61</v>
      </c>
      <c r="CN43" s="32">
        <v>100</v>
      </c>
      <c r="CP43" s="4">
        <v>61</v>
      </c>
      <c r="CQ43" s="32">
        <v>100</v>
      </c>
      <c r="CS43" s="4">
        <v>61</v>
      </c>
      <c r="CT43" s="32">
        <v>100</v>
      </c>
      <c r="CV43" s="4">
        <v>61</v>
      </c>
      <c r="CW43" s="32">
        <v>100</v>
      </c>
    </row>
    <row r="44" spans="1:101" x14ac:dyDescent="0.3">
      <c r="A44" s="4">
        <v>60</v>
      </c>
      <c r="B44" s="32">
        <v>100</v>
      </c>
      <c r="D44" s="4">
        <v>60</v>
      </c>
      <c r="E44" s="32">
        <v>100</v>
      </c>
      <c r="G44" s="8">
        <v>60</v>
      </c>
      <c r="H44" s="33">
        <v>73</v>
      </c>
      <c r="J44" s="8">
        <v>60</v>
      </c>
      <c r="K44" s="33">
        <v>84</v>
      </c>
      <c r="M44" s="8">
        <v>60</v>
      </c>
      <c r="N44" s="33">
        <v>67</v>
      </c>
      <c r="P44" s="8">
        <v>60</v>
      </c>
      <c r="Q44" s="33">
        <v>70</v>
      </c>
      <c r="S44" s="8">
        <v>60</v>
      </c>
      <c r="T44" s="33">
        <v>65</v>
      </c>
      <c r="V44" s="8">
        <v>60</v>
      </c>
      <c r="W44" s="33">
        <v>70</v>
      </c>
      <c r="Y44" s="8">
        <v>60</v>
      </c>
      <c r="Z44" s="33">
        <v>65</v>
      </c>
      <c r="AB44" s="8">
        <v>60</v>
      </c>
      <c r="AC44" s="33">
        <v>70</v>
      </c>
      <c r="AE44" s="8">
        <v>60</v>
      </c>
      <c r="AF44" s="33">
        <v>66</v>
      </c>
      <c r="AH44" s="8">
        <v>60</v>
      </c>
      <c r="AI44" s="33">
        <v>70</v>
      </c>
      <c r="AK44" s="8">
        <v>60</v>
      </c>
      <c r="AL44" s="33">
        <v>66</v>
      </c>
      <c r="AN44" s="8">
        <v>60</v>
      </c>
      <c r="AO44" s="33">
        <v>70</v>
      </c>
      <c r="AQ44" s="8">
        <v>60</v>
      </c>
      <c r="AR44" s="33">
        <v>69</v>
      </c>
      <c r="AT44" s="8">
        <v>60</v>
      </c>
      <c r="AU44" s="33">
        <v>77</v>
      </c>
      <c r="AW44" s="8">
        <v>60</v>
      </c>
      <c r="AX44" s="33">
        <v>74</v>
      </c>
      <c r="AZ44" s="8">
        <v>60</v>
      </c>
      <c r="BA44" s="33">
        <v>82</v>
      </c>
      <c r="BC44" s="8">
        <v>60</v>
      </c>
      <c r="BD44" s="33">
        <v>76</v>
      </c>
      <c r="BF44" s="8">
        <v>60</v>
      </c>
      <c r="BG44" s="33">
        <v>86</v>
      </c>
      <c r="BI44" s="8">
        <v>60</v>
      </c>
      <c r="BJ44" s="33">
        <v>80</v>
      </c>
      <c r="BL44" s="8">
        <v>60</v>
      </c>
      <c r="BM44" s="33">
        <v>89</v>
      </c>
      <c r="BO44" s="8">
        <v>60</v>
      </c>
      <c r="BP44" s="33">
        <v>84</v>
      </c>
      <c r="BR44" s="8">
        <v>60</v>
      </c>
      <c r="BS44" s="33">
        <v>92</v>
      </c>
      <c r="BU44" s="8">
        <v>60</v>
      </c>
      <c r="BV44" s="33">
        <v>87</v>
      </c>
      <c r="BX44" s="8">
        <v>60</v>
      </c>
      <c r="BY44" s="33">
        <v>95</v>
      </c>
      <c r="CA44" s="8">
        <v>60</v>
      </c>
      <c r="CB44" s="33">
        <v>91</v>
      </c>
      <c r="CD44" s="8">
        <v>60</v>
      </c>
      <c r="CE44" s="33">
        <v>97</v>
      </c>
      <c r="CG44" s="4">
        <v>60</v>
      </c>
      <c r="CH44" s="32">
        <v>100</v>
      </c>
      <c r="CJ44" s="4">
        <v>60</v>
      </c>
      <c r="CK44" s="32">
        <v>100</v>
      </c>
      <c r="CM44" s="4">
        <v>60</v>
      </c>
      <c r="CN44" s="32">
        <v>100</v>
      </c>
      <c r="CP44" s="4">
        <v>60</v>
      </c>
      <c r="CQ44" s="32">
        <v>100</v>
      </c>
      <c r="CS44" s="4">
        <v>60</v>
      </c>
      <c r="CT44" s="32">
        <v>100</v>
      </c>
      <c r="CV44" s="4">
        <v>60</v>
      </c>
      <c r="CW44" s="32">
        <v>100</v>
      </c>
    </row>
    <row r="45" spans="1:101" x14ac:dyDescent="0.3">
      <c r="A45" s="8">
        <v>59</v>
      </c>
      <c r="B45" s="33">
        <v>96</v>
      </c>
      <c r="D45" s="4">
        <v>59</v>
      </c>
      <c r="E45" s="32">
        <v>100</v>
      </c>
      <c r="G45" s="8">
        <v>59</v>
      </c>
      <c r="H45" s="33">
        <v>72</v>
      </c>
      <c r="J45" s="8">
        <v>59</v>
      </c>
      <c r="K45" s="33">
        <v>82</v>
      </c>
      <c r="M45" s="8">
        <v>59</v>
      </c>
      <c r="N45" s="33">
        <v>66</v>
      </c>
      <c r="P45" s="8">
        <v>59</v>
      </c>
      <c r="Q45" s="33">
        <v>69</v>
      </c>
      <c r="S45" s="8">
        <v>59</v>
      </c>
      <c r="T45" s="33">
        <v>65</v>
      </c>
      <c r="V45" s="8">
        <v>59</v>
      </c>
      <c r="W45" s="33">
        <v>69</v>
      </c>
      <c r="Y45" s="8">
        <v>59</v>
      </c>
      <c r="Z45" s="33">
        <v>64</v>
      </c>
      <c r="AB45" s="8">
        <v>59</v>
      </c>
      <c r="AC45" s="33">
        <v>69</v>
      </c>
      <c r="AE45" s="8">
        <v>59</v>
      </c>
      <c r="AF45" s="33">
        <v>65</v>
      </c>
      <c r="AH45" s="8">
        <v>59</v>
      </c>
      <c r="AI45" s="33">
        <v>69</v>
      </c>
      <c r="AK45" s="8">
        <v>59</v>
      </c>
      <c r="AL45" s="33">
        <v>65</v>
      </c>
      <c r="AN45" s="8">
        <v>59</v>
      </c>
      <c r="AO45" s="33">
        <v>69</v>
      </c>
      <c r="AQ45" s="8">
        <v>59</v>
      </c>
      <c r="AR45" s="33">
        <v>68</v>
      </c>
      <c r="AT45" s="8">
        <v>59</v>
      </c>
      <c r="AU45" s="33">
        <v>76</v>
      </c>
      <c r="AW45" s="8">
        <v>59</v>
      </c>
      <c r="AX45" s="33">
        <v>73</v>
      </c>
      <c r="AZ45" s="8">
        <v>59</v>
      </c>
      <c r="BA45" s="33">
        <v>81</v>
      </c>
      <c r="BC45" s="8">
        <v>59</v>
      </c>
      <c r="BD45" s="33">
        <v>75</v>
      </c>
      <c r="BF45" s="8">
        <v>59</v>
      </c>
      <c r="BG45" s="33">
        <v>85</v>
      </c>
      <c r="BI45" s="8">
        <v>59</v>
      </c>
      <c r="BJ45" s="33">
        <v>79</v>
      </c>
      <c r="BL45" s="8">
        <v>59</v>
      </c>
      <c r="BM45" s="33">
        <v>88</v>
      </c>
      <c r="BO45" s="8">
        <v>59</v>
      </c>
      <c r="BP45" s="33">
        <v>83</v>
      </c>
      <c r="BR45" s="8">
        <v>59</v>
      </c>
      <c r="BS45" s="33">
        <v>91</v>
      </c>
      <c r="BU45" s="8">
        <v>59</v>
      </c>
      <c r="BV45" s="33">
        <v>86</v>
      </c>
      <c r="BX45" s="8">
        <v>59</v>
      </c>
      <c r="BY45" s="33">
        <v>94</v>
      </c>
      <c r="CA45" s="8">
        <v>59</v>
      </c>
      <c r="CB45" s="33">
        <v>90</v>
      </c>
      <c r="CD45" s="8">
        <v>59</v>
      </c>
      <c r="CE45" s="33">
        <v>96</v>
      </c>
      <c r="CG45" s="8">
        <v>59</v>
      </c>
      <c r="CH45" s="33">
        <v>97</v>
      </c>
      <c r="CJ45" s="4">
        <v>59</v>
      </c>
      <c r="CK45" s="32">
        <v>100</v>
      </c>
      <c r="CM45" s="4">
        <v>59</v>
      </c>
      <c r="CN45" s="32">
        <v>100</v>
      </c>
      <c r="CP45" s="4">
        <v>59</v>
      </c>
      <c r="CQ45" s="32">
        <v>100</v>
      </c>
      <c r="CS45" s="4">
        <v>59</v>
      </c>
      <c r="CT45" s="32">
        <v>100</v>
      </c>
      <c r="CV45" s="4">
        <v>59</v>
      </c>
      <c r="CW45" s="32">
        <v>100</v>
      </c>
    </row>
    <row r="46" spans="1:101" x14ac:dyDescent="0.3">
      <c r="A46" s="8">
        <v>58</v>
      </c>
      <c r="B46" s="33">
        <v>92</v>
      </c>
      <c r="D46" s="4">
        <v>58</v>
      </c>
      <c r="E46" s="32">
        <v>100</v>
      </c>
      <c r="G46" s="8">
        <v>58</v>
      </c>
      <c r="H46" s="33">
        <v>71</v>
      </c>
      <c r="J46" s="8">
        <v>58</v>
      </c>
      <c r="K46" s="33">
        <v>80</v>
      </c>
      <c r="M46" s="8">
        <v>58</v>
      </c>
      <c r="N46" s="33">
        <v>66</v>
      </c>
      <c r="P46" s="8">
        <v>58</v>
      </c>
      <c r="Q46" s="33">
        <v>69</v>
      </c>
      <c r="S46" s="8">
        <v>58</v>
      </c>
      <c r="T46" s="33">
        <v>64</v>
      </c>
      <c r="V46" s="8">
        <v>58</v>
      </c>
      <c r="W46" s="33">
        <v>68</v>
      </c>
      <c r="Y46" s="8">
        <v>58</v>
      </c>
      <c r="Z46" s="33">
        <v>64</v>
      </c>
      <c r="AB46" s="8">
        <v>58</v>
      </c>
      <c r="AC46" s="33">
        <v>68</v>
      </c>
      <c r="AE46" s="8">
        <v>58</v>
      </c>
      <c r="AF46" s="33">
        <v>65</v>
      </c>
      <c r="AH46" s="8">
        <v>58</v>
      </c>
      <c r="AI46" s="33">
        <v>68</v>
      </c>
      <c r="AK46" s="8">
        <v>58</v>
      </c>
      <c r="AL46" s="33">
        <v>65</v>
      </c>
      <c r="AN46" s="8">
        <v>58</v>
      </c>
      <c r="AO46" s="33">
        <v>68</v>
      </c>
      <c r="AQ46" s="8">
        <v>58</v>
      </c>
      <c r="AR46" s="33">
        <v>67</v>
      </c>
      <c r="AT46" s="8">
        <v>58</v>
      </c>
      <c r="AU46" s="33">
        <v>75</v>
      </c>
      <c r="AW46" s="8">
        <v>58</v>
      </c>
      <c r="AX46" s="33">
        <v>72</v>
      </c>
      <c r="AZ46" s="8">
        <v>58</v>
      </c>
      <c r="BA46" s="33">
        <v>80</v>
      </c>
      <c r="BC46" s="8">
        <v>58</v>
      </c>
      <c r="BD46" s="33">
        <v>74</v>
      </c>
      <c r="BF46" s="8">
        <v>58</v>
      </c>
      <c r="BG46" s="33">
        <v>84</v>
      </c>
      <c r="BI46" s="8">
        <v>58</v>
      </c>
      <c r="BJ46" s="33">
        <v>78</v>
      </c>
      <c r="BL46" s="8">
        <v>58</v>
      </c>
      <c r="BM46" s="33">
        <v>87</v>
      </c>
      <c r="BO46" s="8">
        <v>58</v>
      </c>
      <c r="BP46" s="33">
        <v>82</v>
      </c>
      <c r="BR46" s="8">
        <v>58</v>
      </c>
      <c r="BS46" s="33">
        <v>90</v>
      </c>
      <c r="BU46" s="8">
        <v>58</v>
      </c>
      <c r="BV46" s="33">
        <v>85</v>
      </c>
      <c r="BX46" s="8">
        <v>58</v>
      </c>
      <c r="BY46" s="33">
        <v>93</v>
      </c>
      <c r="CA46" s="8">
        <v>58</v>
      </c>
      <c r="CB46" s="33">
        <v>89</v>
      </c>
      <c r="CD46" s="8">
        <v>58</v>
      </c>
      <c r="CE46" s="33">
        <v>95</v>
      </c>
      <c r="CG46" s="8">
        <v>58</v>
      </c>
      <c r="CH46" s="33">
        <v>94</v>
      </c>
      <c r="CJ46" s="4">
        <v>58</v>
      </c>
      <c r="CK46" s="32">
        <v>100</v>
      </c>
      <c r="CM46" s="4">
        <v>58</v>
      </c>
      <c r="CN46" s="32">
        <v>100</v>
      </c>
      <c r="CP46" s="4">
        <v>58</v>
      </c>
      <c r="CQ46" s="32">
        <v>100</v>
      </c>
      <c r="CS46" s="4">
        <v>58</v>
      </c>
      <c r="CT46" s="32">
        <v>100</v>
      </c>
      <c r="CV46" s="4">
        <v>58</v>
      </c>
      <c r="CW46" s="32">
        <v>100</v>
      </c>
    </row>
    <row r="47" spans="1:101" x14ac:dyDescent="0.3">
      <c r="A47" s="8">
        <v>57</v>
      </c>
      <c r="B47" s="33">
        <v>89</v>
      </c>
      <c r="D47" s="4">
        <v>57</v>
      </c>
      <c r="E47" s="32">
        <v>100</v>
      </c>
      <c r="G47" s="8">
        <v>57</v>
      </c>
      <c r="H47" s="33">
        <v>70</v>
      </c>
      <c r="J47" s="8">
        <v>57</v>
      </c>
      <c r="K47" s="33">
        <v>78</v>
      </c>
      <c r="M47" s="8">
        <v>57</v>
      </c>
      <c r="N47" s="33">
        <v>65</v>
      </c>
      <c r="P47" s="8">
        <v>57</v>
      </c>
      <c r="Q47" s="33">
        <v>68</v>
      </c>
      <c r="S47" s="8">
        <v>57</v>
      </c>
      <c r="T47" s="33">
        <v>64</v>
      </c>
      <c r="V47" s="8">
        <v>57</v>
      </c>
      <c r="W47" s="33">
        <v>67</v>
      </c>
      <c r="Y47" s="8">
        <v>57</v>
      </c>
      <c r="Z47" s="33">
        <v>63</v>
      </c>
      <c r="AB47" s="8">
        <v>57</v>
      </c>
      <c r="AC47" s="33">
        <v>67</v>
      </c>
      <c r="AE47" s="8">
        <v>57</v>
      </c>
      <c r="AF47" s="33">
        <v>64</v>
      </c>
      <c r="AH47" s="8">
        <v>57</v>
      </c>
      <c r="AI47" s="33">
        <v>67</v>
      </c>
      <c r="AK47" s="8">
        <v>57</v>
      </c>
      <c r="AL47" s="33">
        <v>64</v>
      </c>
      <c r="AN47" s="8">
        <v>57</v>
      </c>
      <c r="AO47" s="33">
        <v>67</v>
      </c>
      <c r="AQ47" s="8">
        <v>57</v>
      </c>
      <c r="AR47" s="33">
        <v>66</v>
      </c>
      <c r="AT47" s="8">
        <v>57</v>
      </c>
      <c r="AU47" s="33">
        <v>74</v>
      </c>
      <c r="AW47" s="8">
        <v>57</v>
      </c>
      <c r="AX47" s="33">
        <v>71</v>
      </c>
      <c r="AZ47" s="8">
        <v>57</v>
      </c>
      <c r="BA47" s="33">
        <v>79</v>
      </c>
      <c r="BC47" s="8">
        <v>57</v>
      </c>
      <c r="BD47" s="33">
        <v>73</v>
      </c>
      <c r="BF47" s="8">
        <v>57</v>
      </c>
      <c r="BG47" s="33">
        <v>83</v>
      </c>
      <c r="BI47" s="8">
        <v>57</v>
      </c>
      <c r="BJ47" s="33">
        <v>77</v>
      </c>
      <c r="BL47" s="8">
        <v>57</v>
      </c>
      <c r="BM47" s="33">
        <v>86</v>
      </c>
      <c r="BO47" s="8">
        <v>57</v>
      </c>
      <c r="BP47" s="33">
        <v>81</v>
      </c>
      <c r="BR47" s="8">
        <v>57</v>
      </c>
      <c r="BS47" s="33">
        <v>89</v>
      </c>
      <c r="BU47" s="8">
        <v>57</v>
      </c>
      <c r="BV47" s="33">
        <v>84</v>
      </c>
      <c r="BX47" s="8">
        <v>57</v>
      </c>
      <c r="BY47" s="33">
        <v>92</v>
      </c>
      <c r="CA47" s="8">
        <v>57</v>
      </c>
      <c r="CB47" s="33">
        <v>88</v>
      </c>
      <c r="CD47" s="8">
        <v>57</v>
      </c>
      <c r="CE47" s="33">
        <v>94</v>
      </c>
      <c r="CG47" s="8">
        <v>57</v>
      </c>
      <c r="CH47" s="33">
        <v>92</v>
      </c>
      <c r="CJ47" s="4">
        <v>57</v>
      </c>
      <c r="CK47" s="32">
        <v>100</v>
      </c>
      <c r="CM47" s="4">
        <v>57</v>
      </c>
      <c r="CN47" s="32">
        <v>100</v>
      </c>
      <c r="CP47" s="4">
        <v>57</v>
      </c>
      <c r="CQ47" s="32">
        <v>100</v>
      </c>
      <c r="CS47" s="4">
        <v>57</v>
      </c>
      <c r="CT47" s="32">
        <v>100</v>
      </c>
      <c r="CV47" s="4">
        <v>57</v>
      </c>
      <c r="CW47" s="32">
        <v>100</v>
      </c>
    </row>
    <row r="48" spans="1:101" x14ac:dyDescent="0.3">
      <c r="A48" s="8">
        <v>56</v>
      </c>
      <c r="B48" s="33">
        <v>86</v>
      </c>
      <c r="D48" s="4">
        <v>56</v>
      </c>
      <c r="E48" s="32">
        <v>100</v>
      </c>
      <c r="G48" s="8">
        <v>56</v>
      </c>
      <c r="H48" s="33">
        <v>69</v>
      </c>
      <c r="J48" s="8">
        <v>56</v>
      </c>
      <c r="K48" s="33">
        <v>76</v>
      </c>
      <c r="M48" s="8">
        <v>56</v>
      </c>
      <c r="N48" s="33">
        <v>65</v>
      </c>
      <c r="P48" s="8">
        <v>56</v>
      </c>
      <c r="Q48" s="33">
        <v>68</v>
      </c>
      <c r="S48" s="8">
        <v>56</v>
      </c>
      <c r="T48" s="33">
        <v>63</v>
      </c>
      <c r="V48" s="8">
        <v>56</v>
      </c>
      <c r="W48" s="33">
        <v>66</v>
      </c>
      <c r="Y48" s="8">
        <v>56</v>
      </c>
      <c r="Z48" s="33">
        <v>63</v>
      </c>
      <c r="AB48" s="8">
        <v>56</v>
      </c>
      <c r="AC48" s="33">
        <v>66</v>
      </c>
      <c r="AE48" s="8">
        <v>56</v>
      </c>
      <c r="AF48" s="33">
        <v>64</v>
      </c>
      <c r="AH48" s="8">
        <v>56</v>
      </c>
      <c r="AI48" s="33">
        <v>66</v>
      </c>
      <c r="AK48" s="8">
        <v>56</v>
      </c>
      <c r="AL48" s="33">
        <v>64</v>
      </c>
      <c r="AN48" s="8">
        <v>56</v>
      </c>
      <c r="AO48" s="33">
        <v>66</v>
      </c>
      <c r="AQ48" s="8">
        <v>56</v>
      </c>
      <c r="AR48" s="33">
        <v>65</v>
      </c>
      <c r="AT48" s="8">
        <v>56</v>
      </c>
      <c r="AU48" s="33">
        <v>73</v>
      </c>
      <c r="AW48" s="8">
        <v>56</v>
      </c>
      <c r="AX48" s="33">
        <v>70</v>
      </c>
      <c r="AZ48" s="8">
        <v>56</v>
      </c>
      <c r="BA48" s="33">
        <v>78</v>
      </c>
      <c r="BC48" s="8">
        <v>56</v>
      </c>
      <c r="BD48" s="33">
        <v>72</v>
      </c>
      <c r="BF48" s="8">
        <v>56</v>
      </c>
      <c r="BG48" s="33">
        <v>82</v>
      </c>
      <c r="BI48" s="8">
        <v>56</v>
      </c>
      <c r="BJ48" s="33">
        <v>76</v>
      </c>
      <c r="BL48" s="8">
        <v>56</v>
      </c>
      <c r="BM48" s="33">
        <v>85</v>
      </c>
      <c r="BO48" s="8">
        <v>56</v>
      </c>
      <c r="BP48" s="33">
        <v>80</v>
      </c>
      <c r="BR48" s="8">
        <v>56</v>
      </c>
      <c r="BS48" s="33">
        <v>88</v>
      </c>
      <c r="BU48" s="8">
        <v>56</v>
      </c>
      <c r="BV48" s="33">
        <v>83</v>
      </c>
      <c r="BX48" s="8">
        <v>56</v>
      </c>
      <c r="BY48" s="33">
        <v>91</v>
      </c>
      <c r="CA48" s="8">
        <v>56</v>
      </c>
      <c r="CB48" s="33">
        <v>87</v>
      </c>
      <c r="CD48" s="8">
        <v>56</v>
      </c>
      <c r="CE48" s="33">
        <v>93</v>
      </c>
      <c r="CG48" s="8">
        <v>56</v>
      </c>
      <c r="CH48" s="33">
        <v>90</v>
      </c>
      <c r="CJ48" s="4">
        <v>56</v>
      </c>
      <c r="CK48" s="32">
        <v>100</v>
      </c>
      <c r="CM48" s="4">
        <v>56</v>
      </c>
      <c r="CN48" s="32">
        <v>100</v>
      </c>
      <c r="CP48" s="4">
        <v>56</v>
      </c>
      <c r="CQ48" s="32">
        <v>100</v>
      </c>
      <c r="CS48" s="4">
        <v>56</v>
      </c>
      <c r="CT48" s="32">
        <v>100</v>
      </c>
      <c r="CV48" s="4">
        <v>56</v>
      </c>
      <c r="CW48" s="32">
        <v>100</v>
      </c>
    </row>
    <row r="49" spans="1:101" x14ac:dyDescent="0.3">
      <c r="A49" s="8">
        <v>55</v>
      </c>
      <c r="B49" s="33">
        <v>84</v>
      </c>
      <c r="D49" s="4">
        <v>55</v>
      </c>
      <c r="E49" s="32">
        <v>100</v>
      </c>
      <c r="G49" s="8">
        <v>55</v>
      </c>
      <c r="H49" s="33">
        <v>68</v>
      </c>
      <c r="J49" s="8">
        <v>55</v>
      </c>
      <c r="K49" s="33">
        <v>74</v>
      </c>
      <c r="M49" s="8">
        <v>55</v>
      </c>
      <c r="N49" s="33">
        <v>64</v>
      </c>
      <c r="P49" s="8">
        <v>55</v>
      </c>
      <c r="Q49" s="33">
        <v>67</v>
      </c>
      <c r="S49" s="8">
        <v>55</v>
      </c>
      <c r="T49" s="33">
        <v>63</v>
      </c>
      <c r="V49" s="8">
        <v>55</v>
      </c>
      <c r="W49" s="33">
        <v>66</v>
      </c>
      <c r="Y49" s="8">
        <v>55</v>
      </c>
      <c r="Z49" s="33">
        <v>62</v>
      </c>
      <c r="AB49" s="8">
        <v>55</v>
      </c>
      <c r="AC49" s="33">
        <v>65</v>
      </c>
      <c r="AE49" s="8">
        <v>55</v>
      </c>
      <c r="AF49" s="33">
        <v>63</v>
      </c>
      <c r="AH49" s="8">
        <v>55</v>
      </c>
      <c r="AI49" s="33">
        <v>66</v>
      </c>
      <c r="AK49" s="8">
        <v>55</v>
      </c>
      <c r="AL49" s="33">
        <v>63</v>
      </c>
      <c r="AN49" s="8">
        <v>55</v>
      </c>
      <c r="AO49" s="33">
        <v>66</v>
      </c>
      <c r="AQ49" s="8">
        <v>55</v>
      </c>
      <c r="AR49" s="33">
        <v>65</v>
      </c>
      <c r="AT49" s="8">
        <v>55</v>
      </c>
      <c r="AU49" s="33">
        <v>72</v>
      </c>
      <c r="AW49" s="8">
        <v>55</v>
      </c>
      <c r="AX49" s="33">
        <v>69</v>
      </c>
      <c r="AZ49" s="8">
        <v>55</v>
      </c>
      <c r="BA49" s="33">
        <v>77</v>
      </c>
      <c r="BC49" s="8">
        <v>55</v>
      </c>
      <c r="BD49" s="33">
        <v>71</v>
      </c>
      <c r="BF49" s="8">
        <v>55</v>
      </c>
      <c r="BG49" s="33">
        <v>81</v>
      </c>
      <c r="BI49" s="8">
        <v>55</v>
      </c>
      <c r="BJ49" s="33">
        <v>75</v>
      </c>
      <c r="BL49" s="8">
        <v>55</v>
      </c>
      <c r="BM49" s="33">
        <v>84</v>
      </c>
      <c r="BO49" s="8">
        <v>55</v>
      </c>
      <c r="BP49" s="33">
        <v>79</v>
      </c>
      <c r="BR49" s="8">
        <v>55</v>
      </c>
      <c r="BS49" s="33">
        <v>87</v>
      </c>
      <c r="BU49" s="8">
        <v>55</v>
      </c>
      <c r="BV49" s="33">
        <v>82</v>
      </c>
      <c r="BX49" s="8">
        <v>55</v>
      </c>
      <c r="BY49" s="33">
        <v>90</v>
      </c>
      <c r="CA49" s="8">
        <v>55</v>
      </c>
      <c r="CB49" s="33">
        <v>86</v>
      </c>
      <c r="CD49" s="8">
        <v>55</v>
      </c>
      <c r="CE49" s="33">
        <v>92</v>
      </c>
      <c r="CG49" s="8">
        <v>55</v>
      </c>
      <c r="CH49" s="33">
        <v>89</v>
      </c>
      <c r="CJ49" s="4">
        <v>55</v>
      </c>
      <c r="CK49" s="32">
        <v>100</v>
      </c>
      <c r="CM49" s="4">
        <v>55</v>
      </c>
      <c r="CN49" s="32">
        <v>100</v>
      </c>
      <c r="CP49" s="4">
        <v>55</v>
      </c>
      <c r="CQ49" s="32">
        <v>100</v>
      </c>
      <c r="CS49" s="4">
        <v>55</v>
      </c>
      <c r="CT49" s="32">
        <v>100</v>
      </c>
      <c r="CV49" s="4">
        <v>55</v>
      </c>
      <c r="CW49" s="32">
        <v>100</v>
      </c>
    </row>
    <row r="50" spans="1:101" x14ac:dyDescent="0.3">
      <c r="A50" s="8">
        <v>54</v>
      </c>
      <c r="B50" s="33">
        <v>82</v>
      </c>
      <c r="D50" s="4">
        <v>54</v>
      </c>
      <c r="E50" s="32">
        <v>100</v>
      </c>
      <c r="G50" s="8">
        <v>54</v>
      </c>
      <c r="H50" s="33">
        <v>67</v>
      </c>
      <c r="J50" s="8">
        <v>54</v>
      </c>
      <c r="K50" s="33">
        <v>73</v>
      </c>
      <c r="M50" s="8">
        <v>54</v>
      </c>
      <c r="N50" s="33">
        <v>64</v>
      </c>
      <c r="P50" s="8">
        <v>54</v>
      </c>
      <c r="Q50" s="33">
        <v>67</v>
      </c>
      <c r="S50" s="8">
        <v>54</v>
      </c>
      <c r="T50" s="33">
        <v>62</v>
      </c>
      <c r="V50" s="8">
        <v>54</v>
      </c>
      <c r="W50" s="33">
        <v>65</v>
      </c>
      <c r="Y50" s="8">
        <v>54</v>
      </c>
      <c r="Z50" s="33">
        <v>62</v>
      </c>
      <c r="AB50" s="8">
        <v>54</v>
      </c>
      <c r="AC50" s="33">
        <v>65</v>
      </c>
      <c r="AE50" s="8">
        <v>54</v>
      </c>
      <c r="AF50" s="33">
        <v>63</v>
      </c>
      <c r="AH50" s="8">
        <v>54</v>
      </c>
      <c r="AI50" s="33">
        <v>65</v>
      </c>
      <c r="AK50" s="8">
        <v>54</v>
      </c>
      <c r="AL50" s="33">
        <v>63</v>
      </c>
      <c r="AN50" s="8">
        <v>54</v>
      </c>
      <c r="AO50" s="33">
        <v>65</v>
      </c>
      <c r="AQ50" s="8">
        <v>54</v>
      </c>
      <c r="AR50" s="33">
        <v>64</v>
      </c>
      <c r="AT50" s="8">
        <v>54</v>
      </c>
      <c r="AU50" s="33">
        <v>71</v>
      </c>
      <c r="AW50" s="8">
        <v>54</v>
      </c>
      <c r="AX50" s="33">
        <v>68</v>
      </c>
      <c r="AZ50" s="8">
        <v>54</v>
      </c>
      <c r="BA50" s="33">
        <v>76</v>
      </c>
      <c r="BC50" s="8">
        <v>54</v>
      </c>
      <c r="BD50" s="33">
        <v>70</v>
      </c>
      <c r="BF50" s="8">
        <v>54</v>
      </c>
      <c r="BG50" s="33">
        <v>80</v>
      </c>
      <c r="BI50" s="8">
        <v>54</v>
      </c>
      <c r="BJ50" s="33">
        <v>74</v>
      </c>
      <c r="BL50" s="8">
        <v>54</v>
      </c>
      <c r="BM50" s="33">
        <v>83</v>
      </c>
      <c r="BO50" s="8">
        <v>54</v>
      </c>
      <c r="BP50" s="33">
        <v>78</v>
      </c>
      <c r="BR50" s="8">
        <v>54</v>
      </c>
      <c r="BS50" s="33">
        <v>86</v>
      </c>
      <c r="BU50" s="8">
        <v>54</v>
      </c>
      <c r="BV50" s="33">
        <v>81</v>
      </c>
      <c r="BX50" s="8">
        <v>54</v>
      </c>
      <c r="BY50" s="33">
        <v>89</v>
      </c>
      <c r="CA50" s="8">
        <v>54</v>
      </c>
      <c r="CB50" s="33">
        <v>85</v>
      </c>
      <c r="CD50" s="8">
        <v>54</v>
      </c>
      <c r="CE50" s="33">
        <v>91</v>
      </c>
      <c r="CG50" s="8">
        <v>54</v>
      </c>
      <c r="CH50" s="33">
        <v>88</v>
      </c>
      <c r="CJ50" s="4">
        <v>54</v>
      </c>
      <c r="CK50" s="32">
        <v>100</v>
      </c>
      <c r="CM50" s="4">
        <v>54</v>
      </c>
      <c r="CN50" s="32">
        <v>100</v>
      </c>
      <c r="CP50" s="4">
        <v>54</v>
      </c>
      <c r="CQ50" s="32">
        <v>100</v>
      </c>
      <c r="CS50" s="4">
        <v>54</v>
      </c>
      <c r="CT50" s="32">
        <v>100</v>
      </c>
      <c r="CV50" s="4">
        <v>54</v>
      </c>
      <c r="CW50" s="32">
        <v>100</v>
      </c>
    </row>
    <row r="51" spans="1:101" x14ac:dyDescent="0.3">
      <c r="A51" s="8">
        <v>53</v>
      </c>
      <c r="B51" s="33">
        <v>80</v>
      </c>
      <c r="D51" s="4">
        <v>53</v>
      </c>
      <c r="E51" s="32">
        <v>100</v>
      </c>
      <c r="G51" s="8">
        <v>53</v>
      </c>
      <c r="H51" s="33">
        <v>66</v>
      </c>
      <c r="J51" s="8">
        <v>53</v>
      </c>
      <c r="K51" s="33">
        <v>72</v>
      </c>
      <c r="M51" s="8">
        <v>53</v>
      </c>
      <c r="N51" s="33">
        <v>63</v>
      </c>
      <c r="P51" s="8">
        <v>53</v>
      </c>
      <c r="Q51" s="33">
        <v>66</v>
      </c>
      <c r="S51" s="8">
        <v>53</v>
      </c>
      <c r="T51" s="33">
        <v>62</v>
      </c>
      <c r="V51" s="8">
        <v>53</v>
      </c>
      <c r="W51" s="33">
        <v>65</v>
      </c>
      <c r="Y51" s="8">
        <v>53</v>
      </c>
      <c r="Z51" s="33">
        <v>61</v>
      </c>
      <c r="AB51" s="8">
        <v>53</v>
      </c>
      <c r="AC51" s="33">
        <v>64</v>
      </c>
      <c r="AE51" s="8">
        <v>53</v>
      </c>
      <c r="AF51" s="33">
        <v>62</v>
      </c>
      <c r="AH51" s="8">
        <v>53</v>
      </c>
      <c r="AI51" s="33">
        <v>65</v>
      </c>
      <c r="AK51" s="8">
        <v>53</v>
      </c>
      <c r="AL51" s="33">
        <v>62</v>
      </c>
      <c r="AN51" s="8">
        <v>53</v>
      </c>
      <c r="AO51" s="33">
        <v>65</v>
      </c>
      <c r="AQ51" s="8">
        <v>53</v>
      </c>
      <c r="AR51" s="33">
        <v>64</v>
      </c>
      <c r="AT51" s="8">
        <v>53</v>
      </c>
      <c r="AU51" s="33">
        <v>70</v>
      </c>
      <c r="AW51" s="8">
        <v>53</v>
      </c>
      <c r="AX51" s="33">
        <v>67</v>
      </c>
      <c r="AZ51" s="8">
        <v>53</v>
      </c>
      <c r="BA51" s="33">
        <v>75</v>
      </c>
      <c r="BC51" s="8">
        <v>53</v>
      </c>
      <c r="BD51" s="33">
        <v>69</v>
      </c>
      <c r="BF51" s="8">
        <v>53</v>
      </c>
      <c r="BG51" s="33">
        <v>79</v>
      </c>
      <c r="BI51" s="8">
        <v>53</v>
      </c>
      <c r="BJ51" s="33">
        <v>73</v>
      </c>
      <c r="BL51" s="8">
        <v>53</v>
      </c>
      <c r="BM51" s="33">
        <v>82</v>
      </c>
      <c r="BO51" s="8">
        <v>53</v>
      </c>
      <c r="BP51" s="33">
        <v>77</v>
      </c>
      <c r="BR51" s="8">
        <v>53</v>
      </c>
      <c r="BS51" s="33">
        <v>85</v>
      </c>
      <c r="BU51" s="8">
        <v>53</v>
      </c>
      <c r="BV51" s="33">
        <v>80</v>
      </c>
      <c r="BX51" s="8">
        <v>53</v>
      </c>
      <c r="BY51" s="33">
        <v>88</v>
      </c>
      <c r="CA51" s="8">
        <v>53</v>
      </c>
      <c r="CB51" s="33">
        <v>84</v>
      </c>
      <c r="CD51" s="8">
        <v>53</v>
      </c>
      <c r="CE51" s="33">
        <v>90</v>
      </c>
      <c r="CG51" s="8">
        <v>53</v>
      </c>
      <c r="CH51" s="33">
        <v>87</v>
      </c>
      <c r="CJ51" s="4">
        <v>53</v>
      </c>
      <c r="CK51" s="32">
        <v>100</v>
      </c>
      <c r="CM51" s="4">
        <v>53</v>
      </c>
      <c r="CN51" s="32">
        <v>100</v>
      </c>
      <c r="CP51" s="4">
        <v>53</v>
      </c>
      <c r="CQ51" s="32">
        <v>100</v>
      </c>
      <c r="CS51" s="4">
        <v>53</v>
      </c>
      <c r="CT51" s="32">
        <v>100</v>
      </c>
      <c r="CV51" s="4">
        <v>53</v>
      </c>
      <c r="CW51" s="32">
        <v>100</v>
      </c>
    </row>
    <row r="52" spans="1:101" x14ac:dyDescent="0.3">
      <c r="A52" s="8">
        <v>52</v>
      </c>
      <c r="B52" s="33">
        <v>78</v>
      </c>
      <c r="D52" s="4">
        <v>52</v>
      </c>
      <c r="E52" s="32">
        <v>100</v>
      </c>
      <c r="G52" s="8">
        <v>52</v>
      </c>
      <c r="H52" s="33">
        <v>65</v>
      </c>
      <c r="J52" s="8">
        <v>52</v>
      </c>
      <c r="K52" s="33">
        <v>71</v>
      </c>
      <c r="M52" s="8">
        <v>52</v>
      </c>
      <c r="N52" s="33">
        <v>63</v>
      </c>
      <c r="P52" s="8">
        <v>52</v>
      </c>
      <c r="Q52" s="33">
        <v>66</v>
      </c>
      <c r="S52" s="8">
        <v>52</v>
      </c>
      <c r="T52" s="33">
        <v>61</v>
      </c>
      <c r="V52" s="8">
        <v>52</v>
      </c>
      <c r="W52" s="33">
        <v>64</v>
      </c>
      <c r="Y52" s="8">
        <v>52</v>
      </c>
      <c r="Z52" s="33">
        <v>61</v>
      </c>
      <c r="AB52" s="8">
        <v>52</v>
      </c>
      <c r="AC52" s="33">
        <v>64</v>
      </c>
      <c r="AE52" s="8">
        <v>52</v>
      </c>
      <c r="AF52" s="33">
        <v>62</v>
      </c>
      <c r="AH52" s="8">
        <v>52</v>
      </c>
      <c r="AI52" s="33">
        <v>64</v>
      </c>
      <c r="AK52" s="8">
        <v>52</v>
      </c>
      <c r="AL52" s="33">
        <v>62</v>
      </c>
      <c r="AN52" s="8">
        <v>52</v>
      </c>
      <c r="AO52" s="33">
        <v>64</v>
      </c>
      <c r="AQ52" s="8">
        <v>52</v>
      </c>
      <c r="AR52" s="33">
        <v>63</v>
      </c>
      <c r="AT52" s="8">
        <v>52</v>
      </c>
      <c r="AU52" s="33">
        <v>69</v>
      </c>
      <c r="AW52" s="8">
        <v>52</v>
      </c>
      <c r="AX52" s="33">
        <v>66</v>
      </c>
      <c r="AZ52" s="8">
        <v>52</v>
      </c>
      <c r="BA52" s="33">
        <v>74</v>
      </c>
      <c r="BC52" s="8">
        <v>52</v>
      </c>
      <c r="BD52" s="33">
        <v>68</v>
      </c>
      <c r="BF52" s="8">
        <v>52</v>
      </c>
      <c r="BG52" s="33">
        <v>78</v>
      </c>
      <c r="BI52" s="8">
        <v>52</v>
      </c>
      <c r="BJ52" s="33">
        <v>72</v>
      </c>
      <c r="BL52" s="8">
        <v>52</v>
      </c>
      <c r="BM52" s="33">
        <v>81</v>
      </c>
      <c r="BO52" s="8">
        <v>52</v>
      </c>
      <c r="BP52" s="33">
        <v>76</v>
      </c>
      <c r="BR52" s="8">
        <v>52</v>
      </c>
      <c r="BS52" s="33">
        <v>84</v>
      </c>
      <c r="BU52" s="8">
        <v>52</v>
      </c>
      <c r="BV52" s="33">
        <v>79</v>
      </c>
      <c r="BX52" s="8">
        <v>52</v>
      </c>
      <c r="BY52" s="33">
        <v>87</v>
      </c>
      <c r="CA52" s="8">
        <v>52</v>
      </c>
      <c r="CB52" s="33">
        <v>83</v>
      </c>
      <c r="CD52" s="8">
        <v>52</v>
      </c>
      <c r="CE52" s="33">
        <v>89</v>
      </c>
      <c r="CG52" s="8">
        <v>52</v>
      </c>
      <c r="CH52" s="33">
        <v>86</v>
      </c>
      <c r="CJ52" s="4">
        <v>52</v>
      </c>
      <c r="CK52" s="32">
        <v>100</v>
      </c>
      <c r="CM52" s="8">
        <v>52</v>
      </c>
      <c r="CN52" s="33">
        <v>97</v>
      </c>
      <c r="CP52" s="4">
        <v>52</v>
      </c>
      <c r="CQ52" s="32">
        <v>100</v>
      </c>
      <c r="CS52" s="4">
        <v>52</v>
      </c>
      <c r="CT52" s="32">
        <v>100</v>
      </c>
      <c r="CV52" s="4">
        <v>52</v>
      </c>
      <c r="CW52" s="32">
        <v>100</v>
      </c>
    </row>
    <row r="53" spans="1:101" x14ac:dyDescent="0.3">
      <c r="A53" s="8">
        <v>51</v>
      </c>
      <c r="B53" s="33">
        <v>76</v>
      </c>
      <c r="D53" s="4">
        <v>51</v>
      </c>
      <c r="E53" s="32">
        <v>100</v>
      </c>
      <c r="G53" s="8">
        <v>51</v>
      </c>
      <c r="H53" s="33">
        <v>64</v>
      </c>
      <c r="J53" s="8">
        <v>51</v>
      </c>
      <c r="K53" s="33">
        <v>70</v>
      </c>
      <c r="M53" s="8">
        <v>51</v>
      </c>
      <c r="N53" s="33">
        <v>62</v>
      </c>
      <c r="P53" s="8">
        <v>51</v>
      </c>
      <c r="Q53" s="33">
        <v>65</v>
      </c>
      <c r="S53" s="8">
        <v>51</v>
      </c>
      <c r="T53" s="33">
        <v>61</v>
      </c>
      <c r="V53" s="8">
        <v>51</v>
      </c>
      <c r="W53" s="33">
        <v>64</v>
      </c>
      <c r="Y53" s="35">
        <v>51</v>
      </c>
      <c r="Z53" s="34">
        <v>60</v>
      </c>
      <c r="AB53" s="8">
        <v>51</v>
      </c>
      <c r="AC53" s="33">
        <v>63</v>
      </c>
      <c r="AE53" s="4">
        <v>51</v>
      </c>
      <c r="AF53" s="34">
        <v>60</v>
      </c>
      <c r="AH53" s="8">
        <v>51</v>
      </c>
      <c r="AI53" s="33">
        <v>64</v>
      </c>
      <c r="AK53" s="8">
        <v>51</v>
      </c>
      <c r="AL53" s="33">
        <v>61</v>
      </c>
      <c r="AN53" s="8">
        <v>51</v>
      </c>
      <c r="AO53" s="33">
        <v>64</v>
      </c>
      <c r="AQ53" s="8">
        <v>51</v>
      </c>
      <c r="AR53" s="33">
        <v>63</v>
      </c>
      <c r="AT53" s="8">
        <v>51</v>
      </c>
      <c r="AU53" s="33">
        <v>68</v>
      </c>
      <c r="AW53" s="8">
        <v>51</v>
      </c>
      <c r="AX53" s="33">
        <v>65</v>
      </c>
      <c r="AZ53" s="8">
        <v>51</v>
      </c>
      <c r="BA53" s="33">
        <v>73</v>
      </c>
      <c r="BC53" s="8">
        <v>51</v>
      </c>
      <c r="BD53" s="33">
        <v>67</v>
      </c>
      <c r="BF53" s="8">
        <v>51</v>
      </c>
      <c r="BG53" s="33">
        <v>77</v>
      </c>
      <c r="BI53" s="8">
        <v>51</v>
      </c>
      <c r="BJ53" s="33">
        <v>71</v>
      </c>
      <c r="BL53" s="8">
        <v>51</v>
      </c>
      <c r="BM53" s="33">
        <v>80</v>
      </c>
      <c r="BO53" s="8">
        <v>51</v>
      </c>
      <c r="BP53" s="33">
        <v>75</v>
      </c>
      <c r="BR53" s="8">
        <v>51</v>
      </c>
      <c r="BS53" s="33">
        <v>83</v>
      </c>
      <c r="BU53" s="8">
        <v>51</v>
      </c>
      <c r="BV53" s="33">
        <v>78</v>
      </c>
      <c r="BX53" s="8">
        <v>51</v>
      </c>
      <c r="BY53" s="33">
        <v>86</v>
      </c>
      <c r="CA53" s="8">
        <v>51</v>
      </c>
      <c r="CB53" s="33">
        <v>82</v>
      </c>
      <c r="CD53" s="8">
        <v>51</v>
      </c>
      <c r="CE53" s="33">
        <v>88</v>
      </c>
      <c r="CG53" s="8">
        <v>51</v>
      </c>
      <c r="CH53" s="33">
        <v>85</v>
      </c>
      <c r="CJ53" s="4">
        <v>51</v>
      </c>
      <c r="CK53" s="32">
        <v>100</v>
      </c>
      <c r="CM53" s="8">
        <v>51</v>
      </c>
      <c r="CN53" s="33">
        <v>94</v>
      </c>
      <c r="CP53" s="4">
        <v>51</v>
      </c>
      <c r="CQ53" s="32">
        <v>100</v>
      </c>
      <c r="CS53" s="4">
        <v>51</v>
      </c>
      <c r="CT53" s="32">
        <v>100</v>
      </c>
      <c r="CV53" s="4">
        <v>51</v>
      </c>
      <c r="CW53" s="32">
        <v>100</v>
      </c>
    </row>
    <row r="54" spans="1:101" x14ac:dyDescent="0.3">
      <c r="A54" s="8">
        <v>50</v>
      </c>
      <c r="B54" s="33">
        <v>74</v>
      </c>
      <c r="D54" s="4">
        <v>50</v>
      </c>
      <c r="E54" s="32">
        <v>100</v>
      </c>
      <c r="G54" s="8">
        <v>50</v>
      </c>
      <c r="H54" s="33">
        <v>64</v>
      </c>
      <c r="J54" s="8">
        <v>50</v>
      </c>
      <c r="K54" s="33">
        <v>69</v>
      </c>
      <c r="M54" s="8">
        <v>50</v>
      </c>
      <c r="N54" s="33">
        <v>62</v>
      </c>
      <c r="P54" s="8">
        <v>50</v>
      </c>
      <c r="Q54" s="33">
        <v>65</v>
      </c>
      <c r="S54" s="4">
        <v>50</v>
      </c>
      <c r="T54" s="34">
        <v>60</v>
      </c>
      <c r="V54" s="8">
        <v>50</v>
      </c>
      <c r="W54" s="33">
        <v>63</v>
      </c>
      <c r="Y54" s="8">
        <v>50</v>
      </c>
      <c r="Z54" s="33">
        <v>59</v>
      </c>
      <c r="AB54" s="8">
        <v>50</v>
      </c>
      <c r="AC54" s="33">
        <v>63</v>
      </c>
      <c r="AE54" s="8">
        <v>50</v>
      </c>
      <c r="AF54" s="33">
        <v>59</v>
      </c>
      <c r="AH54" s="8">
        <v>50</v>
      </c>
      <c r="AI54" s="33">
        <v>63</v>
      </c>
      <c r="AK54" s="4">
        <v>50</v>
      </c>
      <c r="AL54" s="34">
        <v>60</v>
      </c>
      <c r="AN54" s="8">
        <v>50</v>
      </c>
      <c r="AO54" s="33">
        <v>63</v>
      </c>
      <c r="AQ54" s="8">
        <v>50</v>
      </c>
      <c r="AR54" s="33">
        <v>62</v>
      </c>
      <c r="AT54" s="8">
        <v>50</v>
      </c>
      <c r="AU54" s="33">
        <v>67</v>
      </c>
      <c r="AW54" s="8">
        <v>50</v>
      </c>
      <c r="AX54" s="33">
        <v>64</v>
      </c>
      <c r="AZ54" s="8">
        <v>50</v>
      </c>
      <c r="BA54" s="33">
        <v>72</v>
      </c>
      <c r="BC54" s="8">
        <v>50</v>
      </c>
      <c r="BD54" s="33">
        <v>66</v>
      </c>
      <c r="BF54" s="8">
        <v>50</v>
      </c>
      <c r="BG54" s="33">
        <v>76</v>
      </c>
      <c r="BI54" s="8">
        <v>50</v>
      </c>
      <c r="BJ54" s="33">
        <v>70</v>
      </c>
      <c r="BL54" s="8">
        <v>50</v>
      </c>
      <c r="BM54" s="33">
        <v>79</v>
      </c>
      <c r="BO54" s="8">
        <v>50</v>
      </c>
      <c r="BP54" s="33">
        <v>74</v>
      </c>
      <c r="BR54" s="8">
        <v>50</v>
      </c>
      <c r="BS54" s="33">
        <v>82</v>
      </c>
      <c r="BU54" s="8">
        <v>50</v>
      </c>
      <c r="BV54" s="33">
        <v>77</v>
      </c>
      <c r="BX54" s="8">
        <v>50</v>
      </c>
      <c r="BY54" s="33">
        <v>85</v>
      </c>
      <c r="CA54" s="8">
        <v>50</v>
      </c>
      <c r="CB54" s="33">
        <v>81</v>
      </c>
      <c r="CD54" s="8">
        <v>50</v>
      </c>
      <c r="CE54" s="33">
        <v>87</v>
      </c>
      <c r="CG54" s="8">
        <v>50</v>
      </c>
      <c r="CH54" s="33">
        <v>84</v>
      </c>
      <c r="CJ54" s="4">
        <v>50</v>
      </c>
      <c r="CK54" s="32">
        <v>100</v>
      </c>
      <c r="CM54" s="8">
        <v>50</v>
      </c>
      <c r="CN54" s="33">
        <v>91</v>
      </c>
      <c r="CP54" s="4">
        <v>50</v>
      </c>
      <c r="CQ54" s="32">
        <v>100</v>
      </c>
      <c r="CS54" s="4">
        <v>50</v>
      </c>
      <c r="CT54" s="32">
        <v>100</v>
      </c>
      <c r="CV54" s="4">
        <v>50</v>
      </c>
      <c r="CW54" s="32">
        <v>100</v>
      </c>
    </row>
    <row r="55" spans="1:101" x14ac:dyDescent="0.3">
      <c r="A55" s="8">
        <v>49</v>
      </c>
      <c r="B55" s="33">
        <v>72</v>
      </c>
      <c r="D55" s="4">
        <v>49</v>
      </c>
      <c r="E55" s="32">
        <v>100</v>
      </c>
      <c r="G55" s="8">
        <v>49</v>
      </c>
      <c r="H55" s="33">
        <v>63</v>
      </c>
      <c r="J55" s="8">
        <v>49</v>
      </c>
      <c r="K55" s="33">
        <v>68</v>
      </c>
      <c r="M55" s="8">
        <v>49</v>
      </c>
      <c r="N55" s="33">
        <v>61</v>
      </c>
      <c r="P55" s="8">
        <v>49</v>
      </c>
      <c r="Q55" s="33">
        <v>64</v>
      </c>
      <c r="S55" s="8">
        <v>49</v>
      </c>
      <c r="T55" s="33">
        <v>59</v>
      </c>
      <c r="V55" s="8">
        <v>49</v>
      </c>
      <c r="W55" s="33">
        <v>63</v>
      </c>
      <c r="Y55" s="8">
        <v>49</v>
      </c>
      <c r="Z55" s="33">
        <v>57</v>
      </c>
      <c r="AB55" s="8">
        <v>49</v>
      </c>
      <c r="AC55" s="33">
        <v>62</v>
      </c>
      <c r="AE55" s="4">
        <v>49</v>
      </c>
      <c r="AF55" s="33">
        <v>58</v>
      </c>
      <c r="AH55" s="8">
        <v>49</v>
      </c>
      <c r="AI55" s="33">
        <v>63</v>
      </c>
      <c r="AK55" s="8">
        <v>49</v>
      </c>
      <c r="AL55" s="33">
        <v>59</v>
      </c>
      <c r="AN55" s="8">
        <v>49</v>
      </c>
      <c r="AO55" s="33">
        <v>63</v>
      </c>
      <c r="AQ55" s="8">
        <v>49</v>
      </c>
      <c r="AR55" s="33">
        <v>62</v>
      </c>
      <c r="AT55" s="8">
        <v>49</v>
      </c>
      <c r="AU55" s="33">
        <v>66</v>
      </c>
      <c r="AW55" s="8">
        <v>49</v>
      </c>
      <c r="AX55" s="33">
        <v>64</v>
      </c>
      <c r="AZ55" s="8">
        <v>49</v>
      </c>
      <c r="BA55" s="33">
        <v>71</v>
      </c>
      <c r="BC55" s="8">
        <v>49</v>
      </c>
      <c r="BD55" s="33">
        <v>65</v>
      </c>
      <c r="BF55" s="8">
        <v>49</v>
      </c>
      <c r="BG55" s="33">
        <v>75</v>
      </c>
      <c r="BI55" s="8">
        <v>49</v>
      </c>
      <c r="BJ55" s="33">
        <v>69</v>
      </c>
      <c r="BL55" s="8">
        <v>49</v>
      </c>
      <c r="BM55" s="33">
        <v>78</v>
      </c>
      <c r="BO55" s="8">
        <v>49</v>
      </c>
      <c r="BP55" s="33">
        <v>73</v>
      </c>
      <c r="BR55" s="8">
        <v>49</v>
      </c>
      <c r="BS55" s="33">
        <v>81</v>
      </c>
      <c r="BU55" s="8">
        <v>49</v>
      </c>
      <c r="BV55" s="33">
        <v>76</v>
      </c>
      <c r="BX55" s="8">
        <v>49</v>
      </c>
      <c r="BY55" s="33">
        <v>84</v>
      </c>
      <c r="CA55" s="8">
        <v>49</v>
      </c>
      <c r="CB55" s="33">
        <v>80</v>
      </c>
      <c r="CD55" s="8">
        <v>49</v>
      </c>
      <c r="CE55" s="33">
        <v>86</v>
      </c>
      <c r="CG55" s="8">
        <v>49</v>
      </c>
      <c r="CH55" s="33">
        <v>83</v>
      </c>
      <c r="CJ55" s="4">
        <v>49</v>
      </c>
      <c r="CK55" s="32">
        <v>100</v>
      </c>
      <c r="CM55" s="8">
        <v>49</v>
      </c>
      <c r="CN55" s="33">
        <v>89</v>
      </c>
      <c r="CP55" s="4">
        <v>49</v>
      </c>
      <c r="CQ55" s="32">
        <v>100</v>
      </c>
      <c r="CS55" s="4">
        <v>49</v>
      </c>
      <c r="CT55" s="32">
        <v>100</v>
      </c>
      <c r="CV55" s="4">
        <v>49</v>
      </c>
      <c r="CW55" s="32">
        <v>100</v>
      </c>
    </row>
    <row r="56" spans="1:101" x14ac:dyDescent="0.3">
      <c r="A56" s="8">
        <v>48</v>
      </c>
      <c r="B56" s="33">
        <v>71</v>
      </c>
      <c r="D56" s="4">
        <v>48</v>
      </c>
      <c r="E56" s="32">
        <v>100</v>
      </c>
      <c r="G56" s="8">
        <v>48</v>
      </c>
      <c r="H56" s="33">
        <v>63</v>
      </c>
      <c r="J56" s="8">
        <v>48</v>
      </c>
      <c r="K56" s="33">
        <v>67</v>
      </c>
      <c r="M56" s="8">
        <v>48</v>
      </c>
      <c r="N56" s="33">
        <v>61</v>
      </c>
      <c r="P56" s="8">
        <v>48</v>
      </c>
      <c r="Q56" s="33">
        <v>64</v>
      </c>
      <c r="S56" s="8">
        <v>48</v>
      </c>
      <c r="T56" s="33">
        <v>56</v>
      </c>
      <c r="V56" s="8">
        <v>48</v>
      </c>
      <c r="W56" s="33">
        <v>62</v>
      </c>
      <c r="Y56" s="8">
        <v>48</v>
      </c>
      <c r="Z56" s="33">
        <v>55</v>
      </c>
      <c r="AB56" s="8">
        <v>48</v>
      </c>
      <c r="AC56" s="33">
        <v>62</v>
      </c>
      <c r="AE56" s="8">
        <v>48</v>
      </c>
      <c r="AF56" s="33">
        <v>58</v>
      </c>
      <c r="AH56" s="8">
        <v>48</v>
      </c>
      <c r="AI56" s="33">
        <v>62</v>
      </c>
      <c r="AK56" s="8">
        <v>48</v>
      </c>
      <c r="AL56" s="33">
        <v>59</v>
      </c>
      <c r="AN56" s="8">
        <v>48</v>
      </c>
      <c r="AO56" s="33">
        <v>62</v>
      </c>
      <c r="AQ56" s="9">
        <v>48</v>
      </c>
      <c r="AR56" s="33">
        <v>60</v>
      </c>
      <c r="AT56" s="8">
        <v>48</v>
      </c>
      <c r="AU56" s="33">
        <v>65</v>
      </c>
      <c r="AW56" s="8">
        <v>48</v>
      </c>
      <c r="AX56" s="33">
        <v>63</v>
      </c>
      <c r="AZ56" s="8">
        <v>48</v>
      </c>
      <c r="BA56" s="33">
        <v>70</v>
      </c>
      <c r="BC56" s="8">
        <v>48</v>
      </c>
      <c r="BD56" s="33">
        <v>64</v>
      </c>
      <c r="BF56" s="8">
        <v>48</v>
      </c>
      <c r="BG56" s="33">
        <v>74</v>
      </c>
      <c r="BI56" s="8">
        <v>48</v>
      </c>
      <c r="BJ56" s="33">
        <v>68</v>
      </c>
      <c r="BL56" s="8">
        <v>48</v>
      </c>
      <c r="BM56" s="33">
        <v>77</v>
      </c>
      <c r="BO56" s="8">
        <v>48</v>
      </c>
      <c r="BP56" s="33">
        <v>72</v>
      </c>
      <c r="BR56" s="8">
        <v>48</v>
      </c>
      <c r="BS56" s="33">
        <v>80</v>
      </c>
      <c r="BU56" s="8">
        <v>48</v>
      </c>
      <c r="BV56" s="33">
        <v>75</v>
      </c>
      <c r="BX56" s="8">
        <v>48</v>
      </c>
      <c r="BY56" s="33">
        <v>83</v>
      </c>
      <c r="CA56" s="8">
        <v>48</v>
      </c>
      <c r="CB56" s="33">
        <v>79</v>
      </c>
      <c r="CD56" s="8">
        <v>48</v>
      </c>
      <c r="CE56" s="33">
        <v>85</v>
      </c>
      <c r="CG56" s="8">
        <v>48</v>
      </c>
      <c r="CH56" s="33">
        <v>82</v>
      </c>
      <c r="CJ56" s="8">
        <v>48</v>
      </c>
      <c r="CK56" s="33">
        <v>97</v>
      </c>
      <c r="CM56" s="8">
        <v>48</v>
      </c>
      <c r="CN56" s="33">
        <v>87</v>
      </c>
      <c r="CP56" s="4">
        <v>48</v>
      </c>
      <c r="CQ56" s="32">
        <v>100</v>
      </c>
      <c r="CS56" s="4">
        <v>48</v>
      </c>
      <c r="CT56" s="32">
        <v>100</v>
      </c>
      <c r="CV56" s="4">
        <v>48</v>
      </c>
      <c r="CW56" s="32">
        <v>100</v>
      </c>
    </row>
    <row r="57" spans="1:101" x14ac:dyDescent="0.3">
      <c r="A57" s="8">
        <v>47</v>
      </c>
      <c r="B57" s="33">
        <v>70</v>
      </c>
      <c r="D57" s="4">
        <v>47</v>
      </c>
      <c r="E57" s="32">
        <v>100</v>
      </c>
      <c r="G57" s="8">
        <v>47</v>
      </c>
      <c r="H57" s="33">
        <v>62</v>
      </c>
      <c r="J57" s="8">
        <v>47</v>
      </c>
      <c r="K57" s="33">
        <v>66</v>
      </c>
      <c r="M57" s="4">
        <v>47</v>
      </c>
      <c r="N57" s="34">
        <v>60</v>
      </c>
      <c r="P57" s="8">
        <v>47</v>
      </c>
      <c r="Q57" s="33">
        <v>63</v>
      </c>
      <c r="S57" s="8">
        <v>47</v>
      </c>
      <c r="T57" s="33">
        <v>54</v>
      </c>
      <c r="V57" s="8">
        <v>47</v>
      </c>
      <c r="W57" s="33">
        <v>62</v>
      </c>
      <c r="Y57" s="8">
        <v>47</v>
      </c>
      <c r="Z57" s="33">
        <v>53</v>
      </c>
      <c r="AB57" s="8">
        <v>47</v>
      </c>
      <c r="AC57" s="33">
        <v>61</v>
      </c>
      <c r="AE57" s="8">
        <v>47</v>
      </c>
      <c r="AF57" s="33">
        <v>56</v>
      </c>
      <c r="AH57" s="8">
        <v>47</v>
      </c>
      <c r="AI57" s="33">
        <v>62</v>
      </c>
      <c r="AK57" s="8">
        <v>47</v>
      </c>
      <c r="AL57" s="33">
        <v>58</v>
      </c>
      <c r="AN57" s="8">
        <v>47</v>
      </c>
      <c r="AO57" s="33">
        <v>62</v>
      </c>
      <c r="AQ57" s="4">
        <v>47</v>
      </c>
      <c r="AR57" s="34">
        <v>60</v>
      </c>
      <c r="AT57" s="8">
        <v>47</v>
      </c>
      <c r="AU57" s="33">
        <v>65</v>
      </c>
      <c r="AW57" s="8">
        <v>47</v>
      </c>
      <c r="AX57" s="33">
        <v>63</v>
      </c>
      <c r="AZ57" s="8">
        <v>47</v>
      </c>
      <c r="BA57" s="33">
        <v>69</v>
      </c>
      <c r="BC57" s="8">
        <v>47</v>
      </c>
      <c r="BD57" s="33">
        <v>64</v>
      </c>
      <c r="BF57" s="8">
        <v>47</v>
      </c>
      <c r="BG57" s="33">
        <v>73</v>
      </c>
      <c r="BI57" s="8">
        <v>47</v>
      </c>
      <c r="BJ57" s="33">
        <v>67</v>
      </c>
      <c r="BL57" s="8">
        <v>47</v>
      </c>
      <c r="BM57" s="33">
        <v>76</v>
      </c>
      <c r="BO57" s="8">
        <v>47</v>
      </c>
      <c r="BP57" s="33">
        <v>71</v>
      </c>
      <c r="BR57" s="8">
        <v>47</v>
      </c>
      <c r="BS57" s="33">
        <v>79</v>
      </c>
      <c r="BU57" s="8">
        <v>47</v>
      </c>
      <c r="BV57" s="33">
        <v>74</v>
      </c>
      <c r="BX57" s="8">
        <v>47</v>
      </c>
      <c r="BY57" s="33">
        <v>82</v>
      </c>
      <c r="CA57" s="8">
        <v>47</v>
      </c>
      <c r="CB57" s="33">
        <v>78</v>
      </c>
      <c r="CD57" s="8">
        <v>47</v>
      </c>
      <c r="CE57" s="33">
        <v>84</v>
      </c>
      <c r="CG57" s="8">
        <v>47</v>
      </c>
      <c r="CH57" s="33">
        <v>81</v>
      </c>
      <c r="CJ57" s="8">
        <v>47</v>
      </c>
      <c r="CK57" s="33">
        <v>94</v>
      </c>
      <c r="CM57" s="8">
        <v>47</v>
      </c>
      <c r="CN57" s="33">
        <v>86</v>
      </c>
      <c r="CP57" s="4">
        <v>47</v>
      </c>
      <c r="CQ57" s="32">
        <v>100</v>
      </c>
      <c r="CS57" s="4">
        <v>47</v>
      </c>
      <c r="CT57" s="32">
        <v>100</v>
      </c>
      <c r="CV57" s="4">
        <v>47</v>
      </c>
      <c r="CW57" s="32">
        <v>100</v>
      </c>
    </row>
    <row r="58" spans="1:101" x14ac:dyDescent="0.3">
      <c r="A58" s="8">
        <v>46</v>
      </c>
      <c r="B58" s="33">
        <v>69</v>
      </c>
      <c r="D58" s="4">
        <v>46</v>
      </c>
      <c r="E58" s="32">
        <v>100</v>
      </c>
      <c r="G58" s="8">
        <v>46</v>
      </c>
      <c r="H58" s="33">
        <v>62</v>
      </c>
      <c r="J58" s="8">
        <v>46</v>
      </c>
      <c r="K58" s="33">
        <v>65</v>
      </c>
      <c r="M58" s="8">
        <v>46</v>
      </c>
      <c r="N58" s="33">
        <v>59</v>
      </c>
      <c r="P58" s="8">
        <v>46</v>
      </c>
      <c r="Q58" s="33">
        <v>63</v>
      </c>
      <c r="S58" s="8">
        <v>46</v>
      </c>
      <c r="T58" s="33">
        <v>52</v>
      </c>
      <c r="V58" s="8">
        <v>46</v>
      </c>
      <c r="W58" s="33">
        <v>61</v>
      </c>
      <c r="Y58" s="8">
        <v>46</v>
      </c>
      <c r="Z58" s="33">
        <v>51</v>
      </c>
      <c r="AB58" s="8">
        <v>46</v>
      </c>
      <c r="AC58" s="33">
        <v>61</v>
      </c>
      <c r="AE58" s="8">
        <v>46</v>
      </c>
      <c r="AF58" s="33">
        <v>54</v>
      </c>
      <c r="AH58" s="9">
        <v>46</v>
      </c>
      <c r="AI58" s="33">
        <v>60</v>
      </c>
      <c r="AK58" s="8">
        <v>46</v>
      </c>
      <c r="AL58" s="33">
        <v>56</v>
      </c>
      <c r="AN58" s="9">
        <v>46</v>
      </c>
      <c r="AO58" s="33">
        <v>60</v>
      </c>
      <c r="AQ58" s="9">
        <v>46</v>
      </c>
      <c r="AR58" s="33">
        <v>59</v>
      </c>
      <c r="AT58" s="8">
        <v>46</v>
      </c>
      <c r="AU58" s="33">
        <v>64</v>
      </c>
      <c r="AW58" s="8">
        <v>46</v>
      </c>
      <c r="AX58" s="33">
        <v>62</v>
      </c>
      <c r="AZ58" s="8">
        <v>46</v>
      </c>
      <c r="BA58" s="33">
        <v>68</v>
      </c>
      <c r="BC58" s="8">
        <v>46</v>
      </c>
      <c r="BD58" s="33">
        <v>63</v>
      </c>
      <c r="BF58" s="8">
        <v>46</v>
      </c>
      <c r="BG58" s="33">
        <v>72</v>
      </c>
      <c r="BI58" s="8">
        <v>46</v>
      </c>
      <c r="BJ58" s="33">
        <v>66</v>
      </c>
      <c r="BL58" s="8">
        <v>46</v>
      </c>
      <c r="BM58" s="33">
        <v>75</v>
      </c>
      <c r="BO58" s="8">
        <v>46</v>
      </c>
      <c r="BP58" s="33">
        <v>70</v>
      </c>
      <c r="BR58" s="8">
        <v>46</v>
      </c>
      <c r="BS58" s="33">
        <v>78</v>
      </c>
      <c r="BU58" s="8">
        <v>46</v>
      </c>
      <c r="BV58" s="33">
        <v>73</v>
      </c>
      <c r="BX58" s="8">
        <v>46</v>
      </c>
      <c r="BY58" s="33">
        <v>81</v>
      </c>
      <c r="CA58" s="8">
        <v>46</v>
      </c>
      <c r="CB58" s="33">
        <v>77</v>
      </c>
      <c r="CD58" s="8">
        <v>46</v>
      </c>
      <c r="CE58" s="33">
        <v>83</v>
      </c>
      <c r="CG58" s="8">
        <v>46</v>
      </c>
      <c r="CH58" s="33">
        <v>80</v>
      </c>
      <c r="CJ58" s="8">
        <v>46</v>
      </c>
      <c r="CK58" s="33">
        <v>91</v>
      </c>
      <c r="CM58" s="8">
        <v>46</v>
      </c>
      <c r="CN58" s="33">
        <v>85</v>
      </c>
      <c r="CP58" s="4">
        <v>46</v>
      </c>
      <c r="CQ58" s="32">
        <v>100</v>
      </c>
      <c r="CS58" s="8">
        <v>46</v>
      </c>
      <c r="CT58" s="33">
        <v>96</v>
      </c>
      <c r="CV58" s="4">
        <v>46</v>
      </c>
      <c r="CW58" s="32">
        <v>100</v>
      </c>
    </row>
    <row r="59" spans="1:101" x14ac:dyDescent="0.3">
      <c r="A59" s="8">
        <v>45</v>
      </c>
      <c r="B59" s="33">
        <v>68</v>
      </c>
      <c r="D59" s="4">
        <v>45</v>
      </c>
      <c r="E59" s="32">
        <v>100</v>
      </c>
      <c r="G59" s="8">
        <v>45</v>
      </c>
      <c r="H59" s="33">
        <v>61</v>
      </c>
      <c r="J59" s="8">
        <v>45</v>
      </c>
      <c r="K59" s="33">
        <v>64</v>
      </c>
      <c r="M59" s="8">
        <v>45</v>
      </c>
      <c r="N59" s="33">
        <v>57</v>
      </c>
      <c r="P59" s="8">
        <v>45</v>
      </c>
      <c r="Q59" s="33">
        <v>62</v>
      </c>
      <c r="S59" s="8">
        <v>45</v>
      </c>
      <c r="T59" s="36">
        <v>50</v>
      </c>
      <c r="V59" s="8">
        <v>45</v>
      </c>
      <c r="W59" s="33">
        <v>61</v>
      </c>
      <c r="Y59" s="8">
        <v>45</v>
      </c>
      <c r="Z59" s="33">
        <v>49</v>
      </c>
      <c r="AB59" s="4">
        <v>45</v>
      </c>
      <c r="AC59" s="34">
        <v>60</v>
      </c>
      <c r="AE59" s="8">
        <v>45</v>
      </c>
      <c r="AF59" s="33">
        <v>52</v>
      </c>
      <c r="AH59" s="4">
        <v>45</v>
      </c>
      <c r="AI59" s="34">
        <v>60</v>
      </c>
      <c r="AK59" s="8">
        <v>45</v>
      </c>
      <c r="AL59" s="33">
        <v>54</v>
      </c>
      <c r="AN59" s="4">
        <v>45</v>
      </c>
      <c r="AO59" s="34">
        <v>60</v>
      </c>
      <c r="AQ59" s="8">
        <v>45</v>
      </c>
      <c r="AR59" s="33">
        <v>59</v>
      </c>
      <c r="AT59" s="8">
        <v>45</v>
      </c>
      <c r="AU59" s="33">
        <v>64</v>
      </c>
      <c r="AW59" s="8">
        <v>45</v>
      </c>
      <c r="AX59" s="33">
        <v>62</v>
      </c>
      <c r="AZ59" s="8">
        <v>45</v>
      </c>
      <c r="BA59" s="33">
        <v>67</v>
      </c>
      <c r="BC59" s="8">
        <v>45</v>
      </c>
      <c r="BD59" s="33">
        <v>63</v>
      </c>
      <c r="BF59" s="8">
        <v>45</v>
      </c>
      <c r="BG59" s="33">
        <v>71</v>
      </c>
      <c r="BI59" s="8">
        <v>45</v>
      </c>
      <c r="BJ59" s="33">
        <v>65</v>
      </c>
      <c r="BL59" s="8">
        <v>45</v>
      </c>
      <c r="BM59" s="33">
        <v>74</v>
      </c>
      <c r="BO59" s="8">
        <v>45</v>
      </c>
      <c r="BP59" s="33">
        <v>69</v>
      </c>
      <c r="BR59" s="8">
        <v>45</v>
      </c>
      <c r="BS59" s="33">
        <v>77</v>
      </c>
      <c r="BU59" s="8">
        <v>45</v>
      </c>
      <c r="BV59" s="33">
        <v>72</v>
      </c>
      <c r="BX59" s="8">
        <v>45</v>
      </c>
      <c r="BY59" s="33">
        <v>80</v>
      </c>
      <c r="CA59" s="8">
        <v>45</v>
      </c>
      <c r="CB59" s="33">
        <v>76</v>
      </c>
      <c r="CD59" s="8">
        <v>45</v>
      </c>
      <c r="CE59" s="33">
        <v>82</v>
      </c>
      <c r="CG59" s="8">
        <v>45</v>
      </c>
      <c r="CH59" s="33">
        <v>79</v>
      </c>
      <c r="CJ59" s="8">
        <v>45</v>
      </c>
      <c r="CK59" s="33">
        <v>89</v>
      </c>
      <c r="CM59" s="8">
        <v>45</v>
      </c>
      <c r="CN59" s="33">
        <v>84</v>
      </c>
      <c r="CP59" s="4">
        <v>45</v>
      </c>
      <c r="CQ59" s="32">
        <v>100</v>
      </c>
      <c r="CS59" s="8">
        <v>45</v>
      </c>
      <c r="CT59" s="33">
        <v>92</v>
      </c>
      <c r="CV59" s="4">
        <v>45</v>
      </c>
      <c r="CW59" s="32">
        <v>100</v>
      </c>
    </row>
    <row r="60" spans="1:101" x14ac:dyDescent="0.3">
      <c r="A60" s="8">
        <v>44</v>
      </c>
      <c r="B60" s="33">
        <v>67</v>
      </c>
      <c r="D60" s="8">
        <v>44</v>
      </c>
      <c r="E60" s="33">
        <v>95</v>
      </c>
      <c r="G60" s="8">
        <v>44</v>
      </c>
      <c r="H60" s="33">
        <v>61</v>
      </c>
      <c r="J60" s="8">
        <v>44</v>
      </c>
      <c r="K60" s="33">
        <v>64</v>
      </c>
      <c r="M60" s="8">
        <v>44</v>
      </c>
      <c r="N60" s="33">
        <v>55</v>
      </c>
      <c r="P60" s="8">
        <v>44</v>
      </c>
      <c r="Q60" s="33">
        <v>62</v>
      </c>
      <c r="S60" s="8">
        <v>44</v>
      </c>
      <c r="T60" s="33">
        <v>48</v>
      </c>
      <c r="V60" s="4">
        <v>44</v>
      </c>
      <c r="W60" s="34">
        <v>60</v>
      </c>
      <c r="Y60" s="8">
        <v>44</v>
      </c>
      <c r="Z60" s="33">
        <v>47</v>
      </c>
      <c r="AB60" s="8">
        <v>44</v>
      </c>
      <c r="AC60" s="33">
        <v>59</v>
      </c>
      <c r="AE60" s="8">
        <v>44</v>
      </c>
      <c r="AF60" s="36">
        <v>50</v>
      </c>
      <c r="AH60" s="9">
        <v>44</v>
      </c>
      <c r="AI60" s="33">
        <v>59</v>
      </c>
      <c r="AK60" s="8">
        <v>44</v>
      </c>
      <c r="AL60" s="33">
        <v>52</v>
      </c>
      <c r="AN60" s="9">
        <v>44</v>
      </c>
      <c r="AO60" s="33">
        <v>59</v>
      </c>
      <c r="AQ60" s="8">
        <v>44</v>
      </c>
      <c r="AR60" s="33">
        <v>57</v>
      </c>
      <c r="AT60" s="8">
        <v>44</v>
      </c>
      <c r="AU60" s="33">
        <v>63</v>
      </c>
      <c r="AW60" s="8">
        <v>44</v>
      </c>
      <c r="AX60" s="33">
        <v>61</v>
      </c>
      <c r="AZ60" s="8">
        <v>44</v>
      </c>
      <c r="BA60" s="33">
        <v>66</v>
      </c>
      <c r="BC60" s="8">
        <v>44</v>
      </c>
      <c r="BD60" s="33">
        <v>62</v>
      </c>
      <c r="BF60" s="8">
        <v>44</v>
      </c>
      <c r="BG60" s="33">
        <v>70</v>
      </c>
      <c r="BI60" s="8">
        <v>44</v>
      </c>
      <c r="BJ60" s="33">
        <v>64</v>
      </c>
      <c r="BL60" s="8">
        <v>44</v>
      </c>
      <c r="BM60" s="33">
        <v>73</v>
      </c>
      <c r="BO60" s="8">
        <v>44</v>
      </c>
      <c r="BP60" s="33">
        <v>68</v>
      </c>
      <c r="BR60" s="8">
        <v>44</v>
      </c>
      <c r="BS60" s="33">
        <v>76</v>
      </c>
      <c r="BU60" s="8">
        <v>44</v>
      </c>
      <c r="BV60" s="33">
        <v>71</v>
      </c>
      <c r="BX60" s="8">
        <v>44</v>
      </c>
      <c r="BY60" s="33">
        <v>79</v>
      </c>
      <c r="CA60" s="8">
        <v>44</v>
      </c>
      <c r="CB60" s="33">
        <v>75</v>
      </c>
      <c r="CD60" s="8">
        <v>44</v>
      </c>
      <c r="CE60" s="33">
        <v>81</v>
      </c>
      <c r="CG60" s="8">
        <v>44</v>
      </c>
      <c r="CH60" s="33">
        <v>78</v>
      </c>
      <c r="CJ60" s="8">
        <v>44</v>
      </c>
      <c r="CK60" s="33">
        <v>87</v>
      </c>
      <c r="CM60" s="8">
        <v>44</v>
      </c>
      <c r="CN60" s="33">
        <v>83</v>
      </c>
      <c r="CP60" s="8">
        <v>44</v>
      </c>
      <c r="CQ60" s="32">
        <v>100</v>
      </c>
      <c r="CS60" s="8">
        <v>44</v>
      </c>
      <c r="CT60" s="33">
        <v>89</v>
      </c>
      <c r="CV60" s="8">
        <v>44</v>
      </c>
      <c r="CW60" s="32">
        <v>100</v>
      </c>
    </row>
    <row r="61" spans="1:101" x14ac:dyDescent="0.3">
      <c r="A61" s="8">
        <v>43</v>
      </c>
      <c r="B61" s="33">
        <v>66</v>
      </c>
      <c r="D61" s="8">
        <v>43</v>
      </c>
      <c r="E61" s="33">
        <v>90</v>
      </c>
      <c r="G61" s="4">
        <v>43</v>
      </c>
      <c r="H61" s="34">
        <v>60</v>
      </c>
      <c r="J61" s="8">
        <v>43</v>
      </c>
      <c r="K61" s="33">
        <v>63</v>
      </c>
      <c r="M61" s="8">
        <v>43</v>
      </c>
      <c r="N61" s="33">
        <v>53</v>
      </c>
      <c r="P61" s="8">
        <v>43</v>
      </c>
      <c r="Q61" s="33">
        <v>61</v>
      </c>
      <c r="S61" s="8">
        <v>43</v>
      </c>
      <c r="T61" s="33">
        <v>46</v>
      </c>
      <c r="V61" s="8">
        <v>43</v>
      </c>
      <c r="W61" s="33">
        <v>59</v>
      </c>
      <c r="Y61" s="8">
        <v>43</v>
      </c>
      <c r="Z61" s="33">
        <v>45</v>
      </c>
      <c r="AB61" s="8">
        <v>43</v>
      </c>
      <c r="AC61" s="33">
        <v>57</v>
      </c>
      <c r="AE61" s="8">
        <v>43</v>
      </c>
      <c r="AF61" s="33">
        <v>48</v>
      </c>
      <c r="AH61" s="8">
        <v>43</v>
      </c>
      <c r="AI61" s="33">
        <v>59</v>
      </c>
      <c r="AK61" s="8">
        <v>43</v>
      </c>
      <c r="AL61" s="36">
        <v>50</v>
      </c>
      <c r="AN61" s="8">
        <v>43</v>
      </c>
      <c r="AO61" s="33">
        <v>59</v>
      </c>
      <c r="AQ61" s="8">
        <v>43</v>
      </c>
      <c r="AR61" s="33">
        <v>55</v>
      </c>
      <c r="AT61" s="8">
        <v>43</v>
      </c>
      <c r="AU61" s="33">
        <v>63</v>
      </c>
      <c r="AW61" s="8">
        <v>43</v>
      </c>
      <c r="AX61" s="33">
        <v>61</v>
      </c>
      <c r="AZ61" s="8">
        <v>43</v>
      </c>
      <c r="BA61" s="33">
        <v>65</v>
      </c>
      <c r="BC61" s="8">
        <v>43</v>
      </c>
      <c r="BD61" s="33">
        <v>62</v>
      </c>
      <c r="BF61" s="8">
        <v>43</v>
      </c>
      <c r="BG61" s="33">
        <v>69</v>
      </c>
      <c r="BI61" s="8">
        <v>43</v>
      </c>
      <c r="BJ61" s="33">
        <v>64</v>
      </c>
      <c r="BL61" s="8">
        <v>43</v>
      </c>
      <c r="BM61" s="33">
        <v>72</v>
      </c>
      <c r="BO61" s="8">
        <v>43</v>
      </c>
      <c r="BP61" s="33">
        <v>67</v>
      </c>
      <c r="BR61" s="8">
        <v>43</v>
      </c>
      <c r="BS61" s="33">
        <v>75</v>
      </c>
      <c r="BU61" s="8">
        <v>43</v>
      </c>
      <c r="BV61" s="33">
        <v>70</v>
      </c>
      <c r="BX61" s="8">
        <v>43</v>
      </c>
      <c r="BY61" s="33">
        <v>78</v>
      </c>
      <c r="CA61" s="8">
        <v>43</v>
      </c>
      <c r="CB61" s="33">
        <v>74</v>
      </c>
      <c r="CD61" s="8">
        <v>43</v>
      </c>
      <c r="CE61" s="33">
        <v>80</v>
      </c>
      <c r="CG61" s="8">
        <v>43</v>
      </c>
      <c r="CH61" s="33">
        <v>77</v>
      </c>
      <c r="CJ61" s="8">
        <v>43</v>
      </c>
      <c r="CK61" s="33">
        <v>85</v>
      </c>
      <c r="CM61" s="8">
        <v>43</v>
      </c>
      <c r="CN61" s="33">
        <v>82</v>
      </c>
      <c r="CP61" s="8">
        <v>43</v>
      </c>
      <c r="CQ61" s="32">
        <v>100</v>
      </c>
      <c r="CS61" s="8">
        <v>43</v>
      </c>
      <c r="CT61" s="33">
        <v>86</v>
      </c>
      <c r="CV61" s="8">
        <v>43</v>
      </c>
      <c r="CW61" s="32">
        <v>100</v>
      </c>
    </row>
    <row r="62" spans="1:101" x14ac:dyDescent="0.3">
      <c r="A62" s="8">
        <v>42</v>
      </c>
      <c r="B62" s="33">
        <v>65</v>
      </c>
      <c r="D62" s="8">
        <v>42</v>
      </c>
      <c r="E62" s="33">
        <v>86</v>
      </c>
      <c r="G62" s="8">
        <v>42</v>
      </c>
      <c r="H62" s="33">
        <v>59</v>
      </c>
      <c r="J62" s="8">
        <v>42</v>
      </c>
      <c r="K62" s="33">
        <v>63</v>
      </c>
      <c r="M62" s="8">
        <v>42</v>
      </c>
      <c r="N62" s="33">
        <v>51</v>
      </c>
      <c r="P62" s="8">
        <v>42</v>
      </c>
      <c r="Q62" s="33">
        <v>61</v>
      </c>
      <c r="S62" s="8">
        <v>42</v>
      </c>
      <c r="T62" s="33">
        <v>44</v>
      </c>
      <c r="V62" s="8">
        <v>42</v>
      </c>
      <c r="W62" s="33">
        <v>56</v>
      </c>
      <c r="Y62" s="8">
        <v>42</v>
      </c>
      <c r="Z62" s="33">
        <v>43</v>
      </c>
      <c r="AB62" s="8">
        <v>42</v>
      </c>
      <c r="AC62" s="33">
        <v>54</v>
      </c>
      <c r="AE62" s="8">
        <v>42</v>
      </c>
      <c r="AF62" s="33">
        <v>46</v>
      </c>
      <c r="AH62" s="8">
        <v>42</v>
      </c>
      <c r="AI62" s="33">
        <v>57</v>
      </c>
      <c r="AK62" s="8">
        <v>42</v>
      </c>
      <c r="AL62" s="33">
        <v>48</v>
      </c>
      <c r="AN62" s="8">
        <v>42</v>
      </c>
      <c r="AO62" s="33">
        <v>57</v>
      </c>
      <c r="AQ62" s="8">
        <v>42</v>
      </c>
      <c r="AR62" s="33">
        <v>53</v>
      </c>
      <c r="AT62" s="8">
        <v>42</v>
      </c>
      <c r="AU62" s="33">
        <v>62</v>
      </c>
      <c r="AW62" s="4">
        <v>42</v>
      </c>
      <c r="AX62" s="34">
        <v>60</v>
      </c>
      <c r="AZ62" s="8">
        <v>42</v>
      </c>
      <c r="BA62" s="33">
        <v>64</v>
      </c>
      <c r="BC62" s="8">
        <v>42</v>
      </c>
      <c r="BD62" s="33">
        <v>61</v>
      </c>
      <c r="BF62" s="8">
        <v>42</v>
      </c>
      <c r="BG62" s="33">
        <v>68</v>
      </c>
      <c r="BI62" s="8">
        <v>42</v>
      </c>
      <c r="BJ62" s="33">
        <v>63</v>
      </c>
      <c r="BL62" s="8">
        <v>42</v>
      </c>
      <c r="BM62" s="33">
        <v>71</v>
      </c>
      <c r="BO62" s="8">
        <v>42</v>
      </c>
      <c r="BP62" s="33">
        <v>66</v>
      </c>
      <c r="BR62" s="8">
        <v>42</v>
      </c>
      <c r="BS62" s="33">
        <v>74</v>
      </c>
      <c r="BU62" s="8">
        <v>42</v>
      </c>
      <c r="BV62" s="33">
        <v>69</v>
      </c>
      <c r="BX62" s="8">
        <v>42</v>
      </c>
      <c r="BY62" s="33">
        <v>77</v>
      </c>
      <c r="CA62" s="8">
        <v>42</v>
      </c>
      <c r="CB62" s="33">
        <v>73</v>
      </c>
      <c r="CD62" s="8">
        <v>42</v>
      </c>
      <c r="CE62" s="33">
        <v>79</v>
      </c>
      <c r="CG62" s="8">
        <v>42</v>
      </c>
      <c r="CH62" s="33">
        <v>76</v>
      </c>
      <c r="CJ62" s="8">
        <v>42</v>
      </c>
      <c r="CK62" s="33">
        <v>84</v>
      </c>
      <c r="CM62" s="8">
        <v>42</v>
      </c>
      <c r="CN62" s="33">
        <v>81</v>
      </c>
      <c r="CP62" s="4">
        <v>42</v>
      </c>
      <c r="CQ62" s="32">
        <v>100</v>
      </c>
      <c r="CS62" s="8">
        <v>42</v>
      </c>
      <c r="CT62" s="33">
        <v>84</v>
      </c>
      <c r="CV62" s="4">
        <v>42</v>
      </c>
      <c r="CW62" s="32">
        <v>100</v>
      </c>
    </row>
    <row r="63" spans="1:101" x14ac:dyDescent="0.3">
      <c r="A63" s="8">
        <v>41</v>
      </c>
      <c r="B63" s="33">
        <v>64</v>
      </c>
      <c r="D63" s="8">
        <v>41</v>
      </c>
      <c r="E63" s="33">
        <v>82</v>
      </c>
      <c r="G63" s="8">
        <v>41</v>
      </c>
      <c r="H63" s="33">
        <v>56</v>
      </c>
      <c r="J63" s="8">
        <v>41</v>
      </c>
      <c r="K63" s="33">
        <v>62</v>
      </c>
      <c r="M63" s="8">
        <v>41</v>
      </c>
      <c r="N63" s="33">
        <v>49</v>
      </c>
      <c r="P63" s="4">
        <v>41</v>
      </c>
      <c r="Q63" s="34">
        <v>60</v>
      </c>
      <c r="S63" s="8">
        <v>41</v>
      </c>
      <c r="T63" s="33">
        <v>42</v>
      </c>
      <c r="V63" s="8">
        <v>41</v>
      </c>
      <c r="W63" s="33">
        <v>53</v>
      </c>
      <c r="Y63" s="4">
        <v>41</v>
      </c>
      <c r="Z63" s="34">
        <v>40</v>
      </c>
      <c r="AB63" s="8">
        <v>41</v>
      </c>
      <c r="AC63" s="33">
        <v>51</v>
      </c>
      <c r="AE63" s="4">
        <v>41</v>
      </c>
      <c r="AF63" s="34">
        <v>40</v>
      </c>
      <c r="AH63" s="8">
        <v>41</v>
      </c>
      <c r="AI63" s="33">
        <v>54</v>
      </c>
      <c r="AK63" s="8">
        <v>41</v>
      </c>
      <c r="AL63" s="33">
        <v>46</v>
      </c>
      <c r="AN63" s="8">
        <v>41</v>
      </c>
      <c r="AO63" s="33">
        <v>54</v>
      </c>
      <c r="AQ63" s="8">
        <v>41</v>
      </c>
      <c r="AR63" s="33">
        <v>51</v>
      </c>
      <c r="AT63" s="8">
        <v>41</v>
      </c>
      <c r="AU63" s="33">
        <v>62</v>
      </c>
      <c r="AW63" s="8">
        <v>41</v>
      </c>
      <c r="AX63" s="33">
        <v>59</v>
      </c>
      <c r="AZ63" s="8">
        <v>41</v>
      </c>
      <c r="BA63" s="33">
        <v>64</v>
      </c>
      <c r="BC63" s="8">
        <v>41</v>
      </c>
      <c r="BD63" s="33">
        <v>61</v>
      </c>
      <c r="BF63" s="8">
        <v>41</v>
      </c>
      <c r="BG63" s="33">
        <v>67</v>
      </c>
      <c r="BI63" s="8">
        <v>41</v>
      </c>
      <c r="BJ63" s="33">
        <v>63</v>
      </c>
      <c r="BL63" s="8">
        <v>41</v>
      </c>
      <c r="BM63" s="33">
        <v>70</v>
      </c>
      <c r="BO63" s="8">
        <v>41</v>
      </c>
      <c r="BP63" s="33">
        <v>65</v>
      </c>
      <c r="BR63" s="8">
        <v>41</v>
      </c>
      <c r="BS63" s="33">
        <v>73</v>
      </c>
      <c r="BU63" s="8">
        <v>41</v>
      </c>
      <c r="BV63" s="33">
        <v>68</v>
      </c>
      <c r="BX63" s="8">
        <v>41</v>
      </c>
      <c r="BY63" s="33">
        <v>76</v>
      </c>
      <c r="CA63" s="8">
        <v>41</v>
      </c>
      <c r="CB63" s="33">
        <v>72</v>
      </c>
      <c r="CD63" s="8">
        <v>41</v>
      </c>
      <c r="CE63" s="33">
        <v>78</v>
      </c>
      <c r="CG63" s="8">
        <v>41</v>
      </c>
      <c r="CH63" s="33">
        <v>75</v>
      </c>
      <c r="CJ63" s="8">
        <v>41</v>
      </c>
      <c r="CK63" s="33">
        <v>83</v>
      </c>
      <c r="CM63" s="8">
        <v>41</v>
      </c>
      <c r="CN63" s="33">
        <v>80</v>
      </c>
      <c r="CP63" s="8">
        <v>41</v>
      </c>
      <c r="CQ63" s="33">
        <v>96</v>
      </c>
      <c r="CS63" s="8">
        <v>41</v>
      </c>
      <c r="CT63" s="33">
        <v>82</v>
      </c>
      <c r="CV63" s="8">
        <v>41</v>
      </c>
      <c r="CW63" s="32">
        <v>100</v>
      </c>
    </row>
    <row r="64" spans="1:101" x14ac:dyDescent="0.3">
      <c r="A64" s="8">
        <v>40</v>
      </c>
      <c r="B64" s="33">
        <v>63</v>
      </c>
      <c r="D64" s="8">
        <v>40</v>
      </c>
      <c r="E64" s="33">
        <v>79</v>
      </c>
      <c r="G64" s="8">
        <v>40</v>
      </c>
      <c r="H64" s="33">
        <v>54</v>
      </c>
      <c r="J64" s="8">
        <v>40</v>
      </c>
      <c r="K64" s="33">
        <v>62</v>
      </c>
      <c r="M64" s="8">
        <v>40</v>
      </c>
      <c r="N64" s="33">
        <v>47</v>
      </c>
      <c r="P64" s="8">
        <v>40</v>
      </c>
      <c r="Q64" s="33">
        <v>57</v>
      </c>
      <c r="S64" s="4">
        <v>40</v>
      </c>
      <c r="T64" s="34">
        <v>40</v>
      </c>
      <c r="V64" s="8">
        <v>40</v>
      </c>
      <c r="W64" s="33">
        <v>51</v>
      </c>
      <c r="Y64" s="8">
        <v>40</v>
      </c>
      <c r="Z64" s="33">
        <v>39</v>
      </c>
      <c r="AB64" s="8">
        <v>40</v>
      </c>
      <c r="AC64" s="33">
        <v>48</v>
      </c>
      <c r="AE64" s="8">
        <v>40</v>
      </c>
      <c r="AF64" s="33">
        <v>38</v>
      </c>
      <c r="AH64" s="8">
        <v>40</v>
      </c>
      <c r="AI64" s="33">
        <v>51</v>
      </c>
      <c r="AK64" s="8">
        <v>40</v>
      </c>
      <c r="AL64" s="33">
        <v>44</v>
      </c>
      <c r="AN64" s="8">
        <v>40</v>
      </c>
      <c r="AO64" s="33">
        <v>51</v>
      </c>
      <c r="AQ64" s="8">
        <v>40</v>
      </c>
      <c r="AR64" s="33">
        <v>49</v>
      </c>
      <c r="AT64" s="8">
        <v>40</v>
      </c>
      <c r="AU64" s="33">
        <v>61</v>
      </c>
      <c r="AW64" s="8">
        <v>40</v>
      </c>
      <c r="AX64" s="33">
        <v>57</v>
      </c>
      <c r="AZ64" s="8">
        <v>40</v>
      </c>
      <c r="BA64" s="33">
        <v>63</v>
      </c>
      <c r="BC64" s="4">
        <v>40</v>
      </c>
      <c r="BD64" s="34">
        <v>60</v>
      </c>
      <c r="BF64" s="8">
        <v>40</v>
      </c>
      <c r="BG64" s="33">
        <v>66</v>
      </c>
      <c r="BI64" s="8">
        <v>40</v>
      </c>
      <c r="BJ64" s="33">
        <v>62</v>
      </c>
      <c r="BL64" s="8">
        <v>40</v>
      </c>
      <c r="BM64" s="33">
        <v>69</v>
      </c>
      <c r="BO64" s="8">
        <v>40</v>
      </c>
      <c r="BP64" s="33">
        <v>64</v>
      </c>
      <c r="BR64" s="8">
        <v>40</v>
      </c>
      <c r="BS64" s="33">
        <v>72</v>
      </c>
      <c r="BU64" s="8">
        <v>40</v>
      </c>
      <c r="BV64" s="33">
        <v>67</v>
      </c>
      <c r="BX64" s="8">
        <v>40</v>
      </c>
      <c r="BY64" s="33">
        <v>75</v>
      </c>
      <c r="CA64" s="8">
        <v>40</v>
      </c>
      <c r="CB64" s="33">
        <v>71</v>
      </c>
      <c r="CD64" s="8">
        <v>40</v>
      </c>
      <c r="CE64" s="33">
        <v>77</v>
      </c>
      <c r="CG64" s="8">
        <v>40</v>
      </c>
      <c r="CH64" s="33">
        <v>74</v>
      </c>
      <c r="CJ64" s="8">
        <v>40</v>
      </c>
      <c r="CK64" s="33">
        <v>82</v>
      </c>
      <c r="CM64" s="8">
        <v>40</v>
      </c>
      <c r="CN64" s="33">
        <v>79</v>
      </c>
      <c r="CP64" s="8">
        <v>40</v>
      </c>
      <c r="CQ64" s="33">
        <v>92</v>
      </c>
      <c r="CS64" s="8">
        <v>40</v>
      </c>
      <c r="CT64" s="33">
        <v>80</v>
      </c>
      <c r="CV64" s="4">
        <v>40</v>
      </c>
      <c r="CW64" s="32">
        <v>100</v>
      </c>
    </row>
    <row r="65" spans="1:101" x14ac:dyDescent="0.3">
      <c r="A65" s="8">
        <v>39</v>
      </c>
      <c r="B65" s="33">
        <v>62</v>
      </c>
      <c r="D65" s="8">
        <v>39</v>
      </c>
      <c r="E65" s="33">
        <v>77</v>
      </c>
      <c r="G65" s="8">
        <v>39</v>
      </c>
      <c r="H65" s="33">
        <v>52</v>
      </c>
      <c r="J65" s="8">
        <v>39</v>
      </c>
      <c r="K65" s="33">
        <v>61</v>
      </c>
      <c r="M65" s="8">
        <v>39</v>
      </c>
      <c r="N65" s="33">
        <v>45</v>
      </c>
      <c r="P65" s="8">
        <v>39</v>
      </c>
      <c r="Q65" s="33">
        <v>57</v>
      </c>
      <c r="S65" s="8">
        <v>39</v>
      </c>
      <c r="T65" s="33">
        <v>39</v>
      </c>
      <c r="V65" s="8">
        <v>39</v>
      </c>
      <c r="W65" s="33">
        <v>49</v>
      </c>
      <c r="Y65" s="8">
        <v>39</v>
      </c>
      <c r="Z65" s="33">
        <v>36</v>
      </c>
      <c r="AB65" s="8">
        <v>39</v>
      </c>
      <c r="AC65" s="33">
        <v>46</v>
      </c>
      <c r="AE65" s="8">
        <v>39</v>
      </c>
      <c r="AF65" s="33">
        <v>36</v>
      </c>
      <c r="AH65" s="8">
        <v>39</v>
      </c>
      <c r="AI65" s="33">
        <v>48</v>
      </c>
      <c r="AK65" s="8">
        <v>39</v>
      </c>
      <c r="AL65" s="33">
        <v>42</v>
      </c>
      <c r="AN65" s="8">
        <v>39</v>
      </c>
      <c r="AO65" s="33">
        <v>48</v>
      </c>
      <c r="AQ65" s="8">
        <v>39</v>
      </c>
      <c r="AR65" s="33">
        <v>47</v>
      </c>
      <c r="AT65" s="8">
        <v>39</v>
      </c>
      <c r="AU65" s="33">
        <v>61</v>
      </c>
      <c r="AW65" s="8">
        <v>39</v>
      </c>
      <c r="AX65" s="33">
        <v>55</v>
      </c>
      <c r="AZ65" s="8">
        <v>39</v>
      </c>
      <c r="BA65" s="33">
        <v>63</v>
      </c>
      <c r="BC65" s="8">
        <v>39</v>
      </c>
      <c r="BD65" s="33">
        <v>59</v>
      </c>
      <c r="BF65" s="8">
        <v>39</v>
      </c>
      <c r="BG65" s="33">
        <v>65</v>
      </c>
      <c r="BI65" s="8">
        <v>39</v>
      </c>
      <c r="BJ65" s="33">
        <v>62</v>
      </c>
      <c r="BL65" s="8">
        <v>39</v>
      </c>
      <c r="BM65" s="33">
        <v>68</v>
      </c>
      <c r="BO65" s="8">
        <v>39</v>
      </c>
      <c r="BP65" s="33">
        <v>64</v>
      </c>
      <c r="BR65" s="8">
        <v>39</v>
      </c>
      <c r="BS65" s="33">
        <v>71</v>
      </c>
      <c r="BU65" s="8">
        <v>39</v>
      </c>
      <c r="BV65" s="33">
        <v>66</v>
      </c>
      <c r="BX65" s="8">
        <v>39</v>
      </c>
      <c r="BY65" s="33">
        <v>74</v>
      </c>
      <c r="CA65" s="8">
        <v>39</v>
      </c>
      <c r="CB65" s="33">
        <v>70</v>
      </c>
      <c r="CD65" s="8">
        <v>39</v>
      </c>
      <c r="CE65" s="33">
        <v>76</v>
      </c>
      <c r="CG65" s="8">
        <v>39</v>
      </c>
      <c r="CH65" s="33">
        <v>73</v>
      </c>
      <c r="CJ65" s="8">
        <v>39</v>
      </c>
      <c r="CK65" s="33">
        <v>81</v>
      </c>
      <c r="CM65" s="8">
        <v>39</v>
      </c>
      <c r="CN65" s="33">
        <v>78</v>
      </c>
      <c r="CP65" s="8">
        <v>39</v>
      </c>
      <c r="CQ65" s="33">
        <v>89</v>
      </c>
      <c r="CS65" s="8">
        <v>39</v>
      </c>
      <c r="CT65" s="33">
        <v>78</v>
      </c>
      <c r="CV65" s="8">
        <v>39</v>
      </c>
      <c r="CW65" s="32">
        <v>100</v>
      </c>
    </row>
    <row r="66" spans="1:101" x14ac:dyDescent="0.3">
      <c r="A66" s="8">
        <v>38</v>
      </c>
      <c r="B66" s="33">
        <v>61</v>
      </c>
      <c r="D66" s="8">
        <v>38</v>
      </c>
      <c r="E66" s="33">
        <v>75</v>
      </c>
      <c r="G66" s="8">
        <v>38</v>
      </c>
      <c r="H66" s="36">
        <v>50</v>
      </c>
      <c r="J66" s="8">
        <v>38</v>
      </c>
      <c r="K66" s="33">
        <v>61</v>
      </c>
      <c r="M66" s="8">
        <v>38</v>
      </c>
      <c r="N66" s="33">
        <v>43</v>
      </c>
      <c r="P66" s="8">
        <v>38</v>
      </c>
      <c r="Q66" s="33">
        <v>55</v>
      </c>
      <c r="S66" s="8">
        <v>38</v>
      </c>
      <c r="T66" s="33">
        <v>38</v>
      </c>
      <c r="V66" s="8">
        <v>38</v>
      </c>
      <c r="W66" s="33">
        <v>47</v>
      </c>
      <c r="Y66" s="8">
        <v>38</v>
      </c>
      <c r="Z66" s="33">
        <v>32</v>
      </c>
      <c r="AB66" s="8">
        <v>38</v>
      </c>
      <c r="AC66" s="33">
        <v>44</v>
      </c>
      <c r="AE66" s="8">
        <v>38</v>
      </c>
      <c r="AF66" s="33">
        <v>35</v>
      </c>
      <c r="AH66" s="8">
        <v>38</v>
      </c>
      <c r="AI66" s="33">
        <v>46</v>
      </c>
      <c r="AK66" s="4">
        <v>38</v>
      </c>
      <c r="AL66" s="34">
        <v>40</v>
      </c>
      <c r="AN66" s="8">
        <v>38</v>
      </c>
      <c r="AO66" s="33">
        <v>46</v>
      </c>
      <c r="AQ66" s="8">
        <v>38</v>
      </c>
      <c r="AR66" s="33">
        <v>45</v>
      </c>
      <c r="AT66" s="4">
        <v>38</v>
      </c>
      <c r="AU66" s="34">
        <v>60</v>
      </c>
      <c r="AW66" s="8">
        <v>38</v>
      </c>
      <c r="AX66" s="33">
        <v>53</v>
      </c>
      <c r="AZ66" s="8">
        <v>38</v>
      </c>
      <c r="BA66" s="33">
        <v>62</v>
      </c>
      <c r="BC66" s="8">
        <v>38</v>
      </c>
      <c r="BD66" s="33">
        <v>57</v>
      </c>
      <c r="BF66" s="8">
        <v>38</v>
      </c>
      <c r="BG66" s="33">
        <v>64</v>
      </c>
      <c r="BI66" s="8">
        <v>38</v>
      </c>
      <c r="BJ66" s="33">
        <v>61</v>
      </c>
      <c r="BL66" s="8">
        <v>38</v>
      </c>
      <c r="BM66" s="33">
        <v>67</v>
      </c>
      <c r="BO66" s="8">
        <v>38</v>
      </c>
      <c r="BP66" s="33">
        <v>63</v>
      </c>
      <c r="BR66" s="8">
        <v>38</v>
      </c>
      <c r="BS66" s="33">
        <v>70</v>
      </c>
      <c r="BU66" s="8">
        <v>38</v>
      </c>
      <c r="BV66" s="33">
        <v>65</v>
      </c>
      <c r="BX66" s="8">
        <v>38</v>
      </c>
      <c r="BY66" s="33">
        <v>73</v>
      </c>
      <c r="CA66" s="8">
        <v>38</v>
      </c>
      <c r="CB66" s="33">
        <v>69</v>
      </c>
      <c r="CD66" s="8">
        <v>38</v>
      </c>
      <c r="CE66" s="33">
        <v>75</v>
      </c>
      <c r="CG66" s="8">
        <v>38</v>
      </c>
      <c r="CH66" s="33">
        <v>72</v>
      </c>
      <c r="CJ66" s="8">
        <v>38</v>
      </c>
      <c r="CK66" s="33">
        <v>80</v>
      </c>
      <c r="CM66" s="8">
        <v>38</v>
      </c>
      <c r="CN66" s="33">
        <v>77</v>
      </c>
      <c r="CP66" s="8">
        <v>38</v>
      </c>
      <c r="CQ66" s="33">
        <v>86</v>
      </c>
      <c r="CS66" s="8">
        <v>38</v>
      </c>
      <c r="CT66" s="33">
        <v>76</v>
      </c>
      <c r="CV66" s="4">
        <v>38</v>
      </c>
      <c r="CW66" s="32">
        <v>100</v>
      </c>
    </row>
    <row r="67" spans="1:101" x14ac:dyDescent="0.3">
      <c r="A67" s="4">
        <v>37</v>
      </c>
      <c r="B67" s="34">
        <v>60</v>
      </c>
      <c r="D67" s="8">
        <v>37</v>
      </c>
      <c r="E67" s="33">
        <v>73</v>
      </c>
      <c r="G67" s="8">
        <v>37</v>
      </c>
      <c r="H67" s="33">
        <v>48</v>
      </c>
      <c r="J67" s="4">
        <v>37</v>
      </c>
      <c r="K67" s="34">
        <v>60</v>
      </c>
      <c r="M67" s="4">
        <v>37</v>
      </c>
      <c r="N67" s="34">
        <v>40</v>
      </c>
      <c r="P67" s="8">
        <v>37</v>
      </c>
      <c r="Q67" s="33">
        <v>53</v>
      </c>
      <c r="S67" s="8">
        <v>37</v>
      </c>
      <c r="T67" s="33">
        <v>34</v>
      </c>
      <c r="V67" s="8">
        <v>37</v>
      </c>
      <c r="W67" s="33">
        <v>45</v>
      </c>
      <c r="Y67" s="8">
        <v>37</v>
      </c>
      <c r="Z67" s="33">
        <v>30</v>
      </c>
      <c r="AB67" s="4">
        <v>37</v>
      </c>
      <c r="AC67" s="34">
        <v>40</v>
      </c>
      <c r="AE67" s="8">
        <v>37</v>
      </c>
      <c r="AF67" s="33">
        <v>34</v>
      </c>
      <c r="AH67" s="4">
        <v>37</v>
      </c>
      <c r="AI67" s="34">
        <v>40</v>
      </c>
      <c r="AK67" s="8">
        <v>37</v>
      </c>
      <c r="AL67" s="33">
        <v>39</v>
      </c>
      <c r="AN67" s="8">
        <v>37</v>
      </c>
      <c r="AO67" s="33">
        <v>44</v>
      </c>
      <c r="AQ67" s="8">
        <v>37</v>
      </c>
      <c r="AR67" s="33">
        <v>43</v>
      </c>
      <c r="AT67" s="8">
        <v>37</v>
      </c>
      <c r="AU67" s="33">
        <v>59</v>
      </c>
      <c r="AW67" s="8">
        <v>37</v>
      </c>
      <c r="AX67" s="33">
        <v>51</v>
      </c>
      <c r="AZ67" s="8">
        <v>37</v>
      </c>
      <c r="BA67" s="33">
        <v>62</v>
      </c>
      <c r="BC67" s="8">
        <v>37</v>
      </c>
      <c r="BD67" s="33">
        <v>55</v>
      </c>
      <c r="BF67" s="8">
        <v>37</v>
      </c>
      <c r="BG67" s="33">
        <v>64</v>
      </c>
      <c r="BI67" s="8">
        <v>37</v>
      </c>
      <c r="BJ67" s="33">
        <v>61</v>
      </c>
      <c r="BL67" s="8">
        <v>37</v>
      </c>
      <c r="BM67" s="33">
        <v>66</v>
      </c>
      <c r="BO67" s="8">
        <v>37</v>
      </c>
      <c r="BP67" s="33">
        <v>63</v>
      </c>
      <c r="BR67" s="8">
        <v>37</v>
      </c>
      <c r="BS67" s="33">
        <v>69</v>
      </c>
      <c r="BU67" s="8">
        <v>37</v>
      </c>
      <c r="BV67" s="33">
        <v>65</v>
      </c>
      <c r="BX67" s="8">
        <v>37</v>
      </c>
      <c r="BY67" s="33">
        <v>72</v>
      </c>
      <c r="CA67" s="8">
        <v>37</v>
      </c>
      <c r="CB67" s="33">
        <v>68</v>
      </c>
      <c r="CD67" s="8">
        <v>37</v>
      </c>
      <c r="CE67" s="33">
        <v>74</v>
      </c>
      <c r="CG67" s="8">
        <v>37</v>
      </c>
      <c r="CH67" s="33">
        <v>71</v>
      </c>
      <c r="CJ67" s="8">
        <v>37</v>
      </c>
      <c r="CK67" s="33">
        <v>79</v>
      </c>
      <c r="CM67" s="8">
        <v>37</v>
      </c>
      <c r="CN67" s="33">
        <v>76</v>
      </c>
      <c r="CP67" s="8">
        <v>37</v>
      </c>
      <c r="CQ67" s="33">
        <v>84</v>
      </c>
      <c r="CS67" s="8">
        <v>37</v>
      </c>
      <c r="CT67" s="33">
        <v>75</v>
      </c>
      <c r="CV67" s="8">
        <v>37</v>
      </c>
      <c r="CW67" s="32">
        <v>100</v>
      </c>
    </row>
    <row r="68" spans="1:101" x14ac:dyDescent="0.3">
      <c r="A68" s="8">
        <v>36</v>
      </c>
      <c r="B68" s="34">
        <v>59</v>
      </c>
      <c r="D68" s="8">
        <v>36</v>
      </c>
      <c r="E68" s="33">
        <v>71</v>
      </c>
      <c r="G68" s="8">
        <v>36</v>
      </c>
      <c r="H68" s="33">
        <v>46</v>
      </c>
      <c r="J68" s="8">
        <v>36</v>
      </c>
      <c r="K68" s="33">
        <v>59</v>
      </c>
      <c r="M68" s="8">
        <v>36</v>
      </c>
      <c r="N68" s="33">
        <v>39</v>
      </c>
      <c r="P68" s="8">
        <v>36</v>
      </c>
      <c r="Q68" s="33">
        <v>51</v>
      </c>
      <c r="S68" s="8">
        <v>36</v>
      </c>
      <c r="T68" s="33">
        <v>30</v>
      </c>
      <c r="V68" s="8">
        <v>36</v>
      </c>
      <c r="W68" s="33">
        <v>43</v>
      </c>
      <c r="Y68" s="8">
        <v>36</v>
      </c>
      <c r="Z68" s="33">
        <v>27</v>
      </c>
      <c r="AB68" s="8">
        <v>36</v>
      </c>
      <c r="AC68" s="33">
        <v>38</v>
      </c>
      <c r="AE68" s="8">
        <v>36</v>
      </c>
      <c r="AF68" s="33">
        <v>30</v>
      </c>
      <c r="AH68" s="8">
        <v>36</v>
      </c>
      <c r="AI68" s="33">
        <v>38</v>
      </c>
      <c r="AK68" s="8">
        <v>36</v>
      </c>
      <c r="AL68" s="33">
        <v>36</v>
      </c>
      <c r="AN68" s="4">
        <v>36</v>
      </c>
      <c r="AO68" s="34">
        <v>40</v>
      </c>
      <c r="AQ68" s="4">
        <v>36</v>
      </c>
      <c r="AR68" s="34">
        <v>40</v>
      </c>
      <c r="AT68" s="8">
        <v>36</v>
      </c>
      <c r="AU68" s="33">
        <v>57</v>
      </c>
      <c r="AW68" s="8">
        <v>36</v>
      </c>
      <c r="AX68" s="33">
        <v>49</v>
      </c>
      <c r="AZ68" s="8">
        <v>36</v>
      </c>
      <c r="BA68" s="33">
        <v>61</v>
      </c>
      <c r="BC68" s="8">
        <v>36</v>
      </c>
      <c r="BD68" s="33">
        <v>53</v>
      </c>
      <c r="BF68" s="8">
        <v>36</v>
      </c>
      <c r="BG68" s="33">
        <v>63</v>
      </c>
      <c r="BI68" s="4">
        <v>36</v>
      </c>
      <c r="BJ68" s="34">
        <v>60</v>
      </c>
      <c r="BL68" s="4">
        <v>36</v>
      </c>
      <c r="BM68" s="33">
        <v>65</v>
      </c>
      <c r="BO68" s="8">
        <v>36</v>
      </c>
      <c r="BP68" s="33">
        <v>62</v>
      </c>
      <c r="BR68" s="8">
        <v>36</v>
      </c>
      <c r="BS68" s="33">
        <v>68</v>
      </c>
      <c r="BU68" s="8">
        <v>36</v>
      </c>
      <c r="BV68" s="33">
        <v>64</v>
      </c>
      <c r="BX68" s="8">
        <v>36</v>
      </c>
      <c r="BY68" s="33">
        <v>71</v>
      </c>
      <c r="CA68" s="8">
        <v>36</v>
      </c>
      <c r="CB68" s="33">
        <v>67</v>
      </c>
      <c r="CD68" s="8">
        <v>36</v>
      </c>
      <c r="CE68" s="33">
        <v>73</v>
      </c>
      <c r="CG68" s="8">
        <v>36</v>
      </c>
      <c r="CH68" s="33">
        <v>70</v>
      </c>
      <c r="CJ68" s="8">
        <v>36</v>
      </c>
      <c r="CK68" s="33">
        <v>78</v>
      </c>
      <c r="CM68" s="8">
        <v>36</v>
      </c>
      <c r="CN68" s="33">
        <v>75</v>
      </c>
      <c r="CP68" s="8">
        <v>36</v>
      </c>
      <c r="CQ68" s="33">
        <v>82</v>
      </c>
      <c r="CS68" s="8">
        <v>36</v>
      </c>
      <c r="CT68" s="33">
        <v>74</v>
      </c>
      <c r="CV68" s="4">
        <v>36</v>
      </c>
      <c r="CW68" s="32">
        <v>100</v>
      </c>
    </row>
    <row r="69" spans="1:101" x14ac:dyDescent="0.3">
      <c r="A69" s="8">
        <v>35</v>
      </c>
      <c r="B69" s="33">
        <v>59</v>
      </c>
      <c r="D69" s="8">
        <v>35</v>
      </c>
      <c r="E69" s="33">
        <v>69</v>
      </c>
      <c r="G69" s="8">
        <v>35</v>
      </c>
      <c r="H69" s="33">
        <v>44</v>
      </c>
      <c r="J69" s="8">
        <v>35</v>
      </c>
      <c r="K69" s="33">
        <v>56</v>
      </c>
      <c r="M69" s="8">
        <v>35</v>
      </c>
      <c r="N69" s="33">
        <v>35</v>
      </c>
      <c r="P69" s="8">
        <v>35</v>
      </c>
      <c r="Q69" s="33">
        <v>49</v>
      </c>
      <c r="S69" s="8">
        <v>35</v>
      </c>
      <c r="T69" s="33">
        <v>27</v>
      </c>
      <c r="V69" s="4">
        <v>35</v>
      </c>
      <c r="W69" s="34">
        <v>40</v>
      </c>
      <c r="Y69" s="4">
        <v>35</v>
      </c>
      <c r="Z69" s="34">
        <v>25</v>
      </c>
      <c r="AB69" s="8">
        <v>35</v>
      </c>
      <c r="AC69" s="33">
        <v>34</v>
      </c>
      <c r="AE69" s="8">
        <v>35</v>
      </c>
      <c r="AF69" s="33">
        <v>29</v>
      </c>
      <c r="AH69" s="8">
        <v>35</v>
      </c>
      <c r="AI69" s="33">
        <v>36</v>
      </c>
      <c r="AK69" s="8">
        <v>35</v>
      </c>
      <c r="AL69" s="33">
        <v>32</v>
      </c>
      <c r="AN69" s="8">
        <v>35</v>
      </c>
      <c r="AO69" s="33">
        <v>38</v>
      </c>
      <c r="AQ69" s="8">
        <v>35</v>
      </c>
      <c r="AR69" s="33">
        <v>39</v>
      </c>
      <c r="AT69" s="8">
        <v>35</v>
      </c>
      <c r="AU69" s="33">
        <v>54</v>
      </c>
      <c r="AW69" s="8">
        <v>35</v>
      </c>
      <c r="AX69" s="33">
        <v>47</v>
      </c>
      <c r="AZ69" s="8">
        <v>35</v>
      </c>
      <c r="BA69" s="33">
        <v>61</v>
      </c>
      <c r="BC69" s="8">
        <v>35</v>
      </c>
      <c r="BD69" s="33">
        <v>51</v>
      </c>
      <c r="BF69" s="8">
        <v>35</v>
      </c>
      <c r="BG69" s="33">
        <v>63</v>
      </c>
      <c r="BI69" s="8">
        <v>35</v>
      </c>
      <c r="BJ69" s="33">
        <v>59</v>
      </c>
      <c r="BL69" s="8">
        <v>35</v>
      </c>
      <c r="BM69" s="33">
        <v>65</v>
      </c>
      <c r="BO69" s="8">
        <v>35</v>
      </c>
      <c r="BP69" s="33">
        <v>62</v>
      </c>
      <c r="BR69" s="8">
        <v>35</v>
      </c>
      <c r="BS69" s="33">
        <v>67</v>
      </c>
      <c r="BU69" s="8">
        <v>35</v>
      </c>
      <c r="BV69" s="33">
        <v>64</v>
      </c>
      <c r="BX69" s="8">
        <v>35</v>
      </c>
      <c r="BY69" s="33">
        <v>70</v>
      </c>
      <c r="CA69" s="8">
        <v>35</v>
      </c>
      <c r="CB69" s="33">
        <v>66</v>
      </c>
      <c r="CD69" s="8">
        <v>35</v>
      </c>
      <c r="CE69" s="33">
        <v>72</v>
      </c>
      <c r="CG69" s="8">
        <v>35</v>
      </c>
      <c r="CH69" s="33">
        <v>69</v>
      </c>
      <c r="CJ69" s="8">
        <v>35</v>
      </c>
      <c r="CK69" s="33">
        <v>77</v>
      </c>
      <c r="CM69" s="8">
        <v>35</v>
      </c>
      <c r="CN69" s="33">
        <v>74</v>
      </c>
      <c r="CP69" s="8">
        <v>35</v>
      </c>
      <c r="CQ69" s="33">
        <v>80</v>
      </c>
      <c r="CS69" s="8">
        <v>35</v>
      </c>
      <c r="CT69" s="33">
        <v>73</v>
      </c>
      <c r="CV69" s="8">
        <v>35</v>
      </c>
      <c r="CW69" s="32">
        <v>100</v>
      </c>
    </row>
    <row r="70" spans="1:101" x14ac:dyDescent="0.3">
      <c r="A70" s="8">
        <v>34</v>
      </c>
      <c r="B70" s="33">
        <v>57</v>
      </c>
      <c r="D70" s="8">
        <v>34</v>
      </c>
      <c r="E70" s="33">
        <v>67</v>
      </c>
      <c r="G70" s="8">
        <v>34</v>
      </c>
      <c r="H70" s="33">
        <v>42</v>
      </c>
      <c r="J70" s="8">
        <v>34</v>
      </c>
      <c r="K70" s="33">
        <v>53</v>
      </c>
      <c r="M70" s="8">
        <v>34</v>
      </c>
      <c r="N70" s="33">
        <v>31</v>
      </c>
      <c r="P70" s="8">
        <v>34</v>
      </c>
      <c r="Q70" s="33">
        <v>47</v>
      </c>
      <c r="S70" s="4">
        <v>34</v>
      </c>
      <c r="T70" s="34">
        <v>25</v>
      </c>
      <c r="V70" s="8">
        <v>34</v>
      </c>
      <c r="W70" s="33">
        <v>38</v>
      </c>
      <c r="Y70" s="8">
        <v>34</v>
      </c>
      <c r="Z70" s="33">
        <v>21</v>
      </c>
      <c r="AB70" s="8">
        <v>34</v>
      </c>
      <c r="AC70" s="33">
        <v>29</v>
      </c>
      <c r="AE70" s="4">
        <v>34</v>
      </c>
      <c r="AF70" s="34">
        <v>25</v>
      </c>
      <c r="AH70" s="8">
        <v>34</v>
      </c>
      <c r="AI70" s="33">
        <v>34</v>
      </c>
      <c r="AK70" s="8">
        <v>34</v>
      </c>
      <c r="AL70" s="33">
        <v>28</v>
      </c>
      <c r="AN70" s="8">
        <v>34</v>
      </c>
      <c r="AO70" s="33">
        <v>34</v>
      </c>
      <c r="AQ70" s="8">
        <v>34</v>
      </c>
      <c r="AR70" s="33">
        <v>36</v>
      </c>
      <c r="AT70" s="8">
        <v>34</v>
      </c>
      <c r="AU70" s="33">
        <v>51</v>
      </c>
      <c r="AW70" s="8">
        <v>34</v>
      </c>
      <c r="AX70" s="33">
        <v>45</v>
      </c>
      <c r="AZ70" s="4">
        <v>34</v>
      </c>
      <c r="BA70" s="34">
        <v>60</v>
      </c>
      <c r="BC70" s="8">
        <v>34</v>
      </c>
      <c r="BD70" s="33">
        <v>49</v>
      </c>
      <c r="BF70" s="8">
        <v>34</v>
      </c>
      <c r="BG70" s="33">
        <v>62</v>
      </c>
      <c r="BI70" s="8">
        <v>34</v>
      </c>
      <c r="BJ70" s="33">
        <v>57</v>
      </c>
      <c r="BL70" s="4">
        <v>34</v>
      </c>
      <c r="BM70" s="33">
        <v>64</v>
      </c>
      <c r="BO70" s="8">
        <v>34</v>
      </c>
      <c r="BP70" s="33">
        <v>61</v>
      </c>
      <c r="BR70" s="8">
        <v>34</v>
      </c>
      <c r="BS70" s="33">
        <v>66</v>
      </c>
      <c r="BU70" s="8">
        <v>34</v>
      </c>
      <c r="BV70" s="33">
        <v>63</v>
      </c>
      <c r="BX70" s="8">
        <v>34</v>
      </c>
      <c r="BY70" s="33">
        <v>69</v>
      </c>
      <c r="CA70" s="8">
        <v>34</v>
      </c>
      <c r="CB70" s="33">
        <v>65</v>
      </c>
      <c r="CD70" s="8">
        <v>34</v>
      </c>
      <c r="CE70" s="33">
        <v>71</v>
      </c>
      <c r="CG70" s="8">
        <v>34</v>
      </c>
      <c r="CH70" s="33">
        <v>68</v>
      </c>
      <c r="CJ70" s="8">
        <v>34</v>
      </c>
      <c r="CK70" s="33">
        <v>76</v>
      </c>
      <c r="CM70" s="8">
        <v>34</v>
      </c>
      <c r="CN70" s="33">
        <v>73</v>
      </c>
      <c r="CP70" s="8">
        <v>34</v>
      </c>
      <c r="CQ70" s="33">
        <v>78</v>
      </c>
      <c r="CS70" s="8">
        <v>34</v>
      </c>
      <c r="CT70" s="33">
        <v>72</v>
      </c>
      <c r="CV70" s="4">
        <v>34</v>
      </c>
      <c r="CW70" s="32">
        <v>100</v>
      </c>
    </row>
    <row r="71" spans="1:101" x14ac:dyDescent="0.3">
      <c r="A71" s="8">
        <v>33</v>
      </c>
      <c r="B71" s="33">
        <v>55</v>
      </c>
      <c r="D71" s="8">
        <v>33</v>
      </c>
      <c r="E71" s="33">
        <v>63</v>
      </c>
      <c r="G71" s="4">
        <v>33</v>
      </c>
      <c r="H71" s="34">
        <v>40</v>
      </c>
      <c r="J71" s="8">
        <v>33</v>
      </c>
      <c r="K71" s="33">
        <v>51</v>
      </c>
      <c r="M71" s="8">
        <v>33</v>
      </c>
      <c r="N71" s="33">
        <v>27</v>
      </c>
      <c r="P71" s="8">
        <v>33</v>
      </c>
      <c r="Q71" s="33">
        <v>45</v>
      </c>
      <c r="S71" s="8">
        <v>33</v>
      </c>
      <c r="T71" s="33">
        <v>23</v>
      </c>
      <c r="V71" s="8">
        <v>33</v>
      </c>
      <c r="W71" s="33">
        <v>32</v>
      </c>
      <c r="Y71" s="8">
        <v>33</v>
      </c>
      <c r="Z71" s="33">
        <v>19</v>
      </c>
      <c r="AB71" s="8">
        <v>33</v>
      </c>
      <c r="AC71" s="33">
        <v>27</v>
      </c>
      <c r="AE71" s="8">
        <v>33</v>
      </c>
      <c r="AF71" s="33">
        <v>22</v>
      </c>
      <c r="AH71" s="8">
        <v>33</v>
      </c>
      <c r="AI71" s="33">
        <v>29</v>
      </c>
      <c r="AK71" s="8">
        <v>33</v>
      </c>
      <c r="AL71" s="33">
        <v>27</v>
      </c>
      <c r="AN71" s="8">
        <v>33</v>
      </c>
      <c r="AO71" s="33">
        <v>29</v>
      </c>
      <c r="AQ71" s="8">
        <v>33</v>
      </c>
      <c r="AR71" s="33">
        <v>33</v>
      </c>
      <c r="AT71" s="8">
        <v>33</v>
      </c>
      <c r="AU71" s="33">
        <v>48</v>
      </c>
      <c r="AW71" s="8">
        <v>33</v>
      </c>
      <c r="AX71" s="33">
        <v>43</v>
      </c>
      <c r="AZ71" s="8">
        <v>33</v>
      </c>
      <c r="BA71" s="33">
        <v>59</v>
      </c>
      <c r="BC71" s="8">
        <v>33</v>
      </c>
      <c r="BD71" s="33">
        <v>47</v>
      </c>
      <c r="BF71" s="8">
        <v>33</v>
      </c>
      <c r="BG71" s="33">
        <v>62</v>
      </c>
      <c r="BI71" s="8">
        <v>33</v>
      </c>
      <c r="BJ71" s="33">
        <v>54</v>
      </c>
      <c r="BL71" s="8">
        <v>33</v>
      </c>
      <c r="BM71" s="33">
        <v>64</v>
      </c>
      <c r="BO71" s="8">
        <v>33</v>
      </c>
      <c r="BP71" s="33">
        <v>61</v>
      </c>
      <c r="BR71" s="8">
        <v>33</v>
      </c>
      <c r="BS71" s="33">
        <v>66</v>
      </c>
      <c r="BU71" s="8">
        <v>33</v>
      </c>
      <c r="BV71" s="33">
        <v>63</v>
      </c>
      <c r="BX71" s="8">
        <v>33</v>
      </c>
      <c r="BY71" s="33">
        <v>68</v>
      </c>
      <c r="CA71" s="8">
        <v>33</v>
      </c>
      <c r="CB71" s="33">
        <v>64</v>
      </c>
      <c r="CD71" s="8">
        <v>33</v>
      </c>
      <c r="CE71" s="33">
        <v>70</v>
      </c>
      <c r="CG71" s="8">
        <v>33</v>
      </c>
      <c r="CH71" s="33">
        <v>67</v>
      </c>
      <c r="CJ71" s="8">
        <v>33</v>
      </c>
      <c r="CK71" s="33">
        <v>75</v>
      </c>
      <c r="CM71" s="8">
        <v>33</v>
      </c>
      <c r="CN71" s="33">
        <v>72</v>
      </c>
      <c r="CP71" s="8">
        <v>33</v>
      </c>
      <c r="CQ71" s="33">
        <v>76</v>
      </c>
      <c r="CS71" s="8">
        <v>33</v>
      </c>
      <c r="CT71" s="33">
        <v>71</v>
      </c>
      <c r="CV71" s="8">
        <v>33</v>
      </c>
      <c r="CW71" s="32">
        <v>100</v>
      </c>
    </row>
    <row r="72" spans="1:101" x14ac:dyDescent="0.3">
      <c r="A72" s="8">
        <v>32</v>
      </c>
      <c r="B72" s="33">
        <v>53</v>
      </c>
      <c r="D72" s="4">
        <v>32</v>
      </c>
      <c r="E72" s="34">
        <v>60</v>
      </c>
      <c r="G72" s="8">
        <v>32</v>
      </c>
      <c r="H72" s="33">
        <v>39</v>
      </c>
      <c r="J72" s="8">
        <v>32</v>
      </c>
      <c r="K72" s="33">
        <v>49</v>
      </c>
      <c r="M72" s="8">
        <v>32</v>
      </c>
      <c r="N72" s="33">
        <v>25</v>
      </c>
      <c r="P72" s="8">
        <v>32</v>
      </c>
      <c r="Q72" s="33">
        <v>43</v>
      </c>
      <c r="S72" s="8">
        <v>32</v>
      </c>
      <c r="T72" s="33">
        <v>21</v>
      </c>
      <c r="V72" s="8">
        <v>32</v>
      </c>
      <c r="W72" s="33">
        <v>29</v>
      </c>
      <c r="Y72" s="8">
        <v>32</v>
      </c>
      <c r="Z72" s="33">
        <v>17</v>
      </c>
      <c r="AB72" s="4">
        <v>32</v>
      </c>
      <c r="AC72" s="34">
        <v>25</v>
      </c>
      <c r="AE72" s="8">
        <v>32</v>
      </c>
      <c r="AF72" s="33">
        <v>20</v>
      </c>
      <c r="AH72" s="8">
        <v>32</v>
      </c>
      <c r="AI72" s="33">
        <v>27</v>
      </c>
      <c r="AK72" s="4">
        <v>32</v>
      </c>
      <c r="AL72" s="34">
        <v>25</v>
      </c>
      <c r="AN72" s="8">
        <v>32</v>
      </c>
      <c r="AO72" s="33">
        <v>27</v>
      </c>
      <c r="AQ72" s="8">
        <v>32</v>
      </c>
      <c r="AR72" s="33">
        <v>30</v>
      </c>
      <c r="AT72" s="8">
        <v>32</v>
      </c>
      <c r="AU72" s="33">
        <v>46</v>
      </c>
      <c r="AW72" s="4">
        <v>32</v>
      </c>
      <c r="AX72" s="34">
        <v>40</v>
      </c>
      <c r="AZ72" s="8">
        <v>32</v>
      </c>
      <c r="BA72" s="33">
        <v>58</v>
      </c>
      <c r="BC72" s="8">
        <v>32</v>
      </c>
      <c r="BD72" s="33">
        <v>45</v>
      </c>
      <c r="BF72" s="8">
        <v>32</v>
      </c>
      <c r="BG72" s="33">
        <v>61</v>
      </c>
      <c r="BI72" s="8">
        <v>32</v>
      </c>
      <c r="BJ72" s="33">
        <v>51</v>
      </c>
      <c r="BL72" s="4">
        <v>32</v>
      </c>
      <c r="BM72" s="33">
        <v>63</v>
      </c>
      <c r="BO72" s="4">
        <v>32</v>
      </c>
      <c r="BP72" s="34">
        <v>60</v>
      </c>
      <c r="BR72" s="8">
        <v>32</v>
      </c>
      <c r="BS72" s="33">
        <v>65</v>
      </c>
      <c r="BU72" s="8">
        <v>32</v>
      </c>
      <c r="BV72" s="33">
        <v>62</v>
      </c>
      <c r="BX72" s="8">
        <v>32</v>
      </c>
      <c r="BY72" s="33">
        <v>67</v>
      </c>
      <c r="CA72" s="8">
        <v>32</v>
      </c>
      <c r="CB72" s="33">
        <v>64</v>
      </c>
      <c r="CD72" s="8">
        <v>32</v>
      </c>
      <c r="CE72" s="33">
        <v>69</v>
      </c>
      <c r="CG72" s="8">
        <v>32</v>
      </c>
      <c r="CH72" s="33">
        <v>66</v>
      </c>
      <c r="CJ72" s="8">
        <v>32</v>
      </c>
      <c r="CK72" s="33">
        <v>74</v>
      </c>
      <c r="CM72" s="8">
        <v>32</v>
      </c>
      <c r="CN72" s="33">
        <v>71</v>
      </c>
      <c r="CP72" s="8">
        <v>32</v>
      </c>
      <c r="CQ72" s="33">
        <v>74</v>
      </c>
      <c r="CS72" s="8">
        <v>32</v>
      </c>
      <c r="CT72" s="33">
        <v>70</v>
      </c>
      <c r="CV72" s="4">
        <v>32</v>
      </c>
      <c r="CW72" s="32">
        <v>100</v>
      </c>
    </row>
    <row r="73" spans="1:101" x14ac:dyDescent="0.3">
      <c r="A73" s="8">
        <v>31</v>
      </c>
      <c r="B73" s="33">
        <v>51</v>
      </c>
      <c r="D73" s="8">
        <v>31</v>
      </c>
      <c r="E73" s="33">
        <v>58</v>
      </c>
      <c r="G73" s="8">
        <v>31</v>
      </c>
      <c r="H73" s="33">
        <v>35</v>
      </c>
      <c r="J73" s="8">
        <v>31</v>
      </c>
      <c r="K73" s="33">
        <v>47</v>
      </c>
      <c r="M73" s="4">
        <v>31</v>
      </c>
      <c r="N73" s="34">
        <v>25</v>
      </c>
      <c r="P73" s="4">
        <v>31</v>
      </c>
      <c r="Q73" s="34">
        <v>40</v>
      </c>
      <c r="S73" s="8">
        <v>31</v>
      </c>
      <c r="T73" s="33">
        <v>19</v>
      </c>
      <c r="V73" s="4">
        <v>31</v>
      </c>
      <c r="W73" s="34">
        <v>25</v>
      </c>
      <c r="Y73" s="8">
        <v>31</v>
      </c>
      <c r="Z73" s="33">
        <v>15</v>
      </c>
      <c r="AB73" s="8">
        <v>31</v>
      </c>
      <c r="AC73" s="33">
        <v>21</v>
      </c>
      <c r="AE73" s="8">
        <v>31</v>
      </c>
      <c r="AF73" s="33">
        <v>18</v>
      </c>
      <c r="AH73" s="4">
        <v>31</v>
      </c>
      <c r="AI73" s="34">
        <v>25</v>
      </c>
      <c r="AK73" s="8">
        <v>31</v>
      </c>
      <c r="AL73" s="33">
        <v>23</v>
      </c>
      <c r="AN73" s="4">
        <v>31</v>
      </c>
      <c r="AO73" s="34">
        <v>25</v>
      </c>
      <c r="AQ73" s="9">
        <v>31</v>
      </c>
      <c r="AR73" s="33">
        <v>29</v>
      </c>
      <c r="AT73" s="8">
        <v>31</v>
      </c>
      <c r="AU73" s="33">
        <v>44</v>
      </c>
      <c r="AW73" s="8">
        <v>31</v>
      </c>
      <c r="AX73" s="33">
        <v>39</v>
      </c>
      <c r="AZ73" s="8">
        <v>31</v>
      </c>
      <c r="BA73" s="33">
        <v>56</v>
      </c>
      <c r="BC73" s="8">
        <v>31</v>
      </c>
      <c r="BD73" s="33">
        <v>43</v>
      </c>
      <c r="BF73" s="8">
        <v>31</v>
      </c>
      <c r="BG73" s="33">
        <v>61</v>
      </c>
      <c r="BI73" s="8">
        <v>31</v>
      </c>
      <c r="BJ73" s="33">
        <v>48</v>
      </c>
      <c r="BL73" s="8">
        <v>31</v>
      </c>
      <c r="BM73" s="33">
        <v>63</v>
      </c>
      <c r="BO73" s="8">
        <v>31</v>
      </c>
      <c r="BP73" s="33">
        <v>59</v>
      </c>
      <c r="BR73" s="8">
        <v>31</v>
      </c>
      <c r="BS73" s="33">
        <v>65</v>
      </c>
      <c r="BU73" s="8">
        <v>31</v>
      </c>
      <c r="BV73" s="33">
        <v>62</v>
      </c>
      <c r="BX73" s="8">
        <v>31</v>
      </c>
      <c r="BY73" s="33">
        <v>66</v>
      </c>
      <c r="CA73" s="8">
        <v>31</v>
      </c>
      <c r="CB73" s="33">
        <v>63</v>
      </c>
      <c r="CD73" s="8">
        <v>31</v>
      </c>
      <c r="CE73" s="33">
        <v>68</v>
      </c>
      <c r="CG73" s="8">
        <v>31</v>
      </c>
      <c r="CH73" s="33">
        <v>65</v>
      </c>
      <c r="CJ73" s="8">
        <v>31</v>
      </c>
      <c r="CK73" s="33">
        <v>73</v>
      </c>
      <c r="CM73" s="8">
        <v>31</v>
      </c>
      <c r="CN73" s="33">
        <v>70</v>
      </c>
      <c r="CP73" s="8">
        <v>31</v>
      </c>
      <c r="CQ73" s="33">
        <v>73</v>
      </c>
      <c r="CS73" s="8">
        <v>31</v>
      </c>
      <c r="CT73" s="33">
        <v>69</v>
      </c>
      <c r="CV73" s="8">
        <v>31</v>
      </c>
      <c r="CW73" s="33">
        <v>95</v>
      </c>
    </row>
    <row r="74" spans="1:101" x14ac:dyDescent="0.3">
      <c r="A74" s="8">
        <v>30</v>
      </c>
      <c r="B74" s="33">
        <v>49</v>
      </c>
      <c r="D74" s="8">
        <v>30</v>
      </c>
      <c r="E74" s="33">
        <v>57</v>
      </c>
      <c r="G74" s="8">
        <v>30</v>
      </c>
      <c r="H74" s="33">
        <v>32</v>
      </c>
      <c r="J74" s="8">
        <v>30</v>
      </c>
      <c r="K74" s="33">
        <v>45</v>
      </c>
      <c r="M74" s="8">
        <v>30</v>
      </c>
      <c r="N74" s="33">
        <v>24</v>
      </c>
      <c r="P74" s="8">
        <v>30</v>
      </c>
      <c r="Q74" s="33">
        <v>39</v>
      </c>
      <c r="S74" s="8">
        <v>30</v>
      </c>
      <c r="T74" s="33">
        <v>17</v>
      </c>
      <c r="V74" s="8">
        <v>30</v>
      </c>
      <c r="W74" s="33">
        <v>23</v>
      </c>
      <c r="Y74" s="8">
        <v>30</v>
      </c>
      <c r="Z74" s="33">
        <v>13</v>
      </c>
      <c r="AB74" s="8">
        <v>30</v>
      </c>
      <c r="AC74" s="33">
        <v>19</v>
      </c>
      <c r="AE74" s="8">
        <v>30</v>
      </c>
      <c r="AF74" s="33">
        <v>16</v>
      </c>
      <c r="AH74" s="8">
        <v>30</v>
      </c>
      <c r="AI74" s="33">
        <v>21</v>
      </c>
      <c r="AK74" s="8">
        <v>30</v>
      </c>
      <c r="AL74" s="33">
        <v>21</v>
      </c>
      <c r="AN74" s="8">
        <v>30</v>
      </c>
      <c r="AO74" s="33">
        <v>23</v>
      </c>
      <c r="AQ74" s="8">
        <v>30</v>
      </c>
      <c r="AR74" s="33">
        <v>27</v>
      </c>
      <c r="AT74" s="4">
        <v>30</v>
      </c>
      <c r="AU74" s="34">
        <v>40</v>
      </c>
      <c r="AW74" s="8">
        <v>30</v>
      </c>
      <c r="AX74" s="33">
        <v>36</v>
      </c>
      <c r="AZ74" s="8">
        <v>30</v>
      </c>
      <c r="BA74" s="33">
        <v>54</v>
      </c>
      <c r="BC74" s="4">
        <v>30</v>
      </c>
      <c r="BD74" s="34">
        <v>40</v>
      </c>
      <c r="BF74" s="4">
        <v>30</v>
      </c>
      <c r="BG74" s="34">
        <v>60</v>
      </c>
      <c r="BI74" s="8">
        <v>30</v>
      </c>
      <c r="BJ74" s="33">
        <v>46</v>
      </c>
      <c r="BL74" s="4">
        <v>30</v>
      </c>
      <c r="BM74" s="33">
        <v>62</v>
      </c>
      <c r="BO74" s="8">
        <v>30</v>
      </c>
      <c r="BP74" s="33">
        <v>56</v>
      </c>
      <c r="BR74" s="8">
        <v>30</v>
      </c>
      <c r="BS74" s="33">
        <v>64</v>
      </c>
      <c r="BU74" s="8">
        <v>30</v>
      </c>
      <c r="BV74" s="33">
        <v>61</v>
      </c>
      <c r="BX74" s="8">
        <v>30</v>
      </c>
      <c r="BY74" s="33">
        <v>66</v>
      </c>
      <c r="CA74" s="8">
        <v>30</v>
      </c>
      <c r="CB74" s="33">
        <v>63</v>
      </c>
      <c r="CD74" s="8">
        <v>30</v>
      </c>
      <c r="CE74" s="33">
        <v>67</v>
      </c>
      <c r="CG74" s="8">
        <v>30</v>
      </c>
      <c r="CH74" s="33">
        <v>64</v>
      </c>
      <c r="CJ74" s="8">
        <v>30</v>
      </c>
      <c r="CK74" s="33">
        <v>72</v>
      </c>
      <c r="CM74" s="8">
        <v>30</v>
      </c>
      <c r="CN74" s="33">
        <v>69</v>
      </c>
      <c r="CP74" s="8">
        <v>30</v>
      </c>
      <c r="CQ74" s="33">
        <v>72</v>
      </c>
      <c r="CS74" s="8">
        <v>30</v>
      </c>
      <c r="CT74" s="33">
        <v>68</v>
      </c>
      <c r="CV74" s="8">
        <v>30</v>
      </c>
      <c r="CW74" s="33">
        <v>91</v>
      </c>
    </row>
    <row r="75" spans="1:101" x14ac:dyDescent="0.3">
      <c r="A75" s="8">
        <v>29</v>
      </c>
      <c r="B75" s="33">
        <v>47</v>
      </c>
      <c r="D75" s="8">
        <v>29</v>
      </c>
      <c r="E75" s="33">
        <v>54</v>
      </c>
      <c r="G75" s="8">
        <v>29</v>
      </c>
      <c r="H75" s="33">
        <v>29</v>
      </c>
      <c r="J75" s="8">
        <v>29</v>
      </c>
      <c r="K75" s="33">
        <v>43</v>
      </c>
      <c r="M75" s="8">
        <v>29</v>
      </c>
      <c r="N75" s="33">
        <v>22</v>
      </c>
      <c r="P75" s="8">
        <v>29</v>
      </c>
      <c r="Q75" s="33">
        <v>34</v>
      </c>
      <c r="S75" s="8">
        <v>29</v>
      </c>
      <c r="T75" s="33">
        <v>15</v>
      </c>
      <c r="V75" s="8">
        <v>29</v>
      </c>
      <c r="W75" s="33">
        <v>21</v>
      </c>
      <c r="Y75" s="8">
        <v>29</v>
      </c>
      <c r="Z75" s="33">
        <v>11</v>
      </c>
      <c r="AB75" s="8">
        <v>29</v>
      </c>
      <c r="AC75" s="33">
        <v>17</v>
      </c>
      <c r="AE75" s="8">
        <v>29</v>
      </c>
      <c r="AF75" s="33">
        <v>14</v>
      </c>
      <c r="AH75" s="8">
        <v>29</v>
      </c>
      <c r="AI75" s="33">
        <v>19</v>
      </c>
      <c r="AK75" s="8">
        <v>29</v>
      </c>
      <c r="AL75" s="33">
        <v>19</v>
      </c>
      <c r="AN75" s="8">
        <v>29</v>
      </c>
      <c r="AO75" s="33">
        <v>21</v>
      </c>
      <c r="AQ75" s="35">
        <v>29</v>
      </c>
      <c r="AR75" s="34">
        <v>25</v>
      </c>
      <c r="AT75" s="8">
        <v>29</v>
      </c>
      <c r="AU75" s="33">
        <v>38</v>
      </c>
      <c r="AW75" s="8">
        <v>29</v>
      </c>
      <c r="AX75" s="33">
        <v>34</v>
      </c>
      <c r="AZ75" s="8">
        <v>29</v>
      </c>
      <c r="BA75" s="33">
        <v>52</v>
      </c>
      <c r="BC75" s="8">
        <v>29</v>
      </c>
      <c r="BD75" s="33">
        <v>39</v>
      </c>
      <c r="BF75" s="8">
        <v>29</v>
      </c>
      <c r="BG75" s="33">
        <v>59</v>
      </c>
      <c r="BI75" s="8">
        <v>29</v>
      </c>
      <c r="BJ75" s="33">
        <v>44</v>
      </c>
      <c r="BL75" s="8">
        <v>29</v>
      </c>
      <c r="BM75" s="33">
        <v>62</v>
      </c>
      <c r="BO75" s="8">
        <v>29</v>
      </c>
      <c r="BP75" s="33">
        <v>53</v>
      </c>
      <c r="BR75" s="8">
        <v>29</v>
      </c>
      <c r="BS75" s="33">
        <v>64</v>
      </c>
      <c r="BU75" s="8">
        <v>29</v>
      </c>
      <c r="BV75" s="33">
        <v>61</v>
      </c>
      <c r="BX75" s="8">
        <v>29</v>
      </c>
      <c r="BY75" s="33">
        <v>65</v>
      </c>
      <c r="CA75" s="8">
        <v>29</v>
      </c>
      <c r="CB75" s="33">
        <v>62</v>
      </c>
      <c r="CD75" s="8">
        <v>29</v>
      </c>
      <c r="CE75" s="33">
        <v>67</v>
      </c>
      <c r="CG75" s="8">
        <v>29</v>
      </c>
      <c r="CH75" s="33">
        <v>64</v>
      </c>
      <c r="CJ75" s="8">
        <v>29</v>
      </c>
      <c r="CK75" s="33">
        <v>71</v>
      </c>
      <c r="CM75" s="8">
        <v>29</v>
      </c>
      <c r="CN75" s="33">
        <v>68</v>
      </c>
      <c r="CP75" s="8">
        <v>29</v>
      </c>
      <c r="CQ75" s="33">
        <v>71</v>
      </c>
      <c r="CS75" s="8">
        <v>29</v>
      </c>
      <c r="CT75" s="33">
        <v>67</v>
      </c>
      <c r="CV75" s="8">
        <v>29</v>
      </c>
      <c r="CW75" s="33">
        <v>87</v>
      </c>
    </row>
    <row r="76" spans="1:101" x14ac:dyDescent="0.3">
      <c r="A76" s="8">
        <v>28</v>
      </c>
      <c r="B76" s="33">
        <v>45</v>
      </c>
      <c r="D76" s="8">
        <v>28</v>
      </c>
      <c r="E76" s="33">
        <v>51</v>
      </c>
      <c r="G76" s="8">
        <v>28</v>
      </c>
      <c r="H76" s="33">
        <v>26</v>
      </c>
      <c r="J76" s="4">
        <v>28</v>
      </c>
      <c r="K76" s="34">
        <v>40</v>
      </c>
      <c r="M76" s="8">
        <v>28</v>
      </c>
      <c r="N76" s="33">
        <v>20</v>
      </c>
      <c r="P76" s="8">
        <v>28</v>
      </c>
      <c r="Q76" s="33">
        <v>28</v>
      </c>
      <c r="S76" s="8">
        <v>28</v>
      </c>
      <c r="T76" s="33">
        <v>13</v>
      </c>
      <c r="V76" s="8">
        <v>28</v>
      </c>
      <c r="W76" s="33">
        <v>19</v>
      </c>
      <c r="Y76" s="8">
        <v>28</v>
      </c>
      <c r="Z76" s="33">
        <v>10</v>
      </c>
      <c r="AB76" s="8">
        <v>28</v>
      </c>
      <c r="AC76" s="33">
        <v>15</v>
      </c>
      <c r="AE76" s="8">
        <v>28</v>
      </c>
      <c r="AF76" s="33">
        <v>12</v>
      </c>
      <c r="AH76" s="8">
        <v>28</v>
      </c>
      <c r="AI76" s="33">
        <v>17</v>
      </c>
      <c r="AK76" s="8">
        <v>28</v>
      </c>
      <c r="AL76" s="33">
        <v>17</v>
      </c>
      <c r="AN76" s="8">
        <v>28</v>
      </c>
      <c r="AO76" s="33">
        <v>19</v>
      </c>
      <c r="AQ76" s="9">
        <v>28</v>
      </c>
      <c r="AR76" s="33">
        <v>23</v>
      </c>
      <c r="AT76" s="8">
        <v>28</v>
      </c>
      <c r="AU76" s="33">
        <v>34</v>
      </c>
      <c r="AW76" s="8">
        <v>28</v>
      </c>
      <c r="AX76" s="33">
        <v>32</v>
      </c>
      <c r="AZ76" s="8">
        <v>28</v>
      </c>
      <c r="BA76" s="36">
        <v>50</v>
      </c>
      <c r="BC76" s="8">
        <v>28</v>
      </c>
      <c r="BD76" s="33">
        <v>36</v>
      </c>
      <c r="BF76" s="8">
        <v>28</v>
      </c>
      <c r="BG76" s="33">
        <v>57</v>
      </c>
      <c r="BI76" s="4">
        <v>28</v>
      </c>
      <c r="BJ76" s="34">
        <v>40</v>
      </c>
      <c r="BL76" s="4">
        <v>28</v>
      </c>
      <c r="BM76" s="33">
        <v>61</v>
      </c>
      <c r="BO76" s="8">
        <v>28</v>
      </c>
      <c r="BP76" s="36">
        <v>50</v>
      </c>
      <c r="BR76" s="8">
        <v>28</v>
      </c>
      <c r="BS76" s="33">
        <v>63</v>
      </c>
      <c r="BU76" s="4">
        <v>28</v>
      </c>
      <c r="BV76" s="34">
        <v>60</v>
      </c>
      <c r="BX76" s="8">
        <v>28</v>
      </c>
      <c r="BY76" s="33">
        <v>65</v>
      </c>
      <c r="CA76" s="8">
        <v>28</v>
      </c>
      <c r="CB76" s="33">
        <v>62</v>
      </c>
      <c r="CD76" s="8">
        <v>28</v>
      </c>
      <c r="CE76" s="33">
        <v>66</v>
      </c>
      <c r="CG76" s="8">
        <v>28</v>
      </c>
      <c r="CH76" s="33">
        <v>63</v>
      </c>
      <c r="CJ76" s="8">
        <v>28</v>
      </c>
      <c r="CK76" s="33">
        <v>70</v>
      </c>
      <c r="CM76" s="8">
        <v>28</v>
      </c>
      <c r="CN76" s="33">
        <v>67</v>
      </c>
      <c r="CP76" s="8">
        <v>28</v>
      </c>
      <c r="CQ76" s="33">
        <v>70</v>
      </c>
      <c r="CS76" s="8">
        <v>28</v>
      </c>
      <c r="CT76" s="33">
        <v>67</v>
      </c>
      <c r="CV76" s="8">
        <v>28</v>
      </c>
      <c r="CW76" s="33">
        <v>83</v>
      </c>
    </row>
    <row r="77" spans="1:101" x14ac:dyDescent="0.3">
      <c r="A77" s="8">
        <v>27</v>
      </c>
      <c r="B77" s="33">
        <v>43</v>
      </c>
      <c r="D77" s="8">
        <v>27</v>
      </c>
      <c r="E77" s="33">
        <v>49</v>
      </c>
      <c r="G77" s="8">
        <v>27</v>
      </c>
      <c r="H77" s="33">
        <v>25</v>
      </c>
      <c r="J77" s="8">
        <v>27</v>
      </c>
      <c r="K77" s="33">
        <v>39</v>
      </c>
      <c r="M77" s="8">
        <v>27</v>
      </c>
      <c r="N77" s="33">
        <v>18</v>
      </c>
      <c r="P77" s="4">
        <v>27</v>
      </c>
      <c r="Q77" s="34">
        <v>25</v>
      </c>
      <c r="S77" s="8">
        <v>27</v>
      </c>
      <c r="T77" s="33">
        <v>12</v>
      </c>
      <c r="V77" s="8">
        <v>27</v>
      </c>
      <c r="W77" s="33">
        <v>17</v>
      </c>
      <c r="Y77" s="8">
        <v>27</v>
      </c>
      <c r="Z77" s="33">
        <v>9</v>
      </c>
      <c r="AB77" s="8">
        <v>27</v>
      </c>
      <c r="AC77" s="33">
        <v>13</v>
      </c>
      <c r="AE77" s="8">
        <v>27</v>
      </c>
      <c r="AF77" s="33">
        <v>10</v>
      </c>
      <c r="AH77" s="8">
        <v>27</v>
      </c>
      <c r="AI77" s="33">
        <v>15</v>
      </c>
      <c r="AK77" s="8">
        <v>27</v>
      </c>
      <c r="AL77" s="33">
        <v>15</v>
      </c>
      <c r="AN77" s="8">
        <v>27</v>
      </c>
      <c r="AO77" s="33">
        <v>17</v>
      </c>
      <c r="AQ77" s="9">
        <v>27</v>
      </c>
      <c r="AR77" s="33">
        <v>21</v>
      </c>
      <c r="AT77" s="8">
        <v>27</v>
      </c>
      <c r="AU77" s="33">
        <v>31</v>
      </c>
      <c r="AW77" s="8">
        <v>27</v>
      </c>
      <c r="AX77" s="33">
        <v>29</v>
      </c>
      <c r="AZ77" s="8">
        <v>27</v>
      </c>
      <c r="BA77" s="33">
        <v>48</v>
      </c>
      <c r="BC77" s="8">
        <v>27</v>
      </c>
      <c r="BD77" s="33">
        <v>33</v>
      </c>
      <c r="BF77" s="8">
        <v>27</v>
      </c>
      <c r="BG77" s="33">
        <v>54</v>
      </c>
      <c r="BI77" s="8">
        <v>27</v>
      </c>
      <c r="BJ77" s="33">
        <v>38</v>
      </c>
      <c r="BL77" s="8">
        <v>27</v>
      </c>
      <c r="BM77" s="33">
        <v>61</v>
      </c>
      <c r="BO77" s="8">
        <v>27</v>
      </c>
      <c r="BP77" s="33">
        <v>47</v>
      </c>
      <c r="BR77" s="8">
        <v>27</v>
      </c>
      <c r="BS77" s="33">
        <v>63</v>
      </c>
      <c r="BU77" s="8">
        <v>27</v>
      </c>
      <c r="BV77" s="33">
        <v>59</v>
      </c>
      <c r="BX77" s="8">
        <v>27</v>
      </c>
      <c r="BY77" s="33">
        <v>64</v>
      </c>
      <c r="CA77" s="8">
        <v>27</v>
      </c>
      <c r="CB77" s="33">
        <v>61</v>
      </c>
      <c r="CD77" s="8">
        <v>27</v>
      </c>
      <c r="CE77" s="33">
        <v>66</v>
      </c>
      <c r="CG77" s="8">
        <v>27</v>
      </c>
      <c r="CH77" s="33">
        <v>63</v>
      </c>
      <c r="CJ77" s="8">
        <v>27</v>
      </c>
      <c r="CK77" s="33">
        <v>69</v>
      </c>
      <c r="CM77" s="8">
        <v>27</v>
      </c>
      <c r="CN77" s="33">
        <v>66</v>
      </c>
      <c r="CP77" s="8">
        <v>27</v>
      </c>
      <c r="CQ77" s="33">
        <v>69</v>
      </c>
      <c r="CS77" s="8">
        <v>27</v>
      </c>
      <c r="CT77" s="33">
        <v>66</v>
      </c>
      <c r="CV77" s="8">
        <v>27</v>
      </c>
      <c r="CW77" s="33">
        <v>80</v>
      </c>
    </row>
    <row r="78" spans="1:101" x14ac:dyDescent="0.3">
      <c r="A78" s="8">
        <v>26</v>
      </c>
      <c r="B78" s="33">
        <v>41</v>
      </c>
      <c r="D78" s="8">
        <v>26</v>
      </c>
      <c r="E78" s="33">
        <v>47</v>
      </c>
      <c r="G78" s="4">
        <v>26</v>
      </c>
      <c r="H78" s="34">
        <v>25</v>
      </c>
      <c r="J78" s="8">
        <v>26</v>
      </c>
      <c r="K78" s="33">
        <v>33</v>
      </c>
      <c r="M78" s="8">
        <v>26</v>
      </c>
      <c r="N78" s="33">
        <v>16</v>
      </c>
      <c r="P78" s="8">
        <v>26</v>
      </c>
      <c r="Q78" s="33">
        <v>23</v>
      </c>
      <c r="S78" s="8">
        <v>26</v>
      </c>
      <c r="T78" s="33">
        <v>11</v>
      </c>
      <c r="V78" s="8">
        <v>26</v>
      </c>
      <c r="W78" s="33">
        <v>15</v>
      </c>
      <c r="Y78" s="8">
        <v>26</v>
      </c>
      <c r="Z78" s="33">
        <v>8</v>
      </c>
      <c r="AB78" s="8">
        <v>26</v>
      </c>
      <c r="AC78" s="33">
        <v>11</v>
      </c>
      <c r="AE78" s="8">
        <v>26</v>
      </c>
      <c r="AF78" s="33">
        <v>8</v>
      </c>
      <c r="AH78" s="8">
        <v>26</v>
      </c>
      <c r="AI78" s="33">
        <v>13</v>
      </c>
      <c r="AK78" s="8">
        <v>26</v>
      </c>
      <c r="AL78" s="33">
        <v>13</v>
      </c>
      <c r="AN78" s="8">
        <v>26</v>
      </c>
      <c r="AO78" s="33">
        <v>15</v>
      </c>
      <c r="AQ78" s="9">
        <v>26</v>
      </c>
      <c r="AR78" s="33">
        <v>19</v>
      </c>
      <c r="AT78" s="8">
        <v>26</v>
      </c>
      <c r="AU78" s="33">
        <v>28</v>
      </c>
      <c r="AW78" s="8">
        <v>26</v>
      </c>
      <c r="AX78" s="33">
        <v>27</v>
      </c>
      <c r="AZ78" s="8">
        <v>26</v>
      </c>
      <c r="BA78" s="33">
        <v>46</v>
      </c>
      <c r="BC78" s="8">
        <v>26</v>
      </c>
      <c r="BD78" s="33">
        <v>30</v>
      </c>
      <c r="BF78" s="8">
        <v>26</v>
      </c>
      <c r="BG78" s="33">
        <v>52</v>
      </c>
      <c r="BI78" s="8">
        <v>26</v>
      </c>
      <c r="BJ78" s="33">
        <v>36</v>
      </c>
      <c r="BL78" s="4">
        <v>26</v>
      </c>
      <c r="BM78" s="34">
        <v>60</v>
      </c>
      <c r="BO78" s="8">
        <v>26</v>
      </c>
      <c r="BP78" s="33">
        <v>44</v>
      </c>
      <c r="BR78" s="8">
        <v>26</v>
      </c>
      <c r="BS78" s="33">
        <v>62</v>
      </c>
      <c r="BU78" s="8">
        <v>26</v>
      </c>
      <c r="BV78" s="33">
        <v>57</v>
      </c>
      <c r="BX78" s="8">
        <v>26</v>
      </c>
      <c r="BY78" s="33">
        <v>64</v>
      </c>
      <c r="CA78" s="8">
        <v>26</v>
      </c>
      <c r="CB78" s="33">
        <v>61</v>
      </c>
      <c r="CD78" s="8">
        <v>26</v>
      </c>
      <c r="CE78" s="33">
        <v>65</v>
      </c>
      <c r="CG78" s="8">
        <v>26</v>
      </c>
      <c r="CH78" s="33">
        <v>62</v>
      </c>
      <c r="CJ78" s="8">
        <v>26</v>
      </c>
      <c r="CK78" s="33">
        <v>68</v>
      </c>
      <c r="CM78" s="8">
        <v>26</v>
      </c>
      <c r="CN78" s="33">
        <v>65</v>
      </c>
      <c r="CP78" s="8">
        <v>26</v>
      </c>
      <c r="CQ78" s="33">
        <v>68</v>
      </c>
      <c r="CS78" s="8">
        <v>26</v>
      </c>
      <c r="CT78" s="33">
        <v>66</v>
      </c>
      <c r="CV78" s="8">
        <v>26</v>
      </c>
      <c r="CW78" s="33">
        <v>77</v>
      </c>
    </row>
    <row r="79" spans="1:101" x14ac:dyDescent="0.3">
      <c r="A79" s="4">
        <v>25</v>
      </c>
      <c r="B79" s="34">
        <v>40</v>
      </c>
      <c r="D79" s="8">
        <v>25</v>
      </c>
      <c r="E79" s="33">
        <v>45</v>
      </c>
      <c r="G79" s="8">
        <v>25</v>
      </c>
      <c r="H79" s="33">
        <v>23</v>
      </c>
      <c r="J79" s="8">
        <v>25</v>
      </c>
      <c r="K79" s="33">
        <v>30</v>
      </c>
      <c r="M79" s="8">
        <v>25</v>
      </c>
      <c r="N79" s="33">
        <v>14</v>
      </c>
      <c r="P79" s="8">
        <v>25</v>
      </c>
      <c r="Q79" s="33">
        <v>21</v>
      </c>
      <c r="S79" s="8">
        <v>25</v>
      </c>
      <c r="T79" s="33">
        <v>10</v>
      </c>
      <c r="V79" s="8">
        <v>25</v>
      </c>
      <c r="W79" s="33">
        <v>13</v>
      </c>
      <c r="Y79" s="8">
        <v>25</v>
      </c>
      <c r="Z79" s="33">
        <v>7</v>
      </c>
      <c r="AB79" s="8">
        <v>25</v>
      </c>
      <c r="AC79" s="33">
        <v>10</v>
      </c>
      <c r="AE79" s="8">
        <v>25</v>
      </c>
      <c r="AF79" s="33">
        <v>7</v>
      </c>
      <c r="AH79" s="8">
        <v>25</v>
      </c>
      <c r="AI79" s="33">
        <v>11</v>
      </c>
      <c r="AK79" s="8">
        <v>25</v>
      </c>
      <c r="AL79" s="33">
        <v>12</v>
      </c>
      <c r="AN79" s="8">
        <v>25</v>
      </c>
      <c r="AO79" s="33">
        <v>13</v>
      </c>
      <c r="AQ79" s="9">
        <v>25</v>
      </c>
      <c r="AR79" s="33">
        <v>17</v>
      </c>
      <c r="AT79" s="9">
        <v>25</v>
      </c>
      <c r="AU79" s="33">
        <v>27</v>
      </c>
      <c r="AW79" s="35">
        <v>25</v>
      </c>
      <c r="AX79" s="34">
        <v>25</v>
      </c>
      <c r="AZ79" s="8">
        <v>25</v>
      </c>
      <c r="BA79" s="33">
        <v>44</v>
      </c>
      <c r="BC79" s="8">
        <v>25</v>
      </c>
      <c r="BD79" s="33">
        <v>27</v>
      </c>
      <c r="BF79" s="8">
        <v>25</v>
      </c>
      <c r="BG79" s="36">
        <v>50</v>
      </c>
      <c r="BI79" s="8">
        <v>25</v>
      </c>
      <c r="BJ79" s="33">
        <v>33</v>
      </c>
      <c r="BL79" s="8">
        <v>25</v>
      </c>
      <c r="BM79" s="33">
        <v>59</v>
      </c>
      <c r="BO79" s="4">
        <v>25</v>
      </c>
      <c r="BP79" s="34">
        <v>40</v>
      </c>
      <c r="BR79" s="8">
        <v>25</v>
      </c>
      <c r="BS79" s="33">
        <v>62</v>
      </c>
      <c r="BU79" s="8">
        <v>25</v>
      </c>
      <c r="BV79" s="33">
        <v>54</v>
      </c>
      <c r="BX79" s="8">
        <v>25</v>
      </c>
      <c r="BY79" s="33">
        <v>63</v>
      </c>
      <c r="CA79" s="4">
        <v>25</v>
      </c>
      <c r="CB79" s="34">
        <v>60</v>
      </c>
      <c r="CD79" s="8">
        <v>25</v>
      </c>
      <c r="CE79" s="33">
        <v>65</v>
      </c>
      <c r="CG79" s="8">
        <v>25</v>
      </c>
      <c r="CH79" s="33">
        <v>62</v>
      </c>
      <c r="CJ79" s="8">
        <v>25</v>
      </c>
      <c r="CK79" s="33">
        <v>67</v>
      </c>
      <c r="CM79" s="8">
        <v>25</v>
      </c>
      <c r="CN79" s="33">
        <v>64</v>
      </c>
      <c r="CP79" s="8">
        <v>25</v>
      </c>
      <c r="CQ79" s="33">
        <v>67</v>
      </c>
      <c r="CS79" s="8">
        <v>25</v>
      </c>
      <c r="CT79" s="33">
        <v>65</v>
      </c>
      <c r="CV79" s="8">
        <v>25</v>
      </c>
      <c r="CW79" s="33">
        <v>74</v>
      </c>
    </row>
    <row r="80" spans="1:101" x14ac:dyDescent="0.3">
      <c r="A80" s="8">
        <v>24</v>
      </c>
      <c r="B80" s="33">
        <v>39</v>
      </c>
      <c r="D80" s="8">
        <v>24</v>
      </c>
      <c r="E80" s="33">
        <v>43</v>
      </c>
      <c r="G80" s="8">
        <v>24</v>
      </c>
      <c r="H80" s="33">
        <v>21</v>
      </c>
      <c r="J80" s="9">
        <v>24</v>
      </c>
      <c r="K80" s="33">
        <v>27</v>
      </c>
      <c r="M80" s="8">
        <v>24</v>
      </c>
      <c r="N80" s="33">
        <v>13</v>
      </c>
      <c r="P80" s="8">
        <v>24</v>
      </c>
      <c r="Q80" s="33">
        <v>19</v>
      </c>
      <c r="S80" s="8">
        <v>24</v>
      </c>
      <c r="T80" s="33">
        <v>9</v>
      </c>
      <c r="V80" s="8">
        <v>24</v>
      </c>
      <c r="W80" s="33">
        <v>11</v>
      </c>
      <c r="Y80" s="8">
        <v>24</v>
      </c>
      <c r="Z80" s="33">
        <v>6</v>
      </c>
      <c r="AB80" s="8">
        <v>24</v>
      </c>
      <c r="AC80" s="33">
        <v>9</v>
      </c>
      <c r="AE80" s="8">
        <v>24</v>
      </c>
      <c r="AF80" s="33">
        <v>6</v>
      </c>
      <c r="AH80" s="8">
        <v>24</v>
      </c>
      <c r="AI80" s="33">
        <v>10</v>
      </c>
      <c r="AK80" s="8">
        <v>24</v>
      </c>
      <c r="AL80" s="33">
        <v>11</v>
      </c>
      <c r="AN80" s="8">
        <v>24</v>
      </c>
      <c r="AO80" s="33">
        <v>12</v>
      </c>
      <c r="AQ80" s="9">
        <v>24</v>
      </c>
      <c r="AR80" s="33">
        <v>15</v>
      </c>
      <c r="AT80" s="8">
        <v>24</v>
      </c>
      <c r="AU80" s="33">
        <v>26</v>
      </c>
      <c r="AW80" s="9">
        <v>24</v>
      </c>
      <c r="AX80" s="33">
        <v>23</v>
      </c>
      <c r="AZ80" s="8">
        <v>24</v>
      </c>
      <c r="BA80" s="33">
        <v>42</v>
      </c>
      <c r="BC80" s="8">
        <v>24</v>
      </c>
      <c r="BD80" s="33">
        <v>26</v>
      </c>
      <c r="BF80" s="8">
        <v>24</v>
      </c>
      <c r="BG80" s="33">
        <v>48</v>
      </c>
      <c r="BI80" s="8">
        <v>24</v>
      </c>
      <c r="BJ80" s="33">
        <v>30</v>
      </c>
      <c r="BL80" s="8">
        <v>24</v>
      </c>
      <c r="BM80" s="33">
        <v>57</v>
      </c>
      <c r="BO80" s="8">
        <v>24</v>
      </c>
      <c r="BP80" s="33">
        <v>38</v>
      </c>
      <c r="BR80" s="8">
        <v>24</v>
      </c>
      <c r="BS80" s="33">
        <v>61</v>
      </c>
      <c r="BU80" s="8">
        <v>24</v>
      </c>
      <c r="BV80" s="33">
        <v>51</v>
      </c>
      <c r="BX80" s="8">
        <v>24</v>
      </c>
      <c r="BY80" s="33">
        <v>63</v>
      </c>
      <c r="CA80" s="8">
        <v>24</v>
      </c>
      <c r="CB80" s="33">
        <v>59</v>
      </c>
      <c r="CD80" s="8">
        <v>24</v>
      </c>
      <c r="CE80" s="33">
        <v>64</v>
      </c>
      <c r="CG80" s="8">
        <v>24</v>
      </c>
      <c r="CH80" s="33">
        <v>61</v>
      </c>
      <c r="CJ80" s="8">
        <v>24</v>
      </c>
      <c r="CK80" s="33">
        <v>66</v>
      </c>
      <c r="CM80" s="8">
        <v>24</v>
      </c>
      <c r="CN80" s="33">
        <v>64</v>
      </c>
      <c r="CP80" s="8">
        <v>24</v>
      </c>
      <c r="CQ80" s="33">
        <v>66</v>
      </c>
      <c r="CS80" s="8">
        <v>24</v>
      </c>
      <c r="CT80" s="33">
        <v>65</v>
      </c>
      <c r="CV80" s="8">
        <v>24</v>
      </c>
      <c r="CW80" s="33">
        <v>72</v>
      </c>
    </row>
    <row r="81" spans="1:101" x14ac:dyDescent="0.3">
      <c r="A81" s="8">
        <v>23</v>
      </c>
      <c r="B81" s="33">
        <v>33</v>
      </c>
      <c r="D81" s="8">
        <v>23</v>
      </c>
      <c r="E81" s="33">
        <v>41</v>
      </c>
      <c r="G81" s="8">
        <v>23</v>
      </c>
      <c r="H81" s="33">
        <v>19</v>
      </c>
      <c r="J81" s="4">
        <v>23</v>
      </c>
      <c r="K81" s="34">
        <v>25</v>
      </c>
      <c r="M81" s="8">
        <v>23</v>
      </c>
      <c r="N81" s="33">
        <v>12</v>
      </c>
      <c r="P81" s="8">
        <v>23</v>
      </c>
      <c r="Q81" s="33">
        <v>17</v>
      </c>
      <c r="S81" s="8">
        <v>23</v>
      </c>
      <c r="T81" s="33">
        <v>8</v>
      </c>
      <c r="V81" s="8">
        <v>23</v>
      </c>
      <c r="W81" s="33">
        <v>10</v>
      </c>
      <c r="Y81" s="8">
        <v>23</v>
      </c>
      <c r="Z81" s="33">
        <v>5</v>
      </c>
      <c r="AB81" s="8">
        <v>23</v>
      </c>
      <c r="AC81" s="33">
        <v>8</v>
      </c>
      <c r="AE81" s="8">
        <v>23</v>
      </c>
      <c r="AF81" s="33">
        <v>5</v>
      </c>
      <c r="AH81" s="8">
        <v>23</v>
      </c>
      <c r="AI81" s="33">
        <v>9</v>
      </c>
      <c r="AK81" s="8">
        <v>23</v>
      </c>
      <c r="AL81" s="33">
        <v>10</v>
      </c>
      <c r="AN81" s="8">
        <v>23</v>
      </c>
      <c r="AO81" s="33">
        <v>11</v>
      </c>
      <c r="AQ81" s="9">
        <v>23</v>
      </c>
      <c r="AR81" s="33">
        <v>13</v>
      </c>
      <c r="AT81" s="35">
        <v>23</v>
      </c>
      <c r="AU81" s="34">
        <v>25</v>
      </c>
      <c r="AW81" s="9">
        <v>23</v>
      </c>
      <c r="AX81" s="33">
        <v>21</v>
      </c>
      <c r="AZ81" s="4">
        <v>23</v>
      </c>
      <c r="BA81" s="34">
        <v>40</v>
      </c>
      <c r="BC81" s="35">
        <v>23</v>
      </c>
      <c r="BD81" s="34">
        <v>25</v>
      </c>
      <c r="BF81" s="8">
        <v>23</v>
      </c>
      <c r="BG81" s="33">
        <v>46</v>
      </c>
      <c r="BI81" s="8">
        <v>23</v>
      </c>
      <c r="BJ81" s="33">
        <v>29</v>
      </c>
      <c r="BL81" s="8">
        <v>23</v>
      </c>
      <c r="BM81" s="33">
        <v>54</v>
      </c>
      <c r="BO81" s="8">
        <v>23</v>
      </c>
      <c r="BP81" s="33">
        <v>36</v>
      </c>
      <c r="BR81" s="8">
        <v>23</v>
      </c>
      <c r="BS81" s="33">
        <v>61</v>
      </c>
      <c r="BU81" s="8">
        <v>23</v>
      </c>
      <c r="BV81" s="33">
        <v>48</v>
      </c>
      <c r="BX81" s="8">
        <v>23</v>
      </c>
      <c r="BY81" s="33">
        <v>62</v>
      </c>
      <c r="CA81" s="8">
        <v>23</v>
      </c>
      <c r="CB81" s="33">
        <v>57</v>
      </c>
      <c r="CD81" s="8">
        <v>23</v>
      </c>
      <c r="CE81" s="33">
        <v>64</v>
      </c>
      <c r="CG81" s="8">
        <v>23</v>
      </c>
      <c r="CH81" s="33">
        <v>61</v>
      </c>
      <c r="CJ81" s="8">
        <v>23</v>
      </c>
      <c r="CK81" s="33">
        <v>65</v>
      </c>
      <c r="CM81" s="8">
        <v>23</v>
      </c>
      <c r="CN81" s="33">
        <v>63</v>
      </c>
      <c r="CP81" s="8">
        <v>23</v>
      </c>
      <c r="CQ81" s="33">
        <v>66</v>
      </c>
      <c r="CS81" s="8">
        <v>23</v>
      </c>
      <c r="CT81" s="33">
        <v>64</v>
      </c>
      <c r="CV81" s="8">
        <v>23</v>
      </c>
      <c r="CW81" s="33">
        <v>70</v>
      </c>
    </row>
    <row r="82" spans="1:101" x14ac:dyDescent="0.3">
      <c r="A82" s="8">
        <v>22</v>
      </c>
      <c r="B82" s="33">
        <v>28</v>
      </c>
      <c r="D82" s="4">
        <v>22</v>
      </c>
      <c r="E82" s="34">
        <v>40</v>
      </c>
      <c r="G82" s="8">
        <v>22</v>
      </c>
      <c r="H82" s="33">
        <v>17</v>
      </c>
      <c r="J82" s="8">
        <v>22</v>
      </c>
      <c r="K82" s="33">
        <v>24</v>
      </c>
      <c r="M82" s="8">
        <v>22</v>
      </c>
      <c r="N82" s="33">
        <v>11</v>
      </c>
      <c r="P82" s="8">
        <v>22</v>
      </c>
      <c r="Q82" s="33">
        <v>15</v>
      </c>
      <c r="S82" s="8">
        <v>22</v>
      </c>
      <c r="T82" s="33">
        <v>7</v>
      </c>
      <c r="V82" s="8">
        <v>22</v>
      </c>
      <c r="W82" s="33">
        <v>9</v>
      </c>
      <c r="Y82" s="8">
        <v>22</v>
      </c>
      <c r="Z82" s="33">
        <v>4</v>
      </c>
      <c r="AB82" s="8">
        <v>22</v>
      </c>
      <c r="AC82" s="33">
        <v>7</v>
      </c>
      <c r="AE82" s="8">
        <v>22</v>
      </c>
      <c r="AF82" s="33">
        <v>4</v>
      </c>
      <c r="AH82" s="8">
        <v>22</v>
      </c>
      <c r="AI82" s="33">
        <v>8</v>
      </c>
      <c r="AK82" s="8">
        <v>22</v>
      </c>
      <c r="AL82" s="33">
        <v>9</v>
      </c>
      <c r="AN82" s="8">
        <v>22</v>
      </c>
      <c r="AO82" s="33">
        <v>10</v>
      </c>
      <c r="AQ82" s="9">
        <v>22</v>
      </c>
      <c r="AR82" s="33">
        <v>12</v>
      </c>
      <c r="AT82" s="9">
        <v>22</v>
      </c>
      <c r="AU82" s="33">
        <v>23</v>
      </c>
      <c r="AW82" s="9">
        <v>22</v>
      </c>
      <c r="AX82" s="33">
        <v>19</v>
      </c>
      <c r="AZ82" s="8">
        <v>22</v>
      </c>
      <c r="BA82" s="33">
        <v>39</v>
      </c>
      <c r="BC82" s="9">
        <v>22</v>
      </c>
      <c r="BD82" s="33">
        <v>23</v>
      </c>
      <c r="BF82" s="8">
        <v>22</v>
      </c>
      <c r="BG82" s="33">
        <v>44</v>
      </c>
      <c r="BI82" s="8">
        <v>22</v>
      </c>
      <c r="BJ82" s="33">
        <v>27</v>
      </c>
      <c r="BL82" s="8">
        <v>22</v>
      </c>
      <c r="BM82" s="33">
        <v>52</v>
      </c>
      <c r="BO82" s="8">
        <v>22</v>
      </c>
      <c r="BP82" s="33">
        <v>33</v>
      </c>
      <c r="BR82" s="4">
        <v>22</v>
      </c>
      <c r="BS82" s="34">
        <v>60</v>
      </c>
      <c r="BU82" s="8">
        <v>22</v>
      </c>
      <c r="BV82" s="33">
        <v>46</v>
      </c>
      <c r="BX82" s="8">
        <v>22</v>
      </c>
      <c r="BY82" s="33">
        <v>62</v>
      </c>
      <c r="CA82" s="8">
        <v>22</v>
      </c>
      <c r="CB82" s="33">
        <v>54</v>
      </c>
      <c r="CD82" s="8">
        <v>22</v>
      </c>
      <c r="CE82" s="33">
        <v>63</v>
      </c>
      <c r="CG82" s="4">
        <v>22</v>
      </c>
      <c r="CH82" s="34">
        <v>60</v>
      </c>
      <c r="CJ82" s="8">
        <v>22</v>
      </c>
      <c r="CK82" s="33">
        <v>64</v>
      </c>
      <c r="CM82" s="8">
        <v>22</v>
      </c>
      <c r="CN82" s="33">
        <v>63</v>
      </c>
      <c r="CP82" s="8">
        <v>22</v>
      </c>
      <c r="CQ82" s="33">
        <v>65</v>
      </c>
      <c r="CS82" s="8">
        <v>22</v>
      </c>
      <c r="CT82" s="33">
        <v>64</v>
      </c>
      <c r="CV82" s="8">
        <v>22</v>
      </c>
      <c r="CW82" s="33">
        <v>69</v>
      </c>
    </row>
    <row r="83" spans="1:101" x14ac:dyDescent="0.3">
      <c r="A83" s="8">
        <v>21</v>
      </c>
      <c r="B83" s="33">
        <v>25</v>
      </c>
      <c r="D83" s="8">
        <v>21</v>
      </c>
      <c r="E83" s="33">
        <v>38</v>
      </c>
      <c r="G83" s="8">
        <v>21</v>
      </c>
      <c r="H83" s="33">
        <v>15</v>
      </c>
      <c r="J83" s="8">
        <v>21</v>
      </c>
      <c r="K83" s="33">
        <v>22</v>
      </c>
      <c r="M83" s="8">
        <v>21</v>
      </c>
      <c r="N83" s="33">
        <v>10</v>
      </c>
      <c r="P83" s="8">
        <v>21</v>
      </c>
      <c r="Q83" s="33">
        <v>13</v>
      </c>
      <c r="S83" s="8">
        <v>21</v>
      </c>
      <c r="T83" s="33">
        <v>6</v>
      </c>
      <c r="V83" s="8">
        <v>21</v>
      </c>
      <c r="W83" s="33">
        <v>8</v>
      </c>
      <c r="Y83" s="8">
        <v>21</v>
      </c>
      <c r="Z83" s="33">
        <v>3</v>
      </c>
      <c r="AB83" s="8">
        <v>21</v>
      </c>
      <c r="AC83" s="33">
        <v>6</v>
      </c>
      <c r="AE83" s="8">
        <v>21</v>
      </c>
      <c r="AF83" s="33">
        <v>3</v>
      </c>
      <c r="AH83" s="8">
        <v>21</v>
      </c>
      <c r="AI83" s="33">
        <v>7</v>
      </c>
      <c r="AK83" s="8">
        <v>21</v>
      </c>
      <c r="AL83" s="33">
        <v>8</v>
      </c>
      <c r="AN83" s="8">
        <v>21</v>
      </c>
      <c r="AO83" s="33">
        <v>9</v>
      </c>
      <c r="AQ83" s="9">
        <v>21</v>
      </c>
      <c r="AR83" s="33">
        <v>11</v>
      </c>
      <c r="AT83" s="9">
        <v>21</v>
      </c>
      <c r="AU83" s="33">
        <v>21</v>
      </c>
      <c r="AW83" s="9">
        <v>21</v>
      </c>
      <c r="AX83" s="33">
        <v>17</v>
      </c>
      <c r="AZ83" s="8">
        <v>21</v>
      </c>
      <c r="BA83" s="33">
        <v>34</v>
      </c>
      <c r="BC83" s="9">
        <v>21</v>
      </c>
      <c r="BD83" s="33">
        <v>21</v>
      </c>
      <c r="BF83" s="4">
        <v>21</v>
      </c>
      <c r="BG83" s="34">
        <v>40</v>
      </c>
      <c r="BI83" s="35">
        <v>21</v>
      </c>
      <c r="BJ83" s="34">
        <v>25</v>
      </c>
      <c r="BL83" s="8">
        <v>21</v>
      </c>
      <c r="BM83" s="36">
        <v>50</v>
      </c>
      <c r="BO83" s="8">
        <v>21</v>
      </c>
      <c r="BP83" s="33">
        <v>32</v>
      </c>
      <c r="BR83" s="8">
        <v>21</v>
      </c>
      <c r="BS83" s="33">
        <v>59</v>
      </c>
      <c r="BU83" s="8">
        <v>21</v>
      </c>
      <c r="BV83" s="33">
        <v>44</v>
      </c>
      <c r="BX83" s="8">
        <v>21</v>
      </c>
      <c r="BY83" s="33">
        <v>61</v>
      </c>
      <c r="CA83" s="8">
        <v>21</v>
      </c>
      <c r="CB83" s="33">
        <v>52</v>
      </c>
      <c r="CD83" s="8">
        <v>21</v>
      </c>
      <c r="CE83" s="33">
        <v>63</v>
      </c>
      <c r="CG83" s="8">
        <v>21</v>
      </c>
      <c r="CH83" s="33">
        <v>59</v>
      </c>
      <c r="CJ83" s="8">
        <v>21</v>
      </c>
      <c r="CK83" s="33">
        <v>64</v>
      </c>
      <c r="CM83" s="8">
        <v>21</v>
      </c>
      <c r="CN83" s="33">
        <v>62</v>
      </c>
      <c r="CP83" s="8">
        <v>21</v>
      </c>
      <c r="CQ83" s="33">
        <v>65</v>
      </c>
      <c r="CS83" s="8">
        <v>21</v>
      </c>
      <c r="CT83" s="33">
        <v>63</v>
      </c>
      <c r="CV83" s="8">
        <v>21</v>
      </c>
      <c r="CW83" s="33">
        <v>68</v>
      </c>
    </row>
    <row r="84" spans="1:101" x14ac:dyDescent="0.3">
      <c r="A84" s="4">
        <v>20</v>
      </c>
      <c r="B84" s="34">
        <v>25</v>
      </c>
      <c r="D84" s="8">
        <v>20</v>
      </c>
      <c r="E84" s="33">
        <v>32</v>
      </c>
      <c r="G84" s="8">
        <v>20</v>
      </c>
      <c r="H84" s="33">
        <v>13</v>
      </c>
      <c r="J84" s="8">
        <v>20</v>
      </c>
      <c r="K84" s="33">
        <v>20</v>
      </c>
      <c r="M84" s="8">
        <v>20</v>
      </c>
      <c r="N84" s="33">
        <v>9</v>
      </c>
      <c r="P84" s="8">
        <v>20</v>
      </c>
      <c r="Q84" s="33">
        <v>12</v>
      </c>
      <c r="S84" s="8">
        <v>20</v>
      </c>
      <c r="T84" s="33">
        <v>5</v>
      </c>
      <c r="V84" s="8">
        <v>20</v>
      </c>
      <c r="W84" s="33">
        <v>7</v>
      </c>
      <c r="Y84" s="8">
        <v>20</v>
      </c>
      <c r="Z84" s="33">
        <v>2</v>
      </c>
      <c r="AB84" s="8">
        <v>20</v>
      </c>
      <c r="AC84" s="33">
        <v>5</v>
      </c>
      <c r="AE84" s="8">
        <v>20</v>
      </c>
      <c r="AF84" s="33">
        <v>2</v>
      </c>
      <c r="AH84" s="8">
        <v>20</v>
      </c>
      <c r="AI84" s="33">
        <v>6</v>
      </c>
      <c r="AK84" s="8">
        <v>20</v>
      </c>
      <c r="AL84" s="33">
        <v>7</v>
      </c>
      <c r="AN84" s="8">
        <v>20</v>
      </c>
      <c r="AO84" s="33">
        <v>8</v>
      </c>
      <c r="AQ84" s="9">
        <v>20</v>
      </c>
      <c r="AR84" s="33">
        <v>10</v>
      </c>
      <c r="AT84" s="9">
        <v>20</v>
      </c>
      <c r="AU84" s="33">
        <v>19</v>
      </c>
      <c r="AW84" s="9">
        <v>20</v>
      </c>
      <c r="AX84" s="33">
        <v>15</v>
      </c>
      <c r="AZ84" s="8">
        <v>20</v>
      </c>
      <c r="BA84" s="33">
        <v>29</v>
      </c>
      <c r="BC84" s="9">
        <v>20</v>
      </c>
      <c r="BD84" s="33">
        <v>19</v>
      </c>
      <c r="BF84" s="8">
        <v>20</v>
      </c>
      <c r="BG84" s="33">
        <v>38</v>
      </c>
      <c r="BI84" s="9">
        <v>20</v>
      </c>
      <c r="BJ84" s="33">
        <v>21</v>
      </c>
      <c r="BL84" s="8">
        <v>20</v>
      </c>
      <c r="BM84" s="33">
        <v>48</v>
      </c>
      <c r="BO84" s="8">
        <v>20</v>
      </c>
      <c r="BP84" s="33">
        <v>31</v>
      </c>
      <c r="BR84" s="8">
        <v>20</v>
      </c>
      <c r="BS84" s="33">
        <v>57</v>
      </c>
      <c r="BU84" s="4">
        <v>20</v>
      </c>
      <c r="BV84" s="34">
        <v>40</v>
      </c>
      <c r="BX84" s="8">
        <v>20</v>
      </c>
      <c r="BY84" s="33">
        <v>61</v>
      </c>
      <c r="CA84" s="8">
        <v>20</v>
      </c>
      <c r="CB84" s="36">
        <v>50</v>
      </c>
      <c r="CD84" s="8">
        <v>20</v>
      </c>
      <c r="CE84" s="33">
        <v>62</v>
      </c>
      <c r="CG84" s="8">
        <v>20</v>
      </c>
      <c r="CH84" s="33">
        <v>57</v>
      </c>
      <c r="CJ84" s="8">
        <v>20</v>
      </c>
      <c r="CK84" s="33">
        <v>63</v>
      </c>
      <c r="CM84" s="8">
        <v>20</v>
      </c>
      <c r="CN84" s="33">
        <v>62</v>
      </c>
      <c r="CP84" s="8">
        <v>20</v>
      </c>
      <c r="CQ84" s="33">
        <v>64</v>
      </c>
      <c r="CS84" s="8">
        <v>20</v>
      </c>
      <c r="CT84" s="33">
        <v>63</v>
      </c>
      <c r="CV84" s="8">
        <v>20</v>
      </c>
      <c r="CW84" s="33">
        <v>67</v>
      </c>
    </row>
    <row r="85" spans="1:101" x14ac:dyDescent="0.3">
      <c r="A85" s="8">
        <v>19</v>
      </c>
      <c r="B85" s="33">
        <v>23</v>
      </c>
      <c r="D85" s="8">
        <v>19</v>
      </c>
      <c r="E85" s="33">
        <v>27</v>
      </c>
      <c r="G85" s="8">
        <v>19</v>
      </c>
      <c r="H85" s="33">
        <v>12</v>
      </c>
      <c r="J85" s="8">
        <v>19</v>
      </c>
      <c r="K85" s="33">
        <v>18</v>
      </c>
      <c r="M85" s="8">
        <v>19</v>
      </c>
      <c r="N85" s="33">
        <v>8</v>
      </c>
      <c r="P85" s="8">
        <v>19</v>
      </c>
      <c r="Q85" s="33">
        <v>11</v>
      </c>
      <c r="S85" s="8">
        <v>19</v>
      </c>
      <c r="T85" s="33">
        <v>4</v>
      </c>
      <c r="V85" s="8">
        <v>19</v>
      </c>
      <c r="W85" s="33">
        <v>6</v>
      </c>
      <c r="Y85" s="8">
        <v>19</v>
      </c>
      <c r="Z85" s="33">
        <v>1</v>
      </c>
      <c r="AB85" s="8">
        <v>19</v>
      </c>
      <c r="AC85" s="33">
        <v>4</v>
      </c>
      <c r="AE85" s="8">
        <v>19</v>
      </c>
      <c r="AF85" s="33">
        <v>1</v>
      </c>
      <c r="AH85" s="8">
        <v>19</v>
      </c>
      <c r="AI85" s="33">
        <v>5</v>
      </c>
      <c r="AK85" s="8">
        <v>19</v>
      </c>
      <c r="AL85" s="33">
        <v>6</v>
      </c>
      <c r="AN85" s="8">
        <v>19</v>
      </c>
      <c r="AO85" s="33">
        <v>7</v>
      </c>
      <c r="AQ85" s="9">
        <v>19</v>
      </c>
      <c r="AR85" s="33">
        <v>9</v>
      </c>
      <c r="AT85" s="9">
        <v>19</v>
      </c>
      <c r="AU85" s="33">
        <v>17</v>
      </c>
      <c r="AW85" s="9">
        <v>19</v>
      </c>
      <c r="AX85" s="33">
        <v>13</v>
      </c>
      <c r="AZ85" s="8">
        <v>19</v>
      </c>
      <c r="BA85" s="33">
        <v>27</v>
      </c>
      <c r="BC85" s="9">
        <v>19</v>
      </c>
      <c r="BD85" s="33">
        <v>17</v>
      </c>
      <c r="BF85" s="8">
        <v>19</v>
      </c>
      <c r="BG85" s="33">
        <v>34</v>
      </c>
      <c r="BI85" s="9">
        <v>19</v>
      </c>
      <c r="BJ85" s="33">
        <v>19</v>
      </c>
      <c r="BL85" s="8">
        <v>19</v>
      </c>
      <c r="BM85" s="33">
        <v>46</v>
      </c>
      <c r="BO85" s="8">
        <v>19</v>
      </c>
      <c r="BP85" s="33">
        <v>29</v>
      </c>
      <c r="BR85" s="8">
        <v>19</v>
      </c>
      <c r="BS85" s="33">
        <v>54</v>
      </c>
      <c r="BU85" s="8">
        <v>19</v>
      </c>
      <c r="BV85" s="33">
        <v>38</v>
      </c>
      <c r="BX85" s="4">
        <v>19</v>
      </c>
      <c r="BY85" s="34">
        <v>60</v>
      </c>
      <c r="CA85" s="8">
        <v>19</v>
      </c>
      <c r="CB85" s="33">
        <v>48</v>
      </c>
      <c r="CD85" s="8">
        <v>19</v>
      </c>
      <c r="CE85" s="33">
        <v>62</v>
      </c>
      <c r="CG85" s="8">
        <v>19</v>
      </c>
      <c r="CH85" s="33">
        <v>54</v>
      </c>
      <c r="CJ85" s="8">
        <v>19</v>
      </c>
      <c r="CK85" s="33">
        <v>63</v>
      </c>
      <c r="CM85" s="8">
        <v>19</v>
      </c>
      <c r="CN85" s="33">
        <v>61</v>
      </c>
      <c r="CP85" s="8">
        <v>19</v>
      </c>
      <c r="CQ85" s="33">
        <v>64</v>
      </c>
      <c r="CS85" s="8">
        <v>19</v>
      </c>
      <c r="CT85" s="33">
        <v>62</v>
      </c>
      <c r="CV85" s="8">
        <v>19</v>
      </c>
      <c r="CW85" s="33">
        <v>66</v>
      </c>
    </row>
    <row r="86" spans="1:101" x14ac:dyDescent="0.3">
      <c r="A86" s="8">
        <v>18</v>
      </c>
      <c r="B86" s="33">
        <v>21</v>
      </c>
      <c r="D86" s="8">
        <v>18</v>
      </c>
      <c r="E86" s="33">
        <v>25</v>
      </c>
      <c r="G86" s="8">
        <v>18</v>
      </c>
      <c r="H86" s="33">
        <v>11</v>
      </c>
      <c r="J86" s="8">
        <v>18</v>
      </c>
      <c r="K86" s="33">
        <v>16</v>
      </c>
      <c r="M86" s="8">
        <v>18</v>
      </c>
      <c r="N86" s="33">
        <v>7</v>
      </c>
      <c r="P86" s="8">
        <v>18</v>
      </c>
      <c r="Q86" s="33">
        <v>10</v>
      </c>
      <c r="S86" s="8">
        <v>18</v>
      </c>
      <c r="T86" s="33">
        <v>3</v>
      </c>
      <c r="V86" s="8">
        <v>18</v>
      </c>
      <c r="W86" s="33">
        <v>5</v>
      </c>
      <c r="Y86" s="8">
        <v>18</v>
      </c>
      <c r="Z86" s="33">
        <v>0</v>
      </c>
      <c r="AB86" s="8">
        <v>18</v>
      </c>
      <c r="AC86" s="33">
        <v>3</v>
      </c>
      <c r="AE86" s="8">
        <v>18</v>
      </c>
      <c r="AF86" s="33">
        <v>0</v>
      </c>
      <c r="AH86" s="8">
        <v>18</v>
      </c>
      <c r="AI86" s="33">
        <v>4</v>
      </c>
      <c r="AK86" s="8">
        <v>18</v>
      </c>
      <c r="AL86" s="33">
        <v>5</v>
      </c>
      <c r="AN86" s="8">
        <v>18</v>
      </c>
      <c r="AO86" s="33">
        <v>6</v>
      </c>
      <c r="AQ86" s="9">
        <v>18</v>
      </c>
      <c r="AR86" s="33">
        <v>8</v>
      </c>
      <c r="AT86" s="9">
        <v>18</v>
      </c>
      <c r="AU86" s="33">
        <v>15</v>
      </c>
      <c r="AW86" s="9">
        <v>18</v>
      </c>
      <c r="AX86" s="33">
        <v>12</v>
      </c>
      <c r="AZ86" s="35">
        <v>18</v>
      </c>
      <c r="BA86" s="34">
        <v>25</v>
      </c>
      <c r="BC86" s="9">
        <v>18</v>
      </c>
      <c r="BD86" s="33">
        <v>15</v>
      </c>
      <c r="BF86" s="8">
        <v>18</v>
      </c>
      <c r="BG86" s="33">
        <v>31</v>
      </c>
      <c r="BI86" s="9">
        <v>18</v>
      </c>
      <c r="BJ86" s="33">
        <v>17</v>
      </c>
      <c r="BL86" s="8">
        <v>18</v>
      </c>
      <c r="BM86" s="33">
        <v>44</v>
      </c>
      <c r="BO86" s="9">
        <v>18</v>
      </c>
      <c r="BP86" s="33">
        <v>27</v>
      </c>
      <c r="BR86" s="8">
        <v>18</v>
      </c>
      <c r="BS86" s="33">
        <v>52</v>
      </c>
      <c r="BU86" s="8">
        <v>18</v>
      </c>
      <c r="BV86" s="33">
        <v>36</v>
      </c>
      <c r="BX86" s="8">
        <v>18</v>
      </c>
      <c r="BY86" s="33">
        <v>59</v>
      </c>
      <c r="CA86" s="8">
        <v>18</v>
      </c>
      <c r="CB86" s="33">
        <v>46</v>
      </c>
      <c r="CD86" s="8">
        <v>18</v>
      </c>
      <c r="CE86" s="33">
        <v>61</v>
      </c>
      <c r="CG86" s="8">
        <v>18</v>
      </c>
      <c r="CH86" s="33">
        <v>52</v>
      </c>
      <c r="CJ86" s="8">
        <v>18</v>
      </c>
      <c r="CK86" s="33">
        <v>62</v>
      </c>
      <c r="CM86" s="8">
        <v>18</v>
      </c>
      <c r="CN86" s="33">
        <v>61</v>
      </c>
      <c r="CP86" s="8">
        <v>18</v>
      </c>
      <c r="CQ86" s="33">
        <v>63</v>
      </c>
      <c r="CS86" s="8">
        <v>18</v>
      </c>
      <c r="CT86" s="33">
        <v>62</v>
      </c>
      <c r="CV86" s="8">
        <v>18</v>
      </c>
      <c r="CW86" s="33">
        <v>65</v>
      </c>
    </row>
    <row r="87" spans="1:101" x14ac:dyDescent="0.3">
      <c r="A87" s="8">
        <v>17</v>
      </c>
      <c r="B87" s="33">
        <v>19</v>
      </c>
      <c r="D87" s="4">
        <v>17</v>
      </c>
      <c r="E87" s="34">
        <v>25</v>
      </c>
      <c r="G87" s="8">
        <v>17</v>
      </c>
      <c r="H87" s="33">
        <v>10</v>
      </c>
      <c r="J87" s="8">
        <v>17</v>
      </c>
      <c r="K87" s="33">
        <v>14</v>
      </c>
      <c r="M87" s="8">
        <v>17</v>
      </c>
      <c r="N87" s="33">
        <v>6</v>
      </c>
      <c r="P87" s="8">
        <v>17</v>
      </c>
      <c r="Q87" s="33">
        <v>9</v>
      </c>
      <c r="S87" s="9">
        <v>17</v>
      </c>
      <c r="T87" s="33">
        <v>2</v>
      </c>
      <c r="V87" s="8">
        <v>17</v>
      </c>
      <c r="W87" s="33">
        <v>4</v>
      </c>
      <c r="Y87" s="8">
        <v>17</v>
      </c>
      <c r="Z87" s="33">
        <v>0</v>
      </c>
      <c r="AB87" s="8">
        <v>17</v>
      </c>
      <c r="AC87" s="33">
        <v>2</v>
      </c>
      <c r="AE87" s="8">
        <v>17</v>
      </c>
      <c r="AF87" s="33">
        <v>0</v>
      </c>
      <c r="AH87" s="8">
        <v>17</v>
      </c>
      <c r="AI87" s="33">
        <v>3</v>
      </c>
      <c r="AK87" s="8">
        <v>17</v>
      </c>
      <c r="AL87" s="33">
        <v>4</v>
      </c>
      <c r="AN87" s="8">
        <v>17</v>
      </c>
      <c r="AO87" s="33">
        <v>5</v>
      </c>
      <c r="AQ87" s="9">
        <v>17</v>
      </c>
      <c r="AR87" s="33">
        <v>7</v>
      </c>
      <c r="AT87" s="9">
        <v>17</v>
      </c>
      <c r="AU87" s="33">
        <v>13</v>
      </c>
      <c r="AW87" s="9">
        <v>17</v>
      </c>
      <c r="AX87" s="33">
        <v>11</v>
      </c>
      <c r="AZ87" s="9">
        <v>17</v>
      </c>
      <c r="BA87" s="33">
        <v>23</v>
      </c>
      <c r="BC87" s="9">
        <v>17</v>
      </c>
      <c r="BD87" s="33">
        <v>13</v>
      </c>
      <c r="BF87" s="8">
        <v>17</v>
      </c>
      <c r="BG87" s="33">
        <v>29</v>
      </c>
      <c r="BI87" s="9">
        <v>17</v>
      </c>
      <c r="BJ87" s="33">
        <v>15</v>
      </c>
      <c r="BL87" s="4">
        <v>17</v>
      </c>
      <c r="BM87" s="34">
        <v>40</v>
      </c>
      <c r="BO87" s="35">
        <v>17</v>
      </c>
      <c r="BP87" s="34">
        <v>25</v>
      </c>
      <c r="BR87" s="8">
        <v>17</v>
      </c>
      <c r="BS87" s="36">
        <v>50</v>
      </c>
      <c r="BU87" s="8">
        <v>17</v>
      </c>
      <c r="BV87" s="33">
        <v>33</v>
      </c>
      <c r="BX87" s="8">
        <v>17</v>
      </c>
      <c r="BY87" s="33">
        <v>56</v>
      </c>
      <c r="CA87" s="8">
        <v>17</v>
      </c>
      <c r="CB87" s="33">
        <v>44</v>
      </c>
      <c r="CD87" s="8">
        <v>17</v>
      </c>
      <c r="CE87" s="33">
        <v>61</v>
      </c>
      <c r="CG87" s="8">
        <v>17</v>
      </c>
      <c r="CH87" s="36">
        <v>50</v>
      </c>
      <c r="CJ87" s="8">
        <v>17</v>
      </c>
      <c r="CK87" s="33">
        <v>62</v>
      </c>
      <c r="CM87" s="8">
        <v>17</v>
      </c>
      <c r="CN87" s="34">
        <v>60</v>
      </c>
      <c r="CP87" s="8">
        <v>17</v>
      </c>
      <c r="CQ87" s="33">
        <v>63</v>
      </c>
      <c r="CS87" s="8">
        <v>17</v>
      </c>
      <c r="CT87" s="33">
        <v>61</v>
      </c>
      <c r="CV87" s="8">
        <v>17</v>
      </c>
      <c r="CW87" s="33">
        <v>64</v>
      </c>
    </row>
    <row r="88" spans="1:101" x14ac:dyDescent="0.3">
      <c r="A88" s="8">
        <v>16</v>
      </c>
      <c r="B88" s="33">
        <v>17</v>
      </c>
      <c r="D88" s="8">
        <v>16</v>
      </c>
      <c r="E88" s="33">
        <v>21</v>
      </c>
      <c r="G88" s="8">
        <v>16</v>
      </c>
      <c r="H88" s="33">
        <v>9</v>
      </c>
      <c r="J88" s="8">
        <v>16</v>
      </c>
      <c r="K88" s="33">
        <v>13</v>
      </c>
      <c r="M88" s="8">
        <v>16</v>
      </c>
      <c r="N88" s="33">
        <v>5</v>
      </c>
      <c r="P88" s="8">
        <v>16</v>
      </c>
      <c r="Q88" s="33">
        <v>8</v>
      </c>
      <c r="S88" s="9">
        <v>16</v>
      </c>
      <c r="T88" s="33">
        <v>1</v>
      </c>
      <c r="V88" s="8">
        <v>16</v>
      </c>
      <c r="W88" s="33">
        <v>3</v>
      </c>
      <c r="Y88" s="8">
        <v>16</v>
      </c>
      <c r="Z88" s="33">
        <v>0</v>
      </c>
      <c r="AB88" s="8">
        <v>16</v>
      </c>
      <c r="AC88" s="33">
        <v>1</v>
      </c>
      <c r="AE88" s="8">
        <v>16</v>
      </c>
      <c r="AF88" s="33">
        <v>0</v>
      </c>
      <c r="AH88" s="8">
        <v>16</v>
      </c>
      <c r="AI88" s="33">
        <v>2</v>
      </c>
      <c r="AK88" s="8">
        <v>16</v>
      </c>
      <c r="AL88" s="33">
        <v>3</v>
      </c>
      <c r="AN88" s="8">
        <v>16</v>
      </c>
      <c r="AO88" s="33">
        <v>4</v>
      </c>
      <c r="AQ88" s="9">
        <v>16</v>
      </c>
      <c r="AR88" s="33">
        <v>6</v>
      </c>
      <c r="AT88" s="9">
        <v>16</v>
      </c>
      <c r="AU88" s="33">
        <v>12</v>
      </c>
      <c r="AW88" s="9">
        <v>16</v>
      </c>
      <c r="AX88" s="33">
        <v>10</v>
      </c>
      <c r="AZ88" s="9">
        <v>16</v>
      </c>
      <c r="BA88" s="33">
        <v>21</v>
      </c>
      <c r="BC88" s="9">
        <v>16</v>
      </c>
      <c r="BD88" s="33">
        <v>12</v>
      </c>
      <c r="BF88" s="9">
        <v>16</v>
      </c>
      <c r="BG88" s="33">
        <v>27</v>
      </c>
      <c r="BI88" s="9">
        <v>16</v>
      </c>
      <c r="BJ88" s="33">
        <v>13</v>
      </c>
      <c r="BL88" s="8">
        <v>16</v>
      </c>
      <c r="BM88" s="33">
        <v>38</v>
      </c>
      <c r="BO88" s="9">
        <v>16</v>
      </c>
      <c r="BP88" s="33">
        <v>23</v>
      </c>
      <c r="BR88" s="8">
        <v>16</v>
      </c>
      <c r="BS88" s="33">
        <v>48</v>
      </c>
      <c r="BU88" s="8">
        <v>16</v>
      </c>
      <c r="BV88" s="33">
        <v>31</v>
      </c>
      <c r="BX88" s="8">
        <v>16</v>
      </c>
      <c r="BY88" s="33">
        <v>53</v>
      </c>
      <c r="CA88" s="4">
        <v>16</v>
      </c>
      <c r="CB88" s="34">
        <v>40</v>
      </c>
      <c r="CD88" s="4">
        <v>16</v>
      </c>
      <c r="CE88" s="34">
        <v>60</v>
      </c>
      <c r="CG88" s="8">
        <v>16</v>
      </c>
      <c r="CH88" s="33">
        <v>48</v>
      </c>
      <c r="CJ88" s="8">
        <v>16</v>
      </c>
      <c r="CK88" s="33">
        <v>61</v>
      </c>
      <c r="CM88" s="4">
        <v>16</v>
      </c>
      <c r="CN88" s="34">
        <v>60</v>
      </c>
      <c r="CP88" s="8">
        <v>16</v>
      </c>
      <c r="CQ88" s="33">
        <v>62</v>
      </c>
      <c r="CS88" s="8">
        <v>16</v>
      </c>
      <c r="CT88" s="33">
        <v>61</v>
      </c>
      <c r="CV88" s="8">
        <v>16</v>
      </c>
      <c r="CW88" s="33">
        <v>64</v>
      </c>
    </row>
    <row r="89" spans="1:101" x14ac:dyDescent="0.3">
      <c r="A89" s="8">
        <v>15</v>
      </c>
      <c r="B89" s="33">
        <v>15</v>
      </c>
      <c r="D89" s="8">
        <v>15</v>
      </c>
      <c r="E89" s="33">
        <v>19</v>
      </c>
      <c r="G89" s="8">
        <v>15</v>
      </c>
      <c r="H89" s="33">
        <v>8</v>
      </c>
      <c r="J89" s="8">
        <v>15</v>
      </c>
      <c r="K89" s="33">
        <v>12</v>
      </c>
      <c r="M89" s="8">
        <v>15</v>
      </c>
      <c r="N89" s="33">
        <v>4</v>
      </c>
      <c r="P89" s="8">
        <v>15</v>
      </c>
      <c r="Q89" s="33">
        <v>7</v>
      </c>
      <c r="S89" s="8">
        <v>15</v>
      </c>
      <c r="T89" s="33">
        <v>0</v>
      </c>
      <c r="V89" s="8">
        <v>15</v>
      </c>
      <c r="W89" s="33">
        <v>2</v>
      </c>
      <c r="Y89" s="8">
        <v>15</v>
      </c>
      <c r="Z89" s="33">
        <v>0</v>
      </c>
      <c r="AB89" s="8">
        <v>15</v>
      </c>
      <c r="AC89" s="33">
        <v>0</v>
      </c>
      <c r="AE89" s="8">
        <v>15</v>
      </c>
      <c r="AF89" s="33">
        <v>0</v>
      </c>
      <c r="AH89" s="8">
        <v>15</v>
      </c>
      <c r="AI89" s="33">
        <v>1</v>
      </c>
      <c r="AK89" s="8">
        <v>15</v>
      </c>
      <c r="AL89" s="33">
        <v>2</v>
      </c>
      <c r="AN89" s="8">
        <v>15</v>
      </c>
      <c r="AO89" s="33">
        <v>3</v>
      </c>
      <c r="AQ89" s="9">
        <v>15</v>
      </c>
      <c r="AR89" s="33">
        <v>5</v>
      </c>
      <c r="AT89" s="9">
        <v>15</v>
      </c>
      <c r="AU89" s="33">
        <v>11</v>
      </c>
      <c r="AW89" s="9">
        <v>15</v>
      </c>
      <c r="AX89" s="33">
        <v>9</v>
      </c>
      <c r="AZ89" s="9">
        <v>15</v>
      </c>
      <c r="BA89" s="33">
        <v>19</v>
      </c>
      <c r="BC89" s="9">
        <v>15</v>
      </c>
      <c r="BD89" s="33">
        <v>11</v>
      </c>
      <c r="BF89" s="35">
        <v>15</v>
      </c>
      <c r="BG89" s="34">
        <v>25</v>
      </c>
      <c r="BI89" s="9">
        <v>15</v>
      </c>
      <c r="BJ89" s="33">
        <v>11</v>
      </c>
      <c r="BL89" s="8">
        <v>15</v>
      </c>
      <c r="BM89" s="33">
        <v>32</v>
      </c>
      <c r="BO89" s="9">
        <v>15</v>
      </c>
      <c r="BP89" s="33">
        <v>21</v>
      </c>
      <c r="BR89" s="8">
        <v>15</v>
      </c>
      <c r="BS89" s="33">
        <v>46</v>
      </c>
      <c r="BU89" s="8">
        <v>15</v>
      </c>
      <c r="BV89" s="33">
        <v>29</v>
      </c>
      <c r="BX89" s="8">
        <v>15</v>
      </c>
      <c r="BY89" s="36">
        <v>50</v>
      </c>
      <c r="CA89" s="8">
        <v>15</v>
      </c>
      <c r="CB89" s="33">
        <v>38</v>
      </c>
      <c r="CD89" s="8">
        <v>15</v>
      </c>
      <c r="CE89" s="33">
        <v>59</v>
      </c>
      <c r="CG89" s="8">
        <v>15</v>
      </c>
      <c r="CH89" s="33">
        <v>46</v>
      </c>
      <c r="CJ89" s="8">
        <v>15</v>
      </c>
      <c r="CK89" s="33">
        <v>61</v>
      </c>
      <c r="CM89" s="8">
        <v>15</v>
      </c>
      <c r="CN89" s="33">
        <v>56</v>
      </c>
      <c r="CP89" s="8">
        <v>15</v>
      </c>
      <c r="CQ89" s="33">
        <v>62</v>
      </c>
      <c r="CS89" s="4">
        <v>15</v>
      </c>
      <c r="CT89" s="34">
        <v>60</v>
      </c>
      <c r="CV89" s="8">
        <v>15</v>
      </c>
      <c r="CW89" s="33">
        <v>63</v>
      </c>
    </row>
    <row r="90" spans="1:101" x14ac:dyDescent="0.3">
      <c r="A90" s="8">
        <v>14</v>
      </c>
      <c r="B90" s="33">
        <v>14</v>
      </c>
      <c r="D90" s="8">
        <v>14</v>
      </c>
      <c r="E90" s="33">
        <v>17</v>
      </c>
      <c r="G90" s="8">
        <v>14</v>
      </c>
      <c r="H90" s="33">
        <v>7</v>
      </c>
      <c r="J90" s="8">
        <v>14</v>
      </c>
      <c r="K90" s="33">
        <v>11</v>
      </c>
      <c r="M90" s="8">
        <v>14</v>
      </c>
      <c r="N90" s="33">
        <v>3</v>
      </c>
      <c r="P90" s="8">
        <v>14</v>
      </c>
      <c r="Q90" s="33">
        <v>6</v>
      </c>
      <c r="S90" s="8">
        <v>14</v>
      </c>
      <c r="T90" s="33">
        <v>0</v>
      </c>
      <c r="V90" s="8">
        <v>14</v>
      </c>
      <c r="W90" s="33">
        <v>1</v>
      </c>
      <c r="Y90" s="8">
        <v>14</v>
      </c>
      <c r="Z90" s="33">
        <v>0</v>
      </c>
      <c r="AB90" s="8">
        <v>14</v>
      </c>
      <c r="AC90" s="33">
        <v>0</v>
      </c>
      <c r="AE90" s="8">
        <v>14</v>
      </c>
      <c r="AF90" s="33">
        <v>0</v>
      </c>
      <c r="AH90" s="8">
        <v>14</v>
      </c>
      <c r="AI90" s="33">
        <v>0</v>
      </c>
      <c r="AK90" s="8">
        <v>14</v>
      </c>
      <c r="AL90" s="33">
        <v>1</v>
      </c>
      <c r="AN90" s="8">
        <v>14</v>
      </c>
      <c r="AO90" s="33">
        <v>2</v>
      </c>
      <c r="AQ90" s="9">
        <v>14</v>
      </c>
      <c r="AR90" s="33">
        <v>4</v>
      </c>
      <c r="AT90" s="9">
        <v>14</v>
      </c>
      <c r="AU90" s="33">
        <v>10</v>
      </c>
      <c r="AW90" s="9">
        <v>14</v>
      </c>
      <c r="AX90" s="33">
        <v>8</v>
      </c>
      <c r="AZ90" s="9">
        <v>14</v>
      </c>
      <c r="BA90" s="33">
        <v>17</v>
      </c>
      <c r="BC90" s="9">
        <v>14</v>
      </c>
      <c r="BD90" s="33">
        <v>10</v>
      </c>
      <c r="BF90" s="9">
        <v>14</v>
      </c>
      <c r="BG90" s="33">
        <v>23</v>
      </c>
      <c r="BI90" s="9">
        <v>14</v>
      </c>
      <c r="BJ90" s="33">
        <v>10</v>
      </c>
      <c r="BL90" s="8">
        <v>14</v>
      </c>
      <c r="BM90" s="33">
        <v>27</v>
      </c>
      <c r="BO90" s="9">
        <v>14</v>
      </c>
      <c r="BP90" s="33">
        <v>19</v>
      </c>
      <c r="BR90" s="8">
        <v>14</v>
      </c>
      <c r="BS90" s="33">
        <v>44</v>
      </c>
      <c r="BU90" s="8">
        <v>14</v>
      </c>
      <c r="BV90" s="33">
        <v>27</v>
      </c>
      <c r="BX90" s="8">
        <v>14</v>
      </c>
      <c r="BY90" s="33">
        <v>47</v>
      </c>
      <c r="CA90" s="8">
        <v>14</v>
      </c>
      <c r="CB90" s="33">
        <v>36</v>
      </c>
      <c r="CD90" s="8">
        <v>14</v>
      </c>
      <c r="CE90" s="33">
        <v>56</v>
      </c>
      <c r="CG90" s="8">
        <v>14</v>
      </c>
      <c r="CH90" s="33">
        <v>44</v>
      </c>
      <c r="CJ90" s="4">
        <v>14</v>
      </c>
      <c r="CK90" s="34">
        <v>60</v>
      </c>
      <c r="CM90" s="8">
        <v>14</v>
      </c>
      <c r="CN90" s="33">
        <v>53</v>
      </c>
      <c r="CP90" s="8">
        <v>14</v>
      </c>
      <c r="CQ90" s="33">
        <v>61</v>
      </c>
      <c r="CS90" s="8">
        <v>14</v>
      </c>
      <c r="CT90" s="33">
        <v>59</v>
      </c>
      <c r="CV90" s="8">
        <v>14</v>
      </c>
      <c r="CW90" s="33">
        <v>63</v>
      </c>
    </row>
    <row r="91" spans="1:101" x14ac:dyDescent="0.3">
      <c r="A91" s="8">
        <v>13</v>
      </c>
      <c r="B91" s="33">
        <v>13</v>
      </c>
      <c r="D91" s="8">
        <v>13</v>
      </c>
      <c r="E91" s="33">
        <v>15</v>
      </c>
      <c r="G91" s="8">
        <v>13</v>
      </c>
      <c r="H91" s="33">
        <v>6</v>
      </c>
      <c r="J91" s="8">
        <v>13</v>
      </c>
      <c r="K91" s="33">
        <v>10</v>
      </c>
      <c r="M91" s="8">
        <v>13</v>
      </c>
      <c r="N91" s="33">
        <v>2</v>
      </c>
      <c r="P91" s="8">
        <v>13</v>
      </c>
      <c r="Q91" s="33">
        <v>5</v>
      </c>
      <c r="S91" s="8">
        <v>13</v>
      </c>
      <c r="T91" s="33">
        <v>0</v>
      </c>
      <c r="V91" s="8">
        <v>13</v>
      </c>
      <c r="W91" s="33">
        <v>0</v>
      </c>
      <c r="Y91" s="8">
        <v>13</v>
      </c>
      <c r="Z91" s="33">
        <v>0</v>
      </c>
      <c r="AB91" s="8">
        <v>13</v>
      </c>
      <c r="AC91" s="33">
        <v>0</v>
      </c>
      <c r="AE91" s="8">
        <v>13</v>
      </c>
      <c r="AF91" s="33">
        <v>0</v>
      </c>
      <c r="AH91" s="8">
        <v>13</v>
      </c>
      <c r="AI91" s="33">
        <v>0</v>
      </c>
      <c r="AK91" s="8">
        <v>13</v>
      </c>
      <c r="AL91" s="33">
        <v>0</v>
      </c>
      <c r="AN91" s="8">
        <v>13</v>
      </c>
      <c r="AO91" s="33">
        <v>1</v>
      </c>
      <c r="AQ91" s="9">
        <v>13</v>
      </c>
      <c r="AR91" s="33">
        <v>3</v>
      </c>
      <c r="AT91" s="9">
        <v>13</v>
      </c>
      <c r="AU91" s="33">
        <v>9</v>
      </c>
      <c r="AW91" s="9">
        <v>13</v>
      </c>
      <c r="AX91" s="33">
        <v>7</v>
      </c>
      <c r="AZ91" s="9">
        <v>13</v>
      </c>
      <c r="BA91" s="33">
        <v>15</v>
      </c>
      <c r="BC91" s="9">
        <v>13</v>
      </c>
      <c r="BD91" s="33">
        <v>9</v>
      </c>
      <c r="BF91" s="9">
        <v>13</v>
      </c>
      <c r="BG91" s="33">
        <v>21</v>
      </c>
      <c r="BI91" s="9">
        <v>13</v>
      </c>
      <c r="BJ91" s="33">
        <v>9</v>
      </c>
      <c r="BL91" s="35">
        <v>13</v>
      </c>
      <c r="BM91" s="34">
        <v>25</v>
      </c>
      <c r="BO91" s="9">
        <v>13</v>
      </c>
      <c r="BP91" s="33">
        <v>17</v>
      </c>
      <c r="BR91" s="4">
        <v>13</v>
      </c>
      <c r="BS91" s="34">
        <v>40</v>
      </c>
      <c r="BU91" s="35">
        <v>13</v>
      </c>
      <c r="BV91" s="34">
        <v>25</v>
      </c>
      <c r="BX91" s="8">
        <v>13</v>
      </c>
      <c r="BY91" s="33">
        <v>44</v>
      </c>
      <c r="CA91" s="8">
        <v>13</v>
      </c>
      <c r="CB91" s="33">
        <v>33</v>
      </c>
      <c r="CD91" s="8">
        <v>13</v>
      </c>
      <c r="CE91" s="33">
        <v>52</v>
      </c>
      <c r="CG91" s="4">
        <v>13</v>
      </c>
      <c r="CH91" s="34">
        <v>40</v>
      </c>
      <c r="CJ91" s="8">
        <v>13</v>
      </c>
      <c r="CK91" s="33">
        <v>59</v>
      </c>
      <c r="CM91" s="8">
        <v>13</v>
      </c>
      <c r="CN91" s="36">
        <v>50</v>
      </c>
      <c r="CP91" s="8">
        <v>13</v>
      </c>
      <c r="CQ91" s="33">
        <v>61</v>
      </c>
      <c r="CS91" s="8">
        <v>13</v>
      </c>
      <c r="CT91" s="33">
        <v>57</v>
      </c>
      <c r="CV91" s="8">
        <v>13</v>
      </c>
      <c r="CW91" s="33">
        <v>62</v>
      </c>
    </row>
    <row r="92" spans="1:101" x14ac:dyDescent="0.3">
      <c r="A92" s="8">
        <v>12</v>
      </c>
      <c r="B92" s="33">
        <v>12</v>
      </c>
      <c r="D92" s="8">
        <v>12</v>
      </c>
      <c r="E92" s="33">
        <v>13</v>
      </c>
      <c r="G92" s="8">
        <v>12</v>
      </c>
      <c r="H92" s="33">
        <v>5</v>
      </c>
      <c r="J92" s="8">
        <v>12</v>
      </c>
      <c r="K92" s="33">
        <v>9</v>
      </c>
      <c r="M92" s="8">
        <v>12</v>
      </c>
      <c r="N92" s="33">
        <v>1</v>
      </c>
      <c r="P92" s="8">
        <v>12</v>
      </c>
      <c r="Q92" s="33">
        <v>4</v>
      </c>
      <c r="S92" s="8">
        <v>12</v>
      </c>
      <c r="T92" s="33">
        <v>0</v>
      </c>
      <c r="V92" s="8">
        <v>12</v>
      </c>
      <c r="W92" s="33">
        <v>0</v>
      </c>
      <c r="Y92" s="8">
        <v>12</v>
      </c>
      <c r="Z92" s="33">
        <v>0</v>
      </c>
      <c r="AB92" s="8">
        <v>12</v>
      </c>
      <c r="AC92" s="33">
        <v>0</v>
      </c>
      <c r="AE92" s="8">
        <v>12</v>
      </c>
      <c r="AF92" s="33">
        <v>0</v>
      </c>
      <c r="AH92" s="8">
        <v>12</v>
      </c>
      <c r="AI92" s="33">
        <v>0</v>
      </c>
      <c r="AK92" s="8">
        <v>12</v>
      </c>
      <c r="AL92" s="33">
        <v>0</v>
      </c>
      <c r="AN92" s="8">
        <v>12</v>
      </c>
      <c r="AO92" s="33">
        <v>0</v>
      </c>
      <c r="AQ92" s="9">
        <v>12</v>
      </c>
      <c r="AR92" s="33">
        <v>2</v>
      </c>
      <c r="AT92" s="9">
        <v>12</v>
      </c>
      <c r="AU92" s="33">
        <v>8</v>
      </c>
      <c r="AW92" s="9">
        <v>12</v>
      </c>
      <c r="AX92" s="33">
        <v>6</v>
      </c>
      <c r="AZ92" s="9">
        <v>12</v>
      </c>
      <c r="BA92" s="33">
        <v>13</v>
      </c>
      <c r="BC92" s="9">
        <v>12</v>
      </c>
      <c r="BD92" s="33">
        <v>8</v>
      </c>
      <c r="BF92" s="9">
        <v>12</v>
      </c>
      <c r="BG92" s="33">
        <v>19</v>
      </c>
      <c r="BI92" s="9">
        <v>12</v>
      </c>
      <c r="BJ92" s="33">
        <v>8</v>
      </c>
      <c r="BL92" s="9">
        <v>12</v>
      </c>
      <c r="BM92" s="33">
        <v>23</v>
      </c>
      <c r="BO92" s="9">
        <v>12</v>
      </c>
      <c r="BP92" s="33">
        <v>15</v>
      </c>
      <c r="BR92" s="8">
        <v>12</v>
      </c>
      <c r="BS92" s="33">
        <v>38</v>
      </c>
      <c r="BU92" s="9">
        <v>12</v>
      </c>
      <c r="BV92" s="33">
        <v>23</v>
      </c>
      <c r="BX92" s="4">
        <v>12</v>
      </c>
      <c r="BY92" s="34">
        <v>40</v>
      </c>
      <c r="CA92" s="8">
        <v>12</v>
      </c>
      <c r="CB92" s="33">
        <v>31</v>
      </c>
      <c r="CD92" s="8">
        <v>12</v>
      </c>
      <c r="CE92" s="33">
        <v>48</v>
      </c>
      <c r="CG92" s="8">
        <v>12</v>
      </c>
      <c r="CH92" s="33">
        <v>38</v>
      </c>
      <c r="CJ92" s="8">
        <v>12</v>
      </c>
      <c r="CK92" s="33">
        <v>56</v>
      </c>
      <c r="CM92" s="8">
        <v>12</v>
      </c>
      <c r="CN92" s="33">
        <v>47</v>
      </c>
      <c r="CP92" s="8">
        <v>12</v>
      </c>
      <c r="CQ92" s="33">
        <v>60</v>
      </c>
      <c r="CS92" s="8">
        <v>12</v>
      </c>
      <c r="CT92" s="33">
        <v>54</v>
      </c>
      <c r="CV92" s="8">
        <v>12</v>
      </c>
      <c r="CW92" s="33">
        <v>62</v>
      </c>
    </row>
    <row r="93" spans="1:101" x14ac:dyDescent="0.3">
      <c r="A93" s="8">
        <v>11</v>
      </c>
      <c r="B93" s="33">
        <v>11</v>
      </c>
      <c r="D93" s="8">
        <v>11</v>
      </c>
      <c r="E93" s="33">
        <v>11</v>
      </c>
      <c r="G93" s="8">
        <v>11</v>
      </c>
      <c r="H93" s="33">
        <v>4</v>
      </c>
      <c r="J93" s="8">
        <v>11</v>
      </c>
      <c r="K93" s="33">
        <v>8</v>
      </c>
      <c r="M93" s="8">
        <v>11</v>
      </c>
      <c r="N93" s="33">
        <v>0</v>
      </c>
      <c r="P93" s="8">
        <v>11</v>
      </c>
      <c r="Q93" s="33">
        <v>3</v>
      </c>
      <c r="S93" s="8">
        <v>11</v>
      </c>
      <c r="T93" s="33">
        <v>0</v>
      </c>
      <c r="V93" s="8">
        <v>11</v>
      </c>
      <c r="W93" s="33">
        <v>0</v>
      </c>
      <c r="Y93" s="8">
        <v>11</v>
      </c>
      <c r="Z93" s="33">
        <v>0</v>
      </c>
      <c r="AB93" s="8">
        <v>11</v>
      </c>
      <c r="AC93" s="33">
        <v>0</v>
      </c>
      <c r="AE93" s="8">
        <v>11</v>
      </c>
      <c r="AF93" s="33">
        <v>0</v>
      </c>
      <c r="AH93" s="8">
        <v>11</v>
      </c>
      <c r="AI93" s="33">
        <v>0</v>
      </c>
      <c r="AK93" s="8">
        <v>11</v>
      </c>
      <c r="AL93" s="33">
        <v>0</v>
      </c>
      <c r="AN93" s="8">
        <v>11</v>
      </c>
      <c r="AO93" s="33">
        <v>0</v>
      </c>
      <c r="AQ93" s="9">
        <v>11</v>
      </c>
      <c r="AR93" s="33">
        <v>1</v>
      </c>
      <c r="AT93" s="9">
        <v>11</v>
      </c>
      <c r="AU93" s="33">
        <v>7</v>
      </c>
      <c r="AW93" s="9">
        <v>11</v>
      </c>
      <c r="AX93" s="33">
        <v>5</v>
      </c>
      <c r="AZ93" s="9">
        <v>11</v>
      </c>
      <c r="BA93" s="33">
        <v>12</v>
      </c>
      <c r="BC93" s="9">
        <v>11</v>
      </c>
      <c r="BD93" s="33">
        <v>7</v>
      </c>
      <c r="BF93" s="9">
        <v>11</v>
      </c>
      <c r="BG93" s="33">
        <v>17</v>
      </c>
      <c r="BI93" s="9">
        <v>11</v>
      </c>
      <c r="BJ93" s="33">
        <v>7</v>
      </c>
      <c r="BL93" s="9">
        <v>11</v>
      </c>
      <c r="BM93" s="33">
        <v>21</v>
      </c>
      <c r="BO93" s="9">
        <v>11</v>
      </c>
      <c r="BP93" s="33">
        <v>14</v>
      </c>
      <c r="BR93" s="8">
        <v>11</v>
      </c>
      <c r="BS93" s="33">
        <v>32</v>
      </c>
      <c r="BU93" s="9">
        <v>11</v>
      </c>
      <c r="BV93" s="33">
        <v>21</v>
      </c>
      <c r="BX93" s="8">
        <v>11</v>
      </c>
      <c r="BY93" s="33">
        <v>38</v>
      </c>
      <c r="CA93" s="8">
        <v>11</v>
      </c>
      <c r="CB93" s="33">
        <v>28</v>
      </c>
      <c r="CD93" s="8">
        <v>11</v>
      </c>
      <c r="CE93" s="33">
        <v>45</v>
      </c>
      <c r="CG93" s="8">
        <v>11</v>
      </c>
      <c r="CH93" s="33">
        <v>34</v>
      </c>
      <c r="CJ93" s="8">
        <v>11</v>
      </c>
      <c r="CK93" s="33">
        <v>52</v>
      </c>
      <c r="CM93" s="8">
        <v>11</v>
      </c>
      <c r="CN93" s="33">
        <v>44</v>
      </c>
      <c r="CP93" s="4">
        <v>11</v>
      </c>
      <c r="CQ93" s="34">
        <v>60</v>
      </c>
      <c r="CS93" s="8">
        <v>11</v>
      </c>
      <c r="CT93" s="33">
        <v>51</v>
      </c>
      <c r="CV93" s="8">
        <v>11</v>
      </c>
      <c r="CW93" s="33">
        <v>61</v>
      </c>
    </row>
    <row r="94" spans="1:101" x14ac:dyDescent="0.3">
      <c r="A94" s="8">
        <v>10</v>
      </c>
      <c r="B94" s="33">
        <v>10</v>
      </c>
      <c r="D94" s="8">
        <v>10</v>
      </c>
      <c r="E94" s="33">
        <v>10</v>
      </c>
      <c r="G94" s="8">
        <v>10</v>
      </c>
      <c r="H94" s="33">
        <v>3</v>
      </c>
      <c r="J94" s="8">
        <v>10</v>
      </c>
      <c r="K94" s="33">
        <v>7</v>
      </c>
      <c r="M94" s="8">
        <v>10</v>
      </c>
      <c r="N94" s="33">
        <v>0</v>
      </c>
      <c r="P94" s="8">
        <v>10</v>
      </c>
      <c r="Q94" s="33">
        <v>2</v>
      </c>
      <c r="S94" s="8">
        <v>10</v>
      </c>
      <c r="T94" s="33">
        <v>0</v>
      </c>
      <c r="V94" s="8">
        <v>10</v>
      </c>
      <c r="W94" s="33">
        <v>0</v>
      </c>
      <c r="Y94" s="8">
        <v>10</v>
      </c>
      <c r="Z94" s="33">
        <v>0</v>
      </c>
      <c r="AB94" s="8">
        <v>10</v>
      </c>
      <c r="AC94" s="33">
        <v>0</v>
      </c>
      <c r="AE94" s="8">
        <v>10</v>
      </c>
      <c r="AF94" s="33">
        <v>0</v>
      </c>
      <c r="AH94" s="8">
        <v>10</v>
      </c>
      <c r="AI94" s="33">
        <v>0</v>
      </c>
      <c r="AK94" s="8">
        <v>10</v>
      </c>
      <c r="AL94" s="33">
        <v>0</v>
      </c>
      <c r="AN94" s="8">
        <v>10</v>
      </c>
      <c r="AO94" s="33">
        <v>0</v>
      </c>
      <c r="AQ94" s="8">
        <v>10</v>
      </c>
      <c r="AR94" s="33">
        <v>0</v>
      </c>
      <c r="AT94" s="9">
        <v>10</v>
      </c>
      <c r="AU94" s="33">
        <v>6</v>
      </c>
      <c r="AW94" s="9">
        <v>10</v>
      </c>
      <c r="AX94" s="33">
        <v>4</v>
      </c>
      <c r="AZ94" s="9">
        <v>10</v>
      </c>
      <c r="BA94" s="33">
        <v>11</v>
      </c>
      <c r="BC94" s="9">
        <v>10</v>
      </c>
      <c r="BD94" s="33">
        <v>6</v>
      </c>
      <c r="BF94" s="9">
        <v>10</v>
      </c>
      <c r="BG94" s="33">
        <v>15</v>
      </c>
      <c r="BI94" s="9">
        <v>10</v>
      </c>
      <c r="BJ94" s="33">
        <v>6</v>
      </c>
      <c r="BL94" s="9">
        <v>10</v>
      </c>
      <c r="BM94" s="33">
        <v>19</v>
      </c>
      <c r="BO94" s="9">
        <v>10</v>
      </c>
      <c r="BP94" s="33">
        <v>13</v>
      </c>
      <c r="BR94" s="8">
        <v>10</v>
      </c>
      <c r="BS94" s="33">
        <v>28</v>
      </c>
      <c r="BU94" s="9">
        <v>10</v>
      </c>
      <c r="BV94" s="33">
        <v>19</v>
      </c>
      <c r="BX94" s="8">
        <v>10</v>
      </c>
      <c r="BY94" s="33">
        <v>35</v>
      </c>
      <c r="CA94" s="35">
        <v>10</v>
      </c>
      <c r="CB94" s="34">
        <v>25</v>
      </c>
      <c r="CD94" s="4">
        <v>10</v>
      </c>
      <c r="CE94" s="34">
        <v>40</v>
      </c>
      <c r="CG94" s="8">
        <v>10</v>
      </c>
      <c r="CH94" s="33">
        <v>30</v>
      </c>
      <c r="CJ94" s="8">
        <v>10</v>
      </c>
      <c r="CK94" s="33">
        <v>48</v>
      </c>
      <c r="CM94" s="8">
        <v>10</v>
      </c>
      <c r="CN94" s="33">
        <v>42</v>
      </c>
      <c r="CP94" s="8">
        <v>10</v>
      </c>
      <c r="CQ94" s="33">
        <v>58</v>
      </c>
      <c r="CS94" s="8">
        <v>10</v>
      </c>
      <c r="CT94" s="33">
        <v>48</v>
      </c>
      <c r="CV94" s="8">
        <v>10</v>
      </c>
      <c r="CW94" s="33">
        <v>61</v>
      </c>
    </row>
    <row r="95" spans="1:101" x14ac:dyDescent="0.3">
      <c r="A95" s="8">
        <v>9</v>
      </c>
      <c r="B95" s="33">
        <v>9</v>
      </c>
      <c r="D95" s="8">
        <v>9</v>
      </c>
      <c r="E95" s="33">
        <v>9</v>
      </c>
      <c r="G95" s="8">
        <v>9</v>
      </c>
      <c r="H95" s="33">
        <v>2</v>
      </c>
      <c r="J95" s="8">
        <v>9</v>
      </c>
      <c r="K95" s="33">
        <v>6</v>
      </c>
      <c r="M95" s="8">
        <v>9</v>
      </c>
      <c r="N95" s="33">
        <v>0</v>
      </c>
      <c r="P95" s="8">
        <v>9</v>
      </c>
      <c r="Q95" s="33">
        <v>1</v>
      </c>
      <c r="S95" s="8">
        <v>9</v>
      </c>
      <c r="T95" s="33">
        <v>0</v>
      </c>
      <c r="V95" s="8">
        <v>9</v>
      </c>
      <c r="W95" s="33">
        <v>0</v>
      </c>
      <c r="Y95" s="8">
        <v>9</v>
      </c>
      <c r="Z95" s="33">
        <v>0</v>
      </c>
      <c r="AB95" s="8">
        <v>9</v>
      </c>
      <c r="AC95" s="33">
        <v>0</v>
      </c>
      <c r="AE95" s="8">
        <v>9</v>
      </c>
      <c r="AF95" s="33">
        <v>0</v>
      </c>
      <c r="AH95" s="8">
        <v>9</v>
      </c>
      <c r="AI95" s="33">
        <v>0</v>
      </c>
      <c r="AK95" s="8">
        <v>9</v>
      </c>
      <c r="AL95" s="33">
        <v>0</v>
      </c>
      <c r="AN95" s="8">
        <v>9</v>
      </c>
      <c r="AO95" s="33">
        <v>0</v>
      </c>
      <c r="AQ95" s="8">
        <v>9</v>
      </c>
      <c r="AR95" s="33">
        <v>0</v>
      </c>
      <c r="AT95" s="9">
        <v>9</v>
      </c>
      <c r="AU95" s="33">
        <v>5</v>
      </c>
      <c r="AW95" s="9">
        <v>9</v>
      </c>
      <c r="AX95" s="33">
        <v>3</v>
      </c>
      <c r="AZ95" s="9">
        <v>9</v>
      </c>
      <c r="BA95" s="33">
        <v>10</v>
      </c>
      <c r="BC95" s="9">
        <v>9</v>
      </c>
      <c r="BD95" s="33">
        <v>5</v>
      </c>
      <c r="BF95" s="9">
        <v>9</v>
      </c>
      <c r="BG95" s="33">
        <v>13</v>
      </c>
      <c r="BI95" s="9">
        <v>9</v>
      </c>
      <c r="BJ95" s="33">
        <v>5</v>
      </c>
      <c r="BL95" s="9">
        <v>9</v>
      </c>
      <c r="BM95" s="33">
        <v>17</v>
      </c>
      <c r="BO95" s="9">
        <v>9</v>
      </c>
      <c r="BP95" s="33">
        <v>12</v>
      </c>
      <c r="BR95" s="35">
        <v>9</v>
      </c>
      <c r="BS95" s="34">
        <v>25</v>
      </c>
      <c r="BU95" s="9">
        <v>9</v>
      </c>
      <c r="BV95" s="33">
        <v>17</v>
      </c>
      <c r="BX95" s="8">
        <v>9</v>
      </c>
      <c r="BY95" s="33">
        <v>33</v>
      </c>
      <c r="CA95" s="9">
        <v>9</v>
      </c>
      <c r="CB95" s="33">
        <v>22</v>
      </c>
      <c r="CD95" s="8">
        <v>9</v>
      </c>
      <c r="CE95" s="33">
        <v>38</v>
      </c>
      <c r="CG95" s="8">
        <v>9</v>
      </c>
      <c r="CH95" s="33">
        <v>28</v>
      </c>
      <c r="CJ95" s="8">
        <v>9</v>
      </c>
      <c r="CK95" s="33">
        <v>45</v>
      </c>
      <c r="CM95" s="8">
        <v>9</v>
      </c>
      <c r="CN95" s="34">
        <v>40</v>
      </c>
      <c r="CP95" s="8">
        <v>9</v>
      </c>
      <c r="CQ95" s="33">
        <v>57</v>
      </c>
      <c r="CS95" s="8">
        <v>9</v>
      </c>
      <c r="CT95" s="33">
        <v>46</v>
      </c>
      <c r="CV95" s="4">
        <v>9</v>
      </c>
      <c r="CW95" s="34">
        <v>60</v>
      </c>
    </row>
    <row r="96" spans="1:101" x14ac:dyDescent="0.3">
      <c r="A96" s="8">
        <v>8</v>
      </c>
      <c r="B96" s="33">
        <v>8</v>
      </c>
      <c r="D96" s="8">
        <v>8</v>
      </c>
      <c r="E96" s="33">
        <v>8</v>
      </c>
      <c r="G96" s="8">
        <v>8</v>
      </c>
      <c r="H96" s="33">
        <v>1</v>
      </c>
      <c r="J96" s="8">
        <v>8</v>
      </c>
      <c r="K96" s="33">
        <v>5</v>
      </c>
      <c r="M96" s="8">
        <v>8</v>
      </c>
      <c r="N96" s="33">
        <v>0</v>
      </c>
      <c r="P96" s="8">
        <v>8</v>
      </c>
      <c r="Q96" s="33">
        <v>0</v>
      </c>
      <c r="S96" s="8">
        <v>8</v>
      </c>
      <c r="T96" s="33">
        <v>0</v>
      </c>
      <c r="V96" s="8">
        <v>8</v>
      </c>
      <c r="W96" s="33">
        <v>0</v>
      </c>
      <c r="Y96" s="8">
        <v>8</v>
      </c>
      <c r="Z96" s="33">
        <v>0</v>
      </c>
      <c r="AB96" s="8">
        <v>8</v>
      </c>
      <c r="AC96" s="33">
        <v>0</v>
      </c>
      <c r="AE96" s="8">
        <v>8</v>
      </c>
      <c r="AF96" s="33">
        <v>0</v>
      </c>
      <c r="AH96" s="8">
        <v>8</v>
      </c>
      <c r="AI96" s="33">
        <v>0</v>
      </c>
      <c r="AK96" s="8">
        <v>8</v>
      </c>
      <c r="AL96" s="33">
        <v>0</v>
      </c>
      <c r="AN96" s="8">
        <v>8</v>
      </c>
      <c r="AO96" s="33">
        <v>0</v>
      </c>
      <c r="AQ96" s="8">
        <v>8</v>
      </c>
      <c r="AR96" s="33">
        <v>0</v>
      </c>
      <c r="AT96" s="9">
        <v>8</v>
      </c>
      <c r="AU96" s="33">
        <v>4</v>
      </c>
      <c r="AW96" s="9">
        <v>8</v>
      </c>
      <c r="AX96" s="33">
        <v>2</v>
      </c>
      <c r="AZ96" s="9">
        <v>8</v>
      </c>
      <c r="BA96" s="33">
        <v>9</v>
      </c>
      <c r="BC96" s="9">
        <v>8</v>
      </c>
      <c r="BD96" s="33">
        <v>4</v>
      </c>
      <c r="BF96" s="9">
        <v>8</v>
      </c>
      <c r="BG96" s="33">
        <v>11</v>
      </c>
      <c r="BI96" s="9">
        <v>8</v>
      </c>
      <c r="BJ96" s="33">
        <v>4</v>
      </c>
      <c r="BL96" s="9">
        <v>8</v>
      </c>
      <c r="BM96" s="33">
        <v>15</v>
      </c>
      <c r="BO96" s="9">
        <v>8</v>
      </c>
      <c r="BP96" s="33">
        <v>11</v>
      </c>
      <c r="BR96" s="9">
        <v>8</v>
      </c>
      <c r="BS96" s="33">
        <v>22</v>
      </c>
      <c r="BU96" s="9">
        <v>8</v>
      </c>
      <c r="BV96" s="33">
        <v>15</v>
      </c>
      <c r="BX96" s="8">
        <v>8</v>
      </c>
      <c r="BY96" s="33">
        <v>29</v>
      </c>
      <c r="CA96" s="9">
        <v>8</v>
      </c>
      <c r="CB96" s="33">
        <v>19</v>
      </c>
      <c r="CD96" s="8">
        <v>8</v>
      </c>
      <c r="CE96" s="33">
        <v>35</v>
      </c>
      <c r="CG96" s="35">
        <v>8</v>
      </c>
      <c r="CH96" s="34">
        <v>25</v>
      </c>
      <c r="CJ96" s="4">
        <v>8</v>
      </c>
      <c r="CK96" s="34">
        <v>40</v>
      </c>
      <c r="CM96" s="8">
        <v>8</v>
      </c>
      <c r="CN96" s="33">
        <v>39</v>
      </c>
      <c r="CP96" s="8">
        <v>8</v>
      </c>
      <c r="CQ96" s="33">
        <v>54</v>
      </c>
      <c r="CS96" s="8">
        <v>8</v>
      </c>
      <c r="CT96" s="33">
        <v>44</v>
      </c>
      <c r="CV96" s="8">
        <v>8</v>
      </c>
      <c r="CW96" s="33">
        <v>59</v>
      </c>
    </row>
    <row r="97" spans="1:101" x14ac:dyDescent="0.3">
      <c r="A97" s="8">
        <v>7</v>
      </c>
      <c r="B97" s="33">
        <v>7</v>
      </c>
      <c r="D97" s="8">
        <v>7</v>
      </c>
      <c r="E97" s="33">
        <v>7</v>
      </c>
      <c r="G97" s="8">
        <v>7</v>
      </c>
      <c r="H97" s="33">
        <v>0</v>
      </c>
      <c r="J97" s="8">
        <v>7</v>
      </c>
      <c r="K97" s="33">
        <v>4</v>
      </c>
      <c r="M97" s="8">
        <v>7</v>
      </c>
      <c r="N97" s="33">
        <v>0</v>
      </c>
      <c r="P97" s="8">
        <v>7</v>
      </c>
      <c r="Q97" s="33">
        <v>0</v>
      </c>
      <c r="S97" s="8">
        <v>7</v>
      </c>
      <c r="T97" s="33">
        <v>0</v>
      </c>
      <c r="V97" s="8">
        <v>7</v>
      </c>
      <c r="W97" s="33">
        <v>0</v>
      </c>
      <c r="Y97" s="8">
        <v>7</v>
      </c>
      <c r="Z97" s="33">
        <v>0</v>
      </c>
      <c r="AB97" s="8">
        <v>7</v>
      </c>
      <c r="AC97" s="33">
        <v>0</v>
      </c>
      <c r="AE97" s="8">
        <v>7</v>
      </c>
      <c r="AF97" s="33">
        <v>0</v>
      </c>
      <c r="AH97" s="8">
        <v>7</v>
      </c>
      <c r="AI97" s="33">
        <v>0</v>
      </c>
      <c r="AK97" s="8">
        <v>7</v>
      </c>
      <c r="AL97" s="33">
        <v>0</v>
      </c>
      <c r="AN97" s="8">
        <v>7</v>
      </c>
      <c r="AO97" s="33">
        <v>0</v>
      </c>
      <c r="AQ97" s="8">
        <v>7</v>
      </c>
      <c r="AR97" s="33">
        <v>0</v>
      </c>
      <c r="AT97" s="9">
        <v>7</v>
      </c>
      <c r="AU97" s="33">
        <v>3</v>
      </c>
      <c r="AW97" s="9">
        <v>7</v>
      </c>
      <c r="AX97" s="33">
        <v>1</v>
      </c>
      <c r="AZ97" s="9">
        <v>7</v>
      </c>
      <c r="BA97" s="33">
        <v>8</v>
      </c>
      <c r="BC97" s="9">
        <v>7</v>
      </c>
      <c r="BD97" s="33">
        <v>3</v>
      </c>
      <c r="BF97" s="9">
        <v>7</v>
      </c>
      <c r="BG97" s="33">
        <v>10</v>
      </c>
      <c r="BI97" s="9">
        <v>7</v>
      </c>
      <c r="BJ97" s="33">
        <v>3</v>
      </c>
      <c r="BL97" s="9">
        <v>7</v>
      </c>
      <c r="BM97" s="33">
        <v>13</v>
      </c>
      <c r="BO97" s="9">
        <v>7</v>
      </c>
      <c r="BP97" s="33">
        <v>10</v>
      </c>
      <c r="BR97" s="9">
        <v>7</v>
      </c>
      <c r="BS97" s="33">
        <v>19</v>
      </c>
      <c r="BU97" s="9">
        <v>7</v>
      </c>
      <c r="BV97" s="33">
        <v>13</v>
      </c>
      <c r="BX97" s="35">
        <v>7</v>
      </c>
      <c r="BY97" s="34">
        <v>25</v>
      </c>
      <c r="CA97" s="9">
        <v>7</v>
      </c>
      <c r="CB97" s="33">
        <v>17</v>
      </c>
      <c r="CD97" s="8">
        <v>7</v>
      </c>
      <c r="CE97" s="33">
        <v>29</v>
      </c>
      <c r="CG97" s="9">
        <v>7</v>
      </c>
      <c r="CH97" s="33">
        <v>22</v>
      </c>
      <c r="CJ97" s="8">
        <v>7</v>
      </c>
      <c r="CK97" s="33">
        <v>38</v>
      </c>
      <c r="CM97" s="8">
        <v>7</v>
      </c>
      <c r="CN97" s="33">
        <v>34</v>
      </c>
      <c r="CP97" s="8">
        <v>7</v>
      </c>
      <c r="CQ97" s="33">
        <v>51</v>
      </c>
      <c r="CS97" s="8">
        <v>7</v>
      </c>
      <c r="CT97" s="34">
        <v>40</v>
      </c>
      <c r="CV97" s="8">
        <v>7</v>
      </c>
      <c r="CW97" s="33">
        <v>54</v>
      </c>
    </row>
    <row r="98" spans="1:101" x14ac:dyDescent="0.3">
      <c r="A98" s="8">
        <v>6</v>
      </c>
      <c r="B98" s="33">
        <v>4</v>
      </c>
      <c r="D98" s="8">
        <v>6</v>
      </c>
      <c r="E98" s="33">
        <v>6</v>
      </c>
      <c r="G98" s="8">
        <v>6</v>
      </c>
      <c r="H98" s="33">
        <v>0</v>
      </c>
      <c r="J98" s="8">
        <v>6</v>
      </c>
      <c r="K98" s="33">
        <v>3</v>
      </c>
      <c r="M98" s="8">
        <v>6</v>
      </c>
      <c r="N98" s="33">
        <v>0</v>
      </c>
      <c r="P98" s="8">
        <v>6</v>
      </c>
      <c r="Q98" s="33">
        <v>0</v>
      </c>
      <c r="S98" s="8">
        <v>6</v>
      </c>
      <c r="T98" s="33">
        <v>0</v>
      </c>
      <c r="V98" s="8">
        <v>6</v>
      </c>
      <c r="W98" s="33">
        <v>0</v>
      </c>
      <c r="Y98" s="8">
        <v>6</v>
      </c>
      <c r="Z98" s="33">
        <v>0</v>
      </c>
      <c r="AB98" s="8">
        <v>6</v>
      </c>
      <c r="AC98" s="33">
        <v>0</v>
      </c>
      <c r="AE98" s="8">
        <v>6</v>
      </c>
      <c r="AF98" s="33">
        <v>0</v>
      </c>
      <c r="AH98" s="8">
        <v>6</v>
      </c>
      <c r="AI98" s="33">
        <v>0</v>
      </c>
      <c r="AK98" s="8">
        <v>6</v>
      </c>
      <c r="AL98" s="33">
        <v>0</v>
      </c>
      <c r="AN98" s="8">
        <v>6</v>
      </c>
      <c r="AO98" s="33">
        <v>0</v>
      </c>
      <c r="AQ98" s="8">
        <v>6</v>
      </c>
      <c r="AR98" s="33">
        <v>0</v>
      </c>
      <c r="AT98" s="9">
        <v>6</v>
      </c>
      <c r="AU98" s="33">
        <v>2</v>
      </c>
      <c r="AW98" s="8">
        <v>6</v>
      </c>
      <c r="AX98" s="33">
        <v>0</v>
      </c>
      <c r="AZ98" s="9">
        <v>6</v>
      </c>
      <c r="BA98" s="33">
        <v>7</v>
      </c>
      <c r="BC98" s="9">
        <v>6</v>
      </c>
      <c r="BD98" s="33">
        <v>2</v>
      </c>
      <c r="BF98" s="9">
        <v>6</v>
      </c>
      <c r="BG98" s="33">
        <v>9</v>
      </c>
      <c r="BI98" s="9">
        <v>6</v>
      </c>
      <c r="BJ98" s="33">
        <v>2</v>
      </c>
      <c r="BL98" s="9">
        <v>6</v>
      </c>
      <c r="BM98" s="33">
        <v>11</v>
      </c>
      <c r="BO98" s="9">
        <v>6</v>
      </c>
      <c r="BP98" s="33">
        <v>9</v>
      </c>
      <c r="BR98" s="9">
        <v>6</v>
      </c>
      <c r="BS98" s="33">
        <v>16</v>
      </c>
      <c r="BU98" s="9">
        <v>6</v>
      </c>
      <c r="BV98" s="33">
        <v>11</v>
      </c>
      <c r="BX98" s="9">
        <v>6</v>
      </c>
      <c r="BY98" s="33">
        <v>22</v>
      </c>
      <c r="CA98" s="9">
        <v>6</v>
      </c>
      <c r="CB98" s="33">
        <v>15</v>
      </c>
      <c r="CD98" s="35">
        <v>6</v>
      </c>
      <c r="CE98" s="34">
        <v>25</v>
      </c>
      <c r="CG98" s="9">
        <v>6</v>
      </c>
      <c r="CH98" s="33">
        <v>19</v>
      </c>
      <c r="CJ98" s="8">
        <v>6</v>
      </c>
      <c r="CK98" s="33">
        <v>32</v>
      </c>
      <c r="CM98" s="8">
        <v>6</v>
      </c>
      <c r="CN98" s="33">
        <v>30</v>
      </c>
      <c r="CP98" s="8">
        <v>6</v>
      </c>
      <c r="CQ98" s="33">
        <v>48</v>
      </c>
      <c r="CS98" s="8">
        <v>6</v>
      </c>
      <c r="CT98" s="33">
        <v>38</v>
      </c>
      <c r="CV98" s="8">
        <v>6</v>
      </c>
      <c r="CW98" s="33">
        <v>49</v>
      </c>
    </row>
    <row r="99" spans="1:101" x14ac:dyDescent="0.3">
      <c r="A99" s="8">
        <v>5</v>
      </c>
      <c r="B99" s="33">
        <v>3</v>
      </c>
      <c r="D99" s="8">
        <v>5</v>
      </c>
      <c r="E99" s="33">
        <v>5</v>
      </c>
      <c r="G99" s="8">
        <v>5</v>
      </c>
      <c r="H99" s="33">
        <v>0</v>
      </c>
      <c r="J99" s="8">
        <v>5</v>
      </c>
      <c r="K99" s="33">
        <v>2</v>
      </c>
      <c r="M99" s="8">
        <v>5</v>
      </c>
      <c r="N99" s="33">
        <v>0</v>
      </c>
      <c r="P99" s="8">
        <v>5</v>
      </c>
      <c r="Q99" s="33">
        <v>0</v>
      </c>
      <c r="S99" s="8">
        <v>5</v>
      </c>
      <c r="T99" s="33">
        <v>0</v>
      </c>
      <c r="V99" s="8">
        <v>5</v>
      </c>
      <c r="W99" s="33">
        <v>0</v>
      </c>
      <c r="Y99" s="8">
        <v>5</v>
      </c>
      <c r="Z99" s="33">
        <v>0</v>
      </c>
      <c r="AB99" s="8">
        <v>5</v>
      </c>
      <c r="AC99" s="33">
        <v>0</v>
      </c>
      <c r="AE99" s="8">
        <v>5</v>
      </c>
      <c r="AF99" s="33">
        <v>0</v>
      </c>
      <c r="AH99" s="8">
        <v>5</v>
      </c>
      <c r="AI99" s="33">
        <v>0</v>
      </c>
      <c r="AK99" s="8">
        <v>5</v>
      </c>
      <c r="AL99" s="33">
        <v>0</v>
      </c>
      <c r="AN99" s="8">
        <v>5</v>
      </c>
      <c r="AO99" s="33">
        <v>0</v>
      </c>
      <c r="AQ99" s="8">
        <v>5</v>
      </c>
      <c r="AR99" s="33">
        <v>0</v>
      </c>
      <c r="AT99" s="9">
        <v>5</v>
      </c>
      <c r="AU99" s="33">
        <v>1</v>
      </c>
      <c r="AW99" s="8">
        <v>5</v>
      </c>
      <c r="AX99" s="33">
        <v>0</v>
      </c>
      <c r="AZ99" s="9">
        <v>5</v>
      </c>
      <c r="BA99" s="33">
        <v>6</v>
      </c>
      <c r="BC99" s="9">
        <v>5</v>
      </c>
      <c r="BD99" s="33">
        <v>1</v>
      </c>
      <c r="BF99" s="9">
        <v>5</v>
      </c>
      <c r="BG99" s="33">
        <v>8</v>
      </c>
      <c r="BI99" s="9">
        <v>5</v>
      </c>
      <c r="BJ99" s="33">
        <v>1</v>
      </c>
      <c r="BL99" s="9">
        <v>5</v>
      </c>
      <c r="BM99" s="33">
        <v>9</v>
      </c>
      <c r="BO99" s="9">
        <v>5</v>
      </c>
      <c r="BP99" s="33">
        <v>8</v>
      </c>
      <c r="BR99" s="9">
        <v>5</v>
      </c>
      <c r="BS99" s="33">
        <v>13</v>
      </c>
      <c r="BU99" s="9">
        <v>5</v>
      </c>
      <c r="BV99" s="33">
        <v>9</v>
      </c>
      <c r="BX99" s="9">
        <v>5</v>
      </c>
      <c r="BY99" s="33">
        <v>19</v>
      </c>
      <c r="CA99" s="9">
        <v>5</v>
      </c>
      <c r="CB99" s="33">
        <v>13</v>
      </c>
      <c r="CD99" s="9">
        <v>5</v>
      </c>
      <c r="CE99" s="33">
        <v>21</v>
      </c>
      <c r="CG99" s="9">
        <v>5</v>
      </c>
      <c r="CH99" s="33">
        <v>16</v>
      </c>
      <c r="CJ99" s="8">
        <v>5</v>
      </c>
      <c r="CK99" s="33">
        <v>29</v>
      </c>
      <c r="CM99" s="35">
        <v>5</v>
      </c>
      <c r="CN99" s="34">
        <v>25</v>
      </c>
      <c r="CP99" s="8">
        <v>5</v>
      </c>
      <c r="CQ99" s="34">
        <v>40</v>
      </c>
      <c r="CS99" s="8">
        <v>5</v>
      </c>
      <c r="CT99" s="33">
        <v>34</v>
      </c>
      <c r="CV99" s="8">
        <v>5</v>
      </c>
      <c r="CW99" s="34">
        <v>40</v>
      </c>
    </row>
    <row r="100" spans="1:101" x14ac:dyDescent="0.3">
      <c r="A100" s="8">
        <v>4</v>
      </c>
      <c r="B100" s="33">
        <v>2</v>
      </c>
      <c r="D100" s="8">
        <v>4</v>
      </c>
      <c r="E100" s="33">
        <v>4</v>
      </c>
      <c r="G100" s="8">
        <v>4</v>
      </c>
      <c r="H100" s="33">
        <v>0</v>
      </c>
      <c r="J100" s="8">
        <v>4</v>
      </c>
      <c r="K100" s="33">
        <v>1</v>
      </c>
      <c r="M100" s="8">
        <v>4</v>
      </c>
      <c r="N100" s="33">
        <v>0</v>
      </c>
      <c r="P100" s="8">
        <v>4</v>
      </c>
      <c r="Q100" s="33">
        <v>0</v>
      </c>
      <c r="S100" s="8">
        <v>4</v>
      </c>
      <c r="T100" s="33">
        <v>0</v>
      </c>
      <c r="V100" s="8">
        <v>4</v>
      </c>
      <c r="W100" s="33">
        <v>0</v>
      </c>
      <c r="Y100" s="8">
        <v>4</v>
      </c>
      <c r="Z100" s="33">
        <v>0</v>
      </c>
      <c r="AB100" s="8">
        <v>4</v>
      </c>
      <c r="AC100" s="33">
        <v>0</v>
      </c>
      <c r="AE100" s="8">
        <v>4</v>
      </c>
      <c r="AF100" s="33">
        <v>0</v>
      </c>
      <c r="AH100" s="8">
        <v>4</v>
      </c>
      <c r="AI100" s="33">
        <v>0</v>
      </c>
      <c r="AK100" s="8">
        <v>4</v>
      </c>
      <c r="AL100" s="33">
        <v>0</v>
      </c>
      <c r="AN100" s="8">
        <v>4</v>
      </c>
      <c r="AO100" s="33">
        <v>0</v>
      </c>
      <c r="AQ100" s="8">
        <v>4</v>
      </c>
      <c r="AR100" s="33">
        <v>0</v>
      </c>
      <c r="AT100" s="8">
        <v>4</v>
      </c>
      <c r="AU100" s="33">
        <v>0</v>
      </c>
      <c r="AW100" s="8">
        <v>4</v>
      </c>
      <c r="AX100" s="33">
        <v>0</v>
      </c>
      <c r="AZ100" s="9">
        <v>4</v>
      </c>
      <c r="BA100" s="33">
        <v>5</v>
      </c>
      <c r="BC100" s="8">
        <v>4</v>
      </c>
      <c r="BD100" s="33">
        <v>0</v>
      </c>
      <c r="BF100" s="9">
        <v>4</v>
      </c>
      <c r="BG100" s="33">
        <v>7</v>
      </c>
      <c r="BI100" s="8">
        <v>4</v>
      </c>
      <c r="BJ100" s="33">
        <v>0</v>
      </c>
      <c r="BL100" s="9">
        <v>4</v>
      </c>
      <c r="BM100" s="33">
        <v>7</v>
      </c>
      <c r="BO100" s="9">
        <v>4</v>
      </c>
      <c r="BP100" s="33">
        <v>7</v>
      </c>
      <c r="BR100" s="9">
        <v>4</v>
      </c>
      <c r="BS100" s="33">
        <v>11</v>
      </c>
      <c r="BU100" s="9">
        <v>4</v>
      </c>
      <c r="BV100" s="33">
        <v>7</v>
      </c>
      <c r="BX100" s="9">
        <v>4</v>
      </c>
      <c r="BY100" s="33">
        <v>16</v>
      </c>
      <c r="CA100" s="9">
        <v>4</v>
      </c>
      <c r="CB100" s="33">
        <v>11</v>
      </c>
      <c r="CD100" s="9">
        <v>4</v>
      </c>
      <c r="CE100" s="33">
        <v>17</v>
      </c>
      <c r="CG100" s="9">
        <v>4</v>
      </c>
      <c r="CH100" s="33">
        <v>13</v>
      </c>
      <c r="CJ100" s="35">
        <v>4</v>
      </c>
      <c r="CK100" s="34">
        <v>25</v>
      </c>
      <c r="CM100" s="9">
        <v>4</v>
      </c>
      <c r="CN100" s="33">
        <v>21</v>
      </c>
      <c r="CP100" s="8">
        <v>4</v>
      </c>
      <c r="CQ100" s="33">
        <v>33</v>
      </c>
      <c r="CS100" s="8">
        <v>4</v>
      </c>
      <c r="CT100" s="33">
        <v>32</v>
      </c>
      <c r="CV100" s="8">
        <v>4</v>
      </c>
      <c r="CW100" s="33">
        <v>36</v>
      </c>
    </row>
    <row r="101" spans="1:101" x14ac:dyDescent="0.3">
      <c r="A101" s="8">
        <v>3</v>
      </c>
      <c r="B101" s="33">
        <v>1</v>
      </c>
      <c r="D101" s="8">
        <v>3</v>
      </c>
      <c r="E101" s="33">
        <v>3</v>
      </c>
      <c r="G101" s="8">
        <v>3</v>
      </c>
      <c r="H101" s="33">
        <v>0</v>
      </c>
      <c r="J101" s="8">
        <v>3</v>
      </c>
      <c r="K101" s="33">
        <v>0</v>
      </c>
      <c r="M101" s="8">
        <v>3</v>
      </c>
      <c r="N101" s="33">
        <v>0</v>
      </c>
      <c r="P101" s="8">
        <v>3</v>
      </c>
      <c r="Q101" s="33">
        <v>0</v>
      </c>
      <c r="S101" s="8">
        <v>3</v>
      </c>
      <c r="T101" s="33">
        <v>0</v>
      </c>
      <c r="V101" s="8">
        <v>3</v>
      </c>
      <c r="W101" s="33">
        <v>0</v>
      </c>
      <c r="Y101" s="8">
        <v>3</v>
      </c>
      <c r="Z101" s="33">
        <v>0</v>
      </c>
      <c r="AB101" s="8">
        <v>3</v>
      </c>
      <c r="AC101" s="33">
        <v>0</v>
      </c>
      <c r="AE101" s="8">
        <v>3</v>
      </c>
      <c r="AF101" s="33">
        <v>0</v>
      </c>
      <c r="AH101" s="8">
        <v>3</v>
      </c>
      <c r="AI101" s="33">
        <v>0</v>
      </c>
      <c r="AK101" s="8">
        <v>3</v>
      </c>
      <c r="AL101" s="33">
        <v>0</v>
      </c>
      <c r="AN101" s="8">
        <v>3</v>
      </c>
      <c r="AO101" s="33">
        <v>0</v>
      </c>
      <c r="AQ101" s="8">
        <v>3</v>
      </c>
      <c r="AR101" s="33">
        <v>0</v>
      </c>
      <c r="AT101" s="8">
        <v>3</v>
      </c>
      <c r="AU101" s="33">
        <v>0</v>
      </c>
      <c r="AW101" s="8">
        <v>3</v>
      </c>
      <c r="AX101" s="33">
        <v>0</v>
      </c>
      <c r="AZ101" s="9">
        <v>3</v>
      </c>
      <c r="BA101" s="33">
        <v>4</v>
      </c>
      <c r="BC101" s="8">
        <v>3</v>
      </c>
      <c r="BD101" s="33">
        <v>0</v>
      </c>
      <c r="BF101" s="9">
        <v>3</v>
      </c>
      <c r="BG101" s="33">
        <v>6</v>
      </c>
      <c r="BI101" s="8">
        <v>3</v>
      </c>
      <c r="BJ101" s="33">
        <v>0</v>
      </c>
      <c r="BL101" s="9">
        <v>3</v>
      </c>
      <c r="BM101" s="33">
        <v>5</v>
      </c>
      <c r="BO101" s="9">
        <v>3</v>
      </c>
      <c r="BP101" s="33">
        <v>5</v>
      </c>
      <c r="BR101" s="9">
        <v>3</v>
      </c>
      <c r="BS101" s="33">
        <v>9</v>
      </c>
      <c r="BU101" s="9">
        <v>3</v>
      </c>
      <c r="BV101" s="33">
        <v>5</v>
      </c>
      <c r="BX101" s="9">
        <v>3</v>
      </c>
      <c r="BY101" s="33">
        <v>13</v>
      </c>
      <c r="CA101" s="9">
        <v>3</v>
      </c>
      <c r="CB101" s="33">
        <v>9</v>
      </c>
      <c r="CD101" s="9">
        <v>3</v>
      </c>
      <c r="CE101" s="33">
        <v>13</v>
      </c>
      <c r="CG101" s="9">
        <v>3</v>
      </c>
      <c r="CH101" s="33">
        <v>10</v>
      </c>
      <c r="CJ101" s="9">
        <v>3</v>
      </c>
      <c r="CK101" s="33">
        <v>20</v>
      </c>
      <c r="CM101" s="9">
        <v>3</v>
      </c>
      <c r="CN101" s="33">
        <v>17</v>
      </c>
      <c r="CP101" s="4">
        <v>3</v>
      </c>
      <c r="CQ101" s="34">
        <v>25</v>
      </c>
      <c r="CS101" s="35">
        <v>3</v>
      </c>
      <c r="CT101" s="34">
        <v>25</v>
      </c>
      <c r="CV101" s="8">
        <v>3</v>
      </c>
      <c r="CW101" s="33">
        <v>32</v>
      </c>
    </row>
    <row r="102" spans="1:101" x14ac:dyDescent="0.3">
      <c r="A102" s="8">
        <v>2</v>
      </c>
      <c r="B102" s="33">
        <v>1</v>
      </c>
      <c r="D102" s="8">
        <v>2</v>
      </c>
      <c r="E102" s="33">
        <v>2</v>
      </c>
      <c r="G102" s="8">
        <v>2</v>
      </c>
      <c r="H102" s="33">
        <v>0</v>
      </c>
      <c r="J102" s="8">
        <v>2</v>
      </c>
      <c r="K102" s="33">
        <v>0</v>
      </c>
      <c r="M102" s="8">
        <v>2</v>
      </c>
      <c r="N102" s="33">
        <v>0</v>
      </c>
      <c r="P102" s="8">
        <v>2</v>
      </c>
      <c r="Q102" s="33">
        <v>0</v>
      </c>
      <c r="S102" s="8">
        <v>2</v>
      </c>
      <c r="T102" s="33">
        <v>0</v>
      </c>
      <c r="V102" s="8">
        <v>2</v>
      </c>
      <c r="W102" s="33">
        <v>0</v>
      </c>
      <c r="Y102" s="8">
        <v>2</v>
      </c>
      <c r="Z102" s="33">
        <v>0</v>
      </c>
      <c r="AB102" s="8">
        <v>2</v>
      </c>
      <c r="AC102" s="33">
        <v>0</v>
      </c>
      <c r="AE102" s="8">
        <v>2</v>
      </c>
      <c r="AF102" s="33">
        <v>0</v>
      </c>
      <c r="AH102" s="8">
        <v>2</v>
      </c>
      <c r="AI102" s="33">
        <v>0</v>
      </c>
      <c r="AK102" s="8">
        <v>2</v>
      </c>
      <c r="AL102" s="33">
        <v>0</v>
      </c>
      <c r="AN102" s="8">
        <v>2</v>
      </c>
      <c r="AO102" s="33">
        <v>0</v>
      </c>
      <c r="AQ102" s="8">
        <v>2</v>
      </c>
      <c r="AR102" s="33">
        <v>0</v>
      </c>
      <c r="AT102" s="8">
        <v>2</v>
      </c>
      <c r="AU102" s="33">
        <v>0</v>
      </c>
      <c r="AW102" s="8">
        <v>2</v>
      </c>
      <c r="AX102" s="33">
        <v>0</v>
      </c>
      <c r="AZ102" s="9">
        <v>2</v>
      </c>
      <c r="BA102" s="33">
        <v>3</v>
      </c>
      <c r="BC102" s="8">
        <v>2</v>
      </c>
      <c r="BD102" s="33">
        <v>0</v>
      </c>
      <c r="BF102" s="9">
        <v>2</v>
      </c>
      <c r="BG102" s="33">
        <v>3</v>
      </c>
      <c r="BI102" s="8">
        <v>2</v>
      </c>
      <c r="BJ102" s="33">
        <v>0</v>
      </c>
      <c r="BL102" s="9">
        <v>2</v>
      </c>
      <c r="BM102" s="33">
        <v>4</v>
      </c>
      <c r="BO102" s="9">
        <v>2</v>
      </c>
      <c r="BP102" s="33">
        <v>3</v>
      </c>
      <c r="BR102" s="9">
        <v>2</v>
      </c>
      <c r="BS102" s="33">
        <v>7</v>
      </c>
      <c r="BU102" s="9">
        <v>2</v>
      </c>
      <c r="BV102" s="33">
        <v>3</v>
      </c>
      <c r="BX102" s="9">
        <v>2</v>
      </c>
      <c r="BY102" s="33">
        <v>10</v>
      </c>
      <c r="CA102" s="9">
        <v>2</v>
      </c>
      <c r="CB102" s="33">
        <v>7</v>
      </c>
      <c r="CD102" s="9">
        <v>2</v>
      </c>
      <c r="CE102" s="33">
        <v>10</v>
      </c>
      <c r="CG102" s="9">
        <v>2</v>
      </c>
      <c r="CH102" s="33">
        <v>7</v>
      </c>
      <c r="CJ102" s="9">
        <v>2</v>
      </c>
      <c r="CK102" s="33">
        <v>15</v>
      </c>
      <c r="CM102" s="9">
        <v>2</v>
      </c>
      <c r="CN102" s="33">
        <v>13</v>
      </c>
      <c r="CP102" s="9">
        <v>2</v>
      </c>
      <c r="CQ102" s="33">
        <v>19</v>
      </c>
      <c r="CS102" s="9">
        <v>2</v>
      </c>
      <c r="CT102" s="33">
        <v>15</v>
      </c>
      <c r="CV102" s="8">
        <v>2</v>
      </c>
      <c r="CW102" s="33">
        <v>30</v>
      </c>
    </row>
    <row r="103" spans="1:101" x14ac:dyDescent="0.3">
      <c r="A103" s="8">
        <v>1</v>
      </c>
      <c r="B103" s="33">
        <v>0</v>
      </c>
      <c r="D103" s="8">
        <v>1</v>
      </c>
      <c r="E103" s="33">
        <v>1</v>
      </c>
      <c r="G103" s="8">
        <v>1</v>
      </c>
      <c r="H103" s="33">
        <v>0</v>
      </c>
      <c r="J103" s="8">
        <v>1</v>
      </c>
      <c r="K103" s="33">
        <v>0</v>
      </c>
      <c r="M103" s="8">
        <v>1</v>
      </c>
      <c r="N103" s="33">
        <v>0</v>
      </c>
      <c r="P103" s="8">
        <v>1</v>
      </c>
      <c r="Q103" s="33">
        <v>0</v>
      </c>
      <c r="S103" s="8">
        <v>1</v>
      </c>
      <c r="T103" s="33">
        <v>0</v>
      </c>
      <c r="V103" s="8">
        <v>1</v>
      </c>
      <c r="W103" s="33">
        <v>0</v>
      </c>
      <c r="Y103" s="8">
        <v>1</v>
      </c>
      <c r="Z103" s="33">
        <v>0</v>
      </c>
      <c r="AB103" s="8">
        <v>1</v>
      </c>
      <c r="AC103" s="33">
        <v>0</v>
      </c>
      <c r="AE103" s="8">
        <v>1</v>
      </c>
      <c r="AF103" s="33">
        <v>0</v>
      </c>
      <c r="AH103" s="8">
        <v>1</v>
      </c>
      <c r="AI103" s="33">
        <v>0</v>
      </c>
      <c r="AK103" s="8">
        <v>1</v>
      </c>
      <c r="AL103" s="33">
        <v>0</v>
      </c>
      <c r="AN103" s="8">
        <v>1</v>
      </c>
      <c r="AO103" s="33">
        <v>0</v>
      </c>
      <c r="AQ103" s="8">
        <v>1</v>
      </c>
      <c r="AR103" s="33">
        <v>0</v>
      </c>
      <c r="AT103" s="8">
        <v>1</v>
      </c>
      <c r="AU103" s="33">
        <v>0</v>
      </c>
      <c r="AW103" s="8">
        <v>1</v>
      </c>
      <c r="AX103" s="33">
        <v>0</v>
      </c>
      <c r="AZ103" s="9">
        <v>1</v>
      </c>
      <c r="BA103" s="33">
        <v>1</v>
      </c>
      <c r="BC103" s="8">
        <v>1</v>
      </c>
      <c r="BD103" s="33">
        <v>0</v>
      </c>
      <c r="BF103" s="9">
        <v>1</v>
      </c>
      <c r="BG103" s="33">
        <v>1</v>
      </c>
      <c r="BI103" s="8">
        <v>1</v>
      </c>
      <c r="BJ103" s="33">
        <v>0</v>
      </c>
      <c r="BL103" s="9">
        <v>1</v>
      </c>
      <c r="BM103" s="33">
        <v>1</v>
      </c>
      <c r="BO103" s="9">
        <v>1</v>
      </c>
      <c r="BP103" s="33">
        <v>1</v>
      </c>
      <c r="BR103" s="9">
        <v>1</v>
      </c>
      <c r="BS103" s="33">
        <v>5</v>
      </c>
      <c r="BU103" s="9">
        <v>1</v>
      </c>
      <c r="BV103" s="33">
        <v>1</v>
      </c>
      <c r="BX103" s="9">
        <v>1</v>
      </c>
      <c r="BY103" s="33">
        <v>7</v>
      </c>
      <c r="CA103" s="9">
        <v>1</v>
      </c>
      <c r="CB103" s="33">
        <v>5</v>
      </c>
      <c r="CD103" s="9">
        <v>1</v>
      </c>
      <c r="CE103" s="33">
        <v>7</v>
      </c>
      <c r="CG103" s="9">
        <v>1</v>
      </c>
      <c r="CH103" s="33">
        <v>5</v>
      </c>
      <c r="CJ103" s="9">
        <v>1</v>
      </c>
      <c r="CK103" s="33">
        <v>10</v>
      </c>
      <c r="CM103" s="9">
        <v>1</v>
      </c>
      <c r="CN103" s="33">
        <v>9</v>
      </c>
      <c r="CP103" s="9">
        <v>1</v>
      </c>
      <c r="CQ103" s="33">
        <v>13</v>
      </c>
      <c r="CS103" s="9">
        <v>1</v>
      </c>
      <c r="CT103" s="33">
        <v>9</v>
      </c>
      <c r="CV103" s="35">
        <v>1</v>
      </c>
      <c r="CW103" s="34">
        <v>25</v>
      </c>
    </row>
    <row r="104" spans="1:101" x14ac:dyDescent="0.3">
      <c r="A104" s="8">
        <v>0</v>
      </c>
      <c r="B104" s="33">
        <v>0</v>
      </c>
      <c r="D104" s="8">
        <v>0</v>
      </c>
      <c r="E104" s="33">
        <v>0</v>
      </c>
      <c r="G104" s="8">
        <v>0</v>
      </c>
      <c r="H104" s="33">
        <v>0</v>
      </c>
      <c r="J104" s="8">
        <v>0</v>
      </c>
      <c r="K104" s="33">
        <v>0</v>
      </c>
      <c r="M104" s="8">
        <v>0</v>
      </c>
      <c r="N104" s="33">
        <v>0</v>
      </c>
      <c r="P104" s="8">
        <v>0</v>
      </c>
      <c r="Q104" s="33">
        <v>0</v>
      </c>
      <c r="S104" s="8">
        <v>0</v>
      </c>
      <c r="T104" s="33">
        <v>0</v>
      </c>
      <c r="V104" s="8">
        <v>0</v>
      </c>
      <c r="W104" s="33">
        <v>0</v>
      </c>
      <c r="Y104" s="8">
        <v>0</v>
      </c>
      <c r="Z104" s="33">
        <v>0</v>
      </c>
      <c r="AB104" s="8">
        <v>0</v>
      </c>
      <c r="AC104" s="33">
        <v>0</v>
      </c>
      <c r="AE104" s="8">
        <v>0</v>
      </c>
      <c r="AF104" s="33">
        <v>0</v>
      </c>
      <c r="AH104" s="8">
        <v>0</v>
      </c>
      <c r="AI104" s="33">
        <v>0</v>
      </c>
      <c r="AK104" s="8">
        <v>0</v>
      </c>
      <c r="AL104" s="33">
        <v>0</v>
      </c>
      <c r="AN104" s="8">
        <v>0</v>
      </c>
      <c r="AO104" s="33">
        <v>0</v>
      </c>
      <c r="AQ104" s="8">
        <v>0</v>
      </c>
      <c r="AR104" s="33">
        <v>0</v>
      </c>
      <c r="AT104" s="8">
        <v>0</v>
      </c>
      <c r="AU104" s="33">
        <v>0</v>
      </c>
      <c r="AW104" s="8">
        <v>0</v>
      </c>
      <c r="AX104" s="33">
        <v>0</v>
      </c>
      <c r="AZ104" s="8">
        <v>0</v>
      </c>
      <c r="BA104" s="33">
        <v>0</v>
      </c>
      <c r="BC104" s="8">
        <v>0</v>
      </c>
      <c r="BD104" s="33">
        <v>0</v>
      </c>
      <c r="BF104" s="8">
        <v>0</v>
      </c>
      <c r="BG104" s="33">
        <v>0</v>
      </c>
      <c r="BI104" s="8">
        <v>0</v>
      </c>
      <c r="BJ104" s="33">
        <v>0</v>
      </c>
      <c r="BL104" s="8">
        <v>0</v>
      </c>
      <c r="BM104" s="33">
        <v>0</v>
      </c>
      <c r="BO104" s="8">
        <v>0</v>
      </c>
      <c r="BP104" s="33">
        <v>0</v>
      </c>
      <c r="BR104" s="8">
        <v>0</v>
      </c>
      <c r="BS104" s="33">
        <v>0</v>
      </c>
      <c r="BU104" s="8">
        <v>0</v>
      </c>
      <c r="BV104" s="33">
        <v>0</v>
      </c>
      <c r="BX104" s="8">
        <v>0</v>
      </c>
      <c r="BY104" s="33">
        <v>0</v>
      </c>
      <c r="CA104" s="8">
        <v>0</v>
      </c>
      <c r="CB104" s="33">
        <v>0</v>
      </c>
      <c r="CD104" s="8">
        <v>0</v>
      </c>
      <c r="CE104" s="33">
        <v>0</v>
      </c>
      <c r="CG104" s="8">
        <v>0</v>
      </c>
      <c r="CH104" s="33">
        <v>0</v>
      </c>
      <c r="CJ104" s="8">
        <v>0</v>
      </c>
      <c r="CK104" s="33">
        <v>0</v>
      </c>
      <c r="CM104" s="8">
        <v>0</v>
      </c>
      <c r="CN104" s="33">
        <v>0</v>
      </c>
      <c r="CP104" s="8">
        <v>0</v>
      </c>
      <c r="CQ104" s="33">
        <v>0</v>
      </c>
      <c r="CS104" s="8">
        <v>0</v>
      </c>
      <c r="CT104" s="33">
        <v>0</v>
      </c>
      <c r="CV104" s="8">
        <v>0</v>
      </c>
      <c r="CW104" s="33">
        <v>0</v>
      </c>
    </row>
  </sheetData>
  <sheetProtection sheet="1" objects="1" scenarios="1"/>
  <mergeCells count="68">
    <mergeCell ref="CM2:CN2"/>
    <mergeCell ref="CP2:CQ2"/>
    <mergeCell ref="CS2:CT2"/>
    <mergeCell ref="CV2:CW2"/>
    <mergeCell ref="BU2:BV2"/>
    <mergeCell ref="BX2:BY2"/>
    <mergeCell ref="CA2:CB2"/>
    <mergeCell ref="CD2:CE2"/>
    <mergeCell ref="CG2:CH2"/>
    <mergeCell ref="CJ2:CK2"/>
    <mergeCell ref="BC2:BD2"/>
    <mergeCell ref="BF2:BG2"/>
    <mergeCell ref="BI2:BJ2"/>
    <mergeCell ref="BL2:BM2"/>
    <mergeCell ref="BO2:BP2"/>
    <mergeCell ref="S2:T2"/>
    <mergeCell ref="V2:W2"/>
    <mergeCell ref="Y2:Z2"/>
    <mergeCell ref="AB2:AC2"/>
    <mergeCell ref="AE2:AF2"/>
    <mergeCell ref="AH2:AI2"/>
    <mergeCell ref="CM1:CN1"/>
    <mergeCell ref="CP1:CQ1"/>
    <mergeCell ref="CS1:CT1"/>
    <mergeCell ref="CV1:CW1"/>
    <mergeCell ref="CG1:CH1"/>
    <mergeCell ref="CJ1:CK1"/>
    <mergeCell ref="AZ1:BA1"/>
    <mergeCell ref="AH1:AI1"/>
    <mergeCell ref="BR2:BS2"/>
    <mergeCell ref="AK2:AL2"/>
    <mergeCell ref="AN2:AO2"/>
    <mergeCell ref="AQ2:AR2"/>
    <mergeCell ref="AT2:AU2"/>
    <mergeCell ref="AW2:AX2"/>
    <mergeCell ref="AZ2:BA2"/>
    <mergeCell ref="A2:B2"/>
    <mergeCell ref="D2:E2"/>
    <mergeCell ref="G2:H2"/>
    <mergeCell ref="J2:K2"/>
    <mergeCell ref="M2:N2"/>
    <mergeCell ref="P2:Q2"/>
    <mergeCell ref="BU1:BV1"/>
    <mergeCell ref="BX1:BY1"/>
    <mergeCell ref="CA1:CB1"/>
    <mergeCell ref="CD1:CE1"/>
    <mergeCell ref="BC1:BD1"/>
    <mergeCell ref="BF1:BG1"/>
    <mergeCell ref="BI1:BJ1"/>
    <mergeCell ref="BL1:BM1"/>
    <mergeCell ref="BO1:BP1"/>
    <mergeCell ref="BR1:BS1"/>
    <mergeCell ref="AK1:AL1"/>
    <mergeCell ref="AN1:AO1"/>
    <mergeCell ref="AQ1:AR1"/>
    <mergeCell ref="AT1:AU1"/>
    <mergeCell ref="AW1:AX1"/>
    <mergeCell ref="S1:T1"/>
    <mergeCell ref="V1:W1"/>
    <mergeCell ref="Y1:Z1"/>
    <mergeCell ref="AB1:AC1"/>
    <mergeCell ref="AE1:AF1"/>
    <mergeCell ref="P1:Q1"/>
    <mergeCell ref="A1:B1"/>
    <mergeCell ref="D1:E1"/>
    <mergeCell ref="G1:H1"/>
    <mergeCell ref="J1:K1"/>
    <mergeCell ref="M1:N1"/>
  </mergeCells>
  <conditionalFormatting sqref="A4:A23 A25 A27">
    <cfRule type="duplicateValues" dxfId="2812" priority="177"/>
  </conditionalFormatting>
  <conditionalFormatting sqref="A24 A26 A28 A30 A32">
    <cfRule type="duplicateValues" dxfId="2811" priority="178"/>
  </conditionalFormatting>
  <conditionalFormatting sqref="A29 A31 A33 A35 A37">
    <cfRule type="duplicateValues" dxfId="2810" priority="179"/>
  </conditionalFormatting>
  <conditionalFormatting sqref="A34 A36 A38 A40 A42">
    <cfRule type="duplicateValues" dxfId="2809" priority="180"/>
  </conditionalFormatting>
  <conditionalFormatting sqref="A39 A41 A43">
    <cfRule type="duplicateValues" dxfId="2808" priority="181"/>
  </conditionalFormatting>
  <conditionalFormatting sqref="A44:A102">
    <cfRule type="duplicateValues" dxfId="2807" priority="192"/>
    <cfRule type="duplicateValues" dxfId="2806" priority="193"/>
  </conditionalFormatting>
  <conditionalFormatting sqref="A103">
    <cfRule type="duplicateValues" dxfId="2805" priority="176"/>
  </conditionalFormatting>
  <conditionalFormatting sqref="A104">
    <cfRule type="duplicateValues" dxfId="2804" priority="175"/>
  </conditionalFormatting>
  <conditionalFormatting sqref="D4:D23 D25 D27">
    <cfRule type="duplicateValues" dxfId="2803" priority="168"/>
  </conditionalFormatting>
  <conditionalFormatting sqref="D24 D26 D28 D30 D32">
    <cfRule type="duplicateValues" dxfId="2802" priority="169"/>
  </conditionalFormatting>
  <conditionalFormatting sqref="D29 D31 D33 D35 D37">
    <cfRule type="duplicateValues" dxfId="2801" priority="170"/>
  </conditionalFormatting>
  <conditionalFormatting sqref="D34 D36 D38 D40 D42">
    <cfRule type="duplicateValues" dxfId="2800" priority="171"/>
  </conditionalFormatting>
  <conditionalFormatting sqref="D39 D41 D43 D45 D47 D49 D51 D53 D55 D57">
    <cfRule type="duplicateValues" dxfId="2799" priority="172"/>
  </conditionalFormatting>
  <conditionalFormatting sqref="D44 D46 D48 D50 D52 D54 D56 D58">
    <cfRule type="duplicateValues" dxfId="2798" priority="173"/>
    <cfRule type="duplicateValues" dxfId="2797" priority="174"/>
  </conditionalFormatting>
  <conditionalFormatting sqref="D59:D103">
    <cfRule type="duplicateValues" dxfId="2796" priority="194"/>
  </conditionalFormatting>
  <conditionalFormatting sqref="D104">
    <cfRule type="duplicateValues" dxfId="2795" priority="167"/>
  </conditionalFormatting>
  <conditionalFormatting sqref="G4:G23 G25 G27">
    <cfRule type="duplicateValues" dxfId="2794" priority="186"/>
  </conditionalFormatting>
  <conditionalFormatting sqref="G24 G26 G28 G30 G32">
    <cfRule type="duplicateValues" dxfId="2793" priority="187"/>
  </conditionalFormatting>
  <conditionalFormatting sqref="G29 G31 G33">
    <cfRule type="duplicateValues" dxfId="2792" priority="188"/>
  </conditionalFormatting>
  <conditionalFormatting sqref="G34:G96">
    <cfRule type="duplicateValues" dxfId="2791" priority="195"/>
  </conditionalFormatting>
  <conditionalFormatting sqref="G97:G103">
    <cfRule type="duplicateValues" dxfId="2790" priority="166"/>
  </conditionalFormatting>
  <conditionalFormatting sqref="G104">
    <cfRule type="duplicateValues" dxfId="2789" priority="165"/>
  </conditionalFormatting>
  <conditionalFormatting sqref="J4:J23 J25 J27">
    <cfRule type="duplicateValues" dxfId="2788" priority="182"/>
  </conditionalFormatting>
  <conditionalFormatting sqref="J24 J26 J28 J30 J32">
    <cfRule type="duplicateValues" dxfId="2787" priority="183"/>
  </conditionalFormatting>
  <conditionalFormatting sqref="J29 J31 J33 J35 J37">
    <cfRule type="duplicateValues" dxfId="2786" priority="184"/>
  </conditionalFormatting>
  <conditionalFormatting sqref="J34 J36 J38">
    <cfRule type="duplicateValues" dxfId="2785" priority="185"/>
  </conditionalFormatting>
  <conditionalFormatting sqref="J39:J100">
    <cfRule type="duplicateValues" dxfId="2784" priority="196"/>
  </conditionalFormatting>
  <conditionalFormatting sqref="J101:J103">
    <cfRule type="duplicateValues" dxfId="2783" priority="164"/>
  </conditionalFormatting>
  <conditionalFormatting sqref="J104">
    <cfRule type="duplicateValues" dxfId="2782" priority="163"/>
  </conditionalFormatting>
  <conditionalFormatting sqref="M4:M23">
    <cfRule type="duplicateValues" dxfId="2781" priority="191"/>
  </conditionalFormatting>
  <conditionalFormatting sqref="M24:M92">
    <cfRule type="duplicateValues" dxfId="2780" priority="197"/>
  </conditionalFormatting>
  <conditionalFormatting sqref="M93:M100">
    <cfRule type="duplicateValues" dxfId="2779" priority="162"/>
  </conditionalFormatting>
  <conditionalFormatting sqref="M101:M103">
    <cfRule type="duplicateValues" dxfId="2778" priority="161"/>
  </conditionalFormatting>
  <conditionalFormatting sqref="M104">
    <cfRule type="duplicateValues" dxfId="2777" priority="160"/>
  </conditionalFormatting>
  <conditionalFormatting sqref="P4:P23 P25 P27">
    <cfRule type="duplicateValues" dxfId="2776" priority="189"/>
  </conditionalFormatting>
  <conditionalFormatting sqref="P24 P26 P28">
    <cfRule type="duplicateValues" dxfId="2775" priority="190"/>
  </conditionalFormatting>
  <conditionalFormatting sqref="P29:P95">
    <cfRule type="duplicateValues" dxfId="2774" priority="198"/>
  </conditionalFormatting>
  <conditionalFormatting sqref="P96:P100">
    <cfRule type="duplicateValues" dxfId="2773" priority="159"/>
  </conditionalFormatting>
  <conditionalFormatting sqref="P101:P103">
    <cfRule type="duplicateValues" dxfId="2772" priority="158"/>
  </conditionalFormatting>
  <conditionalFormatting sqref="P104">
    <cfRule type="duplicateValues" dxfId="2771" priority="157"/>
  </conditionalFormatting>
  <conditionalFormatting sqref="S4:S88">
    <cfRule type="duplicateValues" dxfId="2770" priority="199"/>
  </conditionalFormatting>
  <conditionalFormatting sqref="S89:S95">
    <cfRule type="duplicateValues" dxfId="2769" priority="156"/>
  </conditionalFormatting>
  <conditionalFormatting sqref="S96:S100">
    <cfRule type="duplicateValues" dxfId="2768" priority="155"/>
  </conditionalFormatting>
  <conditionalFormatting sqref="S101:S103">
    <cfRule type="duplicateValues" dxfId="2767" priority="154"/>
  </conditionalFormatting>
  <conditionalFormatting sqref="S104">
    <cfRule type="duplicateValues" dxfId="2766" priority="153"/>
  </conditionalFormatting>
  <conditionalFormatting sqref="V4:V18">
    <cfRule type="duplicateValues" dxfId="2765" priority="152"/>
  </conditionalFormatting>
  <conditionalFormatting sqref="V19:V90">
    <cfRule type="duplicateValues" dxfId="2764" priority="200"/>
  </conditionalFormatting>
  <conditionalFormatting sqref="V91:V95">
    <cfRule type="duplicateValues" dxfId="2763" priority="151"/>
  </conditionalFormatting>
  <conditionalFormatting sqref="V96:V100">
    <cfRule type="duplicateValues" dxfId="2762" priority="150"/>
  </conditionalFormatting>
  <conditionalFormatting sqref="V101:V103">
    <cfRule type="duplicateValues" dxfId="2761" priority="149"/>
  </conditionalFormatting>
  <conditionalFormatting sqref="V104">
    <cfRule type="duplicateValues" dxfId="2760" priority="148"/>
  </conditionalFormatting>
  <conditionalFormatting sqref="Y4:Y13">
    <cfRule type="duplicateValues" dxfId="2759" priority="147"/>
  </conditionalFormatting>
  <conditionalFormatting sqref="Y14:Y85">
    <cfRule type="duplicateValues" dxfId="2758" priority="201"/>
  </conditionalFormatting>
  <conditionalFormatting sqref="Y86:Y90">
    <cfRule type="duplicateValues" dxfId="2757" priority="146"/>
  </conditionalFormatting>
  <conditionalFormatting sqref="Y91:Y95">
    <cfRule type="duplicateValues" dxfId="2756" priority="145"/>
  </conditionalFormatting>
  <conditionalFormatting sqref="Y96:Y100">
    <cfRule type="duplicateValues" dxfId="2755" priority="144"/>
  </conditionalFormatting>
  <conditionalFormatting sqref="Y101:Y103">
    <cfRule type="duplicateValues" dxfId="2754" priority="143"/>
  </conditionalFormatting>
  <conditionalFormatting sqref="Y104">
    <cfRule type="duplicateValues" dxfId="2753" priority="142"/>
  </conditionalFormatting>
  <conditionalFormatting sqref="AB4:AB18">
    <cfRule type="duplicateValues" dxfId="2752" priority="141"/>
  </conditionalFormatting>
  <conditionalFormatting sqref="AB19:AB88">
    <cfRule type="duplicateValues" dxfId="2751" priority="202"/>
  </conditionalFormatting>
  <conditionalFormatting sqref="AB89:AB90">
    <cfRule type="duplicateValues" dxfId="2750" priority="140"/>
  </conditionalFormatting>
  <conditionalFormatting sqref="AB91:AB95">
    <cfRule type="duplicateValues" dxfId="2749" priority="139"/>
  </conditionalFormatting>
  <conditionalFormatting sqref="AB96:AB100">
    <cfRule type="duplicateValues" dxfId="2748" priority="138"/>
  </conditionalFormatting>
  <conditionalFormatting sqref="AB101:AB103">
    <cfRule type="duplicateValues" dxfId="2747" priority="137"/>
  </conditionalFormatting>
  <conditionalFormatting sqref="AB104">
    <cfRule type="duplicateValues" dxfId="2746" priority="136"/>
  </conditionalFormatting>
  <conditionalFormatting sqref="AE4:AE13">
    <cfRule type="duplicateValues" dxfId="2745" priority="135"/>
  </conditionalFormatting>
  <conditionalFormatting sqref="AE14:AE85">
    <cfRule type="duplicateValues" dxfId="2744" priority="203"/>
  </conditionalFormatting>
  <conditionalFormatting sqref="AE86:AE88">
    <cfRule type="duplicateValues" dxfId="2743" priority="134"/>
  </conditionalFormatting>
  <conditionalFormatting sqref="AE89:AE90">
    <cfRule type="duplicateValues" dxfId="2742" priority="133"/>
  </conditionalFormatting>
  <conditionalFormatting sqref="AE91:AE95">
    <cfRule type="duplicateValues" dxfId="2741" priority="132"/>
  </conditionalFormatting>
  <conditionalFormatting sqref="AE96:AE100">
    <cfRule type="duplicateValues" dxfId="2740" priority="131"/>
  </conditionalFormatting>
  <conditionalFormatting sqref="AE101:AE103">
    <cfRule type="duplicateValues" dxfId="2739" priority="130"/>
  </conditionalFormatting>
  <conditionalFormatting sqref="AE104">
    <cfRule type="duplicateValues" dxfId="2738" priority="129"/>
  </conditionalFormatting>
  <conditionalFormatting sqref="AH4:AH18">
    <cfRule type="duplicateValues" dxfId="2737" priority="123"/>
  </conditionalFormatting>
  <conditionalFormatting sqref="AH19:AH89">
    <cfRule type="duplicateValues" dxfId="2736" priority="204"/>
  </conditionalFormatting>
  <conditionalFormatting sqref="AH90">
    <cfRule type="duplicateValues" dxfId="2735" priority="128"/>
  </conditionalFormatting>
  <conditionalFormatting sqref="AH91:AH95">
    <cfRule type="duplicateValues" dxfId="2734" priority="127"/>
  </conditionalFormatting>
  <conditionalFormatting sqref="AH96:AH100">
    <cfRule type="duplicateValues" dxfId="2733" priority="126"/>
  </conditionalFormatting>
  <conditionalFormatting sqref="AH101:AH103">
    <cfRule type="duplicateValues" dxfId="2732" priority="125"/>
  </conditionalFormatting>
  <conditionalFormatting sqref="AH104">
    <cfRule type="duplicateValues" dxfId="2731" priority="124"/>
  </conditionalFormatting>
  <conditionalFormatting sqref="AK4:AK13">
    <cfRule type="duplicateValues" dxfId="2730" priority="122"/>
  </conditionalFormatting>
  <conditionalFormatting sqref="AK14:AK90">
    <cfRule type="duplicateValues" dxfId="2729" priority="205"/>
  </conditionalFormatting>
  <conditionalFormatting sqref="AK91:AK95">
    <cfRule type="duplicateValues" dxfId="2728" priority="121"/>
  </conditionalFormatting>
  <conditionalFormatting sqref="AK96:AK100">
    <cfRule type="duplicateValues" dxfId="2727" priority="120"/>
  </conditionalFormatting>
  <conditionalFormatting sqref="AK101:AK103">
    <cfRule type="duplicateValues" dxfId="2726" priority="119"/>
  </conditionalFormatting>
  <conditionalFormatting sqref="AK104">
    <cfRule type="duplicateValues" dxfId="2725" priority="118"/>
  </conditionalFormatting>
  <conditionalFormatting sqref="AN4:AN18">
    <cfRule type="duplicateValues" dxfId="2724" priority="114"/>
  </conditionalFormatting>
  <conditionalFormatting sqref="AN19:AN91">
    <cfRule type="duplicateValues" dxfId="2723" priority="207"/>
  </conditionalFormatting>
  <conditionalFormatting sqref="AN92:AN95">
    <cfRule type="duplicateValues" dxfId="2722" priority="206"/>
  </conditionalFormatting>
  <conditionalFormatting sqref="AN96:AN100">
    <cfRule type="duplicateValues" dxfId="2721" priority="117"/>
  </conditionalFormatting>
  <conditionalFormatting sqref="AN101:AN103">
    <cfRule type="duplicateValues" dxfId="2720" priority="116"/>
  </conditionalFormatting>
  <conditionalFormatting sqref="AN104">
    <cfRule type="duplicateValues" dxfId="2719" priority="115"/>
  </conditionalFormatting>
  <conditionalFormatting sqref="AQ4:AQ18">
    <cfRule type="duplicateValues" dxfId="2718" priority="113"/>
  </conditionalFormatting>
  <conditionalFormatting sqref="AQ19:AQ93">
    <cfRule type="duplicateValues" dxfId="2717" priority="208"/>
  </conditionalFormatting>
  <conditionalFormatting sqref="AQ94:AQ95">
    <cfRule type="duplicateValues" dxfId="2716" priority="112"/>
  </conditionalFormatting>
  <conditionalFormatting sqref="AQ96:AQ100">
    <cfRule type="duplicateValues" dxfId="2715" priority="111"/>
  </conditionalFormatting>
  <conditionalFormatting sqref="AQ101:AQ103">
    <cfRule type="duplicateValues" dxfId="2714" priority="110"/>
  </conditionalFormatting>
  <conditionalFormatting sqref="AQ104">
    <cfRule type="duplicateValues" dxfId="2713" priority="109"/>
  </conditionalFormatting>
  <conditionalFormatting sqref="AT4:AT23 AT25">
    <cfRule type="duplicateValues" dxfId="2712" priority="97"/>
  </conditionalFormatting>
  <conditionalFormatting sqref="AT24">
    <cfRule type="duplicateValues" dxfId="2711" priority="98"/>
  </conditionalFormatting>
  <conditionalFormatting sqref="AT26:AT99">
    <cfRule type="duplicateValues" dxfId="2710" priority="209"/>
  </conditionalFormatting>
  <conditionalFormatting sqref="AT100">
    <cfRule type="duplicateValues" dxfId="2709" priority="108"/>
  </conditionalFormatting>
  <conditionalFormatting sqref="AT101:AT103">
    <cfRule type="duplicateValues" dxfId="2708" priority="107"/>
  </conditionalFormatting>
  <conditionalFormatting sqref="AT104">
    <cfRule type="duplicateValues" dxfId="2707" priority="106"/>
  </conditionalFormatting>
  <conditionalFormatting sqref="AW4:AW23 AW25">
    <cfRule type="duplicateValues" dxfId="2706" priority="96"/>
  </conditionalFormatting>
  <conditionalFormatting sqref="AW24 AW26:AW97">
    <cfRule type="duplicateValues" dxfId="2705" priority="210"/>
  </conditionalFormatting>
  <conditionalFormatting sqref="AW98:AW100">
    <cfRule type="duplicateValues" dxfId="2704" priority="105"/>
  </conditionalFormatting>
  <conditionalFormatting sqref="AW101:AW103">
    <cfRule type="duplicateValues" dxfId="2703" priority="104"/>
  </conditionalFormatting>
  <conditionalFormatting sqref="AW104">
    <cfRule type="duplicateValues" dxfId="2702" priority="103"/>
  </conditionalFormatting>
  <conditionalFormatting sqref="AZ4:AZ23">
    <cfRule type="duplicateValues" dxfId="2701" priority="94"/>
  </conditionalFormatting>
  <conditionalFormatting sqref="AZ24">
    <cfRule type="duplicateValues" dxfId="2700" priority="95"/>
  </conditionalFormatting>
  <conditionalFormatting sqref="AZ25:AZ103">
    <cfRule type="duplicateValues" dxfId="2699" priority="211"/>
  </conditionalFormatting>
  <conditionalFormatting sqref="AZ104">
    <cfRule type="duplicateValues" dxfId="2698" priority="102"/>
  </conditionalFormatting>
  <conditionalFormatting sqref="BC4:BC23 BC25 BC27">
    <cfRule type="duplicateValues" dxfId="2697" priority="92"/>
  </conditionalFormatting>
  <conditionalFormatting sqref="BC24 BC26 BC28">
    <cfRule type="duplicateValues" dxfId="2696" priority="93"/>
  </conditionalFormatting>
  <conditionalFormatting sqref="BC29:BC99">
    <cfRule type="duplicateValues" dxfId="2695" priority="212"/>
  </conditionalFormatting>
  <conditionalFormatting sqref="BC100">
    <cfRule type="duplicateValues" dxfId="2694" priority="101"/>
  </conditionalFormatting>
  <conditionalFormatting sqref="BC101:BC103">
    <cfRule type="duplicateValues" dxfId="2693" priority="100"/>
  </conditionalFormatting>
  <conditionalFormatting sqref="BC104">
    <cfRule type="duplicateValues" dxfId="2692" priority="99"/>
  </conditionalFormatting>
  <conditionalFormatting sqref="BF4:BF23 BF25 BF27">
    <cfRule type="duplicateValues" dxfId="2691" priority="88"/>
  </conditionalFormatting>
  <conditionalFormatting sqref="BF24 BF26 BF28 BF30 BF32">
    <cfRule type="duplicateValues" dxfId="2690" priority="89"/>
  </conditionalFormatting>
  <conditionalFormatting sqref="BF29 BF31 BF33 BF35">
    <cfRule type="duplicateValues" dxfId="2689" priority="90"/>
  </conditionalFormatting>
  <conditionalFormatting sqref="BF34">
    <cfRule type="duplicateValues" dxfId="2688" priority="91"/>
  </conditionalFormatting>
  <conditionalFormatting sqref="BF36:BF103">
    <cfRule type="duplicateValues" dxfId="2687" priority="213"/>
  </conditionalFormatting>
  <conditionalFormatting sqref="BF104">
    <cfRule type="duplicateValues" dxfId="2686" priority="87"/>
  </conditionalFormatting>
  <conditionalFormatting sqref="BI4:BI23">
    <cfRule type="duplicateValues" dxfId="2685" priority="83"/>
  </conditionalFormatting>
  <conditionalFormatting sqref="BI24:BI99">
    <cfRule type="duplicateValues" dxfId="2684" priority="214"/>
  </conditionalFormatting>
  <conditionalFormatting sqref="BI100">
    <cfRule type="duplicateValues" dxfId="2683" priority="86"/>
  </conditionalFormatting>
  <conditionalFormatting sqref="BI101:BI103">
    <cfRule type="duplicateValues" dxfId="2682" priority="85"/>
  </conditionalFormatting>
  <conditionalFormatting sqref="BI104">
    <cfRule type="duplicateValues" dxfId="2681" priority="84"/>
  </conditionalFormatting>
  <conditionalFormatting sqref="BL4:BL23 BL25 BL27">
    <cfRule type="duplicateValues" dxfId="2680" priority="79"/>
  </conditionalFormatting>
  <conditionalFormatting sqref="BL24 BL26 BL28 BL30 BL32">
    <cfRule type="duplicateValues" dxfId="2679" priority="80"/>
  </conditionalFormatting>
  <conditionalFormatting sqref="BL29 BL31">
    <cfRule type="duplicateValues" dxfId="2678" priority="81"/>
  </conditionalFormatting>
  <conditionalFormatting sqref="BL33:BL103">
    <cfRule type="duplicateValues" dxfId="2677" priority="215"/>
  </conditionalFormatting>
  <conditionalFormatting sqref="BL104">
    <cfRule type="duplicateValues" dxfId="2676" priority="82"/>
  </conditionalFormatting>
  <conditionalFormatting sqref="BO4:BO23 BO25 BO27">
    <cfRule type="duplicateValues" dxfId="2675" priority="76"/>
  </conditionalFormatting>
  <conditionalFormatting sqref="BO24 BO26">
    <cfRule type="duplicateValues" dxfId="2674" priority="77"/>
  </conditionalFormatting>
  <conditionalFormatting sqref="BO28:BO103">
    <cfRule type="duplicateValues" dxfId="2673" priority="216"/>
  </conditionalFormatting>
  <conditionalFormatting sqref="BO104">
    <cfRule type="duplicateValues" dxfId="2672" priority="78"/>
  </conditionalFormatting>
  <conditionalFormatting sqref="BR4:BR23 BR25 BR27">
    <cfRule type="duplicateValues" dxfId="2671" priority="71"/>
  </conditionalFormatting>
  <conditionalFormatting sqref="BR24 BR26 BR28 BR30 BR32">
    <cfRule type="duplicateValues" dxfId="2670" priority="72"/>
  </conditionalFormatting>
  <conditionalFormatting sqref="BR29 BR31 BR33 BR35">
    <cfRule type="duplicateValues" dxfId="2669" priority="73"/>
  </conditionalFormatting>
  <conditionalFormatting sqref="BR34">
    <cfRule type="duplicateValues" dxfId="2668" priority="74"/>
  </conditionalFormatting>
  <conditionalFormatting sqref="BR36:BR103">
    <cfRule type="duplicateValues" dxfId="2667" priority="217"/>
  </conditionalFormatting>
  <conditionalFormatting sqref="BR104">
    <cfRule type="duplicateValues" dxfId="2666" priority="75"/>
  </conditionalFormatting>
  <conditionalFormatting sqref="BU4:BU23 BU25 BU27">
    <cfRule type="duplicateValues" dxfId="2665" priority="67"/>
  </conditionalFormatting>
  <conditionalFormatting sqref="BU24 BU26 BU28 BU30 BU32">
    <cfRule type="duplicateValues" dxfId="2664" priority="68"/>
  </conditionalFormatting>
  <conditionalFormatting sqref="BU29 BU31">
    <cfRule type="duplicateValues" dxfId="2663" priority="69"/>
  </conditionalFormatting>
  <conditionalFormatting sqref="BU33:BU103">
    <cfRule type="duplicateValues" dxfId="2662" priority="218"/>
  </conditionalFormatting>
  <conditionalFormatting sqref="BU104">
    <cfRule type="duplicateValues" dxfId="2661" priority="70"/>
  </conditionalFormatting>
  <conditionalFormatting sqref="BX4:BX23 BX25 BX27">
    <cfRule type="duplicateValues" dxfId="2660" priority="54"/>
  </conditionalFormatting>
  <conditionalFormatting sqref="BX24 BX26 BX28 BX30 BX32">
    <cfRule type="duplicateValues" dxfId="2659" priority="55"/>
  </conditionalFormatting>
  <conditionalFormatting sqref="BX29 BX31 BX33 BX35 BX37">
    <cfRule type="duplicateValues" dxfId="2658" priority="56"/>
  </conditionalFormatting>
  <conditionalFormatting sqref="BX34 BX36 BX38">
    <cfRule type="duplicateValues" dxfId="2657" priority="57"/>
  </conditionalFormatting>
  <conditionalFormatting sqref="BX39:BX103">
    <cfRule type="duplicateValues" dxfId="2656" priority="219"/>
  </conditionalFormatting>
  <conditionalFormatting sqref="BX104">
    <cfRule type="duplicateValues" dxfId="2655" priority="66"/>
  </conditionalFormatting>
  <conditionalFormatting sqref="CA4:CA23 CA25 CA27">
    <cfRule type="duplicateValues" dxfId="2654" priority="51"/>
  </conditionalFormatting>
  <conditionalFormatting sqref="CA24 CA26 CA28 CA30 CA32">
    <cfRule type="duplicateValues" dxfId="2653" priority="52"/>
  </conditionalFormatting>
  <conditionalFormatting sqref="CA29 CA31 CA33 CA35">
    <cfRule type="duplicateValues" dxfId="2652" priority="53"/>
  </conditionalFormatting>
  <conditionalFormatting sqref="CA34 CA36:CA103">
    <cfRule type="duplicateValues" dxfId="2651" priority="220"/>
  </conditionalFormatting>
  <conditionalFormatting sqref="CA104">
    <cfRule type="duplicateValues" dxfId="2650" priority="65"/>
  </conditionalFormatting>
  <conditionalFormatting sqref="CD4:CD23 CD25 CD27">
    <cfRule type="duplicateValues" dxfId="2649" priority="46"/>
  </conditionalFormatting>
  <conditionalFormatting sqref="CD24 CD26 CD28 CD30 CD32">
    <cfRule type="duplicateValues" dxfId="2648" priority="47"/>
  </conditionalFormatting>
  <conditionalFormatting sqref="CD29 CD31 CD33 CD35 CD37">
    <cfRule type="duplicateValues" dxfId="2647" priority="48"/>
  </conditionalFormatting>
  <conditionalFormatting sqref="CD34 CD36 CD38">
    <cfRule type="duplicateValues" dxfId="2646" priority="49"/>
  </conditionalFormatting>
  <conditionalFormatting sqref="CD39">
    <cfRule type="duplicateValues" dxfId="2645" priority="50"/>
  </conditionalFormatting>
  <conditionalFormatting sqref="CD40:CD103">
    <cfRule type="duplicateValues" dxfId="2644" priority="221"/>
  </conditionalFormatting>
  <conditionalFormatting sqref="CD104">
    <cfRule type="duplicateValues" dxfId="2643" priority="64"/>
  </conditionalFormatting>
  <conditionalFormatting sqref="CG4:CG23 CG25 CG27">
    <cfRule type="duplicateValues" dxfId="2642" priority="41"/>
  </conditionalFormatting>
  <conditionalFormatting sqref="CG24 CG26 CG28 CG30 CG32">
    <cfRule type="duplicateValues" dxfId="2641" priority="42"/>
  </conditionalFormatting>
  <conditionalFormatting sqref="CG29 CG31 CG33 CG35 CG37">
    <cfRule type="duplicateValues" dxfId="2640" priority="43"/>
  </conditionalFormatting>
  <conditionalFormatting sqref="CG34 CG36 CG38 CG40 CG42">
    <cfRule type="duplicateValues" dxfId="2639" priority="44"/>
  </conditionalFormatting>
  <conditionalFormatting sqref="CG39 CG41 CG43">
    <cfRule type="duplicateValues" dxfId="2638" priority="45"/>
  </conditionalFormatting>
  <conditionalFormatting sqref="CG44:CG103">
    <cfRule type="duplicateValues" dxfId="2637" priority="222"/>
  </conditionalFormatting>
  <conditionalFormatting sqref="CG104">
    <cfRule type="duplicateValues" dxfId="2636" priority="63"/>
  </conditionalFormatting>
  <conditionalFormatting sqref="CJ4:CJ23 CJ25 CJ27">
    <cfRule type="duplicateValues" dxfId="2635" priority="34"/>
  </conditionalFormatting>
  <conditionalFormatting sqref="CJ24 CJ26 CJ28 CJ30 CJ32">
    <cfRule type="duplicateValues" dxfId="2634" priority="35"/>
  </conditionalFormatting>
  <conditionalFormatting sqref="CJ29 CJ31 CJ33 CJ35 CJ37">
    <cfRule type="duplicateValues" dxfId="2633" priority="36"/>
  </conditionalFormatting>
  <conditionalFormatting sqref="CJ34 CJ36 CJ38 CJ40 CJ42">
    <cfRule type="duplicateValues" dxfId="2632" priority="37"/>
  </conditionalFormatting>
  <conditionalFormatting sqref="CJ39 CJ41 CJ43 CJ45 CJ47 CJ49 CJ51 CJ53">
    <cfRule type="duplicateValues" dxfId="2631" priority="38"/>
  </conditionalFormatting>
  <conditionalFormatting sqref="CJ44 CJ46 CJ48 CJ50 CJ52 CJ54">
    <cfRule type="duplicateValues" dxfId="2630" priority="39"/>
    <cfRule type="duplicateValues" dxfId="2629" priority="40"/>
  </conditionalFormatting>
  <conditionalFormatting sqref="CJ55:CJ103">
    <cfRule type="duplicateValues" dxfId="2628" priority="223"/>
  </conditionalFormatting>
  <conditionalFormatting sqref="CJ104">
    <cfRule type="duplicateValues" dxfId="2627" priority="62"/>
  </conditionalFormatting>
  <conditionalFormatting sqref="CM4:CM23 CM25 CM27">
    <cfRule type="duplicateValues" dxfId="2626" priority="27"/>
  </conditionalFormatting>
  <conditionalFormatting sqref="CM24 CM26 CM28 CM30 CM32">
    <cfRule type="duplicateValues" dxfId="2625" priority="28"/>
  </conditionalFormatting>
  <conditionalFormatting sqref="CM29 CM31 CM33 CM35 CM37">
    <cfRule type="duplicateValues" dxfId="2624" priority="29"/>
  </conditionalFormatting>
  <conditionalFormatting sqref="CM34 CM36 CM38 CM40 CM42">
    <cfRule type="duplicateValues" dxfId="2623" priority="30"/>
  </conditionalFormatting>
  <conditionalFormatting sqref="CM39 CM41 CM43 CM45 CM47 CM49">
    <cfRule type="duplicateValues" dxfId="2622" priority="31"/>
  </conditionalFormatting>
  <conditionalFormatting sqref="CM44 CM46 CM48">
    <cfRule type="duplicateValues" dxfId="2621" priority="32"/>
    <cfRule type="duplicateValues" dxfId="2620" priority="33"/>
  </conditionalFormatting>
  <conditionalFormatting sqref="CM50">
    <cfRule type="duplicateValues" dxfId="2619" priority="25"/>
    <cfRule type="duplicateValues" dxfId="2618" priority="26"/>
  </conditionalFormatting>
  <conditionalFormatting sqref="CM51:CM103">
    <cfRule type="duplicateValues" dxfId="2617" priority="224"/>
  </conditionalFormatting>
  <conditionalFormatting sqref="CM104">
    <cfRule type="duplicateValues" dxfId="2616" priority="61"/>
  </conditionalFormatting>
  <conditionalFormatting sqref="CP4:CP23 CP25 CP27">
    <cfRule type="duplicateValues" dxfId="2615" priority="17"/>
  </conditionalFormatting>
  <conditionalFormatting sqref="CP24 CP26 CP28 CP30 CP32">
    <cfRule type="duplicateValues" dxfId="2614" priority="18"/>
  </conditionalFormatting>
  <conditionalFormatting sqref="CP29 CP31 CP33 CP35 CP37">
    <cfRule type="duplicateValues" dxfId="2613" priority="19"/>
  </conditionalFormatting>
  <conditionalFormatting sqref="CP34 CP36 CP38 CP40 CP42">
    <cfRule type="duplicateValues" dxfId="2612" priority="20"/>
  </conditionalFormatting>
  <conditionalFormatting sqref="CP39 CP41 CP43 CP45 CP47 CP49 CP51 CP53 CP55 CP57">
    <cfRule type="duplicateValues" dxfId="2611" priority="21"/>
  </conditionalFormatting>
  <conditionalFormatting sqref="CP44 CP46 CP48 CP50 CP52 CP54 CP56 CP58">
    <cfRule type="duplicateValues" dxfId="2610" priority="22"/>
    <cfRule type="duplicateValues" dxfId="2609" priority="23"/>
  </conditionalFormatting>
  <conditionalFormatting sqref="CP59:CP61">
    <cfRule type="duplicateValues" dxfId="2608" priority="24"/>
  </conditionalFormatting>
  <conditionalFormatting sqref="CP62:CP103">
    <cfRule type="duplicateValues" dxfId="2607" priority="225"/>
  </conditionalFormatting>
  <conditionalFormatting sqref="CP104">
    <cfRule type="duplicateValues" dxfId="2606" priority="60"/>
  </conditionalFormatting>
  <conditionalFormatting sqref="CS4:CS23 CS25 CS27">
    <cfRule type="duplicateValues" dxfId="2605" priority="10"/>
  </conditionalFormatting>
  <conditionalFormatting sqref="CS24 CS26 CS28 CS30 CS32">
    <cfRule type="duplicateValues" dxfId="2604" priority="11"/>
  </conditionalFormatting>
  <conditionalFormatting sqref="CS29 CS31 CS33 CS35 CS37">
    <cfRule type="duplicateValues" dxfId="2603" priority="12"/>
  </conditionalFormatting>
  <conditionalFormatting sqref="CS34 CS36 CS38 CS40 CS42">
    <cfRule type="duplicateValues" dxfId="2602" priority="13"/>
  </conditionalFormatting>
  <conditionalFormatting sqref="CS39 CS41 CS43 CS45 CS47 CS49 CS51 CS53 CS55">
    <cfRule type="duplicateValues" dxfId="2601" priority="14"/>
  </conditionalFormatting>
  <conditionalFormatting sqref="CS44 CS46 CS48 CS50 CS52 CS54 CS56">
    <cfRule type="duplicateValues" dxfId="2600" priority="15"/>
    <cfRule type="duplicateValues" dxfId="2599" priority="16"/>
  </conditionalFormatting>
  <conditionalFormatting sqref="CS57:CS103">
    <cfRule type="duplicateValues" dxfId="2598" priority="226"/>
  </conditionalFormatting>
  <conditionalFormatting sqref="CS104">
    <cfRule type="duplicateValues" dxfId="2597" priority="59"/>
  </conditionalFormatting>
  <conditionalFormatting sqref="CV4:CV23 CV25 CV27">
    <cfRule type="duplicateValues" dxfId="2596" priority="1"/>
  </conditionalFormatting>
  <conditionalFormatting sqref="CV24 CV26 CV28 CV30 CV32">
    <cfRule type="duplicateValues" dxfId="2595" priority="2"/>
  </conditionalFormatting>
  <conditionalFormatting sqref="CV29 CV31 CV33 CV35 CV37">
    <cfRule type="duplicateValues" dxfId="2594" priority="3"/>
  </conditionalFormatting>
  <conditionalFormatting sqref="CV34 CV36 CV38 CV40 CV42">
    <cfRule type="duplicateValues" dxfId="2593" priority="4"/>
  </conditionalFormatting>
  <conditionalFormatting sqref="CV39 CV41 CV43 CV45 CV47 CV49 CV51 CV53 CV55 CV57">
    <cfRule type="duplicateValues" dxfId="2592" priority="5"/>
  </conditionalFormatting>
  <conditionalFormatting sqref="CV44 CV46 CV48 CV50 CV52 CV54 CV56 CV58">
    <cfRule type="duplicateValues" dxfId="2591" priority="6"/>
    <cfRule type="duplicateValues" dxfId="2590" priority="7"/>
  </conditionalFormatting>
  <conditionalFormatting sqref="CV59:CV61 CV63 CV65 CV67 CV69 CV71">
    <cfRule type="duplicateValues" dxfId="2589" priority="8"/>
  </conditionalFormatting>
  <conditionalFormatting sqref="CV62 CV64 CV66 CV68 CV70">
    <cfRule type="duplicateValues" dxfId="2588" priority="9"/>
  </conditionalFormatting>
  <conditionalFormatting sqref="CV72:CV103">
    <cfRule type="duplicateValues" dxfId="2587" priority="227"/>
  </conditionalFormatting>
  <conditionalFormatting sqref="CV104">
    <cfRule type="duplicateValues" dxfId="2586" priority="58"/>
  </conditionalFormatting>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92D050"/>
  </sheetPr>
  <dimension ref="A1:BS54"/>
  <sheetViews>
    <sheetView zoomScale="85" zoomScaleNormal="85" workbookViewId="0">
      <selection activeCell="G8" sqref="G8"/>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 min="18" max="18" width="5.6640625" customWidth="1"/>
    <col min="19" max="20" width="10.6640625" customWidth="1"/>
    <col min="21" max="21" width="5.6640625" customWidth="1"/>
    <col min="22" max="23" width="10.6640625" customWidth="1"/>
    <col min="24" max="24" width="5.6640625" customWidth="1"/>
    <col min="25" max="26" width="10.6640625" customWidth="1"/>
    <col min="27" max="27" width="5.6640625" customWidth="1"/>
    <col min="28" max="29" width="10.6640625" customWidth="1"/>
    <col min="30" max="30" width="5.6640625" customWidth="1"/>
    <col min="31" max="32" width="10.6640625" customWidth="1"/>
    <col min="33" max="33" width="5.6640625" customWidth="1"/>
    <col min="34" max="35" width="10.6640625" customWidth="1"/>
    <col min="36" max="36" width="5.6640625" customWidth="1"/>
    <col min="37" max="38" width="10.6640625" customWidth="1"/>
    <col min="39" max="39" width="5.6640625" customWidth="1"/>
    <col min="40" max="41" width="10.6640625" customWidth="1"/>
    <col min="42" max="42" width="5.6640625" customWidth="1"/>
    <col min="43" max="44" width="10.6640625" customWidth="1"/>
    <col min="45" max="45" width="5.6640625" customWidth="1"/>
    <col min="46" max="47" width="10.6640625" customWidth="1"/>
    <col min="48" max="48" width="5.6640625" customWidth="1"/>
    <col min="49" max="50" width="10.6640625" customWidth="1"/>
    <col min="51" max="51" width="5.6640625" customWidth="1"/>
    <col min="52" max="53" width="10.6640625" customWidth="1"/>
    <col min="54" max="54" width="5.6640625" customWidth="1"/>
    <col min="55" max="56" width="10.6640625" customWidth="1"/>
    <col min="57" max="57" width="5.6640625" customWidth="1"/>
    <col min="58" max="59" width="10.6640625" customWidth="1"/>
    <col min="60" max="60" width="5.6640625" customWidth="1"/>
    <col min="61" max="62" width="10.6640625" customWidth="1"/>
    <col min="63" max="63" width="5.6640625" customWidth="1"/>
    <col min="64" max="65" width="10.6640625" customWidth="1"/>
    <col min="66" max="66" width="5.6640625" customWidth="1"/>
    <col min="67" max="68" width="10.6640625" customWidth="1"/>
    <col min="69" max="69" width="5.6640625" customWidth="1"/>
    <col min="70" max="73" width="10.6640625" customWidth="1"/>
  </cols>
  <sheetData>
    <row r="1" spans="1:71" x14ac:dyDescent="0.3">
      <c r="A1" s="147" t="s">
        <v>92</v>
      </c>
      <c r="B1" s="148"/>
      <c r="D1" s="147" t="s">
        <v>92</v>
      </c>
      <c r="E1" s="148"/>
      <c r="G1" s="147" t="s">
        <v>88</v>
      </c>
      <c r="H1" s="148"/>
      <c r="J1" s="147" t="s">
        <v>88</v>
      </c>
      <c r="K1" s="148"/>
      <c r="M1" s="147" t="s">
        <v>93</v>
      </c>
      <c r="N1" s="148"/>
      <c r="P1" s="147" t="s">
        <v>93</v>
      </c>
      <c r="Q1" s="148"/>
      <c r="S1" s="147" t="s">
        <v>94</v>
      </c>
      <c r="T1" s="148"/>
      <c r="V1" s="147" t="s">
        <v>94</v>
      </c>
      <c r="W1" s="148"/>
      <c r="Y1" s="147" t="s">
        <v>95</v>
      </c>
      <c r="Z1" s="148"/>
      <c r="AB1" s="147" t="s">
        <v>95</v>
      </c>
      <c r="AC1" s="148"/>
      <c r="AE1" s="147" t="s">
        <v>96</v>
      </c>
      <c r="AF1" s="148"/>
      <c r="AH1" s="147" t="s">
        <v>96</v>
      </c>
      <c r="AI1" s="148"/>
      <c r="AK1" s="147" t="s">
        <v>97</v>
      </c>
      <c r="AL1" s="148"/>
      <c r="AN1" s="147" t="s">
        <v>97</v>
      </c>
      <c r="AO1" s="148"/>
      <c r="AQ1" s="147" t="s">
        <v>98</v>
      </c>
      <c r="AR1" s="148"/>
      <c r="AT1" s="147" t="s">
        <v>98</v>
      </c>
      <c r="AU1" s="148"/>
      <c r="AW1" s="147" t="s">
        <v>99</v>
      </c>
      <c r="AX1" s="148"/>
      <c r="AZ1" s="147" t="s">
        <v>99</v>
      </c>
      <c r="BA1" s="148"/>
      <c r="BC1" s="147" t="s">
        <v>100</v>
      </c>
      <c r="BD1" s="148"/>
      <c r="BF1" s="147" t="s">
        <v>100</v>
      </c>
      <c r="BG1" s="148"/>
      <c r="BI1" s="147" t="s">
        <v>101</v>
      </c>
      <c r="BJ1" s="148"/>
      <c r="BL1" s="147" t="s">
        <v>101</v>
      </c>
      <c r="BM1" s="148"/>
      <c r="BO1" s="147" t="s">
        <v>102</v>
      </c>
      <c r="BP1" s="148"/>
      <c r="BR1" s="147" t="s">
        <v>102</v>
      </c>
      <c r="BS1" s="148"/>
    </row>
    <row r="2" spans="1:71" x14ac:dyDescent="0.3">
      <c r="A2" s="149" t="s">
        <v>106</v>
      </c>
      <c r="B2" s="150"/>
      <c r="D2" s="151" t="s">
        <v>109</v>
      </c>
      <c r="E2" s="152"/>
      <c r="G2" s="149" t="s">
        <v>106</v>
      </c>
      <c r="H2" s="150"/>
      <c r="J2" s="151" t="s">
        <v>109</v>
      </c>
      <c r="K2" s="152"/>
      <c r="M2" s="149" t="s">
        <v>106</v>
      </c>
      <c r="N2" s="150"/>
      <c r="P2" s="151" t="s">
        <v>109</v>
      </c>
      <c r="Q2" s="152"/>
      <c r="S2" s="149" t="s">
        <v>106</v>
      </c>
      <c r="T2" s="150"/>
      <c r="V2" s="151" t="s">
        <v>109</v>
      </c>
      <c r="W2" s="152"/>
      <c r="Y2" s="149" t="s">
        <v>107</v>
      </c>
      <c r="Z2" s="150"/>
      <c r="AB2" s="151" t="s">
        <v>110</v>
      </c>
      <c r="AC2" s="152"/>
      <c r="AE2" s="149" t="s">
        <v>107</v>
      </c>
      <c r="AF2" s="150"/>
      <c r="AH2" s="151" t="s">
        <v>110</v>
      </c>
      <c r="AI2" s="152"/>
      <c r="AK2" s="149" t="s">
        <v>107</v>
      </c>
      <c r="AL2" s="150"/>
      <c r="AN2" s="151" t="s">
        <v>110</v>
      </c>
      <c r="AO2" s="152"/>
      <c r="AQ2" s="149" t="s">
        <v>107</v>
      </c>
      <c r="AR2" s="150"/>
      <c r="AT2" s="151" t="s">
        <v>110</v>
      </c>
      <c r="AU2" s="152"/>
      <c r="AW2" s="149" t="s">
        <v>107</v>
      </c>
      <c r="AX2" s="150"/>
      <c r="AZ2" s="151" t="s">
        <v>110</v>
      </c>
      <c r="BA2" s="152"/>
      <c r="BC2" s="149" t="s">
        <v>107</v>
      </c>
      <c r="BD2" s="150"/>
      <c r="BF2" s="151" t="s">
        <v>110</v>
      </c>
      <c r="BG2" s="152"/>
      <c r="BI2" s="149" t="s">
        <v>107</v>
      </c>
      <c r="BJ2" s="150"/>
      <c r="BL2" s="151" t="s">
        <v>110</v>
      </c>
      <c r="BM2" s="152"/>
      <c r="BO2" s="149" t="s">
        <v>107</v>
      </c>
      <c r="BP2" s="150"/>
      <c r="BR2" s="151" t="s">
        <v>110</v>
      </c>
      <c r="BS2" s="152"/>
    </row>
    <row r="3" spans="1:71" ht="179.4" x14ac:dyDescent="0.3">
      <c r="A3" s="41" t="s">
        <v>33</v>
      </c>
      <c r="B3" s="42" t="s">
        <v>0</v>
      </c>
      <c r="D3" s="41" t="s">
        <v>33</v>
      </c>
      <c r="E3" s="42" t="s">
        <v>0</v>
      </c>
      <c r="G3" s="41" t="s">
        <v>33</v>
      </c>
      <c r="H3" s="42" t="s">
        <v>0</v>
      </c>
      <c r="J3" s="41" t="s">
        <v>33</v>
      </c>
      <c r="K3" s="42" t="s">
        <v>0</v>
      </c>
      <c r="M3" s="41" t="s">
        <v>33</v>
      </c>
      <c r="N3" s="42" t="s">
        <v>0</v>
      </c>
      <c r="P3" s="41" t="s">
        <v>33</v>
      </c>
      <c r="Q3" s="42" t="s">
        <v>0</v>
      </c>
      <c r="S3" s="41" t="s">
        <v>33</v>
      </c>
      <c r="T3" s="42" t="s">
        <v>0</v>
      </c>
      <c r="V3" s="41" t="s">
        <v>33</v>
      </c>
      <c r="W3" s="42" t="s">
        <v>0</v>
      </c>
      <c r="Y3" s="41" t="s">
        <v>33</v>
      </c>
      <c r="Z3" s="42" t="s">
        <v>0</v>
      </c>
      <c r="AB3" s="41" t="s">
        <v>33</v>
      </c>
      <c r="AC3" s="42" t="s">
        <v>0</v>
      </c>
      <c r="AE3" s="41" t="s">
        <v>33</v>
      </c>
      <c r="AF3" s="42" t="s">
        <v>0</v>
      </c>
      <c r="AH3" s="41" t="s">
        <v>33</v>
      </c>
      <c r="AI3" s="42" t="s">
        <v>0</v>
      </c>
      <c r="AK3" s="41" t="s">
        <v>33</v>
      </c>
      <c r="AL3" s="42" t="s">
        <v>0</v>
      </c>
      <c r="AN3" s="41" t="s">
        <v>33</v>
      </c>
      <c r="AO3" s="42" t="s">
        <v>0</v>
      </c>
      <c r="AQ3" s="41" t="s">
        <v>33</v>
      </c>
      <c r="AR3" s="42" t="s">
        <v>0</v>
      </c>
      <c r="AT3" s="41" t="s">
        <v>33</v>
      </c>
      <c r="AU3" s="42" t="s">
        <v>0</v>
      </c>
      <c r="AW3" s="41" t="s">
        <v>33</v>
      </c>
      <c r="AX3" s="42" t="s">
        <v>0</v>
      </c>
      <c r="AZ3" s="41" t="s">
        <v>33</v>
      </c>
      <c r="BA3" s="42" t="s">
        <v>0</v>
      </c>
      <c r="BC3" s="41" t="s">
        <v>33</v>
      </c>
      <c r="BD3" s="42" t="s">
        <v>0</v>
      </c>
      <c r="BF3" s="41" t="s">
        <v>33</v>
      </c>
      <c r="BG3" s="42" t="s">
        <v>0</v>
      </c>
      <c r="BI3" s="41" t="s">
        <v>33</v>
      </c>
      <c r="BJ3" s="42" t="s">
        <v>0</v>
      </c>
      <c r="BL3" s="41" t="s">
        <v>33</v>
      </c>
      <c r="BM3" s="42" t="s">
        <v>0</v>
      </c>
      <c r="BO3" s="41" t="s">
        <v>33</v>
      </c>
      <c r="BP3" s="42" t="s">
        <v>0</v>
      </c>
      <c r="BR3" s="41" t="s">
        <v>33</v>
      </c>
      <c r="BS3" s="42" t="s">
        <v>0</v>
      </c>
    </row>
    <row r="4" spans="1:71" x14ac:dyDescent="0.3">
      <c r="A4" s="4">
        <v>50</v>
      </c>
      <c r="B4" s="32">
        <v>100</v>
      </c>
      <c r="D4" s="4">
        <v>50</v>
      </c>
      <c r="E4" s="32">
        <v>100</v>
      </c>
      <c r="G4" s="4">
        <v>50</v>
      </c>
      <c r="H4" s="32">
        <v>100</v>
      </c>
      <c r="J4" s="4">
        <v>50</v>
      </c>
      <c r="K4" s="32">
        <v>100</v>
      </c>
      <c r="M4" s="4">
        <v>50</v>
      </c>
      <c r="N4" s="32">
        <v>100</v>
      </c>
      <c r="P4" s="4">
        <v>50</v>
      </c>
      <c r="Q4" s="32">
        <v>100</v>
      </c>
      <c r="S4" s="4">
        <v>50</v>
      </c>
      <c r="T4" s="32">
        <v>100</v>
      </c>
      <c r="V4" s="4">
        <v>50</v>
      </c>
      <c r="W4" s="32">
        <v>100</v>
      </c>
      <c r="Y4" s="4">
        <v>50</v>
      </c>
      <c r="Z4" s="32">
        <v>100</v>
      </c>
      <c r="AB4" s="4">
        <v>50</v>
      </c>
      <c r="AC4" s="32">
        <v>100</v>
      </c>
      <c r="AE4" s="4">
        <v>50</v>
      </c>
      <c r="AF4" s="32">
        <v>100</v>
      </c>
      <c r="AH4" s="4">
        <v>50</v>
      </c>
      <c r="AI4" s="32">
        <v>100</v>
      </c>
      <c r="AK4" s="4">
        <v>50</v>
      </c>
      <c r="AL4" s="32">
        <v>100</v>
      </c>
      <c r="AN4" s="4">
        <v>50</v>
      </c>
      <c r="AO4" s="32">
        <v>100</v>
      </c>
      <c r="AQ4" s="4">
        <v>50</v>
      </c>
      <c r="AR4" s="32">
        <v>100</v>
      </c>
      <c r="AT4" s="4">
        <v>50</v>
      </c>
      <c r="AU4" s="32">
        <v>100</v>
      </c>
      <c r="AW4" s="4">
        <v>50</v>
      </c>
      <c r="AX4" s="32">
        <v>100</v>
      </c>
      <c r="AZ4" s="4">
        <v>50</v>
      </c>
      <c r="BA4" s="32">
        <v>100</v>
      </c>
      <c r="BC4" s="4">
        <v>50</v>
      </c>
      <c r="BD4" s="32">
        <v>100</v>
      </c>
      <c r="BF4" s="4">
        <v>50</v>
      </c>
      <c r="BG4" s="32">
        <v>100</v>
      </c>
      <c r="BI4" s="4">
        <v>50</v>
      </c>
      <c r="BJ4" s="32">
        <v>100</v>
      </c>
      <c r="BL4" s="4">
        <v>50</v>
      </c>
      <c r="BM4" s="32">
        <v>100</v>
      </c>
      <c r="BO4" s="4">
        <v>50</v>
      </c>
      <c r="BP4" s="32">
        <v>100</v>
      </c>
      <c r="BR4" s="4">
        <v>50</v>
      </c>
      <c r="BS4" s="32">
        <v>100</v>
      </c>
    </row>
    <row r="5" spans="1:71" x14ac:dyDescent="0.3">
      <c r="A5" s="8">
        <v>49</v>
      </c>
      <c r="B5" s="33">
        <v>97</v>
      </c>
      <c r="D5" s="8">
        <v>49</v>
      </c>
      <c r="E5" s="33">
        <v>97</v>
      </c>
      <c r="G5" s="8">
        <v>49</v>
      </c>
      <c r="H5" s="33">
        <v>96</v>
      </c>
      <c r="J5" s="8">
        <v>49</v>
      </c>
      <c r="K5" s="33">
        <v>96</v>
      </c>
      <c r="M5" s="8">
        <v>49</v>
      </c>
      <c r="N5" s="33">
        <v>96</v>
      </c>
      <c r="P5" s="8">
        <v>49</v>
      </c>
      <c r="Q5" s="33">
        <v>96</v>
      </c>
      <c r="S5" s="8">
        <v>49</v>
      </c>
      <c r="T5" s="33">
        <v>96</v>
      </c>
      <c r="V5" s="8">
        <v>49</v>
      </c>
      <c r="W5" s="33">
        <v>96</v>
      </c>
      <c r="Y5" s="8">
        <v>49</v>
      </c>
      <c r="Z5" s="33">
        <v>96</v>
      </c>
      <c r="AB5" s="8">
        <v>49</v>
      </c>
      <c r="AC5" s="33">
        <v>96</v>
      </c>
      <c r="AE5" s="8">
        <v>49</v>
      </c>
      <c r="AF5" s="33">
        <v>96</v>
      </c>
      <c r="AH5" s="8">
        <v>49</v>
      </c>
      <c r="AI5" s="33">
        <v>96</v>
      </c>
      <c r="AK5" s="8">
        <v>49</v>
      </c>
      <c r="AL5" s="33">
        <v>96</v>
      </c>
      <c r="AN5" s="8">
        <v>49</v>
      </c>
      <c r="AO5" s="33">
        <v>96</v>
      </c>
      <c r="AQ5" s="8">
        <v>49</v>
      </c>
      <c r="AR5" s="33">
        <v>96</v>
      </c>
      <c r="AT5" s="8">
        <v>49</v>
      </c>
      <c r="AU5" s="33">
        <v>96</v>
      </c>
      <c r="AW5" s="8">
        <v>49</v>
      </c>
      <c r="AX5" s="33">
        <v>98</v>
      </c>
      <c r="AZ5" s="8">
        <v>49</v>
      </c>
      <c r="BA5" s="33">
        <v>96</v>
      </c>
      <c r="BC5" s="8">
        <v>49</v>
      </c>
      <c r="BD5" s="33">
        <v>98</v>
      </c>
      <c r="BF5" s="8">
        <v>49</v>
      </c>
      <c r="BG5" s="33">
        <v>97</v>
      </c>
      <c r="BI5" s="8">
        <v>49</v>
      </c>
      <c r="BJ5" s="33">
        <v>96</v>
      </c>
      <c r="BL5" s="8">
        <v>49</v>
      </c>
      <c r="BM5" s="33">
        <v>97</v>
      </c>
      <c r="BO5" s="8">
        <v>49</v>
      </c>
      <c r="BP5" s="33">
        <v>96</v>
      </c>
      <c r="BR5" s="8">
        <v>49</v>
      </c>
      <c r="BS5" s="33">
        <v>97</v>
      </c>
    </row>
    <row r="6" spans="1:71" x14ac:dyDescent="0.3">
      <c r="A6" s="8">
        <v>48</v>
      </c>
      <c r="B6" s="33">
        <v>94</v>
      </c>
      <c r="D6" s="8">
        <v>48</v>
      </c>
      <c r="E6" s="33">
        <v>94</v>
      </c>
      <c r="G6" s="8">
        <v>48</v>
      </c>
      <c r="H6" s="33">
        <v>93</v>
      </c>
      <c r="J6" s="8">
        <v>48</v>
      </c>
      <c r="K6" s="33">
        <v>93</v>
      </c>
      <c r="M6" s="8">
        <v>48</v>
      </c>
      <c r="N6" s="33">
        <v>93</v>
      </c>
      <c r="P6" s="8">
        <v>48</v>
      </c>
      <c r="Q6" s="33">
        <v>93</v>
      </c>
      <c r="S6" s="8">
        <v>48</v>
      </c>
      <c r="T6" s="33">
        <v>93</v>
      </c>
      <c r="V6" s="8">
        <v>48</v>
      </c>
      <c r="W6" s="33">
        <v>93</v>
      </c>
      <c r="Y6" s="8">
        <v>48</v>
      </c>
      <c r="Z6" s="33">
        <v>93</v>
      </c>
      <c r="AB6" s="8">
        <v>48</v>
      </c>
      <c r="AC6" s="33">
        <v>93</v>
      </c>
      <c r="AE6" s="8">
        <v>48</v>
      </c>
      <c r="AF6" s="33">
        <v>93</v>
      </c>
      <c r="AH6" s="8">
        <v>48</v>
      </c>
      <c r="AI6" s="33">
        <v>93</v>
      </c>
      <c r="AK6" s="8">
        <v>48</v>
      </c>
      <c r="AL6" s="33">
        <v>93</v>
      </c>
      <c r="AN6" s="8">
        <v>48</v>
      </c>
      <c r="AO6" s="33">
        <v>93</v>
      </c>
      <c r="AQ6" s="8">
        <v>48</v>
      </c>
      <c r="AR6" s="33">
        <v>93</v>
      </c>
      <c r="AT6" s="8">
        <v>48</v>
      </c>
      <c r="AU6" s="33">
        <v>93</v>
      </c>
      <c r="AW6" s="8">
        <v>48</v>
      </c>
      <c r="AX6" s="33">
        <v>96</v>
      </c>
      <c r="AZ6" s="8">
        <v>48</v>
      </c>
      <c r="BA6" s="33">
        <v>93</v>
      </c>
      <c r="BC6" s="8">
        <v>48</v>
      </c>
      <c r="BD6" s="33">
        <v>96</v>
      </c>
      <c r="BF6" s="8">
        <v>48</v>
      </c>
      <c r="BG6" s="33">
        <v>94</v>
      </c>
      <c r="BI6" s="8">
        <v>48</v>
      </c>
      <c r="BJ6" s="33">
        <v>93</v>
      </c>
      <c r="BL6" s="8">
        <v>48</v>
      </c>
      <c r="BM6" s="33">
        <v>95</v>
      </c>
      <c r="BO6" s="8">
        <v>48</v>
      </c>
      <c r="BP6" s="33">
        <v>93</v>
      </c>
      <c r="BR6" s="8">
        <v>48</v>
      </c>
      <c r="BS6" s="33">
        <v>95</v>
      </c>
    </row>
    <row r="7" spans="1:71" x14ac:dyDescent="0.3">
      <c r="A7" s="8">
        <v>47</v>
      </c>
      <c r="B7" s="33">
        <v>92</v>
      </c>
      <c r="D7" s="8">
        <v>47</v>
      </c>
      <c r="E7" s="33">
        <v>92</v>
      </c>
      <c r="G7" s="8">
        <v>47</v>
      </c>
      <c r="H7" s="33">
        <v>90</v>
      </c>
      <c r="J7" s="8">
        <v>47</v>
      </c>
      <c r="K7" s="33">
        <v>90</v>
      </c>
      <c r="M7" s="8">
        <v>47</v>
      </c>
      <c r="N7" s="33">
        <v>90</v>
      </c>
      <c r="P7" s="8">
        <v>47</v>
      </c>
      <c r="Q7" s="33">
        <v>90</v>
      </c>
      <c r="S7" s="8">
        <v>47</v>
      </c>
      <c r="T7" s="33">
        <v>90</v>
      </c>
      <c r="V7" s="8">
        <v>47</v>
      </c>
      <c r="W7" s="33">
        <v>90</v>
      </c>
      <c r="Y7" s="8">
        <v>47</v>
      </c>
      <c r="Z7" s="33">
        <v>90</v>
      </c>
      <c r="AB7" s="8">
        <v>47</v>
      </c>
      <c r="AC7" s="33">
        <v>90</v>
      </c>
      <c r="AE7" s="8">
        <v>47</v>
      </c>
      <c r="AF7" s="33">
        <v>90</v>
      </c>
      <c r="AH7" s="8">
        <v>47</v>
      </c>
      <c r="AI7" s="33">
        <v>90</v>
      </c>
      <c r="AK7" s="8">
        <v>47</v>
      </c>
      <c r="AL7" s="33">
        <v>90</v>
      </c>
      <c r="AN7" s="8">
        <v>47</v>
      </c>
      <c r="AO7" s="33">
        <v>90</v>
      </c>
      <c r="AQ7" s="8">
        <v>47</v>
      </c>
      <c r="AR7" s="33">
        <v>90</v>
      </c>
      <c r="AT7" s="8">
        <v>47</v>
      </c>
      <c r="AU7" s="33">
        <v>90</v>
      </c>
      <c r="AW7" s="8">
        <v>47</v>
      </c>
      <c r="AX7" s="33">
        <v>93</v>
      </c>
      <c r="AZ7" s="8">
        <v>47</v>
      </c>
      <c r="BA7" s="33">
        <v>90</v>
      </c>
      <c r="BC7" s="8">
        <v>47</v>
      </c>
      <c r="BD7" s="33">
        <v>93</v>
      </c>
      <c r="BF7" s="8">
        <v>47</v>
      </c>
      <c r="BG7" s="33">
        <v>92</v>
      </c>
      <c r="BI7" s="8">
        <v>47</v>
      </c>
      <c r="BJ7" s="33">
        <v>90</v>
      </c>
      <c r="BL7" s="8">
        <v>47</v>
      </c>
      <c r="BM7" s="33">
        <v>93</v>
      </c>
      <c r="BO7" s="8">
        <v>47</v>
      </c>
      <c r="BP7" s="33">
        <v>90</v>
      </c>
      <c r="BR7" s="8">
        <v>47</v>
      </c>
      <c r="BS7" s="33">
        <v>93</v>
      </c>
    </row>
    <row r="8" spans="1:71" x14ac:dyDescent="0.3">
      <c r="A8" s="8">
        <v>46</v>
      </c>
      <c r="B8" s="33">
        <v>90</v>
      </c>
      <c r="D8" s="8">
        <v>46</v>
      </c>
      <c r="E8" s="33">
        <v>90</v>
      </c>
      <c r="G8" s="8">
        <v>46</v>
      </c>
      <c r="H8" s="33">
        <v>87</v>
      </c>
      <c r="J8" s="8">
        <v>46</v>
      </c>
      <c r="K8" s="33">
        <v>87</v>
      </c>
      <c r="M8" s="8">
        <v>46</v>
      </c>
      <c r="N8" s="33">
        <v>87</v>
      </c>
      <c r="P8" s="8">
        <v>46</v>
      </c>
      <c r="Q8" s="33">
        <v>87</v>
      </c>
      <c r="S8" s="8">
        <v>46</v>
      </c>
      <c r="T8" s="33">
        <v>87</v>
      </c>
      <c r="V8" s="8">
        <v>46</v>
      </c>
      <c r="W8" s="33">
        <v>87</v>
      </c>
      <c r="Y8" s="8">
        <v>46</v>
      </c>
      <c r="Z8" s="33">
        <v>87</v>
      </c>
      <c r="AB8" s="8">
        <v>46</v>
      </c>
      <c r="AC8" s="33">
        <v>87</v>
      </c>
      <c r="AE8" s="8">
        <v>46</v>
      </c>
      <c r="AF8" s="33">
        <v>87</v>
      </c>
      <c r="AH8" s="8">
        <v>46</v>
      </c>
      <c r="AI8" s="33">
        <v>87</v>
      </c>
      <c r="AK8" s="8">
        <v>46</v>
      </c>
      <c r="AL8" s="33">
        <v>87</v>
      </c>
      <c r="AN8" s="8">
        <v>46</v>
      </c>
      <c r="AO8" s="33">
        <v>87</v>
      </c>
      <c r="AQ8" s="8">
        <v>46</v>
      </c>
      <c r="AR8" s="33">
        <v>87</v>
      </c>
      <c r="AT8" s="8">
        <v>46</v>
      </c>
      <c r="AU8" s="33">
        <v>87</v>
      </c>
      <c r="AW8" s="8">
        <v>46</v>
      </c>
      <c r="AX8" s="33">
        <v>90</v>
      </c>
      <c r="AZ8" s="8">
        <v>46</v>
      </c>
      <c r="BA8" s="33">
        <v>88</v>
      </c>
      <c r="BC8" s="8">
        <v>46</v>
      </c>
      <c r="BD8" s="33">
        <v>90</v>
      </c>
      <c r="BF8" s="8">
        <v>46</v>
      </c>
      <c r="BG8" s="33">
        <v>90</v>
      </c>
      <c r="BI8" s="8">
        <v>46</v>
      </c>
      <c r="BJ8" s="33">
        <v>88</v>
      </c>
      <c r="BL8" s="8">
        <v>46</v>
      </c>
      <c r="BM8" s="33">
        <v>91</v>
      </c>
      <c r="BO8" s="8">
        <v>46</v>
      </c>
      <c r="BP8" s="33">
        <v>88</v>
      </c>
      <c r="BR8" s="8">
        <v>46</v>
      </c>
      <c r="BS8" s="33">
        <v>91</v>
      </c>
    </row>
    <row r="9" spans="1:71" x14ac:dyDescent="0.3">
      <c r="A9" s="8">
        <v>45</v>
      </c>
      <c r="B9" s="33">
        <v>88</v>
      </c>
      <c r="D9" s="8">
        <v>45</v>
      </c>
      <c r="E9" s="33">
        <v>88</v>
      </c>
      <c r="G9" s="8">
        <v>45</v>
      </c>
      <c r="H9" s="33">
        <v>85</v>
      </c>
      <c r="J9" s="8">
        <v>45</v>
      </c>
      <c r="K9" s="33">
        <v>85</v>
      </c>
      <c r="M9" s="8">
        <v>45</v>
      </c>
      <c r="N9" s="33">
        <v>85</v>
      </c>
      <c r="P9" s="8">
        <v>45</v>
      </c>
      <c r="Q9" s="33">
        <v>85</v>
      </c>
      <c r="S9" s="8">
        <v>45</v>
      </c>
      <c r="T9" s="33">
        <v>85</v>
      </c>
      <c r="V9" s="8">
        <v>45</v>
      </c>
      <c r="W9" s="33">
        <v>85</v>
      </c>
      <c r="Y9" s="8">
        <v>45</v>
      </c>
      <c r="Z9" s="33">
        <v>85</v>
      </c>
      <c r="AB9" s="8">
        <v>45</v>
      </c>
      <c r="AC9" s="33">
        <v>85</v>
      </c>
      <c r="AE9" s="8">
        <v>45</v>
      </c>
      <c r="AF9" s="33">
        <v>85</v>
      </c>
      <c r="AH9" s="8">
        <v>45</v>
      </c>
      <c r="AI9" s="33">
        <v>85</v>
      </c>
      <c r="AK9" s="8">
        <v>45</v>
      </c>
      <c r="AL9" s="33">
        <v>85</v>
      </c>
      <c r="AN9" s="8">
        <v>45</v>
      </c>
      <c r="AO9" s="33">
        <v>85</v>
      </c>
      <c r="AQ9" s="8">
        <v>45</v>
      </c>
      <c r="AR9" s="33">
        <v>85</v>
      </c>
      <c r="AT9" s="8">
        <v>45</v>
      </c>
      <c r="AU9" s="33">
        <v>85</v>
      </c>
      <c r="AW9" s="8">
        <v>45</v>
      </c>
      <c r="AX9" s="33">
        <v>87</v>
      </c>
      <c r="AZ9" s="8">
        <v>45</v>
      </c>
      <c r="BA9" s="33">
        <v>86</v>
      </c>
      <c r="BC9" s="8">
        <v>45</v>
      </c>
      <c r="BD9" s="33">
        <v>87</v>
      </c>
      <c r="BF9" s="8">
        <v>45</v>
      </c>
      <c r="BG9" s="33">
        <v>88</v>
      </c>
      <c r="BI9" s="8">
        <v>45</v>
      </c>
      <c r="BJ9" s="33">
        <v>86</v>
      </c>
      <c r="BL9" s="8">
        <v>45</v>
      </c>
      <c r="BM9" s="33">
        <v>89</v>
      </c>
      <c r="BO9" s="8">
        <v>45</v>
      </c>
      <c r="BP9" s="33">
        <v>86</v>
      </c>
      <c r="BR9" s="8">
        <v>45</v>
      </c>
      <c r="BS9" s="33">
        <v>89</v>
      </c>
    </row>
    <row r="10" spans="1:71" x14ac:dyDescent="0.3">
      <c r="A10" s="8">
        <v>44</v>
      </c>
      <c r="B10" s="33">
        <v>86</v>
      </c>
      <c r="D10" s="8">
        <v>44</v>
      </c>
      <c r="E10" s="33">
        <v>86</v>
      </c>
      <c r="G10" s="8">
        <v>44</v>
      </c>
      <c r="H10" s="33">
        <v>83</v>
      </c>
      <c r="J10" s="8">
        <v>44</v>
      </c>
      <c r="K10" s="33">
        <v>83</v>
      </c>
      <c r="M10" s="8">
        <v>44</v>
      </c>
      <c r="N10" s="33">
        <v>83</v>
      </c>
      <c r="P10" s="8">
        <v>44</v>
      </c>
      <c r="Q10" s="33">
        <v>83</v>
      </c>
      <c r="S10" s="8">
        <v>44</v>
      </c>
      <c r="T10" s="33">
        <v>83</v>
      </c>
      <c r="V10" s="8">
        <v>44</v>
      </c>
      <c r="W10" s="33">
        <v>83</v>
      </c>
      <c r="Y10" s="8">
        <v>44</v>
      </c>
      <c r="Z10" s="33">
        <v>83</v>
      </c>
      <c r="AB10" s="8">
        <v>44</v>
      </c>
      <c r="AC10" s="33">
        <v>83</v>
      </c>
      <c r="AE10" s="8">
        <v>44</v>
      </c>
      <c r="AF10" s="33">
        <v>83</v>
      </c>
      <c r="AH10" s="8">
        <v>44</v>
      </c>
      <c r="AI10" s="33">
        <v>83</v>
      </c>
      <c r="AK10" s="8">
        <v>44</v>
      </c>
      <c r="AL10" s="33">
        <v>83</v>
      </c>
      <c r="AN10" s="8">
        <v>44</v>
      </c>
      <c r="AO10" s="33">
        <v>83</v>
      </c>
      <c r="AQ10" s="8">
        <v>44</v>
      </c>
      <c r="AR10" s="33">
        <v>83</v>
      </c>
      <c r="AT10" s="8">
        <v>44</v>
      </c>
      <c r="AU10" s="33">
        <v>83</v>
      </c>
      <c r="AW10" s="8">
        <v>44</v>
      </c>
      <c r="AX10" s="33">
        <v>85</v>
      </c>
      <c r="AZ10" s="8">
        <v>44</v>
      </c>
      <c r="BA10" s="33">
        <v>84</v>
      </c>
      <c r="BC10" s="8">
        <v>44</v>
      </c>
      <c r="BD10" s="33">
        <v>85</v>
      </c>
      <c r="BF10" s="8">
        <v>44</v>
      </c>
      <c r="BG10" s="33">
        <v>86</v>
      </c>
      <c r="BI10" s="8">
        <v>44</v>
      </c>
      <c r="BJ10" s="33">
        <v>84</v>
      </c>
      <c r="BL10" s="8">
        <v>44</v>
      </c>
      <c r="BM10" s="33">
        <v>87</v>
      </c>
      <c r="BO10" s="8">
        <v>44</v>
      </c>
      <c r="BP10" s="33">
        <v>84</v>
      </c>
      <c r="BR10" s="8">
        <v>44</v>
      </c>
      <c r="BS10" s="33">
        <v>87</v>
      </c>
    </row>
    <row r="11" spans="1:71" x14ac:dyDescent="0.3">
      <c r="A11" s="8">
        <v>43</v>
      </c>
      <c r="B11" s="33">
        <v>84</v>
      </c>
      <c r="D11" s="8">
        <v>43</v>
      </c>
      <c r="E11" s="33">
        <v>84</v>
      </c>
      <c r="G11" s="8">
        <v>43</v>
      </c>
      <c r="H11" s="33">
        <v>81</v>
      </c>
      <c r="J11" s="8">
        <v>43</v>
      </c>
      <c r="K11" s="33">
        <v>81</v>
      </c>
      <c r="M11" s="8">
        <v>43</v>
      </c>
      <c r="N11" s="33">
        <v>81</v>
      </c>
      <c r="P11" s="8">
        <v>43</v>
      </c>
      <c r="Q11" s="33">
        <v>81</v>
      </c>
      <c r="S11" s="8">
        <v>43</v>
      </c>
      <c r="T11" s="33">
        <v>81</v>
      </c>
      <c r="V11" s="8">
        <v>43</v>
      </c>
      <c r="W11" s="33">
        <v>81</v>
      </c>
      <c r="Y11" s="8">
        <v>43</v>
      </c>
      <c r="Z11" s="33">
        <v>81</v>
      </c>
      <c r="AB11" s="8">
        <v>43</v>
      </c>
      <c r="AC11" s="33">
        <v>81</v>
      </c>
      <c r="AE11" s="8">
        <v>43</v>
      </c>
      <c r="AF11" s="33">
        <v>81</v>
      </c>
      <c r="AH11" s="8">
        <v>43</v>
      </c>
      <c r="AI11" s="33">
        <v>81</v>
      </c>
      <c r="AK11" s="8">
        <v>43</v>
      </c>
      <c r="AL11" s="33">
        <v>81</v>
      </c>
      <c r="AN11" s="8">
        <v>43</v>
      </c>
      <c r="AO11" s="33">
        <v>81</v>
      </c>
      <c r="AQ11" s="8">
        <v>43</v>
      </c>
      <c r="AR11" s="33">
        <v>81</v>
      </c>
      <c r="AT11" s="8">
        <v>43</v>
      </c>
      <c r="AU11" s="33">
        <v>81</v>
      </c>
      <c r="AW11" s="8">
        <v>43</v>
      </c>
      <c r="AX11" s="33">
        <v>83</v>
      </c>
      <c r="AZ11" s="8">
        <v>43</v>
      </c>
      <c r="BA11" s="33">
        <v>82</v>
      </c>
      <c r="BC11" s="8">
        <v>43</v>
      </c>
      <c r="BD11" s="33">
        <v>83</v>
      </c>
      <c r="BF11" s="8">
        <v>43</v>
      </c>
      <c r="BG11" s="33">
        <v>84</v>
      </c>
      <c r="BI11" s="8">
        <v>43</v>
      </c>
      <c r="BJ11" s="33">
        <v>82</v>
      </c>
      <c r="BL11" s="8">
        <v>43</v>
      </c>
      <c r="BM11" s="33">
        <v>85</v>
      </c>
      <c r="BO11" s="8">
        <v>43</v>
      </c>
      <c r="BP11" s="33">
        <v>82</v>
      </c>
      <c r="BR11" s="8">
        <v>43</v>
      </c>
      <c r="BS11" s="33">
        <v>85</v>
      </c>
    </row>
    <row r="12" spans="1:71" x14ac:dyDescent="0.3">
      <c r="A12" s="8">
        <v>42</v>
      </c>
      <c r="B12" s="33">
        <v>82</v>
      </c>
      <c r="D12" s="8">
        <v>42</v>
      </c>
      <c r="E12" s="33">
        <v>82</v>
      </c>
      <c r="G12" s="8">
        <v>42</v>
      </c>
      <c r="H12" s="33">
        <v>79</v>
      </c>
      <c r="J12" s="8">
        <v>42</v>
      </c>
      <c r="K12" s="33">
        <v>79</v>
      </c>
      <c r="M12" s="8">
        <v>42</v>
      </c>
      <c r="N12" s="33">
        <v>79</v>
      </c>
      <c r="P12" s="8">
        <v>42</v>
      </c>
      <c r="Q12" s="33">
        <v>79</v>
      </c>
      <c r="S12" s="8">
        <v>42</v>
      </c>
      <c r="T12" s="33">
        <v>79</v>
      </c>
      <c r="V12" s="8">
        <v>42</v>
      </c>
      <c r="W12" s="33">
        <v>79</v>
      </c>
      <c r="Y12" s="8">
        <v>42</v>
      </c>
      <c r="Z12" s="33">
        <v>79</v>
      </c>
      <c r="AB12" s="8">
        <v>42</v>
      </c>
      <c r="AC12" s="33">
        <v>79</v>
      </c>
      <c r="AE12" s="8">
        <v>42</v>
      </c>
      <c r="AF12" s="33">
        <v>79</v>
      </c>
      <c r="AH12" s="8">
        <v>42</v>
      </c>
      <c r="AI12" s="33">
        <v>79</v>
      </c>
      <c r="AK12" s="8">
        <v>42</v>
      </c>
      <c r="AL12" s="33">
        <v>79</v>
      </c>
      <c r="AN12" s="8">
        <v>42</v>
      </c>
      <c r="AO12" s="33">
        <v>79</v>
      </c>
      <c r="AQ12" s="8">
        <v>42</v>
      </c>
      <c r="AR12" s="33">
        <v>79</v>
      </c>
      <c r="AT12" s="8">
        <v>42</v>
      </c>
      <c r="AU12" s="33">
        <v>79</v>
      </c>
      <c r="AW12" s="8">
        <v>42</v>
      </c>
      <c r="AX12" s="33">
        <v>81</v>
      </c>
      <c r="AZ12" s="8">
        <v>42</v>
      </c>
      <c r="BA12" s="33">
        <v>80</v>
      </c>
      <c r="BC12" s="8">
        <v>42</v>
      </c>
      <c r="BD12" s="33">
        <v>81</v>
      </c>
      <c r="BF12" s="8">
        <v>42</v>
      </c>
      <c r="BG12" s="33">
        <v>82</v>
      </c>
      <c r="BI12" s="8">
        <v>42</v>
      </c>
      <c r="BJ12" s="33">
        <v>80</v>
      </c>
      <c r="BL12" s="8">
        <v>42</v>
      </c>
      <c r="BM12" s="33">
        <v>83</v>
      </c>
      <c r="BO12" s="8">
        <v>42</v>
      </c>
      <c r="BP12" s="33">
        <v>80</v>
      </c>
      <c r="BR12" s="8">
        <v>42</v>
      </c>
      <c r="BS12" s="33">
        <v>83</v>
      </c>
    </row>
    <row r="13" spans="1:71" x14ac:dyDescent="0.3">
      <c r="A13" s="8">
        <v>41</v>
      </c>
      <c r="B13" s="33">
        <v>80</v>
      </c>
      <c r="D13" s="8">
        <v>41</v>
      </c>
      <c r="E13" s="33">
        <v>80</v>
      </c>
      <c r="G13" s="8">
        <v>41</v>
      </c>
      <c r="H13" s="33">
        <v>77</v>
      </c>
      <c r="J13" s="8">
        <v>41</v>
      </c>
      <c r="K13" s="33">
        <v>77</v>
      </c>
      <c r="M13" s="8">
        <v>41</v>
      </c>
      <c r="N13" s="33">
        <v>77</v>
      </c>
      <c r="P13" s="8">
        <v>41</v>
      </c>
      <c r="Q13" s="33">
        <v>77</v>
      </c>
      <c r="S13" s="8">
        <v>41</v>
      </c>
      <c r="T13" s="33">
        <v>77</v>
      </c>
      <c r="V13" s="8">
        <v>41</v>
      </c>
      <c r="W13" s="33">
        <v>77</v>
      </c>
      <c r="Y13" s="8">
        <v>41</v>
      </c>
      <c r="Z13" s="33">
        <v>77</v>
      </c>
      <c r="AB13" s="8">
        <v>41</v>
      </c>
      <c r="AC13" s="33">
        <v>77</v>
      </c>
      <c r="AE13" s="8">
        <v>41</v>
      </c>
      <c r="AF13" s="33">
        <v>77</v>
      </c>
      <c r="AH13" s="8">
        <v>41</v>
      </c>
      <c r="AI13" s="33">
        <v>77</v>
      </c>
      <c r="AK13" s="8">
        <v>41</v>
      </c>
      <c r="AL13" s="33">
        <v>77</v>
      </c>
      <c r="AN13" s="8">
        <v>41</v>
      </c>
      <c r="AO13" s="33">
        <v>77</v>
      </c>
      <c r="AQ13" s="8">
        <v>41</v>
      </c>
      <c r="AR13" s="33">
        <v>77</v>
      </c>
      <c r="AT13" s="8">
        <v>41</v>
      </c>
      <c r="AU13" s="33">
        <v>77</v>
      </c>
      <c r="AW13" s="8">
        <v>41</v>
      </c>
      <c r="AX13" s="33">
        <v>79</v>
      </c>
      <c r="AZ13" s="8">
        <v>41</v>
      </c>
      <c r="BA13" s="33">
        <v>78</v>
      </c>
      <c r="BC13" s="8">
        <v>41</v>
      </c>
      <c r="BD13" s="33">
        <v>79</v>
      </c>
      <c r="BF13" s="8">
        <v>41</v>
      </c>
      <c r="BG13" s="33">
        <v>80</v>
      </c>
      <c r="BI13" s="8">
        <v>41</v>
      </c>
      <c r="BJ13" s="33">
        <v>78</v>
      </c>
      <c r="BL13" s="8">
        <v>41</v>
      </c>
      <c r="BM13" s="33">
        <v>81</v>
      </c>
      <c r="BO13" s="8">
        <v>41</v>
      </c>
      <c r="BP13" s="33">
        <v>78</v>
      </c>
      <c r="BR13" s="8">
        <v>41</v>
      </c>
      <c r="BS13" s="33">
        <v>81</v>
      </c>
    </row>
    <row r="14" spans="1:71" x14ac:dyDescent="0.3">
      <c r="A14" s="8">
        <v>40</v>
      </c>
      <c r="B14" s="33">
        <v>78</v>
      </c>
      <c r="D14" s="8">
        <v>40</v>
      </c>
      <c r="E14" s="33">
        <v>78</v>
      </c>
      <c r="G14" s="8">
        <v>40</v>
      </c>
      <c r="H14" s="33">
        <v>75</v>
      </c>
      <c r="J14" s="8">
        <v>40</v>
      </c>
      <c r="K14" s="33">
        <v>75</v>
      </c>
      <c r="M14" s="8">
        <v>40</v>
      </c>
      <c r="N14" s="33">
        <v>75</v>
      </c>
      <c r="P14" s="8">
        <v>40</v>
      </c>
      <c r="Q14" s="33">
        <v>75</v>
      </c>
      <c r="S14" s="8">
        <v>40</v>
      </c>
      <c r="T14" s="33">
        <v>75</v>
      </c>
      <c r="V14" s="8">
        <v>40</v>
      </c>
      <c r="W14" s="33">
        <v>75</v>
      </c>
      <c r="Y14" s="8">
        <v>40</v>
      </c>
      <c r="Z14" s="33">
        <v>75</v>
      </c>
      <c r="AB14" s="8">
        <v>40</v>
      </c>
      <c r="AC14" s="33">
        <v>75</v>
      </c>
      <c r="AE14" s="8">
        <v>40</v>
      </c>
      <c r="AF14" s="33">
        <v>75</v>
      </c>
      <c r="AH14" s="8">
        <v>40</v>
      </c>
      <c r="AI14" s="33">
        <v>75</v>
      </c>
      <c r="AK14" s="8">
        <v>40</v>
      </c>
      <c r="AL14" s="33">
        <v>75</v>
      </c>
      <c r="AN14" s="8">
        <v>40</v>
      </c>
      <c r="AO14" s="33">
        <v>75</v>
      </c>
      <c r="AQ14" s="8">
        <v>40</v>
      </c>
      <c r="AR14" s="33">
        <v>75</v>
      </c>
      <c r="AT14" s="8">
        <v>40</v>
      </c>
      <c r="AU14" s="33">
        <v>75</v>
      </c>
      <c r="AW14" s="8">
        <v>40</v>
      </c>
      <c r="AX14" s="33">
        <v>77</v>
      </c>
      <c r="AZ14" s="8">
        <v>40</v>
      </c>
      <c r="BA14" s="33">
        <v>76</v>
      </c>
      <c r="BC14" s="8">
        <v>40</v>
      </c>
      <c r="BD14" s="33">
        <v>77</v>
      </c>
      <c r="BF14" s="8">
        <v>40</v>
      </c>
      <c r="BG14" s="33">
        <v>78</v>
      </c>
      <c r="BI14" s="8">
        <v>40</v>
      </c>
      <c r="BJ14" s="33">
        <v>76</v>
      </c>
      <c r="BL14" s="8">
        <v>40</v>
      </c>
      <c r="BM14" s="33">
        <v>79</v>
      </c>
      <c r="BO14" s="8">
        <v>40</v>
      </c>
      <c r="BP14" s="33">
        <v>76</v>
      </c>
      <c r="BR14" s="8">
        <v>40</v>
      </c>
      <c r="BS14" s="33">
        <v>79</v>
      </c>
    </row>
    <row r="15" spans="1:71" x14ac:dyDescent="0.3">
      <c r="A15" s="8">
        <v>39</v>
      </c>
      <c r="B15" s="33">
        <v>76</v>
      </c>
      <c r="D15" s="8">
        <v>39</v>
      </c>
      <c r="E15" s="33">
        <v>76</v>
      </c>
      <c r="G15" s="8">
        <v>39</v>
      </c>
      <c r="H15" s="33">
        <v>73</v>
      </c>
      <c r="J15" s="8">
        <v>39</v>
      </c>
      <c r="K15" s="33">
        <v>73</v>
      </c>
      <c r="M15" s="8">
        <v>39</v>
      </c>
      <c r="N15" s="33">
        <v>73</v>
      </c>
      <c r="P15" s="8">
        <v>39</v>
      </c>
      <c r="Q15" s="33">
        <v>73</v>
      </c>
      <c r="S15" s="8">
        <v>39</v>
      </c>
      <c r="T15" s="33">
        <v>73</v>
      </c>
      <c r="V15" s="8">
        <v>39</v>
      </c>
      <c r="W15" s="33">
        <v>73</v>
      </c>
      <c r="Y15" s="8">
        <v>39</v>
      </c>
      <c r="Z15" s="33">
        <v>73</v>
      </c>
      <c r="AB15" s="8">
        <v>39</v>
      </c>
      <c r="AC15" s="33">
        <v>73</v>
      </c>
      <c r="AE15" s="8">
        <v>39</v>
      </c>
      <c r="AF15" s="33">
        <v>73</v>
      </c>
      <c r="AH15" s="8">
        <v>39</v>
      </c>
      <c r="AI15" s="33">
        <v>73</v>
      </c>
      <c r="AK15" s="8">
        <v>39</v>
      </c>
      <c r="AL15" s="33">
        <v>73</v>
      </c>
      <c r="AN15" s="8">
        <v>39</v>
      </c>
      <c r="AO15" s="33">
        <v>73</v>
      </c>
      <c r="AQ15" s="8">
        <v>39</v>
      </c>
      <c r="AR15" s="33">
        <v>73</v>
      </c>
      <c r="AT15" s="8">
        <v>39</v>
      </c>
      <c r="AU15" s="33">
        <v>73</v>
      </c>
      <c r="AW15" s="8">
        <v>39</v>
      </c>
      <c r="AX15" s="33">
        <v>75</v>
      </c>
      <c r="AZ15" s="8">
        <v>39</v>
      </c>
      <c r="BA15" s="33">
        <v>74</v>
      </c>
      <c r="BC15" s="8">
        <v>39</v>
      </c>
      <c r="BD15" s="33">
        <v>75</v>
      </c>
      <c r="BF15" s="8">
        <v>39</v>
      </c>
      <c r="BG15" s="33">
        <v>76</v>
      </c>
      <c r="BI15" s="8">
        <v>39</v>
      </c>
      <c r="BJ15" s="33">
        <v>74</v>
      </c>
      <c r="BL15" s="8">
        <v>39</v>
      </c>
      <c r="BM15" s="33">
        <v>77</v>
      </c>
      <c r="BO15" s="8">
        <v>39</v>
      </c>
      <c r="BP15" s="33">
        <v>74</v>
      </c>
      <c r="BR15" s="8">
        <v>39</v>
      </c>
      <c r="BS15" s="33">
        <v>77</v>
      </c>
    </row>
    <row r="16" spans="1:71" x14ac:dyDescent="0.3">
      <c r="A16" s="8">
        <v>38</v>
      </c>
      <c r="B16" s="33">
        <v>74</v>
      </c>
      <c r="D16" s="8">
        <v>38</v>
      </c>
      <c r="E16" s="33">
        <v>74</v>
      </c>
      <c r="G16" s="8">
        <v>38</v>
      </c>
      <c r="H16" s="33">
        <v>71</v>
      </c>
      <c r="J16" s="8">
        <v>38</v>
      </c>
      <c r="K16" s="33">
        <v>71</v>
      </c>
      <c r="M16" s="8">
        <v>38</v>
      </c>
      <c r="N16" s="33">
        <v>71</v>
      </c>
      <c r="P16" s="8">
        <v>38</v>
      </c>
      <c r="Q16" s="33">
        <v>71</v>
      </c>
      <c r="S16" s="8">
        <v>38</v>
      </c>
      <c r="T16" s="33">
        <v>71</v>
      </c>
      <c r="V16" s="8">
        <v>38</v>
      </c>
      <c r="W16" s="33">
        <v>71</v>
      </c>
      <c r="Y16" s="8">
        <v>38</v>
      </c>
      <c r="Z16" s="33">
        <v>71</v>
      </c>
      <c r="AB16" s="8">
        <v>38</v>
      </c>
      <c r="AC16" s="33">
        <v>71</v>
      </c>
      <c r="AE16" s="8">
        <v>38</v>
      </c>
      <c r="AF16" s="33">
        <v>71</v>
      </c>
      <c r="AH16" s="8">
        <v>38</v>
      </c>
      <c r="AI16" s="33">
        <v>71</v>
      </c>
      <c r="AK16" s="8">
        <v>38</v>
      </c>
      <c r="AL16" s="33">
        <v>71</v>
      </c>
      <c r="AN16" s="8">
        <v>38</v>
      </c>
      <c r="AO16" s="33">
        <v>71</v>
      </c>
      <c r="AQ16" s="8">
        <v>38</v>
      </c>
      <c r="AR16" s="33">
        <v>71</v>
      </c>
      <c r="AT16" s="8">
        <v>38</v>
      </c>
      <c r="AU16" s="33">
        <v>71</v>
      </c>
      <c r="AW16" s="8">
        <v>38</v>
      </c>
      <c r="AX16" s="33">
        <v>73</v>
      </c>
      <c r="AZ16" s="8">
        <v>38</v>
      </c>
      <c r="BA16" s="33">
        <v>72</v>
      </c>
      <c r="BC16" s="8">
        <v>38</v>
      </c>
      <c r="BD16" s="33">
        <v>73</v>
      </c>
      <c r="BF16" s="8">
        <v>38</v>
      </c>
      <c r="BG16" s="33">
        <v>74</v>
      </c>
      <c r="BI16" s="8">
        <v>38</v>
      </c>
      <c r="BJ16" s="33">
        <v>72</v>
      </c>
      <c r="BL16" s="8">
        <v>38</v>
      </c>
      <c r="BM16" s="33">
        <v>75</v>
      </c>
      <c r="BO16" s="8">
        <v>38</v>
      </c>
      <c r="BP16" s="33">
        <v>72</v>
      </c>
      <c r="BR16" s="8">
        <v>38</v>
      </c>
      <c r="BS16" s="33">
        <v>75</v>
      </c>
    </row>
    <row r="17" spans="1:71" x14ac:dyDescent="0.3">
      <c r="A17" s="8">
        <v>37</v>
      </c>
      <c r="B17" s="33">
        <v>72</v>
      </c>
      <c r="D17" s="8">
        <v>37</v>
      </c>
      <c r="E17" s="33">
        <v>72</v>
      </c>
      <c r="G17" s="8">
        <v>37</v>
      </c>
      <c r="H17" s="33">
        <v>69</v>
      </c>
      <c r="J17" s="8">
        <v>37</v>
      </c>
      <c r="K17" s="33">
        <v>69</v>
      </c>
      <c r="M17" s="8">
        <v>37</v>
      </c>
      <c r="N17" s="33">
        <v>69</v>
      </c>
      <c r="P17" s="8">
        <v>37</v>
      </c>
      <c r="Q17" s="33">
        <v>69</v>
      </c>
      <c r="S17" s="8">
        <v>37</v>
      </c>
      <c r="T17" s="33">
        <v>69</v>
      </c>
      <c r="V17" s="8">
        <v>37</v>
      </c>
      <c r="W17" s="33">
        <v>69</v>
      </c>
      <c r="Y17" s="8">
        <v>37</v>
      </c>
      <c r="Z17" s="33">
        <v>69</v>
      </c>
      <c r="AB17" s="8">
        <v>37</v>
      </c>
      <c r="AC17" s="33">
        <v>69</v>
      </c>
      <c r="AE17" s="8">
        <v>37</v>
      </c>
      <c r="AF17" s="33">
        <v>69</v>
      </c>
      <c r="AH17" s="8">
        <v>37</v>
      </c>
      <c r="AI17" s="33">
        <v>69</v>
      </c>
      <c r="AK17" s="8">
        <v>37</v>
      </c>
      <c r="AL17" s="33">
        <v>69</v>
      </c>
      <c r="AN17" s="8">
        <v>37</v>
      </c>
      <c r="AO17" s="33">
        <v>69</v>
      </c>
      <c r="AQ17" s="8">
        <v>37</v>
      </c>
      <c r="AR17" s="33">
        <v>69</v>
      </c>
      <c r="AT17" s="8">
        <v>37</v>
      </c>
      <c r="AU17" s="33">
        <v>69</v>
      </c>
      <c r="AW17" s="8">
        <v>37</v>
      </c>
      <c r="AX17" s="33">
        <v>71</v>
      </c>
      <c r="AZ17" s="8">
        <v>37</v>
      </c>
      <c r="BA17" s="33">
        <v>70</v>
      </c>
      <c r="BC17" s="8">
        <v>37</v>
      </c>
      <c r="BD17" s="33">
        <v>71</v>
      </c>
      <c r="BF17" s="8">
        <v>37</v>
      </c>
      <c r="BG17" s="33">
        <v>72</v>
      </c>
      <c r="BI17" s="8">
        <v>37</v>
      </c>
      <c r="BJ17" s="33">
        <v>70</v>
      </c>
      <c r="BL17" s="8">
        <v>37</v>
      </c>
      <c r="BM17" s="33">
        <v>73</v>
      </c>
      <c r="BO17" s="8">
        <v>37</v>
      </c>
      <c r="BP17" s="33">
        <v>70</v>
      </c>
      <c r="BR17" s="8">
        <v>37</v>
      </c>
      <c r="BS17" s="33">
        <v>73</v>
      </c>
    </row>
    <row r="18" spans="1:71" x14ac:dyDescent="0.3">
      <c r="A18" s="8">
        <v>36</v>
      </c>
      <c r="B18" s="33">
        <v>71</v>
      </c>
      <c r="D18" s="8">
        <v>36</v>
      </c>
      <c r="E18" s="33">
        <v>71</v>
      </c>
      <c r="G18" s="8">
        <v>36</v>
      </c>
      <c r="H18" s="33">
        <v>67</v>
      </c>
      <c r="J18" s="8">
        <v>36</v>
      </c>
      <c r="K18" s="33">
        <v>67</v>
      </c>
      <c r="M18" s="8">
        <v>36</v>
      </c>
      <c r="N18" s="33">
        <v>67</v>
      </c>
      <c r="P18" s="8">
        <v>36</v>
      </c>
      <c r="Q18" s="33">
        <v>67</v>
      </c>
      <c r="S18" s="8">
        <v>36</v>
      </c>
      <c r="T18" s="33">
        <v>67</v>
      </c>
      <c r="V18" s="8">
        <v>36</v>
      </c>
      <c r="W18" s="33">
        <v>67</v>
      </c>
      <c r="Y18" s="8">
        <v>36</v>
      </c>
      <c r="Z18" s="33">
        <v>67</v>
      </c>
      <c r="AB18" s="8">
        <v>36</v>
      </c>
      <c r="AC18" s="33">
        <v>67</v>
      </c>
      <c r="AE18" s="8">
        <v>36</v>
      </c>
      <c r="AF18" s="33">
        <v>67</v>
      </c>
      <c r="AH18" s="8">
        <v>36</v>
      </c>
      <c r="AI18" s="33">
        <v>67</v>
      </c>
      <c r="AK18" s="8">
        <v>36</v>
      </c>
      <c r="AL18" s="33">
        <v>67</v>
      </c>
      <c r="AN18" s="8">
        <v>36</v>
      </c>
      <c r="AO18" s="33">
        <v>67</v>
      </c>
      <c r="AQ18" s="8">
        <v>36</v>
      </c>
      <c r="AR18" s="33">
        <v>67</v>
      </c>
      <c r="AT18" s="8">
        <v>36</v>
      </c>
      <c r="AU18" s="33">
        <v>67</v>
      </c>
      <c r="AW18" s="8">
        <v>36</v>
      </c>
      <c r="AX18" s="33">
        <v>69</v>
      </c>
      <c r="AZ18" s="8">
        <v>36</v>
      </c>
      <c r="BA18" s="33">
        <v>69</v>
      </c>
      <c r="BC18" s="8">
        <v>36</v>
      </c>
      <c r="BD18" s="33">
        <v>70</v>
      </c>
      <c r="BF18" s="8">
        <v>36</v>
      </c>
      <c r="BG18" s="33">
        <v>71</v>
      </c>
      <c r="BI18" s="8">
        <v>36</v>
      </c>
      <c r="BJ18" s="33">
        <v>69</v>
      </c>
      <c r="BL18" s="8">
        <v>36</v>
      </c>
      <c r="BM18" s="33">
        <v>71</v>
      </c>
      <c r="BO18" s="8">
        <v>36</v>
      </c>
      <c r="BP18" s="33">
        <v>69</v>
      </c>
      <c r="BR18" s="8">
        <v>36</v>
      </c>
      <c r="BS18" s="33">
        <v>71</v>
      </c>
    </row>
    <row r="19" spans="1:71" x14ac:dyDescent="0.3">
      <c r="A19" s="8">
        <v>35</v>
      </c>
      <c r="B19" s="33">
        <v>70</v>
      </c>
      <c r="D19" s="8">
        <v>35</v>
      </c>
      <c r="E19" s="33">
        <v>70</v>
      </c>
      <c r="G19" s="8">
        <v>35</v>
      </c>
      <c r="H19" s="33">
        <v>65</v>
      </c>
      <c r="J19" s="8">
        <v>35</v>
      </c>
      <c r="K19" s="33">
        <v>65</v>
      </c>
      <c r="M19" s="8">
        <v>35</v>
      </c>
      <c r="N19" s="33">
        <v>65</v>
      </c>
      <c r="P19" s="8">
        <v>35</v>
      </c>
      <c r="Q19" s="33">
        <v>65</v>
      </c>
      <c r="S19" s="8">
        <v>35</v>
      </c>
      <c r="T19" s="33">
        <v>65</v>
      </c>
      <c r="V19" s="8">
        <v>35</v>
      </c>
      <c r="W19" s="33">
        <v>65</v>
      </c>
      <c r="Y19" s="8">
        <v>35</v>
      </c>
      <c r="Z19" s="33">
        <v>65</v>
      </c>
      <c r="AB19" s="8">
        <v>35</v>
      </c>
      <c r="AC19" s="33">
        <v>65</v>
      </c>
      <c r="AE19" s="8">
        <v>35</v>
      </c>
      <c r="AF19" s="33">
        <v>65</v>
      </c>
      <c r="AH19" s="8">
        <v>35</v>
      </c>
      <c r="AI19" s="33">
        <v>65</v>
      </c>
      <c r="AK19" s="8">
        <v>35</v>
      </c>
      <c r="AL19" s="33">
        <v>65</v>
      </c>
      <c r="AN19" s="8">
        <v>35</v>
      </c>
      <c r="AO19" s="33">
        <v>65</v>
      </c>
      <c r="AQ19" s="8">
        <v>35</v>
      </c>
      <c r="AR19" s="33">
        <v>65</v>
      </c>
      <c r="AT19" s="8">
        <v>35</v>
      </c>
      <c r="AU19" s="33">
        <v>65</v>
      </c>
      <c r="AW19" s="8">
        <v>35</v>
      </c>
      <c r="AX19" s="33">
        <v>67</v>
      </c>
      <c r="AZ19" s="8">
        <v>35</v>
      </c>
      <c r="BA19" s="33">
        <v>68</v>
      </c>
      <c r="BC19" s="8">
        <v>35</v>
      </c>
      <c r="BD19" s="33">
        <v>69</v>
      </c>
      <c r="BF19" s="8">
        <v>35</v>
      </c>
      <c r="BG19" s="33">
        <v>70</v>
      </c>
      <c r="BI19" s="8">
        <v>35</v>
      </c>
      <c r="BJ19" s="33">
        <v>68</v>
      </c>
      <c r="BL19" s="8">
        <v>35</v>
      </c>
      <c r="BM19" s="33">
        <v>70</v>
      </c>
      <c r="BO19" s="8">
        <v>35</v>
      </c>
      <c r="BP19" s="33">
        <v>68</v>
      </c>
      <c r="BR19" s="8">
        <v>35</v>
      </c>
      <c r="BS19" s="33">
        <v>70</v>
      </c>
    </row>
    <row r="20" spans="1:71" x14ac:dyDescent="0.3">
      <c r="A20" s="8">
        <v>34</v>
      </c>
      <c r="B20" s="33">
        <v>69</v>
      </c>
      <c r="D20" s="8">
        <v>34</v>
      </c>
      <c r="E20" s="33">
        <v>69</v>
      </c>
      <c r="G20" s="8">
        <v>34</v>
      </c>
      <c r="H20" s="33">
        <v>64</v>
      </c>
      <c r="J20" s="8">
        <v>34</v>
      </c>
      <c r="K20" s="33">
        <v>64</v>
      </c>
      <c r="M20" s="8">
        <v>34</v>
      </c>
      <c r="N20" s="33">
        <v>64</v>
      </c>
      <c r="P20" s="8">
        <v>34</v>
      </c>
      <c r="Q20" s="33">
        <v>64</v>
      </c>
      <c r="S20" s="8">
        <v>34</v>
      </c>
      <c r="T20" s="33">
        <v>64</v>
      </c>
      <c r="V20" s="8">
        <v>34</v>
      </c>
      <c r="W20" s="33">
        <v>64</v>
      </c>
      <c r="Y20" s="8">
        <v>34</v>
      </c>
      <c r="Z20" s="33">
        <v>64</v>
      </c>
      <c r="AB20" s="8">
        <v>34</v>
      </c>
      <c r="AC20" s="33">
        <v>64</v>
      </c>
      <c r="AE20" s="8">
        <v>34</v>
      </c>
      <c r="AF20" s="33">
        <v>64</v>
      </c>
      <c r="AH20" s="8">
        <v>34</v>
      </c>
      <c r="AI20" s="33">
        <v>64</v>
      </c>
      <c r="AK20" s="8">
        <v>34</v>
      </c>
      <c r="AL20" s="33">
        <v>64</v>
      </c>
      <c r="AN20" s="8">
        <v>34</v>
      </c>
      <c r="AO20" s="33">
        <v>64</v>
      </c>
      <c r="AQ20" s="8">
        <v>34</v>
      </c>
      <c r="AR20" s="33">
        <v>64</v>
      </c>
      <c r="AT20" s="8">
        <v>34</v>
      </c>
      <c r="AU20" s="33">
        <v>64</v>
      </c>
      <c r="AW20" s="8">
        <v>34</v>
      </c>
      <c r="AX20" s="33">
        <v>66</v>
      </c>
      <c r="AZ20" s="8">
        <v>34</v>
      </c>
      <c r="BA20" s="33">
        <v>67</v>
      </c>
      <c r="BC20" s="8">
        <v>34</v>
      </c>
      <c r="BD20" s="33">
        <v>68</v>
      </c>
      <c r="BF20" s="8">
        <v>34</v>
      </c>
      <c r="BG20" s="33">
        <v>69</v>
      </c>
      <c r="BI20" s="8">
        <v>34</v>
      </c>
      <c r="BJ20" s="33">
        <v>67</v>
      </c>
      <c r="BL20" s="8">
        <v>34</v>
      </c>
      <c r="BM20" s="33">
        <v>69</v>
      </c>
      <c r="BO20" s="8">
        <v>34</v>
      </c>
      <c r="BP20" s="33">
        <v>67</v>
      </c>
      <c r="BR20" s="8">
        <v>34</v>
      </c>
      <c r="BS20" s="33">
        <v>69</v>
      </c>
    </row>
    <row r="21" spans="1:71" x14ac:dyDescent="0.3">
      <c r="A21" s="8">
        <v>33</v>
      </c>
      <c r="B21" s="33">
        <v>68</v>
      </c>
      <c r="D21" s="8">
        <v>33</v>
      </c>
      <c r="E21" s="33">
        <v>68</v>
      </c>
      <c r="G21" s="8">
        <v>33</v>
      </c>
      <c r="H21" s="33">
        <v>63</v>
      </c>
      <c r="J21" s="8">
        <v>33</v>
      </c>
      <c r="K21" s="33">
        <v>63</v>
      </c>
      <c r="M21" s="8">
        <v>33</v>
      </c>
      <c r="N21" s="33">
        <v>63</v>
      </c>
      <c r="P21" s="8">
        <v>33</v>
      </c>
      <c r="Q21" s="33">
        <v>63</v>
      </c>
      <c r="S21" s="8">
        <v>33</v>
      </c>
      <c r="T21" s="33">
        <v>63</v>
      </c>
      <c r="V21" s="8">
        <v>33</v>
      </c>
      <c r="W21" s="33">
        <v>63</v>
      </c>
      <c r="Y21" s="8">
        <v>33</v>
      </c>
      <c r="Z21" s="33">
        <v>63</v>
      </c>
      <c r="AB21" s="8">
        <v>33</v>
      </c>
      <c r="AC21" s="33">
        <v>63</v>
      </c>
      <c r="AE21" s="8">
        <v>33</v>
      </c>
      <c r="AF21" s="33">
        <v>63</v>
      </c>
      <c r="AH21" s="8">
        <v>33</v>
      </c>
      <c r="AI21" s="33">
        <v>63</v>
      </c>
      <c r="AK21" s="8">
        <v>33</v>
      </c>
      <c r="AL21" s="33">
        <v>63</v>
      </c>
      <c r="AN21" s="8">
        <v>33</v>
      </c>
      <c r="AO21" s="33">
        <v>63</v>
      </c>
      <c r="AQ21" s="8">
        <v>33</v>
      </c>
      <c r="AR21" s="33">
        <v>63</v>
      </c>
      <c r="AT21" s="8">
        <v>33</v>
      </c>
      <c r="AU21" s="33">
        <v>63</v>
      </c>
      <c r="AW21" s="8">
        <v>33</v>
      </c>
      <c r="AX21" s="33">
        <v>65</v>
      </c>
      <c r="AZ21" s="8">
        <v>33</v>
      </c>
      <c r="BA21" s="33">
        <v>66</v>
      </c>
      <c r="BC21" s="8">
        <v>33</v>
      </c>
      <c r="BD21" s="33">
        <v>67</v>
      </c>
      <c r="BF21" s="8">
        <v>33</v>
      </c>
      <c r="BG21" s="33">
        <v>68</v>
      </c>
      <c r="BI21" s="8">
        <v>33</v>
      </c>
      <c r="BJ21" s="33">
        <v>66</v>
      </c>
      <c r="BL21" s="8">
        <v>33</v>
      </c>
      <c r="BM21" s="33">
        <v>68</v>
      </c>
      <c r="BO21" s="8">
        <v>33</v>
      </c>
      <c r="BP21" s="33">
        <v>66</v>
      </c>
      <c r="BR21" s="8">
        <v>33</v>
      </c>
      <c r="BS21" s="33">
        <v>68</v>
      </c>
    </row>
    <row r="22" spans="1:71" x14ac:dyDescent="0.3">
      <c r="A22" s="8">
        <v>32</v>
      </c>
      <c r="B22" s="33">
        <v>67</v>
      </c>
      <c r="D22" s="8">
        <v>32</v>
      </c>
      <c r="E22" s="33">
        <v>67</v>
      </c>
      <c r="G22" s="8">
        <v>32</v>
      </c>
      <c r="H22" s="33">
        <v>62</v>
      </c>
      <c r="J22" s="8">
        <v>32</v>
      </c>
      <c r="K22" s="33">
        <v>62</v>
      </c>
      <c r="M22" s="8">
        <v>32</v>
      </c>
      <c r="N22" s="33">
        <v>62</v>
      </c>
      <c r="P22" s="8">
        <v>32</v>
      </c>
      <c r="Q22" s="33">
        <v>62</v>
      </c>
      <c r="S22" s="8">
        <v>32</v>
      </c>
      <c r="T22" s="33">
        <v>62</v>
      </c>
      <c r="V22" s="8">
        <v>32</v>
      </c>
      <c r="W22" s="33">
        <v>62</v>
      </c>
      <c r="Y22" s="8">
        <v>32</v>
      </c>
      <c r="Z22" s="33">
        <v>62</v>
      </c>
      <c r="AB22" s="8">
        <v>32</v>
      </c>
      <c r="AC22" s="33">
        <v>62</v>
      </c>
      <c r="AE22" s="8">
        <v>32</v>
      </c>
      <c r="AF22" s="33">
        <v>62</v>
      </c>
      <c r="AH22" s="8">
        <v>32</v>
      </c>
      <c r="AI22" s="33">
        <v>62</v>
      </c>
      <c r="AK22" s="8">
        <v>32</v>
      </c>
      <c r="AL22" s="33">
        <v>62</v>
      </c>
      <c r="AN22" s="8">
        <v>32</v>
      </c>
      <c r="AO22" s="33">
        <v>62</v>
      </c>
      <c r="AQ22" s="8">
        <v>32</v>
      </c>
      <c r="AR22" s="33">
        <v>62</v>
      </c>
      <c r="AT22" s="8">
        <v>32</v>
      </c>
      <c r="AU22" s="33">
        <v>62</v>
      </c>
      <c r="AW22" s="8">
        <v>32</v>
      </c>
      <c r="AX22" s="33">
        <v>64</v>
      </c>
      <c r="AZ22" s="8">
        <v>32</v>
      </c>
      <c r="BA22" s="33">
        <v>65</v>
      </c>
      <c r="BC22" s="8">
        <v>32</v>
      </c>
      <c r="BD22" s="33">
        <v>66</v>
      </c>
      <c r="BF22" s="8">
        <v>32</v>
      </c>
      <c r="BG22" s="33">
        <v>67</v>
      </c>
      <c r="BI22" s="8">
        <v>32</v>
      </c>
      <c r="BJ22" s="33">
        <v>65</v>
      </c>
      <c r="BL22" s="8">
        <v>32</v>
      </c>
      <c r="BM22" s="33">
        <v>67</v>
      </c>
      <c r="BO22" s="8">
        <v>32</v>
      </c>
      <c r="BP22" s="33">
        <v>65</v>
      </c>
      <c r="BR22" s="8">
        <v>32</v>
      </c>
      <c r="BS22" s="33">
        <v>67</v>
      </c>
    </row>
    <row r="23" spans="1:71" x14ac:dyDescent="0.3">
      <c r="A23" s="8">
        <v>31</v>
      </c>
      <c r="B23" s="33">
        <v>66</v>
      </c>
      <c r="D23" s="8">
        <v>31</v>
      </c>
      <c r="E23" s="33">
        <v>66</v>
      </c>
      <c r="G23" s="8">
        <v>31</v>
      </c>
      <c r="H23" s="33">
        <v>61</v>
      </c>
      <c r="J23" s="8">
        <v>31</v>
      </c>
      <c r="K23" s="33">
        <v>61</v>
      </c>
      <c r="M23" s="8">
        <v>31</v>
      </c>
      <c r="N23" s="33">
        <v>61</v>
      </c>
      <c r="P23" s="8">
        <v>31</v>
      </c>
      <c r="Q23" s="33">
        <v>61</v>
      </c>
      <c r="S23" s="8">
        <v>31</v>
      </c>
      <c r="T23" s="33">
        <v>61</v>
      </c>
      <c r="V23" s="8">
        <v>31</v>
      </c>
      <c r="W23" s="33">
        <v>61</v>
      </c>
      <c r="Y23" s="8">
        <v>31</v>
      </c>
      <c r="Z23" s="33">
        <v>61</v>
      </c>
      <c r="AB23" s="8">
        <v>31</v>
      </c>
      <c r="AC23" s="33">
        <v>61</v>
      </c>
      <c r="AE23" s="8">
        <v>31</v>
      </c>
      <c r="AF23" s="33">
        <v>61</v>
      </c>
      <c r="AH23" s="8">
        <v>31</v>
      </c>
      <c r="AI23" s="33">
        <v>61</v>
      </c>
      <c r="AK23" s="8">
        <v>31</v>
      </c>
      <c r="AL23" s="33">
        <v>61</v>
      </c>
      <c r="AN23" s="8">
        <v>31</v>
      </c>
      <c r="AO23" s="33">
        <v>61</v>
      </c>
      <c r="AQ23" s="8">
        <v>31</v>
      </c>
      <c r="AR23" s="33">
        <v>61</v>
      </c>
      <c r="AT23" s="8">
        <v>31</v>
      </c>
      <c r="AU23" s="33">
        <v>61</v>
      </c>
      <c r="AW23" s="8">
        <v>31</v>
      </c>
      <c r="AX23" s="33">
        <v>63</v>
      </c>
      <c r="AZ23" s="8">
        <v>31</v>
      </c>
      <c r="BA23" s="33">
        <v>64</v>
      </c>
      <c r="BC23" s="8">
        <v>31</v>
      </c>
      <c r="BD23" s="33">
        <v>65</v>
      </c>
      <c r="BF23" s="8">
        <v>31</v>
      </c>
      <c r="BG23" s="33">
        <v>66</v>
      </c>
      <c r="BI23" s="8">
        <v>31</v>
      </c>
      <c r="BJ23" s="33">
        <v>64</v>
      </c>
      <c r="BL23" s="8">
        <v>31</v>
      </c>
      <c r="BM23" s="33">
        <v>66</v>
      </c>
      <c r="BO23" s="8">
        <v>31</v>
      </c>
      <c r="BP23" s="33">
        <v>64</v>
      </c>
      <c r="BR23" s="8">
        <v>31</v>
      </c>
      <c r="BS23" s="33">
        <v>66</v>
      </c>
    </row>
    <row r="24" spans="1:71" x14ac:dyDescent="0.3">
      <c r="A24" s="8">
        <v>30</v>
      </c>
      <c r="B24" s="33">
        <v>65</v>
      </c>
      <c r="D24" s="8">
        <v>30</v>
      </c>
      <c r="E24" s="33">
        <v>65</v>
      </c>
      <c r="G24" s="4">
        <v>30</v>
      </c>
      <c r="H24" s="34">
        <v>60</v>
      </c>
      <c r="J24" s="4">
        <v>30</v>
      </c>
      <c r="K24" s="34">
        <v>60</v>
      </c>
      <c r="M24" s="4">
        <v>30</v>
      </c>
      <c r="N24" s="34">
        <v>60</v>
      </c>
      <c r="P24" s="4">
        <v>30</v>
      </c>
      <c r="Q24" s="34">
        <v>60</v>
      </c>
      <c r="S24" s="4">
        <v>30</v>
      </c>
      <c r="T24" s="34">
        <v>60</v>
      </c>
      <c r="V24" s="4">
        <v>30</v>
      </c>
      <c r="W24" s="34">
        <v>60</v>
      </c>
      <c r="Y24" s="4">
        <v>30</v>
      </c>
      <c r="Z24" s="34">
        <v>60</v>
      </c>
      <c r="AB24" s="4">
        <v>30</v>
      </c>
      <c r="AC24" s="34">
        <v>60</v>
      </c>
      <c r="AE24" s="4">
        <v>30</v>
      </c>
      <c r="AF24" s="34">
        <v>60</v>
      </c>
      <c r="AH24" s="4">
        <v>30</v>
      </c>
      <c r="AI24" s="34">
        <v>60</v>
      </c>
      <c r="AK24" s="4">
        <v>30</v>
      </c>
      <c r="AL24" s="34">
        <v>60</v>
      </c>
      <c r="AN24" s="4">
        <v>30</v>
      </c>
      <c r="AO24" s="34">
        <v>60</v>
      </c>
      <c r="AQ24" s="4">
        <v>30</v>
      </c>
      <c r="AR24" s="34">
        <v>60</v>
      </c>
      <c r="AT24" s="4">
        <v>30</v>
      </c>
      <c r="AU24" s="34">
        <v>60</v>
      </c>
      <c r="AW24" s="8">
        <v>30</v>
      </c>
      <c r="AX24" s="33">
        <v>62</v>
      </c>
      <c r="AZ24" s="8">
        <v>30</v>
      </c>
      <c r="BA24" s="33">
        <v>63</v>
      </c>
      <c r="BC24" s="8">
        <v>30</v>
      </c>
      <c r="BD24" s="33">
        <v>64</v>
      </c>
      <c r="BF24" s="8">
        <v>30</v>
      </c>
      <c r="BG24" s="33">
        <v>65</v>
      </c>
      <c r="BI24" s="8">
        <v>30</v>
      </c>
      <c r="BJ24" s="33">
        <v>63</v>
      </c>
      <c r="BL24" s="8">
        <v>30</v>
      </c>
      <c r="BM24" s="33">
        <v>65</v>
      </c>
      <c r="BO24" s="8">
        <v>30</v>
      </c>
      <c r="BP24" s="33">
        <v>63</v>
      </c>
      <c r="BR24" s="8">
        <v>30</v>
      </c>
      <c r="BS24" s="33">
        <v>65</v>
      </c>
    </row>
    <row r="25" spans="1:71" x14ac:dyDescent="0.3">
      <c r="A25" s="8">
        <v>29</v>
      </c>
      <c r="B25" s="33">
        <v>64</v>
      </c>
      <c r="D25" s="8">
        <v>29</v>
      </c>
      <c r="E25" s="33">
        <v>64</v>
      </c>
      <c r="G25" s="8">
        <v>29</v>
      </c>
      <c r="H25" s="33">
        <v>55</v>
      </c>
      <c r="J25" s="8">
        <v>29</v>
      </c>
      <c r="K25" s="33">
        <v>55</v>
      </c>
      <c r="M25" s="8">
        <v>29</v>
      </c>
      <c r="N25" s="33">
        <v>58</v>
      </c>
      <c r="P25" s="8">
        <v>29</v>
      </c>
      <c r="Q25" s="33">
        <v>55</v>
      </c>
      <c r="S25" s="8">
        <v>29</v>
      </c>
      <c r="T25" s="33">
        <v>55</v>
      </c>
      <c r="V25" s="8">
        <v>29</v>
      </c>
      <c r="W25" s="33">
        <v>55</v>
      </c>
      <c r="Y25" s="8">
        <v>29</v>
      </c>
      <c r="Z25" s="33">
        <v>55</v>
      </c>
      <c r="AB25" s="8">
        <v>29</v>
      </c>
      <c r="AC25" s="33">
        <v>55</v>
      </c>
      <c r="AE25" s="8">
        <v>29</v>
      </c>
      <c r="AF25" s="33">
        <v>55</v>
      </c>
      <c r="AH25" s="8">
        <v>29</v>
      </c>
      <c r="AI25" s="33">
        <v>55</v>
      </c>
      <c r="AK25" s="8">
        <v>29</v>
      </c>
      <c r="AL25" s="33">
        <v>55</v>
      </c>
      <c r="AN25" s="8">
        <v>29</v>
      </c>
      <c r="AO25" s="33">
        <v>55</v>
      </c>
      <c r="AQ25" s="8">
        <v>29</v>
      </c>
      <c r="AR25" s="33">
        <v>55</v>
      </c>
      <c r="AT25" s="8">
        <v>29</v>
      </c>
      <c r="AU25" s="33">
        <v>55</v>
      </c>
      <c r="AW25" s="4">
        <v>29</v>
      </c>
      <c r="AX25" s="34">
        <v>60</v>
      </c>
      <c r="AZ25" s="8">
        <v>29</v>
      </c>
      <c r="BA25" s="33">
        <v>62</v>
      </c>
      <c r="BC25" s="8">
        <v>29</v>
      </c>
      <c r="BD25" s="33">
        <v>63</v>
      </c>
      <c r="BF25" s="8">
        <v>29</v>
      </c>
      <c r="BG25" s="33">
        <v>64</v>
      </c>
      <c r="BI25" s="8">
        <v>29</v>
      </c>
      <c r="BJ25" s="33">
        <v>62</v>
      </c>
      <c r="BL25" s="8">
        <v>29</v>
      </c>
      <c r="BM25" s="33">
        <v>64</v>
      </c>
      <c r="BO25" s="8">
        <v>29</v>
      </c>
      <c r="BP25" s="33">
        <v>62</v>
      </c>
      <c r="BR25" s="8">
        <v>29</v>
      </c>
      <c r="BS25" s="33">
        <v>64</v>
      </c>
    </row>
    <row r="26" spans="1:71" x14ac:dyDescent="0.3">
      <c r="A26" s="8">
        <v>28</v>
      </c>
      <c r="B26" s="33">
        <v>63</v>
      </c>
      <c r="D26" s="8">
        <v>28</v>
      </c>
      <c r="E26" s="33">
        <v>63</v>
      </c>
      <c r="G26" s="8">
        <v>28</v>
      </c>
      <c r="H26" s="36">
        <v>50</v>
      </c>
      <c r="J26" s="8">
        <v>28</v>
      </c>
      <c r="K26" s="36">
        <v>50</v>
      </c>
      <c r="M26" s="8">
        <v>28</v>
      </c>
      <c r="N26" s="33">
        <v>53</v>
      </c>
      <c r="P26" s="8">
        <v>28</v>
      </c>
      <c r="Q26" s="36">
        <v>50</v>
      </c>
      <c r="S26" s="8">
        <v>28</v>
      </c>
      <c r="T26" s="36">
        <v>50</v>
      </c>
      <c r="V26" s="8">
        <v>28</v>
      </c>
      <c r="W26" s="36">
        <v>50</v>
      </c>
      <c r="Y26" s="8">
        <v>28</v>
      </c>
      <c r="Z26" s="36">
        <v>50</v>
      </c>
      <c r="AB26" s="8">
        <v>28</v>
      </c>
      <c r="AC26" s="36">
        <v>50</v>
      </c>
      <c r="AE26" s="8">
        <v>28</v>
      </c>
      <c r="AF26" s="36">
        <v>50</v>
      </c>
      <c r="AH26" s="8">
        <v>28</v>
      </c>
      <c r="AI26" s="36">
        <v>50</v>
      </c>
      <c r="AK26" s="8">
        <v>28</v>
      </c>
      <c r="AL26" s="36">
        <v>50</v>
      </c>
      <c r="AN26" s="8">
        <v>28</v>
      </c>
      <c r="AO26" s="36">
        <v>50</v>
      </c>
      <c r="AQ26" s="8">
        <v>28</v>
      </c>
      <c r="AR26" s="36">
        <v>50</v>
      </c>
      <c r="AT26" s="8">
        <v>28</v>
      </c>
      <c r="AU26" s="36">
        <v>50</v>
      </c>
      <c r="AW26" s="8">
        <v>28</v>
      </c>
      <c r="AX26" s="33">
        <v>57</v>
      </c>
      <c r="AZ26" s="8">
        <v>28</v>
      </c>
      <c r="BA26" s="33">
        <v>61</v>
      </c>
      <c r="BC26" s="8">
        <v>28</v>
      </c>
      <c r="BD26" s="33">
        <v>62</v>
      </c>
      <c r="BF26" s="8">
        <v>28</v>
      </c>
      <c r="BG26" s="33">
        <v>63</v>
      </c>
      <c r="BI26" s="8">
        <v>28</v>
      </c>
      <c r="BJ26" s="33">
        <v>61</v>
      </c>
      <c r="BL26" s="8">
        <v>28</v>
      </c>
      <c r="BM26" s="33">
        <v>63</v>
      </c>
      <c r="BO26" s="8">
        <v>28</v>
      </c>
      <c r="BP26" s="33">
        <v>61</v>
      </c>
      <c r="BR26" s="8">
        <v>28</v>
      </c>
      <c r="BS26" s="33">
        <v>63</v>
      </c>
    </row>
    <row r="27" spans="1:71" x14ac:dyDescent="0.3">
      <c r="A27" s="8">
        <v>27</v>
      </c>
      <c r="B27" s="33">
        <v>62</v>
      </c>
      <c r="D27" s="8">
        <v>27</v>
      </c>
      <c r="E27" s="33">
        <v>62</v>
      </c>
      <c r="G27" s="8">
        <v>27</v>
      </c>
      <c r="H27" s="33">
        <v>46</v>
      </c>
      <c r="J27" s="8">
        <v>27</v>
      </c>
      <c r="K27" s="33">
        <v>46</v>
      </c>
      <c r="M27" s="8">
        <v>27</v>
      </c>
      <c r="N27" s="33">
        <v>48</v>
      </c>
      <c r="P27" s="8">
        <v>27</v>
      </c>
      <c r="Q27" s="33">
        <v>46</v>
      </c>
      <c r="S27" s="8">
        <v>27</v>
      </c>
      <c r="T27" s="33">
        <v>46</v>
      </c>
      <c r="V27" s="8">
        <v>27</v>
      </c>
      <c r="W27" s="33">
        <v>46</v>
      </c>
      <c r="Y27" s="8">
        <v>27</v>
      </c>
      <c r="Z27" s="33">
        <v>46</v>
      </c>
      <c r="AB27" s="8">
        <v>27</v>
      </c>
      <c r="AC27" s="33">
        <v>46</v>
      </c>
      <c r="AE27" s="8">
        <v>27</v>
      </c>
      <c r="AF27" s="33">
        <v>46</v>
      </c>
      <c r="AH27" s="8">
        <v>27</v>
      </c>
      <c r="AI27" s="33">
        <v>46</v>
      </c>
      <c r="AK27" s="8">
        <v>27</v>
      </c>
      <c r="AL27" s="33">
        <v>46</v>
      </c>
      <c r="AN27" s="8">
        <v>27</v>
      </c>
      <c r="AO27" s="33">
        <v>46</v>
      </c>
      <c r="AQ27" s="8">
        <v>27</v>
      </c>
      <c r="AR27" s="33">
        <v>46</v>
      </c>
      <c r="AT27" s="8">
        <v>27</v>
      </c>
      <c r="AU27" s="33">
        <v>46</v>
      </c>
      <c r="AW27" s="8">
        <v>27</v>
      </c>
      <c r="AX27" s="33">
        <v>55</v>
      </c>
      <c r="AZ27" s="4">
        <v>27</v>
      </c>
      <c r="BA27" s="34">
        <v>60</v>
      </c>
      <c r="BC27" s="4">
        <v>27</v>
      </c>
      <c r="BD27" s="34">
        <v>60</v>
      </c>
      <c r="BF27" s="8">
        <v>27</v>
      </c>
      <c r="BG27" s="33">
        <v>62</v>
      </c>
      <c r="BI27" s="4">
        <v>27</v>
      </c>
      <c r="BJ27" s="34">
        <v>60</v>
      </c>
      <c r="BL27" s="8">
        <v>27</v>
      </c>
      <c r="BM27" s="33">
        <v>62</v>
      </c>
      <c r="BO27" s="4">
        <v>27</v>
      </c>
      <c r="BP27" s="34">
        <v>60</v>
      </c>
      <c r="BR27" s="8">
        <v>27</v>
      </c>
      <c r="BS27" s="33">
        <v>62</v>
      </c>
    </row>
    <row r="28" spans="1:71" x14ac:dyDescent="0.3">
      <c r="A28" s="8">
        <v>26</v>
      </c>
      <c r="B28" s="33">
        <v>61</v>
      </c>
      <c r="D28" s="8">
        <v>26</v>
      </c>
      <c r="E28" s="33">
        <v>61</v>
      </c>
      <c r="G28" s="8">
        <v>26</v>
      </c>
      <c r="H28" s="33">
        <v>43</v>
      </c>
      <c r="J28" s="8">
        <v>26</v>
      </c>
      <c r="K28" s="33">
        <v>43</v>
      </c>
      <c r="M28" s="8">
        <v>26</v>
      </c>
      <c r="N28" s="33">
        <v>43</v>
      </c>
      <c r="P28" s="8">
        <v>26</v>
      </c>
      <c r="Q28" s="33">
        <v>43</v>
      </c>
      <c r="S28" s="8">
        <v>26</v>
      </c>
      <c r="T28" s="33">
        <v>43</v>
      </c>
      <c r="V28" s="8">
        <v>26</v>
      </c>
      <c r="W28" s="33">
        <v>43</v>
      </c>
      <c r="Y28" s="8">
        <v>26</v>
      </c>
      <c r="Z28" s="33">
        <v>43</v>
      </c>
      <c r="AB28" s="8">
        <v>26</v>
      </c>
      <c r="AC28" s="33">
        <v>43</v>
      </c>
      <c r="AE28" s="8">
        <v>26</v>
      </c>
      <c r="AF28" s="33">
        <v>43</v>
      </c>
      <c r="AH28" s="8">
        <v>26</v>
      </c>
      <c r="AI28" s="33">
        <v>43</v>
      </c>
      <c r="AK28" s="8">
        <v>26</v>
      </c>
      <c r="AL28" s="33">
        <v>43</v>
      </c>
      <c r="AN28" s="8">
        <v>26</v>
      </c>
      <c r="AO28" s="33">
        <v>43</v>
      </c>
      <c r="AQ28" s="8">
        <v>26</v>
      </c>
      <c r="AR28" s="33">
        <v>43</v>
      </c>
      <c r="AT28" s="8">
        <v>26</v>
      </c>
      <c r="AU28" s="33">
        <v>43</v>
      </c>
      <c r="AW28" s="8">
        <v>26</v>
      </c>
      <c r="AX28" s="33">
        <v>53</v>
      </c>
      <c r="AZ28" s="8">
        <v>26</v>
      </c>
      <c r="BA28" s="33">
        <v>56</v>
      </c>
      <c r="BC28" s="8">
        <v>26</v>
      </c>
      <c r="BD28" s="33">
        <v>58</v>
      </c>
      <c r="BF28" s="8">
        <v>26</v>
      </c>
      <c r="BG28" s="33">
        <v>61</v>
      </c>
      <c r="BI28" s="8">
        <v>26</v>
      </c>
      <c r="BJ28" s="33">
        <v>57</v>
      </c>
      <c r="BL28" s="8">
        <v>26</v>
      </c>
      <c r="BM28" s="33">
        <v>61</v>
      </c>
      <c r="BO28" s="8">
        <v>26</v>
      </c>
      <c r="BP28" s="33">
        <v>57</v>
      </c>
      <c r="BR28" s="8">
        <v>26</v>
      </c>
      <c r="BS28" s="33">
        <v>61</v>
      </c>
    </row>
    <row r="29" spans="1:71" x14ac:dyDescent="0.3">
      <c r="A29" s="4">
        <v>25</v>
      </c>
      <c r="B29" s="34">
        <v>60</v>
      </c>
      <c r="D29" s="4">
        <v>25</v>
      </c>
      <c r="E29" s="34">
        <v>60</v>
      </c>
      <c r="G29" s="4">
        <v>25</v>
      </c>
      <c r="H29" s="34">
        <v>40</v>
      </c>
      <c r="J29" s="4">
        <v>25</v>
      </c>
      <c r="K29" s="34">
        <v>40</v>
      </c>
      <c r="M29" s="4">
        <v>25</v>
      </c>
      <c r="N29" s="34">
        <v>40</v>
      </c>
      <c r="P29" s="4">
        <v>25</v>
      </c>
      <c r="Q29" s="34">
        <v>40</v>
      </c>
      <c r="S29" s="4">
        <v>25</v>
      </c>
      <c r="T29" s="34">
        <v>40</v>
      </c>
      <c r="V29" s="4">
        <v>25</v>
      </c>
      <c r="W29" s="34">
        <v>40</v>
      </c>
      <c r="Y29" s="4">
        <v>25</v>
      </c>
      <c r="Z29" s="34">
        <v>40</v>
      </c>
      <c r="AB29" s="4">
        <v>25</v>
      </c>
      <c r="AC29" s="34">
        <v>40</v>
      </c>
      <c r="AE29" s="4">
        <v>25</v>
      </c>
      <c r="AF29" s="34">
        <v>40</v>
      </c>
      <c r="AH29" s="4">
        <v>25</v>
      </c>
      <c r="AI29" s="34">
        <v>40</v>
      </c>
      <c r="AK29" s="4">
        <v>25</v>
      </c>
      <c r="AL29" s="34">
        <v>40</v>
      </c>
      <c r="AN29" s="4">
        <v>25</v>
      </c>
      <c r="AO29" s="34">
        <v>40</v>
      </c>
      <c r="AQ29" s="4">
        <v>25</v>
      </c>
      <c r="AR29" s="34">
        <v>40</v>
      </c>
      <c r="AT29" s="4">
        <v>25</v>
      </c>
      <c r="AU29" s="34">
        <v>40</v>
      </c>
      <c r="AW29" s="8">
        <v>25</v>
      </c>
      <c r="AX29" s="33">
        <v>51</v>
      </c>
      <c r="AZ29" s="8">
        <v>25</v>
      </c>
      <c r="BA29" s="33">
        <v>52</v>
      </c>
      <c r="BC29" s="8">
        <v>25</v>
      </c>
      <c r="BD29" s="33">
        <v>55</v>
      </c>
      <c r="BF29" s="4">
        <v>25</v>
      </c>
      <c r="BG29" s="34">
        <v>60</v>
      </c>
      <c r="BI29" s="8">
        <v>25</v>
      </c>
      <c r="BJ29" s="33">
        <v>54</v>
      </c>
      <c r="BL29" s="8">
        <v>25</v>
      </c>
      <c r="BM29" s="33">
        <v>61</v>
      </c>
      <c r="BO29" s="8">
        <v>25</v>
      </c>
      <c r="BP29" s="33">
        <v>54</v>
      </c>
      <c r="BR29" s="8">
        <v>25</v>
      </c>
      <c r="BS29" s="33">
        <v>61</v>
      </c>
    </row>
    <row r="30" spans="1:71" x14ac:dyDescent="0.3">
      <c r="A30" s="8">
        <v>24</v>
      </c>
      <c r="B30" s="33">
        <v>55</v>
      </c>
      <c r="D30" s="8">
        <v>24</v>
      </c>
      <c r="E30" s="33">
        <v>55</v>
      </c>
      <c r="G30" s="8">
        <v>24</v>
      </c>
      <c r="H30" s="33">
        <v>37</v>
      </c>
      <c r="J30" s="8">
        <v>24</v>
      </c>
      <c r="K30" s="33">
        <v>37</v>
      </c>
      <c r="M30" s="8">
        <v>24</v>
      </c>
      <c r="N30" s="33">
        <v>38</v>
      </c>
      <c r="P30" s="8">
        <v>24</v>
      </c>
      <c r="Q30" s="33">
        <v>37</v>
      </c>
      <c r="S30" s="8">
        <v>24</v>
      </c>
      <c r="T30" s="33">
        <v>37</v>
      </c>
      <c r="V30" s="8">
        <v>24</v>
      </c>
      <c r="W30" s="33">
        <v>37</v>
      </c>
      <c r="Y30" s="8">
        <v>24</v>
      </c>
      <c r="Z30" s="33">
        <v>37</v>
      </c>
      <c r="AB30" s="8">
        <v>24</v>
      </c>
      <c r="AC30" s="33">
        <v>37</v>
      </c>
      <c r="AE30" s="8">
        <v>24</v>
      </c>
      <c r="AF30" s="33">
        <v>37</v>
      </c>
      <c r="AH30" s="8">
        <v>24</v>
      </c>
      <c r="AI30" s="33">
        <v>37</v>
      </c>
      <c r="AK30" s="8">
        <v>24</v>
      </c>
      <c r="AL30" s="33">
        <v>37</v>
      </c>
      <c r="AN30" s="8">
        <v>24</v>
      </c>
      <c r="AO30" s="33">
        <v>37</v>
      </c>
      <c r="AQ30" s="8">
        <v>24</v>
      </c>
      <c r="AR30" s="33">
        <v>37</v>
      </c>
      <c r="AT30" s="8">
        <v>24</v>
      </c>
      <c r="AU30" s="33">
        <v>37</v>
      </c>
      <c r="AW30" s="8">
        <v>24</v>
      </c>
      <c r="AX30" s="33">
        <v>49</v>
      </c>
      <c r="AZ30" s="8">
        <v>24</v>
      </c>
      <c r="BA30" s="33">
        <v>48</v>
      </c>
      <c r="BC30" s="8">
        <v>24</v>
      </c>
      <c r="BD30" s="33">
        <v>52</v>
      </c>
      <c r="BF30" s="8">
        <v>24</v>
      </c>
      <c r="BG30" s="33">
        <v>56</v>
      </c>
      <c r="BI30" s="8">
        <v>24</v>
      </c>
      <c r="BJ30" s="33">
        <v>52</v>
      </c>
      <c r="BL30" s="8">
        <v>24</v>
      </c>
      <c r="BM30" s="33">
        <v>60</v>
      </c>
      <c r="BO30" s="8">
        <v>24</v>
      </c>
      <c r="BP30" s="33">
        <v>52</v>
      </c>
      <c r="BR30" s="8">
        <v>24</v>
      </c>
      <c r="BS30" s="33">
        <v>60</v>
      </c>
    </row>
    <row r="31" spans="1:71" x14ac:dyDescent="0.3">
      <c r="A31" s="8">
        <v>23</v>
      </c>
      <c r="B31" s="36">
        <v>50</v>
      </c>
      <c r="D31" s="8">
        <v>23</v>
      </c>
      <c r="E31" s="36">
        <v>50</v>
      </c>
      <c r="G31" s="8">
        <v>23</v>
      </c>
      <c r="H31" s="33">
        <v>35</v>
      </c>
      <c r="J31" s="8">
        <v>23</v>
      </c>
      <c r="K31" s="33">
        <v>35</v>
      </c>
      <c r="M31" s="8">
        <v>23</v>
      </c>
      <c r="N31" s="33">
        <v>38</v>
      </c>
      <c r="P31" s="8">
        <v>23</v>
      </c>
      <c r="Q31" s="33">
        <v>35</v>
      </c>
      <c r="S31" s="8">
        <v>23</v>
      </c>
      <c r="T31" s="33">
        <v>35</v>
      </c>
      <c r="V31" s="8">
        <v>23</v>
      </c>
      <c r="W31" s="33">
        <v>35</v>
      </c>
      <c r="Y31" s="8">
        <v>23</v>
      </c>
      <c r="Z31" s="33">
        <v>35</v>
      </c>
      <c r="AB31" s="8">
        <v>23</v>
      </c>
      <c r="AC31" s="33">
        <v>35</v>
      </c>
      <c r="AE31" s="8">
        <v>23</v>
      </c>
      <c r="AF31" s="33">
        <v>35</v>
      </c>
      <c r="AH31" s="8">
        <v>23</v>
      </c>
      <c r="AI31" s="33">
        <v>35</v>
      </c>
      <c r="AK31" s="8">
        <v>23</v>
      </c>
      <c r="AL31" s="33">
        <v>35</v>
      </c>
      <c r="AN31" s="8">
        <v>23</v>
      </c>
      <c r="AO31" s="33">
        <v>35</v>
      </c>
      <c r="AQ31" s="8">
        <v>23</v>
      </c>
      <c r="AR31" s="33">
        <v>35</v>
      </c>
      <c r="AT31" s="8">
        <v>23</v>
      </c>
      <c r="AU31" s="33">
        <v>35</v>
      </c>
      <c r="AW31" s="8">
        <v>23</v>
      </c>
      <c r="AX31" s="33">
        <v>47</v>
      </c>
      <c r="AZ31" s="8">
        <v>23</v>
      </c>
      <c r="BA31" s="33">
        <v>45</v>
      </c>
      <c r="BC31" s="8">
        <v>23</v>
      </c>
      <c r="BD31" s="33">
        <v>48</v>
      </c>
      <c r="BF31" s="8">
        <v>23</v>
      </c>
      <c r="BG31" s="33">
        <v>53</v>
      </c>
      <c r="BI31" s="8">
        <v>23</v>
      </c>
      <c r="BJ31" s="36">
        <v>50</v>
      </c>
      <c r="BL31" s="4">
        <v>23</v>
      </c>
      <c r="BM31" s="34">
        <v>60</v>
      </c>
      <c r="BO31" s="8">
        <v>23</v>
      </c>
      <c r="BP31" s="36">
        <v>50</v>
      </c>
      <c r="BR31" s="4">
        <v>23</v>
      </c>
      <c r="BS31" s="34">
        <v>60</v>
      </c>
    </row>
    <row r="32" spans="1:71" x14ac:dyDescent="0.3">
      <c r="A32" s="8">
        <v>22</v>
      </c>
      <c r="B32" s="33">
        <v>46</v>
      </c>
      <c r="D32" s="8">
        <v>22</v>
      </c>
      <c r="E32" s="33">
        <v>46</v>
      </c>
      <c r="G32" s="8">
        <v>22</v>
      </c>
      <c r="H32" s="33">
        <v>33</v>
      </c>
      <c r="J32" s="8">
        <v>22</v>
      </c>
      <c r="K32" s="33">
        <v>33</v>
      </c>
      <c r="M32" s="8">
        <v>22</v>
      </c>
      <c r="N32" s="33">
        <v>38</v>
      </c>
      <c r="P32" s="8">
        <v>22</v>
      </c>
      <c r="Q32" s="33">
        <v>33</v>
      </c>
      <c r="S32" s="8">
        <v>22</v>
      </c>
      <c r="T32" s="33">
        <v>33</v>
      </c>
      <c r="V32" s="8">
        <v>22</v>
      </c>
      <c r="W32" s="33">
        <v>33</v>
      </c>
      <c r="Y32" s="8">
        <v>22</v>
      </c>
      <c r="Z32" s="33">
        <v>33</v>
      </c>
      <c r="AB32" s="8">
        <v>22</v>
      </c>
      <c r="AC32" s="33">
        <v>33</v>
      </c>
      <c r="AE32" s="8">
        <v>22</v>
      </c>
      <c r="AF32" s="33">
        <v>33</v>
      </c>
      <c r="AH32" s="8">
        <v>22</v>
      </c>
      <c r="AI32" s="33">
        <v>33</v>
      </c>
      <c r="AK32" s="8">
        <v>22</v>
      </c>
      <c r="AL32" s="33">
        <v>33</v>
      </c>
      <c r="AN32" s="8">
        <v>22</v>
      </c>
      <c r="AO32" s="33">
        <v>33</v>
      </c>
      <c r="AQ32" s="8">
        <v>22</v>
      </c>
      <c r="AR32" s="33">
        <v>33</v>
      </c>
      <c r="AT32" s="8">
        <v>22</v>
      </c>
      <c r="AU32" s="33">
        <v>33</v>
      </c>
      <c r="AW32" s="8">
        <v>22</v>
      </c>
      <c r="AX32" s="33">
        <v>45</v>
      </c>
      <c r="AZ32" s="8">
        <v>22</v>
      </c>
      <c r="BA32" s="33">
        <v>42</v>
      </c>
      <c r="BC32" s="8">
        <v>22</v>
      </c>
      <c r="BD32" s="33">
        <v>44</v>
      </c>
      <c r="BF32" s="8">
        <v>22</v>
      </c>
      <c r="BG32" s="36">
        <v>50</v>
      </c>
      <c r="BI32" s="8">
        <v>22</v>
      </c>
      <c r="BJ32" s="33">
        <v>48</v>
      </c>
      <c r="BL32" s="8">
        <v>22</v>
      </c>
      <c r="BM32" s="33">
        <v>57</v>
      </c>
      <c r="BO32" s="8">
        <v>22</v>
      </c>
      <c r="BP32" s="33">
        <v>48</v>
      </c>
      <c r="BR32" s="8">
        <v>22</v>
      </c>
      <c r="BS32" s="33">
        <v>57</v>
      </c>
    </row>
    <row r="33" spans="1:71" x14ac:dyDescent="0.3">
      <c r="A33" s="8">
        <v>21</v>
      </c>
      <c r="B33" s="33">
        <v>43</v>
      </c>
      <c r="D33" s="8">
        <v>21</v>
      </c>
      <c r="E33" s="33">
        <v>43</v>
      </c>
      <c r="G33" s="8">
        <v>21</v>
      </c>
      <c r="H33" s="33">
        <v>31</v>
      </c>
      <c r="J33" s="8">
        <v>21</v>
      </c>
      <c r="K33" s="33">
        <v>31</v>
      </c>
      <c r="M33" s="8">
        <v>21</v>
      </c>
      <c r="N33" s="33">
        <v>36</v>
      </c>
      <c r="P33" s="8">
        <v>21</v>
      </c>
      <c r="Q33" s="33">
        <v>31</v>
      </c>
      <c r="S33" s="8">
        <v>21</v>
      </c>
      <c r="T33" s="33">
        <v>31</v>
      </c>
      <c r="V33" s="8">
        <v>21</v>
      </c>
      <c r="W33" s="33">
        <v>31</v>
      </c>
      <c r="Y33" s="8">
        <v>21</v>
      </c>
      <c r="Z33" s="33">
        <v>31</v>
      </c>
      <c r="AB33" s="8">
        <v>21</v>
      </c>
      <c r="AC33" s="33">
        <v>31</v>
      </c>
      <c r="AE33" s="8">
        <v>21</v>
      </c>
      <c r="AF33" s="33">
        <v>31</v>
      </c>
      <c r="AH33" s="8">
        <v>21</v>
      </c>
      <c r="AI33" s="33">
        <v>31</v>
      </c>
      <c r="AK33" s="8">
        <v>21</v>
      </c>
      <c r="AL33" s="33">
        <v>31</v>
      </c>
      <c r="AN33" s="8">
        <v>21</v>
      </c>
      <c r="AO33" s="33">
        <v>31</v>
      </c>
      <c r="AQ33" s="8">
        <v>21</v>
      </c>
      <c r="AR33" s="33">
        <v>31</v>
      </c>
      <c r="AT33" s="8">
        <v>21</v>
      </c>
      <c r="AU33" s="33">
        <v>31</v>
      </c>
      <c r="AW33" s="4">
        <v>21</v>
      </c>
      <c r="AX33" s="34">
        <v>40</v>
      </c>
      <c r="AZ33" s="4">
        <v>21</v>
      </c>
      <c r="BA33" s="34">
        <v>40</v>
      </c>
      <c r="BC33" s="8">
        <v>21</v>
      </c>
      <c r="BD33" s="33">
        <v>43</v>
      </c>
      <c r="BF33" s="8">
        <v>21</v>
      </c>
      <c r="BG33" s="33">
        <v>47</v>
      </c>
      <c r="BI33" s="8">
        <v>21</v>
      </c>
      <c r="BJ33" s="33">
        <v>46</v>
      </c>
      <c r="BL33" s="8">
        <v>21</v>
      </c>
      <c r="BM33" s="33">
        <v>54</v>
      </c>
      <c r="BO33" s="8">
        <v>21</v>
      </c>
      <c r="BP33" s="33">
        <v>46</v>
      </c>
      <c r="BR33" s="8">
        <v>21</v>
      </c>
      <c r="BS33" s="33">
        <v>54</v>
      </c>
    </row>
    <row r="34" spans="1:71" x14ac:dyDescent="0.3">
      <c r="A34" s="4">
        <v>20</v>
      </c>
      <c r="B34" s="34">
        <v>40</v>
      </c>
      <c r="D34" s="4">
        <v>20</v>
      </c>
      <c r="E34" s="34">
        <v>40</v>
      </c>
      <c r="G34" s="8">
        <v>20</v>
      </c>
      <c r="H34" s="33">
        <v>29</v>
      </c>
      <c r="J34" s="8">
        <v>20</v>
      </c>
      <c r="K34" s="33">
        <v>29</v>
      </c>
      <c r="M34" s="8">
        <v>20</v>
      </c>
      <c r="N34" s="33">
        <v>32</v>
      </c>
      <c r="P34" s="8">
        <v>20</v>
      </c>
      <c r="Q34" s="33">
        <v>29</v>
      </c>
      <c r="S34" s="8">
        <v>20</v>
      </c>
      <c r="T34" s="33">
        <v>29</v>
      </c>
      <c r="V34" s="9">
        <v>20</v>
      </c>
      <c r="W34" s="33">
        <v>29</v>
      </c>
      <c r="Y34" s="8">
        <v>20</v>
      </c>
      <c r="Z34" s="33">
        <v>29</v>
      </c>
      <c r="AB34" s="9">
        <v>20</v>
      </c>
      <c r="AC34" s="33">
        <v>29</v>
      </c>
      <c r="AE34" s="9">
        <v>20</v>
      </c>
      <c r="AF34" s="33">
        <v>29</v>
      </c>
      <c r="AH34" s="8">
        <v>20</v>
      </c>
      <c r="AI34" s="33">
        <v>29</v>
      </c>
      <c r="AK34" s="8">
        <v>20</v>
      </c>
      <c r="AL34" s="33">
        <v>29</v>
      </c>
      <c r="AN34" s="8">
        <v>20</v>
      </c>
      <c r="AO34" s="33">
        <v>29</v>
      </c>
      <c r="AQ34" s="8">
        <v>20</v>
      </c>
      <c r="AR34" s="33">
        <v>29</v>
      </c>
      <c r="AT34" s="8">
        <v>20</v>
      </c>
      <c r="AU34" s="33">
        <v>29</v>
      </c>
      <c r="AW34" s="8">
        <v>20</v>
      </c>
      <c r="AX34" s="33">
        <v>36</v>
      </c>
      <c r="AZ34" s="8">
        <v>20</v>
      </c>
      <c r="BA34" s="33">
        <v>36</v>
      </c>
      <c r="BC34" s="8">
        <v>20</v>
      </c>
      <c r="BD34" s="33">
        <v>42</v>
      </c>
      <c r="BF34" s="8">
        <v>20</v>
      </c>
      <c r="BG34" s="33">
        <v>44</v>
      </c>
      <c r="BI34" s="8">
        <v>20</v>
      </c>
      <c r="BJ34" s="33">
        <v>44</v>
      </c>
      <c r="BL34" s="8">
        <v>20</v>
      </c>
      <c r="BM34" s="33">
        <v>51</v>
      </c>
      <c r="BO34" s="8">
        <v>20</v>
      </c>
      <c r="BP34" s="33">
        <v>44</v>
      </c>
      <c r="BR34" s="8">
        <v>20</v>
      </c>
      <c r="BS34" s="33">
        <v>51</v>
      </c>
    </row>
    <row r="35" spans="1:71" x14ac:dyDescent="0.3">
      <c r="A35" s="8">
        <v>19</v>
      </c>
      <c r="B35" s="33">
        <v>38</v>
      </c>
      <c r="D35" s="8">
        <v>19</v>
      </c>
      <c r="E35" s="33">
        <v>38</v>
      </c>
      <c r="G35" s="8">
        <v>19</v>
      </c>
      <c r="H35" s="33">
        <v>27</v>
      </c>
      <c r="J35" s="8">
        <v>19</v>
      </c>
      <c r="K35" s="33">
        <v>27</v>
      </c>
      <c r="M35" s="8">
        <v>19</v>
      </c>
      <c r="N35" s="33">
        <v>28</v>
      </c>
      <c r="P35" s="8">
        <v>19</v>
      </c>
      <c r="Q35" s="33">
        <v>27</v>
      </c>
      <c r="S35" s="8">
        <v>19</v>
      </c>
      <c r="T35" s="33">
        <v>27</v>
      </c>
      <c r="V35" s="9">
        <v>19</v>
      </c>
      <c r="W35" s="33">
        <v>27</v>
      </c>
      <c r="Y35" s="8">
        <v>19</v>
      </c>
      <c r="Z35" s="33">
        <v>27</v>
      </c>
      <c r="AB35" s="9">
        <v>19</v>
      </c>
      <c r="AC35" s="33">
        <v>27</v>
      </c>
      <c r="AE35" s="9">
        <v>19</v>
      </c>
      <c r="AF35" s="33">
        <v>27</v>
      </c>
      <c r="AH35" s="8">
        <v>19</v>
      </c>
      <c r="AI35" s="33">
        <v>27</v>
      </c>
      <c r="AK35" s="8">
        <v>19</v>
      </c>
      <c r="AL35" s="33">
        <v>27</v>
      </c>
      <c r="AN35" s="8">
        <v>19</v>
      </c>
      <c r="AO35" s="33">
        <v>27</v>
      </c>
      <c r="AQ35" s="8">
        <v>19</v>
      </c>
      <c r="AR35" s="33">
        <v>27</v>
      </c>
      <c r="AT35" s="8">
        <v>19</v>
      </c>
      <c r="AU35" s="33">
        <v>27</v>
      </c>
      <c r="AW35" s="8">
        <v>19</v>
      </c>
      <c r="AX35" s="33">
        <v>33</v>
      </c>
      <c r="AZ35" s="8">
        <v>19</v>
      </c>
      <c r="BA35" s="33">
        <v>33</v>
      </c>
      <c r="BC35" s="8">
        <v>19</v>
      </c>
      <c r="BD35" s="33">
        <v>41</v>
      </c>
      <c r="BF35" s="8">
        <v>19</v>
      </c>
      <c r="BG35" s="33">
        <v>42</v>
      </c>
      <c r="BI35" s="8">
        <v>19</v>
      </c>
      <c r="BJ35" s="33">
        <v>42</v>
      </c>
      <c r="BL35" s="8">
        <v>19</v>
      </c>
      <c r="BM35" s="33">
        <v>48</v>
      </c>
      <c r="BO35" s="8">
        <v>19</v>
      </c>
      <c r="BP35" s="33">
        <v>42</v>
      </c>
      <c r="BR35" s="8">
        <v>19</v>
      </c>
      <c r="BS35" s="33">
        <v>48</v>
      </c>
    </row>
    <row r="36" spans="1:71" x14ac:dyDescent="0.3">
      <c r="A36" s="8">
        <v>18</v>
      </c>
      <c r="B36" s="33">
        <v>36</v>
      </c>
      <c r="D36" s="8">
        <v>18</v>
      </c>
      <c r="E36" s="33">
        <v>36</v>
      </c>
      <c r="G36" s="4">
        <v>18</v>
      </c>
      <c r="H36" s="34">
        <v>25</v>
      </c>
      <c r="J36" s="4">
        <v>18</v>
      </c>
      <c r="K36" s="34">
        <v>25</v>
      </c>
      <c r="M36" s="4">
        <v>18</v>
      </c>
      <c r="N36" s="34">
        <v>25</v>
      </c>
      <c r="P36" s="4">
        <v>18</v>
      </c>
      <c r="Q36" s="34">
        <v>25</v>
      </c>
      <c r="S36" s="4">
        <v>18</v>
      </c>
      <c r="T36" s="34">
        <v>25</v>
      </c>
      <c r="V36" s="4">
        <v>18</v>
      </c>
      <c r="W36" s="34">
        <v>25</v>
      </c>
      <c r="Y36" s="4">
        <v>18</v>
      </c>
      <c r="Z36" s="34">
        <v>25</v>
      </c>
      <c r="AB36" s="4">
        <v>18</v>
      </c>
      <c r="AC36" s="34">
        <v>25</v>
      </c>
      <c r="AE36" s="4">
        <v>18</v>
      </c>
      <c r="AF36" s="34">
        <v>25</v>
      </c>
      <c r="AH36" s="4">
        <v>18</v>
      </c>
      <c r="AI36" s="34">
        <v>25</v>
      </c>
      <c r="AK36" s="4">
        <v>18</v>
      </c>
      <c r="AL36" s="34">
        <v>25</v>
      </c>
      <c r="AN36" s="4">
        <v>18</v>
      </c>
      <c r="AO36" s="34">
        <v>25</v>
      </c>
      <c r="AQ36" s="4">
        <v>18</v>
      </c>
      <c r="AR36" s="34">
        <v>25</v>
      </c>
      <c r="AT36" s="4">
        <v>18</v>
      </c>
      <c r="AU36" s="34">
        <v>25</v>
      </c>
      <c r="AW36" s="8">
        <v>18</v>
      </c>
      <c r="AX36" s="33">
        <v>30</v>
      </c>
      <c r="AZ36" s="8">
        <v>18</v>
      </c>
      <c r="BA36" s="33">
        <v>30</v>
      </c>
      <c r="BC36" s="4">
        <v>18</v>
      </c>
      <c r="BD36" s="34">
        <v>40</v>
      </c>
      <c r="BF36" s="4">
        <v>18</v>
      </c>
      <c r="BG36" s="34">
        <v>40</v>
      </c>
      <c r="BI36" s="4">
        <v>18</v>
      </c>
      <c r="BJ36" s="34">
        <v>40</v>
      </c>
      <c r="BL36" s="8">
        <v>18</v>
      </c>
      <c r="BM36" s="33">
        <v>46</v>
      </c>
      <c r="BO36" s="4">
        <v>18</v>
      </c>
      <c r="BP36" s="34">
        <v>40</v>
      </c>
      <c r="BR36" s="8">
        <v>18</v>
      </c>
      <c r="BS36" s="33">
        <v>46</v>
      </c>
    </row>
    <row r="37" spans="1:71" x14ac:dyDescent="0.3">
      <c r="A37" s="8">
        <v>17</v>
      </c>
      <c r="B37" s="33">
        <v>34</v>
      </c>
      <c r="D37" s="8">
        <v>17</v>
      </c>
      <c r="E37" s="33">
        <v>34</v>
      </c>
      <c r="G37" s="8">
        <v>17</v>
      </c>
      <c r="H37" s="33">
        <v>20</v>
      </c>
      <c r="J37" s="8">
        <v>17</v>
      </c>
      <c r="K37" s="33">
        <v>20</v>
      </c>
      <c r="M37" s="8">
        <v>17</v>
      </c>
      <c r="N37" s="33">
        <v>23</v>
      </c>
      <c r="P37" s="8">
        <v>17</v>
      </c>
      <c r="Q37" s="33">
        <v>20</v>
      </c>
      <c r="S37" s="8">
        <v>17</v>
      </c>
      <c r="T37" s="33">
        <v>20</v>
      </c>
      <c r="V37" s="9">
        <v>17</v>
      </c>
      <c r="W37" s="33">
        <v>20</v>
      </c>
      <c r="Y37" s="8">
        <v>17</v>
      </c>
      <c r="Z37" s="33">
        <v>20</v>
      </c>
      <c r="AB37" s="9">
        <v>17</v>
      </c>
      <c r="AC37" s="33">
        <v>20</v>
      </c>
      <c r="AE37" s="9">
        <v>17</v>
      </c>
      <c r="AF37" s="33">
        <v>20</v>
      </c>
      <c r="AH37" s="9">
        <v>17</v>
      </c>
      <c r="AI37" s="33">
        <v>20</v>
      </c>
      <c r="AK37" s="9">
        <v>17</v>
      </c>
      <c r="AL37" s="33">
        <v>20</v>
      </c>
      <c r="AN37" s="9">
        <v>17</v>
      </c>
      <c r="AO37" s="33">
        <v>20</v>
      </c>
      <c r="AQ37" s="9">
        <v>17</v>
      </c>
      <c r="AR37" s="33">
        <v>20</v>
      </c>
      <c r="AT37" s="9">
        <v>17</v>
      </c>
      <c r="AU37" s="33">
        <v>20</v>
      </c>
      <c r="AW37" s="8">
        <v>17</v>
      </c>
      <c r="AX37" s="33">
        <v>27</v>
      </c>
      <c r="AZ37" s="8">
        <v>17</v>
      </c>
      <c r="BA37" s="33">
        <v>27</v>
      </c>
      <c r="BC37" s="8">
        <v>17</v>
      </c>
      <c r="BD37" s="33">
        <v>36</v>
      </c>
      <c r="BF37" s="8">
        <v>17</v>
      </c>
      <c r="BG37" s="33">
        <v>36</v>
      </c>
      <c r="BI37" s="8">
        <v>17</v>
      </c>
      <c r="BJ37" s="33">
        <v>36</v>
      </c>
      <c r="BL37" s="8">
        <v>17</v>
      </c>
      <c r="BM37" s="33">
        <v>44</v>
      </c>
      <c r="BO37" s="8">
        <v>17</v>
      </c>
      <c r="BP37" s="33">
        <v>36</v>
      </c>
      <c r="BR37" s="8">
        <v>17</v>
      </c>
      <c r="BS37" s="33">
        <v>44</v>
      </c>
    </row>
    <row r="38" spans="1:71" x14ac:dyDescent="0.3">
      <c r="A38" s="8">
        <v>16</v>
      </c>
      <c r="B38" s="33">
        <v>32</v>
      </c>
      <c r="D38" s="8">
        <v>16</v>
      </c>
      <c r="E38" s="33">
        <v>32</v>
      </c>
      <c r="G38" s="8">
        <v>16</v>
      </c>
      <c r="H38" s="33">
        <v>16</v>
      </c>
      <c r="J38" s="8">
        <v>16</v>
      </c>
      <c r="K38" s="33">
        <v>16</v>
      </c>
      <c r="M38" s="8">
        <v>16</v>
      </c>
      <c r="N38" s="33">
        <v>21</v>
      </c>
      <c r="P38" s="8">
        <v>16</v>
      </c>
      <c r="Q38" s="33">
        <v>16</v>
      </c>
      <c r="S38" s="8">
        <v>16</v>
      </c>
      <c r="T38" s="33">
        <v>16</v>
      </c>
      <c r="V38" s="9">
        <v>16</v>
      </c>
      <c r="W38" s="33">
        <v>16</v>
      </c>
      <c r="Y38" s="8">
        <v>16</v>
      </c>
      <c r="Z38" s="33">
        <v>16</v>
      </c>
      <c r="AB38" s="9">
        <v>16</v>
      </c>
      <c r="AC38" s="33">
        <v>16</v>
      </c>
      <c r="AE38" s="9">
        <v>16</v>
      </c>
      <c r="AF38" s="33">
        <v>16</v>
      </c>
      <c r="AH38" s="9">
        <v>16</v>
      </c>
      <c r="AI38" s="33">
        <v>16</v>
      </c>
      <c r="AK38" s="9">
        <v>16</v>
      </c>
      <c r="AL38" s="33">
        <v>16</v>
      </c>
      <c r="AN38" s="9">
        <v>16</v>
      </c>
      <c r="AO38" s="33">
        <v>16</v>
      </c>
      <c r="AQ38" s="9">
        <v>16</v>
      </c>
      <c r="AR38" s="33">
        <v>16</v>
      </c>
      <c r="AT38" s="9">
        <v>16</v>
      </c>
      <c r="AU38" s="33">
        <v>16</v>
      </c>
      <c r="AW38" s="4">
        <v>16</v>
      </c>
      <c r="AX38" s="34">
        <v>25</v>
      </c>
      <c r="AZ38" s="4">
        <v>16</v>
      </c>
      <c r="BA38" s="34">
        <v>25</v>
      </c>
      <c r="BC38" s="8">
        <v>16</v>
      </c>
      <c r="BD38" s="33">
        <v>33</v>
      </c>
      <c r="BF38" s="8">
        <v>16</v>
      </c>
      <c r="BG38" s="33">
        <v>33</v>
      </c>
      <c r="BI38" s="8">
        <v>16</v>
      </c>
      <c r="BJ38" s="33">
        <v>33</v>
      </c>
      <c r="BL38" s="8">
        <v>16</v>
      </c>
      <c r="BM38" s="33">
        <v>42</v>
      </c>
      <c r="BO38" s="8">
        <v>16</v>
      </c>
      <c r="BP38" s="33">
        <v>33</v>
      </c>
      <c r="BR38" s="8">
        <v>16</v>
      </c>
      <c r="BS38" s="33">
        <v>42</v>
      </c>
    </row>
    <row r="39" spans="1:71" x14ac:dyDescent="0.3">
      <c r="A39" s="8">
        <v>15</v>
      </c>
      <c r="B39" s="33">
        <v>31</v>
      </c>
      <c r="D39" s="8">
        <v>15</v>
      </c>
      <c r="E39" s="33">
        <v>30</v>
      </c>
      <c r="G39" s="8">
        <v>15</v>
      </c>
      <c r="H39" s="33">
        <v>12</v>
      </c>
      <c r="J39" s="8">
        <v>15</v>
      </c>
      <c r="K39" s="33">
        <v>12</v>
      </c>
      <c r="M39" s="8">
        <v>15</v>
      </c>
      <c r="N39" s="33">
        <v>17</v>
      </c>
      <c r="P39" s="8">
        <v>15</v>
      </c>
      <c r="Q39" s="33">
        <v>12</v>
      </c>
      <c r="S39" s="8">
        <v>15</v>
      </c>
      <c r="T39" s="33">
        <v>12</v>
      </c>
      <c r="V39" s="9">
        <v>15</v>
      </c>
      <c r="W39" s="33">
        <v>12</v>
      </c>
      <c r="Y39" s="8">
        <v>15</v>
      </c>
      <c r="Z39" s="33">
        <v>12</v>
      </c>
      <c r="AB39" s="9">
        <v>15</v>
      </c>
      <c r="AC39" s="33">
        <v>12</v>
      </c>
      <c r="AE39" s="9">
        <v>15</v>
      </c>
      <c r="AF39" s="33">
        <v>12</v>
      </c>
      <c r="AH39" s="9">
        <v>15</v>
      </c>
      <c r="AI39" s="33">
        <v>12</v>
      </c>
      <c r="AK39" s="9">
        <v>15</v>
      </c>
      <c r="AL39" s="33">
        <v>12</v>
      </c>
      <c r="AN39" s="9">
        <v>15</v>
      </c>
      <c r="AO39" s="33">
        <v>12</v>
      </c>
      <c r="AQ39" s="9">
        <v>15</v>
      </c>
      <c r="AR39" s="33">
        <v>12</v>
      </c>
      <c r="AT39" s="9">
        <v>15</v>
      </c>
      <c r="AU39" s="33">
        <v>12</v>
      </c>
      <c r="AW39" s="9">
        <v>15</v>
      </c>
      <c r="AX39" s="33">
        <v>20</v>
      </c>
      <c r="AZ39" s="9">
        <v>15</v>
      </c>
      <c r="BA39" s="33">
        <v>20</v>
      </c>
      <c r="BC39" s="8">
        <v>15</v>
      </c>
      <c r="BD39" s="33">
        <v>30</v>
      </c>
      <c r="BF39" s="8">
        <v>15</v>
      </c>
      <c r="BG39" s="33">
        <v>30</v>
      </c>
      <c r="BI39" s="8">
        <v>15</v>
      </c>
      <c r="BJ39" s="33">
        <v>30</v>
      </c>
      <c r="BL39" s="4">
        <v>15</v>
      </c>
      <c r="BM39" s="34">
        <v>40</v>
      </c>
      <c r="BO39" s="8">
        <v>15</v>
      </c>
      <c r="BP39" s="33">
        <v>30</v>
      </c>
      <c r="BR39" s="4">
        <v>15</v>
      </c>
      <c r="BS39" s="34">
        <v>40</v>
      </c>
    </row>
    <row r="40" spans="1:71" x14ac:dyDescent="0.3">
      <c r="A40" s="8">
        <v>14</v>
      </c>
      <c r="B40" s="33">
        <v>30</v>
      </c>
      <c r="D40" s="8">
        <v>14</v>
      </c>
      <c r="E40" s="33">
        <v>28</v>
      </c>
      <c r="G40" s="8">
        <v>14</v>
      </c>
      <c r="H40" s="33">
        <v>8</v>
      </c>
      <c r="J40" s="8">
        <v>14</v>
      </c>
      <c r="K40" s="33">
        <v>8</v>
      </c>
      <c r="M40" s="8">
        <v>14</v>
      </c>
      <c r="N40" s="33">
        <v>13</v>
      </c>
      <c r="P40" s="8">
        <v>14</v>
      </c>
      <c r="Q40" s="33">
        <v>8</v>
      </c>
      <c r="S40" s="8">
        <v>14</v>
      </c>
      <c r="T40" s="33">
        <v>8</v>
      </c>
      <c r="V40" s="9">
        <v>14</v>
      </c>
      <c r="W40" s="33">
        <v>8</v>
      </c>
      <c r="Y40" s="8">
        <v>14</v>
      </c>
      <c r="Z40" s="33">
        <v>8</v>
      </c>
      <c r="AB40" s="9">
        <v>14</v>
      </c>
      <c r="AC40" s="33">
        <v>8</v>
      </c>
      <c r="AE40" s="9">
        <v>14</v>
      </c>
      <c r="AF40" s="33">
        <v>8</v>
      </c>
      <c r="AH40" s="9">
        <v>14</v>
      </c>
      <c r="AI40" s="33">
        <v>8</v>
      </c>
      <c r="AK40" s="9">
        <v>14</v>
      </c>
      <c r="AL40" s="33">
        <v>8</v>
      </c>
      <c r="AN40" s="9">
        <v>14</v>
      </c>
      <c r="AO40" s="33">
        <v>8</v>
      </c>
      <c r="AQ40" s="9">
        <v>14</v>
      </c>
      <c r="AR40" s="33">
        <v>8</v>
      </c>
      <c r="AT40" s="9">
        <v>14</v>
      </c>
      <c r="AU40" s="33">
        <v>8</v>
      </c>
      <c r="AW40" s="9">
        <v>14</v>
      </c>
      <c r="AX40" s="33">
        <v>16</v>
      </c>
      <c r="AZ40" s="9">
        <v>14</v>
      </c>
      <c r="BA40" s="33">
        <v>16</v>
      </c>
      <c r="BC40" s="8">
        <v>14</v>
      </c>
      <c r="BD40" s="33">
        <v>27</v>
      </c>
      <c r="BF40" s="8">
        <v>14</v>
      </c>
      <c r="BG40" s="33">
        <v>27</v>
      </c>
      <c r="BI40" s="8">
        <v>14</v>
      </c>
      <c r="BJ40" s="33">
        <v>27</v>
      </c>
      <c r="BL40" s="8">
        <v>14</v>
      </c>
      <c r="BM40" s="33">
        <v>36</v>
      </c>
      <c r="BO40" s="8">
        <v>14</v>
      </c>
      <c r="BP40" s="33">
        <v>27</v>
      </c>
      <c r="BR40" s="8">
        <v>14</v>
      </c>
      <c r="BS40" s="33">
        <v>36</v>
      </c>
    </row>
    <row r="41" spans="1:71" x14ac:dyDescent="0.3">
      <c r="A41" s="8">
        <v>13</v>
      </c>
      <c r="B41" s="33">
        <v>29</v>
      </c>
      <c r="D41" s="8">
        <v>13</v>
      </c>
      <c r="E41" s="33">
        <v>26</v>
      </c>
      <c r="G41" s="8">
        <v>13</v>
      </c>
      <c r="H41" s="33">
        <v>4</v>
      </c>
      <c r="J41" s="8">
        <v>13</v>
      </c>
      <c r="K41" s="33">
        <v>4</v>
      </c>
      <c r="M41" s="8">
        <v>13</v>
      </c>
      <c r="N41" s="33">
        <v>9</v>
      </c>
      <c r="P41" s="8">
        <v>13</v>
      </c>
      <c r="Q41" s="33">
        <v>4</v>
      </c>
      <c r="S41" s="8">
        <v>13</v>
      </c>
      <c r="T41" s="33">
        <v>4</v>
      </c>
      <c r="V41" s="9">
        <v>13</v>
      </c>
      <c r="W41" s="33">
        <v>4</v>
      </c>
      <c r="Y41" s="8">
        <v>13</v>
      </c>
      <c r="Z41" s="33">
        <v>4</v>
      </c>
      <c r="AB41" s="9">
        <v>13</v>
      </c>
      <c r="AC41" s="33">
        <v>4</v>
      </c>
      <c r="AE41" s="9">
        <v>13</v>
      </c>
      <c r="AF41" s="33">
        <v>4</v>
      </c>
      <c r="AH41" s="9">
        <v>13</v>
      </c>
      <c r="AI41" s="33">
        <v>4</v>
      </c>
      <c r="AK41" s="9">
        <v>13</v>
      </c>
      <c r="AL41" s="33">
        <v>4</v>
      </c>
      <c r="AN41" s="9">
        <v>13</v>
      </c>
      <c r="AO41" s="33">
        <v>4</v>
      </c>
      <c r="AQ41" s="9">
        <v>13</v>
      </c>
      <c r="AR41" s="33">
        <v>4</v>
      </c>
      <c r="AT41" s="9">
        <v>13</v>
      </c>
      <c r="AU41" s="33">
        <v>4</v>
      </c>
      <c r="AW41" s="9">
        <v>13</v>
      </c>
      <c r="AX41" s="33">
        <v>12</v>
      </c>
      <c r="AZ41" s="9">
        <v>13</v>
      </c>
      <c r="BA41" s="33">
        <v>12</v>
      </c>
      <c r="BC41" s="4">
        <v>13</v>
      </c>
      <c r="BD41" s="34">
        <v>25</v>
      </c>
      <c r="BF41" s="4">
        <v>13</v>
      </c>
      <c r="BG41" s="34">
        <v>25</v>
      </c>
      <c r="BI41" s="4">
        <v>13</v>
      </c>
      <c r="BJ41" s="34">
        <v>25</v>
      </c>
      <c r="BL41" s="8">
        <v>13</v>
      </c>
      <c r="BM41" s="33">
        <v>33</v>
      </c>
      <c r="BO41" s="4">
        <v>13</v>
      </c>
      <c r="BP41" s="34">
        <v>25</v>
      </c>
      <c r="BR41" s="8">
        <v>13</v>
      </c>
      <c r="BS41" s="33">
        <v>33</v>
      </c>
    </row>
    <row r="42" spans="1:71" x14ac:dyDescent="0.3">
      <c r="A42" s="9">
        <v>12</v>
      </c>
      <c r="B42" s="33">
        <v>28</v>
      </c>
      <c r="D42" s="8">
        <v>12</v>
      </c>
      <c r="E42" s="33">
        <v>26</v>
      </c>
      <c r="G42" s="8">
        <v>12</v>
      </c>
      <c r="H42" s="33">
        <v>1</v>
      </c>
      <c r="J42" s="8">
        <v>12</v>
      </c>
      <c r="K42" s="33">
        <v>1</v>
      </c>
      <c r="M42" s="8">
        <v>12</v>
      </c>
      <c r="N42" s="33">
        <v>6</v>
      </c>
      <c r="P42" s="8">
        <v>12</v>
      </c>
      <c r="Q42" s="33">
        <v>1</v>
      </c>
      <c r="S42" s="8">
        <v>12</v>
      </c>
      <c r="T42" s="33">
        <v>1</v>
      </c>
      <c r="V42" s="9">
        <v>12</v>
      </c>
      <c r="W42" s="33">
        <v>1</v>
      </c>
      <c r="Y42" s="8">
        <v>12</v>
      </c>
      <c r="Z42" s="33">
        <v>1</v>
      </c>
      <c r="AB42" s="9">
        <v>12</v>
      </c>
      <c r="AC42" s="33">
        <v>1</v>
      </c>
      <c r="AE42" s="9">
        <v>12</v>
      </c>
      <c r="AF42" s="33">
        <v>1</v>
      </c>
      <c r="AH42" s="9">
        <v>12</v>
      </c>
      <c r="AI42" s="33">
        <v>1</v>
      </c>
      <c r="AK42" s="9">
        <v>12</v>
      </c>
      <c r="AL42" s="33">
        <v>1</v>
      </c>
      <c r="AN42" s="9">
        <v>12</v>
      </c>
      <c r="AO42" s="33">
        <v>1</v>
      </c>
      <c r="AQ42" s="9">
        <v>12</v>
      </c>
      <c r="AR42" s="33">
        <v>1</v>
      </c>
      <c r="AT42" s="9">
        <v>12</v>
      </c>
      <c r="AU42" s="33">
        <v>1</v>
      </c>
      <c r="AW42" s="9">
        <v>12</v>
      </c>
      <c r="AX42" s="33">
        <v>8</v>
      </c>
      <c r="AZ42" s="9">
        <v>12</v>
      </c>
      <c r="BA42" s="33">
        <v>8</v>
      </c>
      <c r="BC42" s="9">
        <v>12</v>
      </c>
      <c r="BD42" s="33">
        <v>20</v>
      </c>
      <c r="BF42" s="9">
        <v>12</v>
      </c>
      <c r="BG42" s="33">
        <v>20</v>
      </c>
      <c r="BI42" s="9">
        <v>12</v>
      </c>
      <c r="BJ42" s="33">
        <v>20</v>
      </c>
      <c r="BL42" s="8">
        <v>12</v>
      </c>
      <c r="BM42" s="33">
        <v>30</v>
      </c>
      <c r="BO42" s="9">
        <v>12</v>
      </c>
      <c r="BP42" s="33">
        <v>20</v>
      </c>
      <c r="BR42" s="8">
        <v>12</v>
      </c>
      <c r="BS42" s="33">
        <v>30</v>
      </c>
    </row>
    <row r="43" spans="1:71" x14ac:dyDescent="0.3">
      <c r="A43" s="9">
        <v>11</v>
      </c>
      <c r="B43" s="33">
        <v>27</v>
      </c>
      <c r="D43" s="8">
        <v>11</v>
      </c>
      <c r="E43" s="33">
        <v>25</v>
      </c>
      <c r="G43" s="8">
        <v>11</v>
      </c>
      <c r="H43" s="33">
        <v>0</v>
      </c>
      <c r="J43" s="8">
        <v>11</v>
      </c>
      <c r="K43" s="33">
        <v>0</v>
      </c>
      <c r="M43" s="9">
        <v>11</v>
      </c>
      <c r="N43" s="33">
        <v>3</v>
      </c>
      <c r="P43" s="8">
        <v>11</v>
      </c>
      <c r="Q43" s="33">
        <v>0</v>
      </c>
      <c r="S43" s="8">
        <v>11</v>
      </c>
      <c r="T43" s="33">
        <v>0</v>
      </c>
      <c r="V43" s="8">
        <v>11</v>
      </c>
      <c r="W43" s="33">
        <v>0</v>
      </c>
      <c r="Y43" s="8">
        <v>11</v>
      </c>
      <c r="Z43" s="33">
        <v>0</v>
      </c>
      <c r="AB43" s="8">
        <v>11</v>
      </c>
      <c r="AC43" s="33">
        <v>0</v>
      </c>
      <c r="AE43" s="8">
        <v>11</v>
      </c>
      <c r="AF43" s="33">
        <v>0</v>
      </c>
      <c r="AH43" s="8">
        <v>11</v>
      </c>
      <c r="AI43" s="33">
        <v>0</v>
      </c>
      <c r="AK43" s="8">
        <v>11</v>
      </c>
      <c r="AL43" s="33">
        <v>0</v>
      </c>
      <c r="AN43" s="8">
        <v>11</v>
      </c>
      <c r="AO43" s="33">
        <v>0</v>
      </c>
      <c r="AQ43" s="8">
        <v>11</v>
      </c>
      <c r="AR43" s="33">
        <v>0</v>
      </c>
      <c r="AT43" s="8">
        <v>11</v>
      </c>
      <c r="AU43" s="33">
        <v>0</v>
      </c>
      <c r="AW43" s="9">
        <v>11</v>
      </c>
      <c r="AX43" s="33">
        <v>4</v>
      </c>
      <c r="AZ43" s="9">
        <v>11</v>
      </c>
      <c r="BA43" s="33">
        <v>4</v>
      </c>
      <c r="BC43" s="9">
        <v>11</v>
      </c>
      <c r="BD43" s="33">
        <v>16</v>
      </c>
      <c r="BF43" s="9">
        <v>11</v>
      </c>
      <c r="BG43" s="33">
        <v>16</v>
      </c>
      <c r="BI43" s="9">
        <v>11</v>
      </c>
      <c r="BJ43" s="33">
        <v>16</v>
      </c>
      <c r="BL43" s="8">
        <v>11</v>
      </c>
      <c r="BM43" s="33">
        <v>27</v>
      </c>
      <c r="BO43" s="9">
        <v>11</v>
      </c>
      <c r="BP43" s="33">
        <v>16</v>
      </c>
      <c r="BR43" s="8">
        <v>11</v>
      </c>
      <c r="BS43" s="33">
        <v>27</v>
      </c>
    </row>
    <row r="44" spans="1:71" x14ac:dyDescent="0.3">
      <c r="A44" s="4">
        <v>10</v>
      </c>
      <c r="B44" s="34">
        <v>25</v>
      </c>
      <c r="D44" s="4">
        <v>10</v>
      </c>
      <c r="E44" s="34">
        <v>25</v>
      </c>
      <c r="G44" s="4">
        <v>10</v>
      </c>
      <c r="H44" s="33">
        <v>0</v>
      </c>
      <c r="J44" s="4">
        <v>10</v>
      </c>
      <c r="K44" s="33">
        <v>0</v>
      </c>
      <c r="M44" s="4">
        <v>10</v>
      </c>
      <c r="N44" s="33">
        <v>0</v>
      </c>
      <c r="P44" s="4">
        <v>10</v>
      </c>
      <c r="Q44" s="33">
        <v>0</v>
      </c>
      <c r="S44" s="4">
        <v>10</v>
      </c>
      <c r="T44" s="33">
        <v>0</v>
      </c>
      <c r="V44" s="4">
        <v>10</v>
      </c>
      <c r="W44" s="33">
        <v>0</v>
      </c>
      <c r="Y44" s="4">
        <v>10</v>
      </c>
      <c r="Z44" s="33">
        <v>0</v>
      </c>
      <c r="AB44" s="4">
        <v>10</v>
      </c>
      <c r="AC44" s="33">
        <v>0</v>
      </c>
      <c r="AE44" s="4">
        <v>10</v>
      </c>
      <c r="AF44" s="33">
        <v>0</v>
      </c>
      <c r="AH44" s="4">
        <v>10</v>
      </c>
      <c r="AI44" s="33">
        <v>0</v>
      </c>
      <c r="AK44" s="4">
        <v>10</v>
      </c>
      <c r="AL44" s="33">
        <v>0</v>
      </c>
      <c r="AN44" s="4">
        <v>10</v>
      </c>
      <c r="AO44" s="33">
        <v>0</v>
      </c>
      <c r="AQ44" s="4">
        <v>10</v>
      </c>
      <c r="AR44" s="33">
        <v>0</v>
      </c>
      <c r="AT44" s="4">
        <v>10</v>
      </c>
      <c r="AU44" s="33">
        <v>0</v>
      </c>
      <c r="AW44" s="9">
        <v>10</v>
      </c>
      <c r="AX44" s="33">
        <v>1</v>
      </c>
      <c r="AZ44" s="9">
        <v>10</v>
      </c>
      <c r="BA44" s="33">
        <v>1</v>
      </c>
      <c r="BC44" s="9">
        <v>10</v>
      </c>
      <c r="BD44" s="33">
        <v>12</v>
      </c>
      <c r="BF44" s="9">
        <v>10</v>
      </c>
      <c r="BG44" s="33">
        <v>12</v>
      </c>
      <c r="BI44" s="9">
        <v>10</v>
      </c>
      <c r="BJ44" s="33">
        <v>12</v>
      </c>
      <c r="BL44" s="4">
        <v>10</v>
      </c>
      <c r="BM44" s="34">
        <v>25</v>
      </c>
      <c r="BO44" s="9">
        <v>10</v>
      </c>
      <c r="BP44" s="33">
        <v>12</v>
      </c>
      <c r="BR44" s="4">
        <v>10</v>
      </c>
      <c r="BS44" s="34">
        <v>25</v>
      </c>
    </row>
    <row r="45" spans="1:71" x14ac:dyDescent="0.3">
      <c r="A45" s="8">
        <v>9</v>
      </c>
      <c r="B45" s="33">
        <v>21</v>
      </c>
      <c r="D45" s="8">
        <v>9</v>
      </c>
      <c r="E45" s="33">
        <v>21</v>
      </c>
      <c r="G45" s="8">
        <v>9</v>
      </c>
      <c r="H45" s="33">
        <v>0</v>
      </c>
      <c r="J45" s="8">
        <v>9</v>
      </c>
      <c r="K45" s="33">
        <v>0</v>
      </c>
      <c r="M45" s="8">
        <v>9</v>
      </c>
      <c r="N45" s="33">
        <v>0</v>
      </c>
      <c r="P45" s="8">
        <v>9</v>
      </c>
      <c r="Q45" s="33">
        <v>0</v>
      </c>
      <c r="S45" s="8">
        <v>9</v>
      </c>
      <c r="T45" s="33">
        <v>0</v>
      </c>
      <c r="V45" s="8">
        <v>9</v>
      </c>
      <c r="W45" s="33">
        <v>0</v>
      </c>
      <c r="Y45" s="8">
        <v>9</v>
      </c>
      <c r="Z45" s="33">
        <v>0</v>
      </c>
      <c r="AB45" s="8">
        <v>9</v>
      </c>
      <c r="AC45" s="33">
        <v>0</v>
      </c>
      <c r="AE45" s="8">
        <v>9</v>
      </c>
      <c r="AF45" s="33">
        <v>0</v>
      </c>
      <c r="AH45" s="8">
        <v>9</v>
      </c>
      <c r="AI45" s="33">
        <v>0</v>
      </c>
      <c r="AK45" s="8">
        <v>9</v>
      </c>
      <c r="AL45" s="33">
        <v>0</v>
      </c>
      <c r="AN45" s="8">
        <v>9</v>
      </c>
      <c r="AO45" s="33">
        <v>0</v>
      </c>
      <c r="AQ45" s="8">
        <v>9</v>
      </c>
      <c r="AR45" s="33">
        <v>0</v>
      </c>
      <c r="AT45" s="8">
        <v>9</v>
      </c>
      <c r="AU45" s="33">
        <v>0</v>
      </c>
      <c r="AW45" s="8">
        <v>9</v>
      </c>
      <c r="AX45" s="33">
        <v>0</v>
      </c>
      <c r="AZ45" s="8">
        <v>9</v>
      </c>
      <c r="BA45" s="33">
        <v>0</v>
      </c>
      <c r="BC45" s="9">
        <v>9</v>
      </c>
      <c r="BD45" s="33">
        <v>8</v>
      </c>
      <c r="BF45" s="9">
        <v>9</v>
      </c>
      <c r="BG45" s="33">
        <v>8</v>
      </c>
      <c r="BI45" s="9">
        <v>9</v>
      </c>
      <c r="BJ45" s="33">
        <v>8</v>
      </c>
      <c r="BL45" s="9">
        <v>9</v>
      </c>
      <c r="BM45" s="33">
        <v>20</v>
      </c>
      <c r="BO45" s="9">
        <v>9</v>
      </c>
      <c r="BP45" s="33">
        <v>8</v>
      </c>
      <c r="BR45" s="9">
        <v>9</v>
      </c>
      <c r="BS45" s="33">
        <v>20</v>
      </c>
    </row>
    <row r="46" spans="1:71" x14ac:dyDescent="0.3">
      <c r="A46" s="8">
        <v>8</v>
      </c>
      <c r="B46" s="33">
        <v>17</v>
      </c>
      <c r="D46" s="8">
        <v>8</v>
      </c>
      <c r="E46" s="33">
        <v>17</v>
      </c>
      <c r="G46" s="8">
        <v>8</v>
      </c>
      <c r="H46" s="33">
        <v>0</v>
      </c>
      <c r="J46" s="8">
        <v>8</v>
      </c>
      <c r="K46" s="33">
        <v>0</v>
      </c>
      <c r="M46" s="8">
        <v>8</v>
      </c>
      <c r="N46" s="33">
        <v>0</v>
      </c>
      <c r="P46" s="8">
        <v>8</v>
      </c>
      <c r="Q46" s="33">
        <v>0</v>
      </c>
      <c r="S46" s="8">
        <v>8</v>
      </c>
      <c r="T46" s="33">
        <v>0</v>
      </c>
      <c r="V46" s="8">
        <v>8</v>
      </c>
      <c r="W46" s="33">
        <v>0</v>
      </c>
      <c r="Y46" s="8">
        <v>8</v>
      </c>
      <c r="Z46" s="33">
        <v>0</v>
      </c>
      <c r="AB46" s="8">
        <v>8</v>
      </c>
      <c r="AC46" s="33">
        <v>0</v>
      </c>
      <c r="AE46" s="8">
        <v>8</v>
      </c>
      <c r="AF46" s="33">
        <v>0</v>
      </c>
      <c r="AH46" s="8">
        <v>8</v>
      </c>
      <c r="AI46" s="33">
        <v>0</v>
      </c>
      <c r="AK46" s="8">
        <v>8</v>
      </c>
      <c r="AL46" s="33">
        <v>0</v>
      </c>
      <c r="AN46" s="8">
        <v>8</v>
      </c>
      <c r="AO46" s="33">
        <v>0</v>
      </c>
      <c r="AQ46" s="8">
        <v>8</v>
      </c>
      <c r="AR46" s="33">
        <v>0</v>
      </c>
      <c r="AT46" s="8">
        <v>8</v>
      </c>
      <c r="AU46" s="33">
        <v>0</v>
      </c>
      <c r="AW46" s="8">
        <v>8</v>
      </c>
      <c r="AX46" s="33">
        <v>0</v>
      </c>
      <c r="AZ46" s="8">
        <v>8</v>
      </c>
      <c r="BA46" s="33">
        <v>0</v>
      </c>
      <c r="BC46" s="9">
        <v>8</v>
      </c>
      <c r="BD46" s="33">
        <v>4</v>
      </c>
      <c r="BF46" s="9">
        <v>8</v>
      </c>
      <c r="BG46" s="33">
        <v>4</v>
      </c>
      <c r="BI46" s="9">
        <v>8</v>
      </c>
      <c r="BJ46" s="33">
        <v>4</v>
      </c>
      <c r="BL46" s="9">
        <v>8</v>
      </c>
      <c r="BM46" s="33">
        <v>16</v>
      </c>
      <c r="BO46" s="9">
        <v>8</v>
      </c>
      <c r="BP46" s="33">
        <v>4</v>
      </c>
      <c r="BR46" s="9">
        <v>8</v>
      </c>
      <c r="BS46" s="33">
        <v>16</v>
      </c>
    </row>
    <row r="47" spans="1:71" x14ac:dyDescent="0.3">
      <c r="A47" s="8">
        <v>7</v>
      </c>
      <c r="B47" s="33">
        <v>13</v>
      </c>
      <c r="D47" s="8">
        <v>7</v>
      </c>
      <c r="E47" s="33">
        <v>14</v>
      </c>
      <c r="G47" s="8">
        <v>7</v>
      </c>
      <c r="H47" s="33">
        <v>0</v>
      </c>
      <c r="J47" s="8">
        <v>7</v>
      </c>
      <c r="K47" s="33">
        <v>0</v>
      </c>
      <c r="M47" s="8">
        <v>7</v>
      </c>
      <c r="N47" s="33">
        <v>0</v>
      </c>
      <c r="P47" s="8">
        <v>7</v>
      </c>
      <c r="Q47" s="33">
        <v>0</v>
      </c>
      <c r="S47" s="8">
        <v>7</v>
      </c>
      <c r="T47" s="33">
        <v>0</v>
      </c>
      <c r="V47" s="8">
        <v>7</v>
      </c>
      <c r="W47" s="33">
        <v>0</v>
      </c>
      <c r="Y47" s="8">
        <v>7</v>
      </c>
      <c r="Z47" s="33">
        <v>0</v>
      </c>
      <c r="AB47" s="8">
        <v>7</v>
      </c>
      <c r="AC47" s="33">
        <v>0</v>
      </c>
      <c r="AE47" s="8">
        <v>7</v>
      </c>
      <c r="AF47" s="33">
        <v>0</v>
      </c>
      <c r="AH47" s="8">
        <v>7</v>
      </c>
      <c r="AI47" s="33">
        <v>0</v>
      </c>
      <c r="AK47" s="8">
        <v>7</v>
      </c>
      <c r="AL47" s="33">
        <v>0</v>
      </c>
      <c r="AN47" s="8">
        <v>7</v>
      </c>
      <c r="AO47" s="33">
        <v>0</v>
      </c>
      <c r="AQ47" s="8">
        <v>7</v>
      </c>
      <c r="AR47" s="33">
        <v>0</v>
      </c>
      <c r="AT47" s="8">
        <v>7</v>
      </c>
      <c r="AU47" s="33">
        <v>0</v>
      </c>
      <c r="AW47" s="8">
        <v>7</v>
      </c>
      <c r="AX47" s="33">
        <v>0</v>
      </c>
      <c r="AZ47" s="8">
        <v>7</v>
      </c>
      <c r="BA47" s="33">
        <v>0</v>
      </c>
      <c r="BC47" s="9">
        <v>7</v>
      </c>
      <c r="BD47" s="33">
        <v>1</v>
      </c>
      <c r="BF47" s="9">
        <v>7</v>
      </c>
      <c r="BG47" s="33">
        <v>1</v>
      </c>
      <c r="BI47" s="9">
        <v>7</v>
      </c>
      <c r="BJ47" s="33">
        <v>1</v>
      </c>
      <c r="BL47" s="9">
        <v>7</v>
      </c>
      <c r="BM47" s="33">
        <v>12</v>
      </c>
      <c r="BO47" s="9">
        <v>7</v>
      </c>
      <c r="BP47" s="33">
        <v>1</v>
      </c>
      <c r="BR47" s="9">
        <v>7</v>
      </c>
      <c r="BS47" s="33">
        <v>12</v>
      </c>
    </row>
    <row r="48" spans="1:71" x14ac:dyDescent="0.3">
      <c r="A48" s="8">
        <v>6</v>
      </c>
      <c r="B48" s="33">
        <v>9</v>
      </c>
      <c r="D48" s="8">
        <v>6</v>
      </c>
      <c r="E48" s="33">
        <v>9</v>
      </c>
      <c r="G48" s="8">
        <v>6</v>
      </c>
      <c r="H48" s="33">
        <v>0</v>
      </c>
      <c r="J48" s="8">
        <v>6</v>
      </c>
      <c r="K48" s="33">
        <v>0</v>
      </c>
      <c r="M48" s="8">
        <v>6</v>
      </c>
      <c r="N48" s="33">
        <v>0</v>
      </c>
      <c r="P48" s="8">
        <v>6</v>
      </c>
      <c r="Q48" s="33">
        <v>0</v>
      </c>
      <c r="S48" s="8">
        <v>6</v>
      </c>
      <c r="T48" s="33">
        <v>0</v>
      </c>
      <c r="V48" s="8">
        <v>6</v>
      </c>
      <c r="W48" s="33">
        <v>0</v>
      </c>
      <c r="Y48" s="8">
        <v>6</v>
      </c>
      <c r="Z48" s="33">
        <v>0</v>
      </c>
      <c r="AB48" s="8">
        <v>6</v>
      </c>
      <c r="AC48" s="33">
        <v>0</v>
      </c>
      <c r="AE48" s="8">
        <v>6</v>
      </c>
      <c r="AF48" s="33">
        <v>0</v>
      </c>
      <c r="AH48" s="8">
        <v>6</v>
      </c>
      <c r="AI48" s="33">
        <v>0</v>
      </c>
      <c r="AK48" s="8">
        <v>6</v>
      </c>
      <c r="AL48" s="33">
        <v>0</v>
      </c>
      <c r="AN48" s="8">
        <v>6</v>
      </c>
      <c r="AO48" s="33">
        <v>0</v>
      </c>
      <c r="AQ48" s="8">
        <v>6</v>
      </c>
      <c r="AR48" s="33">
        <v>0</v>
      </c>
      <c r="AT48" s="8">
        <v>6</v>
      </c>
      <c r="AU48" s="33">
        <v>0</v>
      </c>
      <c r="AW48" s="8">
        <v>6</v>
      </c>
      <c r="AX48" s="33">
        <v>0</v>
      </c>
      <c r="AZ48" s="8">
        <v>6</v>
      </c>
      <c r="BA48" s="33">
        <v>0</v>
      </c>
      <c r="BC48" s="8">
        <v>6</v>
      </c>
      <c r="BD48" s="33">
        <v>0</v>
      </c>
      <c r="BF48" s="8">
        <v>6</v>
      </c>
      <c r="BG48" s="33">
        <v>0</v>
      </c>
      <c r="BI48" s="8">
        <v>6</v>
      </c>
      <c r="BJ48" s="33">
        <v>0</v>
      </c>
      <c r="BL48" s="9">
        <v>6</v>
      </c>
      <c r="BM48" s="33">
        <v>8</v>
      </c>
      <c r="BO48" s="8">
        <v>6</v>
      </c>
      <c r="BP48" s="33">
        <v>0</v>
      </c>
      <c r="BR48" s="9">
        <v>6</v>
      </c>
      <c r="BS48" s="33">
        <v>8</v>
      </c>
    </row>
    <row r="49" spans="1:71" x14ac:dyDescent="0.3">
      <c r="A49" s="8">
        <v>5</v>
      </c>
      <c r="B49" s="33">
        <v>6</v>
      </c>
      <c r="D49" s="8">
        <v>5</v>
      </c>
      <c r="E49" s="33">
        <v>4</v>
      </c>
      <c r="G49" s="8">
        <v>5</v>
      </c>
      <c r="H49" s="33">
        <v>0</v>
      </c>
      <c r="J49" s="8">
        <v>5</v>
      </c>
      <c r="K49" s="33">
        <v>0</v>
      </c>
      <c r="M49" s="8">
        <v>5</v>
      </c>
      <c r="N49" s="33">
        <v>0</v>
      </c>
      <c r="P49" s="8">
        <v>5</v>
      </c>
      <c r="Q49" s="33">
        <v>0</v>
      </c>
      <c r="S49" s="8">
        <v>5</v>
      </c>
      <c r="T49" s="33">
        <v>0</v>
      </c>
      <c r="V49" s="8">
        <v>5</v>
      </c>
      <c r="W49" s="33">
        <v>0</v>
      </c>
      <c r="Y49" s="8">
        <v>5</v>
      </c>
      <c r="Z49" s="33">
        <v>0</v>
      </c>
      <c r="AB49" s="8">
        <v>5</v>
      </c>
      <c r="AC49" s="33">
        <v>0</v>
      </c>
      <c r="AE49" s="8">
        <v>5</v>
      </c>
      <c r="AF49" s="33">
        <v>0</v>
      </c>
      <c r="AH49" s="8">
        <v>5</v>
      </c>
      <c r="AI49" s="33">
        <v>0</v>
      </c>
      <c r="AK49" s="8">
        <v>5</v>
      </c>
      <c r="AL49" s="33">
        <v>0</v>
      </c>
      <c r="AN49" s="8">
        <v>5</v>
      </c>
      <c r="AO49" s="33">
        <v>0</v>
      </c>
      <c r="AQ49" s="8">
        <v>5</v>
      </c>
      <c r="AR49" s="33">
        <v>0</v>
      </c>
      <c r="AT49" s="8">
        <v>5</v>
      </c>
      <c r="AU49" s="33">
        <v>0</v>
      </c>
      <c r="AW49" s="8">
        <v>5</v>
      </c>
      <c r="AX49" s="33">
        <v>0</v>
      </c>
      <c r="AZ49" s="8">
        <v>5</v>
      </c>
      <c r="BA49" s="33">
        <v>0</v>
      </c>
      <c r="BC49" s="8">
        <v>5</v>
      </c>
      <c r="BD49" s="33">
        <v>0</v>
      </c>
      <c r="BF49" s="8">
        <v>5</v>
      </c>
      <c r="BG49" s="33">
        <v>0</v>
      </c>
      <c r="BI49" s="8">
        <v>5</v>
      </c>
      <c r="BJ49" s="33">
        <v>0</v>
      </c>
      <c r="BL49" s="9">
        <v>5</v>
      </c>
      <c r="BM49" s="33">
        <v>4</v>
      </c>
      <c r="BO49" s="8">
        <v>5</v>
      </c>
      <c r="BP49" s="33">
        <v>0</v>
      </c>
      <c r="BR49" s="9">
        <v>5</v>
      </c>
      <c r="BS49" s="33">
        <v>4</v>
      </c>
    </row>
    <row r="50" spans="1:71" x14ac:dyDescent="0.3">
      <c r="A50" s="8">
        <v>4</v>
      </c>
      <c r="B50" s="33">
        <v>1</v>
      </c>
      <c r="D50" s="8">
        <v>4</v>
      </c>
      <c r="E50" s="33">
        <v>1</v>
      </c>
      <c r="G50" s="8">
        <v>4</v>
      </c>
      <c r="H50" s="33">
        <v>0</v>
      </c>
      <c r="J50" s="8">
        <v>4</v>
      </c>
      <c r="K50" s="33">
        <v>0</v>
      </c>
      <c r="M50" s="8">
        <v>4</v>
      </c>
      <c r="N50" s="33">
        <v>0</v>
      </c>
      <c r="P50" s="8">
        <v>4</v>
      </c>
      <c r="Q50" s="33">
        <v>0</v>
      </c>
      <c r="S50" s="8">
        <v>4</v>
      </c>
      <c r="T50" s="33">
        <v>0</v>
      </c>
      <c r="V50" s="8">
        <v>4</v>
      </c>
      <c r="W50" s="33">
        <v>0</v>
      </c>
      <c r="Y50" s="8">
        <v>4</v>
      </c>
      <c r="Z50" s="33">
        <v>0</v>
      </c>
      <c r="AB50" s="8">
        <v>4</v>
      </c>
      <c r="AC50" s="33">
        <v>0</v>
      </c>
      <c r="AE50" s="8">
        <v>4</v>
      </c>
      <c r="AF50" s="33">
        <v>0</v>
      </c>
      <c r="AH50" s="8">
        <v>4</v>
      </c>
      <c r="AI50" s="33">
        <v>0</v>
      </c>
      <c r="AK50" s="8">
        <v>4</v>
      </c>
      <c r="AL50" s="33">
        <v>0</v>
      </c>
      <c r="AN50" s="8">
        <v>4</v>
      </c>
      <c r="AO50" s="33">
        <v>0</v>
      </c>
      <c r="AQ50" s="8">
        <v>4</v>
      </c>
      <c r="AR50" s="33">
        <v>0</v>
      </c>
      <c r="AT50" s="8">
        <v>4</v>
      </c>
      <c r="AU50" s="33">
        <v>0</v>
      </c>
      <c r="AW50" s="8">
        <v>4</v>
      </c>
      <c r="AX50" s="33">
        <v>0</v>
      </c>
      <c r="AZ50" s="8">
        <v>4</v>
      </c>
      <c r="BA50" s="33">
        <v>0</v>
      </c>
      <c r="BC50" s="8">
        <v>4</v>
      </c>
      <c r="BD50" s="33">
        <v>0</v>
      </c>
      <c r="BF50" s="8">
        <v>4</v>
      </c>
      <c r="BG50" s="33">
        <v>0</v>
      </c>
      <c r="BI50" s="8">
        <v>4</v>
      </c>
      <c r="BJ50" s="33">
        <v>0</v>
      </c>
      <c r="BL50" s="9">
        <v>4</v>
      </c>
      <c r="BM50" s="33">
        <v>1</v>
      </c>
      <c r="BO50" s="8">
        <v>4</v>
      </c>
      <c r="BP50" s="33">
        <v>0</v>
      </c>
      <c r="BR50" s="9">
        <v>4</v>
      </c>
      <c r="BS50" s="33">
        <v>1</v>
      </c>
    </row>
    <row r="51" spans="1:71" x14ac:dyDescent="0.3">
      <c r="A51" s="8">
        <v>3</v>
      </c>
      <c r="B51" s="33">
        <v>0</v>
      </c>
      <c r="D51" s="8">
        <v>3</v>
      </c>
      <c r="E51" s="33">
        <v>0</v>
      </c>
      <c r="G51" s="8">
        <v>3</v>
      </c>
      <c r="H51" s="33">
        <v>0</v>
      </c>
      <c r="J51" s="8">
        <v>3</v>
      </c>
      <c r="K51" s="33">
        <v>0</v>
      </c>
      <c r="M51" s="8">
        <v>3</v>
      </c>
      <c r="N51" s="33">
        <v>0</v>
      </c>
      <c r="P51" s="8">
        <v>3</v>
      </c>
      <c r="Q51" s="33">
        <v>0</v>
      </c>
      <c r="S51" s="8">
        <v>3</v>
      </c>
      <c r="T51" s="33">
        <v>0</v>
      </c>
      <c r="V51" s="8">
        <v>3</v>
      </c>
      <c r="W51" s="33">
        <v>0</v>
      </c>
      <c r="Y51" s="8">
        <v>3</v>
      </c>
      <c r="Z51" s="33">
        <v>0</v>
      </c>
      <c r="AB51" s="8">
        <v>3</v>
      </c>
      <c r="AC51" s="33">
        <v>0</v>
      </c>
      <c r="AE51" s="8">
        <v>3</v>
      </c>
      <c r="AF51" s="33">
        <v>0</v>
      </c>
      <c r="AH51" s="8">
        <v>3</v>
      </c>
      <c r="AI51" s="33">
        <v>0</v>
      </c>
      <c r="AK51" s="8">
        <v>3</v>
      </c>
      <c r="AL51" s="33">
        <v>0</v>
      </c>
      <c r="AN51" s="8">
        <v>3</v>
      </c>
      <c r="AO51" s="33">
        <v>0</v>
      </c>
      <c r="AQ51" s="8">
        <v>3</v>
      </c>
      <c r="AR51" s="33">
        <v>0</v>
      </c>
      <c r="AT51" s="8">
        <v>3</v>
      </c>
      <c r="AU51" s="33">
        <v>0</v>
      </c>
      <c r="AW51" s="8">
        <v>3</v>
      </c>
      <c r="AX51" s="33">
        <v>0</v>
      </c>
      <c r="AZ51" s="8">
        <v>3</v>
      </c>
      <c r="BA51" s="33">
        <v>0</v>
      </c>
      <c r="BC51" s="8">
        <v>3</v>
      </c>
      <c r="BD51" s="33">
        <v>0</v>
      </c>
      <c r="BF51" s="8">
        <v>3</v>
      </c>
      <c r="BG51" s="33">
        <v>0</v>
      </c>
      <c r="BI51" s="8">
        <v>3</v>
      </c>
      <c r="BJ51" s="33">
        <v>0</v>
      </c>
      <c r="BL51" s="8">
        <v>3</v>
      </c>
      <c r="BM51" s="33">
        <v>0</v>
      </c>
      <c r="BO51" s="8">
        <v>3</v>
      </c>
      <c r="BP51" s="33">
        <v>0</v>
      </c>
      <c r="BR51" s="8">
        <v>3</v>
      </c>
      <c r="BS51" s="33">
        <v>0</v>
      </c>
    </row>
    <row r="52" spans="1:71" x14ac:dyDescent="0.3">
      <c r="A52" s="8">
        <v>2</v>
      </c>
      <c r="B52" s="33">
        <v>0</v>
      </c>
      <c r="D52" s="8">
        <v>2</v>
      </c>
      <c r="E52" s="33">
        <v>0</v>
      </c>
      <c r="G52" s="8">
        <v>2</v>
      </c>
      <c r="H52" s="33">
        <v>0</v>
      </c>
      <c r="J52" s="8">
        <v>2</v>
      </c>
      <c r="K52" s="33">
        <v>0</v>
      </c>
      <c r="M52" s="8">
        <v>2</v>
      </c>
      <c r="N52" s="33">
        <v>0</v>
      </c>
      <c r="P52" s="8">
        <v>2</v>
      </c>
      <c r="Q52" s="33">
        <v>0</v>
      </c>
      <c r="S52" s="8">
        <v>2</v>
      </c>
      <c r="T52" s="33">
        <v>0</v>
      </c>
      <c r="V52" s="8">
        <v>2</v>
      </c>
      <c r="W52" s="33">
        <v>0</v>
      </c>
      <c r="Y52" s="8">
        <v>2</v>
      </c>
      <c r="Z52" s="33">
        <v>0</v>
      </c>
      <c r="AB52" s="8">
        <v>2</v>
      </c>
      <c r="AC52" s="33">
        <v>0</v>
      </c>
      <c r="AE52" s="8">
        <v>2</v>
      </c>
      <c r="AF52" s="33">
        <v>0</v>
      </c>
      <c r="AH52" s="8">
        <v>2</v>
      </c>
      <c r="AI52" s="33">
        <v>0</v>
      </c>
      <c r="AK52" s="8">
        <v>2</v>
      </c>
      <c r="AL52" s="33">
        <v>0</v>
      </c>
      <c r="AN52" s="8">
        <v>2</v>
      </c>
      <c r="AO52" s="33">
        <v>0</v>
      </c>
      <c r="AQ52" s="8">
        <v>2</v>
      </c>
      <c r="AR52" s="33">
        <v>0</v>
      </c>
      <c r="AT52" s="8">
        <v>2</v>
      </c>
      <c r="AU52" s="33">
        <v>0</v>
      </c>
      <c r="AW52" s="8">
        <v>2</v>
      </c>
      <c r="AX52" s="33">
        <v>0</v>
      </c>
      <c r="AZ52" s="8">
        <v>2</v>
      </c>
      <c r="BA52" s="33">
        <v>0</v>
      </c>
      <c r="BC52" s="8">
        <v>2</v>
      </c>
      <c r="BD52" s="33">
        <v>0</v>
      </c>
      <c r="BF52" s="8">
        <v>2</v>
      </c>
      <c r="BG52" s="33">
        <v>0</v>
      </c>
      <c r="BI52" s="8">
        <v>2</v>
      </c>
      <c r="BJ52" s="33">
        <v>0</v>
      </c>
      <c r="BL52" s="8">
        <v>2</v>
      </c>
      <c r="BM52" s="33">
        <v>0</v>
      </c>
      <c r="BO52" s="8">
        <v>2</v>
      </c>
      <c r="BP52" s="33">
        <v>0</v>
      </c>
      <c r="BR52" s="8">
        <v>2</v>
      </c>
      <c r="BS52" s="33">
        <v>0</v>
      </c>
    </row>
    <row r="53" spans="1:71" x14ac:dyDescent="0.3">
      <c r="A53" s="8">
        <v>1</v>
      </c>
      <c r="B53" s="33">
        <v>0</v>
      </c>
      <c r="D53" s="8">
        <v>1</v>
      </c>
      <c r="E53" s="33">
        <v>0</v>
      </c>
      <c r="G53" s="8">
        <v>1</v>
      </c>
      <c r="H53" s="33">
        <v>0</v>
      </c>
      <c r="J53" s="8">
        <v>1</v>
      </c>
      <c r="K53" s="33">
        <v>0</v>
      </c>
      <c r="M53" s="8">
        <v>1</v>
      </c>
      <c r="N53" s="33">
        <v>0</v>
      </c>
      <c r="P53" s="8">
        <v>1</v>
      </c>
      <c r="Q53" s="33">
        <v>0</v>
      </c>
      <c r="S53" s="8">
        <v>1</v>
      </c>
      <c r="T53" s="33">
        <v>0</v>
      </c>
      <c r="V53" s="8">
        <v>1</v>
      </c>
      <c r="W53" s="33">
        <v>0</v>
      </c>
      <c r="Y53" s="8">
        <v>1</v>
      </c>
      <c r="Z53" s="33">
        <v>0</v>
      </c>
      <c r="AB53" s="8">
        <v>1</v>
      </c>
      <c r="AC53" s="33">
        <v>0</v>
      </c>
      <c r="AE53" s="8">
        <v>1</v>
      </c>
      <c r="AF53" s="33">
        <v>0</v>
      </c>
      <c r="AH53" s="8">
        <v>1</v>
      </c>
      <c r="AI53" s="33">
        <v>0</v>
      </c>
      <c r="AK53" s="8">
        <v>1</v>
      </c>
      <c r="AL53" s="33">
        <v>0</v>
      </c>
      <c r="AN53" s="8">
        <v>1</v>
      </c>
      <c r="AO53" s="33">
        <v>0</v>
      </c>
      <c r="AQ53" s="8">
        <v>1</v>
      </c>
      <c r="AR53" s="33">
        <v>0</v>
      </c>
      <c r="AT53" s="8">
        <v>1</v>
      </c>
      <c r="AU53" s="33">
        <v>0</v>
      </c>
      <c r="AW53" s="8">
        <v>1</v>
      </c>
      <c r="AX53" s="33">
        <v>0</v>
      </c>
      <c r="AZ53" s="8">
        <v>1</v>
      </c>
      <c r="BA53" s="33">
        <v>0</v>
      </c>
      <c r="BC53" s="8">
        <v>1</v>
      </c>
      <c r="BD53" s="33">
        <v>0</v>
      </c>
      <c r="BF53" s="8">
        <v>1</v>
      </c>
      <c r="BG53" s="33">
        <v>0</v>
      </c>
      <c r="BI53" s="8">
        <v>1</v>
      </c>
      <c r="BJ53" s="33">
        <v>0</v>
      </c>
      <c r="BL53" s="8">
        <v>1</v>
      </c>
      <c r="BM53" s="33">
        <v>0</v>
      </c>
      <c r="BO53" s="8">
        <v>1</v>
      </c>
      <c r="BP53" s="33">
        <v>0</v>
      </c>
      <c r="BR53" s="8">
        <v>1</v>
      </c>
      <c r="BS53" s="33">
        <v>0</v>
      </c>
    </row>
    <row r="54" spans="1:71" x14ac:dyDescent="0.3">
      <c r="A54" s="8">
        <v>0</v>
      </c>
      <c r="B54" s="33">
        <v>0</v>
      </c>
      <c r="D54" s="8">
        <v>0</v>
      </c>
      <c r="E54" s="33">
        <v>0</v>
      </c>
      <c r="G54" s="8">
        <v>0</v>
      </c>
      <c r="H54" s="33">
        <v>0</v>
      </c>
      <c r="J54" s="8">
        <v>0</v>
      </c>
      <c r="K54" s="33">
        <v>0</v>
      </c>
      <c r="M54" s="8">
        <v>0</v>
      </c>
      <c r="N54" s="33">
        <v>0</v>
      </c>
      <c r="P54" s="8">
        <v>0</v>
      </c>
      <c r="Q54" s="33">
        <v>0</v>
      </c>
      <c r="S54" s="8">
        <v>0</v>
      </c>
      <c r="T54" s="33">
        <v>0</v>
      </c>
      <c r="V54" s="8">
        <v>0</v>
      </c>
      <c r="W54" s="33">
        <v>0</v>
      </c>
      <c r="Y54" s="8">
        <v>0</v>
      </c>
      <c r="Z54" s="33">
        <v>0</v>
      </c>
      <c r="AB54" s="8">
        <v>0</v>
      </c>
      <c r="AC54" s="33">
        <v>0</v>
      </c>
      <c r="AE54" s="8">
        <v>0</v>
      </c>
      <c r="AF54" s="33">
        <v>0</v>
      </c>
      <c r="AH54" s="8">
        <v>0</v>
      </c>
      <c r="AI54" s="33">
        <v>0</v>
      </c>
      <c r="AK54" s="8">
        <v>0</v>
      </c>
      <c r="AL54" s="33">
        <v>0</v>
      </c>
      <c r="AN54" s="8">
        <v>0</v>
      </c>
      <c r="AO54" s="33">
        <v>0</v>
      </c>
      <c r="AQ54" s="8">
        <v>0</v>
      </c>
      <c r="AR54" s="33">
        <v>0</v>
      </c>
      <c r="AT54" s="8">
        <v>0</v>
      </c>
      <c r="AU54" s="33">
        <v>0</v>
      </c>
      <c r="AW54" s="8">
        <v>0</v>
      </c>
      <c r="AX54" s="33">
        <v>0</v>
      </c>
      <c r="AZ54" s="8">
        <v>0</v>
      </c>
      <c r="BA54" s="33">
        <v>0</v>
      </c>
      <c r="BC54" s="8">
        <v>0</v>
      </c>
      <c r="BD54" s="33">
        <v>0</v>
      </c>
      <c r="BF54" s="8">
        <v>0</v>
      </c>
      <c r="BG54" s="33">
        <v>0</v>
      </c>
      <c r="BI54" s="8">
        <v>0</v>
      </c>
      <c r="BJ54" s="33">
        <v>0</v>
      </c>
      <c r="BL54" s="8">
        <v>0</v>
      </c>
      <c r="BM54" s="33">
        <v>0</v>
      </c>
      <c r="BO54" s="8">
        <v>0</v>
      </c>
      <c r="BP54" s="33">
        <v>0</v>
      </c>
      <c r="BR54" s="8">
        <v>0</v>
      </c>
      <c r="BS54" s="33">
        <v>0</v>
      </c>
    </row>
  </sheetData>
  <sheetProtection sheet="1" objects="1" scenarios="1"/>
  <mergeCells count="48">
    <mergeCell ref="AH1:AI1"/>
    <mergeCell ref="A1:B1"/>
    <mergeCell ref="D1:E1"/>
    <mergeCell ref="G1:H1"/>
    <mergeCell ref="J1:K1"/>
    <mergeCell ref="M1:N1"/>
    <mergeCell ref="P1:Q1"/>
    <mergeCell ref="S1:T1"/>
    <mergeCell ref="V1:W1"/>
    <mergeCell ref="Y1:Z1"/>
    <mergeCell ref="AB1:AC1"/>
    <mergeCell ref="AE1:AF1"/>
    <mergeCell ref="BR1:BS1"/>
    <mergeCell ref="AK1:AL1"/>
    <mergeCell ref="AN1:AO1"/>
    <mergeCell ref="AQ1:AR1"/>
    <mergeCell ref="AT1:AU1"/>
    <mergeCell ref="AW1:AX1"/>
    <mergeCell ref="AZ1:BA1"/>
    <mergeCell ref="BC1:BD1"/>
    <mergeCell ref="BF1:BG1"/>
    <mergeCell ref="BI1:BJ1"/>
    <mergeCell ref="BL1:BM1"/>
    <mergeCell ref="BO1:BP1"/>
    <mergeCell ref="AH2:AI2"/>
    <mergeCell ref="A2:B2"/>
    <mergeCell ref="D2:E2"/>
    <mergeCell ref="G2:H2"/>
    <mergeCell ref="J2:K2"/>
    <mergeCell ref="M2:N2"/>
    <mergeCell ref="P2:Q2"/>
    <mergeCell ref="S2:T2"/>
    <mergeCell ref="V2:W2"/>
    <mergeCell ref="Y2:Z2"/>
    <mergeCell ref="AB2:AC2"/>
    <mergeCell ref="AE2:AF2"/>
    <mergeCell ref="BR2:BS2"/>
    <mergeCell ref="AK2:AL2"/>
    <mergeCell ref="AN2:AO2"/>
    <mergeCell ref="AQ2:AR2"/>
    <mergeCell ref="AT2:AU2"/>
    <mergeCell ref="AW2:AX2"/>
    <mergeCell ref="AZ2:BA2"/>
    <mergeCell ref="BC2:BD2"/>
    <mergeCell ref="BF2:BG2"/>
    <mergeCell ref="BI2:BJ2"/>
    <mergeCell ref="BL2:BM2"/>
    <mergeCell ref="BO2:BP2"/>
  </mergeCells>
  <conditionalFormatting sqref="A4:A54">
    <cfRule type="duplicateValues" dxfId="2585" priority="44"/>
  </conditionalFormatting>
  <conditionalFormatting sqref="D4:D50">
    <cfRule type="duplicateValues" dxfId="2584" priority="45"/>
  </conditionalFormatting>
  <conditionalFormatting sqref="D51:D54">
    <cfRule type="duplicateValues" dxfId="2583" priority="43"/>
  </conditionalFormatting>
  <conditionalFormatting sqref="G4:G42">
    <cfRule type="duplicateValues" dxfId="2582" priority="46"/>
  </conditionalFormatting>
  <conditionalFormatting sqref="G43:G50">
    <cfRule type="duplicateValues" dxfId="2581" priority="42"/>
  </conditionalFormatting>
  <conditionalFormatting sqref="G51:G54">
    <cfRule type="duplicateValues" dxfId="2580" priority="41"/>
  </conditionalFormatting>
  <conditionalFormatting sqref="J4:J42">
    <cfRule type="duplicateValues" dxfId="2579" priority="47"/>
  </conditionalFormatting>
  <conditionalFormatting sqref="J43:J50">
    <cfRule type="duplicateValues" dxfId="2578" priority="40"/>
  </conditionalFormatting>
  <conditionalFormatting sqref="J51:J54">
    <cfRule type="duplicateValues" dxfId="2577" priority="39"/>
  </conditionalFormatting>
  <conditionalFormatting sqref="M4:M43">
    <cfRule type="duplicateValues" dxfId="2576" priority="48"/>
  </conditionalFormatting>
  <conditionalFormatting sqref="M44:M50">
    <cfRule type="duplicateValues" dxfId="2575" priority="38"/>
  </conditionalFormatting>
  <conditionalFormatting sqref="M51:M54">
    <cfRule type="duplicateValues" dxfId="2574" priority="37"/>
  </conditionalFormatting>
  <conditionalFormatting sqref="P4:P42">
    <cfRule type="duplicateValues" dxfId="2573" priority="49"/>
  </conditionalFormatting>
  <conditionalFormatting sqref="P43:P50">
    <cfRule type="duplicateValues" dxfId="2572" priority="36"/>
  </conditionalFormatting>
  <conditionalFormatting sqref="P51:P54">
    <cfRule type="duplicateValues" dxfId="2571" priority="35"/>
  </conditionalFormatting>
  <conditionalFormatting sqref="S4:S42">
    <cfRule type="duplicateValues" dxfId="2570" priority="50"/>
  </conditionalFormatting>
  <conditionalFormatting sqref="S43:S50">
    <cfRule type="duplicateValues" dxfId="2569" priority="34"/>
  </conditionalFormatting>
  <conditionalFormatting sqref="S51:S54">
    <cfRule type="duplicateValues" dxfId="2568" priority="33"/>
  </conditionalFormatting>
  <conditionalFormatting sqref="V4:V42">
    <cfRule type="duplicateValues" dxfId="2567" priority="51"/>
  </conditionalFormatting>
  <conditionalFormatting sqref="V43:V50">
    <cfRule type="duplicateValues" dxfId="2566" priority="32"/>
  </conditionalFormatting>
  <conditionalFormatting sqref="V51:V54">
    <cfRule type="duplicateValues" dxfId="2565" priority="31"/>
  </conditionalFormatting>
  <conditionalFormatting sqref="Y4:Y42">
    <cfRule type="duplicateValues" dxfId="2564" priority="52"/>
  </conditionalFormatting>
  <conditionalFormatting sqref="Y43:Y50">
    <cfRule type="duplicateValues" dxfId="2563" priority="30"/>
  </conditionalFormatting>
  <conditionalFormatting sqref="Y51:Y54">
    <cfRule type="duplicateValues" dxfId="2562" priority="29"/>
  </conditionalFormatting>
  <conditionalFormatting sqref="AB4:AB42">
    <cfRule type="duplicateValues" dxfId="2561" priority="53"/>
  </conditionalFormatting>
  <conditionalFormatting sqref="AB43:AB50">
    <cfRule type="duplicateValues" dxfId="2560" priority="28"/>
  </conditionalFormatting>
  <conditionalFormatting sqref="AB51:AB54">
    <cfRule type="duplicateValues" dxfId="2559" priority="27"/>
  </conditionalFormatting>
  <conditionalFormatting sqref="AE4:AE42">
    <cfRule type="duplicateValues" dxfId="2558" priority="54"/>
  </conditionalFormatting>
  <conditionalFormatting sqref="AE43:AE50">
    <cfRule type="duplicateValues" dxfId="2557" priority="26"/>
  </conditionalFormatting>
  <conditionalFormatting sqref="AE51:AE54">
    <cfRule type="duplicateValues" dxfId="2556" priority="25"/>
  </conditionalFormatting>
  <conditionalFormatting sqref="AH4:AH42">
    <cfRule type="duplicateValues" dxfId="2555" priority="55"/>
  </conditionalFormatting>
  <conditionalFormatting sqref="AH43:AH50">
    <cfRule type="duplicateValues" dxfId="2554" priority="24"/>
  </conditionalFormatting>
  <conditionalFormatting sqref="AH51:AH54">
    <cfRule type="duplicateValues" dxfId="2553" priority="23"/>
  </conditionalFormatting>
  <conditionalFormatting sqref="AK4:AK42">
    <cfRule type="duplicateValues" dxfId="2552" priority="56"/>
  </conditionalFormatting>
  <conditionalFormatting sqref="AK43:AK50">
    <cfRule type="duplicateValues" dxfId="2551" priority="22"/>
  </conditionalFormatting>
  <conditionalFormatting sqref="AK51:AK54">
    <cfRule type="duplicateValues" dxfId="2550" priority="21"/>
  </conditionalFormatting>
  <conditionalFormatting sqref="AN4:AN42">
    <cfRule type="duplicateValues" dxfId="2549" priority="57"/>
  </conditionalFormatting>
  <conditionalFormatting sqref="AN43:AN50">
    <cfRule type="duplicateValues" dxfId="2548" priority="20"/>
  </conditionalFormatting>
  <conditionalFormatting sqref="AN51:AN54">
    <cfRule type="duplicateValues" dxfId="2547" priority="19"/>
  </conditionalFormatting>
  <conditionalFormatting sqref="AQ4:AQ42">
    <cfRule type="duplicateValues" dxfId="2546" priority="58"/>
  </conditionalFormatting>
  <conditionalFormatting sqref="AQ43:AQ50">
    <cfRule type="duplicateValues" dxfId="2545" priority="18"/>
  </conditionalFormatting>
  <conditionalFormatting sqref="AQ51:AQ54">
    <cfRule type="duplicateValues" dxfId="2544" priority="17"/>
  </conditionalFormatting>
  <conditionalFormatting sqref="AT4:AT42">
    <cfRule type="duplicateValues" dxfId="2543" priority="59"/>
  </conditionalFormatting>
  <conditionalFormatting sqref="AT43:AT50">
    <cfRule type="duplicateValues" dxfId="2542" priority="16"/>
  </conditionalFormatting>
  <conditionalFormatting sqref="AT51:AT54">
    <cfRule type="duplicateValues" dxfId="2541" priority="15"/>
  </conditionalFormatting>
  <conditionalFormatting sqref="AW4:AW44">
    <cfRule type="duplicateValues" dxfId="2540" priority="60"/>
  </conditionalFormatting>
  <conditionalFormatting sqref="AW45:AW50">
    <cfRule type="duplicateValues" dxfId="2539" priority="14"/>
  </conditionalFormatting>
  <conditionalFormatting sqref="AW51:AW54">
    <cfRule type="duplicateValues" dxfId="2538" priority="13"/>
  </conditionalFormatting>
  <conditionalFormatting sqref="AZ4:AZ44">
    <cfRule type="duplicateValues" dxfId="2537" priority="61"/>
  </conditionalFormatting>
  <conditionalFormatting sqref="AZ45:AZ50">
    <cfRule type="duplicateValues" dxfId="2536" priority="12"/>
  </conditionalFormatting>
  <conditionalFormatting sqref="AZ51:AZ54">
    <cfRule type="duplicateValues" dxfId="2535" priority="11"/>
  </conditionalFormatting>
  <conditionalFormatting sqref="BC4:BC47">
    <cfRule type="duplicateValues" dxfId="2534" priority="62"/>
  </conditionalFormatting>
  <conditionalFormatting sqref="BC48:BC50">
    <cfRule type="duplicateValues" dxfId="2533" priority="10"/>
  </conditionalFormatting>
  <conditionalFormatting sqref="BC51:BC54">
    <cfRule type="duplicateValues" dxfId="2532" priority="9"/>
  </conditionalFormatting>
  <conditionalFormatting sqref="BF4:BF47">
    <cfRule type="duplicateValues" dxfId="2531" priority="63"/>
  </conditionalFormatting>
  <conditionalFormatting sqref="BF48:BF50">
    <cfRule type="duplicateValues" dxfId="2530" priority="8"/>
  </conditionalFormatting>
  <conditionalFormatting sqref="BF51:BF54">
    <cfRule type="duplicateValues" dxfId="2529" priority="7"/>
  </conditionalFormatting>
  <conditionalFormatting sqref="BI4:BI47">
    <cfRule type="duplicateValues" dxfId="2528" priority="64"/>
  </conditionalFormatting>
  <conditionalFormatting sqref="BI48:BI50">
    <cfRule type="duplicateValues" dxfId="2527" priority="6"/>
  </conditionalFormatting>
  <conditionalFormatting sqref="BI51:BI54">
    <cfRule type="duplicateValues" dxfId="2526" priority="5"/>
  </conditionalFormatting>
  <conditionalFormatting sqref="BL4:BL50">
    <cfRule type="duplicateValues" dxfId="2525" priority="65"/>
  </conditionalFormatting>
  <conditionalFormatting sqref="BL51:BL54">
    <cfRule type="duplicateValues" dxfId="2524" priority="4"/>
  </conditionalFormatting>
  <conditionalFormatting sqref="BO4:BO47">
    <cfRule type="duplicateValues" dxfId="2523" priority="66"/>
  </conditionalFormatting>
  <conditionalFormatting sqref="BO48:BO50">
    <cfRule type="duplicateValues" dxfId="2522" priority="2"/>
  </conditionalFormatting>
  <conditionalFormatting sqref="BO51:BO54">
    <cfRule type="duplicateValues" dxfId="2521" priority="1"/>
  </conditionalFormatting>
  <conditionalFormatting sqref="BR4:BR50">
    <cfRule type="duplicateValues" dxfId="2520" priority="67"/>
  </conditionalFormatting>
  <conditionalFormatting sqref="BR51:BR54">
    <cfRule type="duplicateValues" dxfId="2519" priority="3"/>
  </conditionalFormatting>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92D050"/>
  </sheetPr>
  <dimension ref="A1:Q784"/>
  <sheetViews>
    <sheetView zoomScale="85" zoomScaleNormal="85" workbookViewId="0">
      <selection activeCell="W20" sqref="W20"/>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s>
  <sheetData>
    <row r="1" spans="1:17" x14ac:dyDescent="0.3">
      <c r="A1" s="147" t="s">
        <v>91</v>
      </c>
      <c r="B1" s="148"/>
      <c r="D1" s="147" t="s">
        <v>91</v>
      </c>
      <c r="E1" s="148"/>
      <c r="G1" s="147" t="s">
        <v>92</v>
      </c>
      <c r="H1" s="148"/>
      <c r="J1" s="147" t="s">
        <v>92</v>
      </c>
      <c r="K1" s="148"/>
      <c r="M1" s="147" t="s">
        <v>88</v>
      </c>
      <c r="N1" s="148"/>
      <c r="P1" s="147" t="s">
        <v>88</v>
      </c>
      <c r="Q1" s="148"/>
    </row>
    <row r="2" spans="1:17" x14ac:dyDescent="0.3">
      <c r="A2" s="149" t="s">
        <v>89</v>
      </c>
      <c r="B2" s="150"/>
      <c r="D2" s="151" t="s">
        <v>108</v>
      </c>
      <c r="E2" s="152"/>
      <c r="G2" s="149" t="s">
        <v>106</v>
      </c>
      <c r="H2" s="150"/>
      <c r="J2" s="151" t="s">
        <v>109</v>
      </c>
      <c r="K2" s="152"/>
      <c r="M2" s="149" t="s">
        <v>106</v>
      </c>
      <c r="N2" s="150"/>
      <c r="P2" s="151" t="s">
        <v>109</v>
      </c>
      <c r="Q2" s="152"/>
    </row>
    <row r="3" spans="1:17" ht="60.75" customHeight="1" x14ac:dyDescent="0.3">
      <c r="A3" s="27" t="s">
        <v>42</v>
      </c>
      <c r="B3" s="26" t="s">
        <v>0</v>
      </c>
      <c r="D3" s="27" t="s">
        <v>42</v>
      </c>
      <c r="E3" s="26" t="s">
        <v>0</v>
      </c>
      <c r="G3" s="27" t="s">
        <v>42</v>
      </c>
      <c r="H3" s="26" t="s">
        <v>0</v>
      </c>
      <c r="J3" s="27" t="s">
        <v>42</v>
      </c>
      <c r="K3" s="26" t="s">
        <v>0</v>
      </c>
      <c r="M3" s="27" t="s">
        <v>42</v>
      </c>
      <c r="N3" s="26" t="s">
        <v>0</v>
      </c>
      <c r="P3" s="27" t="s">
        <v>42</v>
      </c>
      <c r="Q3" s="26" t="s">
        <v>0</v>
      </c>
    </row>
    <row r="4" spans="1:17" x14ac:dyDescent="0.3">
      <c r="A4" s="4">
        <v>85</v>
      </c>
      <c r="B4" s="28">
        <v>100</v>
      </c>
      <c r="D4" s="4">
        <v>85</v>
      </c>
      <c r="E4" s="28">
        <v>100</v>
      </c>
      <c r="G4" s="4">
        <v>85</v>
      </c>
      <c r="H4" s="28">
        <v>100</v>
      </c>
      <c r="J4" s="4">
        <v>85</v>
      </c>
      <c r="K4" s="28">
        <v>100</v>
      </c>
      <c r="M4" s="4">
        <v>85</v>
      </c>
      <c r="N4" s="28">
        <v>100</v>
      </c>
      <c r="P4" s="4">
        <v>85</v>
      </c>
      <c r="Q4" s="28">
        <v>100</v>
      </c>
    </row>
    <row r="5" spans="1:17" x14ac:dyDescent="0.3">
      <c r="A5" s="4">
        <v>84.9</v>
      </c>
      <c r="B5" s="28">
        <v>100</v>
      </c>
      <c r="D5" s="4">
        <v>84.9</v>
      </c>
      <c r="E5" s="28">
        <v>100</v>
      </c>
      <c r="G5" s="4">
        <v>84.9</v>
      </c>
      <c r="H5" s="28">
        <v>100</v>
      </c>
      <c r="J5" s="4">
        <v>84.9</v>
      </c>
      <c r="K5" s="28">
        <v>100</v>
      </c>
      <c r="M5" s="4">
        <v>84.9</v>
      </c>
      <c r="N5" s="29">
        <v>99</v>
      </c>
      <c r="P5" s="4">
        <v>84.9</v>
      </c>
      <c r="Q5" s="28">
        <v>100</v>
      </c>
    </row>
    <row r="6" spans="1:17" x14ac:dyDescent="0.3">
      <c r="A6" s="4">
        <v>84.8</v>
      </c>
      <c r="B6" s="28">
        <v>100</v>
      </c>
      <c r="D6" s="4">
        <v>84.8</v>
      </c>
      <c r="E6" s="28">
        <v>100</v>
      </c>
      <c r="G6" s="4">
        <v>84.8</v>
      </c>
      <c r="H6" s="28">
        <v>100</v>
      </c>
      <c r="J6" s="4">
        <v>84.8</v>
      </c>
      <c r="K6" s="28">
        <v>100</v>
      </c>
      <c r="M6" s="4">
        <v>84.8</v>
      </c>
      <c r="N6" s="29">
        <v>99</v>
      </c>
      <c r="P6" s="4">
        <v>84.8</v>
      </c>
      <c r="Q6" s="28">
        <v>100</v>
      </c>
    </row>
    <row r="7" spans="1:17" x14ac:dyDescent="0.3">
      <c r="A7" s="8">
        <v>84.7</v>
      </c>
      <c r="B7" s="28">
        <v>100</v>
      </c>
      <c r="D7" s="8">
        <v>84.7</v>
      </c>
      <c r="E7" s="28">
        <v>100</v>
      </c>
      <c r="G7" s="8">
        <v>84.7</v>
      </c>
      <c r="H7" s="28">
        <v>100</v>
      </c>
      <c r="J7" s="8">
        <v>84.7</v>
      </c>
      <c r="K7" s="28">
        <v>100</v>
      </c>
      <c r="M7" s="8">
        <v>84.7</v>
      </c>
      <c r="N7" s="29">
        <v>99</v>
      </c>
      <c r="P7" s="8">
        <v>84.7</v>
      </c>
      <c r="Q7" s="28">
        <v>100</v>
      </c>
    </row>
    <row r="8" spans="1:17" x14ac:dyDescent="0.3">
      <c r="A8" s="4">
        <v>84.6</v>
      </c>
      <c r="B8" s="28">
        <v>100</v>
      </c>
      <c r="D8" s="4">
        <v>84.6</v>
      </c>
      <c r="E8" s="28">
        <v>100</v>
      </c>
      <c r="G8" s="4">
        <v>84.6</v>
      </c>
      <c r="H8" s="28">
        <v>100</v>
      </c>
      <c r="J8" s="4">
        <v>84.6</v>
      </c>
      <c r="K8" s="28">
        <v>100</v>
      </c>
      <c r="M8" s="4">
        <v>84.6</v>
      </c>
      <c r="N8" s="29">
        <v>98</v>
      </c>
      <c r="P8" s="4">
        <v>84.6</v>
      </c>
      <c r="Q8" s="28">
        <v>100</v>
      </c>
    </row>
    <row r="9" spans="1:17" x14ac:dyDescent="0.3">
      <c r="A9" s="8">
        <v>84.5</v>
      </c>
      <c r="B9" s="28">
        <v>100</v>
      </c>
      <c r="D9" s="8">
        <v>84.5</v>
      </c>
      <c r="E9" s="28">
        <v>100</v>
      </c>
      <c r="G9" s="8">
        <v>84.5</v>
      </c>
      <c r="H9" s="28">
        <v>100</v>
      </c>
      <c r="J9" s="8">
        <v>84.5</v>
      </c>
      <c r="K9" s="28">
        <v>100</v>
      </c>
      <c r="M9" s="8">
        <v>84.5</v>
      </c>
      <c r="N9" s="29">
        <v>98</v>
      </c>
      <c r="P9" s="8">
        <v>84.5</v>
      </c>
      <c r="Q9" s="28">
        <v>100</v>
      </c>
    </row>
    <row r="10" spans="1:17" x14ac:dyDescent="0.3">
      <c r="A10" s="4">
        <v>84.4</v>
      </c>
      <c r="B10" s="28">
        <v>100</v>
      </c>
      <c r="D10" s="4">
        <v>84.4</v>
      </c>
      <c r="E10" s="28">
        <v>100</v>
      </c>
      <c r="G10" s="4">
        <v>84.4</v>
      </c>
      <c r="H10" s="28">
        <v>100</v>
      </c>
      <c r="J10" s="4">
        <v>84.4</v>
      </c>
      <c r="K10" s="28">
        <v>100</v>
      </c>
      <c r="M10" s="4">
        <v>84.4</v>
      </c>
      <c r="N10" s="29">
        <v>98</v>
      </c>
      <c r="P10" s="4">
        <v>84.4</v>
      </c>
      <c r="Q10" s="28">
        <v>100</v>
      </c>
    </row>
    <row r="11" spans="1:17" x14ac:dyDescent="0.3">
      <c r="A11" s="8">
        <v>84.3</v>
      </c>
      <c r="B11" s="28">
        <v>100</v>
      </c>
      <c r="D11" s="8">
        <v>84.3</v>
      </c>
      <c r="E11" s="28">
        <v>100</v>
      </c>
      <c r="G11" s="8">
        <v>84.3</v>
      </c>
      <c r="H11" s="28">
        <v>100</v>
      </c>
      <c r="J11" s="8">
        <v>84.3</v>
      </c>
      <c r="K11" s="28">
        <v>100</v>
      </c>
      <c r="M11" s="8">
        <v>84.3</v>
      </c>
      <c r="N11" s="29">
        <v>97</v>
      </c>
      <c r="P11" s="8">
        <v>84.3</v>
      </c>
      <c r="Q11" s="28">
        <v>100</v>
      </c>
    </row>
    <row r="12" spans="1:17" x14ac:dyDescent="0.3">
      <c r="A12" s="4">
        <v>84.2</v>
      </c>
      <c r="B12" s="28">
        <v>100</v>
      </c>
      <c r="D12" s="4">
        <v>84.2</v>
      </c>
      <c r="E12" s="28">
        <v>100</v>
      </c>
      <c r="G12" s="4">
        <v>84.2</v>
      </c>
      <c r="H12" s="28">
        <v>100</v>
      </c>
      <c r="J12" s="4">
        <v>84.2</v>
      </c>
      <c r="K12" s="28">
        <v>100</v>
      </c>
      <c r="M12" s="4">
        <v>84.2</v>
      </c>
      <c r="N12" s="29">
        <v>97</v>
      </c>
      <c r="P12" s="4">
        <v>84.2</v>
      </c>
      <c r="Q12" s="28">
        <v>100</v>
      </c>
    </row>
    <row r="13" spans="1:17" x14ac:dyDescent="0.3">
      <c r="A13" s="8">
        <v>84.1</v>
      </c>
      <c r="B13" s="28">
        <v>100</v>
      </c>
      <c r="D13" s="8">
        <v>84.1</v>
      </c>
      <c r="E13" s="28">
        <v>100</v>
      </c>
      <c r="G13" s="8">
        <v>84.1</v>
      </c>
      <c r="H13" s="28">
        <v>100</v>
      </c>
      <c r="J13" s="8">
        <v>84.1</v>
      </c>
      <c r="K13" s="28">
        <v>100</v>
      </c>
      <c r="M13" s="8">
        <v>84.1</v>
      </c>
      <c r="N13" s="29">
        <v>97</v>
      </c>
      <c r="P13" s="8">
        <v>84.1</v>
      </c>
      <c r="Q13" s="28">
        <v>100</v>
      </c>
    </row>
    <row r="14" spans="1:17" x14ac:dyDescent="0.3">
      <c r="A14" s="8">
        <v>84</v>
      </c>
      <c r="B14" s="28">
        <v>100</v>
      </c>
      <c r="D14" s="8">
        <v>84</v>
      </c>
      <c r="E14" s="28">
        <v>100</v>
      </c>
      <c r="G14" s="8">
        <v>84</v>
      </c>
      <c r="H14" s="28">
        <v>100</v>
      </c>
      <c r="J14" s="8">
        <v>84</v>
      </c>
      <c r="K14" s="28">
        <v>100</v>
      </c>
      <c r="M14" s="8">
        <v>84</v>
      </c>
      <c r="N14" s="29">
        <v>97</v>
      </c>
      <c r="P14" s="8">
        <v>84</v>
      </c>
      <c r="Q14" s="28">
        <v>100</v>
      </c>
    </row>
    <row r="15" spans="1:17" x14ac:dyDescent="0.3">
      <c r="A15" s="8">
        <v>83.9</v>
      </c>
      <c r="B15" s="28">
        <v>100</v>
      </c>
      <c r="D15" s="8">
        <v>83.9</v>
      </c>
      <c r="E15" s="28">
        <v>100</v>
      </c>
      <c r="G15" s="8">
        <v>83.9</v>
      </c>
      <c r="H15" s="28">
        <v>100</v>
      </c>
      <c r="J15" s="8">
        <v>83.9</v>
      </c>
      <c r="K15" s="28">
        <v>100</v>
      </c>
      <c r="M15" s="8">
        <v>83.9</v>
      </c>
      <c r="N15" s="29">
        <v>96</v>
      </c>
      <c r="P15" s="8">
        <v>83.9</v>
      </c>
      <c r="Q15" s="28">
        <v>100</v>
      </c>
    </row>
    <row r="16" spans="1:17" x14ac:dyDescent="0.3">
      <c r="A16" s="8">
        <v>83.8</v>
      </c>
      <c r="B16" s="28">
        <v>100</v>
      </c>
      <c r="D16" s="8">
        <v>83.8</v>
      </c>
      <c r="E16" s="28">
        <v>100</v>
      </c>
      <c r="G16" s="8">
        <v>83.8</v>
      </c>
      <c r="H16" s="28">
        <v>100</v>
      </c>
      <c r="J16" s="8">
        <v>83.8</v>
      </c>
      <c r="K16" s="28">
        <v>100</v>
      </c>
      <c r="M16" s="8">
        <v>83.8</v>
      </c>
      <c r="N16" s="29">
        <v>96</v>
      </c>
      <c r="P16" s="8">
        <v>83.8</v>
      </c>
      <c r="Q16" s="28">
        <v>100</v>
      </c>
    </row>
    <row r="17" spans="1:17" x14ac:dyDescent="0.3">
      <c r="A17" s="8">
        <v>83.7</v>
      </c>
      <c r="B17" s="28">
        <v>100</v>
      </c>
      <c r="D17" s="8">
        <v>83.7</v>
      </c>
      <c r="E17" s="28">
        <v>100</v>
      </c>
      <c r="G17" s="8">
        <v>83.7</v>
      </c>
      <c r="H17" s="28">
        <v>100</v>
      </c>
      <c r="J17" s="8">
        <v>83.7</v>
      </c>
      <c r="K17" s="28">
        <v>100</v>
      </c>
      <c r="M17" s="8">
        <v>83.7</v>
      </c>
      <c r="N17" s="29">
        <v>96</v>
      </c>
      <c r="P17" s="8">
        <v>83.7</v>
      </c>
      <c r="Q17" s="28">
        <v>100</v>
      </c>
    </row>
    <row r="18" spans="1:17" x14ac:dyDescent="0.3">
      <c r="A18" s="8">
        <v>83.6</v>
      </c>
      <c r="B18" s="28">
        <v>100</v>
      </c>
      <c r="D18" s="8">
        <v>83.6</v>
      </c>
      <c r="E18" s="28">
        <v>100</v>
      </c>
      <c r="G18" s="8">
        <v>83.6</v>
      </c>
      <c r="H18" s="28">
        <v>100</v>
      </c>
      <c r="J18" s="8">
        <v>83.6</v>
      </c>
      <c r="K18" s="28">
        <v>100</v>
      </c>
      <c r="M18" s="8">
        <v>83.6</v>
      </c>
      <c r="N18" s="29">
        <v>96</v>
      </c>
      <c r="P18" s="8">
        <v>83.6</v>
      </c>
      <c r="Q18" s="28">
        <v>100</v>
      </c>
    </row>
    <row r="19" spans="1:17" x14ac:dyDescent="0.3">
      <c r="A19" s="8">
        <v>83.5</v>
      </c>
      <c r="B19" s="28">
        <v>100</v>
      </c>
      <c r="D19" s="8">
        <v>83.5</v>
      </c>
      <c r="E19" s="28">
        <v>100</v>
      </c>
      <c r="G19" s="8">
        <v>83.5</v>
      </c>
      <c r="H19" s="28">
        <v>100</v>
      </c>
      <c r="J19" s="8">
        <v>83.5</v>
      </c>
      <c r="K19" s="28">
        <v>100</v>
      </c>
      <c r="M19" s="8">
        <v>83.5</v>
      </c>
      <c r="N19" s="29">
        <v>96</v>
      </c>
      <c r="P19" s="8">
        <v>83.5</v>
      </c>
      <c r="Q19" s="28">
        <v>100</v>
      </c>
    </row>
    <row r="20" spans="1:17" x14ac:dyDescent="0.3">
      <c r="A20" s="8">
        <v>83.4</v>
      </c>
      <c r="B20" s="28">
        <v>100</v>
      </c>
      <c r="D20" s="8">
        <v>83.4</v>
      </c>
      <c r="E20" s="28">
        <v>100</v>
      </c>
      <c r="G20" s="8">
        <v>83.4</v>
      </c>
      <c r="H20" s="28">
        <v>100</v>
      </c>
      <c r="J20" s="8">
        <v>83.4</v>
      </c>
      <c r="K20" s="28">
        <v>100</v>
      </c>
      <c r="M20" s="8">
        <v>83.4</v>
      </c>
      <c r="N20" s="29">
        <v>95</v>
      </c>
      <c r="P20" s="8">
        <v>83.4</v>
      </c>
      <c r="Q20" s="28">
        <v>100</v>
      </c>
    </row>
    <row r="21" spans="1:17" x14ac:dyDescent="0.3">
      <c r="A21" s="8">
        <v>83.3</v>
      </c>
      <c r="B21" s="28">
        <v>100</v>
      </c>
      <c r="D21" s="8">
        <v>83.3</v>
      </c>
      <c r="E21" s="28">
        <v>100</v>
      </c>
      <c r="G21" s="8">
        <v>83.3</v>
      </c>
      <c r="H21" s="28">
        <v>100</v>
      </c>
      <c r="J21" s="8">
        <v>83.3</v>
      </c>
      <c r="K21" s="28">
        <v>100</v>
      </c>
      <c r="M21" s="8">
        <v>83.3</v>
      </c>
      <c r="N21" s="29">
        <v>95</v>
      </c>
      <c r="P21" s="8">
        <v>83.3</v>
      </c>
      <c r="Q21" s="28">
        <v>100</v>
      </c>
    </row>
    <row r="22" spans="1:17" x14ac:dyDescent="0.3">
      <c r="A22" s="8">
        <v>83.2</v>
      </c>
      <c r="B22" s="28">
        <v>100</v>
      </c>
      <c r="D22" s="8">
        <v>83.2</v>
      </c>
      <c r="E22" s="28">
        <v>100</v>
      </c>
      <c r="G22" s="8">
        <v>83.2</v>
      </c>
      <c r="H22" s="28">
        <v>100</v>
      </c>
      <c r="J22" s="8">
        <v>83.2</v>
      </c>
      <c r="K22" s="28">
        <v>100</v>
      </c>
      <c r="M22" s="8">
        <v>83.2</v>
      </c>
      <c r="N22" s="29">
        <v>95</v>
      </c>
      <c r="P22" s="8">
        <v>83.2</v>
      </c>
      <c r="Q22" s="28">
        <v>100</v>
      </c>
    </row>
    <row r="23" spans="1:17" x14ac:dyDescent="0.3">
      <c r="A23" s="8">
        <v>83.1</v>
      </c>
      <c r="B23" s="28">
        <v>100</v>
      </c>
      <c r="D23" s="8">
        <v>83.1</v>
      </c>
      <c r="E23" s="28">
        <v>100</v>
      </c>
      <c r="G23" s="8">
        <v>83.1</v>
      </c>
      <c r="H23" s="28">
        <v>100</v>
      </c>
      <c r="J23" s="8">
        <v>83.1</v>
      </c>
      <c r="K23" s="28">
        <v>100</v>
      </c>
      <c r="M23" s="8">
        <v>83.1</v>
      </c>
      <c r="N23" s="29">
        <v>95</v>
      </c>
      <c r="P23" s="8">
        <v>83.1</v>
      </c>
      <c r="Q23" s="28">
        <v>100</v>
      </c>
    </row>
    <row r="24" spans="1:17" x14ac:dyDescent="0.3">
      <c r="A24" s="8">
        <v>83</v>
      </c>
      <c r="B24" s="28">
        <v>100</v>
      </c>
      <c r="D24" s="8">
        <v>83</v>
      </c>
      <c r="E24" s="28">
        <v>100</v>
      </c>
      <c r="G24" s="8">
        <v>83</v>
      </c>
      <c r="H24" s="28">
        <v>100</v>
      </c>
      <c r="J24" s="8">
        <v>83</v>
      </c>
      <c r="K24" s="28">
        <v>100</v>
      </c>
      <c r="M24" s="8">
        <v>83</v>
      </c>
      <c r="N24" s="29">
        <v>95</v>
      </c>
      <c r="P24" s="8">
        <v>83</v>
      </c>
      <c r="Q24" s="28">
        <v>100</v>
      </c>
    </row>
    <row r="25" spans="1:17" x14ac:dyDescent="0.3">
      <c r="A25" s="8">
        <v>82.9</v>
      </c>
      <c r="B25" s="28">
        <v>100</v>
      </c>
      <c r="D25" s="8">
        <v>82.9</v>
      </c>
      <c r="E25" s="28">
        <v>100</v>
      </c>
      <c r="G25" s="8">
        <v>82.9</v>
      </c>
      <c r="H25" s="28">
        <v>100</v>
      </c>
      <c r="J25" s="8">
        <v>82.9</v>
      </c>
      <c r="K25" s="28">
        <v>100</v>
      </c>
      <c r="M25" s="8">
        <v>82.9</v>
      </c>
      <c r="N25" s="29">
        <v>94</v>
      </c>
      <c r="P25" s="8">
        <v>82.9</v>
      </c>
      <c r="Q25" s="28">
        <v>100</v>
      </c>
    </row>
    <row r="26" spans="1:17" x14ac:dyDescent="0.3">
      <c r="A26" s="8">
        <v>82.8</v>
      </c>
      <c r="B26" s="28">
        <v>100</v>
      </c>
      <c r="D26" s="8">
        <v>82.8</v>
      </c>
      <c r="E26" s="28">
        <v>100</v>
      </c>
      <c r="G26" s="8">
        <v>82.8</v>
      </c>
      <c r="H26" s="28">
        <v>100</v>
      </c>
      <c r="J26" s="8">
        <v>82.8</v>
      </c>
      <c r="K26" s="28">
        <v>100</v>
      </c>
      <c r="M26" s="8">
        <v>82.8</v>
      </c>
      <c r="N26" s="29">
        <v>94</v>
      </c>
      <c r="P26" s="8">
        <v>82.8</v>
      </c>
      <c r="Q26" s="28">
        <v>100</v>
      </c>
    </row>
    <row r="27" spans="1:17" x14ac:dyDescent="0.3">
      <c r="A27" s="8">
        <v>82.7</v>
      </c>
      <c r="B27" s="28">
        <v>100</v>
      </c>
      <c r="D27" s="8">
        <v>82.7</v>
      </c>
      <c r="E27" s="28">
        <v>100</v>
      </c>
      <c r="G27" s="8">
        <v>82.7</v>
      </c>
      <c r="H27" s="28">
        <v>100</v>
      </c>
      <c r="J27" s="8">
        <v>82.7</v>
      </c>
      <c r="K27" s="28">
        <v>100</v>
      </c>
      <c r="M27" s="8">
        <v>82.7</v>
      </c>
      <c r="N27" s="29">
        <v>94</v>
      </c>
      <c r="P27" s="8">
        <v>82.7</v>
      </c>
      <c r="Q27" s="28">
        <v>100</v>
      </c>
    </row>
    <row r="28" spans="1:17" x14ac:dyDescent="0.3">
      <c r="A28" s="8">
        <v>82.6</v>
      </c>
      <c r="B28" s="28">
        <v>100</v>
      </c>
      <c r="D28" s="8">
        <v>82.6</v>
      </c>
      <c r="E28" s="28">
        <v>100</v>
      </c>
      <c r="G28" s="8">
        <v>82.6</v>
      </c>
      <c r="H28" s="28">
        <v>100</v>
      </c>
      <c r="J28" s="8">
        <v>82.6</v>
      </c>
      <c r="K28" s="28">
        <v>100</v>
      </c>
      <c r="M28" s="8">
        <v>82.6</v>
      </c>
      <c r="N28" s="29">
        <v>94</v>
      </c>
      <c r="P28" s="8">
        <v>82.6</v>
      </c>
      <c r="Q28" s="28">
        <v>100</v>
      </c>
    </row>
    <row r="29" spans="1:17" x14ac:dyDescent="0.3">
      <c r="A29" s="8">
        <v>82.5</v>
      </c>
      <c r="B29" s="28">
        <v>100</v>
      </c>
      <c r="D29" s="8">
        <v>82.5</v>
      </c>
      <c r="E29" s="28">
        <v>100</v>
      </c>
      <c r="G29" s="8">
        <v>82.5</v>
      </c>
      <c r="H29" s="28">
        <v>100</v>
      </c>
      <c r="J29" s="8">
        <v>82.5</v>
      </c>
      <c r="K29" s="28">
        <v>100</v>
      </c>
      <c r="M29" s="8">
        <v>82.5</v>
      </c>
      <c r="N29" s="29">
        <v>94</v>
      </c>
      <c r="P29" s="8">
        <v>82.5</v>
      </c>
      <c r="Q29" s="28">
        <v>100</v>
      </c>
    </row>
    <row r="30" spans="1:17" x14ac:dyDescent="0.3">
      <c r="A30" s="8">
        <v>82.4</v>
      </c>
      <c r="B30" s="28">
        <v>100</v>
      </c>
      <c r="D30" s="8">
        <v>82.4</v>
      </c>
      <c r="E30" s="28">
        <v>100</v>
      </c>
      <c r="G30" s="8">
        <v>82.4</v>
      </c>
      <c r="H30" s="28">
        <v>100</v>
      </c>
      <c r="J30" s="8">
        <v>82.4</v>
      </c>
      <c r="K30" s="28">
        <v>100</v>
      </c>
      <c r="M30" s="8">
        <v>82.4</v>
      </c>
      <c r="N30" s="29">
        <v>93</v>
      </c>
      <c r="P30" s="8">
        <v>82.4</v>
      </c>
      <c r="Q30" s="28">
        <v>100</v>
      </c>
    </row>
    <row r="31" spans="1:17" x14ac:dyDescent="0.3">
      <c r="A31" s="8">
        <v>82.3</v>
      </c>
      <c r="B31" s="28">
        <v>100</v>
      </c>
      <c r="D31" s="8">
        <v>82.3</v>
      </c>
      <c r="E31" s="28">
        <v>100</v>
      </c>
      <c r="G31" s="8">
        <v>82.3</v>
      </c>
      <c r="H31" s="28">
        <v>100</v>
      </c>
      <c r="J31" s="8">
        <v>82.3</v>
      </c>
      <c r="K31" s="28">
        <v>100</v>
      </c>
      <c r="M31" s="8">
        <v>82.3</v>
      </c>
      <c r="N31" s="29">
        <v>93</v>
      </c>
      <c r="P31" s="8">
        <v>82.3</v>
      </c>
      <c r="Q31" s="28">
        <v>100</v>
      </c>
    </row>
    <row r="32" spans="1:17" x14ac:dyDescent="0.3">
      <c r="A32" s="8">
        <v>82.2</v>
      </c>
      <c r="B32" s="28">
        <v>100</v>
      </c>
      <c r="D32" s="8">
        <v>82.2</v>
      </c>
      <c r="E32" s="28">
        <v>100</v>
      </c>
      <c r="G32" s="8">
        <v>82.2</v>
      </c>
      <c r="H32" s="28">
        <v>100</v>
      </c>
      <c r="J32" s="8">
        <v>82.2</v>
      </c>
      <c r="K32" s="28">
        <v>100</v>
      </c>
      <c r="M32" s="8">
        <v>82.2</v>
      </c>
      <c r="N32" s="29">
        <v>93</v>
      </c>
      <c r="P32" s="8">
        <v>82.2</v>
      </c>
      <c r="Q32" s="28">
        <v>100</v>
      </c>
    </row>
    <row r="33" spans="1:17" x14ac:dyDescent="0.3">
      <c r="A33" s="8">
        <v>82.1</v>
      </c>
      <c r="B33" s="28">
        <v>100</v>
      </c>
      <c r="D33" s="8">
        <v>82.1</v>
      </c>
      <c r="E33" s="28">
        <v>100</v>
      </c>
      <c r="G33" s="8">
        <v>82.1</v>
      </c>
      <c r="H33" s="28">
        <v>100</v>
      </c>
      <c r="J33" s="8">
        <v>82.1</v>
      </c>
      <c r="K33" s="28">
        <v>100</v>
      </c>
      <c r="M33" s="8">
        <v>82.1</v>
      </c>
      <c r="N33" s="29">
        <v>93</v>
      </c>
      <c r="P33" s="8">
        <v>82.1</v>
      </c>
      <c r="Q33" s="28">
        <v>100</v>
      </c>
    </row>
    <row r="34" spans="1:17" x14ac:dyDescent="0.3">
      <c r="A34" s="8">
        <v>82</v>
      </c>
      <c r="B34" s="28">
        <v>100</v>
      </c>
      <c r="D34" s="8">
        <v>82</v>
      </c>
      <c r="E34" s="28">
        <v>100</v>
      </c>
      <c r="G34" s="8">
        <v>82</v>
      </c>
      <c r="H34" s="28">
        <v>100</v>
      </c>
      <c r="J34" s="8">
        <v>82</v>
      </c>
      <c r="K34" s="28">
        <v>100</v>
      </c>
      <c r="M34" s="8">
        <v>82</v>
      </c>
      <c r="N34" s="29">
        <v>93</v>
      </c>
      <c r="P34" s="8">
        <v>82</v>
      </c>
      <c r="Q34" s="28">
        <v>100</v>
      </c>
    </row>
    <row r="35" spans="1:17" x14ac:dyDescent="0.3">
      <c r="A35" s="8">
        <v>81.900000000000006</v>
      </c>
      <c r="B35" s="28">
        <v>100</v>
      </c>
      <c r="D35" s="8">
        <v>81.900000000000006</v>
      </c>
      <c r="E35" s="28">
        <v>100</v>
      </c>
      <c r="G35" s="8">
        <v>81.900000000000006</v>
      </c>
      <c r="H35" s="28">
        <v>100</v>
      </c>
      <c r="J35" s="8">
        <v>81.900000000000006</v>
      </c>
      <c r="K35" s="28">
        <v>100</v>
      </c>
      <c r="M35" s="8">
        <v>81.900000000000006</v>
      </c>
      <c r="N35" s="29">
        <v>92</v>
      </c>
      <c r="P35" s="8">
        <v>81.900000000000006</v>
      </c>
      <c r="Q35" s="28">
        <v>100</v>
      </c>
    </row>
    <row r="36" spans="1:17" x14ac:dyDescent="0.3">
      <c r="A36" s="8">
        <v>81.8</v>
      </c>
      <c r="B36" s="28">
        <v>100</v>
      </c>
      <c r="D36" s="8">
        <v>81.8</v>
      </c>
      <c r="E36" s="28">
        <v>100</v>
      </c>
      <c r="G36" s="8">
        <v>81.8</v>
      </c>
      <c r="H36" s="28">
        <v>100</v>
      </c>
      <c r="J36" s="8">
        <v>81.8</v>
      </c>
      <c r="K36" s="28">
        <v>100</v>
      </c>
      <c r="M36" s="8">
        <v>81.8</v>
      </c>
      <c r="N36" s="29">
        <v>92</v>
      </c>
      <c r="P36" s="8">
        <v>81.8</v>
      </c>
      <c r="Q36" s="28">
        <v>100</v>
      </c>
    </row>
    <row r="37" spans="1:17" x14ac:dyDescent="0.3">
      <c r="A37" s="8">
        <v>81.7</v>
      </c>
      <c r="B37" s="28">
        <v>100</v>
      </c>
      <c r="D37" s="8">
        <v>81.7</v>
      </c>
      <c r="E37" s="28">
        <v>100</v>
      </c>
      <c r="G37" s="8">
        <v>81.7</v>
      </c>
      <c r="H37" s="28">
        <v>100</v>
      </c>
      <c r="J37" s="8">
        <v>81.7</v>
      </c>
      <c r="K37" s="28">
        <v>100</v>
      </c>
      <c r="M37" s="8">
        <v>81.7</v>
      </c>
      <c r="N37" s="29">
        <v>92</v>
      </c>
      <c r="P37" s="8">
        <v>81.7</v>
      </c>
      <c r="Q37" s="28">
        <v>100</v>
      </c>
    </row>
    <row r="38" spans="1:17" x14ac:dyDescent="0.3">
      <c r="A38" s="8">
        <v>81.599999999999994</v>
      </c>
      <c r="B38" s="28">
        <v>100</v>
      </c>
      <c r="D38" s="8">
        <v>81.599999999999994</v>
      </c>
      <c r="E38" s="28">
        <v>100</v>
      </c>
      <c r="G38" s="8">
        <v>81.599999999999994</v>
      </c>
      <c r="H38" s="28">
        <v>100</v>
      </c>
      <c r="J38" s="8">
        <v>81.599999999999994</v>
      </c>
      <c r="K38" s="28">
        <v>100</v>
      </c>
      <c r="M38" s="8">
        <v>81.599999999999994</v>
      </c>
      <c r="N38" s="29">
        <v>92</v>
      </c>
      <c r="P38" s="8">
        <v>81.599999999999994</v>
      </c>
      <c r="Q38" s="28">
        <v>100</v>
      </c>
    </row>
    <row r="39" spans="1:17" x14ac:dyDescent="0.3">
      <c r="A39" s="8">
        <v>81.5</v>
      </c>
      <c r="B39" s="28">
        <v>100</v>
      </c>
      <c r="D39" s="8">
        <v>81.5</v>
      </c>
      <c r="E39" s="28">
        <v>100</v>
      </c>
      <c r="G39" s="8">
        <v>81.5</v>
      </c>
      <c r="H39" s="28">
        <v>100</v>
      </c>
      <c r="J39" s="8">
        <v>81.5</v>
      </c>
      <c r="K39" s="28">
        <v>100</v>
      </c>
      <c r="M39" s="8">
        <v>81.5</v>
      </c>
      <c r="N39" s="29">
        <v>92</v>
      </c>
      <c r="P39" s="8">
        <v>81.5</v>
      </c>
      <c r="Q39" s="28">
        <v>100</v>
      </c>
    </row>
    <row r="40" spans="1:17" x14ac:dyDescent="0.3">
      <c r="A40" s="8">
        <v>81.400000000000006</v>
      </c>
      <c r="B40" s="28">
        <v>100</v>
      </c>
      <c r="D40" s="8">
        <v>81.400000000000006</v>
      </c>
      <c r="E40" s="28">
        <v>100</v>
      </c>
      <c r="G40" s="8">
        <v>81.400000000000006</v>
      </c>
      <c r="H40" s="28">
        <v>100</v>
      </c>
      <c r="J40" s="8">
        <v>81.400000000000006</v>
      </c>
      <c r="K40" s="28">
        <v>100</v>
      </c>
      <c r="M40" s="8">
        <v>81.400000000000006</v>
      </c>
      <c r="N40" s="29">
        <v>91</v>
      </c>
      <c r="P40" s="8">
        <v>81.400000000000006</v>
      </c>
      <c r="Q40" s="28">
        <v>100</v>
      </c>
    </row>
    <row r="41" spans="1:17" x14ac:dyDescent="0.3">
      <c r="A41" s="8">
        <v>81.3</v>
      </c>
      <c r="B41" s="28">
        <v>100</v>
      </c>
      <c r="D41" s="8">
        <v>81.3</v>
      </c>
      <c r="E41" s="28">
        <v>100</v>
      </c>
      <c r="G41" s="8">
        <v>81.3</v>
      </c>
      <c r="H41" s="28">
        <v>100</v>
      </c>
      <c r="J41" s="8">
        <v>81.3</v>
      </c>
      <c r="K41" s="28">
        <v>100</v>
      </c>
      <c r="M41" s="8">
        <v>81.3</v>
      </c>
      <c r="N41" s="29">
        <v>91</v>
      </c>
      <c r="P41" s="8">
        <v>81.3</v>
      </c>
      <c r="Q41" s="28">
        <v>100</v>
      </c>
    </row>
    <row r="42" spans="1:17" x14ac:dyDescent="0.3">
      <c r="A42" s="8">
        <v>81.2</v>
      </c>
      <c r="B42" s="28">
        <v>100</v>
      </c>
      <c r="D42" s="8">
        <v>81.2</v>
      </c>
      <c r="E42" s="28">
        <v>100</v>
      </c>
      <c r="G42" s="8">
        <v>81.2</v>
      </c>
      <c r="H42" s="28">
        <v>100</v>
      </c>
      <c r="J42" s="8">
        <v>81.2</v>
      </c>
      <c r="K42" s="28">
        <v>100</v>
      </c>
      <c r="M42" s="8">
        <v>81.2</v>
      </c>
      <c r="N42" s="29">
        <v>91</v>
      </c>
      <c r="P42" s="8">
        <v>81.2</v>
      </c>
      <c r="Q42" s="28">
        <v>100</v>
      </c>
    </row>
    <row r="43" spans="1:17" x14ac:dyDescent="0.3">
      <c r="A43" s="8">
        <v>81.099999999999994</v>
      </c>
      <c r="B43" s="28">
        <v>100</v>
      </c>
      <c r="D43" s="8">
        <v>81.099999999999994</v>
      </c>
      <c r="E43" s="28">
        <v>100</v>
      </c>
      <c r="G43" s="8">
        <v>81.099999999999994</v>
      </c>
      <c r="H43" s="28">
        <v>100</v>
      </c>
      <c r="J43" s="8">
        <v>81.099999999999994</v>
      </c>
      <c r="K43" s="28">
        <v>100</v>
      </c>
      <c r="M43" s="8">
        <v>81.099999999999994</v>
      </c>
      <c r="N43" s="29">
        <v>91</v>
      </c>
      <c r="P43" s="8">
        <v>81.099999999999994</v>
      </c>
      <c r="Q43" s="28">
        <v>100</v>
      </c>
    </row>
    <row r="44" spans="1:17" x14ac:dyDescent="0.3">
      <c r="A44" s="8">
        <v>81</v>
      </c>
      <c r="B44" s="28">
        <v>100</v>
      </c>
      <c r="D44" s="8">
        <v>81</v>
      </c>
      <c r="E44" s="28">
        <v>100</v>
      </c>
      <c r="G44" s="8">
        <v>81</v>
      </c>
      <c r="H44" s="28">
        <v>100</v>
      </c>
      <c r="J44" s="8">
        <v>81</v>
      </c>
      <c r="K44" s="28">
        <v>100</v>
      </c>
      <c r="M44" s="8">
        <v>81</v>
      </c>
      <c r="N44" s="29">
        <v>91</v>
      </c>
      <c r="P44" s="8">
        <v>81</v>
      </c>
      <c r="Q44" s="28">
        <v>100</v>
      </c>
    </row>
    <row r="45" spans="1:17" x14ac:dyDescent="0.3">
      <c r="A45" s="8">
        <v>80.900000000000006</v>
      </c>
      <c r="B45" s="28">
        <v>100</v>
      </c>
      <c r="D45" s="8">
        <v>80.900000000000006</v>
      </c>
      <c r="E45" s="28">
        <v>100</v>
      </c>
      <c r="G45" s="8">
        <v>80.900000000000006</v>
      </c>
      <c r="H45" s="28">
        <v>100</v>
      </c>
      <c r="J45" s="8">
        <v>80.900000000000006</v>
      </c>
      <c r="K45" s="28">
        <v>100</v>
      </c>
      <c r="M45" s="8">
        <v>80.900000000000006</v>
      </c>
      <c r="N45" s="29">
        <v>90</v>
      </c>
      <c r="P45" s="8">
        <v>80.900000000000006</v>
      </c>
      <c r="Q45" s="28">
        <v>100</v>
      </c>
    </row>
    <row r="46" spans="1:17" x14ac:dyDescent="0.3">
      <c r="A46" s="8">
        <v>80.8</v>
      </c>
      <c r="B46" s="28">
        <v>100</v>
      </c>
      <c r="D46" s="8">
        <v>80.8</v>
      </c>
      <c r="E46" s="28">
        <v>100</v>
      </c>
      <c r="G46" s="8">
        <v>80.8</v>
      </c>
      <c r="H46" s="28">
        <v>100</v>
      </c>
      <c r="J46" s="8">
        <v>80.8</v>
      </c>
      <c r="K46" s="28">
        <v>100</v>
      </c>
      <c r="M46" s="8">
        <v>80.8</v>
      </c>
      <c r="N46" s="29">
        <v>90</v>
      </c>
      <c r="P46" s="8">
        <v>80.8</v>
      </c>
      <c r="Q46" s="28">
        <v>100</v>
      </c>
    </row>
    <row r="47" spans="1:17" x14ac:dyDescent="0.3">
      <c r="A47" s="8">
        <v>80.7</v>
      </c>
      <c r="B47" s="28">
        <v>100</v>
      </c>
      <c r="D47" s="8">
        <v>80.7</v>
      </c>
      <c r="E47" s="28">
        <v>100</v>
      </c>
      <c r="G47" s="8">
        <v>80.7</v>
      </c>
      <c r="H47" s="28">
        <v>100</v>
      </c>
      <c r="J47" s="8">
        <v>80.7</v>
      </c>
      <c r="K47" s="28">
        <v>100</v>
      </c>
      <c r="M47" s="8">
        <v>80.7</v>
      </c>
      <c r="N47" s="29">
        <v>90</v>
      </c>
      <c r="P47" s="8">
        <v>80.7</v>
      </c>
      <c r="Q47" s="28">
        <v>100</v>
      </c>
    </row>
    <row r="48" spans="1:17" x14ac:dyDescent="0.3">
      <c r="A48" s="8">
        <v>80.599999999999994</v>
      </c>
      <c r="B48" s="28">
        <v>100</v>
      </c>
      <c r="D48" s="8">
        <v>80.599999999999994</v>
      </c>
      <c r="E48" s="28">
        <v>100</v>
      </c>
      <c r="G48" s="8">
        <v>80.599999999999994</v>
      </c>
      <c r="H48" s="28">
        <v>100</v>
      </c>
      <c r="J48" s="8">
        <v>80.599999999999994</v>
      </c>
      <c r="K48" s="28">
        <v>100</v>
      </c>
      <c r="M48" s="8">
        <v>80.599999999999994</v>
      </c>
      <c r="N48" s="29">
        <v>90</v>
      </c>
      <c r="P48" s="8">
        <v>80.599999999999994</v>
      </c>
      <c r="Q48" s="28">
        <v>100</v>
      </c>
    </row>
    <row r="49" spans="1:17" x14ac:dyDescent="0.3">
      <c r="A49" s="8">
        <v>80.5</v>
      </c>
      <c r="B49" s="28">
        <v>100</v>
      </c>
      <c r="D49" s="8">
        <v>80.5</v>
      </c>
      <c r="E49" s="28">
        <v>100</v>
      </c>
      <c r="G49" s="8">
        <v>80.5</v>
      </c>
      <c r="H49" s="28">
        <v>100</v>
      </c>
      <c r="J49" s="8">
        <v>80.5</v>
      </c>
      <c r="K49" s="28">
        <v>100</v>
      </c>
      <c r="M49" s="8">
        <v>80.5</v>
      </c>
      <c r="N49" s="29">
        <v>90</v>
      </c>
      <c r="P49" s="8">
        <v>80.5</v>
      </c>
      <c r="Q49" s="28">
        <v>100</v>
      </c>
    </row>
    <row r="50" spans="1:17" x14ac:dyDescent="0.3">
      <c r="A50" s="8">
        <v>80.400000000000006</v>
      </c>
      <c r="B50" s="28">
        <v>100</v>
      </c>
      <c r="D50" s="8">
        <v>80.400000000000006</v>
      </c>
      <c r="E50" s="28">
        <v>100</v>
      </c>
      <c r="G50" s="8">
        <v>80.400000000000006</v>
      </c>
      <c r="H50" s="28">
        <v>100</v>
      </c>
      <c r="J50" s="8">
        <v>80.400000000000006</v>
      </c>
      <c r="K50" s="28">
        <v>100</v>
      </c>
      <c r="M50" s="8">
        <v>80.400000000000006</v>
      </c>
      <c r="N50" s="29">
        <v>90</v>
      </c>
      <c r="P50" s="8">
        <v>80.400000000000006</v>
      </c>
      <c r="Q50" s="28">
        <v>100</v>
      </c>
    </row>
    <row r="51" spans="1:17" x14ac:dyDescent="0.3">
      <c r="A51" s="8">
        <v>80.3</v>
      </c>
      <c r="B51" s="28">
        <v>100</v>
      </c>
      <c r="D51" s="8">
        <v>80.3</v>
      </c>
      <c r="E51" s="28">
        <v>100</v>
      </c>
      <c r="G51" s="8">
        <v>80.3</v>
      </c>
      <c r="H51" s="28">
        <v>100</v>
      </c>
      <c r="J51" s="8">
        <v>80.3</v>
      </c>
      <c r="K51" s="28">
        <v>100</v>
      </c>
      <c r="M51" s="8">
        <v>80.3</v>
      </c>
      <c r="N51" s="29">
        <v>90</v>
      </c>
      <c r="P51" s="8">
        <v>80.3</v>
      </c>
      <c r="Q51" s="28">
        <v>100</v>
      </c>
    </row>
    <row r="52" spans="1:17" x14ac:dyDescent="0.3">
      <c r="A52" s="8">
        <v>80.2</v>
      </c>
      <c r="B52" s="28">
        <v>100</v>
      </c>
      <c r="D52" s="8">
        <v>80.2</v>
      </c>
      <c r="E52" s="28">
        <v>100</v>
      </c>
      <c r="G52" s="8">
        <v>80.2</v>
      </c>
      <c r="H52" s="28">
        <v>100</v>
      </c>
      <c r="J52" s="8">
        <v>80.2</v>
      </c>
      <c r="K52" s="28">
        <v>100</v>
      </c>
      <c r="M52" s="8">
        <v>80.2</v>
      </c>
      <c r="N52" s="29">
        <v>90</v>
      </c>
      <c r="P52" s="8">
        <v>80.2</v>
      </c>
      <c r="Q52" s="28">
        <v>100</v>
      </c>
    </row>
    <row r="53" spans="1:17" x14ac:dyDescent="0.3">
      <c r="A53" s="8">
        <v>80.099999999999994</v>
      </c>
      <c r="B53" s="28">
        <v>100</v>
      </c>
      <c r="D53" s="8">
        <v>80.099999999999994</v>
      </c>
      <c r="E53" s="28">
        <v>100</v>
      </c>
      <c r="G53" s="8">
        <v>80.099999999999994</v>
      </c>
      <c r="H53" s="28">
        <v>100</v>
      </c>
      <c r="J53" s="8">
        <v>80.099999999999994</v>
      </c>
      <c r="K53" s="28">
        <v>100</v>
      </c>
      <c r="M53" s="8">
        <v>80.099999999999994</v>
      </c>
      <c r="N53" s="29">
        <v>90</v>
      </c>
      <c r="P53" s="8">
        <v>80.099999999999994</v>
      </c>
      <c r="Q53" s="28">
        <v>100</v>
      </c>
    </row>
    <row r="54" spans="1:17" x14ac:dyDescent="0.3">
      <c r="A54" s="8">
        <v>80</v>
      </c>
      <c r="B54" s="28">
        <v>100</v>
      </c>
      <c r="D54" s="8">
        <v>80</v>
      </c>
      <c r="E54" s="28">
        <v>100</v>
      </c>
      <c r="G54" s="8">
        <v>80</v>
      </c>
      <c r="H54" s="28">
        <v>100</v>
      </c>
      <c r="J54" s="8">
        <v>80</v>
      </c>
      <c r="K54" s="28">
        <v>100</v>
      </c>
      <c r="M54" s="8">
        <v>80</v>
      </c>
      <c r="N54" s="29">
        <v>90</v>
      </c>
      <c r="P54" s="8">
        <v>80</v>
      </c>
      <c r="Q54" s="28">
        <v>100</v>
      </c>
    </row>
    <row r="55" spans="1:17" x14ac:dyDescent="0.3">
      <c r="A55" s="8">
        <v>79.900000000000006</v>
      </c>
      <c r="B55" s="28">
        <v>100</v>
      </c>
      <c r="D55" s="8">
        <v>79.900000000000006</v>
      </c>
      <c r="E55" s="28">
        <v>100</v>
      </c>
      <c r="G55" s="8">
        <v>79.900000000000006</v>
      </c>
      <c r="H55" s="28">
        <v>100</v>
      </c>
      <c r="J55" s="8">
        <v>79.900000000000006</v>
      </c>
      <c r="K55" s="28">
        <v>100</v>
      </c>
      <c r="M55" s="8">
        <v>79.900000000000006</v>
      </c>
      <c r="N55" s="29">
        <v>89</v>
      </c>
      <c r="P55" s="8">
        <v>79.900000000000006</v>
      </c>
      <c r="Q55" s="28">
        <v>100</v>
      </c>
    </row>
    <row r="56" spans="1:17" x14ac:dyDescent="0.3">
      <c r="A56" s="8">
        <v>79.8</v>
      </c>
      <c r="B56" s="28">
        <v>100</v>
      </c>
      <c r="D56" s="8">
        <v>79.8</v>
      </c>
      <c r="E56" s="28">
        <v>100</v>
      </c>
      <c r="G56" s="8">
        <v>79.8</v>
      </c>
      <c r="H56" s="28">
        <v>100</v>
      </c>
      <c r="J56" s="8">
        <v>79.8</v>
      </c>
      <c r="K56" s="28">
        <v>100</v>
      </c>
      <c r="M56" s="8">
        <v>79.8</v>
      </c>
      <c r="N56" s="29">
        <v>89</v>
      </c>
      <c r="P56" s="8">
        <v>79.8</v>
      </c>
      <c r="Q56" s="28">
        <v>100</v>
      </c>
    </row>
    <row r="57" spans="1:17" x14ac:dyDescent="0.3">
      <c r="A57" s="8">
        <v>79.7</v>
      </c>
      <c r="B57" s="28">
        <v>100</v>
      </c>
      <c r="D57" s="8">
        <v>79.7</v>
      </c>
      <c r="E57" s="28">
        <v>100</v>
      </c>
      <c r="G57" s="8">
        <v>79.7</v>
      </c>
      <c r="H57" s="28">
        <v>100</v>
      </c>
      <c r="J57" s="8">
        <v>79.7</v>
      </c>
      <c r="K57" s="28">
        <v>100</v>
      </c>
      <c r="M57" s="8">
        <v>79.7</v>
      </c>
      <c r="N57" s="29">
        <v>89</v>
      </c>
      <c r="P57" s="8">
        <v>79.7</v>
      </c>
      <c r="Q57" s="28">
        <v>100</v>
      </c>
    </row>
    <row r="58" spans="1:17" x14ac:dyDescent="0.3">
      <c r="A58" s="8">
        <v>79.599999999999994</v>
      </c>
      <c r="B58" s="28">
        <v>100</v>
      </c>
      <c r="D58" s="8">
        <v>79.599999999999994</v>
      </c>
      <c r="E58" s="28">
        <v>100</v>
      </c>
      <c r="G58" s="8">
        <v>79.599999999999994</v>
      </c>
      <c r="H58" s="28">
        <v>100</v>
      </c>
      <c r="J58" s="8">
        <v>79.599999999999994</v>
      </c>
      <c r="K58" s="28">
        <v>100</v>
      </c>
      <c r="M58" s="8">
        <v>79.599999999999994</v>
      </c>
      <c r="N58" s="29">
        <v>89</v>
      </c>
      <c r="P58" s="8">
        <v>79.599999999999994</v>
      </c>
      <c r="Q58" s="28">
        <v>100</v>
      </c>
    </row>
    <row r="59" spans="1:17" x14ac:dyDescent="0.3">
      <c r="A59" s="8">
        <v>79.5</v>
      </c>
      <c r="B59" s="28">
        <v>100</v>
      </c>
      <c r="D59" s="8">
        <v>79.5</v>
      </c>
      <c r="E59" s="28">
        <v>100</v>
      </c>
      <c r="G59" s="8">
        <v>79.5</v>
      </c>
      <c r="H59" s="28">
        <v>100</v>
      </c>
      <c r="J59" s="8">
        <v>79.5</v>
      </c>
      <c r="K59" s="28">
        <v>100</v>
      </c>
      <c r="M59" s="8">
        <v>79.5</v>
      </c>
      <c r="N59" s="29">
        <v>89</v>
      </c>
      <c r="P59" s="8">
        <v>79.5</v>
      </c>
      <c r="Q59" s="28">
        <v>100</v>
      </c>
    </row>
    <row r="60" spans="1:17" x14ac:dyDescent="0.3">
      <c r="A60" s="8">
        <v>79.400000000000006</v>
      </c>
      <c r="B60" s="28">
        <v>100</v>
      </c>
      <c r="D60" s="8">
        <v>79.400000000000006</v>
      </c>
      <c r="E60" s="28">
        <v>100</v>
      </c>
      <c r="G60" s="8">
        <v>79.400000000000006</v>
      </c>
      <c r="H60" s="28">
        <v>100</v>
      </c>
      <c r="J60" s="8">
        <v>79.400000000000006</v>
      </c>
      <c r="K60" s="28">
        <v>100</v>
      </c>
      <c r="M60" s="8">
        <v>79.400000000000006</v>
      </c>
      <c r="N60" s="29">
        <v>89</v>
      </c>
      <c r="P60" s="8">
        <v>79.400000000000006</v>
      </c>
      <c r="Q60" s="28">
        <v>100</v>
      </c>
    </row>
    <row r="61" spans="1:17" x14ac:dyDescent="0.3">
      <c r="A61" s="8">
        <v>79.3</v>
      </c>
      <c r="B61" s="28">
        <v>100</v>
      </c>
      <c r="D61" s="8">
        <v>79.3</v>
      </c>
      <c r="E61" s="28">
        <v>100</v>
      </c>
      <c r="G61" s="8">
        <v>79.3</v>
      </c>
      <c r="H61" s="28">
        <v>100</v>
      </c>
      <c r="J61" s="8">
        <v>79.3</v>
      </c>
      <c r="K61" s="28">
        <v>100</v>
      </c>
      <c r="M61" s="8">
        <v>79.3</v>
      </c>
      <c r="N61" s="29">
        <v>89</v>
      </c>
      <c r="P61" s="8">
        <v>79.3</v>
      </c>
      <c r="Q61" s="28">
        <v>100</v>
      </c>
    </row>
    <row r="62" spans="1:17" x14ac:dyDescent="0.3">
      <c r="A62" s="8">
        <v>79.2</v>
      </c>
      <c r="B62" s="28">
        <v>100</v>
      </c>
      <c r="D62" s="8">
        <v>79.2</v>
      </c>
      <c r="E62" s="28">
        <v>100</v>
      </c>
      <c r="G62" s="8">
        <v>79.2</v>
      </c>
      <c r="H62" s="28">
        <v>100</v>
      </c>
      <c r="J62" s="8">
        <v>79.2</v>
      </c>
      <c r="K62" s="28">
        <v>100</v>
      </c>
      <c r="M62" s="8">
        <v>79.2</v>
      </c>
      <c r="N62" s="29">
        <v>89</v>
      </c>
      <c r="P62" s="8">
        <v>79.2</v>
      </c>
      <c r="Q62" s="28">
        <v>100</v>
      </c>
    </row>
    <row r="63" spans="1:17" x14ac:dyDescent="0.3">
      <c r="A63" s="8">
        <v>79.099999999999994</v>
      </c>
      <c r="B63" s="28">
        <v>100</v>
      </c>
      <c r="D63" s="8">
        <v>79.099999999999994</v>
      </c>
      <c r="E63" s="28">
        <v>100</v>
      </c>
      <c r="G63" s="8">
        <v>79.099999999999994</v>
      </c>
      <c r="H63" s="28">
        <v>100</v>
      </c>
      <c r="J63" s="8">
        <v>79.099999999999994</v>
      </c>
      <c r="K63" s="28">
        <v>100</v>
      </c>
      <c r="M63" s="8">
        <v>79.099999999999994</v>
      </c>
      <c r="N63" s="29">
        <v>89</v>
      </c>
      <c r="P63" s="8">
        <v>79.099999999999994</v>
      </c>
      <c r="Q63" s="28">
        <v>100</v>
      </c>
    </row>
    <row r="64" spans="1:17" x14ac:dyDescent="0.3">
      <c r="A64" s="8">
        <v>79</v>
      </c>
      <c r="B64" s="28">
        <v>100</v>
      </c>
      <c r="D64" s="8">
        <v>79</v>
      </c>
      <c r="E64" s="28">
        <v>100</v>
      </c>
      <c r="G64" s="8">
        <v>79</v>
      </c>
      <c r="H64" s="28">
        <v>100</v>
      </c>
      <c r="J64" s="8">
        <v>79</v>
      </c>
      <c r="K64" s="28">
        <v>100</v>
      </c>
      <c r="M64" s="8">
        <v>79</v>
      </c>
      <c r="N64" s="29">
        <v>89</v>
      </c>
      <c r="P64" s="8">
        <v>79</v>
      </c>
      <c r="Q64" s="28">
        <v>100</v>
      </c>
    </row>
    <row r="65" spans="1:17" x14ac:dyDescent="0.3">
      <c r="A65" s="8">
        <v>78.900000000000006</v>
      </c>
      <c r="B65" s="28">
        <v>100</v>
      </c>
      <c r="D65" s="8">
        <v>78.900000000000006</v>
      </c>
      <c r="E65" s="28">
        <v>100</v>
      </c>
      <c r="G65" s="8">
        <v>78.900000000000006</v>
      </c>
      <c r="H65" s="28">
        <v>100</v>
      </c>
      <c r="J65" s="8">
        <v>78.900000000000006</v>
      </c>
      <c r="K65" s="28">
        <v>100</v>
      </c>
      <c r="M65" s="8">
        <v>78.900000000000006</v>
      </c>
      <c r="N65" s="29">
        <v>88</v>
      </c>
      <c r="P65" s="8">
        <v>78.900000000000006</v>
      </c>
      <c r="Q65" s="28">
        <v>100</v>
      </c>
    </row>
    <row r="66" spans="1:17" x14ac:dyDescent="0.3">
      <c r="A66" s="8">
        <v>78.8</v>
      </c>
      <c r="B66" s="28">
        <v>100</v>
      </c>
      <c r="D66" s="8">
        <v>78.8</v>
      </c>
      <c r="E66" s="28">
        <v>100</v>
      </c>
      <c r="G66" s="8">
        <v>78.8</v>
      </c>
      <c r="H66" s="28">
        <v>100</v>
      </c>
      <c r="J66" s="8">
        <v>78.8</v>
      </c>
      <c r="K66" s="28">
        <v>100</v>
      </c>
      <c r="M66" s="8">
        <v>78.8</v>
      </c>
      <c r="N66" s="29">
        <v>88</v>
      </c>
      <c r="P66" s="8">
        <v>78.8</v>
      </c>
      <c r="Q66" s="28">
        <v>100</v>
      </c>
    </row>
    <row r="67" spans="1:17" x14ac:dyDescent="0.3">
      <c r="A67" s="8">
        <v>78.7</v>
      </c>
      <c r="B67" s="28">
        <v>100</v>
      </c>
      <c r="D67" s="8">
        <v>78.7</v>
      </c>
      <c r="E67" s="28">
        <v>100</v>
      </c>
      <c r="G67" s="8">
        <v>78.7</v>
      </c>
      <c r="H67" s="28">
        <v>100</v>
      </c>
      <c r="J67" s="8">
        <v>78.7</v>
      </c>
      <c r="K67" s="28">
        <v>100</v>
      </c>
      <c r="M67" s="8">
        <v>78.7</v>
      </c>
      <c r="N67" s="29">
        <v>88</v>
      </c>
      <c r="P67" s="8">
        <v>78.7</v>
      </c>
      <c r="Q67" s="28">
        <v>100</v>
      </c>
    </row>
    <row r="68" spans="1:17" x14ac:dyDescent="0.3">
      <c r="A68" s="8">
        <v>78.599999999999994</v>
      </c>
      <c r="B68" s="28">
        <v>100</v>
      </c>
      <c r="D68" s="8">
        <v>78.599999999999994</v>
      </c>
      <c r="E68" s="28">
        <v>100</v>
      </c>
      <c r="G68" s="8">
        <v>78.599999999999994</v>
      </c>
      <c r="H68" s="28">
        <v>100</v>
      </c>
      <c r="J68" s="8">
        <v>78.599999999999994</v>
      </c>
      <c r="K68" s="28">
        <v>100</v>
      </c>
      <c r="M68" s="8">
        <v>78.599999999999994</v>
      </c>
      <c r="N68" s="29">
        <v>88</v>
      </c>
      <c r="P68" s="8">
        <v>78.599999999999994</v>
      </c>
      <c r="Q68" s="28">
        <v>100</v>
      </c>
    </row>
    <row r="69" spans="1:17" x14ac:dyDescent="0.3">
      <c r="A69" s="8">
        <v>78.5</v>
      </c>
      <c r="B69" s="28">
        <v>100</v>
      </c>
      <c r="D69" s="8">
        <v>78.5</v>
      </c>
      <c r="E69" s="28">
        <v>100</v>
      </c>
      <c r="G69" s="8">
        <v>78.5</v>
      </c>
      <c r="H69" s="28">
        <v>100</v>
      </c>
      <c r="J69" s="8">
        <v>78.5</v>
      </c>
      <c r="K69" s="28">
        <v>100</v>
      </c>
      <c r="M69" s="8">
        <v>78.5</v>
      </c>
      <c r="N69" s="29">
        <v>88</v>
      </c>
      <c r="P69" s="8">
        <v>78.5</v>
      </c>
      <c r="Q69" s="28">
        <v>100</v>
      </c>
    </row>
    <row r="70" spans="1:17" x14ac:dyDescent="0.3">
      <c r="A70" s="8">
        <v>78.400000000000006</v>
      </c>
      <c r="B70" s="28">
        <v>100</v>
      </c>
      <c r="D70" s="8">
        <v>78.400000000000006</v>
      </c>
      <c r="E70" s="28">
        <v>100</v>
      </c>
      <c r="G70" s="8">
        <v>78.400000000000006</v>
      </c>
      <c r="H70" s="28">
        <v>100</v>
      </c>
      <c r="J70" s="8">
        <v>78.400000000000006</v>
      </c>
      <c r="K70" s="28">
        <v>100</v>
      </c>
      <c r="M70" s="8">
        <v>78.400000000000006</v>
      </c>
      <c r="N70" s="29">
        <v>88</v>
      </c>
      <c r="P70" s="8">
        <v>78.400000000000006</v>
      </c>
      <c r="Q70" s="28">
        <v>100</v>
      </c>
    </row>
    <row r="71" spans="1:17" x14ac:dyDescent="0.3">
      <c r="A71" s="8">
        <v>78.3</v>
      </c>
      <c r="B71" s="28">
        <v>100</v>
      </c>
      <c r="D71" s="8">
        <v>78.3</v>
      </c>
      <c r="E71" s="28">
        <v>100</v>
      </c>
      <c r="G71" s="8">
        <v>78.3</v>
      </c>
      <c r="H71" s="28">
        <v>100</v>
      </c>
      <c r="J71" s="8">
        <v>78.3</v>
      </c>
      <c r="K71" s="28">
        <v>100</v>
      </c>
      <c r="M71" s="8">
        <v>78.3</v>
      </c>
      <c r="N71" s="29">
        <v>88</v>
      </c>
      <c r="P71" s="8">
        <v>78.3</v>
      </c>
      <c r="Q71" s="28">
        <v>100</v>
      </c>
    </row>
    <row r="72" spans="1:17" x14ac:dyDescent="0.3">
      <c r="A72" s="8">
        <v>78.2</v>
      </c>
      <c r="B72" s="28">
        <v>100</v>
      </c>
      <c r="D72" s="8">
        <v>78.2</v>
      </c>
      <c r="E72" s="28">
        <v>100</v>
      </c>
      <c r="G72" s="8">
        <v>78.2</v>
      </c>
      <c r="H72" s="28">
        <v>100</v>
      </c>
      <c r="J72" s="8">
        <v>78.2</v>
      </c>
      <c r="K72" s="28">
        <v>100</v>
      </c>
      <c r="M72" s="8">
        <v>78.2</v>
      </c>
      <c r="N72" s="29">
        <v>88</v>
      </c>
      <c r="P72" s="8">
        <v>78.2</v>
      </c>
      <c r="Q72" s="28">
        <v>100</v>
      </c>
    </row>
    <row r="73" spans="1:17" x14ac:dyDescent="0.3">
      <c r="A73" s="8">
        <v>78.099999999999994</v>
      </c>
      <c r="B73" s="28">
        <v>100</v>
      </c>
      <c r="D73" s="8">
        <v>78.099999999999994</v>
      </c>
      <c r="E73" s="28">
        <v>100</v>
      </c>
      <c r="G73" s="8">
        <v>78.099999999999994</v>
      </c>
      <c r="H73" s="28">
        <v>100</v>
      </c>
      <c r="J73" s="8">
        <v>78.099999999999994</v>
      </c>
      <c r="K73" s="28">
        <v>100</v>
      </c>
      <c r="M73" s="8">
        <v>78.099999999999994</v>
      </c>
      <c r="N73" s="29">
        <v>88</v>
      </c>
      <c r="P73" s="8">
        <v>78.099999999999994</v>
      </c>
      <c r="Q73" s="28">
        <v>100</v>
      </c>
    </row>
    <row r="74" spans="1:17" x14ac:dyDescent="0.3">
      <c r="A74" s="8">
        <v>78</v>
      </c>
      <c r="B74" s="28">
        <v>100</v>
      </c>
      <c r="D74" s="8">
        <v>78</v>
      </c>
      <c r="E74" s="28">
        <v>100</v>
      </c>
      <c r="G74" s="8">
        <v>78</v>
      </c>
      <c r="H74" s="28">
        <v>100</v>
      </c>
      <c r="J74" s="8">
        <v>78</v>
      </c>
      <c r="K74" s="28">
        <v>100</v>
      </c>
      <c r="M74" s="8">
        <v>78</v>
      </c>
      <c r="N74" s="29">
        <v>88</v>
      </c>
      <c r="P74" s="8">
        <v>78</v>
      </c>
      <c r="Q74" s="28">
        <v>100</v>
      </c>
    </row>
    <row r="75" spans="1:17" x14ac:dyDescent="0.3">
      <c r="A75" s="8">
        <v>77.900000000000006</v>
      </c>
      <c r="B75" s="28">
        <v>100</v>
      </c>
      <c r="D75" s="8">
        <v>77.900000000000006</v>
      </c>
      <c r="E75" s="28">
        <v>100</v>
      </c>
      <c r="G75" s="8">
        <v>77.900000000000006</v>
      </c>
      <c r="H75" s="28">
        <v>100</v>
      </c>
      <c r="J75" s="8">
        <v>77.900000000000006</v>
      </c>
      <c r="K75" s="28">
        <v>100</v>
      </c>
      <c r="M75" s="8">
        <v>77.900000000000006</v>
      </c>
      <c r="N75" s="29">
        <v>87</v>
      </c>
      <c r="P75" s="8">
        <v>77.900000000000006</v>
      </c>
      <c r="Q75" s="28">
        <v>100</v>
      </c>
    </row>
    <row r="76" spans="1:17" x14ac:dyDescent="0.3">
      <c r="A76" s="8">
        <v>77.8</v>
      </c>
      <c r="B76" s="28">
        <v>100</v>
      </c>
      <c r="D76" s="8">
        <v>77.8</v>
      </c>
      <c r="E76" s="28">
        <v>100</v>
      </c>
      <c r="G76" s="8">
        <v>77.8</v>
      </c>
      <c r="H76" s="28">
        <v>100</v>
      </c>
      <c r="J76" s="8">
        <v>77.8</v>
      </c>
      <c r="K76" s="28">
        <v>100</v>
      </c>
      <c r="M76" s="8">
        <v>77.8</v>
      </c>
      <c r="N76" s="29">
        <v>87</v>
      </c>
      <c r="P76" s="8">
        <v>77.8</v>
      </c>
      <c r="Q76" s="28">
        <v>100</v>
      </c>
    </row>
    <row r="77" spans="1:17" x14ac:dyDescent="0.3">
      <c r="A77" s="8">
        <v>77.7</v>
      </c>
      <c r="B77" s="28">
        <v>100</v>
      </c>
      <c r="D77" s="8">
        <v>77.7</v>
      </c>
      <c r="E77" s="28">
        <v>100</v>
      </c>
      <c r="G77" s="8">
        <v>77.7</v>
      </c>
      <c r="H77" s="28">
        <v>100</v>
      </c>
      <c r="J77" s="8">
        <v>77.7</v>
      </c>
      <c r="K77" s="28">
        <v>100</v>
      </c>
      <c r="M77" s="8">
        <v>77.7</v>
      </c>
      <c r="N77" s="29">
        <v>87</v>
      </c>
      <c r="P77" s="8">
        <v>77.7</v>
      </c>
      <c r="Q77" s="28">
        <v>100</v>
      </c>
    </row>
    <row r="78" spans="1:17" x14ac:dyDescent="0.3">
      <c r="A78" s="8">
        <v>77.599999999999994</v>
      </c>
      <c r="B78" s="28">
        <v>100</v>
      </c>
      <c r="D78" s="8">
        <v>77.599999999999994</v>
      </c>
      <c r="E78" s="28">
        <v>100</v>
      </c>
      <c r="G78" s="8">
        <v>77.599999999999994</v>
      </c>
      <c r="H78" s="28">
        <v>100</v>
      </c>
      <c r="J78" s="8">
        <v>77.599999999999994</v>
      </c>
      <c r="K78" s="28">
        <v>100</v>
      </c>
      <c r="M78" s="8">
        <v>77.599999999999994</v>
      </c>
      <c r="N78" s="29">
        <v>87</v>
      </c>
      <c r="P78" s="8">
        <v>77.599999999999994</v>
      </c>
      <c r="Q78" s="28">
        <v>100</v>
      </c>
    </row>
    <row r="79" spans="1:17" x14ac:dyDescent="0.3">
      <c r="A79" s="8">
        <v>77.5</v>
      </c>
      <c r="B79" s="28">
        <v>100</v>
      </c>
      <c r="D79" s="8">
        <v>77.5</v>
      </c>
      <c r="E79" s="28">
        <v>100</v>
      </c>
      <c r="G79" s="8">
        <v>77.5</v>
      </c>
      <c r="H79" s="28">
        <v>100</v>
      </c>
      <c r="J79" s="8">
        <v>77.5</v>
      </c>
      <c r="K79" s="28">
        <v>100</v>
      </c>
      <c r="M79" s="8">
        <v>77.5</v>
      </c>
      <c r="N79" s="29">
        <v>87</v>
      </c>
      <c r="P79" s="8">
        <v>77.5</v>
      </c>
      <c r="Q79" s="28">
        <v>100</v>
      </c>
    </row>
    <row r="80" spans="1:17" x14ac:dyDescent="0.3">
      <c r="A80" s="8">
        <v>77.400000000000006</v>
      </c>
      <c r="B80" s="28">
        <v>100</v>
      </c>
      <c r="D80" s="8">
        <v>77.400000000000006</v>
      </c>
      <c r="E80" s="28">
        <v>100</v>
      </c>
      <c r="G80" s="8">
        <v>77.400000000000006</v>
      </c>
      <c r="H80" s="28">
        <v>100</v>
      </c>
      <c r="J80" s="8">
        <v>77.400000000000006</v>
      </c>
      <c r="K80" s="28">
        <v>100</v>
      </c>
      <c r="M80" s="8">
        <v>77.400000000000006</v>
      </c>
      <c r="N80" s="29">
        <v>87</v>
      </c>
      <c r="P80" s="8">
        <v>77.400000000000006</v>
      </c>
      <c r="Q80" s="28">
        <v>100</v>
      </c>
    </row>
    <row r="81" spans="1:17" x14ac:dyDescent="0.3">
      <c r="A81" s="8">
        <v>77.3</v>
      </c>
      <c r="B81" s="28">
        <v>100</v>
      </c>
      <c r="D81" s="8">
        <v>77.3</v>
      </c>
      <c r="E81" s="28">
        <v>100</v>
      </c>
      <c r="G81" s="8">
        <v>77.3</v>
      </c>
      <c r="H81" s="28">
        <v>100</v>
      </c>
      <c r="J81" s="8">
        <v>77.3</v>
      </c>
      <c r="K81" s="28">
        <v>100</v>
      </c>
      <c r="M81" s="8">
        <v>77.3</v>
      </c>
      <c r="N81" s="29">
        <v>87</v>
      </c>
      <c r="P81" s="8">
        <v>77.3</v>
      </c>
      <c r="Q81" s="28">
        <v>100</v>
      </c>
    </row>
    <row r="82" spans="1:17" x14ac:dyDescent="0.3">
      <c r="A82" s="8">
        <v>77.2</v>
      </c>
      <c r="B82" s="28">
        <v>100</v>
      </c>
      <c r="D82" s="8">
        <v>77.2</v>
      </c>
      <c r="E82" s="28">
        <v>100</v>
      </c>
      <c r="G82" s="8">
        <v>77.2</v>
      </c>
      <c r="H82" s="28">
        <v>100</v>
      </c>
      <c r="J82" s="8">
        <v>77.2</v>
      </c>
      <c r="K82" s="28">
        <v>100</v>
      </c>
      <c r="M82" s="8">
        <v>77.2</v>
      </c>
      <c r="N82" s="29">
        <v>87</v>
      </c>
      <c r="P82" s="8">
        <v>77.2</v>
      </c>
      <c r="Q82" s="28">
        <v>100</v>
      </c>
    </row>
    <row r="83" spans="1:17" x14ac:dyDescent="0.3">
      <c r="A83" s="8">
        <v>77.099999999999994</v>
      </c>
      <c r="B83" s="28">
        <v>100</v>
      </c>
      <c r="D83" s="8">
        <v>77.099999999999994</v>
      </c>
      <c r="E83" s="28">
        <v>100</v>
      </c>
      <c r="G83" s="8">
        <v>77.099999999999994</v>
      </c>
      <c r="H83" s="28">
        <v>100</v>
      </c>
      <c r="J83" s="8">
        <v>77.099999999999994</v>
      </c>
      <c r="K83" s="28">
        <v>100</v>
      </c>
      <c r="M83" s="8">
        <v>77.099999999999994</v>
      </c>
      <c r="N83" s="29">
        <v>87</v>
      </c>
      <c r="P83" s="8">
        <v>77.099999999999994</v>
      </c>
      <c r="Q83" s="28">
        <v>100</v>
      </c>
    </row>
    <row r="84" spans="1:17" x14ac:dyDescent="0.3">
      <c r="A84" s="8">
        <v>77</v>
      </c>
      <c r="B84" s="28">
        <v>100</v>
      </c>
      <c r="D84" s="8">
        <v>77</v>
      </c>
      <c r="E84" s="28">
        <v>100</v>
      </c>
      <c r="G84" s="8">
        <v>77</v>
      </c>
      <c r="H84" s="28">
        <v>100</v>
      </c>
      <c r="J84" s="8">
        <v>77</v>
      </c>
      <c r="K84" s="28">
        <v>100</v>
      </c>
      <c r="M84" s="8">
        <v>77</v>
      </c>
      <c r="N84" s="29">
        <v>87</v>
      </c>
      <c r="P84" s="8">
        <v>77</v>
      </c>
      <c r="Q84" s="28">
        <v>100</v>
      </c>
    </row>
    <row r="85" spans="1:17" x14ac:dyDescent="0.3">
      <c r="A85" s="8">
        <v>76.900000000000006</v>
      </c>
      <c r="B85" s="28">
        <v>100</v>
      </c>
      <c r="D85" s="8">
        <v>76.900000000000006</v>
      </c>
      <c r="E85" s="28">
        <v>100</v>
      </c>
      <c r="G85" s="8">
        <v>76.900000000000006</v>
      </c>
      <c r="H85" s="28">
        <v>100</v>
      </c>
      <c r="J85" s="8">
        <v>76.900000000000006</v>
      </c>
      <c r="K85" s="28">
        <v>100</v>
      </c>
      <c r="M85" s="8">
        <v>76.900000000000006</v>
      </c>
      <c r="N85" s="29">
        <v>86</v>
      </c>
      <c r="P85" s="8">
        <v>76.900000000000006</v>
      </c>
      <c r="Q85" s="28">
        <v>100</v>
      </c>
    </row>
    <row r="86" spans="1:17" x14ac:dyDescent="0.3">
      <c r="A86" s="8">
        <v>76.8</v>
      </c>
      <c r="B86" s="28">
        <v>100</v>
      </c>
      <c r="D86" s="8">
        <v>76.8</v>
      </c>
      <c r="E86" s="28">
        <v>100</v>
      </c>
      <c r="G86" s="8">
        <v>76.8</v>
      </c>
      <c r="H86" s="28">
        <v>100</v>
      </c>
      <c r="J86" s="8">
        <v>76.8</v>
      </c>
      <c r="K86" s="28">
        <v>100</v>
      </c>
      <c r="M86" s="8">
        <v>76.8</v>
      </c>
      <c r="N86" s="29">
        <v>86</v>
      </c>
      <c r="P86" s="8">
        <v>76.8</v>
      </c>
      <c r="Q86" s="28">
        <v>100</v>
      </c>
    </row>
    <row r="87" spans="1:17" x14ac:dyDescent="0.3">
      <c r="A87" s="8">
        <v>76.7</v>
      </c>
      <c r="B87" s="28">
        <v>100</v>
      </c>
      <c r="D87" s="8">
        <v>76.7</v>
      </c>
      <c r="E87" s="28">
        <v>100</v>
      </c>
      <c r="G87" s="8">
        <v>76.7</v>
      </c>
      <c r="H87" s="28">
        <v>100</v>
      </c>
      <c r="J87" s="8">
        <v>76.7</v>
      </c>
      <c r="K87" s="28">
        <v>100</v>
      </c>
      <c r="M87" s="8">
        <v>76.7</v>
      </c>
      <c r="N87" s="29">
        <v>86</v>
      </c>
      <c r="P87" s="8">
        <v>76.7</v>
      </c>
      <c r="Q87" s="28">
        <v>100</v>
      </c>
    </row>
    <row r="88" spans="1:17" x14ac:dyDescent="0.3">
      <c r="A88" s="8">
        <v>76.599999999999994</v>
      </c>
      <c r="B88" s="28">
        <v>100</v>
      </c>
      <c r="D88" s="8">
        <v>76.599999999999994</v>
      </c>
      <c r="E88" s="28">
        <v>100</v>
      </c>
      <c r="G88" s="8">
        <v>76.599999999999994</v>
      </c>
      <c r="H88" s="28">
        <v>100</v>
      </c>
      <c r="J88" s="8">
        <v>76.599999999999994</v>
      </c>
      <c r="K88" s="28">
        <v>100</v>
      </c>
      <c r="M88" s="8">
        <v>76.599999999999994</v>
      </c>
      <c r="N88" s="29">
        <v>86</v>
      </c>
      <c r="P88" s="8">
        <v>76.599999999999994</v>
      </c>
      <c r="Q88" s="28">
        <v>100</v>
      </c>
    </row>
    <row r="89" spans="1:17" x14ac:dyDescent="0.3">
      <c r="A89" s="8">
        <v>76.5</v>
      </c>
      <c r="B89" s="28">
        <v>100</v>
      </c>
      <c r="D89" s="8">
        <v>76.5</v>
      </c>
      <c r="E89" s="28">
        <v>100</v>
      </c>
      <c r="G89" s="8">
        <v>76.5</v>
      </c>
      <c r="H89" s="28">
        <v>100</v>
      </c>
      <c r="J89" s="8">
        <v>76.5</v>
      </c>
      <c r="K89" s="28">
        <v>100</v>
      </c>
      <c r="M89" s="8">
        <v>76.5</v>
      </c>
      <c r="N89" s="29">
        <v>86</v>
      </c>
      <c r="P89" s="8">
        <v>76.5</v>
      </c>
      <c r="Q89" s="28">
        <v>100</v>
      </c>
    </row>
    <row r="90" spans="1:17" x14ac:dyDescent="0.3">
      <c r="A90" s="8">
        <v>76.400000000000006</v>
      </c>
      <c r="B90" s="28">
        <v>100</v>
      </c>
      <c r="D90" s="8">
        <v>76.400000000000006</v>
      </c>
      <c r="E90" s="28">
        <v>100</v>
      </c>
      <c r="G90" s="8">
        <v>76.400000000000006</v>
      </c>
      <c r="H90" s="28">
        <v>100</v>
      </c>
      <c r="J90" s="8">
        <v>76.400000000000006</v>
      </c>
      <c r="K90" s="28">
        <v>100</v>
      </c>
      <c r="M90" s="8">
        <v>76.400000000000006</v>
      </c>
      <c r="N90" s="29">
        <v>86</v>
      </c>
      <c r="P90" s="8">
        <v>76.400000000000006</v>
      </c>
      <c r="Q90" s="28">
        <v>100</v>
      </c>
    </row>
    <row r="91" spans="1:17" x14ac:dyDescent="0.3">
      <c r="A91" s="8">
        <v>76.3</v>
      </c>
      <c r="B91" s="28">
        <v>100</v>
      </c>
      <c r="D91" s="8">
        <v>76.3</v>
      </c>
      <c r="E91" s="28">
        <v>100</v>
      </c>
      <c r="G91" s="8">
        <v>76.3</v>
      </c>
      <c r="H91" s="28">
        <v>100</v>
      </c>
      <c r="J91" s="8">
        <v>76.3</v>
      </c>
      <c r="K91" s="28">
        <v>100</v>
      </c>
      <c r="M91" s="8">
        <v>76.3</v>
      </c>
      <c r="N91" s="29">
        <v>86</v>
      </c>
      <c r="P91" s="8">
        <v>76.3</v>
      </c>
      <c r="Q91" s="28">
        <v>100</v>
      </c>
    </row>
    <row r="92" spans="1:17" x14ac:dyDescent="0.3">
      <c r="A92" s="8">
        <v>76.2</v>
      </c>
      <c r="B92" s="28">
        <v>100</v>
      </c>
      <c r="D92" s="8">
        <v>76.2</v>
      </c>
      <c r="E92" s="28">
        <v>100</v>
      </c>
      <c r="G92" s="8">
        <v>76.2</v>
      </c>
      <c r="H92" s="28">
        <v>100</v>
      </c>
      <c r="J92" s="8">
        <v>76.2</v>
      </c>
      <c r="K92" s="28">
        <v>100</v>
      </c>
      <c r="M92" s="8">
        <v>76.2</v>
      </c>
      <c r="N92" s="29">
        <v>86</v>
      </c>
      <c r="P92" s="8">
        <v>76.2</v>
      </c>
      <c r="Q92" s="28">
        <v>100</v>
      </c>
    </row>
    <row r="93" spans="1:17" x14ac:dyDescent="0.3">
      <c r="A93" s="8">
        <v>76.099999999999994</v>
      </c>
      <c r="B93" s="28">
        <v>100</v>
      </c>
      <c r="D93" s="8">
        <v>76.099999999999994</v>
      </c>
      <c r="E93" s="28">
        <v>100</v>
      </c>
      <c r="G93" s="8">
        <v>76.099999999999994</v>
      </c>
      <c r="H93" s="28">
        <v>100</v>
      </c>
      <c r="J93" s="8">
        <v>76.099999999999994</v>
      </c>
      <c r="K93" s="28">
        <v>100</v>
      </c>
      <c r="M93" s="8">
        <v>76.099999999999994</v>
      </c>
      <c r="N93" s="29">
        <v>86</v>
      </c>
      <c r="P93" s="8">
        <v>76.099999999999994</v>
      </c>
      <c r="Q93" s="28">
        <v>100</v>
      </c>
    </row>
    <row r="94" spans="1:17" x14ac:dyDescent="0.3">
      <c r="A94" s="8">
        <v>76</v>
      </c>
      <c r="B94" s="28">
        <v>100</v>
      </c>
      <c r="D94" s="8">
        <v>76</v>
      </c>
      <c r="E94" s="28">
        <v>100</v>
      </c>
      <c r="G94" s="8">
        <v>76</v>
      </c>
      <c r="H94" s="28">
        <v>100</v>
      </c>
      <c r="J94" s="8">
        <v>76</v>
      </c>
      <c r="K94" s="28">
        <v>100</v>
      </c>
      <c r="M94" s="8">
        <v>76</v>
      </c>
      <c r="N94" s="29">
        <v>86</v>
      </c>
      <c r="P94" s="8">
        <v>76</v>
      </c>
      <c r="Q94" s="28">
        <v>100</v>
      </c>
    </row>
    <row r="95" spans="1:17" x14ac:dyDescent="0.3">
      <c r="A95" s="8">
        <v>75.900000000000006</v>
      </c>
      <c r="B95" s="28">
        <v>100</v>
      </c>
      <c r="D95" s="8">
        <v>75.900000000000006</v>
      </c>
      <c r="E95" s="28">
        <v>100</v>
      </c>
      <c r="G95" s="8">
        <v>75.900000000000006</v>
      </c>
      <c r="H95" s="28">
        <v>100</v>
      </c>
      <c r="J95" s="8">
        <v>75.900000000000006</v>
      </c>
      <c r="K95" s="28">
        <v>100</v>
      </c>
      <c r="M95" s="8">
        <v>75.900000000000006</v>
      </c>
      <c r="N95" s="29">
        <v>85</v>
      </c>
      <c r="P95" s="8">
        <v>75.900000000000006</v>
      </c>
      <c r="Q95" s="28">
        <v>100</v>
      </c>
    </row>
    <row r="96" spans="1:17" x14ac:dyDescent="0.3">
      <c r="A96" s="8">
        <v>75.8</v>
      </c>
      <c r="B96" s="28">
        <v>100</v>
      </c>
      <c r="D96" s="8">
        <v>75.8</v>
      </c>
      <c r="E96" s="28">
        <v>100</v>
      </c>
      <c r="G96" s="8">
        <v>75.8</v>
      </c>
      <c r="H96" s="28">
        <v>100</v>
      </c>
      <c r="J96" s="8">
        <v>75.8</v>
      </c>
      <c r="K96" s="28">
        <v>100</v>
      </c>
      <c r="M96" s="8">
        <v>75.8</v>
      </c>
      <c r="N96" s="29">
        <v>85</v>
      </c>
      <c r="P96" s="8">
        <v>75.8</v>
      </c>
      <c r="Q96" s="28">
        <v>100</v>
      </c>
    </row>
    <row r="97" spans="1:17" x14ac:dyDescent="0.3">
      <c r="A97" s="8">
        <v>75.7</v>
      </c>
      <c r="B97" s="28">
        <v>100</v>
      </c>
      <c r="D97" s="8">
        <v>75.7</v>
      </c>
      <c r="E97" s="28">
        <v>100</v>
      </c>
      <c r="G97" s="8">
        <v>75.7</v>
      </c>
      <c r="H97" s="28">
        <v>100</v>
      </c>
      <c r="J97" s="8">
        <v>75.7</v>
      </c>
      <c r="K97" s="28">
        <v>100</v>
      </c>
      <c r="M97" s="8">
        <v>75.7</v>
      </c>
      <c r="N97" s="29">
        <v>85</v>
      </c>
      <c r="P97" s="8">
        <v>75.7</v>
      </c>
      <c r="Q97" s="28">
        <v>100</v>
      </c>
    </row>
    <row r="98" spans="1:17" x14ac:dyDescent="0.3">
      <c r="A98" s="8">
        <v>75.599999999999994</v>
      </c>
      <c r="B98" s="28">
        <v>100</v>
      </c>
      <c r="D98" s="8">
        <v>75.599999999999994</v>
      </c>
      <c r="E98" s="28">
        <v>100</v>
      </c>
      <c r="G98" s="8">
        <v>75.599999999999994</v>
      </c>
      <c r="H98" s="28">
        <v>100</v>
      </c>
      <c r="J98" s="8">
        <v>75.599999999999994</v>
      </c>
      <c r="K98" s="28">
        <v>100</v>
      </c>
      <c r="M98" s="8">
        <v>75.599999999999994</v>
      </c>
      <c r="N98" s="29">
        <v>85</v>
      </c>
      <c r="P98" s="8">
        <v>75.599999999999994</v>
      </c>
      <c r="Q98" s="28">
        <v>100</v>
      </c>
    </row>
    <row r="99" spans="1:17" x14ac:dyDescent="0.3">
      <c r="A99" s="8">
        <v>75.5</v>
      </c>
      <c r="B99" s="28">
        <v>100</v>
      </c>
      <c r="D99" s="8">
        <v>75.5</v>
      </c>
      <c r="E99" s="28">
        <v>100</v>
      </c>
      <c r="G99" s="8">
        <v>75.5</v>
      </c>
      <c r="H99" s="28">
        <v>100</v>
      </c>
      <c r="J99" s="8">
        <v>75.5</v>
      </c>
      <c r="K99" s="28">
        <v>100</v>
      </c>
      <c r="M99" s="8">
        <v>75.5</v>
      </c>
      <c r="N99" s="29">
        <v>85</v>
      </c>
      <c r="P99" s="8">
        <v>75.5</v>
      </c>
      <c r="Q99" s="28">
        <v>100</v>
      </c>
    </row>
    <row r="100" spans="1:17" x14ac:dyDescent="0.3">
      <c r="A100" s="8">
        <v>75.400000000000006</v>
      </c>
      <c r="B100" s="28">
        <v>100</v>
      </c>
      <c r="D100" s="8">
        <v>75.400000000000006</v>
      </c>
      <c r="E100" s="28">
        <v>100</v>
      </c>
      <c r="G100" s="8">
        <v>75.400000000000006</v>
      </c>
      <c r="H100" s="28">
        <v>100</v>
      </c>
      <c r="J100" s="8">
        <v>75.400000000000006</v>
      </c>
      <c r="K100" s="28">
        <v>100</v>
      </c>
      <c r="M100" s="8">
        <v>75.400000000000006</v>
      </c>
      <c r="N100" s="29">
        <v>85</v>
      </c>
      <c r="P100" s="8">
        <v>75.400000000000006</v>
      </c>
      <c r="Q100" s="28">
        <v>100</v>
      </c>
    </row>
    <row r="101" spans="1:17" x14ac:dyDescent="0.3">
      <c r="A101" s="8">
        <v>75.3</v>
      </c>
      <c r="B101" s="28">
        <v>100</v>
      </c>
      <c r="D101" s="8">
        <v>75.3</v>
      </c>
      <c r="E101" s="28">
        <v>100</v>
      </c>
      <c r="G101" s="8">
        <v>75.3</v>
      </c>
      <c r="H101" s="28">
        <v>100</v>
      </c>
      <c r="J101" s="8">
        <v>75.3</v>
      </c>
      <c r="K101" s="28">
        <v>100</v>
      </c>
      <c r="M101" s="8">
        <v>75.3</v>
      </c>
      <c r="N101" s="29">
        <v>85</v>
      </c>
      <c r="P101" s="8">
        <v>75.3</v>
      </c>
      <c r="Q101" s="28">
        <v>100</v>
      </c>
    </row>
    <row r="102" spans="1:17" x14ac:dyDescent="0.3">
      <c r="A102" s="8">
        <v>75.2</v>
      </c>
      <c r="B102" s="28">
        <v>100</v>
      </c>
      <c r="D102" s="8">
        <v>75.2</v>
      </c>
      <c r="E102" s="28">
        <v>100</v>
      </c>
      <c r="G102" s="8">
        <v>75.2</v>
      </c>
      <c r="H102" s="28">
        <v>100</v>
      </c>
      <c r="J102" s="8">
        <v>75.2</v>
      </c>
      <c r="K102" s="28">
        <v>100</v>
      </c>
      <c r="M102" s="8">
        <v>75.2</v>
      </c>
      <c r="N102" s="29">
        <v>85</v>
      </c>
      <c r="P102" s="8">
        <v>75.2</v>
      </c>
      <c r="Q102" s="28">
        <v>100</v>
      </c>
    </row>
    <row r="103" spans="1:17" x14ac:dyDescent="0.3">
      <c r="A103" s="8">
        <v>75.099999999999994</v>
      </c>
      <c r="B103" s="28">
        <v>100</v>
      </c>
      <c r="D103" s="8">
        <v>75.099999999999994</v>
      </c>
      <c r="E103" s="28">
        <v>100</v>
      </c>
      <c r="G103" s="8">
        <v>75.099999999999994</v>
      </c>
      <c r="H103" s="28">
        <v>100</v>
      </c>
      <c r="J103" s="8">
        <v>75.099999999999994</v>
      </c>
      <c r="K103" s="28">
        <v>100</v>
      </c>
      <c r="M103" s="8">
        <v>75.099999999999994</v>
      </c>
      <c r="N103" s="29">
        <v>85</v>
      </c>
      <c r="P103" s="8">
        <v>75.099999999999994</v>
      </c>
      <c r="Q103" s="28">
        <v>100</v>
      </c>
    </row>
    <row r="104" spans="1:17" x14ac:dyDescent="0.3">
      <c r="A104" s="8">
        <v>75</v>
      </c>
      <c r="B104" s="28">
        <v>100</v>
      </c>
      <c r="D104" s="8">
        <v>75</v>
      </c>
      <c r="E104" s="28">
        <v>100</v>
      </c>
      <c r="G104" s="8">
        <v>75</v>
      </c>
      <c r="H104" s="28">
        <v>100</v>
      </c>
      <c r="J104" s="8">
        <v>75</v>
      </c>
      <c r="K104" s="28">
        <v>100</v>
      </c>
      <c r="M104" s="8">
        <v>75</v>
      </c>
      <c r="N104" s="29">
        <v>85</v>
      </c>
      <c r="P104" s="8">
        <v>75</v>
      </c>
      <c r="Q104" s="28">
        <v>100</v>
      </c>
    </row>
    <row r="105" spans="1:17" x14ac:dyDescent="0.3">
      <c r="A105" s="8">
        <v>74.900000000000006</v>
      </c>
      <c r="B105" s="28">
        <v>100</v>
      </c>
      <c r="D105" s="8">
        <v>74.900000000000006</v>
      </c>
      <c r="E105" s="28">
        <v>100</v>
      </c>
      <c r="G105" s="8">
        <v>74.900000000000006</v>
      </c>
      <c r="H105" s="28">
        <v>100</v>
      </c>
      <c r="J105" s="8">
        <v>74.900000000000006</v>
      </c>
      <c r="K105" s="28">
        <v>100</v>
      </c>
      <c r="M105" s="8">
        <v>74.900000000000006</v>
      </c>
      <c r="N105" s="29">
        <v>84</v>
      </c>
      <c r="P105" s="8">
        <v>74.900000000000006</v>
      </c>
      <c r="Q105" s="28">
        <v>100</v>
      </c>
    </row>
    <row r="106" spans="1:17" x14ac:dyDescent="0.3">
      <c r="A106" s="8">
        <v>74.8</v>
      </c>
      <c r="B106" s="28">
        <v>100</v>
      </c>
      <c r="D106" s="8">
        <v>74.8</v>
      </c>
      <c r="E106" s="28">
        <v>100</v>
      </c>
      <c r="G106" s="8">
        <v>74.8</v>
      </c>
      <c r="H106" s="28">
        <v>100</v>
      </c>
      <c r="J106" s="8">
        <v>74.8</v>
      </c>
      <c r="K106" s="28">
        <v>100</v>
      </c>
      <c r="M106" s="8">
        <v>74.8</v>
      </c>
      <c r="N106" s="29">
        <v>84</v>
      </c>
      <c r="P106" s="8">
        <v>74.8</v>
      </c>
      <c r="Q106" s="28">
        <v>100</v>
      </c>
    </row>
    <row r="107" spans="1:17" x14ac:dyDescent="0.3">
      <c r="A107" s="8">
        <v>74.7</v>
      </c>
      <c r="B107" s="28">
        <v>100</v>
      </c>
      <c r="D107" s="8">
        <v>74.7</v>
      </c>
      <c r="E107" s="28">
        <v>100</v>
      </c>
      <c r="G107" s="8">
        <v>74.7</v>
      </c>
      <c r="H107" s="28">
        <v>100</v>
      </c>
      <c r="J107" s="8">
        <v>74.7</v>
      </c>
      <c r="K107" s="28">
        <v>100</v>
      </c>
      <c r="M107" s="8">
        <v>74.7</v>
      </c>
      <c r="N107" s="29">
        <v>84</v>
      </c>
      <c r="P107" s="8">
        <v>74.7</v>
      </c>
      <c r="Q107" s="28">
        <v>100</v>
      </c>
    </row>
    <row r="108" spans="1:17" x14ac:dyDescent="0.3">
      <c r="A108" s="8">
        <v>74.599999999999994</v>
      </c>
      <c r="B108" s="28">
        <v>100</v>
      </c>
      <c r="D108" s="8">
        <v>74.599999999999994</v>
      </c>
      <c r="E108" s="28">
        <v>100</v>
      </c>
      <c r="G108" s="8">
        <v>74.599999999999994</v>
      </c>
      <c r="H108" s="28">
        <v>100</v>
      </c>
      <c r="J108" s="8">
        <v>74.599999999999994</v>
      </c>
      <c r="K108" s="28">
        <v>100</v>
      </c>
      <c r="M108" s="8">
        <v>74.599999999999994</v>
      </c>
      <c r="N108" s="29">
        <v>84</v>
      </c>
      <c r="P108" s="8">
        <v>74.599999999999994</v>
      </c>
      <c r="Q108" s="28">
        <v>100</v>
      </c>
    </row>
    <row r="109" spans="1:17" x14ac:dyDescent="0.3">
      <c r="A109" s="8">
        <v>74.5</v>
      </c>
      <c r="B109" s="28">
        <v>100</v>
      </c>
      <c r="D109" s="8">
        <v>74.5</v>
      </c>
      <c r="E109" s="28">
        <v>100</v>
      </c>
      <c r="G109" s="8">
        <v>74.5</v>
      </c>
      <c r="H109" s="28">
        <v>100</v>
      </c>
      <c r="J109" s="8">
        <v>74.5</v>
      </c>
      <c r="K109" s="28">
        <v>100</v>
      </c>
      <c r="M109" s="8">
        <v>74.5</v>
      </c>
      <c r="N109" s="29">
        <v>84</v>
      </c>
      <c r="P109" s="8">
        <v>74.5</v>
      </c>
      <c r="Q109" s="28">
        <v>100</v>
      </c>
    </row>
    <row r="110" spans="1:17" x14ac:dyDescent="0.3">
      <c r="A110" s="8">
        <v>74.400000000000006</v>
      </c>
      <c r="B110" s="28">
        <v>100</v>
      </c>
      <c r="D110" s="8">
        <v>74.400000000000006</v>
      </c>
      <c r="E110" s="28">
        <v>100</v>
      </c>
      <c r="G110" s="8">
        <v>74.400000000000006</v>
      </c>
      <c r="H110" s="28">
        <v>100</v>
      </c>
      <c r="J110" s="8">
        <v>74.400000000000006</v>
      </c>
      <c r="K110" s="28">
        <v>100</v>
      </c>
      <c r="M110" s="8">
        <v>74.400000000000006</v>
      </c>
      <c r="N110" s="29">
        <v>84</v>
      </c>
      <c r="P110" s="8">
        <v>74.400000000000006</v>
      </c>
      <c r="Q110" s="28">
        <v>100</v>
      </c>
    </row>
    <row r="111" spans="1:17" x14ac:dyDescent="0.3">
      <c r="A111" s="8">
        <v>74.3</v>
      </c>
      <c r="B111" s="28">
        <v>100</v>
      </c>
      <c r="D111" s="8">
        <v>74.3</v>
      </c>
      <c r="E111" s="28">
        <v>100</v>
      </c>
      <c r="G111" s="8">
        <v>74.3</v>
      </c>
      <c r="H111" s="28">
        <v>100</v>
      </c>
      <c r="J111" s="8">
        <v>74.3</v>
      </c>
      <c r="K111" s="28">
        <v>100</v>
      </c>
      <c r="M111" s="8">
        <v>74.3</v>
      </c>
      <c r="N111" s="29">
        <v>84</v>
      </c>
      <c r="P111" s="8">
        <v>74.3</v>
      </c>
      <c r="Q111" s="28">
        <v>100</v>
      </c>
    </row>
    <row r="112" spans="1:17" x14ac:dyDescent="0.3">
      <c r="A112" s="8">
        <v>74.2</v>
      </c>
      <c r="B112" s="28">
        <v>100</v>
      </c>
      <c r="D112" s="8">
        <v>74.2</v>
      </c>
      <c r="E112" s="28">
        <v>100</v>
      </c>
      <c r="G112" s="8">
        <v>74.2</v>
      </c>
      <c r="H112" s="28">
        <v>100</v>
      </c>
      <c r="J112" s="8">
        <v>74.2</v>
      </c>
      <c r="K112" s="28">
        <v>100</v>
      </c>
      <c r="M112" s="8">
        <v>74.2</v>
      </c>
      <c r="N112" s="29">
        <v>84</v>
      </c>
      <c r="P112" s="8">
        <v>74.2</v>
      </c>
      <c r="Q112" s="28">
        <v>100</v>
      </c>
    </row>
    <row r="113" spans="1:17" x14ac:dyDescent="0.3">
      <c r="A113" s="8">
        <v>74.099999999999994</v>
      </c>
      <c r="B113" s="28">
        <v>100</v>
      </c>
      <c r="D113" s="8">
        <v>74.099999999999994</v>
      </c>
      <c r="E113" s="28">
        <v>100</v>
      </c>
      <c r="G113" s="8">
        <v>74.099999999999994</v>
      </c>
      <c r="H113" s="28">
        <v>100</v>
      </c>
      <c r="J113" s="8">
        <v>74.099999999999994</v>
      </c>
      <c r="K113" s="28">
        <v>100</v>
      </c>
      <c r="M113" s="8">
        <v>74.099999999999994</v>
      </c>
      <c r="N113" s="29">
        <v>84</v>
      </c>
      <c r="P113" s="8">
        <v>74.099999999999994</v>
      </c>
      <c r="Q113" s="28">
        <v>100</v>
      </c>
    </row>
    <row r="114" spans="1:17" x14ac:dyDescent="0.3">
      <c r="A114" s="8">
        <v>74</v>
      </c>
      <c r="B114" s="28">
        <v>100</v>
      </c>
      <c r="D114" s="8">
        <v>74</v>
      </c>
      <c r="E114" s="28">
        <v>100</v>
      </c>
      <c r="G114" s="8">
        <v>74</v>
      </c>
      <c r="H114" s="28">
        <v>100</v>
      </c>
      <c r="J114" s="8">
        <v>74</v>
      </c>
      <c r="K114" s="28">
        <v>100</v>
      </c>
      <c r="M114" s="8">
        <v>74</v>
      </c>
      <c r="N114" s="29">
        <v>84</v>
      </c>
      <c r="P114" s="8">
        <v>74</v>
      </c>
      <c r="Q114" s="28">
        <v>100</v>
      </c>
    </row>
    <row r="115" spans="1:17" x14ac:dyDescent="0.3">
      <c r="A115" s="8">
        <v>73.900000000000006</v>
      </c>
      <c r="B115" s="28">
        <v>100</v>
      </c>
      <c r="D115" s="8">
        <v>73.900000000000006</v>
      </c>
      <c r="E115" s="28">
        <v>100</v>
      </c>
      <c r="G115" s="8">
        <v>73.900000000000006</v>
      </c>
      <c r="H115" s="28">
        <v>100</v>
      </c>
      <c r="J115" s="8">
        <v>73.900000000000006</v>
      </c>
      <c r="K115" s="28">
        <v>100</v>
      </c>
      <c r="M115" s="8">
        <v>73.900000000000006</v>
      </c>
      <c r="N115" s="29">
        <v>83</v>
      </c>
      <c r="P115" s="8">
        <v>73.900000000000006</v>
      </c>
      <c r="Q115" s="28">
        <v>100</v>
      </c>
    </row>
    <row r="116" spans="1:17" x14ac:dyDescent="0.3">
      <c r="A116" s="8">
        <v>73.8</v>
      </c>
      <c r="B116" s="28">
        <v>100</v>
      </c>
      <c r="D116" s="8">
        <v>73.8</v>
      </c>
      <c r="E116" s="28">
        <v>100</v>
      </c>
      <c r="G116" s="8">
        <v>73.8</v>
      </c>
      <c r="H116" s="28">
        <v>100</v>
      </c>
      <c r="J116" s="8">
        <v>73.8</v>
      </c>
      <c r="K116" s="28">
        <v>100</v>
      </c>
      <c r="M116" s="8">
        <v>73.8</v>
      </c>
      <c r="N116" s="29">
        <v>83</v>
      </c>
      <c r="P116" s="8">
        <v>73.8</v>
      </c>
      <c r="Q116" s="28">
        <v>100</v>
      </c>
    </row>
    <row r="117" spans="1:17" x14ac:dyDescent="0.3">
      <c r="A117" s="8">
        <v>73.7</v>
      </c>
      <c r="B117" s="28">
        <v>100</v>
      </c>
      <c r="D117" s="8">
        <v>73.7</v>
      </c>
      <c r="E117" s="28">
        <v>100</v>
      </c>
      <c r="G117" s="8">
        <v>73.7</v>
      </c>
      <c r="H117" s="28">
        <v>100</v>
      </c>
      <c r="J117" s="8">
        <v>73.7</v>
      </c>
      <c r="K117" s="28">
        <v>100</v>
      </c>
      <c r="M117" s="8">
        <v>73.7</v>
      </c>
      <c r="N117" s="29">
        <v>83</v>
      </c>
      <c r="P117" s="8">
        <v>73.7</v>
      </c>
      <c r="Q117" s="28">
        <v>100</v>
      </c>
    </row>
    <row r="118" spans="1:17" x14ac:dyDescent="0.3">
      <c r="A118" s="8">
        <v>73.599999999999994</v>
      </c>
      <c r="B118" s="28">
        <v>100</v>
      </c>
      <c r="D118" s="8">
        <v>73.599999999999994</v>
      </c>
      <c r="E118" s="28">
        <v>100</v>
      </c>
      <c r="G118" s="8">
        <v>73.599999999999994</v>
      </c>
      <c r="H118" s="28">
        <v>100</v>
      </c>
      <c r="J118" s="8">
        <v>73.599999999999994</v>
      </c>
      <c r="K118" s="28">
        <v>100</v>
      </c>
      <c r="M118" s="8">
        <v>73.599999999999994</v>
      </c>
      <c r="N118" s="29">
        <v>83</v>
      </c>
      <c r="P118" s="8">
        <v>73.599999999999994</v>
      </c>
      <c r="Q118" s="28">
        <v>100</v>
      </c>
    </row>
    <row r="119" spans="1:17" x14ac:dyDescent="0.3">
      <c r="A119" s="8">
        <v>73.5</v>
      </c>
      <c r="B119" s="28">
        <v>100</v>
      </c>
      <c r="D119" s="8">
        <v>73.5</v>
      </c>
      <c r="E119" s="28">
        <v>100</v>
      </c>
      <c r="G119" s="8">
        <v>73.5</v>
      </c>
      <c r="H119" s="28">
        <v>100</v>
      </c>
      <c r="J119" s="8">
        <v>73.5</v>
      </c>
      <c r="K119" s="28">
        <v>100</v>
      </c>
      <c r="M119" s="8">
        <v>73.5</v>
      </c>
      <c r="N119" s="29">
        <v>83</v>
      </c>
      <c r="P119" s="8">
        <v>73.5</v>
      </c>
      <c r="Q119" s="28">
        <v>100</v>
      </c>
    </row>
    <row r="120" spans="1:17" x14ac:dyDescent="0.3">
      <c r="A120" s="8">
        <v>73.400000000000006</v>
      </c>
      <c r="B120" s="28">
        <v>100</v>
      </c>
      <c r="D120" s="8">
        <v>73.400000000000006</v>
      </c>
      <c r="E120" s="28">
        <v>100</v>
      </c>
      <c r="G120" s="8">
        <v>73.400000000000006</v>
      </c>
      <c r="H120" s="28">
        <v>100</v>
      </c>
      <c r="J120" s="8">
        <v>73.400000000000006</v>
      </c>
      <c r="K120" s="28">
        <v>100</v>
      </c>
      <c r="M120" s="8">
        <v>73.400000000000006</v>
      </c>
      <c r="N120" s="29">
        <v>83</v>
      </c>
      <c r="P120" s="8">
        <v>73.400000000000006</v>
      </c>
      <c r="Q120" s="28">
        <v>100</v>
      </c>
    </row>
    <row r="121" spans="1:17" x14ac:dyDescent="0.3">
      <c r="A121" s="8">
        <v>73.3</v>
      </c>
      <c r="B121" s="28">
        <v>100</v>
      </c>
      <c r="D121" s="8">
        <v>73.3</v>
      </c>
      <c r="E121" s="28">
        <v>100</v>
      </c>
      <c r="G121" s="8">
        <v>73.3</v>
      </c>
      <c r="H121" s="28">
        <v>100</v>
      </c>
      <c r="J121" s="8">
        <v>73.3</v>
      </c>
      <c r="K121" s="28">
        <v>100</v>
      </c>
      <c r="M121" s="8">
        <v>73.3</v>
      </c>
      <c r="N121" s="29">
        <v>83</v>
      </c>
      <c r="P121" s="8">
        <v>73.3</v>
      </c>
      <c r="Q121" s="28">
        <v>100</v>
      </c>
    </row>
    <row r="122" spans="1:17" x14ac:dyDescent="0.3">
      <c r="A122" s="8">
        <v>73.2</v>
      </c>
      <c r="B122" s="28">
        <v>100</v>
      </c>
      <c r="D122" s="8">
        <v>73.2</v>
      </c>
      <c r="E122" s="28">
        <v>100</v>
      </c>
      <c r="G122" s="8">
        <v>73.2</v>
      </c>
      <c r="H122" s="28">
        <v>100</v>
      </c>
      <c r="J122" s="8">
        <v>73.2</v>
      </c>
      <c r="K122" s="28">
        <v>100</v>
      </c>
      <c r="M122" s="8">
        <v>73.2</v>
      </c>
      <c r="N122" s="29">
        <v>83</v>
      </c>
      <c r="P122" s="8">
        <v>73.2</v>
      </c>
      <c r="Q122" s="28">
        <v>100</v>
      </c>
    </row>
    <row r="123" spans="1:17" x14ac:dyDescent="0.3">
      <c r="A123" s="8">
        <v>73.099999999999994</v>
      </c>
      <c r="B123" s="28">
        <v>100</v>
      </c>
      <c r="D123" s="8">
        <v>73.099999999999994</v>
      </c>
      <c r="E123" s="28">
        <v>100</v>
      </c>
      <c r="G123" s="8">
        <v>73.099999999999994</v>
      </c>
      <c r="H123" s="28">
        <v>100</v>
      </c>
      <c r="J123" s="8">
        <v>73.099999999999994</v>
      </c>
      <c r="K123" s="28">
        <v>100</v>
      </c>
      <c r="M123" s="8">
        <v>73.099999999999994</v>
      </c>
      <c r="N123" s="29">
        <v>83</v>
      </c>
      <c r="P123" s="8">
        <v>73.099999999999994</v>
      </c>
      <c r="Q123" s="28">
        <v>100</v>
      </c>
    </row>
    <row r="124" spans="1:17" x14ac:dyDescent="0.3">
      <c r="A124" s="8">
        <v>73</v>
      </c>
      <c r="B124" s="28">
        <v>100</v>
      </c>
      <c r="D124" s="8">
        <v>73</v>
      </c>
      <c r="E124" s="28">
        <v>100</v>
      </c>
      <c r="G124" s="8">
        <v>73</v>
      </c>
      <c r="H124" s="28">
        <v>100</v>
      </c>
      <c r="J124" s="8">
        <v>73</v>
      </c>
      <c r="K124" s="28">
        <v>100</v>
      </c>
      <c r="M124" s="8">
        <v>73</v>
      </c>
      <c r="N124" s="29">
        <v>83</v>
      </c>
      <c r="P124" s="8">
        <v>73</v>
      </c>
      <c r="Q124" s="28">
        <v>100</v>
      </c>
    </row>
    <row r="125" spans="1:17" x14ac:dyDescent="0.3">
      <c r="A125" s="8">
        <v>72.900000000000006</v>
      </c>
      <c r="B125" s="28">
        <v>100</v>
      </c>
      <c r="D125" s="8">
        <v>72.900000000000006</v>
      </c>
      <c r="E125" s="28">
        <v>100</v>
      </c>
      <c r="G125" s="8">
        <v>72.900000000000006</v>
      </c>
      <c r="H125" s="28">
        <v>100</v>
      </c>
      <c r="J125" s="8">
        <v>72.900000000000006</v>
      </c>
      <c r="K125" s="28">
        <v>100</v>
      </c>
      <c r="M125" s="8">
        <v>72.900000000000006</v>
      </c>
      <c r="N125" s="29">
        <v>82</v>
      </c>
      <c r="P125" s="8">
        <v>72.900000000000006</v>
      </c>
      <c r="Q125" s="28">
        <v>100</v>
      </c>
    </row>
    <row r="126" spans="1:17" x14ac:dyDescent="0.3">
      <c r="A126" s="8">
        <v>72.8</v>
      </c>
      <c r="B126" s="28">
        <v>100</v>
      </c>
      <c r="D126" s="8">
        <v>72.8</v>
      </c>
      <c r="E126" s="28">
        <v>100</v>
      </c>
      <c r="G126" s="8">
        <v>72.8</v>
      </c>
      <c r="H126" s="28">
        <v>100</v>
      </c>
      <c r="J126" s="8">
        <v>72.8</v>
      </c>
      <c r="K126" s="28">
        <v>100</v>
      </c>
      <c r="M126" s="8">
        <v>72.8</v>
      </c>
      <c r="N126" s="29">
        <v>82</v>
      </c>
      <c r="P126" s="8">
        <v>72.8</v>
      </c>
      <c r="Q126" s="28">
        <v>100</v>
      </c>
    </row>
    <row r="127" spans="1:17" x14ac:dyDescent="0.3">
      <c r="A127" s="8">
        <v>72.7</v>
      </c>
      <c r="B127" s="28">
        <v>100</v>
      </c>
      <c r="D127" s="8">
        <v>72.7</v>
      </c>
      <c r="E127" s="28">
        <v>100</v>
      </c>
      <c r="G127" s="8">
        <v>72.7</v>
      </c>
      <c r="H127" s="28">
        <v>100</v>
      </c>
      <c r="J127" s="8">
        <v>72.7</v>
      </c>
      <c r="K127" s="28">
        <v>100</v>
      </c>
      <c r="M127" s="8">
        <v>72.7</v>
      </c>
      <c r="N127" s="29">
        <v>82</v>
      </c>
      <c r="P127" s="8">
        <v>72.7</v>
      </c>
      <c r="Q127" s="28">
        <v>100</v>
      </c>
    </row>
    <row r="128" spans="1:17" x14ac:dyDescent="0.3">
      <c r="A128" s="8">
        <v>72.599999999999994</v>
      </c>
      <c r="B128" s="28">
        <v>100</v>
      </c>
      <c r="D128" s="8">
        <v>72.599999999999994</v>
      </c>
      <c r="E128" s="28">
        <v>100</v>
      </c>
      <c r="G128" s="8">
        <v>72.599999999999994</v>
      </c>
      <c r="H128" s="28">
        <v>100</v>
      </c>
      <c r="J128" s="8">
        <v>72.599999999999994</v>
      </c>
      <c r="K128" s="28">
        <v>100</v>
      </c>
      <c r="M128" s="8">
        <v>72.599999999999994</v>
      </c>
      <c r="N128" s="29">
        <v>82</v>
      </c>
      <c r="P128" s="8">
        <v>72.599999999999994</v>
      </c>
      <c r="Q128" s="28">
        <v>100</v>
      </c>
    </row>
    <row r="129" spans="1:17" x14ac:dyDescent="0.3">
      <c r="A129" s="8">
        <v>72.5</v>
      </c>
      <c r="B129" s="28">
        <v>100</v>
      </c>
      <c r="D129" s="8">
        <v>72.5</v>
      </c>
      <c r="E129" s="28">
        <v>100</v>
      </c>
      <c r="G129" s="8">
        <v>72.5</v>
      </c>
      <c r="H129" s="28">
        <v>100</v>
      </c>
      <c r="J129" s="8">
        <v>72.5</v>
      </c>
      <c r="K129" s="28">
        <v>100</v>
      </c>
      <c r="M129" s="8">
        <v>72.5</v>
      </c>
      <c r="N129" s="29">
        <v>82</v>
      </c>
      <c r="P129" s="8">
        <v>72.5</v>
      </c>
      <c r="Q129" s="28">
        <v>100</v>
      </c>
    </row>
    <row r="130" spans="1:17" x14ac:dyDescent="0.3">
      <c r="A130" s="8">
        <v>72.400000000000006</v>
      </c>
      <c r="B130" s="28">
        <v>100</v>
      </c>
      <c r="D130" s="8">
        <v>72.400000000000006</v>
      </c>
      <c r="E130" s="28">
        <v>100</v>
      </c>
      <c r="G130" s="8">
        <v>72.400000000000006</v>
      </c>
      <c r="H130" s="28">
        <v>100</v>
      </c>
      <c r="J130" s="8">
        <v>72.400000000000006</v>
      </c>
      <c r="K130" s="28">
        <v>100</v>
      </c>
      <c r="M130" s="8">
        <v>72.400000000000006</v>
      </c>
      <c r="N130" s="29">
        <v>82</v>
      </c>
      <c r="P130" s="8">
        <v>72.400000000000006</v>
      </c>
      <c r="Q130" s="28">
        <v>100</v>
      </c>
    </row>
    <row r="131" spans="1:17" x14ac:dyDescent="0.3">
      <c r="A131" s="8">
        <v>72.3</v>
      </c>
      <c r="B131" s="28">
        <v>100</v>
      </c>
      <c r="D131" s="8">
        <v>72.3</v>
      </c>
      <c r="E131" s="28">
        <v>100</v>
      </c>
      <c r="G131" s="8">
        <v>72.3</v>
      </c>
      <c r="H131" s="28">
        <v>100</v>
      </c>
      <c r="J131" s="8">
        <v>72.3</v>
      </c>
      <c r="K131" s="28">
        <v>100</v>
      </c>
      <c r="M131" s="8">
        <v>72.3</v>
      </c>
      <c r="N131" s="29">
        <v>82</v>
      </c>
      <c r="P131" s="8">
        <v>72.3</v>
      </c>
      <c r="Q131" s="28">
        <v>100</v>
      </c>
    </row>
    <row r="132" spans="1:17" x14ac:dyDescent="0.3">
      <c r="A132" s="8">
        <v>72.2</v>
      </c>
      <c r="B132" s="28">
        <v>100</v>
      </c>
      <c r="D132" s="8">
        <v>72.2</v>
      </c>
      <c r="E132" s="28">
        <v>100</v>
      </c>
      <c r="G132" s="8">
        <v>72.2</v>
      </c>
      <c r="H132" s="28">
        <v>100</v>
      </c>
      <c r="J132" s="8">
        <v>72.2</v>
      </c>
      <c r="K132" s="28">
        <v>100</v>
      </c>
      <c r="M132" s="8">
        <v>72.2</v>
      </c>
      <c r="N132" s="29">
        <v>82</v>
      </c>
      <c r="P132" s="8">
        <v>72.2</v>
      </c>
      <c r="Q132" s="28">
        <v>100</v>
      </c>
    </row>
    <row r="133" spans="1:17" x14ac:dyDescent="0.3">
      <c r="A133" s="8">
        <v>72.099999999999994</v>
      </c>
      <c r="B133" s="28">
        <v>100</v>
      </c>
      <c r="D133" s="8">
        <v>72.099999999999994</v>
      </c>
      <c r="E133" s="28">
        <v>100</v>
      </c>
      <c r="G133" s="8">
        <v>72.099999999999994</v>
      </c>
      <c r="H133" s="28">
        <v>100</v>
      </c>
      <c r="J133" s="8">
        <v>72.099999999999994</v>
      </c>
      <c r="K133" s="28">
        <v>100</v>
      </c>
      <c r="M133" s="8">
        <v>72.099999999999994</v>
      </c>
      <c r="N133" s="29">
        <v>82</v>
      </c>
      <c r="P133" s="8">
        <v>72.099999999999994</v>
      </c>
      <c r="Q133" s="28">
        <v>100</v>
      </c>
    </row>
    <row r="134" spans="1:17" x14ac:dyDescent="0.3">
      <c r="A134" s="8">
        <v>72</v>
      </c>
      <c r="B134" s="28">
        <v>100</v>
      </c>
      <c r="D134" s="8">
        <v>72</v>
      </c>
      <c r="E134" s="28">
        <v>100</v>
      </c>
      <c r="G134" s="8">
        <v>72</v>
      </c>
      <c r="H134" s="28">
        <v>100</v>
      </c>
      <c r="J134" s="8">
        <v>72</v>
      </c>
      <c r="K134" s="28">
        <v>100</v>
      </c>
      <c r="M134" s="8">
        <v>72</v>
      </c>
      <c r="N134" s="29">
        <v>82</v>
      </c>
      <c r="P134" s="8">
        <v>72</v>
      </c>
      <c r="Q134" s="28">
        <v>100</v>
      </c>
    </row>
    <row r="135" spans="1:17" x14ac:dyDescent="0.3">
      <c r="A135" s="8">
        <v>71.900000000000006</v>
      </c>
      <c r="B135" s="28">
        <v>100</v>
      </c>
      <c r="D135" s="8">
        <v>71.900000000000006</v>
      </c>
      <c r="E135" s="28">
        <v>100</v>
      </c>
      <c r="G135" s="8">
        <v>71.900000000000006</v>
      </c>
      <c r="H135" s="28">
        <v>100</v>
      </c>
      <c r="J135" s="8">
        <v>71.900000000000006</v>
      </c>
      <c r="K135" s="28">
        <v>100</v>
      </c>
      <c r="M135" s="8">
        <v>71.900000000000006</v>
      </c>
      <c r="N135" s="29">
        <v>81</v>
      </c>
      <c r="P135" s="8">
        <v>71.900000000000006</v>
      </c>
      <c r="Q135" s="28">
        <v>100</v>
      </c>
    </row>
    <row r="136" spans="1:17" x14ac:dyDescent="0.3">
      <c r="A136" s="8">
        <v>71.8</v>
      </c>
      <c r="B136" s="28">
        <v>100</v>
      </c>
      <c r="D136" s="8">
        <v>71.8</v>
      </c>
      <c r="E136" s="28">
        <v>100</v>
      </c>
      <c r="G136" s="8">
        <v>71.8</v>
      </c>
      <c r="H136" s="28">
        <v>100</v>
      </c>
      <c r="J136" s="8">
        <v>71.8</v>
      </c>
      <c r="K136" s="28">
        <v>100</v>
      </c>
      <c r="M136" s="8">
        <v>71.8</v>
      </c>
      <c r="N136" s="29">
        <v>81</v>
      </c>
      <c r="P136" s="8">
        <v>71.8</v>
      </c>
      <c r="Q136" s="28">
        <v>100</v>
      </c>
    </row>
    <row r="137" spans="1:17" x14ac:dyDescent="0.3">
      <c r="A137" s="8">
        <v>71.7</v>
      </c>
      <c r="B137" s="28">
        <v>100</v>
      </c>
      <c r="D137" s="8">
        <v>71.7</v>
      </c>
      <c r="E137" s="28">
        <v>100</v>
      </c>
      <c r="G137" s="8">
        <v>71.7</v>
      </c>
      <c r="H137" s="28">
        <v>100</v>
      </c>
      <c r="J137" s="8">
        <v>71.7</v>
      </c>
      <c r="K137" s="28">
        <v>100</v>
      </c>
      <c r="M137" s="8">
        <v>71.7</v>
      </c>
      <c r="N137" s="29">
        <v>81</v>
      </c>
      <c r="P137" s="8">
        <v>71.7</v>
      </c>
      <c r="Q137" s="28">
        <v>100</v>
      </c>
    </row>
    <row r="138" spans="1:17" x14ac:dyDescent="0.3">
      <c r="A138" s="8">
        <v>71.599999999999994</v>
      </c>
      <c r="B138" s="28">
        <v>100</v>
      </c>
      <c r="D138" s="8">
        <v>71.599999999999994</v>
      </c>
      <c r="E138" s="28">
        <v>100</v>
      </c>
      <c r="G138" s="8">
        <v>71.599999999999994</v>
      </c>
      <c r="H138" s="28">
        <v>100</v>
      </c>
      <c r="J138" s="8">
        <v>71.599999999999994</v>
      </c>
      <c r="K138" s="28">
        <v>100</v>
      </c>
      <c r="M138" s="8">
        <v>71.599999999999994</v>
      </c>
      <c r="N138" s="29">
        <v>81</v>
      </c>
      <c r="P138" s="8">
        <v>71.599999999999994</v>
      </c>
      <c r="Q138" s="28">
        <v>100</v>
      </c>
    </row>
    <row r="139" spans="1:17" x14ac:dyDescent="0.3">
      <c r="A139" s="8">
        <v>71.5</v>
      </c>
      <c r="B139" s="28">
        <v>100</v>
      </c>
      <c r="D139" s="8">
        <v>71.5</v>
      </c>
      <c r="E139" s="28">
        <v>100</v>
      </c>
      <c r="G139" s="8">
        <v>71.5</v>
      </c>
      <c r="H139" s="28">
        <v>100</v>
      </c>
      <c r="J139" s="8">
        <v>71.5</v>
      </c>
      <c r="K139" s="28">
        <v>100</v>
      </c>
      <c r="M139" s="8">
        <v>71.5</v>
      </c>
      <c r="N139" s="29">
        <v>81</v>
      </c>
      <c r="P139" s="8">
        <v>71.5</v>
      </c>
      <c r="Q139" s="28">
        <v>100</v>
      </c>
    </row>
    <row r="140" spans="1:17" x14ac:dyDescent="0.3">
      <c r="A140" s="8">
        <v>71.400000000000006</v>
      </c>
      <c r="B140" s="28">
        <v>100</v>
      </c>
      <c r="D140" s="8">
        <v>71.400000000000006</v>
      </c>
      <c r="E140" s="28">
        <v>100</v>
      </c>
      <c r="G140" s="8">
        <v>71.400000000000006</v>
      </c>
      <c r="H140" s="28">
        <v>100</v>
      </c>
      <c r="J140" s="8">
        <v>71.400000000000006</v>
      </c>
      <c r="K140" s="28">
        <v>100</v>
      </c>
      <c r="M140" s="8">
        <v>71.400000000000006</v>
      </c>
      <c r="N140" s="29">
        <v>81</v>
      </c>
      <c r="P140" s="8">
        <v>71.400000000000006</v>
      </c>
      <c r="Q140" s="28">
        <v>100</v>
      </c>
    </row>
    <row r="141" spans="1:17" x14ac:dyDescent="0.3">
      <c r="A141" s="8">
        <v>71.3</v>
      </c>
      <c r="B141" s="28">
        <v>100</v>
      </c>
      <c r="D141" s="8">
        <v>71.3</v>
      </c>
      <c r="E141" s="28">
        <v>100</v>
      </c>
      <c r="G141" s="8">
        <v>71.3</v>
      </c>
      <c r="H141" s="28">
        <v>100</v>
      </c>
      <c r="J141" s="8">
        <v>71.3</v>
      </c>
      <c r="K141" s="28">
        <v>100</v>
      </c>
      <c r="M141" s="8">
        <v>71.3</v>
      </c>
      <c r="N141" s="29">
        <v>81</v>
      </c>
      <c r="P141" s="8">
        <v>71.3</v>
      </c>
      <c r="Q141" s="28">
        <v>100</v>
      </c>
    </row>
    <row r="142" spans="1:17" x14ac:dyDescent="0.3">
      <c r="A142" s="8">
        <v>71.2</v>
      </c>
      <c r="B142" s="28">
        <v>100</v>
      </c>
      <c r="D142" s="8">
        <v>71.2</v>
      </c>
      <c r="E142" s="28">
        <v>100</v>
      </c>
      <c r="G142" s="8">
        <v>71.2</v>
      </c>
      <c r="H142" s="28">
        <v>100</v>
      </c>
      <c r="J142" s="8">
        <v>71.2</v>
      </c>
      <c r="K142" s="28">
        <v>100</v>
      </c>
      <c r="M142" s="8">
        <v>71.2</v>
      </c>
      <c r="N142" s="29">
        <v>81</v>
      </c>
      <c r="P142" s="8">
        <v>71.2</v>
      </c>
      <c r="Q142" s="28">
        <v>100</v>
      </c>
    </row>
    <row r="143" spans="1:17" x14ac:dyDescent="0.3">
      <c r="A143" s="8">
        <v>71.099999999999994</v>
      </c>
      <c r="B143" s="28">
        <v>100</v>
      </c>
      <c r="D143" s="8">
        <v>71.099999999999994</v>
      </c>
      <c r="E143" s="28">
        <v>100</v>
      </c>
      <c r="G143" s="8">
        <v>71.099999999999994</v>
      </c>
      <c r="H143" s="28">
        <v>100</v>
      </c>
      <c r="J143" s="8">
        <v>71.099999999999994</v>
      </c>
      <c r="K143" s="28">
        <v>100</v>
      </c>
      <c r="M143" s="8">
        <v>71.099999999999994</v>
      </c>
      <c r="N143" s="29">
        <v>81</v>
      </c>
      <c r="P143" s="8">
        <v>71.099999999999994</v>
      </c>
      <c r="Q143" s="28">
        <v>100</v>
      </c>
    </row>
    <row r="144" spans="1:17" x14ac:dyDescent="0.3">
      <c r="A144" s="8">
        <v>71</v>
      </c>
      <c r="B144" s="28">
        <v>100</v>
      </c>
      <c r="D144" s="8">
        <v>71</v>
      </c>
      <c r="E144" s="28">
        <v>100</v>
      </c>
      <c r="G144" s="8">
        <v>71</v>
      </c>
      <c r="H144" s="28">
        <v>100</v>
      </c>
      <c r="J144" s="8">
        <v>71</v>
      </c>
      <c r="K144" s="28">
        <v>100</v>
      </c>
      <c r="M144" s="8">
        <v>71</v>
      </c>
      <c r="N144" s="29">
        <v>81</v>
      </c>
      <c r="P144" s="8">
        <v>71</v>
      </c>
      <c r="Q144" s="28">
        <v>100</v>
      </c>
    </row>
    <row r="145" spans="1:17" x14ac:dyDescent="0.3">
      <c r="A145" s="8">
        <v>70.900000000000006</v>
      </c>
      <c r="B145" s="28">
        <v>100</v>
      </c>
      <c r="D145" s="8">
        <v>70.900000000000006</v>
      </c>
      <c r="E145" s="28">
        <v>100</v>
      </c>
      <c r="G145" s="8">
        <v>70.900000000000006</v>
      </c>
      <c r="H145" s="28">
        <v>100</v>
      </c>
      <c r="J145" s="8">
        <v>70.900000000000006</v>
      </c>
      <c r="K145" s="28">
        <v>100</v>
      </c>
      <c r="M145" s="8">
        <v>70.900000000000006</v>
      </c>
      <c r="N145" s="29">
        <v>80</v>
      </c>
      <c r="P145" s="8">
        <v>70.900000000000006</v>
      </c>
      <c r="Q145" s="28">
        <v>100</v>
      </c>
    </row>
    <row r="146" spans="1:17" x14ac:dyDescent="0.3">
      <c r="A146" s="8">
        <v>70.8</v>
      </c>
      <c r="B146" s="28">
        <v>100</v>
      </c>
      <c r="D146" s="8">
        <v>70.8</v>
      </c>
      <c r="E146" s="28">
        <v>100</v>
      </c>
      <c r="G146" s="8">
        <v>70.8</v>
      </c>
      <c r="H146" s="28">
        <v>100</v>
      </c>
      <c r="J146" s="8">
        <v>70.8</v>
      </c>
      <c r="K146" s="28">
        <v>100</v>
      </c>
      <c r="M146" s="8">
        <v>70.8</v>
      </c>
      <c r="N146" s="29">
        <v>80</v>
      </c>
      <c r="P146" s="8">
        <v>70.8</v>
      </c>
      <c r="Q146" s="28">
        <v>100</v>
      </c>
    </row>
    <row r="147" spans="1:17" x14ac:dyDescent="0.3">
      <c r="A147" s="8">
        <v>70.7</v>
      </c>
      <c r="B147" s="28">
        <v>100</v>
      </c>
      <c r="D147" s="8">
        <v>70.7</v>
      </c>
      <c r="E147" s="28">
        <v>100</v>
      </c>
      <c r="G147" s="8">
        <v>70.7</v>
      </c>
      <c r="H147" s="28">
        <v>100</v>
      </c>
      <c r="J147" s="8">
        <v>70.7</v>
      </c>
      <c r="K147" s="28">
        <v>100</v>
      </c>
      <c r="M147" s="8">
        <v>70.7</v>
      </c>
      <c r="N147" s="29">
        <v>80</v>
      </c>
      <c r="P147" s="8">
        <v>70.7</v>
      </c>
      <c r="Q147" s="28">
        <v>100</v>
      </c>
    </row>
    <row r="148" spans="1:17" x14ac:dyDescent="0.3">
      <c r="A148" s="8">
        <v>70.599999999999994</v>
      </c>
      <c r="B148" s="28">
        <v>100</v>
      </c>
      <c r="D148" s="8">
        <v>70.599999999999994</v>
      </c>
      <c r="E148" s="28">
        <v>100</v>
      </c>
      <c r="G148" s="8">
        <v>70.599999999999994</v>
      </c>
      <c r="H148" s="28">
        <v>100</v>
      </c>
      <c r="J148" s="8">
        <v>70.599999999999994</v>
      </c>
      <c r="K148" s="28">
        <v>100</v>
      </c>
      <c r="M148" s="8">
        <v>70.599999999999994</v>
      </c>
      <c r="N148" s="29">
        <v>80</v>
      </c>
      <c r="P148" s="8">
        <v>70.599999999999994</v>
      </c>
      <c r="Q148" s="28">
        <v>100</v>
      </c>
    </row>
    <row r="149" spans="1:17" x14ac:dyDescent="0.3">
      <c r="A149" s="8">
        <v>70.5</v>
      </c>
      <c r="B149" s="28">
        <v>100</v>
      </c>
      <c r="D149" s="8">
        <v>70.5</v>
      </c>
      <c r="E149" s="28">
        <v>100</v>
      </c>
      <c r="G149" s="8">
        <v>70.5</v>
      </c>
      <c r="H149" s="28">
        <v>100</v>
      </c>
      <c r="J149" s="8">
        <v>70.5</v>
      </c>
      <c r="K149" s="28">
        <v>100</v>
      </c>
      <c r="M149" s="8">
        <v>70.5</v>
      </c>
      <c r="N149" s="29">
        <v>80</v>
      </c>
      <c r="P149" s="8">
        <v>70.5</v>
      </c>
      <c r="Q149" s="28">
        <v>100</v>
      </c>
    </row>
    <row r="150" spans="1:17" x14ac:dyDescent="0.3">
      <c r="A150" s="8">
        <v>70.400000000000006</v>
      </c>
      <c r="B150" s="28">
        <v>100</v>
      </c>
      <c r="D150" s="8">
        <v>70.400000000000006</v>
      </c>
      <c r="E150" s="28">
        <v>100</v>
      </c>
      <c r="G150" s="8">
        <v>70.400000000000006</v>
      </c>
      <c r="H150" s="28">
        <v>100</v>
      </c>
      <c r="J150" s="8">
        <v>70.400000000000006</v>
      </c>
      <c r="K150" s="28">
        <v>100</v>
      </c>
      <c r="M150" s="8">
        <v>70.400000000000006</v>
      </c>
      <c r="N150" s="29">
        <v>80</v>
      </c>
      <c r="P150" s="8">
        <v>70.400000000000006</v>
      </c>
      <c r="Q150" s="28">
        <v>100</v>
      </c>
    </row>
    <row r="151" spans="1:17" x14ac:dyDescent="0.3">
      <c r="A151" s="8">
        <v>70.3</v>
      </c>
      <c r="B151" s="28">
        <v>100</v>
      </c>
      <c r="D151" s="8">
        <v>70.3</v>
      </c>
      <c r="E151" s="28">
        <v>100</v>
      </c>
      <c r="G151" s="8">
        <v>70.3</v>
      </c>
      <c r="H151" s="28">
        <v>100</v>
      </c>
      <c r="J151" s="8">
        <v>70.3</v>
      </c>
      <c r="K151" s="28">
        <v>100</v>
      </c>
      <c r="M151" s="8">
        <v>70.3</v>
      </c>
      <c r="N151" s="29">
        <v>80</v>
      </c>
      <c r="P151" s="8">
        <v>70.3</v>
      </c>
      <c r="Q151" s="28">
        <v>100</v>
      </c>
    </row>
    <row r="152" spans="1:17" x14ac:dyDescent="0.3">
      <c r="A152" s="8">
        <v>70.2</v>
      </c>
      <c r="B152" s="28">
        <v>100</v>
      </c>
      <c r="D152" s="8">
        <v>70.2</v>
      </c>
      <c r="E152" s="28">
        <v>100</v>
      </c>
      <c r="G152" s="8">
        <v>70.2</v>
      </c>
      <c r="H152" s="28">
        <v>100</v>
      </c>
      <c r="J152" s="8">
        <v>70.2</v>
      </c>
      <c r="K152" s="28">
        <v>100</v>
      </c>
      <c r="M152" s="8">
        <v>70.2</v>
      </c>
      <c r="N152" s="29">
        <v>80</v>
      </c>
      <c r="P152" s="8">
        <v>70.2</v>
      </c>
      <c r="Q152" s="28">
        <v>100</v>
      </c>
    </row>
    <row r="153" spans="1:17" x14ac:dyDescent="0.3">
      <c r="A153" s="8">
        <v>70.099999999999994</v>
      </c>
      <c r="B153" s="28">
        <v>100</v>
      </c>
      <c r="D153" s="8">
        <v>70.099999999999994</v>
      </c>
      <c r="E153" s="28">
        <v>100</v>
      </c>
      <c r="G153" s="8">
        <v>70.099999999999994</v>
      </c>
      <c r="H153" s="28">
        <v>100</v>
      </c>
      <c r="J153" s="8">
        <v>70.099999999999994</v>
      </c>
      <c r="K153" s="28">
        <v>100</v>
      </c>
      <c r="M153" s="8">
        <v>70.099999999999994</v>
      </c>
      <c r="N153" s="29">
        <v>80</v>
      </c>
      <c r="P153" s="8">
        <v>70.099999999999994</v>
      </c>
      <c r="Q153" s="28">
        <v>100</v>
      </c>
    </row>
    <row r="154" spans="1:17" x14ac:dyDescent="0.3">
      <c r="A154" s="8">
        <v>70</v>
      </c>
      <c r="B154" s="28">
        <v>100</v>
      </c>
      <c r="D154" s="8">
        <v>70</v>
      </c>
      <c r="E154" s="28">
        <v>100</v>
      </c>
      <c r="G154" s="8">
        <v>70</v>
      </c>
      <c r="H154" s="28">
        <v>100</v>
      </c>
      <c r="J154" s="8">
        <v>70</v>
      </c>
      <c r="K154" s="28">
        <v>100</v>
      </c>
      <c r="M154" s="8">
        <v>70</v>
      </c>
      <c r="N154" s="29">
        <v>80</v>
      </c>
      <c r="P154" s="8">
        <v>70</v>
      </c>
      <c r="Q154" s="28">
        <v>100</v>
      </c>
    </row>
    <row r="155" spans="1:17" x14ac:dyDescent="0.3">
      <c r="A155" s="8">
        <v>69.900000000000006</v>
      </c>
      <c r="B155" s="28">
        <v>100</v>
      </c>
      <c r="D155" s="8">
        <v>69.900000000000006</v>
      </c>
      <c r="E155" s="28">
        <v>100</v>
      </c>
      <c r="G155" s="8">
        <v>69.900000000000006</v>
      </c>
      <c r="H155" s="28">
        <v>100</v>
      </c>
      <c r="J155" s="8">
        <v>69.900000000000006</v>
      </c>
      <c r="K155" s="28">
        <v>100</v>
      </c>
      <c r="M155" s="8">
        <v>69.900000000000006</v>
      </c>
      <c r="N155" s="29">
        <v>79</v>
      </c>
      <c r="P155" s="8">
        <v>69.900000000000006</v>
      </c>
      <c r="Q155" s="28">
        <v>100</v>
      </c>
    </row>
    <row r="156" spans="1:17" x14ac:dyDescent="0.3">
      <c r="A156" s="8">
        <v>69.8</v>
      </c>
      <c r="B156" s="28">
        <v>100</v>
      </c>
      <c r="D156" s="8">
        <v>69.8</v>
      </c>
      <c r="E156" s="28">
        <v>100</v>
      </c>
      <c r="G156" s="8">
        <v>69.8</v>
      </c>
      <c r="H156" s="28">
        <v>100</v>
      </c>
      <c r="J156" s="8">
        <v>69.8</v>
      </c>
      <c r="K156" s="28">
        <v>100</v>
      </c>
      <c r="M156" s="8">
        <v>69.8</v>
      </c>
      <c r="N156" s="29">
        <v>79</v>
      </c>
      <c r="P156" s="8">
        <v>69.8</v>
      </c>
      <c r="Q156" s="28">
        <v>100</v>
      </c>
    </row>
    <row r="157" spans="1:17" x14ac:dyDescent="0.3">
      <c r="A157" s="8">
        <v>69.7</v>
      </c>
      <c r="B157" s="28">
        <v>100</v>
      </c>
      <c r="D157" s="8">
        <v>69.7</v>
      </c>
      <c r="E157" s="28">
        <v>100</v>
      </c>
      <c r="G157" s="8">
        <v>69.7</v>
      </c>
      <c r="H157" s="28">
        <v>100</v>
      </c>
      <c r="J157" s="8">
        <v>69.7</v>
      </c>
      <c r="K157" s="28">
        <v>100</v>
      </c>
      <c r="M157" s="8">
        <v>69.7</v>
      </c>
      <c r="N157" s="29">
        <v>79</v>
      </c>
      <c r="P157" s="8">
        <v>69.7</v>
      </c>
      <c r="Q157" s="28">
        <v>100</v>
      </c>
    </row>
    <row r="158" spans="1:17" x14ac:dyDescent="0.3">
      <c r="A158" s="8">
        <v>69.599999999999994</v>
      </c>
      <c r="B158" s="28">
        <v>100</v>
      </c>
      <c r="D158" s="8">
        <v>69.599999999999994</v>
      </c>
      <c r="E158" s="28">
        <v>100</v>
      </c>
      <c r="G158" s="8">
        <v>69.599999999999994</v>
      </c>
      <c r="H158" s="28">
        <v>100</v>
      </c>
      <c r="J158" s="8">
        <v>69.599999999999994</v>
      </c>
      <c r="K158" s="28">
        <v>100</v>
      </c>
      <c r="M158" s="8">
        <v>69.599999999999994</v>
      </c>
      <c r="N158" s="29">
        <v>79</v>
      </c>
      <c r="P158" s="8">
        <v>69.599999999999994</v>
      </c>
      <c r="Q158" s="28">
        <v>100</v>
      </c>
    </row>
    <row r="159" spans="1:17" x14ac:dyDescent="0.3">
      <c r="A159" s="8">
        <v>69.5</v>
      </c>
      <c r="B159" s="28">
        <v>100</v>
      </c>
      <c r="D159" s="8">
        <v>69.5</v>
      </c>
      <c r="E159" s="28">
        <v>100</v>
      </c>
      <c r="G159" s="8">
        <v>69.5</v>
      </c>
      <c r="H159" s="28">
        <v>100</v>
      </c>
      <c r="J159" s="8">
        <v>69.5</v>
      </c>
      <c r="K159" s="28">
        <v>100</v>
      </c>
      <c r="M159" s="8">
        <v>69.5</v>
      </c>
      <c r="N159" s="29">
        <v>79</v>
      </c>
      <c r="P159" s="8">
        <v>69.5</v>
      </c>
      <c r="Q159" s="28">
        <v>100</v>
      </c>
    </row>
    <row r="160" spans="1:17" x14ac:dyDescent="0.3">
      <c r="A160" s="8">
        <v>69.400000000000006</v>
      </c>
      <c r="B160" s="28">
        <v>100</v>
      </c>
      <c r="D160" s="8">
        <v>69.400000000000006</v>
      </c>
      <c r="E160" s="28">
        <v>100</v>
      </c>
      <c r="G160" s="8">
        <v>69.400000000000006</v>
      </c>
      <c r="H160" s="28">
        <v>100</v>
      </c>
      <c r="J160" s="8">
        <v>69.400000000000006</v>
      </c>
      <c r="K160" s="28">
        <v>100</v>
      </c>
      <c r="M160" s="8">
        <v>69.400000000000006</v>
      </c>
      <c r="N160" s="29">
        <v>79</v>
      </c>
      <c r="P160" s="8">
        <v>69.400000000000006</v>
      </c>
      <c r="Q160" s="28">
        <v>100</v>
      </c>
    </row>
    <row r="161" spans="1:17" x14ac:dyDescent="0.3">
      <c r="A161" s="8">
        <v>69.3</v>
      </c>
      <c r="B161" s="28">
        <v>100</v>
      </c>
      <c r="D161" s="8">
        <v>69.3</v>
      </c>
      <c r="E161" s="28">
        <v>100</v>
      </c>
      <c r="G161" s="8">
        <v>69.3</v>
      </c>
      <c r="H161" s="28">
        <v>100</v>
      </c>
      <c r="J161" s="8">
        <v>69.3</v>
      </c>
      <c r="K161" s="28">
        <v>100</v>
      </c>
      <c r="M161" s="8">
        <v>69.3</v>
      </c>
      <c r="N161" s="29">
        <v>79</v>
      </c>
      <c r="P161" s="8">
        <v>69.3</v>
      </c>
      <c r="Q161" s="28">
        <v>100</v>
      </c>
    </row>
    <row r="162" spans="1:17" x14ac:dyDescent="0.3">
      <c r="A162" s="8">
        <v>69.2</v>
      </c>
      <c r="B162" s="28">
        <v>100</v>
      </c>
      <c r="D162" s="8">
        <v>69.2</v>
      </c>
      <c r="E162" s="28">
        <v>100</v>
      </c>
      <c r="G162" s="8">
        <v>69.2</v>
      </c>
      <c r="H162" s="28">
        <v>100</v>
      </c>
      <c r="J162" s="8">
        <v>69.2</v>
      </c>
      <c r="K162" s="28">
        <v>100</v>
      </c>
      <c r="M162" s="8">
        <v>69.2</v>
      </c>
      <c r="N162" s="29">
        <v>79</v>
      </c>
      <c r="P162" s="8">
        <v>69.2</v>
      </c>
      <c r="Q162" s="28">
        <v>100</v>
      </c>
    </row>
    <row r="163" spans="1:17" x14ac:dyDescent="0.3">
      <c r="A163" s="8">
        <v>69.099999999999994</v>
      </c>
      <c r="B163" s="28">
        <v>100</v>
      </c>
      <c r="D163" s="8">
        <v>69.099999999999994</v>
      </c>
      <c r="E163" s="28">
        <v>100</v>
      </c>
      <c r="G163" s="8">
        <v>69.099999999999994</v>
      </c>
      <c r="H163" s="28">
        <v>100</v>
      </c>
      <c r="J163" s="8">
        <v>69.099999999999994</v>
      </c>
      <c r="K163" s="28">
        <v>100</v>
      </c>
      <c r="M163" s="8">
        <v>69.099999999999994</v>
      </c>
      <c r="N163" s="29">
        <v>79</v>
      </c>
      <c r="P163" s="8">
        <v>69.099999999999994</v>
      </c>
      <c r="Q163" s="28">
        <v>100</v>
      </c>
    </row>
    <row r="164" spans="1:17" x14ac:dyDescent="0.3">
      <c r="A164" s="8">
        <v>69</v>
      </c>
      <c r="B164" s="28">
        <v>100</v>
      </c>
      <c r="D164" s="8">
        <v>69</v>
      </c>
      <c r="E164" s="28">
        <v>100</v>
      </c>
      <c r="G164" s="8">
        <v>69</v>
      </c>
      <c r="H164" s="28">
        <v>100</v>
      </c>
      <c r="J164" s="8">
        <v>69</v>
      </c>
      <c r="K164" s="28">
        <v>100</v>
      </c>
      <c r="M164" s="8">
        <v>69</v>
      </c>
      <c r="N164" s="29">
        <v>79</v>
      </c>
      <c r="P164" s="8">
        <v>69</v>
      </c>
      <c r="Q164" s="28">
        <v>100</v>
      </c>
    </row>
    <row r="165" spans="1:17" x14ac:dyDescent="0.3">
      <c r="A165" s="8">
        <v>68.900000000000006</v>
      </c>
      <c r="B165" s="28">
        <v>100</v>
      </c>
      <c r="D165" s="8">
        <v>68.900000000000006</v>
      </c>
      <c r="E165" s="28">
        <v>100</v>
      </c>
      <c r="G165" s="8">
        <v>68.900000000000006</v>
      </c>
      <c r="H165" s="28">
        <v>100</v>
      </c>
      <c r="J165" s="8">
        <v>68.900000000000006</v>
      </c>
      <c r="K165" s="28">
        <v>100</v>
      </c>
      <c r="M165" s="8">
        <v>68.900000000000006</v>
      </c>
      <c r="N165" s="29">
        <v>78</v>
      </c>
      <c r="P165" s="8">
        <v>68.900000000000006</v>
      </c>
      <c r="Q165" s="28">
        <v>100</v>
      </c>
    </row>
    <row r="166" spans="1:17" x14ac:dyDescent="0.3">
      <c r="A166" s="8">
        <v>68.8</v>
      </c>
      <c r="B166" s="28">
        <v>100</v>
      </c>
      <c r="D166" s="8">
        <v>68.8</v>
      </c>
      <c r="E166" s="28">
        <v>100</v>
      </c>
      <c r="G166" s="8">
        <v>68.8</v>
      </c>
      <c r="H166" s="28">
        <v>100</v>
      </c>
      <c r="J166" s="8">
        <v>68.8</v>
      </c>
      <c r="K166" s="28">
        <v>100</v>
      </c>
      <c r="M166" s="8">
        <v>68.8</v>
      </c>
      <c r="N166" s="29">
        <v>78</v>
      </c>
      <c r="P166" s="8">
        <v>68.8</v>
      </c>
      <c r="Q166" s="28">
        <v>100</v>
      </c>
    </row>
    <row r="167" spans="1:17" x14ac:dyDescent="0.3">
      <c r="A167" s="8">
        <v>68.7</v>
      </c>
      <c r="B167" s="28">
        <v>100</v>
      </c>
      <c r="D167" s="8">
        <v>68.7</v>
      </c>
      <c r="E167" s="28">
        <v>100</v>
      </c>
      <c r="G167" s="8">
        <v>68.7</v>
      </c>
      <c r="H167" s="28">
        <v>100</v>
      </c>
      <c r="J167" s="8">
        <v>68.7</v>
      </c>
      <c r="K167" s="28">
        <v>100</v>
      </c>
      <c r="M167" s="8">
        <v>68.7</v>
      </c>
      <c r="N167" s="29">
        <v>78</v>
      </c>
      <c r="P167" s="8">
        <v>68.7</v>
      </c>
      <c r="Q167" s="28">
        <v>100</v>
      </c>
    </row>
    <row r="168" spans="1:17" x14ac:dyDescent="0.3">
      <c r="A168" s="8">
        <v>68.599999999999994</v>
      </c>
      <c r="B168" s="28">
        <v>100</v>
      </c>
      <c r="D168" s="8">
        <v>68.599999999999994</v>
      </c>
      <c r="E168" s="28">
        <v>100</v>
      </c>
      <c r="G168" s="8">
        <v>68.599999999999994</v>
      </c>
      <c r="H168" s="28">
        <v>100</v>
      </c>
      <c r="J168" s="8">
        <v>68.599999999999994</v>
      </c>
      <c r="K168" s="28">
        <v>100</v>
      </c>
      <c r="M168" s="8">
        <v>68.599999999999994</v>
      </c>
      <c r="N168" s="29">
        <v>78</v>
      </c>
      <c r="P168" s="8">
        <v>68.599999999999994</v>
      </c>
      <c r="Q168" s="28">
        <v>100</v>
      </c>
    </row>
    <row r="169" spans="1:17" x14ac:dyDescent="0.3">
      <c r="A169" s="8">
        <v>68.5</v>
      </c>
      <c r="B169" s="28">
        <v>100</v>
      </c>
      <c r="D169" s="8">
        <v>68.5</v>
      </c>
      <c r="E169" s="28">
        <v>100</v>
      </c>
      <c r="G169" s="8">
        <v>68.5</v>
      </c>
      <c r="H169" s="28">
        <v>100</v>
      </c>
      <c r="J169" s="8">
        <v>68.5</v>
      </c>
      <c r="K169" s="28">
        <v>100</v>
      </c>
      <c r="M169" s="8">
        <v>68.5</v>
      </c>
      <c r="N169" s="29">
        <v>78</v>
      </c>
      <c r="P169" s="8">
        <v>68.5</v>
      </c>
      <c r="Q169" s="28">
        <v>100</v>
      </c>
    </row>
    <row r="170" spans="1:17" x14ac:dyDescent="0.3">
      <c r="A170" s="8">
        <v>68.400000000000006</v>
      </c>
      <c r="B170" s="28">
        <v>100</v>
      </c>
      <c r="D170" s="8">
        <v>68.400000000000006</v>
      </c>
      <c r="E170" s="28">
        <v>100</v>
      </c>
      <c r="G170" s="8">
        <v>68.400000000000006</v>
      </c>
      <c r="H170" s="28">
        <v>100</v>
      </c>
      <c r="J170" s="8">
        <v>68.400000000000006</v>
      </c>
      <c r="K170" s="28">
        <v>100</v>
      </c>
      <c r="M170" s="8">
        <v>68.400000000000006</v>
      </c>
      <c r="N170" s="29">
        <v>78</v>
      </c>
      <c r="P170" s="8">
        <v>68.400000000000006</v>
      </c>
      <c r="Q170" s="28">
        <v>100</v>
      </c>
    </row>
    <row r="171" spans="1:17" x14ac:dyDescent="0.3">
      <c r="A171" s="8">
        <v>68.3</v>
      </c>
      <c r="B171" s="28">
        <v>100</v>
      </c>
      <c r="D171" s="8">
        <v>68.3</v>
      </c>
      <c r="E171" s="28">
        <v>100</v>
      </c>
      <c r="G171" s="8">
        <v>68.3</v>
      </c>
      <c r="H171" s="28">
        <v>100</v>
      </c>
      <c r="J171" s="8">
        <v>68.3</v>
      </c>
      <c r="K171" s="28">
        <v>100</v>
      </c>
      <c r="M171" s="8">
        <v>68.3</v>
      </c>
      <c r="N171" s="29">
        <v>78</v>
      </c>
      <c r="P171" s="8">
        <v>68.3</v>
      </c>
      <c r="Q171" s="28">
        <v>100</v>
      </c>
    </row>
    <row r="172" spans="1:17" x14ac:dyDescent="0.3">
      <c r="A172" s="8">
        <v>68.2</v>
      </c>
      <c r="B172" s="28">
        <v>100</v>
      </c>
      <c r="D172" s="8">
        <v>68.2</v>
      </c>
      <c r="E172" s="28">
        <v>100</v>
      </c>
      <c r="G172" s="8">
        <v>68.2</v>
      </c>
      <c r="H172" s="28">
        <v>100</v>
      </c>
      <c r="J172" s="8">
        <v>68.2</v>
      </c>
      <c r="K172" s="28">
        <v>100</v>
      </c>
      <c r="M172" s="8">
        <v>68.2</v>
      </c>
      <c r="N172" s="29">
        <v>78</v>
      </c>
      <c r="P172" s="8">
        <v>68.2</v>
      </c>
      <c r="Q172" s="28">
        <v>100</v>
      </c>
    </row>
    <row r="173" spans="1:17" x14ac:dyDescent="0.3">
      <c r="A173" s="8">
        <v>68.099999999999994</v>
      </c>
      <c r="B173" s="28">
        <v>100</v>
      </c>
      <c r="D173" s="8">
        <v>68.099999999999994</v>
      </c>
      <c r="E173" s="28">
        <v>100</v>
      </c>
      <c r="G173" s="8">
        <v>68.099999999999994</v>
      </c>
      <c r="H173" s="28">
        <v>100</v>
      </c>
      <c r="J173" s="8">
        <v>68.099999999999994</v>
      </c>
      <c r="K173" s="28">
        <v>100</v>
      </c>
      <c r="M173" s="8">
        <v>68.099999999999994</v>
      </c>
      <c r="N173" s="29">
        <v>78</v>
      </c>
      <c r="P173" s="8">
        <v>68.099999999999994</v>
      </c>
      <c r="Q173" s="28">
        <v>100</v>
      </c>
    </row>
    <row r="174" spans="1:17" x14ac:dyDescent="0.3">
      <c r="A174" s="8">
        <v>68</v>
      </c>
      <c r="B174" s="28">
        <v>100</v>
      </c>
      <c r="D174" s="8">
        <v>68</v>
      </c>
      <c r="E174" s="28">
        <v>100</v>
      </c>
      <c r="G174" s="8">
        <v>68</v>
      </c>
      <c r="H174" s="28">
        <v>100</v>
      </c>
      <c r="J174" s="8">
        <v>68</v>
      </c>
      <c r="K174" s="28">
        <v>100</v>
      </c>
      <c r="M174" s="8">
        <v>68</v>
      </c>
      <c r="N174" s="29">
        <v>78</v>
      </c>
      <c r="P174" s="8">
        <v>68</v>
      </c>
      <c r="Q174" s="28">
        <v>100</v>
      </c>
    </row>
    <row r="175" spans="1:17" x14ac:dyDescent="0.3">
      <c r="A175" s="8">
        <v>67.900000000000006</v>
      </c>
      <c r="B175" s="28">
        <v>100</v>
      </c>
      <c r="D175" s="8">
        <v>67.900000000000006</v>
      </c>
      <c r="E175" s="28">
        <v>100</v>
      </c>
      <c r="G175" s="8">
        <v>67.900000000000006</v>
      </c>
      <c r="H175" s="28">
        <v>100</v>
      </c>
      <c r="J175" s="8">
        <v>67.900000000000006</v>
      </c>
      <c r="K175" s="28">
        <v>100</v>
      </c>
      <c r="M175" s="8">
        <v>67.900000000000006</v>
      </c>
      <c r="N175" s="29">
        <v>77</v>
      </c>
      <c r="P175" s="8">
        <v>67.900000000000006</v>
      </c>
      <c r="Q175" s="28">
        <v>100</v>
      </c>
    </row>
    <row r="176" spans="1:17" x14ac:dyDescent="0.3">
      <c r="A176" s="8">
        <v>67.8</v>
      </c>
      <c r="B176" s="28">
        <v>100</v>
      </c>
      <c r="D176" s="8">
        <v>67.8</v>
      </c>
      <c r="E176" s="28">
        <v>100</v>
      </c>
      <c r="G176" s="8">
        <v>67.8</v>
      </c>
      <c r="H176" s="28">
        <v>100</v>
      </c>
      <c r="J176" s="8">
        <v>67.8</v>
      </c>
      <c r="K176" s="28">
        <v>100</v>
      </c>
      <c r="M176" s="8">
        <v>67.8</v>
      </c>
      <c r="N176" s="29">
        <v>77</v>
      </c>
      <c r="P176" s="8">
        <v>67.8</v>
      </c>
      <c r="Q176" s="28">
        <v>100</v>
      </c>
    </row>
    <row r="177" spans="1:17" x14ac:dyDescent="0.3">
      <c r="A177" s="8">
        <v>67.7</v>
      </c>
      <c r="B177" s="28">
        <v>100</v>
      </c>
      <c r="D177" s="8">
        <v>67.7</v>
      </c>
      <c r="E177" s="28">
        <v>100</v>
      </c>
      <c r="G177" s="8">
        <v>67.7</v>
      </c>
      <c r="H177" s="28">
        <v>100</v>
      </c>
      <c r="J177" s="8">
        <v>67.7</v>
      </c>
      <c r="K177" s="28">
        <v>100</v>
      </c>
      <c r="M177" s="8">
        <v>67.7</v>
      </c>
      <c r="N177" s="29">
        <v>77</v>
      </c>
      <c r="P177" s="8">
        <v>67.7</v>
      </c>
      <c r="Q177" s="28">
        <v>100</v>
      </c>
    </row>
    <row r="178" spans="1:17" x14ac:dyDescent="0.3">
      <c r="A178" s="8">
        <v>67.599999999999994</v>
      </c>
      <c r="B178" s="28">
        <v>100</v>
      </c>
      <c r="D178" s="8">
        <v>67.599999999999994</v>
      </c>
      <c r="E178" s="28">
        <v>100</v>
      </c>
      <c r="G178" s="8">
        <v>67.599999999999994</v>
      </c>
      <c r="H178" s="28">
        <v>100</v>
      </c>
      <c r="J178" s="8">
        <v>67.599999999999994</v>
      </c>
      <c r="K178" s="28">
        <v>100</v>
      </c>
      <c r="M178" s="8">
        <v>67.599999999999994</v>
      </c>
      <c r="N178" s="29">
        <v>77</v>
      </c>
      <c r="P178" s="8">
        <v>67.599999999999994</v>
      </c>
      <c r="Q178" s="28">
        <v>100</v>
      </c>
    </row>
    <row r="179" spans="1:17" x14ac:dyDescent="0.3">
      <c r="A179" s="8">
        <v>67.5</v>
      </c>
      <c r="B179" s="28">
        <v>100</v>
      </c>
      <c r="D179" s="8">
        <v>67.5</v>
      </c>
      <c r="E179" s="28">
        <v>100</v>
      </c>
      <c r="G179" s="8">
        <v>67.5</v>
      </c>
      <c r="H179" s="28">
        <v>100</v>
      </c>
      <c r="J179" s="8">
        <v>67.5</v>
      </c>
      <c r="K179" s="28">
        <v>100</v>
      </c>
      <c r="M179" s="8">
        <v>67.5</v>
      </c>
      <c r="N179" s="29">
        <v>77</v>
      </c>
      <c r="P179" s="8">
        <v>67.5</v>
      </c>
      <c r="Q179" s="28">
        <v>100</v>
      </c>
    </row>
    <row r="180" spans="1:17" x14ac:dyDescent="0.3">
      <c r="A180" s="8">
        <v>67.400000000000006</v>
      </c>
      <c r="B180" s="28">
        <v>100</v>
      </c>
      <c r="D180" s="8">
        <v>67.400000000000006</v>
      </c>
      <c r="E180" s="28">
        <v>100</v>
      </c>
      <c r="G180" s="8">
        <v>67.400000000000006</v>
      </c>
      <c r="H180" s="28">
        <v>100</v>
      </c>
      <c r="J180" s="8">
        <v>67.400000000000006</v>
      </c>
      <c r="K180" s="28">
        <v>100</v>
      </c>
      <c r="M180" s="8">
        <v>67.400000000000006</v>
      </c>
      <c r="N180" s="29">
        <v>77</v>
      </c>
      <c r="P180" s="8">
        <v>67.400000000000006</v>
      </c>
      <c r="Q180" s="28">
        <v>100</v>
      </c>
    </row>
    <row r="181" spans="1:17" x14ac:dyDescent="0.3">
      <c r="A181" s="8">
        <v>67.3</v>
      </c>
      <c r="B181" s="28">
        <v>100</v>
      </c>
      <c r="D181" s="8">
        <v>67.3</v>
      </c>
      <c r="E181" s="28">
        <v>100</v>
      </c>
      <c r="G181" s="8">
        <v>67.3</v>
      </c>
      <c r="H181" s="28">
        <v>100</v>
      </c>
      <c r="J181" s="8">
        <v>67.3</v>
      </c>
      <c r="K181" s="28">
        <v>100</v>
      </c>
      <c r="M181" s="8">
        <v>67.3</v>
      </c>
      <c r="N181" s="29">
        <v>77</v>
      </c>
      <c r="P181" s="8">
        <v>67.3</v>
      </c>
      <c r="Q181" s="28">
        <v>100</v>
      </c>
    </row>
    <row r="182" spans="1:17" x14ac:dyDescent="0.3">
      <c r="A182" s="8">
        <v>67.2</v>
      </c>
      <c r="B182" s="28">
        <v>100</v>
      </c>
      <c r="D182" s="8">
        <v>67.2</v>
      </c>
      <c r="E182" s="28">
        <v>100</v>
      </c>
      <c r="G182" s="8">
        <v>67.2</v>
      </c>
      <c r="H182" s="28">
        <v>100</v>
      </c>
      <c r="J182" s="8">
        <v>67.2</v>
      </c>
      <c r="K182" s="28">
        <v>100</v>
      </c>
      <c r="M182" s="8">
        <v>67.2</v>
      </c>
      <c r="N182" s="29">
        <v>77</v>
      </c>
      <c r="P182" s="8">
        <v>67.2</v>
      </c>
      <c r="Q182" s="28">
        <v>100</v>
      </c>
    </row>
    <row r="183" spans="1:17" x14ac:dyDescent="0.3">
      <c r="A183" s="8">
        <v>67.099999999999994</v>
      </c>
      <c r="B183" s="28">
        <v>100</v>
      </c>
      <c r="D183" s="8">
        <v>67.099999999999994</v>
      </c>
      <c r="E183" s="28">
        <v>100</v>
      </c>
      <c r="G183" s="8">
        <v>67.099999999999994</v>
      </c>
      <c r="H183" s="28">
        <v>100</v>
      </c>
      <c r="J183" s="8">
        <v>67.099999999999994</v>
      </c>
      <c r="K183" s="28">
        <v>100</v>
      </c>
      <c r="M183" s="8">
        <v>67.099999999999994</v>
      </c>
      <c r="N183" s="29">
        <v>77</v>
      </c>
      <c r="P183" s="8">
        <v>67.099999999999994</v>
      </c>
      <c r="Q183" s="28">
        <v>100</v>
      </c>
    </row>
    <row r="184" spans="1:17" x14ac:dyDescent="0.3">
      <c r="A184" s="8">
        <v>67</v>
      </c>
      <c r="B184" s="28">
        <v>100</v>
      </c>
      <c r="D184" s="8">
        <v>67</v>
      </c>
      <c r="E184" s="28">
        <v>100</v>
      </c>
      <c r="G184" s="8">
        <v>67</v>
      </c>
      <c r="H184" s="28">
        <v>100</v>
      </c>
      <c r="J184" s="8">
        <v>67</v>
      </c>
      <c r="K184" s="28">
        <v>100</v>
      </c>
      <c r="M184" s="8">
        <v>67</v>
      </c>
      <c r="N184" s="29">
        <v>77</v>
      </c>
      <c r="P184" s="8">
        <v>67</v>
      </c>
      <c r="Q184" s="28">
        <v>100</v>
      </c>
    </row>
    <row r="185" spans="1:17" x14ac:dyDescent="0.3">
      <c r="A185" s="8">
        <v>66.900000000000006</v>
      </c>
      <c r="B185" s="28">
        <v>100</v>
      </c>
      <c r="D185" s="8">
        <v>66.900000000000006</v>
      </c>
      <c r="E185" s="28">
        <v>100</v>
      </c>
      <c r="G185" s="8">
        <v>66.900000000000006</v>
      </c>
      <c r="H185" s="28">
        <v>100</v>
      </c>
      <c r="J185" s="8">
        <v>66.900000000000006</v>
      </c>
      <c r="K185" s="28">
        <v>100</v>
      </c>
      <c r="M185" s="8">
        <v>66.900000000000006</v>
      </c>
      <c r="N185" s="29">
        <v>76</v>
      </c>
      <c r="P185" s="8">
        <v>66.900000000000006</v>
      </c>
      <c r="Q185" s="28">
        <v>100</v>
      </c>
    </row>
    <row r="186" spans="1:17" x14ac:dyDescent="0.3">
      <c r="A186" s="8">
        <v>66.8</v>
      </c>
      <c r="B186" s="28">
        <v>100</v>
      </c>
      <c r="D186" s="8">
        <v>66.8</v>
      </c>
      <c r="E186" s="28">
        <v>100</v>
      </c>
      <c r="G186" s="8">
        <v>66.8</v>
      </c>
      <c r="H186" s="28">
        <v>100</v>
      </c>
      <c r="J186" s="8">
        <v>66.8</v>
      </c>
      <c r="K186" s="28">
        <v>100</v>
      </c>
      <c r="M186" s="8">
        <v>66.8</v>
      </c>
      <c r="N186" s="29">
        <v>76</v>
      </c>
      <c r="P186" s="8">
        <v>66.8</v>
      </c>
      <c r="Q186" s="28">
        <v>100</v>
      </c>
    </row>
    <row r="187" spans="1:17" x14ac:dyDescent="0.3">
      <c r="A187" s="8">
        <v>66.7</v>
      </c>
      <c r="B187" s="28">
        <v>100</v>
      </c>
      <c r="D187" s="8">
        <v>66.7</v>
      </c>
      <c r="E187" s="28">
        <v>100</v>
      </c>
      <c r="G187" s="8">
        <v>66.7</v>
      </c>
      <c r="H187" s="28">
        <v>100</v>
      </c>
      <c r="J187" s="8">
        <v>66.7</v>
      </c>
      <c r="K187" s="28">
        <v>100</v>
      </c>
      <c r="M187" s="8">
        <v>66.7</v>
      </c>
      <c r="N187" s="29">
        <v>76</v>
      </c>
      <c r="P187" s="8">
        <v>66.7</v>
      </c>
      <c r="Q187" s="28">
        <v>100</v>
      </c>
    </row>
    <row r="188" spans="1:17" x14ac:dyDescent="0.3">
      <c r="A188" s="8">
        <v>66.599999999999994</v>
      </c>
      <c r="B188" s="28">
        <v>100</v>
      </c>
      <c r="D188" s="8">
        <v>66.599999999999994</v>
      </c>
      <c r="E188" s="28">
        <v>100</v>
      </c>
      <c r="G188" s="8">
        <v>66.599999999999994</v>
      </c>
      <c r="H188" s="28">
        <v>100</v>
      </c>
      <c r="J188" s="8">
        <v>66.599999999999994</v>
      </c>
      <c r="K188" s="28">
        <v>100</v>
      </c>
      <c r="M188" s="8">
        <v>66.599999999999994</v>
      </c>
      <c r="N188" s="29">
        <v>76</v>
      </c>
      <c r="P188" s="8">
        <v>66.599999999999994</v>
      </c>
      <c r="Q188" s="28">
        <v>100</v>
      </c>
    </row>
    <row r="189" spans="1:17" x14ac:dyDescent="0.3">
      <c r="A189" s="8">
        <v>66.5</v>
      </c>
      <c r="B189" s="28">
        <v>100</v>
      </c>
      <c r="D189" s="8">
        <v>66.5</v>
      </c>
      <c r="E189" s="28">
        <v>100</v>
      </c>
      <c r="G189" s="8">
        <v>66.5</v>
      </c>
      <c r="H189" s="28">
        <v>100</v>
      </c>
      <c r="J189" s="8">
        <v>66.5</v>
      </c>
      <c r="K189" s="28">
        <v>100</v>
      </c>
      <c r="M189" s="8">
        <v>66.5</v>
      </c>
      <c r="N189" s="29">
        <v>76</v>
      </c>
      <c r="P189" s="8">
        <v>66.5</v>
      </c>
      <c r="Q189" s="28">
        <v>100</v>
      </c>
    </row>
    <row r="190" spans="1:17" x14ac:dyDescent="0.3">
      <c r="A190" s="8">
        <v>66.400000000000006</v>
      </c>
      <c r="B190" s="28">
        <v>100</v>
      </c>
      <c r="D190" s="8">
        <v>66.400000000000006</v>
      </c>
      <c r="E190" s="28">
        <v>100</v>
      </c>
      <c r="G190" s="8">
        <v>66.400000000000006</v>
      </c>
      <c r="H190" s="28">
        <v>100</v>
      </c>
      <c r="J190" s="8">
        <v>66.400000000000006</v>
      </c>
      <c r="K190" s="28">
        <v>100</v>
      </c>
      <c r="M190" s="8">
        <v>66.400000000000006</v>
      </c>
      <c r="N190" s="29">
        <v>76</v>
      </c>
      <c r="P190" s="8">
        <v>66.400000000000006</v>
      </c>
      <c r="Q190" s="28">
        <v>100</v>
      </c>
    </row>
    <row r="191" spans="1:17" x14ac:dyDescent="0.3">
      <c r="A191" s="8">
        <v>66.3</v>
      </c>
      <c r="B191" s="28">
        <v>100</v>
      </c>
      <c r="D191" s="8">
        <v>66.3</v>
      </c>
      <c r="E191" s="28">
        <v>100</v>
      </c>
      <c r="G191" s="8">
        <v>66.3</v>
      </c>
      <c r="H191" s="28">
        <v>100</v>
      </c>
      <c r="J191" s="8">
        <v>66.3</v>
      </c>
      <c r="K191" s="28">
        <v>100</v>
      </c>
      <c r="M191" s="8">
        <v>66.3</v>
      </c>
      <c r="N191" s="29">
        <v>76</v>
      </c>
      <c r="P191" s="8">
        <v>66.3</v>
      </c>
      <c r="Q191" s="28">
        <v>100</v>
      </c>
    </row>
    <row r="192" spans="1:17" x14ac:dyDescent="0.3">
      <c r="A192" s="8">
        <v>66.2</v>
      </c>
      <c r="B192" s="28">
        <v>100</v>
      </c>
      <c r="D192" s="8">
        <v>66.2</v>
      </c>
      <c r="E192" s="28">
        <v>100</v>
      </c>
      <c r="G192" s="8">
        <v>66.2</v>
      </c>
      <c r="H192" s="28">
        <v>100</v>
      </c>
      <c r="J192" s="8">
        <v>66.2</v>
      </c>
      <c r="K192" s="28">
        <v>100</v>
      </c>
      <c r="M192" s="8">
        <v>66.2</v>
      </c>
      <c r="N192" s="29">
        <v>76</v>
      </c>
      <c r="P192" s="8">
        <v>66.2</v>
      </c>
      <c r="Q192" s="28">
        <v>100</v>
      </c>
    </row>
    <row r="193" spans="1:17" x14ac:dyDescent="0.3">
      <c r="A193" s="8">
        <v>66.099999999999994</v>
      </c>
      <c r="B193" s="28">
        <v>100</v>
      </c>
      <c r="D193" s="8">
        <v>66.099999999999994</v>
      </c>
      <c r="E193" s="28">
        <v>100</v>
      </c>
      <c r="G193" s="8">
        <v>66.099999999999994</v>
      </c>
      <c r="H193" s="28">
        <v>100</v>
      </c>
      <c r="J193" s="8">
        <v>66.099999999999994</v>
      </c>
      <c r="K193" s="28">
        <v>100</v>
      </c>
      <c r="M193" s="8">
        <v>66.099999999999994</v>
      </c>
      <c r="N193" s="29">
        <v>76</v>
      </c>
      <c r="P193" s="8">
        <v>66.099999999999994</v>
      </c>
      <c r="Q193" s="28">
        <v>100</v>
      </c>
    </row>
    <row r="194" spans="1:17" x14ac:dyDescent="0.3">
      <c r="A194" s="8">
        <v>66</v>
      </c>
      <c r="B194" s="28">
        <v>100</v>
      </c>
      <c r="D194" s="8">
        <v>66</v>
      </c>
      <c r="E194" s="28">
        <v>100</v>
      </c>
      <c r="G194" s="8">
        <v>66</v>
      </c>
      <c r="H194" s="28">
        <v>100</v>
      </c>
      <c r="J194" s="8">
        <v>66</v>
      </c>
      <c r="K194" s="28">
        <v>100</v>
      </c>
      <c r="M194" s="8">
        <v>66</v>
      </c>
      <c r="N194" s="29">
        <v>76</v>
      </c>
      <c r="P194" s="8">
        <v>66</v>
      </c>
      <c r="Q194" s="28">
        <v>100</v>
      </c>
    </row>
    <row r="195" spans="1:17" x14ac:dyDescent="0.3">
      <c r="A195" s="8">
        <v>65.900000000000006</v>
      </c>
      <c r="B195" s="28">
        <v>100</v>
      </c>
      <c r="D195" s="8">
        <v>65.900000000000006</v>
      </c>
      <c r="E195" s="28">
        <v>100</v>
      </c>
      <c r="G195" s="8">
        <v>65.900000000000006</v>
      </c>
      <c r="H195" s="28">
        <v>100</v>
      </c>
      <c r="J195" s="8">
        <v>65.900000000000006</v>
      </c>
      <c r="K195" s="28">
        <v>100</v>
      </c>
      <c r="M195" s="8">
        <v>65.900000000000006</v>
      </c>
      <c r="N195" s="29">
        <v>75</v>
      </c>
      <c r="P195" s="8">
        <v>65.900000000000006</v>
      </c>
      <c r="Q195" s="28">
        <v>100</v>
      </c>
    </row>
    <row r="196" spans="1:17" x14ac:dyDescent="0.3">
      <c r="A196" s="8">
        <v>65.8</v>
      </c>
      <c r="B196" s="28">
        <v>100</v>
      </c>
      <c r="D196" s="8">
        <v>65.8</v>
      </c>
      <c r="E196" s="28">
        <v>100</v>
      </c>
      <c r="G196" s="8">
        <v>65.8</v>
      </c>
      <c r="H196" s="28">
        <v>100</v>
      </c>
      <c r="J196" s="8">
        <v>65.8</v>
      </c>
      <c r="K196" s="28">
        <v>100</v>
      </c>
      <c r="M196" s="8">
        <v>65.8</v>
      </c>
      <c r="N196" s="29">
        <v>75</v>
      </c>
      <c r="P196" s="8">
        <v>65.8</v>
      </c>
      <c r="Q196" s="28">
        <v>100</v>
      </c>
    </row>
    <row r="197" spans="1:17" x14ac:dyDescent="0.3">
      <c r="A197" s="8">
        <v>65.7</v>
      </c>
      <c r="B197" s="28">
        <v>100</v>
      </c>
      <c r="D197" s="8">
        <v>65.7</v>
      </c>
      <c r="E197" s="28">
        <v>100</v>
      </c>
      <c r="G197" s="8">
        <v>65.7</v>
      </c>
      <c r="H197" s="28">
        <v>100</v>
      </c>
      <c r="J197" s="8">
        <v>65.7</v>
      </c>
      <c r="K197" s="28">
        <v>100</v>
      </c>
      <c r="M197" s="8">
        <v>65.7</v>
      </c>
      <c r="N197" s="29">
        <v>75</v>
      </c>
      <c r="P197" s="8">
        <v>65.7</v>
      </c>
      <c r="Q197" s="28">
        <v>100</v>
      </c>
    </row>
    <row r="198" spans="1:17" x14ac:dyDescent="0.3">
      <c r="A198" s="8">
        <v>65.599999999999994</v>
      </c>
      <c r="B198" s="28">
        <v>100</v>
      </c>
      <c r="D198" s="8">
        <v>65.599999999999994</v>
      </c>
      <c r="E198" s="28">
        <v>100</v>
      </c>
      <c r="G198" s="8">
        <v>65.599999999999994</v>
      </c>
      <c r="H198" s="28">
        <v>100</v>
      </c>
      <c r="J198" s="8">
        <v>65.599999999999994</v>
      </c>
      <c r="K198" s="28">
        <v>100</v>
      </c>
      <c r="M198" s="8">
        <v>65.599999999999994</v>
      </c>
      <c r="N198" s="29">
        <v>75</v>
      </c>
      <c r="P198" s="8">
        <v>65.599999999999994</v>
      </c>
      <c r="Q198" s="28">
        <v>100</v>
      </c>
    </row>
    <row r="199" spans="1:17" x14ac:dyDescent="0.3">
      <c r="A199" s="8">
        <v>65.5</v>
      </c>
      <c r="B199" s="28">
        <v>100</v>
      </c>
      <c r="D199" s="8">
        <v>65.5</v>
      </c>
      <c r="E199" s="28">
        <v>100</v>
      </c>
      <c r="G199" s="8">
        <v>65.5</v>
      </c>
      <c r="H199" s="28">
        <v>100</v>
      </c>
      <c r="J199" s="8">
        <v>65.5</v>
      </c>
      <c r="K199" s="28">
        <v>100</v>
      </c>
      <c r="M199" s="8">
        <v>65.5</v>
      </c>
      <c r="N199" s="29">
        <v>75</v>
      </c>
      <c r="P199" s="8">
        <v>65.5</v>
      </c>
      <c r="Q199" s="28">
        <v>100</v>
      </c>
    </row>
    <row r="200" spans="1:17" x14ac:dyDescent="0.3">
      <c r="A200" s="8">
        <v>65.400000000000006</v>
      </c>
      <c r="B200" s="28">
        <v>100</v>
      </c>
      <c r="D200" s="8">
        <v>65.400000000000006</v>
      </c>
      <c r="E200" s="28">
        <v>100</v>
      </c>
      <c r="G200" s="8">
        <v>65.400000000000006</v>
      </c>
      <c r="H200" s="28">
        <v>100</v>
      </c>
      <c r="J200" s="8">
        <v>65.400000000000006</v>
      </c>
      <c r="K200" s="28">
        <v>100</v>
      </c>
      <c r="M200" s="8">
        <v>65.400000000000006</v>
      </c>
      <c r="N200" s="29">
        <v>75</v>
      </c>
      <c r="P200" s="8">
        <v>65.400000000000006</v>
      </c>
      <c r="Q200" s="28">
        <v>100</v>
      </c>
    </row>
    <row r="201" spans="1:17" x14ac:dyDescent="0.3">
      <c r="A201" s="8">
        <v>65.3</v>
      </c>
      <c r="B201" s="28">
        <v>100</v>
      </c>
      <c r="D201" s="8">
        <v>65.3</v>
      </c>
      <c r="E201" s="28">
        <v>100</v>
      </c>
      <c r="G201" s="8">
        <v>65.3</v>
      </c>
      <c r="H201" s="28">
        <v>100</v>
      </c>
      <c r="J201" s="8">
        <v>65.3</v>
      </c>
      <c r="K201" s="28">
        <v>100</v>
      </c>
      <c r="M201" s="8">
        <v>65.3</v>
      </c>
      <c r="N201" s="29">
        <v>75</v>
      </c>
      <c r="P201" s="8">
        <v>65.3</v>
      </c>
      <c r="Q201" s="28">
        <v>100</v>
      </c>
    </row>
    <row r="202" spans="1:17" x14ac:dyDescent="0.3">
      <c r="A202" s="8">
        <v>65.2</v>
      </c>
      <c r="B202" s="28">
        <v>100</v>
      </c>
      <c r="D202" s="8">
        <v>65.2</v>
      </c>
      <c r="E202" s="28">
        <v>100</v>
      </c>
      <c r="G202" s="8">
        <v>65.2</v>
      </c>
      <c r="H202" s="28">
        <v>100</v>
      </c>
      <c r="J202" s="8">
        <v>65.2</v>
      </c>
      <c r="K202" s="28">
        <v>100</v>
      </c>
      <c r="M202" s="8">
        <v>65.2</v>
      </c>
      <c r="N202" s="29">
        <v>75</v>
      </c>
      <c r="P202" s="8">
        <v>65.2</v>
      </c>
      <c r="Q202" s="28">
        <v>100</v>
      </c>
    </row>
    <row r="203" spans="1:17" x14ac:dyDescent="0.3">
      <c r="A203" s="8">
        <v>65.099999999999994</v>
      </c>
      <c r="B203" s="28">
        <v>100</v>
      </c>
      <c r="D203" s="8">
        <v>65.099999999999994</v>
      </c>
      <c r="E203" s="28">
        <v>100</v>
      </c>
      <c r="G203" s="8">
        <v>65.099999999999994</v>
      </c>
      <c r="H203" s="28">
        <v>100</v>
      </c>
      <c r="J203" s="8">
        <v>65.099999999999994</v>
      </c>
      <c r="K203" s="28">
        <v>100</v>
      </c>
      <c r="M203" s="8">
        <v>65.099999999999994</v>
      </c>
      <c r="N203" s="29">
        <v>75</v>
      </c>
      <c r="P203" s="8">
        <v>65.099999999999994</v>
      </c>
      <c r="Q203" s="28">
        <v>100</v>
      </c>
    </row>
    <row r="204" spans="1:17" x14ac:dyDescent="0.3">
      <c r="A204" s="4">
        <v>65</v>
      </c>
      <c r="B204" s="28">
        <v>100</v>
      </c>
      <c r="D204" s="4">
        <v>65</v>
      </c>
      <c r="E204" s="28">
        <v>100</v>
      </c>
      <c r="G204" s="4">
        <v>65</v>
      </c>
      <c r="H204" s="28">
        <v>100</v>
      </c>
      <c r="J204" s="4">
        <v>65</v>
      </c>
      <c r="K204" s="28">
        <v>100</v>
      </c>
      <c r="M204" s="4">
        <v>65</v>
      </c>
      <c r="N204" s="29">
        <v>75</v>
      </c>
      <c r="P204" s="4">
        <v>65</v>
      </c>
      <c r="Q204" s="28">
        <v>100</v>
      </c>
    </row>
    <row r="205" spans="1:17" x14ac:dyDescent="0.3">
      <c r="A205" s="4">
        <v>64.900000000000006</v>
      </c>
      <c r="B205" s="28">
        <v>100</v>
      </c>
      <c r="D205" s="4">
        <v>64.900000000000006</v>
      </c>
      <c r="E205" s="28">
        <v>100</v>
      </c>
      <c r="G205" s="4">
        <v>64.900000000000006</v>
      </c>
      <c r="H205" s="29">
        <v>99</v>
      </c>
      <c r="J205" s="4">
        <v>64.900000000000006</v>
      </c>
      <c r="K205" s="28">
        <v>100</v>
      </c>
      <c r="M205" s="4">
        <v>64.900000000000006</v>
      </c>
      <c r="N205" s="29">
        <v>74</v>
      </c>
      <c r="P205" s="4">
        <v>64.900000000000006</v>
      </c>
      <c r="Q205" s="29">
        <v>99</v>
      </c>
    </row>
    <row r="206" spans="1:17" x14ac:dyDescent="0.3">
      <c r="A206" s="8">
        <v>64.8</v>
      </c>
      <c r="B206" s="28">
        <v>100</v>
      </c>
      <c r="D206" s="8">
        <v>64.8</v>
      </c>
      <c r="E206" s="28">
        <v>100</v>
      </c>
      <c r="G206" s="8">
        <v>64.8</v>
      </c>
      <c r="H206" s="29">
        <v>99</v>
      </c>
      <c r="J206" s="8">
        <v>64.8</v>
      </c>
      <c r="K206" s="28">
        <v>100</v>
      </c>
      <c r="M206" s="8">
        <v>64.8</v>
      </c>
      <c r="N206" s="29">
        <v>74</v>
      </c>
      <c r="P206" s="8">
        <v>64.8</v>
      </c>
      <c r="Q206" s="29">
        <v>99</v>
      </c>
    </row>
    <row r="207" spans="1:17" x14ac:dyDescent="0.3">
      <c r="A207" s="4">
        <v>64.7</v>
      </c>
      <c r="B207" s="28">
        <v>100</v>
      </c>
      <c r="D207" s="4">
        <v>64.7</v>
      </c>
      <c r="E207" s="28">
        <v>100</v>
      </c>
      <c r="G207" s="4">
        <v>64.7</v>
      </c>
      <c r="H207" s="29">
        <v>98</v>
      </c>
      <c r="J207" s="4">
        <v>64.7</v>
      </c>
      <c r="K207" s="28">
        <v>100</v>
      </c>
      <c r="M207" s="4">
        <v>64.7</v>
      </c>
      <c r="N207" s="29">
        <v>74</v>
      </c>
      <c r="P207" s="4">
        <v>64.7</v>
      </c>
      <c r="Q207" s="29">
        <v>99</v>
      </c>
    </row>
    <row r="208" spans="1:17" x14ac:dyDescent="0.3">
      <c r="A208" s="8">
        <v>64.599999999999994</v>
      </c>
      <c r="B208" s="28">
        <v>100</v>
      </c>
      <c r="D208" s="8">
        <v>64.599999999999994</v>
      </c>
      <c r="E208" s="28">
        <v>100</v>
      </c>
      <c r="G208" s="8">
        <v>64.599999999999994</v>
      </c>
      <c r="H208" s="29">
        <v>98</v>
      </c>
      <c r="J208" s="8">
        <v>64.599999999999994</v>
      </c>
      <c r="K208" s="28">
        <v>100</v>
      </c>
      <c r="M208" s="8">
        <v>64.599999999999994</v>
      </c>
      <c r="N208" s="29">
        <v>74</v>
      </c>
      <c r="P208" s="8">
        <v>64.599999999999994</v>
      </c>
      <c r="Q208" s="29">
        <v>98</v>
      </c>
    </row>
    <row r="209" spans="1:17" x14ac:dyDescent="0.3">
      <c r="A209" s="4">
        <v>64.5</v>
      </c>
      <c r="B209" s="28">
        <v>100</v>
      </c>
      <c r="D209" s="4">
        <v>64.5</v>
      </c>
      <c r="E209" s="28">
        <v>100</v>
      </c>
      <c r="G209" s="4">
        <v>64.5</v>
      </c>
      <c r="H209" s="29">
        <v>97</v>
      </c>
      <c r="J209" s="4">
        <v>64.5</v>
      </c>
      <c r="K209" s="28">
        <v>100</v>
      </c>
      <c r="M209" s="4">
        <v>64.5</v>
      </c>
      <c r="N209" s="29">
        <v>74</v>
      </c>
      <c r="P209" s="4">
        <v>64.5</v>
      </c>
      <c r="Q209" s="29">
        <v>98</v>
      </c>
    </row>
    <row r="210" spans="1:17" x14ac:dyDescent="0.3">
      <c r="A210" s="8">
        <v>64.400000000000006</v>
      </c>
      <c r="B210" s="28">
        <v>100</v>
      </c>
      <c r="D210" s="8">
        <v>64.400000000000006</v>
      </c>
      <c r="E210" s="28">
        <v>100</v>
      </c>
      <c r="G210" s="8">
        <v>64.400000000000006</v>
      </c>
      <c r="H210" s="29">
        <v>97</v>
      </c>
      <c r="J210" s="8">
        <v>64.400000000000006</v>
      </c>
      <c r="K210" s="28">
        <v>100</v>
      </c>
      <c r="M210" s="8">
        <v>64.400000000000006</v>
      </c>
      <c r="N210" s="29">
        <v>74</v>
      </c>
      <c r="P210" s="8">
        <v>64.400000000000006</v>
      </c>
      <c r="Q210" s="29">
        <v>98</v>
      </c>
    </row>
    <row r="211" spans="1:17" x14ac:dyDescent="0.3">
      <c r="A211" s="8">
        <v>64.3</v>
      </c>
      <c r="B211" s="28">
        <v>100</v>
      </c>
      <c r="D211" s="8">
        <v>64.3</v>
      </c>
      <c r="E211" s="28">
        <v>100</v>
      </c>
      <c r="G211" s="8">
        <v>64.3</v>
      </c>
      <c r="H211" s="29">
        <v>97</v>
      </c>
      <c r="J211" s="8">
        <v>64.3</v>
      </c>
      <c r="K211" s="28">
        <v>100</v>
      </c>
      <c r="M211" s="8">
        <v>64.3</v>
      </c>
      <c r="N211" s="29">
        <v>74</v>
      </c>
      <c r="P211" s="8">
        <v>64.3</v>
      </c>
      <c r="Q211" s="29">
        <v>97</v>
      </c>
    </row>
    <row r="212" spans="1:17" x14ac:dyDescent="0.3">
      <c r="A212" s="8">
        <v>64.2</v>
      </c>
      <c r="B212" s="28">
        <v>100</v>
      </c>
      <c r="D212" s="8">
        <v>64.2</v>
      </c>
      <c r="E212" s="28">
        <v>100</v>
      </c>
      <c r="G212" s="8">
        <v>64.2</v>
      </c>
      <c r="H212" s="29">
        <v>96</v>
      </c>
      <c r="J212" s="8">
        <v>64.2</v>
      </c>
      <c r="K212" s="28">
        <v>100</v>
      </c>
      <c r="M212" s="8">
        <v>64.2</v>
      </c>
      <c r="N212" s="29">
        <v>74</v>
      </c>
      <c r="P212" s="8">
        <v>64.2</v>
      </c>
      <c r="Q212" s="29">
        <v>97</v>
      </c>
    </row>
    <row r="213" spans="1:17" x14ac:dyDescent="0.3">
      <c r="A213" s="8">
        <v>64.099999999999994</v>
      </c>
      <c r="B213" s="28">
        <v>100</v>
      </c>
      <c r="D213" s="8">
        <v>64.099999999999994</v>
      </c>
      <c r="E213" s="28">
        <v>100</v>
      </c>
      <c r="G213" s="8">
        <v>64.099999999999994</v>
      </c>
      <c r="H213" s="29">
        <v>96</v>
      </c>
      <c r="J213" s="8">
        <v>64.099999999999994</v>
      </c>
      <c r="K213" s="28">
        <v>100</v>
      </c>
      <c r="M213" s="8">
        <v>64.099999999999994</v>
      </c>
      <c r="N213" s="29">
        <v>74</v>
      </c>
      <c r="P213" s="8">
        <v>64.099999999999994</v>
      </c>
      <c r="Q213" s="29">
        <v>97</v>
      </c>
    </row>
    <row r="214" spans="1:17" x14ac:dyDescent="0.3">
      <c r="A214" s="8">
        <v>64</v>
      </c>
      <c r="B214" s="28">
        <v>100</v>
      </c>
      <c r="D214" s="8">
        <v>64</v>
      </c>
      <c r="E214" s="28">
        <v>100</v>
      </c>
      <c r="G214" s="8">
        <v>64</v>
      </c>
      <c r="H214" s="29">
        <v>96</v>
      </c>
      <c r="J214" s="8">
        <v>64</v>
      </c>
      <c r="K214" s="28">
        <v>100</v>
      </c>
      <c r="M214" s="8">
        <v>64</v>
      </c>
      <c r="N214" s="29">
        <v>74</v>
      </c>
      <c r="P214" s="8">
        <v>64</v>
      </c>
      <c r="Q214" s="29">
        <v>97</v>
      </c>
    </row>
    <row r="215" spans="1:17" x14ac:dyDescent="0.3">
      <c r="A215" s="8">
        <v>63.9</v>
      </c>
      <c r="B215" s="28">
        <v>100</v>
      </c>
      <c r="D215" s="8">
        <v>63.9</v>
      </c>
      <c r="E215" s="28">
        <v>100</v>
      </c>
      <c r="G215" s="8">
        <v>63.9</v>
      </c>
      <c r="H215" s="29">
        <v>95</v>
      </c>
      <c r="J215" s="8">
        <v>63.9</v>
      </c>
      <c r="K215" s="28">
        <v>100</v>
      </c>
      <c r="M215" s="8">
        <v>63.9</v>
      </c>
      <c r="N215" s="29">
        <v>73</v>
      </c>
      <c r="P215" s="8">
        <v>63.9</v>
      </c>
      <c r="Q215" s="29">
        <v>96</v>
      </c>
    </row>
    <row r="216" spans="1:17" x14ac:dyDescent="0.3">
      <c r="A216" s="8">
        <v>63.8</v>
      </c>
      <c r="B216" s="28">
        <v>100</v>
      </c>
      <c r="D216" s="8">
        <v>63.8</v>
      </c>
      <c r="E216" s="28">
        <v>100</v>
      </c>
      <c r="G216" s="8">
        <v>63.8</v>
      </c>
      <c r="H216" s="29">
        <v>95</v>
      </c>
      <c r="J216" s="8">
        <v>63.8</v>
      </c>
      <c r="K216" s="28">
        <v>100</v>
      </c>
      <c r="M216" s="8">
        <v>63.8</v>
      </c>
      <c r="N216" s="29">
        <v>73</v>
      </c>
      <c r="P216" s="8">
        <v>63.8</v>
      </c>
      <c r="Q216" s="29">
        <v>96</v>
      </c>
    </row>
    <row r="217" spans="1:17" x14ac:dyDescent="0.3">
      <c r="A217" s="8">
        <v>63.7</v>
      </c>
      <c r="B217" s="28">
        <v>100</v>
      </c>
      <c r="D217" s="8">
        <v>63.7</v>
      </c>
      <c r="E217" s="28">
        <v>100</v>
      </c>
      <c r="G217" s="8">
        <v>63.7</v>
      </c>
      <c r="H217" s="29">
        <v>94</v>
      </c>
      <c r="J217" s="8">
        <v>63.7</v>
      </c>
      <c r="K217" s="28">
        <v>100</v>
      </c>
      <c r="M217" s="8">
        <v>63.7</v>
      </c>
      <c r="N217" s="29">
        <v>73</v>
      </c>
      <c r="P217" s="8">
        <v>63.7</v>
      </c>
      <c r="Q217" s="29">
        <v>96</v>
      </c>
    </row>
    <row r="218" spans="1:17" x14ac:dyDescent="0.3">
      <c r="A218" s="8">
        <v>63.6</v>
      </c>
      <c r="B218" s="28">
        <v>100</v>
      </c>
      <c r="D218" s="8">
        <v>63.6</v>
      </c>
      <c r="E218" s="28">
        <v>100</v>
      </c>
      <c r="G218" s="8">
        <v>63.6</v>
      </c>
      <c r="H218" s="29">
        <v>94</v>
      </c>
      <c r="J218" s="8">
        <v>63.6</v>
      </c>
      <c r="K218" s="28">
        <v>100</v>
      </c>
      <c r="M218" s="8">
        <v>63.6</v>
      </c>
      <c r="N218" s="29">
        <v>73</v>
      </c>
      <c r="P218" s="8">
        <v>63.6</v>
      </c>
      <c r="Q218" s="29">
        <v>95</v>
      </c>
    </row>
    <row r="219" spans="1:17" x14ac:dyDescent="0.3">
      <c r="A219" s="8">
        <v>63.5</v>
      </c>
      <c r="B219" s="28">
        <v>100</v>
      </c>
      <c r="D219" s="8">
        <v>63.5</v>
      </c>
      <c r="E219" s="28">
        <v>100</v>
      </c>
      <c r="G219" s="8">
        <v>63.5</v>
      </c>
      <c r="H219" s="29">
        <v>93</v>
      </c>
      <c r="J219" s="8">
        <v>63.5</v>
      </c>
      <c r="K219" s="28">
        <v>100</v>
      </c>
      <c r="M219" s="8">
        <v>63.5</v>
      </c>
      <c r="N219" s="29">
        <v>73</v>
      </c>
      <c r="P219" s="8">
        <v>63.5</v>
      </c>
      <c r="Q219" s="29">
        <v>95</v>
      </c>
    </row>
    <row r="220" spans="1:17" x14ac:dyDescent="0.3">
      <c r="A220" s="8">
        <v>63.4</v>
      </c>
      <c r="B220" s="28">
        <v>100</v>
      </c>
      <c r="D220" s="8">
        <v>63.4</v>
      </c>
      <c r="E220" s="28">
        <v>100</v>
      </c>
      <c r="G220" s="8">
        <v>63.4</v>
      </c>
      <c r="H220" s="29">
        <v>93</v>
      </c>
      <c r="J220" s="8">
        <v>63.4</v>
      </c>
      <c r="K220" s="28">
        <v>100</v>
      </c>
      <c r="M220" s="8">
        <v>63.4</v>
      </c>
      <c r="N220" s="29">
        <v>73</v>
      </c>
      <c r="P220" s="8">
        <v>63.4</v>
      </c>
      <c r="Q220" s="29">
        <v>95</v>
      </c>
    </row>
    <row r="221" spans="1:17" x14ac:dyDescent="0.3">
      <c r="A221" s="8">
        <v>63.3</v>
      </c>
      <c r="B221" s="28">
        <v>100</v>
      </c>
      <c r="D221" s="8">
        <v>63.3</v>
      </c>
      <c r="E221" s="28">
        <v>100</v>
      </c>
      <c r="G221" s="8">
        <v>63.3</v>
      </c>
      <c r="H221" s="29">
        <v>93</v>
      </c>
      <c r="J221" s="8">
        <v>63.3</v>
      </c>
      <c r="K221" s="28">
        <v>100</v>
      </c>
      <c r="M221" s="8">
        <v>63.3</v>
      </c>
      <c r="N221" s="29">
        <v>73</v>
      </c>
      <c r="P221" s="8">
        <v>63.3</v>
      </c>
      <c r="Q221" s="29">
        <v>94</v>
      </c>
    </row>
    <row r="222" spans="1:17" x14ac:dyDescent="0.3">
      <c r="A222" s="8">
        <v>63.2</v>
      </c>
      <c r="B222" s="28">
        <v>100</v>
      </c>
      <c r="D222" s="8">
        <v>63.2</v>
      </c>
      <c r="E222" s="28">
        <v>100</v>
      </c>
      <c r="G222" s="8">
        <v>63.2</v>
      </c>
      <c r="H222" s="29">
        <v>92</v>
      </c>
      <c r="J222" s="8">
        <v>63.2</v>
      </c>
      <c r="K222" s="28">
        <v>100</v>
      </c>
      <c r="M222" s="8">
        <v>63.2</v>
      </c>
      <c r="N222" s="29">
        <v>73</v>
      </c>
      <c r="P222" s="8">
        <v>63.2</v>
      </c>
      <c r="Q222" s="29">
        <v>94</v>
      </c>
    </row>
    <row r="223" spans="1:17" x14ac:dyDescent="0.3">
      <c r="A223" s="8">
        <v>63.1</v>
      </c>
      <c r="B223" s="28">
        <v>100</v>
      </c>
      <c r="D223" s="8">
        <v>63.1</v>
      </c>
      <c r="E223" s="28">
        <v>100</v>
      </c>
      <c r="G223" s="8">
        <v>63.1</v>
      </c>
      <c r="H223" s="29">
        <v>92</v>
      </c>
      <c r="J223" s="8">
        <v>63.1</v>
      </c>
      <c r="K223" s="28">
        <v>100</v>
      </c>
      <c r="M223" s="8">
        <v>63.1</v>
      </c>
      <c r="N223" s="29">
        <v>73</v>
      </c>
      <c r="P223" s="8">
        <v>63.1</v>
      </c>
      <c r="Q223" s="29">
        <v>94</v>
      </c>
    </row>
    <row r="224" spans="1:17" x14ac:dyDescent="0.3">
      <c r="A224" s="8">
        <v>63</v>
      </c>
      <c r="B224" s="28">
        <v>100</v>
      </c>
      <c r="D224" s="8">
        <v>63</v>
      </c>
      <c r="E224" s="28">
        <v>100</v>
      </c>
      <c r="G224" s="8">
        <v>63</v>
      </c>
      <c r="H224" s="29">
        <v>92</v>
      </c>
      <c r="J224" s="8">
        <v>63</v>
      </c>
      <c r="K224" s="28">
        <v>100</v>
      </c>
      <c r="M224" s="8">
        <v>63</v>
      </c>
      <c r="N224" s="29">
        <v>73</v>
      </c>
      <c r="P224" s="8">
        <v>63</v>
      </c>
      <c r="Q224" s="29">
        <v>94</v>
      </c>
    </row>
    <row r="225" spans="1:17" x14ac:dyDescent="0.3">
      <c r="A225" s="8">
        <v>62.9</v>
      </c>
      <c r="B225" s="28">
        <v>100</v>
      </c>
      <c r="D225" s="8">
        <v>62.9</v>
      </c>
      <c r="E225" s="28">
        <v>100</v>
      </c>
      <c r="G225" s="8">
        <v>62.9</v>
      </c>
      <c r="H225" s="29">
        <v>91</v>
      </c>
      <c r="J225" s="8">
        <v>62.9</v>
      </c>
      <c r="K225" s="28">
        <v>100</v>
      </c>
      <c r="M225" s="8">
        <v>62.9</v>
      </c>
      <c r="N225" s="29">
        <v>72</v>
      </c>
      <c r="P225" s="8">
        <v>62.9</v>
      </c>
      <c r="Q225" s="29">
        <v>93</v>
      </c>
    </row>
    <row r="226" spans="1:17" x14ac:dyDescent="0.3">
      <c r="A226" s="8">
        <v>62.8</v>
      </c>
      <c r="B226" s="28">
        <v>100</v>
      </c>
      <c r="D226" s="8">
        <v>62.8</v>
      </c>
      <c r="E226" s="28">
        <v>100</v>
      </c>
      <c r="G226" s="8">
        <v>62.8</v>
      </c>
      <c r="H226" s="29">
        <v>91</v>
      </c>
      <c r="J226" s="8">
        <v>62.8</v>
      </c>
      <c r="K226" s="28">
        <v>100</v>
      </c>
      <c r="M226" s="8">
        <v>62.8</v>
      </c>
      <c r="N226" s="29">
        <v>72</v>
      </c>
      <c r="P226" s="8">
        <v>62.8</v>
      </c>
      <c r="Q226" s="29">
        <v>93</v>
      </c>
    </row>
    <row r="227" spans="1:17" x14ac:dyDescent="0.3">
      <c r="A227" s="8">
        <v>62.7</v>
      </c>
      <c r="B227" s="28">
        <v>100</v>
      </c>
      <c r="D227" s="8">
        <v>62.7</v>
      </c>
      <c r="E227" s="28">
        <v>100</v>
      </c>
      <c r="G227" s="8">
        <v>62.7</v>
      </c>
      <c r="H227" s="29">
        <v>91</v>
      </c>
      <c r="J227" s="8">
        <v>62.7</v>
      </c>
      <c r="K227" s="28">
        <v>100</v>
      </c>
      <c r="M227" s="8">
        <v>62.7</v>
      </c>
      <c r="N227" s="29">
        <v>72</v>
      </c>
      <c r="P227" s="8">
        <v>62.7</v>
      </c>
      <c r="Q227" s="29">
        <v>93</v>
      </c>
    </row>
    <row r="228" spans="1:17" x14ac:dyDescent="0.3">
      <c r="A228" s="8">
        <v>62.6</v>
      </c>
      <c r="B228" s="28">
        <v>100</v>
      </c>
      <c r="D228" s="8">
        <v>62.6</v>
      </c>
      <c r="E228" s="28">
        <v>100</v>
      </c>
      <c r="G228" s="8">
        <v>62.6</v>
      </c>
      <c r="H228" s="29">
        <v>90</v>
      </c>
      <c r="J228" s="8">
        <v>62.6</v>
      </c>
      <c r="K228" s="28">
        <v>100</v>
      </c>
      <c r="M228" s="8">
        <v>62.6</v>
      </c>
      <c r="N228" s="29">
        <v>72</v>
      </c>
      <c r="P228" s="8">
        <v>62.6</v>
      </c>
      <c r="Q228" s="29">
        <v>92</v>
      </c>
    </row>
    <row r="229" spans="1:17" x14ac:dyDescent="0.3">
      <c r="A229" s="8">
        <v>62.5</v>
      </c>
      <c r="B229" s="28">
        <v>100</v>
      </c>
      <c r="D229" s="8">
        <v>62.5</v>
      </c>
      <c r="E229" s="28">
        <v>100</v>
      </c>
      <c r="G229" s="8">
        <v>62.5</v>
      </c>
      <c r="H229" s="29">
        <v>90</v>
      </c>
      <c r="J229" s="8">
        <v>62.5</v>
      </c>
      <c r="K229" s="28">
        <v>100</v>
      </c>
      <c r="M229" s="8">
        <v>62.5</v>
      </c>
      <c r="N229" s="29">
        <v>72</v>
      </c>
      <c r="P229" s="8">
        <v>62.5</v>
      </c>
      <c r="Q229" s="29">
        <v>92</v>
      </c>
    </row>
    <row r="230" spans="1:17" x14ac:dyDescent="0.3">
      <c r="A230" s="8">
        <v>62.4</v>
      </c>
      <c r="B230" s="28">
        <v>100</v>
      </c>
      <c r="D230" s="8">
        <v>62.4</v>
      </c>
      <c r="E230" s="28">
        <v>100</v>
      </c>
      <c r="G230" s="8">
        <v>62.4</v>
      </c>
      <c r="H230" s="29">
        <v>90</v>
      </c>
      <c r="J230" s="8">
        <v>62.4</v>
      </c>
      <c r="K230" s="28">
        <v>100</v>
      </c>
      <c r="M230" s="8">
        <v>62.4</v>
      </c>
      <c r="N230" s="29">
        <v>72</v>
      </c>
      <c r="P230" s="8">
        <v>62.4</v>
      </c>
      <c r="Q230" s="29">
        <v>92</v>
      </c>
    </row>
    <row r="231" spans="1:17" x14ac:dyDescent="0.3">
      <c r="A231" s="8">
        <v>62.3</v>
      </c>
      <c r="B231" s="28">
        <v>100</v>
      </c>
      <c r="D231" s="8">
        <v>62.3</v>
      </c>
      <c r="E231" s="28">
        <v>100</v>
      </c>
      <c r="G231" s="8">
        <v>62.3</v>
      </c>
      <c r="H231" s="29">
        <v>89</v>
      </c>
      <c r="J231" s="8">
        <v>62.3</v>
      </c>
      <c r="K231" s="28">
        <v>100</v>
      </c>
      <c r="M231" s="8">
        <v>62.3</v>
      </c>
      <c r="N231" s="29">
        <v>72</v>
      </c>
      <c r="P231" s="8">
        <v>62.3</v>
      </c>
      <c r="Q231" s="29">
        <v>91</v>
      </c>
    </row>
    <row r="232" spans="1:17" x14ac:dyDescent="0.3">
      <c r="A232" s="8">
        <v>62.2</v>
      </c>
      <c r="B232" s="28">
        <v>100</v>
      </c>
      <c r="D232" s="8">
        <v>62.2</v>
      </c>
      <c r="E232" s="28">
        <v>100</v>
      </c>
      <c r="G232" s="8">
        <v>62.2</v>
      </c>
      <c r="H232" s="29">
        <v>89</v>
      </c>
      <c r="J232" s="8">
        <v>62.2</v>
      </c>
      <c r="K232" s="28">
        <v>100</v>
      </c>
      <c r="M232" s="8">
        <v>62.2</v>
      </c>
      <c r="N232" s="29">
        <v>72</v>
      </c>
      <c r="P232" s="8">
        <v>62.2</v>
      </c>
      <c r="Q232" s="29">
        <v>91</v>
      </c>
    </row>
    <row r="233" spans="1:17" x14ac:dyDescent="0.3">
      <c r="A233" s="8">
        <v>62.1</v>
      </c>
      <c r="B233" s="28">
        <v>100</v>
      </c>
      <c r="D233" s="8">
        <v>62.1</v>
      </c>
      <c r="E233" s="28">
        <v>100</v>
      </c>
      <c r="G233" s="8">
        <v>62.1</v>
      </c>
      <c r="H233" s="29">
        <v>89</v>
      </c>
      <c r="J233" s="8">
        <v>62.1</v>
      </c>
      <c r="K233" s="28">
        <v>100</v>
      </c>
      <c r="M233" s="8">
        <v>62.1</v>
      </c>
      <c r="N233" s="29">
        <v>72</v>
      </c>
      <c r="P233" s="8">
        <v>62.1</v>
      </c>
      <c r="Q233" s="29">
        <v>91</v>
      </c>
    </row>
    <row r="234" spans="1:17" x14ac:dyDescent="0.3">
      <c r="A234" s="8">
        <v>62</v>
      </c>
      <c r="B234" s="28">
        <v>100</v>
      </c>
      <c r="D234" s="8">
        <v>62</v>
      </c>
      <c r="E234" s="28">
        <v>100</v>
      </c>
      <c r="G234" s="8">
        <v>62</v>
      </c>
      <c r="H234" s="29">
        <v>89</v>
      </c>
      <c r="J234" s="8">
        <v>62</v>
      </c>
      <c r="K234" s="28">
        <v>100</v>
      </c>
      <c r="M234" s="8">
        <v>62</v>
      </c>
      <c r="N234" s="29">
        <v>72</v>
      </c>
      <c r="P234" s="8">
        <v>62</v>
      </c>
      <c r="Q234" s="29">
        <v>91</v>
      </c>
    </row>
    <row r="235" spans="1:17" x14ac:dyDescent="0.3">
      <c r="A235" s="8">
        <v>61.9</v>
      </c>
      <c r="B235" s="28">
        <v>100</v>
      </c>
      <c r="D235" s="8">
        <v>61.9</v>
      </c>
      <c r="E235" s="28">
        <v>100</v>
      </c>
      <c r="G235" s="8">
        <v>61.9</v>
      </c>
      <c r="H235" s="29">
        <v>88</v>
      </c>
      <c r="J235" s="8">
        <v>61.9</v>
      </c>
      <c r="K235" s="28">
        <v>100</v>
      </c>
      <c r="M235" s="8">
        <v>61.9</v>
      </c>
      <c r="N235" s="29">
        <v>71</v>
      </c>
      <c r="P235" s="8">
        <v>61.9</v>
      </c>
      <c r="Q235" s="29">
        <v>90</v>
      </c>
    </row>
    <row r="236" spans="1:17" x14ac:dyDescent="0.3">
      <c r="A236" s="8">
        <v>61.8</v>
      </c>
      <c r="B236" s="28">
        <v>100</v>
      </c>
      <c r="D236" s="8">
        <v>61.8</v>
      </c>
      <c r="E236" s="28">
        <v>100</v>
      </c>
      <c r="G236" s="8">
        <v>61.8</v>
      </c>
      <c r="H236" s="29">
        <v>88</v>
      </c>
      <c r="J236" s="8">
        <v>61.8</v>
      </c>
      <c r="K236" s="28">
        <v>100</v>
      </c>
      <c r="M236" s="8">
        <v>61.8</v>
      </c>
      <c r="N236" s="29">
        <v>71</v>
      </c>
      <c r="P236" s="8">
        <v>61.8</v>
      </c>
      <c r="Q236" s="29">
        <v>90</v>
      </c>
    </row>
    <row r="237" spans="1:17" x14ac:dyDescent="0.3">
      <c r="A237" s="8">
        <v>61.7</v>
      </c>
      <c r="B237" s="28">
        <v>100</v>
      </c>
      <c r="D237" s="8">
        <v>61.7</v>
      </c>
      <c r="E237" s="28">
        <v>100</v>
      </c>
      <c r="G237" s="8">
        <v>61.7</v>
      </c>
      <c r="H237" s="29">
        <v>88</v>
      </c>
      <c r="J237" s="8">
        <v>61.7</v>
      </c>
      <c r="K237" s="28">
        <v>100</v>
      </c>
      <c r="M237" s="8">
        <v>61.7</v>
      </c>
      <c r="N237" s="29">
        <v>71</v>
      </c>
      <c r="P237" s="8">
        <v>61.7</v>
      </c>
      <c r="Q237" s="29">
        <v>90</v>
      </c>
    </row>
    <row r="238" spans="1:17" x14ac:dyDescent="0.3">
      <c r="A238" s="8">
        <v>61.6</v>
      </c>
      <c r="B238" s="28">
        <v>100</v>
      </c>
      <c r="D238" s="8">
        <v>61.6</v>
      </c>
      <c r="E238" s="28">
        <v>100</v>
      </c>
      <c r="G238" s="8">
        <v>61.6</v>
      </c>
      <c r="H238" s="29">
        <v>87</v>
      </c>
      <c r="J238" s="8">
        <v>61.6</v>
      </c>
      <c r="K238" s="28">
        <v>100</v>
      </c>
      <c r="M238" s="8">
        <v>61.6</v>
      </c>
      <c r="N238" s="29">
        <v>71</v>
      </c>
      <c r="P238" s="8">
        <v>61.6</v>
      </c>
      <c r="Q238" s="29">
        <v>90</v>
      </c>
    </row>
    <row r="239" spans="1:17" x14ac:dyDescent="0.3">
      <c r="A239" s="8">
        <v>61.5</v>
      </c>
      <c r="B239" s="28">
        <v>100</v>
      </c>
      <c r="D239" s="8">
        <v>61.5</v>
      </c>
      <c r="E239" s="28">
        <v>100</v>
      </c>
      <c r="G239" s="8">
        <v>61.5</v>
      </c>
      <c r="H239" s="29">
        <v>87</v>
      </c>
      <c r="J239" s="8">
        <v>61.5</v>
      </c>
      <c r="K239" s="28">
        <v>100</v>
      </c>
      <c r="M239" s="8">
        <v>61.5</v>
      </c>
      <c r="N239" s="29">
        <v>71</v>
      </c>
      <c r="P239" s="8">
        <v>61.5</v>
      </c>
      <c r="Q239" s="29">
        <v>90</v>
      </c>
    </row>
    <row r="240" spans="1:17" x14ac:dyDescent="0.3">
      <c r="A240" s="8">
        <v>61.4</v>
      </c>
      <c r="B240" s="28">
        <v>100</v>
      </c>
      <c r="D240" s="8">
        <v>61.4</v>
      </c>
      <c r="E240" s="28">
        <v>100</v>
      </c>
      <c r="G240" s="8">
        <v>61.4</v>
      </c>
      <c r="H240" s="29">
        <v>87</v>
      </c>
      <c r="J240" s="8">
        <v>61.4</v>
      </c>
      <c r="K240" s="28">
        <v>100</v>
      </c>
      <c r="M240" s="8">
        <v>61.4</v>
      </c>
      <c r="N240" s="29">
        <v>71</v>
      </c>
      <c r="P240" s="8">
        <v>61.4</v>
      </c>
      <c r="Q240" s="29">
        <v>89</v>
      </c>
    </row>
    <row r="241" spans="1:17" x14ac:dyDescent="0.3">
      <c r="A241" s="8">
        <v>61.3</v>
      </c>
      <c r="B241" s="28">
        <v>100</v>
      </c>
      <c r="D241" s="8">
        <v>61.3</v>
      </c>
      <c r="E241" s="28">
        <v>100</v>
      </c>
      <c r="G241" s="8">
        <v>61.3</v>
      </c>
      <c r="H241" s="29">
        <v>86</v>
      </c>
      <c r="J241" s="8">
        <v>61.3</v>
      </c>
      <c r="K241" s="28">
        <v>100</v>
      </c>
      <c r="M241" s="8">
        <v>61.3</v>
      </c>
      <c r="N241" s="29">
        <v>71</v>
      </c>
      <c r="P241" s="8">
        <v>61.3</v>
      </c>
      <c r="Q241" s="29">
        <v>89</v>
      </c>
    </row>
    <row r="242" spans="1:17" x14ac:dyDescent="0.3">
      <c r="A242" s="8">
        <v>61.2</v>
      </c>
      <c r="B242" s="28">
        <v>100</v>
      </c>
      <c r="D242" s="8">
        <v>61.2</v>
      </c>
      <c r="E242" s="28">
        <v>100</v>
      </c>
      <c r="G242" s="8">
        <v>61.2</v>
      </c>
      <c r="H242" s="29">
        <v>86</v>
      </c>
      <c r="J242" s="8">
        <v>61.2</v>
      </c>
      <c r="K242" s="28">
        <v>100</v>
      </c>
      <c r="M242" s="8">
        <v>61.2</v>
      </c>
      <c r="N242" s="29">
        <v>71</v>
      </c>
      <c r="P242" s="8">
        <v>61.2</v>
      </c>
      <c r="Q242" s="29">
        <v>89</v>
      </c>
    </row>
    <row r="243" spans="1:17" x14ac:dyDescent="0.3">
      <c r="A243" s="8">
        <v>61.1</v>
      </c>
      <c r="B243" s="28">
        <v>100</v>
      </c>
      <c r="D243" s="8">
        <v>61.1</v>
      </c>
      <c r="E243" s="28">
        <v>100</v>
      </c>
      <c r="G243" s="8">
        <v>61.1</v>
      </c>
      <c r="H243" s="29">
        <v>86</v>
      </c>
      <c r="J243" s="8">
        <v>61.1</v>
      </c>
      <c r="K243" s="28">
        <v>100</v>
      </c>
      <c r="M243" s="8">
        <v>61.1</v>
      </c>
      <c r="N243" s="29">
        <v>71</v>
      </c>
      <c r="P243" s="8">
        <v>61.1</v>
      </c>
      <c r="Q243" s="29">
        <v>89</v>
      </c>
    </row>
    <row r="244" spans="1:17" x14ac:dyDescent="0.3">
      <c r="A244" s="8">
        <v>61</v>
      </c>
      <c r="B244" s="28">
        <v>100</v>
      </c>
      <c r="D244" s="8">
        <v>61</v>
      </c>
      <c r="E244" s="28">
        <v>100</v>
      </c>
      <c r="G244" s="8">
        <v>61</v>
      </c>
      <c r="H244" s="29">
        <v>86</v>
      </c>
      <c r="J244" s="8">
        <v>61</v>
      </c>
      <c r="K244" s="28">
        <v>100</v>
      </c>
      <c r="M244" s="8">
        <v>61</v>
      </c>
      <c r="N244" s="29">
        <v>71</v>
      </c>
      <c r="P244" s="8">
        <v>61</v>
      </c>
      <c r="Q244" s="29">
        <v>89</v>
      </c>
    </row>
    <row r="245" spans="1:17" x14ac:dyDescent="0.3">
      <c r="A245" s="8">
        <v>60.9</v>
      </c>
      <c r="B245" s="28">
        <v>100</v>
      </c>
      <c r="D245" s="8">
        <v>60.9</v>
      </c>
      <c r="E245" s="28">
        <v>100</v>
      </c>
      <c r="G245" s="8">
        <v>60.9</v>
      </c>
      <c r="H245" s="29">
        <v>85</v>
      </c>
      <c r="J245" s="8">
        <v>60.9</v>
      </c>
      <c r="K245" s="28">
        <v>100</v>
      </c>
      <c r="M245" s="8">
        <v>60.9</v>
      </c>
      <c r="N245" s="29">
        <v>70</v>
      </c>
      <c r="P245" s="8">
        <v>60.9</v>
      </c>
      <c r="Q245" s="29">
        <v>88</v>
      </c>
    </row>
    <row r="246" spans="1:17" x14ac:dyDescent="0.3">
      <c r="A246" s="8">
        <v>60.8</v>
      </c>
      <c r="B246" s="28">
        <v>100</v>
      </c>
      <c r="D246" s="8">
        <v>60.8</v>
      </c>
      <c r="E246" s="28">
        <v>100</v>
      </c>
      <c r="G246" s="8">
        <v>60.8</v>
      </c>
      <c r="H246" s="29">
        <v>85</v>
      </c>
      <c r="J246" s="8">
        <v>60.8</v>
      </c>
      <c r="K246" s="28">
        <v>100</v>
      </c>
      <c r="M246" s="8">
        <v>60.8</v>
      </c>
      <c r="N246" s="29">
        <v>70</v>
      </c>
      <c r="P246" s="8">
        <v>60.8</v>
      </c>
      <c r="Q246" s="29">
        <v>88</v>
      </c>
    </row>
    <row r="247" spans="1:17" x14ac:dyDescent="0.3">
      <c r="A247" s="8">
        <v>60.7</v>
      </c>
      <c r="B247" s="28">
        <v>100</v>
      </c>
      <c r="D247" s="8">
        <v>60.7</v>
      </c>
      <c r="E247" s="28">
        <v>100</v>
      </c>
      <c r="G247" s="8">
        <v>60.7</v>
      </c>
      <c r="H247" s="29">
        <v>85</v>
      </c>
      <c r="J247" s="8">
        <v>60.7</v>
      </c>
      <c r="K247" s="28">
        <v>100</v>
      </c>
      <c r="M247" s="8">
        <v>60.7</v>
      </c>
      <c r="N247" s="29">
        <v>70</v>
      </c>
      <c r="P247" s="8">
        <v>60.7</v>
      </c>
      <c r="Q247" s="29">
        <v>88</v>
      </c>
    </row>
    <row r="248" spans="1:17" x14ac:dyDescent="0.3">
      <c r="A248" s="8">
        <v>60.6</v>
      </c>
      <c r="B248" s="28">
        <v>100</v>
      </c>
      <c r="D248" s="8">
        <v>60.6</v>
      </c>
      <c r="E248" s="28">
        <v>100</v>
      </c>
      <c r="G248" s="8">
        <v>60.6</v>
      </c>
      <c r="H248" s="29">
        <v>85</v>
      </c>
      <c r="J248" s="8">
        <v>60.6</v>
      </c>
      <c r="K248" s="28">
        <v>100</v>
      </c>
      <c r="M248" s="8">
        <v>60.6</v>
      </c>
      <c r="N248" s="29">
        <v>70</v>
      </c>
      <c r="P248" s="8">
        <v>60.6</v>
      </c>
      <c r="Q248" s="29">
        <v>88</v>
      </c>
    </row>
    <row r="249" spans="1:17" x14ac:dyDescent="0.3">
      <c r="A249" s="8">
        <v>60.5</v>
      </c>
      <c r="B249" s="28">
        <v>100</v>
      </c>
      <c r="D249" s="8">
        <v>60.5</v>
      </c>
      <c r="E249" s="28">
        <v>100</v>
      </c>
      <c r="G249" s="8">
        <v>60.5</v>
      </c>
      <c r="H249" s="29">
        <v>85</v>
      </c>
      <c r="J249" s="8">
        <v>60.5</v>
      </c>
      <c r="K249" s="28">
        <v>100</v>
      </c>
      <c r="M249" s="8">
        <v>60.5</v>
      </c>
      <c r="N249" s="29">
        <v>70</v>
      </c>
      <c r="P249" s="8">
        <v>60.5</v>
      </c>
      <c r="Q249" s="29">
        <v>88</v>
      </c>
    </row>
    <row r="250" spans="1:17" x14ac:dyDescent="0.3">
      <c r="A250" s="8">
        <v>60.4</v>
      </c>
      <c r="B250" s="28">
        <v>100</v>
      </c>
      <c r="D250" s="8">
        <v>60.4</v>
      </c>
      <c r="E250" s="28">
        <v>100</v>
      </c>
      <c r="G250" s="8">
        <v>60.4</v>
      </c>
      <c r="H250" s="29">
        <v>84</v>
      </c>
      <c r="J250" s="8">
        <v>60.4</v>
      </c>
      <c r="K250" s="28">
        <v>100</v>
      </c>
      <c r="M250" s="8">
        <v>60.4</v>
      </c>
      <c r="N250" s="29">
        <v>70</v>
      </c>
      <c r="P250" s="8">
        <v>60.4</v>
      </c>
      <c r="Q250" s="29">
        <v>87</v>
      </c>
    </row>
    <row r="251" spans="1:17" x14ac:dyDescent="0.3">
      <c r="A251" s="8">
        <v>60.3</v>
      </c>
      <c r="B251" s="28">
        <v>100</v>
      </c>
      <c r="D251" s="8">
        <v>60.3</v>
      </c>
      <c r="E251" s="28">
        <v>100</v>
      </c>
      <c r="G251" s="8">
        <v>60.3</v>
      </c>
      <c r="H251" s="29">
        <v>84</v>
      </c>
      <c r="J251" s="8">
        <v>60.3</v>
      </c>
      <c r="K251" s="28">
        <v>100</v>
      </c>
      <c r="M251" s="8">
        <v>60.3</v>
      </c>
      <c r="N251" s="29">
        <v>70</v>
      </c>
      <c r="P251" s="8">
        <v>60.3</v>
      </c>
      <c r="Q251" s="29">
        <v>87</v>
      </c>
    </row>
    <row r="252" spans="1:17" x14ac:dyDescent="0.3">
      <c r="A252" s="8">
        <v>60.2</v>
      </c>
      <c r="B252" s="28">
        <v>100</v>
      </c>
      <c r="D252" s="8">
        <v>60.2</v>
      </c>
      <c r="E252" s="28">
        <v>100</v>
      </c>
      <c r="G252" s="8">
        <v>60.2</v>
      </c>
      <c r="H252" s="29">
        <v>84</v>
      </c>
      <c r="J252" s="8">
        <v>60.2</v>
      </c>
      <c r="K252" s="28">
        <v>100</v>
      </c>
      <c r="M252" s="8">
        <v>60.2</v>
      </c>
      <c r="N252" s="29">
        <v>70</v>
      </c>
      <c r="P252" s="8">
        <v>60.2</v>
      </c>
      <c r="Q252" s="29">
        <v>87</v>
      </c>
    </row>
    <row r="253" spans="1:17" x14ac:dyDescent="0.3">
      <c r="A253" s="8">
        <v>60.1</v>
      </c>
      <c r="B253" s="28">
        <v>100</v>
      </c>
      <c r="D253" s="8">
        <v>60.1</v>
      </c>
      <c r="E253" s="28">
        <v>100</v>
      </c>
      <c r="G253" s="8">
        <v>60.1</v>
      </c>
      <c r="H253" s="29">
        <v>84</v>
      </c>
      <c r="J253" s="8">
        <v>60.1</v>
      </c>
      <c r="K253" s="28">
        <v>100</v>
      </c>
      <c r="M253" s="8">
        <v>60.1</v>
      </c>
      <c r="N253" s="29">
        <v>70</v>
      </c>
      <c r="P253" s="8">
        <v>60.1</v>
      </c>
      <c r="Q253" s="29">
        <v>87</v>
      </c>
    </row>
    <row r="254" spans="1:17" x14ac:dyDescent="0.3">
      <c r="A254" s="4">
        <v>60</v>
      </c>
      <c r="B254" s="28">
        <v>100</v>
      </c>
      <c r="D254" s="4">
        <v>60</v>
      </c>
      <c r="E254" s="28">
        <v>100</v>
      </c>
      <c r="G254" s="4">
        <v>60</v>
      </c>
      <c r="H254" s="29">
        <v>84</v>
      </c>
      <c r="J254" s="4">
        <v>60</v>
      </c>
      <c r="K254" s="28">
        <v>100</v>
      </c>
      <c r="M254" s="4">
        <v>60</v>
      </c>
      <c r="N254" s="29">
        <v>70</v>
      </c>
      <c r="P254" s="4">
        <v>60</v>
      </c>
      <c r="Q254" s="29">
        <v>87</v>
      </c>
    </row>
    <row r="255" spans="1:17" x14ac:dyDescent="0.3">
      <c r="A255" s="4">
        <v>59.9</v>
      </c>
      <c r="B255" s="29">
        <v>99</v>
      </c>
      <c r="D255" s="4">
        <v>59.9</v>
      </c>
      <c r="E255" s="28">
        <v>100</v>
      </c>
      <c r="G255" s="4">
        <v>59.9</v>
      </c>
      <c r="H255" s="29">
        <v>83</v>
      </c>
      <c r="J255" s="4">
        <v>59.9</v>
      </c>
      <c r="K255" s="28">
        <v>100</v>
      </c>
      <c r="M255" s="4">
        <v>59.9</v>
      </c>
      <c r="N255" s="29">
        <v>69</v>
      </c>
      <c r="P255" s="4">
        <v>59.9</v>
      </c>
      <c r="Q255" s="29">
        <v>86</v>
      </c>
    </row>
    <row r="256" spans="1:17" x14ac:dyDescent="0.3">
      <c r="A256" s="4">
        <v>59.8</v>
      </c>
      <c r="B256" s="29">
        <v>99</v>
      </c>
      <c r="D256" s="4">
        <v>59.8</v>
      </c>
      <c r="E256" s="28">
        <v>100</v>
      </c>
      <c r="G256" s="4">
        <v>59.8</v>
      </c>
      <c r="H256" s="29">
        <v>83</v>
      </c>
      <c r="J256" s="4">
        <v>59.8</v>
      </c>
      <c r="K256" s="28">
        <v>100</v>
      </c>
      <c r="M256" s="4">
        <v>59.8</v>
      </c>
      <c r="N256" s="29">
        <v>69</v>
      </c>
      <c r="P256" s="4">
        <v>59.8</v>
      </c>
      <c r="Q256" s="29">
        <v>86</v>
      </c>
    </row>
    <row r="257" spans="1:17" x14ac:dyDescent="0.3">
      <c r="A257" s="4">
        <v>59.7</v>
      </c>
      <c r="B257" s="29">
        <v>99</v>
      </c>
      <c r="D257" s="4">
        <v>59.7</v>
      </c>
      <c r="E257" s="28">
        <v>100</v>
      </c>
      <c r="G257" s="4">
        <v>59.7</v>
      </c>
      <c r="H257" s="29">
        <v>83</v>
      </c>
      <c r="J257" s="4">
        <v>59.7</v>
      </c>
      <c r="K257" s="28">
        <v>100</v>
      </c>
      <c r="M257" s="4">
        <v>59.7</v>
      </c>
      <c r="N257" s="29">
        <v>69</v>
      </c>
      <c r="P257" s="4">
        <v>59.7</v>
      </c>
      <c r="Q257" s="29">
        <v>86</v>
      </c>
    </row>
    <row r="258" spans="1:17" x14ac:dyDescent="0.3">
      <c r="A258" s="4">
        <v>59.6</v>
      </c>
      <c r="B258" s="29">
        <v>99</v>
      </c>
      <c r="D258" s="4">
        <v>59.6</v>
      </c>
      <c r="E258" s="28">
        <v>100</v>
      </c>
      <c r="G258" s="4">
        <v>59.6</v>
      </c>
      <c r="H258" s="29">
        <v>83</v>
      </c>
      <c r="J258" s="4">
        <v>59.6</v>
      </c>
      <c r="K258" s="28">
        <v>100</v>
      </c>
      <c r="M258" s="4">
        <v>59.6</v>
      </c>
      <c r="N258" s="29">
        <v>69</v>
      </c>
      <c r="P258" s="4">
        <v>59.6</v>
      </c>
      <c r="Q258" s="29">
        <v>86</v>
      </c>
    </row>
    <row r="259" spans="1:17" x14ac:dyDescent="0.3">
      <c r="A259" s="4">
        <v>59.5</v>
      </c>
      <c r="B259" s="29">
        <v>99</v>
      </c>
      <c r="D259" s="4">
        <v>59.5</v>
      </c>
      <c r="E259" s="28">
        <v>100</v>
      </c>
      <c r="G259" s="4">
        <v>59.5</v>
      </c>
      <c r="H259" s="29">
        <v>83</v>
      </c>
      <c r="J259" s="4">
        <v>59.5</v>
      </c>
      <c r="K259" s="28">
        <v>100</v>
      </c>
      <c r="M259" s="4">
        <v>59.5</v>
      </c>
      <c r="N259" s="29">
        <v>69</v>
      </c>
      <c r="P259" s="4">
        <v>59.5</v>
      </c>
      <c r="Q259" s="29">
        <v>86</v>
      </c>
    </row>
    <row r="260" spans="1:17" x14ac:dyDescent="0.3">
      <c r="A260" s="4">
        <v>59.4</v>
      </c>
      <c r="B260" s="29">
        <v>99</v>
      </c>
      <c r="D260" s="4">
        <v>59.4</v>
      </c>
      <c r="E260" s="28">
        <v>100</v>
      </c>
      <c r="G260" s="4">
        <v>59.4</v>
      </c>
      <c r="H260" s="29">
        <v>82</v>
      </c>
      <c r="J260" s="4">
        <v>59.4</v>
      </c>
      <c r="K260" s="28">
        <v>100</v>
      </c>
      <c r="M260" s="4">
        <v>59.4</v>
      </c>
      <c r="N260" s="29">
        <v>69</v>
      </c>
      <c r="P260" s="4">
        <v>59.4</v>
      </c>
      <c r="Q260" s="29">
        <v>86</v>
      </c>
    </row>
    <row r="261" spans="1:17" x14ac:dyDescent="0.3">
      <c r="A261" s="4">
        <v>59.3</v>
      </c>
      <c r="B261" s="29">
        <v>99</v>
      </c>
      <c r="D261" s="4">
        <v>59.3</v>
      </c>
      <c r="E261" s="28">
        <v>100</v>
      </c>
      <c r="G261" s="4">
        <v>59.3</v>
      </c>
      <c r="H261" s="29">
        <v>82</v>
      </c>
      <c r="J261" s="4">
        <v>59.3</v>
      </c>
      <c r="K261" s="28">
        <v>100</v>
      </c>
      <c r="M261" s="4">
        <v>59.3</v>
      </c>
      <c r="N261" s="29">
        <v>69</v>
      </c>
      <c r="P261" s="4">
        <v>59.3</v>
      </c>
      <c r="Q261" s="29">
        <v>86</v>
      </c>
    </row>
    <row r="262" spans="1:17" x14ac:dyDescent="0.3">
      <c r="A262" s="4">
        <v>59.2</v>
      </c>
      <c r="B262" s="29">
        <v>99</v>
      </c>
      <c r="D262" s="4">
        <v>59.2</v>
      </c>
      <c r="E262" s="28">
        <v>100</v>
      </c>
      <c r="G262" s="4">
        <v>59.2</v>
      </c>
      <c r="H262" s="29">
        <v>82</v>
      </c>
      <c r="J262" s="4">
        <v>59.2</v>
      </c>
      <c r="K262" s="28">
        <v>100</v>
      </c>
      <c r="M262" s="4">
        <v>59.2</v>
      </c>
      <c r="N262" s="29">
        <v>69</v>
      </c>
      <c r="P262" s="4">
        <v>59.2</v>
      </c>
      <c r="Q262" s="29">
        <v>86</v>
      </c>
    </row>
    <row r="263" spans="1:17" x14ac:dyDescent="0.3">
      <c r="A263" s="4">
        <v>59.1</v>
      </c>
      <c r="B263" s="29">
        <v>99</v>
      </c>
      <c r="D263" s="4">
        <v>59.1</v>
      </c>
      <c r="E263" s="28">
        <v>100</v>
      </c>
      <c r="G263" s="4">
        <v>59.1</v>
      </c>
      <c r="H263" s="29">
        <v>82</v>
      </c>
      <c r="J263" s="4">
        <v>59.1</v>
      </c>
      <c r="K263" s="28">
        <v>100</v>
      </c>
      <c r="M263" s="4">
        <v>59.1</v>
      </c>
      <c r="N263" s="29">
        <v>69</v>
      </c>
      <c r="P263" s="4">
        <v>59.1</v>
      </c>
      <c r="Q263" s="29">
        <v>86</v>
      </c>
    </row>
    <row r="264" spans="1:17" x14ac:dyDescent="0.3">
      <c r="A264" s="4">
        <v>59</v>
      </c>
      <c r="B264" s="29">
        <v>99</v>
      </c>
      <c r="D264" s="4">
        <v>59</v>
      </c>
      <c r="E264" s="28">
        <v>100</v>
      </c>
      <c r="G264" s="4">
        <v>59</v>
      </c>
      <c r="H264" s="29">
        <v>82</v>
      </c>
      <c r="J264" s="4">
        <v>59</v>
      </c>
      <c r="K264" s="28">
        <v>100</v>
      </c>
      <c r="M264" s="4">
        <v>59</v>
      </c>
      <c r="N264" s="29">
        <v>69</v>
      </c>
      <c r="P264" s="4">
        <v>59</v>
      </c>
      <c r="Q264" s="29">
        <v>86</v>
      </c>
    </row>
    <row r="265" spans="1:17" x14ac:dyDescent="0.3">
      <c r="A265" s="4">
        <v>58.9</v>
      </c>
      <c r="B265" s="29">
        <v>99</v>
      </c>
      <c r="D265" s="4">
        <v>58.9</v>
      </c>
      <c r="E265" s="28">
        <v>100</v>
      </c>
      <c r="G265" s="4">
        <v>58.9</v>
      </c>
      <c r="H265" s="29">
        <v>81</v>
      </c>
      <c r="J265" s="4">
        <v>58.9</v>
      </c>
      <c r="K265" s="28">
        <v>100</v>
      </c>
      <c r="M265" s="4">
        <v>58.9</v>
      </c>
      <c r="N265" s="29">
        <v>69</v>
      </c>
      <c r="P265" s="4">
        <v>58.9</v>
      </c>
      <c r="Q265" s="29">
        <v>85</v>
      </c>
    </row>
    <row r="266" spans="1:17" x14ac:dyDescent="0.3">
      <c r="A266" s="4">
        <v>58.8</v>
      </c>
      <c r="B266" s="29">
        <v>99</v>
      </c>
      <c r="D266" s="4">
        <v>58.8</v>
      </c>
      <c r="E266" s="28">
        <v>100</v>
      </c>
      <c r="G266" s="4">
        <v>58.8</v>
      </c>
      <c r="H266" s="29">
        <v>81</v>
      </c>
      <c r="J266" s="4">
        <v>58.8</v>
      </c>
      <c r="K266" s="28">
        <v>100</v>
      </c>
      <c r="M266" s="4">
        <v>58.8</v>
      </c>
      <c r="N266" s="29">
        <v>69</v>
      </c>
      <c r="P266" s="4">
        <v>58.8</v>
      </c>
      <c r="Q266" s="29">
        <v>85</v>
      </c>
    </row>
    <row r="267" spans="1:17" x14ac:dyDescent="0.3">
      <c r="A267" s="4">
        <v>58.7</v>
      </c>
      <c r="B267" s="29">
        <v>99</v>
      </c>
      <c r="D267" s="4">
        <v>58.7</v>
      </c>
      <c r="E267" s="28">
        <v>100</v>
      </c>
      <c r="G267" s="4">
        <v>58.7</v>
      </c>
      <c r="H267" s="29">
        <v>81</v>
      </c>
      <c r="J267" s="4">
        <v>58.7</v>
      </c>
      <c r="K267" s="28">
        <v>100</v>
      </c>
      <c r="M267" s="4">
        <v>58.7</v>
      </c>
      <c r="N267" s="29">
        <v>69</v>
      </c>
      <c r="P267" s="4">
        <v>58.7</v>
      </c>
      <c r="Q267" s="29">
        <v>85</v>
      </c>
    </row>
    <row r="268" spans="1:17" x14ac:dyDescent="0.3">
      <c r="A268" s="4">
        <v>58.6</v>
      </c>
      <c r="B268" s="29">
        <v>99</v>
      </c>
      <c r="D268" s="4">
        <v>58.6</v>
      </c>
      <c r="E268" s="28">
        <v>100</v>
      </c>
      <c r="G268" s="4">
        <v>58.6</v>
      </c>
      <c r="H268" s="29">
        <v>81</v>
      </c>
      <c r="J268" s="4">
        <v>58.6</v>
      </c>
      <c r="K268" s="28">
        <v>100</v>
      </c>
      <c r="M268" s="4">
        <v>58.6</v>
      </c>
      <c r="N268" s="29">
        <v>69</v>
      </c>
      <c r="P268" s="4">
        <v>58.6</v>
      </c>
      <c r="Q268" s="29">
        <v>85</v>
      </c>
    </row>
    <row r="269" spans="1:17" x14ac:dyDescent="0.3">
      <c r="A269" s="4">
        <v>58.5</v>
      </c>
      <c r="B269" s="29">
        <v>99</v>
      </c>
      <c r="D269" s="4">
        <v>58.5</v>
      </c>
      <c r="E269" s="28">
        <v>100</v>
      </c>
      <c r="G269" s="4">
        <v>58.5</v>
      </c>
      <c r="H269" s="29">
        <v>81</v>
      </c>
      <c r="J269" s="4">
        <v>58.5</v>
      </c>
      <c r="K269" s="28">
        <v>100</v>
      </c>
      <c r="M269" s="4">
        <v>58.5</v>
      </c>
      <c r="N269" s="29">
        <v>69</v>
      </c>
      <c r="P269" s="4">
        <v>58.5</v>
      </c>
      <c r="Q269" s="29">
        <v>85</v>
      </c>
    </row>
    <row r="270" spans="1:17" x14ac:dyDescent="0.3">
      <c r="A270" s="4">
        <v>58.4</v>
      </c>
      <c r="B270" s="29">
        <v>99</v>
      </c>
      <c r="D270" s="4">
        <v>58.4</v>
      </c>
      <c r="E270" s="28">
        <v>100</v>
      </c>
      <c r="G270" s="4">
        <v>58.4</v>
      </c>
      <c r="H270" s="29">
        <v>80</v>
      </c>
      <c r="J270" s="4">
        <v>58.4</v>
      </c>
      <c r="K270" s="28">
        <v>100</v>
      </c>
      <c r="M270" s="4">
        <v>58.4</v>
      </c>
      <c r="N270" s="29">
        <v>69</v>
      </c>
      <c r="P270" s="4">
        <v>58.4</v>
      </c>
      <c r="Q270" s="29">
        <v>85</v>
      </c>
    </row>
    <row r="271" spans="1:17" x14ac:dyDescent="0.3">
      <c r="A271" s="4">
        <v>58.3</v>
      </c>
      <c r="B271" s="29">
        <v>99</v>
      </c>
      <c r="D271" s="4">
        <v>58.3</v>
      </c>
      <c r="E271" s="28">
        <v>100</v>
      </c>
      <c r="G271" s="4">
        <v>58.3</v>
      </c>
      <c r="H271" s="29">
        <v>80</v>
      </c>
      <c r="J271" s="4">
        <v>58.3</v>
      </c>
      <c r="K271" s="28">
        <v>100</v>
      </c>
      <c r="M271" s="4">
        <v>58.3</v>
      </c>
      <c r="N271" s="29">
        <v>69</v>
      </c>
      <c r="P271" s="4">
        <v>58.3</v>
      </c>
      <c r="Q271" s="29">
        <v>85</v>
      </c>
    </row>
    <row r="272" spans="1:17" x14ac:dyDescent="0.3">
      <c r="A272" s="4">
        <v>58.2</v>
      </c>
      <c r="B272" s="29">
        <v>99</v>
      </c>
      <c r="D272" s="4">
        <v>58.2</v>
      </c>
      <c r="E272" s="28">
        <v>100</v>
      </c>
      <c r="G272" s="4">
        <v>58.2</v>
      </c>
      <c r="H272" s="29">
        <v>80</v>
      </c>
      <c r="J272" s="4">
        <v>58.2</v>
      </c>
      <c r="K272" s="28">
        <v>100</v>
      </c>
      <c r="M272" s="4">
        <v>58.2</v>
      </c>
      <c r="N272" s="29">
        <v>69</v>
      </c>
      <c r="P272" s="4">
        <v>58.2</v>
      </c>
      <c r="Q272" s="29">
        <v>85</v>
      </c>
    </row>
    <row r="273" spans="1:17" x14ac:dyDescent="0.3">
      <c r="A273" s="4">
        <v>58.1</v>
      </c>
      <c r="B273" s="29">
        <v>99</v>
      </c>
      <c r="D273" s="4">
        <v>58.1</v>
      </c>
      <c r="E273" s="28">
        <v>100</v>
      </c>
      <c r="G273" s="4">
        <v>58.1</v>
      </c>
      <c r="H273" s="29">
        <v>80</v>
      </c>
      <c r="J273" s="4">
        <v>58.1</v>
      </c>
      <c r="K273" s="28">
        <v>100</v>
      </c>
      <c r="M273" s="4">
        <v>58.1</v>
      </c>
      <c r="N273" s="29">
        <v>69</v>
      </c>
      <c r="P273" s="4">
        <v>58.1</v>
      </c>
      <c r="Q273" s="29">
        <v>85</v>
      </c>
    </row>
    <row r="274" spans="1:17" x14ac:dyDescent="0.3">
      <c r="A274" s="8">
        <v>58</v>
      </c>
      <c r="B274" s="29">
        <v>99</v>
      </c>
      <c r="D274" s="8">
        <v>58</v>
      </c>
      <c r="E274" s="28">
        <v>100</v>
      </c>
      <c r="G274" s="8">
        <v>58</v>
      </c>
      <c r="H274" s="29">
        <v>80</v>
      </c>
      <c r="J274" s="8">
        <v>58</v>
      </c>
      <c r="K274" s="28">
        <v>100</v>
      </c>
      <c r="M274" s="8">
        <v>58</v>
      </c>
      <c r="N274" s="29">
        <v>69</v>
      </c>
      <c r="P274" s="8">
        <v>58</v>
      </c>
      <c r="Q274" s="29">
        <v>85</v>
      </c>
    </row>
    <row r="275" spans="1:17" x14ac:dyDescent="0.3">
      <c r="A275" s="8">
        <v>57.9</v>
      </c>
      <c r="B275" s="29">
        <v>98</v>
      </c>
      <c r="D275" s="8">
        <v>57.9</v>
      </c>
      <c r="E275" s="28">
        <v>100</v>
      </c>
      <c r="G275" s="8">
        <v>57.9</v>
      </c>
      <c r="H275" s="29">
        <v>79</v>
      </c>
      <c r="J275" s="8">
        <v>57.9</v>
      </c>
      <c r="K275" s="28">
        <v>100</v>
      </c>
      <c r="M275" s="8">
        <v>57.9</v>
      </c>
      <c r="N275" s="29">
        <v>68</v>
      </c>
      <c r="P275" s="8">
        <v>57.9</v>
      </c>
      <c r="Q275" s="29">
        <v>84</v>
      </c>
    </row>
    <row r="276" spans="1:17" x14ac:dyDescent="0.3">
      <c r="A276" s="8">
        <v>57.8</v>
      </c>
      <c r="B276" s="29">
        <v>98</v>
      </c>
      <c r="D276" s="8">
        <v>57.8</v>
      </c>
      <c r="E276" s="28">
        <v>100</v>
      </c>
      <c r="G276" s="8">
        <v>57.8</v>
      </c>
      <c r="H276" s="29">
        <v>79</v>
      </c>
      <c r="J276" s="8">
        <v>57.8</v>
      </c>
      <c r="K276" s="28">
        <v>100</v>
      </c>
      <c r="M276" s="8">
        <v>57.8</v>
      </c>
      <c r="N276" s="29">
        <v>68</v>
      </c>
      <c r="P276" s="8">
        <v>57.8</v>
      </c>
      <c r="Q276" s="29">
        <v>84</v>
      </c>
    </row>
    <row r="277" spans="1:17" x14ac:dyDescent="0.3">
      <c r="A277" s="8">
        <v>57.7</v>
      </c>
      <c r="B277" s="29">
        <v>98</v>
      </c>
      <c r="D277" s="8">
        <v>57.7</v>
      </c>
      <c r="E277" s="28">
        <v>100</v>
      </c>
      <c r="G277" s="8">
        <v>57.7</v>
      </c>
      <c r="H277" s="29">
        <v>79</v>
      </c>
      <c r="J277" s="8">
        <v>57.7</v>
      </c>
      <c r="K277" s="28">
        <v>100</v>
      </c>
      <c r="M277" s="8">
        <v>57.7</v>
      </c>
      <c r="N277" s="29">
        <v>68</v>
      </c>
      <c r="P277" s="8">
        <v>57.7</v>
      </c>
      <c r="Q277" s="29">
        <v>84</v>
      </c>
    </row>
    <row r="278" spans="1:17" x14ac:dyDescent="0.3">
      <c r="A278" s="8">
        <v>57.6</v>
      </c>
      <c r="B278" s="29">
        <v>98</v>
      </c>
      <c r="D278" s="8">
        <v>57.6</v>
      </c>
      <c r="E278" s="28">
        <v>100</v>
      </c>
      <c r="G278" s="8">
        <v>57.6</v>
      </c>
      <c r="H278" s="29">
        <v>79</v>
      </c>
      <c r="J278" s="8">
        <v>57.6</v>
      </c>
      <c r="K278" s="28">
        <v>100</v>
      </c>
      <c r="M278" s="8">
        <v>57.6</v>
      </c>
      <c r="N278" s="29">
        <v>68</v>
      </c>
      <c r="P278" s="8">
        <v>57.6</v>
      </c>
      <c r="Q278" s="29">
        <v>84</v>
      </c>
    </row>
    <row r="279" spans="1:17" x14ac:dyDescent="0.3">
      <c r="A279" s="8">
        <v>57.5</v>
      </c>
      <c r="B279" s="29">
        <v>98</v>
      </c>
      <c r="D279" s="8">
        <v>57.5</v>
      </c>
      <c r="E279" s="28">
        <v>100</v>
      </c>
      <c r="G279" s="8">
        <v>57.5</v>
      </c>
      <c r="H279" s="29">
        <v>79</v>
      </c>
      <c r="J279" s="8">
        <v>57.5</v>
      </c>
      <c r="K279" s="28">
        <v>100</v>
      </c>
      <c r="M279" s="8">
        <v>57.5</v>
      </c>
      <c r="N279" s="29">
        <v>68</v>
      </c>
      <c r="P279" s="8">
        <v>57.5</v>
      </c>
      <c r="Q279" s="29">
        <v>84</v>
      </c>
    </row>
    <row r="280" spans="1:17" x14ac:dyDescent="0.3">
      <c r="A280" s="8">
        <v>57.4</v>
      </c>
      <c r="B280" s="29">
        <v>98</v>
      </c>
      <c r="D280" s="8">
        <v>57.4</v>
      </c>
      <c r="E280" s="28">
        <v>100</v>
      </c>
      <c r="G280" s="8">
        <v>57.4</v>
      </c>
      <c r="H280" s="29">
        <v>78</v>
      </c>
      <c r="J280" s="8">
        <v>57.4</v>
      </c>
      <c r="K280" s="28">
        <v>100</v>
      </c>
      <c r="M280" s="8">
        <v>57.4</v>
      </c>
      <c r="N280" s="29">
        <v>68</v>
      </c>
      <c r="P280" s="8">
        <v>57.4</v>
      </c>
      <c r="Q280" s="29">
        <v>84</v>
      </c>
    </row>
    <row r="281" spans="1:17" x14ac:dyDescent="0.3">
      <c r="A281" s="8">
        <v>57.3</v>
      </c>
      <c r="B281" s="29">
        <v>98</v>
      </c>
      <c r="D281" s="8">
        <v>57.3</v>
      </c>
      <c r="E281" s="28">
        <v>100</v>
      </c>
      <c r="G281" s="8">
        <v>57.3</v>
      </c>
      <c r="H281" s="29">
        <v>78</v>
      </c>
      <c r="J281" s="8">
        <v>57.3</v>
      </c>
      <c r="K281" s="28">
        <v>100</v>
      </c>
      <c r="M281" s="8">
        <v>57.3</v>
      </c>
      <c r="N281" s="29">
        <v>68</v>
      </c>
      <c r="P281" s="8">
        <v>57.3</v>
      </c>
      <c r="Q281" s="29">
        <v>84</v>
      </c>
    </row>
    <row r="282" spans="1:17" x14ac:dyDescent="0.3">
      <c r="A282" s="8">
        <v>57.2</v>
      </c>
      <c r="B282" s="29">
        <v>98</v>
      </c>
      <c r="D282" s="8">
        <v>57.2</v>
      </c>
      <c r="E282" s="28">
        <v>100</v>
      </c>
      <c r="G282" s="8">
        <v>57.2</v>
      </c>
      <c r="H282" s="29">
        <v>78</v>
      </c>
      <c r="J282" s="8">
        <v>57.2</v>
      </c>
      <c r="K282" s="28">
        <v>100</v>
      </c>
      <c r="M282" s="8">
        <v>57.2</v>
      </c>
      <c r="N282" s="29">
        <v>68</v>
      </c>
      <c r="P282" s="8">
        <v>57.2</v>
      </c>
      <c r="Q282" s="29">
        <v>84</v>
      </c>
    </row>
    <row r="283" spans="1:17" x14ac:dyDescent="0.3">
      <c r="A283" s="8">
        <v>57.1</v>
      </c>
      <c r="B283" s="29">
        <v>98</v>
      </c>
      <c r="D283" s="8">
        <v>57.1</v>
      </c>
      <c r="E283" s="28">
        <v>100</v>
      </c>
      <c r="G283" s="8">
        <v>57.1</v>
      </c>
      <c r="H283" s="29">
        <v>78</v>
      </c>
      <c r="J283" s="8">
        <v>57.1</v>
      </c>
      <c r="K283" s="28">
        <v>100</v>
      </c>
      <c r="M283" s="8">
        <v>57.1</v>
      </c>
      <c r="N283" s="29">
        <v>68</v>
      </c>
      <c r="P283" s="8">
        <v>57.1</v>
      </c>
      <c r="Q283" s="29">
        <v>84</v>
      </c>
    </row>
    <row r="284" spans="1:17" x14ac:dyDescent="0.3">
      <c r="A284" s="8">
        <v>57</v>
      </c>
      <c r="B284" s="29">
        <v>98</v>
      </c>
      <c r="D284" s="8">
        <v>57</v>
      </c>
      <c r="E284" s="28">
        <v>100</v>
      </c>
      <c r="G284" s="8">
        <v>57</v>
      </c>
      <c r="H284" s="29">
        <v>78</v>
      </c>
      <c r="J284" s="8">
        <v>57</v>
      </c>
      <c r="K284" s="28">
        <v>100</v>
      </c>
      <c r="M284" s="8">
        <v>57</v>
      </c>
      <c r="N284" s="29">
        <v>68</v>
      </c>
      <c r="P284" s="8">
        <v>57</v>
      </c>
      <c r="Q284" s="29">
        <v>84</v>
      </c>
    </row>
    <row r="285" spans="1:17" x14ac:dyDescent="0.3">
      <c r="A285" s="8">
        <v>56.9</v>
      </c>
      <c r="B285" s="29">
        <v>98</v>
      </c>
      <c r="D285" s="8">
        <v>56.9</v>
      </c>
      <c r="E285" s="28">
        <v>100</v>
      </c>
      <c r="G285" s="8">
        <v>56.9</v>
      </c>
      <c r="H285" s="29">
        <v>77</v>
      </c>
      <c r="J285" s="8">
        <v>56.9</v>
      </c>
      <c r="K285" s="28">
        <v>100</v>
      </c>
      <c r="M285" s="8">
        <v>56.9</v>
      </c>
      <c r="N285" s="29">
        <v>68</v>
      </c>
      <c r="P285" s="8">
        <v>56.9</v>
      </c>
      <c r="Q285" s="29">
        <v>83</v>
      </c>
    </row>
    <row r="286" spans="1:17" x14ac:dyDescent="0.3">
      <c r="A286" s="8">
        <v>56.8</v>
      </c>
      <c r="B286" s="29">
        <v>98</v>
      </c>
      <c r="D286" s="8">
        <v>56.8</v>
      </c>
      <c r="E286" s="28">
        <v>100</v>
      </c>
      <c r="G286" s="8">
        <v>56.8</v>
      </c>
      <c r="H286" s="29">
        <v>77</v>
      </c>
      <c r="J286" s="8">
        <v>56.8</v>
      </c>
      <c r="K286" s="28">
        <v>100</v>
      </c>
      <c r="M286" s="8">
        <v>56.8</v>
      </c>
      <c r="N286" s="29">
        <v>68</v>
      </c>
      <c r="P286" s="8">
        <v>56.8</v>
      </c>
      <c r="Q286" s="29">
        <v>83</v>
      </c>
    </row>
    <row r="287" spans="1:17" x14ac:dyDescent="0.3">
      <c r="A287" s="8">
        <v>56.7</v>
      </c>
      <c r="B287" s="29">
        <v>98</v>
      </c>
      <c r="D287" s="8">
        <v>56.7</v>
      </c>
      <c r="E287" s="28">
        <v>100</v>
      </c>
      <c r="G287" s="8">
        <v>56.7</v>
      </c>
      <c r="H287" s="29">
        <v>77</v>
      </c>
      <c r="J287" s="8">
        <v>56.7</v>
      </c>
      <c r="K287" s="28">
        <v>100</v>
      </c>
      <c r="M287" s="8">
        <v>56.7</v>
      </c>
      <c r="N287" s="29">
        <v>68</v>
      </c>
      <c r="P287" s="8">
        <v>56.7</v>
      </c>
      <c r="Q287" s="29">
        <v>83</v>
      </c>
    </row>
    <row r="288" spans="1:17" x14ac:dyDescent="0.3">
      <c r="A288" s="8">
        <v>56.6</v>
      </c>
      <c r="B288" s="29">
        <v>98</v>
      </c>
      <c r="D288" s="8">
        <v>56.6</v>
      </c>
      <c r="E288" s="28">
        <v>100</v>
      </c>
      <c r="G288" s="8">
        <v>56.6</v>
      </c>
      <c r="H288" s="29">
        <v>77</v>
      </c>
      <c r="J288" s="8">
        <v>56.6</v>
      </c>
      <c r="K288" s="28">
        <v>100</v>
      </c>
      <c r="M288" s="8">
        <v>56.6</v>
      </c>
      <c r="N288" s="29">
        <v>68</v>
      </c>
      <c r="P288" s="8">
        <v>56.6</v>
      </c>
      <c r="Q288" s="29">
        <v>83</v>
      </c>
    </row>
    <row r="289" spans="1:17" x14ac:dyDescent="0.3">
      <c r="A289" s="8">
        <v>56.5</v>
      </c>
      <c r="B289" s="29">
        <v>98</v>
      </c>
      <c r="D289" s="8">
        <v>56.5</v>
      </c>
      <c r="E289" s="28">
        <v>100</v>
      </c>
      <c r="G289" s="8">
        <v>56.5</v>
      </c>
      <c r="H289" s="29">
        <v>77</v>
      </c>
      <c r="J289" s="8">
        <v>56.5</v>
      </c>
      <c r="K289" s="28">
        <v>100</v>
      </c>
      <c r="M289" s="8">
        <v>56.5</v>
      </c>
      <c r="N289" s="29">
        <v>68</v>
      </c>
      <c r="P289" s="8">
        <v>56.5</v>
      </c>
      <c r="Q289" s="29">
        <v>83</v>
      </c>
    </row>
    <row r="290" spans="1:17" x14ac:dyDescent="0.3">
      <c r="A290" s="8">
        <v>56.4</v>
      </c>
      <c r="B290" s="29">
        <v>98</v>
      </c>
      <c r="D290" s="8">
        <v>56.4</v>
      </c>
      <c r="E290" s="28">
        <v>100</v>
      </c>
      <c r="G290" s="8">
        <v>56.4</v>
      </c>
      <c r="H290" s="29">
        <v>76</v>
      </c>
      <c r="J290" s="8">
        <v>56.4</v>
      </c>
      <c r="K290" s="28">
        <v>100</v>
      </c>
      <c r="M290" s="8">
        <v>56.4</v>
      </c>
      <c r="N290" s="29">
        <v>68</v>
      </c>
      <c r="P290" s="8">
        <v>56.4</v>
      </c>
      <c r="Q290" s="29">
        <v>83</v>
      </c>
    </row>
    <row r="291" spans="1:17" x14ac:dyDescent="0.3">
      <c r="A291" s="8">
        <v>56.3</v>
      </c>
      <c r="B291" s="29">
        <v>98</v>
      </c>
      <c r="D291" s="8">
        <v>56.3</v>
      </c>
      <c r="E291" s="28">
        <v>100</v>
      </c>
      <c r="G291" s="8">
        <v>56.3</v>
      </c>
      <c r="H291" s="29">
        <v>76</v>
      </c>
      <c r="J291" s="8">
        <v>56.3</v>
      </c>
      <c r="K291" s="28">
        <v>100</v>
      </c>
      <c r="M291" s="8">
        <v>56.3</v>
      </c>
      <c r="N291" s="29">
        <v>68</v>
      </c>
      <c r="P291" s="8">
        <v>56.3</v>
      </c>
      <c r="Q291" s="29">
        <v>83</v>
      </c>
    </row>
    <row r="292" spans="1:17" x14ac:dyDescent="0.3">
      <c r="A292" s="8">
        <v>56.2</v>
      </c>
      <c r="B292" s="29">
        <v>98</v>
      </c>
      <c r="D292" s="8">
        <v>56.2</v>
      </c>
      <c r="E292" s="28">
        <v>100</v>
      </c>
      <c r="G292" s="8">
        <v>56.2</v>
      </c>
      <c r="H292" s="29">
        <v>76</v>
      </c>
      <c r="J292" s="8">
        <v>56.2</v>
      </c>
      <c r="K292" s="28">
        <v>100</v>
      </c>
      <c r="M292" s="8">
        <v>56.2</v>
      </c>
      <c r="N292" s="29">
        <v>68</v>
      </c>
      <c r="P292" s="8">
        <v>56.2</v>
      </c>
      <c r="Q292" s="29">
        <v>83</v>
      </c>
    </row>
    <row r="293" spans="1:17" x14ac:dyDescent="0.3">
      <c r="A293" s="8">
        <v>56.1</v>
      </c>
      <c r="B293" s="29">
        <v>98</v>
      </c>
      <c r="D293" s="8">
        <v>56.1</v>
      </c>
      <c r="E293" s="28">
        <v>100</v>
      </c>
      <c r="G293" s="8">
        <v>56.1</v>
      </c>
      <c r="H293" s="29">
        <v>76</v>
      </c>
      <c r="J293" s="8">
        <v>56.1</v>
      </c>
      <c r="K293" s="28">
        <v>100</v>
      </c>
      <c r="M293" s="8">
        <v>56.1</v>
      </c>
      <c r="N293" s="29">
        <v>68</v>
      </c>
      <c r="P293" s="8">
        <v>56.1</v>
      </c>
      <c r="Q293" s="29">
        <v>83</v>
      </c>
    </row>
    <row r="294" spans="1:17" x14ac:dyDescent="0.3">
      <c r="A294" s="8">
        <v>56</v>
      </c>
      <c r="B294" s="29">
        <v>98</v>
      </c>
      <c r="D294" s="8">
        <v>56</v>
      </c>
      <c r="E294" s="28">
        <v>100</v>
      </c>
      <c r="G294" s="8">
        <v>56</v>
      </c>
      <c r="H294" s="29">
        <v>76</v>
      </c>
      <c r="J294" s="8">
        <v>56</v>
      </c>
      <c r="K294" s="28">
        <v>100</v>
      </c>
      <c r="M294" s="8">
        <v>56</v>
      </c>
      <c r="N294" s="29">
        <v>68</v>
      </c>
      <c r="P294" s="8">
        <v>56</v>
      </c>
      <c r="Q294" s="29">
        <v>83</v>
      </c>
    </row>
    <row r="295" spans="1:17" x14ac:dyDescent="0.3">
      <c r="A295" s="8">
        <v>55.9</v>
      </c>
      <c r="B295" s="29">
        <v>98</v>
      </c>
      <c r="D295" s="8">
        <v>55.9</v>
      </c>
      <c r="E295" s="28">
        <v>100</v>
      </c>
      <c r="G295" s="8">
        <v>55.9</v>
      </c>
      <c r="H295" s="29">
        <v>75</v>
      </c>
      <c r="J295" s="8">
        <v>55.9</v>
      </c>
      <c r="K295" s="28">
        <v>100</v>
      </c>
      <c r="M295" s="8">
        <v>55.9</v>
      </c>
      <c r="N295" s="29">
        <v>67</v>
      </c>
      <c r="P295" s="8">
        <v>55.9</v>
      </c>
      <c r="Q295" s="29">
        <v>82</v>
      </c>
    </row>
    <row r="296" spans="1:17" x14ac:dyDescent="0.3">
      <c r="A296" s="8">
        <v>55.8</v>
      </c>
      <c r="B296" s="29">
        <v>98</v>
      </c>
      <c r="D296" s="8">
        <v>55.8</v>
      </c>
      <c r="E296" s="28">
        <v>100</v>
      </c>
      <c r="G296" s="8">
        <v>55.8</v>
      </c>
      <c r="H296" s="29">
        <v>75</v>
      </c>
      <c r="J296" s="8">
        <v>55.8</v>
      </c>
      <c r="K296" s="28">
        <v>100</v>
      </c>
      <c r="M296" s="8">
        <v>55.8</v>
      </c>
      <c r="N296" s="29">
        <v>67</v>
      </c>
      <c r="P296" s="8">
        <v>55.8</v>
      </c>
      <c r="Q296" s="29">
        <v>82</v>
      </c>
    </row>
    <row r="297" spans="1:17" x14ac:dyDescent="0.3">
      <c r="A297" s="8">
        <v>55.7</v>
      </c>
      <c r="B297" s="29">
        <v>98</v>
      </c>
      <c r="D297" s="8">
        <v>55.7</v>
      </c>
      <c r="E297" s="28">
        <v>100</v>
      </c>
      <c r="G297" s="8">
        <v>55.7</v>
      </c>
      <c r="H297" s="29">
        <v>75</v>
      </c>
      <c r="J297" s="8">
        <v>55.7</v>
      </c>
      <c r="K297" s="28">
        <v>100</v>
      </c>
      <c r="M297" s="8">
        <v>55.7</v>
      </c>
      <c r="N297" s="29">
        <v>67</v>
      </c>
      <c r="P297" s="8">
        <v>55.7</v>
      </c>
      <c r="Q297" s="29">
        <v>82</v>
      </c>
    </row>
    <row r="298" spans="1:17" x14ac:dyDescent="0.3">
      <c r="A298" s="8">
        <v>55.6</v>
      </c>
      <c r="B298" s="29">
        <v>98</v>
      </c>
      <c r="D298" s="8">
        <v>55.6</v>
      </c>
      <c r="E298" s="28">
        <v>100</v>
      </c>
      <c r="G298" s="8">
        <v>55.6</v>
      </c>
      <c r="H298" s="29">
        <v>75</v>
      </c>
      <c r="J298" s="8">
        <v>55.6</v>
      </c>
      <c r="K298" s="28">
        <v>100</v>
      </c>
      <c r="M298" s="8">
        <v>55.6</v>
      </c>
      <c r="N298" s="29">
        <v>67</v>
      </c>
      <c r="P298" s="8">
        <v>55.6</v>
      </c>
      <c r="Q298" s="29">
        <v>82</v>
      </c>
    </row>
    <row r="299" spans="1:17" x14ac:dyDescent="0.3">
      <c r="A299" s="8">
        <v>55.5</v>
      </c>
      <c r="B299" s="29">
        <v>98</v>
      </c>
      <c r="D299" s="8">
        <v>55.5</v>
      </c>
      <c r="E299" s="28">
        <v>100</v>
      </c>
      <c r="G299" s="8">
        <v>55.5</v>
      </c>
      <c r="H299" s="29">
        <v>75</v>
      </c>
      <c r="J299" s="8">
        <v>55.5</v>
      </c>
      <c r="K299" s="28">
        <v>100</v>
      </c>
      <c r="M299" s="8">
        <v>55.5</v>
      </c>
      <c r="N299" s="29">
        <v>67</v>
      </c>
      <c r="P299" s="8">
        <v>55.5</v>
      </c>
      <c r="Q299" s="29">
        <v>82</v>
      </c>
    </row>
    <row r="300" spans="1:17" x14ac:dyDescent="0.3">
      <c r="A300" s="8">
        <v>55.4</v>
      </c>
      <c r="B300" s="29">
        <v>98</v>
      </c>
      <c r="D300" s="8">
        <v>55.4</v>
      </c>
      <c r="E300" s="28">
        <v>100</v>
      </c>
      <c r="G300" s="8">
        <v>55.4</v>
      </c>
      <c r="H300" s="29">
        <v>75</v>
      </c>
      <c r="J300" s="8">
        <v>55.4</v>
      </c>
      <c r="K300" s="28">
        <v>100</v>
      </c>
      <c r="M300" s="8">
        <v>55.4</v>
      </c>
      <c r="N300" s="29">
        <v>67</v>
      </c>
      <c r="P300" s="8">
        <v>55.4</v>
      </c>
      <c r="Q300" s="29">
        <v>82</v>
      </c>
    </row>
    <row r="301" spans="1:17" x14ac:dyDescent="0.3">
      <c r="A301" s="8">
        <v>55.3</v>
      </c>
      <c r="B301" s="29">
        <v>98</v>
      </c>
      <c r="D301" s="8">
        <v>55.3</v>
      </c>
      <c r="E301" s="28">
        <v>100</v>
      </c>
      <c r="G301" s="8">
        <v>55.3</v>
      </c>
      <c r="H301" s="29">
        <v>75</v>
      </c>
      <c r="J301" s="8">
        <v>55.3</v>
      </c>
      <c r="K301" s="28">
        <v>100</v>
      </c>
      <c r="M301" s="8">
        <v>55.3</v>
      </c>
      <c r="N301" s="29">
        <v>67</v>
      </c>
      <c r="P301" s="8">
        <v>55.3</v>
      </c>
      <c r="Q301" s="29">
        <v>82</v>
      </c>
    </row>
    <row r="302" spans="1:17" x14ac:dyDescent="0.3">
      <c r="A302" s="8">
        <v>55.2</v>
      </c>
      <c r="B302" s="29">
        <v>98</v>
      </c>
      <c r="D302" s="8">
        <v>55.2</v>
      </c>
      <c r="E302" s="28">
        <v>100</v>
      </c>
      <c r="G302" s="8">
        <v>55.2</v>
      </c>
      <c r="H302" s="29">
        <v>75</v>
      </c>
      <c r="J302" s="8">
        <v>55.2</v>
      </c>
      <c r="K302" s="28">
        <v>100</v>
      </c>
      <c r="M302" s="8">
        <v>55.2</v>
      </c>
      <c r="N302" s="29">
        <v>67</v>
      </c>
      <c r="P302" s="8">
        <v>55.2</v>
      </c>
      <c r="Q302" s="29">
        <v>82</v>
      </c>
    </row>
    <row r="303" spans="1:17" x14ac:dyDescent="0.3">
      <c r="A303" s="8">
        <v>55.1</v>
      </c>
      <c r="B303" s="29">
        <v>98</v>
      </c>
      <c r="D303" s="8">
        <v>55.1</v>
      </c>
      <c r="E303" s="28">
        <v>100</v>
      </c>
      <c r="G303" s="8">
        <v>55.1</v>
      </c>
      <c r="H303" s="29">
        <v>75</v>
      </c>
      <c r="J303" s="8">
        <v>55.1</v>
      </c>
      <c r="K303" s="28">
        <v>100</v>
      </c>
      <c r="M303" s="8">
        <v>55.1</v>
      </c>
      <c r="N303" s="29">
        <v>67</v>
      </c>
      <c r="P303" s="8">
        <v>55.1</v>
      </c>
      <c r="Q303" s="29">
        <v>82</v>
      </c>
    </row>
    <row r="304" spans="1:17" x14ac:dyDescent="0.3">
      <c r="A304" s="8">
        <v>55</v>
      </c>
      <c r="B304" s="29">
        <v>98</v>
      </c>
      <c r="D304" s="8">
        <v>55</v>
      </c>
      <c r="E304" s="28">
        <v>100</v>
      </c>
      <c r="G304" s="8">
        <v>55</v>
      </c>
      <c r="H304" s="29">
        <v>75</v>
      </c>
      <c r="J304" s="8">
        <v>55</v>
      </c>
      <c r="K304" s="28">
        <v>100</v>
      </c>
      <c r="M304" s="8">
        <v>55</v>
      </c>
      <c r="N304" s="29">
        <v>67</v>
      </c>
      <c r="P304" s="8">
        <v>55</v>
      </c>
      <c r="Q304" s="29">
        <v>82</v>
      </c>
    </row>
    <row r="305" spans="1:17" x14ac:dyDescent="0.3">
      <c r="A305" s="8">
        <v>54.9</v>
      </c>
      <c r="B305" s="29">
        <v>98</v>
      </c>
      <c r="D305" s="8">
        <v>54.9</v>
      </c>
      <c r="E305" s="28">
        <v>100</v>
      </c>
      <c r="G305" s="8">
        <v>54.9</v>
      </c>
      <c r="H305" s="29">
        <v>74</v>
      </c>
      <c r="J305" s="8">
        <v>54.9</v>
      </c>
      <c r="K305" s="28">
        <v>100</v>
      </c>
      <c r="M305" s="8">
        <v>54.9</v>
      </c>
      <c r="N305" s="29">
        <v>67</v>
      </c>
      <c r="P305" s="8">
        <v>54.9</v>
      </c>
      <c r="Q305" s="29">
        <v>81</v>
      </c>
    </row>
    <row r="306" spans="1:17" x14ac:dyDescent="0.3">
      <c r="A306" s="8">
        <v>54.8</v>
      </c>
      <c r="B306" s="29">
        <v>98</v>
      </c>
      <c r="D306" s="8">
        <v>54.8</v>
      </c>
      <c r="E306" s="28">
        <v>100</v>
      </c>
      <c r="G306" s="8">
        <v>54.8</v>
      </c>
      <c r="H306" s="29">
        <v>74</v>
      </c>
      <c r="J306" s="8">
        <v>54.8</v>
      </c>
      <c r="K306" s="28">
        <v>100</v>
      </c>
      <c r="M306" s="8">
        <v>54.8</v>
      </c>
      <c r="N306" s="29">
        <v>67</v>
      </c>
      <c r="P306" s="8">
        <v>54.8</v>
      </c>
      <c r="Q306" s="29">
        <v>81</v>
      </c>
    </row>
    <row r="307" spans="1:17" x14ac:dyDescent="0.3">
      <c r="A307" s="8">
        <v>54.7</v>
      </c>
      <c r="B307" s="29">
        <v>98</v>
      </c>
      <c r="D307" s="8">
        <v>54.7</v>
      </c>
      <c r="E307" s="28">
        <v>100</v>
      </c>
      <c r="G307" s="8">
        <v>54.7</v>
      </c>
      <c r="H307" s="29">
        <v>74</v>
      </c>
      <c r="J307" s="8">
        <v>54.7</v>
      </c>
      <c r="K307" s="28">
        <v>100</v>
      </c>
      <c r="M307" s="8">
        <v>54.7</v>
      </c>
      <c r="N307" s="29">
        <v>67</v>
      </c>
      <c r="P307" s="8">
        <v>54.7</v>
      </c>
      <c r="Q307" s="29">
        <v>81</v>
      </c>
    </row>
    <row r="308" spans="1:17" x14ac:dyDescent="0.3">
      <c r="A308" s="8">
        <v>54.6</v>
      </c>
      <c r="B308" s="29">
        <v>98</v>
      </c>
      <c r="D308" s="8">
        <v>54.6</v>
      </c>
      <c r="E308" s="28">
        <v>100</v>
      </c>
      <c r="G308" s="8">
        <v>54.6</v>
      </c>
      <c r="H308" s="29">
        <v>74</v>
      </c>
      <c r="J308" s="8">
        <v>54.6</v>
      </c>
      <c r="K308" s="28">
        <v>100</v>
      </c>
      <c r="M308" s="8">
        <v>54.6</v>
      </c>
      <c r="N308" s="29">
        <v>67</v>
      </c>
      <c r="P308" s="8">
        <v>54.6</v>
      </c>
      <c r="Q308" s="29">
        <v>81</v>
      </c>
    </row>
    <row r="309" spans="1:17" x14ac:dyDescent="0.3">
      <c r="A309" s="8">
        <v>54.5</v>
      </c>
      <c r="B309" s="29">
        <v>98</v>
      </c>
      <c r="D309" s="8">
        <v>54.5</v>
      </c>
      <c r="E309" s="28">
        <v>100</v>
      </c>
      <c r="G309" s="8">
        <v>54.5</v>
      </c>
      <c r="H309" s="29">
        <v>74</v>
      </c>
      <c r="J309" s="8">
        <v>54.5</v>
      </c>
      <c r="K309" s="28">
        <v>100</v>
      </c>
      <c r="M309" s="8">
        <v>54.5</v>
      </c>
      <c r="N309" s="29">
        <v>67</v>
      </c>
      <c r="P309" s="8">
        <v>54.5</v>
      </c>
      <c r="Q309" s="29">
        <v>81</v>
      </c>
    </row>
    <row r="310" spans="1:17" x14ac:dyDescent="0.3">
      <c r="A310" s="8">
        <v>54.4</v>
      </c>
      <c r="B310" s="29">
        <v>98</v>
      </c>
      <c r="D310" s="8">
        <v>54.4</v>
      </c>
      <c r="E310" s="28">
        <v>100</v>
      </c>
      <c r="G310" s="8">
        <v>54.4</v>
      </c>
      <c r="H310" s="29">
        <v>74</v>
      </c>
      <c r="J310" s="8">
        <v>54.4</v>
      </c>
      <c r="K310" s="28">
        <v>100</v>
      </c>
      <c r="M310" s="8">
        <v>54.4</v>
      </c>
      <c r="N310" s="29">
        <v>67</v>
      </c>
      <c r="P310" s="8">
        <v>54.4</v>
      </c>
      <c r="Q310" s="29">
        <v>81</v>
      </c>
    </row>
    <row r="311" spans="1:17" x14ac:dyDescent="0.3">
      <c r="A311" s="8">
        <v>54.3</v>
      </c>
      <c r="B311" s="29">
        <v>98</v>
      </c>
      <c r="D311" s="8">
        <v>54.3</v>
      </c>
      <c r="E311" s="28">
        <v>100</v>
      </c>
      <c r="G311" s="8">
        <v>54.3</v>
      </c>
      <c r="H311" s="29">
        <v>74</v>
      </c>
      <c r="J311" s="8">
        <v>54.3</v>
      </c>
      <c r="K311" s="28">
        <v>100</v>
      </c>
      <c r="M311" s="8">
        <v>54.3</v>
      </c>
      <c r="N311" s="29">
        <v>67</v>
      </c>
      <c r="P311" s="8">
        <v>54.3</v>
      </c>
      <c r="Q311" s="29">
        <v>81</v>
      </c>
    </row>
    <row r="312" spans="1:17" x14ac:dyDescent="0.3">
      <c r="A312" s="8">
        <v>54.2</v>
      </c>
      <c r="B312" s="29">
        <v>98</v>
      </c>
      <c r="D312" s="8">
        <v>54.2</v>
      </c>
      <c r="E312" s="28">
        <v>100</v>
      </c>
      <c r="G312" s="8">
        <v>54.2</v>
      </c>
      <c r="H312" s="29">
        <v>74</v>
      </c>
      <c r="J312" s="8">
        <v>54.2</v>
      </c>
      <c r="K312" s="28">
        <v>100</v>
      </c>
      <c r="M312" s="8">
        <v>54.2</v>
      </c>
      <c r="N312" s="29">
        <v>67</v>
      </c>
      <c r="P312" s="8">
        <v>54.2</v>
      </c>
      <c r="Q312" s="29">
        <v>81</v>
      </c>
    </row>
    <row r="313" spans="1:17" x14ac:dyDescent="0.3">
      <c r="A313" s="8">
        <v>54.1</v>
      </c>
      <c r="B313" s="29">
        <v>98</v>
      </c>
      <c r="D313" s="8">
        <v>54.1</v>
      </c>
      <c r="E313" s="28">
        <v>100</v>
      </c>
      <c r="G313" s="8">
        <v>54.1</v>
      </c>
      <c r="H313" s="29">
        <v>74</v>
      </c>
      <c r="J313" s="8">
        <v>54.1</v>
      </c>
      <c r="K313" s="28">
        <v>100</v>
      </c>
      <c r="M313" s="8">
        <v>54.1</v>
      </c>
      <c r="N313" s="29">
        <v>67</v>
      </c>
      <c r="P313" s="8">
        <v>54.1</v>
      </c>
      <c r="Q313" s="29">
        <v>81</v>
      </c>
    </row>
    <row r="314" spans="1:17" x14ac:dyDescent="0.3">
      <c r="A314" s="8">
        <v>54</v>
      </c>
      <c r="B314" s="29">
        <v>98</v>
      </c>
      <c r="D314" s="8">
        <v>54</v>
      </c>
      <c r="E314" s="28">
        <v>100</v>
      </c>
      <c r="G314" s="8">
        <v>54</v>
      </c>
      <c r="H314" s="29">
        <v>74</v>
      </c>
      <c r="J314" s="8">
        <v>54</v>
      </c>
      <c r="K314" s="28">
        <v>100</v>
      </c>
      <c r="M314" s="8">
        <v>54</v>
      </c>
      <c r="N314" s="29">
        <v>67</v>
      </c>
      <c r="P314" s="8">
        <v>54</v>
      </c>
      <c r="Q314" s="29">
        <v>81</v>
      </c>
    </row>
    <row r="315" spans="1:17" x14ac:dyDescent="0.3">
      <c r="A315" s="8">
        <v>53.9</v>
      </c>
      <c r="B315" s="29">
        <v>97</v>
      </c>
      <c r="D315" s="8">
        <v>53.9</v>
      </c>
      <c r="E315" s="28">
        <v>100</v>
      </c>
      <c r="G315" s="8">
        <v>53.9</v>
      </c>
      <c r="H315" s="29">
        <v>73</v>
      </c>
      <c r="J315" s="8">
        <v>53.9</v>
      </c>
      <c r="K315" s="29">
        <v>99</v>
      </c>
      <c r="M315" s="8">
        <v>53.9</v>
      </c>
      <c r="N315" s="29">
        <v>66</v>
      </c>
      <c r="P315" s="8">
        <v>53.9</v>
      </c>
      <c r="Q315" s="29">
        <v>80</v>
      </c>
    </row>
    <row r="316" spans="1:17" x14ac:dyDescent="0.3">
      <c r="A316" s="8">
        <v>53.8</v>
      </c>
      <c r="B316" s="29">
        <v>97</v>
      </c>
      <c r="D316" s="8">
        <v>53.8</v>
      </c>
      <c r="E316" s="28">
        <v>100</v>
      </c>
      <c r="G316" s="8">
        <v>53.8</v>
      </c>
      <c r="H316" s="29">
        <v>73</v>
      </c>
      <c r="J316" s="8">
        <v>53.8</v>
      </c>
      <c r="K316" s="29">
        <v>99</v>
      </c>
      <c r="M316" s="8">
        <v>53.8</v>
      </c>
      <c r="N316" s="29">
        <v>66</v>
      </c>
      <c r="P316" s="8">
        <v>53.8</v>
      </c>
      <c r="Q316" s="29">
        <v>80</v>
      </c>
    </row>
    <row r="317" spans="1:17" x14ac:dyDescent="0.3">
      <c r="A317" s="8">
        <v>53.7</v>
      </c>
      <c r="B317" s="29">
        <v>97</v>
      </c>
      <c r="D317" s="8">
        <v>53.7</v>
      </c>
      <c r="E317" s="28">
        <v>100</v>
      </c>
      <c r="G317" s="8">
        <v>53.7</v>
      </c>
      <c r="H317" s="29">
        <v>73</v>
      </c>
      <c r="J317" s="8">
        <v>53.7</v>
      </c>
      <c r="K317" s="29">
        <v>98</v>
      </c>
      <c r="M317" s="8">
        <v>53.7</v>
      </c>
      <c r="N317" s="29">
        <v>66</v>
      </c>
      <c r="P317" s="8">
        <v>53.7</v>
      </c>
      <c r="Q317" s="29">
        <v>80</v>
      </c>
    </row>
    <row r="318" spans="1:17" x14ac:dyDescent="0.3">
      <c r="A318" s="8">
        <v>53.6</v>
      </c>
      <c r="B318" s="29">
        <v>97</v>
      </c>
      <c r="D318" s="8">
        <v>53.6</v>
      </c>
      <c r="E318" s="28">
        <v>100</v>
      </c>
      <c r="G318" s="8">
        <v>53.6</v>
      </c>
      <c r="H318" s="29">
        <v>73</v>
      </c>
      <c r="J318" s="8">
        <v>53.6</v>
      </c>
      <c r="K318" s="29">
        <v>98</v>
      </c>
      <c r="M318" s="8">
        <v>53.6</v>
      </c>
      <c r="N318" s="29">
        <v>66</v>
      </c>
      <c r="P318" s="8">
        <v>53.6</v>
      </c>
      <c r="Q318" s="29">
        <v>80</v>
      </c>
    </row>
    <row r="319" spans="1:17" x14ac:dyDescent="0.3">
      <c r="A319" s="8">
        <v>53.5</v>
      </c>
      <c r="B319" s="29">
        <v>97</v>
      </c>
      <c r="D319" s="8">
        <v>53.5</v>
      </c>
      <c r="E319" s="28">
        <v>100</v>
      </c>
      <c r="G319" s="8">
        <v>53.5</v>
      </c>
      <c r="H319" s="29">
        <v>73</v>
      </c>
      <c r="J319" s="8">
        <v>53.5</v>
      </c>
      <c r="K319" s="29">
        <v>97</v>
      </c>
      <c r="M319" s="8">
        <v>53.5</v>
      </c>
      <c r="N319" s="29">
        <v>66</v>
      </c>
      <c r="P319" s="8">
        <v>53.5</v>
      </c>
      <c r="Q319" s="29">
        <v>80</v>
      </c>
    </row>
    <row r="320" spans="1:17" x14ac:dyDescent="0.3">
      <c r="A320" s="8">
        <v>53.4</v>
      </c>
      <c r="B320" s="29">
        <v>97</v>
      </c>
      <c r="D320" s="8">
        <v>53.4</v>
      </c>
      <c r="E320" s="28">
        <v>100</v>
      </c>
      <c r="G320" s="8">
        <v>53.4</v>
      </c>
      <c r="H320" s="29">
        <v>73</v>
      </c>
      <c r="J320" s="8">
        <v>53.4</v>
      </c>
      <c r="K320" s="29">
        <v>97</v>
      </c>
      <c r="M320" s="8">
        <v>53.4</v>
      </c>
      <c r="N320" s="29">
        <v>66</v>
      </c>
      <c r="P320" s="8">
        <v>53.4</v>
      </c>
      <c r="Q320" s="29">
        <v>80</v>
      </c>
    </row>
    <row r="321" spans="1:17" x14ac:dyDescent="0.3">
      <c r="A321" s="8">
        <v>53.3</v>
      </c>
      <c r="B321" s="29">
        <v>97</v>
      </c>
      <c r="D321" s="8">
        <v>53.3</v>
      </c>
      <c r="E321" s="28">
        <v>100</v>
      </c>
      <c r="G321" s="8">
        <v>53.3</v>
      </c>
      <c r="H321" s="29">
        <v>73</v>
      </c>
      <c r="J321" s="8">
        <v>53.3</v>
      </c>
      <c r="K321" s="29">
        <v>97</v>
      </c>
      <c r="M321" s="8">
        <v>53.3</v>
      </c>
      <c r="N321" s="29">
        <v>66</v>
      </c>
      <c r="P321" s="8">
        <v>53.3</v>
      </c>
      <c r="Q321" s="29">
        <v>80</v>
      </c>
    </row>
    <row r="322" spans="1:17" x14ac:dyDescent="0.3">
      <c r="A322" s="8">
        <v>53.2</v>
      </c>
      <c r="B322" s="29">
        <v>97</v>
      </c>
      <c r="D322" s="8">
        <v>53.2</v>
      </c>
      <c r="E322" s="28">
        <v>100</v>
      </c>
      <c r="G322" s="8">
        <v>53.2</v>
      </c>
      <c r="H322" s="29">
        <v>73</v>
      </c>
      <c r="J322" s="8">
        <v>53.2</v>
      </c>
      <c r="K322" s="29">
        <v>96</v>
      </c>
      <c r="M322" s="8">
        <v>53.2</v>
      </c>
      <c r="N322" s="29">
        <v>66</v>
      </c>
      <c r="P322" s="8">
        <v>53.2</v>
      </c>
      <c r="Q322" s="29">
        <v>80</v>
      </c>
    </row>
    <row r="323" spans="1:17" x14ac:dyDescent="0.3">
      <c r="A323" s="8">
        <v>53.1</v>
      </c>
      <c r="B323" s="29">
        <v>97</v>
      </c>
      <c r="D323" s="8">
        <v>53.1</v>
      </c>
      <c r="E323" s="28">
        <v>100</v>
      </c>
      <c r="G323" s="8">
        <v>53.1</v>
      </c>
      <c r="H323" s="29">
        <v>73</v>
      </c>
      <c r="J323" s="8">
        <v>53.1</v>
      </c>
      <c r="K323" s="29">
        <v>96</v>
      </c>
      <c r="M323" s="8">
        <v>53.1</v>
      </c>
      <c r="N323" s="29">
        <v>66</v>
      </c>
      <c r="P323" s="8">
        <v>53.1</v>
      </c>
      <c r="Q323" s="29">
        <v>80</v>
      </c>
    </row>
    <row r="324" spans="1:17" x14ac:dyDescent="0.3">
      <c r="A324" s="8">
        <v>53</v>
      </c>
      <c r="B324" s="29">
        <v>97</v>
      </c>
      <c r="D324" s="8">
        <v>53</v>
      </c>
      <c r="E324" s="28">
        <v>100</v>
      </c>
      <c r="G324" s="8">
        <v>53</v>
      </c>
      <c r="H324" s="29">
        <v>73</v>
      </c>
      <c r="J324" s="8">
        <v>53</v>
      </c>
      <c r="K324" s="29">
        <v>96</v>
      </c>
      <c r="M324" s="8">
        <v>53</v>
      </c>
      <c r="N324" s="29">
        <v>66</v>
      </c>
      <c r="P324" s="8">
        <v>53</v>
      </c>
      <c r="Q324" s="29">
        <v>80</v>
      </c>
    </row>
    <row r="325" spans="1:17" x14ac:dyDescent="0.3">
      <c r="A325" s="8">
        <v>52.9</v>
      </c>
      <c r="B325" s="29">
        <v>97</v>
      </c>
      <c r="D325" s="8">
        <v>52.9</v>
      </c>
      <c r="E325" s="28">
        <v>100</v>
      </c>
      <c r="G325" s="8">
        <v>52.9</v>
      </c>
      <c r="H325" s="29">
        <v>72</v>
      </c>
      <c r="J325" s="8">
        <v>52.9</v>
      </c>
      <c r="K325" s="29">
        <v>95</v>
      </c>
      <c r="M325" s="8">
        <v>52.9</v>
      </c>
      <c r="N325" s="29">
        <v>66</v>
      </c>
      <c r="P325" s="8">
        <v>52.9</v>
      </c>
      <c r="Q325" s="29">
        <v>79</v>
      </c>
    </row>
    <row r="326" spans="1:17" x14ac:dyDescent="0.3">
      <c r="A326" s="8">
        <v>52.8</v>
      </c>
      <c r="B326" s="29">
        <v>97</v>
      </c>
      <c r="D326" s="8">
        <v>52.8</v>
      </c>
      <c r="E326" s="28">
        <v>100</v>
      </c>
      <c r="G326" s="8">
        <v>52.8</v>
      </c>
      <c r="H326" s="29">
        <v>72</v>
      </c>
      <c r="J326" s="8">
        <v>52.8</v>
      </c>
      <c r="K326" s="29">
        <v>95</v>
      </c>
      <c r="M326" s="8">
        <v>52.8</v>
      </c>
      <c r="N326" s="29">
        <v>66</v>
      </c>
      <c r="P326" s="8">
        <v>52.8</v>
      </c>
      <c r="Q326" s="29">
        <v>79</v>
      </c>
    </row>
    <row r="327" spans="1:17" x14ac:dyDescent="0.3">
      <c r="A327" s="8">
        <v>52.7</v>
      </c>
      <c r="B327" s="29">
        <v>97</v>
      </c>
      <c r="D327" s="8">
        <v>52.7</v>
      </c>
      <c r="E327" s="28">
        <v>100</v>
      </c>
      <c r="G327" s="8">
        <v>52.7</v>
      </c>
      <c r="H327" s="29">
        <v>72</v>
      </c>
      <c r="J327" s="8">
        <v>52.7</v>
      </c>
      <c r="K327" s="29">
        <v>94</v>
      </c>
      <c r="M327" s="8">
        <v>52.7</v>
      </c>
      <c r="N327" s="29">
        <v>66</v>
      </c>
      <c r="P327" s="8">
        <v>52.7</v>
      </c>
      <c r="Q327" s="29">
        <v>79</v>
      </c>
    </row>
    <row r="328" spans="1:17" x14ac:dyDescent="0.3">
      <c r="A328" s="8">
        <v>52.6</v>
      </c>
      <c r="B328" s="29">
        <v>97</v>
      </c>
      <c r="D328" s="8">
        <v>52.6</v>
      </c>
      <c r="E328" s="28">
        <v>100</v>
      </c>
      <c r="G328" s="8">
        <v>52.6</v>
      </c>
      <c r="H328" s="29">
        <v>72</v>
      </c>
      <c r="J328" s="8">
        <v>52.6</v>
      </c>
      <c r="K328" s="29">
        <v>94</v>
      </c>
      <c r="M328" s="8">
        <v>52.6</v>
      </c>
      <c r="N328" s="29">
        <v>66</v>
      </c>
      <c r="P328" s="8">
        <v>52.6</v>
      </c>
      <c r="Q328" s="29">
        <v>79</v>
      </c>
    </row>
    <row r="329" spans="1:17" x14ac:dyDescent="0.3">
      <c r="A329" s="8">
        <v>52.5</v>
      </c>
      <c r="B329" s="29">
        <v>97</v>
      </c>
      <c r="D329" s="8">
        <v>52.5</v>
      </c>
      <c r="E329" s="28">
        <v>100</v>
      </c>
      <c r="G329" s="8">
        <v>52.5</v>
      </c>
      <c r="H329" s="29">
        <v>72</v>
      </c>
      <c r="J329" s="8">
        <v>52.5</v>
      </c>
      <c r="K329" s="29">
        <v>93</v>
      </c>
      <c r="M329" s="8">
        <v>52.5</v>
      </c>
      <c r="N329" s="29">
        <v>66</v>
      </c>
      <c r="P329" s="8">
        <v>52.5</v>
      </c>
      <c r="Q329" s="29">
        <v>79</v>
      </c>
    </row>
    <row r="330" spans="1:17" x14ac:dyDescent="0.3">
      <c r="A330" s="8">
        <v>52.4</v>
      </c>
      <c r="B330" s="29">
        <v>97</v>
      </c>
      <c r="D330" s="8">
        <v>52.4</v>
      </c>
      <c r="E330" s="28">
        <v>100</v>
      </c>
      <c r="G330" s="8">
        <v>52.4</v>
      </c>
      <c r="H330" s="29">
        <v>72</v>
      </c>
      <c r="J330" s="8">
        <v>52.4</v>
      </c>
      <c r="K330" s="29">
        <v>93</v>
      </c>
      <c r="M330" s="8">
        <v>52.4</v>
      </c>
      <c r="N330" s="29">
        <v>66</v>
      </c>
      <c r="P330" s="8">
        <v>52.4</v>
      </c>
      <c r="Q330" s="29">
        <v>79</v>
      </c>
    </row>
    <row r="331" spans="1:17" x14ac:dyDescent="0.3">
      <c r="A331" s="8">
        <v>52.3</v>
      </c>
      <c r="B331" s="29">
        <v>97</v>
      </c>
      <c r="D331" s="8">
        <v>52.3</v>
      </c>
      <c r="E331" s="28">
        <v>100</v>
      </c>
      <c r="G331" s="8">
        <v>52.3</v>
      </c>
      <c r="H331" s="29">
        <v>72</v>
      </c>
      <c r="J331" s="8">
        <v>52.3</v>
      </c>
      <c r="K331" s="29">
        <v>93</v>
      </c>
      <c r="M331" s="8">
        <v>52.3</v>
      </c>
      <c r="N331" s="29">
        <v>66</v>
      </c>
      <c r="P331" s="8">
        <v>52.3</v>
      </c>
      <c r="Q331" s="29">
        <v>79</v>
      </c>
    </row>
    <row r="332" spans="1:17" x14ac:dyDescent="0.3">
      <c r="A332" s="8">
        <v>52.2</v>
      </c>
      <c r="B332" s="29">
        <v>97</v>
      </c>
      <c r="D332" s="8">
        <v>52.2</v>
      </c>
      <c r="E332" s="28">
        <v>100</v>
      </c>
      <c r="G332" s="8">
        <v>52.2</v>
      </c>
      <c r="H332" s="29">
        <v>72</v>
      </c>
      <c r="J332" s="8">
        <v>52.2</v>
      </c>
      <c r="K332" s="29">
        <v>92</v>
      </c>
      <c r="M332" s="8">
        <v>52.2</v>
      </c>
      <c r="N332" s="29">
        <v>66</v>
      </c>
      <c r="P332" s="8">
        <v>52.2</v>
      </c>
      <c r="Q332" s="29">
        <v>79</v>
      </c>
    </row>
    <row r="333" spans="1:17" x14ac:dyDescent="0.3">
      <c r="A333" s="8">
        <v>52.1</v>
      </c>
      <c r="B333" s="29">
        <v>97</v>
      </c>
      <c r="D333" s="8">
        <v>52.1</v>
      </c>
      <c r="E333" s="28">
        <v>100</v>
      </c>
      <c r="G333" s="8">
        <v>52.1</v>
      </c>
      <c r="H333" s="29">
        <v>72</v>
      </c>
      <c r="J333" s="8">
        <v>52.1</v>
      </c>
      <c r="K333" s="29">
        <v>92</v>
      </c>
      <c r="M333" s="8">
        <v>52.1</v>
      </c>
      <c r="N333" s="29">
        <v>66</v>
      </c>
      <c r="P333" s="8">
        <v>52.1</v>
      </c>
      <c r="Q333" s="29">
        <v>79</v>
      </c>
    </row>
    <row r="334" spans="1:17" x14ac:dyDescent="0.3">
      <c r="A334" s="8">
        <v>52</v>
      </c>
      <c r="B334" s="29">
        <v>97</v>
      </c>
      <c r="D334" s="8">
        <v>52</v>
      </c>
      <c r="E334" s="28">
        <v>100</v>
      </c>
      <c r="G334" s="8">
        <v>52</v>
      </c>
      <c r="H334" s="29">
        <v>72</v>
      </c>
      <c r="J334" s="8">
        <v>52</v>
      </c>
      <c r="K334" s="29">
        <v>92</v>
      </c>
      <c r="M334" s="8">
        <v>52</v>
      </c>
      <c r="N334" s="29">
        <v>66</v>
      </c>
      <c r="P334" s="8">
        <v>52</v>
      </c>
      <c r="Q334" s="29">
        <v>79</v>
      </c>
    </row>
    <row r="335" spans="1:17" x14ac:dyDescent="0.3">
      <c r="A335" s="8">
        <v>51.9</v>
      </c>
      <c r="B335" s="29">
        <v>96</v>
      </c>
      <c r="D335" s="8">
        <v>51.9</v>
      </c>
      <c r="E335" s="28">
        <v>100</v>
      </c>
      <c r="G335" s="8">
        <v>51.9</v>
      </c>
      <c r="H335" s="29">
        <v>71</v>
      </c>
      <c r="J335" s="8">
        <v>51.9</v>
      </c>
      <c r="K335" s="29">
        <v>91</v>
      </c>
      <c r="M335" s="8">
        <v>51.9</v>
      </c>
      <c r="N335" s="29">
        <v>65</v>
      </c>
      <c r="P335" s="8">
        <v>51.9</v>
      </c>
      <c r="Q335" s="29">
        <v>78</v>
      </c>
    </row>
    <row r="336" spans="1:17" x14ac:dyDescent="0.3">
      <c r="A336" s="8">
        <v>51.8</v>
      </c>
      <c r="B336" s="29">
        <v>96</v>
      </c>
      <c r="D336" s="8">
        <v>51.8</v>
      </c>
      <c r="E336" s="28">
        <v>100</v>
      </c>
      <c r="G336" s="8">
        <v>51.8</v>
      </c>
      <c r="H336" s="29">
        <v>71</v>
      </c>
      <c r="J336" s="8">
        <v>51.8</v>
      </c>
      <c r="K336" s="29">
        <v>91</v>
      </c>
      <c r="M336" s="8">
        <v>51.8</v>
      </c>
      <c r="N336" s="29">
        <v>65</v>
      </c>
      <c r="P336" s="8">
        <v>51.8</v>
      </c>
      <c r="Q336" s="29">
        <v>78</v>
      </c>
    </row>
    <row r="337" spans="1:17" x14ac:dyDescent="0.3">
      <c r="A337" s="8">
        <v>51.7</v>
      </c>
      <c r="B337" s="29">
        <v>96</v>
      </c>
      <c r="D337" s="8">
        <v>51.7</v>
      </c>
      <c r="E337" s="28">
        <v>100</v>
      </c>
      <c r="G337" s="8">
        <v>51.7</v>
      </c>
      <c r="H337" s="29">
        <v>71</v>
      </c>
      <c r="J337" s="8">
        <v>51.7</v>
      </c>
      <c r="K337" s="29">
        <v>91</v>
      </c>
      <c r="M337" s="8">
        <v>51.7</v>
      </c>
      <c r="N337" s="29">
        <v>65</v>
      </c>
      <c r="P337" s="8">
        <v>51.7</v>
      </c>
      <c r="Q337" s="29">
        <v>78</v>
      </c>
    </row>
    <row r="338" spans="1:17" x14ac:dyDescent="0.3">
      <c r="A338" s="8">
        <v>51.6</v>
      </c>
      <c r="B338" s="29">
        <v>96</v>
      </c>
      <c r="D338" s="8">
        <v>51.6</v>
      </c>
      <c r="E338" s="28">
        <v>100</v>
      </c>
      <c r="G338" s="8">
        <v>51.6</v>
      </c>
      <c r="H338" s="29">
        <v>71</v>
      </c>
      <c r="J338" s="8">
        <v>51.6</v>
      </c>
      <c r="K338" s="29">
        <v>90</v>
      </c>
      <c r="M338" s="8">
        <v>51.6</v>
      </c>
      <c r="N338" s="29">
        <v>65</v>
      </c>
      <c r="P338" s="8">
        <v>51.6</v>
      </c>
      <c r="Q338" s="29">
        <v>78</v>
      </c>
    </row>
    <row r="339" spans="1:17" x14ac:dyDescent="0.3">
      <c r="A339" s="8">
        <v>51.5</v>
      </c>
      <c r="B339" s="29">
        <v>96</v>
      </c>
      <c r="D339" s="8">
        <v>51.5</v>
      </c>
      <c r="E339" s="28">
        <v>100</v>
      </c>
      <c r="G339" s="8">
        <v>51.5</v>
      </c>
      <c r="H339" s="29">
        <v>71</v>
      </c>
      <c r="J339" s="8">
        <v>51.5</v>
      </c>
      <c r="K339" s="29">
        <v>90</v>
      </c>
      <c r="M339" s="8">
        <v>51.5</v>
      </c>
      <c r="N339" s="29">
        <v>65</v>
      </c>
      <c r="P339" s="8">
        <v>51.5</v>
      </c>
      <c r="Q339" s="29">
        <v>78</v>
      </c>
    </row>
    <row r="340" spans="1:17" x14ac:dyDescent="0.3">
      <c r="A340" s="8">
        <v>51.4</v>
      </c>
      <c r="B340" s="29">
        <v>96</v>
      </c>
      <c r="D340" s="8">
        <v>51.4</v>
      </c>
      <c r="E340" s="28">
        <v>100</v>
      </c>
      <c r="G340" s="8">
        <v>51.4</v>
      </c>
      <c r="H340" s="29">
        <v>71</v>
      </c>
      <c r="J340" s="8">
        <v>51.4</v>
      </c>
      <c r="K340" s="29">
        <v>90</v>
      </c>
      <c r="M340" s="8">
        <v>51.4</v>
      </c>
      <c r="N340" s="29">
        <v>65</v>
      </c>
      <c r="P340" s="8">
        <v>51.4</v>
      </c>
      <c r="Q340" s="29">
        <v>78</v>
      </c>
    </row>
    <row r="341" spans="1:17" x14ac:dyDescent="0.3">
      <c r="A341" s="8">
        <v>51.3</v>
      </c>
      <c r="B341" s="29">
        <v>96</v>
      </c>
      <c r="D341" s="8">
        <v>51.3</v>
      </c>
      <c r="E341" s="28">
        <v>100</v>
      </c>
      <c r="G341" s="8">
        <v>51.3</v>
      </c>
      <c r="H341" s="29">
        <v>71</v>
      </c>
      <c r="J341" s="8">
        <v>51.3</v>
      </c>
      <c r="K341" s="29">
        <v>89</v>
      </c>
      <c r="M341" s="8">
        <v>51.3</v>
      </c>
      <c r="N341" s="29">
        <v>65</v>
      </c>
      <c r="P341" s="8">
        <v>51.3</v>
      </c>
      <c r="Q341" s="29">
        <v>78</v>
      </c>
    </row>
    <row r="342" spans="1:17" x14ac:dyDescent="0.3">
      <c r="A342" s="8">
        <v>51.2</v>
      </c>
      <c r="B342" s="29">
        <v>96</v>
      </c>
      <c r="D342" s="8">
        <v>51.2</v>
      </c>
      <c r="E342" s="28">
        <v>100</v>
      </c>
      <c r="G342" s="8">
        <v>51.2</v>
      </c>
      <c r="H342" s="29">
        <v>71</v>
      </c>
      <c r="J342" s="8">
        <v>51.2</v>
      </c>
      <c r="K342" s="29">
        <v>89</v>
      </c>
      <c r="M342" s="8">
        <v>51.2</v>
      </c>
      <c r="N342" s="29">
        <v>65</v>
      </c>
      <c r="P342" s="8">
        <v>51.2</v>
      </c>
      <c r="Q342" s="29">
        <v>78</v>
      </c>
    </row>
    <row r="343" spans="1:17" x14ac:dyDescent="0.3">
      <c r="A343" s="8">
        <v>51.1</v>
      </c>
      <c r="B343" s="29">
        <v>96</v>
      </c>
      <c r="D343" s="8">
        <v>51.1</v>
      </c>
      <c r="E343" s="28">
        <v>100</v>
      </c>
      <c r="G343" s="8">
        <v>51.1</v>
      </c>
      <c r="H343" s="29">
        <v>71</v>
      </c>
      <c r="J343" s="8">
        <v>51.1</v>
      </c>
      <c r="K343" s="29">
        <v>89</v>
      </c>
      <c r="M343" s="8">
        <v>51.1</v>
      </c>
      <c r="N343" s="29">
        <v>65</v>
      </c>
      <c r="P343" s="8">
        <v>51.1</v>
      </c>
      <c r="Q343" s="29">
        <v>78</v>
      </c>
    </row>
    <row r="344" spans="1:17" x14ac:dyDescent="0.3">
      <c r="A344" s="8">
        <v>51</v>
      </c>
      <c r="B344" s="29">
        <v>96</v>
      </c>
      <c r="D344" s="8">
        <v>51</v>
      </c>
      <c r="E344" s="28">
        <v>100</v>
      </c>
      <c r="G344" s="8">
        <v>51</v>
      </c>
      <c r="H344" s="29">
        <v>71</v>
      </c>
      <c r="J344" s="8">
        <v>51</v>
      </c>
      <c r="K344" s="29">
        <v>89</v>
      </c>
      <c r="M344" s="8">
        <v>51</v>
      </c>
      <c r="N344" s="29">
        <v>65</v>
      </c>
      <c r="P344" s="8">
        <v>51</v>
      </c>
      <c r="Q344" s="29">
        <v>78</v>
      </c>
    </row>
    <row r="345" spans="1:17" x14ac:dyDescent="0.3">
      <c r="A345" s="8">
        <v>50.9</v>
      </c>
      <c r="B345" s="29">
        <v>96</v>
      </c>
      <c r="D345" s="8">
        <v>50.9</v>
      </c>
      <c r="E345" s="28">
        <v>100</v>
      </c>
      <c r="G345" s="8">
        <v>50.9</v>
      </c>
      <c r="H345" s="29">
        <v>70</v>
      </c>
      <c r="J345" s="8">
        <v>50.9</v>
      </c>
      <c r="K345" s="29">
        <v>88</v>
      </c>
      <c r="M345" s="8">
        <v>50.9</v>
      </c>
      <c r="N345" s="29">
        <v>65</v>
      </c>
      <c r="P345" s="8">
        <v>50.9</v>
      </c>
      <c r="Q345" s="29">
        <v>77</v>
      </c>
    </row>
    <row r="346" spans="1:17" x14ac:dyDescent="0.3">
      <c r="A346" s="8">
        <v>50.8</v>
      </c>
      <c r="B346" s="29">
        <v>96</v>
      </c>
      <c r="D346" s="8">
        <v>50.8</v>
      </c>
      <c r="E346" s="28">
        <v>100</v>
      </c>
      <c r="G346" s="8">
        <v>50.8</v>
      </c>
      <c r="H346" s="29">
        <v>70</v>
      </c>
      <c r="J346" s="8">
        <v>50.8</v>
      </c>
      <c r="K346" s="29">
        <v>88</v>
      </c>
      <c r="M346" s="8">
        <v>50.8</v>
      </c>
      <c r="N346" s="29">
        <v>65</v>
      </c>
      <c r="P346" s="8">
        <v>50.8</v>
      </c>
      <c r="Q346" s="29">
        <v>77</v>
      </c>
    </row>
    <row r="347" spans="1:17" x14ac:dyDescent="0.3">
      <c r="A347" s="8">
        <v>50.7</v>
      </c>
      <c r="B347" s="29">
        <v>96</v>
      </c>
      <c r="D347" s="8">
        <v>50.7</v>
      </c>
      <c r="E347" s="28">
        <v>100</v>
      </c>
      <c r="G347" s="8">
        <v>50.7</v>
      </c>
      <c r="H347" s="29">
        <v>70</v>
      </c>
      <c r="J347" s="8">
        <v>50.7</v>
      </c>
      <c r="K347" s="29">
        <v>88</v>
      </c>
      <c r="M347" s="8">
        <v>50.7</v>
      </c>
      <c r="N347" s="29">
        <v>65</v>
      </c>
      <c r="P347" s="8">
        <v>50.7</v>
      </c>
      <c r="Q347" s="29">
        <v>77</v>
      </c>
    </row>
    <row r="348" spans="1:17" x14ac:dyDescent="0.3">
      <c r="A348" s="8">
        <v>50.6</v>
      </c>
      <c r="B348" s="29">
        <v>96</v>
      </c>
      <c r="D348" s="8">
        <v>50.6</v>
      </c>
      <c r="E348" s="28">
        <v>100</v>
      </c>
      <c r="G348" s="8">
        <v>50.6</v>
      </c>
      <c r="H348" s="29">
        <v>70</v>
      </c>
      <c r="J348" s="8">
        <v>50.6</v>
      </c>
      <c r="K348" s="29">
        <v>87</v>
      </c>
      <c r="M348" s="8">
        <v>50.6</v>
      </c>
      <c r="N348" s="29">
        <v>65</v>
      </c>
      <c r="P348" s="8">
        <v>50.6</v>
      </c>
      <c r="Q348" s="29">
        <v>77</v>
      </c>
    </row>
    <row r="349" spans="1:17" x14ac:dyDescent="0.3">
      <c r="A349" s="8">
        <v>50.5</v>
      </c>
      <c r="B349" s="29">
        <v>96</v>
      </c>
      <c r="D349" s="8">
        <v>50.5</v>
      </c>
      <c r="E349" s="28">
        <v>100</v>
      </c>
      <c r="G349" s="8">
        <v>50.5</v>
      </c>
      <c r="H349" s="29">
        <v>70</v>
      </c>
      <c r="J349" s="8">
        <v>50.5</v>
      </c>
      <c r="K349" s="29">
        <v>87</v>
      </c>
      <c r="M349" s="8">
        <v>50.5</v>
      </c>
      <c r="N349" s="29">
        <v>65</v>
      </c>
      <c r="P349" s="8">
        <v>50.5</v>
      </c>
      <c r="Q349" s="29">
        <v>77</v>
      </c>
    </row>
    <row r="350" spans="1:17" x14ac:dyDescent="0.3">
      <c r="A350" s="8">
        <v>50.4</v>
      </c>
      <c r="B350" s="29">
        <v>96</v>
      </c>
      <c r="D350" s="8">
        <v>50.4</v>
      </c>
      <c r="E350" s="28">
        <v>100</v>
      </c>
      <c r="G350" s="8">
        <v>50.4</v>
      </c>
      <c r="H350" s="29">
        <v>70</v>
      </c>
      <c r="J350" s="8">
        <v>50.4</v>
      </c>
      <c r="K350" s="29">
        <v>87</v>
      </c>
      <c r="M350" s="8">
        <v>50.4</v>
      </c>
      <c r="N350" s="29">
        <v>65</v>
      </c>
      <c r="P350" s="8">
        <v>50.4</v>
      </c>
      <c r="Q350" s="29">
        <v>77</v>
      </c>
    </row>
    <row r="351" spans="1:17" x14ac:dyDescent="0.3">
      <c r="A351" s="8">
        <v>50.3</v>
      </c>
      <c r="B351" s="29">
        <v>96</v>
      </c>
      <c r="D351" s="8">
        <v>50.3</v>
      </c>
      <c r="E351" s="28">
        <v>100</v>
      </c>
      <c r="G351" s="8">
        <v>50.3</v>
      </c>
      <c r="H351" s="29">
        <v>70</v>
      </c>
      <c r="J351" s="8">
        <v>50.3</v>
      </c>
      <c r="K351" s="29">
        <v>86</v>
      </c>
      <c r="M351" s="8">
        <v>50.3</v>
      </c>
      <c r="N351" s="29">
        <v>65</v>
      </c>
      <c r="P351" s="8">
        <v>50.3</v>
      </c>
      <c r="Q351" s="29">
        <v>77</v>
      </c>
    </row>
    <row r="352" spans="1:17" x14ac:dyDescent="0.3">
      <c r="A352" s="8">
        <v>50.2</v>
      </c>
      <c r="B352" s="29">
        <v>96</v>
      </c>
      <c r="D352" s="8">
        <v>50.2</v>
      </c>
      <c r="E352" s="28">
        <v>100</v>
      </c>
      <c r="G352" s="8">
        <v>50.2</v>
      </c>
      <c r="H352" s="29">
        <v>70</v>
      </c>
      <c r="J352" s="8">
        <v>50.2</v>
      </c>
      <c r="K352" s="29">
        <v>86</v>
      </c>
      <c r="M352" s="8">
        <v>50.2</v>
      </c>
      <c r="N352" s="29">
        <v>65</v>
      </c>
      <c r="P352" s="8">
        <v>50.2</v>
      </c>
      <c r="Q352" s="29">
        <v>77</v>
      </c>
    </row>
    <row r="353" spans="1:17" x14ac:dyDescent="0.3">
      <c r="A353" s="8">
        <v>50.1</v>
      </c>
      <c r="B353" s="29">
        <v>96</v>
      </c>
      <c r="D353" s="8">
        <v>50.1</v>
      </c>
      <c r="E353" s="28">
        <v>100</v>
      </c>
      <c r="G353" s="8">
        <v>50.1</v>
      </c>
      <c r="H353" s="29">
        <v>70</v>
      </c>
      <c r="J353" s="8">
        <v>50.1</v>
      </c>
      <c r="K353" s="29">
        <v>86</v>
      </c>
      <c r="M353" s="8">
        <v>50.1</v>
      </c>
      <c r="N353" s="29">
        <v>65</v>
      </c>
      <c r="P353" s="8">
        <v>50.1</v>
      </c>
      <c r="Q353" s="29">
        <v>77</v>
      </c>
    </row>
    <row r="354" spans="1:17" x14ac:dyDescent="0.3">
      <c r="A354" s="8">
        <v>50</v>
      </c>
      <c r="B354" s="29">
        <v>96</v>
      </c>
      <c r="D354" s="8">
        <v>50</v>
      </c>
      <c r="E354" s="28">
        <v>100</v>
      </c>
      <c r="G354" s="8">
        <v>50</v>
      </c>
      <c r="H354" s="29">
        <v>70</v>
      </c>
      <c r="J354" s="8">
        <v>50</v>
      </c>
      <c r="K354" s="29">
        <v>86</v>
      </c>
      <c r="M354" s="8">
        <v>50</v>
      </c>
      <c r="N354" s="29">
        <v>65</v>
      </c>
      <c r="P354" s="8">
        <v>50</v>
      </c>
      <c r="Q354" s="29">
        <v>77</v>
      </c>
    </row>
    <row r="355" spans="1:17" x14ac:dyDescent="0.3">
      <c r="A355" s="8">
        <v>49.9</v>
      </c>
      <c r="B355" s="29">
        <v>95</v>
      </c>
      <c r="D355" s="8">
        <v>49.9</v>
      </c>
      <c r="E355" s="29">
        <v>99</v>
      </c>
      <c r="G355" s="8">
        <v>49.9</v>
      </c>
      <c r="H355" s="29">
        <v>69</v>
      </c>
      <c r="J355" s="8">
        <v>49.9</v>
      </c>
      <c r="K355" s="29">
        <v>85</v>
      </c>
      <c r="M355" s="8">
        <v>49.9</v>
      </c>
      <c r="N355" s="29">
        <v>64</v>
      </c>
      <c r="P355" s="8">
        <v>49.9</v>
      </c>
      <c r="Q355" s="29">
        <v>76</v>
      </c>
    </row>
    <row r="356" spans="1:17" x14ac:dyDescent="0.3">
      <c r="A356" s="8">
        <v>49.8</v>
      </c>
      <c r="B356" s="29">
        <v>95</v>
      </c>
      <c r="D356" s="8">
        <v>49.8</v>
      </c>
      <c r="E356" s="29">
        <v>99</v>
      </c>
      <c r="G356" s="8">
        <v>49.8</v>
      </c>
      <c r="H356" s="29">
        <v>69</v>
      </c>
      <c r="J356" s="8">
        <v>49.8</v>
      </c>
      <c r="K356" s="29">
        <v>85</v>
      </c>
      <c r="M356" s="8">
        <v>49.8</v>
      </c>
      <c r="N356" s="29">
        <v>64</v>
      </c>
      <c r="P356" s="8">
        <v>49.8</v>
      </c>
      <c r="Q356" s="29">
        <v>76</v>
      </c>
    </row>
    <row r="357" spans="1:17" x14ac:dyDescent="0.3">
      <c r="A357" s="8">
        <v>49.7</v>
      </c>
      <c r="B357" s="29">
        <v>95</v>
      </c>
      <c r="D357" s="8">
        <v>49.7</v>
      </c>
      <c r="E357" s="29">
        <v>99</v>
      </c>
      <c r="G357" s="8">
        <v>49.7</v>
      </c>
      <c r="H357" s="29">
        <v>69</v>
      </c>
      <c r="J357" s="8">
        <v>49.7</v>
      </c>
      <c r="K357" s="29">
        <v>85</v>
      </c>
      <c r="M357" s="8">
        <v>49.7</v>
      </c>
      <c r="N357" s="29">
        <v>64</v>
      </c>
      <c r="P357" s="8">
        <v>49.7</v>
      </c>
      <c r="Q357" s="29">
        <v>76</v>
      </c>
    </row>
    <row r="358" spans="1:17" x14ac:dyDescent="0.3">
      <c r="A358" s="8">
        <v>49.6</v>
      </c>
      <c r="B358" s="29">
        <v>95</v>
      </c>
      <c r="D358" s="8">
        <v>49.6</v>
      </c>
      <c r="E358" s="29">
        <v>99</v>
      </c>
      <c r="G358" s="8">
        <v>49.6</v>
      </c>
      <c r="H358" s="29">
        <v>69</v>
      </c>
      <c r="J358" s="8">
        <v>49.6</v>
      </c>
      <c r="K358" s="29">
        <v>85</v>
      </c>
      <c r="M358" s="8">
        <v>49.6</v>
      </c>
      <c r="N358" s="29">
        <v>64</v>
      </c>
      <c r="P358" s="8">
        <v>49.6</v>
      </c>
      <c r="Q358" s="29">
        <v>76</v>
      </c>
    </row>
    <row r="359" spans="1:17" x14ac:dyDescent="0.3">
      <c r="A359" s="8">
        <v>49.5</v>
      </c>
      <c r="B359" s="29">
        <v>95</v>
      </c>
      <c r="D359" s="8">
        <v>49.5</v>
      </c>
      <c r="E359" s="29">
        <v>99</v>
      </c>
      <c r="G359" s="8">
        <v>49.5</v>
      </c>
      <c r="H359" s="29">
        <v>69</v>
      </c>
      <c r="J359" s="8">
        <v>49.5</v>
      </c>
      <c r="K359" s="29">
        <v>85</v>
      </c>
      <c r="M359" s="8">
        <v>49.5</v>
      </c>
      <c r="N359" s="29">
        <v>64</v>
      </c>
      <c r="P359" s="8">
        <v>49.5</v>
      </c>
      <c r="Q359" s="29">
        <v>76</v>
      </c>
    </row>
    <row r="360" spans="1:17" x14ac:dyDescent="0.3">
      <c r="A360" s="8">
        <v>49.4</v>
      </c>
      <c r="B360" s="29">
        <v>95</v>
      </c>
      <c r="D360" s="8">
        <v>49.4</v>
      </c>
      <c r="E360" s="29">
        <v>99</v>
      </c>
      <c r="G360" s="8">
        <v>49.4</v>
      </c>
      <c r="H360" s="29">
        <v>69</v>
      </c>
      <c r="J360" s="8">
        <v>49.4</v>
      </c>
      <c r="K360" s="29">
        <v>84</v>
      </c>
      <c r="M360" s="8">
        <v>49.4</v>
      </c>
      <c r="N360" s="29">
        <v>64</v>
      </c>
      <c r="P360" s="8">
        <v>49.4</v>
      </c>
      <c r="Q360" s="29">
        <v>76</v>
      </c>
    </row>
    <row r="361" spans="1:17" x14ac:dyDescent="0.3">
      <c r="A361" s="8">
        <v>49.3</v>
      </c>
      <c r="B361" s="29">
        <v>95</v>
      </c>
      <c r="D361" s="8">
        <v>49.3</v>
      </c>
      <c r="E361" s="29">
        <v>98</v>
      </c>
      <c r="G361" s="8">
        <v>49.3</v>
      </c>
      <c r="H361" s="29">
        <v>69</v>
      </c>
      <c r="J361" s="8">
        <v>49.3</v>
      </c>
      <c r="K361" s="29">
        <v>84</v>
      </c>
      <c r="M361" s="8">
        <v>49.3</v>
      </c>
      <c r="N361" s="29">
        <v>64</v>
      </c>
      <c r="P361" s="8">
        <v>49.3</v>
      </c>
      <c r="Q361" s="29">
        <v>76</v>
      </c>
    </row>
    <row r="362" spans="1:17" x14ac:dyDescent="0.3">
      <c r="A362" s="8">
        <v>49.2</v>
      </c>
      <c r="B362" s="29">
        <v>95</v>
      </c>
      <c r="D362" s="8">
        <v>49.2</v>
      </c>
      <c r="E362" s="29">
        <v>98</v>
      </c>
      <c r="G362" s="8">
        <v>49.2</v>
      </c>
      <c r="H362" s="29">
        <v>69</v>
      </c>
      <c r="J362" s="8">
        <v>49.2</v>
      </c>
      <c r="K362" s="29">
        <v>84</v>
      </c>
      <c r="M362" s="8">
        <v>49.2</v>
      </c>
      <c r="N362" s="29">
        <v>64</v>
      </c>
      <c r="P362" s="8">
        <v>49.2</v>
      </c>
      <c r="Q362" s="29">
        <v>76</v>
      </c>
    </row>
    <row r="363" spans="1:17" x14ac:dyDescent="0.3">
      <c r="A363" s="8">
        <v>49.1</v>
      </c>
      <c r="B363" s="29">
        <v>95</v>
      </c>
      <c r="D363" s="8">
        <v>49.1</v>
      </c>
      <c r="E363" s="29">
        <v>97</v>
      </c>
      <c r="G363" s="8">
        <v>49.1</v>
      </c>
      <c r="H363" s="29">
        <v>69</v>
      </c>
      <c r="J363" s="8">
        <v>49.1</v>
      </c>
      <c r="K363" s="29">
        <v>84</v>
      </c>
      <c r="M363" s="8">
        <v>49.1</v>
      </c>
      <c r="N363" s="29">
        <v>64</v>
      </c>
      <c r="P363" s="8">
        <v>49.1</v>
      </c>
      <c r="Q363" s="29">
        <v>76</v>
      </c>
    </row>
    <row r="364" spans="1:17" x14ac:dyDescent="0.3">
      <c r="A364" s="8">
        <v>49</v>
      </c>
      <c r="B364" s="29">
        <v>95</v>
      </c>
      <c r="D364" s="8">
        <v>49</v>
      </c>
      <c r="E364" s="29">
        <v>97</v>
      </c>
      <c r="G364" s="8">
        <v>49</v>
      </c>
      <c r="H364" s="29">
        <v>69</v>
      </c>
      <c r="J364" s="8">
        <v>49</v>
      </c>
      <c r="K364" s="29">
        <v>84</v>
      </c>
      <c r="M364" s="8">
        <v>49</v>
      </c>
      <c r="N364" s="29">
        <v>64</v>
      </c>
      <c r="P364" s="8">
        <v>49</v>
      </c>
      <c r="Q364" s="29">
        <v>76</v>
      </c>
    </row>
    <row r="365" spans="1:17" x14ac:dyDescent="0.3">
      <c r="A365" s="8">
        <v>48.9</v>
      </c>
      <c r="B365" s="29">
        <v>94</v>
      </c>
      <c r="D365" s="8">
        <v>48.9</v>
      </c>
      <c r="E365" s="29">
        <v>96</v>
      </c>
      <c r="G365" s="8">
        <v>48.9</v>
      </c>
      <c r="H365" s="29">
        <v>68</v>
      </c>
      <c r="J365" s="8">
        <v>48.9</v>
      </c>
      <c r="K365" s="29">
        <v>83</v>
      </c>
      <c r="M365" s="8">
        <v>48.9</v>
      </c>
      <c r="N365" s="29">
        <v>64</v>
      </c>
      <c r="P365" s="8">
        <v>48.9</v>
      </c>
      <c r="Q365" s="29">
        <v>75</v>
      </c>
    </row>
    <row r="366" spans="1:17" x14ac:dyDescent="0.3">
      <c r="A366" s="8">
        <v>48.8</v>
      </c>
      <c r="B366" s="29">
        <v>94</v>
      </c>
      <c r="D366" s="8">
        <v>48.8</v>
      </c>
      <c r="E366" s="29">
        <v>96</v>
      </c>
      <c r="G366" s="8">
        <v>48.8</v>
      </c>
      <c r="H366" s="29">
        <v>68</v>
      </c>
      <c r="J366" s="8">
        <v>48.8</v>
      </c>
      <c r="K366" s="29">
        <v>83</v>
      </c>
      <c r="M366" s="8">
        <v>48.8</v>
      </c>
      <c r="N366" s="29">
        <v>64</v>
      </c>
      <c r="P366" s="8">
        <v>48.8</v>
      </c>
      <c r="Q366" s="29">
        <v>75</v>
      </c>
    </row>
    <row r="367" spans="1:17" x14ac:dyDescent="0.3">
      <c r="A367" s="8">
        <v>48.7</v>
      </c>
      <c r="B367" s="29">
        <v>93</v>
      </c>
      <c r="D367" s="8">
        <v>48.7</v>
      </c>
      <c r="E367" s="29">
        <v>95</v>
      </c>
      <c r="G367" s="8">
        <v>48.7</v>
      </c>
      <c r="H367" s="29">
        <v>68</v>
      </c>
      <c r="J367" s="8">
        <v>48.7</v>
      </c>
      <c r="K367" s="29">
        <v>83</v>
      </c>
      <c r="M367" s="8">
        <v>48.7</v>
      </c>
      <c r="N367" s="29">
        <v>64</v>
      </c>
      <c r="P367" s="8">
        <v>48.7</v>
      </c>
      <c r="Q367" s="29">
        <v>75</v>
      </c>
    </row>
    <row r="368" spans="1:17" x14ac:dyDescent="0.3">
      <c r="A368" s="8">
        <v>48.6</v>
      </c>
      <c r="B368" s="29">
        <v>93</v>
      </c>
      <c r="D368" s="8">
        <v>48.6</v>
      </c>
      <c r="E368" s="29">
        <v>95</v>
      </c>
      <c r="G368" s="8">
        <v>48.6</v>
      </c>
      <c r="H368" s="29">
        <v>68</v>
      </c>
      <c r="J368" s="8">
        <v>48.6</v>
      </c>
      <c r="K368" s="29">
        <v>83</v>
      </c>
      <c r="M368" s="8">
        <v>48.6</v>
      </c>
      <c r="N368" s="29">
        <v>64</v>
      </c>
      <c r="P368" s="8">
        <v>48.6</v>
      </c>
      <c r="Q368" s="29">
        <v>75</v>
      </c>
    </row>
    <row r="369" spans="1:17" x14ac:dyDescent="0.3">
      <c r="A369" s="8">
        <v>48.5</v>
      </c>
      <c r="B369" s="29">
        <v>92</v>
      </c>
      <c r="D369" s="8">
        <v>48.5</v>
      </c>
      <c r="E369" s="29">
        <v>94</v>
      </c>
      <c r="G369" s="8">
        <v>48.5</v>
      </c>
      <c r="H369" s="29">
        <v>68</v>
      </c>
      <c r="J369" s="8">
        <v>48.5</v>
      </c>
      <c r="K369" s="29">
        <v>83</v>
      </c>
      <c r="M369" s="8">
        <v>48.5</v>
      </c>
      <c r="N369" s="29">
        <v>64</v>
      </c>
      <c r="P369" s="8">
        <v>48.5</v>
      </c>
      <c r="Q369" s="29">
        <v>75</v>
      </c>
    </row>
    <row r="370" spans="1:17" x14ac:dyDescent="0.3">
      <c r="A370" s="8">
        <v>48.4</v>
      </c>
      <c r="B370" s="29">
        <v>92</v>
      </c>
      <c r="D370" s="8">
        <v>48.4</v>
      </c>
      <c r="E370" s="29">
        <v>94</v>
      </c>
      <c r="G370" s="8">
        <v>48.4</v>
      </c>
      <c r="H370" s="29">
        <v>68</v>
      </c>
      <c r="J370" s="8">
        <v>48.4</v>
      </c>
      <c r="K370" s="29">
        <v>82</v>
      </c>
      <c r="M370" s="8">
        <v>48.4</v>
      </c>
      <c r="N370" s="29">
        <v>64</v>
      </c>
      <c r="P370" s="8">
        <v>48.4</v>
      </c>
      <c r="Q370" s="29">
        <v>75</v>
      </c>
    </row>
    <row r="371" spans="1:17" x14ac:dyDescent="0.3">
      <c r="A371" s="8">
        <v>48.3</v>
      </c>
      <c r="B371" s="29">
        <v>92</v>
      </c>
      <c r="D371" s="8">
        <v>48.3</v>
      </c>
      <c r="E371" s="29">
        <v>93</v>
      </c>
      <c r="G371" s="8">
        <v>48.3</v>
      </c>
      <c r="H371" s="29">
        <v>68</v>
      </c>
      <c r="J371" s="8">
        <v>48.3</v>
      </c>
      <c r="K371" s="29">
        <v>82</v>
      </c>
      <c r="M371" s="8">
        <v>48.3</v>
      </c>
      <c r="N371" s="29">
        <v>64</v>
      </c>
      <c r="P371" s="8">
        <v>48.3</v>
      </c>
      <c r="Q371" s="29">
        <v>75</v>
      </c>
    </row>
    <row r="372" spans="1:17" x14ac:dyDescent="0.3">
      <c r="A372" s="8">
        <v>48.2</v>
      </c>
      <c r="B372" s="29">
        <v>91</v>
      </c>
      <c r="D372" s="8">
        <v>48.2</v>
      </c>
      <c r="E372" s="29">
        <v>93</v>
      </c>
      <c r="G372" s="8">
        <v>48.2</v>
      </c>
      <c r="H372" s="29">
        <v>68</v>
      </c>
      <c r="J372" s="8">
        <v>48.2</v>
      </c>
      <c r="K372" s="29">
        <v>82</v>
      </c>
      <c r="M372" s="8">
        <v>48.2</v>
      </c>
      <c r="N372" s="29">
        <v>64</v>
      </c>
      <c r="P372" s="8">
        <v>48.2</v>
      </c>
      <c r="Q372" s="29">
        <v>75</v>
      </c>
    </row>
    <row r="373" spans="1:17" x14ac:dyDescent="0.3">
      <c r="A373" s="8">
        <v>48.1</v>
      </c>
      <c r="B373" s="29">
        <v>91</v>
      </c>
      <c r="D373" s="8">
        <v>48.1</v>
      </c>
      <c r="E373" s="29">
        <v>92</v>
      </c>
      <c r="G373" s="8">
        <v>48.1</v>
      </c>
      <c r="H373" s="29">
        <v>68</v>
      </c>
      <c r="J373" s="8">
        <v>48.1</v>
      </c>
      <c r="K373" s="29">
        <v>82</v>
      </c>
      <c r="M373" s="8">
        <v>48.1</v>
      </c>
      <c r="N373" s="29">
        <v>64</v>
      </c>
      <c r="P373" s="8">
        <v>48.1</v>
      </c>
      <c r="Q373" s="29">
        <v>75</v>
      </c>
    </row>
    <row r="374" spans="1:17" x14ac:dyDescent="0.3">
      <c r="A374" s="8">
        <v>48</v>
      </c>
      <c r="B374" s="29">
        <v>91</v>
      </c>
      <c r="D374" s="8">
        <v>48</v>
      </c>
      <c r="E374" s="29">
        <v>92</v>
      </c>
      <c r="G374" s="8">
        <v>48</v>
      </c>
      <c r="H374" s="29">
        <v>68</v>
      </c>
      <c r="J374" s="8">
        <v>48</v>
      </c>
      <c r="K374" s="29">
        <v>82</v>
      </c>
      <c r="M374" s="8">
        <v>48</v>
      </c>
      <c r="N374" s="29">
        <v>64</v>
      </c>
      <c r="P374" s="8">
        <v>48</v>
      </c>
      <c r="Q374" s="29">
        <v>75</v>
      </c>
    </row>
    <row r="375" spans="1:17" x14ac:dyDescent="0.3">
      <c r="A375" s="8">
        <v>47.9</v>
      </c>
      <c r="B375" s="29">
        <v>90</v>
      </c>
      <c r="D375" s="8">
        <v>47.9</v>
      </c>
      <c r="E375" s="29">
        <v>91</v>
      </c>
      <c r="G375" s="8">
        <v>47.9</v>
      </c>
      <c r="H375" s="29">
        <v>67</v>
      </c>
      <c r="J375" s="8">
        <v>47.9</v>
      </c>
      <c r="K375" s="29">
        <v>81</v>
      </c>
      <c r="M375" s="8">
        <v>47.9</v>
      </c>
      <c r="N375" s="29">
        <v>63</v>
      </c>
      <c r="P375" s="8">
        <v>47.9</v>
      </c>
      <c r="Q375" s="29">
        <v>74</v>
      </c>
    </row>
    <row r="376" spans="1:17" x14ac:dyDescent="0.3">
      <c r="A376" s="8">
        <v>47.8</v>
      </c>
      <c r="B376" s="29">
        <v>90</v>
      </c>
      <c r="D376" s="8">
        <v>47.8</v>
      </c>
      <c r="E376" s="29">
        <v>91</v>
      </c>
      <c r="G376" s="8">
        <v>47.8</v>
      </c>
      <c r="H376" s="29">
        <v>67</v>
      </c>
      <c r="J376" s="8">
        <v>47.8</v>
      </c>
      <c r="K376" s="29">
        <v>81</v>
      </c>
      <c r="M376" s="8">
        <v>47.8</v>
      </c>
      <c r="N376" s="29">
        <v>63</v>
      </c>
      <c r="P376" s="8">
        <v>47.8</v>
      </c>
      <c r="Q376" s="29">
        <v>74</v>
      </c>
    </row>
    <row r="377" spans="1:17" x14ac:dyDescent="0.3">
      <c r="A377" s="8">
        <v>47.7</v>
      </c>
      <c r="B377" s="29">
        <v>89</v>
      </c>
      <c r="D377" s="8">
        <v>47.7</v>
      </c>
      <c r="E377" s="29">
        <v>90</v>
      </c>
      <c r="G377" s="8">
        <v>47.7</v>
      </c>
      <c r="H377" s="29">
        <v>67</v>
      </c>
      <c r="J377" s="8">
        <v>47.7</v>
      </c>
      <c r="K377" s="29">
        <v>81</v>
      </c>
      <c r="M377" s="8">
        <v>47.7</v>
      </c>
      <c r="N377" s="29">
        <v>63</v>
      </c>
      <c r="P377" s="8">
        <v>47.7</v>
      </c>
      <c r="Q377" s="29">
        <v>74</v>
      </c>
    </row>
    <row r="378" spans="1:17" x14ac:dyDescent="0.3">
      <c r="A378" s="8">
        <v>47.6</v>
      </c>
      <c r="B378" s="29">
        <v>89</v>
      </c>
      <c r="D378" s="8">
        <v>47.6</v>
      </c>
      <c r="E378" s="29">
        <v>90</v>
      </c>
      <c r="G378" s="8">
        <v>47.6</v>
      </c>
      <c r="H378" s="29">
        <v>67</v>
      </c>
      <c r="J378" s="8">
        <v>47.6</v>
      </c>
      <c r="K378" s="29">
        <v>81</v>
      </c>
      <c r="M378" s="8">
        <v>47.6</v>
      </c>
      <c r="N378" s="29">
        <v>63</v>
      </c>
      <c r="P378" s="8">
        <v>47.6</v>
      </c>
      <c r="Q378" s="29">
        <v>74</v>
      </c>
    </row>
    <row r="379" spans="1:17" x14ac:dyDescent="0.3">
      <c r="A379" s="8">
        <v>47.5</v>
      </c>
      <c r="B379" s="29">
        <v>88</v>
      </c>
      <c r="D379" s="8">
        <v>47.5</v>
      </c>
      <c r="E379" s="29">
        <v>89</v>
      </c>
      <c r="G379" s="8">
        <v>47.5</v>
      </c>
      <c r="H379" s="29">
        <v>67</v>
      </c>
      <c r="J379" s="8">
        <v>47.5</v>
      </c>
      <c r="K379" s="29">
        <v>81</v>
      </c>
      <c r="M379" s="8">
        <v>47.5</v>
      </c>
      <c r="N379" s="29">
        <v>63</v>
      </c>
      <c r="P379" s="8">
        <v>47.5</v>
      </c>
      <c r="Q379" s="29">
        <v>74</v>
      </c>
    </row>
    <row r="380" spans="1:17" x14ac:dyDescent="0.3">
      <c r="A380" s="8">
        <v>47.4</v>
      </c>
      <c r="B380" s="29">
        <v>88</v>
      </c>
      <c r="D380" s="8">
        <v>47.4</v>
      </c>
      <c r="E380" s="29">
        <v>89</v>
      </c>
      <c r="G380" s="8">
        <v>47.4</v>
      </c>
      <c r="H380" s="29">
        <v>67</v>
      </c>
      <c r="J380" s="8">
        <v>47.4</v>
      </c>
      <c r="K380" s="29">
        <v>80</v>
      </c>
      <c r="M380" s="8">
        <v>47.4</v>
      </c>
      <c r="N380" s="29">
        <v>63</v>
      </c>
      <c r="P380" s="8">
        <v>47.4</v>
      </c>
      <c r="Q380" s="29">
        <v>74</v>
      </c>
    </row>
    <row r="381" spans="1:17" x14ac:dyDescent="0.3">
      <c r="A381" s="8">
        <v>47.3</v>
      </c>
      <c r="B381" s="29">
        <v>88</v>
      </c>
      <c r="D381" s="8">
        <v>47.3</v>
      </c>
      <c r="E381" s="29">
        <v>88</v>
      </c>
      <c r="G381" s="8">
        <v>47.3</v>
      </c>
      <c r="H381" s="29">
        <v>67</v>
      </c>
      <c r="J381" s="8">
        <v>47.3</v>
      </c>
      <c r="K381" s="29">
        <v>80</v>
      </c>
      <c r="M381" s="8">
        <v>47.3</v>
      </c>
      <c r="N381" s="29">
        <v>63</v>
      </c>
      <c r="P381" s="8">
        <v>47.3</v>
      </c>
      <c r="Q381" s="29">
        <v>74</v>
      </c>
    </row>
    <row r="382" spans="1:17" x14ac:dyDescent="0.3">
      <c r="A382" s="8">
        <v>47.2</v>
      </c>
      <c r="B382" s="29">
        <v>87</v>
      </c>
      <c r="D382" s="8">
        <v>47.2</v>
      </c>
      <c r="E382" s="29">
        <v>88</v>
      </c>
      <c r="G382" s="8">
        <v>47.2</v>
      </c>
      <c r="H382" s="29">
        <v>67</v>
      </c>
      <c r="J382" s="8">
        <v>47.2</v>
      </c>
      <c r="K382" s="29">
        <v>80</v>
      </c>
      <c r="M382" s="8">
        <v>47.2</v>
      </c>
      <c r="N382" s="29">
        <v>63</v>
      </c>
      <c r="P382" s="8">
        <v>47.2</v>
      </c>
      <c r="Q382" s="29">
        <v>74</v>
      </c>
    </row>
    <row r="383" spans="1:17" x14ac:dyDescent="0.3">
      <c r="A383" s="8">
        <v>47.1</v>
      </c>
      <c r="B383" s="29">
        <v>87</v>
      </c>
      <c r="D383" s="8">
        <v>47.1</v>
      </c>
      <c r="E383" s="29">
        <v>87</v>
      </c>
      <c r="G383" s="8">
        <v>47.1</v>
      </c>
      <c r="H383" s="29">
        <v>67</v>
      </c>
      <c r="J383" s="8">
        <v>47.1</v>
      </c>
      <c r="K383" s="29">
        <v>80</v>
      </c>
      <c r="M383" s="8">
        <v>47.1</v>
      </c>
      <c r="N383" s="29">
        <v>63</v>
      </c>
      <c r="P383" s="8">
        <v>47.1</v>
      </c>
      <c r="Q383" s="29">
        <v>74</v>
      </c>
    </row>
    <row r="384" spans="1:17" x14ac:dyDescent="0.3">
      <c r="A384" s="8">
        <v>47</v>
      </c>
      <c r="B384" s="29">
        <v>87</v>
      </c>
      <c r="D384" s="8">
        <v>47</v>
      </c>
      <c r="E384" s="29">
        <v>87</v>
      </c>
      <c r="G384" s="8">
        <v>47</v>
      </c>
      <c r="H384" s="29">
        <v>67</v>
      </c>
      <c r="J384" s="8">
        <v>47</v>
      </c>
      <c r="K384" s="29">
        <v>80</v>
      </c>
      <c r="M384" s="8">
        <v>47</v>
      </c>
      <c r="N384" s="29">
        <v>63</v>
      </c>
      <c r="P384" s="8">
        <v>47</v>
      </c>
      <c r="Q384" s="29">
        <v>74</v>
      </c>
    </row>
    <row r="385" spans="1:17" x14ac:dyDescent="0.3">
      <c r="A385" s="8">
        <v>46.9</v>
      </c>
      <c r="B385" s="29">
        <v>86</v>
      </c>
      <c r="D385" s="8">
        <v>46.9</v>
      </c>
      <c r="E385" s="29">
        <v>86</v>
      </c>
      <c r="G385" s="8">
        <v>46.9</v>
      </c>
      <c r="H385" s="29">
        <v>66</v>
      </c>
      <c r="J385" s="8">
        <v>46.9</v>
      </c>
      <c r="K385" s="29">
        <v>79</v>
      </c>
      <c r="M385" s="8">
        <v>46.9</v>
      </c>
      <c r="N385" s="29">
        <v>63</v>
      </c>
      <c r="P385" s="8">
        <v>46.9</v>
      </c>
      <c r="Q385" s="29">
        <v>73</v>
      </c>
    </row>
    <row r="386" spans="1:17" x14ac:dyDescent="0.3">
      <c r="A386" s="8">
        <v>46.8</v>
      </c>
      <c r="B386" s="29">
        <v>86</v>
      </c>
      <c r="D386" s="8">
        <v>46.8</v>
      </c>
      <c r="E386" s="29">
        <v>86</v>
      </c>
      <c r="G386" s="8">
        <v>46.8</v>
      </c>
      <c r="H386" s="29">
        <v>66</v>
      </c>
      <c r="J386" s="8">
        <v>46.8</v>
      </c>
      <c r="K386" s="29">
        <v>79</v>
      </c>
      <c r="M386" s="8">
        <v>46.8</v>
      </c>
      <c r="N386" s="29">
        <v>63</v>
      </c>
      <c r="P386" s="8">
        <v>46.8</v>
      </c>
      <c r="Q386" s="29">
        <v>73</v>
      </c>
    </row>
    <row r="387" spans="1:17" x14ac:dyDescent="0.3">
      <c r="A387" s="8">
        <v>46.7</v>
      </c>
      <c r="B387" s="29">
        <v>85</v>
      </c>
      <c r="D387" s="8">
        <v>46.7</v>
      </c>
      <c r="E387" s="29">
        <v>86</v>
      </c>
      <c r="G387" s="8">
        <v>46.7</v>
      </c>
      <c r="H387" s="29">
        <v>66</v>
      </c>
      <c r="J387" s="8">
        <v>46.7</v>
      </c>
      <c r="K387" s="29">
        <v>79</v>
      </c>
      <c r="M387" s="8">
        <v>46.7</v>
      </c>
      <c r="N387" s="29">
        <v>63</v>
      </c>
      <c r="P387" s="8">
        <v>46.7</v>
      </c>
      <c r="Q387" s="29">
        <v>73</v>
      </c>
    </row>
    <row r="388" spans="1:17" x14ac:dyDescent="0.3">
      <c r="A388" s="8">
        <v>46.6</v>
      </c>
      <c r="B388" s="29">
        <v>85</v>
      </c>
      <c r="D388" s="8">
        <v>46.6</v>
      </c>
      <c r="E388" s="29">
        <v>86</v>
      </c>
      <c r="G388" s="8">
        <v>46.6</v>
      </c>
      <c r="H388" s="29">
        <v>66</v>
      </c>
      <c r="J388" s="8">
        <v>46.6</v>
      </c>
      <c r="K388" s="29">
        <v>79</v>
      </c>
      <c r="M388" s="8">
        <v>46.6</v>
      </c>
      <c r="N388" s="29">
        <v>63</v>
      </c>
      <c r="P388" s="8">
        <v>46.6</v>
      </c>
      <c r="Q388" s="29">
        <v>73</v>
      </c>
    </row>
    <row r="389" spans="1:17" x14ac:dyDescent="0.3">
      <c r="A389" s="8">
        <v>46.5</v>
      </c>
      <c r="B389" s="29">
        <v>84</v>
      </c>
      <c r="D389" s="8">
        <v>46.5</v>
      </c>
      <c r="E389" s="29">
        <v>86</v>
      </c>
      <c r="G389" s="8">
        <v>46.5</v>
      </c>
      <c r="H389" s="29">
        <v>66</v>
      </c>
      <c r="J389" s="8">
        <v>46.5</v>
      </c>
      <c r="K389" s="29">
        <v>79</v>
      </c>
      <c r="M389" s="8">
        <v>46.5</v>
      </c>
      <c r="N389" s="29">
        <v>63</v>
      </c>
      <c r="P389" s="8">
        <v>46.5</v>
      </c>
      <c r="Q389" s="29">
        <v>73</v>
      </c>
    </row>
    <row r="390" spans="1:17" x14ac:dyDescent="0.3">
      <c r="A390" s="8">
        <v>46.4</v>
      </c>
      <c r="B390" s="29">
        <v>84</v>
      </c>
      <c r="D390" s="8">
        <v>46.4</v>
      </c>
      <c r="E390" s="29">
        <v>86</v>
      </c>
      <c r="G390" s="8">
        <v>46.4</v>
      </c>
      <c r="H390" s="29">
        <v>66</v>
      </c>
      <c r="J390" s="8">
        <v>46.4</v>
      </c>
      <c r="K390" s="29">
        <v>78</v>
      </c>
      <c r="M390" s="8">
        <v>46.4</v>
      </c>
      <c r="N390" s="29">
        <v>63</v>
      </c>
      <c r="P390" s="8">
        <v>46.4</v>
      </c>
      <c r="Q390" s="29">
        <v>73</v>
      </c>
    </row>
    <row r="391" spans="1:17" x14ac:dyDescent="0.3">
      <c r="A391" s="8">
        <v>46.3</v>
      </c>
      <c r="B391" s="29">
        <v>84</v>
      </c>
      <c r="D391" s="8">
        <v>46.3</v>
      </c>
      <c r="E391" s="29">
        <v>86</v>
      </c>
      <c r="G391" s="8">
        <v>46.3</v>
      </c>
      <c r="H391" s="29">
        <v>66</v>
      </c>
      <c r="J391" s="8">
        <v>46.3</v>
      </c>
      <c r="K391" s="29">
        <v>78</v>
      </c>
      <c r="M391" s="8">
        <v>46.3</v>
      </c>
      <c r="N391" s="29">
        <v>63</v>
      </c>
      <c r="P391" s="8">
        <v>46.3</v>
      </c>
      <c r="Q391" s="29">
        <v>73</v>
      </c>
    </row>
    <row r="392" spans="1:17" x14ac:dyDescent="0.3">
      <c r="A392" s="8">
        <v>46.2</v>
      </c>
      <c r="B392" s="29">
        <v>83</v>
      </c>
      <c r="D392" s="8">
        <v>46.2</v>
      </c>
      <c r="E392" s="29">
        <v>86</v>
      </c>
      <c r="G392" s="8">
        <v>46.2</v>
      </c>
      <c r="H392" s="29">
        <v>66</v>
      </c>
      <c r="J392" s="8">
        <v>46.2</v>
      </c>
      <c r="K392" s="29">
        <v>78</v>
      </c>
      <c r="M392" s="8">
        <v>46.2</v>
      </c>
      <c r="N392" s="29">
        <v>63</v>
      </c>
      <c r="P392" s="8">
        <v>46.2</v>
      </c>
      <c r="Q392" s="29">
        <v>73</v>
      </c>
    </row>
    <row r="393" spans="1:17" x14ac:dyDescent="0.3">
      <c r="A393" s="8">
        <v>46.1</v>
      </c>
      <c r="B393" s="29">
        <v>83</v>
      </c>
      <c r="D393" s="8">
        <v>46.1</v>
      </c>
      <c r="E393" s="29">
        <v>86</v>
      </c>
      <c r="G393" s="8">
        <v>46.1</v>
      </c>
      <c r="H393" s="29">
        <v>66</v>
      </c>
      <c r="J393" s="8">
        <v>46.1</v>
      </c>
      <c r="K393" s="29">
        <v>78</v>
      </c>
      <c r="M393" s="8">
        <v>46.1</v>
      </c>
      <c r="N393" s="29">
        <v>63</v>
      </c>
      <c r="P393" s="8">
        <v>46.1</v>
      </c>
      <c r="Q393" s="29">
        <v>73</v>
      </c>
    </row>
    <row r="394" spans="1:17" x14ac:dyDescent="0.3">
      <c r="A394" s="8">
        <v>46</v>
      </c>
      <c r="B394" s="29">
        <v>83</v>
      </c>
      <c r="D394" s="8">
        <v>46</v>
      </c>
      <c r="E394" s="29">
        <v>86</v>
      </c>
      <c r="G394" s="8">
        <v>46</v>
      </c>
      <c r="H394" s="29">
        <v>66</v>
      </c>
      <c r="J394" s="8">
        <v>46</v>
      </c>
      <c r="K394" s="29">
        <v>78</v>
      </c>
      <c r="M394" s="8">
        <v>46</v>
      </c>
      <c r="N394" s="29">
        <v>63</v>
      </c>
      <c r="P394" s="8">
        <v>46</v>
      </c>
      <c r="Q394" s="29">
        <v>73</v>
      </c>
    </row>
    <row r="395" spans="1:17" x14ac:dyDescent="0.3">
      <c r="A395" s="8">
        <v>45.9</v>
      </c>
      <c r="B395" s="29">
        <v>82</v>
      </c>
      <c r="D395" s="8">
        <v>45.9</v>
      </c>
      <c r="E395" s="29">
        <v>85</v>
      </c>
      <c r="G395" s="8">
        <v>45.9</v>
      </c>
      <c r="H395" s="29">
        <v>66</v>
      </c>
      <c r="J395" s="8">
        <v>45.9</v>
      </c>
      <c r="K395" s="29">
        <v>77</v>
      </c>
      <c r="M395" s="8">
        <v>45.9</v>
      </c>
      <c r="N395" s="29">
        <v>62</v>
      </c>
      <c r="P395" s="8">
        <v>45.9</v>
      </c>
      <c r="Q395" s="29">
        <v>72</v>
      </c>
    </row>
    <row r="396" spans="1:17" x14ac:dyDescent="0.3">
      <c r="A396" s="8">
        <v>45.8</v>
      </c>
      <c r="B396" s="29">
        <v>82</v>
      </c>
      <c r="D396" s="8">
        <v>45.8</v>
      </c>
      <c r="E396" s="29">
        <v>85</v>
      </c>
      <c r="G396" s="8">
        <v>45.8</v>
      </c>
      <c r="H396" s="29">
        <v>66</v>
      </c>
      <c r="J396" s="8">
        <v>45.8</v>
      </c>
      <c r="K396" s="29">
        <v>77</v>
      </c>
      <c r="M396" s="8">
        <v>45.8</v>
      </c>
      <c r="N396" s="29">
        <v>62</v>
      </c>
      <c r="P396" s="8">
        <v>45.8</v>
      </c>
      <c r="Q396" s="29">
        <v>72</v>
      </c>
    </row>
    <row r="397" spans="1:17" x14ac:dyDescent="0.3">
      <c r="A397" s="8">
        <v>45.7</v>
      </c>
      <c r="B397" s="29">
        <v>82</v>
      </c>
      <c r="D397" s="8">
        <v>45.7</v>
      </c>
      <c r="E397" s="29">
        <v>85</v>
      </c>
      <c r="G397" s="8">
        <v>45.7</v>
      </c>
      <c r="H397" s="29">
        <v>66</v>
      </c>
      <c r="J397" s="8">
        <v>45.7</v>
      </c>
      <c r="K397" s="29">
        <v>77</v>
      </c>
      <c r="M397" s="8">
        <v>45.7</v>
      </c>
      <c r="N397" s="29">
        <v>62</v>
      </c>
      <c r="P397" s="8">
        <v>45.7</v>
      </c>
      <c r="Q397" s="29">
        <v>72</v>
      </c>
    </row>
    <row r="398" spans="1:17" x14ac:dyDescent="0.3">
      <c r="A398" s="8">
        <v>45.6</v>
      </c>
      <c r="B398" s="29">
        <v>81</v>
      </c>
      <c r="D398" s="8">
        <v>45.6</v>
      </c>
      <c r="E398" s="29">
        <v>85</v>
      </c>
      <c r="G398" s="8">
        <v>45.6</v>
      </c>
      <c r="H398" s="29">
        <v>66</v>
      </c>
      <c r="J398" s="8">
        <v>45.6</v>
      </c>
      <c r="K398" s="29">
        <v>77</v>
      </c>
      <c r="M398" s="8">
        <v>45.6</v>
      </c>
      <c r="N398" s="29">
        <v>62</v>
      </c>
      <c r="P398" s="8">
        <v>45.6</v>
      </c>
      <c r="Q398" s="29">
        <v>72</v>
      </c>
    </row>
    <row r="399" spans="1:17" x14ac:dyDescent="0.3">
      <c r="A399" s="8">
        <v>45.5</v>
      </c>
      <c r="B399" s="29">
        <v>81</v>
      </c>
      <c r="D399" s="8">
        <v>45.5</v>
      </c>
      <c r="E399" s="29">
        <v>85</v>
      </c>
      <c r="G399" s="8">
        <v>45.5</v>
      </c>
      <c r="H399" s="29">
        <v>66</v>
      </c>
      <c r="J399" s="8">
        <v>45.5</v>
      </c>
      <c r="K399" s="29">
        <v>77</v>
      </c>
      <c r="M399" s="8">
        <v>45.5</v>
      </c>
      <c r="N399" s="29">
        <v>62</v>
      </c>
      <c r="P399" s="8">
        <v>45.5</v>
      </c>
      <c r="Q399" s="29">
        <v>72</v>
      </c>
    </row>
    <row r="400" spans="1:17" x14ac:dyDescent="0.3">
      <c r="A400" s="8">
        <v>45.4</v>
      </c>
      <c r="B400" s="29">
        <v>81</v>
      </c>
      <c r="D400" s="8">
        <v>45.4</v>
      </c>
      <c r="E400" s="29">
        <v>85</v>
      </c>
      <c r="G400" s="8">
        <v>45.4</v>
      </c>
      <c r="H400" s="29">
        <v>66</v>
      </c>
      <c r="J400" s="8">
        <v>45.4</v>
      </c>
      <c r="K400" s="29">
        <v>76</v>
      </c>
      <c r="M400" s="8">
        <v>45.4</v>
      </c>
      <c r="N400" s="29">
        <v>62</v>
      </c>
      <c r="P400" s="8">
        <v>45.4</v>
      </c>
      <c r="Q400" s="29">
        <v>72</v>
      </c>
    </row>
    <row r="401" spans="1:17" x14ac:dyDescent="0.3">
      <c r="A401" s="8">
        <v>45.3</v>
      </c>
      <c r="B401" s="29">
        <v>80</v>
      </c>
      <c r="D401" s="8">
        <v>45.3</v>
      </c>
      <c r="E401" s="29">
        <v>85</v>
      </c>
      <c r="G401" s="8">
        <v>45.3</v>
      </c>
      <c r="H401" s="29">
        <v>66</v>
      </c>
      <c r="J401" s="8">
        <v>45.3</v>
      </c>
      <c r="K401" s="29">
        <v>76</v>
      </c>
      <c r="M401" s="8">
        <v>45.3</v>
      </c>
      <c r="N401" s="29">
        <v>62</v>
      </c>
      <c r="P401" s="8">
        <v>45.3</v>
      </c>
      <c r="Q401" s="29">
        <v>72</v>
      </c>
    </row>
    <row r="402" spans="1:17" x14ac:dyDescent="0.3">
      <c r="A402" s="8">
        <v>45.2</v>
      </c>
      <c r="B402" s="29">
        <v>80</v>
      </c>
      <c r="D402" s="8">
        <v>45.2</v>
      </c>
      <c r="E402" s="29">
        <v>85</v>
      </c>
      <c r="G402" s="8">
        <v>45.2</v>
      </c>
      <c r="H402" s="29">
        <v>66</v>
      </c>
      <c r="J402" s="8">
        <v>45.2</v>
      </c>
      <c r="K402" s="29">
        <v>76</v>
      </c>
      <c r="M402" s="8">
        <v>45.2</v>
      </c>
      <c r="N402" s="29">
        <v>62</v>
      </c>
      <c r="P402" s="8">
        <v>45.2</v>
      </c>
      <c r="Q402" s="29">
        <v>72</v>
      </c>
    </row>
    <row r="403" spans="1:17" x14ac:dyDescent="0.3">
      <c r="A403" s="8">
        <v>45.1</v>
      </c>
      <c r="B403" s="29">
        <v>80</v>
      </c>
      <c r="D403" s="8">
        <v>45.1</v>
      </c>
      <c r="E403" s="29">
        <v>85</v>
      </c>
      <c r="G403" s="8">
        <v>45.1</v>
      </c>
      <c r="H403" s="29">
        <v>66</v>
      </c>
      <c r="J403" s="8">
        <v>45.1</v>
      </c>
      <c r="K403" s="29">
        <v>76</v>
      </c>
      <c r="M403" s="8">
        <v>45.1</v>
      </c>
      <c r="N403" s="29">
        <v>62</v>
      </c>
      <c r="P403" s="8">
        <v>45.1</v>
      </c>
      <c r="Q403" s="29">
        <v>72</v>
      </c>
    </row>
    <row r="404" spans="1:17" x14ac:dyDescent="0.3">
      <c r="A404" s="8">
        <v>45</v>
      </c>
      <c r="B404" s="29">
        <v>80</v>
      </c>
      <c r="D404" s="8">
        <v>45</v>
      </c>
      <c r="E404" s="29">
        <v>85</v>
      </c>
      <c r="G404" s="8">
        <v>45</v>
      </c>
      <c r="H404" s="29">
        <v>66</v>
      </c>
      <c r="J404" s="8">
        <v>45</v>
      </c>
      <c r="K404" s="29">
        <v>76</v>
      </c>
      <c r="M404" s="8">
        <v>45</v>
      </c>
      <c r="N404" s="29">
        <v>62</v>
      </c>
      <c r="P404" s="8">
        <v>45</v>
      </c>
      <c r="Q404" s="29">
        <v>72</v>
      </c>
    </row>
    <row r="405" spans="1:17" x14ac:dyDescent="0.3">
      <c r="A405" s="8">
        <v>44.9</v>
      </c>
      <c r="B405" s="29">
        <v>79</v>
      </c>
      <c r="D405" s="8">
        <v>44.9</v>
      </c>
      <c r="E405" s="29">
        <v>84</v>
      </c>
      <c r="G405" s="8">
        <v>44.9</v>
      </c>
      <c r="H405" s="29">
        <v>65</v>
      </c>
      <c r="J405" s="8">
        <v>44.9</v>
      </c>
      <c r="K405" s="29">
        <v>75</v>
      </c>
      <c r="M405" s="8">
        <v>44.9</v>
      </c>
      <c r="N405" s="29">
        <v>62</v>
      </c>
      <c r="P405" s="8">
        <v>44.9</v>
      </c>
      <c r="Q405" s="29">
        <v>71</v>
      </c>
    </row>
    <row r="406" spans="1:17" x14ac:dyDescent="0.3">
      <c r="A406" s="8">
        <v>44.8</v>
      </c>
      <c r="B406" s="29">
        <v>79</v>
      </c>
      <c r="D406" s="8">
        <v>44.8</v>
      </c>
      <c r="E406" s="29">
        <v>84</v>
      </c>
      <c r="G406" s="8">
        <v>44.8</v>
      </c>
      <c r="H406" s="29">
        <v>65</v>
      </c>
      <c r="J406" s="8">
        <v>44.8</v>
      </c>
      <c r="K406" s="29">
        <v>75</v>
      </c>
      <c r="M406" s="8">
        <v>44.8</v>
      </c>
      <c r="N406" s="29">
        <v>62</v>
      </c>
      <c r="P406" s="8">
        <v>44.8</v>
      </c>
      <c r="Q406" s="29">
        <v>71</v>
      </c>
    </row>
    <row r="407" spans="1:17" x14ac:dyDescent="0.3">
      <c r="A407" s="8">
        <v>44.7</v>
      </c>
      <c r="B407" s="29">
        <v>79</v>
      </c>
      <c r="D407" s="8">
        <v>44.7</v>
      </c>
      <c r="E407" s="29">
        <v>84</v>
      </c>
      <c r="G407" s="8">
        <v>44.7</v>
      </c>
      <c r="H407" s="29">
        <v>65</v>
      </c>
      <c r="J407" s="8">
        <v>44.7</v>
      </c>
      <c r="K407" s="29">
        <v>75</v>
      </c>
      <c r="M407" s="8">
        <v>44.7</v>
      </c>
      <c r="N407" s="29">
        <v>62</v>
      </c>
      <c r="P407" s="8">
        <v>44.7</v>
      </c>
      <c r="Q407" s="29">
        <v>71</v>
      </c>
    </row>
    <row r="408" spans="1:17" x14ac:dyDescent="0.3">
      <c r="A408" s="8">
        <v>44.6</v>
      </c>
      <c r="B408" s="29">
        <v>78</v>
      </c>
      <c r="D408" s="8">
        <v>44.6</v>
      </c>
      <c r="E408" s="29">
        <v>84</v>
      </c>
      <c r="G408" s="8">
        <v>44.6</v>
      </c>
      <c r="H408" s="29">
        <v>65</v>
      </c>
      <c r="J408" s="8">
        <v>44.6</v>
      </c>
      <c r="K408" s="29">
        <v>75</v>
      </c>
      <c r="M408" s="8">
        <v>44.6</v>
      </c>
      <c r="N408" s="29">
        <v>62</v>
      </c>
      <c r="P408" s="8">
        <v>44.6</v>
      </c>
      <c r="Q408" s="29">
        <v>71</v>
      </c>
    </row>
    <row r="409" spans="1:17" x14ac:dyDescent="0.3">
      <c r="A409" s="8">
        <v>44.5</v>
      </c>
      <c r="B409" s="29">
        <v>78</v>
      </c>
      <c r="D409" s="8">
        <v>44.5</v>
      </c>
      <c r="E409" s="29">
        <v>84</v>
      </c>
      <c r="G409" s="8">
        <v>44.5</v>
      </c>
      <c r="H409" s="29">
        <v>65</v>
      </c>
      <c r="J409" s="8">
        <v>44.5</v>
      </c>
      <c r="K409" s="29">
        <v>75</v>
      </c>
      <c r="M409" s="8">
        <v>44.5</v>
      </c>
      <c r="N409" s="29">
        <v>62</v>
      </c>
      <c r="P409" s="8">
        <v>44.5</v>
      </c>
      <c r="Q409" s="29">
        <v>71</v>
      </c>
    </row>
    <row r="410" spans="1:17" x14ac:dyDescent="0.3">
      <c r="A410" s="8">
        <v>44.4</v>
      </c>
      <c r="B410" s="29">
        <v>78</v>
      </c>
      <c r="D410" s="8">
        <v>44.4</v>
      </c>
      <c r="E410" s="29">
        <v>84</v>
      </c>
      <c r="G410" s="8">
        <v>44.4</v>
      </c>
      <c r="H410" s="29">
        <v>65</v>
      </c>
      <c r="J410" s="8">
        <v>44.4</v>
      </c>
      <c r="K410" s="29">
        <v>75</v>
      </c>
      <c r="M410" s="8">
        <v>44.4</v>
      </c>
      <c r="N410" s="29">
        <v>62</v>
      </c>
      <c r="P410" s="8">
        <v>44.4</v>
      </c>
      <c r="Q410" s="29">
        <v>71</v>
      </c>
    </row>
    <row r="411" spans="1:17" x14ac:dyDescent="0.3">
      <c r="A411" s="8">
        <v>44.3</v>
      </c>
      <c r="B411" s="29">
        <v>77</v>
      </c>
      <c r="D411" s="8">
        <v>44.3</v>
      </c>
      <c r="E411" s="29">
        <v>84</v>
      </c>
      <c r="G411" s="8">
        <v>44.3</v>
      </c>
      <c r="H411" s="29">
        <v>65</v>
      </c>
      <c r="J411" s="8">
        <v>44.3</v>
      </c>
      <c r="K411" s="29">
        <v>75</v>
      </c>
      <c r="M411" s="8">
        <v>44.3</v>
      </c>
      <c r="N411" s="29">
        <v>62</v>
      </c>
      <c r="P411" s="8">
        <v>44.3</v>
      </c>
      <c r="Q411" s="29">
        <v>71</v>
      </c>
    </row>
    <row r="412" spans="1:17" x14ac:dyDescent="0.3">
      <c r="A412" s="8">
        <v>44.2</v>
      </c>
      <c r="B412" s="29">
        <v>77</v>
      </c>
      <c r="D412" s="8">
        <v>44.2</v>
      </c>
      <c r="E412" s="29">
        <v>84</v>
      </c>
      <c r="G412" s="8">
        <v>44.2</v>
      </c>
      <c r="H412" s="29">
        <v>65</v>
      </c>
      <c r="J412" s="8">
        <v>44.2</v>
      </c>
      <c r="K412" s="29">
        <v>75</v>
      </c>
      <c r="M412" s="8">
        <v>44.2</v>
      </c>
      <c r="N412" s="29">
        <v>62</v>
      </c>
      <c r="P412" s="8">
        <v>44.2</v>
      </c>
      <c r="Q412" s="29">
        <v>71</v>
      </c>
    </row>
    <row r="413" spans="1:17" x14ac:dyDescent="0.3">
      <c r="A413" s="8">
        <v>44.1</v>
      </c>
      <c r="B413" s="29">
        <v>77</v>
      </c>
      <c r="D413" s="8">
        <v>44.1</v>
      </c>
      <c r="E413" s="29">
        <v>84</v>
      </c>
      <c r="G413" s="8">
        <v>44.1</v>
      </c>
      <c r="H413" s="29">
        <v>65</v>
      </c>
      <c r="J413" s="8">
        <v>44.1</v>
      </c>
      <c r="K413" s="29">
        <v>75</v>
      </c>
      <c r="M413" s="8">
        <v>44.1</v>
      </c>
      <c r="N413" s="29">
        <v>62</v>
      </c>
      <c r="P413" s="8">
        <v>44.1</v>
      </c>
      <c r="Q413" s="29">
        <v>71</v>
      </c>
    </row>
    <row r="414" spans="1:17" x14ac:dyDescent="0.3">
      <c r="A414" s="8">
        <v>44</v>
      </c>
      <c r="B414" s="29">
        <v>77</v>
      </c>
      <c r="D414" s="8">
        <v>44</v>
      </c>
      <c r="E414" s="29">
        <v>84</v>
      </c>
      <c r="G414" s="8">
        <v>44</v>
      </c>
      <c r="H414" s="29">
        <v>65</v>
      </c>
      <c r="J414" s="8">
        <v>44</v>
      </c>
      <c r="K414" s="29">
        <v>75</v>
      </c>
      <c r="M414" s="8">
        <v>44</v>
      </c>
      <c r="N414" s="29">
        <v>62</v>
      </c>
      <c r="P414" s="8">
        <v>44</v>
      </c>
      <c r="Q414" s="29">
        <v>71</v>
      </c>
    </row>
    <row r="415" spans="1:17" x14ac:dyDescent="0.3">
      <c r="A415" s="8">
        <v>43.9</v>
      </c>
      <c r="B415" s="29">
        <v>76</v>
      </c>
      <c r="D415" s="8">
        <v>43.9</v>
      </c>
      <c r="E415" s="29">
        <v>83</v>
      </c>
      <c r="G415" s="8">
        <v>43.9</v>
      </c>
      <c r="H415" s="29">
        <v>65</v>
      </c>
      <c r="J415" s="8">
        <v>43.9</v>
      </c>
      <c r="K415" s="29">
        <v>74</v>
      </c>
      <c r="M415" s="8">
        <v>43.9</v>
      </c>
      <c r="N415" s="29">
        <v>61</v>
      </c>
      <c r="P415" s="8">
        <v>43.9</v>
      </c>
      <c r="Q415" s="29">
        <v>70</v>
      </c>
    </row>
    <row r="416" spans="1:17" x14ac:dyDescent="0.3">
      <c r="A416" s="8">
        <v>43.8</v>
      </c>
      <c r="B416" s="29">
        <v>76</v>
      </c>
      <c r="D416" s="8">
        <v>43.8</v>
      </c>
      <c r="E416" s="29">
        <v>83</v>
      </c>
      <c r="G416" s="8">
        <v>43.8</v>
      </c>
      <c r="H416" s="29">
        <v>65</v>
      </c>
      <c r="J416" s="8">
        <v>43.8</v>
      </c>
      <c r="K416" s="29">
        <v>74</v>
      </c>
      <c r="M416" s="8">
        <v>43.8</v>
      </c>
      <c r="N416" s="29">
        <v>61</v>
      </c>
      <c r="P416" s="8">
        <v>43.8</v>
      </c>
      <c r="Q416" s="29">
        <v>70</v>
      </c>
    </row>
    <row r="417" spans="1:17" x14ac:dyDescent="0.3">
      <c r="A417" s="8">
        <v>43.7</v>
      </c>
      <c r="B417" s="29">
        <v>76</v>
      </c>
      <c r="D417" s="8">
        <v>43.7</v>
      </c>
      <c r="E417" s="29">
        <v>83</v>
      </c>
      <c r="G417" s="8">
        <v>43.7</v>
      </c>
      <c r="H417" s="29">
        <v>65</v>
      </c>
      <c r="J417" s="8">
        <v>43.7</v>
      </c>
      <c r="K417" s="29">
        <v>74</v>
      </c>
      <c r="M417" s="8">
        <v>43.7</v>
      </c>
      <c r="N417" s="29">
        <v>61</v>
      </c>
      <c r="P417" s="8">
        <v>43.7</v>
      </c>
      <c r="Q417" s="29">
        <v>70</v>
      </c>
    </row>
    <row r="418" spans="1:17" x14ac:dyDescent="0.3">
      <c r="A418" s="8">
        <v>43.6</v>
      </c>
      <c r="B418" s="29">
        <v>75</v>
      </c>
      <c r="D418" s="8">
        <v>43.6</v>
      </c>
      <c r="E418" s="29">
        <v>83</v>
      </c>
      <c r="G418" s="8">
        <v>43.6</v>
      </c>
      <c r="H418" s="29">
        <v>65</v>
      </c>
      <c r="J418" s="8">
        <v>43.6</v>
      </c>
      <c r="K418" s="29">
        <v>74</v>
      </c>
      <c r="M418" s="8">
        <v>43.6</v>
      </c>
      <c r="N418" s="29">
        <v>61</v>
      </c>
      <c r="P418" s="8">
        <v>43.6</v>
      </c>
      <c r="Q418" s="29">
        <v>70</v>
      </c>
    </row>
    <row r="419" spans="1:17" x14ac:dyDescent="0.3">
      <c r="A419" s="8">
        <v>43.5</v>
      </c>
      <c r="B419" s="29">
        <v>75</v>
      </c>
      <c r="D419" s="8">
        <v>43.5</v>
      </c>
      <c r="E419" s="29">
        <v>83</v>
      </c>
      <c r="G419" s="8">
        <v>43.5</v>
      </c>
      <c r="H419" s="29">
        <v>65</v>
      </c>
      <c r="J419" s="8">
        <v>43.5</v>
      </c>
      <c r="K419" s="29">
        <v>74</v>
      </c>
      <c r="M419" s="8">
        <v>43.5</v>
      </c>
      <c r="N419" s="29">
        <v>61</v>
      </c>
      <c r="P419" s="8">
        <v>43.5</v>
      </c>
      <c r="Q419" s="29">
        <v>70</v>
      </c>
    </row>
    <row r="420" spans="1:17" x14ac:dyDescent="0.3">
      <c r="A420" s="8">
        <v>43.4</v>
      </c>
      <c r="B420" s="29">
        <v>75</v>
      </c>
      <c r="D420" s="8">
        <v>43.4</v>
      </c>
      <c r="E420" s="29">
        <v>83</v>
      </c>
      <c r="G420" s="8">
        <v>43.4</v>
      </c>
      <c r="H420" s="29">
        <v>65</v>
      </c>
      <c r="J420" s="8">
        <v>43.4</v>
      </c>
      <c r="K420" s="29">
        <v>74</v>
      </c>
      <c r="M420" s="8">
        <v>43.4</v>
      </c>
      <c r="N420" s="29">
        <v>61</v>
      </c>
      <c r="P420" s="8">
        <v>43.4</v>
      </c>
      <c r="Q420" s="29">
        <v>70</v>
      </c>
    </row>
    <row r="421" spans="1:17" x14ac:dyDescent="0.3">
      <c r="A421" s="8">
        <v>43.3</v>
      </c>
      <c r="B421" s="29">
        <v>74</v>
      </c>
      <c r="D421" s="8">
        <v>43.3</v>
      </c>
      <c r="E421" s="29">
        <v>83</v>
      </c>
      <c r="G421" s="8">
        <v>43.3</v>
      </c>
      <c r="H421" s="29">
        <v>65</v>
      </c>
      <c r="J421" s="8">
        <v>43.3</v>
      </c>
      <c r="K421" s="29">
        <v>74</v>
      </c>
      <c r="M421" s="8">
        <v>43.3</v>
      </c>
      <c r="N421" s="29">
        <v>61</v>
      </c>
      <c r="P421" s="8">
        <v>43.3</v>
      </c>
      <c r="Q421" s="29">
        <v>70</v>
      </c>
    </row>
    <row r="422" spans="1:17" x14ac:dyDescent="0.3">
      <c r="A422" s="8">
        <v>43.2</v>
      </c>
      <c r="B422" s="29">
        <v>74</v>
      </c>
      <c r="D422" s="8">
        <v>43.2</v>
      </c>
      <c r="E422" s="29">
        <v>83</v>
      </c>
      <c r="G422" s="8">
        <v>43.2</v>
      </c>
      <c r="H422" s="29">
        <v>65</v>
      </c>
      <c r="J422" s="8">
        <v>43.2</v>
      </c>
      <c r="K422" s="29">
        <v>74</v>
      </c>
      <c r="M422" s="8">
        <v>43.2</v>
      </c>
      <c r="N422" s="29">
        <v>61</v>
      </c>
      <c r="P422" s="8">
        <v>43.2</v>
      </c>
      <c r="Q422" s="29">
        <v>70</v>
      </c>
    </row>
    <row r="423" spans="1:17" x14ac:dyDescent="0.3">
      <c r="A423" s="8">
        <v>43.1</v>
      </c>
      <c r="B423" s="29">
        <v>74</v>
      </c>
      <c r="D423" s="8">
        <v>43.1</v>
      </c>
      <c r="E423" s="29">
        <v>83</v>
      </c>
      <c r="G423" s="8">
        <v>43.1</v>
      </c>
      <c r="H423" s="29">
        <v>65</v>
      </c>
      <c r="J423" s="8">
        <v>43.1</v>
      </c>
      <c r="K423" s="29">
        <v>74</v>
      </c>
      <c r="M423" s="8">
        <v>43.1</v>
      </c>
      <c r="N423" s="29">
        <v>61</v>
      </c>
      <c r="P423" s="8">
        <v>43.1</v>
      </c>
      <c r="Q423" s="29">
        <v>70</v>
      </c>
    </row>
    <row r="424" spans="1:17" x14ac:dyDescent="0.3">
      <c r="A424" s="8">
        <v>43</v>
      </c>
      <c r="B424" s="29">
        <v>74</v>
      </c>
      <c r="D424" s="8">
        <v>43</v>
      </c>
      <c r="E424" s="29">
        <v>83</v>
      </c>
      <c r="G424" s="8">
        <v>43</v>
      </c>
      <c r="H424" s="29">
        <v>65</v>
      </c>
      <c r="J424" s="8">
        <v>43</v>
      </c>
      <c r="K424" s="29">
        <v>74</v>
      </c>
      <c r="M424" s="8">
        <v>43</v>
      </c>
      <c r="N424" s="29">
        <v>61</v>
      </c>
      <c r="P424" s="8">
        <v>43</v>
      </c>
      <c r="Q424" s="29">
        <v>70</v>
      </c>
    </row>
    <row r="425" spans="1:17" x14ac:dyDescent="0.3">
      <c r="A425" s="8">
        <v>42.9</v>
      </c>
      <c r="B425" s="29">
        <v>73</v>
      </c>
      <c r="D425" s="8">
        <v>42.9</v>
      </c>
      <c r="E425" s="29">
        <v>82</v>
      </c>
      <c r="G425" s="8">
        <v>42.9</v>
      </c>
      <c r="H425" s="29">
        <v>64</v>
      </c>
      <c r="J425" s="8">
        <v>42.9</v>
      </c>
      <c r="K425" s="29">
        <v>73</v>
      </c>
      <c r="M425" s="8">
        <v>42.9</v>
      </c>
      <c r="N425" s="29">
        <v>61</v>
      </c>
      <c r="P425" s="8">
        <v>42.9</v>
      </c>
      <c r="Q425" s="29">
        <v>69</v>
      </c>
    </row>
    <row r="426" spans="1:17" x14ac:dyDescent="0.3">
      <c r="A426" s="8">
        <v>42.8</v>
      </c>
      <c r="B426" s="29">
        <v>73</v>
      </c>
      <c r="D426" s="8">
        <v>42.8</v>
      </c>
      <c r="E426" s="29">
        <v>82</v>
      </c>
      <c r="G426" s="8">
        <v>42.8</v>
      </c>
      <c r="H426" s="29">
        <v>64</v>
      </c>
      <c r="J426" s="8">
        <v>42.8</v>
      </c>
      <c r="K426" s="29">
        <v>73</v>
      </c>
      <c r="M426" s="8">
        <v>42.8</v>
      </c>
      <c r="N426" s="29">
        <v>61</v>
      </c>
      <c r="P426" s="8">
        <v>42.8</v>
      </c>
      <c r="Q426" s="29">
        <v>69</v>
      </c>
    </row>
    <row r="427" spans="1:17" x14ac:dyDescent="0.3">
      <c r="A427" s="8">
        <v>42.7</v>
      </c>
      <c r="B427" s="29">
        <v>73</v>
      </c>
      <c r="D427" s="8">
        <v>42.7</v>
      </c>
      <c r="E427" s="29">
        <v>82</v>
      </c>
      <c r="G427" s="8">
        <v>42.7</v>
      </c>
      <c r="H427" s="29">
        <v>64</v>
      </c>
      <c r="J427" s="8">
        <v>42.7</v>
      </c>
      <c r="K427" s="29">
        <v>73</v>
      </c>
      <c r="M427" s="8">
        <v>42.7</v>
      </c>
      <c r="N427" s="29">
        <v>61</v>
      </c>
      <c r="P427" s="8">
        <v>42.7</v>
      </c>
      <c r="Q427" s="29">
        <v>69</v>
      </c>
    </row>
    <row r="428" spans="1:17" x14ac:dyDescent="0.3">
      <c r="A428" s="8">
        <v>42.6</v>
      </c>
      <c r="B428" s="29">
        <v>73</v>
      </c>
      <c r="D428" s="8">
        <v>42.6</v>
      </c>
      <c r="E428" s="29">
        <v>82</v>
      </c>
      <c r="G428" s="8">
        <v>42.6</v>
      </c>
      <c r="H428" s="29">
        <v>64</v>
      </c>
      <c r="J428" s="8">
        <v>42.6</v>
      </c>
      <c r="K428" s="29">
        <v>73</v>
      </c>
      <c r="M428" s="8">
        <v>42.6</v>
      </c>
      <c r="N428" s="29">
        <v>61</v>
      </c>
      <c r="P428" s="8">
        <v>42.6</v>
      </c>
      <c r="Q428" s="29">
        <v>69</v>
      </c>
    </row>
    <row r="429" spans="1:17" x14ac:dyDescent="0.3">
      <c r="A429" s="8">
        <v>42.5</v>
      </c>
      <c r="B429" s="29">
        <v>73</v>
      </c>
      <c r="D429" s="8">
        <v>42.5</v>
      </c>
      <c r="E429" s="29">
        <v>82</v>
      </c>
      <c r="G429" s="8">
        <v>42.5</v>
      </c>
      <c r="H429" s="29">
        <v>64</v>
      </c>
      <c r="J429" s="8">
        <v>42.5</v>
      </c>
      <c r="K429" s="29">
        <v>73</v>
      </c>
      <c r="M429" s="8">
        <v>42.5</v>
      </c>
      <c r="N429" s="29">
        <v>61</v>
      </c>
      <c r="P429" s="8">
        <v>42.5</v>
      </c>
      <c r="Q429" s="29">
        <v>69</v>
      </c>
    </row>
    <row r="430" spans="1:17" x14ac:dyDescent="0.3">
      <c r="A430" s="8">
        <v>42.4</v>
      </c>
      <c r="B430" s="29">
        <v>72</v>
      </c>
      <c r="D430" s="8">
        <v>42.4</v>
      </c>
      <c r="E430" s="29">
        <v>82</v>
      </c>
      <c r="G430" s="8">
        <v>42.4</v>
      </c>
      <c r="H430" s="29">
        <v>64</v>
      </c>
      <c r="J430" s="8">
        <v>42.4</v>
      </c>
      <c r="K430" s="29">
        <v>73</v>
      </c>
      <c r="M430" s="8">
        <v>42.4</v>
      </c>
      <c r="N430" s="29">
        <v>61</v>
      </c>
      <c r="P430" s="8">
        <v>42.4</v>
      </c>
      <c r="Q430" s="29">
        <v>69</v>
      </c>
    </row>
    <row r="431" spans="1:17" x14ac:dyDescent="0.3">
      <c r="A431" s="8">
        <v>42.3</v>
      </c>
      <c r="B431" s="29">
        <v>72</v>
      </c>
      <c r="D431" s="8">
        <v>42.3</v>
      </c>
      <c r="E431" s="29">
        <v>82</v>
      </c>
      <c r="G431" s="8">
        <v>42.3</v>
      </c>
      <c r="H431" s="29">
        <v>64</v>
      </c>
      <c r="J431" s="8">
        <v>42.3</v>
      </c>
      <c r="K431" s="29">
        <v>73</v>
      </c>
      <c r="M431" s="8">
        <v>42.3</v>
      </c>
      <c r="N431" s="29">
        <v>61</v>
      </c>
      <c r="P431" s="8">
        <v>42.3</v>
      </c>
      <c r="Q431" s="29">
        <v>69</v>
      </c>
    </row>
    <row r="432" spans="1:17" x14ac:dyDescent="0.3">
      <c r="A432" s="8">
        <v>42.2</v>
      </c>
      <c r="B432" s="29">
        <v>72</v>
      </c>
      <c r="D432" s="8">
        <v>42.2</v>
      </c>
      <c r="E432" s="29">
        <v>82</v>
      </c>
      <c r="G432" s="8">
        <v>42.2</v>
      </c>
      <c r="H432" s="29">
        <v>64</v>
      </c>
      <c r="J432" s="8">
        <v>42.2</v>
      </c>
      <c r="K432" s="29">
        <v>73</v>
      </c>
      <c r="M432" s="8">
        <v>42.2</v>
      </c>
      <c r="N432" s="29">
        <v>61</v>
      </c>
      <c r="P432" s="8">
        <v>42.2</v>
      </c>
      <c r="Q432" s="29">
        <v>69</v>
      </c>
    </row>
    <row r="433" spans="1:17" x14ac:dyDescent="0.3">
      <c r="A433" s="8">
        <v>42.1</v>
      </c>
      <c r="B433" s="29">
        <v>72</v>
      </c>
      <c r="D433" s="8">
        <v>42.1</v>
      </c>
      <c r="E433" s="29">
        <v>82</v>
      </c>
      <c r="G433" s="8">
        <v>42.1</v>
      </c>
      <c r="H433" s="29">
        <v>64</v>
      </c>
      <c r="J433" s="8">
        <v>42.1</v>
      </c>
      <c r="K433" s="29">
        <v>73</v>
      </c>
      <c r="M433" s="8">
        <v>42.1</v>
      </c>
      <c r="N433" s="29">
        <v>61</v>
      </c>
      <c r="P433" s="8">
        <v>42.1</v>
      </c>
      <c r="Q433" s="29">
        <v>69</v>
      </c>
    </row>
    <row r="434" spans="1:17" x14ac:dyDescent="0.3">
      <c r="A434" s="8">
        <v>42</v>
      </c>
      <c r="B434" s="29">
        <v>72</v>
      </c>
      <c r="D434" s="8">
        <v>42</v>
      </c>
      <c r="E434" s="29">
        <v>82</v>
      </c>
      <c r="G434" s="8">
        <v>42</v>
      </c>
      <c r="H434" s="29">
        <v>64</v>
      </c>
      <c r="J434" s="8">
        <v>42</v>
      </c>
      <c r="K434" s="29">
        <v>73</v>
      </c>
      <c r="M434" s="8">
        <v>42</v>
      </c>
      <c r="N434" s="29">
        <v>61</v>
      </c>
      <c r="P434" s="8">
        <v>42</v>
      </c>
      <c r="Q434" s="29">
        <v>69</v>
      </c>
    </row>
    <row r="435" spans="1:17" x14ac:dyDescent="0.3">
      <c r="A435" s="8">
        <v>41.9</v>
      </c>
      <c r="B435" s="29">
        <v>71</v>
      </c>
      <c r="D435" s="8">
        <v>41.9</v>
      </c>
      <c r="E435" s="29">
        <v>81</v>
      </c>
      <c r="G435" s="8">
        <v>41.9</v>
      </c>
      <c r="H435" s="29">
        <v>64</v>
      </c>
      <c r="J435" s="8">
        <v>41.9</v>
      </c>
      <c r="K435" s="29">
        <v>72</v>
      </c>
      <c r="M435" s="8">
        <v>41.9</v>
      </c>
      <c r="N435" s="30">
        <v>60</v>
      </c>
      <c r="P435" s="8">
        <v>41.9</v>
      </c>
      <c r="Q435" s="29">
        <v>68</v>
      </c>
    </row>
    <row r="436" spans="1:17" x14ac:dyDescent="0.3">
      <c r="A436" s="8">
        <v>41.8</v>
      </c>
      <c r="B436" s="29">
        <v>71</v>
      </c>
      <c r="D436" s="8">
        <v>41.8</v>
      </c>
      <c r="E436" s="29">
        <v>81</v>
      </c>
      <c r="G436" s="8">
        <v>41.8</v>
      </c>
      <c r="H436" s="29">
        <v>64</v>
      </c>
      <c r="J436" s="8">
        <v>41.8</v>
      </c>
      <c r="K436" s="29">
        <v>72</v>
      </c>
      <c r="M436" s="8">
        <v>41.8</v>
      </c>
      <c r="N436" s="30">
        <v>60</v>
      </c>
      <c r="P436" s="8">
        <v>41.8</v>
      </c>
      <c r="Q436" s="29">
        <v>68</v>
      </c>
    </row>
    <row r="437" spans="1:17" x14ac:dyDescent="0.3">
      <c r="A437" s="8">
        <v>41.7</v>
      </c>
      <c r="B437" s="29">
        <v>71</v>
      </c>
      <c r="D437" s="8">
        <v>41.7</v>
      </c>
      <c r="E437" s="29">
        <v>81</v>
      </c>
      <c r="G437" s="8">
        <v>41.7</v>
      </c>
      <c r="H437" s="29">
        <v>64</v>
      </c>
      <c r="J437" s="8">
        <v>41.7</v>
      </c>
      <c r="K437" s="29">
        <v>72</v>
      </c>
      <c r="M437" s="8">
        <v>41.7</v>
      </c>
      <c r="N437" s="30">
        <v>60</v>
      </c>
      <c r="P437" s="8">
        <v>41.7</v>
      </c>
      <c r="Q437" s="29">
        <v>68</v>
      </c>
    </row>
    <row r="438" spans="1:17" x14ac:dyDescent="0.3">
      <c r="A438" s="8">
        <v>41.6</v>
      </c>
      <c r="B438" s="29">
        <v>71</v>
      </c>
      <c r="D438" s="8">
        <v>41.6</v>
      </c>
      <c r="E438" s="29">
        <v>81</v>
      </c>
      <c r="G438" s="8">
        <v>41.6</v>
      </c>
      <c r="H438" s="29">
        <v>64</v>
      </c>
      <c r="J438" s="8">
        <v>41.6</v>
      </c>
      <c r="K438" s="29">
        <v>72</v>
      </c>
      <c r="M438" s="8">
        <v>41.6</v>
      </c>
      <c r="N438" s="30">
        <v>60</v>
      </c>
      <c r="P438" s="8">
        <v>41.6</v>
      </c>
      <c r="Q438" s="29">
        <v>68</v>
      </c>
    </row>
    <row r="439" spans="1:17" x14ac:dyDescent="0.3">
      <c r="A439" s="8">
        <v>41.5</v>
      </c>
      <c r="B439" s="29">
        <v>71</v>
      </c>
      <c r="D439" s="8">
        <v>41.5</v>
      </c>
      <c r="E439" s="29">
        <v>81</v>
      </c>
      <c r="G439" s="8">
        <v>41.5</v>
      </c>
      <c r="H439" s="29">
        <v>64</v>
      </c>
      <c r="J439" s="8">
        <v>41.5</v>
      </c>
      <c r="K439" s="29">
        <v>72</v>
      </c>
      <c r="M439" s="8">
        <v>41.5</v>
      </c>
      <c r="N439" s="30">
        <v>60</v>
      </c>
      <c r="P439" s="8">
        <v>41.5</v>
      </c>
      <c r="Q439" s="29">
        <v>68</v>
      </c>
    </row>
    <row r="440" spans="1:17" x14ac:dyDescent="0.3">
      <c r="A440" s="8">
        <v>41.4</v>
      </c>
      <c r="B440" s="29">
        <v>70</v>
      </c>
      <c r="D440" s="8">
        <v>41.4</v>
      </c>
      <c r="E440" s="29">
        <v>81</v>
      </c>
      <c r="G440" s="8">
        <v>41.4</v>
      </c>
      <c r="H440" s="29">
        <v>64</v>
      </c>
      <c r="J440" s="8">
        <v>41.4</v>
      </c>
      <c r="K440" s="29">
        <v>72</v>
      </c>
      <c r="M440" s="8">
        <v>41.4</v>
      </c>
      <c r="N440" s="30">
        <v>60</v>
      </c>
      <c r="P440" s="8">
        <v>41.4</v>
      </c>
      <c r="Q440" s="29">
        <v>68</v>
      </c>
    </row>
    <row r="441" spans="1:17" x14ac:dyDescent="0.3">
      <c r="A441" s="8">
        <v>41.3</v>
      </c>
      <c r="B441" s="29">
        <v>70</v>
      </c>
      <c r="D441" s="8">
        <v>41.3</v>
      </c>
      <c r="E441" s="29">
        <v>81</v>
      </c>
      <c r="G441" s="8">
        <v>41.3</v>
      </c>
      <c r="H441" s="29">
        <v>64</v>
      </c>
      <c r="J441" s="8">
        <v>41.3</v>
      </c>
      <c r="K441" s="29">
        <v>72</v>
      </c>
      <c r="M441" s="8">
        <v>41.3</v>
      </c>
      <c r="N441" s="30">
        <v>60</v>
      </c>
      <c r="P441" s="8">
        <v>41.3</v>
      </c>
      <c r="Q441" s="29">
        <v>68</v>
      </c>
    </row>
    <row r="442" spans="1:17" x14ac:dyDescent="0.3">
      <c r="A442" s="8">
        <v>41.2</v>
      </c>
      <c r="B442" s="29">
        <v>70</v>
      </c>
      <c r="D442" s="8">
        <v>41.2</v>
      </c>
      <c r="E442" s="29">
        <v>81</v>
      </c>
      <c r="G442" s="8">
        <v>41.2</v>
      </c>
      <c r="H442" s="29">
        <v>64</v>
      </c>
      <c r="J442" s="8">
        <v>41.2</v>
      </c>
      <c r="K442" s="29">
        <v>72</v>
      </c>
      <c r="M442" s="8">
        <v>41.2</v>
      </c>
      <c r="N442" s="30">
        <v>60</v>
      </c>
      <c r="P442" s="8">
        <v>41.2</v>
      </c>
      <c r="Q442" s="29">
        <v>68</v>
      </c>
    </row>
    <row r="443" spans="1:17" x14ac:dyDescent="0.3">
      <c r="A443" s="8">
        <v>41.1</v>
      </c>
      <c r="B443" s="29">
        <v>70</v>
      </c>
      <c r="D443" s="8">
        <v>41.1</v>
      </c>
      <c r="E443" s="29">
        <v>81</v>
      </c>
      <c r="G443" s="8">
        <v>41.1</v>
      </c>
      <c r="H443" s="29">
        <v>64</v>
      </c>
      <c r="J443" s="8">
        <v>41.1</v>
      </c>
      <c r="K443" s="29">
        <v>72</v>
      </c>
      <c r="M443" s="8">
        <v>41.1</v>
      </c>
      <c r="N443" s="30">
        <v>60</v>
      </c>
      <c r="P443" s="8">
        <v>41.1</v>
      </c>
      <c r="Q443" s="29">
        <v>68</v>
      </c>
    </row>
    <row r="444" spans="1:17" x14ac:dyDescent="0.3">
      <c r="A444" s="8">
        <v>41</v>
      </c>
      <c r="B444" s="29">
        <v>70</v>
      </c>
      <c r="D444" s="8">
        <v>41</v>
      </c>
      <c r="E444" s="29">
        <v>81</v>
      </c>
      <c r="G444" s="8">
        <v>41</v>
      </c>
      <c r="H444" s="29">
        <v>64</v>
      </c>
      <c r="J444" s="8">
        <v>41</v>
      </c>
      <c r="K444" s="29">
        <v>72</v>
      </c>
      <c r="M444" s="8">
        <v>41</v>
      </c>
      <c r="N444" s="30">
        <v>60</v>
      </c>
      <c r="P444" s="8">
        <v>41</v>
      </c>
      <c r="Q444" s="29">
        <v>68</v>
      </c>
    </row>
    <row r="445" spans="1:17" x14ac:dyDescent="0.3">
      <c r="A445" s="8">
        <v>40.9</v>
      </c>
      <c r="B445" s="29">
        <v>69</v>
      </c>
      <c r="D445" s="8">
        <v>40.9</v>
      </c>
      <c r="E445" s="29">
        <v>80</v>
      </c>
      <c r="G445" s="8">
        <v>40.9</v>
      </c>
      <c r="H445" s="29">
        <v>63</v>
      </c>
      <c r="J445" s="8">
        <v>40.9</v>
      </c>
      <c r="K445" s="29">
        <v>71</v>
      </c>
      <c r="M445" s="8">
        <v>40.9</v>
      </c>
      <c r="N445" s="33">
        <v>59</v>
      </c>
      <c r="P445" s="8">
        <v>40.9</v>
      </c>
      <c r="Q445" s="29">
        <v>67</v>
      </c>
    </row>
    <row r="446" spans="1:17" x14ac:dyDescent="0.3">
      <c r="A446" s="8">
        <v>40.799999999999997</v>
      </c>
      <c r="B446" s="29">
        <v>69</v>
      </c>
      <c r="D446" s="8">
        <v>40.799999999999997</v>
      </c>
      <c r="E446" s="29">
        <v>80</v>
      </c>
      <c r="G446" s="8">
        <v>40.799999999999997</v>
      </c>
      <c r="H446" s="29">
        <v>63</v>
      </c>
      <c r="J446" s="8">
        <v>40.799999999999997</v>
      </c>
      <c r="K446" s="29">
        <v>71</v>
      </c>
      <c r="M446" s="8">
        <v>40.799999999999997</v>
      </c>
      <c r="N446" s="33">
        <v>59</v>
      </c>
      <c r="P446" s="8">
        <v>40.799999999999997</v>
      </c>
      <c r="Q446" s="29">
        <v>67</v>
      </c>
    </row>
    <row r="447" spans="1:17" x14ac:dyDescent="0.3">
      <c r="A447" s="8">
        <v>40.700000000000003</v>
      </c>
      <c r="B447" s="29">
        <v>69</v>
      </c>
      <c r="D447" s="8">
        <v>40.700000000000003</v>
      </c>
      <c r="E447" s="29">
        <v>80</v>
      </c>
      <c r="G447" s="8">
        <v>40.700000000000003</v>
      </c>
      <c r="H447" s="29">
        <v>63</v>
      </c>
      <c r="J447" s="8">
        <v>40.700000000000003</v>
      </c>
      <c r="K447" s="29">
        <v>71</v>
      </c>
      <c r="M447" s="8">
        <v>40.700000000000003</v>
      </c>
      <c r="N447" s="33">
        <v>59</v>
      </c>
      <c r="P447" s="8">
        <v>40.700000000000003</v>
      </c>
      <c r="Q447" s="29">
        <v>67</v>
      </c>
    </row>
    <row r="448" spans="1:17" x14ac:dyDescent="0.3">
      <c r="A448" s="8">
        <v>40.6</v>
      </c>
      <c r="B448" s="29">
        <v>69</v>
      </c>
      <c r="D448" s="8">
        <v>40.6</v>
      </c>
      <c r="E448" s="29">
        <v>80</v>
      </c>
      <c r="G448" s="8">
        <v>40.6</v>
      </c>
      <c r="H448" s="29">
        <v>63</v>
      </c>
      <c r="J448" s="8">
        <v>40.6</v>
      </c>
      <c r="K448" s="29">
        <v>71</v>
      </c>
      <c r="M448" s="8">
        <v>40.6</v>
      </c>
      <c r="N448" s="33">
        <v>59</v>
      </c>
      <c r="P448" s="8">
        <v>40.6</v>
      </c>
      <c r="Q448" s="29">
        <v>67</v>
      </c>
    </row>
    <row r="449" spans="1:17" x14ac:dyDescent="0.3">
      <c r="A449" s="8">
        <v>40.5</v>
      </c>
      <c r="B449" s="29">
        <v>69</v>
      </c>
      <c r="D449" s="8">
        <v>40.5</v>
      </c>
      <c r="E449" s="29">
        <v>80</v>
      </c>
      <c r="G449" s="8">
        <v>40.5</v>
      </c>
      <c r="H449" s="29">
        <v>63</v>
      </c>
      <c r="J449" s="8">
        <v>40.5</v>
      </c>
      <c r="K449" s="29">
        <v>71</v>
      </c>
      <c r="M449" s="8">
        <v>40.5</v>
      </c>
      <c r="N449" s="33">
        <v>59</v>
      </c>
      <c r="P449" s="8">
        <v>40.5</v>
      </c>
      <c r="Q449" s="29">
        <v>67</v>
      </c>
    </row>
    <row r="450" spans="1:17" x14ac:dyDescent="0.3">
      <c r="A450" s="8">
        <v>40.4</v>
      </c>
      <c r="B450" s="29">
        <v>69</v>
      </c>
      <c r="D450" s="8">
        <v>40.4</v>
      </c>
      <c r="E450" s="29">
        <v>80</v>
      </c>
      <c r="G450" s="8">
        <v>40.4</v>
      </c>
      <c r="H450" s="29">
        <v>63</v>
      </c>
      <c r="J450" s="8">
        <v>40.4</v>
      </c>
      <c r="K450" s="29">
        <v>71</v>
      </c>
      <c r="M450" s="8">
        <v>40.4</v>
      </c>
      <c r="N450" s="33">
        <v>59</v>
      </c>
      <c r="P450" s="8">
        <v>40.4</v>
      </c>
      <c r="Q450" s="29">
        <v>67</v>
      </c>
    </row>
    <row r="451" spans="1:17" x14ac:dyDescent="0.3">
      <c r="A451" s="8">
        <v>40.299999999999997</v>
      </c>
      <c r="B451" s="29">
        <v>69</v>
      </c>
      <c r="D451" s="8">
        <v>40.299999999999997</v>
      </c>
      <c r="E451" s="29">
        <v>80</v>
      </c>
      <c r="G451" s="8">
        <v>40.299999999999997</v>
      </c>
      <c r="H451" s="29">
        <v>63</v>
      </c>
      <c r="J451" s="8">
        <v>40.299999999999997</v>
      </c>
      <c r="K451" s="29">
        <v>71</v>
      </c>
      <c r="M451" s="8">
        <v>40.299999999999997</v>
      </c>
      <c r="N451" s="33">
        <v>59</v>
      </c>
      <c r="P451" s="8">
        <v>40.299999999999997</v>
      </c>
      <c r="Q451" s="29">
        <v>67</v>
      </c>
    </row>
    <row r="452" spans="1:17" x14ac:dyDescent="0.3">
      <c r="A452" s="8">
        <v>40.200000000000003</v>
      </c>
      <c r="B452" s="29">
        <v>69</v>
      </c>
      <c r="D452" s="8">
        <v>40.200000000000003</v>
      </c>
      <c r="E452" s="29">
        <v>80</v>
      </c>
      <c r="G452" s="8">
        <v>40.200000000000003</v>
      </c>
      <c r="H452" s="29">
        <v>63</v>
      </c>
      <c r="J452" s="8">
        <v>40.200000000000003</v>
      </c>
      <c r="K452" s="29">
        <v>71</v>
      </c>
      <c r="M452" s="8">
        <v>40.200000000000003</v>
      </c>
      <c r="N452" s="33">
        <v>59</v>
      </c>
      <c r="P452" s="8">
        <v>40.200000000000003</v>
      </c>
      <c r="Q452" s="29">
        <v>67</v>
      </c>
    </row>
    <row r="453" spans="1:17" x14ac:dyDescent="0.3">
      <c r="A453" s="8">
        <v>40.1</v>
      </c>
      <c r="B453" s="29">
        <v>69</v>
      </c>
      <c r="D453" s="8">
        <v>40.1</v>
      </c>
      <c r="E453" s="29">
        <v>80</v>
      </c>
      <c r="G453" s="8">
        <v>40.1</v>
      </c>
      <c r="H453" s="29">
        <v>63</v>
      </c>
      <c r="J453" s="8">
        <v>40.1</v>
      </c>
      <c r="K453" s="29">
        <v>71</v>
      </c>
      <c r="M453" s="8">
        <v>40.1</v>
      </c>
      <c r="N453" s="33">
        <v>59</v>
      </c>
      <c r="P453" s="8">
        <v>40.1</v>
      </c>
      <c r="Q453" s="29">
        <v>67</v>
      </c>
    </row>
    <row r="454" spans="1:17" x14ac:dyDescent="0.3">
      <c r="A454" s="8">
        <v>40</v>
      </c>
      <c r="B454" s="29">
        <v>69</v>
      </c>
      <c r="D454" s="8">
        <v>40</v>
      </c>
      <c r="E454" s="29">
        <v>80</v>
      </c>
      <c r="G454" s="8">
        <v>40</v>
      </c>
      <c r="H454" s="29">
        <v>63</v>
      </c>
      <c r="J454" s="8">
        <v>40</v>
      </c>
      <c r="K454" s="29">
        <v>71</v>
      </c>
      <c r="M454" s="8">
        <v>40</v>
      </c>
      <c r="N454" s="33">
        <v>59</v>
      </c>
      <c r="P454" s="8">
        <v>40</v>
      </c>
      <c r="Q454" s="29">
        <v>67</v>
      </c>
    </row>
    <row r="455" spans="1:17" x14ac:dyDescent="0.3">
      <c r="A455" s="8">
        <v>39.9</v>
      </c>
      <c r="B455" s="29">
        <v>68</v>
      </c>
      <c r="D455" s="8">
        <v>39.9</v>
      </c>
      <c r="E455" s="29">
        <v>79</v>
      </c>
      <c r="G455" s="8">
        <v>39.9</v>
      </c>
      <c r="H455" s="29">
        <v>63</v>
      </c>
      <c r="J455" s="8">
        <v>39.9</v>
      </c>
      <c r="K455" s="29">
        <v>70</v>
      </c>
      <c r="M455" s="8">
        <v>39.9</v>
      </c>
      <c r="N455" s="29">
        <v>58</v>
      </c>
      <c r="P455" s="8">
        <v>39.9</v>
      </c>
      <c r="Q455" s="29">
        <v>66</v>
      </c>
    </row>
    <row r="456" spans="1:17" x14ac:dyDescent="0.3">
      <c r="A456" s="8">
        <v>39.799999999999997</v>
      </c>
      <c r="B456" s="29">
        <v>68</v>
      </c>
      <c r="D456" s="8">
        <v>39.799999999999997</v>
      </c>
      <c r="E456" s="29">
        <v>79</v>
      </c>
      <c r="G456" s="8">
        <v>39.799999999999997</v>
      </c>
      <c r="H456" s="29">
        <v>63</v>
      </c>
      <c r="J456" s="8">
        <v>39.799999999999997</v>
      </c>
      <c r="K456" s="29">
        <v>70</v>
      </c>
      <c r="M456" s="8">
        <v>39.799999999999997</v>
      </c>
      <c r="N456" s="29">
        <v>58</v>
      </c>
      <c r="P456" s="8">
        <v>39.799999999999997</v>
      </c>
      <c r="Q456" s="29">
        <v>66</v>
      </c>
    </row>
    <row r="457" spans="1:17" x14ac:dyDescent="0.3">
      <c r="A457" s="8">
        <v>39.700000000000003</v>
      </c>
      <c r="B457" s="29">
        <v>68</v>
      </c>
      <c r="D457" s="8">
        <v>39.700000000000003</v>
      </c>
      <c r="E457" s="29">
        <v>79</v>
      </c>
      <c r="G457" s="8">
        <v>39.700000000000003</v>
      </c>
      <c r="H457" s="29">
        <v>63</v>
      </c>
      <c r="J457" s="8">
        <v>39.700000000000003</v>
      </c>
      <c r="K457" s="29">
        <v>70</v>
      </c>
      <c r="M457" s="8">
        <v>39.700000000000003</v>
      </c>
      <c r="N457" s="29">
        <v>57</v>
      </c>
      <c r="P457" s="8">
        <v>39.700000000000003</v>
      </c>
      <c r="Q457" s="29">
        <v>66</v>
      </c>
    </row>
    <row r="458" spans="1:17" x14ac:dyDescent="0.3">
      <c r="A458" s="8">
        <v>39.6</v>
      </c>
      <c r="B458" s="29">
        <v>68</v>
      </c>
      <c r="D458" s="8">
        <v>39.6</v>
      </c>
      <c r="E458" s="29">
        <v>79</v>
      </c>
      <c r="G458" s="8">
        <v>39.6</v>
      </c>
      <c r="H458" s="29">
        <v>63</v>
      </c>
      <c r="J458" s="8">
        <v>39.6</v>
      </c>
      <c r="K458" s="29">
        <v>70</v>
      </c>
      <c r="M458" s="8">
        <v>39.6</v>
      </c>
      <c r="N458" s="29">
        <v>57</v>
      </c>
      <c r="P458" s="8">
        <v>39.6</v>
      </c>
      <c r="Q458" s="29">
        <v>66</v>
      </c>
    </row>
    <row r="459" spans="1:17" x14ac:dyDescent="0.3">
      <c r="A459" s="8">
        <v>39.5</v>
      </c>
      <c r="B459" s="29">
        <v>68</v>
      </c>
      <c r="D459" s="8">
        <v>39.5</v>
      </c>
      <c r="E459" s="29">
        <v>79</v>
      </c>
      <c r="G459" s="8">
        <v>39.5</v>
      </c>
      <c r="H459" s="29">
        <v>63</v>
      </c>
      <c r="J459" s="8">
        <v>39.5</v>
      </c>
      <c r="K459" s="29">
        <v>70</v>
      </c>
      <c r="M459" s="8">
        <v>39.5</v>
      </c>
      <c r="N459" s="29">
        <v>56</v>
      </c>
      <c r="P459" s="8">
        <v>39.5</v>
      </c>
      <c r="Q459" s="29">
        <v>66</v>
      </c>
    </row>
    <row r="460" spans="1:17" x14ac:dyDescent="0.3">
      <c r="A460" s="8">
        <v>39.4</v>
      </c>
      <c r="B460" s="29">
        <v>68</v>
      </c>
      <c r="D460" s="8">
        <v>39.4</v>
      </c>
      <c r="E460" s="29">
        <v>79</v>
      </c>
      <c r="G460" s="8">
        <v>39.4</v>
      </c>
      <c r="H460" s="29">
        <v>63</v>
      </c>
      <c r="J460" s="8">
        <v>39.4</v>
      </c>
      <c r="K460" s="29">
        <v>70</v>
      </c>
      <c r="M460" s="8">
        <v>39.4</v>
      </c>
      <c r="N460" s="29">
        <v>56</v>
      </c>
      <c r="P460" s="8">
        <v>39.4</v>
      </c>
      <c r="Q460" s="29">
        <v>66</v>
      </c>
    </row>
    <row r="461" spans="1:17" x14ac:dyDescent="0.3">
      <c r="A461" s="8">
        <v>39.299999999999997</v>
      </c>
      <c r="B461" s="29">
        <v>68</v>
      </c>
      <c r="D461" s="8">
        <v>39.299999999999997</v>
      </c>
      <c r="E461" s="29">
        <v>79</v>
      </c>
      <c r="G461" s="8">
        <v>39.299999999999997</v>
      </c>
      <c r="H461" s="29">
        <v>63</v>
      </c>
      <c r="J461" s="8">
        <v>39.299999999999997</v>
      </c>
      <c r="K461" s="29">
        <v>70</v>
      </c>
      <c r="M461" s="8">
        <v>39.299999999999997</v>
      </c>
      <c r="N461" s="29">
        <v>56</v>
      </c>
      <c r="P461" s="8">
        <v>39.299999999999997</v>
      </c>
      <c r="Q461" s="29">
        <v>66</v>
      </c>
    </row>
    <row r="462" spans="1:17" x14ac:dyDescent="0.3">
      <c r="A462" s="8">
        <v>39.200000000000003</v>
      </c>
      <c r="B462" s="29">
        <v>68</v>
      </c>
      <c r="D462" s="8">
        <v>39.200000000000003</v>
      </c>
      <c r="E462" s="29">
        <v>79</v>
      </c>
      <c r="G462" s="8">
        <v>39.200000000000003</v>
      </c>
      <c r="H462" s="29">
        <v>63</v>
      </c>
      <c r="J462" s="8">
        <v>39.200000000000003</v>
      </c>
      <c r="K462" s="29">
        <v>70</v>
      </c>
      <c r="M462" s="8">
        <v>39.200000000000003</v>
      </c>
      <c r="N462" s="29">
        <v>55</v>
      </c>
      <c r="P462" s="8">
        <v>39.200000000000003</v>
      </c>
      <c r="Q462" s="29">
        <v>66</v>
      </c>
    </row>
    <row r="463" spans="1:17" x14ac:dyDescent="0.3">
      <c r="A463" s="8">
        <v>39.1</v>
      </c>
      <c r="B463" s="29">
        <v>68</v>
      </c>
      <c r="D463" s="8">
        <v>39.1</v>
      </c>
      <c r="E463" s="29">
        <v>79</v>
      </c>
      <c r="G463" s="8">
        <v>39.1</v>
      </c>
      <c r="H463" s="29">
        <v>63</v>
      </c>
      <c r="J463" s="8">
        <v>39.1</v>
      </c>
      <c r="K463" s="29">
        <v>70</v>
      </c>
      <c r="M463" s="8">
        <v>39.1</v>
      </c>
      <c r="N463" s="29">
        <v>55</v>
      </c>
      <c r="P463" s="8">
        <v>39.1</v>
      </c>
      <c r="Q463" s="29">
        <v>66</v>
      </c>
    </row>
    <row r="464" spans="1:17" x14ac:dyDescent="0.3">
      <c r="A464" s="8">
        <v>39</v>
      </c>
      <c r="B464" s="29">
        <v>68</v>
      </c>
      <c r="D464" s="8">
        <v>39</v>
      </c>
      <c r="E464" s="29">
        <v>79</v>
      </c>
      <c r="G464" s="8">
        <v>39</v>
      </c>
      <c r="H464" s="29">
        <v>63</v>
      </c>
      <c r="J464" s="8">
        <v>39</v>
      </c>
      <c r="K464" s="29">
        <v>70</v>
      </c>
      <c r="M464" s="8">
        <v>39</v>
      </c>
      <c r="N464" s="29">
        <v>55</v>
      </c>
      <c r="P464" s="8">
        <v>39</v>
      </c>
      <c r="Q464" s="29">
        <v>66</v>
      </c>
    </row>
    <row r="465" spans="1:17" x14ac:dyDescent="0.3">
      <c r="A465" s="8">
        <v>38.9</v>
      </c>
      <c r="B465" s="29">
        <v>67</v>
      </c>
      <c r="D465" s="8">
        <v>38.9</v>
      </c>
      <c r="E465" s="29">
        <v>78</v>
      </c>
      <c r="G465" s="8">
        <v>38.9</v>
      </c>
      <c r="H465" s="29">
        <v>62</v>
      </c>
      <c r="J465" s="8">
        <v>38.9</v>
      </c>
      <c r="K465" s="29">
        <v>69</v>
      </c>
      <c r="M465" s="8">
        <v>38.9</v>
      </c>
      <c r="N465" s="29">
        <v>54</v>
      </c>
      <c r="P465" s="8">
        <v>38.9</v>
      </c>
      <c r="Q465" s="29">
        <v>65</v>
      </c>
    </row>
    <row r="466" spans="1:17" x14ac:dyDescent="0.3">
      <c r="A466" s="8">
        <v>38.799999999999997</v>
      </c>
      <c r="B466" s="29">
        <v>67</v>
      </c>
      <c r="D466" s="8">
        <v>38.799999999999997</v>
      </c>
      <c r="E466" s="29">
        <v>78</v>
      </c>
      <c r="G466" s="8">
        <v>38.799999999999997</v>
      </c>
      <c r="H466" s="29">
        <v>62</v>
      </c>
      <c r="J466" s="8">
        <v>38.799999999999997</v>
      </c>
      <c r="K466" s="29">
        <v>69</v>
      </c>
      <c r="M466" s="8">
        <v>38.799999999999997</v>
      </c>
      <c r="N466" s="29">
        <v>54</v>
      </c>
      <c r="P466" s="8">
        <v>38.799999999999997</v>
      </c>
      <c r="Q466" s="29">
        <v>65</v>
      </c>
    </row>
    <row r="467" spans="1:17" x14ac:dyDescent="0.3">
      <c r="A467" s="8">
        <v>38.700000000000003</v>
      </c>
      <c r="B467" s="29">
        <v>67</v>
      </c>
      <c r="D467" s="8">
        <v>38.700000000000003</v>
      </c>
      <c r="E467" s="29">
        <v>78</v>
      </c>
      <c r="G467" s="8">
        <v>38.700000000000003</v>
      </c>
      <c r="H467" s="29">
        <v>62</v>
      </c>
      <c r="J467" s="8">
        <v>38.700000000000003</v>
      </c>
      <c r="K467" s="29">
        <v>69</v>
      </c>
      <c r="M467" s="8">
        <v>38.700000000000003</v>
      </c>
      <c r="N467" s="29">
        <v>53</v>
      </c>
      <c r="P467" s="8">
        <v>38.700000000000003</v>
      </c>
      <c r="Q467" s="29">
        <v>65</v>
      </c>
    </row>
    <row r="468" spans="1:17" x14ac:dyDescent="0.3">
      <c r="A468" s="8">
        <v>38.6</v>
      </c>
      <c r="B468" s="29">
        <v>67</v>
      </c>
      <c r="D468" s="8">
        <v>38.6</v>
      </c>
      <c r="E468" s="29">
        <v>78</v>
      </c>
      <c r="G468" s="8">
        <v>38.6</v>
      </c>
      <c r="H468" s="29">
        <v>62</v>
      </c>
      <c r="J468" s="8">
        <v>38.6</v>
      </c>
      <c r="K468" s="29">
        <v>69</v>
      </c>
      <c r="M468" s="8">
        <v>38.6</v>
      </c>
      <c r="N468" s="29">
        <v>53</v>
      </c>
      <c r="P468" s="8">
        <v>38.6</v>
      </c>
      <c r="Q468" s="29">
        <v>65</v>
      </c>
    </row>
    <row r="469" spans="1:17" x14ac:dyDescent="0.3">
      <c r="A469" s="8">
        <v>38.5</v>
      </c>
      <c r="B469" s="29">
        <v>67</v>
      </c>
      <c r="D469" s="8">
        <v>38.5</v>
      </c>
      <c r="E469" s="29">
        <v>78</v>
      </c>
      <c r="G469" s="8">
        <v>38.5</v>
      </c>
      <c r="H469" s="29">
        <v>62</v>
      </c>
      <c r="J469" s="8">
        <v>38.5</v>
      </c>
      <c r="K469" s="29">
        <v>69</v>
      </c>
      <c r="M469" s="8">
        <v>38.5</v>
      </c>
      <c r="N469" s="29">
        <v>52</v>
      </c>
      <c r="P469" s="8">
        <v>38.5</v>
      </c>
      <c r="Q469" s="29">
        <v>65</v>
      </c>
    </row>
    <row r="470" spans="1:17" x14ac:dyDescent="0.3">
      <c r="A470" s="8">
        <v>38.4</v>
      </c>
      <c r="B470" s="29">
        <v>67</v>
      </c>
      <c r="D470" s="8">
        <v>38.4</v>
      </c>
      <c r="E470" s="29">
        <v>78</v>
      </c>
      <c r="G470" s="8">
        <v>38.4</v>
      </c>
      <c r="H470" s="29">
        <v>62</v>
      </c>
      <c r="J470" s="8">
        <v>38.4</v>
      </c>
      <c r="K470" s="29">
        <v>69</v>
      </c>
      <c r="M470" s="8">
        <v>38.4</v>
      </c>
      <c r="N470" s="29">
        <v>52</v>
      </c>
      <c r="P470" s="8">
        <v>38.4</v>
      </c>
      <c r="Q470" s="29">
        <v>65</v>
      </c>
    </row>
    <row r="471" spans="1:17" x14ac:dyDescent="0.3">
      <c r="A471" s="8">
        <v>38.299999999999997</v>
      </c>
      <c r="B471" s="29">
        <v>67</v>
      </c>
      <c r="D471" s="8">
        <v>38.299999999999997</v>
      </c>
      <c r="E471" s="29">
        <v>78</v>
      </c>
      <c r="G471" s="8">
        <v>38.299999999999997</v>
      </c>
      <c r="H471" s="29">
        <v>62</v>
      </c>
      <c r="J471" s="8">
        <v>38.299999999999997</v>
      </c>
      <c r="K471" s="29">
        <v>69</v>
      </c>
      <c r="M471" s="8">
        <v>38.299999999999997</v>
      </c>
      <c r="N471" s="29">
        <v>52</v>
      </c>
      <c r="P471" s="8">
        <v>38.299999999999997</v>
      </c>
      <c r="Q471" s="29">
        <v>65</v>
      </c>
    </row>
    <row r="472" spans="1:17" x14ac:dyDescent="0.3">
      <c r="A472" s="8">
        <v>38.200000000000003</v>
      </c>
      <c r="B472" s="29">
        <v>67</v>
      </c>
      <c r="D472" s="8">
        <v>38.200000000000003</v>
      </c>
      <c r="E472" s="29">
        <v>78</v>
      </c>
      <c r="G472" s="8">
        <v>38.200000000000003</v>
      </c>
      <c r="H472" s="29">
        <v>62</v>
      </c>
      <c r="J472" s="8">
        <v>38.200000000000003</v>
      </c>
      <c r="K472" s="29">
        <v>69</v>
      </c>
      <c r="M472" s="8">
        <v>38.200000000000003</v>
      </c>
      <c r="N472" s="29">
        <v>51</v>
      </c>
      <c r="P472" s="8">
        <v>38.200000000000003</v>
      </c>
      <c r="Q472" s="29">
        <v>65</v>
      </c>
    </row>
    <row r="473" spans="1:17" x14ac:dyDescent="0.3">
      <c r="A473" s="8">
        <v>38.1</v>
      </c>
      <c r="B473" s="29">
        <v>67</v>
      </c>
      <c r="D473" s="8">
        <v>38.1</v>
      </c>
      <c r="E473" s="29">
        <v>78</v>
      </c>
      <c r="G473" s="8">
        <v>38.1</v>
      </c>
      <c r="H473" s="29">
        <v>62</v>
      </c>
      <c r="J473" s="8">
        <v>38.1</v>
      </c>
      <c r="K473" s="29">
        <v>69</v>
      </c>
      <c r="M473" s="8">
        <v>38.1</v>
      </c>
      <c r="N473" s="29">
        <v>51</v>
      </c>
      <c r="P473" s="8">
        <v>38.1</v>
      </c>
      <c r="Q473" s="29">
        <v>65</v>
      </c>
    </row>
    <row r="474" spans="1:17" x14ac:dyDescent="0.3">
      <c r="A474" s="8">
        <v>38</v>
      </c>
      <c r="B474" s="29">
        <v>67</v>
      </c>
      <c r="D474" s="8">
        <v>38</v>
      </c>
      <c r="E474" s="29">
        <v>78</v>
      </c>
      <c r="G474" s="8">
        <v>38</v>
      </c>
      <c r="H474" s="29">
        <v>62</v>
      </c>
      <c r="J474" s="8">
        <v>38</v>
      </c>
      <c r="K474" s="29">
        <v>69</v>
      </c>
      <c r="M474" s="8">
        <v>38</v>
      </c>
      <c r="N474" s="29">
        <v>51</v>
      </c>
      <c r="P474" s="8">
        <v>38</v>
      </c>
      <c r="Q474" s="29">
        <v>65</v>
      </c>
    </row>
    <row r="475" spans="1:17" x14ac:dyDescent="0.3">
      <c r="A475" s="8">
        <v>37.9</v>
      </c>
      <c r="B475" s="29">
        <v>66</v>
      </c>
      <c r="D475" s="8">
        <v>37.9</v>
      </c>
      <c r="E475" s="29">
        <v>77</v>
      </c>
      <c r="G475" s="8">
        <v>37.9</v>
      </c>
      <c r="H475" s="29">
        <v>62</v>
      </c>
      <c r="J475" s="8">
        <v>37.9</v>
      </c>
      <c r="K475" s="29">
        <v>68</v>
      </c>
      <c r="M475" s="8">
        <v>37.9</v>
      </c>
      <c r="N475" s="31">
        <v>50</v>
      </c>
      <c r="P475" s="8">
        <v>37.9</v>
      </c>
      <c r="Q475" s="29">
        <v>65</v>
      </c>
    </row>
    <row r="476" spans="1:17" x14ac:dyDescent="0.3">
      <c r="A476" s="8">
        <v>37.799999999999997</v>
      </c>
      <c r="B476" s="29">
        <v>66</v>
      </c>
      <c r="D476" s="8">
        <v>37.799999999999997</v>
      </c>
      <c r="E476" s="29">
        <v>77</v>
      </c>
      <c r="G476" s="8">
        <v>37.799999999999997</v>
      </c>
      <c r="H476" s="29">
        <v>62</v>
      </c>
      <c r="J476" s="8">
        <v>37.799999999999997</v>
      </c>
      <c r="K476" s="29">
        <v>68</v>
      </c>
      <c r="M476" s="8">
        <v>37.799999999999997</v>
      </c>
      <c r="N476" s="31">
        <v>50</v>
      </c>
      <c r="P476" s="8">
        <v>37.799999999999997</v>
      </c>
      <c r="Q476" s="29">
        <v>65</v>
      </c>
    </row>
    <row r="477" spans="1:17" x14ac:dyDescent="0.3">
      <c r="A477" s="8">
        <v>37.700000000000003</v>
      </c>
      <c r="B477" s="29">
        <v>66</v>
      </c>
      <c r="D477" s="8">
        <v>37.700000000000003</v>
      </c>
      <c r="E477" s="29">
        <v>77</v>
      </c>
      <c r="G477" s="8">
        <v>37.700000000000003</v>
      </c>
      <c r="H477" s="29">
        <v>62</v>
      </c>
      <c r="J477" s="8">
        <v>37.700000000000003</v>
      </c>
      <c r="K477" s="29">
        <v>68</v>
      </c>
      <c r="M477" s="8">
        <v>37.700000000000003</v>
      </c>
      <c r="N477" s="29">
        <v>49</v>
      </c>
      <c r="P477" s="8">
        <v>37.700000000000003</v>
      </c>
      <c r="Q477" s="29">
        <v>65</v>
      </c>
    </row>
    <row r="478" spans="1:17" x14ac:dyDescent="0.3">
      <c r="A478" s="8">
        <v>37.6</v>
      </c>
      <c r="B478" s="29">
        <v>66</v>
      </c>
      <c r="D478" s="8">
        <v>37.6</v>
      </c>
      <c r="E478" s="29">
        <v>77</v>
      </c>
      <c r="G478" s="8">
        <v>37.6</v>
      </c>
      <c r="H478" s="29">
        <v>62</v>
      </c>
      <c r="J478" s="8">
        <v>37.6</v>
      </c>
      <c r="K478" s="29">
        <v>68</v>
      </c>
      <c r="M478" s="8">
        <v>37.6</v>
      </c>
      <c r="N478" s="29">
        <v>49</v>
      </c>
      <c r="P478" s="8">
        <v>37.6</v>
      </c>
      <c r="Q478" s="29">
        <v>65</v>
      </c>
    </row>
    <row r="479" spans="1:17" x14ac:dyDescent="0.3">
      <c r="A479" s="8">
        <v>37.5</v>
      </c>
      <c r="B479" s="29">
        <v>66</v>
      </c>
      <c r="D479" s="8">
        <v>37.5</v>
      </c>
      <c r="E479" s="29">
        <v>77</v>
      </c>
      <c r="G479" s="8">
        <v>37.5</v>
      </c>
      <c r="H479" s="29">
        <v>62</v>
      </c>
      <c r="J479" s="8">
        <v>37.5</v>
      </c>
      <c r="K479" s="29">
        <v>68</v>
      </c>
      <c r="M479" s="8">
        <v>37.5</v>
      </c>
      <c r="N479" s="29">
        <v>48</v>
      </c>
      <c r="P479" s="8">
        <v>37.5</v>
      </c>
      <c r="Q479" s="29">
        <v>65</v>
      </c>
    </row>
    <row r="480" spans="1:17" x14ac:dyDescent="0.3">
      <c r="A480" s="8">
        <v>37.4</v>
      </c>
      <c r="B480" s="29">
        <v>66</v>
      </c>
      <c r="D480" s="8">
        <v>37.4</v>
      </c>
      <c r="E480" s="29">
        <v>77</v>
      </c>
      <c r="G480" s="8">
        <v>37.4</v>
      </c>
      <c r="H480" s="29">
        <v>62</v>
      </c>
      <c r="J480" s="8">
        <v>37.4</v>
      </c>
      <c r="K480" s="29">
        <v>68</v>
      </c>
      <c r="M480" s="8">
        <v>37.4</v>
      </c>
      <c r="N480" s="29">
        <v>48</v>
      </c>
      <c r="P480" s="8">
        <v>37.4</v>
      </c>
      <c r="Q480" s="29">
        <v>65</v>
      </c>
    </row>
    <row r="481" spans="1:17" x14ac:dyDescent="0.3">
      <c r="A481" s="8">
        <v>37.299999999999997</v>
      </c>
      <c r="B481" s="29">
        <v>66</v>
      </c>
      <c r="D481" s="8">
        <v>37.299999999999997</v>
      </c>
      <c r="E481" s="29">
        <v>77</v>
      </c>
      <c r="G481" s="8">
        <v>37.299999999999997</v>
      </c>
      <c r="H481" s="29">
        <v>62</v>
      </c>
      <c r="J481" s="8">
        <v>37.299999999999997</v>
      </c>
      <c r="K481" s="29">
        <v>68</v>
      </c>
      <c r="M481" s="8">
        <v>37.299999999999997</v>
      </c>
      <c r="N481" s="29">
        <v>48</v>
      </c>
      <c r="P481" s="8">
        <v>37.299999999999997</v>
      </c>
      <c r="Q481" s="29">
        <v>65</v>
      </c>
    </row>
    <row r="482" spans="1:17" x14ac:dyDescent="0.3">
      <c r="A482" s="8">
        <v>37.200000000000003</v>
      </c>
      <c r="B482" s="29">
        <v>66</v>
      </c>
      <c r="D482" s="8">
        <v>37.200000000000003</v>
      </c>
      <c r="E482" s="29">
        <v>77</v>
      </c>
      <c r="G482" s="8">
        <v>37.200000000000003</v>
      </c>
      <c r="H482" s="29">
        <v>62</v>
      </c>
      <c r="J482" s="8">
        <v>37.200000000000003</v>
      </c>
      <c r="K482" s="29">
        <v>68</v>
      </c>
      <c r="M482" s="8">
        <v>37.200000000000003</v>
      </c>
      <c r="N482" s="29">
        <v>47</v>
      </c>
      <c r="P482" s="8">
        <v>37.200000000000003</v>
      </c>
      <c r="Q482" s="29">
        <v>65</v>
      </c>
    </row>
    <row r="483" spans="1:17" x14ac:dyDescent="0.3">
      <c r="A483" s="8">
        <v>37.1</v>
      </c>
      <c r="B483" s="29">
        <v>66</v>
      </c>
      <c r="D483" s="8">
        <v>37.1</v>
      </c>
      <c r="E483" s="29">
        <v>77</v>
      </c>
      <c r="G483" s="8">
        <v>37.1</v>
      </c>
      <c r="H483" s="29">
        <v>62</v>
      </c>
      <c r="J483" s="8">
        <v>37.1</v>
      </c>
      <c r="K483" s="29">
        <v>68</v>
      </c>
      <c r="M483" s="8">
        <v>37.1</v>
      </c>
      <c r="N483" s="29">
        <v>47</v>
      </c>
      <c r="P483" s="8">
        <v>37.1</v>
      </c>
      <c r="Q483" s="29">
        <v>65</v>
      </c>
    </row>
    <row r="484" spans="1:17" x14ac:dyDescent="0.3">
      <c r="A484" s="8">
        <v>37</v>
      </c>
      <c r="B484" s="29">
        <v>66</v>
      </c>
      <c r="D484" s="8">
        <v>37</v>
      </c>
      <c r="E484" s="29">
        <v>77</v>
      </c>
      <c r="G484" s="8">
        <v>37</v>
      </c>
      <c r="H484" s="29">
        <v>62</v>
      </c>
      <c r="J484" s="8">
        <v>37</v>
      </c>
      <c r="K484" s="29">
        <v>68</v>
      </c>
      <c r="M484" s="8">
        <v>37</v>
      </c>
      <c r="N484" s="29">
        <v>47</v>
      </c>
      <c r="P484" s="8">
        <v>37</v>
      </c>
      <c r="Q484" s="29">
        <v>65</v>
      </c>
    </row>
    <row r="485" spans="1:17" x14ac:dyDescent="0.3">
      <c r="A485" s="8">
        <v>36.9</v>
      </c>
      <c r="B485" s="29">
        <v>65</v>
      </c>
      <c r="D485" s="8">
        <v>36.9</v>
      </c>
      <c r="E485" s="29">
        <v>76</v>
      </c>
      <c r="G485" s="8">
        <v>36.9</v>
      </c>
      <c r="H485" s="29">
        <v>61</v>
      </c>
      <c r="J485" s="8">
        <v>36.9</v>
      </c>
      <c r="K485" s="29">
        <v>67</v>
      </c>
      <c r="M485" s="8">
        <v>36.9</v>
      </c>
      <c r="N485" s="29">
        <v>46</v>
      </c>
      <c r="P485" s="8">
        <v>36.9</v>
      </c>
      <c r="Q485" s="29">
        <v>64</v>
      </c>
    </row>
    <row r="486" spans="1:17" x14ac:dyDescent="0.3">
      <c r="A486" s="8">
        <v>36.799999999999997</v>
      </c>
      <c r="B486" s="29">
        <v>65</v>
      </c>
      <c r="D486" s="8">
        <v>36.799999999999997</v>
      </c>
      <c r="E486" s="29">
        <v>76</v>
      </c>
      <c r="G486" s="8">
        <v>36.799999999999997</v>
      </c>
      <c r="H486" s="29">
        <v>61</v>
      </c>
      <c r="J486" s="8">
        <v>36.799999999999997</v>
      </c>
      <c r="K486" s="29">
        <v>67</v>
      </c>
      <c r="M486" s="8">
        <v>36.799999999999997</v>
      </c>
      <c r="N486" s="29">
        <v>46</v>
      </c>
      <c r="P486" s="8">
        <v>36.799999999999997</v>
      </c>
      <c r="Q486" s="29">
        <v>64</v>
      </c>
    </row>
    <row r="487" spans="1:17" x14ac:dyDescent="0.3">
      <c r="A487" s="8">
        <v>36.700000000000003</v>
      </c>
      <c r="B487" s="29">
        <v>65</v>
      </c>
      <c r="D487" s="8">
        <v>36.700000000000003</v>
      </c>
      <c r="E487" s="29">
        <v>76</v>
      </c>
      <c r="G487" s="8">
        <v>36.700000000000003</v>
      </c>
      <c r="H487" s="29">
        <v>61</v>
      </c>
      <c r="J487" s="8">
        <v>36.700000000000003</v>
      </c>
      <c r="K487" s="29">
        <v>67</v>
      </c>
      <c r="M487" s="8">
        <v>36.700000000000003</v>
      </c>
      <c r="N487" s="29">
        <v>46</v>
      </c>
      <c r="P487" s="8">
        <v>36.700000000000003</v>
      </c>
      <c r="Q487" s="29">
        <v>64</v>
      </c>
    </row>
    <row r="488" spans="1:17" x14ac:dyDescent="0.3">
      <c r="A488" s="8">
        <v>36.6</v>
      </c>
      <c r="B488" s="29">
        <v>65</v>
      </c>
      <c r="D488" s="8">
        <v>36.6</v>
      </c>
      <c r="E488" s="29">
        <v>76</v>
      </c>
      <c r="G488" s="8">
        <v>36.6</v>
      </c>
      <c r="H488" s="29">
        <v>61</v>
      </c>
      <c r="J488" s="8">
        <v>36.6</v>
      </c>
      <c r="K488" s="29">
        <v>67</v>
      </c>
      <c r="M488" s="8">
        <v>36.6</v>
      </c>
      <c r="N488" s="29">
        <v>45</v>
      </c>
      <c r="P488" s="8">
        <v>36.6</v>
      </c>
      <c r="Q488" s="29">
        <v>64</v>
      </c>
    </row>
    <row r="489" spans="1:17" x14ac:dyDescent="0.3">
      <c r="A489" s="8">
        <v>36.5</v>
      </c>
      <c r="B489" s="29">
        <v>65</v>
      </c>
      <c r="D489" s="8">
        <v>36.5</v>
      </c>
      <c r="E489" s="29">
        <v>76</v>
      </c>
      <c r="G489" s="8">
        <v>36.5</v>
      </c>
      <c r="H489" s="29">
        <v>61</v>
      </c>
      <c r="J489" s="8">
        <v>36.5</v>
      </c>
      <c r="K489" s="29">
        <v>67</v>
      </c>
      <c r="M489" s="8">
        <v>36.5</v>
      </c>
      <c r="N489" s="29">
        <v>45</v>
      </c>
      <c r="P489" s="8">
        <v>36.5</v>
      </c>
      <c r="Q489" s="29">
        <v>64</v>
      </c>
    </row>
    <row r="490" spans="1:17" x14ac:dyDescent="0.3">
      <c r="A490" s="8">
        <v>36.4</v>
      </c>
      <c r="B490" s="29">
        <v>65</v>
      </c>
      <c r="D490" s="8">
        <v>36.4</v>
      </c>
      <c r="E490" s="29">
        <v>76</v>
      </c>
      <c r="G490" s="8">
        <v>36.4</v>
      </c>
      <c r="H490" s="29">
        <v>61</v>
      </c>
      <c r="J490" s="8">
        <v>36.4</v>
      </c>
      <c r="K490" s="29">
        <v>67</v>
      </c>
      <c r="M490" s="8">
        <v>36.4</v>
      </c>
      <c r="N490" s="29">
        <v>45</v>
      </c>
      <c r="P490" s="8">
        <v>36.4</v>
      </c>
      <c r="Q490" s="29">
        <v>64</v>
      </c>
    </row>
    <row r="491" spans="1:17" x14ac:dyDescent="0.3">
      <c r="A491" s="8">
        <v>36.299999999999997</v>
      </c>
      <c r="B491" s="29">
        <v>65</v>
      </c>
      <c r="D491" s="8">
        <v>36.299999999999997</v>
      </c>
      <c r="E491" s="29">
        <v>76</v>
      </c>
      <c r="G491" s="8">
        <v>36.299999999999997</v>
      </c>
      <c r="H491" s="29">
        <v>61</v>
      </c>
      <c r="J491" s="8">
        <v>36.299999999999997</v>
      </c>
      <c r="K491" s="29">
        <v>67</v>
      </c>
      <c r="M491" s="8">
        <v>36.299999999999997</v>
      </c>
      <c r="N491" s="29">
        <v>44</v>
      </c>
      <c r="P491" s="8">
        <v>36.299999999999997</v>
      </c>
      <c r="Q491" s="29">
        <v>64</v>
      </c>
    </row>
    <row r="492" spans="1:17" x14ac:dyDescent="0.3">
      <c r="A492" s="8">
        <v>36.200000000000003</v>
      </c>
      <c r="B492" s="29">
        <v>65</v>
      </c>
      <c r="D492" s="8">
        <v>36.200000000000003</v>
      </c>
      <c r="E492" s="29">
        <v>76</v>
      </c>
      <c r="G492" s="8">
        <v>36.200000000000003</v>
      </c>
      <c r="H492" s="29">
        <v>61</v>
      </c>
      <c r="J492" s="8">
        <v>36.200000000000003</v>
      </c>
      <c r="K492" s="29">
        <v>67</v>
      </c>
      <c r="M492" s="8">
        <v>36.200000000000003</v>
      </c>
      <c r="N492" s="29">
        <v>44</v>
      </c>
      <c r="P492" s="8">
        <v>36.200000000000003</v>
      </c>
      <c r="Q492" s="29">
        <v>64</v>
      </c>
    </row>
    <row r="493" spans="1:17" x14ac:dyDescent="0.3">
      <c r="A493" s="8">
        <v>36.1</v>
      </c>
      <c r="B493" s="29">
        <v>65</v>
      </c>
      <c r="D493" s="8">
        <v>36.1</v>
      </c>
      <c r="E493" s="29">
        <v>76</v>
      </c>
      <c r="G493" s="8">
        <v>36.1</v>
      </c>
      <c r="H493" s="29">
        <v>61</v>
      </c>
      <c r="J493" s="8">
        <v>36.1</v>
      </c>
      <c r="K493" s="29">
        <v>67</v>
      </c>
      <c r="M493" s="8">
        <v>36.1</v>
      </c>
      <c r="N493" s="29">
        <v>44</v>
      </c>
      <c r="P493" s="8">
        <v>36.1</v>
      </c>
      <c r="Q493" s="29">
        <v>64</v>
      </c>
    </row>
    <row r="494" spans="1:17" x14ac:dyDescent="0.3">
      <c r="A494" s="8">
        <v>36</v>
      </c>
      <c r="B494" s="29">
        <v>65</v>
      </c>
      <c r="D494" s="8">
        <v>36</v>
      </c>
      <c r="E494" s="29">
        <v>76</v>
      </c>
      <c r="G494" s="8">
        <v>36</v>
      </c>
      <c r="H494" s="29">
        <v>61</v>
      </c>
      <c r="J494" s="8">
        <v>36</v>
      </c>
      <c r="K494" s="29">
        <v>67</v>
      </c>
      <c r="M494" s="8">
        <v>36</v>
      </c>
      <c r="N494" s="29">
        <v>44</v>
      </c>
      <c r="P494" s="8">
        <v>36</v>
      </c>
      <c r="Q494" s="29">
        <v>64</v>
      </c>
    </row>
    <row r="495" spans="1:17" x14ac:dyDescent="0.3">
      <c r="A495" s="8">
        <v>35.9</v>
      </c>
      <c r="B495" s="29">
        <v>64</v>
      </c>
      <c r="D495" s="8">
        <v>35.9</v>
      </c>
      <c r="E495" s="29">
        <v>75</v>
      </c>
      <c r="G495" s="8">
        <v>35.9</v>
      </c>
      <c r="H495" s="29">
        <v>61</v>
      </c>
      <c r="J495" s="8">
        <v>35.9</v>
      </c>
      <c r="K495" s="29">
        <v>66</v>
      </c>
      <c r="M495" s="8">
        <v>35.9</v>
      </c>
      <c r="N495" s="29">
        <v>43</v>
      </c>
      <c r="P495" s="8">
        <v>35.9</v>
      </c>
      <c r="Q495" s="29">
        <v>64</v>
      </c>
    </row>
    <row r="496" spans="1:17" x14ac:dyDescent="0.3">
      <c r="A496" s="8">
        <v>35.799999999999997</v>
      </c>
      <c r="B496" s="29">
        <v>64</v>
      </c>
      <c r="D496" s="8">
        <v>35.799999999999997</v>
      </c>
      <c r="E496" s="29">
        <v>75</v>
      </c>
      <c r="G496" s="8">
        <v>35.799999999999997</v>
      </c>
      <c r="H496" s="29">
        <v>61</v>
      </c>
      <c r="J496" s="8">
        <v>35.799999999999997</v>
      </c>
      <c r="K496" s="29">
        <v>66</v>
      </c>
      <c r="M496" s="8">
        <v>35.799999999999997</v>
      </c>
      <c r="N496" s="29">
        <v>43</v>
      </c>
      <c r="P496" s="8">
        <v>35.799999999999997</v>
      </c>
      <c r="Q496" s="29">
        <v>64</v>
      </c>
    </row>
    <row r="497" spans="1:17" x14ac:dyDescent="0.3">
      <c r="A497" s="8">
        <v>35.700000000000003</v>
      </c>
      <c r="B497" s="29">
        <v>64</v>
      </c>
      <c r="D497" s="8">
        <v>35.700000000000003</v>
      </c>
      <c r="E497" s="29">
        <v>75</v>
      </c>
      <c r="G497" s="8">
        <v>35.700000000000003</v>
      </c>
      <c r="H497" s="29">
        <v>61</v>
      </c>
      <c r="J497" s="8">
        <v>35.700000000000003</v>
      </c>
      <c r="K497" s="29">
        <v>66</v>
      </c>
      <c r="M497" s="8">
        <v>35.700000000000003</v>
      </c>
      <c r="N497" s="29">
        <v>43</v>
      </c>
      <c r="P497" s="8">
        <v>35.700000000000003</v>
      </c>
      <c r="Q497" s="29">
        <v>64</v>
      </c>
    </row>
    <row r="498" spans="1:17" x14ac:dyDescent="0.3">
      <c r="A498" s="8">
        <v>35.6</v>
      </c>
      <c r="B498" s="29">
        <v>64</v>
      </c>
      <c r="D498" s="8">
        <v>35.6</v>
      </c>
      <c r="E498" s="29">
        <v>75</v>
      </c>
      <c r="G498" s="8">
        <v>35.6</v>
      </c>
      <c r="H498" s="29">
        <v>61</v>
      </c>
      <c r="J498" s="8">
        <v>35.6</v>
      </c>
      <c r="K498" s="29">
        <v>66</v>
      </c>
      <c r="M498" s="8">
        <v>35.6</v>
      </c>
      <c r="N498" s="29">
        <v>42</v>
      </c>
      <c r="P498" s="8">
        <v>35.6</v>
      </c>
      <c r="Q498" s="29">
        <v>64</v>
      </c>
    </row>
    <row r="499" spans="1:17" x14ac:dyDescent="0.3">
      <c r="A499" s="8">
        <v>35.5</v>
      </c>
      <c r="B499" s="29">
        <v>64</v>
      </c>
      <c r="D499" s="8">
        <v>35.5</v>
      </c>
      <c r="E499" s="29">
        <v>75</v>
      </c>
      <c r="G499" s="8">
        <v>35.5</v>
      </c>
      <c r="H499" s="29">
        <v>61</v>
      </c>
      <c r="J499" s="8">
        <v>35.5</v>
      </c>
      <c r="K499" s="29">
        <v>66</v>
      </c>
      <c r="M499" s="8">
        <v>35.5</v>
      </c>
      <c r="N499" s="29">
        <v>42</v>
      </c>
      <c r="P499" s="8">
        <v>35.5</v>
      </c>
      <c r="Q499" s="29">
        <v>64</v>
      </c>
    </row>
    <row r="500" spans="1:17" x14ac:dyDescent="0.3">
      <c r="A500" s="8">
        <v>35.4</v>
      </c>
      <c r="B500" s="29">
        <v>64</v>
      </c>
      <c r="D500" s="8">
        <v>35.4</v>
      </c>
      <c r="E500" s="29">
        <v>75</v>
      </c>
      <c r="G500" s="8">
        <v>35.4</v>
      </c>
      <c r="H500" s="29">
        <v>61</v>
      </c>
      <c r="J500" s="8">
        <v>35.4</v>
      </c>
      <c r="K500" s="29">
        <v>66</v>
      </c>
      <c r="M500" s="8">
        <v>35.4</v>
      </c>
      <c r="N500" s="29">
        <v>42</v>
      </c>
      <c r="P500" s="8">
        <v>35.4</v>
      </c>
      <c r="Q500" s="29">
        <v>64</v>
      </c>
    </row>
    <row r="501" spans="1:17" x14ac:dyDescent="0.3">
      <c r="A501" s="8">
        <v>35.299999999999997</v>
      </c>
      <c r="B501" s="29">
        <v>64</v>
      </c>
      <c r="D501" s="8">
        <v>35.299999999999997</v>
      </c>
      <c r="E501" s="29">
        <v>75</v>
      </c>
      <c r="G501" s="8">
        <v>35.299999999999997</v>
      </c>
      <c r="H501" s="29">
        <v>61</v>
      </c>
      <c r="J501" s="8">
        <v>35.299999999999997</v>
      </c>
      <c r="K501" s="29">
        <v>66</v>
      </c>
      <c r="M501" s="8">
        <v>35.299999999999997</v>
      </c>
      <c r="N501" s="29">
        <v>41</v>
      </c>
      <c r="P501" s="8">
        <v>35.299999999999997</v>
      </c>
      <c r="Q501" s="29">
        <v>64</v>
      </c>
    </row>
    <row r="502" spans="1:17" x14ac:dyDescent="0.3">
      <c r="A502" s="8">
        <v>35.200000000000003</v>
      </c>
      <c r="B502" s="29">
        <v>64</v>
      </c>
      <c r="D502" s="8">
        <v>35.200000000000003</v>
      </c>
      <c r="E502" s="29">
        <v>75</v>
      </c>
      <c r="G502" s="8">
        <v>35.200000000000003</v>
      </c>
      <c r="H502" s="29">
        <v>61</v>
      </c>
      <c r="J502" s="8">
        <v>35.200000000000003</v>
      </c>
      <c r="K502" s="29">
        <v>66</v>
      </c>
      <c r="M502" s="8">
        <v>35.200000000000003</v>
      </c>
      <c r="N502" s="29">
        <v>41</v>
      </c>
      <c r="P502" s="8">
        <v>35.200000000000003</v>
      </c>
      <c r="Q502" s="29">
        <v>64</v>
      </c>
    </row>
    <row r="503" spans="1:17" x14ac:dyDescent="0.3">
      <c r="A503" s="8">
        <v>35.1</v>
      </c>
      <c r="B503" s="29">
        <v>64</v>
      </c>
      <c r="D503" s="8">
        <v>35.1</v>
      </c>
      <c r="E503" s="29">
        <v>75</v>
      </c>
      <c r="G503" s="8">
        <v>35.1</v>
      </c>
      <c r="H503" s="29">
        <v>61</v>
      </c>
      <c r="J503" s="8">
        <v>35.1</v>
      </c>
      <c r="K503" s="29">
        <v>66</v>
      </c>
      <c r="M503" s="8">
        <v>35.1</v>
      </c>
      <c r="N503" s="30">
        <v>40</v>
      </c>
      <c r="P503" s="8">
        <v>35.1</v>
      </c>
      <c r="Q503" s="29">
        <v>64</v>
      </c>
    </row>
    <row r="504" spans="1:17" x14ac:dyDescent="0.3">
      <c r="A504" s="8">
        <v>35</v>
      </c>
      <c r="B504" s="29">
        <v>64</v>
      </c>
      <c r="D504" s="8">
        <v>35</v>
      </c>
      <c r="E504" s="29">
        <v>75</v>
      </c>
      <c r="G504" s="8">
        <v>35</v>
      </c>
      <c r="H504" s="29">
        <v>61</v>
      </c>
      <c r="J504" s="8">
        <v>35</v>
      </c>
      <c r="K504" s="29">
        <v>66</v>
      </c>
      <c r="M504" s="8">
        <v>35</v>
      </c>
      <c r="N504" s="30">
        <v>40</v>
      </c>
      <c r="P504" s="8">
        <v>35</v>
      </c>
      <c r="Q504" s="29">
        <v>64</v>
      </c>
    </row>
    <row r="505" spans="1:17" x14ac:dyDescent="0.3">
      <c r="A505" s="8">
        <v>34.9</v>
      </c>
      <c r="B505" s="29">
        <v>63</v>
      </c>
      <c r="D505" s="8">
        <v>34.9</v>
      </c>
      <c r="E505" s="29">
        <v>74</v>
      </c>
      <c r="G505" s="8">
        <v>34.9</v>
      </c>
      <c r="H505" s="30">
        <v>60</v>
      </c>
      <c r="J505" s="8">
        <v>34.9</v>
      </c>
      <c r="K505" s="29">
        <v>66</v>
      </c>
      <c r="M505" s="8">
        <v>34.9</v>
      </c>
      <c r="N505" s="33">
        <v>39</v>
      </c>
      <c r="P505" s="8">
        <v>34.9</v>
      </c>
      <c r="Q505" s="29">
        <v>63</v>
      </c>
    </row>
    <row r="506" spans="1:17" x14ac:dyDescent="0.3">
      <c r="A506" s="8">
        <v>34.799999999999997</v>
      </c>
      <c r="B506" s="29">
        <v>63</v>
      </c>
      <c r="D506" s="8">
        <v>34.799999999999997</v>
      </c>
      <c r="E506" s="29">
        <v>74</v>
      </c>
      <c r="G506" s="8">
        <v>34.799999999999997</v>
      </c>
      <c r="H506" s="30">
        <v>60</v>
      </c>
      <c r="J506" s="8">
        <v>34.799999999999997</v>
      </c>
      <c r="K506" s="29">
        <v>66</v>
      </c>
      <c r="M506" s="8">
        <v>34.799999999999997</v>
      </c>
      <c r="N506" s="33">
        <v>39</v>
      </c>
      <c r="P506" s="8">
        <v>34.799999999999997</v>
      </c>
      <c r="Q506" s="29">
        <v>63</v>
      </c>
    </row>
    <row r="507" spans="1:17" x14ac:dyDescent="0.3">
      <c r="A507" s="8">
        <v>34.700000000000003</v>
      </c>
      <c r="B507" s="29">
        <v>63</v>
      </c>
      <c r="D507" s="8">
        <v>34.700000000000003</v>
      </c>
      <c r="E507" s="29">
        <v>74</v>
      </c>
      <c r="G507" s="8">
        <v>34.700000000000003</v>
      </c>
      <c r="H507" s="30">
        <v>60</v>
      </c>
      <c r="J507" s="8">
        <v>34.700000000000003</v>
      </c>
      <c r="K507" s="29">
        <v>66</v>
      </c>
      <c r="M507" s="8">
        <v>34.700000000000003</v>
      </c>
      <c r="N507" s="33">
        <v>39</v>
      </c>
      <c r="P507" s="8">
        <v>34.700000000000003</v>
      </c>
      <c r="Q507" s="29">
        <v>63</v>
      </c>
    </row>
    <row r="508" spans="1:17" x14ac:dyDescent="0.3">
      <c r="A508" s="8">
        <v>34.6</v>
      </c>
      <c r="B508" s="29">
        <v>63</v>
      </c>
      <c r="D508" s="8">
        <v>34.6</v>
      </c>
      <c r="E508" s="29">
        <v>74</v>
      </c>
      <c r="G508" s="8">
        <v>34.6</v>
      </c>
      <c r="H508" s="30">
        <v>60</v>
      </c>
      <c r="J508" s="8">
        <v>34.6</v>
      </c>
      <c r="K508" s="29">
        <v>66</v>
      </c>
      <c r="M508" s="8">
        <v>34.6</v>
      </c>
      <c r="N508" s="33">
        <v>39</v>
      </c>
      <c r="P508" s="8">
        <v>34.6</v>
      </c>
      <c r="Q508" s="29">
        <v>63</v>
      </c>
    </row>
    <row r="509" spans="1:17" x14ac:dyDescent="0.3">
      <c r="A509" s="8">
        <v>34.5</v>
      </c>
      <c r="B509" s="29">
        <v>63</v>
      </c>
      <c r="D509" s="8">
        <v>34.5</v>
      </c>
      <c r="E509" s="29">
        <v>74</v>
      </c>
      <c r="G509" s="8">
        <v>34.5</v>
      </c>
      <c r="H509" s="30">
        <v>60</v>
      </c>
      <c r="J509" s="8">
        <v>34.5</v>
      </c>
      <c r="K509" s="29">
        <v>66</v>
      </c>
      <c r="M509" s="8">
        <v>34.5</v>
      </c>
      <c r="N509" s="33">
        <v>39</v>
      </c>
      <c r="P509" s="8">
        <v>34.5</v>
      </c>
      <c r="Q509" s="29">
        <v>63</v>
      </c>
    </row>
    <row r="510" spans="1:17" x14ac:dyDescent="0.3">
      <c r="A510" s="8">
        <v>34.4</v>
      </c>
      <c r="B510" s="29">
        <v>63</v>
      </c>
      <c r="D510" s="8">
        <v>34.4</v>
      </c>
      <c r="E510" s="29">
        <v>74</v>
      </c>
      <c r="G510" s="8">
        <v>34.4</v>
      </c>
      <c r="H510" s="30">
        <v>60</v>
      </c>
      <c r="J510" s="8">
        <v>34.4</v>
      </c>
      <c r="K510" s="29">
        <v>66</v>
      </c>
      <c r="M510" s="8">
        <v>34.4</v>
      </c>
      <c r="N510" s="29">
        <v>38</v>
      </c>
      <c r="P510" s="8">
        <v>34.4</v>
      </c>
      <c r="Q510" s="29">
        <v>63</v>
      </c>
    </row>
    <row r="511" spans="1:17" x14ac:dyDescent="0.3">
      <c r="A511" s="8">
        <v>34.299999999999997</v>
      </c>
      <c r="B511" s="29">
        <v>63</v>
      </c>
      <c r="D511" s="8">
        <v>34.299999999999997</v>
      </c>
      <c r="E511" s="29">
        <v>74</v>
      </c>
      <c r="G511" s="8">
        <v>34.299999999999997</v>
      </c>
      <c r="H511" s="30">
        <v>60</v>
      </c>
      <c r="J511" s="8">
        <v>34.299999999999997</v>
      </c>
      <c r="K511" s="29">
        <v>66</v>
      </c>
      <c r="M511" s="8">
        <v>34.299999999999997</v>
      </c>
      <c r="N511" s="29">
        <v>38</v>
      </c>
      <c r="P511" s="8">
        <v>34.299999999999997</v>
      </c>
      <c r="Q511" s="29">
        <v>63</v>
      </c>
    </row>
    <row r="512" spans="1:17" x14ac:dyDescent="0.3">
      <c r="A512" s="8">
        <v>34.200000000000003</v>
      </c>
      <c r="B512" s="29">
        <v>63</v>
      </c>
      <c r="D512" s="8">
        <v>34.200000000000003</v>
      </c>
      <c r="E512" s="29">
        <v>74</v>
      </c>
      <c r="G512" s="8">
        <v>34.200000000000003</v>
      </c>
      <c r="H512" s="30">
        <v>60</v>
      </c>
      <c r="J512" s="8">
        <v>34.200000000000003</v>
      </c>
      <c r="K512" s="29">
        <v>66</v>
      </c>
      <c r="M512" s="8">
        <v>34.200000000000003</v>
      </c>
      <c r="N512" s="29">
        <v>38</v>
      </c>
      <c r="P512" s="8">
        <v>34.200000000000003</v>
      </c>
      <c r="Q512" s="29">
        <v>63</v>
      </c>
    </row>
    <row r="513" spans="1:17" x14ac:dyDescent="0.3">
      <c r="A513" s="8">
        <v>34.1</v>
      </c>
      <c r="B513" s="29">
        <v>63</v>
      </c>
      <c r="D513" s="8">
        <v>34.1</v>
      </c>
      <c r="E513" s="29">
        <v>74</v>
      </c>
      <c r="G513" s="8">
        <v>34.1</v>
      </c>
      <c r="H513" s="30">
        <v>60</v>
      </c>
      <c r="J513" s="8">
        <v>34.1</v>
      </c>
      <c r="K513" s="29">
        <v>66</v>
      </c>
      <c r="M513" s="8">
        <v>34.1</v>
      </c>
      <c r="N513" s="29">
        <v>38</v>
      </c>
      <c r="P513" s="8">
        <v>34.1</v>
      </c>
      <c r="Q513" s="29">
        <v>63</v>
      </c>
    </row>
    <row r="514" spans="1:17" x14ac:dyDescent="0.3">
      <c r="A514" s="8">
        <v>34</v>
      </c>
      <c r="B514" s="29">
        <v>63</v>
      </c>
      <c r="D514" s="8">
        <v>34</v>
      </c>
      <c r="E514" s="29">
        <v>74</v>
      </c>
      <c r="G514" s="8">
        <v>34</v>
      </c>
      <c r="H514" s="30">
        <v>60</v>
      </c>
      <c r="J514" s="8">
        <v>34</v>
      </c>
      <c r="K514" s="29">
        <v>66</v>
      </c>
      <c r="M514" s="8">
        <v>34</v>
      </c>
      <c r="N514" s="29">
        <v>38</v>
      </c>
      <c r="P514" s="8">
        <v>34</v>
      </c>
      <c r="Q514" s="29">
        <v>63</v>
      </c>
    </row>
    <row r="515" spans="1:17" x14ac:dyDescent="0.3">
      <c r="A515" s="8">
        <v>33.9</v>
      </c>
      <c r="B515" s="29">
        <v>63</v>
      </c>
      <c r="D515" s="8">
        <v>33.9</v>
      </c>
      <c r="E515" s="29">
        <v>73</v>
      </c>
      <c r="G515" s="8">
        <v>33.9</v>
      </c>
      <c r="H515" s="33">
        <v>59</v>
      </c>
      <c r="J515" s="8">
        <v>33.9</v>
      </c>
      <c r="K515" s="29">
        <v>65</v>
      </c>
      <c r="M515" s="8">
        <v>33.9</v>
      </c>
      <c r="N515" s="29">
        <v>37</v>
      </c>
      <c r="P515" s="8">
        <v>33.9</v>
      </c>
      <c r="Q515" s="29">
        <v>63</v>
      </c>
    </row>
    <row r="516" spans="1:17" x14ac:dyDescent="0.3">
      <c r="A516" s="8">
        <v>33.799999999999997</v>
      </c>
      <c r="B516" s="29">
        <v>63</v>
      </c>
      <c r="D516" s="8">
        <v>33.799999999999997</v>
      </c>
      <c r="E516" s="29">
        <v>73</v>
      </c>
      <c r="G516" s="8">
        <v>33.799999999999997</v>
      </c>
      <c r="H516" s="33">
        <v>59</v>
      </c>
      <c r="J516" s="8">
        <v>33.799999999999997</v>
      </c>
      <c r="K516" s="29">
        <v>65</v>
      </c>
      <c r="M516" s="8">
        <v>33.799999999999997</v>
      </c>
      <c r="N516" s="29">
        <v>37</v>
      </c>
      <c r="P516" s="8">
        <v>33.799999999999997</v>
      </c>
      <c r="Q516" s="29">
        <v>63</v>
      </c>
    </row>
    <row r="517" spans="1:17" x14ac:dyDescent="0.3">
      <c r="A517" s="8">
        <v>33.700000000000003</v>
      </c>
      <c r="B517" s="29">
        <v>63</v>
      </c>
      <c r="D517" s="8">
        <v>33.700000000000003</v>
      </c>
      <c r="E517" s="29">
        <v>73</v>
      </c>
      <c r="G517" s="8">
        <v>33.700000000000003</v>
      </c>
      <c r="H517" s="33">
        <v>59</v>
      </c>
      <c r="J517" s="8">
        <v>33.700000000000003</v>
      </c>
      <c r="K517" s="29">
        <v>65</v>
      </c>
      <c r="M517" s="8">
        <v>33.700000000000003</v>
      </c>
      <c r="N517" s="29">
        <v>36</v>
      </c>
      <c r="P517" s="8">
        <v>33.700000000000003</v>
      </c>
      <c r="Q517" s="29">
        <v>63</v>
      </c>
    </row>
    <row r="518" spans="1:17" x14ac:dyDescent="0.3">
      <c r="A518" s="8">
        <v>33.6</v>
      </c>
      <c r="B518" s="29">
        <v>63</v>
      </c>
      <c r="D518" s="8">
        <v>33.6</v>
      </c>
      <c r="E518" s="29">
        <v>73</v>
      </c>
      <c r="G518" s="8">
        <v>33.6</v>
      </c>
      <c r="H518" s="33">
        <v>59</v>
      </c>
      <c r="J518" s="8">
        <v>33.6</v>
      </c>
      <c r="K518" s="29">
        <v>65</v>
      </c>
      <c r="M518" s="8">
        <v>33.6</v>
      </c>
      <c r="N518" s="29">
        <v>36</v>
      </c>
      <c r="P518" s="8">
        <v>33.6</v>
      </c>
      <c r="Q518" s="29">
        <v>63</v>
      </c>
    </row>
    <row r="519" spans="1:17" x14ac:dyDescent="0.3">
      <c r="A519" s="8">
        <v>33.5</v>
      </c>
      <c r="B519" s="29">
        <v>63</v>
      </c>
      <c r="D519" s="8">
        <v>33.5</v>
      </c>
      <c r="E519" s="29">
        <v>73</v>
      </c>
      <c r="G519" s="8">
        <v>33.5</v>
      </c>
      <c r="H519" s="33">
        <v>59</v>
      </c>
      <c r="J519" s="8">
        <v>33.5</v>
      </c>
      <c r="K519" s="29">
        <v>65</v>
      </c>
      <c r="M519" s="8">
        <v>33.5</v>
      </c>
      <c r="N519" s="29">
        <v>35</v>
      </c>
      <c r="P519" s="8">
        <v>33.5</v>
      </c>
      <c r="Q519" s="29">
        <v>63</v>
      </c>
    </row>
    <row r="520" spans="1:17" x14ac:dyDescent="0.3">
      <c r="A520" s="8">
        <v>33.4</v>
      </c>
      <c r="B520" s="29">
        <v>63</v>
      </c>
      <c r="D520" s="8">
        <v>33.4</v>
      </c>
      <c r="E520" s="29">
        <v>73</v>
      </c>
      <c r="G520" s="8">
        <v>33.4</v>
      </c>
      <c r="H520" s="33">
        <v>59</v>
      </c>
      <c r="J520" s="8">
        <v>33.4</v>
      </c>
      <c r="K520" s="29">
        <v>65</v>
      </c>
      <c r="M520" s="8">
        <v>33.4</v>
      </c>
      <c r="N520" s="29">
        <v>35</v>
      </c>
      <c r="P520" s="8">
        <v>33.4</v>
      </c>
      <c r="Q520" s="29">
        <v>63</v>
      </c>
    </row>
    <row r="521" spans="1:17" x14ac:dyDescent="0.3">
      <c r="A521" s="8">
        <v>33.299999999999997</v>
      </c>
      <c r="B521" s="29">
        <v>63</v>
      </c>
      <c r="D521" s="8">
        <v>33.299999999999997</v>
      </c>
      <c r="E521" s="29">
        <v>73</v>
      </c>
      <c r="G521" s="8">
        <v>33.299999999999997</v>
      </c>
      <c r="H521" s="33">
        <v>59</v>
      </c>
      <c r="J521" s="8">
        <v>33.299999999999997</v>
      </c>
      <c r="K521" s="29">
        <v>65</v>
      </c>
      <c r="M521" s="8">
        <v>33.299999999999997</v>
      </c>
      <c r="N521" s="29">
        <v>35</v>
      </c>
      <c r="P521" s="8">
        <v>33.299999999999997</v>
      </c>
      <c r="Q521" s="29">
        <v>63</v>
      </c>
    </row>
    <row r="522" spans="1:17" x14ac:dyDescent="0.3">
      <c r="A522" s="8">
        <v>33.200000000000003</v>
      </c>
      <c r="B522" s="29">
        <v>63</v>
      </c>
      <c r="D522" s="8">
        <v>33.200000000000003</v>
      </c>
      <c r="E522" s="29">
        <v>73</v>
      </c>
      <c r="G522" s="8">
        <v>33.200000000000003</v>
      </c>
      <c r="H522" s="33">
        <v>59</v>
      </c>
      <c r="J522" s="8">
        <v>33.200000000000003</v>
      </c>
      <c r="K522" s="29">
        <v>65</v>
      </c>
      <c r="M522" s="8">
        <v>33.200000000000003</v>
      </c>
      <c r="N522" s="29">
        <v>34</v>
      </c>
      <c r="P522" s="8">
        <v>33.200000000000003</v>
      </c>
      <c r="Q522" s="29">
        <v>63</v>
      </c>
    </row>
    <row r="523" spans="1:17" x14ac:dyDescent="0.3">
      <c r="A523" s="8">
        <v>33.1</v>
      </c>
      <c r="B523" s="29">
        <v>63</v>
      </c>
      <c r="D523" s="8">
        <v>33.1</v>
      </c>
      <c r="E523" s="29">
        <v>73</v>
      </c>
      <c r="G523" s="8">
        <v>33.1</v>
      </c>
      <c r="H523" s="33">
        <v>59</v>
      </c>
      <c r="J523" s="8">
        <v>33.1</v>
      </c>
      <c r="K523" s="29">
        <v>65</v>
      </c>
      <c r="M523" s="8">
        <v>33.1</v>
      </c>
      <c r="N523" s="29">
        <v>34</v>
      </c>
      <c r="P523" s="8">
        <v>33.1</v>
      </c>
      <c r="Q523" s="29">
        <v>63</v>
      </c>
    </row>
    <row r="524" spans="1:17" x14ac:dyDescent="0.3">
      <c r="A524" s="8">
        <v>33</v>
      </c>
      <c r="B524" s="29">
        <v>63</v>
      </c>
      <c r="D524" s="8">
        <v>33</v>
      </c>
      <c r="E524" s="29">
        <v>73</v>
      </c>
      <c r="G524" s="8">
        <v>33</v>
      </c>
      <c r="H524" s="33">
        <v>59</v>
      </c>
      <c r="J524" s="8">
        <v>33</v>
      </c>
      <c r="K524" s="29">
        <v>65</v>
      </c>
      <c r="M524" s="8">
        <v>33</v>
      </c>
      <c r="N524" s="29">
        <v>34</v>
      </c>
      <c r="P524" s="8">
        <v>33</v>
      </c>
      <c r="Q524" s="29">
        <v>63</v>
      </c>
    </row>
    <row r="525" spans="1:17" x14ac:dyDescent="0.3">
      <c r="A525" s="8">
        <v>32.9</v>
      </c>
      <c r="B525" s="29">
        <v>62</v>
      </c>
      <c r="D525" s="8">
        <v>32.9</v>
      </c>
      <c r="E525" s="29">
        <v>72</v>
      </c>
      <c r="G525" s="8">
        <v>32.9</v>
      </c>
      <c r="H525" s="29">
        <v>58</v>
      </c>
      <c r="J525" s="8">
        <v>32.9</v>
      </c>
      <c r="K525" s="29">
        <v>65</v>
      </c>
      <c r="M525" s="8">
        <v>32.9</v>
      </c>
      <c r="N525" s="29">
        <v>33</v>
      </c>
      <c r="P525" s="8">
        <v>32.9</v>
      </c>
      <c r="Q525" s="29">
        <v>62</v>
      </c>
    </row>
    <row r="526" spans="1:17" x14ac:dyDescent="0.3">
      <c r="A526" s="8">
        <v>32.799999999999997</v>
      </c>
      <c r="B526" s="29">
        <v>62</v>
      </c>
      <c r="D526" s="8">
        <v>32.799999999999997</v>
      </c>
      <c r="E526" s="29">
        <v>72</v>
      </c>
      <c r="G526" s="8">
        <v>32.799999999999997</v>
      </c>
      <c r="H526" s="29">
        <v>58</v>
      </c>
      <c r="J526" s="8">
        <v>32.799999999999997</v>
      </c>
      <c r="K526" s="29">
        <v>65</v>
      </c>
      <c r="M526" s="8">
        <v>32.799999999999997</v>
      </c>
      <c r="N526" s="29">
        <v>33</v>
      </c>
      <c r="P526" s="8">
        <v>32.799999999999997</v>
      </c>
      <c r="Q526" s="29">
        <v>62</v>
      </c>
    </row>
    <row r="527" spans="1:17" x14ac:dyDescent="0.3">
      <c r="A527" s="8">
        <v>32.700000000000003</v>
      </c>
      <c r="B527" s="29">
        <v>62</v>
      </c>
      <c r="D527" s="8">
        <v>32.700000000000003</v>
      </c>
      <c r="E527" s="29">
        <v>72</v>
      </c>
      <c r="G527" s="8">
        <v>32.700000000000003</v>
      </c>
      <c r="H527" s="29">
        <v>57</v>
      </c>
      <c r="J527" s="8">
        <v>32.700000000000003</v>
      </c>
      <c r="K527" s="29">
        <v>65</v>
      </c>
      <c r="M527" s="8">
        <v>32.700000000000003</v>
      </c>
      <c r="N527" s="29">
        <v>32</v>
      </c>
      <c r="P527" s="8">
        <v>32.700000000000003</v>
      </c>
      <c r="Q527" s="29">
        <v>62</v>
      </c>
    </row>
    <row r="528" spans="1:17" x14ac:dyDescent="0.3">
      <c r="A528" s="8">
        <v>32.6</v>
      </c>
      <c r="B528" s="29">
        <v>62</v>
      </c>
      <c r="D528" s="8">
        <v>32.6</v>
      </c>
      <c r="E528" s="29">
        <v>72</v>
      </c>
      <c r="G528" s="8">
        <v>32.6</v>
      </c>
      <c r="H528" s="29">
        <v>57</v>
      </c>
      <c r="J528" s="8">
        <v>32.6</v>
      </c>
      <c r="K528" s="29">
        <v>65</v>
      </c>
      <c r="M528" s="8">
        <v>32.6</v>
      </c>
      <c r="N528" s="29">
        <v>32</v>
      </c>
      <c r="P528" s="8">
        <v>32.6</v>
      </c>
      <c r="Q528" s="29">
        <v>62</v>
      </c>
    </row>
    <row r="529" spans="1:17" x14ac:dyDescent="0.3">
      <c r="A529" s="8">
        <v>32.5</v>
      </c>
      <c r="B529" s="29">
        <v>62</v>
      </c>
      <c r="D529" s="8">
        <v>32.5</v>
      </c>
      <c r="E529" s="29">
        <v>72</v>
      </c>
      <c r="G529" s="8">
        <v>32.5</v>
      </c>
      <c r="H529" s="29">
        <v>56</v>
      </c>
      <c r="J529" s="8">
        <v>32.5</v>
      </c>
      <c r="K529" s="29">
        <v>65</v>
      </c>
      <c r="M529" s="8">
        <v>32.5</v>
      </c>
      <c r="N529" s="29">
        <v>31</v>
      </c>
      <c r="P529" s="8">
        <v>32.5</v>
      </c>
      <c r="Q529" s="29">
        <v>62</v>
      </c>
    </row>
    <row r="530" spans="1:17" x14ac:dyDescent="0.3">
      <c r="A530" s="8">
        <v>32.4</v>
      </c>
      <c r="B530" s="29">
        <v>62</v>
      </c>
      <c r="D530" s="8">
        <v>32.4</v>
      </c>
      <c r="E530" s="29">
        <v>72</v>
      </c>
      <c r="G530" s="8">
        <v>32.4</v>
      </c>
      <c r="H530" s="29">
        <v>56</v>
      </c>
      <c r="J530" s="8">
        <v>32.4</v>
      </c>
      <c r="K530" s="29">
        <v>65</v>
      </c>
      <c r="M530" s="8">
        <v>32.4</v>
      </c>
      <c r="N530" s="29">
        <v>31</v>
      </c>
      <c r="P530" s="8">
        <v>32.4</v>
      </c>
      <c r="Q530" s="29">
        <v>62</v>
      </c>
    </row>
    <row r="531" spans="1:17" x14ac:dyDescent="0.3">
      <c r="A531" s="8">
        <v>32.299999999999997</v>
      </c>
      <c r="B531" s="29">
        <v>62</v>
      </c>
      <c r="D531" s="8">
        <v>32.299999999999997</v>
      </c>
      <c r="E531" s="29">
        <v>72</v>
      </c>
      <c r="G531" s="8">
        <v>32.299999999999997</v>
      </c>
      <c r="H531" s="29">
        <v>56</v>
      </c>
      <c r="J531" s="8">
        <v>32.299999999999997</v>
      </c>
      <c r="K531" s="29">
        <v>65</v>
      </c>
      <c r="M531" s="8">
        <v>32.299999999999997</v>
      </c>
      <c r="N531" s="29">
        <v>31</v>
      </c>
      <c r="P531" s="8">
        <v>32.299999999999997</v>
      </c>
      <c r="Q531" s="29">
        <v>62</v>
      </c>
    </row>
    <row r="532" spans="1:17" x14ac:dyDescent="0.3">
      <c r="A532" s="8">
        <v>32.200000000000003</v>
      </c>
      <c r="B532" s="29">
        <v>62</v>
      </c>
      <c r="D532" s="8">
        <v>32.200000000000003</v>
      </c>
      <c r="E532" s="29">
        <v>72</v>
      </c>
      <c r="G532" s="8">
        <v>32.200000000000003</v>
      </c>
      <c r="H532" s="29">
        <v>55</v>
      </c>
      <c r="J532" s="8">
        <v>32.200000000000003</v>
      </c>
      <c r="K532" s="29">
        <v>65</v>
      </c>
      <c r="M532" s="8">
        <v>32.200000000000003</v>
      </c>
      <c r="N532" s="29">
        <v>30</v>
      </c>
      <c r="P532" s="8">
        <v>32.200000000000003</v>
      </c>
      <c r="Q532" s="29">
        <v>62</v>
      </c>
    </row>
    <row r="533" spans="1:17" x14ac:dyDescent="0.3">
      <c r="A533" s="8">
        <v>32.1</v>
      </c>
      <c r="B533" s="29">
        <v>62</v>
      </c>
      <c r="D533" s="8">
        <v>32.1</v>
      </c>
      <c r="E533" s="29">
        <v>72</v>
      </c>
      <c r="G533" s="8">
        <v>32.1</v>
      </c>
      <c r="H533" s="29">
        <v>55</v>
      </c>
      <c r="J533" s="8">
        <v>32.1</v>
      </c>
      <c r="K533" s="29">
        <v>65</v>
      </c>
      <c r="M533" s="8">
        <v>32.1</v>
      </c>
      <c r="N533" s="29">
        <v>30</v>
      </c>
      <c r="P533" s="8">
        <v>32.1</v>
      </c>
      <c r="Q533" s="29">
        <v>62</v>
      </c>
    </row>
    <row r="534" spans="1:17" x14ac:dyDescent="0.3">
      <c r="A534" s="8">
        <v>32</v>
      </c>
      <c r="B534" s="29">
        <v>62</v>
      </c>
      <c r="D534" s="8">
        <v>32</v>
      </c>
      <c r="E534" s="29">
        <v>72</v>
      </c>
      <c r="G534" s="8">
        <v>32</v>
      </c>
      <c r="H534" s="29">
        <v>55</v>
      </c>
      <c r="J534" s="8">
        <v>32</v>
      </c>
      <c r="K534" s="29">
        <v>65</v>
      </c>
      <c r="M534" s="8">
        <v>32</v>
      </c>
      <c r="N534" s="29">
        <v>30</v>
      </c>
      <c r="P534" s="8">
        <v>32</v>
      </c>
      <c r="Q534" s="29">
        <v>62</v>
      </c>
    </row>
    <row r="535" spans="1:17" x14ac:dyDescent="0.3">
      <c r="A535" s="8">
        <v>31.9</v>
      </c>
      <c r="B535" s="29">
        <v>62</v>
      </c>
      <c r="D535" s="8">
        <v>31.9</v>
      </c>
      <c r="E535" s="29">
        <v>71</v>
      </c>
      <c r="G535" s="8">
        <v>31.9</v>
      </c>
      <c r="H535" s="29">
        <v>54</v>
      </c>
      <c r="J535" s="8">
        <v>31.9</v>
      </c>
      <c r="K535" s="29">
        <v>64</v>
      </c>
      <c r="M535" s="8">
        <v>31.9</v>
      </c>
      <c r="N535" s="29">
        <v>29</v>
      </c>
      <c r="P535" s="8">
        <v>31.9</v>
      </c>
      <c r="Q535" s="29">
        <v>62</v>
      </c>
    </row>
    <row r="536" spans="1:17" x14ac:dyDescent="0.3">
      <c r="A536" s="8">
        <v>31.8</v>
      </c>
      <c r="B536" s="29">
        <v>62</v>
      </c>
      <c r="D536" s="8">
        <v>31.8</v>
      </c>
      <c r="E536" s="29">
        <v>71</v>
      </c>
      <c r="G536" s="8">
        <v>31.8</v>
      </c>
      <c r="H536" s="29">
        <v>54</v>
      </c>
      <c r="J536" s="8">
        <v>31.8</v>
      </c>
      <c r="K536" s="29">
        <v>64</v>
      </c>
      <c r="M536" s="8">
        <v>31.8</v>
      </c>
      <c r="N536" s="29">
        <v>29</v>
      </c>
      <c r="P536" s="8">
        <v>31.8</v>
      </c>
      <c r="Q536" s="29">
        <v>62</v>
      </c>
    </row>
    <row r="537" spans="1:17" x14ac:dyDescent="0.3">
      <c r="A537" s="8">
        <v>31.7</v>
      </c>
      <c r="B537" s="29">
        <v>62</v>
      </c>
      <c r="D537" s="8">
        <v>31.7</v>
      </c>
      <c r="E537" s="29">
        <v>71</v>
      </c>
      <c r="G537" s="8">
        <v>31.7</v>
      </c>
      <c r="H537" s="29">
        <v>54</v>
      </c>
      <c r="J537" s="8">
        <v>31.7</v>
      </c>
      <c r="K537" s="29">
        <v>64</v>
      </c>
      <c r="M537" s="8">
        <v>31.7</v>
      </c>
      <c r="N537" s="29">
        <v>28</v>
      </c>
      <c r="P537" s="8">
        <v>31.7</v>
      </c>
      <c r="Q537" s="29">
        <v>62</v>
      </c>
    </row>
    <row r="538" spans="1:17" x14ac:dyDescent="0.3">
      <c r="A538" s="8">
        <v>31.6</v>
      </c>
      <c r="B538" s="29">
        <v>62</v>
      </c>
      <c r="D538" s="8">
        <v>31.6</v>
      </c>
      <c r="E538" s="29">
        <v>71</v>
      </c>
      <c r="G538" s="8">
        <v>31.6</v>
      </c>
      <c r="H538" s="29">
        <v>53</v>
      </c>
      <c r="J538" s="8">
        <v>31.6</v>
      </c>
      <c r="K538" s="29">
        <v>64</v>
      </c>
      <c r="M538" s="8">
        <v>31.6</v>
      </c>
      <c r="N538" s="29">
        <v>28</v>
      </c>
      <c r="P538" s="8">
        <v>31.6</v>
      </c>
      <c r="Q538" s="29">
        <v>62</v>
      </c>
    </row>
    <row r="539" spans="1:17" x14ac:dyDescent="0.3">
      <c r="A539" s="8">
        <v>31.5</v>
      </c>
      <c r="B539" s="29">
        <v>62</v>
      </c>
      <c r="D539" s="8">
        <v>31.5</v>
      </c>
      <c r="E539" s="29">
        <v>71</v>
      </c>
      <c r="G539" s="8">
        <v>31.5</v>
      </c>
      <c r="H539" s="29">
        <v>53</v>
      </c>
      <c r="J539" s="8">
        <v>31.5</v>
      </c>
      <c r="K539" s="29">
        <v>64</v>
      </c>
      <c r="M539" s="8">
        <v>31.5</v>
      </c>
      <c r="N539" s="29">
        <v>27</v>
      </c>
      <c r="P539" s="8">
        <v>31.5</v>
      </c>
      <c r="Q539" s="29">
        <v>62</v>
      </c>
    </row>
    <row r="540" spans="1:17" x14ac:dyDescent="0.3">
      <c r="A540" s="8">
        <v>31.4</v>
      </c>
      <c r="B540" s="29">
        <v>62</v>
      </c>
      <c r="D540" s="8">
        <v>31.4</v>
      </c>
      <c r="E540" s="29">
        <v>71</v>
      </c>
      <c r="G540" s="8">
        <v>31.4</v>
      </c>
      <c r="H540" s="29">
        <v>53</v>
      </c>
      <c r="J540" s="8">
        <v>31.4</v>
      </c>
      <c r="K540" s="29">
        <v>64</v>
      </c>
      <c r="M540" s="8">
        <v>31.4</v>
      </c>
      <c r="N540" s="29">
        <v>27</v>
      </c>
      <c r="P540" s="8">
        <v>31.4</v>
      </c>
      <c r="Q540" s="29">
        <v>62</v>
      </c>
    </row>
    <row r="541" spans="1:17" x14ac:dyDescent="0.3">
      <c r="A541" s="8">
        <v>31.3</v>
      </c>
      <c r="B541" s="29">
        <v>62</v>
      </c>
      <c r="D541" s="8">
        <v>31.3</v>
      </c>
      <c r="E541" s="29">
        <v>71</v>
      </c>
      <c r="G541" s="8">
        <v>31.3</v>
      </c>
      <c r="H541" s="29">
        <v>52</v>
      </c>
      <c r="J541" s="8">
        <v>31.3</v>
      </c>
      <c r="K541" s="29">
        <v>64</v>
      </c>
      <c r="M541" s="8">
        <v>31.3</v>
      </c>
      <c r="N541" s="29">
        <v>27</v>
      </c>
      <c r="P541" s="8">
        <v>31.3</v>
      </c>
      <c r="Q541" s="29">
        <v>62</v>
      </c>
    </row>
    <row r="542" spans="1:17" x14ac:dyDescent="0.3">
      <c r="A542" s="8">
        <v>31.2</v>
      </c>
      <c r="B542" s="29">
        <v>62</v>
      </c>
      <c r="D542" s="8">
        <v>31.2</v>
      </c>
      <c r="E542" s="29">
        <v>71</v>
      </c>
      <c r="G542" s="8">
        <v>31.2</v>
      </c>
      <c r="H542" s="29">
        <v>52</v>
      </c>
      <c r="J542" s="8">
        <v>31.2</v>
      </c>
      <c r="K542" s="29">
        <v>64</v>
      </c>
      <c r="M542" s="8">
        <v>31.2</v>
      </c>
      <c r="N542" s="29">
        <v>26</v>
      </c>
      <c r="P542" s="8">
        <v>31.2</v>
      </c>
      <c r="Q542" s="29">
        <v>62</v>
      </c>
    </row>
    <row r="543" spans="1:17" x14ac:dyDescent="0.3">
      <c r="A543" s="8">
        <v>31.1</v>
      </c>
      <c r="B543" s="29">
        <v>62</v>
      </c>
      <c r="D543" s="8">
        <v>31.1</v>
      </c>
      <c r="E543" s="29">
        <v>71</v>
      </c>
      <c r="G543" s="8">
        <v>31.1</v>
      </c>
      <c r="H543" s="29">
        <v>52</v>
      </c>
      <c r="J543" s="8">
        <v>31.1</v>
      </c>
      <c r="K543" s="29">
        <v>64</v>
      </c>
      <c r="M543" s="8">
        <v>31.1</v>
      </c>
      <c r="N543" s="29">
        <v>26</v>
      </c>
      <c r="P543" s="8">
        <v>31.1</v>
      </c>
      <c r="Q543" s="29">
        <v>62</v>
      </c>
    </row>
    <row r="544" spans="1:17" x14ac:dyDescent="0.3">
      <c r="A544" s="8">
        <v>31</v>
      </c>
      <c r="B544" s="29">
        <v>62</v>
      </c>
      <c r="D544" s="8">
        <v>31</v>
      </c>
      <c r="E544" s="29">
        <v>71</v>
      </c>
      <c r="G544" s="8">
        <v>31</v>
      </c>
      <c r="H544" s="29">
        <v>52</v>
      </c>
      <c r="J544" s="8">
        <v>31</v>
      </c>
      <c r="K544" s="29">
        <v>64</v>
      </c>
      <c r="M544" s="8">
        <v>31</v>
      </c>
      <c r="N544" s="29">
        <v>26</v>
      </c>
      <c r="P544" s="8">
        <v>31</v>
      </c>
      <c r="Q544" s="29">
        <v>62</v>
      </c>
    </row>
    <row r="545" spans="1:17" x14ac:dyDescent="0.3">
      <c r="A545" s="8">
        <v>30.9</v>
      </c>
      <c r="B545" s="29">
        <v>61</v>
      </c>
      <c r="D545" s="8">
        <v>30.9</v>
      </c>
      <c r="E545" s="29">
        <v>70</v>
      </c>
      <c r="G545" s="8">
        <v>30.9</v>
      </c>
      <c r="H545" s="29">
        <v>51</v>
      </c>
      <c r="J545" s="8">
        <v>30.9</v>
      </c>
      <c r="K545" s="29">
        <v>64</v>
      </c>
      <c r="M545" s="8">
        <v>30.9</v>
      </c>
      <c r="N545" s="34">
        <v>25</v>
      </c>
      <c r="P545" s="8">
        <v>30.9</v>
      </c>
      <c r="Q545" s="29">
        <v>61</v>
      </c>
    </row>
    <row r="546" spans="1:17" x14ac:dyDescent="0.3">
      <c r="A546" s="8">
        <v>30.8</v>
      </c>
      <c r="B546" s="29">
        <v>61</v>
      </c>
      <c r="D546" s="8">
        <v>30.8</v>
      </c>
      <c r="E546" s="29">
        <v>70</v>
      </c>
      <c r="G546" s="8">
        <v>30.8</v>
      </c>
      <c r="H546" s="29">
        <v>51</v>
      </c>
      <c r="J546" s="8">
        <v>30.8</v>
      </c>
      <c r="K546" s="29">
        <v>64</v>
      </c>
      <c r="M546" s="8">
        <v>30.8</v>
      </c>
      <c r="N546" s="34">
        <v>25</v>
      </c>
      <c r="P546" s="8">
        <v>30.8</v>
      </c>
      <c r="Q546" s="29">
        <v>61</v>
      </c>
    </row>
    <row r="547" spans="1:17" x14ac:dyDescent="0.3">
      <c r="A547" s="8">
        <v>30.7</v>
      </c>
      <c r="B547" s="29">
        <v>61</v>
      </c>
      <c r="D547" s="8">
        <v>30.7</v>
      </c>
      <c r="E547" s="29">
        <v>70</v>
      </c>
      <c r="G547" s="8">
        <v>30.7</v>
      </c>
      <c r="H547" s="29">
        <v>51</v>
      </c>
      <c r="J547" s="8">
        <v>30.7</v>
      </c>
      <c r="K547" s="29">
        <v>64</v>
      </c>
      <c r="M547" s="8">
        <v>30.7</v>
      </c>
      <c r="N547" s="34">
        <v>25</v>
      </c>
      <c r="P547" s="8">
        <v>30.7</v>
      </c>
      <c r="Q547" s="29">
        <v>61</v>
      </c>
    </row>
    <row r="548" spans="1:17" x14ac:dyDescent="0.3">
      <c r="A548" s="8">
        <v>30.6</v>
      </c>
      <c r="B548" s="29">
        <v>61</v>
      </c>
      <c r="D548" s="8">
        <v>30.6</v>
      </c>
      <c r="E548" s="29">
        <v>70</v>
      </c>
      <c r="G548" s="8">
        <v>30.6</v>
      </c>
      <c r="H548" s="31">
        <v>50</v>
      </c>
      <c r="J548" s="8">
        <v>30.6</v>
      </c>
      <c r="K548" s="29">
        <v>64</v>
      </c>
      <c r="M548" s="8">
        <v>30.6</v>
      </c>
      <c r="N548" s="34">
        <v>25</v>
      </c>
      <c r="P548" s="8">
        <v>30.6</v>
      </c>
      <c r="Q548" s="29">
        <v>61</v>
      </c>
    </row>
    <row r="549" spans="1:17" x14ac:dyDescent="0.3">
      <c r="A549" s="8">
        <v>30.5</v>
      </c>
      <c r="B549" s="29">
        <v>61</v>
      </c>
      <c r="D549" s="8">
        <v>30.5</v>
      </c>
      <c r="E549" s="29">
        <v>70</v>
      </c>
      <c r="G549" s="8">
        <v>30.5</v>
      </c>
      <c r="H549" s="31">
        <v>50</v>
      </c>
      <c r="J549" s="8">
        <v>30.5</v>
      </c>
      <c r="K549" s="29">
        <v>64</v>
      </c>
      <c r="M549" s="8">
        <v>30.5</v>
      </c>
      <c r="N549" s="34">
        <v>25</v>
      </c>
      <c r="P549" s="8">
        <v>30.5</v>
      </c>
      <c r="Q549" s="29">
        <v>61</v>
      </c>
    </row>
    <row r="550" spans="1:17" x14ac:dyDescent="0.3">
      <c r="A550" s="8">
        <v>30.4</v>
      </c>
      <c r="B550" s="29">
        <v>61</v>
      </c>
      <c r="D550" s="8">
        <v>30.4</v>
      </c>
      <c r="E550" s="29">
        <v>70</v>
      </c>
      <c r="G550" s="8">
        <v>30.4</v>
      </c>
      <c r="H550" s="31">
        <v>50</v>
      </c>
      <c r="J550" s="8">
        <v>30.4</v>
      </c>
      <c r="K550" s="29">
        <v>64</v>
      </c>
      <c r="M550" s="8">
        <v>30.4</v>
      </c>
      <c r="N550" s="34">
        <v>25</v>
      </c>
      <c r="P550" s="8">
        <v>30.4</v>
      </c>
      <c r="Q550" s="29">
        <v>61</v>
      </c>
    </row>
    <row r="551" spans="1:17" x14ac:dyDescent="0.3">
      <c r="A551" s="8">
        <v>30.3</v>
      </c>
      <c r="B551" s="29">
        <v>61</v>
      </c>
      <c r="D551" s="8">
        <v>30.3</v>
      </c>
      <c r="E551" s="29">
        <v>70</v>
      </c>
      <c r="G551" s="8">
        <v>30.3</v>
      </c>
      <c r="H551" s="29">
        <v>49</v>
      </c>
      <c r="J551" s="8">
        <v>30.3</v>
      </c>
      <c r="K551" s="29">
        <v>64</v>
      </c>
      <c r="M551" s="8">
        <v>30.3</v>
      </c>
      <c r="N551" s="34">
        <v>25</v>
      </c>
      <c r="P551" s="8">
        <v>30.3</v>
      </c>
      <c r="Q551" s="29">
        <v>61</v>
      </c>
    </row>
    <row r="552" spans="1:17" x14ac:dyDescent="0.3">
      <c r="A552" s="8">
        <v>30.2</v>
      </c>
      <c r="B552" s="29">
        <v>61</v>
      </c>
      <c r="D552" s="8">
        <v>30.2</v>
      </c>
      <c r="E552" s="29">
        <v>70</v>
      </c>
      <c r="G552" s="8">
        <v>30.2</v>
      </c>
      <c r="H552" s="29">
        <v>49</v>
      </c>
      <c r="J552" s="8">
        <v>30.2</v>
      </c>
      <c r="K552" s="29">
        <v>64</v>
      </c>
      <c r="M552" s="8">
        <v>30.2</v>
      </c>
      <c r="N552" s="34">
        <v>25</v>
      </c>
      <c r="P552" s="8">
        <v>30.2</v>
      </c>
      <c r="Q552" s="29">
        <v>61</v>
      </c>
    </row>
    <row r="553" spans="1:17" x14ac:dyDescent="0.3">
      <c r="A553" s="8">
        <v>30.1</v>
      </c>
      <c r="B553" s="29">
        <v>61</v>
      </c>
      <c r="D553" s="8">
        <v>30.1</v>
      </c>
      <c r="E553" s="29">
        <v>70</v>
      </c>
      <c r="G553" s="8">
        <v>30.1</v>
      </c>
      <c r="H553" s="29">
        <v>49</v>
      </c>
      <c r="J553" s="8">
        <v>30.1</v>
      </c>
      <c r="K553" s="29">
        <v>64</v>
      </c>
      <c r="M553" s="8">
        <v>30.1</v>
      </c>
      <c r="N553" s="34">
        <v>25</v>
      </c>
      <c r="P553" s="8">
        <v>30.1</v>
      </c>
      <c r="Q553" s="29">
        <v>61</v>
      </c>
    </row>
    <row r="554" spans="1:17" x14ac:dyDescent="0.3">
      <c r="A554" s="8">
        <v>30</v>
      </c>
      <c r="B554" s="29">
        <v>61</v>
      </c>
      <c r="D554" s="8">
        <v>30</v>
      </c>
      <c r="E554" s="29">
        <v>70</v>
      </c>
      <c r="G554" s="8">
        <v>30</v>
      </c>
      <c r="H554" s="29">
        <v>49</v>
      </c>
      <c r="J554" s="8">
        <v>30</v>
      </c>
      <c r="K554" s="29">
        <v>64</v>
      </c>
      <c r="M554" s="8">
        <v>30</v>
      </c>
      <c r="N554" s="34">
        <v>25</v>
      </c>
      <c r="P554" s="8">
        <v>30</v>
      </c>
      <c r="Q554" s="29">
        <v>61</v>
      </c>
    </row>
    <row r="555" spans="1:17" x14ac:dyDescent="0.3">
      <c r="A555" s="8">
        <v>29.9</v>
      </c>
      <c r="B555" s="29">
        <v>61</v>
      </c>
      <c r="D555" s="8">
        <v>29.9</v>
      </c>
      <c r="E555" s="29">
        <v>69</v>
      </c>
      <c r="G555" s="8">
        <v>29.9</v>
      </c>
      <c r="H555" s="29">
        <v>48</v>
      </c>
      <c r="J555" s="8">
        <v>29.9</v>
      </c>
      <c r="K555" s="29">
        <v>63</v>
      </c>
      <c r="M555" s="8">
        <v>29.9</v>
      </c>
      <c r="N555" s="33">
        <v>24</v>
      </c>
      <c r="P555" s="8">
        <v>29.9</v>
      </c>
      <c r="Q555" s="29">
        <v>61</v>
      </c>
    </row>
    <row r="556" spans="1:17" x14ac:dyDescent="0.3">
      <c r="A556" s="8">
        <v>29.8</v>
      </c>
      <c r="B556" s="29">
        <v>61</v>
      </c>
      <c r="D556" s="8">
        <v>29.8</v>
      </c>
      <c r="E556" s="29">
        <v>69</v>
      </c>
      <c r="G556" s="8">
        <v>29.8</v>
      </c>
      <c r="H556" s="29">
        <v>48</v>
      </c>
      <c r="J556" s="8">
        <v>29.8</v>
      </c>
      <c r="K556" s="29">
        <v>63</v>
      </c>
      <c r="M556" s="8">
        <v>29.8</v>
      </c>
      <c r="N556" s="29">
        <v>23</v>
      </c>
      <c r="P556" s="8">
        <v>29.8</v>
      </c>
      <c r="Q556" s="29">
        <v>61</v>
      </c>
    </row>
    <row r="557" spans="1:17" x14ac:dyDescent="0.3">
      <c r="A557" s="8">
        <v>29.7</v>
      </c>
      <c r="B557" s="29">
        <v>61</v>
      </c>
      <c r="D557" s="8">
        <v>29.7</v>
      </c>
      <c r="E557" s="29">
        <v>69</v>
      </c>
      <c r="G557" s="8">
        <v>29.7</v>
      </c>
      <c r="H557" s="29">
        <v>48</v>
      </c>
      <c r="J557" s="8">
        <v>29.7</v>
      </c>
      <c r="K557" s="29">
        <v>63</v>
      </c>
      <c r="M557" s="8">
        <v>29.7</v>
      </c>
      <c r="N557" s="29">
        <v>22</v>
      </c>
      <c r="P557" s="8">
        <v>29.7</v>
      </c>
      <c r="Q557" s="29">
        <v>61</v>
      </c>
    </row>
    <row r="558" spans="1:17" x14ac:dyDescent="0.3">
      <c r="A558" s="8">
        <v>29.6</v>
      </c>
      <c r="B558" s="29">
        <v>61</v>
      </c>
      <c r="D558" s="8">
        <v>29.6</v>
      </c>
      <c r="E558" s="29">
        <v>69</v>
      </c>
      <c r="G558" s="8">
        <v>29.6</v>
      </c>
      <c r="H558" s="29">
        <v>47</v>
      </c>
      <c r="J558" s="8">
        <v>29.6</v>
      </c>
      <c r="K558" s="29">
        <v>63</v>
      </c>
      <c r="M558" s="8">
        <v>29.6</v>
      </c>
      <c r="N558" s="29">
        <v>22</v>
      </c>
      <c r="P558" s="8">
        <v>29.6</v>
      </c>
      <c r="Q558" s="29">
        <v>61</v>
      </c>
    </row>
    <row r="559" spans="1:17" x14ac:dyDescent="0.3">
      <c r="A559" s="8">
        <v>29.5</v>
      </c>
      <c r="B559" s="29">
        <v>61</v>
      </c>
      <c r="D559" s="8">
        <v>29.5</v>
      </c>
      <c r="E559" s="29">
        <v>69</v>
      </c>
      <c r="G559" s="8">
        <v>29.5</v>
      </c>
      <c r="H559" s="29">
        <v>47</v>
      </c>
      <c r="J559" s="8">
        <v>29.5</v>
      </c>
      <c r="K559" s="29">
        <v>63</v>
      </c>
      <c r="M559" s="8">
        <v>29.5</v>
      </c>
      <c r="N559" s="29">
        <v>21</v>
      </c>
      <c r="P559" s="8">
        <v>29.5</v>
      </c>
      <c r="Q559" s="29">
        <v>61</v>
      </c>
    </row>
    <row r="560" spans="1:17" x14ac:dyDescent="0.3">
      <c r="A560" s="8">
        <v>29.4</v>
      </c>
      <c r="B560" s="29">
        <v>61</v>
      </c>
      <c r="D560" s="8">
        <v>29.4</v>
      </c>
      <c r="E560" s="29">
        <v>69</v>
      </c>
      <c r="G560" s="8">
        <v>29.4</v>
      </c>
      <c r="H560" s="29">
        <v>47</v>
      </c>
      <c r="J560" s="8">
        <v>29.4</v>
      </c>
      <c r="K560" s="29">
        <v>63</v>
      </c>
      <c r="M560" s="8">
        <v>29.4</v>
      </c>
      <c r="N560" s="29">
        <v>21</v>
      </c>
      <c r="P560" s="8">
        <v>29.4</v>
      </c>
      <c r="Q560" s="29">
        <v>61</v>
      </c>
    </row>
    <row r="561" spans="1:17" x14ac:dyDescent="0.3">
      <c r="A561" s="8">
        <v>29.3</v>
      </c>
      <c r="B561" s="29">
        <v>61</v>
      </c>
      <c r="D561" s="8">
        <v>29.3</v>
      </c>
      <c r="E561" s="29">
        <v>69</v>
      </c>
      <c r="G561" s="8">
        <v>29.3</v>
      </c>
      <c r="H561" s="29">
        <v>46</v>
      </c>
      <c r="J561" s="8">
        <v>29.3</v>
      </c>
      <c r="K561" s="29">
        <v>63</v>
      </c>
      <c r="M561" s="8">
        <v>29.3</v>
      </c>
      <c r="N561" s="29">
        <v>20</v>
      </c>
      <c r="P561" s="8">
        <v>29.3</v>
      </c>
      <c r="Q561" s="29">
        <v>61</v>
      </c>
    </row>
    <row r="562" spans="1:17" x14ac:dyDescent="0.3">
      <c r="A562" s="8">
        <v>29.2</v>
      </c>
      <c r="B562" s="29">
        <v>61</v>
      </c>
      <c r="D562" s="8">
        <v>29.2</v>
      </c>
      <c r="E562" s="29">
        <v>69</v>
      </c>
      <c r="G562" s="8">
        <v>29.2</v>
      </c>
      <c r="H562" s="29">
        <v>46</v>
      </c>
      <c r="J562" s="8">
        <v>29.2</v>
      </c>
      <c r="K562" s="29">
        <v>63</v>
      </c>
      <c r="M562" s="8">
        <v>29.2</v>
      </c>
      <c r="N562" s="29">
        <v>20</v>
      </c>
      <c r="P562" s="8">
        <v>29.2</v>
      </c>
      <c r="Q562" s="29">
        <v>61</v>
      </c>
    </row>
    <row r="563" spans="1:17" x14ac:dyDescent="0.3">
      <c r="A563" s="8">
        <v>29.1</v>
      </c>
      <c r="B563" s="29">
        <v>61</v>
      </c>
      <c r="D563" s="8">
        <v>29.1</v>
      </c>
      <c r="E563" s="29">
        <v>69</v>
      </c>
      <c r="G563" s="8">
        <v>29.1</v>
      </c>
      <c r="H563" s="29">
        <v>46</v>
      </c>
      <c r="J563" s="8">
        <v>29.1</v>
      </c>
      <c r="K563" s="29">
        <v>63</v>
      </c>
      <c r="M563" s="8">
        <v>29.1</v>
      </c>
      <c r="N563" s="29">
        <v>19</v>
      </c>
      <c r="P563" s="8">
        <v>29.1</v>
      </c>
      <c r="Q563" s="29">
        <v>61</v>
      </c>
    </row>
    <row r="564" spans="1:17" x14ac:dyDescent="0.3">
      <c r="A564" s="8">
        <v>29</v>
      </c>
      <c r="B564" s="29">
        <v>61</v>
      </c>
      <c r="D564" s="8">
        <v>29</v>
      </c>
      <c r="E564" s="29">
        <v>69</v>
      </c>
      <c r="G564" s="8">
        <v>29</v>
      </c>
      <c r="H564" s="29">
        <v>46</v>
      </c>
      <c r="J564" s="8">
        <v>29</v>
      </c>
      <c r="K564" s="29">
        <v>63</v>
      </c>
      <c r="M564" s="8">
        <v>29</v>
      </c>
      <c r="N564" s="29">
        <v>19</v>
      </c>
      <c r="P564" s="8">
        <v>29</v>
      </c>
      <c r="Q564" s="29">
        <v>61</v>
      </c>
    </row>
    <row r="565" spans="1:17" x14ac:dyDescent="0.3">
      <c r="A565" s="8">
        <v>28.9</v>
      </c>
      <c r="B565" s="30">
        <v>60</v>
      </c>
      <c r="D565" s="8">
        <v>28.9</v>
      </c>
      <c r="E565" s="29">
        <v>68</v>
      </c>
      <c r="G565" s="8">
        <v>28.9</v>
      </c>
      <c r="H565" s="29">
        <v>45</v>
      </c>
      <c r="J565" s="8">
        <v>28.9</v>
      </c>
      <c r="K565" s="29">
        <v>63</v>
      </c>
      <c r="M565" s="8">
        <v>28.9</v>
      </c>
      <c r="N565" s="29">
        <v>18</v>
      </c>
      <c r="P565" s="8">
        <v>28.9</v>
      </c>
      <c r="Q565" s="30">
        <v>60</v>
      </c>
    </row>
    <row r="566" spans="1:17" x14ac:dyDescent="0.3">
      <c r="A566" s="8">
        <v>28.8</v>
      </c>
      <c r="B566" s="30">
        <v>60</v>
      </c>
      <c r="D566" s="8">
        <v>28.8</v>
      </c>
      <c r="E566" s="29">
        <v>68</v>
      </c>
      <c r="G566" s="8">
        <v>28.8</v>
      </c>
      <c r="H566" s="29">
        <v>45</v>
      </c>
      <c r="J566" s="8">
        <v>28.8</v>
      </c>
      <c r="K566" s="29">
        <v>63</v>
      </c>
      <c r="M566" s="8">
        <v>28.8</v>
      </c>
      <c r="N566" s="29">
        <v>17</v>
      </c>
      <c r="P566" s="8">
        <v>28.8</v>
      </c>
      <c r="Q566" s="30">
        <v>60</v>
      </c>
    </row>
    <row r="567" spans="1:17" x14ac:dyDescent="0.3">
      <c r="A567" s="8">
        <v>28.7</v>
      </c>
      <c r="B567" s="30">
        <v>60</v>
      </c>
      <c r="D567" s="8">
        <v>28.7</v>
      </c>
      <c r="E567" s="29">
        <v>68</v>
      </c>
      <c r="G567" s="8">
        <v>28.7</v>
      </c>
      <c r="H567" s="29">
        <v>45</v>
      </c>
      <c r="J567" s="8">
        <v>28.7</v>
      </c>
      <c r="K567" s="29">
        <v>63</v>
      </c>
      <c r="M567" s="8">
        <v>28.7</v>
      </c>
      <c r="N567" s="29">
        <v>16</v>
      </c>
      <c r="P567" s="8">
        <v>28.7</v>
      </c>
      <c r="Q567" s="30">
        <v>60</v>
      </c>
    </row>
    <row r="568" spans="1:17" x14ac:dyDescent="0.3">
      <c r="A568" s="8">
        <v>28.6</v>
      </c>
      <c r="B568" s="30">
        <v>60</v>
      </c>
      <c r="D568" s="8">
        <v>28.6</v>
      </c>
      <c r="E568" s="29">
        <v>68</v>
      </c>
      <c r="G568" s="8">
        <v>28.6</v>
      </c>
      <c r="H568" s="29">
        <v>44</v>
      </c>
      <c r="J568" s="8">
        <v>28.6</v>
      </c>
      <c r="K568" s="29">
        <v>63</v>
      </c>
      <c r="M568" s="8">
        <v>28.6</v>
      </c>
      <c r="N568" s="29">
        <v>16</v>
      </c>
      <c r="P568" s="8">
        <v>28.6</v>
      </c>
      <c r="Q568" s="30">
        <v>60</v>
      </c>
    </row>
    <row r="569" spans="1:17" x14ac:dyDescent="0.3">
      <c r="A569" s="8">
        <v>28.5</v>
      </c>
      <c r="B569" s="30">
        <v>60</v>
      </c>
      <c r="D569" s="8">
        <v>28.5</v>
      </c>
      <c r="E569" s="29">
        <v>68</v>
      </c>
      <c r="G569" s="8">
        <v>28.5</v>
      </c>
      <c r="H569" s="29">
        <v>44</v>
      </c>
      <c r="J569" s="8">
        <v>28.5</v>
      </c>
      <c r="K569" s="29">
        <v>63</v>
      </c>
      <c r="M569" s="8">
        <v>28.5</v>
      </c>
      <c r="N569" s="29">
        <v>15</v>
      </c>
      <c r="P569" s="8">
        <v>28.5</v>
      </c>
      <c r="Q569" s="30">
        <v>60</v>
      </c>
    </row>
    <row r="570" spans="1:17" x14ac:dyDescent="0.3">
      <c r="A570" s="8">
        <v>28.4</v>
      </c>
      <c r="B570" s="30">
        <v>60</v>
      </c>
      <c r="D570" s="8">
        <v>28.4</v>
      </c>
      <c r="E570" s="29">
        <v>68</v>
      </c>
      <c r="G570" s="8">
        <v>28.4</v>
      </c>
      <c r="H570" s="29">
        <v>44</v>
      </c>
      <c r="J570" s="8">
        <v>28.4</v>
      </c>
      <c r="K570" s="29">
        <v>63</v>
      </c>
      <c r="M570" s="8">
        <v>28.4</v>
      </c>
      <c r="N570" s="29">
        <v>15</v>
      </c>
      <c r="P570" s="8">
        <v>28.4</v>
      </c>
      <c r="Q570" s="30">
        <v>60</v>
      </c>
    </row>
    <row r="571" spans="1:17" x14ac:dyDescent="0.3">
      <c r="A571" s="8">
        <v>28.3</v>
      </c>
      <c r="B571" s="30">
        <v>60</v>
      </c>
      <c r="D571" s="8">
        <v>28.3</v>
      </c>
      <c r="E571" s="29">
        <v>68</v>
      </c>
      <c r="G571" s="8">
        <v>28.3</v>
      </c>
      <c r="H571" s="29">
        <v>43</v>
      </c>
      <c r="J571" s="8">
        <v>28.3</v>
      </c>
      <c r="K571" s="29">
        <v>63</v>
      </c>
      <c r="M571" s="8">
        <v>28.3</v>
      </c>
      <c r="N571" s="29">
        <v>14</v>
      </c>
      <c r="P571" s="8">
        <v>28.3</v>
      </c>
      <c r="Q571" s="30">
        <v>60</v>
      </c>
    </row>
    <row r="572" spans="1:17" x14ac:dyDescent="0.3">
      <c r="A572" s="8">
        <v>28.2</v>
      </c>
      <c r="B572" s="30">
        <v>60</v>
      </c>
      <c r="D572" s="8">
        <v>28.2</v>
      </c>
      <c r="E572" s="29">
        <v>68</v>
      </c>
      <c r="G572" s="8">
        <v>28.2</v>
      </c>
      <c r="H572" s="29">
        <v>43</v>
      </c>
      <c r="J572" s="8">
        <v>28.2</v>
      </c>
      <c r="K572" s="29">
        <v>63</v>
      </c>
      <c r="M572" s="8">
        <v>28.2</v>
      </c>
      <c r="N572" s="29">
        <v>14</v>
      </c>
      <c r="P572" s="8">
        <v>28.2</v>
      </c>
      <c r="Q572" s="30">
        <v>60</v>
      </c>
    </row>
    <row r="573" spans="1:17" x14ac:dyDescent="0.3">
      <c r="A573" s="8">
        <v>28.1</v>
      </c>
      <c r="B573" s="30">
        <v>60</v>
      </c>
      <c r="D573" s="8">
        <v>28.1</v>
      </c>
      <c r="E573" s="29">
        <v>68</v>
      </c>
      <c r="G573" s="8">
        <v>28.1</v>
      </c>
      <c r="H573" s="29">
        <v>43</v>
      </c>
      <c r="J573" s="8">
        <v>28.1</v>
      </c>
      <c r="K573" s="29">
        <v>63</v>
      </c>
      <c r="M573" s="8">
        <v>28.1</v>
      </c>
      <c r="N573" s="29">
        <v>13</v>
      </c>
      <c r="P573" s="8">
        <v>28.1</v>
      </c>
      <c r="Q573" s="30">
        <v>60</v>
      </c>
    </row>
    <row r="574" spans="1:17" x14ac:dyDescent="0.3">
      <c r="A574" s="8">
        <v>28</v>
      </c>
      <c r="B574" s="30">
        <v>60</v>
      </c>
      <c r="D574" s="8">
        <v>28</v>
      </c>
      <c r="E574" s="29">
        <v>68</v>
      </c>
      <c r="G574" s="8">
        <v>28</v>
      </c>
      <c r="H574" s="29">
        <v>43</v>
      </c>
      <c r="J574" s="8">
        <v>28</v>
      </c>
      <c r="K574" s="29">
        <v>63</v>
      </c>
      <c r="M574" s="8">
        <v>28</v>
      </c>
      <c r="N574" s="29">
        <v>13</v>
      </c>
      <c r="P574" s="8">
        <v>28</v>
      </c>
      <c r="Q574" s="30">
        <v>60</v>
      </c>
    </row>
    <row r="575" spans="1:17" x14ac:dyDescent="0.3">
      <c r="A575" s="8">
        <v>27.9</v>
      </c>
      <c r="B575" s="33">
        <v>59</v>
      </c>
      <c r="D575" s="8">
        <v>27.9</v>
      </c>
      <c r="E575" s="29">
        <v>67</v>
      </c>
      <c r="G575" s="8">
        <v>27.9</v>
      </c>
      <c r="H575" s="29">
        <v>42</v>
      </c>
      <c r="J575" s="8">
        <v>27.9</v>
      </c>
      <c r="K575" s="29">
        <v>62</v>
      </c>
      <c r="M575" s="8">
        <v>27.9</v>
      </c>
      <c r="N575" s="29">
        <v>12</v>
      </c>
      <c r="P575" s="8">
        <v>27.9</v>
      </c>
      <c r="Q575" s="30">
        <v>60</v>
      </c>
    </row>
    <row r="576" spans="1:17" x14ac:dyDescent="0.3">
      <c r="A576" s="8">
        <v>27.8</v>
      </c>
      <c r="B576" s="33">
        <v>59</v>
      </c>
      <c r="D576" s="8">
        <v>27.8</v>
      </c>
      <c r="E576" s="29">
        <v>67</v>
      </c>
      <c r="G576" s="8">
        <v>27.8</v>
      </c>
      <c r="H576" s="29">
        <v>42</v>
      </c>
      <c r="J576" s="8">
        <v>27.8</v>
      </c>
      <c r="K576" s="29">
        <v>62</v>
      </c>
      <c r="M576" s="8">
        <v>27.8</v>
      </c>
      <c r="N576" s="29">
        <v>12</v>
      </c>
      <c r="P576" s="8">
        <v>27.8</v>
      </c>
      <c r="Q576" s="30">
        <v>60</v>
      </c>
    </row>
    <row r="577" spans="1:17" x14ac:dyDescent="0.3">
      <c r="A577" s="8">
        <v>27.7</v>
      </c>
      <c r="B577" s="33">
        <v>59</v>
      </c>
      <c r="D577" s="8">
        <v>27.7</v>
      </c>
      <c r="E577" s="29">
        <v>67</v>
      </c>
      <c r="G577" s="8">
        <v>27.7</v>
      </c>
      <c r="H577" s="29">
        <v>41</v>
      </c>
      <c r="J577" s="8">
        <v>27.7</v>
      </c>
      <c r="K577" s="29">
        <v>62</v>
      </c>
      <c r="M577" s="8">
        <v>27.7</v>
      </c>
      <c r="N577" s="29">
        <v>11</v>
      </c>
      <c r="P577" s="8">
        <v>27.7</v>
      </c>
      <c r="Q577" s="30">
        <v>60</v>
      </c>
    </row>
    <row r="578" spans="1:17" x14ac:dyDescent="0.3">
      <c r="A578" s="8">
        <v>27.6</v>
      </c>
      <c r="B578" s="33">
        <v>59</v>
      </c>
      <c r="D578" s="8">
        <v>27.6</v>
      </c>
      <c r="E578" s="29">
        <v>67</v>
      </c>
      <c r="G578" s="8">
        <v>27.6</v>
      </c>
      <c r="H578" s="29">
        <v>41</v>
      </c>
      <c r="J578" s="8">
        <v>27.6</v>
      </c>
      <c r="K578" s="29">
        <v>62</v>
      </c>
      <c r="M578" s="8">
        <v>27.6</v>
      </c>
      <c r="N578" s="29">
        <v>11</v>
      </c>
      <c r="P578" s="8">
        <v>27.6</v>
      </c>
      <c r="Q578" s="30">
        <v>60</v>
      </c>
    </row>
    <row r="579" spans="1:17" x14ac:dyDescent="0.3">
      <c r="A579" s="8">
        <v>27.5</v>
      </c>
      <c r="B579" s="33">
        <v>59</v>
      </c>
      <c r="D579" s="8">
        <v>27.5</v>
      </c>
      <c r="E579" s="29">
        <v>67</v>
      </c>
      <c r="G579" s="8">
        <v>27.5</v>
      </c>
      <c r="H579" s="29">
        <v>41</v>
      </c>
      <c r="J579" s="8">
        <v>27.5</v>
      </c>
      <c r="K579" s="29">
        <v>62</v>
      </c>
      <c r="M579" s="8">
        <v>27.5</v>
      </c>
      <c r="N579" s="29">
        <v>10</v>
      </c>
      <c r="P579" s="8">
        <v>27.5</v>
      </c>
      <c r="Q579" s="30">
        <v>60</v>
      </c>
    </row>
    <row r="580" spans="1:17" x14ac:dyDescent="0.3">
      <c r="A580" s="8">
        <v>27.4</v>
      </c>
      <c r="B580" s="33">
        <v>59</v>
      </c>
      <c r="D580" s="8">
        <v>27.4</v>
      </c>
      <c r="E580" s="29">
        <v>67</v>
      </c>
      <c r="G580" s="8">
        <v>27.4</v>
      </c>
      <c r="H580" s="29">
        <v>41</v>
      </c>
      <c r="J580" s="8">
        <v>27.4</v>
      </c>
      <c r="K580" s="29">
        <v>62</v>
      </c>
      <c r="M580" s="8">
        <v>27.4</v>
      </c>
      <c r="N580" s="29">
        <v>10</v>
      </c>
      <c r="P580" s="8">
        <v>27.4</v>
      </c>
      <c r="Q580" s="30">
        <v>60</v>
      </c>
    </row>
    <row r="581" spans="1:17" x14ac:dyDescent="0.3">
      <c r="A581" s="8">
        <v>27.3</v>
      </c>
      <c r="B581" s="33">
        <v>59</v>
      </c>
      <c r="D581" s="8">
        <v>27.3</v>
      </c>
      <c r="E581" s="29">
        <v>67</v>
      </c>
      <c r="G581" s="8">
        <v>27.3</v>
      </c>
      <c r="H581" s="30">
        <v>40</v>
      </c>
      <c r="J581" s="8">
        <v>27.3</v>
      </c>
      <c r="K581" s="29">
        <v>62</v>
      </c>
      <c r="M581" s="8">
        <v>27.3</v>
      </c>
      <c r="N581" s="29">
        <v>10</v>
      </c>
      <c r="P581" s="8">
        <v>27.3</v>
      </c>
      <c r="Q581" s="30">
        <v>60</v>
      </c>
    </row>
    <row r="582" spans="1:17" x14ac:dyDescent="0.3">
      <c r="A582" s="8">
        <v>27.2</v>
      </c>
      <c r="B582" s="33">
        <v>59</v>
      </c>
      <c r="D582" s="8">
        <v>27.2</v>
      </c>
      <c r="E582" s="29">
        <v>67</v>
      </c>
      <c r="G582" s="8">
        <v>27.2</v>
      </c>
      <c r="H582" s="30">
        <v>40</v>
      </c>
      <c r="J582" s="8">
        <v>27.2</v>
      </c>
      <c r="K582" s="29">
        <v>62</v>
      </c>
      <c r="M582" s="8">
        <v>27.2</v>
      </c>
      <c r="N582" s="29">
        <v>9</v>
      </c>
      <c r="P582" s="8">
        <v>27.2</v>
      </c>
      <c r="Q582" s="30">
        <v>60</v>
      </c>
    </row>
    <row r="583" spans="1:17" x14ac:dyDescent="0.3">
      <c r="A583" s="8">
        <v>27.1</v>
      </c>
      <c r="B583" s="33">
        <v>59</v>
      </c>
      <c r="D583" s="8">
        <v>27.1</v>
      </c>
      <c r="E583" s="29">
        <v>67</v>
      </c>
      <c r="G583" s="8">
        <v>27.1</v>
      </c>
      <c r="H583" s="30">
        <v>40</v>
      </c>
      <c r="J583" s="8">
        <v>27.1</v>
      </c>
      <c r="K583" s="29">
        <v>62</v>
      </c>
      <c r="M583" s="8">
        <v>27.1</v>
      </c>
      <c r="N583" s="29">
        <v>9</v>
      </c>
      <c r="P583" s="8">
        <v>27.1</v>
      </c>
      <c r="Q583" s="30">
        <v>60</v>
      </c>
    </row>
    <row r="584" spans="1:17" x14ac:dyDescent="0.3">
      <c r="A584" s="8">
        <v>27</v>
      </c>
      <c r="B584" s="33">
        <v>59</v>
      </c>
      <c r="D584" s="8">
        <v>27</v>
      </c>
      <c r="E584" s="29">
        <v>67</v>
      </c>
      <c r="G584" s="8">
        <v>27</v>
      </c>
      <c r="H584" s="30">
        <v>40</v>
      </c>
      <c r="J584" s="8">
        <v>27</v>
      </c>
      <c r="K584" s="29">
        <v>62</v>
      </c>
      <c r="M584" s="8">
        <v>27</v>
      </c>
      <c r="N584" s="29">
        <v>9</v>
      </c>
      <c r="P584" s="8">
        <v>27</v>
      </c>
      <c r="Q584" s="30">
        <v>60</v>
      </c>
    </row>
    <row r="585" spans="1:17" x14ac:dyDescent="0.3">
      <c r="A585" s="8">
        <v>26.9</v>
      </c>
      <c r="B585" s="29">
        <v>58</v>
      </c>
      <c r="D585" s="8">
        <v>26.9</v>
      </c>
      <c r="E585" s="29">
        <v>66</v>
      </c>
      <c r="G585" s="8">
        <v>26.9</v>
      </c>
      <c r="H585" s="33">
        <v>39</v>
      </c>
      <c r="J585" s="8">
        <v>26.9</v>
      </c>
      <c r="K585" s="29">
        <v>62</v>
      </c>
      <c r="M585" s="8">
        <v>26.9</v>
      </c>
      <c r="N585" s="29">
        <v>8</v>
      </c>
      <c r="P585" s="8">
        <v>26.9</v>
      </c>
      <c r="Q585" s="33">
        <v>59</v>
      </c>
    </row>
    <row r="586" spans="1:17" x14ac:dyDescent="0.3">
      <c r="A586" s="8">
        <v>26.8</v>
      </c>
      <c r="B586" s="29">
        <v>58</v>
      </c>
      <c r="D586" s="8">
        <v>26.8</v>
      </c>
      <c r="E586" s="29">
        <v>66</v>
      </c>
      <c r="G586" s="8">
        <v>26.8</v>
      </c>
      <c r="H586" s="33">
        <v>39</v>
      </c>
      <c r="J586" s="8">
        <v>26.8</v>
      </c>
      <c r="K586" s="29">
        <v>62</v>
      </c>
      <c r="M586" s="8">
        <v>26.8</v>
      </c>
      <c r="N586" s="29">
        <v>8</v>
      </c>
      <c r="P586" s="8">
        <v>26.8</v>
      </c>
      <c r="Q586" s="33">
        <v>59</v>
      </c>
    </row>
    <row r="587" spans="1:17" x14ac:dyDescent="0.3">
      <c r="A587" s="8">
        <v>26.7</v>
      </c>
      <c r="B587" s="29">
        <v>57</v>
      </c>
      <c r="D587" s="8">
        <v>26.7</v>
      </c>
      <c r="E587" s="29">
        <v>66</v>
      </c>
      <c r="G587" s="8">
        <v>26.7</v>
      </c>
      <c r="H587" s="33">
        <v>39</v>
      </c>
      <c r="J587" s="8">
        <v>26.7</v>
      </c>
      <c r="K587" s="29">
        <v>62</v>
      </c>
      <c r="M587" s="8">
        <v>26.7</v>
      </c>
      <c r="N587" s="29">
        <v>8</v>
      </c>
      <c r="P587" s="8">
        <v>26.7</v>
      </c>
      <c r="Q587" s="29">
        <v>58</v>
      </c>
    </row>
    <row r="588" spans="1:17" x14ac:dyDescent="0.3">
      <c r="A588" s="8">
        <v>26.6</v>
      </c>
      <c r="B588" s="29">
        <v>57</v>
      </c>
      <c r="D588" s="8">
        <v>26.6</v>
      </c>
      <c r="E588" s="29">
        <v>66</v>
      </c>
      <c r="G588" s="8">
        <v>26.6</v>
      </c>
      <c r="H588" s="33">
        <v>39</v>
      </c>
      <c r="J588" s="8">
        <v>26.6</v>
      </c>
      <c r="K588" s="29">
        <v>62</v>
      </c>
      <c r="M588" s="8">
        <v>26.6</v>
      </c>
      <c r="N588" s="29">
        <v>7</v>
      </c>
      <c r="P588" s="8">
        <v>26.6</v>
      </c>
      <c r="Q588" s="29">
        <v>58</v>
      </c>
    </row>
    <row r="589" spans="1:17" x14ac:dyDescent="0.3">
      <c r="A589" s="8">
        <v>26.5</v>
      </c>
      <c r="B589" s="29">
        <v>56</v>
      </c>
      <c r="D589" s="8">
        <v>26.5</v>
      </c>
      <c r="E589" s="29">
        <v>66</v>
      </c>
      <c r="G589" s="8">
        <v>26.5</v>
      </c>
      <c r="H589" s="33">
        <v>39</v>
      </c>
      <c r="J589" s="8">
        <v>26.5</v>
      </c>
      <c r="K589" s="29">
        <v>62</v>
      </c>
      <c r="M589" s="8">
        <v>26.5</v>
      </c>
      <c r="N589" s="29">
        <v>7</v>
      </c>
      <c r="P589" s="8">
        <v>26.5</v>
      </c>
      <c r="Q589" s="29">
        <v>57</v>
      </c>
    </row>
    <row r="590" spans="1:17" x14ac:dyDescent="0.3">
      <c r="A590" s="8">
        <v>26.4</v>
      </c>
      <c r="B590" s="29">
        <v>56</v>
      </c>
      <c r="D590" s="8">
        <v>26.4</v>
      </c>
      <c r="E590" s="29">
        <v>66</v>
      </c>
      <c r="G590" s="8">
        <v>26.4</v>
      </c>
      <c r="H590" s="29">
        <v>38</v>
      </c>
      <c r="J590" s="8">
        <v>26.4</v>
      </c>
      <c r="K590" s="29">
        <v>62</v>
      </c>
      <c r="M590" s="8">
        <v>26.4</v>
      </c>
      <c r="N590" s="29">
        <v>7</v>
      </c>
      <c r="P590" s="8">
        <v>26.4</v>
      </c>
      <c r="Q590" s="29">
        <v>57</v>
      </c>
    </row>
    <row r="591" spans="1:17" x14ac:dyDescent="0.3">
      <c r="A591" s="8">
        <v>26.3</v>
      </c>
      <c r="B591" s="29">
        <v>55</v>
      </c>
      <c r="D591" s="8">
        <v>26.3</v>
      </c>
      <c r="E591" s="29">
        <v>66</v>
      </c>
      <c r="G591" s="8">
        <v>26.3</v>
      </c>
      <c r="H591" s="29">
        <v>38</v>
      </c>
      <c r="J591" s="8">
        <v>26.3</v>
      </c>
      <c r="K591" s="29">
        <v>62</v>
      </c>
      <c r="M591" s="8">
        <v>26.3</v>
      </c>
      <c r="N591" s="29">
        <v>6</v>
      </c>
      <c r="P591" s="8">
        <v>26.3</v>
      </c>
      <c r="Q591" s="29">
        <v>57</v>
      </c>
    </row>
    <row r="592" spans="1:17" x14ac:dyDescent="0.3">
      <c r="A592" s="8">
        <v>26.2</v>
      </c>
      <c r="B592" s="29">
        <v>55</v>
      </c>
      <c r="D592" s="8">
        <v>26.2</v>
      </c>
      <c r="E592" s="29">
        <v>66</v>
      </c>
      <c r="G592" s="8">
        <v>26.2</v>
      </c>
      <c r="H592" s="29">
        <v>38</v>
      </c>
      <c r="J592" s="8">
        <v>26.2</v>
      </c>
      <c r="K592" s="29">
        <v>62</v>
      </c>
      <c r="M592" s="8">
        <v>26.2</v>
      </c>
      <c r="N592" s="29">
        <v>6</v>
      </c>
      <c r="P592" s="8">
        <v>26.2</v>
      </c>
      <c r="Q592" s="29">
        <v>56</v>
      </c>
    </row>
    <row r="593" spans="1:17" x14ac:dyDescent="0.3">
      <c r="A593" s="8">
        <v>26.1</v>
      </c>
      <c r="B593" s="29">
        <v>54</v>
      </c>
      <c r="D593" s="8">
        <v>26.1</v>
      </c>
      <c r="E593" s="29">
        <v>66</v>
      </c>
      <c r="G593" s="8">
        <v>26.1</v>
      </c>
      <c r="H593" s="29">
        <v>38</v>
      </c>
      <c r="J593" s="8">
        <v>26.1</v>
      </c>
      <c r="K593" s="29">
        <v>62</v>
      </c>
      <c r="M593" s="8">
        <v>26.1</v>
      </c>
      <c r="N593" s="29">
        <v>6</v>
      </c>
      <c r="P593" s="8">
        <v>26.1</v>
      </c>
      <c r="Q593" s="29">
        <v>56</v>
      </c>
    </row>
    <row r="594" spans="1:17" x14ac:dyDescent="0.3">
      <c r="A594" s="8">
        <v>26</v>
      </c>
      <c r="B594" s="29">
        <v>54</v>
      </c>
      <c r="D594" s="8">
        <v>26</v>
      </c>
      <c r="E594" s="29">
        <v>66</v>
      </c>
      <c r="G594" s="8">
        <v>26</v>
      </c>
      <c r="H594" s="29">
        <v>38</v>
      </c>
      <c r="J594" s="8">
        <v>26</v>
      </c>
      <c r="K594" s="29">
        <v>62</v>
      </c>
      <c r="M594" s="8">
        <v>26</v>
      </c>
      <c r="N594" s="29">
        <v>6</v>
      </c>
      <c r="P594" s="8">
        <v>26</v>
      </c>
      <c r="Q594" s="29">
        <v>56</v>
      </c>
    </row>
    <row r="595" spans="1:17" x14ac:dyDescent="0.3">
      <c r="A595" s="8">
        <v>25.9</v>
      </c>
      <c r="B595" s="29">
        <v>53</v>
      </c>
      <c r="D595" s="8">
        <v>25.9</v>
      </c>
      <c r="E595" s="29">
        <v>65</v>
      </c>
      <c r="G595" s="8">
        <v>25.9</v>
      </c>
      <c r="H595" s="29">
        <v>37</v>
      </c>
      <c r="J595" s="8">
        <v>25.9</v>
      </c>
      <c r="K595" s="29">
        <v>61</v>
      </c>
      <c r="M595" s="8">
        <v>25.9</v>
      </c>
      <c r="N595" s="29">
        <v>5</v>
      </c>
      <c r="P595" s="8">
        <v>25.9</v>
      </c>
      <c r="Q595" s="29">
        <v>55</v>
      </c>
    </row>
    <row r="596" spans="1:17" x14ac:dyDescent="0.3">
      <c r="A596" s="8">
        <v>25.8</v>
      </c>
      <c r="B596" s="29">
        <v>53</v>
      </c>
      <c r="D596" s="8">
        <v>25.8</v>
      </c>
      <c r="E596" s="29">
        <v>65</v>
      </c>
      <c r="G596" s="8">
        <v>25.8</v>
      </c>
      <c r="H596" s="29">
        <v>36</v>
      </c>
      <c r="J596" s="8">
        <v>25.8</v>
      </c>
      <c r="K596" s="29">
        <v>61</v>
      </c>
      <c r="M596" s="8">
        <v>25.8</v>
      </c>
      <c r="N596" s="29">
        <v>5</v>
      </c>
      <c r="P596" s="8">
        <v>25.8</v>
      </c>
      <c r="Q596" s="29">
        <v>55</v>
      </c>
    </row>
    <row r="597" spans="1:17" x14ac:dyDescent="0.3">
      <c r="A597" s="8">
        <v>25.7</v>
      </c>
      <c r="B597" s="29">
        <v>52</v>
      </c>
      <c r="D597" s="8">
        <v>25.7</v>
      </c>
      <c r="E597" s="29">
        <v>65</v>
      </c>
      <c r="G597" s="8">
        <v>25.7</v>
      </c>
      <c r="H597" s="29">
        <v>35</v>
      </c>
      <c r="J597" s="8">
        <v>25.7</v>
      </c>
      <c r="K597" s="29">
        <v>61</v>
      </c>
      <c r="M597" s="8">
        <v>25.7</v>
      </c>
      <c r="N597" s="29">
        <v>5</v>
      </c>
      <c r="P597" s="8">
        <v>25.7</v>
      </c>
      <c r="Q597" s="29">
        <v>54</v>
      </c>
    </row>
    <row r="598" spans="1:17" x14ac:dyDescent="0.3">
      <c r="A598" s="8">
        <v>25.6</v>
      </c>
      <c r="B598" s="29">
        <v>52</v>
      </c>
      <c r="D598" s="8">
        <v>25.6</v>
      </c>
      <c r="E598" s="29">
        <v>65</v>
      </c>
      <c r="G598" s="8">
        <v>25.6</v>
      </c>
      <c r="H598" s="29">
        <v>34</v>
      </c>
      <c r="J598" s="8">
        <v>25.6</v>
      </c>
      <c r="K598" s="29">
        <v>61</v>
      </c>
      <c r="M598" s="8">
        <v>25.6</v>
      </c>
      <c r="N598" s="29">
        <v>4</v>
      </c>
      <c r="P598" s="8">
        <v>25.6</v>
      </c>
      <c r="Q598" s="29">
        <v>54</v>
      </c>
    </row>
    <row r="599" spans="1:17" x14ac:dyDescent="0.3">
      <c r="A599" s="8">
        <v>25.5</v>
      </c>
      <c r="B599" s="29">
        <v>51</v>
      </c>
      <c r="D599" s="8">
        <v>25.5</v>
      </c>
      <c r="E599" s="29">
        <v>65</v>
      </c>
      <c r="G599" s="8">
        <v>25.5</v>
      </c>
      <c r="H599" s="29">
        <v>33</v>
      </c>
      <c r="J599" s="8">
        <v>25.5</v>
      </c>
      <c r="K599" s="29">
        <v>61</v>
      </c>
      <c r="M599" s="8">
        <v>25.5</v>
      </c>
      <c r="N599" s="29">
        <v>4</v>
      </c>
      <c r="P599" s="8">
        <v>25.5</v>
      </c>
      <c r="Q599" s="29">
        <v>53</v>
      </c>
    </row>
    <row r="600" spans="1:17" x14ac:dyDescent="0.3">
      <c r="A600" s="8">
        <v>25.4</v>
      </c>
      <c r="B600" s="29">
        <v>51</v>
      </c>
      <c r="D600" s="8">
        <v>25.4</v>
      </c>
      <c r="E600" s="29">
        <v>65</v>
      </c>
      <c r="G600" s="8">
        <v>25.4</v>
      </c>
      <c r="H600" s="29">
        <v>32</v>
      </c>
      <c r="J600" s="8">
        <v>25.4</v>
      </c>
      <c r="K600" s="29">
        <v>61</v>
      </c>
      <c r="M600" s="8">
        <v>25.4</v>
      </c>
      <c r="N600" s="29">
        <v>4</v>
      </c>
      <c r="P600" s="8">
        <v>25.4</v>
      </c>
      <c r="Q600" s="29">
        <v>53</v>
      </c>
    </row>
    <row r="601" spans="1:17" x14ac:dyDescent="0.3">
      <c r="A601" s="8">
        <v>25.3</v>
      </c>
      <c r="B601" s="31">
        <v>50</v>
      </c>
      <c r="D601" s="8">
        <v>25.3</v>
      </c>
      <c r="E601" s="29">
        <v>65</v>
      </c>
      <c r="G601" s="8">
        <v>25.3</v>
      </c>
      <c r="H601" s="29">
        <v>31</v>
      </c>
      <c r="J601" s="8">
        <v>25.3</v>
      </c>
      <c r="K601" s="29">
        <v>61</v>
      </c>
      <c r="M601" s="8">
        <v>25.3</v>
      </c>
      <c r="N601" s="29">
        <v>3</v>
      </c>
      <c r="P601" s="8">
        <v>25.3</v>
      </c>
      <c r="Q601" s="29">
        <v>53</v>
      </c>
    </row>
    <row r="602" spans="1:17" x14ac:dyDescent="0.3">
      <c r="A602" s="8">
        <v>25.2</v>
      </c>
      <c r="B602" s="31">
        <v>50</v>
      </c>
      <c r="D602" s="8">
        <v>25.2</v>
      </c>
      <c r="E602" s="29">
        <v>65</v>
      </c>
      <c r="G602" s="8">
        <v>25.2</v>
      </c>
      <c r="H602" s="29">
        <v>31</v>
      </c>
      <c r="J602" s="8">
        <v>25.2</v>
      </c>
      <c r="K602" s="29">
        <v>61</v>
      </c>
      <c r="M602" s="8">
        <v>25.2</v>
      </c>
      <c r="N602" s="29">
        <v>3</v>
      </c>
      <c r="P602" s="8">
        <v>25.2</v>
      </c>
      <c r="Q602" s="29">
        <v>52</v>
      </c>
    </row>
    <row r="603" spans="1:17" x14ac:dyDescent="0.3">
      <c r="A603" s="8">
        <v>25.1</v>
      </c>
      <c r="B603" s="29">
        <v>49</v>
      </c>
      <c r="D603" s="8">
        <v>25.1</v>
      </c>
      <c r="E603" s="29">
        <v>65</v>
      </c>
      <c r="G603" s="8">
        <v>25.1</v>
      </c>
      <c r="H603" s="29">
        <v>30</v>
      </c>
      <c r="J603" s="8">
        <v>25.1</v>
      </c>
      <c r="K603" s="29">
        <v>61</v>
      </c>
      <c r="M603" s="8">
        <v>25.1</v>
      </c>
      <c r="N603" s="29">
        <v>3</v>
      </c>
      <c r="P603" s="8">
        <v>25.1</v>
      </c>
      <c r="Q603" s="29">
        <v>52</v>
      </c>
    </row>
    <row r="604" spans="1:17" x14ac:dyDescent="0.3">
      <c r="A604" s="8">
        <v>25</v>
      </c>
      <c r="B604" s="29">
        <v>49</v>
      </c>
      <c r="D604" s="8">
        <v>25</v>
      </c>
      <c r="E604" s="29">
        <v>65</v>
      </c>
      <c r="G604" s="8">
        <v>25</v>
      </c>
      <c r="H604" s="29">
        <v>30</v>
      </c>
      <c r="J604" s="8">
        <v>25</v>
      </c>
      <c r="K604" s="29">
        <v>61</v>
      </c>
      <c r="M604" s="8">
        <v>25</v>
      </c>
      <c r="N604" s="29">
        <v>3</v>
      </c>
      <c r="P604" s="8">
        <v>25</v>
      </c>
      <c r="Q604" s="29">
        <v>52</v>
      </c>
    </row>
    <row r="605" spans="1:17" x14ac:dyDescent="0.3">
      <c r="A605" s="8">
        <v>24.9</v>
      </c>
      <c r="B605" s="29">
        <v>48</v>
      </c>
      <c r="D605" s="8">
        <v>24.9</v>
      </c>
      <c r="E605" s="29">
        <v>64</v>
      </c>
      <c r="G605" s="8">
        <v>24.9</v>
      </c>
      <c r="H605" s="29">
        <v>29</v>
      </c>
      <c r="J605" s="8">
        <v>24.9</v>
      </c>
      <c r="K605" s="29">
        <v>61</v>
      </c>
      <c r="M605" s="8">
        <v>24.9</v>
      </c>
      <c r="N605" s="29">
        <v>2</v>
      </c>
      <c r="P605" s="8">
        <v>24.9</v>
      </c>
      <c r="Q605" s="29">
        <v>51</v>
      </c>
    </row>
    <row r="606" spans="1:17" x14ac:dyDescent="0.3">
      <c r="A606" s="8">
        <v>24.8</v>
      </c>
      <c r="B606" s="29">
        <v>48</v>
      </c>
      <c r="D606" s="8">
        <v>24.8</v>
      </c>
      <c r="E606" s="29">
        <v>64</v>
      </c>
      <c r="G606" s="8">
        <v>24.8</v>
      </c>
      <c r="H606" s="29">
        <v>28</v>
      </c>
      <c r="J606" s="8">
        <v>24.8</v>
      </c>
      <c r="K606" s="29">
        <v>61</v>
      </c>
      <c r="M606" s="8">
        <v>24.8</v>
      </c>
      <c r="N606" s="29">
        <v>2</v>
      </c>
      <c r="P606" s="8">
        <v>24.8</v>
      </c>
      <c r="Q606" s="29">
        <v>51</v>
      </c>
    </row>
    <row r="607" spans="1:17" x14ac:dyDescent="0.3">
      <c r="A607" s="8">
        <v>24.7</v>
      </c>
      <c r="B607" s="29">
        <v>47</v>
      </c>
      <c r="D607" s="8">
        <v>24.7</v>
      </c>
      <c r="E607" s="29">
        <v>64</v>
      </c>
      <c r="G607" s="8">
        <v>24.7</v>
      </c>
      <c r="H607" s="29">
        <v>27</v>
      </c>
      <c r="J607" s="8">
        <v>24.7</v>
      </c>
      <c r="K607" s="29">
        <v>61</v>
      </c>
      <c r="M607" s="8">
        <v>24.7</v>
      </c>
      <c r="N607" s="29">
        <v>2</v>
      </c>
      <c r="P607" s="8">
        <v>24.7</v>
      </c>
      <c r="Q607" s="31">
        <v>50</v>
      </c>
    </row>
    <row r="608" spans="1:17" x14ac:dyDescent="0.3">
      <c r="A608" s="8">
        <v>24.6</v>
      </c>
      <c r="B608" s="29">
        <v>47</v>
      </c>
      <c r="D608" s="8">
        <v>24.6</v>
      </c>
      <c r="E608" s="29">
        <v>64</v>
      </c>
      <c r="G608" s="8">
        <v>24.6</v>
      </c>
      <c r="H608" s="29">
        <v>26</v>
      </c>
      <c r="J608" s="8">
        <v>24.6</v>
      </c>
      <c r="K608" s="29">
        <v>61</v>
      </c>
      <c r="M608" s="8">
        <v>24.6</v>
      </c>
      <c r="N608" s="29">
        <v>2</v>
      </c>
      <c r="P608" s="8">
        <v>24.6</v>
      </c>
      <c r="Q608" s="31">
        <v>50</v>
      </c>
    </row>
    <row r="609" spans="1:17" x14ac:dyDescent="0.3">
      <c r="A609" s="8">
        <v>24.5</v>
      </c>
      <c r="B609" s="29">
        <v>46</v>
      </c>
      <c r="D609" s="8">
        <v>24.5</v>
      </c>
      <c r="E609" s="29">
        <v>64</v>
      </c>
      <c r="G609" s="8">
        <v>24.5</v>
      </c>
      <c r="H609" s="29">
        <v>26</v>
      </c>
      <c r="J609" s="8">
        <v>24.5</v>
      </c>
      <c r="K609" s="29">
        <v>61</v>
      </c>
      <c r="M609" s="8">
        <v>24.5</v>
      </c>
      <c r="N609" s="29">
        <v>2</v>
      </c>
      <c r="P609" s="8">
        <v>24.5</v>
      </c>
      <c r="Q609" s="29">
        <v>49</v>
      </c>
    </row>
    <row r="610" spans="1:17" x14ac:dyDescent="0.3">
      <c r="A610" s="8">
        <v>24.4</v>
      </c>
      <c r="B610" s="29">
        <v>46</v>
      </c>
      <c r="D610" s="8">
        <v>24.4</v>
      </c>
      <c r="E610" s="29">
        <v>64</v>
      </c>
      <c r="G610" s="8">
        <v>24.4</v>
      </c>
      <c r="H610" s="29">
        <v>26</v>
      </c>
      <c r="J610" s="8">
        <v>24.4</v>
      </c>
      <c r="K610" s="29">
        <v>61</v>
      </c>
      <c r="M610" s="8">
        <v>24.4</v>
      </c>
      <c r="N610" s="29">
        <v>1</v>
      </c>
      <c r="P610" s="8">
        <v>24.4</v>
      </c>
      <c r="Q610" s="29">
        <v>49</v>
      </c>
    </row>
    <row r="611" spans="1:17" x14ac:dyDescent="0.3">
      <c r="A611" s="8">
        <v>24.3</v>
      </c>
      <c r="B611" s="29">
        <v>46</v>
      </c>
      <c r="D611" s="8">
        <v>24.3</v>
      </c>
      <c r="E611" s="29">
        <v>64</v>
      </c>
      <c r="G611" s="8">
        <v>24.3</v>
      </c>
      <c r="H611" s="29">
        <v>26</v>
      </c>
      <c r="J611" s="8">
        <v>24.3</v>
      </c>
      <c r="K611" s="29">
        <v>61</v>
      </c>
      <c r="M611" s="8">
        <v>24.3</v>
      </c>
      <c r="N611" s="29">
        <v>1</v>
      </c>
      <c r="P611" s="8">
        <v>24.3</v>
      </c>
      <c r="Q611" s="29">
        <v>49</v>
      </c>
    </row>
    <row r="612" spans="1:17" x14ac:dyDescent="0.3">
      <c r="A612" s="8">
        <v>24.2</v>
      </c>
      <c r="B612" s="29">
        <v>45</v>
      </c>
      <c r="D612" s="8">
        <v>24.2</v>
      </c>
      <c r="E612" s="29">
        <v>64</v>
      </c>
      <c r="G612" s="8">
        <v>24.2</v>
      </c>
      <c r="H612" s="29">
        <v>26</v>
      </c>
      <c r="J612" s="8">
        <v>24.2</v>
      </c>
      <c r="K612" s="29">
        <v>61</v>
      </c>
      <c r="M612" s="8">
        <v>24.2</v>
      </c>
      <c r="N612" s="29">
        <v>1</v>
      </c>
      <c r="P612" s="8">
        <v>24.2</v>
      </c>
      <c r="Q612" s="29">
        <v>48</v>
      </c>
    </row>
    <row r="613" spans="1:17" x14ac:dyDescent="0.3">
      <c r="A613" s="8">
        <v>24.1</v>
      </c>
      <c r="B613" s="29">
        <v>45</v>
      </c>
      <c r="D613" s="8">
        <v>24.1</v>
      </c>
      <c r="E613" s="29">
        <v>64</v>
      </c>
      <c r="G613" s="8">
        <v>24.1</v>
      </c>
      <c r="H613" s="29">
        <v>26</v>
      </c>
      <c r="J613" s="8">
        <v>24.1</v>
      </c>
      <c r="K613" s="29">
        <v>61</v>
      </c>
      <c r="M613" s="8">
        <v>24.1</v>
      </c>
      <c r="N613" s="29">
        <v>1</v>
      </c>
      <c r="P613" s="8">
        <v>24.1</v>
      </c>
      <c r="Q613" s="29">
        <v>48</v>
      </c>
    </row>
    <row r="614" spans="1:17" x14ac:dyDescent="0.3">
      <c r="A614" s="8">
        <v>24</v>
      </c>
      <c r="B614" s="29">
        <v>45</v>
      </c>
      <c r="D614" s="8">
        <v>24</v>
      </c>
      <c r="E614" s="29">
        <v>64</v>
      </c>
      <c r="G614" s="8">
        <v>24</v>
      </c>
      <c r="H614" s="29">
        <v>26</v>
      </c>
      <c r="J614" s="8">
        <v>24</v>
      </c>
      <c r="K614" s="29">
        <v>61</v>
      </c>
      <c r="M614" s="8">
        <v>24</v>
      </c>
      <c r="N614" s="29">
        <v>1</v>
      </c>
      <c r="P614" s="8">
        <v>24</v>
      </c>
      <c r="Q614" s="29">
        <v>48</v>
      </c>
    </row>
    <row r="615" spans="1:17" x14ac:dyDescent="0.3">
      <c r="A615" s="8">
        <v>23.9</v>
      </c>
      <c r="B615" s="29">
        <v>44</v>
      </c>
      <c r="D615" s="8">
        <v>23.9</v>
      </c>
      <c r="E615" s="29">
        <v>63</v>
      </c>
      <c r="G615" s="8">
        <v>23.9</v>
      </c>
      <c r="H615" s="34">
        <v>25</v>
      </c>
      <c r="J615" s="8">
        <v>23.9</v>
      </c>
      <c r="K615" s="30">
        <v>60</v>
      </c>
      <c r="M615" s="8">
        <v>23.9</v>
      </c>
      <c r="N615" s="33">
        <v>0</v>
      </c>
      <c r="P615" s="8">
        <v>23.9</v>
      </c>
      <c r="Q615" s="29">
        <v>47</v>
      </c>
    </row>
    <row r="616" spans="1:17" x14ac:dyDescent="0.3">
      <c r="A616" s="8">
        <v>23.8</v>
      </c>
      <c r="B616" s="29">
        <v>44</v>
      </c>
      <c r="D616" s="8">
        <v>23.8</v>
      </c>
      <c r="E616" s="29">
        <v>63</v>
      </c>
      <c r="G616" s="8">
        <v>23.8</v>
      </c>
      <c r="H616" s="34">
        <v>25</v>
      </c>
      <c r="J616" s="8">
        <v>23.8</v>
      </c>
      <c r="K616" s="30">
        <v>60</v>
      </c>
      <c r="M616" s="8">
        <v>23.8</v>
      </c>
      <c r="N616" s="33">
        <v>0</v>
      </c>
      <c r="P616" s="8">
        <v>23.8</v>
      </c>
      <c r="Q616" s="29">
        <v>47</v>
      </c>
    </row>
    <row r="617" spans="1:17" x14ac:dyDescent="0.3">
      <c r="A617" s="8">
        <v>23.7</v>
      </c>
      <c r="B617" s="29">
        <v>44</v>
      </c>
      <c r="D617" s="8">
        <v>23.7</v>
      </c>
      <c r="E617" s="29">
        <v>63</v>
      </c>
      <c r="G617" s="8">
        <v>23.7</v>
      </c>
      <c r="H617" s="34">
        <v>25</v>
      </c>
      <c r="J617" s="8">
        <v>23.7</v>
      </c>
      <c r="K617" s="30">
        <v>60</v>
      </c>
      <c r="M617" s="8">
        <v>23.7</v>
      </c>
      <c r="N617" s="33">
        <v>0</v>
      </c>
      <c r="P617" s="8">
        <v>23.7</v>
      </c>
      <c r="Q617" s="29">
        <v>47</v>
      </c>
    </row>
    <row r="618" spans="1:17" x14ac:dyDescent="0.3">
      <c r="A618" s="8">
        <v>23.6</v>
      </c>
      <c r="B618" s="29">
        <v>43</v>
      </c>
      <c r="D618" s="8">
        <v>23.6</v>
      </c>
      <c r="E618" s="29">
        <v>63</v>
      </c>
      <c r="G618" s="8">
        <v>23.6</v>
      </c>
      <c r="H618" s="34">
        <v>25</v>
      </c>
      <c r="J618" s="8">
        <v>23.6</v>
      </c>
      <c r="K618" s="30">
        <v>60</v>
      </c>
      <c r="M618" s="8">
        <v>23.6</v>
      </c>
      <c r="N618" s="33">
        <v>0</v>
      </c>
      <c r="P618" s="8">
        <v>23.6</v>
      </c>
      <c r="Q618" s="29">
        <v>46</v>
      </c>
    </row>
    <row r="619" spans="1:17" x14ac:dyDescent="0.3">
      <c r="A619" s="8">
        <v>23.5</v>
      </c>
      <c r="B619" s="29">
        <v>43</v>
      </c>
      <c r="D619" s="8">
        <v>23.5</v>
      </c>
      <c r="E619" s="29">
        <v>63</v>
      </c>
      <c r="G619" s="8">
        <v>23.5</v>
      </c>
      <c r="H619" s="34">
        <v>25</v>
      </c>
      <c r="J619" s="8">
        <v>23.5</v>
      </c>
      <c r="K619" s="30">
        <v>60</v>
      </c>
      <c r="M619" s="8">
        <v>23.5</v>
      </c>
      <c r="N619" s="33">
        <v>0</v>
      </c>
      <c r="P619" s="8">
        <v>23.5</v>
      </c>
      <c r="Q619" s="29">
        <v>46</v>
      </c>
    </row>
    <row r="620" spans="1:17" x14ac:dyDescent="0.3">
      <c r="A620" s="8">
        <v>23.4</v>
      </c>
      <c r="B620" s="29">
        <v>43</v>
      </c>
      <c r="D620" s="8">
        <v>23.4</v>
      </c>
      <c r="E620" s="29">
        <v>63</v>
      </c>
      <c r="G620" s="8">
        <v>23.4</v>
      </c>
      <c r="H620" s="34">
        <v>25</v>
      </c>
      <c r="J620" s="8">
        <v>23.4</v>
      </c>
      <c r="K620" s="30">
        <v>60</v>
      </c>
      <c r="M620" s="8">
        <v>23.4</v>
      </c>
      <c r="N620" s="33">
        <v>0</v>
      </c>
      <c r="P620" s="8">
        <v>23.4</v>
      </c>
      <c r="Q620" s="29">
        <v>46</v>
      </c>
    </row>
    <row r="621" spans="1:17" x14ac:dyDescent="0.3">
      <c r="A621" s="8">
        <v>23.3</v>
      </c>
      <c r="B621" s="29">
        <v>42</v>
      </c>
      <c r="D621" s="8">
        <v>23.3</v>
      </c>
      <c r="E621" s="29">
        <v>63</v>
      </c>
      <c r="G621" s="8">
        <v>23.3</v>
      </c>
      <c r="H621" s="34">
        <v>25</v>
      </c>
      <c r="J621" s="8">
        <v>23.3</v>
      </c>
      <c r="K621" s="30">
        <v>60</v>
      </c>
      <c r="M621" s="8">
        <v>23.3</v>
      </c>
      <c r="N621" s="33">
        <v>0</v>
      </c>
      <c r="P621" s="8">
        <v>23.3</v>
      </c>
      <c r="Q621" s="29">
        <v>45</v>
      </c>
    </row>
    <row r="622" spans="1:17" x14ac:dyDescent="0.3">
      <c r="A622" s="8">
        <v>23.2</v>
      </c>
      <c r="B622" s="29">
        <v>42</v>
      </c>
      <c r="D622" s="8">
        <v>23.2</v>
      </c>
      <c r="E622" s="29">
        <v>63</v>
      </c>
      <c r="G622" s="8">
        <v>23.2</v>
      </c>
      <c r="H622" s="34">
        <v>25</v>
      </c>
      <c r="J622" s="8">
        <v>23.2</v>
      </c>
      <c r="K622" s="30">
        <v>60</v>
      </c>
      <c r="M622" s="8">
        <v>23.2</v>
      </c>
      <c r="N622" s="33">
        <v>0</v>
      </c>
      <c r="P622" s="8">
        <v>23.2</v>
      </c>
      <c r="Q622" s="29">
        <v>45</v>
      </c>
    </row>
    <row r="623" spans="1:17" x14ac:dyDescent="0.3">
      <c r="A623" s="8">
        <v>23.1</v>
      </c>
      <c r="B623" s="29">
        <v>42</v>
      </c>
      <c r="D623" s="8">
        <v>23.1</v>
      </c>
      <c r="E623" s="29">
        <v>63</v>
      </c>
      <c r="G623" s="8">
        <v>23.1</v>
      </c>
      <c r="H623" s="34">
        <v>25</v>
      </c>
      <c r="J623" s="8">
        <v>23.1</v>
      </c>
      <c r="K623" s="30">
        <v>60</v>
      </c>
      <c r="M623" s="8">
        <v>23.1</v>
      </c>
      <c r="N623" s="33">
        <v>0</v>
      </c>
      <c r="P623" s="8">
        <v>23.1</v>
      </c>
      <c r="Q623" s="29">
        <v>45</v>
      </c>
    </row>
    <row r="624" spans="1:17" x14ac:dyDescent="0.3">
      <c r="A624" s="8">
        <v>23</v>
      </c>
      <c r="B624" s="29">
        <v>42</v>
      </c>
      <c r="D624" s="8">
        <v>23</v>
      </c>
      <c r="E624" s="29">
        <v>63</v>
      </c>
      <c r="G624" s="8">
        <v>23</v>
      </c>
      <c r="H624" s="34">
        <v>25</v>
      </c>
      <c r="J624" s="8">
        <v>23</v>
      </c>
      <c r="K624" s="30">
        <v>60</v>
      </c>
      <c r="M624" s="8">
        <v>23</v>
      </c>
      <c r="N624" s="33">
        <v>0</v>
      </c>
      <c r="P624" s="8">
        <v>23</v>
      </c>
      <c r="Q624" s="29">
        <v>45</v>
      </c>
    </row>
    <row r="625" spans="1:17" x14ac:dyDescent="0.3">
      <c r="A625" s="8">
        <v>22.9</v>
      </c>
      <c r="B625" s="29">
        <v>41</v>
      </c>
      <c r="D625" s="8">
        <v>22.9</v>
      </c>
      <c r="E625" s="29">
        <v>62</v>
      </c>
      <c r="G625" s="8">
        <v>22.9</v>
      </c>
      <c r="H625" s="33">
        <v>24</v>
      </c>
      <c r="J625" s="8">
        <v>22.9</v>
      </c>
      <c r="K625" s="33">
        <v>59</v>
      </c>
      <c r="M625" s="8">
        <v>22.9</v>
      </c>
      <c r="N625" s="33">
        <v>0</v>
      </c>
      <c r="P625" s="8">
        <v>22.9</v>
      </c>
      <c r="Q625" s="29">
        <v>44</v>
      </c>
    </row>
    <row r="626" spans="1:17" x14ac:dyDescent="0.3">
      <c r="A626" s="8">
        <v>22.8</v>
      </c>
      <c r="B626" s="29">
        <v>41</v>
      </c>
      <c r="D626" s="8">
        <v>22.8</v>
      </c>
      <c r="E626" s="29">
        <v>62</v>
      </c>
      <c r="G626" s="8">
        <v>22.8</v>
      </c>
      <c r="H626" s="29">
        <v>23</v>
      </c>
      <c r="J626" s="8">
        <v>22.8</v>
      </c>
      <c r="K626" s="33">
        <v>59</v>
      </c>
      <c r="M626" s="8">
        <v>22.8</v>
      </c>
      <c r="N626" s="33">
        <v>0</v>
      </c>
      <c r="P626" s="8">
        <v>22.8</v>
      </c>
      <c r="Q626" s="29">
        <v>44</v>
      </c>
    </row>
    <row r="627" spans="1:17" x14ac:dyDescent="0.3">
      <c r="A627" s="8">
        <v>22.7</v>
      </c>
      <c r="B627" s="29">
        <v>41</v>
      </c>
      <c r="D627" s="8">
        <v>22.7</v>
      </c>
      <c r="E627" s="29">
        <v>62</v>
      </c>
      <c r="G627" s="8">
        <v>22.7</v>
      </c>
      <c r="H627" s="29">
        <v>22</v>
      </c>
      <c r="J627" s="8">
        <v>22.7</v>
      </c>
      <c r="K627" s="33">
        <v>59</v>
      </c>
      <c r="M627" s="8">
        <v>22.7</v>
      </c>
      <c r="N627" s="33">
        <v>0</v>
      </c>
      <c r="P627" s="8">
        <v>22.7</v>
      </c>
      <c r="Q627" s="29">
        <v>44</v>
      </c>
    </row>
    <row r="628" spans="1:17" x14ac:dyDescent="0.3">
      <c r="A628" s="8">
        <v>22.6</v>
      </c>
      <c r="B628" s="30">
        <v>40</v>
      </c>
      <c r="D628" s="8">
        <v>22.6</v>
      </c>
      <c r="E628" s="29">
        <v>62</v>
      </c>
      <c r="G628" s="8">
        <v>22.6</v>
      </c>
      <c r="H628" s="29">
        <v>22</v>
      </c>
      <c r="J628" s="8">
        <v>22.6</v>
      </c>
      <c r="K628" s="33">
        <v>59</v>
      </c>
      <c r="M628" s="8">
        <v>22.6</v>
      </c>
      <c r="N628" s="33">
        <v>0</v>
      </c>
      <c r="P628" s="8">
        <v>22.6</v>
      </c>
      <c r="Q628" s="29">
        <v>43</v>
      </c>
    </row>
    <row r="629" spans="1:17" x14ac:dyDescent="0.3">
      <c r="A629" s="8">
        <v>22.5</v>
      </c>
      <c r="B629" s="30">
        <v>40</v>
      </c>
      <c r="D629" s="8">
        <v>22.5</v>
      </c>
      <c r="E629" s="29">
        <v>62</v>
      </c>
      <c r="G629" s="8">
        <v>22.5</v>
      </c>
      <c r="H629" s="29">
        <v>21</v>
      </c>
      <c r="J629" s="8">
        <v>22.5</v>
      </c>
      <c r="K629" s="33">
        <v>59</v>
      </c>
      <c r="M629" s="8">
        <v>22.5</v>
      </c>
      <c r="N629" s="33">
        <v>0</v>
      </c>
      <c r="P629" s="8">
        <v>22.5</v>
      </c>
      <c r="Q629" s="29">
        <v>43</v>
      </c>
    </row>
    <row r="630" spans="1:17" x14ac:dyDescent="0.3">
      <c r="A630" s="8">
        <v>22.4</v>
      </c>
      <c r="B630" s="30">
        <v>40</v>
      </c>
      <c r="D630" s="8">
        <v>22.4</v>
      </c>
      <c r="E630" s="29">
        <v>62</v>
      </c>
      <c r="G630" s="8">
        <v>22.4</v>
      </c>
      <c r="H630" s="29">
        <v>21</v>
      </c>
      <c r="J630" s="8">
        <v>22.4</v>
      </c>
      <c r="K630" s="33">
        <v>59</v>
      </c>
      <c r="M630" s="8">
        <v>22.4</v>
      </c>
      <c r="N630" s="33">
        <v>0</v>
      </c>
      <c r="P630" s="8">
        <v>22.4</v>
      </c>
      <c r="Q630" s="29">
        <v>43</v>
      </c>
    </row>
    <row r="631" spans="1:17" x14ac:dyDescent="0.3">
      <c r="A631" s="8">
        <v>22.3</v>
      </c>
      <c r="B631" s="30">
        <v>40</v>
      </c>
      <c r="D631" s="8">
        <v>22.3</v>
      </c>
      <c r="E631" s="29">
        <v>62</v>
      </c>
      <c r="G631" s="8">
        <v>22.3</v>
      </c>
      <c r="H631" s="29">
        <v>20</v>
      </c>
      <c r="J631" s="8">
        <v>22.3</v>
      </c>
      <c r="K631" s="33">
        <v>59</v>
      </c>
      <c r="M631" s="8">
        <v>22.3</v>
      </c>
      <c r="N631" s="33">
        <v>0</v>
      </c>
      <c r="P631" s="8">
        <v>22.3</v>
      </c>
      <c r="Q631" s="29">
        <v>42</v>
      </c>
    </row>
    <row r="632" spans="1:17" x14ac:dyDescent="0.3">
      <c r="A632" s="8">
        <v>22.2</v>
      </c>
      <c r="B632" s="30">
        <v>40</v>
      </c>
      <c r="D632" s="8">
        <v>22.2</v>
      </c>
      <c r="E632" s="29">
        <v>62</v>
      </c>
      <c r="G632" s="8">
        <v>22.2</v>
      </c>
      <c r="H632" s="29">
        <v>20</v>
      </c>
      <c r="J632" s="8">
        <v>22.2</v>
      </c>
      <c r="K632" s="33">
        <v>59</v>
      </c>
      <c r="M632" s="8">
        <v>22.2</v>
      </c>
      <c r="N632" s="33">
        <v>0</v>
      </c>
      <c r="P632" s="8">
        <v>22.2</v>
      </c>
      <c r="Q632" s="29">
        <v>42</v>
      </c>
    </row>
    <row r="633" spans="1:17" x14ac:dyDescent="0.3">
      <c r="A633" s="8">
        <v>22.1</v>
      </c>
      <c r="B633" s="30">
        <v>40</v>
      </c>
      <c r="D633" s="8">
        <v>22.1</v>
      </c>
      <c r="E633" s="29">
        <v>62</v>
      </c>
      <c r="G633" s="8">
        <v>22.1</v>
      </c>
      <c r="H633" s="29">
        <v>19</v>
      </c>
      <c r="J633" s="8">
        <v>22.1</v>
      </c>
      <c r="K633" s="33">
        <v>59</v>
      </c>
      <c r="M633" s="8">
        <v>22.1</v>
      </c>
      <c r="N633" s="33">
        <v>0</v>
      </c>
      <c r="P633" s="8">
        <v>22.1</v>
      </c>
      <c r="Q633" s="29">
        <v>42</v>
      </c>
    </row>
    <row r="634" spans="1:17" x14ac:dyDescent="0.3">
      <c r="A634" s="4">
        <v>22</v>
      </c>
      <c r="B634" s="30">
        <v>40</v>
      </c>
      <c r="D634" s="4">
        <v>22</v>
      </c>
      <c r="E634" s="29">
        <v>62</v>
      </c>
      <c r="G634" s="4">
        <v>22</v>
      </c>
      <c r="H634" s="29">
        <v>19</v>
      </c>
      <c r="J634" s="4">
        <v>22</v>
      </c>
      <c r="K634" s="33">
        <v>59</v>
      </c>
      <c r="M634" s="4">
        <v>22</v>
      </c>
      <c r="N634" s="33">
        <v>0</v>
      </c>
      <c r="P634" s="4">
        <v>22</v>
      </c>
      <c r="Q634" s="29">
        <v>42</v>
      </c>
    </row>
    <row r="635" spans="1:17" x14ac:dyDescent="0.3">
      <c r="A635" s="8">
        <v>21.9</v>
      </c>
      <c r="B635" s="33">
        <v>39</v>
      </c>
      <c r="D635" s="8">
        <v>21.9</v>
      </c>
      <c r="E635" s="29">
        <v>61</v>
      </c>
      <c r="G635" s="8">
        <v>21.9</v>
      </c>
      <c r="H635" s="29">
        <v>18</v>
      </c>
      <c r="J635" s="8">
        <v>21.9</v>
      </c>
      <c r="K635" s="29">
        <v>58</v>
      </c>
      <c r="M635" s="8">
        <v>21.9</v>
      </c>
      <c r="N635" s="33">
        <v>0</v>
      </c>
      <c r="P635" s="8">
        <v>21.9</v>
      </c>
      <c r="Q635" s="29">
        <v>41</v>
      </c>
    </row>
    <row r="636" spans="1:17" x14ac:dyDescent="0.3">
      <c r="A636" s="8">
        <v>21.8</v>
      </c>
      <c r="B636" s="29">
        <v>38</v>
      </c>
      <c r="D636" s="8">
        <v>21.8</v>
      </c>
      <c r="E636" s="29">
        <v>61</v>
      </c>
      <c r="G636" s="8">
        <v>21.8</v>
      </c>
      <c r="H636" s="29">
        <v>18</v>
      </c>
      <c r="J636" s="8">
        <v>21.8</v>
      </c>
      <c r="K636" s="29">
        <v>57</v>
      </c>
      <c r="M636" s="8">
        <v>21.8</v>
      </c>
      <c r="N636" s="33">
        <v>0</v>
      </c>
      <c r="P636" s="8">
        <v>21.8</v>
      </c>
      <c r="Q636" s="29">
        <v>41</v>
      </c>
    </row>
    <row r="637" spans="1:17" x14ac:dyDescent="0.3">
      <c r="A637" s="8">
        <v>21.7</v>
      </c>
      <c r="B637" s="29">
        <v>37</v>
      </c>
      <c r="D637" s="8">
        <v>21.7</v>
      </c>
      <c r="E637" s="29">
        <v>61</v>
      </c>
      <c r="G637" s="8">
        <v>21.7</v>
      </c>
      <c r="H637" s="29">
        <v>18</v>
      </c>
      <c r="J637" s="8">
        <v>21.7</v>
      </c>
      <c r="K637" s="29">
        <v>56</v>
      </c>
      <c r="M637" s="8">
        <v>21.7</v>
      </c>
      <c r="N637" s="33">
        <v>0</v>
      </c>
      <c r="P637" s="8">
        <v>21.7</v>
      </c>
      <c r="Q637" s="29">
        <v>41</v>
      </c>
    </row>
    <row r="638" spans="1:17" x14ac:dyDescent="0.3">
      <c r="A638" s="8">
        <v>21.6</v>
      </c>
      <c r="B638" s="29">
        <v>37</v>
      </c>
      <c r="D638" s="8">
        <v>21.6</v>
      </c>
      <c r="E638" s="29">
        <v>61</v>
      </c>
      <c r="G638" s="8">
        <v>21.6</v>
      </c>
      <c r="H638" s="29">
        <v>17</v>
      </c>
      <c r="J638" s="8">
        <v>21.6</v>
      </c>
      <c r="K638" s="29">
        <v>56</v>
      </c>
      <c r="M638" s="8">
        <v>21.6</v>
      </c>
      <c r="N638" s="33">
        <v>0</v>
      </c>
      <c r="P638" s="8">
        <v>21.6</v>
      </c>
      <c r="Q638" s="29">
        <v>41</v>
      </c>
    </row>
    <row r="639" spans="1:17" x14ac:dyDescent="0.3">
      <c r="A639" s="8">
        <v>21.5</v>
      </c>
      <c r="B639" s="29">
        <v>36</v>
      </c>
      <c r="D639" s="8">
        <v>21.5</v>
      </c>
      <c r="E639" s="29">
        <v>61</v>
      </c>
      <c r="G639" s="8">
        <v>21.5</v>
      </c>
      <c r="H639" s="29">
        <v>17</v>
      </c>
      <c r="J639" s="8">
        <v>21.5</v>
      </c>
      <c r="K639" s="29">
        <v>55</v>
      </c>
      <c r="M639" s="8">
        <v>21.5</v>
      </c>
      <c r="N639" s="33">
        <v>0</v>
      </c>
      <c r="P639" s="8">
        <v>21.5</v>
      </c>
      <c r="Q639" s="29">
        <v>41</v>
      </c>
    </row>
    <row r="640" spans="1:17" x14ac:dyDescent="0.3">
      <c r="A640" s="8">
        <v>21.4</v>
      </c>
      <c r="B640" s="29">
        <v>36</v>
      </c>
      <c r="D640" s="8">
        <v>21.4</v>
      </c>
      <c r="E640" s="29">
        <v>61</v>
      </c>
      <c r="G640" s="8">
        <v>21.4</v>
      </c>
      <c r="H640" s="29">
        <v>17</v>
      </c>
      <c r="J640" s="8">
        <v>21.4</v>
      </c>
      <c r="K640" s="29">
        <v>55</v>
      </c>
      <c r="M640" s="8">
        <v>21.4</v>
      </c>
      <c r="N640" s="33">
        <v>0</v>
      </c>
      <c r="P640" s="8">
        <v>21.4</v>
      </c>
      <c r="Q640" s="30">
        <v>40</v>
      </c>
    </row>
    <row r="641" spans="1:17" x14ac:dyDescent="0.3">
      <c r="A641" s="8">
        <v>21.3</v>
      </c>
      <c r="B641" s="29">
        <v>35</v>
      </c>
      <c r="D641" s="8">
        <v>21.3</v>
      </c>
      <c r="E641" s="29">
        <v>61</v>
      </c>
      <c r="G641" s="8">
        <v>21.3</v>
      </c>
      <c r="H641" s="29">
        <v>16</v>
      </c>
      <c r="J641" s="8">
        <v>21.3</v>
      </c>
      <c r="K641" s="29">
        <v>54</v>
      </c>
      <c r="M641" s="8">
        <v>21.3</v>
      </c>
      <c r="N641" s="33">
        <v>0</v>
      </c>
      <c r="P641" s="8">
        <v>21.3</v>
      </c>
      <c r="Q641" s="30">
        <v>40</v>
      </c>
    </row>
    <row r="642" spans="1:17" x14ac:dyDescent="0.3">
      <c r="A642" s="8">
        <v>21.2</v>
      </c>
      <c r="B642" s="29">
        <v>35</v>
      </c>
      <c r="D642" s="8">
        <v>21.2</v>
      </c>
      <c r="E642" s="29">
        <v>61</v>
      </c>
      <c r="G642" s="8">
        <v>21.2</v>
      </c>
      <c r="H642" s="29">
        <v>16</v>
      </c>
      <c r="J642" s="8">
        <v>21.2</v>
      </c>
      <c r="K642" s="29">
        <v>54</v>
      </c>
      <c r="M642" s="8">
        <v>21.2</v>
      </c>
      <c r="N642" s="33">
        <v>0</v>
      </c>
      <c r="P642" s="8">
        <v>21.2</v>
      </c>
      <c r="Q642" s="30">
        <v>40</v>
      </c>
    </row>
    <row r="643" spans="1:17" x14ac:dyDescent="0.3">
      <c r="A643" s="8">
        <v>21.1</v>
      </c>
      <c r="B643" s="29">
        <v>34</v>
      </c>
      <c r="D643" s="8">
        <v>21.1</v>
      </c>
      <c r="E643" s="29">
        <v>61</v>
      </c>
      <c r="G643" s="8">
        <v>21.1</v>
      </c>
      <c r="H643" s="29">
        <v>15</v>
      </c>
      <c r="J643" s="8">
        <v>21.1</v>
      </c>
      <c r="K643" s="29">
        <v>53</v>
      </c>
      <c r="M643" s="8">
        <v>21.1</v>
      </c>
      <c r="N643" s="33">
        <v>0</v>
      </c>
      <c r="P643" s="8">
        <v>21.1</v>
      </c>
      <c r="Q643" s="30">
        <v>40</v>
      </c>
    </row>
    <row r="644" spans="1:17" x14ac:dyDescent="0.3">
      <c r="A644" s="8">
        <v>21</v>
      </c>
      <c r="B644" s="29">
        <v>34</v>
      </c>
      <c r="D644" s="8">
        <v>21</v>
      </c>
      <c r="E644" s="29">
        <v>61</v>
      </c>
      <c r="G644" s="8">
        <v>21</v>
      </c>
      <c r="H644" s="29">
        <v>15</v>
      </c>
      <c r="J644" s="8">
        <v>21</v>
      </c>
      <c r="K644" s="29">
        <v>53</v>
      </c>
      <c r="M644" s="8">
        <v>21</v>
      </c>
      <c r="N644" s="33">
        <v>0</v>
      </c>
      <c r="P644" s="8">
        <v>21</v>
      </c>
      <c r="Q644" s="30">
        <v>40</v>
      </c>
    </row>
    <row r="645" spans="1:17" x14ac:dyDescent="0.3">
      <c r="A645" s="8">
        <v>20.9</v>
      </c>
      <c r="B645" s="29">
        <v>33</v>
      </c>
      <c r="D645" s="8">
        <v>20.9</v>
      </c>
      <c r="E645" s="30">
        <v>60</v>
      </c>
      <c r="G645" s="8">
        <v>20.9</v>
      </c>
      <c r="H645" s="29">
        <v>14</v>
      </c>
      <c r="J645" s="8">
        <v>20.9</v>
      </c>
      <c r="K645" s="29">
        <v>52</v>
      </c>
      <c r="M645" s="8">
        <v>20.9</v>
      </c>
      <c r="N645" s="33">
        <v>0</v>
      </c>
      <c r="P645" s="8">
        <v>20.9</v>
      </c>
      <c r="Q645" s="33">
        <v>39</v>
      </c>
    </row>
    <row r="646" spans="1:17" x14ac:dyDescent="0.3">
      <c r="A646" s="8">
        <v>20.8</v>
      </c>
      <c r="B646" s="29">
        <v>33</v>
      </c>
      <c r="D646" s="8">
        <v>20.8</v>
      </c>
      <c r="E646" s="30">
        <v>60</v>
      </c>
      <c r="G646" s="8">
        <v>20.8</v>
      </c>
      <c r="H646" s="29">
        <v>14</v>
      </c>
      <c r="J646" s="8">
        <v>20.8</v>
      </c>
      <c r="K646" s="29">
        <v>52</v>
      </c>
      <c r="M646" s="8">
        <v>20.8</v>
      </c>
      <c r="N646" s="33">
        <v>0</v>
      </c>
      <c r="P646" s="8">
        <v>20.8</v>
      </c>
      <c r="Q646" s="29">
        <v>38</v>
      </c>
    </row>
    <row r="647" spans="1:17" x14ac:dyDescent="0.3">
      <c r="A647" s="8">
        <v>20.7</v>
      </c>
      <c r="B647" s="29">
        <v>32</v>
      </c>
      <c r="D647" s="8">
        <v>20.7</v>
      </c>
      <c r="E647" s="30">
        <v>60</v>
      </c>
      <c r="G647" s="8">
        <v>20.7</v>
      </c>
      <c r="H647" s="29">
        <v>14</v>
      </c>
      <c r="J647" s="8">
        <v>20.7</v>
      </c>
      <c r="K647" s="29">
        <v>51</v>
      </c>
      <c r="M647" s="8">
        <v>20.7</v>
      </c>
      <c r="N647" s="33">
        <v>0</v>
      </c>
      <c r="P647" s="8">
        <v>20.7</v>
      </c>
      <c r="Q647" s="29">
        <v>37</v>
      </c>
    </row>
    <row r="648" spans="1:17" x14ac:dyDescent="0.3">
      <c r="A648" s="8">
        <v>20.6</v>
      </c>
      <c r="B648" s="29">
        <v>32</v>
      </c>
      <c r="D648" s="8">
        <v>20.6</v>
      </c>
      <c r="E648" s="30">
        <v>60</v>
      </c>
      <c r="G648" s="8">
        <v>20.6</v>
      </c>
      <c r="H648" s="29">
        <v>14</v>
      </c>
      <c r="J648" s="8">
        <v>20.6</v>
      </c>
      <c r="K648" s="29">
        <v>51</v>
      </c>
      <c r="M648" s="8">
        <v>20.6</v>
      </c>
      <c r="N648" s="33">
        <v>0</v>
      </c>
      <c r="P648" s="8">
        <v>20.6</v>
      </c>
      <c r="Q648" s="29">
        <v>36</v>
      </c>
    </row>
    <row r="649" spans="1:17" x14ac:dyDescent="0.3">
      <c r="A649" s="8">
        <v>20.5</v>
      </c>
      <c r="B649" s="29">
        <v>31</v>
      </c>
      <c r="D649" s="8">
        <v>20.5</v>
      </c>
      <c r="E649" s="30">
        <v>60</v>
      </c>
      <c r="G649" s="8">
        <v>20.5</v>
      </c>
      <c r="H649" s="29">
        <v>13</v>
      </c>
      <c r="J649" s="8">
        <v>20.5</v>
      </c>
      <c r="K649" s="31">
        <v>50</v>
      </c>
      <c r="M649" s="8">
        <v>20.5</v>
      </c>
      <c r="N649" s="33">
        <v>0</v>
      </c>
      <c r="P649" s="8">
        <v>20.5</v>
      </c>
      <c r="Q649" s="29">
        <v>35</v>
      </c>
    </row>
    <row r="650" spans="1:17" x14ac:dyDescent="0.3">
      <c r="A650" s="8">
        <v>20.399999999999999</v>
      </c>
      <c r="B650" s="29">
        <v>31</v>
      </c>
      <c r="D650" s="8">
        <v>20.399999999999999</v>
      </c>
      <c r="E650" s="30">
        <v>60</v>
      </c>
      <c r="G650" s="8">
        <v>20.399999999999999</v>
      </c>
      <c r="H650" s="29">
        <v>13</v>
      </c>
      <c r="J650" s="8">
        <v>20.399999999999999</v>
      </c>
      <c r="K650" s="31">
        <v>50</v>
      </c>
      <c r="M650" s="8">
        <v>20.399999999999999</v>
      </c>
      <c r="N650" s="33">
        <v>0</v>
      </c>
      <c r="P650" s="8">
        <v>20.399999999999999</v>
      </c>
      <c r="Q650" s="29">
        <v>34</v>
      </c>
    </row>
    <row r="651" spans="1:17" x14ac:dyDescent="0.3">
      <c r="A651" s="8">
        <v>20.3</v>
      </c>
      <c r="B651" s="29">
        <v>30</v>
      </c>
      <c r="D651" s="8">
        <v>20.3</v>
      </c>
      <c r="E651" s="30">
        <v>60</v>
      </c>
      <c r="G651" s="8">
        <v>20.3</v>
      </c>
      <c r="H651" s="29">
        <v>13</v>
      </c>
      <c r="J651" s="8">
        <v>20.3</v>
      </c>
      <c r="K651" s="29">
        <v>49</v>
      </c>
      <c r="M651" s="8">
        <v>20.3</v>
      </c>
      <c r="N651" s="33">
        <v>0</v>
      </c>
      <c r="P651" s="8">
        <v>20.3</v>
      </c>
      <c r="Q651" s="29">
        <v>33</v>
      </c>
    </row>
    <row r="652" spans="1:17" x14ac:dyDescent="0.3">
      <c r="A652" s="8">
        <v>20.2</v>
      </c>
      <c r="B652" s="29">
        <v>30</v>
      </c>
      <c r="D652" s="8">
        <v>20.2</v>
      </c>
      <c r="E652" s="30">
        <v>60</v>
      </c>
      <c r="G652" s="8">
        <v>20.2</v>
      </c>
      <c r="H652" s="29">
        <v>12</v>
      </c>
      <c r="J652" s="8">
        <v>20.2</v>
      </c>
      <c r="K652" s="29">
        <v>49</v>
      </c>
      <c r="M652" s="8">
        <v>20.2</v>
      </c>
      <c r="N652" s="33">
        <v>0</v>
      </c>
      <c r="P652" s="8">
        <v>20.2</v>
      </c>
      <c r="Q652" s="29">
        <v>33</v>
      </c>
    </row>
    <row r="653" spans="1:17" x14ac:dyDescent="0.3">
      <c r="A653" s="8">
        <v>20.100000000000001</v>
      </c>
      <c r="B653" s="29">
        <v>29</v>
      </c>
      <c r="D653" s="8">
        <v>20.100000000000001</v>
      </c>
      <c r="E653" s="30">
        <v>60</v>
      </c>
      <c r="G653" s="8">
        <v>20.100000000000001</v>
      </c>
      <c r="H653" s="29">
        <v>12</v>
      </c>
      <c r="J653" s="8">
        <v>20.100000000000001</v>
      </c>
      <c r="K653" s="29">
        <v>48</v>
      </c>
      <c r="M653" s="8">
        <v>20.100000000000001</v>
      </c>
      <c r="N653" s="33">
        <v>0</v>
      </c>
      <c r="P653" s="8">
        <v>20.100000000000001</v>
      </c>
      <c r="Q653" s="29">
        <v>32</v>
      </c>
    </row>
    <row r="654" spans="1:17" x14ac:dyDescent="0.3">
      <c r="A654" s="8">
        <v>20</v>
      </c>
      <c r="B654" s="29">
        <v>29</v>
      </c>
      <c r="D654" s="8">
        <v>20</v>
      </c>
      <c r="E654" s="30">
        <v>60</v>
      </c>
      <c r="G654" s="8">
        <v>20</v>
      </c>
      <c r="H654" s="29">
        <v>12</v>
      </c>
      <c r="J654" s="8">
        <v>20</v>
      </c>
      <c r="K654" s="29">
        <v>48</v>
      </c>
      <c r="M654" s="8">
        <v>20</v>
      </c>
      <c r="N654" s="33">
        <v>0</v>
      </c>
      <c r="P654" s="8">
        <v>20</v>
      </c>
      <c r="Q654" s="29">
        <v>32</v>
      </c>
    </row>
    <row r="655" spans="1:17" x14ac:dyDescent="0.3">
      <c r="A655" s="8">
        <v>19.899999999999999</v>
      </c>
      <c r="B655" s="29">
        <v>28</v>
      </c>
      <c r="D655" s="8">
        <v>19.899999999999999</v>
      </c>
      <c r="E655" s="33">
        <v>59</v>
      </c>
      <c r="G655" s="8">
        <v>19.899999999999999</v>
      </c>
      <c r="H655" s="29">
        <v>11</v>
      </c>
      <c r="J655" s="8">
        <v>19.899999999999999</v>
      </c>
      <c r="K655" s="29">
        <v>47</v>
      </c>
      <c r="M655" s="8">
        <v>19.899999999999999</v>
      </c>
      <c r="N655" s="33">
        <v>0</v>
      </c>
      <c r="P655" s="8">
        <v>19.899999999999999</v>
      </c>
      <c r="Q655" s="29">
        <v>31</v>
      </c>
    </row>
    <row r="656" spans="1:17" x14ac:dyDescent="0.3">
      <c r="A656" s="8">
        <v>19.8</v>
      </c>
      <c r="B656" s="29">
        <v>28</v>
      </c>
      <c r="D656" s="8">
        <v>19.8</v>
      </c>
      <c r="E656" s="33">
        <v>59</v>
      </c>
      <c r="G656" s="8">
        <v>19.8</v>
      </c>
      <c r="H656" s="29">
        <v>11</v>
      </c>
      <c r="J656" s="8">
        <v>19.8</v>
      </c>
      <c r="K656" s="29">
        <v>47</v>
      </c>
      <c r="M656" s="8">
        <v>19.8</v>
      </c>
      <c r="N656" s="33">
        <v>0</v>
      </c>
      <c r="P656" s="8">
        <v>19.8</v>
      </c>
      <c r="Q656" s="29">
        <v>30</v>
      </c>
    </row>
    <row r="657" spans="1:17" x14ac:dyDescent="0.3">
      <c r="A657" s="8">
        <v>19.7</v>
      </c>
      <c r="B657" s="29">
        <v>27</v>
      </c>
      <c r="D657" s="8">
        <v>19.7</v>
      </c>
      <c r="E657" s="33">
        <v>59</v>
      </c>
      <c r="G657" s="8">
        <v>19.7</v>
      </c>
      <c r="H657" s="29">
        <v>11</v>
      </c>
      <c r="J657" s="8">
        <v>19.7</v>
      </c>
      <c r="K657" s="29">
        <v>46</v>
      </c>
      <c r="M657" s="8">
        <v>19.7</v>
      </c>
      <c r="N657" s="33">
        <v>0</v>
      </c>
      <c r="P657" s="8">
        <v>19.7</v>
      </c>
      <c r="Q657" s="29">
        <v>29</v>
      </c>
    </row>
    <row r="658" spans="1:17" x14ac:dyDescent="0.3">
      <c r="A658" s="8">
        <v>19.600000000000001</v>
      </c>
      <c r="B658" s="29">
        <v>27</v>
      </c>
      <c r="D658" s="8">
        <v>19.600000000000001</v>
      </c>
      <c r="E658" s="33">
        <v>59</v>
      </c>
      <c r="G658" s="8">
        <v>19.600000000000001</v>
      </c>
      <c r="H658" s="29">
        <v>11</v>
      </c>
      <c r="J658" s="8">
        <v>19.600000000000001</v>
      </c>
      <c r="K658" s="29">
        <v>45</v>
      </c>
      <c r="M658" s="8">
        <v>19.600000000000001</v>
      </c>
      <c r="N658" s="33">
        <v>0</v>
      </c>
      <c r="P658" s="8">
        <v>19.600000000000001</v>
      </c>
      <c r="Q658" s="29">
        <v>28</v>
      </c>
    </row>
    <row r="659" spans="1:17" x14ac:dyDescent="0.3">
      <c r="A659" s="8">
        <v>19.5</v>
      </c>
      <c r="B659" s="29">
        <v>26</v>
      </c>
      <c r="D659" s="8">
        <v>19.5</v>
      </c>
      <c r="E659" s="33">
        <v>59</v>
      </c>
      <c r="G659" s="8">
        <v>19.5</v>
      </c>
      <c r="H659" s="29">
        <v>10</v>
      </c>
      <c r="J659" s="8">
        <v>19.5</v>
      </c>
      <c r="K659" s="29">
        <v>44</v>
      </c>
      <c r="M659" s="8">
        <v>19.5</v>
      </c>
      <c r="N659" s="33">
        <v>0</v>
      </c>
      <c r="P659" s="8">
        <v>19.5</v>
      </c>
      <c r="Q659" s="29">
        <v>27</v>
      </c>
    </row>
    <row r="660" spans="1:17" x14ac:dyDescent="0.3">
      <c r="A660" s="8">
        <v>19.399999999999999</v>
      </c>
      <c r="B660" s="29">
        <v>26</v>
      </c>
      <c r="D660" s="8">
        <v>19.399999999999999</v>
      </c>
      <c r="E660" s="33">
        <v>59</v>
      </c>
      <c r="G660" s="8">
        <v>19.399999999999999</v>
      </c>
      <c r="H660" s="29">
        <v>10</v>
      </c>
      <c r="J660" s="8">
        <v>19.399999999999999</v>
      </c>
      <c r="K660" s="29">
        <v>43</v>
      </c>
      <c r="M660" s="8">
        <v>19.399999999999999</v>
      </c>
      <c r="N660" s="33">
        <v>0</v>
      </c>
      <c r="P660" s="8">
        <v>19.399999999999999</v>
      </c>
      <c r="Q660" s="29">
        <v>27</v>
      </c>
    </row>
    <row r="661" spans="1:17" x14ac:dyDescent="0.3">
      <c r="A661" s="8">
        <v>19.3</v>
      </c>
      <c r="B661" s="29">
        <v>26</v>
      </c>
      <c r="D661" s="8">
        <v>19.3</v>
      </c>
      <c r="E661" s="33">
        <v>59</v>
      </c>
      <c r="G661" s="8">
        <v>19.3</v>
      </c>
      <c r="H661" s="29">
        <v>10</v>
      </c>
      <c r="J661" s="8">
        <v>19.3</v>
      </c>
      <c r="K661" s="29">
        <v>42</v>
      </c>
      <c r="M661" s="8">
        <v>19.3</v>
      </c>
      <c r="N661" s="33">
        <v>0</v>
      </c>
      <c r="P661" s="8">
        <v>19.3</v>
      </c>
      <c r="Q661" s="29">
        <v>26</v>
      </c>
    </row>
    <row r="662" spans="1:17" x14ac:dyDescent="0.3">
      <c r="A662" s="8">
        <v>19.2</v>
      </c>
      <c r="B662" s="34">
        <v>25</v>
      </c>
      <c r="D662" s="8">
        <v>19.2</v>
      </c>
      <c r="E662" s="33">
        <v>59</v>
      </c>
      <c r="G662" s="8">
        <v>19.2</v>
      </c>
      <c r="H662" s="29">
        <v>9</v>
      </c>
      <c r="J662" s="8">
        <v>19.2</v>
      </c>
      <c r="K662" s="29">
        <v>41</v>
      </c>
      <c r="M662" s="8">
        <v>19.2</v>
      </c>
      <c r="N662" s="33">
        <v>0</v>
      </c>
      <c r="P662" s="8">
        <v>19.2</v>
      </c>
      <c r="Q662" s="29">
        <v>26</v>
      </c>
    </row>
    <row r="663" spans="1:17" x14ac:dyDescent="0.3">
      <c r="A663" s="8">
        <v>19.100000000000001</v>
      </c>
      <c r="B663" s="34">
        <v>25</v>
      </c>
      <c r="D663" s="8">
        <v>19.100000000000001</v>
      </c>
      <c r="E663" s="33">
        <v>59</v>
      </c>
      <c r="G663" s="8">
        <v>19.100000000000001</v>
      </c>
      <c r="H663" s="29">
        <v>9</v>
      </c>
      <c r="J663" s="8">
        <v>19.100000000000001</v>
      </c>
      <c r="K663" s="30">
        <v>40</v>
      </c>
      <c r="M663" s="8">
        <v>19.100000000000001</v>
      </c>
      <c r="N663" s="33">
        <v>0</v>
      </c>
      <c r="P663" s="8">
        <v>19.100000000000001</v>
      </c>
      <c r="Q663" s="34">
        <v>25</v>
      </c>
    </row>
    <row r="664" spans="1:17" x14ac:dyDescent="0.3">
      <c r="A664" s="8">
        <v>19</v>
      </c>
      <c r="B664" s="34">
        <v>25</v>
      </c>
      <c r="D664" s="8">
        <v>19</v>
      </c>
      <c r="E664" s="33">
        <v>59</v>
      </c>
      <c r="G664" s="8">
        <v>19</v>
      </c>
      <c r="H664" s="29">
        <v>9</v>
      </c>
      <c r="J664" s="8">
        <v>19</v>
      </c>
      <c r="K664" s="30">
        <v>40</v>
      </c>
      <c r="M664" s="8">
        <v>19</v>
      </c>
      <c r="N664" s="33">
        <v>0</v>
      </c>
      <c r="P664" s="8">
        <v>19</v>
      </c>
      <c r="Q664" s="34">
        <v>25</v>
      </c>
    </row>
    <row r="665" spans="1:17" x14ac:dyDescent="0.3">
      <c r="A665" s="8">
        <v>18.899999999999999</v>
      </c>
      <c r="B665" s="34">
        <v>25</v>
      </c>
      <c r="D665" s="8">
        <v>18.899999999999999</v>
      </c>
      <c r="E665" s="33">
        <v>59</v>
      </c>
      <c r="G665" s="8">
        <v>18.899999999999999</v>
      </c>
      <c r="H665" s="29">
        <v>8</v>
      </c>
      <c r="J665" s="8">
        <v>18.899999999999999</v>
      </c>
      <c r="K665" s="33">
        <v>39</v>
      </c>
      <c r="M665" s="8">
        <v>18.899999999999999</v>
      </c>
      <c r="N665" s="33">
        <v>0</v>
      </c>
      <c r="P665" s="8">
        <v>18.899999999999999</v>
      </c>
      <c r="Q665" s="33">
        <v>24</v>
      </c>
    </row>
    <row r="666" spans="1:17" x14ac:dyDescent="0.3">
      <c r="A666" s="8">
        <v>18.8</v>
      </c>
      <c r="B666" s="34">
        <v>25</v>
      </c>
      <c r="D666" s="8">
        <v>18.8</v>
      </c>
      <c r="E666" s="33">
        <v>59</v>
      </c>
      <c r="G666" s="8">
        <v>18.8</v>
      </c>
      <c r="H666" s="29">
        <v>8</v>
      </c>
      <c r="J666" s="8">
        <v>18.8</v>
      </c>
      <c r="K666" s="33">
        <v>39</v>
      </c>
      <c r="M666" s="8">
        <v>18.8</v>
      </c>
      <c r="N666" s="33">
        <v>0</v>
      </c>
      <c r="P666" s="8">
        <v>18.8</v>
      </c>
      <c r="Q666" s="29">
        <v>23</v>
      </c>
    </row>
    <row r="667" spans="1:17" x14ac:dyDescent="0.3">
      <c r="A667" s="8">
        <v>18.7</v>
      </c>
      <c r="B667" s="34">
        <v>25</v>
      </c>
      <c r="D667" s="8">
        <v>18.7</v>
      </c>
      <c r="E667" s="33">
        <v>59</v>
      </c>
      <c r="G667" s="8">
        <v>18.7</v>
      </c>
      <c r="H667" s="29">
        <v>8</v>
      </c>
      <c r="J667" s="8">
        <v>18.7</v>
      </c>
      <c r="K667" s="29">
        <v>38</v>
      </c>
      <c r="M667" s="8">
        <v>18.7</v>
      </c>
      <c r="N667" s="33">
        <v>0</v>
      </c>
      <c r="P667" s="8">
        <v>18.7</v>
      </c>
      <c r="Q667" s="29">
        <v>22</v>
      </c>
    </row>
    <row r="668" spans="1:17" x14ac:dyDescent="0.3">
      <c r="A668" s="8">
        <v>18.600000000000001</v>
      </c>
      <c r="B668" s="34">
        <v>25</v>
      </c>
      <c r="D668" s="8">
        <v>18.600000000000001</v>
      </c>
      <c r="E668" s="33">
        <v>59</v>
      </c>
      <c r="G668" s="8">
        <v>18.600000000000001</v>
      </c>
      <c r="H668" s="29">
        <v>8</v>
      </c>
      <c r="J668" s="8">
        <v>18.600000000000001</v>
      </c>
      <c r="K668" s="29">
        <v>38</v>
      </c>
      <c r="M668" s="8">
        <v>18.600000000000001</v>
      </c>
      <c r="N668" s="33">
        <v>0</v>
      </c>
      <c r="P668" s="8">
        <v>18.600000000000001</v>
      </c>
      <c r="Q668" s="29">
        <v>22</v>
      </c>
    </row>
    <row r="669" spans="1:17" x14ac:dyDescent="0.3">
      <c r="A669" s="8">
        <v>18.5</v>
      </c>
      <c r="B669" s="34">
        <v>25</v>
      </c>
      <c r="D669" s="8">
        <v>18.5</v>
      </c>
      <c r="E669" s="33">
        <v>59</v>
      </c>
      <c r="G669" s="8">
        <v>18.5</v>
      </c>
      <c r="H669" s="29">
        <v>8</v>
      </c>
      <c r="J669" s="8">
        <v>18.5</v>
      </c>
      <c r="K669" s="29">
        <v>37</v>
      </c>
      <c r="M669" s="8">
        <v>18.5</v>
      </c>
      <c r="N669" s="33">
        <v>0</v>
      </c>
      <c r="P669" s="8">
        <v>18.5</v>
      </c>
      <c r="Q669" s="29">
        <v>21</v>
      </c>
    </row>
    <row r="670" spans="1:17" x14ac:dyDescent="0.3">
      <c r="A670" s="8">
        <v>18.399999999999999</v>
      </c>
      <c r="B670" s="34">
        <v>25</v>
      </c>
      <c r="D670" s="8">
        <v>18.399999999999999</v>
      </c>
      <c r="E670" s="33">
        <v>59</v>
      </c>
      <c r="G670" s="8">
        <v>18.399999999999999</v>
      </c>
      <c r="H670" s="29">
        <v>7</v>
      </c>
      <c r="J670" s="8">
        <v>18.399999999999999</v>
      </c>
      <c r="K670" s="29">
        <v>37</v>
      </c>
      <c r="M670" s="8">
        <v>18.399999999999999</v>
      </c>
      <c r="N670" s="33">
        <v>0</v>
      </c>
      <c r="P670" s="8">
        <v>18.399999999999999</v>
      </c>
      <c r="Q670" s="29">
        <v>21</v>
      </c>
    </row>
    <row r="671" spans="1:17" x14ac:dyDescent="0.3">
      <c r="A671" s="8">
        <v>18.3</v>
      </c>
      <c r="B671" s="34">
        <v>25</v>
      </c>
      <c r="D671" s="8">
        <v>18.3</v>
      </c>
      <c r="E671" s="33">
        <v>59</v>
      </c>
      <c r="G671" s="8">
        <v>18.3</v>
      </c>
      <c r="H671" s="29">
        <v>7</v>
      </c>
      <c r="J671" s="8">
        <v>18.3</v>
      </c>
      <c r="K671" s="29">
        <v>37</v>
      </c>
      <c r="M671" s="8">
        <v>18.3</v>
      </c>
      <c r="N671" s="33">
        <v>0</v>
      </c>
      <c r="P671" s="8">
        <v>18.3</v>
      </c>
      <c r="Q671" s="29">
        <v>20</v>
      </c>
    </row>
    <row r="672" spans="1:17" x14ac:dyDescent="0.3">
      <c r="A672" s="8">
        <v>18.2</v>
      </c>
      <c r="B672" s="34">
        <v>25</v>
      </c>
      <c r="D672" s="8">
        <v>18.2</v>
      </c>
      <c r="E672" s="33">
        <v>59</v>
      </c>
      <c r="G672" s="8">
        <v>18.2</v>
      </c>
      <c r="H672" s="29">
        <v>7</v>
      </c>
      <c r="J672" s="8">
        <v>18.2</v>
      </c>
      <c r="K672" s="29">
        <v>36</v>
      </c>
      <c r="M672" s="8">
        <v>18.2</v>
      </c>
      <c r="N672" s="33">
        <v>0</v>
      </c>
      <c r="P672" s="8">
        <v>18.2</v>
      </c>
      <c r="Q672" s="29">
        <v>20</v>
      </c>
    </row>
    <row r="673" spans="1:17" x14ac:dyDescent="0.3">
      <c r="A673" s="8">
        <v>18.100000000000001</v>
      </c>
      <c r="B673" s="34">
        <v>25</v>
      </c>
      <c r="D673" s="8">
        <v>18.100000000000001</v>
      </c>
      <c r="E673" s="33">
        <v>59</v>
      </c>
      <c r="G673" s="8">
        <v>18.100000000000001</v>
      </c>
      <c r="H673" s="29">
        <v>7</v>
      </c>
      <c r="J673" s="8">
        <v>18.100000000000001</v>
      </c>
      <c r="K673" s="29">
        <v>36</v>
      </c>
      <c r="M673" s="8">
        <v>18.100000000000001</v>
      </c>
      <c r="N673" s="33">
        <v>0</v>
      </c>
      <c r="P673" s="8">
        <v>18.100000000000001</v>
      </c>
      <c r="Q673" s="29">
        <v>19</v>
      </c>
    </row>
    <row r="674" spans="1:17" x14ac:dyDescent="0.3">
      <c r="A674" s="4">
        <v>18</v>
      </c>
      <c r="B674" s="34">
        <v>25</v>
      </c>
      <c r="D674" s="4">
        <v>18</v>
      </c>
      <c r="E674" s="33">
        <v>59</v>
      </c>
      <c r="G674" s="4">
        <v>18</v>
      </c>
      <c r="H674" s="29">
        <v>7</v>
      </c>
      <c r="J674" s="4">
        <v>18</v>
      </c>
      <c r="K674" s="29">
        <v>36</v>
      </c>
      <c r="M674" s="4">
        <v>18</v>
      </c>
      <c r="N674" s="33">
        <v>0</v>
      </c>
      <c r="P674" s="4">
        <v>18</v>
      </c>
      <c r="Q674" s="29">
        <v>19</v>
      </c>
    </row>
    <row r="675" spans="1:17" x14ac:dyDescent="0.3">
      <c r="A675" s="8">
        <v>17.899999999999999</v>
      </c>
      <c r="B675" s="33">
        <v>24</v>
      </c>
      <c r="D675" s="8">
        <v>17.899999999999999</v>
      </c>
      <c r="E675" s="29">
        <v>58</v>
      </c>
      <c r="G675" s="8">
        <v>17.899999999999999</v>
      </c>
      <c r="H675" s="29">
        <v>6</v>
      </c>
      <c r="J675" s="8">
        <v>17.899999999999999</v>
      </c>
      <c r="K675" s="29">
        <v>35</v>
      </c>
      <c r="M675" s="8">
        <v>17.899999999999999</v>
      </c>
      <c r="N675" s="33">
        <v>0</v>
      </c>
      <c r="P675" s="8">
        <v>17.899999999999999</v>
      </c>
      <c r="Q675" s="29">
        <v>18</v>
      </c>
    </row>
    <row r="676" spans="1:17" x14ac:dyDescent="0.3">
      <c r="A676" s="8">
        <v>17.8</v>
      </c>
      <c r="B676" s="29">
        <v>23</v>
      </c>
      <c r="D676" s="8">
        <v>17.8</v>
      </c>
      <c r="E676" s="29">
        <v>57</v>
      </c>
      <c r="G676" s="8">
        <v>17.8</v>
      </c>
      <c r="H676" s="29">
        <v>6</v>
      </c>
      <c r="J676" s="8">
        <v>17.8</v>
      </c>
      <c r="K676" s="29">
        <v>34</v>
      </c>
      <c r="M676" s="8">
        <v>17.8</v>
      </c>
      <c r="N676" s="33">
        <v>0</v>
      </c>
      <c r="P676" s="8">
        <v>17.8</v>
      </c>
      <c r="Q676" s="29">
        <v>17</v>
      </c>
    </row>
    <row r="677" spans="1:17" x14ac:dyDescent="0.3">
      <c r="A677" s="8">
        <v>17.7</v>
      </c>
      <c r="B677" s="29">
        <v>22</v>
      </c>
      <c r="D677" s="8">
        <v>17.7</v>
      </c>
      <c r="E677" s="29">
        <v>56</v>
      </c>
      <c r="G677" s="8">
        <v>17.7</v>
      </c>
      <c r="H677" s="29">
        <v>6</v>
      </c>
      <c r="J677" s="8">
        <v>17.7</v>
      </c>
      <c r="K677" s="29">
        <v>33</v>
      </c>
      <c r="M677" s="8">
        <v>17.7</v>
      </c>
      <c r="N677" s="33">
        <v>0</v>
      </c>
      <c r="P677" s="8">
        <v>17.7</v>
      </c>
      <c r="Q677" s="29">
        <v>16</v>
      </c>
    </row>
    <row r="678" spans="1:17" x14ac:dyDescent="0.3">
      <c r="A678" s="8">
        <v>17.600000000000001</v>
      </c>
      <c r="B678" s="29">
        <v>22</v>
      </c>
      <c r="D678" s="8">
        <v>17.600000000000001</v>
      </c>
      <c r="E678" s="29">
        <v>55</v>
      </c>
      <c r="G678" s="8">
        <v>17.600000000000001</v>
      </c>
      <c r="H678" s="29">
        <v>6</v>
      </c>
      <c r="J678" s="8">
        <v>17.600000000000001</v>
      </c>
      <c r="K678" s="29">
        <v>32</v>
      </c>
      <c r="M678" s="8">
        <v>17.600000000000001</v>
      </c>
      <c r="N678" s="33">
        <v>0</v>
      </c>
      <c r="P678" s="8">
        <v>17.600000000000001</v>
      </c>
      <c r="Q678" s="29">
        <v>16</v>
      </c>
    </row>
    <row r="679" spans="1:17" x14ac:dyDescent="0.3">
      <c r="A679" s="8">
        <v>17.5</v>
      </c>
      <c r="B679" s="29">
        <v>21</v>
      </c>
      <c r="D679" s="8">
        <v>17.5</v>
      </c>
      <c r="E679" s="29">
        <v>54</v>
      </c>
      <c r="G679" s="8">
        <v>17.5</v>
      </c>
      <c r="H679" s="29">
        <v>5</v>
      </c>
      <c r="J679" s="8">
        <v>17.5</v>
      </c>
      <c r="K679" s="29">
        <v>31</v>
      </c>
      <c r="M679" s="8">
        <v>17.5</v>
      </c>
      <c r="N679" s="33">
        <v>0</v>
      </c>
      <c r="P679" s="8">
        <v>17.5</v>
      </c>
      <c r="Q679" s="29">
        <v>15</v>
      </c>
    </row>
    <row r="680" spans="1:17" x14ac:dyDescent="0.3">
      <c r="A680" s="8">
        <v>17.399999999999999</v>
      </c>
      <c r="B680" s="29">
        <v>21</v>
      </c>
      <c r="D680" s="8">
        <v>17.399999999999999</v>
      </c>
      <c r="E680" s="29">
        <v>54</v>
      </c>
      <c r="G680" s="8">
        <v>17.399999999999999</v>
      </c>
      <c r="H680" s="29">
        <v>5</v>
      </c>
      <c r="J680" s="8">
        <v>17.399999999999999</v>
      </c>
      <c r="K680" s="29">
        <v>30</v>
      </c>
      <c r="M680" s="8">
        <v>17.399999999999999</v>
      </c>
      <c r="N680" s="33">
        <v>0</v>
      </c>
      <c r="P680" s="8">
        <v>17.399999999999999</v>
      </c>
      <c r="Q680" s="29">
        <v>15</v>
      </c>
    </row>
    <row r="681" spans="1:17" x14ac:dyDescent="0.3">
      <c r="A681" s="8">
        <v>17.3</v>
      </c>
      <c r="B681" s="29">
        <v>20</v>
      </c>
      <c r="D681" s="8">
        <v>17.3</v>
      </c>
      <c r="E681" s="29">
        <v>53</v>
      </c>
      <c r="G681" s="8">
        <v>17.3</v>
      </c>
      <c r="H681" s="29">
        <v>5</v>
      </c>
      <c r="J681" s="8">
        <v>17.3</v>
      </c>
      <c r="K681" s="29">
        <v>29</v>
      </c>
      <c r="M681" s="8">
        <v>17.3</v>
      </c>
      <c r="N681" s="33">
        <v>0</v>
      </c>
      <c r="P681" s="8">
        <v>17.3</v>
      </c>
      <c r="Q681" s="29">
        <v>14</v>
      </c>
    </row>
    <row r="682" spans="1:17" x14ac:dyDescent="0.3">
      <c r="A682" s="8">
        <v>17.2</v>
      </c>
      <c r="B682" s="29">
        <v>20</v>
      </c>
      <c r="D682" s="8">
        <v>17.2</v>
      </c>
      <c r="E682" s="29">
        <v>53</v>
      </c>
      <c r="G682" s="8">
        <v>17.2</v>
      </c>
      <c r="H682" s="29">
        <v>4</v>
      </c>
      <c r="J682" s="8">
        <v>17.2</v>
      </c>
      <c r="K682" s="29">
        <v>29</v>
      </c>
      <c r="M682" s="8">
        <v>17.2</v>
      </c>
      <c r="N682" s="33">
        <v>0</v>
      </c>
      <c r="P682" s="8">
        <v>17.2</v>
      </c>
      <c r="Q682" s="29">
        <v>14</v>
      </c>
    </row>
    <row r="683" spans="1:17" x14ac:dyDescent="0.3">
      <c r="A683" s="8">
        <v>17.100000000000001</v>
      </c>
      <c r="B683" s="29">
        <v>19</v>
      </c>
      <c r="D683" s="8">
        <v>17.100000000000001</v>
      </c>
      <c r="E683" s="29">
        <v>52</v>
      </c>
      <c r="G683" s="8">
        <v>17.100000000000001</v>
      </c>
      <c r="H683" s="29">
        <v>4</v>
      </c>
      <c r="J683" s="8">
        <v>17.100000000000001</v>
      </c>
      <c r="K683" s="29">
        <v>28</v>
      </c>
      <c r="M683" s="8">
        <v>17.100000000000001</v>
      </c>
      <c r="N683" s="33">
        <v>0</v>
      </c>
      <c r="P683" s="8">
        <v>17.100000000000001</v>
      </c>
      <c r="Q683" s="29">
        <v>13</v>
      </c>
    </row>
    <row r="684" spans="1:17" x14ac:dyDescent="0.3">
      <c r="A684" s="8">
        <v>17</v>
      </c>
      <c r="B684" s="29">
        <v>19</v>
      </c>
      <c r="D684" s="8">
        <v>17</v>
      </c>
      <c r="E684" s="29">
        <v>52</v>
      </c>
      <c r="G684" s="8">
        <v>17</v>
      </c>
      <c r="H684" s="29">
        <v>4</v>
      </c>
      <c r="J684" s="8">
        <v>17</v>
      </c>
      <c r="K684" s="29">
        <v>28</v>
      </c>
      <c r="M684" s="8">
        <v>17</v>
      </c>
      <c r="N684" s="33">
        <v>0</v>
      </c>
      <c r="P684" s="8">
        <v>17</v>
      </c>
      <c r="Q684" s="29">
        <v>13</v>
      </c>
    </row>
    <row r="685" spans="1:17" x14ac:dyDescent="0.3">
      <c r="A685" s="8">
        <v>16.899999999999999</v>
      </c>
      <c r="B685" s="29">
        <v>18</v>
      </c>
      <c r="D685" s="8">
        <v>16.899999999999999</v>
      </c>
      <c r="E685" s="29">
        <v>51</v>
      </c>
      <c r="G685" s="8">
        <v>16.899999999999999</v>
      </c>
      <c r="H685" s="29">
        <v>3</v>
      </c>
      <c r="J685" s="8">
        <v>16.899999999999999</v>
      </c>
      <c r="K685" s="29">
        <v>27</v>
      </c>
      <c r="M685" s="8">
        <v>16.899999999999999</v>
      </c>
      <c r="N685" s="33">
        <v>0</v>
      </c>
      <c r="P685" s="8">
        <v>16.899999999999999</v>
      </c>
      <c r="Q685" s="29">
        <v>12</v>
      </c>
    </row>
    <row r="686" spans="1:17" x14ac:dyDescent="0.3">
      <c r="A686" s="8">
        <v>16.8</v>
      </c>
      <c r="B686" s="29">
        <v>18</v>
      </c>
      <c r="D686" s="8">
        <v>16.8</v>
      </c>
      <c r="E686" s="31">
        <v>50</v>
      </c>
      <c r="G686" s="8">
        <v>16.8</v>
      </c>
      <c r="H686" s="29">
        <v>3</v>
      </c>
      <c r="J686" s="8">
        <v>16.8</v>
      </c>
      <c r="K686" s="29">
        <v>27</v>
      </c>
      <c r="M686" s="8">
        <v>16.8</v>
      </c>
      <c r="N686" s="33">
        <v>0</v>
      </c>
      <c r="P686" s="8">
        <v>16.8</v>
      </c>
      <c r="Q686" s="29">
        <v>12</v>
      </c>
    </row>
    <row r="687" spans="1:17" x14ac:dyDescent="0.3">
      <c r="A687" s="8">
        <v>16.7</v>
      </c>
      <c r="B687" s="29">
        <v>17</v>
      </c>
      <c r="D687" s="8">
        <v>16.7</v>
      </c>
      <c r="E687" s="29">
        <v>49</v>
      </c>
      <c r="G687" s="8">
        <v>16.7</v>
      </c>
      <c r="H687" s="29">
        <v>2</v>
      </c>
      <c r="J687" s="8">
        <v>16.7</v>
      </c>
      <c r="K687" s="29">
        <v>27</v>
      </c>
      <c r="M687" s="8">
        <v>16.7</v>
      </c>
      <c r="N687" s="33">
        <v>0</v>
      </c>
      <c r="P687" s="8">
        <v>16.7</v>
      </c>
      <c r="Q687" s="29">
        <v>11</v>
      </c>
    </row>
    <row r="688" spans="1:17" x14ac:dyDescent="0.3">
      <c r="A688" s="8">
        <v>16.600000000000001</v>
      </c>
      <c r="B688" s="29">
        <v>17</v>
      </c>
      <c r="D688" s="8">
        <v>16.600000000000001</v>
      </c>
      <c r="E688" s="29">
        <v>48</v>
      </c>
      <c r="G688" s="8">
        <v>16.600000000000001</v>
      </c>
      <c r="H688" s="29">
        <v>2</v>
      </c>
      <c r="J688" s="8">
        <v>16.600000000000001</v>
      </c>
      <c r="K688" s="29">
        <v>27</v>
      </c>
      <c r="M688" s="8">
        <v>16.600000000000001</v>
      </c>
      <c r="N688" s="33">
        <v>0</v>
      </c>
      <c r="P688" s="8">
        <v>16.600000000000001</v>
      </c>
      <c r="Q688" s="29">
        <v>11</v>
      </c>
    </row>
    <row r="689" spans="1:17" x14ac:dyDescent="0.3">
      <c r="A689" s="8">
        <v>16.5</v>
      </c>
      <c r="B689" s="29">
        <v>16</v>
      </c>
      <c r="D689" s="8">
        <v>16.5</v>
      </c>
      <c r="E689" s="29">
        <v>47</v>
      </c>
      <c r="G689" s="8">
        <v>16.5</v>
      </c>
      <c r="H689" s="29">
        <v>2</v>
      </c>
      <c r="J689" s="8">
        <v>16.5</v>
      </c>
      <c r="K689" s="29">
        <v>27</v>
      </c>
      <c r="M689" s="8">
        <v>16.5</v>
      </c>
      <c r="N689" s="33">
        <v>0</v>
      </c>
      <c r="P689" s="8">
        <v>16.5</v>
      </c>
      <c r="Q689" s="29">
        <v>10</v>
      </c>
    </row>
    <row r="690" spans="1:17" x14ac:dyDescent="0.3">
      <c r="A690" s="8">
        <v>16.399999999999999</v>
      </c>
      <c r="B690" s="29">
        <v>16</v>
      </c>
      <c r="D690" s="8">
        <v>16.399999999999999</v>
      </c>
      <c r="E690" s="29">
        <v>47</v>
      </c>
      <c r="G690" s="8">
        <v>16.399999999999999</v>
      </c>
      <c r="H690" s="29">
        <v>2</v>
      </c>
      <c r="J690" s="8">
        <v>16.399999999999999</v>
      </c>
      <c r="K690" s="29">
        <v>26</v>
      </c>
      <c r="M690" s="8">
        <v>16.399999999999999</v>
      </c>
      <c r="N690" s="33">
        <v>0</v>
      </c>
      <c r="P690" s="8">
        <v>16.399999999999999</v>
      </c>
      <c r="Q690" s="29">
        <v>10</v>
      </c>
    </row>
    <row r="691" spans="1:17" x14ac:dyDescent="0.3">
      <c r="A691" s="8">
        <v>16.3</v>
      </c>
      <c r="B691" s="29">
        <v>16</v>
      </c>
      <c r="D691" s="8">
        <v>16.3</v>
      </c>
      <c r="E691" s="29">
        <v>46</v>
      </c>
      <c r="G691" s="8">
        <v>16.3</v>
      </c>
      <c r="H691" s="29">
        <v>1</v>
      </c>
      <c r="J691" s="8">
        <v>16.3</v>
      </c>
      <c r="K691" s="29">
        <v>26</v>
      </c>
      <c r="M691" s="8">
        <v>16.3</v>
      </c>
      <c r="N691" s="33">
        <v>0</v>
      </c>
      <c r="P691" s="8">
        <v>16.3</v>
      </c>
      <c r="Q691" s="29">
        <v>10</v>
      </c>
    </row>
    <row r="692" spans="1:17" x14ac:dyDescent="0.3">
      <c r="A692" s="8">
        <v>16.2</v>
      </c>
      <c r="B692" s="29">
        <v>15</v>
      </c>
      <c r="D692" s="8">
        <v>16.2</v>
      </c>
      <c r="E692" s="29">
        <v>46</v>
      </c>
      <c r="G692" s="8">
        <v>16.2</v>
      </c>
      <c r="H692" s="29">
        <v>1</v>
      </c>
      <c r="J692" s="8">
        <v>16.2</v>
      </c>
      <c r="K692" s="29">
        <v>26</v>
      </c>
      <c r="M692" s="8">
        <v>16.2</v>
      </c>
      <c r="N692" s="33">
        <v>0</v>
      </c>
      <c r="P692" s="8">
        <v>16.2</v>
      </c>
      <c r="Q692" s="29">
        <v>9</v>
      </c>
    </row>
    <row r="693" spans="1:17" x14ac:dyDescent="0.3">
      <c r="A693" s="8">
        <v>16.100000000000001</v>
      </c>
      <c r="B693" s="29">
        <v>15</v>
      </c>
      <c r="D693" s="8">
        <v>16.100000000000001</v>
      </c>
      <c r="E693" s="29">
        <v>45</v>
      </c>
      <c r="G693" s="8">
        <v>16.100000000000001</v>
      </c>
      <c r="H693" s="29">
        <v>1</v>
      </c>
      <c r="J693" s="8">
        <v>16.100000000000001</v>
      </c>
      <c r="K693" s="29">
        <v>26</v>
      </c>
      <c r="M693" s="8">
        <v>16.100000000000001</v>
      </c>
      <c r="N693" s="33">
        <v>0</v>
      </c>
      <c r="P693" s="8">
        <v>16.100000000000001</v>
      </c>
      <c r="Q693" s="29">
        <v>9</v>
      </c>
    </row>
    <row r="694" spans="1:17" x14ac:dyDescent="0.3">
      <c r="A694" s="8">
        <v>16</v>
      </c>
      <c r="B694" s="29">
        <v>15</v>
      </c>
      <c r="D694" s="8">
        <v>16</v>
      </c>
      <c r="E694" s="29">
        <v>45</v>
      </c>
      <c r="G694" s="8">
        <v>16</v>
      </c>
      <c r="H694" s="29">
        <v>1</v>
      </c>
      <c r="J694" s="8">
        <v>16</v>
      </c>
      <c r="K694" s="29">
        <v>26</v>
      </c>
      <c r="M694" s="8">
        <v>16</v>
      </c>
      <c r="N694" s="33">
        <v>0</v>
      </c>
      <c r="P694" s="8">
        <v>16</v>
      </c>
      <c r="Q694" s="29">
        <v>9</v>
      </c>
    </row>
    <row r="695" spans="1:17" x14ac:dyDescent="0.3">
      <c r="A695" s="8">
        <v>15.9</v>
      </c>
      <c r="B695" s="29">
        <v>14</v>
      </c>
      <c r="D695" s="8">
        <v>15.9</v>
      </c>
      <c r="E695" s="29">
        <v>44</v>
      </c>
      <c r="G695" s="8">
        <v>15.9</v>
      </c>
      <c r="H695" s="33">
        <v>0</v>
      </c>
      <c r="J695" s="8">
        <v>15.9</v>
      </c>
      <c r="K695" s="34">
        <v>25</v>
      </c>
      <c r="M695" s="8">
        <v>15.9</v>
      </c>
      <c r="N695" s="33">
        <v>0</v>
      </c>
      <c r="P695" s="8">
        <v>15.9</v>
      </c>
      <c r="Q695" s="29">
        <v>8</v>
      </c>
    </row>
    <row r="696" spans="1:17" x14ac:dyDescent="0.3">
      <c r="A696" s="8">
        <v>15.8</v>
      </c>
      <c r="B696" s="29">
        <v>14</v>
      </c>
      <c r="D696" s="8">
        <v>15.8</v>
      </c>
      <c r="E696" s="29">
        <v>43</v>
      </c>
      <c r="G696" s="8">
        <v>15.8</v>
      </c>
      <c r="H696" s="33">
        <v>0</v>
      </c>
      <c r="J696" s="8">
        <v>15.8</v>
      </c>
      <c r="K696" s="34">
        <v>25</v>
      </c>
      <c r="M696" s="8">
        <v>15.8</v>
      </c>
      <c r="N696" s="33">
        <v>0</v>
      </c>
      <c r="P696" s="8">
        <v>15.8</v>
      </c>
      <c r="Q696" s="29">
        <v>8</v>
      </c>
    </row>
    <row r="697" spans="1:17" x14ac:dyDescent="0.3">
      <c r="A697" s="8">
        <v>15.7</v>
      </c>
      <c r="B697" s="29">
        <v>14</v>
      </c>
      <c r="D697" s="8">
        <v>15.7</v>
      </c>
      <c r="E697" s="29">
        <v>42</v>
      </c>
      <c r="G697" s="8">
        <v>15.7</v>
      </c>
      <c r="H697" s="33">
        <v>0</v>
      </c>
      <c r="J697" s="8">
        <v>15.7</v>
      </c>
      <c r="K697" s="34">
        <v>25</v>
      </c>
      <c r="M697" s="8">
        <v>15.7</v>
      </c>
      <c r="N697" s="33">
        <v>0</v>
      </c>
      <c r="P697" s="8">
        <v>15.7</v>
      </c>
      <c r="Q697" s="29">
        <v>8</v>
      </c>
    </row>
    <row r="698" spans="1:17" x14ac:dyDescent="0.3">
      <c r="A698" s="8">
        <v>15.6</v>
      </c>
      <c r="B698" s="29">
        <v>13</v>
      </c>
      <c r="D698" s="8">
        <v>15.6</v>
      </c>
      <c r="E698" s="29">
        <v>42</v>
      </c>
      <c r="G698" s="8">
        <v>15.6</v>
      </c>
      <c r="H698" s="33">
        <v>0</v>
      </c>
      <c r="J698" s="8">
        <v>15.6</v>
      </c>
      <c r="K698" s="34">
        <v>25</v>
      </c>
      <c r="M698" s="8">
        <v>15.6</v>
      </c>
      <c r="N698" s="33">
        <v>0</v>
      </c>
      <c r="P698" s="8">
        <v>15.6</v>
      </c>
      <c r="Q698" s="29">
        <v>7</v>
      </c>
    </row>
    <row r="699" spans="1:17" x14ac:dyDescent="0.3">
      <c r="A699" s="8">
        <v>15.5</v>
      </c>
      <c r="B699" s="29">
        <v>13</v>
      </c>
      <c r="D699" s="8">
        <v>15.5</v>
      </c>
      <c r="E699" s="29">
        <v>41</v>
      </c>
      <c r="G699" s="8">
        <v>15.5</v>
      </c>
      <c r="H699" s="33">
        <v>0</v>
      </c>
      <c r="J699" s="8">
        <v>15.5</v>
      </c>
      <c r="K699" s="34">
        <v>25</v>
      </c>
      <c r="M699" s="8">
        <v>15.5</v>
      </c>
      <c r="N699" s="33">
        <v>0</v>
      </c>
      <c r="P699" s="8">
        <v>15.5</v>
      </c>
      <c r="Q699" s="29">
        <v>7</v>
      </c>
    </row>
    <row r="700" spans="1:17" x14ac:dyDescent="0.3">
      <c r="A700" s="8">
        <v>15.4</v>
      </c>
      <c r="B700" s="29">
        <v>13</v>
      </c>
      <c r="D700" s="8">
        <v>15.4</v>
      </c>
      <c r="E700" s="29">
        <v>41</v>
      </c>
      <c r="G700" s="8">
        <v>15.4</v>
      </c>
      <c r="H700" s="33">
        <v>0</v>
      </c>
      <c r="J700" s="8">
        <v>15.4</v>
      </c>
      <c r="K700" s="34">
        <v>25</v>
      </c>
      <c r="M700" s="8">
        <v>15.4</v>
      </c>
      <c r="N700" s="33">
        <v>0</v>
      </c>
      <c r="P700" s="8">
        <v>15.4</v>
      </c>
      <c r="Q700" s="29">
        <v>7</v>
      </c>
    </row>
    <row r="701" spans="1:17" x14ac:dyDescent="0.3">
      <c r="A701" s="8">
        <v>15.3</v>
      </c>
      <c r="B701" s="29">
        <v>12</v>
      </c>
      <c r="D701" s="8">
        <v>15.3</v>
      </c>
      <c r="E701" s="30">
        <v>40</v>
      </c>
      <c r="G701" s="8">
        <v>15.3</v>
      </c>
      <c r="H701" s="33">
        <v>0</v>
      </c>
      <c r="J701" s="8">
        <v>15.3</v>
      </c>
      <c r="K701" s="34">
        <v>25</v>
      </c>
      <c r="M701" s="8">
        <v>15.3</v>
      </c>
      <c r="N701" s="33">
        <v>0</v>
      </c>
      <c r="P701" s="8">
        <v>15.3</v>
      </c>
      <c r="Q701" s="29">
        <v>6</v>
      </c>
    </row>
    <row r="702" spans="1:17" x14ac:dyDescent="0.3">
      <c r="A702" s="8">
        <v>15.2</v>
      </c>
      <c r="B702" s="29">
        <v>12</v>
      </c>
      <c r="D702" s="8">
        <v>15.2</v>
      </c>
      <c r="E702" s="30">
        <v>40</v>
      </c>
      <c r="G702" s="8">
        <v>15.2</v>
      </c>
      <c r="H702" s="33">
        <v>0</v>
      </c>
      <c r="J702" s="8">
        <v>15.2</v>
      </c>
      <c r="K702" s="34">
        <v>25</v>
      </c>
      <c r="M702" s="8">
        <v>15.2</v>
      </c>
      <c r="N702" s="33">
        <v>0</v>
      </c>
      <c r="P702" s="8">
        <v>15.2</v>
      </c>
      <c r="Q702" s="29">
        <v>6</v>
      </c>
    </row>
    <row r="703" spans="1:17" x14ac:dyDescent="0.3">
      <c r="A703" s="8">
        <v>15.1</v>
      </c>
      <c r="B703" s="29">
        <v>12</v>
      </c>
      <c r="D703" s="8">
        <v>15.1</v>
      </c>
      <c r="E703" s="30">
        <v>40</v>
      </c>
      <c r="G703" s="8">
        <v>15.1</v>
      </c>
      <c r="H703" s="33">
        <v>0</v>
      </c>
      <c r="J703" s="8">
        <v>15.1</v>
      </c>
      <c r="K703" s="34">
        <v>25</v>
      </c>
      <c r="M703" s="8">
        <v>15.1</v>
      </c>
      <c r="N703" s="33">
        <v>0</v>
      </c>
      <c r="P703" s="8">
        <v>15.1</v>
      </c>
      <c r="Q703" s="29">
        <v>6</v>
      </c>
    </row>
    <row r="704" spans="1:17" x14ac:dyDescent="0.3">
      <c r="A704" s="8">
        <v>15</v>
      </c>
      <c r="B704" s="29">
        <v>12</v>
      </c>
      <c r="D704" s="8">
        <v>15</v>
      </c>
      <c r="E704" s="30">
        <v>40</v>
      </c>
      <c r="G704" s="8">
        <v>15</v>
      </c>
      <c r="H704" s="33">
        <v>0</v>
      </c>
      <c r="J704" s="8">
        <v>15</v>
      </c>
      <c r="K704" s="34">
        <v>25</v>
      </c>
      <c r="M704" s="8">
        <v>15</v>
      </c>
      <c r="N704" s="33">
        <v>0</v>
      </c>
      <c r="P704" s="8">
        <v>15</v>
      </c>
      <c r="Q704" s="29">
        <v>6</v>
      </c>
    </row>
    <row r="705" spans="1:17" x14ac:dyDescent="0.3">
      <c r="A705" s="8">
        <v>14.9</v>
      </c>
      <c r="B705" s="29">
        <v>11</v>
      </c>
      <c r="D705" s="8">
        <v>14.9</v>
      </c>
      <c r="E705" s="33">
        <v>39</v>
      </c>
      <c r="G705" s="8">
        <v>14.9</v>
      </c>
      <c r="H705" s="33">
        <v>0</v>
      </c>
      <c r="J705" s="8">
        <v>14.9</v>
      </c>
      <c r="K705" s="33">
        <v>24</v>
      </c>
      <c r="M705" s="8">
        <v>14.9</v>
      </c>
      <c r="N705" s="33">
        <v>0</v>
      </c>
      <c r="P705" s="8">
        <v>14.9</v>
      </c>
      <c r="Q705" s="29">
        <v>5</v>
      </c>
    </row>
    <row r="706" spans="1:17" x14ac:dyDescent="0.3">
      <c r="A706" s="8">
        <v>14.8</v>
      </c>
      <c r="B706" s="29">
        <v>11</v>
      </c>
      <c r="D706" s="8">
        <v>14.8</v>
      </c>
      <c r="E706" s="29">
        <v>38</v>
      </c>
      <c r="G706" s="8">
        <v>14.8</v>
      </c>
      <c r="H706" s="33">
        <v>0</v>
      </c>
      <c r="J706" s="8">
        <v>14.8</v>
      </c>
      <c r="K706" s="29">
        <v>23</v>
      </c>
      <c r="M706" s="8">
        <v>14.8</v>
      </c>
      <c r="N706" s="33">
        <v>0</v>
      </c>
      <c r="P706" s="8">
        <v>14.8</v>
      </c>
      <c r="Q706" s="29">
        <v>5</v>
      </c>
    </row>
    <row r="707" spans="1:17" x14ac:dyDescent="0.3">
      <c r="A707" s="8">
        <v>14.7</v>
      </c>
      <c r="B707" s="29">
        <v>11</v>
      </c>
      <c r="D707" s="8">
        <v>14.7</v>
      </c>
      <c r="E707" s="29">
        <v>37</v>
      </c>
      <c r="G707" s="8">
        <v>14.7</v>
      </c>
      <c r="H707" s="33">
        <v>0</v>
      </c>
      <c r="J707" s="8">
        <v>14.7</v>
      </c>
      <c r="K707" s="29">
        <v>22</v>
      </c>
      <c r="M707" s="8">
        <v>14.7</v>
      </c>
      <c r="N707" s="33">
        <v>0</v>
      </c>
      <c r="P707" s="8">
        <v>14.7</v>
      </c>
      <c r="Q707" s="29">
        <v>5</v>
      </c>
    </row>
    <row r="708" spans="1:17" x14ac:dyDescent="0.3">
      <c r="A708" s="8">
        <v>14.6</v>
      </c>
      <c r="B708" s="29">
        <v>10</v>
      </c>
      <c r="D708" s="8">
        <v>14.6</v>
      </c>
      <c r="E708" s="29">
        <v>36</v>
      </c>
      <c r="G708" s="8">
        <v>14.6</v>
      </c>
      <c r="H708" s="33">
        <v>0</v>
      </c>
      <c r="J708" s="8">
        <v>14.6</v>
      </c>
      <c r="K708" s="29">
        <v>22</v>
      </c>
      <c r="M708" s="8">
        <v>14.6</v>
      </c>
      <c r="N708" s="33">
        <v>0</v>
      </c>
      <c r="P708" s="8">
        <v>14.6</v>
      </c>
      <c r="Q708" s="29">
        <v>4</v>
      </c>
    </row>
    <row r="709" spans="1:17" x14ac:dyDescent="0.3">
      <c r="A709" s="8">
        <v>14.5</v>
      </c>
      <c r="B709" s="29">
        <v>10</v>
      </c>
      <c r="D709" s="8">
        <v>14.5</v>
      </c>
      <c r="E709" s="29">
        <v>35</v>
      </c>
      <c r="G709" s="8">
        <v>14.5</v>
      </c>
      <c r="H709" s="33">
        <v>0</v>
      </c>
      <c r="J709" s="8">
        <v>14.5</v>
      </c>
      <c r="K709" s="29">
        <v>21</v>
      </c>
      <c r="M709" s="8">
        <v>14.5</v>
      </c>
      <c r="N709" s="33">
        <v>0</v>
      </c>
      <c r="P709" s="8">
        <v>14.5</v>
      </c>
      <c r="Q709" s="29">
        <v>4</v>
      </c>
    </row>
    <row r="710" spans="1:17" x14ac:dyDescent="0.3">
      <c r="A710" s="8">
        <v>14.4</v>
      </c>
      <c r="B710" s="29">
        <v>10</v>
      </c>
      <c r="D710" s="8">
        <v>14.4</v>
      </c>
      <c r="E710" s="29">
        <v>34</v>
      </c>
      <c r="G710" s="8">
        <v>14.4</v>
      </c>
      <c r="H710" s="33">
        <v>0</v>
      </c>
      <c r="J710" s="8">
        <v>14.4</v>
      </c>
      <c r="K710" s="29">
        <v>21</v>
      </c>
      <c r="M710" s="8">
        <v>14.4</v>
      </c>
      <c r="N710" s="33">
        <v>0</v>
      </c>
      <c r="P710" s="8">
        <v>14.4</v>
      </c>
      <c r="Q710" s="29">
        <v>4</v>
      </c>
    </row>
    <row r="711" spans="1:17" x14ac:dyDescent="0.3">
      <c r="A711" s="8">
        <v>14.3</v>
      </c>
      <c r="B711" s="29">
        <v>9</v>
      </c>
      <c r="D711" s="8">
        <v>14.3</v>
      </c>
      <c r="E711" s="29">
        <v>33</v>
      </c>
      <c r="G711" s="8">
        <v>14.3</v>
      </c>
      <c r="H711" s="33">
        <v>0</v>
      </c>
      <c r="J711" s="8">
        <v>14.3</v>
      </c>
      <c r="K711" s="29">
        <v>20</v>
      </c>
      <c r="M711" s="8">
        <v>14.3</v>
      </c>
      <c r="N711" s="33">
        <v>0</v>
      </c>
      <c r="P711" s="8">
        <v>14.3</v>
      </c>
      <c r="Q711" s="29">
        <v>3</v>
      </c>
    </row>
    <row r="712" spans="1:17" x14ac:dyDescent="0.3">
      <c r="A712" s="8">
        <v>14.2</v>
      </c>
      <c r="B712" s="29">
        <v>9</v>
      </c>
      <c r="D712" s="8">
        <v>14.2</v>
      </c>
      <c r="E712" s="29">
        <v>33</v>
      </c>
      <c r="G712" s="8">
        <v>14.2</v>
      </c>
      <c r="H712" s="33">
        <v>0</v>
      </c>
      <c r="J712" s="8">
        <v>14.2</v>
      </c>
      <c r="K712" s="29">
        <v>20</v>
      </c>
      <c r="M712" s="8">
        <v>14.2</v>
      </c>
      <c r="N712" s="33">
        <v>0</v>
      </c>
      <c r="P712" s="8">
        <v>14.2</v>
      </c>
      <c r="Q712" s="29">
        <v>3</v>
      </c>
    </row>
    <row r="713" spans="1:17" x14ac:dyDescent="0.3">
      <c r="A713" s="8">
        <v>14.1</v>
      </c>
      <c r="B713" s="29">
        <v>9</v>
      </c>
      <c r="D713" s="8">
        <v>14.1</v>
      </c>
      <c r="E713" s="29">
        <v>32</v>
      </c>
      <c r="G713" s="8">
        <v>14.1</v>
      </c>
      <c r="H713" s="33">
        <v>0</v>
      </c>
      <c r="J713" s="8">
        <v>14.1</v>
      </c>
      <c r="K713" s="29">
        <v>19</v>
      </c>
      <c r="M713" s="8">
        <v>14.1</v>
      </c>
      <c r="N713" s="33">
        <v>0</v>
      </c>
      <c r="P713" s="8">
        <v>14.1</v>
      </c>
      <c r="Q713" s="29">
        <v>3</v>
      </c>
    </row>
    <row r="714" spans="1:17" x14ac:dyDescent="0.3">
      <c r="A714" s="8">
        <v>14</v>
      </c>
      <c r="B714" s="29">
        <v>9</v>
      </c>
      <c r="D714" s="8">
        <v>14</v>
      </c>
      <c r="E714" s="29">
        <v>32</v>
      </c>
      <c r="G714" s="8">
        <v>14</v>
      </c>
      <c r="H714" s="33">
        <v>0</v>
      </c>
      <c r="J714" s="8">
        <v>14</v>
      </c>
      <c r="K714" s="29">
        <v>19</v>
      </c>
      <c r="M714" s="8">
        <v>14</v>
      </c>
      <c r="N714" s="33">
        <v>0</v>
      </c>
      <c r="P714" s="8">
        <v>14</v>
      </c>
      <c r="Q714" s="29">
        <v>3</v>
      </c>
    </row>
    <row r="715" spans="1:17" x14ac:dyDescent="0.3">
      <c r="A715" s="8">
        <v>13.9</v>
      </c>
      <c r="B715" s="29">
        <v>8</v>
      </c>
      <c r="D715" s="8">
        <v>13.9</v>
      </c>
      <c r="E715" s="29">
        <v>31</v>
      </c>
      <c r="G715" s="8">
        <v>13.9</v>
      </c>
      <c r="H715" s="33">
        <v>0</v>
      </c>
      <c r="J715" s="8">
        <v>13.9</v>
      </c>
      <c r="K715" s="29">
        <v>18</v>
      </c>
      <c r="M715" s="8">
        <v>13.9</v>
      </c>
      <c r="N715" s="33">
        <v>0</v>
      </c>
      <c r="P715" s="8">
        <v>13.9</v>
      </c>
      <c r="Q715" s="29">
        <v>2</v>
      </c>
    </row>
    <row r="716" spans="1:17" x14ac:dyDescent="0.3">
      <c r="A716" s="8">
        <v>13.8</v>
      </c>
      <c r="B716" s="29">
        <v>8</v>
      </c>
      <c r="D716" s="8">
        <v>13.8</v>
      </c>
      <c r="E716" s="29">
        <v>30</v>
      </c>
      <c r="G716" s="8">
        <v>13.8</v>
      </c>
      <c r="H716" s="33">
        <v>0</v>
      </c>
      <c r="J716" s="8">
        <v>13.8</v>
      </c>
      <c r="K716" s="29">
        <v>18</v>
      </c>
      <c r="M716" s="8">
        <v>13.8</v>
      </c>
      <c r="N716" s="33">
        <v>0</v>
      </c>
      <c r="P716" s="8">
        <v>13.8</v>
      </c>
      <c r="Q716" s="29">
        <v>2</v>
      </c>
    </row>
    <row r="717" spans="1:17" x14ac:dyDescent="0.3">
      <c r="A717" s="8">
        <v>13.7</v>
      </c>
      <c r="B717" s="29">
        <v>8</v>
      </c>
      <c r="D717" s="8">
        <v>13.7</v>
      </c>
      <c r="E717" s="29">
        <v>29</v>
      </c>
      <c r="G717" s="8">
        <v>13.7</v>
      </c>
      <c r="H717" s="33">
        <v>0</v>
      </c>
      <c r="J717" s="8">
        <v>13.7</v>
      </c>
      <c r="K717" s="29">
        <v>17</v>
      </c>
      <c r="M717" s="8">
        <v>13.7</v>
      </c>
      <c r="N717" s="33">
        <v>0</v>
      </c>
      <c r="P717" s="8">
        <v>13.7</v>
      </c>
      <c r="Q717" s="29">
        <v>2</v>
      </c>
    </row>
    <row r="718" spans="1:17" x14ac:dyDescent="0.3">
      <c r="A718" s="8">
        <v>13.6</v>
      </c>
      <c r="B718" s="29">
        <v>8</v>
      </c>
      <c r="D718" s="8">
        <v>13.6</v>
      </c>
      <c r="E718" s="29">
        <v>28</v>
      </c>
      <c r="G718" s="8">
        <v>13.6</v>
      </c>
      <c r="H718" s="33">
        <v>0</v>
      </c>
      <c r="J718" s="8">
        <v>13.6</v>
      </c>
      <c r="K718" s="29">
        <v>17</v>
      </c>
      <c r="M718" s="8">
        <v>13.6</v>
      </c>
      <c r="N718" s="33">
        <v>0</v>
      </c>
      <c r="P718" s="8">
        <v>13.6</v>
      </c>
      <c r="Q718" s="29">
        <v>2</v>
      </c>
    </row>
    <row r="719" spans="1:17" x14ac:dyDescent="0.3">
      <c r="A719" s="8">
        <v>13.5</v>
      </c>
      <c r="B719" s="29">
        <v>8</v>
      </c>
      <c r="D719" s="8">
        <v>13.5</v>
      </c>
      <c r="E719" s="29">
        <v>27</v>
      </c>
      <c r="G719" s="8">
        <v>13.5</v>
      </c>
      <c r="H719" s="33">
        <v>0</v>
      </c>
      <c r="J719" s="8">
        <v>13.5</v>
      </c>
      <c r="K719" s="29">
        <v>16</v>
      </c>
      <c r="M719" s="8">
        <v>13.5</v>
      </c>
      <c r="N719" s="33">
        <v>0</v>
      </c>
      <c r="P719" s="8">
        <v>13.5</v>
      </c>
      <c r="Q719" s="29">
        <v>2</v>
      </c>
    </row>
    <row r="720" spans="1:17" x14ac:dyDescent="0.3">
      <c r="A720" s="8">
        <v>13.4</v>
      </c>
      <c r="B720" s="29">
        <v>7</v>
      </c>
      <c r="D720" s="8">
        <v>13.4</v>
      </c>
      <c r="E720" s="29">
        <v>27</v>
      </c>
      <c r="G720" s="8">
        <v>13.4</v>
      </c>
      <c r="H720" s="33">
        <v>0</v>
      </c>
      <c r="J720" s="8">
        <v>13.4</v>
      </c>
      <c r="K720" s="29">
        <v>16</v>
      </c>
      <c r="M720" s="8">
        <v>13.4</v>
      </c>
      <c r="N720" s="33">
        <v>0</v>
      </c>
      <c r="P720" s="8">
        <v>13.4</v>
      </c>
      <c r="Q720" s="29">
        <v>1</v>
      </c>
    </row>
    <row r="721" spans="1:17" x14ac:dyDescent="0.3">
      <c r="A721" s="8">
        <v>13.3</v>
      </c>
      <c r="B721" s="29">
        <v>7</v>
      </c>
      <c r="D721" s="8">
        <v>13.3</v>
      </c>
      <c r="E721" s="29">
        <v>26</v>
      </c>
      <c r="G721" s="8">
        <v>13.3</v>
      </c>
      <c r="H721" s="33">
        <v>0</v>
      </c>
      <c r="J721" s="8">
        <v>13.3</v>
      </c>
      <c r="K721" s="29">
        <v>16</v>
      </c>
      <c r="M721" s="8">
        <v>13.3</v>
      </c>
      <c r="N721" s="33">
        <v>0</v>
      </c>
      <c r="P721" s="8">
        <v>13.3</v>
      </c>
      <c r="Q721" s="29">
        <v>1</v>
      </c>
    </row>
    <row r="722" spans="1:17" x14ac:dyDescent="0.3">
      <c r="A722" s="8">
        <v>13.2</v>
      </c>
      <c r="B722" s="29">
        <v>7</v>
      </c>
      <c r="D722" s="8">
        <v>13.2</v>
      </c>
      <c r="E722" s="29">
        <v>26</v>
      </c>
      <c r="G722" s="8">
        <v>13.2</v>
      </c>
      <c r="H722" s="33">
        <v>0</v>
      </c>
      <c r="J722" s="8">
        <v>13.2</v>
      </c>
      <c r="K722" s="29">
        <v>15</v>
      </c>
      <c r="M722" s="8">
        <v>13.2</v>
      </c>
      <c r="N722" s="33">
        <v>0</v>
      </c>
      <c r="P722" s="8">
        <v>13.2</v>
      </c>
      <c r="Q722" s="29">
        <v>1</v>
      </c>
    </row>
    <row r="723" spans="1:17" x14ac:dyDescent="0.3">
      <c r="A723" s="8">
        <v>13.1</v>
      </c>
      <c r="B723" s="29">
        <v>7</v>
      </c>
      <c r="D723" s="8">
        <v>13.1</v>
      </c>
      <c r="E723" s="34">
        <v>25</v>
      </c>
      <c r="G723" s="8">
        <v>13.1</v>
      </c>
      <c r="H723" s="33">
        <v>0</v>
      </c>
      <c r="J723" s="8">
        <v>13.1</v>
      </c>
      <c r="K723" s="29">
        <v>15</v>
      </c>
      <c r="M723" s="8">
        <v>13.1</v>
      </c>
      <c r="N723" s="33">
        <v>0</v>
      </c>
      <c r="P723" s="8">
        <v>13.1</v>
      </c>
      <c r="Q723" s="29">
        <v>1</v>
      </c>
    </row>
    <row r="724" spans="1:17" x14ac:dyDescent="0.3">
      <c r="A724" s="8">
        <v>13</v>
      </c>
      <c r="B724" s="29">
        <v>7</v>
      </c>
      <c r="D724" s="8">
        <v>13</v>
      </c>
      <c r="E724" s="34">
        <v>25</v>
      </c>
      <c r="G724" s="8">
        <v>13</v>
      </c>
      <c r="H724" s="33">
        <v>0</v>
      </c>
      <c r="J724" s="8">
        <v>13</v>
      </c>
      <c r="K724" s="29">
        <v>15</v>
      </c>
      <c r="M724" s="8">
        <v>13</v>
      </c>
      <c r="N724" s="33">
        <v>0</v>
      </c>
      <c r="P724" s="8">
        <v>13</v>
      </c>
      <c r="Q724" s="29">
        <v>1</v>
      </c>
    </row>
    <row r="725" spans="1:17" x14ac:dyDescent="0.3">
      <c r="A725" s="8">
        <v>12.9</v>
      </c>
      <c r="B725" s="29">
        <v>6</v>
      </c>
      <c r="D725" s="8">
        <v>12.9</v>
      </c>
      <c r="E725" s="34">
        <v>25</v>
      </c>
      <c r="G725" s="8">
        <v>12.9</v>
      </c>
      <c r="H725" s="33">
        <v>0</v>
      </c>
      <c r="J725" s="8">
        <v>12.9</v>
      </c>
      <c r="K725" s="29">
        <v>14</v>
      </c>
      <c r="M725" s="8">
        <v>12.9</v>
      </c>
      <c r="N725" s="33">
        <v>0</v>
      </c>
      <c r="P725" s="8">
        <v>12.9</v>
      </c>
      <c r="Q725" s="33">
        <v>0</v>
      </c>
    </row>
    <row r="726" spans="1:17" x14ac:dyDescent="0.3">
      <c r="A726" s="8">
        <v>12.8</v>
      </c>
      <c r="B726" s="29">
        <v>6</v>
      </c>
      <c r="D726" s="8">
        <v>12.8</v>
      </c>
      <c r="E726" s="34">
        <v>25</v>
      </c>
      <c r="G726" s="8">
        <v>12.8</v>
      </c>
      <c r="H726" s="33">
        <v>0</v>
      </c>
      <c r="J726" s="8">
        <v>12.8</v>
      </c>
      <c r="K726" s="29">
        <v>14</v>
      </c>
      <c r="M726" s="8">
        <v>12.8</v>
      </c>
      <c r="N726" s="33">
        <v>0</v>
      </c>
      <c r="P726" s="8">
        <v>12.8</v>
      </c>
      <c r="Q726" s="33">
        <v>0</v>
      </c>
    </row>
    <row r="727" spans="1:17" x14ac:dyDescent="0.3">
      <c r="A727" s="8">
        <v>12.7</v>
      </c>
      <c r="B727" s="29">
        <v>5</v>
      </c>
      <c r="D727" s="8">
        <v>12.7</v>
      </c>
      <c r="E727" s="34">
        <v>25</v>
      </c>
      <c r="G727" s="8">
        <v>12.7</v>
      </c>
      <c r="H727" s="33">
        <v>0</v>
      </c>
      <c r="J727" s="8">
        <v>12.7</v>
      </c>
      <c r="K727" s="29">
        <v>14</v>
      </c>
      <c r="M727" s="8">
        <v>12.7</v>
      </c>
      <c r="N727" s="33">
        <v>0</v>
      </c>
      <c r="P727" s="8">
        <v>12.7</v>
      </c>
      <c r="Q727" s="33">
        <v>0</v>
      </c>
    </row>
    <row r="728" spans="1:17" x14ac:dyDescent="0.3">
      <c r="A728" s="8">
        <v>12.6</v>
      </c>
      <c r="B728" s="29">
        <v>5</v>
      </c>
      <c r="D728" s="8">
        <v>12.6</v>
      </c>
      <c r="E728" s="34">
        <v>25</v>
      </c>
      <c r="G728" s="8">
        <v>12.6</v>
      </c>
      <c r="H728" s="33">
        <v>0</v>
      </c>
      <c r="J728" s="8">
        <v>12.6</v>
      </c>
      <c r="K728" s="29">
        <v>13</v>
      </c>
      <c r="M728" s="8">
        <v>12.6</v>
      </c>
      <c r="N728" s="33">
        <v>0</v>
      </c>
      <c r="P728" s="8">
        <v>12.6</v>
      </c>
      <c r="Q728" s="33">
        <v>0</v>
      </c>
    </row>
    <row r="729" spans="1:17" x14ac:dyDescent="0.3">
      <c r="A729" s="8">
        <v>12.5</v>
      </c>
      <c r="B729" s="29">
        <v>4</v>
      </c>
      <c r="D729" s="8">
        <v>12.5</v>
      </c>
      <c r="E729" s="34">
        <v>25</v>
      </c>
      <c r="G729" s="8">
        <v>12.5</v>
      </c>
      <c r="H729" s="33">
        <v>0</v>
      </c>
      <c r="J729" s="8">
        <v>12.5</v>
      </c>
      <c r="K729" s="29">
        <v>13</v>
      </c>
      <c r="M729" s="8">
        <v>12.5</v>
      </c>
      <c r="N729" s="33">
        <v>0</v>
      </c>
      <c r="P729" s="8">
        <v>12.5</v>
      </c>
      <c r="Q729" s="33">
        <v>0</v>
      </c>
    </row>
    <row r="730" spans="1:17" x14ac:dyDescent="0.3">
      <c r="A730" s="8">
        <v>12.4</v>
      </c>
      <c r="B730" s="29">
        <v>4</v>
      </c>
      <c r="D730" s="8">
        <v>12.4</v>
      </c>
      <c r="E730" s="34">
        <v>25</v>
      </c>
      <c r="G730" s="8">
        <v>12.4</v>
      </c>
      <c r="H730" s="33">
        <v>0</v>
      </c>
      <c r="J730" s="8">
        <v>12.4</v>
      </c>
      <c r="K730" s="29">
        <v>13</v>
      </c>
      <c r="M730" s="8">
        <v>12.4</v>
      </c>
      <c r="N730" s="33">
        <v>0</v>
      </c>
      <c r="P730" s="8">
        <v>12.4</v>
      </c>
      <c r="Q730" s="33">
        <v>0</v>
      </c>
    </row>
    <row r="731" spans="1:17" x14ac:dyDescent="0.3">
      <c r="A731" s="8">
        <v>12.3</v>
      </c>
      <c r="B731" s="29">
        <v>3</v>
      </c>
      <c r="D731" s="8">
        <v>12.3</v>
      </c>
      <c r="E731" s="34">
        <v>25</v>
      </c>
      <c r="G731" s="8">
        <v>12.3</v>
      </c>
      <c r="H731" s="33">
        <v>0</v>
      </c>
      <c r="J731" s="8">
        <v>12.3</v>
      </c>
      <c r="K731" s="29">
        <v>12</v>
      </c>
      <c r="M731" s="8">
        <v>12.3</v>
      </c>
      <c r="N731" s="33">
        <v>0</v>
      </c>
      <c r="P731" s="8">
        <v>12.3</v>
      </c>
      <c r="Q731" s="33">
        <v>0</v>
      </c>
    </row>
    <row r="732" spans="1:17" x14ac:dyDescent="0.3">
      <c r="A732" s="8">
        <v>12.2</v>
      </c>
      <c r="B732" s="29">
        <v>3</v>
      </c>
      <c r="D732" s="8">
        <v>12.2</v>
      </c>
      <c r="E732" s="34">
        <v>25</v>
      </c>
      <c r="G732" s="8">
        <v>12.2</v>
      </c>
      <c r="H732" s="33">
        <v>0</v>
      </c>
      <c r="J732" s="8">
        <v>12.2</v>
      </c>
      <c r="K732" s="29">
        <v>12</v>
      </c>
      <c r="M732" s="8">
        <v>12.2</v>
      </c>
      <c r="N732" s="33">
        <v>0</v>
      </c>
      <c r="P732" s="8">
        <v>12.2</v>
      </c>
      <c r="Q732" s="33">
        <v>0</v>
      </c>
    </row>
    <row r="733" spans="1:17" x14ac:dyDescent="0.3">
      <c r="A733" s="8">
        <v>12.1</v>
      </c>
      <c r="B733" s="29">
        <v>2</v>
      </c>
      <c r="D733" s="8">
        <v>12.1</v>
      </c>
      <c r="E733" s="34">
        <v>25</v>
      </c>
      <c r="G733" s="8">
        <v>12.1</v>
      </c>
      <c r="H733" s="33">
        <v>0</v>
      </c>
      <c r="J733" s="8">
        <v>12.1</v>
      </c>
      <c r="K733" s="29">
        <v>12</v>
      </c>
      <c r="M733" s="8">
        <v>12.1</v>
      </c>
      <c r="N733" s="33">
        <v>0</v>
      </c>
      <c r="P733" s="8">
        <v>12.1</v>
      </c>
      <c r="Q733" s="33">
        <v>0</v>
      </c>
    </row>
    <row r="734" spans="1:17" x14ac:dyDescent="0.3">
      <c r="A734" s="8">
        <v>12</v>
      </c>
      <c r="B734" s="29">
        <v>2</v>
      </c>
      <c r="D734" s="8">
        <v>12</v>
      </c>
      <c r="E734" s="34">
        <v>25</v>
      </c>
      <c r="G734" s="8">
        <v>12</v>
      </c>
      <c r="H734" s="33">
        <v>0</v>
      </c>
      <c r="J734" s="8">
        <v>12</v>
      </c>
      <c r="K734" s="29">
        <v>12</v>
      </c>
      <c r="M734" s="8">
        <v>12</v>
      </c>
      <c r="N734" s="33">
        <v>0</v>
      </c>
      <c r="P734" s="8">
        <v>12</v>
      </c>
      <c r="Q734" s="33">
        <v>0</v>
      </c>
    </row>
    <row r="735" spans="1:17" x14ac:dyDescent="0.3">
      <c r="A735" s="8">
        <v>11.9</v>
      </c>
      <c r="B735" s="29">
        <v>1</v>
      </c>
      <c r="D735" s="8">
        <v>11.9</v>
      </c>
      <c r="E735" s="33">
        <v>24</v>
      </c>
      <c r="G735" s="8">
        <v>11.9</v>
      </c>
      <c r="H735" s="33">
        <v>0</v>
      </c>
      <c r="J735" s="8">
        <v>11.9</v>
      </c>
      <c r="K735" s="29">
        <v>11</v>
      </c>
      <c r="M735" s="8">
        <v>11.9</v>
      </c>
      <c r="N735" s="33">
        <v>0</v>
      </c>
      <c r="P735" s="8">
        <v>11.9</v>
      </c>
      <c r="Q735" s="33">
        <v>0</v>
      </c>
    </row>
    <row r="736" spans="1:17" x14ac:dyDescent="0.3">
      <c r="A736" s="8">
        <v>11.8</v>
      </c>
      <c r="B736" s="29">
        <v>1</v>
      </c>
      <c r="D736" s="8">
        <v>11.8</v>
      </c>
      <c r="E736" s="29">
        <v>23</v>
      </c>
      <c r="G736" s="8">
        <v>11.8</v>
      </c>
      <c r="H736" s="33">
        <v>0</v>
      </c>
      <c r="J736" s="8">
        <v>11.8</v>
      </c>
      <c r="K736" s="29">
        <v>11</v>
      </c>
      <c r="M736" s="8">
        <v>11.8</v>
      </c>
      <c r="N736" s="33">
        <v>0</v>
      </c>
      <c r="P736" s="8">
        <v>11.8</v>
      </c>
      <c r="Q736" s="33">
        <v>0</v>
      </c>
    </row>
    <row r="737" spans="1:17" x14ac:dyDescent="0.3">
      <c r="A737" s="8">
        <v>11.7</v>
      </c>
      <c r="B737" s="33">
        <v>0</v>
      </c>
      <c r="D737" s="8">
        <v>11.7</v>
      </c>
      <c r="E737" s="29">
        <v>22</v>
      </c>
      <c r="G737" s="8">
        <v>11.7</v>
      </c>
      <c r="H737" s="33">
        <v>0</v>
      </c>
      <c r="J737" s="8">
        <v>11.7</v>
      </c>
      <c r="K737" s="29">
        <v>11</v>
      </c>
      <c r="M737" s="8">
        <v>11.7</v>
      </c>
      <c r="N737" s="33">
        <v>0</v>
      </c>
      <c r="P737" s="8">
        <v>11.7</v>
      </c>
      <c r="Q737" s="33">
        <v>0</v>
      </c>
    </row>
    <row r="738" spans="1:17" x14ac:dyDescent="0.3">
      <c r="A738" s="8">
        <v>11.6</v>
      </c>
      <c r="B738" s="33">
        <v>0</v>
      </c>
      <c r="D738" s="8">
        <v>11.6</v>
      </c>
      <c r="E738" s="29">
        <v>21</v>
      </c>
      <c r="G738" s="8">
        <v>11.6</v>
      </c>
      <c r="H738" s="33">
        <v>0</v>
      </c>
      <c r="J738" s="8">
        <v>11.6</v>
      </c>
      <c r="K738" s="29">
        <v>10</v>
      </c>
      <c r="M738" s="8">
        <v>11.6</v>
      </c>
      <c r="N738" s="33">
        <v>0</v>
      </c>
      <c r="P738" s="8">
        <v>11.6</v>
      </c>
      <c r="Q738" s="33">
        <v>0</v>
      </c>
    </row>
    <row r="739" spans="1:17" x14ac:dyDescent="0.3">
      <c r="A739" s="8">
        <v>11.5</v>
      </c>
      <c r="B739" s="33">
        <v>0</v>
      </c>
      <c r="D739" s="8">
        <v>11.5</v>
      </c>
      <c r="E739" s="29">
        <v>20</v>
      </c>
      <c r="G739" s="8">
        <v>11.5</v>
      </c>
      <c r="H739" s="33">
        <v>0</v>
      </c>
      <c r="J739" s="8">
        <v>11.5</v>
      </c>
      <c r="K739" s="29">
        <v>10</v>
      </c>
      <c r="M739" s="8">
        <v>11.5</v>
      </c>
      <c r="N739" s="33">
        <v>0</v>
      </c>
      <c r="P739" s="8">
        <v>11.5</v>
      </c>
      <c r="Q739" s="33">
        <v>0</v>
      </c>
    </row>
    <row r="740" spans="1:17" x14ac:dyDescent="0.3">
      <c r="A740" s="8">
        <v>11.4</v>
      </c>
      <c r="B740" s="33">
        <v>0</v>
      </c>
      <c r="D740" s="8">
        <v>11.4</v>
      </c>
      <c r="E740" s="29">
        <v>20</v>
      </c>
      <c r="G740" s="8">
        <v>11.4</v>
      </c>
      <c r="H740" s="33">
        <v>0</v>
      </c>
      <c r="J740" s="8">
        <v>11.4</v>
      </c>
      <c r="K740" s="29">
        <v>10</v>
      </c>
      <c r="M740" s="8">
        <v>11.4</v>
      </c>
      <c r="N740" s="33">
        <v>0</v>
      </c>
      <c r="P740" s="8">
        <v>11.4</v>
      </c>
      <c r="Q740" s="33">
        <v>0</v>
      </c>
    </row>
    <row r="741" spans="1:17" x14ac:dyDescent="0.3">
      <c r="A741" s="8">
        <v>11.3</v>
      </c>
      <c r="B741" s="33">
        <v>0</v>
      </c>
      <c r="D741" s="8">
        <v>11.3</v>
      </c>
      <c r="E741" s="29">
        <v>19</v>
      </c>
      <c r="G741" s="8">
        <v>11.3</v>
      </c>
      <c r="H741" s="33">
        <v>0</v>
      </c>
      <c r="J741" s="8">
        <v>11.3</v>
      </c>
      <c r="K741" s="29">
        <v>9</v>
      </c>
      <c r="M741" s="8">
        <v>11.3</v>
      </c>
      <c r="N741" s="33">
        <v>0</v>
      </c>
      <c r="P741" s="8">
        <v>11.3</v>
      </c>
      <c r="Q741" s="33">
        <v>0</v>
      </c>
    </row>
    <row r="742" spans="1:17" x14ac:dyDescent="0.3">
      <c r="A742" s="8">
        <v>11.2</v>
      </c>
      <c r="B742" s="33">
        <v>0</v>
      </c>
      <c r="D742" s="8">
        <v>11.2</v>
      </c>
      <c r="E742" s="29">
        <v>19</v>
      </c>
      <c r="G742" s="8">
        <v>11.2</v>
      </c>
      <c r="H742" s="33">
        <v>0</v>
      </c>
      <c r="J742" s="8">
        <v>11.2</v>
      </c>
      <c r="K742" s="29">
        <v>9</v>
      </c>
      <c r="M742" s="8">
        <v>11.2</v>
      </c>
      <c r="N742" s="33">
        <v>0</v>
      </c>
      <c r="P742" s="8">
        <v>11.2</v>
      </c>
      <c r="Q742" s="33">
        <v>0</v>
      </c>
    </row>
    <row r="743" spans="1:17" x14ac:dyDescent="0.3">
      <c r="A743" s="8">
        <v>11.1</v>
      </c>
      <c r="B743" s="33">
        <v>0</v>
      </c>
      <c r="D743" s="8">
        <v>11.1</v>
      </c>
      <c r="E743" s="29">
        <v>18</v>
      </c>
      <c r="G743" s="8">
        <v>11.1</v>
      </c>
      <c r="H743" s="33">
        <v>0</v>
      </c>
      <c r="J743" s="8">
        <v>11.1</v>
      </c>
      <c r="K743" s="29">
        <v>9</v>
      </c>
      <c r="M743" s="8">
        <v>11.1</v>
      </c>
      <c r="N743" s="33">
        <v>0</v>
      </c>
      <c r="P743" s="8">
        <v>11.1</v>
      </c>
      <c r="Q743" s="33">
        <v>0</v>
      </c>
    </row>
    <row r="744" spans="1:17" x14ac:dyDescent="0.3">
      <c r="A744" s="8">
        <v>11</v>
      </c>
      <c r="B744" s="33">
        <v>0</v>
      </c>
      <c r="D744" s="8">
        <v>11</v>
      </c>
      <c r="E744" s="29">
        <v>18</v>
      </c>
      <c r="G744" s="8">
        <v>11</v>
      </c>
      <c r="H744" s="33">
        <v>0</v>
      </c>
      <c r="J744" s="8">
        <v>11</v>
      </c>
      <c r="K744" s="29">
        <v>9</v>
      </c>
      <c r="M744" s="8">
        <v>11</v>
      </c>
      <c r="N744" s="33">
        <v>0</v>
      </c>
      <c r="P744" s="8">
        <v>11</v>
      </c>
      <c r="Q744" s="33">
        <v>0</v>
      </c>
    </row>
    <row r="745" spans="1:17" x14ac:dyDescent="0.3">
      <c r="A745" s="8">
        <v>10.9</v>
      </c>
      <c r="B745" s="33">
        <v>0</v>
      </c>
      <c r="D745" s="8">
        <v>10.9</v>
      </c>
      <c r="E745" s="29">
        <v>17</v>
      </c>
      <c r="G745" s="8">
        <v>10.9</v>
      </c>
      <c r="H745" s="33">
        <v>0</v>
      </c>
      <c r="J745" s="8">
        <v>10.9</v>
      </c>
      <c r="K745" s="29">
        <v>8</v>
      </c>
      <c r="M745" s="8">
        <v>10.9</v>
      </c>
      <c r="N745" s="33">
        <v>0</v>
      </c>
      <c r="P745" s="8">
        <v>10.9</v>
      </c>
      <c r="Q745" s="33">
        <v>0</v>
      </c>
    </row>
    <row r="746" spans="1:17" x14ac:dyDescent="0.3">
      <c r="A746" s="8">
        <v>10.8</v>
      </c>
      <c r="B746" s="33">
        <v>0</v>
      </c>
      <c r="D746" s="8">
        <v>10.8</v>
      </c>
      <c r="E746" s="29">
        <v>17</v>
      </c>
      <c r="G746" s="8">
        <v>10.8</v>
      </c>
      <c r="H746" s="33">
        <v>0</v>
      </c>
      <c r="J746" s="8">
        <v>10.8</v>
      </c>
      <c r="K746" s="29">
        <v>8</v>
      </c>
      <c r="M746" s="8">
        <v>10.8</v>
      </c>
      <c r="N746" s="33">
        <v>0</v>
      </c>
      <c r="P746" s="8">
        <v>10.8</v>
      </c>
      <c r="Q746" s="33">
        <v>0</v>
      </c>
    </row>
    <row r="747" spans="1:17" x14ac:dyDescent="0.3">
      <c r="A747" s="8">
        <v>10.7</v>
      </c>
      <c r="B747" s="33">
        <v>0</v>
      </c>
      <c r="D747" s="8">
        <v>10.7</v>
      </c>
      <c r="E747" s="29">
        <v>16</v>
      </c>
      <c r="G747" s="8">
        <v>10.7</v>
      </c>
      <c r="H747" s="33">
        <v>0</v>
      </c>
      <c r="J747" s="8">
        <v>10.7</v>
      </c>
      <c r="K747" s="29">
        <v>8</v>
      </c>
      <c r="M747" s="8">
        <v>10.7</v>
      </c>
      <c r="N747" s="33">
        <v>0</v>
      </c>
      <c r="P747" s="8">
        <v>10.7</v>
      </c>
      <c r="Q747" s="33">
        <v>0</v>
      </c>
    </row>
    <row r="748" spans="1:17" x14ac:dyDescent="0.3">
      <c r="A748" s="8">
        <v>10.6</v>
      </c>
      <c r="B748" s="33">
        <v>0</v>
      </c>
      <c r="D748" s="8">
        <v>10.6</v>
      </c>
      <c r="E748" s="29">
        <v>16</v>
      </c>
      <c r="G748" s="8">
        <v>10.6</v>
      </c>
      <c r="H748" s="33">
        <v>0</v>
      </c>
      <c r="J748" s="8">
        <v>10.6</v>
      </c>
      <c r="K748" s="29">
        <v>8</v>
      </c>
      <c r="M748" s="8">
        <v>10.6</v>
      </c>
      <c r="N748" s="33">
        <v>0</v>
      </c>
      <c r="P748" s="8">
        <v>10.6</v>
      </c>
      <c r="Q748" s="33">
        <v>0</v>
      </c>
    </row>
    <row r="749" spans="1:17" x14ac:dyDescent="0.3">
      <c r="A749" s="8">
        <v>10.5</v>
      </c>
      <c r="B749" s="33">
        <v>0</v>
      </c>
      <c r="D749" s="8">
        <v>10.5</v>
      </c>
      <c r="E749" s="29">
        <v>15</v>
      </c>
      <c r="G749" s="8">
        <v>10.5</v>
      </c>
      <c r="H749" s="33">
        <v>0</v>
      </c>
      <c r="J749" s="8">
        <v>10.5</v>
      </c>
      <c r="K749" s="29">
        <v>8</v>
      </c>
      <c r="M749" s="8">
        <v>10.5</v>
      </c>
      <c r="N749" s="33">
        <v>0</v>
      </c>
      <c r="P749" s="8">
        <v>10.5</v>
      </c>
      <c r="Q749" s="33">
        <v>0</v>
      </c>
    </row>
    <row r="750" spans="1:17" x14ac:dyDescent="0.3">
      <c r="A750" s="8">
        <v>10.4</v>
      </c>
      <c r="B750" s="33">
        <v>0</v>
      </c>
      <c r="D750" s="8">
        <v>10.4</v>
      </c>
      <c r="E750" s="29">
        <v>15</v>
      </c>
      <c r="G750" s="8">
        <v>10.4</v>
      </c>
      <c r="H750" s="33">
        <v>0</v>
      </c>
      <c r="J750" s="8">
        <v>10.4</v>
      </c>
      <c r="K750" s="29">
        <v>7</v>
      </c>
      <c r="M750" s="8">
        <v>10.4</v>
      </c>
      <c r="N750" s="33">
        <v>0</v>
      </c>
      <c r="P750" s="8">
        <v>10.4</v>
      </c>
      <c r="Q750" s="33">
        <v>0</v>
      </c>
    </row>
    <row r="751" spans="1:17" x14ac:dyDescent="0.3">
      <c r="A751" s="8">
        <v>10.3</v>
      </c>
      <c r="B751" s="33">
        <v>0</v>
      </c>
      <c r="D751" s="8">
        <v>10.3</v>
      </c>
      <c r="E751" s="29">
        <v>15</v>
      </c>
      <c r="G751" s="8">
        <v>10.3</v>
      </c>
      <c r="H751" s="33">
        <v>0</v>
      </c>
      <c r="J751" s="8">
        <v>10.3</v>
      </c>
      <c r="K751" s="29">
        <v>7</v>
      </c>
      <c r="M751" s="8">
        <v>10.3</v>
      </c>
      <c r="N751" s="33">
        <v>0</v>
      </c>
      <c r="P751" s="8">
        <v>10.3</v>
      </c>
      <c r="Q751" s="33">
        <v>0</v>
      </c>
    </row>
    <row r="752" spans="1:17" x14ac:dyDescent="0.3">
      <c r="A752" s="8">
        <v>10.199999999999999</v>
      </c>
      <c r="B752" s="33">
        <v>0</v>
      </c>
      <c r="D752" s="8">
        <v>10.199999999999999</v>
      </c>
      <c r="E752" s="29">
        <v>14</v>
      </c>
      <c r="G752" s="8">
        <v>10.199999999999999</v>
      </c>
      <c r="H752" s="33">
        <v>0</v>
      </c>
      <c r="J752" s="8">
        <v>10.199999999999999</v>
      </c>
      <c r="K752" s="29">
        <v>7</v>
      </c>
      <c r="M752" s="8">
        <v>10.199999999999999</v>
      </c>
      <c r="N752" s="33">
        <v>0</v>
      </c>
      <c r="P752" s="8">
        <v>10.199999999999999</v>
      </c>
      <c r="Q752" s="33">
        <v>0</v>
      </c>
    </row>
    <row r="753" spans="1:17" x14ac:dyDescent="0.3">
      <c r="A753" s="8">
        <v>10.1</v>
      </c>
      <c r="B753" s="33">
        <v>0</v>
      </c>
      <c r="D753" s="8">
        <v>10.1</v>
      </c>
      <c r="E753" s="29">
        <v>14</v>
      </c>
      <c r="G753" s="8">
        <v>10.1</v>
      </c>
      <c r="H753" s="33">
        <v>0</v>
      </c>
      <c r="J753" s="8">
        <v>10.1</v>
      </c>
      <c r="K753" s="29">
        <v>7</v>
      </c>
      <c r="M753" s="8">
        <v>10.1</v>
      </c>
      <c r="N753" s="33">
        <v>0</v>
      </c>
      <c r="P753" s="8">
        <v>10.1</v>
      </c>
      <c r="Q753" s="33">
        <v>0</v>
      </c>
    </row>
    <row r="754" spans="1:17" x14ac:dyDescent="0.3">
      <c r="A754" s="8">
        <v>10</v>
      </c>
      <c r="B754" s="33">
        <v>0</v>
      </c>
      <c r="D754" s="8">
        <v>10</v>
      </c>
      <c r="E754" s="29">
        <v>14</v>
      </c>
      <c r="G754" s="8">
        <v>10</v>
      </c>
      <c r="H754" s="33">
        <v>0</v>
      </c>
      <c r="J754" s="8">
        <v>10</v>
      </c>
      <c r="K754" s="29">
        <v>7</v>
      </c>
      <c r="M754" s="8">
        <v>10</v>
      </c>
      <c r="N754" s="33">
        <v>0</v>
      </c>
      <c r="P754" s="8">
        <v>10</v>
      </c>
      <c r="Q754" s="33">
        <v>0</v>
      </c>
    </row>
    <row r="755" spans="1:17" x14ac:dyDescent="0.3">
      <c r="A755" s="8">
        <v>9.9</v>
      </c>
      <c r="B755" s="33">
        <v>0</v>
      </c>
      <c r="D755" s="8">
        <v>9.9</v>
      </c>
      <c r="E755" s="29">
        <v>13</v>
      </c>
      <c r="G755" s="8">
        <v>9.9</v>
      </c>
      <c r="H755" s="33">
        <v>0</v>
      </c>
      <c r="J755" s="8">
        <v>9.9</v>
      </c>
      <c r="K755" s="29">
        <v>6</v>
      </c>
      <c r="M755" s="8">
        <v>9.9</v>
      </c>
      <c r="N755" s="33">
        <v>0</v>
      </c>
      <c r="P755" s="8">
        <v>9.9</v>
      </c>
      <c r="Q755" s="33">
        <v>0</v>
      </c>
    </row>
    <row r="756" spans="1:17" x14ac:dyDescent="0.3">
      <c r="A756" s="8">
        <v>9.8000000000000007</v>
      </c>
      <c r="B756" s="33">
        <v>0</v>
      </c>
      <c r="D756" s="8">
        <v>9.8000000000000007</v>
      </c>
      <c r="E756" s="29">
        <v>13</v>
      </c>
      <c r="G756" s="8">
        <v>9.8000000000000007</v>
      </c>
      <c r="H756" s="33">
        <v>0</v>
      </c>
      <c r="J756" s="8">
        <v>9.8000000000000007</v>
      </c>
      <c r="K756" s="29">
        <v>5</v>
      </c>
      <c r="M756" s="8">
        <v>9.8000000000000007</v>
      </c>
      <c r="N756" s="33">
        <v>0</v>
      </c>
      <c r="P756" s="8">
        <v>9.8000000000000007</v>
      </c>
      <c r="Q756" s="33">
        <v>0</v>
      </c>
    </row>
    <row r="757" spans="1:17" x14ac:dyDescent="0.3">
      <c r="A757" s="8">
        <v>9.6999999999999993</v>
      </c>
      <c r="B757" s="33">
        <v>0</v>
      </c>
      <c r="D757" s="8">
        <v>9.6999999999999993</v>
      </c>
      <c r="E757" s="29">
        <v>12</v>
      </c>
      <c r="G757" s="8">
        <v>9.6999999999999993</v>
      </c>
      <c r="H757" s="33">
        <v>0</v>
      </c>
      <c r="J757" s="8">
        <v>9.6999999999999993</v>
      </c>
      <c r="K757" s="29">
        <v>4</v>
      </c>
      <c r="M757" s="8">
        <v>9.6999999999999993</v>
      </c>
      <c r="N757" s="33">
        <v>0</v>
      </c>
      <c r="P757" s="8">
        <v>9.6999999999999993</v>
      </c>
      <c r="Q757" s="33">
        <v>0</v>
      </c>
    </row>
    <row r="758" spans="1:17" x14ac:dyDescent="0.3">
      <c r="A758" s="8">
        <v>9.6</v>
      </c>
      <c r="B758" s="33">
        <v>0</v>
      </c>
      <c r="D758" s="8">
        <v>9.6</v>
      </c>
      <c r="E758" s="29">
        <v>12</v>
      </c>
      <c r="G758" s="8">
        <v>9.6</v>
      </c>
      <c r="H758" s="33">
        <v>0</v>
      </c>
      <c r="J758" s="8">
        <v>9.6</v>
      </c>
      <c r="K758" s="29">
        <v>3</v>
      </c>
      <c r="M758" s="8">
        <v>9.6</v>
      </c>
      <c r="N758" s="33">
        <v>0</v>
      </c>
      <c r="P758" s="8">
        <v>9.6</v>
      </c>
      <c r="Q758" s="33">
        <v>0</v>
      </c>
    </row>
    <row r="759" spans="1:17" x14ac:dyDescent="0.3">
      <c r="A759" s="8">
        <v>9.5</v>
      </c>
      <c r="B759" s="33">
        <v>0</v>
      </c>
      <c r="D759" s="8">
        <v>9.5</v>
      </c>
      <c r="E759" s="29">
        <v>11</v>
      </c>
      <c r="G759" s="8">
        <v>9.5</v>
      </c>
      <c r="H759" s="33">
        <v>0</v>
      </c>
      <c r="J759" s="8">
        <v>9.5</v>
      </c>
      <c r="K759" s="29">
        <v>2</v>
      </c>
      <c r="M759" s="8">
        <v>9.5</v>
      </c>
      <c r="N759" s="33">
        <v>0</v>
      </c>
      <c r="P759" s="8">
        <v>9.5</v>
      </c>
      <c r="Q759" s="33">
        <v>0</v>
      </c>
    </row>
    <row r="760" spans="1:17" x14ac:dyDescent="0.3">
      <c r="A760" s="8">
        <v>9.4</v>
      </c>
      <c r="B760" s="33">
        <v>0</v>
      </c>
      <c r="D760" s="8">
        <v>9.4</v>
      </c>
      <c r="E760" s="29">
        <v>11</v>
      </c>
      <c r="G760" s="8">
        <v>9.4</v>
      </c>
      <c r="H760" s="33">
        <v>0</v>
      </c>
      <c r="J760" s="8">
        <v>9.4</v>
      </c>
      <c r="K760" s="29">
        <v>1</v>
      </c>
      <c r="M760" s="8">
        <v>9.4</v>
      </c>
      <c r="N760" s="33">
        <v>0</v>
      </c>
      <c r="P760" s="8">
        <v>9.4</v>
      </c>
      <c r="Q760" s="33">
        <v>0</v>
      </c>
    </row>
    <row r="761" spans="1:17" x14ac:dyDescent="0.3">
      <c r="A761" s="8">
        <v>9.3000000000000007</v>
      </c>
      <c r="B761" s="33">
        <v>0</v>
      </c>
      <c r="D761" s="8">
        <v>9.3000000000000007</v>
      </c>
      <c r="E761" s="29">
        <v>11</v>
      </c>
      <c r="G761" s="8">
        <v>9.3000000000000007</v>
      </c>
      <c r="H761" s="33">
        <v>0</v>
      </c>
      <c r="J761" s="8">
        <v>9.3000000000000007</v>
      </c>
      <c r="K761" s="33">
        <v>0</v>
      </c>
      <c r="M761" s="8">
        <v>9.3000000000000007</v>
      </c>
      <c r="N761" s="33">
        <v>0</v>
      </c>
      <c r="P761" s="8">
        <v>9.3000000000000007</v>
      </c>
      <c r="Q761" s="33">
        <v>0</v>
      </c>
    </row>
    <row r="762" spans="1:17" x14ac:dyDescent="0.3">
      <c r="A762" s="8">
        <v>9.1999999999999993</v>
      </c>
      <c r="B762" s="33">
        <v>0</v>
      </c>
      <c r="D762" s="8">
        <v>9.1999999999999993</v>
      </c>
      <c r="E762" s="29">
        <v>10</v>
      </c>
      <c r="G762" s="8">
        <v>9.1999999999999993</v>
      </c>
      <c r="H762" s="33">
        <v>0</v>
      </c>
      <c r="J762" s="8">
        <v>9.1999999999999993</v>
      </c>
      <c r="K762" s="33">
        <v>0</v>
      </c>
      <c r="M762" s="8">
        <v>9.1999999999999993</v>
      </c>
      <c r="N762" s="33">
        <v>0</v>
      </c>
      <c r="P762" s="8">
        <v>9.1999999999999993</v>
      </c>
      <c r="Q762" s="33">
        <v>0</v>
      </c>
    </row>
    <row r="763" spans="1:17" x14ac:dyDescent="0.3">
      <c r="A763" s="8">
        <v>9.1</v>
      </c>
      <c r="B763" s="33">
        <v>0</v>
      </c>
      <c r="D763" s="8">
        <v>9.1</v>
      </c>
      <c r="E763" s="29">
        <v>10</v>
      </c>
      <c r="G763" s="8">
        <v>9.1</v>
      </c>
      <c r="H763" s="33">
        <v>0</v>
      </c>
      <c r="J763" s="8">
        <v>9.1</v>
      </c>
      <c r="K763" s="33">
        <v>0</v>
      </c>
      <c r="M763" s="8">
        <v>9.1</v>
      </c>
      <c r="N763" s="33">
        <v>0</v>
      </c>
      <c r="P763" s="8">
        <v>9.1</v>
      </c>
      <c r="Q763" s="33">
        <v>0</v>
      </c>
    </row>
    <row r="764" spans="1:17" x14ac:dyDescent="0.3">
      <c r="A764" s="8">
        <v>9</v>
      </c>
      <c r="B764" s="33">
        <v>0</v>
      </c>
      <c r="D764" s="8">
        <v>9</v>
      </c>
      <c r="E764" s="29">
        <v>10</v>
      </c>
      <c r="G764" s="8">
        <v>9</v>
      </c>
      <c r="H764" s="33">
        <v>0</v>
      </c>
      <c r="J764" s="8">
        <v>9</v>
      </c>
      <c r="K764" s="33">
        <v>0</v>
      </c>
      <c r="M764" s="8">
        <v>9</v>
      </c>
      <c r="N764" s="33">
        <v>0</v>
      </c>
      <c r="P764" s="8">
        <v>9</v>
      </c>
      <c r="Q764" s="33">
        <v>0</v>
      </c>
    </row>
    <row r="765" spans="1:17" x14ac:dyDescent="0.3">
      <c r="A765" s="8">
        <v>8.9</v>
      </c>
      <c r="B765" s="33">
        <v>0</v>
      </c>
      <c r="D765" s="8">
        <v>8.9</v>
      </c>
      <c r="E765" s="29">
        <v>9</v>
      </c>
      <c r="G765" s="8">
        <v>8.9</v>
      </c>
      <c r="H765" s="33">
        <v>0</v>
      </c>
      <c r="J765" s="8">
        <v>8.9</v>
      </c>
      <c r="K765" s="33">
        <v>0</v>
      </c>
      <c r="M765" s="8">
        <v>8.9</v>
      </c>
      <c r="N765" s="33">
        <v>0</v>
      </c>
      <c r="P765" s="8">
        <v>8.9</v>
      </c>
      <c r="Q765" s="33">
        <v>0</v>
      </c>
    </row>
    <row r="766" spans="1:17" x14ac:dyDescent="0.3">
      <c r="A766" s="8">
        <v>8.8000000000000007</v>
      </c>
      <c r="B766" s="33">
        <v>0</v>
      </c>
      <c r="D766" s="8">
        <v>8.8000000000000007</v>
      </c>
      <c r="E766" s="29">
        <v>9</v>
      </c>
      <c r="G766" s="8">
        <v>8.8000000000000007</v>
      </c>
      <c r="H766" s="33">
        <v>0</v>
      </c>
      <c r="J766" s="8">
        <v>8.8000000000000007</v>
      </c>
      <c r="K766" s="33">
        <v>0</v>
      </c>
      <c r="M766" s="8">
        <v>8.8000000000000007</v>
      </c>
      <c r="N766" s="33">
        <v>0</v>
      </c>
      <c r="P766" s="8">
        <v>8.8000000000000007</v>
      </c>
      <c r="Q766" s="33">
        <v>0</v>
      </c>
    </row>
    <row r="767" spans="1:17" x14ac:dyDescent="0.3">
      <c r="A767" s="8">
        <v>8.6999999999999993</v>
      </c>
      <c r="B767" s="33">
        <v>0</v>
      </c>
      <c r="D767" s="8">
        <v>8.6999999999999993</v>
      </c>
      <c r="E767" s="29">
        <v>8</v>
      </c>
      <c r="G767" s="8">
        <v>8.6999999999999993</v>
      </c>
      <c r="H767" s="33">
        <v>0</v>
      </c>
      <c r="J767" s="8">
        <v>8.6999999999999993</v>
      </c>
      <c r="K767" s="33">
        <v>0</v>
      </c>
      <c r="M767" s="8">
        <v>8.6999999999999993</v>
      </c>
      <c r="N767" s="33">
        <v>0</v>
      </c>
      <c r="P767" s="8">
        <v>8.6999999999999993</v>
      </c>
      <c r="Q767" s="33">
        <v>0</v>
      </c>
    </row>
    <row r="768" spans="1:17" x14ac:dyDescent="0.3">
      <c r="A768" s="8">
        <v>8.6</v>
      </c>
      <c r="B768" s="33">
        <v>0</v>
      </c>
      <c r="D768" s="8">
        <v>8.6</v>
      </c>
      <c r="E768" s="29">
        <v>8</v>
      </c>
      <c r="G768" s="8">
        <v>8.6</v>
      </c>
      <c r="H768" s="33">
        <v>0</v>
      </c>
      <c r="J768" s="8">
        <v>8.6</v>
      </c>
      <c r="K768" s="33">
        <v>0</v>
      </c>
      <c r="M768" s="8">
        <v>8.6</v>
      </c>
      <c r="N768" s="33">
        <v>0</v>
      </c>
      <c r="P768" s="8">
        <v>8.6</v>
      </c>
      <c r="Q768" s="33">
        <v>0</v>
      </c>
    </row>
    <row r="769" spans="1:17" x14ac:dyDescent="0.3">
      <c r="A769" s="8">
        <v>8.5</v>
      </c>
      <c r="B769" s="33">
        <v>0</v>
      </c>
      <c r="D769" s="8">
        <v>8.5</v>
      </c>
      <c r="E769" s="29">
        <v>8</v>
      </c>
      <c r="G769" s="8">
        <v>8.5</v>
      </c>
      <c r="H769" s="33">
        <v>0</v>
      </c>
      <c r="J769" s="8">
        <v>8.5</v>
      </c>
      <c r="K769" s="33">
        <v>0</v>
      </c>
      <c r="M769" s="8">
        <v>8.5</v>
      </c>
      <c r="N769" s="33">
        <v>0</v>
      </c>
      <c r="P769" s="8">
        <v>8.5</v>
      </c>
      <c r="Q769" s="33">
        <v>0</v>
      </c>
    </row>
    <row r="770" spans="1:17" x14ac:dyDescent="0.3">
      <c r="A770" s="8">
        <v>8.4</v>
      </c>
      <c r="B770" s="33">
        <v>0</v>
      </c>
      <c r="D770" s="8">
        <v>8.4</v>
      </c>
      <c r="E770" s="29">
        <v>7</v>
      </c>
      <c r="G770" s="8">
        <v>8.4</v>
      </c>
      <c r="H770" s="33">
        <v>0</v>
      </c>
      <c r="J770" s="8">
        <v>8.4</v>
      </c>
      <c r="K770" s="33">
        <v>0</v>
      </c>
      <c r="M770" s="8">
        <v>8.4</v>
      </c>
      <c r="N770" s="33">
        <v>0</v>
      </c>
      <c r="P770" s="8">
        <v>8.4</v>
      </c>
      <c r="Q770" s="33">
        <v>0</v>
      </c>
    </row>
    <row r="771" spans="1:17" x14ac:dyDescent="0.3">
      <c r="A771" s="8">
        <v>8.3000000000000007</v>
      </c>
      <c r="B771" s="33">
        <v>0</v>
      </c>
      <c r="D771" s="8">
        <v>8.3000000000000007</v>
      </c>
      <c r="E771" s="29">
        <v>7</v>
      </c>
      <c r="G771" s="8">
        <v>8.3000000000000007</v>
      </c>
      <c r="H771" s="33">
        <v>0</v>
      </c>
      <c r="J771" s="8">
        <v>8.3000000000000007</v>
      </c>
      <c r="K771" s="33">
        <v>0</v>
      </c>
      <c r="M771" s="8">
        <v>8.3000000000000007</v>
      </c>
      <c r="N771" s="33">
        <v>0</v>
      </c>
      <c r="P771" s="8">
        <v>8.3000000000000007</v>
      </c>
      <c r="Q771" s="33">
        <v>0</v>
      </c>
    </row>
    <row r="772" spans="1:17" x14ac:dyDescent="0.3">
      <c r="A772" s="8">
        <v>8.1999999999999993</v>
      </c>
      <c r="B772" s="33">
        <v>0</v>
      </c>
      <c r="D772" s="8">
        <v>8.1999999999999993</v>
      </c>
      <c r="E772" s="29">
        <v>7</v>
      </c>
      <c r="G772" s="8">
        <v>8.1999999999999993</v>
      </c>
      <c r="H772" s="33">
        <v>0</v>
      </c>
      <c r="J772" s="8">
        <v>8.1999999999999993</v>
      </c>
      <c r="K772" s="33">
        <v>0</v>
      </c>
      <c r="M772" s="8">
        <v>8.1999999999999993</v>
      </c>
      <c r="N772" s="33">
        <v>0</v>
      </c>
      <c r="P772" s="8">
        <v>8.1999999999999993</v>
      </c>
      <c r="Q772" s="33">
        <v>0</v>
      </c>
    </row>
    <row r="773" spans="1:17" x14ac:dyDescent="0.3">
      <c r="A773" s="8">
        <v>8.1</v>
      </c>
      <c r="B773" s="33">
        <v>0</v>
      </c>
      <c r="D773" s="8">
        <v>8.1</v>
      </c>
      <c r="E773" s="29">
        <v>6</v>
      </c>
      <c r="G773" s="8">
        <v>8.1</v>
      </c>
      <c r="H773" s="33">
        <v>0</v>
      </c>
      <c r="J773" s="8">
        <v>8.1</v>
      </c>
      <c r="K773" s="33">
        <v>0</v>
      </c>
      <c r="M773" s="8">
        <v>8.1</v>
      </c>
      <c r="N773" s="33">
        <v>0</v>
      </c>
      <c r="P773" s="8">
        <v>8.1</v>
      </c>
      <c r="Q773" s="33">
        <v>0</v>
      </c>
    </row>
    <row r="774" spans="1:17" x14ac:dyDescent="0.3">
      <c r="A774" s="8">
        <v>8</v>
      </c>
      <c r="B774" s="33">
        <v>0</v>
      </c>
      <c r="D774" s="8">
        <v>8</v>
      </c>
      <c r="E774" s="29">
        <v>5</v>
      </c>
      <c r="G774" s="8">
        <v>8</v>
      </c>
      <c r="H774" s="33">
        <v>0</v>
      </c>
      <c r="J774" s="8">
        <v>8</v>
      </c>
      <c r="K774" s="33">
        <v>0</v>
      </c>
      <c r="M774" s="8">
        <v>8</v>
      </c>
      <c r="N774" s="33">
        <v>0</v>
      </c>
      <c r="P774" s="8">
        <v>8</v>
      </c>
      <c r="Q774" s="33">
        <v>0</v>
      </c>
    </row>
    <row r="775" spans="1:17" x14ac:dyDescent="0.3">
      <c r="A775" s="8">
        <v>7.9</v>
      </c>
      <c r="B775" s="33">
        <v>0</v>
      </c>
      <c r="D775" s="8">
        <v>7.9</v>
      </c>
      <c r="E775" s="29">
        <v>5</v>
      </c>
      <c r="G775" s="8">
        <v>7.9</v>
      </c>
      <c r="H775" s="33">
        <v>0</v>
      </c>
      <c r="J775" s="8">
        <v>7.9</v>
      </c>
      <c r="K775" s="33">
        <v>0</v>
      </c>
      <c r="M775" s="8">
        <v>7.9</v>
      </c>
      <c r="N775" s="33">
        <v>0</v>
      </c>
      <c r="P775" s="8">
        <v>7.9</v>
      </c>
      <c r="Q775" s="33">
        <v>0</v>
      </c>
    </row>
    <row r="776" spans="1:17" x14ac:dyDescent="0.3">
      <c r="A776" s="8">
        <v>7.8</v>
      </c>
      <c r="B776" s="33">
        <v>0</v>
      </c>
      <c r="D776" s="8">
        <v>7.8</v>
      </c>
      <c r="E776" s="29">
        <v>4</v>
      </c>
      <c r="G776" s="8">
        <v>7.8</v>
      </c>
      <c r="H776" s="33">
        <v>0</v>
      </c>
      <c r="J776" s="8">
        <v>7.8</v>
      </c>
      <c r="K776" s="33">
        <v>0</v>
      </c>
      <c r="M776" s="8">
        <v>7.8</v>
      </c>
      <c r="N776" s="33">
        <v>0</v>
      </c>
      <c r="P776" s="8">
        <v>7.8</v>
      </c>
      <c r="Q776" s="33">
        <v>0</v>
      </c>
    </row>
    <row r="777" spans="1:17" x14ac:dyDescent="0.3">
      <c r="A777" s="8">
        <v>7.7</v>
      </c>
      <c r="B777" s="33">
        <v>0</v>
      </c>
      <c r="D777" s="8">
        <v>7.7</v>
      </c>
      <c r="E777" s="29">
        <v>4</v>
      </c>
      <c r="G777" s="8">
        <v>7.7</v>
      </c>
      <c r="H777" s="33">
        <v>0</v>
      </c>
      <c r="J777" s="8">
        <v>7.7</v>
      </c>
      <c r="K777" s="33">
        <v>0</v>
      </c>
      <c r="M777" s="8">
        <v>7.7</v>
      </c>
      <c r="N777" s="33">
        <v>0</v>
      </c>
      <c r="P777" s="8">
        <v>7.7</v>
      </c>
      <c r="Q777" s="33">
        <v>0</v>
      </c>
    </row>
    <row r="778" spans="1:17" x14ac:dyDescent="0.3">
      <c r="A778" s="8">
        <v>7.6</v>
      </c>
      <c r="B778" s="33">
        <v>0</v>
      </c>
      <c r="D778" s="8">
        <v>7.6</v>
      </c>
      <c r="E778" s="29">
        <v>3</v>
      </c>
      <c r="G778" s="8">
        <v>7.6</v>
      </c>
      <c r="H778" s="33">
        <v>0</v>
      </c>
      <c r="J778" s="8">
        <v>7.6</v>
      </c>
      <c r="K778" s="33">
        <v>0</v>
      </c>
      <c r="M778" s="8">
        <v>7.6</v>
      </c>
      <c r="N778" s="33">
        <v>0</v>
      </c>
      <c r="P778" s="8">
        <v>7.6</v>
      </c>
      <c r="Q778" s="33">
        <v>0</v>
      </c>
    </row>
    <row r="779" spans="1:17" x14ac:dyDescent="0.3">
      <c r="A779" s="8">
        <v>7.5</v>
      </c>
      <c r="B779" s="33">
        <v>0</v>
      </c>
      <c r="D779" s="8">
        <v>7.5</v>
      </c>
      <c r="E779" s="29">
        <v>3</v>
      </c>
      <c r="G779" s="8">
        <v>7.5</v>
      </c>
      <c r="H779" s="33">
        <v>0</v>
      </c>
      <c r="J779" s="8">
        <v>7.5</v>
      </c>
      <c r="K779" s="33">
        <v>0</v>
      </c>
      <c r="M779" s="8">
        <v>7.5</v>
      </c>
      <c r="N779" s="33">
        <v>0</v>
      </c>
      <c r="P779" s="8">
        <v>7.5</v>
      </c>
      <c r="Q779" s="33">
        <v>0</v>
      </c>
    </row>
    <row r="780" spans="1:17" x14ac:dyDescent="0.3">
      <c r="A780" s="8">
        <v>7.4</v>
      </c>
      <c r="B780" s="33">
        <v>0</v>
      </c>
      <c r="D780" s="8">
        <v>7.4</v>
      </c>
      <c r="E780" s="29">
        <v>2</v>
      </c>
      <c r="G780" s="8">
        <v>7.4</v>
      </c>
      <c r="H780" s="33">
        <v>0</v>
      </c>
      <c r="J780" s="8">
        <v>7.4</v>
      </c>
      <c r="K780" s="33">
        <v>0</v>
      </c>
      <c r="M780" s="8">
        <v>7.4</v>
      </c>
      <c r="N780" s="33">
        <v>0</v>
      </c>
      <c r="P780" s="8">
        <v>7.4</v>
      </c>
      <c r="Q780" s="33">
        <v>0</v>
      </c>
    </row>
    <row r="781" spans="1:17" x14ac:dyDescent="0.3">
      <c r="A781" s="8">
        <v>7.3</v>
      </c>
      <c r="B781" s="33">
        <v>0</v>
      </c>
      <c r="D781" s="8">
        <v>7.3</v>
      </c>
      <c r="E781" s="29">
        <v>2</v>
      </c>
      <c r="G781" s="8">
        <v>7.3</v>
      </c>
      <c r="H781" s="33">
        <v>0</v>
      </c>
      <c r="J781" s="8">
        <v>7.3</v>
      </c>
      <c r="K781" s="33">
        <v>0</v>
      </c>
      <c r="M781" s="8">
        <v>7.3</v>
      </c>
      <c r="N781" s="33">
        <v>0</v>
      </c>
      <c r="P781" s="8">
        <v>7.3</v>
      </c>
      <c r="Q781" s="33">
        <v>0</v>
      </c>
    </row>
    <row r="782" spans="1:17" x14ac:dyDescent="0.3">
      <c r="A782" s="8">
        <v>7.2</v>
      </c>
      <c r="B782" s="33">
        <v>0</v>
      </c>
      <c r="D782" s="8">
        <v>7.2</v>
      </c>
      <c r="E782" s="29">
        <v>1</v>
      </c>
      <c r="G782" s="8">
        <v>7.2</v>
      </c>
      <c r="H782" s="33">
        <v>0</v>
      </c>
      <c r="J782" s="8">
        <v>7.2</v>
      </c>
      <c r="K782" s="33">
        <v>0</v>
      </c>
      <c r="M782" s="8">
        <v>7.2</v>
      </c>
      <c r="N782" s="33">
        <v>0</v>
      </c>
      <c r="P782" s="8">
        <v>7.2</v>
      </c>
      <c r="Q782" s="33">
        <v>0</v>
      </c>
    </row>
    <row r="783" spans="1:17" x14ac:dyDescent="0.3">
      <c r="A783" s="8">
        <v>7.1</v>
      </c>
      <c r="B783" s="33">
        <v>0</v>
      </c>
      <c r="D783" s="8">
        <v>7.1</v>
      </c>
      <c r="E783" s="29">
        <v>1</v>
      </c>
      <c r="G783" s="8">
        <v>7.1</v>
      </c>
      <c r="H783" s="33">
        <v>0</v>
      </c>
      <c r="J783" s="8">
        <v>7.1</v>
      </c>
      <c r="K783" s="33">
        <v>0</v>
      </c>
      <c r="M783" s="8">
        <v>7.1</v>
      </c>
      <c r="N783" s="33">
        <v>0</v>
      </c>
      <c r="P783" s="8">
        <v>7.1</v>
      </c>
      <c r="Q783" s="33">
        <v>0</v>
      </c>
    </row>
    <row r="784" spans="1:17" x14ac:dyDescent="0.3">
      <c r="A784" s="8">
        <v>7</v>
      </c>
      <c r="B784" s="33">
        <v>0</v>
      </c>
      <c r="D784" s="8">
        <v>7</v>
      </c>
      <c r="E784" s="33">
        <v>0</v>
      </c>
      <c r="G784" s="8">
        <v>7</v>
      </c>
      <c r="H784" s="33">
        <v>0</v>
      </c>
      <c r="J784" s="8">
        <v>7</v>
      </c>
      <c r="K784" s="33">
        <v>0</v>
      </c>
      <c r="M784" s="8">
        <v>7</v>
      </c>
      <c r="N784" s="33">
        <v>0</v>
      </c>
      <c r="P784" s="8">
        <v>7</v>
      </c>
      <c r="Q784" s="33">
        <v>0</v>
      </c>
    </row>
  </sheetData>
  <sheetProtection sheet="1" objects="1" scenarios="1"/>
  <mergeCells count="12">
    <mergeCell ref="M1:N1"/>
    <mergeCell ref="P1:Q1"/>
    <mergeCell ref="A1:B1"/>
    <mergeCell ref="D1:E1"/>
    <mergeCell ref="G1:H1"/>
    <mergeCell ref="J1:K1"/>
    <mergeCell ref="M2:N2"/>
    <mergeCell ref="P2:Q2"/>
    <mergeCell ref="A2:B2"/>
    <mergeCell ref="D2:E2"/>
    <mergeCell ref="G2:H2"/>
    <mergeCell ref="J2:K2"/>
  </mergeCells>
  <conditionalFormatting sqref="A4:A203">
    <cfRule type="duplicateValues" dxfId="2518" priority="195"/>
  </conditionalFormatting>
  <conditionalFormatting sqref="A204:A253">
    <cfRule type="duplicateValues" dxfId="2517" priority="316"/>
  </conditionalFormatting>
  <conditionalFormatting sqref="A254:A784">
    <cfRule type="duplicateValues" dxfId="2516" priority="7918"/>
  </conditionalFormatting>
  <conditionalFormatting sqref="D4:D203">
    <cfRule type="duplicateValues" dxfId="2515" priority="13"/>
  </conditionalFormatting>
  <conditionalFormatting sqref="D204:D253">
    <cfRule type="duplicateValues" dxfId="2514" priority="14"/>
  </conditionalFormatting>
  <conditionalFormatting sqref="D254:D784">
    <cfRule type="duplicateValues" dxfId="2513" priority="15"/>
  </conditionalFormatting>
  <conditionalFormatting sqref="G4:G203">
    <cfRule type="duplicateValues" dxfId="2512" priority="10"/>
  </conditionalFormatting>
  <conditionalFormatting sqref="G204:G253">
    <cfRule type="duplicateValues" dxfId="2511" priority="11"/>
  </conditionalFormatting>
  <conditionalFormatting sqref="G254:G784">
    <cfRule type="duplicateValues" dxfId="2510" priority="12"/>
  </conditionalFormatting>
  <conditionalFormatting sqref="J4:J203">
    <cfRule type="duplicateValues" dxfId="2509" priority="7"/>
  </conditionalFormatting>
  <conditionalFormatting sqref="J204:J253">
    <cfRule type="duplicateValues" dxfId="2508" priority="8"/>
  </conditionalFormatting>
  <conditionalFormatting sqref="J254:J784">
    <cfRule type="duplicateValues" dxfId="2507" priority="9"/>
  </conditionalFormatting>
  <conditionalFormatting sqref="M4:M203">
    <cfRule type="duplicateValues" dxfId="2506" priority="4"/>
  </conditionalFormatting>
  <conditionalFormatting sqref="M204:M253">
    <cfRule type="duplicateValues" dxfId="2505" priority="5"/>
  </conditionalFormatting>
  <conditionalFormatting sqref="M254:M784">
    <cfRule type="duplicateValues" dxfId="2504" priority="6"/>
  </conditionalFormatting>
  <conditionalFormatting sqref="P4:P203">
    <cfRule type="duplicateValues" dxfId="2503" priority="1"/>
  </conditionalFormatting>
  <conditionalFormatting sqref="P204:P253">
    <cfRule type="duplicateValues" dxfId="2502" priority="2"/>
  </conditionalFormatting>
  <conditionalFormatting sqref="P254:P784">
    <cfRule type="duplicateValues" dxfId="2501" priority="3"/>
  </conditionalFormatting>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Q574"/>
  <sheetViews>
    <sheetView topLeftCell="A536" zoomScale="85" zoomScaleNormal="85" workbookViewId="0">
      <selection activeCell="J47" sqref="J47"/>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s>
  <sheetData>
    <row r="1" spans="1:17" x14ac:dyDescent="0.3">
      <c r="A1" s="147" t="s">
        <v>93</v>
      </c>
      <c r="B1" s="148"/>
      <c r="D1" s="147" t="s">
        <v>94</v>
      </c>
      <c r="E1" s="148"/>
      <c r="G1" s="147" t="s">
        <v>95</v>
      </c>
      <c r="H1" s="148"/>
      <c r="J1" s="147" t="s">
        <v>96</v>
      </c>
      <c r="K1" s="148"/>
      <c r="M1" s="147" t="s">
        <v>97</v>
      </c>
      <c r="N1" s="148"/>
      <c r="P1" s="147" t="s">
        <v>98</v>
      </c>
      <c r="Q1" s="148"/>
    </row>
    <row r="2" spans="1:17" x14ac:dyDescent="0.3">
      <c r="A2" s="149" t="s">
        <v>106</v>
      </c>
      <c r="B2" s="150"/>
      <c r="D2" s="149" t="s">
        <v>106</v>
      </c>
      <c r="E2" s="150"/>
      <c r="G2" s="149" t="s">
        <v>107</v>
      </c>
      <c r="H2" s="150"/>
      <c r="J2" s="149" t="s">
        <v>107</v>
      </c>
      <c r="K2" s="150"/>
      <c r="M2" s="149" t="s">
        <v>107</v>
      </c>
      <c r="N2" s="150"/>
      <c r="P2" s="149" t="s">
        <v>107</v>
      </c>
      <c r="Q2" s="150"/>
    </row>
    <row r="3" spans="1:17" ht="72.75" customHeight="1" x14ac:dyDescent="0.3">
      <c r="A3" s="27" t="s">
        <v>38</v>
      </c>
      <c r="B3" s="26" t="s">
        <v>0</v>
      </c>
      <c r="D3" s="27" t="s">
        <v>38</v>
      </c>
      <c r="E3" s="26" t="s">
        <v>0</v>
      </c>
      <c r="G3" s="27" t="s">
        <v>38</v>
      </c>
      <c r="H3" s="26" t="s">
        <v>0</v>
      </c>
      <c r="J3" s="27" t="s">
        <v>38</v>
      </c>
      <c r="K3" s="26" t="s">
        <v>0</v>
      </c>
      <c r="M3" s="27" t="s">
        <v>38</v>
      </c>
      <c r="N3" s="26" t="s">
        <v>0</v>
      </c>
      <c r="P3" s="27" t="s">
        <v>38</v>
      </c>
      <c r="Q3" s="26" t="s">
        <v>0</v>
      </c>
    </row>
    <row r="4" spans="1:17" x14ac:dyDescent="0.3">
      <c r="A4" s="40">
        <v>75</v>
      </c>
      <c r="B4" s="28">
        <v>100</v>
      </c>
      <c r="D4" s="40">
        <v>75</v>
      </c>
      <c r="E4" s="28">
        <v>100</v>
      </c>
      <c r="G4" s="40">
        <v>75</v>
      </c>
      <c r="H4" s="28">
        <v>100</v>
      </c>
      <c r="J4" s="40">
        <v>75</v>
      </c>
      <c r="K4" s="28">
        <v>100</v>
      </c>
      <c r="M4" s="4">
        <v>66</v>
      </c>
      <c r="N4" s="28">
        <v>100</v>
      </c>
      <c r="P4" s="4">
        <v>62</v>
      </c>
      <c r="Q4" s="28">
        <v>100</v>
      </c>
    </row>
    <row r="5" spans="1:17" x14ac:dyDescent="0.3">
      <c r="A5" s="40">
        <v>74.900000000000006</v>
      </c>
      <c r="B5" s="28">
        <v>100</v>
      </c>
      <c r="D5" s="40">
        <v>74.900000000000006</v>
      </c>
      <c r="E5" s="29">
        <v>99</v>
      </c>
      <c r="G5" s="40">
        <v>74.900000000000006</v>
      </c>
      <c r="H5" s="29">
        <v>99</v>
      </c>
      <c r="J5" s="40">
        <v>74.900000000000006</v>
      </c>
      <c r="K5" s="29">
        <v>99</v>
      </c>
      <c r="M5" s="8">
        <v>65.8</v>
      </c>
      <c r="N5" s="29">
        <v>99</v>
      </c>
      <c r="P5" s="8">
        <v>61.8</v>
      </c>
      <c r="Q5" s="29">
        <v>99</v>
      </c>
    </row>
    <row r="6" spans="1:17" x14ac:dyDescent="0.3">
      <c r="A6" s="40">
        <v>74.8</v>
      </c>
      <c r="B6" s="28">
        <v>100</v>
      </c>
      <c r="D6" s="40">
        <v>74.8</v>
      </c>
      <c r="E6" s="29">
        <v>99</v>
      </c>
      <c r="G6" s="40">
        <v>74.8</v>
      </c>
      <c r="H6" s="29">
        <v>99</v>
      </c>
      <c r="J6" s="40">
        <v>74.8</v>
      </c>
      <c r="K6" s="29">
        <v>99</v>
      </c>
      <c r="M6" s="8">
        <v>65.599999999999994</v>
      </c>
      <c r="N6" s="29">
        <v>98</v>
      </c>
      <c r="P6" s="8">
        <v>61.6</v>
      </c>
      <c r="Q6" s="29">
        <v>98</v>
      </c>
    </row>
    <row r="7" spans="1:17" x14ac:dyDescent="0.3">
      <c r="A7" s="40">
        <v>74.7</v>
      </c>
      <c r="B7" s="28">
        <v>100</v>
      </c>
      <c r="D7" s="40">
        <v>74.7</v>
      </c>
      <c r="E7" s="29">
        <v>99</v>
      </c>
      <c r="G7" s="40">
        <v>74.7</v>
      </c>
      <c r="H7" s="29">
        <v>99</v>
      </c>
      <c r="J7" s="40">
        <v>74.7</v>
      </c>
      <c r="K7" s="29">
        <v>99</v>
      </c>
      <c r="M7" s="8">
        <v>65.3</v>
      </c>
      <c r="N7" s="29">
        <v>97</v>
      </c>
      <c r="P7" s="8">
        <v>61.3</v>
      </c>
      <c r="Q7" s="29">
        <v>97</v>
      </c>
    </row>
    <row r="8" spans="1:17" x14ac:dyDescent="0.3">
      <c r="A8" s="40">
        <v>74.599999999999994</v>
      </c>
      <c r="B8" s="28">
        <v>100</v>
      </c>
      <c r="D8" s="40">
        <v>74.599999999999994</v>
      </c>
      <c r="E8" s="29">
        <v>99</v>
      </c>
      <c r="G8" s="40">
        <v>74.599999999999994</v>
      </c>
      <c r="H8" s="29">
        <v>98</v>
      </c>
      <c r="J8" s="40">
        <v>74.599999999999994</v>
      </c>
      <c r="K8" s="29">
        <v>98</v>
      </c>
      <c r="M8" s="8">
        <v>65</v>
      </c>
      <c r="N8" s="29">
        <v>96</v>
      </c>
      <c r="P8" s="8">
        <v>61</v>
      </c>
      <c r="Q8" s="29">
        <v>96</v>
      </c>
    </row>
    <row r="9" spans="1:17" x14ac:dyDescent="0.3">
      <c r="A9" s="40">
        <v>74.5</v>
      </c>
      <c r="B9" s="28">
        <v>100</v>
      </c>
      <c r="D9" s="40">
        <v>74.5</v>
      </c>
      <c r="E9" s="29">
        <v>99</v>
      </c>
      <c r="G9" s="40">
        <v>74.5</v>
      </c>
      <c r="H9" s="29">
        <v>98</v>
      </c>
      <c r="J9" s="40">
        <v>74.5</v>
      </c>
      <c r="K9" s="29">
        <v>98</v>
      </c>
      <c r="M9" s="8">
        <v>64.8</v>
      </c>
      <c r="N9" s="29">
        <v>95</v>
      </c>
      <c r="P9" s="8">
        <v>60.8</v>
      </c>
      <c r="Q9" s="29">
        <v>95</v>
      </c>
    </row>
    <row r="10" spans="1:17" x14ac:dyDescent="0.3">
      <c r="A10" s="40">
        <v>74.400000000000006</v>
      </c>
      <c r="B10" s="28">
        <v>100</v>
      </c>
      <c r="D10" s="40">
        <v>74.400000000000006</v>
      </c>
      <c r="E10" s="29">
        <v>99</v>
      </c>
      <c r="G10" s="40">
        <v>74.400000000000006</v>
      </c>
      <c r="H10" s="29">
        <v>98</v>
      </c>
      <c r="J10" s="40">
        <v>74.400000000000006</v>
      </c>
      <c r="K10" s="29">
        <v>98</v>
      </c>
      <c r="M10" s="8">
        <v>64.599999999999994</v>
      </c>
      <c r="N10" s="29">
        <v>94</v>
      </c>
      <c r="P10" s="8">
        <v>60.6</v>
      </c>
      <c r="Q10" s="29">
        <v>94</v>
      </c>
    </row>
    <row r="11" spans="1:17" x14ac:dyDescent="0.3">
      <c r="A11" s="40">
        <v>74.3</v>
      </c>
      <c r="B11" s="28">
        <v>100</v>
      </c>
      <c r="D11" s="40">
        <v>74.3</v>
      </c>
      <c r="E11" s="29">
        <v>98</v>
      </c>
      <c r="G11" s="40">
        <v>74.3</v>
      </c>
      <c r="H11" s="29">
        <v>97</v>
      </c>
      <c r="J11" s="40">
        <v>74.3</v>
      </c>
      <c r="K11" s="29">
        <v>97</v>
      </c>
      <c r="M11" s="8">
        <v>64.3</v>
      </c>
      <c r="N11" s="29">
        <v>93</v>
      </c>
      <c r="P11" s="8">
        <v>60.3</v>
      </c>
      <c r="Q11" s="29">
        <v>93</v>
      </c>
    </row>
    <row r="12" spans="1:17" x14ac:dyDescent="0.3">
      <c r="A12" s="40">
        <v>74.2</v>
      </c>
      <c r="B12" s="28">
        <v>100</v>
      </c>
      <c r="D12" s="40">
        <v>74.2</v>
      </c>
      <c r="E12" s="29">
        <v>98</v>
      </c>
      <c r="G12" s="40">
        <v>74.2</v>
      </c>
      <c r="H12" s="29">
        <v>97</v>
      </c>
      <c r="J12" s="40">
        <v>74.2</v>
      </c>
      <c r="K12" s="29">
        <v>97</v>
      </c>
      <c r="M12" s="8">
        <v>64</v>
      </c>
      <c r="N12" s="29">
        <v>92</v>
      </c>
      <c r="P12" s="8">
        <v>60</v>
      </c>
      <c r="Q12" s="29">
        <v>92</v>
      </c>
    </row>
    <row r="13" spans="1:17" x14ac:dyDescent="0.3">
      <c r="A13" s="40">
        <v>74.099999999999994</v>
      </c>
      <c r="B13" s="28">
        <v>100</v>
      </c>
      <c r="D13" s="40">
        <v>74.099999999999994</v>
      </c>
      <c r="E13" s="29">
        <v>98</v>
      </c>
      <c r="G13" s="40">
        <v>74.099999999999994</v>
      </c>
      <c r="H13" s="29">
        <v>97</v>
      </c>
      <c r="J13" s="40">
        <v>74.099999999999994</v>
      </c>
      <c r="K13" s="29">
        <v>97</v>
      </c>
      <c r="M13" s="8">
        <v>63.7</v>
      </c>
      <c r="N13" s="29">
        <v>91</v>
      </c>
      <c r="P13" s="8">
        <v>59.7</v>
      </c>
      <c r="Q13" s="29">
        <v>91</v>
      </c>
    </row>
    <row r="14" spans="1:17" x14ac:dyDescent="0.3">
      <c r="A14" s="40">
        <v>74</v>
      </c>
      <c r="B14" s="28">
        <v>100</v>
      </c>
      <c r="D14" s="40">
        <v>74</v>
      </c>
      <c r="E14" s="29">
        <v>98</v>
      </c>
      <c r="G14" s="40">
        <v>74</v>
      </c>
      <c r="H14" s="29">
        <v>97</v>
      </c>
      <c r="J14" s="40">
        <v>74</v>
      </c>
      <c r="K14" s="29">
        <v>97</v>
      </c>
      <c r="M14" s="8">
        <v>63.4</v>
      </c>
      <c r="N14" s="29">
        <v>90</v>
      </c>
      <c r="P14" s="8">
        <v>59.4</v>
      </c>
      <c r="Q14" s="29">
        <v>90</v>
      </c>
    </row>
    <row r="15" spans="1:17" x14ac:dyDescent="0.3">
      <c r="A15" s="40">
        <v>73.900000000000006</v>
      </c>
      <c r="B15" s="28">
        <v>100</v>
      </c>
      <c r="D15" s="40">
        <v>73.900000000000006</v>
      </c>
      <c r="E15" s="29">
        <v>97</v>
      </c>
      <c r="G15" s="40">
        <v>73.900000000000006</v>
      </c>
      <c r="H15" s="29">
        <v>96</v>
      </c>
      <c r="J15" s="40">
        <v>73.900000000000006</v>
      </c>
      <c r="K15" s="29">
        <v>96</v>
      </c>
      <c r="M15" s="8">
        <v>63</v>
      </c>
      <c r="N15" s="29">
        <v>89</v>
      </c>
      <c r="P15" s="8">
        <v>59</v>
      </c>
      <c r="Q15" s="29">
        <v>89</v>
      </c>
    </row>
    <row r="16" spans="1:17" x14ac:dyDescent="0.3">
      <c r="A16" s="40">
        <v>73.8</v>
      </c>
      <c r="B16" s="28">
        <v>100</v>
      </c>
      <c r="D16" s="40">
        <v>73.8</v>
      </c>
      <c r="E16" s="29">
        <v>97</v>
      </c>
      <c r="G16" s="40">
        <v>73.8</v>
      </c>
      <c r="H16" s="29">
        <v>96</v>
      </c>
      <c r="J16" s="40">
        <v>73.8</v>
      </c>
      <c r="K16" s="29">
        <v>96</v>
      </c>
      <c r="M16" s="8">
        <v>62.7</v>
      </c>
      <c r="N16" s="29">
        <v>88</v>
      </c>
      <c r="P16" s="8">
        <v>58.7</v>
      </c>
      <c r="Q16" s="29">
        <v>88</v>
      </c>
    </row>
    <row r="17" spans="1:17" x14ac:dyDescent="0.3">
      <c r="A17" s="40">
        <v>73.7</v>
      </c>
      <c r="B17" s="28">
        <v>100</v>
      </c>
      <c r="D17" s="40">
        <v>73.7</v>
      </c>
      <c r="E17" s="29">
        <v>97</v>
      </c>
      <c r="G17" s="40">
        <v>73.7</v>
      </c>
      <c r="H17" s="29">
        <v>96</v>
      </c>
      <c r="J17" s="40">
        <v>73.7</v>
      </c>
      <c r="K17" s="29">
        <v>96</v>
      </c>
      <c r="M17" s="8">
        <v>62.4</v>
      </c>
      <c r="N17" s="29">
        <v>87</v>
      </c>
      <c r="P17" s="8">
        <v>58.4</v>
      </c>
      <c r="Q17" s="29">
        <v>87</v>
      </c>
    </row>
    <row r="18" spans="1:17" x14ac:dyDescent="0.3">
      <c r="A18" s="40">
        <v>73.599999999999994</v>
      </c>
      <c r="B18" s="28">
        <v>100</v>
      </c>
      <c r="D18" s="40">
        <v>73.599999999999994</v>
      </c>
      <c r="E18" s="29">
        <v>96</v>
      </c>
      <c r="G18" s="40">
        <v>73.599999999999994</v>
      </c>
      <c r="H18" s="29">
        <v>95</v>
      </c>
      <c r="J18" s="40">
        <v>73.599999999999994</v>
      </c>
      <c r="K18" s="29">
        <v>95</v>
      </c>
      <c r="M18" s="8">
        <v>62</v>
      </c>
      <c r="N18" s="29">
        <v>86</v>
      </c>
      <c r="P18" s="8">
        <v>58</v>
      </c>
      <c r="Q18" s="29">
        <v>86</v>
      </c>
    </row>
    <row r="19" spans="1:17" x14ac:dyDescent="0.3">
      <c r="A19" s="40">
        <v>73.5</v>
      </c>
      <c r="B19" s="28">
        <v>100</v>
      </c>
      <c r="D19" s="40">
        <v>73.5</v>
      </c>
      <c r="E19" s="29">
        <v>96</v>
      </c>
      <c r="G19" s="40">
        <v>73.5</v>
      </c>
      <c r="H19" s="29">
        <v>95</v>
      </c>
      <c r="J19" s="40">
        <v>73.5</v>
      </c>
      <c r="K19" s="29">
        <v>95</v>
      </c>
      <c r="M19" s="8">
        <v>61.5</v>
      </c>
      <c r="N19" s="29">
        <v>85</v>
      </c>
      <c r="P19" s="8">
        <v>57.7</v>
      </c>
      <c r="Q19" s="29">
        <v>85</v>
      </c>
    </row>
    <row r="20" spans="1:17" x14ac:dyDescent="0.3">
      <c r="A20" s="40">
        <v>73.400000000000006</v>
      </c>
      <c r="B20" s="28">
        <v>100</v>
      </c>
      <c r="D20" s="40">
        <v>73.400000000000006</v>
      </c>
      <c r="E20" s="29">
        <v>96</v>
      </c>
      <c r="G20" s="40">
        <v>73.400000000000006</v>
      </c>
      <c r="H20" s="29">
        <v>95</v>
      </c>
      <c r="J20" s="40">
        <v>73.400000000000006</v>
      </c>
      <c r="K20" s="29">
        <v>95</v>
      </c>
      <c r="M20" s="8">
        <v>61</v>
      </c>
      <c r="N20" s="29">
        <v>84</v>
      </c>
      <c r="P20" s="8">
        <v>57.4</v>
      </c>
      <c r="Q20" s="29">
        <v>84</v>
      </c>
    </row>
    <row r="21" spans="1:17" x14ac:dyDescent="0.3">
      <c r="A21" s="40">
        <v>73.3</v>
      </c>
      <c r="B21" s="28">
        <v>100</v>
      </c>
      <c r="D21" s="40">
        <v>73.3</v>
      </c>
      <c r="E21" s="29">
        <v>95</v>
      </c>
      <c r="G21" s="40">
        <v>73.3</v>
      </c>
      <c r="H21" s="29">
        <v>94</v>
      </c>
      <c r="J21" s="40">
        <v>73.3</v>
      </c>
      <c r="K21" s="29">
        <v>94</v>
      </c>
      <c r="M21" s="8">
        <v>60.5</v>
      </c>
      <c r="N21" s="29">
        <v>83</v>
      </c>
      <c r="P21" s="8">
        <v>57</v>
      </c>
      <c r="Q21" s="29">
        <v>83</v>
      </c>
    </row>
    <row r="22" spans="1:17" x14ac:dyDescent="0.3">
      <c r="A22" s="40">
        <v>73.2</v>
      </c>
      <c r="B22" s="28">
        <v>100</v>
      </c>
      <c r="D22" s="40">
        <v>73.2</v>
      </c>
      <c r="E22" s="29">
        <v>95</v>
      </c>
      <c r="G22" s="40">
        <v>73.2</v>
      </c>
      <c r="H22" s="29">
        <v>94</v>
      </c>
      <c r="J22" s="40">
        <v>73.2</v>
      </c>
      <c r="K22" s="29">
        <v>94</v>
      </c>
      <c r="M22" s="8">
        <v>60</v>
      </c>
      <c r="N22" s="29">
        <v>82</v>
      </c>
      <c r="P22" s="8">
        <v>56.7</v>
      </c>
      <c r="Q22" s="29">
        <v>82</v>
      </c>
    </row>
    <row r="23" spans="1:17" x14ac:dyDescent="0.3">
      <c r="A23" s="40">
        <v>73.099999999999994</v>
      </c>
      <c r="B23" s="28">
        <v>100</v>
      </c>
      <c r="D23" s="40">
        <v>73.099999999999994</v>
      </c>
      <c r="E23" s="29">
        <v>95</v>
      </c>
      <c r="G23" s="40">
        <v>73.099999999999994</v>
      </c>
      <c r="H23" s="29">
        <v>94</v>
      </c>
      <c r="J23" s="40">
        <v>73.099999999999994</v>
      </c>
      <c r="K23" s="29">
        <v>94</v>
      </c>
      <c r="M23" s="8">
        <v>59.5</v>
      </c>
      <c r="N23" s="29">
        <v>81</v>
      </c>
      <c r="P23" s="8">
        <v>56.4</v>
      </c>
      <c r="Q23" s="29">
        <v>81</v>
      </c>
    </row>
    <row r="24" spans="1:17" x14ac:dyDescent="0.3">
      <c r="A24" s="40">
        <v>73</v>
      </c>
      <c r="B24" s="28">
        <v>100</v>
      </c>
      <c r="D24" s="40">
        <v>73</v>
      </c>
      <c r="E24" s="29">
        <v>95</v>
      </c>
      <c r="G24" s="40">
        <v>73</v>
      </c>
      <c r="H24" s="29">
        <v>94</v>
      </c>
      <c r="J24" s="40">
        <v>73</v>
      </c>
      <c r="K24" s="29">
        <v>94</v>
      </c>
      <c r="M24" s="8">
        <v>59</v>
      </c>
      <c r="N24" s="29">
        <v>80</v>
      </c>
      <c r="P24" s="8">
        <v>56</v>
      </c>
      <c r="Q24" s="29">
        <v>80</v>
      </c>
    </row>
    <row r="25" spans="1:17" x14ac:dyDescent="0.3">
      <c r="A25" s="40">
        <v>72.900000000000006</v>
      </c>
      <c r="B25" s="28">
        <v>100</v>
      </c>
      <c r="D25" s="40">
        <v>72.900000000000006</v>
      </c>
      <c r="E25" s="29">
        <v>94</v>
      </c>
      <c r="G25" s="40">
        <v>72.900000000000006</v>
      </c>
      <c r="H25" s="29">
        <v>93</v>
      </c>
      <c r="J25" s="40">
        <v>72.900000000000006</v>
      </c>
      <c r="K25" s="29">
        <v>93</v>
      </c>
      <c r="M25" s="8">
        <v>58.5</v>
      </c>
      <c r="N25" s="29">
        <v>79</v>
      </c>
      <c r="P25" s="8">
        <v>55.5</v>
      </c>
      <c r="Q25" s="29">
        <v>79</v>
      </c>
    </row>
    <row r="26" spans="1:17" x14ac:dyDescent="0.3">
      <c r="A26" s="40">
        <v>72.8</v>
      </c>
      <c r="B26" s="28">
        <v>100</v>
      </c>
      <c r="D26" s="40">
        <v>72.8</v>
      </c>
      <c r="E26" s="29">
        <v>94</v>
      </c>
      <c r="G26" s="40">
        <v>72.8</v>
      </c>
      <c r="H26" s="29">
        <v>93</v>
      </c>
      <c r="J26" s="40">
        <v>72.8</v>
      </c>
      <c r="K26" s="29">
        <v>93</v>
      </c>
      <c r="M26" s="8">
        <v>58</v>
      </c>
      <c r="N26" s="29">
        <v>78</v>
      </c>
      <c r="P26" s="8">
        <v>55</v>
      </c>
      <c r="Q26" s="29">
        <v>78</v>
      </c>
    </row>
    <row r="27" spans="1:17" x14ac:dyDescent="0.3">
      <c r="A27" s="40">
        <v>72.7</v>
      </c>
      <c r="B27" s="28">
        <v>100</v>
      </c>
      <c r="D27" s="40">
        <v>72.7</v>
      </c>
      <c r="E27" s="29">
        <v>94</v>
      </c>
      <c r="G27" s="40">
        <v>72.7</v>
      </c>
      <c r="H27" s="29">
        <v>93</v>
      </c>
      <c r="J27" s="40">
        <v>72.7</v>
      </c>
      <c r="K27" s="29">
        <v>93</v>
      </c>
      <c r="M27" s="8">
        <v>57.5</v>
      </c>
      <c r="N27" s="29">
        <v>77</v>
      </c>
      <c r="P27" s="8">
        <v>54.5</v>
      </c>
      <c r="Q27" s="29">
        <v>77</v>
      </c>
    </row>
    <row r="28" spans="1:17" x14ac:dyDescent="0.3">
      <c r="A28" s="40">
        <v>72.599999999999994</v>
      </c>
      <c r="B28" s="28">
        <v>100</v>
      </c>
      <c r="D28" s="40">
        <v>72.599999999999994</v>
      </c>
      <c r="E28" s="29">
        <v>93</v>
      </c>
      <c r="G28" s="40">
        <v>72.599999999999994</v>
      </c>
      <c r="H28" s="29">
        <v>92</v>
      </c>
      <c r="J28" s="40">
        <v>72.599999999999994</v>
      </c>
      <c r="K28" s="29">
        <v>92</v>
      </c>
      <c r="M28" s="8">
        <v>57</v>
      </c>
      <c r="N28" s="29">
        <v>76</v>
      </c>
      <c r="P28" s="8">
        <v>54</v>
      </c>
      <c r="Q28" s="29">
        <v>76</v>
      </c>
    </row>
    <row r="29" spans="1:17" x14ac:dyDescent="0.3">
      <c r="A29" s="40">
        <v>72.5</v>
      </c>
      <c r="B29" s="28">
        <v>100</v>
      </c>
      <c r="D29" s="40">
        <v>72.5</v>
      </c>
      <c r="E29" s="29">
        <v>93</v>
      </c>
      <c r="G29" s="40">
        <v>72.5</v>
      </c>
      <c r="H29" s="29">
        <v>92</v>
      </c>
      <c r="J29" s="40">
        <v>72.5</v>
      </c>
      <c r="K29" s="29">
        <v>92</v>
      </c>
      <c r="M29" s="8">
        <v>56</v>
      </c>
      <c r="N29" s="29">
        <v>75</v>
      </c>
      <c r="P29" s="8">
        <v>53.5</v>
      </c>
      <c r="Q29" s="29">
        <v>75</v>
      </c>
    </row>
    <row r="30" spans="1:17" x14ac:dyDescent="0.3">
      <c r="A30" s="40">
        <v>72.400000000000006</v>
      </c>
      <c r="B30" s="28">
        <v>100</v>
      </c>
      <c r="D30" s="40">
        <v>72.400000000000006</v>
      </c>
      <c r="E30" s="29">
        <v>93</v>
      </c>
      <c r="G30" s="40">
        <v>72.400000000000006</v>
      </c>
      <c r="H30" s="29">
        <v>92</v>
      </c>
      <c r="J30" s="40">
        <v>72.400000000000006</v>
      </c>
      <c r="K30" s="29">
        <v>92</v>
      </c>
      <c r="M30" s="8">
        <v>55</v>
      </c>
      <c r="N30" s="29">
        <v>74</v>
      </c>
      <c r="P30" s="8">
        <v>53</v>
      </c>
      <c r="Q30" s="29">
        <v>74</v>
      </c>
    </row>
    <row r="31" spans="1:17" x14ac:dyDescent="0.3">
      <c r="A31" s="40">
        <v>72.3</v>
      </c>
      <c r="B31" s="28">
        <v>100</v>
      </c>
      <c r="D31" s="40">
        <v>72.3</v>
      </c>
      <c r="E31" s="29">
        <v>92</v>
      </c>
      <c r="G31" s="40">
        <v>72.3</v>
      </c>
      <c r="H31" s="29">
        <v>91</v>
      </c>
      <c r="J31" s="40">
        <v>72.3</v>
      </c>
      <c r="K31" s="29">
        <v>91</v>
      </c>
      <c r="M31" s="8">
        <v>54</v>
      </c>
      <c r="N31" s="29">
        <v>73</v>
      </c>
      <c r="P31" s="8">
        <v>52</v>
      </c>
      <c r="Q31" s="29">
        <v>73</v>
      </c>
    </row>
    <row r="32" spans="1:17" x14ac:dyDescent="0.3">
      <c r="A32" s="40">
        <v>72.2</v>
      </c>
      <c r="B32" s="28">
        <v>100</v>
      </c>
      <c r="D32" s="40">
        <v>72.2</v>
      </c>
      <c r="E32" s="29">
        <v>92</v>
      </c>
      <c r="G32" s="40">
        <v>72.2</v>
      </c>
      <c r="H32" s="29">
        <v>91</v>
      </c>
      <c r="J32" s="40">
        <v>72.2</v>
      </c>
      <c r="K32" s="29">
        <v>91</v>
      </c>
      <c r="M32" s="8">
        <v>53</v>
      </c>
      <c r="N32" s="29">
        <v>72</v>
      </c>
      <c r="P32" s="8">
        <v>51</v>
      </c>
      <c r="Q32" s="29">
        <v>72</v>
      </c>
    </row>
    <row r="33" spans="1:17" x14ac:dyDescent="0.3">
      <c r="A33" s="40">
        <v>72.099999999999994</v>
      </c>
      <c r="B33" s="28">
        <v>100</v>
      </c>
      <c r="D33" s="40">
        <v>72.099999999999994</v>
      </c>
      <c r="E33" s="29">
        <v>92</v>
      </c>
      <c r="G33" s="40">
        <v>72.099999999999994</v>
      </c>
      <c r="H33" s="29">
        <v>91</v>
      </c>
      <c r="J33" s="40">
        <v>72.099999999999994</v>
      </c>
      <c r="K33" s="29">
        <v>91</v>
      </c>
      <c r="M33" s="8">
        <v>52</v>
      </c>
      <c r="N33" s="29">
        <v>71</v>
      </c>
      <c r="P33" s="8">
        <v>50</v>
      </c>
      <c r="Q33" s="29">
        <v>71</v>
      </c>
    </row>
    <row r="34" spans="1:17" x14ac:dyDescent="0.3">
      <c r="A34" s="4">
        <v>72</v>
      </c>
      <c r="B34" s="28">
        <v>100</v>
      </c>
      <c r="D34" s="4">
        <v>72</v>
      </c>
      <c r="E34" s="29">
        <v>92</v>
      </c>
      <c r="G34" s="4">
        <v>72</v>
      </c>
      <c r="H34" s="29">
        <v>91</v>
      </c>
      <c r="J34" s="4">
        <v>72</v>
      </c>
      <c r="K34" s="29">
        <v>91</v>
      </c>
      <c r="M34" s="8">
        <v>51</v>
      </c>
      <c r="N34" s="29">
        <v>70</v>
      </c>
      <c r="P34" s="8">
        <v>49</v>
      </c>
      <c r="Q34" s="29">
        <v>70</v>
      </c>
    </row>
    <row r="35" spans="1:17" x14ac:dyDescent="0.3">
      <c r="A35" s="4">
        <v>71.900000000000006</v>
      </c>
      <c r="B35" s="29">
        <v>99</v>
      </c>
      <c r="D35" s="4">
        <v>71.900000000000006</v>
      </c>
      <c r="E35" s="29">
        <v>91</v>
      </c>
      <c r="G35" s="4">
        <v>71.900000000000006</v>
      </c>
      <c r="H35" s="29">
        <v>90</v>
      </c>
      <c r="J35" s="4">
        <v>71.900000000000006</v>
      </c>
      <c r="K35" s="29">
        <v>90</v>
      </c>
      <c r="M35" s="8">
        <v>50</v>
      </c>
      <c r="N35" s="29">
        <v>69</v>
      </c>
      <c r="P35" s="8">
        <v>48</v>
      </c>
      <c r="Q35" s="29">
        <v>69</v>
      </c>
    </row>
    <row r="36" spans="1:17" x14ac:dyDescent="0.3">
      <c r="A36" s="4">
        <v>71.8</v>
      </c>
      <c r="B36" s="29">
        <v>99</v>
      </c>
      <c r="D36" s="4">
        <v>71.8</v>
      </c>
      <c r="E36" s="29">
        <v>91</v>
      </c>
      <c r="G36" s="4">
        <v>71.8</v>
      </c>
      <c r="H36" s="29">
        <v>90</v>
      </c>
      <c r="J36" s="4">
        <v>71.8</v>
      </c>
      <c r="K36" s="29">
        <v>90</v>
      </c>
      <c r="M36" s="8">
        <v>49</v>
      </c>
      <c r="N36" s="29">
        <v>68</v>
      </c>
      <c r="P36" s="8">
        <v>47</v>
      </c>
      <c r="Q36" s="29">
        <v>68</v>
      </c>
    </row>
    <row r="37" spans="1:17" x14ac:dyDescent="0.3">
      <c r="A37" s="8">
        <v>71.7</v>
      </c>
      <c r="B37" s="29">
        <v>99</v>
      </c>
      <c r="D37" s="8">
        <v>71.7</v>
      </c>
      <c r="E37" s="29">
        <v>91</v>
      </c>
      <c r="G37" s="8">
        <v>71.7</v>
      </c>
      <c r="H37" s="29">
        <v>90</v>
      </c>
      <c r="J37" s="8">
        <v>71.7</v>
      </c>
      <c r="K37" s="29">
        <v>90</v>
      </c>
      <c r="M37" s="8">
        <v>48</v>
      </c>
      <c r="N37" s="29">
        <v>67</v>
      </c>
      <c r="P37" s="8">
        <v>46</v>
      </c>
      <c r="Q37" s="29">
        <v>67</v>
      </c>
    </row>
    <row r="38" spans="1:17" x14ac:dyDescent="0.3">
      <c r="A38" s="8">
        <v>71.599999999999994</v>
      </c>
      <c r="B38" s="29">
        <v>98</v>
      </c>
      <c r="D38" s="8">
        <v>71.599999999999994</v>
      </c>
      <c r="E38" s="29">
        <v>91</v>
      </c>
      <c r="G38" s="8">
        <v>71.599999999999994</v>
      </c>
      <c r="H38" s="29">
        <v>90</v>
      </c>
      <c r="J38" s="8">
        <v>71.599999999999994</v>
      </c>
      <c r="K38" s="29">
        <v>90</v>
      </c>
      <c r="M38" s="8">
        <v>46</v>
      </c>
      <c r="N38" s="29">
        <v>66</v>
      </c>
      <c r="P38" s="8">
        <v>45</v>
      </c>
      <c r="Q38" s="29">
        <v>66</v>
      </c>
    </row>
    <row r="39" spans="1:17" x14ac:dyDescent="0.3">
      <c r="A39" s="8">
        <v>71.5</v>
      </c>
      <c r="B39" s="29">
        <v>98</v>
      </c>
      <c r="D39" s="8">
        <v>71.5</v>
      </c>
      <c r="E39" s="29">
        <v>91</v>
      </c>
      <c r="G39" s="8">
        <v>71.5</v>
      </c>
      <c r="H39" s="29">
        <v>90</v>
      </c>
      <c r="J39" s="8">
        <v>71.5</v>
      </c>
      <c r="K39" s="29">
        <v>90</v>
      </c>
      <c r="M39" s="8">
        <v>44</v>
      </c>
      <c r="N39" s="29">
        <v>65</v>
      </c>
      <c r="P39" s="8">
        <v>44</v>
      </c>
      <c r="Q39" s="29">
        <v>65</v>
      </c>
    </row>
    <row r="40" spans="1:17" x14ac:dyDescent="0.3">
      <c r="A40" s="8">
        <v>71.400000000000006</v>
      </c>
      <c r="B40" s="29">
        <v>98</v>
      </c>
      <c r="D40" s="8">
        <v>71.400000000000006</v>
      </c>
      <c r="E40" s="29">
        <v>90</v>
      </c>
      <c r="G40" s="8">
        <v>71.400000000000006</v>
      </c>
      <c r="H40" s="29">
        <v>89</v>
      </c>
      <c r="J40" s="8">
        <v>71.400000000000006</v>
      </c>
      <c r="K40" s="29"/>
      <c r="M40" s="8">
        <v>42</v>
      </c>
      <c r="N40" s="29">
        <v>64</v>
      </c>
      <c r="P40" s="8">
        <v>42</v>
      </c>
      <c r="Q40" s="29">
        <v>64</v>
      </c>
    </row>
    <row r="41" spans="1:17" x14ac:dyDescent="0.3">
      <c r="A41" s="8">
        <v>71.3</v>
      </c>
      <c r="B41" s="29">
        <v>97</v>
      </c>
      <c r="D41" s="8">
        <v>71.3</v>
      </c>
      <c r="E41" s="29">
        <v>90</v>
      </c>
      <c r="G41" s="8">
        <v>71.3</v>
      </c>
      <c r="H41" s="29">
        <v>89</v>
      </c>
      <c r="J41" s="8">
        <v>71.3</v>
      </c>
      <c r="K41" s="29"/>
      <c r="M41" s="8">
        <v>40</v>
      </c>
      <c r="N41" s="29">
        <v>63</v>
      </c>
      <c r="P41" s="8">
        <v>40</v>
      </c>
      <c r="Q41" s="29">
        <v>63</v>
      </c>
    </row>
    <row r="42" spans="1:17" x14ac:dyDescent="0.3">
      <c r="A42" s="8">
        <v>71.2</v>
      </c>
      <c r="B42" s="29">
        <v>97</v>
      </c>
      <c r="D42" s="8">
        <v>71.2</v>
      </c>
      <c r="E42" s="29">
        <v>90</v>
      </c>
      <c r="G42" s="8">
        <v>71.2</v>
      </c>
      <c r="H42" s="29">
        <v>89</v>
      </c>
      <c r="J42" s="8">
        <v>71.2</v>
      </c>
      <c r="K42" s="29"/>
      <c r="M42" s="8">
        <v>38</v>
      </c>
      <c r="N42" s="29">
        <v>62</v>
      </c>
      <c r="P42" s="8">
        <v>38</v>
      </c>
      <c r="Q42" s="29">
        <v>62</v>
      </c>
    </row>
    <row r="43" spans="1:17" x14ac:dyDescent="0.3">
      <c r="A43" s="8">
        <v>71.099999999999994</v>
      </c>
      <c r="B43" s="29">
        <v>97</v>
      </c>
      <c r="D43" s="8">
        <v>71.099999999999994</v>
      </c>
      <c r="E43" s="29">
        <v>90</v>
      </c>
      <c r="G43" s="8">
        <v>71.099999999999994</v>
      </c>
      <c r="H43" s="29">
        <v>89</v>
      </c>
      <c r="J43" s="8">
        <v>71.099999999999994</v>
      </c>
      <c r="K43" s="29"/>
      <c r="M43" s="8">
        <v>36</v>
      </c>
      <c r="N43" s="29">
        <v>61</v>
      </c>
      <c r="P43" s="8">
        <v>36</v>
      </c>
      <c r="Q43" s="29">
        <v>61</v>
      </c>
    </row>
    <row r="44" spans="1:17" x14ac:dyDescent="0.3">
      <c r="A44" s="8">
        <v>71</v>
      </c>
      <c r="B44" s="29">
        <v>97</v>
      </c>
      <c r="D44" s="8">
        <v>71</v>
      </c>
      <c r="E44" s="29">
        <v>90</v>
      </c>
      <c r="G44" s="8">
        <v>71</v>
      </c>
      <c r="H44" s="29">
        <v>89</v>
      </c>
      <c r="J44" s="8">
        <v>71</v>
      </c>
      <c r="K44" s="29">
        <v>89</v>
      </c>
      <c r="M44" s="4">
        <v>35</v>
      </c>
      <c r="N44" s="30">
        <v>60</v>
      </c>
      <c r="P44" s="4">
        <v>35</v>
      </c>
      <c r="Q44" s="30">
        <v>60</v>
      </c>
    </row>
    <row r="45" spans="1:17" x14ac:dyDescent="0.3">
      <c r="A45" s="8">
        <v>70.900000000000006</v>
      </c>
      <c r="B45" s="29">
        <v>96</v>
      </c>
      <c r="D45" s="8">
        <v>70.900000000000006</v>
      </c>
      <c r="E45" s="29">
        <v>89</v>
      </c>
      <c r="G45" s="8">
        <v>70.900000000000006</v>
      </c>
      <c r="H45" s="29">
        <v>88</v>
      </c>
      <c r="J45" s="8">
        <v>70.900000000000006</v>
      </c>
      <c r="K45" s="29"/>
      <c r="M45" s="8">
        <v>34.799999999999997</v>
      </c>
      <c r="N45" s="33">
        <v>59</v>
      </c>
      <c r="P45" s="7"/>
      <c r="Q45" s="33">
        <v>59</v>
      </c>
    </row>
    <row r="46" spans="1:17" x14ac:dyDescent="0.3">
      <c r="A46" s="8">
        <v>70.8</v>
      </c>
      <c r="B46" s="29">
        <v>96</v>
      </c>
      <c r="D46" s="8">
        <v>70.8</v>
      </c>
      <c r="E46" s="29">
        <v>89</v>
      </c>
      <c r="G46" s="8">
        <v>70.8</v>
      </c>
      <c r="H46" s="29">
        <v>88</v>
      </c>
      <c r="J46" s="8">
        <v>70.8</v>
      </c>
      <c r="K46" s="29"/>
      <c r="M46" s="8">
        <v>34.6</v>
      </c>
      <c r="N46" s="29">
        <v>58</v>
      </c>
      <c r="P46" s="7"/>
      <c r="Q46" s="29">
        <v>58</v>
      </c>
    </row>
    <row r="47" spans="1:17" x14ac:dyDescent="0.3">
      <c r="A47" s="8">
        <v>70.7</v>
      </c>
      <c r="B47" s="29">
        <v>96</v>
      </c>
      <c r="D47" s="8">
        <v>70.7</v>
      </c>
      <c r="E47" s="29">
        <v>89</v>
      </c>
      <c r="G47" s="8">
        <v>70.7</v>
      </c>
      <c r="H47" s="29">
        <v>88</v>
      </c>
      <c r="J47" s="8">
        <v>70.7</v>
      </c>
      <c r="K47" s="29"/>
      <c r="M47" s="8">
        <v>34.4</v>
      </c>
      <c r="N47" s="29">
        <v>57</v>
      </c>
      <c r="P47" s="8">
        <v>34</v>
      </c>
      <c r="Q47" s="29">
        <v>57</v>
      </c>
    </row>
    <row r="48" spans="1:17" x14ac:dyDescent="0.3">
      <c r="A48" s="8">
        <v>70.599999999999994</v>
      </c>
      <c r="B48" s="29">
        <v>95</v>
      </c>
      <c r="D48" s="8">
        <v>70.599999999999994</v>
      </c>
      <c r="E48" s="29">
        <v>89</v>
      </c>
      <c r="G48" s="8">
        <v>70.599999999999994</v>
      </c>
      <c r="H48" s="29">
        <v>88</v>
      </c>
      <c r="J48" s="8">
        <v>70.599999999999994</v>
      </c>
      <c r="K48" s="29"/>
      <c r="M48" s="8">
        <v>34.200000000000003</v>
      </c>
      <c r="N48" s="29">
        <v>56</v>
      </c>
      <c r="P48" s="7"/>
      <c r="Q48" s="29">
        <v>56</v>
      </c>
    </row>
    <row r="49" spans="1:17" x14ac:dyDescent="0.3">
      <c r="A49" s="8">
        <v>70.5</v>
      </c>
      <c r="B49" s="29">
        <v>95</v>
      </c>
      <c r="D49" s="8">
        <v>70.5</v>
      </c>
      <c r="E49" s="29">
        <v>89</v>
      </c>
      <c r="G49" s="8">
        <v>70.5</v>
      </c>
      <c r="H49" s="29">
        <v>88</v>
      </c>
      <c r="J49" s="8">
        <v>70.5</v>
      </c>
      <c r="K49" s="29">
        <v>88</v>
      </c>
      <c r="M49" s="8">
        <v>34</v>
      </c>
      <c r="N49" s="29">
        <v>55</v>
      </c>
      <c r="P49" s="7"/>
      <c r="Q49" s="29">
        <v>55</v>
      </c>
    </row>
    <row r="50" spans="1:17" x14ac:dyDescent="0.3">
      <c r="A50" s="8">
        <v>70.400000000000006</v>
      </c>
      <c r="B50" s="29">
        <v>95</v>
      </c>
      <c r="D50" s="8">
        <v>70.400000000000006</v>
      </c>
      <c r="E50" s="29">
        <v>88</v>
      </c>
      <c r="G50" s="8">
        <v>70.400000000000006</v>
      </c>
      <c r="H50" s="29">
        <v>87</v>
      </c>
      <c r="J50" s="8">
        <v>70.400000000000006</v>
      </c>
      <c r="K50" s="29"/>
      <c r="M50" s="8">
        <v>33.799999999999997</v>
      </c>
      <c r="N50" s="29">
        <v>54</v>
      </c>
      <c r="P50" s="7"/>
      <c r="Q50" s="29">
        <v>54</v>
      </c>
    </row>
    <row r="51" spans="1:17" x14ac:dyDescent="0.3">
      <c r="A51" s="8">
        <v>70.3</v>
      </c>
      <c r="B51" s="29">
        <v>94</v>
      </c>
      <c r="D51" s="8">
        <v>70.3</v>
      </c>
      <c r="E51" s="29">
        <v>88</v>
      </c>
      <c r="G51" s="8">
        <v>70.3</v>
      </c>
      <c r="H51" s="29">
        <v>87</v>
      </c>
      <c r="J51" s="8">
        <v>70.3</v>
      </c>
      <c r="K51" s="29"/>
      <c r="M51" s="8">
        <v>33.6</v>
      </c>
      <c r="N51" s="29">
        <v>53</v>
      </c>
      <c r="P51" s="8">
        <v>33</v>
      </c>
      <c r="Q51" s="29">
        <v>53</v>
      </c>
    </row>
    <row r="52" spans="1:17" x14ac:dyDescent="0.3">
      <c r="A52" s="8">
        <v>70.2</v>
      </c>
      <c r="B52" s="29">
        <v>94</v>
      </c>
      <c r="D52" s="8">
        <v>70.2</v>
      </c>
      <c r="E52" s="29">
        <v>88</v>
      </c>
      <c r="G52" s="8">
        <v>70.2</v>
      </c>
      <c r="H52" s="29">
        <v>87</v>
      </c>
      <c r="J52" s="8">
        <v>70.2</v>
      </c>
      <c r="K52" s="29"/>
      <c r="M52" s="8">
        <v>33.4</v>
      </c>
      <c r="N52" s="29">
        <v>52</v>
      </c>
      <c r="P52" s="7"/>
      <c r="Q52" s="29">
        <v>52</v>
      </c>
    </row>
    <row r="53" spans="1:17" x14ac:dyDescent="0.3">
      <c r="A53" s="8">
        <v>70.099999999999994</v>
      </c>
      <c r="B53" s="29">
        <v>94</v>
      </c>
      <c r="D53" s="8">
        <v>70.099999999999994</v>
      </c>
      <c r="E53" s="29">
        <v>88</v>
      </c>
      <c r="G53" s="8">
        <v>70.099999999999994</v>
      </c>
      <c r="H53" s="29">
        <v>87</v>
      </c>
      <c r="J53" s="8">
        <v>70.099999999999994</v>
      </c>
      <c r="K53" s="29"/>
      <c r="M53" s="8">
        <v>33.200000000000003</v>
      </c>
      <c r="N53" s="29">
        <v>51</v>
      </c>
      <c r="P53" s="7"/>
      <c r="Q53" s="29">
        <v>51</v>
      </c>
    </row>
    <row r="54" spans="1:17" x14ac:dyDescent="0.3">
      <c r="A54" s="8">
        <v>70</v>
      </c>
      <c r="B54" s="29">
        <v>94</v>
      </c>
      <c r="D54" s="8">
        <v>70</v>
      </c>
      <c r="E54" s="29">
        <v>88</v>
      </c>
      <c r="G54" s="8">
        <v>70</v>
      </c>
      <c r="H54" s="29">
        <v>87</v>
      </c>
      <c r="J54" s="8">
        <v>70</v>
      </c>
      <c r="K54" s="29">
        <v>87</v>
      </c>
      <c r="M54" s="8">
        <v>33</v>
      </c>
      <c r="N54" s="31">
        <v>50</v>
      </c>
      <c r="P54" s="7"/>
      <c r="Q54" s="31">
        <v>50</v>
      </c>
    </row>
    <row r="55" spans="1:17" x14ac:dyDescent="0.3">
      <c r="A55" s="8">
        <v>69.900000000000006</v>
      </c>
      <c r="B55" s="29">
        <v>93</v>
      </c>
      <c r="D55" s="8">
        <v>69.900000000000006</v>
      </c>
      <c r="E55" s="29">
        <v>87</v>
      </c>
      <c r="G55" s="8">
        <v>69.900000000000006</v>
      </c>
      <c r="H55" s="29">
        <v>86</v>
      </c>
      <c r="J55" s="8">
        <v>69.900000000000006</v>
      </c>
      <c r="K55" s="29"/>
      <c r="M55" s="8">
        <v>32.799999999999997</v>
      </c>
      <c r="N55" s="29">
        <v>49</v>
      </c>
      <c r="P55" s="8">
        <v>32</v>
      </c>
      <c r="Q55" s="29">
        <v>49</v>
      </c>
    </row>
    <row r="56" spans="1:17" x14ac:dyDescent="0.3">
      <c r="A56" s="8">
        <v>69.8</v>
      </c>
      <c r="B56" s="29">
        <v>93</v>
      </c>
      <c r="D56" s="8">
        <v>69.8</v>
      </c>
      <c r="E56" s="29">
        <v>87</v>
      </c>
      <c r="G56" s="8">
        <v>69.8</v>
      </c>
      <c r="H56" s="29">
        <v>86</v>
      </c>
      <c r="J56" s="8">
        <v>69.8</v>
      </c>
      <c r="K56" s="29"/>
      <c r="M56" s="8">
        <v>32.6</v>
      </c>
      <c r="N56" s="29">
        <v>48</v>
      </c>
      <c r="P56" s="7"/>
      <c r="Q56" s="29">
        <v>48</v>
      </c>
    </row>
    <row r="57" spans="1:17" x14ac:dyDescent="0.3">
      <c r="A57" s="8">
        <v>69.7</v>
      </c>
      <c r="B57" s="29">
        <v>93</v>
      </c>
      <c r="D57" s="8">
        <v>69.7</v>
      </c>
      <c r="E57" s="29">
        <v>87</v>
      </c>
      <c r="G57" s="8">
        <v>69.7</v>
      </c>
      <c r="H57" s="29">
        <v>86</v>
      </c>
      <c r="J57" s="8">
        <v>69.7</v>
      </c>
      <c r="K57" s="29"/>
      <c r="M57" s="8">
        <v>32.4</v>
      </c>
      <c r="N57" s="29">
        <v>47</v>
      </c>
      <c r="P57" s="7"/>
      <c r="Q57" s="29">
        <v>47</v>
      </c>
    </row>
    <row r="58" spans="1:17" x14ac:dyDescent="0.3">
      <c r="A58" s="8">
        <v>69.599999999999994</v>
      </c>
      <c r="B58" s="29">
        <v>92</v>
      </c>
      <c r="D58" s="8">
        <v>69.599999999999994</v>
      </c>
      <c r="E58" s="29">
        <v>87</v>
      </c>
      <c r="G58" s="8">
        <v>69.599999999999994</v>
      </c>
      <c r="H58" s="29">
        <v>86</v>
      </c>
      <c r="J58" s="8">
        <v>69.599999999999994</v>
      </c>
      <c r="K58" s="29"/>
      <c r="M58" s="8">
        <v>32.200000000000003</v>
      </c>
      <c r="N58" s="29">
        <v>46</v>
      </c>
      <c r="P58" s="7"/>
      <c r="Q58" s="29">
        <v>46</v>
      </c>
    </row>
    <row r="59" spans="1:17" x14ac:dyDescent="0.3">
      <c r="A59" s="8">
        <v>69.5</v>
      </c>
      <c r="B59" s="29">
        <v>92</v>
      </c>
      <c r="D59" s="8">
        <v>69.5</v>
      </c>
      <c r="E59" s="29">
        <v>87</v>
      </c>
      <c r="G59" s="8">
        <v>69.5</v>
      </c>
      <c r="H59" s="29">
        <v>86</v>
      </c>
      <c r="J59" s="8">
        <v>69.5</v>
      </c>
      <c r="K59" s="29"/>
      <c r="M59" s="8">
        <v>32</v>
      </c>
      <c r="N59" s="29">
        <v>45</v>
      </c>
      <c r="P59" s="7"/>
      <c r="Q59" s="29">
        <v>45</v>
      </c>
    </row>
    <row r="60" spans="1:17" x14ac:dyDescent="0.3">
      <c r="A60" s="8">
        <v>69.400000000000006</v>
      </c>
      <c r="B60" s="29">
        <v>92</v>
      </c>
      <c r="D60" s="8">
        <v>69.400000000000006</v>
      </c>
      <c r="E60" s="29">
        <v>87</v>
      </c>
      <c r="G60" s="8">
        <v>69.400000000000006</v>
      </c>
      <c r="H60" s="29">
        <v>86</v>
      </c>
      <c r="J60" s="8">
        <v>69.400000000000006</v>
      </c>
      <c r="K60" s="29"/>
      <c r="M60" s="8">
        <v>31.5</v>
      </c>
      <c r="N60" s="29">
        <v>44</v>
      </c>
      <c r="P60" s="8">
        <v>31</v>
      </c>
      <c r="Q60" s="29">
        <v>44</v>
      </c>
    </row>
    <row r="61" spans="1:17" x14ac:dyDescent="0.3">
      <c r="A61" s="8">
        <v>69.3</v>
      </c>
      <c r="B61" s="29">
        <v>91</v>
      </c>
      <c r="D61" s="8">
        <v>69.3</v>
      </c>
      <c r="E61" s="29">
        <v>87</v>
      </c>
      <c r="G61" s="8">
        <v>69.3</v>
      </c>
      <c r="H61" s="29">
        <v>86</v>
      </c>
      <c r="J61" s="8">
        <v>69.3</v>
      </c>
      <c r="K61" s="29"/>
      <c r="M61" s="8">
        <v>31.2</v>
      </c>
      <c r="N61" s="29">
        <v>43</v>
      </c>
      <c r="P61" s="7"/>
      <c r="Q61" s="29">
        <v>43</v>
      </c>
    </row>
    <row r="62" spans="1:17" x14ac:dyDescent="0.3">
      <c r="A62" s="8">
        <v>69.2</v>
      </c>
      <c r="B62" s="29">
        <v>91</v>
      </c>
      <c r="D62" s="8">
        <v>69.2</v>
      </c>
      <c r="E62" s="29">
        <v>87</v>
      </c>
      <c r="G62" s="8">
        <v>69.2</v>
      </c>
      <c r="H62" s="29">
        <v>86</v>
      </c>
      <c r="J62" s="8">
        <v>69.2</v>
      </c>
      <c r="K62" s="29"/>
      <c r="M62" s="8">
        <v>31</v>
      </c>
      <c r="N62" s="29">
        <v>42</v>
      </c>
      <c r="P62" s="7"/>
      <c r="Q62" s="29">
        <v>42</v>
      </c>
    </row>
    <row r="63" spans="1:17" x14ac:dyDescent="0.3">
      <c r="A63" s="8">
        <v>69.099999999999994</v>
      </c>
      <c r="B63" s="29">
        <v>91</v>
      </c>
      <c r="D63" s="8">
        <v>69.099999999999994</v>
      </c>
      <c r="E63" s="29">
        <v>87</v>
      </c>
      <c r="G63" s="8">
        <v>69.099999999999994</v>
      </c>
      <c r="H63" s="29">
        <v>86</v>
      </c>
      <c r="J63" s="8">
        <v>69.099999999999994</v>
      </c>
      <c r="K63" s="29"/>
      <c r="M63" s="8">
        <v>30.5</v>
      </c>
      <c r="N63" s="29">
        <v>41</v>
      </c>
      <c r="P63" s="7"/>
      <c r="Q63" s="29">
        <v>41</v>
      </c>
    </row>
    <row r="64" spans="1:17" x14ac:dyDescent="0.3">
      <c r="A64" s="8">
        <v>69</v>
      </c>
      <c r="B64" s="29">
        <v>91</v>
      </c>
      <c r="D64" s="8">
        <v>69</v>
      </c>
      <c r="E64" s="29">
        <v>87</v>
      </c>
      <c r="G64" s="8">
        <v>69</v>
      </c>
      <c r="H64" s="29">
        <v>86</v>
      </c>
      <c r="J64" s="8">
        <v>69</v>
      </c>
      <c r="K64" s="29">
        <v>86</v>
      </c>
      <c r="M64" s="4">
        <v>30</v>
      </c>
      <c r="N64" s="30">
        <v>40</v>
      </c>
      <c r="P64" s="4">
        <v>30</v>
      </c>
      <c r="Q64" s="30">
        <v>40</v>
      </c>
    </row>
    <row r="65" spans="1:17" x14ac:dyDescent="0.3">
      <c r="A65" s="8">
        <v>68.900000000000006</v>
      </c>
      <c r="B65" s="29">
        <v>90</v>
      </c>
      <c r="D65" s="8">
        <v>68.900000000000006</v>
      </c>
      <c r="E65" s="29">
        <v>86</v>
      </c>
      <c r="G65" s="8">
        <v>68.900000000000006</v>
      </c>
      <c r="H65" s="29">
        <v>85</v>
      </c>
      <c r="J65" s="8">
        <v>68.900000000000006</v>
      </c>
      <c r="K65" s="29"/>
      <c r="M65" s="8">
        <v>29.8</v>
      </c>
      <c r="N65" s="33">
        <v>39</v>
      </c>
      <c r="P65" s="7"/>
      <c r="Q65" s="33">
        <v>39</v>
      </c>
    </row>
    <row r="66" spans="1:17" x14ac:dyDescent="0.3">
      <c r="A66" s="8">
        <v>68.8</v>
      </c>
      <c r="B66" s="29">
        <v>90</v>
      </c>
      <c r="D66" s="8">
        <v>68.8</v>
      </c>
      <c r="E66" s="29">
        <v>86</v>
      </c>
      <c r="G66" s="8">
        <v>68.8</v>
      </c>
      <c r="H66" s="29">
        <v>85</v>
      </c>
      <c r="J66" s="8">
        <v>68.8</v>
      </c>
      <c r="K66" s="29"/>
      <c r="M66" s="8">
        <v>29.6</v>
      </c>
      <c r="N66" s="29">
        <v>38</v>
      </c>
      <c r="P66" s="8">
        <v>29</v>
      </c>
      <c r="Q66" s="29">
        <v>38</v>
      </c>
    </row>
    <row r="67" spans="1:17" x14ac:dyDescent="0.3">
      <c r="A67" s="8">
        <v>68.7</v>
      </c>
      <c r="B67" s="29">
        <v>90</v>
      </c>
      <c r="D67" s="8">
        <v>68.7</v>
      </c>
      <c r="E67" s="29">
        <v>86</v>
      </c>
      <c r="G67" s="8">
        <v>68.7</v>
      </c>
      <c r="H67" s="29">
        <v>85</v>
      </c>
      <c r="J67" s="8">
        <v>68.7</v>
      </c>
      <c r="K67" s="29"/>
      <c r="M67" s="8">
        <v>29.4</v>
      </c>
      <c r="N67" s="29">
        <v>37</v>
      </c>
      <c r="P67" s="7"/>
      <c r="Q67" s="29">
        <v>37</v>
      </c>
    </row>
    <row r="68" spans="1:17" x14ac:dyDescent="0.3">
      <c r="A68" s="8">
        <v>68.599999999999994</v>
      </c>
      <c r="B68" s="29">
        <v>90</v>
      </c>
      <c r="D68" s="8">
        <v>68.599999999999994</v>
      </c>
      <c r="E68" s="29">
        <v>86</v>
      </c>
      <c r="G68" s="8">
        <v>68.599999999999994</v>
      </c>
      <c r="H68" s="29">
        <v>85</v>
      </c>
      <c r="J68" s="8">
        <v>68.599999999999994</v>
      </c>
      <c r="K68" s="29"/>
      <c r="M68" s="8">
        <v>29.2</v>
      </c>
      <c r="N68" s="29">
        <v>36</v>
      </c>
      <c r="P68" s="7"/>
      <c r="Q68" s="29">
        <v>36</v>
      </c>
    </row>
    <row r="69" spans="1:17" x14ac:dyDescent="0.3">
      <c r="A69" s="8">
        <v>68.5</v>
      </c>
      <c r="B69" s="29">
        <v>90</v>
      </c>
      <c r="D69" s="8">
        <v>68.5</v>
      </c>
      <c r="E69" s="29">
        <v>86</v>
      </c>
      <c r="G69" s="8">
        <v>68.5</v>
      </c>
      <c r="H69" s="29">
        <v>85</v>
      </c>
      <c r="J69" s="8">
        <v>68.5</v>
      </c>
      <c r="K69" s="29"/>
      <c r="M69" s="8">
        <v>29</v>
      </c>
      <c r="N69" s="29">
        <v>35</v>
      </c>
      <c r="P69" s="8">
        <v>28</v>
      </c>
      <c r="Q69" s="29">
        <v>35</v>
      </c>
    </row>
    <row r="70" spans="1:17" x14ac:dyDescent="0.3">
      <c r="A70" s="8">
        <v>68.400000000000006</v>
      </c>
      <c r="B70" s="29">
        <v>89</v>
      </c>
      <c r="D70" s="8">
        <v>68.400000000000006</v>
      </c>
      <c r="E70" s="29">
        <v>86</v>
      </c>
      <c r="G70" s="8">
        <v>68.400000000000006</v>
      </c>
      <c r="H70" s="29">
        <v>85</v>
      </c>
      <c r="J70" s="8">
        <v>68.400000000000006</v>
      </c>
      <c r="K70" s="29"/>
      <c r="M70" s="8">
        <v>28.8</v>
      </c>
      <c r="N70" s="29">
        <v>34</v>
      </c>
      <c r="P70" s="7"/>
      <c r="Q70" s="29">
        <v>34</v>
      </c>
    </row>
    <row r="71" spans="1:17" x14ac:dyDescent="0.3">
      <c r="A71" s="8">
        <v>68.3</v>
      </c>
      <c r="B71" s="29">
        <v>89</v>
      </c>
      <c r="D71" s="8">
        <v>68.3</v>
      </c>
      <c r="E71" s="29">
        <v>86</v>
      </c>
      <c r="G71" s="8">
        <v>68.3</v>
      </c>
      <c r="H71" s="29">
        <v>85</v>
      </c>
      <c r="J71" s="8">
        <v>68.3</v>
      </c>
      <c r="K71" s="29"/>
      <c r="M71" s="8">
        <v>28.6</v>
      </c>
      <c r="N71" s="29">
        <v>33</v>
      </c>
      <c r="P71" s="7"/>
      <c r="Q71" s="29">
        <v>33</v>
      </c>
    </row>
    <row r="72" spans="1:17" x14ac:dyDescent="0.3">
      <c r="A72" s="8">
        <v>68.2</v>
      </c>
      <c r="B72" s="29">
        <v>89</v>
      </c>
      <c r="D72" s="8">
        <v>68.2</v>
      </c>
      <c r="E72" s="29">
        <v>86</v>
      </c>
      <c r="G72" s="8">
        <v>68.2</v>
      </c>
      <c r="H72" s="29">
        <v>85</v>
      </c>
      <c r="J72" s="8">
        <v>68.2</v>
      </c>
      <c r="K72" s="29"/>
      <c r="M72" s="8">
        <v>28.4</v>
      </c>
      <c r="N72" s="29">
        <v>32</v>
      </c>
      <c r="P72" s="8">
        <v>27</v>
      </c>
      <c r="Q72" s="29">
        <v>32</v>
      </c>
    </row>
    <row r="73" spans="1:17" x14ac:dyDescent="0.3">
      <c r="A73" s="8">
        <v>68.099999999999994</v>
      </c>
      <c r="B73" s="29">
        <v>89</v>
      </c>
      <c r="D73" s="8">
        <v>68.099999999999994</v>
      </c>
      <c r="E73" s="29">
        <v>86</v>
      </c>
      <c r="G73" s="8">
        <v>68.099999999999994</v>
      </c>
      <c r="H73" s="29">
        <v>85</v>
      </c>
      <c r="J73" s="8">
        <v>68.099999999999994</v>
      </c>
      <c r="K73" s="29"/>
      <c r="M73" s="8">
        <v>28.2</v>
      </c>
      <c r="N73" s="29">
        <v>31</v>
      </c>
      <c r="P73" s="7"/>
      <c r="Q73" s="29">
        <v>31</v>
      </c>
    </row>
    <row r="74" spans="1:17" x14ac:dyDescent="0.3">
      <c r="A74" s="8">
        <v>68</v>
      </c>
      <c r="B74" s="29">
        <v>89</v>
      </c>
      <c r="D74" s="8">
        <v>68</v>
      </c>
      <c r="E74" s="29">
        <v>86</v>
      </c>
      <c r="G74" s="8">
        <v>68</v>
      </c>
      <c r="H74" s="29">
        <v>85</v>
      </c>
      <c r="J74" s="8">
        <v>68</v>
      </c>
      <c r="K74" s="29">
        <v>85</v>
      </c>
      <c r="M74" s="8">
        <v>28</v>
      </c>
      <c r="N74" s="29">
        <v>30</v>
      </c>
      <c r="P74" s="7"/>
      <c r="Q74" s="29">
        <v>30</v>
      </c>
    </row>
    <row r="75" spans="1:17" x14ac:dyDescent="0.3">
      <c r="A75" s="8">
        <v>67.900000000000006</v>
      </c>
      <c r="B75" s="29">
        <v>88</v>
      </c>
      <c r="D75" s="8">
        <v>67.900000000000006</v>
      </c>
      <c r="E75" s="29">
        <v>85</v>
      </c>
      <c r="G75" s="8">
        <v>67.900000000000006</v>
      </c>
      <c r="H75" s="29">
        <v>84</v>
      </c>
      <c r="J75" s="8">
        <v>67.900000000000006</v>
      </c>
      <c r="K75" s="29"/>
      <c r="M75" s="8">
        <v>27.8</v>
      </c>
      <c r="N75" s="29">
        <v>29</v>
      </c>
      <c r="P75" s="8">
        <v>26</v>
      </c>
      <c r="Q75" s="29">
        <v>29</v>
      </c>
    </row>
    <row r="76" spans="1:17" x14ac:dyDescent="0.3">
      <c r="A76" s="8">
        <v>67.8</v>
      </c>
      <c r="B76" s="29">
        <v>88</v>
      </c>
      <c r="D76" s="8">
        <v>67.8</v>
      </c>
      <c r="E76" s="29">
        <v>85</v>
      </c>
      <c r="G76" s="8">
        <v>67.8</v>
      </c>
      <c r="H76" s="29">
        <v>84</v>
      </c>
      <c r="J76" s="8">
        <v>67.8</v>
      </c>
      <c r="K76" s="29"/>
      <c r="M76" s="8">
        <v>27.6</v>
      </c>
      <c r="N76" s="29">
        <v>28</v>
      </c>
      <c r="P76" s="7"/>
      <c r="Q76" s="29">
        <v>28</v>
      </c>
    </row>
    <row r="77" spans="1:17" x14ac:dyDescent="0.3">
      <c r="A77" s="8">
        <v>67.7</v>
      </c>
      <c r="B77" s="29">
        <v>88</v>
      </c>
      <c r="D77" s="8">
        <v>67.7</v>
      </c>
      <c r="E77" s="29">
        <v>85</v>
      </c>
      <c r="G77" s="8">
        <v>67.7</v>
      </c>
      <c r="H77" s="29">
        <v>84</v>
      </c>
      <c r="J77" s="8">
        <v>67.7</v>
      </c>
      <c r="K77" s="29"/>
      <c r="M77" s="8">
        <v>27.4</v>
      </c>
      <c r="N77" s="29">
        <v>27</v>
      </c>
      <c r="P77" s="7"/>
      <c r="Q77" s="29">
        <v>27</v>
      </c>
    </row>
    <row r="78" spans="1:17" x14ac:dyDescent="0.3">
      <c r="A78" s="8">
        <v>67.599999999999994</v>
      </c>
      <c r="B78" s="29">
        <v>88</v>
      </c>
      <c r="D78" s="8">
        <v>67.599999999999994</v>
      </c>
      <c r="E78" s="29">
        <v>85</v>
      </c>
      <c r="G78" s="8">
        <v>67.599999999999994</v>
      </c>
      <c r="H78" s="29">
        <v>84</v>
      </c>
      <c r="J78" s="8">
        <v>67.599999999999994</v>
      </c>
      <c r="K78" s="29"/>
      <c r="M78" s="8">
        <v>27.2</v>
      </c>
      <c r="N78" s="29">
        <v>26</v>
      </c>
      <c r="P78" s="7"/>
      <c r="Q78" s="29">
        <v>26</v>
      </c>
    </row>
    <row r="79" spans="1:17" x14ac:dyDescent="0.3">
      <c r="A79" s="8">
        <v>67.5</v>
      </c>
      <c r="B79" s="29">
        <v>88</v>
      </c>
      <c r="D79" s="8">
        <v>67.5</v>
      </c>
      <c r="E79" s="29">
        <v>85</v>
      </c>
      <c r="G79" s="8">
        <v>67.5</v>
      </c>
      <c r="H79" s="29">
        <v>84</v>
      </c>
      <c r="J79" s="8">
        <v>67.5</v>
      </c>
      <c r="K79" s="29"/>
      <c r="M79" s="35">
        <v>26</v>
      </c>
      <c r="N79" s="34">
        <v>25</v>
      </c>
      <c r="P79" s="4">
        <v>25</v>
      </c>
      <c r="Q79" s="34">
        <v>25</v>
      </c>
    </row>
    <row r="80" spans="1:17" x14ac:dyDescent="0.3">
      <c r="A80" s="8">
        <v>67.400000000000006</v>
      </c>
      <c r="B80" s="29">
        <v>87</v>
      </c>
      <c r="D80" s="8">
        <v>67.400000000000006</v>
      </c>
      <c r="E80" s="29">
        <v>85</v>
      </c>
      <c r="G80" s="8">
        <v>67.400000000000006</v>
      </c>
      <c r="H80" s="29">
        <v>84</v>
      </c>
      <c r="J80" s="8">
        <v>67.400000000000006</v>
      </c>
      <c r="K80" s="29"/>
      <c r="M80" s="9">
        <v>25.9</v>
      </c>
      <c r="N80" s="33">
        <v>24</v>
      </c>
      <c r="P80" s="43"/>
      <c r="Q80" s="33">
        <v>24</v>
      </c>
    </row>
    <row r="81" spans="1:17" x14ac:dyDescent="0.3">
      <c r="A81" s="8">
        <v>67.3</v>
      </c>
      <c r="B81" s="29">
        <v>87</v>
      </c>
      <c r="D81" s="8">
        <v>67.3</v>
      </c>
      <c r="E81" s="29">
        <v>85</v>
      </c>
      <c r="G81" s="8">
        <v>67.3</v>
      </c>
      <c r="H81" s="29">
        <v>84</v>
      </c>
      <c r="J81" s="8">
        <v>67.3</v>
      </c>
      <c r="K81" s="29"/>
      <c r="M81" s="9">
        <v>25.8</v>
      </c>
      <c r="N81" s="29">
        <v>23</v>
      </c>
      <c r="P81" s="43"/>
      <c r="Q81" s="29">
        <v>23</v>
      </c>
    </row>
    <row r="82" spans="1:17" x14ac:dyDescent="0.3">
      <c r="A82" s="8">
        <v>67.2</v>
      </c>
      <c r="B82" s="29">
        <v>87</v>
      </c>
      <c r="D82" s="8">
        <v>67.2</v>
      </c>
      <c r="E82" s="29">
        <v>85</v>
      </c>
      <c r="G82" s="8">
        <v>67.2</v>
      </c>
      <c r="H82" s="29">
        <v>84</v>
      </c>
      <c r="J82" s="8">
        <v>67.2</v>
      </c>
      <c r="K82" s="29"/>
      <c r="M82" s="9">
        <v>25.6</v>
      </c>
      <c r="N82" s="29">
        <v>22</v>
      </c>
      <c r="P82" s="43"/>
      <c r="Q82" s="29">
        <v>22</v>
      </c>
    </row>
    <row r="83" spans="1:17" x14ac:dyDescent="0.3">
      <c r="A83" s="8">
        <v>67.099999999999994</v>
      </c>
      <c r="B83" s="29">
        <v>87</v>
      </c>
      <c r="D83" s="8">
        <v>67.099999999999994</v>
      </c>
      <c r="E83" s="29">
        <v>85</v>
      </c>
      <c r="G83" s="8">
        <v>67.099999999999994</v>
      </c>
      <c r="H83" s="29">
        <v>84</v>
      </c>
      <c r="J83" s="8">
        <v>67.099999999999994</v>
      </c>
      <c r="K83" s="29"/>
      <c r="M83" s="9">
        <v>25.4</v>
      </c>
      <c r="N83" s="29">
        <v>21</v>
      </c>
      <c r="P83" s="9">
        <v>24</v>
      </c>
      <c r="Q83" s="29">
        <v>21</v>
      </c>
    </row>
    <row r="84" spans="1:17" x14ac:dyDescent="0.3">
      <c r="A84" s="8">
        <v>67</v>
      </c>
      <c r="B84" s="29">
        <v>87</v>
      </c>
      <c r="D84" s="8">
        <v>67</v>
      </c>
      <c r="E84" s="29">
        <v>85</v>
      </c>
      <c r="G84" s="8">
        <v>67</v>
      </c>
      <c r="H84" s="29">
        <v>84</v>
      </c>
      <c r="J84" s="8">
        <v>67</v>
      </c>
      <c r="K84" s="29">
        <v>84</v>
      </c>
      <c r="M84" s="9">
        <v>25.2</v>
      </c>
      <c r="N84" s="29">
        <v>20</v>
      </c>
      <c r="P84" s="43"/>
      <c r="Q84" s="29">
        <v>20</v>
      </c>
    </row>
    <row r="85" spans="1:17" x14ac:dyDescent="0.3">
      <c r="A85" s="8">
        <v>66.900000000000006</v>
      </c>
      <c r="B85" s="29">
        <v>86</v>
      </c>
      <c r="D85" s="8">
        <v>66.900000000000006</v>
      </c>
      <c r="E85" s="29">
        <v>84</v>
      </c>
      <c r="G85" s="8">
        <v>66.900000000000006</v>
      </c>
      <c r="H85" s="29">
        <v>83</v>
      </c>
      <c r="J85" s="8">
        <v>66.900000000000006</v>
      </c>
      <c r="K85" s="29"/>
      <c r="M85" s="9">
        <v>25</v>
      </c>
      <c r="N85" s="29">
        <v>19</v>
      </c>
      <c r="P85" s="43"/>
      <c r="Q85" s="29">
        <v>19</v>
      </c>
    </row>
    <row r="86" spans="1:17" x14ac:dyDescent="0.3">
      <c r="A86" s="8">
        <v>66.8</v>
      </c>
      <c r="B86" s="29">
        <v>86</v>
      </c>
      <c r="D86" s="8">
        <v>66.8</v>
      </c>
      <c r="E86" s="29">
        <v>84</v>
      </c>
      <c r="G86" s="8">
        <v>66.8</v>
      </c>
      <c r="H86" s="29">
        <v>83</v>
      </c>
      <c r="J86" s="8">
        <v>66.8</v>
      </c>
      <c r="K86" s="29"/>
      <c r="M86" s="9">
        <v>24.8</v>
      </c>
      <c r="N86" s="29">
        <v>18</v>
      </c>
      <c r="P86" s="43"/>
      <c r="Q86" s="29">
        <v>18</v>
      </c>
    </row>
    <row r="87" spans="1:17" x14ac:dyDescent="0.3">
      <c r="A87" s="8">
        <v>66.7</v>
      </c>
      <c r="B87" s="29">
        <v>86</v>
      </c>
      <c r="D87" s="8">
        <v>66.7</v>
      </c>
      <c r="E87" s="29">
        <v>84</v>
      </c>
      <c r="G87" s="8">
        <v>66.7</v>
      </c>
      <c r="H87" s="29">
        <v>83</v>
      </c>
      <c r="J87" s="8">
        <v>66.7</v>
      </c>
      <c r="K87" s="29"/>
      <c r="M87" s="9">
        <v>24.6</v>
      </c>
      <c r="N87" s="29">
        <v>17</v>
      </c>
      <c r="P87" s="9">
        <v>23</v>
      </c>
      <c r="Q87" s="29">
        <v>17</v>
      </c>
    </row>
    <row r="88" spans="1:17" x14ac:dyDescent="0.3">
      <c r="A88" s="8">
        <v>66.599999999999994</v>
      </c>
      <c r="B88" s="29">
        <v>86</v>
      </c>
      <c r="D88" s="8">
        <v>66.599999999999994</v>
      </c>
      <c r="E88" s="29">
        <v>84</v>
      </c>
      <c r="G88" s="8">
        <v>66.599999999999994</v>
      </c>
      <c r="H88" s="29">
        <v>83</v>
      </c>
      <c r="J88" s="8">
        <v>66.599999999999994</v>
      </c>
      <c r="K88" s="29"/>
      <c r="M88" s="9">
        <v>24.3</v>
      </c>
      <c r="N88" s="29">
        <v>16</v>
      </c>
      <c r="P88" s="43"/>
      <c r="Q88" s="29">
        <v>16</v>
      </c>
    </row>
    <row r="89" spans="1:17" x14ac:dyDescent="0.3">
      <c r="A89" s="8">
        <v>66.5</v>
      </c>
      <c r="B89" s="29">
        <v>86</v>
      </c>
      <c r="D89" s="8">
        <v>66.5</v>
      </c>
      <c r="E89" s="29">
        <v>84</v>
      </c>
      <c r="G89" s="8">
        <v>66.5</v>
      </c>
      <c r="H89" s="29">
        <v>83</v>
      </c>
      <c r="J89" s="8">
        <v>66.5</v>
      </c>
      <c r="K89" s="29"/>
      <c r="M89" s="9">
        <v>24</v>
      </c>
      <c r="N89" s="29">
        <v>15</v>
      </c>
      <c r="P89" s="43"/>
      <c r="Q89" s="29">
        <v>15</v>
      </c>
    </row>
    <row r="90" spans="1:17" x14ac:dyDescent="0.3">
      <c r="A90" s="8">
        <v>66.400000000000006</v>
      </c>
      <c r="B90" s="29">
        <v>86</v>
      </c>
      <c r="D90" s="8">
        <v>66.400000000000006</v>
      </c>
      <c r="E90" s="29">
        <v>84</v>
      </c>
      <c r="G90" s="8">
        <v>66.400000000000006</v>
      </c>
      <c r="H90" s="29">
        <v>83</v>
      </c>
      <c r="J90" s="8">
        <v>66.400000000000006</v>
      </c>
      <c r="K90" s="29"/>
      <c r="M90" s="9">
        <v>23.7</v>
      </c>
      <c r="N90" s="29">
        <v>14</v>
      </c>
      <c r="P90" s="43"/>
      <c r="Q90" s="29">
        <v>14</v>
      </c>
    </row>
    <row r="91" spans="1:17" x14ac:dyDescent="0.3">
      <c r="A91" s="8">
        <v>66.3</v>
      </c>
      <c r="B91" s="29">
        <v>86</v>
      </c>
      <c r="D91" s="8">
        <v>66.3</v>
      </c>
      <c r="E91" s="29">
        <v>84</v>
      </c>
      <c r="G91" s="8">
        <v>66.3</v>
      </c>
      <c r="H91" s="29">
        <v>83</v>
      </c>
      <c r="J91" s="8">
        <v>66.3</v>
      </c>
      <c r="K91" s="29"/>
      <c r="M91" s="9">
        <v>23.4</v>
      </c>
      <c r="N91" s="29">
        <v>13</v>
      </c>
      <c r="P91" s="9">
        <v>22</v>
      </c>
      <c r="Q91" s="29">
        <v>13</v>
      </c>
    </row>
    <row r="92" spans="1:17" x14ac:dyDescent="0.3">
      <c r="A92" s="8">
        <v>66.2</v>
      </c>
      <c r="B92" s="29">
        <v>86</v>
      </c>
      <c r="D92" s="8">
        <v>66.2</v>
      </c>
      <c r="E92" s="29">
        <v>84</v>
      </c>
      <c r="G92" s="8">
        <v>66.2</v>
      </c>
      <c r="H92" s="29">
        <v>83</v>
      </c>
      <c r="J92" s="8">
        <v>66.2</v>
      </c>
      <c r="K92" s="29"/>
      <c r="M92" s="9">
        <v>23</v>
      </c>
      <c r="N92" s="29">
        <v>12</v>
      </c>
      <c r="P92" s="43"/>
      <c r="Q92" s="29">
        <v>12</v>
      </c>
    </row>
    <row r="93" spans="1:17" x14ac:dyDescent="0.3">
      <c r="A93" s="8">
        <v>66.099999999999994</v>
      </c>
      <c r="B93" s="29">
        <v>86</v>
      </c>
      <c r="D93" s="8">
        <v>66.099999999999994</v>
      </c>
      <c r="E93" s="29">
        <v>84</v>
      </c>
      <c r="G93" s="8">
        <v>66.099999999999994</v>
      </c>
      <c r="H93" s="29">
        <v>83</v>
      </c>
      <c r="J93" s="8">
        <v>66.099999999999994</v>
      </c>
      <c r="K93" s="29"/>
      <c r="M93" s="9">
        <v>22.7</v>
      </c>
      <c r="N93" s="29">
        <v>11</v>
      </c>
      <c r="P93" s="43"/>
      <c r="Q93" s="29">
        <v>11</v>
      </c>
    </row>
    <row r="94" spans="1:17" x14ac:dyDescent="0.3">
      <c r="A94" s="8">
        <v>66</v>
      </c>
      <c r="B94" s="29">
        <v>86</v>
      </c>
      <c r="D94" s="8">
        <v>66</v>
      </c>
      <c r="E94" s="29">
        <v>84</v>
      </c>
      <c r="G94" s="8">
        <v>66</v>
      </c>
      <c r="H94" s="29">
        <v>83</v>
      </c>
      <c r="J94" s="8">
        <v>66</v>
      </c>
      <c r="K94" s="29">
        <v>83</v>
      </c>
      <c r="M94" s="9">
        <v>22.4</v>
      </c>
      <c r="N94" s="29">
        <v>10</v>
      </c>
      <c r="P94" s="43"/>
      <c r="Q94" s="29">
        <v>10</v>
      </c>
    </row>
    <row r="95" spans="1:17" x14ac:dyDescent="0.3">
      <c r="A95" s="8">
        <v>65.900000000000006</v>
      </c>
      <c r="B95" s="29">
        <v>85</v>
      </c>
      <c r="D95" s="8">
        <v>65.900000000000006</v>
      </c>
      <c r="E95" s="29">
        <v>83</v>
      </c>
      <c r="G95" s="8">
        <v>65.900000000000006</v>
      </c>
      <c r="H95" s="29">
        <v>82</v>
      </c>
      <c r="J95" s="8">
        <v>65.900000000000006</v>
      </c>
      <c r="K95" s="29"/>
      <c r="M95" s="9">
        <v>22</v>
      </c>
      <c r="N95" s="29">
        <v>9</v>
      </c>
      <c r="P95" s="9">
        <v>21</v>
      </c>
      <c r="Q95" s="29">
        <v>9</v>
      </c>
    </row>
    <row r="96" spans="1:17" x14ac:dyDescent="0.3">
      <c r="A96" s="8">
        <v>65.8</v>
      </c>
      <c r="B96" s="29">
        <v>85</v>
      </c>
      <c r="D96" s="8">
        <v>65.8</v>
      </c>
      <c r="E96" s="29">
        <v>83</v>
      </c>
      <c r="G96" s="8">
        <v>65.8</v>
      </c>
      <c r="H96" s="29">
        <v>82</v>
      </c>
      <c r="J96" s="8">
        <v>65.8</v>
      </c>
      <c r="K96" s="29"/>
      <c r="M96" s="9">
        <v>21.5</v>
      </c>
      <c r="N96" s="29">
        <v>8</v>
      </c>
      <c r="P96" s="43"/>
      <c r="Q96" s="29">
        <v>8</v>
      </c>
    </row>
    <row r="97" spans="1:17" x14ac:dyDescent="0.3">
      <c r="A97" s="8">
        <v>65.7</v>
      </c>
      <c r="B97" s="29">
        <v>85</v>
      </c>
      <c r="D97" s="8">
        <v>65.7</v>
      </c>
      <c r="E97" s="29">
        <v>83</v>
      </c>
      <c r="G97" s="8">
        <v>65.7</v>
      </c>
      <c r="H97" s="29">
        <v>82</v>
      </c>
      <c r="J97" s="8">
        <v>65.7</v>
      </c>
      <c r="K97" s="29"/>
      <c r="M97" s="9">
        <v>21</v>
      </c>
      <c r="N97" s="29">
        <v>7</v>
      </c>
      <c r="P97" s="43"/>
      <c r="Q97" s="29">
        <v>7</v>
      </c>
    </row>
    <row r="98" spans="1:17" x14ac:dyDescent="0.3">
      <c r="A98" s="8">
        <v>65.599999999999994</v>
      </c>
      <c r="B98" s="29">
        <v>85</v>
      </c>
      <c r="D98" s="8">
        <v>65.599999999999994</v>
      </c>
      <c r="E98" s="29">
        <v>83</v>
      </c>
      <c r="G98" s="8">
        <v>65.599999999999994</v>
      </c>
      <c r="H98" s="29">
        <v>82</v>
      </c>
      <c r="J98" s="8">
        <v>65.599999999999994</v>
      </c>
      <c r="K98" s="29"/>
      <c r="M98" s="9">
        <v>20.5</v>
      </c>
      <c r="N98" s="29">
        <v>6</v>
      </c>
      <c r="P98" s="43"/>
      <c r="Q98" s="29">
        <v>6</v>
      </c>
    </row>
    <row r="99" spans="1:17" x14ac:dyDescent="0.3">
      <c r="A99" s="8">
        <v>65.5</v>
      </c>
      <c r="B99" s="29">
        <v>85</v>
      </c>
      <c r="D99" s="8">
        <v>65.5</v>
      </c>
      <c r="E99" s="29">
        <v>83</v>
      </c>
      <c r="G99" s="8">
        <v>65.5</v>
      </c>
      <c r="H99" s="29">
        <v>82</v>
      </c>
      <c r="J99" s="8">
        <v>65.5</v>
      </c>
      <c r="K99" s="29"/>
      <c r="M99" s="9">
        <v>20</v>
      </c>
      <c r="N99" s="29">
        <v>5</v>
      </c>
      <c r="P99" s="9">
        <v>20</v>
      </c>
      <c r="Q99" s="29">
        <v>5</v>
      </c>
    </row>
    <row r="100" spans="1:17" x14ac:dyDescent="0.3">
      <c r="A100" s="8">
        <v>65.400000000000006</v>
      </c>
      <c r="B100" s="29">
        <v>85</v>
      </c>
      <c r="D100" s="8">
        <v>65.400000000000006</v>
      </c>
      <c r="E100" s="29">
        <v>83</v>
      </c>
      <c r="G100" s="8">
        <v>65.400000000000006</v>
      </c>
      <c r="H100" s="29">
        <v>82</v>
      </c>
      <c r="J100" s="8">
        <v>65.400000000000006</v>
      </c>
      <c r="K100" s="29"/>
      <c r="M100" s="9">
        <v>19.5</v>
      </c>
      <c r="N100" s="29">
        <v>4</v>
      </c>
      <c r="P100" s="43"/>
      <c r="Q100" s="29">
        <v>4</v>
      </c>
    </row>
    <row r="101" spans="1:17" x14ac:dyDescent="0.3">
      <c r="A101" s="8">
        <v>65.3</v>
      </c>
      <c r="B101" s="29">
        <v>85</v>
      </c>
      <c r="D101" s="8">
        <v>65.3</v>
      </c>
      <c r="E101" s="29">
        <v>83</v>
      </c>
      <c r="G101" s="8">
        <v>65.3</v>
      </c>
      <c r="H101" s="29">
        <v>82</v>
      </c>
      <c r="J101" s="8">
        <v>65.3</v>
      </c>
      <c r="K101" s="29"/>
      <c r="M101" s="9">
        <v>19</v>
      </c>
      <c r="N101" s="29">
        <v>3</v>
      </c>
      <c r="P101" s="43"/>
      <c r="Q101" s="29">
        <v>3</v>
      </c>
    </row>
    <row r="102" spans="1:17" x14ac:dyDescent="0.3">
      <c r="A102" s="8">
        <v>65.2</v>
      </c>
      <c r="B102" s="29">
        <v>85</v>
      </c>
      <c r="D102" s="8">
        <v>65.2</v>
      </c>
      <c r="E102" s="29">
        <v>83</v>
      </c>
      <c r="G102" s="8">
        <v>65.2</v>
      </c>
      <c r="H102" s="29">
        <v>82</v>
      </c>
      <c r="J102" s="8">
        <v>65.2</v>
      </c>
      <c r="K102" s="29"/>
      <c r="M102" s="9">
        <v>18.5</v>
      </c>
      <c r="N102" s="29">
        <v>2</v>
      </c>
      <c r="P102" s="43"/>
      <c r="Q102" s="29">
        <v>2</v>
      </c>
    </row>
    <row r="103" spans="1:17" x14ac:dyDescent="0.3">
      <c r="A103" s="8">
        <v>65.099999999999994</v>
      </c>
      <c r="B103" s="29">
        <v>85</v>
      </c>
      <c r="D103" s="8">
        <v>65.099999999999994</v>
      </c>
      <c r="E103" s="29">
        <v>83</v>
      </c>
      <c r="G103" s="8">
        <v>65.099999999999994</v>
      </c>
      <c r="H103" s="29">
        <v>82</v>
      </c>
      <c r="J103" s="8">
        <v>65.099999999999994</v>
      </c>
      <c r="K103" s="29"/>
      <c r="M103" s="9">
        <v>18</v>
      </c>
      <c r="N103" s="29">
        <v>1</v>
      </c>
      <c r="P103" s="9">
        <v>19</v>
      </c>
      <c r="Q103" s="29">
        <v>1</v>
      </c>
    </row>
    <row r="104" spans="1:17" x14ac:dyDescent="0.3">
      <c r="A104" s="8">
        <v>65</v>
      </c>
      <c r="B104" s="29">
        <v>85</v>
      </c>
      <c r="D104" s="8">
        <v>65</v>
      </c>
      <c r="E104" s="29">
        <v>83</v>
      </c>
      <c r="G104" s="8">
        <v>65</v>
      </c>
      <c r="H104" s="29">
        <v>82</v>
      </c>
      <c r="J104" s="8">
        <v>65</v>
      </c>
      <c r="K104" s="29">
        <v>82</v>
      </c>
      <c r="M104" s="63"/>
      <c r="N104" s="33">
        <v>0</v>
      </c>
      <c r="P104" s="63"/>
      <c r="Q104" s="33">
        <v>0</v>
      </c>
    </row>
    <row r="105" spans="1:17" x14ac:dyDescent="0.3">
      <c r="A105" s="8">
        <v>64.900000000000006</v>
      </c>
      <c r="B105" s="29">
        <v>84</v>
      </c>
      <c r="D105" s="8">
        <v>64.900000000000006</v>
      </c>
      <c r="E105" s="29">
        <v>82</v>
      </c>
      <c r="G105" s="8">
        <v>64.900000000000006</v>
      </c>
      <c r="H105" s="29">
        <v>81</v>
      </c>
      <c r="J105" s="8">
        <v>64.900000000000006</v>
      </c>
      <c r="K105" s="29"/>
    </row>
    <row r="106" spans="1:17" x14ac:dyDescent="0.3">
      <c r="A106" s="8">
        <v>64.8</v>
      </c>
      <c r="B106" s="29">
        <v>84</v>
      </c>
      <c r="D106" s="8">
        <v>64.8</v>
      </c>
      <c r="E106" s="29">
        <v>82</v>
      </c>
      <c r="G106" s="8">
        <v>64.8</v>
      </c>
      <c r="H106" s="29">
        <v>81</v>
      </c>
      <c r="J106" s="8">
        <v>64.8</v>
      </c>
      <c r="K106" s="29"/>
    </row>
    <row r="107" spans="1:17" x14ac:dyDescent="0.3">
      <c r="A107" s="8">
        <v>64.7</v>
      </c>
      <c r="B107" s="29">
        <v>84</v>
      </c>
      <c r="D107" s="8">
        <v>64.7</v>
      </c>
      <c r="E107" s="29">
        <v>82</v>
      </c>
      <c r="G107" s="8">
        <v>64.7</v>
      </c>
      <c r="H107" s="29">
        <v>81</v>
      </c>
      <c r="J107" s="8">
        <v>64.7</v>
      </c>
      <c r="K107" s="29"/>
    </row>
    <row r="108" spans="1:17" x14ac:dyDescent="0.3">
      <c r="A108" s="8">
        <v>64.599999999999994</v>
      </c>
      <c r="B108" s="29">
        <v>84</v>
      </c>
      <c r="D108" s="8">
        <v>64.599999999999994</v>
      </c>
      <c r="E108" s="29">
        <v>82</v>
      </c>
      <c r="G108" s="8">
        <v>64.599999999999994</v>
      </c>
      <c r="H108" s="29">
        <v>81</v>
      </c>
      <c r="J108" s="8">
        <v>64.599999999999994</v>
      </c>
      <c r="K108" s="29"/>
    </row>
    <row r="109" spans="1:17" x14ac:dyDescent="0.3">
      <c r="A109" s="8">
        <v>64.5</v>
      </c>
      <c r="B109" s="29">
        <v>84</v>
      </c>
      <c r="D109" s="8">
        <v>64.5</v>
      </c>
      <c r="E109" s="29">
        <v>82</v>
      </c>
      <c r="G109" s="8">
        <v>64.5</v>
      </c>
      <c r="H109" s="29">
        <v>81</v>
      </c>
      <c r="J109" s="8">
        <v>64.5</v>
      </c>
      <c r="K109" s="29"/>
    </row>
    <row r="110" spans="1:17" x14ac:dyDescent="0.3">
      <c r="A110" s="8">
        <v>64.400000000000006</v>
      </c>
      <c r="B110" s="29">
        <v>84</v>
      </c>
      <c r="D110" s="8">
        <v>64.400000000000006</v>
      </c>
      <c r="E110" s="29">
        <v>82</v>
      </c>
      <c r="G110" s="8">
        <v>64.400000000000006</v>
      </c>
      <c r="H110" s="29">
        <v>81</v>
      </c>
      <c r="J110" s="8">
        <v>64.400000000000006</v>
      </c>
      <c r="K110" s="29"/>
    </row>
    <row r="111" spans="1:17" x14ac:dyDescent="0.3">
      <c r="A111" s="8">
        <v>64.3</v>
      </c>
      <c r="B111" s="29">
        <v>84</v>
      </c>
      <c r="D111" s="8">
        <v>64.3</v>
      </c>
      <c r="E111" s="29">
        <v>82</v>
      </c>
      <c r="G111" s="8">
        <v>64.3</v>
      </c>
      <c r="H111" s="29">
        <v>81</v>
      </c>
      <c r="J111" s="8">
        <v>64.3</v>
      </c>
      <c r="K111" s="29"/>
    </row>
    <row r="112" spans="1:17" x14ac:dyDescent="0.3">
      <c r="A112" s="8">
        <v>64.2</v>
      </c>
      <c r="B112" s="29">
        <v>84</v>
      </c>
      <c r="D112" s="8">
        <v>64.2</v>
      </c>
      <c r="E112" s="29">
        <v>82</v>
      </c>
      <c r="G112" s="8">
        <v>64.2</v>
      </c>
      <c r="H112" s="29">
        <v>81</v>
      </c>
      <c r="J112" s="8">
        <v>64.2</v>
      </c>
      <c r="K112" s="29"/>
    </row>
    <row r="113" spans="1:11" x14ac:dyDescent="0.3">
      <c r="A113" s="8">
        <v>64.099999999999994</v>
      </c>
      <c r="B113" s="29">
        <v>84</v>
      </c>
      <c r="D113" s="8">
        <v>64.099999999999994</v>
      </c>
      <c r="E113" s="29">
        <v>82</v>
      </c>
      <c r="G113" s="8">
        <v>64.099999999999994</v>
      </c>
      <c r="H113" s="29">
        <v>81</v>
      </c>
      <c r="J113" s="8">
        <v>64.099999999999994</v>
      </c>
      <c r="K113" s="29"/>
    </row>
    <row r="114" spans="1:11" x14ac:dyDescent="0.3">
      <c r="A114" s="8">
        <v>64</v>
      </c>
      <c r="B114" s="29">
        <v>84</v>
      </c>
      <c r="D114" s="8">
        <v>64</v>
      </c>
      <c r="E114" s="29">
        <v>82</v>
      </c>
      <c r="G114" s="8">
        <v>64</v>
      </c>
      <c r="H114" s="29">
        <v>81</v>
      </c>
      <c r="J114" s="8">
        <v>64</v>
      </c>
      <c r="K114" s="29">
        <v>81</v>
      </c>
    </row>
    <row r="115" spans="1:11" x14ac:dyDescent="0.3">
      <c r="A115" s="8">
        <v>63.9</v>
      </c>
      <c r="B115" s="29">
        <v>83</v>
      </c>
      <c r="D115" s="8">
        <v>63.9</v>
      </c>
      <c r="E115" s="29">
        <v>81</v>
      </c>
      <c r="G115" s="8">
        <v>63.9</v>
      </c>
      <c r="H115" s="29">
        <v>80</v>
      </c>
      <c r="J115" s="8">
        <v>63.9</v>
      </c>
      <c r="K115" s="29"/>
    </row>
    <row r="116" spans="1:11" x14ac:dyDescent="0.3">
      <c r="A116" s="8">
        <v>63.8</v>
      </c>
      <c r="B116" s="29">
        <v>83</v>
      </c>
      <c r="D116" s="8">
        <v>63.8</v>
      </c>
      <c r="E116" s="29">
        <v>81</v>
      </c>
      <c r="G116" s="8">
        <v>63.8</v>
      </c>
      <c r="H116" s="29">
        <v>80</v>
      </c>
      <c r="J116" s="8">
        <v>63.8</v>
      </c>
      <c r="K116" s="29"/>
    </row>
    <row r="117" spans="1:11" x14ac:dyDescent="0.3">
      <c r="A117" s="8">
        <v>63.7</v>
      </c>
      <c r="B117" s="29">
        <v>83</v>
      </c>
      <c r="D117" s="8">
        <v>63.7</v>
      </c>
      <c r="E117" s="29">
        <v>81</v>
      </c>
      <c r="G117" s="8">
        <v>63.7</v>
      </c>
      <c r="H117" s="29">
        <v>80</v>
      </c>
      <c r="J117" s="8">
        <v>63.7</v>
      </c>
      <c r="K117" s="29"/>
    </row>
    <row r="118" spans="1:11" x14ac:dyDescent="0.3">
      <c r="A118" s="8">
        <v>63.6</v>
      </c>
      <c r="B118" s="29">
        <v>83</v>
      </c>
      <c r="D118" s="8">
        <v>63.6</v>
      </c>
      <c r="E118" s="29">
        <v>81</v>
      </c>
      <c r="G118" s="8">
        <v>63.6</v>
      </c>
      <c r="H118" s="29">
        <v>80</v>
      </c>
      <c r="J118" s="8">
        <v>63.6</v>
      </c>
      <c r="K118" s="29"/>
    </row>
    <row r="119" spans="1:11" x14ac:dyDescent="0.3">
      <c r="A119" s="8">
        <v>63.5</v>
      </c>
      <c r="B119" s="29">
        <v>83</v>
      </c>
      <c r="D119" s="8">
        <v>63.5</v>
      </c>
      <c r="E119" s="29">
        <v>81</v>
      </c>
      <c r="G119" s="8">
        <v>63.5</v>
      </c>
      <c r="H119" s="29">
        <v>80</v>
      </c>
      <c r="J119" s="8">
        <v>63.5</v>
      </c>
      <c r="K119" s="29"/>
    </row>
    <row r="120" spans="1:11" x14ac:dyDescent="0.3">
      <c r="A120" s="8">
        <v>63.4</v>
      </c>
      <c r="B120" s="29">
        <v>83</v>
      </c>
      <c r="D120" s="8">
        <v>63.4</v>
      </c>
      <c r="E120" s="29">
        <v>81</v>
      </c>
      <c r="G120" s="8">
        <v>63.4</v>
      </c>
      <c r="H120" s="29">
        <v>80</v>
      </c>
      <c r="J120" s="8">
        <v>63.4</v>
      </c>
      <c r="K120" s="29"/>
    </row>
    <row r="121" spans="1:11" x14ac:dyDescent="0.3">
      <c r="A121" s="8">
        <v>63.3</v>
      </c>
      <c r="B121" s="29">
        <v>83</v>
      </c>
      <c r="D121" s="8">
        <v>63.3</v>
      </c>
      <c r="E121" s="29">
        <v>81</v>
      </c>
      <c r="G121" s="8">
        <v>63.3</v>
      </c>
      <c r="H121" s="29">
        <v>80</v>
      </c>
      <c r="J121" s="8">
        <v>63.3</v>
      </c>
      <c r="K121" s="29"/>
    </row>
    <row r="122" spans="1:11" x14ac:dyDescent="0.3">
      <c r="A122" s="8">
        <v>63.2</v>
      </c>
      <c r="B122" s="29">
        <v>83</v>
      </c>
      <c r="D122" s="8">
        <v>63.2</v>
      </c>
      <c r="E122" s="29">
        <v>81</v>
      </c>
      <c r="G122" s="8">
        <v>63.2</v>
      </c>
      <c r="H122" s="29">
        <v>80</v>
      </c>
      <c r="J122" s="8">
        <v>63.2</v>
      </c>
      <c r="K122" s="29"/>
    </row>
    <row r="123" spans="1:11" x14ac:dyDescent="0.3">
      <c r="A123" s="8">
        <v>63.1</v>
      </c>
      <c r="B123" s="29">
        <v>83</v>
      </c>
      <c r="D123" s="8">
        <v>63.1</v>
      </c>
      <c r="E123" s="29">
        <v>81</v>
      </c>
      <c r="G123" s="8">
        <v>63.1</v>
      </c>
      <c r="H123" s="29">
        <v>80</v>
      </c>
      <c r="J123" s="8">
        <v>63.1</v>
      </c>
      <c r="K123" s="29"/>
    </row>
    <row r="124" spans="1:11" x14ac:dyDescent="0.3">
      <c r="A124" s="8">
        <v>63</v>
      </c>
      <c r="B124" s="29">
        <v>83</v>
      </c>
      <c r="D124" s="8">
        <v>63</v>
      </c>
      <c r="E124" s="29">
        <v>81</v>
      </c>
      <c r="G124" s="8">
        <v>63</v>
      </c>
      <c r="H124" s="29">
        <v>80</v>
      </c>
      <c r="J124" s="8">
        <v>63</v>
      </c>
      <c r="K124" s="29">
        <v>80</v>
      </c>
    </row>
    <row r="125" spans="1:11" x14ac:dyDescent="0.3">
      <c r="A125" s="8">
        <v>62.9</v>
      </c>
      <c r="B125" s="29">
        <v>82</v>
      </c>
      <c r="D125" s="8">
        <v>62.9</v>
      </c>
      <c r="E125" s="29">
        <v>80</v>
      </c>
      <c r="G125" s="8">
        <v>62.9</v>
      </c>
      <c r="H125" s="29">
        <v>79</v>
      </c>
      <c r="J125" s="8"/>
      <c r="K125" s="29"/>
    </row>
    <row r="126" spans="1:11" x14ac:dyDescent="0.3">
      <c r="A126" s="8">
        <v>62.8</v>
      </c>
      <c r="B126" s="29">
        <v>82</v>
      </c>
      <c r="D126" s="8">
        <v>62.8</v>
      </c>
      <c r="E126" s="29">
        <v>80</v>
      </c>
      <c r="G126" s="8">
        <v>62.8</v>
      </c>
      <c r="H126" s="29">
        <v>79</v>
      </c>
      <c r="J126" s="8"/>
      <c r="K126" s="29"/>
    </row>
    <row r="127" spans="1:11" x14ac:dyDescent="0.3">
      <c r="A127" s="8">
        <v>62.7</v>
      </c>
      <c r="B127" s="29">
        <v>82</v>
      </c>
      <c r="D127" s="8">
        <v>62.7</v>
      </c>
      <c r="E127" s="29">
        <v>80</v>
      </c>
      <c r="G127" s="8">
        <v>62.7</v>
      </c>
      <c r="H127" s="29">
        <v>79</v>
      </c>
      <c r="J127" s="8"/>
      <c r="K127" s="29"/>
    </row>
    <row r="128" spans="1:11" x14ac:dyDescent="0.3">
      <c r="A128" s="8">
        <v>62.6</v>
      </c>
      <c r="B128" s="29">
        <v>82</v>
      </c>
      <c r="D128" s="8">
        <v>62.6</v>
      </c>
      <c r="E128" s="29">
        <v>80</v>
      </c>
      <c r="G128" s="8">
        <v>62.6</v>
      </c>
      <c r="H128" s="29">
        <v>79</v>
      </c>
      <c r="J128" s="8"/>
      <c r="K128" s="29"/>
    </row>
    <row r="129" spans="1:11" x14ac:dyDescent="0.3">
      <c r="A129" s="8">
        <v>62.5</v>
      </c>
      <c r="B129" s="29">
        <v>82</v>
      </c>
      <c r="D129" s="8">
        <v>62.5</v>
      </c>
      <c r="E129" s="29">
        <v>80</v>
      </c>
      <c r="G129" s="8">
        <v>62.5</v>
      </c>
      <c r="H129" s="29">
        <v>79</v>
      </c>
      <c r="J129" s="8"/>
      <c r="K129" s="29"/>
    </row>
    <row r="130" spans="1:11" x14ac:dyDescent="0.3">
      <c r="A130" s="8">
        <v>62.4</v>
      </c>
      <c r="B130" s="29">
        <v>82</v>
      </c>
      <c r="D130" s="8">
        <v>62.4</v>
      </c>
      <c r="E130" s="29">
        <v>80</v>
      </c>
      <c r="G130" s="8">
        <v>62.4</v>
      </c>
      <c r="H130" s="29">
        <v>79</v>
      </c>
      <c r="J130" s="8"/>
      <c r="K130" s="29"/>
    </row>
    <row r="131" spans="1:11" x14ac:dyDescent="0.3">
      <c r="A131" s="8">
        <v>62.3</v>
      </c>
      <c r="B131" s="29">
        <v>82</v>
      </c>
      <c r="D131" s="8">
        <v>62.3</v>
      </c>
      <c r="E131" s="29">
        <v>80</v>
      </c>
      <c r="G131" s="8">
        <v>62.3</v>
      </c>
      <c r="H131" s="29">
        <v>79</v>
      </c>
      <c r="J131" s="8"/>
      <c r="K131" s="29"/>
    </row>
    <row r="132" spans="1:11" x14ac:dyDescent="0.3">
      <c r="A132" s="8">
        <v>62.2</v>
      </c>
      <c r="B132" s="29">
        <v>82</v>
      </c>
      <c r="D132" s="8">
        <v>62.2</v>
      </c>
      <c r="E132" s="29">
        <v>80</v>
      </c>
      <c r="G132" s="8">
        <v>62.2</v>
      </c>
      <c r="H132" s="29">
        <v>79</v>
      </c>
      <c r="J132" s="8"/>
      <c r="K132" s="29"/>
    </row>
    <row r="133" spans="1:11" x14ac:dyDescent="0.3">
      <c r="A133" s="8">
        <v>62.1</v>
      </c>
      <c r="B133" s="29">
        <v>82</v>
      </c>
      <c r="D133" s="8">
        <v>62.1</v>
      </c>
      <c r="E133" s="29">
        <v>80</v>
      </c>
      <c r="G133" s="8">
        <v>62.1</v>
      </c>
      <c r="H133" s="29">
        <v>79</v>
      </c>
      <c r="J133" s="8"/>
      <c r="K133" s="29"/>
    </row>
    <row r="134" spans="1:11" x14ac:dyDescent="0.3">
      <c r="A134" s="8">
        <v>62</v>
      </c>
      <c r="B134" s="29">
        <v>82</v>
      </c>
      <c r="D134" s="8">
        <v>62</v>
      </c>
      <c r="E134" s="29">
        <v>80</v>
      </c>
      <c r="G134" s="8">
        <v>62</v>
      </c>
      <c r="H134" s="29">
        <v>79</v>
      </c>
      <c r="J134" s="8">
        <v>62</v>
      </c>
      <c r="K134" s="29">
        <v>79</v>
      </c>
    </row>
    <row r="135" spans="1:11" x14ac:dyDescent="0.3">
      <c r="A135" s="8">
        <v>61.9</v>
      </c>
      <c r="B135" s="29">
        <v>81</v>
      </c>
      <c r="D135" s="8">
        <v>61.9</v>
      </c>
      <c r="E135" s="29">
        <v>79</v>
      </c>
      <c r="G135" s="8">
        <v>61.9</v>
      </c>
      <c r="H135" s="29">
        <v>78</v>
      </c>
      <c r="J135" s="8"/>
      <c r="K135" s="29"/>
    </row>
    <row r="136" spans="1:11" x14ac:dyDescent="0.3">
      <c r="A136" s="8">
        <v>61.8</v>
      </c>
      <c r="B136" s="29">
        <v>81</v>
      </c>
      <c r="D136" s="8">
        <v>61.8</v>
      </c>
      <c r="E136" s="29">
        <v>79</v>
      </c>
      <c r="G136" s="8">
        <v>61.8</v>
      </c>
      <c r="H136" s="29">
        <v>78</v>
      </c>
      <c r="J136" s="8"/>
      <c r="K136" s="29"/>
    </row>
    <row r="137" spans="1:11" x14ac:dyDescent="0.3">
      <c r="A137" s="8">
        <v>61.7</v>
      </c>
      <c r="B137" s="29">
        <v>81</v>
      </c>
      <c r="D137" s="8">
        <v>61.7</v>
      </c>
      <c r="E137" s="29">
        <v>79</v>
      </c>
      <c r="G137" s="8">
        <v>61.7</v>
      </c>
      <c r="H137" s="29">
        <v>78</v>
      </c>
      <c r="J137" s="8"/>
      <c r="K137" s="29"/>
    </row>
    <row r="138" spans="1:11" x14ac:dyDescent="0.3">
      <c r="A138" s="8">
        <v>61.6</v>
      </c>
      <c r="B138" s="29">
        <v>81</v>
      </c>
      <c r="D138" s="8">
        <v>61.6</v>
      </c>
      <c r="E138" s="29">
        <v>79</v>
      </c>
      <c r="G138" s="8">
        <v>61.6</v>
      </c>
      <c r="H138" s="29">
        <v>78</v>
      </c>
      <c r="J138" s="8"/>
      <c r="K138" s="29"/>
    </row>
    <row r="139" spans="1:11" x14ac:dyDescent="0.3">
      <c r="A139" s="8">
        <v>61.5</v>
      </c>
      <c r="B139" s="29">
        <v>81</v>
      </c>
      <c r="D139" s="8">
        <v>61.5</v>
      </c>
      <c r="E139" s="29">
        <v>79</v>
      </c>
      <c r="G139" s="8">
        <v>61.5</v>
      </c>
      <c r="H139" s="29">
        <v>78</v>
      </c>
      <c r="J139" s="8"/>
      <c r="K139" s="29"/>
    </row>
    <row r="140" spans="1:11" x14ac:dyDescent="0.3">
      <c r="A140" s="8">
        <v>61.4</v>
      </c>
      <c r="B140" s="29">
        <v>81</v>
      </c>
      <c r="D140" s="8">
        <v>61.4</v>
      </c>
      <c r="E140" s="29">
        <v>79</v>
      </c>
      <c r="G140" s="8">
        <v>61.4</v>
      </c>
      <c r="H140" s="29">
        <v>78</v>
      </c>
      <c r="J140" s="8"/>
      <c r="K140" s="29"/>
    </row>
    <row r="141" spans="1:11" x14ac:dyDescent="0.3">
      <c r="A141" s="8">
        <v>61.3</v>
      </c>
      <c r="B141" s="29">
        <v>81</v>
      </c>
      <c r="D141" s="8">
        <v>61.3</v>
      </c>
      <c r="E141" s="29">
        <v>79</v>
      </c>
      <c r="G141" s="8">
        <v>61.3</v>
      </c>
      <c r="H141" s="29">
        <v>78</v>
      </c>
      <c r="J141" s="8"/>
      <c r="K141" s="29"/>
    </row>
    <row r="142" spans="1:11" x14ac:dyDescent="0.3">
      <c r="A142" s="8">
        <v>61.2</v>
      </c>
      <c r="B142" s="29">
        <v>81</v>
      </c>
      <c r="D142" s="8">
        <v>61.2</v>
      </c>
      <c r="E142" s="29">
        <v>79</v>
      </c>
      <c r="G142" s="8">
        <v>61.2</v>
      </c>
      <c r="H142" s="29">
        <v>78</v>
      </c>
      <c r="J142" s="8"/>
      <c r="K142" s="29"/>
    </row>
    <row r="143" spans="1:11" x14ac:dyDescent="0.3">
      <c r="A143" s="8">
        <v>61.1</v>
      </c>
      <c r="B143" s="29">
        <v>81</v>
      </c>
      <c r="D143" s="8">
        <v>61.1</v>
      </c>
      <c r="E143" s="29">
        <v>79</v>
      </c>
      <c r="G143" s="8">
        <v>61.1</v>
      </c>
      <c r="H143" s="29">
        <v>78</v>
      </c>
      <c r="J143" s="8"/>
      <c r="K143" s="29"/>
    </row>
    <row r="144" spans="1:11" x14ac:dyDescent="0.3">
      <c r="A144" s="8">
        <v>61</v>
      </c>
      <c r="B144" s="29">
        <v>81</v>
      </c>
      <c r="D144" s="8">
        <v>61</v>
      </c>
      <c r="E144" s="29">
        <v>79</v>
      </c>
      <c r="G144" s="8">
        <v>61</v>
      </c>
      <c r="H144" s="29">
        <v>78</v>
      </c>
      <c r="J144" s="8">
        <v>61</v>
      </c>
      <c r="K144" s="29">
        <v>78</v>
      </c>
    </row>
    <row r="145" spans="1:11" x14ac:dyDescent="0.3">
      <c r="A145" s="8">
        <v>60.9</v>
      </c>
      <c r="B145" s="29">
        <v>80</v>
      </c>
      <c r="D145" s="8">
        <v>60.9</v>
      </c>
      <c r="E145" s="29">
        <v>78</v>
      </c>
      <c r="G145" s="8">
        <v>60.9</v>
      </c>
      <c r="H145" s="29">
        <v>77</v>
      </c>
      <c r="J145" s="8"/>
      <c r="K145" s="29"/>
    </row>
    <row r="146" spans="1:11" x14ac:dyDescent="0.3">
      <c r="A146" s="8">
        <v>60.8</v>
      </c>
      <c r="B146" s="29">
        <v>80</v>
      </c>
      <c r="D146" s="8">
        <v>60.8</v>
      </c>
      <c r="E146" s="29">
        <v>78</v>
      </c>
      <c r="G146" s="8">
        <v>60.8</v>
      </c>
      <c r="H146" s="29">
        <v>77</v>
      </c>
      <c r="J146" s="8"/>
      <c r="K146" s="29"/>
    </row>
    <row r="147" spans="1:11" x14ac:dyDescent="0.3">
      <c r="A147" s="8">
        <v>60.7</v>
      </c>
      <c r="B147" s="29">
        <v>80</v>
      </c>
      <c r="D147" s="8">
        <v>60.7</v>
      </c>
      <c r="E147" s="29">
        <v>78</v>
      </c>
      <c r="G147" s="8">
        <v>60.7</v>
      </c>
      <c r="H147" s="29">
        <v>77</v>
      </c>
      <c r="J147" s="8"/>
      <c r="K147" s="29"/>
    </row>
    <row r="148" spans="1:11" x14ac:dyDescent="0.3">
      <c r="A148" s="8">
        <v>60.6</v>
      </c>
      <c r="B148" s="29">
        <v>80</v>
      </c>
      <c r="D148" s="8">
        <v>60.6</v>
      </c>
      <c r="E148" s="29">
        <v>78</v>
      </c>
      <c r="G148" s="8">
        <v>60.6</v>
      </c>
      <c r="H148" s="29">
        <v>77</v>
      </c>
      <c r="J148" s="8"/>
      <c r="K148" s="29"/>
    </row>
    <row r="149" spans="1:11" x14ac:dyDescent="0.3">
      <c r="A149" s="8">
        <v>60.5</v>
      </c>
      <c r="B149" s="29">
        <v>80</v>
      </c>
      <c r="D149" s="8">
        <v>60.5</v>
      </c>
      <c r="E149" s="29">
        <v>78</v>
      </c>
      <c r="G149" s="8">
        <v>60.5</v>
      </c>
      <c r="H149" s="29">
        <v>77</v>
      </c>
      <c r="J149" s="8"/>
      <c r="K149" s="29"/>
    </row>
    <row r="150" spans="1:11" x14ac:dyDescent="0.3">
      <c r="A150" s="8">
        <v>60.4</v>
      </c>
      <c r="B150" s="29">
        <v>80</v>
      </c>
      <c r="D150" s="8">
        <v>60.4</v>
      </c>
      <c r="E150" s="29">
        <v>78</v>
      </c>
      <c r="G150" s="8">
        <v>60.4</v>
      </c>
      <c r="H150" s="29">
        <v>77</v>
      </c>
      <c r="J150" s="8"/>
      <c r="K150" s="29"/>
    </row>
    <row r="151" spans="1:11" x14ac:dyDescent="0.3">
      <c r="A151" s="8">
        <v>60.3</v>
      </c>
      <c r="B151" s="29">
        <v>80</v>
      </c>
      <c r="D151" s="8">
        <v>60.3</v>
      </c>
      <c r="E151" s="29">
        <v>78</v>
      </c>
      <c r="G151" s="8">
        <v>60.3</v>
      </c>
      <c r="H151" s="29">
        <v>77</v>
      </c>
      <c r="J151" s="8"/>
      <c r="K151" s="29"/>
    </row>
    <row r="152" spans="1:11" x14ac:dyDescent="0.3">
      <c r="A152" s="8">
        <v>60.2</v>
      </c>
      <c r="B152" s="29">
        <v>80</v>
      </c>
      <c r="D152" s="8">
        <v>60.2</v>
      </c>
      <c r="E152" s="29">
        <v>78</v>
      </c>
      <c r="G152" s="8">
        <v>60.2</v>
      </c>
      <c r="H152" s="29">
        <v>77</v>
      </c>
      <c r="J152" s="8"/>
      <c r="K152" s="29"/>
    </row>
    <row r="153" spans="1:11" x14ac:dyDescent="0.3">
      <c r="A153" s="8">
        <v>60.1</v>
      </c>
      <c r="B153" s="29">
        <v>80</v>
      </c>
      <c r="D153" s="8">
        <v>60.1</v>
      </c>
      <c r="E153" s="29">
        <v>78</v>
      </c>
      <c r="G153" s="8">
        <v>60.1</v>
      </c>
      <c r="H153" s="29">
        <v>77</v>
      </c>
      <c r="J153" s="8"/>
      <c r="K153" s="29"/>
    </row>
    <row r="154" spans="1:11" x14ac:dyDescent="0.3">
      <c r="A154" s="8">
        <v>60</v>
      </c>
      <c r="B154" s="29">
        <v>80</v>
      </c>
      <c r="D154" s="8">
        <v>60</v>
      </c>
      <c r="E154" s="29">
        <v>78</v>
      </c>
      <c r="G154" s="8">
        <v>60</v>
      </c>
      <c r="H154" s="29">
        <v>77</v>
      </c>
      <c r="J154" s="8">
        <v>60</v>
      </c>
      <c r="K154" s="29">
        <v>77</v>
      </c>
    </row>
    <row r="155" spans="1:11" x14ac:dyDescent="0.3">
      <c r="A155" s="8">
        <v>59.9</v>
      </c>
      <c r="B155" s="29">
        <v>79</v>
      </c>
      <c r="D155" s="8">
        <v>59.9</v>
      </c>
      <c r="E155" s="29">
        <v>77</v>
      </c>
      <c r="G155" s="8">
        <v>59.9</v>
      </c>
      <c r="H155" s="29">
        <v>76</v>
      </c>
      <c r="J155" s="8"/>
      <c r="K155" s="29"/>
    </row>
    <row r="156" spans="1:11" x14ac:dyDescent="0.3">
      <c r="A156" s="8">
        <v>59.8</v>
      </c>
      <c r="B156" s="29">
        <v>79</v>
      </c>
      <c r="D156" s="8">
        <v>59.8</v>
      </c>
      <c r="E156" s="29">
        <v>77</v>
      </c>
      <c r="G156" s="8">
        <v>59.8</v>
      </c>
      <c r="H156" s="29">
        <v>76</v>
      </c>
      <c r="J156" s="8"/>
      <c r="K156" s="29"/>
    </row>
    <row r="157" spans="1:11" x14ac:dyDescent="0.3">
      <c r="A157" s="8">
        <v>59.7</v>
      </c>
      <c r="B157" s="29">
        <v>79</v>
      </c>
      <c r="D157" s="8">
        <v>59.7</v>
      </c>
      <c r="E157" s="29">
        <v>77</v>
      </c>
      <c r="G157" s="8">
        <v>59.7</v>
      </c>
      <c r="H157" s="29">
        <v>76</v>
      </c>
      <c r="J157" s="8"/>
      <c r="K157" s="29"/>
    </row>
    <row r="158" spans="1:11" x14ac:dyDescent="0.3">
      <c r="A158" s="8">
        <v>59.6</v>
      </c>
      <c r="B158" s="29">
        <v>79</v>
      </c>
      <c r="D158" s="8">
        <v>59.6</v>
      </c>
      <c r="E158" s="29">
        <v>77</v>
      </c>
      <c r="G158" s="8">
        <v>59.6</v>
      </c>
      <c r="H158" s="29">
        <v>76</v>
      </c>
      <c r="J158" s="8"/>
      <c r="K158" s="29"/>
    </row>
    <row r="159" spans="1:11" x14ac:dyDescent="0.3">
      <c r="A159" s="8">
        <v>59.5</v>
      </c>
      <c r="B159" s="29">
        <v>79</v>
      </c>
      <c r="D159" s="8">
        <v>59.5</v>
      </c>
      <c r="E159" s="29">
        <v>77</v>
      </c>
      <c r="G159" s="8">
        <v>59.5</v>
      </c>
      <c r="H159" s="29">
        <v>76</v>
      </c>
      <c r="J159" s="8"/>
      <c r="K159" s="29"/>
    </row>
    <row r="160" spans="1:11" x14ac:dyDescent="0.3">
      <c r="A160" s="8">
        <v>59.4</v>
      </c>
      <c r="B160" s="29">
        <v>79</v>
      </c>
      <c r="D160" s="8">
        <v>59.4</v>
      </c>
      <c r="E160" s="29">
        <v>77</v>
      </c>
      <c r="G160" s="8">
        <v>59.4</v>
      </c>
      <c r="H160" s="29">
        <v>76</v>
      </c>
      <c r="J160" s="8"/>
      <c r="K160" s="29"/>
    </row>
    <row r="161" spans="1:11" x14ac:dyDescent="0.3">
      <c r="A161" s="8">
        <v>59.3</v>
      </c>
      <c r="B161" s="29">
        <v>79</v>
      </c>
      <c r="D161" s="8">
        <v>59.3</v>
      </c>
      <c r="E161" s="29">
        <v>77</v>
      </c>
      <c r="G161" s="8">
        <v>59.3</v>
      </c>
      <c r="H161" s="29">
        <v>76</v>
      </c>
      <c r="J161" s="8"/>
      <c r="K161" s="29"/>
    </row>
    <row r="162" spans="1:11" x14ac:dyDescent="0.3">
      <c r="A162" s="8">
        <v>59.2</v>
      </c>
      <c r="B162" s="29">
        <v>79</v>
      </c>
      <c r="D162" s="8">
        <v>59.2</v>
      </c>
      <c r="E162" s="29">
        <v>77</v>
      </c>
      <c r="G162" s="8">
        <v>59.2</v>
      </c>
      <c r="H162" s="29">
        <v>76</v>
      </c>
      <c r="J162" s="8"/>
      <c r="K162" s="29"/>
    </row>
    <row r="163" spans="1:11" x14ac:dyDescent="0.3">
      <c r="A163" s="8">
        <v>59.1</v>
      </c>
      <c r="B163" s="29">
        <v>79</v>
      </c>
      <c r="D163" s="8">
        <v>59.1</v>
      </c>
      <c r="E163" s="29">
        <v>77</v>
      </c>
      <c r="G163" s="8">
        <v>59.1</v>
      </c>
      <c r="H163" s="29">
        <v>76</v>
      </c>
      <c r="J163" s="8"/>
      <c r="K163" s="29"/>
    </row>
    <row r="164" spans="1:11" x14ac:dyDescent="0.3">
      <c r="A164" s="8">
        <v>59</v>
      </c>
      <c r="B164" s="29">
        <v>79</v>
      </c>
      <c r="D164" s="8">
        <v>59</v>
      </c>
      <c r="E164" s="29">
        <v>77</v>
      </c>
      <c r="G164" s="8">
        <v>59</v>
      </c>
      <c r="H164" s="29">
        <v>76</v>
      </c>
      <c r="J164" s="8">
        <v>59</v>
      </c>
      <c r="K164" s="29">
        <v>76</v>
      </c>
    </row>
    <row r="165" spans="1:11" x14ac:dyDescent="0.3">
      <c r="A165" s="8">
        <v>58.9</v>
      </c>
      <c r="B165" s="29">
        <v>78</v>
      </c>
      <c r="D165" s="8">
        <v>58.9</v>
      </c>
      <c r="E165" s="29">
        <v>76</v>
      </c>
      <c r="G165" s="8">
        <v>58.9</v>
      </c>
      <c r="H165" s="29">
        <v>75</v>
      </c>
      <c r="J165" s="8">
        <v>58</v>
      </c>
      <c r="K165" s="29">
        <v>75</v>
      </c>
    </row>
    <row r="166" spans="1:11" x14ac:dyDescent="0.3">
      <c r="A166" s="8">
        <v>58.8</v>
      </c>
      <c r="B166" s="29">
        <v>78</v>
      </c>
      <c r="D166" s="8">
        <v>58.8</v>
      </c>
      <c r="E166" s="29">
        <v>76</v>
      </c>
      <c r="G166" s="8">
        <v>58.8</v>
      </c>
      <c r="H166" s="29">
        <v>75</v>
      </c>
      <c r="J166" s="8">
        <v>57</v>
      </c>
      <c r="K166" s="29">
        <v>74</v>
      </c>
    </row>
    <row r="167" spans="1:11" x14ac:dyDescent="0.3">
      <c r="A167" s="8">
        <v>58.7</v>
      </c>
      <c r="B167" s="29">
        <v>78</v>
      </c>
      <c r="D167" s="8">
        <v>58.7</v>
      </c>
      <c r="E167" s="29">
        <v>76</v>
      </c>
      <c r="G167" s="8">
        <v>58.7</v>
      </c>
      <c r="H167" s="29">
        <v>75</v>
      </c>
      <c r="J167" s="8">
        <v>56</v>
      </c>
      <c r="K167" s="29">
        <v>73</v>
      </c>
    </row>
    <row r="168" spans="1:11" x14ac:dyDescent="0.3">
      <c r="A168" s="8">
        <v>58.6</v>
      </c>
      <c r="B168" s="29">
        <v>78</v>
      </c>
      <c r="D168" s="8">
        <v>58.6</v>
      </c>
      <c r="E168" s="29">
        <v>76</v>
      </c>
      <c r="G168" s="8">
        <v>58.6</v>
      </c>
      <c r="H168" s="29">
        <v>75</v>
      </c>
      <c r="J168" s="8">
        <v>55</v>
      </c>
      <c r="K168" s="29">
        <v>72</v>
      </c>
    </row>
    <row r="169" spans="1:11" x14ac:dyDescent="0.3">
      <c r="A169" s="8">
        <v>58.5</v>
      </c>
      <c r="B169" s="29">
        <v>78</v>
      </c>
      <c r="D169" s="8">
        <v>58.5</v>
      </c>
      <c r="E169" s="29">
        <v>76</v>
      </c>
      <c r="G169" s="8">
        <v>58.5</v>
      </c>
      <c r="H169" s="29">
        <v>75</v>
      </c>
      <c r="J169" s="8">
        <v>54</v>
      </c>
      <c r="K169" s="29">
        <v>71</v>
      </c>
    </row>
    <row r="170" spans="1:11" x14ac:dyDescent="0.3">
      <c r="A170" s="8">
        <v>58.4</v>
      </c>
      <c r="B170" s="29">
        <v>78</v>
      </c>
      <c r="D170" s="8">
        <v>58.4</v>
      </c>
      <c r="E170" s="29">
        <v>76</v>
      </c>
      <c r="G170" s="8">
        <v>58.4</v>
      </c>
      <c r="H170" s="29">
        <v>75</v>
      </c>
      <c r="J170" s="8">
        <v>53</v>
      </c>
      <c r="K170" s="29">
        <v>70</v>
      </c>
    </row>
    <row r="171" spans="1:11" x14ac:dyDescent="0.3">
      <c r="A171" s="8">
        <v>58.3</v>
      </c>
      <c r="B171" s="29">
        <v>78</v>
      </c>
      <c r="D171" s="8">
        <v>58.3</v>
      </c>
      <c r="E171" s="29">
        <v>76</v>
      </c>
      <c r="G171" s="8">
        <v>58.3</v>
      </c>
      <c r="H171" s="29">
        <v>75</v>
      </c>
      <c r="J171" s="8">
        <v>52</v>
      </c>
      <c r="K171" s="29">
        <v>69</v>
      </c>
    </row>
    <row r="172" spans="1:11" x14ac:dyDescent="0.3">
      <c r="A172" s="8">
        <v>58.2</v>
      </c>
      <c r="B172" s="29">
        <v>78</v>
      </c>
      <c r="D172" s="8">
        <v>58.2</v>
      </c>
      <c r="E172" s="29">
        <v>76</v>
      </c>
      <c r="G172" s="8">
        <v>58.2</v>
      </c>
      <c r="H172" s="29">
        <v>75</v>
      </c>
      <c r="J172" s="8">
        <v>51</v>
      </c>
      <c r="K172" s="29">
        <v>68</v>
      </c>
    </row>
    <row r="173" spans="1:11" x14ac:dyDescent="0.3">
      <c r="A173" s="8">
        <v>58.1</v>
      </c>
      <c r="B173" s="29">
        <v>78</v>
      </c>
      <c r="D173" s="8">
        <v>58.1</v>
      </c>
      <c r="E173" s="29">
        <v>76</v>
      </c>
      <c r="G173" s="8">
        <v>58.1</v>
      </c>
      <c r="H173" s="29">
        <v>75</v>
      </c>
      <c r="J173" s="8">
        <v>50</v>
      </c>
      <c r="K173" s="29">
        <v>67</v>
      </c>
    </row>
    <row r="174" spans="1:11" x14ac:dyDescent="0.3">
      <c r="A174" s="8">
        <v>58</v>
      </c>
      <c r="B174" s="29">
        <v>78</v>
      </c>
      <c r="D174" s="8">
        <v>58</v>
      </c>
      <c r="E174" s="29">
        <v>76</v>
      </c>
      <c r="G174" s="8">
        <v>58</v>
      </c>
      <c r="H174" s="29">
        <v>75</v>
      </c>
      <c r="J174" s="8">
        <v>49</v>
      </c>
      <c r="K174" s="29">
        <v>66</v>
      </c>
    </row>
    <row r="175" spans="1:11" x14ac:dyDescent="0.3">
      <c r="A175" s="8">
        <v>57.9</v>
      </c>
      <c r="B175" s="29">
        <v>77</v>
      </c>
      <c r="D175" s="8">
        <v>57.9</v>
      </c>
      <c r="E175" s="29">
        <v>75</v>
      </c>
      <c r="G175" s="8">
        <v>57.9</v>
      </c>
      <c r="H175" s="29">
        <v>74</v>
      </c>
      <c r="J175" s="8">
        <v>47</v>
      </c>
      <c r="K175" s="29">
        <v>65</v>
      </c>
    </row>
    <row r="176" spans="1:11" x14ac:dyDescent="0.3">
      <c r="A176" s="8">
        <v>57.8</v>
      </c>
      <c r="B176" s="29">
        <v>77</v>
      </c>
      <c r="D176" s="8">
        <v>57.8</v>
      </c>
      <c r="E176" s="29">
        <v>75</v>
      </c>
      <c r="G176" s="8">
        <v>57.8</v>
      </c>
      <c r="H176" s="29">
        <v>74</v>
      </c>
      <c r="J176" s="8">
        <v>45</v>
      </c>
      <c r="K176" s="29">
        <v>64</v>
      </c>
    </row>
    <row r="177" spans="1:11" x14ac:dyDescent="0.3">
      <c r="A177" s="8">
        <v>57.7</v>
      </c>
      <c r="B177" s="29">
        <v>77</v>
      </c>
      <c r="D177" s="8">
        <v>57.7</v>
      </c>
      <c r="E177" s="29">
        <v>75</v>
      </c>
      <c r="G177" s="8">
        <v>57.7</v>
      </c>
      <c r="H177" s="29">
        <v>74</v>
      </c>
      <c r="J177" s="8">
        <v>43</v>
      </c>
      <c r="K177" s="29">
        <v>63</v>
      </c>
    </row>
    <row r="178" spans="1:11" x14ac:dyDescent="0.3">
      <c r="A178" s="8">
        <v>57.6</v>
      </c>
      <c r="B178" s="29">
        <v>77</v>
      </c>
      <c r="D178" s="8">
        <v>57.6</v>
      </c>
      <c r="E178" s="29">
        <v>75</v>
      </c>
      <c r="G178" s="8">
        <v>57.6</v>
      </c>
      <c r="H178" s="29">
        <v>74</v>
      </c>
      <c r="J178" s="8">
        <v>41</v>
      </c>
      <c r="K178" s="29">
        <v>62</v>
      </c>
    </row>
    <row r="179" spans="1:11" x14ac:dyDescent="0.3">
      <c r="A179" s="8">
        <v>57.5</v>
      </c>
      <c r="B179" s="29">
        <v>77</v>
      </c>
      <c r="D179" s="8">
        <v>57.5</v>
      </c>
      <c r="E179" s="29">
        <v>75</v>
      </c>
      <c r="G179" s="8">
        <v>57.5</v>
      </c>
      <c r="H179" s="29">
        <v>74</v>
      </c>
      <c r="J179" s="8">
        <v>39</v>
      </c>
      <c r="K179" s="29">
        <v>61</v>
      </c>
    </row>
    <row r="180" spans="1:11" x14ac:dyDescent="0.3">
      <c r="A180" s="8">
        <v>57.4</v>
      </c>
      <c r="B180" s="29">
        <v>77</v>
      </c>
      <c r="D180" s="8">
        <v>57.4</v>
      </c>
      <c r="E180" s="29">
        <v>75</v>
      </c>
      <c r="G180" s="8">
        <v>57.4</v>
      </c>
      <c r="H180" s="29">
        <v>74</v>
      </c>
      <c r="J180" s="4">
        <v>38</v>
      </c>
      <c r="K180" s="30">
        <v>60</v>
      </c>
    </row>
    <row r="181" spans="1:11" x14ac:dyDescent="0.3">
      <c r="A181" s="8">
        <v>57.3</v>
      </c>
      <c r="B181" s="29">
        <v>77</v>
      </c>
      <c r="D181" s="8">
        <v>57.3</v>
      </c>
      <c r="E181" s="29">
        <v>75</v>
      </c>
      <c r="G181" s="8">
        <v>57.3</v>
      </c>
      <c r="H181" s="29">
        <v>74</v>
      </c>
      <c r="J181" s="8">
        <v>37.9</v>
      </c>
      <c r="K181" s="33">
        <v>59</v>
      </c>
    </row>
    <row r="182" spans="1:11" x14ac:dyDescent="0.3">
      <c r="A182" s="8">
        <v>57.2</v>
      </c>
      <c r="B182" s="29">
        <v>77</v>
      </c>
      <c r="D182" s="8">
        <v>57.2</v>
      </c>
      <c r="E182" s="29">
        <v>75</v>
      </c>
      <c r="G182" s="8">
        <v>57.2</v>
      </c>
      <c r="H182" s="29">
        <v>74</v>
      </c>
      <c r="J182" s="8">
        <v>37.799999999999997</v>
      </c>
      <c r="K182" s="29">
        <v>58</v>
      </c>
    </row>
    <row r="183" spans="1:11" x14ac:dyDescent="0.3">
      <c r="A183" s="8">
        <v>57.1</v>
      </c>
      <c r="B183" s="29">
        <v>77</v>
      </c>
      <c r="D183" s="8">
        <v>57.1</v>
      </c>
      <c r="E183" s="29">
        <v>75</v>
      </c>
      <c r="G183" s="8">
        <v>57.1</v>
      </c>
      <c r="H183" s="29">
        <v>74</v>
      </c>
      <c r="J183" s="8">
        <v>37.700000000000003</v>
      </c>
      <c r="K183" s="29">
        <v>57</v>
      </c>
    </row>
    <row r="184" spans="1:11" x14ac:dyDescent="0.3">
      <c r="A184" s="8">
        <v>57</v>
      </c>
      <c r="B184" s="29">
        <v>77</v>
      </c>
      <c r="D184" s="8">
        <v>57</v>
      </c>
      <c r="E184" s="29">
        <v>75</v>
      </c>
      <c r="G184" s="8">
        <v>57</v>
      </c>
      <c r="H184" s="29">
        <v>74</v>
      </c>
      <c r="J184" s="8">
        <v>37.6</v>
      </c>
      <c r="K184" s="29">
        <v>56</v>
      </c>
    </row>
    <row r="185" spans="1:11" x14ac:dyDescent="0.3">
      <c r="A185" s="8">
        <v>56.9</v>
      </c>
      <c r="B185" s="29">
        <v>76</v>
      </c>
      <c r="D185" s="8">
        <v>56.9</v>
      </c>
      <c r="E185" s="29">
        <v>74</v>
      </c>
      <c r="G185" s="8">
        <v>56.9</v>
      </c>
      <c r="H185" s="29">
        <v>73</v>
      </c>
      <c r="J185" s="8">
        <v>37.5</v>
      </c>
      <c r="K185" s="29">
        <v>55</v>
      </c>
    </row>
    <row r="186" spans="1:11" x14ac:dyDescent="0.3">
      <c r="A186" s="8">
        <v>56.8</v>
      </c>
      <c r="B186" s="29">
        <v>76</v>
      </c>
      <c r="D186" s="8">
        <v>56.8</v>
      </c>
      <c r="E186" s="29">
        <v>74</v>
      </c>
      <c r="G186" s="8">
        <v>56.8</v>
      </c>
      <c r="H186" s="29">
        <v>73</v>
      </c>
      <c r="J186" s="8">
        <v>37.4</v>
      </c>
      <c r="K186" s="29">
        <v>54</v>
      </c>
    </row>
    <row r="187" spans="1:11" x14ac:dyDescent="0.3">
      <c r="A187" s="8">
        <v>56.7</v>
      </c>
      <c r="B187" s="29">
        <v>76</v>
      </c>
      <c r="D187" s="8">
        <v>56.7</v>
      </c>
      <c r="E187" s="29">
        <v>74</v>
      </c>
      <c r="G187" s="8">
        <v>56.7</v>
      </c>
      <c r="H187" s="29">
        <v>73</v>
      </c>
      <c r="J187" s="8">
        <v>37.299999999999997</v>
      </c>
      <c r="K187" s="29">
        <v>53</v>
      </c>
    </row>
    <row r="188" spans="1:11" x14ac:dyDescent="0.3">
      <c r="A188" s="8">
        <v>56.6</v>
      </c>
      <c r="B188" s="29">
        <v>76</v>
      </c>
      <c r="D188" s="8">
        <v>56.6</v>
      </c>
      <c r="E188" s="29">
        <v>74</v>
      </c>
      <c r="G188" s="8">
        <v>56.6</v>
      </c>
      <c r="H188" s="29">
        <v>73</v>
      </c>
      <c r="J188" s="8">
        <v>37.200000000000003</v>
      </c>
      <c r="K188" s="29">
        <v>52</v>
      </c>
    </row>
    <row r="189" spans="1:11" x14ac:dyDescent="0.3">
      <c r="A189" s="8">
        <v>56.5</v>
      </c>
      <c r="B189" s="29">
        <v>76</v>
      </c>
      <c r="D189" s="8">
        <v>56.5</v>
      </c>
      <c r="E189" s="29">
        <v>74</v>
      </c>
      <c r="G189" s="8">
        <v>56.5</v>
      </c>
      <c r="H189" s="29">
        <v>73</v>
      </c>
      <c r="J189" s="8">
        <v>37.1</v>
      </c>
      <c r="K189" s="29">
        <v>51</v>
      </c>
    </row>
    <row r="190" spans="1:11" x14ac:dyDescent="0.3">
      <c r="A190" s="8">
        <v>56.4</v>
      </c>
      <c r="B190" s="29">
        <v>76</v>
      </c>
      <c r="D190" s="8">
        <v>56.4</v>
      </c>
      <c r="E190" s="29">
        <v>74</v>
      </c>
      <c r="G190" s="8">
        <v>56.4</v>
      </c>
      <c r="H190" s="29">
        <v>73</v>
      </c>
      <c r="J190" s="8">
        <v>37</v>
      </c>
      <c r="K190" s="31">
        <v>50</v>
      </c>
    </row>
    <row r="191" spans="1:11" x14ac:dyDescent="0.3">
      <c r="A191" s="8">
        <v>56.3</v>
      </c>
      <c r="B191" s="29">
        <v>76</v>
      </c>
      <c r="D191" s="8">
        <v>56.3</v>
      </c>
      <c r="E191" s="29">
        <v>74</v>
      </c>
      <c r="G191" s="8">
        <v>56.3</v>
      </c>
      <c r="H191" s="29">
        <v>73</v>
      </c>
      <c r="J191" s="8">
        <v>36.9</v>
      </c>
      <c r="K191" s="29">
        <v>49</v>
      </c>
    </row>
    <row r="192" spans="1:11" x14ac:dyDescent="0.3">
      <c r="A192" s="8">
        <v>56.2</v>
      </c>
      <c r="B192" s="29">
        <v>76</v>
      </c>
      <c r="D192" s="8">
        <v>56.2</v>
      </c>
      <c r="E192" s="29">
        <v>74</v>
      </c>
      <c r="G192" s="8">
        <v>56.2</v>
      </c>
      <c r="H192" s="29">
        <v>73</v>
      </c>
      <c r="J192" s="8">
        <v>36.799999999999997</v>
      </c>
      <c r="K192" s="29">
        <v>48</v>
      </c>
    </row>
    <row r="193" spans="1:11" x14ac:dyDescent="0.3">
      <c r="A193" s="8">
        <v>56.1</v>
      </c>
      <c r="B193" s="29">
        <v>76</v>
      </c>
      <c r="D193" s="8">
        <v>56.1</v>
      </c>
      <c r="E193" s="29">
        <v>74</v>
      </c>
      <c r="G193" s="8">
        <v>56.1</v>
      </c>
      <c r="H193" s="29">
        <v>73</v>
      </c>
      <c r="J193" s="8">
        <v>36.700000000000003</v>
      </c>
      <c r="K193" s="29">
        <v>47</v>
      </c>
    </row>
    <row r="194" spans="1:11" x14ac:dyDescent="0.3">
      <c r="A194" s="8">
        <v>56</v>
      </c>
      <c r="B194" s="29">
        <v>76</v>
      </c>
      <c r="D194" s="8">
        <v>56</v>
      </c>
      <c r="E194" s="29">
        <v>74</v>
      </c>
      <c r="G194" s="8">
        <v>56</v>
      </c>
      <c r="H194" s="29">
        <v>73</v>
      </c>
      <c r="J194" s="8">
        <v>36.6</v>
      </c>
      <c r="K194" s="29">
        <v>46</v>
      </c>
    </row>
    <row r="195" spans="1:11" x14ac:dyDescent="0.3">
      <c r="A195" s="8">
        <v>55.9</v>
      </c>
      <c r="B195" s="29">
        <v>75</v>
      </c>
      <c r="D195" s="8">
        <v>55.9</v>
      </c>
      <c r="E195" s="29">
        <v>73</v>
      </c>
      <c r="G195" s="8">
        <v>55.9</v>
      </c>
      <c r="H195" s="29">
        <v>72</v>
      </c>
      <c r="J195" s="8">
        <v>36.5</v>
      </c>
      <c r="K195" s="29">
        <v>45</v>
      </c>
    </row>
    <row r="196" spans="1:11" x14ac:dyDescent="0.3">
      <c r="A196" s="8">
        <v>55.8</v>
      </c>
      <c r="B196" s="29">
        <v>75</v>
      </c>
      <c r="D196" s="8">
        <v>55.8</v>
      </c>
      <c r="E196" s="29">
        <v>73</v>
      </c>
      <c r="G196" s="8">
        <v>55.8</v>
      </c>
      <c r="H196" s="29">
        <v>72</v>
      </c>
      <c r="J196" s="8">
        <v>36.4</v>
      </c>
      <c r="K196" s="29">
        <v>44</v>
      </c>
    </row>
    <row r="197" spans="1:11" x14ac:dyDescent="0.3">
      <c r="A197" s="8">
        <v>55.7</v>
      </c>
      <c r="B197" s="29">
        <v>75</v>
      </c>
      <c r="D197" s="8">
        <v>55.7</v>
      </c>
      <c r="E197" s="29">
        <v>73</v>
      </c>
      <c r="G197" s="8">
        <v>55.7</v>
      </c>
      <c r="H197" s="29">
        <v>72</v>
      </c>
      <c r="J197" s="8">
        <v>36.299999999999997</v>
      </c>
      <c r="K197" s="29">
        <v>43</v>
      </c>
    </row>
    <row r="198" spans="1:11" x14ac:dyDescent="0.3">
      <c r="A198" s="8">
        <v>55.6</v>
      </c>
      <c r="B198" s="29">
        <v>75</v>
      </c>
      <c r="D198" s="8">
        <v>55.6</v>
      </c>
      <c r="E198" s="29">
        <v>73</v>
      </c>
      <c r="G198" s="8">
        <v>55.6</v>
      </c>
      <c r="H198" s="29">
        <v>72</v>
      </c>
      <c r="J198" s="8">
        <v>36.200000000000003</v>
      </c>
      <c r="K198" s="29">
        <v>42</v>
      </c>
    </row>
    <row r="199" spans="1:11" x14ac:dyDescent="0.3">
      <c r="A199" s="8">
        <v>55.5</v>
      </c>
      <c r="B199" s="29">
        <v>75</v>
      </c>
      <c r="D199" s="8">
        <v>55.5</v>
      </c>
      <c r="E199" s="29">
        <v>73</v>
      </c>
      <c r="G199" s="8">
        <v>55.5</v>
      </c>
      <c r="H199" s="29">
        <v>72</v>
      </c>
      <c r="J199" s="8">
        <v>36.1</v>
      </c>
      <c r="K199" s="29">
        <v>41</v>
      </c>
    </row>
    <row r="200" spans="1:11" x14ac:dyDescent="0.3">
      <c r="A200" s="8">
        <v>55.4</v>
      </c>
      <c r="B200" s="29">
        <v>75</v>
      </c>
      <c r="D200" s="8">
        <v>55.4</v>
      </c>
      <c r="E200" s="29">
        <v>73</v>
      </c>
      <c r="G200" s="8">
        <v>55.4</v>
      </c>
      <c r="H200" s="29">
        <v>72</v>
      </c>
      <c r="J200" s="4">
        <v>36</v>
      </c>
      <c r="K200" s="30">
        <v>40</v>
      </c>
    </row>
    <row r="201" spans="1:11" x14ac:dyDescent="0.3">
      <c r="A201" s="8">
        <v>55.3</v>
      </c>
      <c r="B201" s="29">
        <v>75</v>
      </c>
      <c r="D201" s="8">
        <v>55.3</v>
      </c>
      <c r="E201" s="29">
        <v>73</v>
      </c>
      <c r="G201" s="8">
        <v>55.3</v>
      </c>
      <c r="H201" s="29">
        <v>72</v>
      </c>
      <c r="J201" s="8">
        <v>35.9</v>
      </c>
      <c r="K201" s="33">
        <v>39</v>
      </c>
    </row>
    <row r="202" spans="1:11" x14ac:dyDescent="0.3">
      <c r="A202" s="8">
        <v>55.2</v>
      </c>
      <c r="B202" s="29">
        <v>75</v>
      </c>
      <c r="D202" s="8">
        <v>55.2</v>
      </c>
      <c r="E202" s="29">
        <v>73</v>
      </c>
      <c r="G202" s="8">
        <v>55.2</v>
      </c>
      <c r="H202" s="29">
        <v>72</v>
      </c>
      <c r="J202" s="8">
        <v>35.6</v>
      </c>
      <c r="K202" s="29">
        <v>38</v>
      </c>
    </row>
    <row r="203" spans="1:11" x14ac:dyDescent="0.3">
      <c r="A203" s="8">
        <v>55.1</v>
      </c>
      <c r="B203" s="29">
        <v>75</v>
      </c>
      <c r="D203" s="8">
        <v>55.1</v>
      </c>
      <c r="E203" s="29">
        <v>73</v>
      </c>
      <c r="G203" s="8">
        <v>55.1</v>
      </c>
      <c r="H203" s="29">
        <v>72</v>
      </c>
      <c r="J203" s="8">
        <v>35.299999999999997</v>
      </c>
      <c r="K203" s="29">
        <v>37</v>
      </c>
    </row>
    <row r="204" spans="1:11" x14ac:dyDescent="0.3">
      <c r="A204" s="8">
        <v>55</v>
      </c>
      <c r="B204" s="29">
        <v>75</v>
      </c>
      <c r="D204" s="8">
        <v>55</v>
      </c>
      <c r="E204" s="29">
        <v>73</v>
      </c>
      <c r="G204" s="8">
        <v>55</v>
      </c>
      <c r="H204" s="29">
        <v>72</v>
      </c>
      <c r="J204" s="8">
        <v>35</v>
      </c>
      <c r="K204" s="29">
        <v>36</v>
      </c>
    </row>
    <row r="205" spans="1:11" x14ac:dyDescent="0.3">
      <c r="A205" s="8">
        <v>54.9</v>
      </c>
      <c r="B205" s="29">
        <v>74</v>
      </c>
      <c r="D205" s="8">
        <v>54.9</v>
      </c>
      <c r="E205" s="29">
        <v>72</v>
      </c>
      <c r="G205" s="8">
        <v>54.9</v>
      </c>
      <c r="H205" s="29">
        <v>71</v>
      </c>
      <c r="J205" s="8">
        <v>34.799999999999997</v>
      </c>
      <c r="K205" s="29">
        <v>35</v>
      </c>
    </row>
    <row r="206" spans="1:11" x14ac:dyDescent="0.3">
      <c r="A206" s="8">
        <v>54.8</v>
      </c>
      <c r="B206" s="29">
        <v>74</v>
      </c>
      <c r="D206" s="8">
        <v>54.8</v>
      </c>
      <c r="E206" s="29">
        <v>72</v>
      </c>
      <c r="G206" s="8">
        <v>54.8</v>
      </c>
      <c r="H206" s="29">
        <v>71</v>
      </c>
      <c r="J206" s="8">
        <v>34.4</v>
      </c>
      <c r="K206" s="29">
        <v>34</v>
      </c>
    </row>
    <row r="207" spans="1:11" x14ac:dyDescent="0.3">
      <c r="A207" s="8">
        <v>54.7</v>
      </c>
      <c r="B207" s="29">
        <v>74</v>
      </c>
      <c r="D207" s="8">
        <v>54.7</v>
      </c>
      <c r="E207" s="29">
        <v>72</v>
      </c>
      <c r="G207" s="8">
        <v>54.7</v>
      </c>
      <c r="H207" s="29">
        <v>71</v>
      </c>
      <c r="J207" s="8">
        <v>34</v>
      </c>
      <c r="K207" s="29">
        <v>33</v>
      </c>
    </row>
    <row r="208" spans="1:11" x14ac:dyDescent="0.3">
      <c r="A208" s="8">
        <v>54.6</v>
      </c>
      <c r="B208" s="29">
        <v>74</v>
      </c>
      <c r="D208" s="8">
        <v>54.6</v>
      </c>
      <c r="E208" s="29">
        <v>72</v>
      </c>
      <c r="G208" s="8">
        <v>54.6</v>
      </c>
      <c r="H208" s="29">
        <v>71</v>
      </c>
      <c r="J208" s="8">
        <v>33.799999999999997</v>
      </c>
      <c r="K208" s="29">
        <v>32</v>
      </c>
    </row>
    <row r="209" spans="1:11" x14ac:dyDescent="0.3">
      <c r="A209" s="8">
        <v>54.5</v>
      </c>
      <c r="B209" s="29">
        <v>74</v>
      </c>
      <c r="D209" s="8">
        <v>54.5</v>
      </c>
      <c r="E209" s="29">
        <v>72</v>
      </c>
      <c r="G209" s="8">
        <v>54.5</v>
      </c>
      <c r="H209" s="29">
        <v>71</v>
      </c>
      <c r="J209" s="8">
        <v>33.4</v>
      </c>
      <c r="K209" s="29">
        <v>31</v>
      </c>
    </row>
    <row r="210" spans="1:11" x14ac:dyDescent="0.3">
      <c r="A210" s="8">
        <v>54.4</v>
      </c>
      <c r="B210" s="29">
        <v>74</v>
      </c>
      <c r="D210" s="8">
        <v>54.4</v>
      </c>
      <c r="E210" s="29">
        <v>72</v>
      </c>
      <c r="G210" s="8">
        <v>54.4</v>
      </c>
      <c r="H210" s="29">
        <v>71</v>
      </c>
      <c r="J210" s="8">
        <v>33</v>
      </c>
      <c r="K210" s="29">
        <v>30</v>
      </c>
    </row>
    <row r="211" spans="1:11" x14ac:dyDescent="0.3">
      <c r="A211" s="8">
        <v>54.3</v>
      </c>
      <c r="B211" s="29">
        <v>74</v>
      </c>
      <c r="D211" s="8">
        <v>54.3</v>
      </c>
      <c r="E211" s="29">
        <v>72</v>
      </c>
      <c r="G211" s="8">
        <v>54.3</v>
      </c>
      <c r="H211" s="29">
        <v>71</v>
      </c>
      <c r="J211" s="9">
        <v>32.799999999999997</v>
      </c>
      <c r="K211" s="29">
        <v>29</v>
      </c>
    </row>
    <row r="212" spans="1:11" x14ac:dyDescent="0.3">
      <c r="A212" s="8">
        <v>54.2</v>
      </c>
      <c r="B212" s="29">
        <v>74</v>
      </c>
      <c r="D212" s="8">
        <v>54.2</v>
      </c>
      <c r="E212" s="29">
        <v>72</v>
      </c>
      <c r="G212" s="8">
        <v>54.2</v>
      </c>
      <c r="H212" s="29">
        <v>71</v>
      </c>
      <c r="J212" s="9">
        <v>32.6</v>
      </c>
      <c r="K212" s="29">
        <v>28</v>
      </c>
    </row>
    <row r="213" spans="1:11" x14ac:dyDescent="0.3">
      <c r="A213" s="8">
        <v>54.1</v>
      </c>
      <c r="B213" s="29">
        <v>74</v>
      </c>
      <c r="D213" s="8">
        <v>54.1</v>
      </c>
      <c r="E213" s="29">
        <v>72</v>
      </c>
      <c r="G213" s="8">
        <v>54.1</v>
      </c>
      <c r="H213" s="29">
        <v>71</v>
      </c>
      <c r="J213" s="9">
        <v>32.4</v>
      </c>
      <c r="K213" s="29">
        <v>27</v>
      </c>
    </row>
    <row r="214" spans="1:11" x14ac:dyDescent="0.3">
      <c r="A214" s="8">
        <v>54</v>
      </c>
      <c r="B214" s="29">
        <v>74</v>
      </c>
      <c r="D214" s="8">
        <v>54</v>
      </c>
      <c r="E214" s="29">
        <v>72</v>
      </c>
      <c r="G214" s="8">
        <v>54</v>
      </c>
      <c r="H214" s="29">
        <v>71</v>
      </c>
      <c r="J214" s="9">
        <v>32.200000000000003</v>
      </c>
      <c r="K214" s="29">
        <v>26</v>
      </c>
    </row>
    <row r="215" spans="1:11" x14ac:dyDescent="0.3">
      <c r="A215" s="8">
        <v>53.9</v>
      </c>
      <c r="B215" s="29">
        <v>73</v>
      </c>
      <c r="D215" s="8">
        <v>53.9</v>
      </c>
      <c r="E215" s="29">
        <v>71</v>
      </c>
      <c r="G215" s="8">
        <v>53.9</v>
      </c>
      <c r="H215" s="29">
        <v>70</v>
      </c>
      <c r="J215" s="4">
        <v>32</v>
      </c>
      <c r="K215" s="34">
        <v>25</v>
      </c>
    </row>
    <row r="216" spans="1:11" x14ac:dyDescent="0.3">
      <c r="A216" s="8">
        <v>53.8</v>
      </c>
      <c r="B216" s="29">
        <v>73</v>
      </c>
      <c r="D216" s="8">
        <v>53.8</v>
      </c>
      <c r="E216" s="29">
        <v>71</v>
      </c>
      <c r="G216" s="8">
        <v>53.8</v>
      </c>
      <c r="H216" s="29">
        <v>70</v>
      </c>
      <c r="J216" s="9">
        <v>31.9</v>
      </c>
      <c r="K216" s="33">
        <v>24</v>
      </c>
    </row>
    <row r="217" spans="1:11" x14ac:dyDescent="0.3">
      <c r="A217" s="8">
        <v>53.7</v>
      </c>
      <c r="B217" s="29">
        <v>73</v>
      </c>
      <c r="D217" s="8">
        <v>53.7</v>
      </c>
      <c r="E217" s="29">
        <v>71</v>
      </c>
      <c r="G217" s="8">
        <v>53.7</v>
      </c>
      <c r="H217" s="29">
        <v>70</v>
      </c>
      <c r="J217" s="9">
        <v>31.8</v>
      </c>
      <c r="K217" s="29">
        <v>23</v>
      </c>
    </row>
    <row r="218" spans="1:11" x14ac:dyDescent="0.3">
      <c r="A218" s="8">
        <v>53.6</v>
      </c>
      <c r="B218" s="29">
        <v>73</v>
      </c>
      <c r="D218" s="8">
        <v>53.6</v>
      </c>
      <c r="E218" s="29">
        <v>71</v>
      </c>
      <c r="G218" s="8">
        <v>53.6</v>
      </c>
      <c r="H218" s="29">
        <v>70</v>
      </c>
      <c r="J218" s="9">
        <v>31.7</v>
      </c>
      <c r="K218" s="29">
        <v>22</v>
      </c>
    </row>
    <row r="219" spans="1:11" x14ac:dyDescent="0.3">
      <c r="A219" s="8">
        <v>53.5</v>
      </c>
      <c r="B219" s="29">
        <v>73</v>
      </c>
      <c r="D219" s="8">
        <v>53.5</v>
      </c>
      <c r="E219" s="29">
        <v>71</v>
      </c>
      <c r="G219" s="8">
        <v>53.5</v>
      </c>
      <c r="H219" s="29">
        <v>70</v>
      </c>
      <c r="J219" s="9">
        <v>31.6</v>
      </c>
      <c r="K219" s="29">
        <v>21</v>
      </c>
    </row>
    <row r="220" spans="1:11" x14ac:dyDescent="0.3">
      <c r="A220" s="8">
        <v>53.4</v>
      </c>
      <c r="B220" s="29">
        <v>73</v>
      </c>
      <c r="D220" s="8">
        <v>53.4</v>
      </c>
      <c r="E220" s="29">
        <v>71</v>
      </c>
      <c r="G220" s="8">
        <v>53.4</v>
      </c>
      <c r="H220" s="29">
        <v>70</v>
      </c>
      <c r="J220" s="9">
        <v>31.5</v>
      </c>
      <c r="K220" s="29">
        <v>20</v>
      </c>
    </row>
    <row r="221" spans="1:11" x14ac:dyDescent="0.3">
      <c r="A221" s="8">
        <v>53.3</v>
      </c>
      <c r="B221" s="29">
        <v>73</v>
      </c>
      <c r="D221" s="8">
        <v>53.3</v>
      </c>
      <c r="E221" s="29">
        <v>71</v>
      </c>
      <c r="G221" s="8">
        <v>53.3</v>
      </c>
      <c r="H221" s="29">
        <v>70</v>
      </c>
      <c r="J221" s="9">
        <v>31.4</v>
      </c>
      <c r="K221" s="29">
        <v>19</v>
      </c>
    </row>
    <row r="222" spans="1:11" x14ac:dyDescent="0.3">
      <c r="A222" s="8">
        <v>53.2</v>
      </c>
      <c r="B222" s="29">
        <v>73</v>
      </c>
      <c r="D222" s="8">
        <v>53.2</v>
      </c>
      <c r="E222" s="29">
        <v>71</v>
      </c>
      <c r="G222" s="8">
        <v>53.2</v>
      </c>
      <c r="H222" s="29">
        <v>70</v>
      </c>
      <c r="J222" s="9">
        <v>31.3</v>
      </c>
      <c r="K222" s="29">
        <v>18</v>
      </c>
    </row>
    <row r="223" spans="1:11" x14ac:dyDescent="0.3">
      <c r="A223" s="8">
        <v>53.1</v>
      </c>
      <c r="B223" s="29">
        <v>73</v>
      </c>
      <c r="D223" s="8">
        <v>53.1</v>
      </c>
      <c r="E223" s="29">
        <v>71</v>
      </c>
      <c r="G223" s="8">
        <v>53.1</v>
      </c>
      <c r="H223" s="29">
        <v>70</v>
      </c>
      <c r="J223" s="9">
        <v>31.2</v>
      </c>
      <c r="K223" s="29">
        <v>17</v>
      </c>
    </row>
    <row r="224" spans="1:11" x14ac:dyDescent="0.3">
      <c r="A224" s="8">
        <v>53</v>
      </c>
      <c r="B224" s="29">
        <v>73</v>
      </c>
      <c r="D224" s="8">
        <v>53</v>
      </c>
      <c r="E224" s="29">
        <v>71</v>
      </c>
      <c r="G224" s="8">
        <v>53</v>
      </c>
      <c r="H224" s="29">
        <v>70</v>
      </c>
      <c r="J224" s="9">
        <v>31.1</v>
      </c>
      <c r="K224" s="29">
        <v>16</v>
      </c>
    </row>
    <row r="225" spans="1:11" x14ac:dyDescent="0.3">
      <c r="A225" s="8">
        <v>52.9</v>
      </c>
      <c r="B225" s="29">
        <v>72</v>
      </c>
      <c r="D225" s="8">
        <v>52.9</v>
      </c>
      <c r="E225" s="29">
        <v>70</v>
      </c>
      <c r="G225" s="8">
        <v>52.9</v>
      </c>
      <c r="H225" s="29">
        <v>69</v>
      </c>
      <c r="J225" s="9">
        <v>31</v>
      </c>
      <c r="K225" s="29">
        <v>15</v>
      </c>
    </row>
    <row r="226" spans="1:11" x14ac:dyDescent="0.3">
      <c r="A226" s="8">
        <v>52.8</v>
      </c>
      <c r="B226" s="29">
        <v>72</v>
      </c>
      <c r="D226" s="8">
        <v>52.8</v>
      </c>
      <c r="E226" s="29">
        <v>70</v>
      </c>
      <c r="G226" s="8">
        <v>52.8</v>
      </c>
      <c r="H226" s="29">
        <v>69</v>
      </c>
      <c r="J226" s="9">
        <v>30.9</v>
      </c>
      <c r="K226" s="29">
        <v>14</v>
      </c>
    </row>
    <row r="227" spans="1:11" x14ac:dyDescent="0.3">
      <c r="A227" s="8">
        <v>52.7</v>
      </c>
      <c r="B227" s="29">
        <v>72</v>
      </c>
      <c r="D227" s="8">
        <v>52.7</v>
      </c>
      <c r="E227" s="29">
        <v>70</v>
      </c>
      <c r="G227" s="8">
        <v>52.7</v>
      </c>
      <c r="H227" s="29">
        <v>69</v>
      </c>
      <c r="J227" s="9">
        <v>30.8</v>
      </c>
      <c r="K227" s="29">
        <v>13</v>
      </c>
    </row>
    <row r="228" spans="1:11" x14ac:dyDescent="0.3">
      <c r="A228" s="8">
        <v>52.6</v>
      </c>
      <c r="B228" s="29">
        <v>72</v>
      </c>
      <c r="D228" s="8">
        <v>52.6</v>
      </c>
      <c r="E228" s="29">
        <v>70</v>
      </c>
      <c r="G228" s="8">
        <v>52.6</v>
      </c>
      <c r="H228" s="29">
        <v>69</v>
      </c>
      <c r="J228" s="9">
        <v>30.7</v>
      </c>
      <c r="K228" s="29">
        <v>12</v>
      </c>
    </row>
    <row r="229" spans="1:11" x14ac:dyDescent="0.3">
      <c r="A229" s="8">
        <v>52.5</v>
      </c>
      <c r="B229" s="29">
        <v>72</v>
      </c>
      <c r="D229" s="8">
        <v>52.5</v>
      </c>
      <c r="E229" s="29">
        <v>70</v>
      </c>
      <c r="G229" s="8">
        <v>52.5</v>
      </c>
      <c r="H229" s="29">
        <v>69</v>
      </c>
      <c r="J229" s="9">
        <v>30.6</v>
      </c>
      <c r="K229" s="29">
        <v>11</v>
      </c>
    </row>
    <row r="230" spans="1:11" x14ac:dyDescent="0.3">
      <c r="A230" s="8">
        <v>52.4</v>
      </c>
      <c r="B230" s="29">
        <v>72</v>
      </c>
      <c r="D230" s="8">
        <v>52.4</v>
      </c>
      <c r="E230" s="29">
        <v>70</v>
      </c>
      <c r="G230" s="8">
        <v>52.4</v>
      </c>
      <c r="H230" s="29">
        <v>69</v>
      </c>
      <c r="J230" s="9">
        <v>30.5</v>
      </c>
      <c r="K230" s="29">
        <v>10</v>
      </c>
    </row>
    <row r="231" spans="1:11" x14ac:dyDescent="0.3">
      <c r="A231" s="8">
        <v>52.3</v>
      </c>
      <c r="B231" s="29">
        <v>72</v>
      </c>
      <c r="D231" s="8">
        <v>52.3</v>
      </c>
      <c r="E231" s="29">
        <v>70</v>
      </c>
      <c r="G231" s="8">
        <v>52.3</v>
      </c>
      <c r="H231" s="29">
        <v>69</v>
      </c>
      <c r="J231" s="9">
        <v>30.4</v>
      </c>
      <c r="K231" s="29">
        <v>9</v>
      </c>
    </row>
    <row r="232" spans="1:11" x14ac:dyDescent="0.3">
      <c r="A232" s="8">
        <v>52.2</v>
      </c>
      <c r="B232" s="29">
        <v>72</v>
      </c>
      <c r="D232" s="8">
        <v>52.2</v>
      </c>
      <c r="E232" s="29">
        <v>70</v>
      </c>
      <c r="G232" s="8">
        <v>52.2</v>
      </c>
      <c r="H232" s="29">
        <v>69</v>
      </c>
      <c r="J232" s="9">
        <v>30.3</v>
      </c>
      <c r="K232" s="29">
        <v>8</v>
      </c>
    </row>
    <row r="233" spans="1:11" x14ac:dyDescent="0.3">
      <c r="A233" s="8">
        <v>52.1</v>
      </c>
      <c r="B233" s="29">
        <v>72</v>
      </c>
      <c r="D233" s="8">
        <v>52.1</v>
      </c>
      <c r="E233" s="29">
        <v>70</v>
      </c>
      <c r="G233" s="8">
        <v>52.1</v>
      </c>
      <c r="H233" s="29">
        <v>69</v>
      </c>
      <c r="J233" s="9">
        <v>30.2</v>
      </c>
      <c r="K233" s="29">
        <v>7</v>
      </c>
    </row>
    <row r="234" spans="1:11" x14ac:dyDescent="0.3">
      <c r="A234" s="8">
        <v>52</v>
      </c>
      <c r="B234" s="29">
        <v>72</v>
      </c>
      <c r="D234" s="8">
        <v>52</v>
      </c>
      <c r="E234" s="29">
        <v>70</v>
      </c>
      <c r="G234" s="8">
        <v>52</v>
      </c>
      <c r="H234" s="29">
        <v>69</v>
      </c>
      <c r="J234" s="9">
        <v>30.1</v>
      </c>
      <c r="K234" s="29">
        <v>6</v>
      </c>
    </row>
    <row r="235" spans="1:11" x14ac:dyDescent="0.3">
      <c r="A235" s="8">
        <v>51.9</v>
      </c>
      <c r="B235" s="29">
        <v>71</v>
      </c>
      <c r="D235" s="8">
        <v>51.9</v>
      </c>
      <c r="E235" s="29">
        <v>69</v>
      </c>
      <c r="G235" s="8">
        <v>51.9</v>
      </c>
      <c r="H235" s="29">
        <v>68</v>
      </c>
      <c r="J235" s="9">
        <v>30</v>
      </c>
      <c r="K235" s="29">
        <v>5</v>
      </c>
    </row>
    <row r="236" spans="1:11" x14ac:dyDescent="0.3">
      <c r="A236" s="8">
        <v>51.8</v>
      </c>
      <c r="B236" s="29">
        <v>71</v>
      </c>
      <c r="D236" s="8">
        <v>51.8</v>
      </c>
      <c r="E236" s="29">
        <v>69</v>
      </c>
      <c r="G236" s="8">
        <v>51.8</v>
      </c>
      <c r="H236" s="29">
        <v>68</v>
      </c>
      <c r="J236" s="9">
        <v>29.9</v>
      </c>
      <c r="K236" s="29">
        <v>4</v>
      </c>
    </row>
    <row r="237" spans="1:11" x14ac:dyDescent="0.3">
      <c r="A237" s="8">
        <v>51.7</v>
      </c>
      <c r="B237" s="29">
        <v>71</v>
      </c>
      <c r="D237" s="8">
        <v>51.7</v>
      </c>
      <c r="E237" s="29">
        <v>69</v>
      </c>
      <c r="G237" s="8">
        <v>51.7</v>
      </c>
      <c r="H237" s="29">
        <v>68</v>
      </c>
      <c r="J237" s="9">
        <v>29.8</v>
      </c>
      <c r="K237" s="29">
        <v>3</v>
      </c>
    </row>
    <row r="238" spans="1:11" x14ac:dyDescent="0.3">
      <c r="A238" s="8">
        <v>51.6</v>
      </c>
      <c r="B238" s="29">
        <v>71</v>
      </c>
      <c r="D238" s="8">
        <v>51.6</v>
      </c>
      <c r="E238" s="29">
        <v>69</v>
      </c>
      <c r="G238" s="8">
        <v>51.6</v>
      </c>
      <c r="H238" s="29">
        <v>68</v>
      </c>
      <c r="J238" s="9">
        <v>29.7</v>
      </c>
      <c r="K238" s="29">
        <v>2</v>
      </c>
    </row>
    <row r="239" spans="1:11" x14ac:dyDescent="0.3">
      <c r="A239" s="8">
        <v>51.5</v>
      </c>
      <c r="B239" s="29">
        <v>71</v>
      </c>
      <c r="D239" s="8">
        <v>51.5</v>
      </c>
      <c r="E239" s="29">
        <v>69</v>
      </c>
      <c r="G239" s="8">
        <v>51.5</v>
      </c>
      <c r="H239" s="29">
        <v>68</v>
      </c>
      <c r="J239" s="9">
        <v>29.6</v>
      </c>
      <c r="K239" s="29">
        <v>1</v>
      </c>
    </row>
    <row r="240" spans="1:11" x14ac:dyDescent="0.3">
      <c r="A240" s="8">
        <v>51.4</v>
      </c>
      <c r="B240" s="29">
        <v>71</v>
      </c>
      <c r="D240" s="8">
        <v>51.4</v>
      </c>
      <c r="E240" s="29">
        <v>69</v>
      </c>
      <c r="G240" s="8">
        <v>51.4</v>
      </c>
      <c r="H240" s="29">
        <v>68</v>
      </c>
      <c r="J240" s="63"/>
      <c r="K240" s="33">
        <v>0</v>
      </c>
    </row>
    <row r="241" spans="1:8" x14ac:dyDescent="0.3">
      <c r="A241" s="8">
        <v>51.3</v>
      </c>
      <c r="B241" s="29">
        <v>71</v>
      </c>
      <c r="D241" s="8">
        <v>51.3</v>
      </c>
      <c r="E241" s="29">
        <v>69</v>
      </c>
      <c r="G241" s="8">
        <v>51.3</v>
      </c>
      <c r="H241" s="29">
        <v>68</v>
      </c>
    </row>
    <row r="242" spans="1:8" x14ac:dyDescent="0.3">
      <c r="A242" s="8">
        <v>51.2</v>
      </c>
      <c r="B242" s="29">
        <v>71</v>
      </c>
      <c r="D242" s="8">
        <v>51.2</v>
      </c>
      <c r="E242" s="29">
        <v>69</v>
      </c>
      <c r="G242" s="8">
        <v>51.2</v>
      </c>
      <c r="H242" s="29">
        <v>68</v>
      </c>
    </row>
    <row r="243" spans="1:8" x14ac:dyDescent="0.3">
      <c r="A243" s="8">
        <v>51.1</v>
      </c>
      <c r="B243" s="29">
        <v>71</v>
      </c>
      <c r="D243" s="8">
        <v>51.1</v>
      </c>
      <c r="E243" s="29">
        <v>69</v>
      </c>
      <c r="G243" s="8">
        <v>51.1</v>
      </c>
      <c r="H243" s="29">
        <v>68</v>
      </c>
    </row>
    <row r="244" spans="1:8" x14ac:dyDescent="0.3">
      <c r="A244" s="8">
        <v>51</v>
      </c>
      <c r="B244" s="29">
        <v>71</v>
      </c>
      <c r="D244" s="8">
        <v>51</v>
      </c>
      <c r="E244" s="29">
        <v>69</v>
      </c>
      <c r="G244" s="8">
        <v>51</v>
      </c>
      <c r="H244" s="29">
        <v>68</v>
      </c>
    </row>
    <row r="245" spans="1:8" x14ac:dyDescent="0.3">
      <c r="A245" s="8">
        <v>50.9</v>
      </c>
      <c r="B245" s="29">
        <v>70</v>
      </c>
      <c r="D245" s="8">
        <v>50.9</v>
      </c>
      <c r="E245" s="29">
        <v>68</v>
      </c>
      <c r="G245" s="8">
        <v>50.9</v>
      </c>
      <c r="H245" s="29">
        <v>67</v>
      </c>
    </row>
    <row r="246" spans="1:8" x14ac:dyDescent="0.3">
      <c r="A246" s="8">
        <v>50.8</v>
      </c>
      <c r="B246" s="29">
        <v>70</v>
      </c>
      <c r="D246" s="8">
        <v>50.8</v>
      </c>
      <c r="E246" s="29">
        <v>68</v>
      </c>
      <c r="G246" s="8">
        <v>50.8</v>
      </c>
      <c r="H246" s="29">
        <v>67</v>
      </c>
    </row>
    <row r="247" spans="1:8" x14ac:dyDescent="0.3">
      <c r="A247" s="8">
        <v>50.7</v>
      </c>
      <c r="B247" s="29">
        <v>70</v>
      </c>
      <c r="D247" s="8">
        <v>50.7</v>
      </c>
      <c r="E247" s="29">
        <v>68</v>
      </c>
      <c r="G247" s="8">
        <v>50.7</v>
      </c>
      <c r="H247" s="29">
        <v>67</v>
      </c>
    </row>
    <row r="248" spans="1:8" x14ac:dyDescent="0.3">
      <c r="A248" s="8">
        <v>50.6</v>
      </c>
      <c r="B248" s="29">
        <v>70</v>
      </c>
      <c r="D248" s="8">
        <v>50.6</v>
      </c>
      <c r="E248" s="29">
        <v>68</v>
      </c>
      <c r="G248" s="8">
        <v>50.6</v>
      </c>
      <c r="H248" s="29">
        <v>67</v>
      </c>
    </row>
    <row r="249" spans="1:8" x14ac:dyDescent="0.3">
      <c r="A249" s="8">
        <v>50.5</v>
      </c>
      <c r="B249" s="29">
        <v>70</v>
      </c>
      <c r="D249" s="8">
        <v>50.5</v>
      </c>
      <c r="E249" s="29">
        <v>68</v>
      </c>
      <c r="G249" s="8">
        <v>50.5</v>
      </c>
      <c r="H249" s="29">
        <v>67</v>
      </c>
    </row>
    <row r="250" spans="1:8" x14ac:dyDescent="0.3">
      <c r="A250" s="8">
        <v>50.4</v>
      </c>
      <c r="B250" s="29">
        <v>70</v>
      </c>
      <c r="D250" s="8">
        <v>50.4</v>
      </c>
      <c r="E250" s="29">
        <v>68</v>
      </c>
      <c r="G250" s="8">
        <v>50.4</v>
      </c>
      <c r="H250" s="29">
        <v>67</v>
      </c>
    </row>
    <row r="251" spans="1:8" x14ac:dyDescent="0.3">
      <c r="A251" s="8">
        <v>50.3</v>
      </c>
      <c r="B251" s="29">
        <v>70</v>
      </c>
      <c r="D251" s="8">
        <v>50.3</v>
      </c>
      <c r="E251" s="29">
        <v>68</v>
      </c>
      <c r="G251" s="8">
        <v>50.3</v>
      </c>
      <c r="H251" s="29">
        <v>67</v>
      </c>
    </row>
    <row r="252" spans="1:8" x14ac:dyDescent="0.3">
      <c r="A252" s="8">
        <v>50.2</v>
      </c>
      <c r="B252" s="29">
        <v>70</v>
      </c>
      <c r="D252" s="8">
        <v>50.2</v>
      </c>
      <c r="E252" s="29">
        <v>68</v>
      </c>
      <c r="G252" s="8">
        <v>50.2</v>
      </c>
      <c r="H252" s="29">
        <v>67</v>
      </c>
    </row>
    <row r="253" spans="1:8" x14ac:dyDescent="0.3">
      <c r="A253" s="8">
        <v>50.1</v>
      </c>
      <c r="B253" s="29">
        <v>70</v>
      </c>
      <c r="D253" s="8">
        <v>50.1</v>
      </c>
      <c r="E253" s="29">
        <v>68</v>
      </c>
      <c r="G253" s="8">
        <v>50.1</v>
      </c>
      <c r="H253" s="29">
        <v>67</v>
      </c>
    </row>
    <row r="254" spans="1:8" x14ac:dyDescent="0.3">
      <c r="A254" s="8">
        <v>50</v>
      </c>
      <c r="B254" s="29">
        <v>70</v>
      </c>
      <c r="D254" s="8">
        <v>50</v>
      </c>
      <c r="E254" s="29">
        <v>68</v>
      </c>
      <c r="G254" s="8">
        <v>50</v>
      </c>
      <c r="H254" s="29">
        <v>67</v>
      </c>
    </row>
    <row r="255" spans="1:8" x14ac:dyDescent="0.3">
      <c r="A255" s="8">
        <v>49.9</v>
      </c>
      <c r="B255" s="29">
        <v>69</v>
      </c>
      <c r="D255" s="8">
        <v>49.9</v>
      </c>
      <c r="E255" s="29">
        <v>67</v>
      </c>
      <c r="G255" s="8">
        <v>49.9</v>
      </c>
      <c r="H255" s="29">
        <v>66</v>
      </c>
    </row>
    <row r="256" spans="1:8" x14ac:dyDescent="0.3">
      <c r="A256" s="8">
        <v>49.8</v>
      </c>
      <c r="B256" s="29">
        <v>69</v>
      </c>
      <c r="D256" s="8">
        <v>49.8</v>
      </c>
      <c r="E256" s="29">
        <v>67</v>
      </c>
      <c r="G256" s="8">
        <v>49.8</v>
      </c>
      <c r="H256" s="29">
        <v>66</v>
      </c>
    </row>
    <row r="257" spans="1:8" x14ac:dyDescent="0.3">
      <c r="A257" s="8">
        <v>49.7</v>
      </c>
      <c r="B257" s="29">
        <v>69</v>
      </c>
      <c r="D257" s="8">
        <v>49.7</v>
      </c>
      <c r="E257" s="29">
        <v>67</v>
      </c>
      <c r="G257" s="8">
        <v>49.7</v>
      </c>
      <c r="H257" s="29">
        <v>66</v>
      </c>
    </row>
    <row r="258" spans="1:8" x14ac:dyDescent="0.3">
      <c r="A258" s="8">
        <v>49.6</v>
      </c>
      <c r="B258" s="29">
        <v>69</v>
      </c>
      <c r="D258" s="8">
        <v>49.6</v>
      </c>
      <c r="E258" s="29">
        <v>67</v>
      </c>
      <c r="G258" s="8">
        <v>49.6</v>
      </c>
      <c r="H258" s="29">
        <v>66</v>
      </c>
    </row>
    <row r="259" spans="1:8" x14ac:dyDescent="0.3">
      <c r="A259" s="8">
        <v>49.5</v>
      </c>
      <c r="B259" s="29">
        <v>69</v>
      </c>
      <c r="D259" s="8">
        <v>49.5</v>
      </c>
      <c r="E259" s="29">
        <v>67</v>
      </c>
      <c r="G259" s="8">
        <v>49.5</v>
      </c>
      <c r="H259" s="29">
        <v>66</v>
      </c>
    </row>
    <row r="260" spans="1:8" x14ac:dyDescent="0.3">
      <c r="A260" s="8">
        <v>49.4</v>
      </c>
      <c r="B260" s="29">
        <v>69</v>
      </c>
      <c r="D260" s="8">
        <v>49.4</v>
      </c>
      <c r="E260" s="29">
        <v>67</v>
      </c>
      <c r="G260" s="8">
        <v>49.4</v>
      </c>
      <c r="H260" s="29">
        <v>66</v>
      </c>
    </row>
    <row r="261" spans="1:8" x14ac:dyDescent="0.3">
      <c r="A261" s="8">
        <v>49.3</v>
      </c>
      <c r="B261" s="29">
        <v>69</v>
      </c>
      <c r="D261" s="8">
        <v>49.3</v>
      </c>
      <c r="E261" s="29">
        <v>67</v>
      </c>
      <c r="G261" s="8">
        <v>49.3</v>
      </c>
      <c r="H261" s="29">
        <v>66</v>
      </c>
    </row>
    <row r="262" spans="1:8" x14ac:dyDescent="0.3">
      <c r="A262" s="8">
        <v>49.2</v>
      </c>
      <c r="B262" s="29">
        <v>69</v>
      </c>
      <c r="D262" s="8">
        <v>49.2</v>
      </c>
      <c r="E262" s="29">
        <v>67</v>
      </c>
      <c r="G262" s="8">
        <v>49.2</v>
      </c>
      <c r="H262" s="29">
        <v>66</v>
      </c>
    </row>
    <row r="263" spans="1:8" x14ac:dyDescent="0.3">
      <c r="A263" s="8">
        <v>49.1</v>
      </c>
      <c r="B263" s="29">
        <v>69</v>
      </c>
      <c r="D263" s="8">
        <v>49.1</v>
      </c>
      <c r="E263" s="29">
        <v>67</v>
      </c>
      <c r="G263" s="8">
        <v>49.1</v>
      </c>
      <c r="H263" s="29">
        <v>66</v>
      </c>
    </row>
    <row r="264" spans="1:8" x14ac:dyDescent="0.3">
      <c r="A264" s="8">
        <v>49</v>
      </c>
      <c r="B264" s="29">
        <v>69</v>
      </c>
      <c r="D264" s="8">
        <v>49</v>
      </c>
      <c r="E264" s="29">
        <v>67</v>
      </c>
      <c r="G264" s="8">
        <v>49</v>
      </c>
      <c r="H264" s="29">
        <v>66</v>
      </c>
    </row>
    <row r="265" spans="1:8" x14ac:dyDescent="0.3">
      <c r="A265" s="8">
        <v>48.9</v>
      </c>
      <c r="B265" s="29">
        <v>68</v>
      </c>
      <c r="D265" s="8">
        <v>48.9</v>
      </c>
      <c r="E265" s="29">
        <v>66</v>
      </c>
      <c r="G265" s="8">
        <v>48.9</v>
      </c>
      <c r="H265" s="29">
        <v>65</v>
      </c>
    </row>
    <row r="266" spans="1:8" x14ac:dyDescent="0.3">
      <c r="A266" s="8">
        <v>48.8</v>
      </c>
      <c r="B266" s="29">
        <v>68</v>
      </c>
      <c r="D266" s="8">
        <v>48.8</v>
      </c>
      <c r="E266" s="29">
        <v>66</v>
      </c>
      <c r="G266" s="8">
        <v>48.8</v>
      </c>
      <c r="H266" s="29">
        <v>65</v>
      </c>
    </row>
    <row r="267" spans="1:8" x14ac:dyDescent="0.3">
      <c r="A267" s="8">
        <v>48.7</v>
      </c>
      <c r="B267" s="29">
        <v>68</v>
      </c>
      <c r="D267" s="8">
        <v>48.7</v>
      </c>
      <c r="E267" s="29">
        <v>66</v>
      </c>
      <c r="G267" s="8">
        <v>48.7</v>
      </c>
      <c r="H267" s="29">
        <v>65</v>
      </c>
    </row>
    <row r="268" spans="1:8" x14ac:dyDescent="0.3">
      <c r="A268" s="8">
        <v>48.6</v>
      </c>
      <c r="B268" s="29">
        <v>68</v>
      </c>
      <c r="D268" s="8">
        <v>48.6</v>
      </c>
      <c r="E268" s="29">
        <v>66</v>
      </c>
      <c r="G268" s="8">
        <v>48.6</v>
      </c>
      <c r="H268" s="29">
        <v>65</v>
      </c>
    </row>
    <row r="269" spans="1:8" x14ac:dyDescent="0.3">
      <c r="A269" s="8">
        <v>48.5</v>
      </c>
      <c r="B269" s="29">
        <v>68</v>
      </c>
      <c r="D269" s="8">
        <v>48.5</v>
      </c>
      <c r="E269" s="29">
        <v>66</v>
      </c>
      <c r="G269" s="8">
        <v>48.5</v>
      </c>
      <c r="H269" s="29">
        <v>65</v>
      </c>
    </row>
    <row r="270" spans="1:8" x14ac:dyDescent="0.3">
      <c r="A270" s="8">
        <v>48.4</v>
      </c>
      <c r="B270" s="29">
        <v>68</v>
      </c>
      <c r="D270" s="8">
        <v>48.4</v>
      </c>
      <c r="E270" s="29">
        <v>66</v>
      </c>
      <c r="G270" s="8">
        <v>48.4</v>
      </c>
      <c r="H270" s="29">
        <v>65</v>
      </c>
    </row>
    <row r="271" spans="1:8" x14ac:dyDescent="0.3">
      <c r="A271" s="8">
        <v>48.3</v>
      </c>
      <c r="B271" s="29">
        <v>68</v>
      </c>
      <c r="D271" s="8">
        <v>48.3</v>
      </c>
      <c r="E271" s="29">
        <v>66</v>
      </c>
      <c r="G271" s="8">
        <v>48.3</v>
      </c>
      <c r="H271" s="29">
        <v>65</v>
      </c>
    </row>
    <row r="272" spans="1:8" x14ac:dyDescent="0.3">
      <c r="A272" s="8">
        <v>48.2</v>
      </c>
      <c r="B272" s="29">
        <v>68</v>
      </c>
      <c r="D272" s="8">
        <v>48.2</v>
      </c>
      <c r="E272" s="29">
        <v>66</v>
      </c>
      <c r="G272" s="8">
        <v>48.2</v>
      </c>
      <c r="H272" s="29">
        <v>65</v>
      </c>
    </row>
    <row r="273" spans="1:8" x14ac:dyDescent="0.3">
      <c r="A273" s="8">
        <v>48.1</v>
      </c>
      <c r="B273" s="29">
        <v>68</v>
      </c>
      <c r="D273" s="8">
        <v>48.1</v>
      </c>
      <c r="E273" s="29">
        <v>66</v>
      </c>
      <c r="G273" s="8">
        <v>48.1</v>
      </c>
      <c r="H273" s="29">
        <v>65</v>
      </c>
    </row>
    <row r="274" spans="1:8" x14ac:dyDescent="0.3">
      <c r="A274" s="8">
        <v>48</v>
      </c>
      <c r="B274" s="29">
        <v>68</v>
      </c>
      <c r="D274" s="8">
        <v>48</v>
      </c>
      <c r="E274" s="29">
        <v>66</v>
      </c>
      <c r="G274" s="8">
        <v>48</v>
      </c>
      <c r="H274" s="29">
        <v>65</v>
      </c>
    </row>
    <row r="275" spans="1:8" x14ac:dyDescent="0.3">
      <c r="A275" s="8">
        <v>47.9</v>
      </c>
      <c r="B275" s="29">
        <v>67</v>
      </c>
      <c r="D275" s="8">
        <v>47.9</v>
      </c>
      <c r="E275" s="29">
        <v>66</v>
      </c>
      <c r="G275" s="8">
        <v>47.9</v>
      </c>
      <c r="H275" s="29">
        <v>65</v>
      </c>
    </row>
    <row r="276" spans="1:8" x14ac:dyDescent="0.3">
      <c r="A276" s="8">
        <v>47.8</v>
      </c>
      <c r="B276" s="29">
        <v>67</v>
      </c>
      <c r="D276" s="8">
        <v>47.8</v>
      </c>
      <c r="E276" s="29">
        <v>66</v>
      </c>
      <c r="G276" s="8">
        <v>47.8</v>
      </c>
      <c r="H276" s="29">
        <v>65</v>
      </c>
    </row>
    <row r="277" spans="1:8" x14ac:dyDescent="0.3">
      <c r="A277" s="8">
        <v>47.7</v>
      </c>
      <c r="B277" s="29">
        <v>67</v>
      </c>
      <c r="D277" s="8">
        <v>47.7</v>
      </c>
      <c r="E277" s="29">
        <v>66</v>
      </c>
      <c r="G277" s="8">
        <v>47.7</v>
      </c>
      <c r="H277" s="29">
        <v>65</v>
      </c>
    </row>
    <row r="278" spans="1:8" x14ac:dyDescent="0.3">
      <c r="A278" s="8">
        <v>47.6</v>
      </c>
      <c r="B278" s="29">
        <v>67</v>
      </c>
      <c r="D278" s="8">
        <v>47.6</v>
      </c>
      <c r="E278" s="29">
        <v>66</v>
      </c>
      <c r="G278" s="8">
        <v>47.6</v>
      </c>
      <c r="H278" s="29">
        <v>65</v>
      </c>
    </row>
    <row r="279" spans="1:8" x14ac:dyDescent="0.3">
      <c r="A279" s="8">
        <v>47.5</v>
      </c>
      <c r="B279" s="29">
        <v>67</v>
      </c>
      <c r="D279" s="8">
        <v>47.5</v>
      </c>
      <c r="E279" s="29">
        <v>66</v>
      </c>
      <c r="G279" s="8">
        <v>47.5</v>
      </c>
      <c r="H279" s="29">
        <v>65</v>
      </c>
    </row>
    <row r="280" spans="1:8" x14ac:dyDescent="0.3">
      <c r="A280" s="8">
        <v>47.4</v>
      </c>
      <c r="B280" s="29">
        <v>67</v>
      </c>
      <c r="D280" s="8">
        <v>47.4</v>
      </c>
      <c r="E280" s="29">
        <v>66</v>
      </c>
      <c r="G280" s="8">
        <v>47.4</v>
      </c>
      <c r="H280" s="29">
        <v>65</v>
      </c>
    </row>
    <row r="281" spans="1:8" x14ac:dyDescent="0.3">
      <c r="A281" s="8">
        <v>47.3</v>
      </c>
      <c r="B281" s="29">
        <v>67</v>
      </c>
      <c r="D281" s="8">
        <v>47.3</v>
      </c>
      <c r="E281" s="29">
        <v>66</v>
      </c>
      <c r="G281" s="8">
        <v>47.3</v>
      </c>
      <c r="H281" s="29">
        <v>65</v>
      </c>
    </row>
    <row r="282" spans="1:8" x14ac:dyDescent="0.3">
      <c r="A282" s="8">
        <v>47.2</v>
      </c>
      <c r="B282" s="29">
        <v>67</v>
      </c>
      <c r="D282" s="8">
        <v>47.2</v>
      </c>
      <c r="E282" s="29">
        <v>66</v>
      </c>
      <c r="G282" s="8">
        <v>47.2</v>
      </c>
      <c r="H282" s="29">
        <v>65</v>
      </c>
    </row>
    <row r="283" spans="1:8" x14ac:dyDescent="0.3">
      <c r="A283" s="8">
        <v>47.1</v>
      </c>
      <c r="B283" s="29">
        <v>67</v>
      </c>
      <c r="D283" s="8">
        <v>47.1</v>
      </c>
      <c r="E283" s="29">
        <v>66</v>
      </c>
      <c r="G283" s="8">
        <v>47.1</v>
      </c>
      <c r="H283" s="29">
        <v>65</v>
      </c>
    </row>
    <row r="284" spans="1:8" x14ac:dyDescent="0.3">
      <c r="A284" s="8">
        <v>47</v>
      </c>
      <c r="B284" s="29">
        <v>67</v>
      </c>
      <c r="D284" s="8">
        <v>47</v>
      </c>
      <c r="E284" s="29">
        <v>66</v>
      </c>
      <c r="G284" s="8">
        <v>47</v>
      </c>
      <c r="H284" s="29">
        <v>65</v>
      </c>
    </row>
    <row r="285" spans="1:8" x14ac:dyDescent="0.3">
      <c r="A285" s="8">
        <v>46.9</v>
      </c>
      <c r="B285" s="29">
        <v>66</v>
      </c>
      <c r="D285" s="8">
        <v>46.9</v>
      </c>
      <c r="E285" s="29">
        <v>65</v>
      </c>
      <c r="G285" s="8">
        <v>46.9</v>
      </c>
      <c r="H285" s="29">
        <v>64</v>
      </c>
    </row>
    <row r="286" spans="1:8" x14ac:dyDescent="0.3">
      <c r="A286" s="8">
        <v>46.8</v>
      </c>
      <c r="B286" s="29">
        <v>66</v>
      </c>
      <c r="D286" s="8">
        <v>46.8</v>
      </c>
      <c r="E286" s="29">
        <v>65</v>
      </c>
      <c r="G286" s="8">
        <v>46.8</v>
      </c>
      <c r="H286" s="29">
        <v>64</v>
      </c>
    </row>
    <row r="287" spans="1:8" x14ac:dyDescent="0.3">
      <c r="A287" s="8">
        <v>46.7</v>
      </c>
      <c r="B287" s="29">
        <v>66</v>
      </c>
      <c r="D287" s="8">
        <v>46.7</v>
      </c>
      <c r="E287" s="29">
        <v>65</v>
      </c>
      <c r="G287" s="8">
        <v>46.7</v>
      </c>
      <c r="H287" s="29">
        <v>64</v>
      </c>
    </row>
    <row r="288" spans="1:8" x14ac:dyDescent="0.3">
      <c r="A288" s="8">
        <v>46.6</v>
      </c>
      <c r="B288" s="29">
        <v>66</v>
      </c>
      <c r="D288" s="8">
        <v>46.6</v>
      </c>
      <c r="E288" s="29">
        <v>65</v>
      </c>
      <c r="G288" s="8">
        <v>46.6</v>
      </c>
      <c r="H288" s="29">
        <v>64</v>
      </c>
    </row>
    <row r="289" spans="1:8" x14ac:dyDescent="0.3">
      <c r="A289" s="8">
        <v>46.5</v>
      </c>
      <c r="B289" s="29">
        <v>66</v>
      </c>
      <c r="D289" s="8">
        <v>46.5</v>
      </c>
      <c r="E289" s="29">
        <v>65</v>
      </c>
      <c r="G289" s="8">
        <v>46.5</v>
      </c>
      <c r="H289" s="29">
        <v>64</v>
      </c>
    </row>
    <row r="290" spans="1:8" x14ac:dyDescent="0.3">
      <c r="A290" s="8">
        <v>46.4</v>
      </c>
      <c r="B290" s="29">
        <v>66</v>
      </c>
      <c r="D290" s="8">
        <v>46.4</v>
      </c>
      <c r="E290" s="29">
        <v>65</v>
      </c>
      <c r="G290" s="8">
        <v>46.4</v>
      </c>
      <c r="H290" s="29">
        <v>64</v>
      </c>
    </row>
    <row r="291" spans="1:8" x14ac:dyDescent="0.3">
      <c r="A291" s="8">
        <v>46.3</v>
      </c>
      <c r="B291" s="29">
        <v>66</v>
      </c>
      <c r="D291" s="8">
        <v>46.3</v>
      </c>
      <c r="E291" s="29">
        <v>65</v>
      </c>
      <c r="G291" s="8">
        <v>46.3</v>
      </c>
      <c r="H291" s="29">
        <v>64</v>
      </c>
    </row>
    <row r="292" spans="1:8" x14ac:dyDescent="0.3">
      <c r="A292" s="8">
        <v>46.2</v>
      </c>
      <c r="B292" s="29">
        <v>66</v>
      </c>
      <c r="D292" s="8">
        <v>46.2</v>
      </c>
      <c r="E292" s="29">
        <v>65</v>
      </c>
      <c r="G292" s="8">
        <v>46.2</v>
      </c>
      <c r="H292" s="29">
        <v>64</v>
      </c>
    </row>
    <row r="293" spans="1:8" x14ac:dyDescent="0.3">
      <c r="A293" s="8">
        <v>46.1</v>
      </c>
      <c r="B293" s="29">
        <v>66</v>
      </c>
      <c r="D293" s="8">
        <v>46.1</v>
      </c>
      <c r="E293" s="29">
        <v>65</v>
      </c>
      <c r="G293" s="8">
        <v>46.1</v>
      </c>
      <c r="H293" s="29">
        <v>64</v>
      </c>
    </row>
    <row r="294" spans="1:8" x14ac:dyDescent="0.3">
      <c r="A294" s="8">
        <v>46</v>
      </c>
      <c r="B294" s="29">
        <v>66</v>
      </c>
      <c r="D294" s="8">
        <v>46</v>
      </c>
      <c r="E294" s="29">
        <v>65</v>
      </c>
      <c r="G294" s="8">
        <v>46</v>
      </c>
      <c r="H294" s="29">
        <v>64</v>
      </c>
    </row>
    <row r="295" spans="1:8" x14ac:dyDescent="0.3">
      <c r="A295" s="8">
        <v>45.9</v>
      </c>
      <c r="B295" s="29">
        <v>65</v>
      </c>
      <c r="D295" s="8">
        <v>45.9</v>
      </c>
      <c r="E295" s="29">
        <v>65</v>
      </c>
      <c r="G295" s="8">
        <v>45.9</v>
      </c>
      <c r="H295" s="29">
        <v>64</v>
      </c>
    </row>
    <row r="296" spans="1:8" x14ac:dyDescent="0.3">
      <c r="A296" s="8">
        <v>45.8</v>
      </c>
      <c r="B296" s="29">
        <v>65</v>
      </c>
      <c r="D296" s="8">
        <v>45.8</v>
      </c>
      <c r="E296" s="29">
        <v>65</v>
      </c>
      <c r="G296" s="8">
        <v>45.8</v>
      </c>
      <c r="H296" s="29">
        <v>64</v>
      </c>
    </row>
    <row r="297" spans="1:8" x14ac:dyDescent="0.3">
      <c r="A297" s="8">
        <v>45.7</v>
      </c>
      <c r="B297" s="29">
        <v>65</v>
      </c>
      <c r="D297" s="8">
        <v>45.7</v>
      </c>
      <c r="E297" s="29">
        <v>65</v>
      </c>
      <c r="G297" s="8">
        <v>45.7</v>
      </c>
      <c r="H297" s="29">
        <v>64</v>
      </c>
    </row>
    <row r="298" spans="1:8" x14ac:dyDescent="0.3">
      <c r="A298" s="8">
        <v>45.6</v>
      </c>
      <c r="B298" s="29">
        <v>65</v>
      </c>
      <c r="D298" s="8">
        <v>45.6</v>
      </c>
      <c r="E298" s="29">
        <v>65</v>
      </c>
      <c r="G298" s="8">
        <v>45.6</v>
      </c>
      <c r="H298" s="29">
        <v>64</v>
      </c>
    </row>
    <row r="299" spans="1:8" x14ac:dyDescent="0.3">
      <c r="A299" s="8">
        <v>45.5</v>
      </c>
      <c r="B299" s="29">
        <v>65</v>
      </c>
      <c r="D299" s="8">
        <v>45.5</v>
      </c>
      <c r="E299" s="29">
        <v>65</v>
      </c>
      <c r="G299" s="8">
        <v>45.5</v>
      </c>
      <c r="H299" s="29">
        <v>64</v>
      </c>
    </row>
    <row r="300" spans="1:8" x14ac:dyDescent="0.3">
      <c r="A300" s="8">
        <v>45.4</v>
      </c>
      <c r="B300" s="29">
        <v>65</v>
      </c>
      <c r="D300" s="8">
        <v>45.4</v>
      </c>
      <c r="E300" s="29">
        <v>65</v>
      </c>
      <c r="G300" s="8">
        <v>45.4</v>
      </c>
      <c r="H300" s="29">
        <v>64</v>
      </c>
    </row>
    <row r="301" spans="1:8" x14ac:dyDescent="0.3">
      <c r="A301" s="8">
        <v>45.3</v>
      </c>
      <c r="B301" s="29">
        <v>65</v>
      </c>
      <c r="D301" s="8">
        <v>45.3</v>
      </c>
      <c r="E301" s="29">
        <v>65</v>
      </c>
      <c r="G301" s="8">
        <v>45.3</v>
      </c>
      <c r="H301" s="29">
        <v>64</v>
      </c>
    </row>
    <row r="302" spans="1:8" x14ac:dyDescent="0.3">
      <c r="A302" s="8">
        <v>45.2</v>
      </c>
      <c r="B302" s="29">
        <v>65</v>
      </c>
      <c r="D302" s="8">
        <v>45.2</v>
      </c>
      <c r="E302" s="29">
        <v>65</v>
      </c>
      <c r="G302" s="8">
        <v>45.2</v>
      </c>
      <c r="H302" s="29">
        <v>64</v>
      </c>
    </row>
    <row r="303" spans="1:8" x14ac:dyDescent="0.3">
      <c r="A303" s="8">
        <v>45.1</v>
      </c>
      <c r="B303" s="29">
        <v>65</v>
      </c>
      <c r="D303" s="8">
        <v>45.1</v>
      </c>
      <c r="E303" s="29">
        <v>65</v>
      </c>
      <c r="G303" s="8">
        <v>45.1</v>
      </c>
      <c r="H303" s="29">
        <v>64</v>
      </c>
    </row>
    <row r="304" spans="1:8" x14ac:dyDescent="0.3">
      <c r="A304" s="8">
        <v>45</v>
      </c>
      <c r="B304" s="29">
        <v>65</v>
      </c>
      <c r="D304" s="8">
        <v>45</v>
      </c>
      <c r="E304" s="29">
        <v>65</v>
      </c>
      <c r="G304" s="8">
        <v>45</v>
      </c>
      <c r="H304" s="29">
        <v>64</v>
      </c>
    </row>
    <row r="305" spans="1:8" x14ac:dyDescent="0.3">
      <c r="A305" s="8">
        <v>44.9</v>
      </c>
      <c r="B305" s="29">
        <v>64</v>
      </c>
      <c r="D305" s="8">
        <v>44.9</v>
      </c>
      <c r="E305" s="29">
        <v>64</v>
      </c>
      <c r="G305" s="8">
        <v>44.9</v>
      </c>
      <c r="H305" s="29">
        <v>63</v>
      </c>
    </row>
    <row r="306" spans="1:8" x14ac:dyDescent="0.3">
      <c r="A306" s="8">
        <v>44.8</v>
      </c>
      <c r="B306" s="29">
        <v>64</v>
      </c>
      <c r="D306" s="8">
        <v>44.8</v>
      </c>
      <c r="E306" s="29">
        <v>64</v>
      </c>
      <c r="G306" s="8">
        <v>44.8</v>
      </c>
      <c r="H306" s="29">
        <v>63</v>
      </c>
    </row>
    <row r="307" spans="1:8" x14ac:dyDescent="0.3">
      <c r="A307" s="8">
        <v>44.7</v>
      </c>
      <c r="B307" s="29">
        <v>64</v>
      </c>
      <c r="D307" s="8">
        <v>44.7</v>
      </c>
      <c r="E307" s="29">
        <v>64</v>
      </c>
      <c r="G307" s="8">
        <v>44.7</v>
      </c>
      <c r="H307" s="29">
        <v>63</v>
      </c>
    </row>
    <row r="308" spans="1:8" x14ac:dyDescent="0.3">
      <c r="A308" s="8">
        <v>44.6</v>
      </c>
      <c r="B308" s="29">
        <v>64</v>
      </c>
      <c r="D308" s="8">
        <v>44.6</v>
      </c>
      <c r="E308" s="29">
        <v>64</v>
      </c>
      <c r="G308" s="8">
        <v>44.6</v>
      </c>
      <c r="H308" s="29">
        <v>63</v>
      </c>
    </row>
    <row r="309" spans="1:8" x14ac:dyDescent="0.3">
      <c r="A309" s="8">
        <v>44.5</v>
      </c>
      <c r="B309" s="29">
        <v>64</v>
      </c>
      <c r="D309" s="8">
        <v>44.5</v>
      </c>
      <c r="E309" s="29">
        <v>64</v>
      </c>
      <c r="G309" s="8">
        <v>44.5</v>
      </c>
      <c r="H309" s="29">
        <v>63</v>
      </c>
    </row>
    <row r="310" spans="1:8" x14ac:dyDescent="0.3">
      <c r="A310" s="8">
        <v>44.4</v>
      </c>
      <c r="B310" s="29">
        <v>64</v>
      </c>
      <c r="D310" s="8">
        <v>44.4</v>
      </c>
      <c r="E310" s="29">
        <v>64</v>
      </c>
      <c r="G310" s="8">
        <v>44.4</v>
      </c>
      <c r="H310" s="29">
        <v>63</v>
      </c>
    </row>
    <row r="311" spans="1:8" x14ac:dyDescent="0.3">
      <c r="A311" s="8">
        <v>44.3</v>
      </c>
      <c r="B311" s="29">
        <v>64</v>
      </c>
      <c r="D311" s="8">
        <v>44.3</v>
      </c>
      <c r="E311" s="29">
        <v>64</v>
      </c>
      <c r="G311" s="8">
        <v>44.3</v>
      </c>
      <c r="H311" s="29">
        <v>63</v>
      </c>
    </row>
    <row r="312" spans="1:8" x14ac:dyDescent="0.3">
      <c r="A312" s="8">
        <v>44.2</v>
      </c>
      <c r="B312" s="29">
        <v>64</v>
      </c>
      <c r="D312" s="8">
        <v>44.2</v>
      </c>
      <c r="E312" s="29">
        <v>64</v>
      </c>
      <c r="G312" s="8">
        <v>44.2</v>
      </c>
      <c r="H312" s="29">
        <v>63</v>
      </c>
    </row>
    <row r="313" spans="1:8" x14ac:dyDescent="0.3">
      <c r="A313" s="8">
        <v>44.1</v>
      </c>
      <c r="B313" s="29">
        <v>64</v>
      </c>
      <c r="D313" s="8">
        <v>44.1</v>
      </c>
      <c r="E313" s="29">
        <v>64</v>
      </c>
      <c r="G313" s="8">
        <v>44.1</v>
      </c>
      <c r="H313" s="29">
        <v>63</v>
      </c>
    </row>
    <row r="314" spans="1:8" x14ac:dyDescent="0.3">
      <c r="A314" s="8">
        <v>44</v>
      </c>
      <c r="B314" s="29">
        <v>64</v>
      </c>
      <c r="D314" s="8">
        <v>44</v>
      </c>
      <c r="E314" s="29">
        <v>64</v>
      </c>
      <c r="G314" s="8">
        <v>44</v>
      </c>
      <c r="H314" s="29">
        <v>63</v>
      </c>
    </row>
    <row r="315" spans="1:8" x14ac:dyDescent="0.3">
      <c r="A315" s="8">
        <v>43.9</v>
      </c>
      <c r="B315" s="29">
        <v>64</v>
      </c>
      <c r="D315" s="8">
        <v>43.9</v>
      </c>
      <c r="E315" s="29">
        <v>64</v>
      </c>
      <c r="G315" s="8">
        <v>43.9</v>
      </c>
      <c r="H315" s="29">
        <v>63</v>
      </c>
    </row>
    <row r="316" spans="1:8" x14ac:dyDescent="0.3">
      <c r="A316" s="8">
        <v>43.8</v>
      </c>
      <c r="B316" s="29">
        <v>64</v>
      </c>
      <c r="D316" s="8">
        <v>43.8</v>
      </c>
      <c r="E316" s="29">
        <v>64</v>
      </c>
      <c r="G316" s="8">
        <v>43.8</v>
      </c>
      <c r="H316" s="29">
        <v>63</v>
      </c>
    </row>
    <row r="317" spans="1:8" x14ac:dyDescent="0.3">
      <c r="A317" s="8">
        <v>43.7</v>
      </c>
      <c r="B317" s="29">
        <v>64</v>
      </c>
      <c r="D317" s="8">
        <v>43.7</v>
      </c>
      <c r="E317" s="29">
        <v>64</v>
      </c>
      <c r="G317" s="8">
        <v>43.7</v>
      </c>
      <c r="H317" s="29">
        <v>63</v>
      </c>
    </row>
    <row r="318" spans="1:8" x14ac:dyDescent="0.3">
      <c r="A318" s="8">
        <v>43.6</v>
      </c>
      <c r="B318" s="29">
        <v>64</v>
      </c>
      <c r="D318" s="8">
        <v>43.6</v>
      </c>
      <c r="E318" s="29">
        <v>64</v>
      </c>
      <c r="G318" s="8">
        <v>43.6</v>
      </c>
      <c r="H318" s="29">
        <v>63</v>
      </c>
    </row>
    <row r="319" spans="1:8" x14ac:dyDescent="0.3">
      <c r="A319" s="8">
        <v>43.5</v>
      </c>
      <c r="B319" s="29">
        <v>64</v>
      </c>
      <c r="D319" s="8">
        <v>43.5</v>
      </c>
      <c r="E319" s="29">
        <v>64</v>
      </c>
      <c r="G319" s="8">
        <v>43.5</v>
      </c>
      <c r="H319" s="29">
        <v>63</v>
      </c>
    </row>
    <row r="320" spans="1:8" x14ac:dyDescent="0.3">
      <c r="A320" s="8">
        <v>43.4</v>
      </c>
      <c r="B320" s="29">
        <v>64</v>
      </c>
      <c r="D320" s="8">
        <v>43.4</v>
      </c>
      <c r="E320" s="29">
        <v>64</v>
      </c>
      <c r="G320" s="8">
        <v>43.4</v>
      </c>
      <c r="H320" s="29">
        <v>63</v>
      </c>
    </row>
    <row r="321" spans="1:8" x14ac:dyDescent="0.3">
      <c r="A321" s="8">
        <v>43.3</v>
      </c>
      <c r="B321" s="29">
        <v>64</v>
      </c>
      <c r="D321" s="8">
        <v>43.3</v>
      </c>
      <c r="E321" s="29">
        <v>64</v>
      </c>
      <c r="G321" s="8">
        <v>43.3</v>
      </c>
      <c r="H321" s="29">
        <v>63</v>
      </c>
    </row>
    <row r="322" spans="1:8" x14ac:dyDescent="0.3">
      <c r="A322" s="8">
        <v>43.2</v>
      </c>
      <c r="B322" s="29">
        <v>64</v>
      </c>
      <c r="D322" s="8">
        <v>43.2</v>
      </c>
      <c r="E322" s="29">
        <v>64</v>
      </c>
      <c r="G322" s="8">
        <v>43.2</v>
      </c>
      <c r="H322" s="29">
        <v>63</v>
      </c>
    </row>
    <row r="323" spans="1:8" x14ac:dyDescent="0.3">
      <c r="A323" s="8">
        <v>43.1</v>
      </c>
      <c r="B323" s="29">
        <v>64</v>
      </c>
      <c r="D323" s="8">
        <v>43.1</v>
      </c>
      <c r="E323" s="29">
        <v>64</v>
      </c>
      <c r="G323" s="8">
        <v>43.1</v>
      </c>
      <c r="H323" s="29">
        <v>63</v>
      </c>
    </row>
    <row r="324" spans="1:8" x14ac:dyDescent="0.3">
      <c r="A324" s="8">
        <v>43</v>
      </c>
      <c r="B324" s="29">
        <v>64</v>
      </c>
      <c r="D324" s="8">
        <v>43</v>
      </c>
      <c r="E324" s="29">
        <v>64</v>
      </c>
      <c r="G324" s="8">
        <v>43</v>
      </c>
      <c r="H324" s="29">
        <v>63</v>
      </c>
    </row>
    <row r="325" spans="1:8" x14ac:dyDescent="0.3">
      <c r="A325" s="8">
        <v>42.9</v>
      </c>
      <c r="B325" s="29">
        <v>63</v>
      </c>
      <c r="D325" s="8">
        <v>42.9</v>
      </c>
      <c r="E325" s="29">
        <v>63</v>
      </c>
      <c r="G325" s="8">
        <v>42.9</v>
      </c>
      <c r="H325" s="29">
        <v>62</v>
      </c>
    </row>
    <row r="326" spans="1:8" x14ac:dyDescent="0.3">
      <c r="A326" s="8">
        <v>42.8</v>
      </c>
      <c r="B326" s="29">
        <v>63</v>
      </c>
      <c r="D326" s="8">
        <v>42.8</v>
      </c>
      <c r="E326" s="29">
        <v>63</v>
      </c>
      <c r="G326" s="8">
        <v>42.8</v>
      </c>
      <c r="H326" s="29">
        <v>62</v>
      </c>
    </row>
    <row r="327" spans="1:8" x14ac:dyDescent="0.3">
      <c r="A327" s="8">
        <v>42.7</v>
      </c>
      <c r="B327" s="29">
        <v>63</v>
      </c>
      <c r="D327" s="8">
        <v>42.7</v>
      </c>
      <c r="E327" s="29">
        <v>63</v>
      </c>
      <c r="G327" s="8">
        <v>42.7</v>
      </c>
      <c r="H327" s="29">
        <v>62</v>
      </c>
    </row>
    <row r="328" spans="1:8" x14ac:dyDescent="0.3">
      <c r="A328" s="8">
        <v>42.6</v>
      </c>
      <c r="B328" s="29">
        <v>63</v>
      </c>
      <c r="D328" s="8">
        <v>42.6</v>
      </c>
      <c r="E328" s="29">
        <v>63</v>
      </c>
      <c r="G328" s="8">
        <v>42.6</v>
      </c>
      <c r="H328" s="29">
        <v>62</v>
      </c>
    </row>
    <row r="329" spans="1:8" x14ac:dyDescent="0.3">
      <c r="A329" s="8">
        <v>42.5</v>
      </c>
      <c r="B329" s="29">
        <v>63</v>
      </c>
      <c r="D329" s="8">
        <v>42.5</v>
      </c>
      <c r="E329" s="29">
        <v>63</v>
      </c>
      <c r="G329" s="8">
        <v>42.5</v>
      </c>
      <c r="H329" s="29">
        <v>62</v>
      </c>
    </row>
    <row r="330" spans="1:8" x14ac:dyDescent="0.3">
      <c r="A330" s="8">
        <v>42.4</v>
      </c>
      <c r="B330" s="29">
        <v>63</v>
      </c>
      <c r="D330" s="8">
        <v>42.4</v>
      </c>
      <c r="E330" s="29">
        <v>63</v>
      </c>
      <c r="G330" s="8">
        <v>42.4</v>
      </c>
      <c r="H330" s="29">
        <v>62</v>
      </c>
    </row>
    <row r="331" spans="1:8" x14ac:dyDescent="0.3">
      <c r="A331" s="8">
        <v>42.3</v>
      </c>
      <c r="B331" s="29">
        <v>63</v>
      </c>
      <c r="D331" s="8">
        <v>42.3</v>
      </c>
      <c r="E331" s="29">
        <v>63</v>
      </c>
      <c r="G331" s="8">
        <v>42.3</v>
      </c>
      <c r="H331" s="29">
        <v>62</v>
      </c>
    </row>
    <row r="332" spans="1:8" x14ac:dyDescent="0.3">
      <c r="A332" s="8">
        <v>42.2</v>
      </c>
      <c r="B332" s="29">
        <v>63</v>
      </c>
      <c r="D332" s="8">
        <v>42.2</v>
      </c>
      <c r="E332" s="29">
        <v>63</v>
      </c>
      <c r="G332" s="8">
        <v>42.2</v>
      </c>
      <c r="H332" s="29">
        <v>62</v>
      </c>
    </row>
    <row r="333" spans="1:8" x14ac:dyDescent="0.3">
      <c r="A333" s="8">
        <v>42.1</v>
      </c>
      <c r="B333" s="29">
        <v>63</v>
      </c>
      <c r="D333" s="8">
        <v>42.1</v>
      </c>
      <c r="E333" s="29">
        <v>63</v>
      </c>
      <c r="G333" s="8">
        <v>42.1</v>
      </c>
      <c r="H333" s="29">
        <v>62</v>
      </c>
    </row>
    <row r="334" spans="1:8" x14ac:dyDescent="0.3">
      <c r="A334" s="8">
        <v>42</v>
      </c>
      <c r="B334" s="29">
        <v>63</v>
      </c>
      <c r="D334" s="8">
        <v>42</v>
      </c>
      <c r="E334" s="29">
        <v>63</v>
      </c>
      <c r="G334" s="8">
        <v>42</v>
      </c>
      <c r="H334" s="29">
        <v>62</v>
      </c>
    </row>
    <row r="335" spans="1:8" x14ac:dyDescent="0.3">
      <c r="A335" s="8">
        <v>41.9</v>
      </c>
      <c r="B335" s="29">
        <v>63</v>
      </c>
      <c r="D335" s="8">
        <v>41.9</v>
      </c>
      <c r="E335" s="29">
        <v>63</v>
      </c>
      <c r="G335" s="8">
        <v>41.9</v>
      </c>
      <c r="H335" s="29">
        <v>62</v>
      </c>
    </row>
    <row r="336" spans="1:8" x14ac:dyDescent="0.3">
      <c r="A336" s="8">
        <v>41.8</v>
      </c>
      <c r="B336" s="29">
        <v>63</v>
      </c>
      <c r="D336" s="8">
        <v>41.8</v>
      </c>
      <c r="E336" s="29">
        <v>63</v>
      </c>
      <c r="G336" s="8">
        <v>41.8</v>
      </c>
      <c r="H336" s="29">
        <v>62</v>
      </c>
    </row>
    <row r="337" spans="1:8" x14ac:dyDescent="0.3">
      <c r="A337" s="8">
        <v>41.7</v>
      </c>
      <c r="B337" s="29">
        <v>63</v>
      </c>
      <c r="D337" s="8">
        <v>41.7</v>
      </c>
      <c r="E337" s="29">
        <v>63</v>
      </c>
      <c r="G337" s="8">
        <v>41.7</v>
      </c>
      <c r="H337" s="29">
        <v>62</v>
      </c>
    </row>
    <row r="338" spans="1:8" x14ac:dyDescent="0.3">
      <c r="A338" s="8">
        <v>41.6</v>
      </c>
      <c r="B338" s="29">
        <v>63</v>
      </c>
      <c r="D338" s="8">
        <v>41.6</v>
      </c>
      <c r="E338" s="29">
        <v>63</v>
      </c>
      <c r="G338" s="8">
        <v>41.6</v>
      </c>
      <c r="H338" s="29">
        <v>62</v>
      </c>
    </row>
    <row r="339" spans="1:8" x14ac:dyDescent="0.3">
      <c r="A339" s="8">
        <v>41.5</v>
      </c>
      <c r="B339" s="29">
        <v>63</v>
      </c>
      <c r="D339" s="8">
        <v>41.5</v>
      </c>
      <c r="E339" s="29">
        <v>63</v>
      </c>
      <c r="G339" s="8">
        <v>41.5</v>
      </c>
      <c r="H339" s="29">
        <v>62</v>
      </c>
    </row>
    <row r="340" spans="1:8" x14ac:dyDescent="0.3">
      <c r="A340" s="8">
        <v>41.4</v>
      </c>
      <c r="B340" s="29">
        <v>63</v>
      </c>
      <c r="D340" s="8">
        <v>41.4</v>
      </c>
      <c r="E340" s="29">
        <v>63</v>
      </c>
      <c r="G340" s="8">
        <v>41.4</v>
      </c>
      <c r="H340" s="29">
        <v>62</v>
      </c>
    </row>
    <row r="341" spans="1:8" x14ac:dyDescent="0.3">
      <c r="A341" s="8">
        <v>41.3</v>
      </c>
      <c r="B341" s="29">
        <v>63</v>
      </c>
      <c r="D341" s="8">
        <v>41.3</v>
      </c>
      <c r="E341" s="29">
        <v>63</v>
      </c>
      <c r="G341" s="8">
        <v>41.3</v>
      </c>
      <c r="H341" s="29">
        <v>62</v>
      </c>
    </row>
    <row r="342" spans="1:8" x14ac:dyDescent="0.3">
      <c r="A342" s="8">
        <v>41.2</v>
      </c>
      <c r="B342" s="29">
        <v>63</v>
      </c>
      <c r="D342" s="8">
        <v>41.2</v>
      </c>
      <c r="E342" s="29">
        <v>63</v>
      </c>
      <c r="G342" s="8">
        <v>41.2</v>
      </c>
      <c r="H342" s="29">
        <v>62</v>
      </c>
    </row>
    <row r="343" spans="1:8" x14ac:dyDescent="0.3">
      <c r="A343" s="8">
        <v>41.1</v>
      </c>
      <c r="B343" s="29">
        <v>63</v>
      </c>
      <c r="D343" s="8">
        <v>41.1</v>
      </c>
      <c r="E343" s="29">
        <v>63</v>
      </c>
      <c r="G343" s="8">
        <v>41.1</v>
      </c>
      <c r="H343" s="29">
        <v>62</v>
      </c>
    </row>
    <row r="344" spans="1:8" x14ac:dyDescent="0.3">
      <c r="A344" s="8">
        <v>41</v>
      </c>
      <c r="B344" s="29">
        <v>63</v>
      </c>
      <c r="D344" s="8">
        <v>41</v>
      </c>
      <c r="E344" s="29">
        <v>63</v>
      </c>
      <c r="G344" s="8">
        <v>41</v>
      </c>
      <c r="H344" s="29">
        <v>62</v>
      </c>
    </row>
    <row r="345" spans="1:8" x14ac:dyDescent="0.3">
      <c r="A345" s="8">
        <v>40.9</v>
      </c>
      <c r="B345" s="29">
        <v>62</v>
      </c>
      <c r="D345" s="8">
        <v>40.9</v>
      </c>
      <c r="E345" s="29">
        <v>62</v>
      </c>
      <c r="G345" s="8">
        <v>40.9</v>
      </c>
      <c r="H345" s="29">
        <v>61</v>
      </c>
    </row>
    <row r="346" spans="1:8" x14ac:dyDescent="0.3">
      <c r="A346" s="8">
        <v>40.799999999999997</v>
      </c>
      <c r="B346" s="29">
        <v>62</v>
      </c>
      <c r="D346" s="8">
        <v>40.799999999999997</v>
      </c>
      <c r="E346" s="29">
        <v>62</v>
      </c>
      <c r="G346" s="8">
        <v>40.799999999999997</v>
      </c>
      <c r="H346" s="29">
        <v>61</v>
      </c>
    </row>
    <row r="347" spans="1:8" x14ac:dyDescent="0.3">
      <c r="A347" s="8">
        <v>40.700000000000003</v>
      </c>
      <c r="B347" s="29">
        <v>62</v>
      </c>
      <c r="D347" s="8">
        <v>40.700000000000003</v>
      </c>
      <c r="E347" s="29">
        <v>62</v>
      </c>
      <c r="G347" s="8">
        <v>40.700000000000003</v>
      </c>
      <c r="H347" s="29">
        <v>61</v>
      </c>
    </row>
    <row r="348" spans="1:8" x14ac:dyDescent="0.3">
      <c r="A348" s="8">
        <v>40.6</v>
      </c>
      <c r="B348" s="29">
        <v>62</v>
      </c>
      <c r="D348" s="8">
        <v>40.6</v>
      </c>
      <c r="E348" s="29">
        <v>62</v>
      </c>
      <c r="G348" s="8">
        <v>40.6</v>
      </c>
      <c r="H348" s="29">
        <v>61</v>
      </c>
    </row>
    <row r="349" spans="1:8" x14ac:dyDescent="0.3">
      <c r="A349" s="8">
        <v>40.5</v>
      </c>
      <c r="B349" s="29">
        <v>62</v>
      </c>
      <c r="D349" s="8">
        <v>40.5</v>
      </c>
      <c r="E349" s="29">
        <v>62</v>
      </c>
      <c r="G349" s="8">
        <v>40.5</v>
      </c>
      <c r="H349" s="29">
        <v>61</v>
      </c>
    </row>
    <row r="350" spans="1:8" x14ac:dyDescent="0.3">
      <c r="A350" s="8">
        <v>40.4</v>
      </c>
      <c r="B350" s="29">
        <v>62</v>
      </c>
      <c r="D350" s="8">
        <v>40.4</v>
      </c>
      <c r="E350" s="29">
        <v>62</v>
      </c>
      <c r="G350" s="8">
        <v>40.4</v>
      </c>
      <c r="H350" s="29">
        <v>61</v>
      </c>
    </row>
    <row r="351" spans="1:8" x14ac:dyDescent="0.3">
      <c r="A351" s="8">
        <v>40.299999999999997</v>
      </c>
      <c r="B351" s="29">
        <v>62</v>
      </c>
      <c r="D351" s="8">
        <v>40.299999999999997</v>
      </c>
      <c r="E351" s="29">
        <v>62</v>
      </c>
      <c r="G351" s="8">
        <v>40.299999999999997</v>
      </c>
      <c r="H351" s="29">
        <v>61</v>
      </c>
    </row>
    <row r="352" spans="1:8" x14ac:dyDescent="0.3">
      <c r="A352" s="8">
        <v>40.200000000000003</v>
      </c>
      <c r="B352" s="29">
        <v>62</v>
      </c>
      <c r="D352" s="8">
        <v>40.200000000000003</v>
      </c>
      <c r="E352" s="29">
        <v>62</v>
      </c>
      <c r="G352" s="8">
        <v>40.200000000000003</v>
      </c>
      <c r="H352" s="29">
        <v>61</v>
      </c>
    </row>
    <row r="353" spans="1:8" x14ac:dyDescent="0.3">
      <c r="A353" s="8">
        <v>40.1</v>
      </c>
      <c r="B353" s="29">
        <v>62</v>
      </c>
      <c r="D353" s="8">
        <v>40.1</v>
      </c>
      <c r="E353" s="29">
        <v>62</v>
      </c>
      <c r="G353" s="8">
        <v>40.1</v>
      </c>
      <c r="H353" s="29">
        <v>61</v>
      </c>
    </row>
    <row r="354" spans="1:8" x14ac:dyDescent="0.3">
      <c r="A354" s="8">
        <v>40</v>
      </c>
      <c r="B354" s="29">
        <v>62</v>
      </c>
      <c r="D354" s="8">
        <v>40</v>
      </c>
      <c r="E354" s="29">
        <v>62</v>
      </c>
      <c r="G354" s="8">
        <v>40</v>
      </c>
      <c r="H354" s="29">
        <v>61</v>
      </c>
    </row>
    <row r="355" spans="1:8" x14ac:dyDescent="0.3">
      <c r="A355" s="8">
        <v>39.9</v>
      </c>
      <c r="B355" s="29">
        <v>62</v>
      </c>
      <c r="D355" s="8">
        <v>39.9</v>
      </c>
      <c r="E355" s="29">
        <v>62</v>
      </c>
      <c r="G355" s="8">
        <v>39.9</v>
      </c>
      <c r="H355" s="29">
        <v>61</v>
      </c>
    </row>
    <row r="356" spans="1:8" x14ac:dyDescent="0.3">
      <c r="A356" s="8">
        <v>39.799999999999997</v>
      </c>
      <c r="B356" s="29">
        <v>62</v>
      </c>
      <c r="D356" s="8">
        <v>39.799999999999997</v>
      </c>
      <c r="E356" s="29">
        <v>62</v>
      </c>
      <c r="G356" s="8">
        <v>39.799999999999997</v>
      </c>
      <c r="H356" s="29">
        <v>61</v>
      </c>
    </row>
    <row r="357" spans="1:8" x14ac:dyDescent="0.3">
      <c r="A357" s="8">
        <v>39.700000000000003</v>
      </c>
      <c r="B357" s="29">
        <v>62</v>
      </c>
      <c r="D357" s="8">
        <v>39.700000000000003</v>
      </c>
      <c r="E357" s="29">
        <v>62</v>
      </c>
      <c r="G357" s="8">
        <v>39.700000000000003</v>
      </c>
      <c r="H357" s="29">
        <v>61</v>
      </c>
    </row>
    <row r="358" spans="1:8" x14ac:dyDescent="0.3">
      <c r="A358" s="8">
        <v>39.6</v>
      </c>
      <c r="B358" s="29">
        <v>62</v>
      </c>
      <c r="D358" s="8">
        <v>39.6</v>
      </c>
      <c r="E358" s="29">
        <v>62</v>
      </c>
      <c r="G358" s="8">
        <v>39.6</v>
      </c>
      <c r="H358" s="29">
        <v>61</v>
      </c>
    </row>
    <row r="359" spans="1:8" x14ac:dyDescent="0.3">
      <c r="A359" s="8">
        <v>39.5</v>
      </c>
      <c r="B359" s="29">
        <v>62</v>
      </c>
      <c r="D359" s="8">
        <v>39.5</v>
      </c>
      <c r="E359" s="29">
        <v>62</v>
      </c>
      <c r="G359" s="8">
        <v>39.5</v>
      </c>
      <c r="H359" s="29">
        <v>61</v>
      </c>
    </row>
    <row r="360" spans="1:8" x14ac:dyDescent="0.3">
      <c r="A360" s="8">
        <v>39.4</v>
      </c>
      <c r="B360" s="29">
        <v>62</v>
      </c>
      <c r="D360" s="8">
        <v>39.4</v>
      </c>
      <c r="E360" s="29">
        <v>62</v>
      </c>
      <c r="G360" s="8">
        <v>39.4</v>
      </c>
      <c r="H360" s="29">
        <v>61</v>
      </c>
    </row>
    <row r="361" spans="1:8" x14ac:dyDescent="0.3">
      <c r="A361" s="8">
        <v>39.299999999999997</v>
      </c>
      <c r="B361" s="29">
        <v>62</v>
      </c>
      <c r="D361" s="8">
        <v>39.299999999999997</v>
      </c>
      <c r="E361" s="29">
        <v>62</v>
      </c>
      <c r="G361" s="8">
        <v>39.299999999999997</v>
      </c>
      <c r="H361" s="29">
        <v>61</v>
      </c>
    </row>
    <row r="362" spans="1:8" x14ac:dyDescent="0.3">
      <c r="A362" s="8">
        <v>39.200000000000003</v>
      </c>
      <c r="B362" s="29">
        <v>62</v>
      </c>
      <c r="D362" s="8">
        <v>39.200000000000003</v>
      </c>
      <c r="E362" s="29">
        <v>62</v>
      </c>
      <c r="G362" s="8">
        <v>39.200000000000003</v>
      </c>
      <c r="H362" s="29">
        <v>61</v>
      </c>
    </row>
    <row r="363" spans="1:8" x14ac:dyDescent="0.3">
      <c r="A363" s="8">
        <v>39.1</v>
      </c>
      <c r="B363" s="29">
        <v>62</v>
      </c>
      <c r="D363" s="8">
        <v>39.1</v>
      </c>
      <c r="E363" s="29">
        <v>62</v>
      </c>
      <c r="G363" s="8">
        <v>39.1</v>
      </c>
      <c r="H363" s="29">
        <v>61</v>
      </c>
    </row>
    <row r="364" spans="1:8" x14ac:dyDescent="0.3">
      <c r="A364" s="8">
        <v>39</v>
      </c>
      <c r="B364" s="29">
        <v>62</v>
      </c>
      <c r="D364" s="8">
        <v>39</v>
      </c>
      <c r="E364" s="29">
        <v>62</v>
      </c>
      <c r="G364" s="8">
        <v>39</v>
      </c>
      <c r="H364" s="29">
        <v>61</v>
      </c>
    </row>
    <row r="365" spans="1:8" x14ac:dyDescent="0.3">
      <c r="A365" s="8">
        <v>38.9</v>
      </c>
      <c r="B365" s="29">
        <v>61</v>
      </c>
      <c r="D365" s="8">
        <v>38.9</v>
      </c>
      <c r="E365" s="29">
        <v>61</v>
      </c>
      <c r="G365" s="8">
        <v>38.9</v>
      </c>
      <c r="H365" s="30">
        <v>60</v>
      </c>
    </row>
    <row r="366" spans="1:8" x14ac:dyDescent="0.3">
      <c r="A366" s="8">
        <v>38.799999999999997</v>
      </c>
      <c r="B366" s="29">
        <v>61</v>
      </c>
      <c r="D366" s="8">
        <v>38.799999999999997</v>
      </c>
      <c r="E366" s="29">
        <v>61</v>
      </c>
      <c r="G366" s="8">
        <v>38.799999999999997</v>
      </c>
      <c r="H366" s="30">
        <v>60</v>
      </c>
    </row>
    <row r="367" spans="1:8" x14ac:dyDescent="0.3">
      <c r="A367" s="8">
        <v>38.700000000000003</v>
      </c>
      <c r="B367" s="29">
        <v>61</v>
      </c>
      <c r="D367" s="8">
        <v>38.700000000000003</v>
      </c>
      <c r="E367" s="29">
        <v>61</v>
      </c>
      <c r="G367" s="8">
        <v>38.700000000000003</v>
      </c>
      <c r="H367" s="30">
        <v>60</v>
      </c>
    </row>
    <row r="368" spans="1:8" x14ac:dyDescent="0.3">
      <c r="A368" s="8">
        <v>38.6</v>
      </c>
      <c r="B368" s="29">
        <v>61</v>
      </c>
      <c r="D368" s="8">
        <v>38.6</v>
      </c>
      <c r="E368" s="29">
        <v>61</v>
      </c>
      <c r="G368" s="8">
        <v>38.6</v>
      </c>
      <c r="H368" s="30">
        <v>60</v>
      </c>
    </row>
    <row r="369" spans="1:8" x14ac:dyDescent="0.3">
      <c r="A369" s="8">
        <v>38.5</v>
      </c>
      <c r="B369" s="29">
        <v>61</v>
      </c>
      <c r="D369" s="8">
        <v>38.5</v>
      </c>
      <c r="E369" s="29">
        <v>61</v>
      </c>
      <c r="G369" s="8">
        <v>38.5</v>
      </c>
      <c r="H369" s="30">
        <v>60</v>
      </c>
    </row>
    <row r="370" spans="1:8" x14ac:dyDescent="0.3">
      <c r="A370" s="8">
        <v>38.4</v>
      </c>
      <c r="B370" s="29">
        <v>61</v>
      </c>
      <c r="D370" s="8">
        <v>38.4</v>
      </c>
      <c r="E370" s="29">
        <v>61</v>
      </c>
      <c r="G370" s="8">
        <v>38.4</v>
      </c>
      <c r="H370" s="30">
        <v>60</v>
      </c>
    </row>
    <row r="371" spans="1:8" x14ac:dyDescent="0.3">
      <c r="A371" s="8">
        <v>38.299999999999997</v>
      </c>
      <c r="B371" s="29">
        <v>61</v>
      </c>
      <c r="D371" s="8">
        <v>38.299999999999997</v>
      </c>
      <c r="E371" s="29">
        <v>61</v>
      </c>
      <c r="G371" s="8">
        <v>38.299999999999997</v>
      </c>
      <c r="H371" s="30">
        <v>60</v>
      </c>
    </row>
    <row r="372" spans="1:8" x14ac:dyDescent="0.3">
      <c r="A372" s="8">
        <v>38.200000000000003</v>
      </c>
      <c r="B372" s="29">
        <v>61</v>
      </c>
      <c r="D372" s="8">
        <v>38.200000000000003</v>
      </c>
      <c r="E372" s="29">
        <v>61</v>
      </c>
      <c r="G372" s="8">
        <v>38.200000000000003</v>
      </c>
      <c r="H372" s="30">
        <v>60</v>
      </c>
    </row>
    <row r="373" spans="1:8" x14ac:dyDescent="0.3">
      <c r="A373" s="8">
        <v>38.1</v>
      </c>
      <c r="B373" s="29">
        <v>61</v>
      </c>
      <c r="D373" s="8">
        <v>38.1</v>
      </c>
      <c r="E373" s="29">
        <v>61</v>
      </c>
      <c r="G373" s="8">
        <v>38.1</v>
      </c>
      <c r="H373" s="30">
        <v>60</v>
      </c>
    </row>
    <row r="374" spans="1:8" x14ac:dyDescent="0.3">
      <c r="A374" s="8">
        <v>38</v>
      </c>
      <c r="B374" s="29">
        <v>61</v>
      </c>
      <c r="D374" s="8">
        <v>38</v>
      </c>
      <c r="E374" s="29">
        <v>61</v>
      </c>
      <c r="G374" s="8">
        <v>38</v>
      </c>
      <c r="H374" s="30">
        <v>60</v>
      </c>
    </row>
    <row r="375" spans="1:8" x14ac:dyDescent="0.3">
      <c r="A375" s="8">
        <v>37.9</v>
      </c>
      <c r="B375" s="29">
        <v>61</v>
      </c>
      <c r="D375" s="8">
        <v>37.9</v>
      </c>
      <c r="E375" s="29">
        <v>61</v>
      </c>
      <c r="G375" s="8">
        <v>37.9</v>
      </c>
      <c r="H375" s="33">
        <v>59</v>
      </c>
    </row>
    <row r="376" spans="1:8" x14ac:dyDescent="0.3">
      <c r="A376" s="8">
        <v>37.799999999999997</v>
      </c>
      <c r="B376" s="29">
        <v>61</v>
      </c>
      <c r="D376" s="8">
        <v>37.799999999999997</v>
      </c>
      <c r="E376" s="29">
        <v>61</v>
      </c>
      <c r="G376" s="8">
        <v>37.799999999999997</v>
      </c>
      <c r="H376" s="29">
        <v>58</v>
      </c>
    </row>
    <row r="377" spans="1:8" x14ac:dyDescent="0.3">
      <c r="A377" s="8">
        <v>37.700000000000003</v>
      </c>
      <c r="B377" s="29">
        <v>61</v>
      </c>
      <c r="D377" s="8">
        <v>37.700000000000003</v>
      </c>
      <c r="E377" s="29">
        <v>61</v>
      </c>
      <c r="G377" s="8">
        <v>37.700000000000003</v>
      </c>
      <c r="H377" s="29">
        <v>57</v>
      </c>
    </row>
    <row r="378" spans="1:8" x14ac:dyDescent="0.3">
      <c r="A378" s="8">
        <v>37.6</v>
      </c>
      <c r="B378" s="29">
        <v>61</v>
      </c>
      <c r="D378" s="8">
        <v>37.6</v>
      </c>
      <c r="E378" s="29">
        <v>61</v>
      </c>
      <c r="G378" s="8">
        <v>37.6</v>
      </c>
      <c r="H378" s="29">
        <v>56</v>
      </c>
    </row>
    <row r="379" spans="1:8" x14ac:dyDescent="0.3">
      <c r="A379" s="8">
        <v>37.5</v>
      </c>
      <c r="B379" s="29">
        <v>61</v>
      </c>
      <c r="D379" s="8">
        <v>37.5</v>
      </c>
      <c r="E379" s="29">
        <v>61</v>
      </c>
      <c r="G379" s="8">
        <v>37.5</v>
      </c>
      <c r="H379" s="29">
        <v>55</v>
      </c>
    </row>
    <row r="380" spans="1:8" x14ac:dyDescent="0.3">
      <c r="A380" s="8">
        <v>37.4</v>
      </c>
      <c r="B380" s="29">
        <v>61</v>
      </c>
      <c r="D380" s="8">
        <v>37.4</v>
      </c>
      <c r="E380" s="29">
        <v>61</v>
      </c>
      <c r="G380" s="8">
        <v>37.4</v>
      </c>
      <c r="H380" s="29">
        <v>54</v>
      </c>
    </row>
    <row r="381" spans="1:8" x14ac:dyDescent="0.3">
      <c r="A381" s="8">
        <v>37.299999999999997</v>
      </c>
      <c r="B381" s="29">
        <v>61</v>
      </c>
      <c r="D381" s="8">
        <v>37.299999999999997</v>
      </c>
      <c r="E381" s="29">
        <v>61</v>
      </c>
      <c r="G381" s="8">
        <v>37.299999999999997</v>
      </c>
      <c r="H381" s="29">
        <v>53</v>
      </c>
    </row>
    <row r="382" spans="1:8" x14ac:dyDescent="0.3">
      <c r="A382" s="8">
        <v>37.200000000000003</v>
      </c>
      <c r="B382" s="29">
        <v>61</v>
      </c>
      <c r="D382" s="8">
        <v>37.200000000000003</v>
      </c>
      <c r="E382" s="29">
        <v>61</v>
      </c>
      <c r="G382" s="8">
        <v>37.200000000000003</v>
      </c>
      <c r="H382" s="29">
        <v>52</v>
      </c>
    </row>
    <row r="383" spans="1:8" x14ac:dyDescent="0.3">
      <c r="A383" s="8">
        <v>37.1</v>
      </c>
      <c r="B383" s="29">
        <v>61</v>
      </c>
      <c r="D383" s="8">
        <v>37.1</v>
      </c>
      <c r="E383" s="29">
        <v>61</v>
      </c>
      <c r="G383" s="8">
        <v>37.1</v>
      </c>
      <c r="H383" s="29">
        <v>51</v>
      </c>
    </row>
    <row r="384" spans="1:8" x14ac:dyDescent="0.3">
      <c r="A384" s="8">
        <v>37</v>
      </c>
      <c r="B384" s="29">
        <v>61</v>
      </c>
      <c r="D384" s="8">
        <v>37</v>
      </c>
      <c r="E384" s="29">
        <v>61</v>
      </c>
      <c r="G384" s="8">
        <v>37</v>
      </c>
      <c r="H384" s="31">
        <v>50</v>
      </c>
    </row>
    <row r="385" spans="1:8" x14ac:dyDescent="0.3">
      <c r="A385" s="8">
        <v>36.9</v>
      </c>
      <c r="B385" s="30">
        <v>60</v>
      </c>
      <c r="D385" s="8">
        <v>36.9</v>
      </c>
      <c r="E385" s="30">
        <v>60</v>
      </c>
      <c r="G385" s="8">
        <v>36.9</v>
      </c>
      <c r="H385" s="29">
        <v>49</v>
      </c>
    </row>
    <row r="386" spans="1:8" x14ac:dyDescent="0.3">
      <c r="A386" s="8">
        <v>36.799999999999997</v>
      </c>
      <c r="B386" s="30">
        <v>60</v>
      </c>
      <c r="D386" s="8">
        <v>36.799999999999997</v>
      </c>
      <c r="E386" s="30">
        <v>60</v>
      </c>
      <c r="G386" s="8">
        <v>36.799999999999997</v>
      </c>
      <c r="H386" s="29">
        <v>48</v>
      </c>
    </row>
    <row r="387" spans="1:8" x14ac:dyDescent="0.3">
      <c r="A387" s="8">
        <v>36.700000000000003</v>
      </c>
      <c r="B387" s="30">
        <v>60</v>
      </c>
      <c r="D387" s="8">
        <v>36.700000000000003</v>
      </c>
      <c r="E387" s="30">
        <v>60</v>
      </c>
      <c r="G387" s="8">
        <v>36.700000000000003</v>
      </c>
      <c r="H387" s="29">
        <v>47</v>
      </c>
    </row>
    <row r="388" spans="1:8" x14ac:dyDescent="0.3">
      <c r="A388" s="8">
        <v>36.6</v>
      </c>
      <c r="B388" s="30">
        <v>60</v>
      </c>
      <c r="D388" s="8">
        <v>36.6</v>
      </c>
      <c r="E388" s="30">
        <v>60</v>
      </c>
      <c r="G388" s="8">
        <v>36.6</v>
      </c>
      <c r="H388" s="29">
        <v>46</v>
      </c>
    </row>
    <row r="389" spans="1:8" x14ac:dyDescent="0.3">
      <c r="A389" s="8">
        <v>36.5</v>
      </c>
      <c r="B389" s="30">
        <v>60</v>
      </c>
      <c r="D389" s="8">
        <v>36.5</v>
      </c>
      <c r="E389" s="30">
        <v>60</v>
      </c>
      <c r="G389" s="8">
        <v>36.5</v>
      </c>
      <c r="H389" s="29">
        <v>45</v>
      </c>
    </row>
    <row r="390" spans="1:8" x14ac:dyDescent="0.3">
      <c r="A390" s="8">
        <v>36.4</v>
      </c>
      <c r="B390" s="30">
        <v>60</v>
      </c>
      <c r="D390" s="8">
        <v>36.4</v>
      </c>
      <c r="E390" s="30">
        <v>60</v>
      </c>
      <c r="G390" s="8">
        <v>36.4</v>
      </c>
      <c r="H390" s="29">
        <v>44</v>
      </c>
    </row>
    <row r="391" spans="1:8" x14ac:dyDescent="0.3">
      <c r="A391" s="8">
        <v>36.299999999999997</v>
      </c>
      <c r="B391" s="30">
        <v>60</v>
      </c>
      <c r="D391" s="8">
        <v>36.299999999999997</v>
      </c>
      <c r="E391" s="30">
        <v>60</v>
      </c>
      <c r="G391" s="8">
        <v>36.299999999999997</v>
      </c>
      <c r="H391" s="29">
        <v>43</v>
      </c>
    </row>
    <row r="392" spans="1:8" x14ac:dyDescent="0.3">
      <c r="A392" s="8">
        <v>36.200000000000003</v>
      </c>
      <c r="B392" s="30">
        <v>60</v>
      </c>
      <c r="D392" s="8">
        <v>36.200000000000003</v>
      </c>
      <c r="E392" s="30">
        <v>60</v>
      </c>
      <c r="G392" s="8">
        <v>36.200000000000003</v>
      </c>
      <c r="H392" s="29">
        <v>42</v>
      </c>
    </row>
    <row r="393" spans="1:8" x14ac:dyDescent="0.3">
      <c r="A393" s="8">
        <v>36.1</v>
      </c>
      <c r="B393" s="30">
        <v>60</v>
      </c>
      <c r="D393" s="8">
        <v>36.1</v>
      </c>
      <c r="E393" s="30">
        <v>60</v>
      </c>
      <c r="G393" s="8">
        <v>36.1</v>
      </c>
      <c r="H393" s="29">
        <v>41</v>
      </c>
    </row>
    <row r="394" spans="1:8" x14ac:dyDescent="0.3">
      <c r="A394" s="35">
        <v>36</v>
      </c>
      <c r="B394" s="30">
        <v>60</v>
      </c>
      <c r="D394" s="35">
        <v>36</v>
      </c>
      <c r="E394" s="30">
        <v>60</v>
      </c>
      <c r="G394" s="35">
        <v>36</v>
      </c>
      <c r="H394" s="30">
        <v>40</v>
      </c>
    </row>
    <row r="395" spans="1:8" x14ac:dyDescent="0.3">
      <c r="A395" s="35">
        <v>35.9</v>
      </c>
      <c r="B395" s="33">
        <v>59</v>
      </c>
      <c r="D395" s="35">
        <v>35.9</v>
      </c>
      <c r="E395" s="29">
        <v>58</v>
      </c>
      <c r="G395" s="35">
        <v>35.9</v>
      </c>
      <c r="H395" s="33">
        <v>39</v>
      </c>
    </row>
    <row r="396" spans="1:8" x14ac:dyDescent="0.3">
      <c r="A396" s="35">
        <v>35.799999999999997</v>
      </c>
      <c r="B396" s="33">
        <v>59</v>
      </c>
      <c r="D396" s="35">
        <v>35.799999999999997</v>
      </c>
      <c r="E396" s="29">
        <v>58</v>
      </c>
      <c r="G396" s="35">
        <v>35.799999999999997</v>
      </c>
      <c r="H396" s="33">
        <v>39</v>
      </c>
    </row>
    <row r="397" spans="1:8" x14ac:dyDescent="0.3">
      <c r="A397" s="35">
        <v>35.700000000000003</v>
      </c>
      <c r="B397" s="33">
        <v>59</v>
      </c>
      <c r="D397" s="35">
        <v>35.700000000000003</v>
      </c>
      <c r="E397" s="29">
        <v>58</v>
      </c>
      <c r="G397" s="35">
        <v>35.700000000000003</v>
      </c>
      <c r="H397" s="29">
        <v>38</v>
      </c>
    </row>
    <row r="398" spans="1:8" x14ac:dyDescent="0.3">
      <c r="A398" s="35">
        <v>35.6</v>
      </c>
      <c r="B398" s="33">
        <v>59</v>
      </c>
      <c r="D398" s="35">
        <v>35.6</v>
      </c>
      <c r="E398" s="29">
        <v>58</v>
      </c>
      <c r="G398" s="35">
        <v>35.6</v>
      </c>
      <c r="H398" s="29">
        <v>38</v>
      </c>
    </row>
    <row r="399" spans="1:8" x14ac:dyDescent="0.3">
      <c r="A399" s="35">
        <v>35.5</v>
      </c>
      <c r="B399" s="33">
        <v>59</v>
      </c>
      <c r="D399" s="35">
        <v>35.5</v>
      </c>
      <c r="E399" s="29">
        <v>58</v>
      </c>
      <c r="G399" s="35">
        <v>35.5</v>
      </c>
      <c r="H399" s="29">
        <v>38</v>
      </c>
    </row>
    <row r="400" spans="1:8" x14ac:dyDescent="0.3">
      <c r="A400" s="35">
        <v>35.4</v>
      </c>
      <c r="B400" s="33">
        <v>59</v>
      </c>
      <c r="D400" s="35">
        <v>35.4</v>
      </c>
      <c r="E400" s="29">
        <v>58</v>
      </c>
      <c r="G400" s="35">
        <v>35.4</v>
      </c>
      <c r="H400" s="29">
        <v>38</v>
      </c>
    </row>
    <row r="401" spans="1:8" x14ac:dyDescent="0.3">
      <c r="A401" s="35">
        <v>35.299999999999997</v>
      </c>
      <c r="B401" s="33">
        <v>59</v>
      </c>
      <c r="D401" s="35">
        <v>35.299999999999997</v>
      </c>
      <c r="E401" s="29">
        <v>58</v>
      </c>
      <c r="G401" s="35">
        <v>35.299999999999997</v>
      </c>
      <c r="H401" s="29">
        <v>37</v>
      </c>
    </row>
    <row r="402" spans="1:8" x14ac:dyDescent="0.3">
      <c r="A402" s="35">
        <v>35.200000000000003</v>
      </c>
      <c r="B402" s="33">
        <v>59</v>
      </c>
      <c r="D402" s="35">
        <v>35.200000000000003</v>
      </c>
      <c r="E402" s="29">
        <v>58</v>
      </c>
      <c r="G402" s="35">
        <v>35.200000000000003</v>
      </c>
      <c r="H402" s="29">
        <v>37</v>
      </c>
    </row>
    <row r="403" spans="1:8" x14ac:dyDescent="0.3">
      <c r="A403" s="35">
        <v>35.1</v>
      </c>
      <c r="B403" s="33">
        <v>59</v>
      </c>
      <c r="D403" s="35">
        <v>35.1</v>
      </c>
      <c r="E403" s="29">
        <v>58</v>
      </c>
      <c r="G403" s="35">
        <v>35.1</v>
      </c>
      <c r="H403" s="29">
        <v>37</v>
      </c>
    </row>
    <row r="404" spans="1:8" x14ac:dyDescent="0.3">
      <c r="A404" s="8">
        <v>35</v>
      </c>
      <c r="B404" s="33">
        <v>59</v>
      </c>
      <c r="D404" s="8">
        <v>35</v>
      </c>
      <c r="E404" s="29">
        <v>58</v>
      </c>
      <c r="G404" s="8">
        <v>35</v>
      </c>
      <c r="H404" s="29">
        <v>37</v>
      </c>
    </row>
    <row r="405" spans="1:8" x14ac:dyDescent="0.3">
      <c r="A405" s="8">
        <v>34.9</v>
      </c>
      <c r="B405" s="29">
        <v>58</v>
      </c>
      <c r="D405" s="8">
        <v>34.9</v>
      </c>
      <c r="E405" s="29">
        <v>55</v>
      </c>
      <c r="G405" s="8">
        <v>34.9</v>
      </c>
      <c r="H405" s="29">
        <v>36</v>
      </c>
    </row>
    <row r="406" spans="1:8" x14ac:dyDescent="0.3">
      <c r="A406" s="8">
        <v>34.799999999999997</v>
      </c>
      <c r="B406" s="29">
        <v>58</v>
      </c>
      <c r="D406" s="8">
        <v>34.799999999999997</v>
      </c>
      <c r="E406" s="29">
        <v>55</v>
      </c>
      <c r="G406" s="8">
        <v>34.799999999999997</v>
      </c>
      <c r="H406" s="29">
        <v>36</v>
      </c>
    </row>
    <row r="407" spans="1:8" x14ac:dyDescent="0.3">
      <c r="A407" s="8">
        <v>34.700000000000003</v>
      </c>
      <c r="B407" s="29">
        <v>57</v>
      </c>
      <c r="D407" s="8">
        <v>34.700000000000003</v>
      </c>
      <c r="E407" s="29">
        <v>55</v>
      </c>
      <c r="G407" s="8">
        <v>34.700000000000003</v>
      </c>
      <c r="H407" s="29">
        <v>36</v>
      </c>
    </row>
    <row r="408" spans="1:8" x14ac:dyDescent="0.3">
      <c r="A408" s="8">
        <v>34.6</v>
      </c>
      <c r="B408" s="29">
        <v>57</v>
      </c>
      <c r="D408" s="8">
        <v>34.6</v>
      </c>
      <c r="E408" s="29">
        <v>55</v>
      </c>
      <c r="G408" s="8">
        <v>34.6</v>
      </c>
      <c r="H408" s="29">
        <v>35</v>
      </c>
    </row>
    <row r="409" spans="1:8" x14ac:dyDescent="0.3">
      <c r="A409" s="8">
        <v>34.5</v>
      </c>
      <c r="B409" s="29">
        <v>56</v>
      </c>
      <c r="D409" s="8">
        <v>34.5</v>
      </c>
      <c r="E409" s="29">
        <v>55</v>
      </c>
      <c r="G409" s="8">
        <v>34.5</v>
      </c>
      <c r="H409" s="29">
        <v>35</v>
      </c>
    </row>
    <row r="410" spans="1:8" x14ac:dyDescent="0.3">
      <c r="A410" s="8">
        <v>34.4</v>
      </c>
      <c r="B410" s="29">
        <v>56</v>
      </c>
      <c r="D410" s="8">
        <v>34.4</v>
      </c>
      <c r="E410" s="29">
        <v>55</v>
      </c>
      <c r="G410" s="8">
        <v>34.4</v>
      </c>
      <c r="H410" s="29">
        <v>35</v>
      </c>
    </row>
    <row r="411" spans="1:8" x14ac:dyDescent="0.3">
      <c r="A411" s="8">
        <v>34.299999999999997</v>
      </c>
      <c r="B411" s="29">
        <v>56</v>
      </c>
      <c r="D411" s="8">
        <v>34.299999999999997</v>
      </c>
      <c r="E411" s="29">
        <v>55</v>
      </c>
      <c r="G411" s="8">
        <v>34.299999999999997</v>
      </c>
      <c r="H411" s="29">
        <v>34</v>
      </c>
    </row>
    <row r="412" spans="1:8" x14ac:dyDescent="0.3">
      <c r="A412" s="8">
        <v>34.200000000000003</v>
      </c>
      <c r="B412" s="29">
        <v>55</v>
      </c>
      <c r="D412" s="8">
        <v>34.200000000000003</v>
      </c>
      <c r="E412" s="29">
        <v>55</v>
      </c>
      <c r="G412" s="8">
        <v>34.200000000000003</v>
      </c>
      <c r="H412" s="29">
        <v>34</v>
      </c>
    </row>
    <row r="413" spans="1:8" x14ac:dyDescent="0.3">
      <c r="A413" s="8">
        <v>34.1</v>
      </c>
      <c r="B413" s="29">
        <v>55</v>
      </c>
      <c r="D413" s="8">
        <v>34.1</v>
      </c>
      <c r="E413" s="29">
        <v>55</v>
      </c>
      <c r="G413" s="8">
        <v>34.1</v>
      </c>
      <c r="H413" s="29">
        <v>34</v>
      </c>
    </row>
    <row r="414" spans="1:8" x14ac:dyDescent="0.3">
      <c r="A414" s="8">
        <v>34</v>
      </c>
      <c r="B414" s="29">
        <v>55</v>
      </c>
      <c r="D414" s="8">
        <v>34</v>
      </c>
      <c r="E414" s="29">
        <v>55</v>
      </c>
      <c r="G414" s="8">
        <v>34</v>
      </c>
      <c r="H414" s="29">
        <v>33</v>
      </c>
    </row>
    <row r="415" spans="1:8" x14ac:dyDescent="0.3">
      <c r="A415" s="8">
        <v>33.9</v>
      </c>
      <c r="B415" s="29">
        <v>54</v>
      </c>
      <c r="D415" s="8">
        <v>33.9</v>
      </c>
      <c r="E415" s="29">
        <v>52</v>
      </c>
      <c r="G415" s="8">
        <v>33.9</v>
      </c>
      <c r="H415" s="29">
        <v>33</v>
      </c>
    </row>
    <row r="416" spans="1:8" x14ac:dyDescent="0.3">
      <c r="A416" s="8">
        <v>33.799999999999997</v>
      </c>
      <c r="B416" s="29">
        <v>54</v>
      </c>
      <c r="D416" s="8">
        <v>33.799999999999997</v>
      </c>
      <c r="E416" s="29">
        <v>52</v>
      </c>
      <c r="G416" s="8">
        <v>33.799999999999997</v>
      </c>
      <c r="H416" s="29">
        <v>32</v>
      </c>
    </row>
    <row r="417" spans="1:8" x14ac:dyDescent="0.3">
      <c r="A417" s="8">
        <v>33.700000000000003</v>
      </c>
      <c r="B417" s="29">
        <v>53</v>
      </c>
      <c r="D417" s="8">
        <v>33.700000000000003</v>
      </c>
      <c r="E417" s="29">
        <v>52</v>
      </c>
      <c r="G417" s="8">
        <v>33.700000000000003</v>
      </c>
      <c r="H417" s="29">
        <v>32</v>
      </c>
    </row>
    <row r="418" spans="1:8" x14ac:dyDescent="0.3">
      <c r="A418" s="8">
        <v>33.6</v>
      </c>
      <c r="B418" s="29">
        <v>53</v>
      </c>
      <c r="D418" s="8">
        <v>33.6</v>
      </c>
      <c r="E418" s="29">
        <v>52</v>
      </c>
      <c r="G418" s="8">
        <v>33.6</v>
      </c>
      <c r="H418" s="29">
        <v>32</v>
      </c>
    </row>
    <row r="419" spans="1:8" x14ac:dyDescent="0.3">
      <c r="A419" s="8">
        <v>33.5</v>
      </c>
      <c r="B419" s="29">
        <v>52</v>
      </c>
      <c r="D419" s="8">
        <v>33.5</v>
      </c>
      <c r="E419" s="29">
        <v>52</v>
      </c>
      <c r="G419" s="8">
        <v>33.5</v>
      </c>
      <c r="H419" s="29">
        <v>31</v>
      </c>
    </row>
    <row r="420" spans="1:8" x14ac:dyDescent="0.3">
      <c r="A420" s="8">
        <v>33.4</v>
      </c>
      <c r="B420" s="29">
        <v>52</v>
      </c>
      <c r="D420" s="8">
        <v>33.4</v>
      </c>
      <c r="E420" s="29">
        <v>52</v>
      </c>
      <c r="G420" s="8">
        <v>33.4</v>
      </c>
      <c r="H420" s="29">
        <v>31</v>
      </c>
    </row>
    <row r="421" spans="1:8" x14ac:dyDescent="0.3">
      <c r="A421" s="8">
        <v>33.299999999999997</v>
      </c>
      <c r="B421" s="29">
        <v>52</v>
      </c>
      <c r="D421" s="8">
        <v>33.299999999999997</v>
      </c>
      <c r="E421" s="29">
        <v>52</v>
      </c>
      <c r="G421" s="8">
        <v>33.299999999999997</v>
      </c>
      <c r="H421" s="29">
        <v>31</v>
      </c>
    </row>
    <row r="422" spans="1:8" x14ac:dyDescent="0.3">
      <c r="A422" s="8">
        <v>33.200000000000003</v>
      </c>
      <c r="B422" s="29">
        <v>51</v>
      </c>
      <c r="D422" s="8">
        <v>33.200000000000003</v>
      </c>
      <c r="E422" s="29">
        <v>52</v>
      </c>
      <c r="G422" s="8">
        <v>33.200000000000003</v>
      </c>
      <c r="H422" s="29">
        <v>30</v>
      </c>
    </row>
    <row r="423" spans="1:8" x14ac:dyDescent="0.3">
      <c r="A423" s="8">
        <v>33.1</v>
      </c>
      <c r="B423" s="29">
        <v>51</v>
      </c>
      <c r="D423" s="8">
        <v>33.1</v>
      </c>
      <c r="E423" s="29">
        <v>52</v>
      </c>
      <c r="G423" s="8">
        <v>33.1</v>
      </c>
      <c r="H423" s="29">
        <v>30</v>
      </c>
    </row>
    <row r="424" spans="1:8" x14ac:dyDescent="0.3">
      <c r="A424" s="8">
        <v>33</v>
      </c>
      <c r="B424" s="29">
        <v>51</v>
      </c>
      <c r="D424" s="8">
        <v>33</v>
      </c>
      <c r="E424" s="29">
        <v>52</v>
      </c>
      <c r="G424" s="8">
        <v>33</v>
      </c>
      <c r="H424" s="29">
        <v>30</v>
      </c>
    </row>
    <row r="425" spans="1:8" x14ac:dyDescent="0.3">
      <c r="A425" s="8">
        <v>32.9</v>
      </c>
      <c r="B425" s="31">
        <v>50</v>
      </c>
      <c r="D425" s="8">
        <v>32.9</v>
      </c>
      <c r="E425" s="29">
        <v>49</v>
      </c>
      <c r="G425" s="8">
        <v>32.9</v>
      </c>
      <c r="H425" s="29">
        <v>29</v>
      </c>
    </row>
    <row r="426" spans="1:8" x14ac:dyDescent="0.3">
      <c r="A426" s="8">
        <v>32.799999999999997</v>
      </c>
      <c r="B426" s="31">
        <v>50</v>
      </c>
      <c r="D426" s="8">
        <v>32.799999999999997</v>
      </c>
      <c r="E426" s="29">
        <v>49</v>
      </c>
      <c r="G426" s="8">
        <v>32.799999999999997</v>
      </c>
      <c r="H426" s="29">
        <v>29</v>
      </c>
    </row>
    <row r="427" spans="1:8" x14ac:dyDescent="0.3">
      <c r="A427" s="8">
        <v>32.700000000000003</v>
      </c>
      <c r="B427" s="29">
        <v>49</v>
      </c>
      <c r="D427" s="8">
        <v>32.700000000000003</v>
      </c>
      <c r="E427" s="29">
        <v>49</v>
      </c>
      <c r="G427" s="8">
        <v>32.700000000000003</v>
      </c>
      <c r="H427" s="29">
        <v>28</v>
      </c>
    </row>
    <row r="428" spans="1:8" x14ac:dyDescent="0.3">
      <c r="A428" s="8">
        <v>32.6</v>
      </c>
      <c r="B428" s="29">
        <v>49</v>
      </c>
      <c r="D428" s="8">
        <v>32.6</v>
      </c>
      <c r="E428" s="29">
        <v>49</v>
      </c>
      <c r="G428" s="8">
        <v>32.6</v>
      </c>
      <c r="H428" s="29">
        <v>28</v>
      </c>
    </row>
    <row r="429" spans="1:8" x14ac:dyDescent="0.3">
      <c r="A429" s="8">
        <v>32.5</v>
      </c>
      <c r="B429" s="29">
        <v>48</v>
      </c>
      <c r="D429" s="8">
        <v>32.5</v>
      </c>
      <c r="E429" s="29">
        <v>49</v>
      </c>
      <c r="G429" s="8">
        <v>32.5</v>
      </c>
      <c r="H429" s="29">
        <v>27</v>
      </c>
    </row>
    <row r="430" spans="1:8" x14ac:dyDescent="0.3">
      <c r="A430" s="8">
        <v>32.4</v>
      </c>
      <c r="B430" s="29">
        <v>48</v>
      </c>
      <c r="D430" s="8">
        <v>32.4</v>
      </c>
      <c r="E430" s="29">
        <v>49</v>
      </c>
      <c r="G430" s="8">
        <v>32.4</v>
      </c>
      <c r="H430" s="29">
        <v>27</v>
      </c>
    </row>
    <row r="431" spans="1:8" x14ac:dyDescent="0.3">
      <c r="A431" s="8">
        <v>32.299999999999997</v>
      </c>
      <c r="B431" s="29">
        <v>48</v>
      </c>
      <c r="D431" s="8">
        <v>32.299999999999997</v>
      </c>
      <c r="E431" s="29">
        <v>49</v>
      </c>
      <c r="G431" s="8">
        <v>32.299999999999997</v>
      </c>
      <c r="H431" s="29">
        <v>26</v>
      </c>
    </row>
    <row r="432" spans="1:8" x14ac:dyDescent="0.3">
      <c r="A432" s="8">
        <v>32.200000000000003</v>
      </c>
      <c r="B432" s="29">
        <v>47</v>
      </c>
      <c r="D432" s="8">
        <v>32.200000000000003</v>
      </c>
      <c r="E432" s="29">
        <v>49</v>
      </c>
      <c r="G432" s="8">
        <v>32.200000000000003</v>
      </c>
      <c r="H432" s="29">
        <v>26</v>
      </c>
    </row>
    <row r="433" spans="1:8" x14ac:dyDescent="0.3">
      <c r="A433" s="8">
        <v>32.1</v>
      </c>
      <c r="B433" s="29">
        <v>47</v>
      </c>
      <c r="D433" s="8">
        <v>32.1</v>
      </c>
      <c r="E433" s="29">
        <v>49</v>
      </c>
      <c r="G433" s="8">
        <v>32.1</v>
      </c>
      <c r="H433" s="34">
        <v>25</v>
      </c>
    </row>
    <row r="434" spans="1:8" x14ac:dyDescent="0.3">
      <c r="A434" s="8">
        <v>32</v>
      </c>
      <c r="B434" s="29">
        <v>47</v>
      </c>
      <c r="D434" s="8">
        <v>32</v>
      </c>
      <c r="E434" s="29">
        <v>49</v>
      </c>
      <c r="G434" s="8">
        <v>32</v>
      </c>
      <c r="H434" s="34">
        <v>25</v>
      </c>
    </row>
    <row r="435" spans="1:8" x14ac:dyDescent="0.3">
      <c r="A435" s="8">
        <v>31.9</v>
      </c>
      <c r="B435" s="29">
        <v>46</v>
      </c>
      <c r="D435" s="8">
        <v>31.9</v>
      </c>
      <c r="E435" s="29">
        <v>46</v>
      </c>
      <c r="G435" s="8">
        <v>31.9</v>
      </c>
      <c r="H435" s="33">
        <v>24</v>
      </c>
    </row>
    <row r="436" spans="1:8" x14ac:dyDescent="0.3">
      <c r="A436" s="8">
        <v>31.8</v>
      </c>
      <c r="B436" s="29">
        <v>46</v>
      </c>
      <c r="D436" s="8">
        <v>31.8</v>
      </c>
      <c r="E436" s="29">
        <v>46</v>
      </c>
      <c r="G436" s="8">
        <v>31.8</v>
      </c>
      <c r="H436" s="29">
        <v>23</v>
      </c>
    </row>
    <row r="437" spans="1:8" x14ac:dyDescent="0.3">
      <c r="A437" s="8">
        <v>31.7</v>
      </c>
      <c r="B437" s="29">
        <v>46</v>
      </c>
      <c r="D437" s="8">
        <v>31.7</v>
      </c>
      <c r="E437" s="29">
        <v>46</v>
      </c>
      <c r="G437" s="8">
        <v>31.7</v>
      </c>
      <c r="H437" s="29">
        <v>22</v>
      </c>
    </row>
    <row r="438" spans="1:8" x14ac:dyDescent="0.3">
      <c r="A438" s="8">
        <v>31.6</v>
      </c>
      <c r="B438" s="29">
        <v>45</v>
      </c>
      <c r="D438" s="8">
        <v>31.6</v>
      </c>
      <c r="E438" s="29">
        <v>46</v>
      </c>
      <c r="G438" s="8">
        <v>31.6</v>
      </c>
      <c r="H438" s="29">
        <v>22</v>
      </c>
    </row>
    <row r="439" spans="1:8" x14ac:dyDescent="0.3">
      <c r="A439" s="8">
        <v>31.5</v>
      </c>
      <c r="B439" s="29">
        <v>45</v>
      </c>
      <c r="D439" s="8">
        <v>31.5</v>
      </c>
      <c r="E439" s="29">
        <v>46</v>
      </c>
      <c r="G439" s="8">
        <v>31.5</v>
      </c>
      <c r="H439" s="29">
        <v>21</v>
      </c>
    </row>
    <row r="440" spans="1:8" x14ac:dyDescent="0.3">
      <c r="A440" s="8">
        <v>31.4</v>
      </c>
      <c r="B440" s="29">
        <v>45</v>
      </c>
      <c r="D440" s="8">
        <v>31.4</v>
      </c>
      <c r="E440" s="29">
        <v>46</v>
      </c>
      <c r="G440" s="8">
        <v>31.4</v>
      </c>
      <c r="H440" s="29">
        <v>21</v>
      </c>
    </row>
    <row r="441" spans="1:8" x14ac:dyDescent="0.3">
      <c r="A441" s="8">
        <v>31.3</v>
      </c>
      <c r="B441" s="29">
        <v>44</v>
      </c>
      <c r="D441" s="8">
        <v>31.3</v>
      </c>
      <c r="E441" s="29">
        <v>46</v>
      </c>
      <c r="G441" s="8">
        <v>31.3</v>
      </c>
      <c r="H441" s="29">
        <v>20</v>
      </c>
    </row>
    <row r="442" spans="1:8" x14ac:dyDescent="0.3">
      <c r="A442" s="8">
        <v>31.2</v>
      </c>
      <c r="B442" s="29">
        <v>44</v>
      </c>
      <c r="D442" s="8">
        <v>31.2</v>
      </c>
      <c r="E442" s="29">
        <v>46</v>
      </c>
      <c r="G442" s="8">
        <v>31.2</v>
      </c>
      <c r="H442" s="29">
        <v>20</v>
      </c>
    </row>
    <row r="443" spans="1:8" x14ac:dyDescent="0.3">
      <c r="A443" s="8">
        <v>31.1</v>
      </c>
      <c r="B443" s="29">
        <v>44</v>
      </c>
      <c r="D443" s="8">
        <v>31.1</v>
      </c>
      <c r="E443" s="29">
        <v>46</v>
      </c>
      <c r="G443" s="8">
        <v>31.1</v>
      </c>
      <c r="H443" s="29">
        <v>19</v>
      </c>
    </row>
    <row r="444" spans="1:8" x14ac:dyDescent="0.3">
      <c r="A444" s="8">
        <v>31</v>
      </c>
      <c r="B444" s="29">
        <v>44</v>
      </c>
      <c r="D444" s="8">
        <v>31</v>
      </c>
      <c r="E444" s="29">
        <v>46</v>
      </c>
      <c r="G444" s="8">
        <v>31</v>
      </c>
      <c r="H444" s="29">
        <v>19</v>
      </c>
    </row>
    <row r="445" spans="1:8" x14ac:dyDescent="0.3">
      <c r="A445" s="8">
        <v>30.9</v>
      </c>
      <c r="B445" s="29">
        <v>43</v>
      </c>
      <c r="D445" s="8">
        <v>30.9</v>
      </c>
      <c r="E445" s="29">
        <v>43</v>
      </c>
      <c r="G445" s="8">
        <v>30.9</v>
      </c>
      <c r="H445" s="29">
        <v>18</v>
      </c>
    </row>
    <row r="446" spans="1:8" x14ac:dyDescent="0.3">
      <c r="A446" s="8">
        <v>30.8</v>
      </c>
      <c r="B446" s="29">
        <v>43</v>
      </c>
      <c r="D446" s="8">
        <v>30.8</v>
      </c>
      <c r="E446" s="29">
        <v>43</v>
      </c>
      <c r="G446" s="8">
        <v>30.8</v>
      </c>
      <c r="H446" s="29">
        <v>18</v>
      </c>
    </row>
    <row r="447" spans="1:8" x14ac:dyDescent="0.3">
      <c r="A447" s="8">
        <v>30.7</v>
      </c>
      <c r="B447" s="29">
        <v>43</v>
      </c>
      <c r="D447" s="8">
        <v>30.7</v>
      </c>
      <c r="E447" s="29">
        <v>43</v>
      </c>
      <c r="G447" s="8">
        <v>30.7</v>
      </c>
      <c r="H447" s="29">
        <v>17</v>
      </c>
    </row>
    <row r="448" spans="1:8" x14ac:dyDescent="0.3">
      <c r="A448" s="8">
        <v>30.6</v>
      </c>
      <c r="B448" s="29">
        <v>42</v>
      </c>
      <c r="D448" s="8">
        <v>30.6</v>
      </c>
      <c r="E448" s="29">
        <v>43</v>
      </c>
      <c r="G448" s="8">
        <v>30.6</v>
      </c>
      <c r="H448" s="29">
        <v>17</v>
      </c>
    </row>
    <row r="449" spans="1:8" x14ac:dyDescent="0.3">
      <c r="A449" s="8">
        <v>30.5</v>
      </c>
      <c r="B449" s="29">
        <v>42</v>
      </c>
      <c r="D449" s="8">
        <v>30.5</v>
      </c>
      <c r="E449" s="29">
        <v>43</v>
      </c>
      <c r="G449" s="8">
        <v>30.5</v>
      </c>
      <c r="H449" s="29">
        <v>16</v>
      </c>
    </row>
    <row r="450" spans="1:8" x14ac:dyDescent="0.3">
      <c r="A450" s="8">
        <v>30.4</v>
      </c>
      <c r="B450" s="29">
        <v>42</v>
      </c>
      <c r="D450" s="8">
        <v>30.4</v>
      </c>
      <c r="E450" s="29">
        <v>43</v>
      </c>
      <c r="G450" s="8">
        <v>30.4</v>
      </c>
      <c r="H450" s="29">
        <v>16</v>
      </c>
    </row>
    <row r="451" spans="1:8" x14ac:dyDescent="0.3">
      <c r="A451" s="8">
        <v>30.3</v>
      </c>
      <c r="B451" s="29">
        <v>41</v>
      </c>
      <c r="D451" s="8">
        <v>30.3</v>
      </c>
      <c r="E451" s="29">
        <v>43</v>
      </c>
      <c r="G451" s="8">
        <v>30.3</v>
      </c>
      <c r="H451" s="29">
        <v>16</v>
      </c>
    </row>
    <row r="452" spans="1:8" x14ac:dyDescent="0.3">
      <c r="A452" s="9">
        <v>30.2</v>
      </c>
      <c r="B452" s="29">
        <v>41</v>
      </c>
      <c r="D452" s="9">
        <v>30.2</v>
      </c>
      <c r="E452" s="29">
        <v>43</v>
      </c>
      <c r="G452" s="9">
        <v>30.2</v>
      </c>
      <c r="H452" s="29">
        <v>15</v>
      </c>
    </row>
    <row r="453" spans="1:8" x14ac:dyDescent="0.3">
      <c r="A453" s="9">
        <v>30.1</v>
      </c>
      <c r="B453" s="30">
        <v>40</v>
      </c>
      <c r="D453" s="9">
        <v>30.1</v>
      </c>
      <c r="E453" s="29">
        <v>43</v>
      </c>
      <c r="G453" s="9">
        <v>30.1</v>
      </c>
      <c r="H453" s="29">
        <v>15</v>
      </c>
    </row>
    <row r="454" spans="1:8" x14ac:dyDescent="0.3">
      <c r="A454" s="4">
        <v>30</v>
      </c>
      <c r="B454" s="30">
        <v>40</v>
      </c>
      <c r="D454" s="4">
        <v>30</v>
      </c>
      <c r="E454" s="29">
        <v>43</v>
      </c>
      <c r="G454" s="4">
        <v>30</v>
      </c>
      <c r="H454" s="29">
        <v>15</v>
      </c>
    </row>
    <row r="455" spans="1:8" x14ac:dyDescent="0.3">
      <c r="A455" s="4">
        <v>29.9</v>
      </c>
      <c r="B455" s="33">
        <v>39</v>
      </c>
      <c r="D455" s="4">
        <v>29.9</v>
      </c>
      <c r="E455" s="30">
        <v>40</v>
      </c>
      <c r="G455" s="4">
        <v>29.9</v>
      </c>
      <c r="H455" s="29">
        <v>14</v>
      </c>
    </row>
    <row r="456" spans="1:8" x14ac:dyDescent="0.3">
      <c r="A456" s="4">
        <v>29.8</v>
      </c>
      <c r="B456" s="33">
        <v>39</v>
      </c>
      <c r="D456" s="4">
        <v>29.8</v>
      </c>
      <c r="E456" s="30">
        <v>40</v>
      </c>
      <c r="G456" s="4">
        <v>29.8</v>
      </c>
      <c r="H456" s="29">
        <v>14</v>
      </c>
    </row>
    <row r="457" spans="1:8" x14ac:dyDescent="0.3">
      <c r="A457" s="4">
        <v>29.7</v>
      </c>
      <c r="B457" s="33">
        <v>39</v>
      </c>
      <c r="D457" s="4">
        <v>29.7</v>
      </c>
      <c r="E457" s="30">
        <v>40</v>
      </c>
      <c r="G457" s="4">
        <v>29.7</v>
      </c>
      <c r="H457" s="29">
        <v>14</v>
      </c>
    </row>
    <row r="458" spans="1:8" x14ac:dyDescent="0.3">
      <c r="A458" s="4">
        <v>29.6</v>
      </c>
      <c r="B458" s="33">
        <v>39</v>
      </c>
      <c r="D458" s="4">
        <v>29.6</v>
      </c>
      <c r="E458" s="30">
        <v>40</v>
      </c>
      <c r="G458" s="4">
        <v>29.6</v>
      </c>
      <c r="H458" s="29">
        <v>13</v>
      </c>
    </row>
    <row r="459" spans="1:8" x14ac:dyDescent="0.3">
      <c r="A459" s="8">
        <v>29.5</v>
      </c>
      <c r="B459" s="33">
        <v>39</v>
      </c>
      <c r="D459" s="8">
        <v>29.5</v>
      </c>
      <c r="E459" s="30">
        <v>40</v>
      </c>
      <c r="G459" s="8">
        <v>29.5</v>
      </c>
      <c r="H459" s="29">
        <v>13</v>
      </c>
    </row>
    <row r="460" spans="1:8" x14ac:dyDescent="0.3">
      <c r="A460" s="8">
        <v>29.4</v>
      </c>
      <c r="B460" s="29">
        <v>38</v>
      </c>
      <c r="D460" s="8">
        <v>29.4</v>
      </c>
      <c r="E460" s="30">
        <v>40</v>
      </c>
      <c r="G460" s="8">
        <v>29.4</v>
      </c>
      <c r="H460" s="29">
        <v>13</v>
      </c>
    </row>
    <row r="461" spans="1:8" x14ac:dyDescent="0.3">
      <c r="A461" s="8">
        <v>29.3</v>
      </c>
      <c r="B461" s="29">
        <v>38</v>
      </c>
      <c r="D461" s="8">
        <v>29.3</v>
      </c>
      <c r="E461" s="30">
        <v>40</v>
      </c>
      <c r="G461" s="8">
        <v>29.3</v>
      </c>
      <c r="H461" s="29">
        <v>12</v>
      </c>
    </row>
    <row r="462" spans="1:8" x14ac:dyDescent="0.3">
      <c r="A462" s="8">
        <v>29.2</v>
      </c>
      <c r="B462" s="29">
        <v>38</v>
      </c>
      <c r="D462" s="8">
        <v>29.2</v>
      </c>
      <c r="E462" s="30">
        <v>40</v>
      </c>
      <c r="G462" s="8">
        <v>29.2</v>
      </c>
      <c r="H462" s="29">
        <v>12</v>
      </c>
    </row>
    <row r="463" spans="1:8" x14ac:dyDescent="0.3">
      <c r="A463" s="8">
        <v>29.1</v>
      </c>
      <c r="B463" s="29">
        <v>38</v>
      </c>
      <c r="D463" s="8">
        <v>29.1</v>
      </c>
      <c r="E463" s="30">
        <v>40</v>
      </c>
      <c r="G463" s="8">
        <v>29.1</v>
      </c>
      <c r="H463" s="29">
        <v>12</v>
      </c>
    </row>
    <row r="464" spans="1:8" x14ac:dyDescent="0.3">
      <c r="A464" s="8">
        <v>29</v>
      </c>
      <c r="B464" s="29">
        <v>38</v>
      </c>
      <c r="D464" s="8">
        <v>29</v>
      </c>
      <c r="E464" s="30">
        <v>40</v>
      </c>
      <c r="G464" s="8">
        <v>29</v>
      </c>
      <c r="H464" s="29">
        <v>12</v>
      </c>
    </row>
    <row r="465" spans="1:8" x14ac:dyDescent="0.3">
      <c r="A465" s="8">
        <v>28.9</v>
      </c>
      <c r="B465" s="29">
        <v>37</v>
      </c>
      <c r="D465" s="8">
        <v>28.9</v>
      </c>
      <c r="E465" s="33">
        <v>39</v>
      </c>
      <c r="G465" s="8">
        <v>28.9</v>
      </c>
      <c r="H465" s="29">
        <v>11</v>
      </c>
    </row>
    <row r="466" spans="1:8" x14ac:dyDescent="0.3">
      <c r="A466" s="8">
        <v>28.8</v>
      </c>
      <c r="B466" s="29">
        <v>36</v>
      </c>
      <c r="D466" s="8">
        <v>28.8</v>
      </c>
      <c r="E466" s="29">
        <v>38</v>
      </c>
      <c r="G466" s="8">
        <v>28.8</v>
      </c>
      <c r="H466" s="29">
        <v>11</v>
      </c>
    </row>
    <row r="467" spans="1:8" x14ac:dyDescent="0.3">
      <c r="A467" s="8">
        <v>28.7</v>
      </c>
      <c r="B467" s="29">
        <v>35</v>
      </c>
      <c r="D467" s="8">
        <v>28.7</v>
      </c>
      <c r="E467" s="29">
        <v>37</v>
      </c>
      <c r="G467" s="8">
        <v>28.7</v>
      </c>
      <c r="H467" s="29">
        <v>11</v>
      </c>
    </row>
    <row r="468" spans="1:8" x14ac:dyDescent="0.3">
      <c r="A468" s="8">
        <v>28.6</v>
      </c>
      <c r="B468" s="29">
        <v>34</v>
      </c>
      <c r="D468" s="8">
        <v>28.6</v>
      </c>
      <c r="E468" s="29">
        <v>36</v>
      </c>
      <c r="G468" s="8">
        <v>28.6</v>
      </c>
      <c r="H468" s="29">
        <v>10</v>
      </c>
    </row>
    <row r="469" spans="1:8" x14ac:dyDescent="0.3">
      <c r="A469" s="8">
        <v>28.5</v>
      </c>
      <c r="B469" s="29">
        <v>33</v>
      </c>
      <c r="D469" s="8">
        <v>28.5</v>
      </c>
      <c r="E469" s="29">
        <v>35</v>
      </c>
      <c r="G469" s="8">
        <v>28.5</v>
      </c>
      <c r="H469" s="29">
        <v>10</v>
      </c>
    </row>
    <row r="470" spans="1:8" x14ac:dyDescent="0.3">
      <c r="A470" s="8">
        <v>28.4</v>
      </c>
      <c r="B470" s="29">
        <v>32</v>
      </c>
      <c r="D470" s="8">
        <v>28.4</v>
      </c>
      <c r="E470" s="29">
        <v>34</v>
      </c>
      <c r="G470" s="8">
        <v>28.4</v>
      </c>
      <c r="H470" s="29">
        <v>10</v>
      </c>
    </row>
    <row r="471" spans="1:8" x14ac:dyDescent="0.3">
      <c r="A471" s="8">
        <v>28.3</v>
      </c>
      <c r="B471" s="29">
        <v>31</v>
      </c>
      <c r="D471" s="8">
        <v>28.3</v>
      </c>
      <c r="E471" s="29">
        <v>33</v>
      </c>
      <c r="G471" s="8">
        <v>28.3</v>
      </c>
      <c r="H471" s="29">
        <v>9</v>
      </c>
    </row>
    <row r="472" spans="1:8" x14ac:dyDescent="0.3">
      <c r="A472" s="8">
        <v>28.2</v>
      </c>
      <c r="B472" s="29">
        <v>31</v>
      </c>
      <c r="D472" s="8">
        <v>28.2</v>
      </c>
      <c r="E472" s="29">
        <v>32</v>
      </c>
      <c r="G472" s="8">
        <v>28.2</v>
      </c>
      <c r="H472" s="29">
        <v>9</v>
      </c>
    </row>
    <row r="473" spans="1:8" x14ac:dyDescent="0.3">
      <c r="A473" s="8">
        <v>28.1</v>
      </c>
      <c r="B473" s="29">
        <v>30</v>
      </c>
      <c r="D473" s="8">
        <v>28.1</v>
      </c>
      <c r="E473" s="29">
        <v>31</v>
      </c>
      <c r="G473" s="8">
        <v>28.1</v>
      </c>
      <c r="H473" s="29">
        <v>9</v>
      </c>
    </row>
    <row r="474" spans="1:8" x14ac:dyDescent="0.3">
      <c r="A474" s="8">
        <v>28</v>
      </c>
      <c r="B474" s="29">
        <v>30</v>
      </c>
      <c r="D474" s="8">
        <v>28</v>
      </c>
      <c r="E474" s="29">
        <v>30</v>
      </c>
      <c r="G474" s="8">
        <v>28</v>
      </c>
      <c r="H474" s="29">
        <v>9</v>
      </c>
    </row>
    <row r="475" spans="1:8" x14ac:dyDescent="0.3">
      <c r="A475" s="8">
        <v>27.9</v>
      </c>
      <c r="B475" s="29">
        <v>29</v>
      </c>
      <c r="D475" s="8">
        <v>27.9</v>
      </c>
      <c r="E475" s="29">
        <v>29</v>
      </c>
      <c r="G475" s="8">
        <v>27.9</v>
      </c>
      <c r="H475" s="29">
        <v>8</v>
      </c>
    </row>
    <row r="476" spans="1:8" x14ac:dyDescent="0.3">
      <c r="A476" s="8">
        <v>27.8</v>
      </c>
      <c r="B476" s="29">
        <v>28</v>
      </c>
      <c r="D476" s="8">
        <v>27.8</v>
      </c>
      <c r="E476" s="29">
        <v>29</v>
      </c>
      <c r="G476" s="8">
        <v>27.8</v>
      </c>
      <c r="H476" s="29">
        <v>8</v>
      </c>
    </row>
    <row r="477" spans="1:8" x14ac:dyDescent="0.3">
      <c r="A477" s="8">
        <v>27.7</v>
      </c>
      <c r="B477" s="29">
        <v>27</v>
      </c>
      <c r="D477" s="8">
        <v>27.7</v>
      </c>
      <c r="E477" s="29">
        <v>28</v>
      </c>
      <c r="G477" s="8">
        <v>27.7</v>
      </c>
      <c r="H477" s="29">
        <v>8</v>
      </c>
    </row>
    <row r="478" spans="1:8" x14ac:dyDescent="0.3">
      <c r="A478" s="8">
        <v>27.6</v>
      </c>
      <c r="B478" s="29">
        <v>26</v>
      </c>
      <c r="D478" s="8">
        <v>27.6</v>
      </c>
      <c r="E478" s="29">
        <v>28</v>
      </c>
      <c r="G478" s="8">
        <v>27.6</v>
      </c>
      <c r="H478" s="29">
        <v>8</v>
      </c>
    </row>
    <row r="479" spans="1:8" x14ac:dyDescent="0.3">
      <c r="A479" s="8">
        <v>27.5</v>
      </c>
      <c r="B479" s="34">
        <v>25</v>
      </c>
      <c r="D479" s="8">
        <v>27.5</v>
      </c>
      <c r="E479" s="29">
        <v>27</v>
      </c>
      <c r="G479" s="8">
        <v>27.5</v>
      </c>
      <c r="H479" s="29">
        <v>8</v>
      </c>
    </row>
    <row r="480" spans="1:8" x14ac:dyDescent="0.3">
      <c r="A480" s="8">
        <v>27.4</v>
      </c>
      <c r="B480" s="34">
        <v>25</v>
      </c>
      <c r="D480" s="8">
        <v>27.4</v>
      </c>
      <c r="E480" s="29">
        <v>27</v>
      </c>
      <c r="G480" s="8">
        <v>27.4</v>
      </c>
      <c r="H480" s="29">
        <v>7</v>
      </c>
    </row>
    <row r="481" spans="1:8" x14ac:dyDescent="0.3">
      <c r="A481" s="8">
        <v>27.3</v>
      </c>
      <c r="B481" s="34">
        <v>25</v>
      </c>
      <c r="D481" s="8">
        <v>27.3</v>
      </c>
      <c r="E481" s="29">
        <v>26</v>
      </c>
      <c r="G481" s="8">
        <v>27.3</v>
      </c>
      <c r="H481" s="29">
        <v>7</v>
      </c>
    </row>
    <row r="482" spans="1:8" x14ac:dyDescent="0.3">
      <c r="A482" s="8">
        <v>27.2</v>
      </c>
      <c r="B482" s="34">
        <v>25</v>
      </c>
      <c r="D482" s="8">
        <v>27.2</v>
      </c>
      <c r="E482" s="29">
        <v>26</v>
      </c>
      <c r="G482" s="8">
        <v>27.2</v>
      </c>
      <c r="H482" s="29">
        <v>7</v>
      </c>
    </row>
    <row r="483" spans="1:8" x14ac:dyDescent="0.3">
      <c r="A483" s="8">
        <v>27.1</v>
      </c>
      <c r="B483" s="34">
        <v>25</v>
      </c>
      <c r="D483" s="8">
        <v>27.1</v>
      </c>
      <c r="E483" s="34">
        <v>25</v>
      </c>
      <c r="G483" s="8">
        <v>27.1</v>
      </c>
      <c r="H483" s="29">
        <v>7</v>
      </c>
    </row>
    <row r="484" spans="1:8" x14ac:dyDescent="0.3">
      <c r="A484" s="4">
        <v>27</v>
      </c>
      <c r="B484" s="34">
        <v>25</v>
      </c>
      <c r="D484" s="4">
        <v>27</v>
      </c>
      <c r="E484" s="34">
        <v>25</v>
      </c>
      <c r="G484" s="4">
        <v>27</v>
      </c>
      <c r="H484" s="29">
        <v>7</v>
      </c>
    </row>
    <row r="485" spans="1:8" x14ac:dyDescent="0.3">
      <c r="A485" s="8">
        <v>26.9</v>
      </c>
      <c r="B485" s="33">
        <v>24</v>
      </c>
      <c r="D485" s="8">
        <v>26.9</v>
      </c>
      <c r="E485" s="33">
        <v>24</v>
      </c>
      <c r="G485" s="8">
        <v>26.9</v>
      </c>
      <c r="H485" s="29">
        <v>6</v>
      </c>
    </row>
    <row r="486" spans="1:8" x14ac:dyDescent="0.3">
      <c r="A486" s="8">
        <v>26.8</v>
      </c>
      <c r="B486" s="29">
        <v>23</v>
      </c>
      <c r="D486" s="8">
        <v>26.8</v>
      </c>
      <c r="E486" s="33">
        <v>24</v>
      </c>
      <c r="G486" s="8">
        <v>26.8</v>
      </c>
      <c r="H486" s="29">
        <v>6</v>
      </c>
    </row>
    <row r="487" spans="1:8" x14ac:dyDescent="0.3">
      <c r="A487" s="8">
        <v>26.7</v>
      </c>
      <c r="B487" s="29">
        <v>22</v>
      </c>
      <c r="D487" s="8">
        <v>26.7</v>
      </c>
      <c r="E487" s="29">
        <v>23</v>
      </c>
      <c r="G487" s="8">
        <v>26.7</v>
      </c>
      <c r="H487" s="29">
        <v>6</v>
      </c>
    </row>
    <row r="488" spans="1:8" x14ac:dyDescent="0.3">
      <c r="A488" s="8">
        <v>26.6</v>
      </c>
      <c r="B488" s="29">
        <v>22</v>
      </c>
      <c r="D488" s="8">
        <v>26.6</v>
      </c>
      <c r="E488" s="29">
        <v>23</v>
      </c>
      <c r="G488" s="8">
        <v>26.6</v>
      </c>
      <c r="H488" s="29">
        <v>6</v>
      </c>
    </row>
    <row r="489" spans="1:8" x14ac:dyDescent="0.3">
      <c r="A489" s="8">
        <v>26.5</v>
      </c>
      <c r="B489" s="29">
        <v>21</v>
      </c>
      <c r="D489" s="8">
        <v>26.5</v>
      </c>
      <c r="E489" s="29">
        <v>22</v>
      </c>
      <c r="G489" s="8">
        <v>26.5</v>
      </c>
      <c r="H489" s="29">
        <v>6</v>
      </c>
    </row>
    <row r="490" spans="1:8" x14ac:dyDescent="0.3">
      <c r="A490" s="8">
        <v>26.4</v>
      </c>
      <c r="B490" s="29">
        <v>21</v>
      </c>
      <c r="D490" s="8">
        <v>26.4</v>
      </c>
      <c r="E490" s="29">
        <v>22</v>
      </c>
      <c r="G490" s="8">
        <v>26.4</v>
      </c>
      <c r="H490" s="29">
        <v>5</v>
      </c>
    </row>
    <row r="491" spans="1:8" x14ac:dyDescent="0.3">
      <c r="A491" s="8">
        <v>26.3</v>
      </c>
      <c r="B491" s="29">
        <v>20</v>
      </c>
      <c r="D491" s="8">
        <v>26.3</v>
      </c>
      <c r="E491" s="29">
        <v>21</v>
      </c>
      <c r="G491" s="8">
        <v>26.3</v>
      </c>
      <c r="H491" s="29">
        <v>5</v>
      </c>
    </row>
    <row r="492" spans="1:8" x14ac:dyDescent="0.3">
      <c r="A492" s="8">
        <v>26.2</v>
      </c>
      <c r="B492" s="29">
        <v>20</v>
      </c>
      <c r="D492" s="8">
        <v>26.2</v>
      </c>
      <c r="E492" s="29">
        <v>21</v>
      </c>
      <c r="G492" s="8">
        <v>26.2</v>
      </c>
      <c r="H492" s="29">
        <v>5</v>
      </c>
    </row>
    <row r="493" spans="1:8" x14ac:dyDescent="0.3">
      <c r="A493" s="8">
        <v>26.1</v>
      </c>
      <c r="B493" s="29">
        <v>19</v>
      </c>
      <c r="D493" s="8">
        <v>26.1</v>
      </c>
      <c r="E493" s="29">
        <v>20</v>
      </c>
      <c r="G493" s="8">
        <v>26.1</v>
      </c>
      <c r="H493" s="29">
        <v>5</v>
      </c>
    </row>
    <row r="494" spans="1:8" x14ac:dyDescent="0.3">
      <c r="A494" s="8">
        <v>26</v>
      </c>
      <c r="B494" s="29">
        <v>19</v>
      </c>
      <c r="D494" s="8">
        <v>26</v>
      </c>
      <c r="E494" s="29">
        <v>20</v>
      </c>
      <c r="G494" s="8">
        <v>26</v>
      </c>
      <c r="H494" s="29">
        <v>5</v>
      </c>
    </row>
    <row r="495" spans="1:8" x14ac:dyDescent="0.3">
      <c r="A495" s="8">
        <v>25.9</v>
      </c>
      <c r="B495" s="29">
        <v>18</v>
      </c>
      <c r="D495" s="8">
        <v>25.9</v>
      </c>
      <c r="E495" s="29">
        <v>19</v>
      </c>
      <c r="G495" s="8">
        <v>25.9</v>
      </c>
      <c r="H495" s="29">
        <v>4</v>
      </c>
    </row>
    <row r="496" spans="1:8" x14ac:dyDescent="0.3">
      <c r="A496" s="8">
        <v>25.8</v>
      </c>
      <c r="B496" s="29">
        <v>17</v>
      </c>
      <c r="D496" s="8">
        <v>25.8</v>
      </c>
      <c r="E496" s="29">
        <v>19</v>
      </c>
      <c r="G496" s="8">
        <v>25.8</v>
      </c>
      <c r="H496" s="29">
        <v>4</v>
      </c>
    </row>
    <row r="497" spans="1:8" x14ac:dyDescent="0.3">
      <c r="A497" s="8">
        <v>25.7</v>
      </c>
      <c r="B497" s="29">
        <v>16</v>
      </c>
      <c r="D497" s="8">
        <v>25.7</v>
      </c>
      <c r="E497" s="29">
        <v>18</v>
      </c>
      <c r="G497" s="8">
        <v>25.7</v>
      </c>
      <c r="H497" s="29">
        <v>4</v>
      </c>
    </row>
    <row r="498" spans="1:8" x14ac:dyDescent="0.3">
      <c r="A498" s="8">
        <v>25.6</v>
      </c>
      <c r="B498" s="29">
        <v>16</v>
      </c>
      <c r="D498" s="8">
        <v>25.6</v>
      </c>
      <c r="E498" s="29">
        <v>18</v>
      </c>
      <c r="G498" s="8">
        <v>25.6</v>
      </c>
      <c r="H498" s="29">
        <v>4</v>
      </c>
    </row>
    <row r="499" spans="1:8" x14ac:dyDescent="0.3">
      <c r="A499" s="8">
        <v>25.5</v>
      </c>
      <c r="B499" s="29">
        <v>15</v>
      </c>
      <c r="D499" s="8">
        <v>25.5</v>
      </c>
      <c r="E499" s="29">
        <v>17</v>
      </c>
      <c r="G499" s="8">
        <v>25.5</v>
      </c>
      <c r="H499" s="29">
        <v>4</v>
      </c>
    </row>
    <row r="500" spans="1:8" x14ac:dyDescent="0.3">
      <c r="A500" s="8">
        <v>25.4</v>
      </c>
      <c r="B500" s="29">
        <v>15</v>
      </c>
      <c r="D500" s="8">
        <v>25.4</v>
      </c>
      <c r="E500" s="29">
        <v>17</v>
      </c>
      <c r="G500" s="8">
        <v>25.4</v>
      </c>
      <c r="H500" s="29">
        <v>3</v>
      </c>
    </row>
    <row r="501" spans="1:8" x14ac:dyDescent="0.3">
      <c r="A501" s="8">
        <v>25.3</v>
      </c>
      <c r="B501" s="29">
        <v>14</v>
      </c>
      <c r="D501" s="8">
        <v>25.3</v>
      </c>
      <c r="E501" s="29">
        <v>16</v>
      </c>
      <c r="G501" s="8">
        <v>25.3</v>
      </c>
      <c r="H501" s="29">
        <v>3</v>
      </c>
    </row>
    <row r="502" spans="1:8" x14ac:dyDescent="0.3">
      <c r="A502" s="8">
        <v>25.2</v>
      </c>
      <c r="B502" s="29">
        <v>14</v>
      </c>
      <c r="D502" s="8">
        <v>25.2</v>
      </c>
      <c r="E502" s="29">
        <v>16</v>
      </c>
      <c r="G502" s="8">
        <v>25.2</v>
      </c>
      <c r="H502" s="29">
        <v>3</v>
      </c>
    </row>
    <row r="503" spans="1:8" x14ac:dyDescent="0.3">
      <c r="A503" s="8">
        <v>25.1</v>
      </c>
      <c r="B503" s="29">
        <v>13</v>
      </c>
      <c r="D503" s="8">
        <v>25.1</v>
      </c>
      <c r="E503" s="29">
        <v>15</v>
      </c>
      <c r="G503" s="8">
        <v>25.1</v>
      </c>
      <c r="H503" s="29">
        <v>3</v>
      </c>
    </row>
    <row r="504" spans="1:8" x14ac:dyDescent="0.3">
      <c r="A504" s="8">
        <v>25</v>
      </c>
      <c r="B504" s="29">
        <v>13</v>
      </c>
      <c r="D504" s="8">
        <v>25</v>
      </c>
      <c r="E504" s="29">
        <v>15</v>
      </c>
      <c r="G504" s="8">
        <v>25</v>
      </c>
      <c r="H504" s="29">
        <v>3</v>
      </c>
    </row>
    <row r="505" spans="1:8" x14ac:dyDescent="0.3">
      <c r="A505" s="8">
        <v>24.9</v>
      </c>
      <c r="B505" s="29">
        <v>12</v>
      </c>
      <c r="D505" s="8">
        <v>24.9</v>
      </c>
      <c r="E505" s="29">
        <v>14</v>
      </c>
      <c r="G505" s="8">
        <v>24.9</v>
      </c>
      <c r="H505" s="29">
        <v>2</v>
      </c>
    </row>
    <row r="506" spans="1:8" x14ac:dyDescent="0.3">
      <c r="A506" s="8">
        <v>24.8</v>
      </c>
      <c r="B506" s="29">
        <v>12</v>
      </c>
      <c r="D506" s="8">
        <v>24.8</v>
      </c>
      <c r="E506" s="29">
        <v>14</v>
      </c>
      <c r="G506" s="8">
        <v>24.8</v>
      </c>
      <c r="H506" s="29">
        <v>2</v>
      </c>
    </row>
    <row r="507" spans="1:8" x14ac:dyDescent="0.3">
      <c r="A507" s="8">
        <v>24.7</v>
      </c>
      <c r="B507" s="29">
        <v>11</v>
      </c>
      <c r="D507" s="8">
        <v>24.7</v>
      </c>
      <c r="E507" s="29">
        <v>13</v>
      </c>
      <c r="G507" s="8">
        <v>24.7</v>
      </c>
      <c r="H507" s="29">
        <v>2</v>
      </c>
    </row>
    <row r="508" spans="1:8" x14ac:dyDescent="0.3">
      <c r="A508" s="8">
        <v>24.6</v>
      </c>
      <c r="B508" s="29">
        <v>11</v>
      </c>
      <c r="D508" s="8">
        <v>24.6</v>
      </c>
      <c r="E508" s="29">
        <v>13</v>
      </c>
      <c r="G508" s="8">
        <v>24.6</v>
      </c>
      <c r="H508" s="29">
        <v>2</v>
      </c>
    </row>
    <row r="509" spans="1:8" x14ac:dyDescent="0.3">
      <c r="A509" s="8">
        <v>24.5</v>
      </c>
      <c r="B509" s="29">
        <v>10</v>
      </c>
      <c r="D509" s="8">
        <v>24.5</v>
      </c>
      <c r="E509" s="29">
        <v>12</v>
      </c>
      <c r="G509" s="8">
        <v>24.5</v>
      </c>
      <c r="H509" s="29">
        <v>2</v>
      </c>
    </row>
    <row r="510" spans="1:8" x14ac:dyDescent="0.3">
      <c r="A510" s="8">
        <v>24.4</v>
      </c>
      <c r="B510" s="29">
        <v>10</v>
      </c>
      <c r="D510" s="8">
        <v>24.4</v>
      </c>
      <c r="E510" s="29">
        <v>12</v>
      </c>
      <c r="G510" s="8">
        <v>24.4</v>
      </c>
      <c r="H510" s="29">
        <v>1</v>
      </c>
    </row>
    <row r="511" spans="1:8" x14ac:dyDescent="0.3">
      <c r="A511" s="8">
        <v>24.3</v>
      </c>
      <c r="B511" s="29">
        <v>10</v>
      </c>
      <c r="D511" s="8">
        <v>24.3</v>
      </c>
      <c r="E511" s="29">
        <v>11</v>
      </c>
      <c r="G511" s="8">
        <v>24.3</v>
      </c>
      <c r="H511" s="29">
        <v>1</v>
      </c>
    </row>
    <row r="512" spans="1:8" x14ac:dyDescent="0.3">
      <c r="A512" s="8">
        <v>24.2</v>
      </c>
      <c r="B512" s="29">
        <v>9</v>
      </c>
      <c r="D512" s="8">
        <v>24.2</v>
      </c>
      <c r="E512" s="29">
        <v>11</v>
      </c>
      <c r="G512" s="8">
        <v>24.2</v>
      </c>
      <c r="H512" s="29">
        <v>1</v>
      </c>
    </row>
    <row r="513" spans="1:8" x14ac:dyDescent="0.3">
      <c r="A513" s="8">
        <v>24.1</v>
      </c>
      <c r="B513" s="29">
        <v>9</v>
      </c>
      <c r="D513" s="8">
        <v>24.1</v>
      </c>
      <c r="E513" s="29">
        <v>10</v>
      </c>
      <c r="G513" s="8">
        <v>24.1</v>
      </c>
      <c r="H513" s="29">
        <v>1</v>
      </c>
    </row>
    <row r="514" spans="1:8" x14ac:dyDescent="0.3">
      <c r="A514" s="8">
        <v>24</v>
      </c>
      <c r="B514" s="29">
        <v>9</v>
      </c>
      <c r="D514" s="8">
        <v>24</v>
      </c>
      <c r="E514" s="29">
        <v>10</v>
      </c>
      <c r="G514" s="8">
        <v>24</v>
      </c>
      <c r="H514" s="29">
        <v>1</v>
      </c>
    </row>
    <row r="515" spans="1:8" x14ac:dyDescent="0.3">
      <c r="A515" s="8">
        <v>23.9</v>
      </c>
      <c r="B515" s="29">
        <v>8</v>
      </c>
      <c r="D515" s="8">
        <v>23.9</v>
      </c>
      <c r="E515" s="29">
        <v>9</v>
      </c>
      <c r="G515" s="8">
        <v>23.9</v>
      </c>
      <c r="H515" s="33">
        <v>0</v>
      </c>
    </row>
    <row r="516" spans="1:8" x14ac:dyDescent="0.3">
      <c r="A516" s="8">
        <v>23.8</v>
      </c>
      <c r="B516" s="29">
        <v>8</v>
      </c>
      <c r="D516" s="8">
        <v>23.8</v>
      </c>
      <c r="E516" s="29">
        <v>9</v>
      </c>
      <c r="G516" s="8">
        <v>23.8</v>
      </c>
      <c r="H516" s="33">
        <v>0</v>
      </c>
    </row>
    <row r="517" spans="1:8" x14ac:dyDescent="0.3">
      <c r="A517" s="8">
        <v>23.7</v>
      </c>
      <c r="B517" s="29">
        <v>8</v>
      </c>
      <c r="D517" s="8">
        <v>23.7</v>
      </c>
      <c r="E517" s="29">
        <v>8</v>
      </c>
      <c r="G517" s="8">
        <v>23.7</v>
      </c>
      <c r="H517" s="33">
        <v>0</v>
      </c>
    </row>
    <row r="518" spans="1:8" x14ac:dyDescent="0.3">
      <c r="A518" s="8">
        <v>23.6</v>
      </c>
      <c r="B518" s="29">
        <v>7</v>
      </c>
      <c r="D518" s="8">
        <v>23.6</v>
      </c>
      <c r="E518" s="29">
        <v>8</v>
      </c>
      <c r="G518" s="8">
        <v>23.6</v>
      </c>
      <c r="H518" s="33">
        <v>0</v>
      </c>
    </row>
    <row r="519" spans="1:8" x14ac:dyDescent="0.3">
      <c r="A519" s="8">
        <v>23.5</v>
      </c>
      <c r="B519" s="29">
        <v>7</v>
      </c>
      <c r="D519" s="8">
        <v>23.5</v>
      </c>
      <c r="E519" s="29">
        <v>7</v>
      </c>
      <c r="G519" s="8">
        <v>23.5</v>
      </c>
      <c r="H519" s="33">
        <v>0</v>
      </c>
    </row>
    <row r="520" spans="1:8" x14ac:dyDescent="0.3">
      <c r="A520" s="8">
        <v>23.4</v>
      </c>
      <c r="B520" s="29">
        <v>7</v>
      </c>
      <c r="D520" s="8">
        <v>23.4</v>
      </c>
      <c r="E520" s="29">
        <v>7</v>
      </c>
      <c r="G520" s="8">
        <v>23.4</v>
      </c>
      <c r="H520" s="33">
        <v>0</v>
      </c>
    </row>
    <row r="521" spans="1:8" x14ac:dyDescent="0.3">
      <c r="A521" s="8">
        <v>23.3</v>
      </c>
      <c r="B521" s="29">
        <v>6</v>
      </c>
      <c r="D521" s="8">
        <v>23.3</v>
      </c>
      <c r="E521" s="29">
        <v>6</v>
      </c>
      <c r="G521" s="8">
        <v>23.3</v>
      </c>
      <c r="H521" s="33">
        <v>0</v>
      </c>
    </row>
    <row r="522" spans="1:8" x14ac:dyDescent="0.3">
      <c r="A522" s="8">
        <v>23.2</v>
      </c>
      <c r="B522" s="29">
        <v>6</v>
      </c>
      <c r="D522" s="8">
        <v>23.2</v>
      </c>
      <c r="E522" s="29">
        <v>6</v>
      </c>
      <c r="G522" s="8">
        <v>23.2</v>
      </c>
      <c r="H522" s="33">
        <v>0</v>
      </c>
    </row>
    <row r="523" spans="1:8" x14ac:dyDescent="0.3">
      <c r="A523" s="8">
        <v>23.1</v>
      </c>
      <c r="B523" s="29">
        <v>6</v>
      </c>
      <c r="D523" s="8">
        <v>23.1</v>
      </c>
      <c r="E523" s="29">
        <v>5</v>
      </c>
      <c r="G523" s="8">
        <v>23.1</v>
      </c>
      <c r="H523" s="33">
        <v>0</v>
      </c>
    </row>
    <row r="524" spans="1:8" x14ac:dyDescent="0.3">
      <c r="A524" s="8">
        <v>23</v>
      </c>
      <c r="B524" s="29">
        <v>6</v>
      </c>
      <c r="D524" s="8">
        <v>23</v>
      </c>
      <c r="E524" s="29">
        <v>5</v>
      </c>
      <c r="G524" s="8">
        <v>23</v>
      </c>
      <c r="H524" s="33">
        <v>0</v>
      </c>
    </row>
    <row r="525" spans="1:8" x14ac:dyDescent="0.3">
      <c r="A525" s="8">
        <v>22.9</v>
      </c>
      <c r="B525" s="29">
        <v>5</v>
      </c>
      <c r="D525" s="8">
        <v>22.9</v>
      </c>
      <c r="E525" s="29">
        <v>4</v>
      </c>
      <c r="G525" s="8">
        <v>22.9</v>
      </c>
      <c r="H525" s="33">
        <v>0</v>
      </c>
    </row>
    <row r="526" spans="1:8" x14ac:dyDescent="0.3">
      <c r="A526" s="8">
        <v>22.8</v>
      </c>
      <c r="B526" s="29">
        <v>5</v>
      </c>
      <c r="D526" s="8">
        <v>22.8</v>
      </c>
      <c r="E526" s="29">
        <v>4</v>
      </c>
      <c r="G526" s="8">
        <v>22.8</v>
      </c>
      <c r="H526" s="33">
        <v>0</v>
      </c>
    </row>
    <row r="527" spans="1:8" x14ac:dyDescent="0.3">
      <c r="A527" s="8">
        <v>22.7</v>
      </c>
      <c r="B527" s="29">
        <v>5</v>
      </c>
      <c r="D527" s="8">
        <v>22.7</v>
      </c>
      <c r="E527" s="29">
        <v>3</v>
      </c>
      <c r="G527" s="8">
        <v>22.7</v>
      </c>
      <c r="H527" s="33">
        <v>0</v>
      </c>
    </row>
    <row r="528" spans="1:8" x14ac:dyDescent="0.3">
      <c r="A528" s="8">
        <v>22.6</v>
      </c>
      <c r="B528" s="29">
        <v>4</v>
      </c>
      <c r="D528" s="8">
        <v>22.6</v>
      </c>
      <c r="E528" s="29">
        <v>3</v>
      </c>
      <c r="G528" s="8">
        <v>22.6</v>
      </c>
      <c r="H528" s="33">
        <v>0</v>
      </c>
    </row>
    <row r="529" spans="1:8" x14ac:dyDescent="0.3">
      <c r="A529" s="8">
        <v>22.5</v>
      </c>
      <c r="B529" s="29">
        <v>4</v>
      </c>
      <c r="D529" s="8">
        <v>22.5</v>
      </c>
      <c r="E529" s="29">
        <v>2</v>
      </c>
      <c r="G529" s="8">
        <v>22.5</v>
      </c>
      <c r="H529" s="33">
        <v>0</v>
      </c>
    </row>
    <row r="530" spans="1:8" x14ac:dyDescent="0.3">
      <c r="A530" s="8">
        <v>22.4</v>
      </c>
      <c r="B530" s="29">
        <v>4</v>
      </c>
      <c r="D530" s="8">
        <v>22.4</v>
      </c>
      <c r="E530" s="29">
        <v>2</v>
      </c>
      <c r="G530" s="8">
        <v>22.4</v>
      </c>
      <c r="H530" s="33">
        <v>0</v>
      </c>
    </row>
    <row r="531" spans="1:8" x14ac:dyDescent="0.3">
      <c r="A531" s="8">
        <v>22.3</v>
      </c>
      <c r="B531" s="29">
        <v>3</v>
      </c>
      <c r="D531" s="8">
        <v>22.3</v>
      </c>
      <c r="E531" s="29">
        <v>1</v>
      </c>
      <c r="G531" s="8">
        <v>22.3</v>
      </c>
      <c r="H531" s="33">
        <v>0</v>
      </c>
    </row>
    <row r="532" spans="1:8" x14ac:dyDescent="0.3">
      <c r="A532" s="8">
        <v>22.2</v>
      </c>
      <c r="B532" s="29">
        <v>3</v>
      </c>
      <c r="D532" s="8">
        <v>22.2</v>
      </c>
      <c r="E532" s="29">
        <v>1</v>
      </c>
      <c r="G532" s="8">
        <v>22.2</v>
      </c>
      <c r="H532" s="33">
        <v>0</v>
      </c>
    </row>
    <row r="533" spans="1:8" x14ac:dyDescent="0.3">
      <c r="A533" s="8">
        <v>22.1</v>
      </c>
      <c r="B533" s="29">
        <v>3</v>
      </c>
      <c r="D533" s="8">
        <v>22.1</v>
      </c>
      <c r="E533" s="33">
        <v>0</v>
      </c>
      <c r="G533" s="8">
        <v>22.1</v>
      </c>
      <c r="H533" s="33">
        <v>0</v>
      </c>
    </row>
    <row r="534" spans="1:8" x14ac:dyDescent="0.3">
      <c r="A534" s="8">
        <v>22</v>
      </c>
      <c r="B534" s="29">
        <v>3</v>
      </c>
      <c r="D534" s="8">
        <v>22</v>
      </c>
      <c r="E534" s="33">
        <v>0</v>
      </c>
      <c r="G534" s="8">
        <v>22</v>
      </c>
      <c r="H534" s="33">
        <v>0</v>
      </c>
    </row>
    <row r="535" spans="1:8" x14ac:dyDescent="0.3">
      <c r="A535" s="8">
        <v>21.9</v>
      </c>
      <c r="B535" s="29">
        <v>2</v>
      </c>
      <c r="D535" s="8">
        <v>21.9</v>
      </c>
      <c r="E535" s="33">
        <v>0</v>
      </c>
      <c r="G535" s="8">
        <v>21.9</v>
      </c>
      <c r="H535" s="33">
        <v>0</v>
      </c>
    </row>
    <row r="536" spans="1:8" x14ac:dyDescent="0.3">
      <c r="A536" s="8">
        <v>21.8</v>
      </c>
      <c r="B536" s="29">
        <v>2</v>
      </c>
      <c r="D536" s="8">
        <v>21.8</v>
      </c>
      <c r="E536" s="33">
        <v>0</v>
      </c>
      <c r="G536" s="8">
        <v>21.8</v>
      </c>
      <c r="H536" s="33">
        <v>0</v>
      </c>
    </row>
    <row r="537" spans="1:8" x14ac:dyDescent="0.3">
      <c r="A537" s="8">
        <v>21.7</v>
      </c>
      <c r="B537" s="29">
        <v>2</v>
      </c>
      <c r="D537" s="8">
        <v>21.7</v>
      </c>
      <c r="E537" s="33">
        <v>0</v>
      </c>
      <c r="G537" s="8">
        <v>21.7</v>
      </c>
      <c r="H537" s="33">
        <v>0</v>
      </c>
    </row>
    <row r="538" spans="1:8" x14ac:dyDescent="0.3">
      <c r="A538" s="8">
        <v>21.6</v>
      </c>
      <c r="B538" s="29">
        <v>2</v>
      </c>
      <c r="D538" s="8">
        <v>21.6</v>
      </c>
      <c r="E538" s="33">
        <v>0</v>
      </c>
      <c r="G538" s="8">
        <v>21.6</v>
      </c>
      <c r="H538" s="33">
        <v>0</v>
      </c>
    </row>
    <row r="539" spans="1:8" x14ac:dyDescent="0.3">
      <c r="A539" s="8">
        <v>21.5</v>
      </c>
      <c r="B539" s="29">
        <v>2</v>
      </c>
      <c r="D539" s="8">
        <v>21.5</v>
      </c>
      <c r="E539" s="33">
        <v>0</v>
      </c>
      <c r="G539" s="8">
        <v>21.5</v>
      </c>
      <c r="H539" s="33">
        <v>0</v>
      </c>
    </row>
    <row r="540" spans="1:8" x14ac:dyDescent="0.3">
      <c r="A540" s="8">
        <v>21.4</v>
      </c>
      <c r="B540" s="29">
        <v>1</v>
      </c>
      <c r="D540" s="8">
        <v>21.4</v>
      </c>
      <c r="E540" s="33">
        <v>0</v>
      </c>
      <c r="G540" s="8">
        <v>21.4</v>
      </c>
      <c r="H540" s="33">
        <v>0</v>
      </c>
    </row>
    <row r="541" spans="1:8" x14ac:dyDescent="0.3">
      <c r="A541" s="8">
        <v>21.3</v>
      </c>
      <c r="B541" s="29">
        <v>1</v>
      </c>
      <c r="D541" s="8">
        <v>21.3</v>
      </c>
      <c r="E541" s="33">
        <v>0</v>
      </c>
      <c r="G541" s="8">
        <v>21.3</v>
      </c>
      <c r="H541" s="33">
        <v>0</v>
      </c>
    </row>
    <row r="542" spans="1:8" x14ac:dyDescent="0.3">
      <c r="A542" s="8">
        <v>21.2</v>
      </c>
      <c r="B542" s="29">
        <v>1</v>
      </c>
      <c r="D542" s="8">
        <v>21.2</v>
      </c>
      <c r="E542" s="33">
        <v>0</v>
      </c>
      <c r="G542" s="8">
        <v>21.2</v>
      </c>
      <c r="H542" s="33">
        <v>0</v>
      </c>
    </row>
    <row r="543" spans="1:8" x14ac:dyDescent="0.3">
      <c r="A543" s="8">
        <v>21.1</v>
      </c>
      <c r="B543" s="29">
        <v>1</v>
      </c>
      <c r="D543" s="8">
        <v>21.1</v>
      </c>
      <c r="E543" s="33">
        <v>0</v>
      </c>
      <c r="G543" s="8">
        <v>21.1</v>
      </c>
      <c r="H543" s="33">
        <v>0</v>
      </c>
    </row>
    <row r="544" spans="1:8" x14ac:dyDescent="0.3">
      <c r="A544" s="8">
        <v>21</v>
      </c>
      <c r="B544" s="29">
        <v>1</v>
      </c>
      <c r="D544" s="8">
        <v>21</v>
      </c>
      <c r="E544" s="33">
        <v>0</v>
      </c>
      <c r="G544" s="8">
        <v>21</v>
      </c>
      <c r="H544" s="33">
        <v>0</v>
      </c>
    </row>
    <row r="545" spans="1:8" ht="15.6" x14ac:dyDescent="0.3">
      <c r="A545" s="12">
        <v>20.9</v>
      </c>
      <c r="B545" s="90">
        <v>0</v>
      </c>
      <c r="D545" s="12">
        <v>20.9</v>
      </c>
      <c r="E545" s="33">
        <v>0</v>
      </c>
      <c r="G545" s="12">
        <v>20.9</v>
      </c>
      <c r="H545" s="33">
        <v>0</v>
      </c>
    </row>
    <row r="546" spans="1:8" ht="15.6" x14ac:dyDescent="0.3">
      <c r="A546" s="12">
        <v>20.8</v>
      </c>
      <c r="B546" s="90">
        <v>0</v>
      </c>
      <c r="D546" s="12">
        <v>20.8</v>
      </c>
      <c r="E546" s="33">
        <v>0</v>
      </c>
      <c r="G546" s="12">
        <v>20.8</v>
      </c>
      <c r="H546" s="33">
        <v>0</v>
      </c>
    </row>
    <row r="547" spans="1:8" ht="15.6" x14ac:dyDescent="0.3">
      <c r="A547" s="12">
        <v>20.7</v>
      </c>
      <c r="B547" s="90">
        <v>0</v>
      </c>
      <c r="D547" s="12">
        <v>20.7</v>
      </c>
      <c r="E547" s="33">
        <v>0</v>
      </c>
      <c r="G547" s="12">
        <v>20.7</v>
      </c>
      <c r="H547" s="33">
        <v>0</v>
      </c>
    </row>
    <row r="548" spans="1:8" ht="15.6" x14ac:dyDescent="0.3">
      <c r="A548" s="12">
        <v>20.6</v>
      </c>
      <c r="B548" s="90">
        <v>0</v>
      </c>
      <c r="D548" s="12">
        <v>20.6</v>
      </c>
      <c r="E548" s="33">
        <v>0</v>
      </c>
      <c r="G548" s="12">
        <v>20.6</v>
      </c>
      <c r="H548" s="33">
        <v>0</v>
      </c>
    </row>
    <row r="549" spans="1:8" ht="15.6" x14ac:dyDescent="0.3">
      <c r="A549" s="12">
        <v>20.5</v>
      </c>
      <c r="B549" s="90">
        <v>0</v>
      </c>
      <c r="D549" s="12">
        <v>20.5</v>
      </c>
      <c r="E549" s="33">
        <v>0</v>
      </c>
      <c r="G549" s="12">
        <v>20.5</v>
      </c>
      <c r="H549" s="33">
        <v>0</v>
      </c>
    </row>
    <row r="550" spans="1:8" ht="15.6" x14ac:dyDescent="0.3">
      <c r="A550" s="12">
        <v>20.399999999999999</v>
      </c>
      <c r="B550" s="90">
        <v>0</v>
      </c>
      <c r="D550" s="12">
        <v>20.399999999999999</v>
      </c>
      <c r="E550" s="33">
        <v>0</v>
      </c>
      <c r="G550" s="12">
        <v>20.399999999999999</v>
      </c>
      <c r="H550" s="33">
        <v>0</v>
      </c>
    </row>
    <row r="551" spans="1:8" ht="15.6" x14ac:dyDescent="0.3">
      <c r="A551" s="12">
        <v>20.3</v>
      </c>
      <c r="B551" s="90">
        <v>0</v>
      </c>
      <c r="D551" s="12">
        <v>20.3</v>
      </c>
      <c r="E551" s="33">
        <v>0</v>
      </c>
      <c r="G551" s="12">
        <v>20.3</v>
      </c>
      <c r="H551" s="33">
        <v>0</v>
      </c>
    </row>
    <row r="552" spans="1:8" ht="15.6" x14ac:dyDescent="0.3">
      <c r="A552" s="12">
        <v>20.2</v>
      </c>
      <c r="B552" s="90">
        <v>0</v>
      </c>
      <c r="D552" s="12">
        <v>20.2</v>
      </c>
      <c r="E552" s="33">
        <v>0</v>
      </c>
      <c r="G552" s="12">
        <v>20.2</v>
      </c>
      <c r="H552" s="33">
        <v>0</v>
      </c>
    </row>
    <row r="553" spans="1:8" ht="15.6" x14ac:dyDescent="0.3">
      <c r="A553" s="12">
        <v>20.100000000000001</v>
      </c>
      <c r="B553" s="90">
        <v>0</v>
      </c>
      <c r="D553" s="12">
        <v>20.100000000000001</v>
      </c>
      <c r="E553" s="33">
        <v>0</v>
      </c>
      <c r="G553" s="12">
        <v>20.100000000000001</v>
      </c>
      <c r="H553" s="33">
        <v>0</v>
      </c>
    </row>
    <row r="554" spans="1:8" ht="15.6" x14ac:dyDescent="0.3">
      <c r="A554" s="12">
        <v>20</v>
      </c>
      <c r="B554" s="90">
        <v>0</v>
      </c>
      <c r="D554" s="12">
        <v>20</v>
      </c>
      <c r="E554" s="33">
        <v>0</v>
      </c>
      <c r="G554" s="12">
        <v>20</v>
      </c>
      <c r="H554" s="33">
        <v>0</v>
      </c>
    </row>
    <row r="555" spans="1:8" ht="15.6" x14ac:dyDescent="0.3">
      <c r="A555" s="12">
        <v>19.899999999999999</v>
      </c>
      <c r="B555" s="90">
        <v>0</v>
      </c>
      <c r="D555" s="12">
        <v>19.899999999999999</v>
      </c>
      <c r="E555" s="33">
        <v>0</v>
      </c>
      <c r="G555" s="12">
        <v>19.899999999999999</v>
      </c>
      <c r="H555" s="33">
        <v>0</v>
      </c>
    </row>
    <row r="556" spans="1:8" ht="15.6" x14ac:dyDescent="0.3">
      <c r="A556" s="12">
        <v>19.8</v>
      </c>
      <c r="B556" s="90">
        <v>0</v>
      </c>
      <c r="D556" s="12">
        <v>19.8</v>
      </c>
      <c r="E556" s="33">
        <v>0</v>
      </c>
      <c r="G556" s="12">
        <v>19.8</v>
      </c>
      <c r="H556" s="33">
        <v>0</v>
      </c>
    </row>
    <row r="557" spans="1:8" ht="15.6" x14ac:dyDescent="0.3">
      <c r="A557" s="12">
        <v>19.7</v>
      </c>
      <c r="B557" s="90">
        <v>0</v>
      </c>
      <c r="D557" s="12">
        <v>19.7</v>
      </c>
      <c r="E557" s="33">
        <v>0</v>
      </c>
      <c r="G557" s="12">
        <v>19.7</v>
      </c>
      <c r="H557" s="33">
        <v>0</v>
      </c>
    </row>
    <row r="558" spans="1:8" ht="15.6" x14ac:dyDescent="0.3">
      <c r="A558" s="12">
        <v>19.600000000000001</v>
      </c>
      <c r="B558" s="90">
        <v>0</v>
      </c>
      <c r="D558" s="12">
        <v>19.600000000000001</v>
      </c>
      <c r="E558" s="33">
        <v>0</v>
      </c>
      <c r="G558" s="12">
        <v>19.600000000000001</v>
      </c>
      <c r="H558" s="33">
        <v>0</v>
      </c>
    </row>
    <row r="559" spans="1:8" ht="15.6" x14ac:dyDescent="0.3">
      <c r="A559" s="12">
        <v>19.5</v>
      </c>
      <c r="B559" s="90">
        <v>0</v>
      </c>
      <c r="D559" s="12">
        <v>19.5</v>
      </c>
      <c r="E559" s="33">
        <v>0</v>
      </c>
      <c r="G559" s="12">
        <v>19.5</v>
      </c>
      <c r="H559" s="33">
        <v>0</v>
      </c>
    </row>
    <row r="560" spans="1:8" ht="15.6" x14ac:dyDescent="0.3">
      <c r="A560" s="12">
        <v>19.399999999999999</v>
      </c>
      <c r="B560" s="90">
        <v>0</v>
      </c>
      <c r="D560" s="12">
        <v>19.399999999999999</v>
      </c>
      <c r="E560" s="33">
        <v>0</v>
      </c>
      <c r="G560" s="12">
        <v>19.399999999999999</v>
      </c>
      <c r="H560" s="33">
        <v>0</v>
      </c>
    </row>
    <row r="561" spans="1:8" ht="15.6" x14ac:dyDescent="0.3">
      <c r="A561" s="12">
        <v>19.3</v>
      </c>
      <c r="B561" s="90">
        <v>0</v>
      </c>
      <c r="D561" s="12">
        <v>19.3</v>
      </c>
      <c r="E561" s="33">
        <v>0</v>
      </c>
      <c r="G561" s="12">
        <v>19.3</v>
      </c>
      <c r="H561" s="33">
        <v>0</v>
      </c>
    </row>
    <row r="562" spans="1:8" ht="15.6" x14ac:dyDescent="0.3">
      <c r="A562" s="12">
        <v>19.2</v>
      </c>
      <c r="B562" s="90">
        <v>0</v>
      </c>
      <c r="D562" s="12">
        <v>19.2</v>
      </c>
      <c r="E562" s="33">
        <v>0</v>
      </c>
      <c r="G562" s="12">
        <v>19.2</v>
      </c>
      <c r="H562" s="33">
        <v>0</v>
      </c>
    </row>
    <row r="563" spans="1:8" ht="15.6" x14ac:dyDescent="0.3">
      <c r="A563" s="12">
        <v>19.100000000000001</v>
      </c>
      <c r="B563" s="90">
        <v>0</v>
      </c>
      <c r="D563" s="12">
        <v>19.100000000000001</v>
      </c>
      <c r="E563" s="33">
        <v>0</v>
      </c>
      <c r="G563" s="12">
        <v>19.100000000000001</v>
      </c>
      <c r="H563" s="33">
        <v>0</v>
      </c>
    </row>
    <row r="564" spans="1:8" ht="15.6" x14ac:dyDescent="0.3">
      <c r="A564" s="12">
        <v>19</v>
      </c>
      <c r="B564" s="90">
        <v>0</v>
      </c>
      <c r="D564" s="12">
        <v>19</v>
      </c>
      <c r="E564" s="33">
        <v>0</v>
      </c>
      <c r="G564" s="12">
        <v>19</v>
      </c>
      <c r="H564" s="33">
        <v>0</v>
      </c>
    </row>
    <row r="565" spans="1:8" ht="15.6" x14ac:dyDescent="0.3">
      <c r="A565" s="12">
        <v>18.899999999999999</v>
      </c>
      <c r="B565" s="90">
        <v>0</v>
      </c>
      <c r="D565" s="12">
        <v>18.899999999999999</v>
      </c>
      <c r="E565" s="33">
        <v>0</v>
      </c>
      <c r="G565" s="12">
        <v>18.899999999999999</v>
      </c>
      <c r="H565" s="33">
        <v>0</v>
      </c>
    </row>
    <row r="566" spans="1:8" ht="15.6" x14ac:dyDescent="0.3">
      <c r="A566" s="12">
        <v>18.8</v>
      </c>
      <c r="B566" s="90">
        <v>0</v>
      </c>
      <c r="D566" s="12">
        <v>18.8</v>
      </c>
      <c r="E566" s="33">
        <v>0</v>
      </c>
      <c r="G566" s="12">
        <v>18.8</v>
      </c>
      <c r="H566" s="33">
        <v>0</v>
      </c>
    </row>
    <row r="567" spans="1:8" ht="15.6" x14ac:dyDescent="0.3">
      <c r="A567" s="12">
        <v>18.7</v>
      </c>
      <c r="B567" s="90">
        <v>0</v>
      </c>
      <c r="D567" s="12">
        <v>18.7</v>
      </c>
      <c r="E567" s="33">
        <v>0</v>
      </c>
      <c r="G567" s="12">
        <v>18.7</v>
      </c>
      <c r="H567" s="33">
        <v>0</v>
      </c>
    </row>
    <row r="568" spans="1:8" ht="15.6" x14ac:dyDescent="0.3">
      <c r="A568" s="12">
        <v>18.600000000000001</v>
      </c>
      <c r="B568" s="90">
        <v>0</v>
      </c>
      <c r="D568" s="12">
        <v>18.600000000000001</v>
      </c>
      <c r="E568" s="33">
        <v>0</v>
      </c>
      <c r="G568" s="12">
        <v>18.600000000000001</v>
      </c>
      <c r="H568" s="33">
        <v>0</v>
      </c>
    </row>
    <row r="569" spans="1:8" ht="15.6" x14ac:dyDescent="0.3">
      <c r="A569" s="12">
        <v>18.5</v>
      </c>
      <c r="B569" s="90">
        <v>0</v>
      </c>
      <c r="D569" s="12">
        <v>18.5</v>
      </c>
      <c r="E569" s="33">
        <v>0</v>
      </c>
      <c r="G569" s="12">
        <v>18.5</v>
      </c>
      <c r="H569" s="33">
        <v>0</v>
      </c>
    </row>
    <row r="570" spans="1:8" ht="15.6" x14ac:dyDescent="0.3">
      <c r="A570" s="12">
        <v>18.399999999999999</v>
      </c>
      <c r="B570" s="90">
        <v>0</v>
      </c>
      <c r="D570" s="12">
        <v>18.399999999999999</v>
      </c>
      <c r="E570" s="33">
        <v>0</v>
      </c>
      <c r="G570" s="12">
        <v>18.399999999999999</v>
      </c>
      <c r="H570" s="33">
        <v>0</v>
      </c>
    </row>
    <row r="571" spans="1:8" ht="15.6" x14ac:dyDescent="0.3">
      <c r="A571" s="12">
        <v>18.3</v>
      </c>
      <c r="B571" s="90">
        <v>0</v>
      </c>
      <c r="D571" s="12">
        <v>18.3</v>
      </c>
      <c r="E571" s="33">
        <v>0</v>
      </c>
      <c r="G571" s="12">
        <v>18.3</v>
      </c>
      <c r="H571" s="33">
        <v>0</v>
      </c>
    </row>
    <row r="572" spans="1:8" ht="15.6" x14ac:dyDescent="0.3">
      <c r="A572" s="12">
        <v>18.2</v>
      </c>
      <c r="B572" s="90">
        <v>0</v>
      </c>
      <c r="D572" s="12">
        <v>18.2</v>
      </c>
      <c r="E572" s="33">
        <v>0</v>
      </c>
      <c r="G572" s="12">
        <v>18.2</v>
      </c>
      <c r="H572" s="33">
        <v>0</v>
      </c>
    </row>
    <row r="573" spans="1:8" ht="15.6" x14ac:dyDescent="0.3">
      <c r="A573" s="12">
        <v>18.100000000000001</v>
      </c>
      <c r="B573" s="90">
        <v>0</v>
      </c>
      <c r="D573" s="12">
        <v>18.100000000000001</v>
      </c>
      <c r="E573" s="33">
        <v>0</v>
      </c>
      <c r="G573" s="12">
        <v>18.100000000000001</v>
      </c>
      <c r="H573" s="33">
        <v>0</v>
      </c>
    </row>
    <row r="574" spans="1:8" ht="15.6" x14ac:dyDescent="0.3">
      <c r="A574" s="12">
        <v>18</v>
      </c>
      <c r="B574" s="90">
        <v>0</v>
      </c>
      <c r="D574" s="12">
        <v>18</v>
      </c>
      <c r="E574" s="33">
        <v>0</v>
      </c>
      <c r="G574" s="12">
        <v>18</v>
      </c>
      <c r="H574" s="33">
        <v>0</v>
      </c>
    </row>
  </sheetData>
  <mergeCells count="12">
    <mergeCell ref="J2:K2"/>
    <mergeCell ref="M2:N2"/>
    <mergeCell ref="P2:Q2"/>
    <mergeCell ref="A2:B2"/>
    <mergeCell ref="D2:E2"/>
    <mergeCell ref="G2:H2"/>
    <mergeCell ref="J1:K1"/>
    <mergeCell ref="M1:N1"/>
    <mergeCell ref="P1:Q1"/>
    <mergeCell ref="A1:B1"/>
    <mergeCell ref="D1:E1"/>
    <mergeCell ref="G1:H1"/>
  </mergeCells>
  <conditionalFormatting sqref="A34:A544">
    <cfRule type="duplicateValues" dxfId="2500" priority="11316"/>
  </conditionalFormatting>
  <conditionalFormatting sqref="D34:D544">
    <cfRule type="duplicateValues" dxfId="2499" priority="4"/>
  </conditionalFormatting>
  <conditionalFormatting sqref="G34:G544">
    <cfRule type="duplicateValues" dxfId="2498" priority="3"/>
  </conditionalFormatting>
  <conditionalFormatting sqref="J34:J38">
    <cfRule type="duplicateValues" dxfId="2497" priority="2"/>
  </conditionalFormatting>
  <conditionalFormatting sqref="J39:J124">
    <cfRule type="duplicateValues" dxfId="2496" priority="1"/>
  </conditionalFormatting>
  <conditionalFormatting sqref="J125:J239">
    <cfRule type="duplicateValues" dxfId="2495" priority="12066"/>
  </conditionalFormatting>
  <conditionalFormatting sqref="M4:M103">
    <cfRule type="duplicateValues" dxfId="2494" priority="63"/>
  </conditionalFormatting>
  <conditionalFormatting sqref="P4:P103">
    <cfRule type="duplicateValues" dxfId="2493" priority="62"/>
  </conditionalFormatting>
  <pageMargins left="0.7" right="0.7" top="0.75" bottom="0.75"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Q565"/>
  <sheetViews>
    <sheetView topLeftCell="A526" zoomScale="85" zoomScaleNormal="85" workbookViewId="0">
      <selection activeCell="B549" sqref="B549"/>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s>
  <sheetData>
    <row r="1" spans="1:17" x14ac:dyDescent="0.3">
      <c r="A1" s="147" t="s">
        <v>93</v>
      </c>
      <c r="B1" s="148"/>
      <c r="D1" s="147" t="s">
        <v>94</v>
      </c>
      <c r="E1" s="148"/>
      <c r="G1" s="147" t="s">
        <v>95</v>
      </c>
      <c r="H1" s="148"/>
      <c r="J1" s="147" t="s">
        <v>96</v>
      </c>
      <c r="K1" s="148"/>
      <c r="M1" s="147" t="s">
        <v>97</v>
      </c>
      <c r="N1" s="148"/>
      <c r="P1" s="147" t="s">
        <v>98</v>
      </c>
      <c r="Q1" s="148"/>
    </row>
    <row r="2" spans="1:17" x14ac:dyDescent="0.3">
      <c r="A2" s="151" t="s">
        <v>109</v>
      </c>
      <c r="B2" s="152"/>
      <c r="D2" s="151" t="s">
        <v>109</v>
      </c>
      <c r="E2" s="152"/>
      <c r="G2" s="151" t="s">
        <v>110</v>
      </c>
      <c r="H2" s="152"/>
      <c r="J2" s="151" t="s">
        <v>110</v>
      </c>
      <c r="K2" s="152"/>
      <c r="M2" s="151" t="s">
        <v>110</v>
      </c>
      <c r="N2" s="152"/>
      <c r="P2" s="151" t="s">
        <v>110</v>
      </c>
      <c r="Q2" s="152"/>
    </row>
    <row r="3" spans="1:17" ht="72.75" customHeight="1" x14ac:dyDescent="0.3">
      <c r="A3" s="27" t="s">
        <v>39</v>
      </c>
      <c r="B3" s="26" t="s">
        <v>0</v>
      </c>
      <c r="D3" s="27" t="s">
        <v>39</v>
      </c>
      <c r="E3" s="26" t="s">
        <v>0</v>
      </c>
      <c r="G3" s="27" t="s">
        <v>39</v>
      </c>
      <c r="H3" s="26" t="s">
        <v>0</v>
      </c>
      <c r="J3" s="27" t="s">
        <v>39</v>
      </c>
      <c r="K3" s="26" t="s">
        <v>0</v>
      </c>
      <c r="M3" s="27" t="s">
        <v>39</v>
      </c>
      <c r="N3" s="26" t="s">
        <v>0</v>
      </c>
      <c r="P3" s="27" t="s">
        <v>39</v>
      </c>
      <c r="Q3" s="26" t="s">
        <v>0</v>
      </c>
    </row>
    <row r="4" spans="1:17" x14ac:dyDescent="0.3">
      <c r="A4" s="4">
        <v>60</v>
      </c>
      <c r="B4" s="28">
        <v>100</v>
      </c>
      <c r="D4" s="4">
        <v>60</v>
      </c>
      <c r="E4" s="28">
        <v>100</v>
      </c>
      <c r="G4" s="4">
        <v>60</v>
      </c>
      <c r="H4" s="28">
        <v>100</v>
      </c>
      <c r="J4" s="4">
        <v>60</v>
      </c>
      <c r="K4" s="28">
        <v>100</v>
      </c>
      <c r="M4" s="4">
        <v>60</v>
      </c>
      <c r="N4" s="28">
        <v>100</v>
      </c>
      <c r="P4" s="4">
        <v>60</v>
      </c>
      <c r="Q4" s="28">
        <v>100</v>
      </c>
    </row>
    <row r="5" spans="1:17" x14ac:dyDescent="0.3">
      <c r="A5" s="4">
        <v>59.9</v>
      </c>
      <c r="B5" s="28">
        <v>100</v>
      </c>
      <c r="D5" s="4">
        <v>59.9</v>
      </c>
      <c r="E5" s="29">
        <v>99</v>
      </c>
      <c r="G5" s="4">
        <v>59.9</v>
      </c>
      <c r="H5" s="29">
        <v>99</v>
      </c>
      <c r="J5" s="4">
        <v>59.9</v>
      </c>
      <c r="K5" s="28">
        <v>100</v>
      </c>
      <c r="M5" s="4">
        <v>59.9</v>
      </c>
      <c r="N5" s="28">
        <v>100</v>
      </c>
      <c r="P5" s="4">
        <v>59.9</v>
      </c>
      <c r="Q5" s="28">
        <v>100</v>
      </c>
    </row>
    <row r="6" spans="1:17" x14ac:dyDescent="0.3">
      <c r="A6" s="4">
        <v>59.8</v>
      </c>
      <c r="B6" s="28">
        <v>100</v>
      </c>
      <c r="D6" s="4">
        <v>59.8</v>
      </c>
      <c r="E6" s="29">
        <v>99</v>
      </c>
      <c r="G6" s="4">
        <v>59.8</v>
      </c>
      <c r="H6" s="29">
        <v>99</v>
      </c>
      <c r="J6" s="4">
        <v>59.8</v>
      </c>
      <c r="K6" s="28">
        <v>100</v>
      </c>
      <c r="M6" s="4">
        <v>59.8</v>
      </c>
      <c r="N6" s="28">
        <v>100</v>
      </c>
      <c r="P6" s="4">
        <v>59.8</v>
      </c>
      <c r="Q6" s="28">
        <v>100</v>
      </c>
    </row>
    <row r="7" spans="1:17" x14ac:dyDescent="0.3">
      <c r="A7" s="8">
        <v>5.97</v>
      </c>
      <c r="B7" s="28">
        <v>100</v>
      </c>
      <c r="D7" s="8">
        <v>5.97</v>
      </c>
      <c r="E7" s="29">
        <v>99</v>
      </c>
      <c r="G7" s="8">
        <v>5.97</v>
      </c>
      <c r="H7" s="29">
        <v>99</v>
      </c>
      <c r="J7" s="8">
        <v>5.97</v>
      </c>
      <c r="K7" s="28">
        <v>100</v>
      </c>
      <c r="M7" s="8">
        <v>5.97</v>
      </c>
      <c r="N7" s="28">
        <v>100</v>
      </c>
      <c r="P7" s="8">
        <v>5.97</v>
      </c>
      <c r="Q7" s="28">
        <v>100</v>
      </c>
    </row>
    <row r="8" spans="1:17" x14ac:dyDescent="0.3">
      <c r="A8" s="8">
        <v>59.6</v>
      </c>
      <c r="B8" s="28">
        <v>100</v>
      </c>
      <c r="D8" s="8">
        <v>59.6</v>
      </c>
      <c r="E8" s="29">
        <v>98</v>
      </c>
      <c r="G8" s="8">
        <v>59.6</v>
      </c>
      <c r="H8" s="29">
        <v>98</v>
      </c>
      <c r="J8" s="8">
        <v>59.6</v>
      </c>
      <c r="K8" s="28">
        <v>100</v>
      </c>
      <c r="M8" s="8">
        <v>59.6</v>
      </c>
      <c r="N8" s="28">
        <v>100</v>
      </c>
      <c r="P8" s="8">
        <v>59.6</v>
      </c>
      <c r="Q8" s="28">
        <v>100</v>
      </c>
    </row>
    <row r="9" spans="1:17" x14ac:dyDescent="0.3">
      <c r="A9" s="8">
        <v>59.5</v>
      </c>
      <c r="B9" s="28">
        <v>100</v>
      </c>
      <c r="D9" s="8">
        <v>59.5</v>
      </c>
      <c r="E9" s="29">
        <v>98</v>
      </c>
      <c r="G9" s="8">
        <v>59.5</v>
      </c>
      <c r="H9" s="29">
        <v>98</v>
      </c>
      <c r="J9" s="8">
        <v>59.5</v>
      </c>
      <c r="K9" s="28">
        <v>100</v>
      </c>
      <c r="M9" s="8">
        <v>59.5</v>
      </c>
      <c r="N9" s="28">
        <v>100</v>
      </c>
      <c r="P9" s="8">
        <v>59.5</v>
      </c>
      <c r="Q9" s="28">
        <v>100</v>
      </c>
    </row>
    <row r="10" spans="1:17" x14ac:dyDescent="0.3">
      <c r="A10" s="8">
        <v>59.4</v>
      </c>
      <c r="B10" s="28">
        <v>100</v>
      </c>
      <c r="D10" s="8">
        <v>59.4</v>
      </c>
      <c r="E10" s="29">
        <v>98</v>
      </c>
      <c r="G10" s="8">
        <v>59.4</v>
      </c>
      <c r="H10" s="29">
        <v>98</v>
      </c>
      <c r="J10" s="8">
        <v>59.4</v>
      </c>
      <c r="K10" s="28">
        <v>100</v>
      </c>
      <c r="M10" s="8">
        <v>59.4</v>
      </c>
      <c r="N10" s="28">
        <v>100</v>
      </c>
      <c r="P10" s="8">
        <v>59.4</v>
      </c>
      <c r="Q10" s="28">
        <v>100</v>
      </c>
    </row>
    <row r="11" spans="1:17" x14ac:dyDescent="0.3">
      <c r="A11" s="8">
        <v>59.3</v>
      </c>
      <c r="B11" s="28">
        <v>100</v>
      </c>
      <c r="D11" s="8">
        <v>59.3</v>
      </c>
      <c r="E11" s="29">
        <v>97</v>
      </c>
      <c r="G11" s="8">
        <v>59.3</v>
      </c>
      <c r="H11" s="29">
        <v>97</v>
      </c>
      <c r="J11" s="8">
        <v>59.3</v>
      </c>
      <c r="K11" s="28">
        <v>100</v>
      </c>
      <c r="M11" s="8">
        <v>59.3</v>
      </c>
      <c r="N11" s="28">
        <v>100</v>
      </c>
      <c r="P11" s="8">
        <v>59.3</v>
      </c>
      <c r="Q11" s="28">
        <v>100</v>
      </c>
    </row>
    <row r="12" spans="1:17" x14ac:dyDescent="0.3">
      <c r="A12" s="8">
        <v>59.2</v>
      </c>
      <c r="B12" s="28">
        <v>100</v>
      </c>
      <c r="D12" s="8">
        <v>59.2</v>
      </c>
      <c r="E12" s="29">
        <v>97</v>
      </c>
      <c r="G12" s="8">
        <v>59.2</v>
      </c>
      <c r="H12" s="29">
        <v>97</v>
      </c>
      <c r="J12" s="8">
        <v>59.2</v>
      </c>
      <c r="K12" s="28">
        <v>100</v>
      </c>
      <c r="M12" s="8">
        <v>59.2</v>
      </c>
      <c r="N12" s="28">
        <v>100</v>
      </c>
      <c r="P12" s="8">
        <v>59.2</v>
      </c>
      <c r="Q12" s="28">
        <v>100</v>
      </c>
    </row>
    <row r="13" spans="1:17" x14ac:dyDescent="0.3">
      <c r="A13" s="8">
        <v>59.1</v>
      </c>
      <c r="B13" s="28">
        <v>100</v>
      </c>
      <c r="D13" s="8">
        <v>59.1</v>
      </c>
      <c r="E13" s="29">
        <v>97</v>
      </c>
      <c r="G13" s="8">
        <v>59.1</v>
      </c>
      <c r="H13" s="29">
        <v>97</v>
      </c>
      <c r="J13" s="8">
        <v>59.1</v>
      </c>
      <c r="K13" s="28">
        <v>100</v>
      </c>
      <c r="M13" s="8">
        <v>59.1</v>
      </c>
      <c r="N13" s="28">
        <v>100</v>
      </c>
      <c r="P13" s="8">
        <v>59.1</v>
      </c>
      <c r="Q13" s="28">
        <v>100</v>
      </c>
    </row>
    <row r="14" spans="1:17" x14ac:dyDescent="0.3">
      <c r="A14" s="8">
        <v>59</v>
      </c>
      <c r="B14" s="28">
        <v>100</v>
      </c>
      <c r="D14" s="8">
        <v>59</v>
      </c>
      <c r="E14" s="29">
        <v>97</v>
      </c>
      <c r="G14" s="8">
        <v>59</v>
      </c>
      <c r="H14" s="29">
        <v>97</v>
      </c>
      <c r="J14" s="8">
        <v>59</v>
      </c>
      <c r="K14" s="28">
        <v>100</v>
      </c>
      <c r="M14" s="8">
        <v>59</v>
      </c>
      <c r="N14" s="28">
        <v>100</v>
      </c>
      <c r="P14" s="8">
        <v>59</v>
      </c>
      <c r="Q14" s="28">
        <v>100</v>
      </c>
    </row>
    <row r="15" spans="1:17" x14ac:dyDescent="0.3">
      <c r="A15" s="8">
        <v>58.9</v>
      </c>
      <c r="B15" s="28">
        <v>100</v>
      </c>
      <c r="D15" s="8">
        <v>58.9</v>
      </c>
      <c r="E15" s="29">
        <v>96</v>
      </c>
      <c r="G15" s="8">
        <v>58.9</v>
      </c>
      <c r="H15" s="29">
        <v>96</v>
      </c>
      <c r="J15" s="8">
        <v>58.9</v>
      </c>
      <c r="K15" s="28">
        <v>100</v>
      </c>
      <c r="M15" s="8">
        <v>58.9</v>
      </c>
      <c r="N15" s="28">
        <v>100</v>
      </c>
      <c r="P15" s="8">
        <v>58.9</v>
      </c>
      <c r="Q15" s="28">
        <v>100</v>
      </c>
    </row>
    <row r="16" spans="1:17" x14ac:dyDescent="0.3">
      <c r="A16" s="8">
        <v>58.8</v>
      </c>
      <c r="B16" s="28">
        <v>100</v>
      </c>
      <c r="D16" s="8">
        <v>58.8</v>
      </c>
      <c r="E16" s="29">
        <v>96</v>
      </c>
      <c r="G16" s="8">
        <v>58.8</v>
      </c>
      <c r="H16" s="29">
        <v>96</v>
      </c>
      <c r="J16" s="8">
        <v>58.8</v>
      </c>
      <c r="K16" s="28">
        <v>100</v>
      </c>
      <c r="M16" s="8">
        <v>58.8</v>
      </c>
      <c r="N16" s="28">
        <v>100</v>
      </c>
      <c r="P16" s="8">
        <v>58.8</v>
      </c>
      <c r="Q16" s="28">
        <v>100</v>
      </c>
    </row>
    <row r="17" spans="1:17" x14ac:dyDescent="0.3">
      <c r="A17" s="8">
        <v>58.7</v>
      </c>
      <c r="B17" s="28">
        <v>100</v>
      </c>
      <c r="D17" s="8">
        <v>58.7</v>
      </c>
      <c r="E17" s="29">
        <v>96</v>
      </c>
      <c r="G17" s="8">
        <v>58.7</v>
      </c>
      <c r="H17" s="29">
        <v>96</v>
      </c>
      <c r="J17" s="8">
        <v>58.7</v>
      </c>
      <c r="K17" s="28">
        <v>100</v>
      </c>
      <c r="M17" s="8">
        <v>58.7</v>
      </c>
      <c r="N17" s="28">
        <v>100</v>
      </c>
      <c r="P17" s="8">
        <v>58.7</v>
      </c>
      <c r="Q17" s="28">
        <v>100</v>
      </c>
    </row>
    <row r="18" spans="1:17" x14ac:dyDescent="0.3">
      <c r="A18" s="8">
        <v>58.6</v>
      </c>
      <c r="B18" s="28">
        <v>100</v>
      </c>
      <c r="D18" s="8">
        <v>58.6</v>
      </c>
      <c r="E18" s="29">
        <v>95</v>
      </c>
      <c r="G18" s="8">
        <v>58.6</v>
      </c>
      <c r="H18" s="29">
        <v>95</v>
      </c>
      <c r="J18" s="8">
        <v>58.6</v>
      </c>
      <c r="K18" s="28">
        <v>100</v>
      </c>
      <c r="M18" s="8">
        <v>58.6</v>
      </c>
      <c r="N18" s="28">
        <v>100</v>
      </c>
      <c r="P18" s="8">
        <v>58.6</v>
      </c>
      <c r="Q18" s="28">
        <v>100</v>
      </c>
    </row>
    <row r="19" spans="1:17" x14ac:dyDescent="0.3">
      <c r="A19" s="8">
        <v>58.5</v>
      </c>
      <c r="B19" s="28">
        <v>100</v>
      </c>
      <c r="D19" s="8">
        <v>58.5</v>
      </c>
      <c r="E19" s="29">
        <v>95</v>
      </c>
      <c r="G19" s="8">
        <v>58.5</v>
      </c>
      <c r="H19" s="29">
        <v>95</v>
      </c>
      <c r="J19" s="8">
        <v>58.5</v>
      </c>
      <c r="K19" s="28">
        <v>100</v>
      </c>
      <c r="M19" s="8">
        <v>58.5</v>
      </c>
      <c r="N19" s="28">
        <v>100</v>
      </c>
      <c r="P19" s="8">
        <v>58.5</v>
      </c>
      <c r="Q19" s="28">
        <v>100</v>
      </c>
    </row>
    <row r="20" spans="1:17" x14ac:dyDescent="0.3">
      <c r="A20" s="8">
        <v>58.4</v>
      </c>
      <c r="B20" s="28">
        <v>100</v>
      </c>
      <c r="D20" s="8">
        <v>58.4</v>
      </c>
      <c r="E20" s="29">
        <v>95</v>
      </c>
      <c r="G20" s="8">
        <v>58.4</v>
      </c>
      <c r="H20" s="29">
        <v>95</v>
      </c>
      <c r="J20" s="8">
        <v>58.4</v>
      </c>
      <c r="K20" s="28">
        <v>100</v>
      </c>
      <c r="M20" s="8">
        <v>58.4</v>
      </c>
      <c r="N20" s="28">
        <v>100</v>
      </c>
      <c r="P20" s="8">
        <v>58.4</v>
      </c>
      <c r="Q20" s="28">
        <v>100</v>
      </c>
    </row>
    <row r="21" spans="1:17" x14ac:dyDescent="0.3">
      <c r="A21" s="8">
        <v>58.3</v>
      </c>
      <c r="B21" s="28">
        <v>100</v>
      </c>
      <c r="D21" s="8">
        <v>58.3</v>
      </c>
      <c r="E21" s="29">
        <v>94</v>
      </c>
      <c r="G21" s="8">
        <v>58.3</v>
      </c>
      <c r="H21" s="29">
        <v>94</v>
      </c>
      <c r="J21" s="8">
        <v>58.3</v>
      </c>
      <c r="K21" s="28">
        <v>100</v>
      </c>
      <c r="M21" s="8">
        <v>58.3</v>
      </c>
      <c r="N21" s="28">
        <v>100</v>
      </c>
      <c r="P21" s="8">
        <v>58.3</v>
      </c>
      <c r="Q21" s="28">
        <v>100</v>
      </c>
    </row>
    <row r="22" spans="1:17" x14ac:dyDescent="0.3">
      <c r="A22" s="8">
        <v>58.2</v>
      </c>
      <c r="B22" s="28">
        <v>100</v>
      </c>
      <c r="D22" s="8">
        <v>58.2</v>
      </c>
      <c r="E22" s="29">
        <v>94</v>
      </c>
      <c r="G22" s="8">
        <v>58.2</v>
      </c>
      <c r="H22" s="29">
        <v>94</v>
      </c>
      <c r="J22" s="8">
        <v>58.2</v>
      </c>
      <c r="K22" s="28">
        <v>100</v>
      </c>
      <c r="M22" s="8">
        <v>58.2</v>
      </c>
      <c r="N22" s="28">
        <v>100</v>
      </c>
      <c r="P22" s="8">
        <v>58.2</v>
      </c>
      <c r="Q22" s="28">
        <v>100</v>
      </c>
    </row>
    <row r="23" spans="1:17" x14ac:dyDescent="0.3">
      <c r="A23" s="8">
        <v>58.1</v>
      </c>
      <c r="B23" s="28">
        <v>100</v>
      </c>
      <c r="D23" s="8">
        <v>58.1</v>
      </c>
      <c r="E23" s="29">
        <v>94</v>
      </c>
      <c r="G23" s="8">
        <v>58.1</v>
      </c>
      <c r="H23" s="29">
        <v>94</v>
      </c>
      <c r="J23" s="8">
        <v>58.1</v>
      </c>
      <c r="K23" s="28">
        <v>100</v>
      </c>
      <c r="M23" s="8">
        <v>58.1</v>
      </c>
      <c r="N23" s="28">
        <v>100</v>
      </c>
      <c r="P23" s="8">
        <v>58.1</v>
      </c>
      <c r="Q23" s="28">
        <v>100</v>
      </c>
    </row>
    <row r="24" spans="1:17" x14ac:dyDescent="0.3">
      <c r="A24" s="8">
        <v>58</v>
      </c>
      <c r="B24" s="28">
        <v>100</v>
      </c>
      <c r="D24" s="8">
        <v>58</v>
      </c>
      <c r="E24" s="29">
        <v>94</v>
      </c>
      <c r="G24" s="8">
        <v>58</v>
      </c>
      <c r="H24" s="29">
        <v>94</v>
      </c>
      <c r="J24" s="8">
        <v>58</v>
      </c>
      <c r="K24" s="28">
        <v>100</v>
      </c>
      <c r="M24" s="8">
        <v>58</v>
      </c>
      <c r="N24" s="28">
        <v>100</v>
      </c>
      <c r="P24" s="8">
        <v>58</v>
      </c>
      <c r="Q24" s="28">
        <v>100</v>
      </c>
    </row>
    <row r="25" spans="1:17" x14ac:dyDescent="0.3">
      <c r="A25" s="8">
        <v>57.9</v>
      </c>
      <c r="B25" s="28">
        <v>100</v>
      </c>
      <c r="D25" s="8">
        <v>57.9</v>
      </c>
      <c r="E25" s="29">
        <v>93</v>
      </c>
      <c r="G25" s="8">
        <v>57.9</v>
      </c>
      <c r="H25" s="29">
        <v>93</v>
      </c>
      <c r="J25" s="8">
        <v>57.9</v>
      </c>
      <c r="K25" s="28">
        <v>100</v>
      </c>
      <c r="M25" s="8">
        <v>57.9</v>
      </c>
      <c r="N25" s="28">
        <v>100</v>
      </c>
      <c r="P25" s="8">
        <v>57.9</v>
      </c>
      <c r="Q25" s="28">
        <v>100</v>
      </c>
    </row>
    <row r="26" spans="1:17" x14ac:dyDescent="0.3">
      <c r="A26" s="8">
        <v>57.8</v>
      </c>
      <c r="B26" s="28">
        <v>100</v>
      </c>
      <c r="D26" s="8">
        <v>57.8</v>
      </c>
      <c r="E26" s="29">
        <v>93</v>
      </c>
      <c r="G26" s="8">
        <v>57.8</v>
      </c>
      <c r="H26" s="29">
        <v>93</v>
      </c>
      <c r="J26" s="8">
        <v>57.8</v>
      </c>
      <c r="K26" s="28">
        <v>100</v>
      </c>
      <c r="M26" s="8">
        <v>57.8</v>
      </c>
      <c r="N26" s="28">
        <v>100</v>
      </c>
      <c r="P26" s="8">
        <v>57.8</v>
      </c>
      <c r="Q26" s="28">
        <v>100</v>
      </c>
    </row>
    <row r="27" spans="1:17" x14ac:dyDescent="0.3">
      <c r="A27" s="8">
        <v>57.7</v>
      </c>
      <c r="B27" s="28">
        <v>100</v>
      </c>
      <c r="D27" s="8">
        <v>57.7</v>
      </c>
      <c r="E27" s="29">
        <v>93</v>
      </c>
      <c r="G27" s="8">
        <v>57.7</v>
      </c>
      <c r="H27" s="29">
        <v>93</v>
      </c>
      <c r="J27" s="8">
        <v>57.7</v>
      </c>
      <c r="K27" s="28">
        <v>100</v>
      </c>
      <c r="M27" s="8">
        <v>57.7</v>
      </c>
      <c r="N27" s="28">
        <v>100</v>
      </c>
      <c r="P27" s="8">
        <v>57.7</v>
      </c>
      <c r="Q27" s="28">
        <v>100</v>
      </c>
    </row>
    <row r="28" spans="1:17" x14ac:dyDescent="0.3">
      <c r="A28" s="8">
        <v>57.6</v>
      </c>
      <c r="B28" s="28">
        <v>100</v>
      </c>
      <c r="D28" s="8">
        <v>57.6</v>
      </c>
      <c r="E28" s="29">
        <v>93</v>
      </c>
      <c r="G28" s="8">
        <v>57.6</v>
      </c>
      <c r="H28" s="29">
        <v>93</v>
      </c>
      <c r="J28" s="8">
        <v>57.6</v>
      </c>
      <c r="K28" s="28">
        <v>100</v>
      </c>
      <c r="M28" s="8">
        <v>57.6</v>
      </c>
      <c r="N28" s="28">
        <v>100</v>
      </c>
      <c r="P28" s="8">
        <v>57.6</v>
      </c>
      <c r="Q28" s="28">
        <v>100</v>
      </c>
    </row>
    <row r="29" spans="1:17" x14ac:dyDescent="0.3">
      <c r="A29" s="8">
        <v>57.5</v>
      </c>
      <c r="B29" s="28">
        <v>100</v>
      </c>
      <c r="D29" s="8">
        <v>57.5</v>
      </c>
      <c r="E29" s="29">
        <v>93</v>
      </c>
      <c r="G29" s="8">
        <v>57.5</v>
      </c>
      <c r="H29" s="29">
        <v>93</v>
      </c>
      <c r="J29" s="8">
        <v>57.5</v>
      </c>
      <c r="K29" s="28">
        <v>100</v>
      </c>
      <c r="M29" s="8">
        <v>57.5</v>
      </c>
      <c r="N29" s="28">
        <v>100</v>
      </c>
      <c r="P29" s="8">
        <v>57.5</v>
      </c>
      <c r="Q29" s="28">
        <v>100</v>
      </c>
    </row>
    <row r="30" spans="1:17" x14ac:dyDescent="0.3">
      <c r="A30" s="8">
        <v>57.4</v>
      </c>
      <c r="B30" s="28">
        <v>100</v>
      </c>
      <c r="D30" s="8">
        <v>57.4</v>
      </c>
      <c r="E30" s="29">
        <v>92</v>
      </c>
      <c r="G30" s="8">
        <v>57.4</v>
      </c>
      <c r="H30" s="29">
        <v>92</v>
      </c>
      <c r="J30" s="8">
        <v>57.4</v>
      </c>
      <c r="K30" s="28">
        <v>100</v>
      </c>
      <c r="M30" s="8">
        <v>57.4</v>
      </c>
      <c r="N30" s="28">
        <v>100</v>
      </c>
      <c r="P30" s="8">
        <v>57.4</v>
      </c>
      <c r="Q30" s="28">
        <v>100</v>
      </c>
    </row>
    <row r="31" spans="1:17" x14ac:dyDescent="0.3">
      <c r="A31" s="8">
        <v>57.3</v>
      </c>
      <c r="B31" s="28">
        <v>100</v>
      </c>
      <c r="D31" s="8">
        <v>57.3</v>
      </c>
      <c r="E31" s="29">
        <v>92</v>
      </c>
      <c r="G31" s="8">
        <v>57.3</v>
      </c>
      <c r="H31" s="29">
        <v>92</v>
      </c>
      <c r="J31" s="8">
        <v>57.3</v>
      </c>
      <c r="K31" s="28">
        <v>100</v>
      </c>
      <c r="M31" s="8">
        <v>57.3</v>
      </c>
      <c r="N31" s="28">
        <v>100</v>
      </c>
      <c r="P31" s="8">
        <v>57.3</v>
      </c>
      <c r="Q31" s="28">
        <v>100</v>
      </c>
    </row>
    <row r="32" spans="1:17" x14ac:dyDescent="0.3">
      <c r="A32" s="8">
        <v>57.2</v>
      </c>
      <c r="B32" s="28">
        <v>100</v>
      </c>
      <c r="D32" s="8">
        <v>57.2</v>
      </c>
      <c r="E32" s="29">
        <v>92</v>
      </c>
      <c r="G32" s="8">
        <v>57.2</v>
      </c>
      <c r="H32" s="29">
        <v>92</v>
      </c>
      <c r="J32" s="8">
        <v>57.2</v>
      </c>
      <c r="K32" s="28">
        <v>100</v>
      </c>
      <c r="M32" s="8">
        <v>57.2</v>
      </c>
      <c r="N32" s="28">
        <v>100</v>
      </c>
      <c r="P32" s="8">
        <v>57.2</v>
      </c>
      <c r="Q32" s="28">
        <v>100</v>
      </c>
    </row>
    <row r="33" spans="1:17" x14ac:dyDescent="0.3">
      <c r="A33" s="8">
        <v>57.1</v>
      </c>
      <c r="B33" s="28">
        <v>100</v>
      </c>
      <c r="D33" s="8">
        <v>57.1</v>
      </c>
      <c r="E33" s="29">
        <v>92</v>
      </c>
      <c r="G33" s="8">
        <v>57.1</v>
      </c>
      <c r="H33" s="29">
        <v>92</v>
      </c>
      <c r="J33" s="8">
        <v>57.1</v>
      </c>
      <c r="K33" s="28">
        <v>100</v>
      </c>
      <c r="M33" s="8">
        <v>57.1</v>
      </c>
      <c r="N33" s="28">
        <v>100</v>
      </c>
      <c r="P33" s="8">
        <v>57.1</v>
      </c>
      <c r="Q33" s="28">
        <v>100</v>
      </c>
    </row>
    <row r="34" spans="1:17" x14ac:dyDescent="0.3">
      <c r="A34" s="4">
        <v>57</v>
      </c>
      <c r="B34" s="28">
        <v>100</v>
      </c>
      <c r="D34" s="4">
        <v>57</v>
      </c>
      <c r="E34" s="29">
        <v>92</v>
      </c>
      <c r="G34" s="4">
        <v>57</v>
      </c>
      <c r="H34" s="29">
        <v>92</v>
      </c>
      <c r="J34" s="4">
        <v>57</v>
      </c>
      <c r="K34" s="28">
        <v>100</v>
      </c>
      <c r="M34" s="4">
        <v>57</v>
      </c>
      <c r="N34" s="28">
        <v>100</v>
      </c>
      <c r="P34" s="4">
        <v>57</v>
      </c>
      <c r="Q34" s="28">
        <v>100</v>
      </c>
    </row>
    <row r="35" spans="1:17" x14ac:dyDescent="0.3">
      <c r="A35" s="4">
        <v>56.9</v>
      </c>
      <c r="B35" s="29">
        <v>99</v>
      </c>
      <c r="D35" s="4">
        <v>56.9</v>
      </c>
      <c r="E35" s="29">
        <v>91</v>
      </c>
      <c r="G35" s="4">
        <v>56.9</v>
      </c>
      <c r="H35" s="29">
        <v>91</v>
      </c>
      <c r="J35" s="4">
        <v>56.9</v>
      </c>
      <c r="K35" s="28">
        <v>100</v>
      </c>
      <c r="M35" s="4">
        <v>56.9</v>
      </c>
      <c r="N35" s="28">
        <v>100</v>
      </c>
      <c r="P35" s="4">
        <v>56.9</v>
      </c>
      <c r="Q35" s="28">
        <v>100</v>
      </c>
    </row>
    <row r="36" spans="1:17" x14ac:dyDescent="0.3">
      <c r="A36" s="4">
        <v>56.8</v>
      </c>
      <c r="B36" s="29">
        <v>99</v>
      </c>
      <c r="D36" s="4">
        <v>56.8</v>
      </c>
      <c r="E36" s="29">
        <v>91</v>
      </c>
      <c r="G36" s="4">
        <v>56.8</v>
      </c>
      <c r="H36" s="29">
        <v>91</v>
      </c>
      <c r="J36" s="4">
        <v>56.8</v>
      </c>
      <c r="K36" s="28">
        <v>100</v>
      </c>
      <c r="M36" s="4">
        <v>56.8</v>
      </c>
      <c r="N36" s="28">
        <v>100</v>
      </c>
      <c r="P36" s="4">
        <v>56.8</v>
      </c>
      <c r="Q36" s="28">
        <v>100</v>
      </c>
    </row>
    <row r="37" spans="1:17" x14ac:dyDescent="0.3">
      <c r="A37" s="8">
        <v>56.7</v>
      </c>
      <c r="B37" s="29">
        <v>99</v>
      </c>
      <c r="D37" s="8">
        <v>56.7</v>
      </c>
      <c r="E37" s="29">
        <v>91</v>
      </c>
      <c r="G37" s="8">
        <v>56.7</v>
      </c>
      <c r="H37" s="29">
        <v>91</v>
      </c>
      <c r="J37" s="8">
        <v>56.7</v>
      </c>
      <c r="K37" s="28">
        <v>100</v>
      </c>
      <c r="M37" s="8">
        <v>56.7</v>
      </c>
      <c r="N37" s="28">
        <v>100</v>
      </c>
      <c r="P37" s="8">
        <v>56.7</v>
      </c>
      <c r="Q37" s="28">
        <v>100</v>
      </c>
    </row>
    <row r="38" spans="1:17" x14ac:dyDescent="0.3">
      <c r="A38" s="8">
        <v>56.6</v>
      </c>
      <c r="B38" s="29">
        <v>98</v>
      </c>
      <c r="D38" s="8">
        <v>56.6</v>
      </c>
      <c r="E38" s="29">
        <v>91</v>
      </c>
      <c r="G38" s="8">
        <v>56.6</v>
      </c>
      <c r="H38" s="29">
        <v>91</v>
      </c>
      <c r="J38" s="8">
        <v>56.6</v>
      </c>
      <c r="K38" s="28">
        <v>100</v>
      </c>
      <c r="M38" s="8">
        <v>56.6</v>
      </c>
      <c r="N38" s="28">
        <v>100</v>
      </c>
      <c r="P38" s="8">
        <v>56.6</v>
      </c>
      <c r="Q38" s="28">
        <v>100</v>
      </c>
    </row>
    <row r="39" spans="1:17" x14ac:dyDescent="0.3">
      <c r="A39" s="8">
        <v>56.5</v>
      </c>
      <c r="B39" s="29">
        <v>98</v>
      </c>
      <c r="D39" s="8">
        <v>56.5</v>
      </c>
      <c r="E39" s="29">
        <v>91</v>
      </c>
      <c r="G39" s="8">
        <v>56.5</v>
      </c>
      <c r="H39" s="29">
        <v>91</v>
      </c>
      <c r="J39" s="8">
        <v>56.5</v>
      </c>
      <c r="K39" s="28">
        <v>100</v>
      </c>
      <c r="M39" s="8">
        <v>56.5</v>
      </c>
      <c r="N39" s="28">
        <v>100</v>
      </c>
      <c r="P39" s="8">
        <v>56.5</v>
      </c>
      <c r="Q39" s="28">
        <v>100</v>
      </c>
    </row>
    <row r="40" spans="1:17" x14ac:dyDescent="0.3">
      <c r="A40" s="8">
        <v>56.4</v>
      </c>
      <c r="B40" s="29">
        <v>98</v>
      </c>
      <c r="D40" s="8">
        <v>56.4</v>
      </c>
      <c r="E40" s="29">
        <v>90</v>
      </c>
      <c r="G40" s="8">
        <v>56.4</v>
      </c>
      <c r="H40" s="29">
        <v>90</v>
      </c>
      <c r="J40" s="8">
        <v>56.4</v>
      </c>
      <c r="K40" s="28">
        <v>100</v>
      </c>
      <c r="M40" s="8">
        <v>56.4</v>
      </c>
      <c r="N40" s="28">
        <v>100</v>
      </c>
      <c r="P40" s="8">
        <v>56.4</v>
      </c>
      <c r="Q40" s="28">
        <v>100</v>
      </c>
    </row>
    <row r="41" spans="1:17" x14ac:dyDescent="0.3">
      <c r="A41" s="8">
        <v>56.3</v>
      </c>
      <c r="B41" s="29">
        <v>97</v>
      </c>
      <c r="D41" s="8">
        <v>56.3</v>
      </c>
      <c r="E41" s="29">
        <v>90</v>
      </c>
      <c r="G41" s="8">
        <v>56.3</v>
      </c>
      <c r="H41" s="29">
        <v>90</v>
      </c>
      <c r="J41" s="8">
        <v>56.3</v>
      </c>
      <c r="K41" s="28">
        <v>100</v>
      </c>
      <c r="M41" s="8">
        <v>56.3</v>
      </c>
      <c r="N41" s="28">
        <v>100</v>
      </c>
      <c r="P41" s="8">
        <v>56.3</v>
      </c>
      <c r="Q41" s="28">
        <v>100</v>
      </c>
    </row>
    <row r="42" spans="1:17" x14ac:dyDescent="0.3">
      <c r="A42" s="8">
        <v>56.2</v>
      </c>
      <c r="B42" s="29">
        <v>97</v>
      </c>
      <c r="D42" s="8">
        <v>56.2</v>
      </c>
      <c r="E42" s="29">
        <v>90</v>
      </c>
      <c r="G42" s="8">
        <v>56.2</v>
      </c>
      <c r="H42" s="29">
        <v>90</v>
      </c>
      <c r="J42" s="8">
        <v>56.2</v>
      </c>
      <c r="K42" s="28">
        <v>100</v>
      </c>
      <c r="M42" s="8">
        <v>56.2</v>
      </c>
      <c r="N42" s="28">
        <v>100</v>
      </c>
      <c r="P42" s="8">
        <v>56.2</v>
      </c>
      <c r="Q42" s="28">
        <v>100</v>
      </c>
    </row>
    <row r="43" spans="1:17" x14ac:dyDescent="0.3">
      <c r="A43" s="8">
        <v>56.1</v>
      </c>
      <c r="B43" s="29">
        <v>97</v>
      </c>
      <c r="D43" s="8">
        <v>56.1</v>
      </c>
      <c r="E43" s="29">
        <v>90</v>
      </c>
      <c r="G43" s="8">
        <v>56.1</v>
      </c>
      <c r="H43" s="29">
        <v>90</v>
      </c>
      <c r="J43" s="8">
        <v>56.1</v>
      </c>
      <c r="K43" s="28">
        <v>100</v>
      </c>
      <c r="M43" s="8">
        <v>56.1</v>
      </c>
      <c r="N43" s="28">
        <v>100</v>
      </c>
      <c r="P43" s="8">
        <v>56.1</v>
      </c>
      <c r="Q43" s="28">
        <v>100</v>
      </c>
    </row>
    <row r="44" spans="1:17" x14ac:dyDescent="0.3">
      <c r="A44" s="8">
        <v>56</v>
      </c>
      <c r="B44" s="29">
        <v>97</v>
      </c>
      <c r="D44" s="8">
        <v>56</v>
      </c>
      <c r="E44" s="29">
        <v>90</v>
      </c>
      <c r="G44" s="8">
        <v>56</v>
      </c>
      <c r="H44" s="29">
        <v>90</v>
      </c>
      <c r="J44" s="8">
        <v>56</v>
      </c>
      <c r="K44" s="28">
        <v>100</v>
      </c>
      <c r="M44" s="8">
        <v>56</v>
      </c>
      <c r="N44" s="28">
        <v>100</v>
      </c>
      <c r="P44" s="8">
        <v>56</v>
      </c>
      <c r="Q44" s="28">
        <v>100</v>
      </c>
    </row>
    <row r="45" spans="1:17" x14ac:dyDescent="0.3">
      <c r="A45" s="8">
        <v>55.9</v>
      </c>
      <c r="B45" s="29">
        <v>96</v>
      </c>
      <c r="D45" s="8">
        <v>55.9</v>
      </c>
      <c r="E45" s="29">
        <v>89</v>
      </c>
      <c r="G45" s="8">
        <v>55.9</v>
      </c>
      <c r="H45" s="29">
        <v>89</v>
      </c>
      <c r="J45" s="8">
        <v>55.9</v>
      </c>
      <c r="K45" s="28">
        <v>100</v>
      </c>
      <c r="M45" s="8">
        <v>55.9</v>
      </c>
      <c r="N45" s="28">
        <v>100</v>
      </c>
      <c r="P45" s="8">
        <v>55.9</v>
      </c>
      <c r="Q45" s="28">
        <v>100</v>
      </c>
    </row>
    <row r="46" spans="1:17" x14ac:dyDescent="0.3">
      <c r="A46" s="8">
        <v>55.8</v>
      </c>
      <c r="B46" s="29">
        <v>96</v>
      </c>
      <c r="D46" s="8">
        <v>55.8</v>
      </c>
      <c r="E46" s="29">
        <v>89</v>
      </c>
      <c r="G46" s="8">
        <v>55.8</v>
      </c>
      <c r="H46" s="29">
        <v>89</v>
      </c>
      <c r="J46" s="8">
        <v>55.8</v>
      </c>
      <c r="K46" s="28">
        <v>100</v>
      </c>
      <c r="M46" s="8">
        <v>55.8</v>
      </c>
      <c r="N46" s="28">
        <v>100</v>
      </c>
      <c r="P46" s="8">
        <v>55.8</v>
      </c>
      <c r="Q46" s="28">
        <v>100</v>
      </c>
    </row>
    <row r="47" spans="1:17" x14ac:dyDescent="0.3">
      <c r="A47" s="8">
        <v>55.7</v>
      </c>
      <c r="B47" s="29">
        <v>96</v>
      </c>
      <c r="D47" s="8">
        <v>55.7</v>
      </c>
      <c r="E47" s="29">
        <v>89</v>
      </c>
      <c r="G47" s="8">
        <v>55.7</v>
      </c>
      <c r="H47" s="29">
        <v>89</v>
      </c>
      <c r="J47" s="8">
        <v>55.7</v>
      </c>
      <c r="K47" s="28">
        <v>100</v>
      </c>
      <c r="M47" s="8">
        <v>55.7</v>
      </c>
      <c r="N47" s="28">
        <v>100</v>
      </c>
      <c r="P47" s="8">
        <v>55.7</v>
      </c>
      <c r="Q47" s="28">
        <v>100</v>
      </c>
    </row>
    <row r="48" spans="1:17" x14ac:dyDescent="0.3">
      <c r="A48" s="8">
        <v>55.6</v>
      </c>
      <c r="B48" s="29">
        <v>95</v>
      </c>
      <c r="D48" s="8">
        <v>55.6</v>
      </c>
      <c r="E48" s="29">
        <v>89</v>
      </c>
      <c r="G48" s="8">
        <v>55.6</v>
      </c>
      <c r="H48" s="29">
        <v>89</v>
      </c>
      <c r="J48" s="8">
        <v>55.6</v>
      </c>
      <c r="K48" s="28">
        <v>100</v>
      </c>
      <c r="M48" s="8">
        <v>55.6</v>
      </c>
      <c r="N48" s="28">
        <v>100</v>
      </c>
      <c r="P48" s="8">
        <v>55.6</v>
      </c>
      <c r="Q48" s="28">
        <v>100</v>
      </c>
    </row>
    <row r="49" spans="1:17" x14ac:dyDescent="0.3">
      <c r="A49" s="8">
        <v>55.5</v>
      </c>
      <c r="B49" s="29">
        <v>95</v>
      </c>
      <c r="D49" s="8">
        <v>55.5</v>
      </c>
      <c r="E49" s="29">
        <v>89</v>
      </c>
      <c r="G49" s="8">
        <v>55.5</v>
      </c>
      <c r="H49" s="29">
        <v>89</v>
      </c>
      <c r="J49" s="8">
        <v>55.5</v>
      </c>
      <c r="K49" s="28">
        <v>100</v>
      </c>
      <c r="M49" s="8">
        <v>55.5</v>
      </c>
      <c r="N49" s="28">
        <v>100</v>
      </c>
      <c r="P49" s="8">
        <v>55.5</v>
      </c>
      <c r="Q49" s="28">
        <v>100</v>
      </c>
    </row>
    <row r="50" spans="1:17" x14ac:dyDescent="0.3">
      <c r="A50" s="8">
        <v>55.4</v>
      </c>
      <c r="B50" s="29">
        <v>95</v>
      </c>
      <c r="D50" s="8">
        <v>55.4</v>
      </c>
      <c r="E50" s="29">
        <v>89</v>
      </c>
      <c r="G50" s="8">
        <v>55.4</v>
      </c>
      <c r="H50" s="29">
        <v>89</v>
      </c>
      <c r="J50" s="8">
        <v>55.4</v>
      </c>
      <c r="K50" s="28">
        <v>100</v>
      </c>
      <c r="M50" s="8">
        <v>55.4</v>
      </c>
      <c r="N50" s="28">
        <v>100</v>
      </c>
      <c r="P50" s="8">
        <v>55.4</v>
      </c>
      <c r="Q50" s="28">
        <v>100</v>
      </c>
    </row>
    <row r="51" spans="1:17" x14ac:dyDescent="0.3">
      <c r="A51" s="8">
        <v>55.3</v>
      </c>
      <c r="B51" s="29">
        <v>94</v>
      </c>
      <c r="D51" s="8">
        <v>55.3</v>
      </c>
      <c r="E51" s="29">
        <v>89</v>
      </c>
      <c r="G51" s="8">
        <v>55.3</v>
      </c>
      <c r="H51" s="29">
        <v>89</v>
      </c>
      <c r="J51" s="8">
        <v>55.3</v>
      </c>
      <c r="K51" s="28">
        <v>100</v>
      </c>
      <c r="M51" s="8">
        <v>55.3</v>
      </c>
      <c r="N51" s="28">
        <v>100</v>
      </c>
      <c r="P51" s="8">
        <v>55.3</v>
      </c>
      <c r="Q51" s="28">
        <v>100</v>
      </c>
    </row>
    <row r="52" spans="1:17" x14ac:dyDescent="0.3">
      <c r="A52" s="8">
        <v>55.2</v>
      </c>
      <c r="B52" s="29">
        <v>94</v>
      </c>
      <c r="D52" s="8">
        <v>55.2</v>
      </c>
      <c r="E52" s="29">
        <v>89</v>
      </c>
      <c r="G52" s="8">
        <v>55.2</v>
      </c>
      <c r="H52" s="29">
        <v>89</v>
      </c>
      <c r="J52" s="8">
        <v>55.2</v>
      </c>
      <c r="K52" s="28">
        <v>100</v>
      </c>
      <c r="M52" s="8">
        <v>55.2</v>
      </c>
      <c r="N52" s="28">
        <v>100</v>
      </c>
      <c r="P52" s="8">
        <v>55.2</v>
      </c>
      <c r="Q52" s="28">
        <v>100</v>
      </c>
    </row>
    <row r="53" spans="1:17" x14ac:dyDescent="0.3">
      <c r="A53" s="8">
        <v>55.1</v>
      </c>
      <c r="B53" s="29">
        <v>94</v>
      </c>
      <c r="D53" s="8">
        <v>55.1</v>
      </c>
      <c r="E53" s="29">
        <v>89</v>
      </c>
      <c r="G53" s="8">
        <v>55.1</v>
      </c>
      <c r="H53" s="29">
        <v>89</v>
      </c>
      <c r="J53" s="8">
        <v>55.1</v>
      </c>
      <c r="K53" s="28">
        <v>100</v>
      </c>
      <c r="M53" s="8">
        <v>55.1</v>
      </c>
      <c r="N53" s="28">
        <v>100</v>
      </c>
      <c r="P53" s="8">
        <v>55.1</v>
      </c>
      <c r="Q53" s="28">
        <v>100</v>
      </c>
    </row>
    <row r="54" spans="1:17" x14ac:dyDescent="0.3">
      <c r="A54" s="8">
        <v>55</v>
      </c>
      <c r="B54" s="29">
        <v>94</v>
      </c>
      <c r="D54" s="8">
        <v>55</v>
      </c>
      <c r="E54" s="29">
        <v>89</v>
      </c>
      <c r="G54" s="8">
        <v>55</v>
      </c>
      <c r="H54" s="29">
        <v>89</v>
      </c>
      <c r="J54" s="8">
        <v>55</v>
      </c>
      <c r="K54" s="28">
        <v>100</v>
      </c>
      <c r="M54" s="8">
        <v>55</v>
      </c>
      <c r="N54" s="28">
        <v>100</v>
      </c>
      <c r="P54" s="8">
        <v>55</v>
      </c>
      <c r="Q54" s="28">
        <v>100</v>
      </c>
    </row>
    <row r="55" spans="1:17" x14ac:dyDescent="0.3">
      <c r="A55" s="8">
        <v>54.9</v>
      </c>
      <c r="B55" s="29">
        <v>93</v>
      </c>
      <c r="D55" s="8">
        <v>54.9</v>
      </c>
      <c r="E55" s="29">
        <v>88</v>
      </c>
      <c r="G55" s="8">
        <v>54.9</v>
      </c>
      <c r="H55" s="29">
        <v>88</v>
      </c>
      <c r="J55" s="8">
        <v>54.9</v>
      </c>
      <c r="K55" s="28">
        <v>100</v>
      </c>
      <c r="M55" s="8">
        <v>54.9</v>
      </c>
      <c r="N55" s="28">
        <v>100</v>
      </c>
      <c r="P55" s="8">
        <v>54.9</v>
      </c>
      <c r="Q55" s="28">
        <v>100</v>
      </c>
    </row>
    <row r="56" spans="1:17" x14ac:dyDescent="0.3">
      <c r="A56" s="8">
        <v>54.8</v>
      </c>
      <c r="B56" s="29">
        <v>93</v>
      </c>
      <c r="D56" s="8">
        <v>54.8</v>
      </c>
      <c r="E56" s="29">
        <v>88</v>
      </c>
      <c r="G56" s="8">
        <v>54.8</v>
      </c>
      <c r="H56" s="29">
        <v>88</v>
      </c>
      <c r="J56" s="8">
        <v>54.8</v>
      </c>
      <c r="K56" s="28">
        <v>100</v>
      </c>
      <c r="M56" s="8">
        <v>54.8</v>
      </c>
      <c r="N56" s="28">
        <v>100</v>
      </c>
      <c r="P56" s="8">
        <v>54.8</v>
      </c>
      <c r="Q56" s="28">
        <v>100</v>
      </c>
    </row>
    <row r="57" spans="1:17" x14ac:dyDescent="0.3">
      <c r="A57" s="8">
        <v>54.7</v>
      </c>
      <c r="B57" s="29">
        <v>93</v>
      </c>
      <c r="D57" s="8">
        <v>54.7</v>
      </c>
      <c r="E57" s="29">
        <v>88</v>
      </c>
      <c r="G57" s="8">
        <v>54.7</v>
      </c>
      <c r="H57" s="29">
        <v>88</v>
      </c>
      <c r="J57" s="8">
        <v>54.7</v>
      </c>
      <c r="K57" s="28">
        <v>100</v>
      </c>
      <c r="M57" s="8">
        <v>54.7</v>
      </c>
      <c r="N57" s="28">
        <v>100</v>
      </c>
      <c r="P57" s="8">
        <v>54.7</v>
      </c>
      <c r="Q57" s="28">
        <v>100</v>
      </c>
    </row>
    <row r="58" spans="1:17" x14ac:dyDescent="0.3">
      <c r="A58" s="8">
        <v>54.6</v>
      </c>
      <c r="B58" s="29">
        <v>92</v>
      </c>
      <c r="D58" s="8">
        <v>54.6</v>
      </c>
      <c r="E58" s="29">
        <v>88</v>
      </c>
      <c r="G58" s="8">
        <v>54.6</v>
      </c>
      <c r="H58" s="29">
        <v>88</v>
      </c>
      <c r="J58" s="8">
        <v>54.6</v>
      </c>
      <c r="K58" s="28">
        <v>100</v>
      </c>
      <c r="M58" s="8">
        <v>54.6</v>
      </c>
      <c r="N58" s="28">
        <v>100</v>
      </c>
      <c r="P58" s="8">
        <v>54.6</v>
      </c>
      <c r="Q58" s="28">
        <v>100</v>
      </c>
    </row>
    <row r="59" spans="1:17" x14ac:dyDescent="0.3">
      <c r="A59" s="8">
        <v>54.5</v>
      </c>
      <c r="B59" s="29">
        <v>92</v>
      </c>
      <c r="D59" s="8">
        <v>54.5</v>
      </c>
      <c r="E59" s="29">
        <v>88</v>
      </c>
      <c r="G59" s="8">
        <v>54.5</v>
      </c>
      <c r="H59" s="29">
        <v>88</v>
      </c>
      <c r="J59" s="8">
        <v>54.5</v>
      </c>
      <c r="K59" s="28">
        <v>100</v>
      </c>
      <c r="M59" s="8">
        <v>54.5</v>
      </c>
      <c r="N59" s="28">
        <v>100</v>
      </c>
      <c r="P59" s="8">
        <v>54.5</v>
      </c>
      <c r="Q59" s="28">
        <v>100</v>
      </c>
    </row>
    <row r="60" spans="1:17" x14ac:dyDescent="0.3">
      <c r="A60" s="8">
        <v>54.4</v>
      </c>
      <c r="B60" s="29">
        <v>92</v>
      </c>
      <c r="D60" s="8">
        <v>54.4</v>
      </c>
      <c r="E60" s="29">
        <v>88</v>
      </c>
      <c r="G60" s="8">
        <v>54.4</v>
      </c>
      <c r="H60" s="29">
        <v>88</v>
      </c>
      <c r="J60" s="8">
        <v>54.4</v>
      </c>
      <c r="K60" s="28">
        <v>100</v>
      </c>
      <c r="M60" s="8">
        <v>54.4</v>
      </c>
      <c r="N60" s="28">
        <v>100</v>
      </c>
      <c r="P60" s="8">
        <v>54.4</v>
      </c>
      <c r="Q60" s="28">
        <v>100</v>
      </c>
    </row>
    <row r="61" spans="1:17" x14ac:dyDescent="0.3">
      <c r="A61" s="8">
        <v>54.3</v>
      </c>
      <c r="B61" s="29">
        <v>91</v>
      </c>
      <c r="D61" s="8">
        <v>54.3</v>
      </c>
      <c r="E61" s="29">
        <v>88</v>
      </c>
      <c r="G61" s="8">
        <v>54.3</v>
      </c>
      <c r="H61" s="29">
        <v>88</v>
      </c>
      <c r="J61" s="8">
        <v>54.3</v>
      </c>
      <c r="K61" s="28">
        <v>100</v>
      </c>
      <c r="M61" s="8">
        <v>54.3</v>
      </c>
      <c r="N61" s="28">
        <v>100</v>
      </c>
      <c r="P61" s="8">
        <v>54.3</v>
      </c>
      <c r="Q61" s="28">
        <v>100</v>
      </c>
    </row>
    <row r="62" spans="1:17" x14ac:dyDescent="0.3">
      <c r="A62" s="8">
        <v>54.2</v>
      </c>
      <c r="B62" s="29">
        <v>91</v>
      </c>
      <c r="D62" s="8">
        <v>54.2</v>
      </c>
      <c r="E62" s="29">
        <v>88</v>
      </c>
      <c r="G62" s="8">
        <v>54.2</v>
      </c>
      <c r="H62" s="29">
        <v>88</v>
      </c>
      <c r="J62" s="8">
        <v>54.2</v>
      </c>
      <c r="K62" s="28">
        <v>100</v>
      </c>
      <c r="M62" s="8">
        <v>54.2</v>
      </c>
      <c r="N62" s="28">
        <v>100</v>
      </c>
      <c r="P62" s="8">
        <v>54.2</v>
      </c>
      <c r="Q62" s="28">
        <v>100</v>
      </c>
    </row>
    <row r="63" spans="1:17" x14ac:dyDescent="0.3">
      <c r="A63" s="8">
        <v>54.1</v>
      </c>
      <c r="B63" s="29">
        <v>91</v>
      </c>
      <c r="D63" s="8">
        <v>54.1</v>
      </c>
      <c r="E63" s="29">
        <v>88</v>
      </c>
      <c r="G63" s="8">
        <v>54.1</v>
      </c>
      <c r="H63" s="29">
        <v>88</v>
      </c>
      <c r="J63" s="8">
        <v>54.1</v>
      </c>
      <c r="K63" s="28">
        <v>100</v>
      </c>
      <c r="M63" s="8">
        <v>54.1</v>
      </c>
      <c r="N63" s="28">
        <v>100</v>
      </c>
      <c r="P63" s="8">
        <v>54.1</v>
      </c>
      <c r="Q63" s="28">
        <v>100</v>
      </c>
    </row>
    <row r="64" spans="1:17" x14ac:dyDescent="0.3">
      <c r="A64" s="8">
        <v>54</v>
      </c>
      <c r="B64" s="29">
        <v>91</v>
      </c>
      <c r="D64" s="8">
        <v>54</v>
      </c>
      <c r="E64" s="29">
        <v>88</v>
      </c>
      <c r="G64" s="8">
        <v>54</v>
      </c>
      <c r="H64" s="29">
        <v>88</v>
      </c>
      <c r="J64" s="8">
        <v>54</v>
      </c>
      <c r="K64" s="28">
        <v>100</v>
      </c>
      <c r="M64" s="8">
        <v>54</v>
      </c>
      <c r="N64" s="28">
        <v>100</v>
      </c>
      <c r="P64" s="8">
        <v>54</v>
      </c>
      <c r="Q64" s="28">
        <v>100</v>
      </c>
    </row>
    <row r="65" spans="1:17" x14ac:dyDescent="0.3">
      <c r="A65" s="8">
        <v>53.9</v>
      </c>
      <c r="B65" s="29">
        <v>90</v>
      </c>
      <c r="D65" s="8">
        <v>53.9</v>
      </c>
      <c r="E65" s="29">
        <v>87</v>
      </c>
      <c r="G65" s="8">
        <v>53.9</v>
      </c>
      <c r="H65" s="29">
        <v>87</v>
      </c>
      <c r="J65" s="8">
        <v>53.9</v>
      </c>
      <c r="K65" s="29">
        <v>99</v>
      </c>
      <c r="M65" s="8">
        <v>53.9</v>
      </c>
      <c r="N65" s="28">
        <v>100</v>
      </c>
      <c r="P65" s="8">
        <v>53.9</v>
      </c>
      <c r="Q65" s="28">
        <v>100</v>
      </c>
    </row>
    <row r="66" spans="1:17" x14ac:dyDescent="0.3">
      <c r="A66" s="8">
        <v>53.8</v>
      </c>
      <c r="B66" s="29">
        <v>90</v>
      </c>
      <c r="D66" s="8">
        <v>53.8</v>
      </c>
      <c r="E66" s="29">
        <v>87</v>
      </c>
      <c r="G66" s="8">
        <v>53.8</v>
      </c>
      <c r="H66" s="29">
        <v>87</v>
      </c>
      <c r="J66" s="8">
        <v>53.8</v>
      </c>
      <c r="K66" s="29">
        <v>99</v>
      </c>
      <c r="M66" s="8">
        <v>53.8</v>
      </c>
      <c r="N66" s="28">
        <v>100</v>
      </c>
      <c r="P66" s="8">
        <v>53.8</v>
      </c>
      <c r="Q66" s="28">
        <v>100</v>
      </c>
    </row>
    <row r="67" spans="1:17" x14ac:dyDescent="0.3">
      <c r="A67" s="8">
        <v>53.7</v>
      </c>
      <c r="B67" s="29">
        <v>90</v>
      </c>
      <c r="D67" s="8">
        <v>53.7</v>
      </c>
      <c r="E67" s="29">
        <v>87</v>
      </c>
      <c r="G67" s="8">
        <v>53.7</v>
      </c>
      <c r="H67" s="29">
        <v>87</v>
      </c>
      <c r="J67" s="8">
        <v>53.7</v>
      </c>
      <c r="K67" s="29">
        <v>99</v>
      </c>
      <c r="M67" s="8">
        <v>53.7</v>
      </c>
      <c r="N67" s="28">
        <v>100</v>
      </c>
      <c r="P67" s="8">
        <v>53.7</v>
      </c>
      <c r="Q67" s="28">
        <v>100</v>
      </c>
    </row>
    <row r="68" spans="1:17" x14ac:dyDescent="0.3">
      <c r="A68" s="8">
        <v>53.6</v>
      </c>
      <c r="B68" s="29">
        <v>90</v>
      </c>
      <c r="D68" s="8">
        <v>53.6</v>
      </c>
      <c r="E68" s="29">
        <v>87</v>
      </c>
      <c r="G68" s="8">
        <v>53.6</v>
      </c>
      <c r="H68" s="29">
        <v>87</v>
      </c>
      <c r="J68" s="8">
        <v>53.6</v>
      </c>
      <c r="K68" s="29">
        <v>98</v>
      </c>
      <c r="M68" s="8">
        <v>53.6</v>
      </c>
      <c r="N68" s="28">
        <v>100</v>
      </c>
      <c r="P68" s="8">
        <v>53.6</v>
      </c>
      <c r="Q68" s="28">
        <v>100</v>
      </c>
    </row>
    <row r="69" spans="1:17" x14ac:dyDescent="0.3">
      <c r="A69" s="8">
        <v>53.5</v>
      </c>
      <c r="B69" s="29">
        <v>90</v>
      </c>
      <c r="D69" s="8">
        <v>53.5</v>
      </c>
      <c r="E69" s="29">
        <v>87</v>
      </c>
      <c r="G69" s="8">
        <v>53.5</v>
      </c>
      <c r="H69" s="29">
        <v>87</v>
      </c>
      <c r="J69" s="8">
        <v>53.5</v>
      </c>
      <c r="K69" s="29">
        <v>98</v>
      </c>
      <c r="M69" s="8">
        <v>53.5</v>
      </c>
      <c r="N69" s="28">
        <v>100</v>
      </c>
      <c r="P69" s="8">
        <v>53.5</v>
      </c>
      <c r="Q69" s="28">
        <v>100</v>
      </c>
    </row>
    <row r="70" spans="1:17" x14ac:dyDescent="0.3">
      <c r="A70" s="8">
        <v>53.4</v>
      </c>
      <c r="B70" s="29">
        <v>89</v>
      </c>
      <c r="D70" s="8">
        <v>53.4</v>
      </c>
      <c r="E70" s="29">
        <v>87</v>
      </c>
      <c r="G70" s="8">
        <v>53.4</v>
      </c>
      <c r="H70" s="29">
        <v>87</v>
      </c>
      <c r="J70" s="8">
        <v>53.4</v>
      </c>
      <c r="K70" s="29">
        <v>98</v>
      </c>
      <c r="M70" s="8">
        <v>53.4</v>
      </c>
      <c r="N70" s="28">
        <v>100</v>
      </c>
      <c r="P70" s="8">
        <v>53.4</v>
      </c>
      <c r="Q70" s="28">
        <v>100</v>
      </c>
    </row>
    <row r="71" spans="1:17" x14ac:dyDescent="0.3">
      <c r="A71" s="8">
        <v>53.3</v>
      </c>
      <c r="B71" s="29">
        <v>89</v>
      </c>
      <c r="D71" s="8">
        <v>53.3</v>
      </c>
      <c r="E71" s="29">
        <v>87</v>
      </c>
      <c r="G71" s="8">
        <v>53.3</v>
      </c>
      <c r="H71" s="29">
        <v>87</v>
      </c>
      <c r="J71" s="8">
        <v>53.3</v>
      </c>
      <c r="K71" s="29">
        <v>97</v>
      </c>
      <c r="M71" s="8">
        <v>53.3</v>
      </c>
      <c r="N71" s="28">
        <v>100</v>
      </c>
      <c r="P71" s="8">
        <v>53.3</v>
      </c>
      <c r="Q71" s="28">
        <v>100</v>
      </c>
    </row>
    <row r="72" spans="1:17" x14ac:dyDescent="0.3">
      <c r="A72" s="8">
        <v>53.2</v>
      </c>
      <c r="B72" s="29">
        <v>89</v>
      </c>
      <c r="D72" s="8">
        <v>53.2</v>
      </c>
      <c r="E72" s="29">
        <v>87</v>
      </c>
      <c r="G72" s="8">
        <v>53.2</v>
      </c>
      <c r="H72" s="29">
        <v>87</v>
      </c>
      <c r="J72" s="8">
        <v>53.2</v>
      </c>
      <c r="K72" s="29">
        <v>97</v>
      </c>
      <c r="M72" s="8">
        <v>53.2</v>
      </c>
      <c r="N72" s="28">
        <v>100</v>
      </c>
      <c r="P72" s="8">
        <v>53.2</v>
      </c>
      <c r="Q72" s="28">
        <v>100</v>
      </c>
    </row>
    <row r="73" spans="1:17" x14ac:dyDescent="0.3">
      <c r="A73" s="8">
        <v>53.1</v>
      </c>
      <c r="B73" s="29">
        <v>89</v>
      </c>
      <c r="D73" s="8">
        <v>53.1</v>
      </c>
      <c r="E73" s="29">
        <v>87</v>
      </c>
      <c r="G73" s="8">
        <v>53.1</v>
      </c>
      <c r="H73" s="29">
        <v>87</v>
      </c>
      <c r="J73" s="8">
        <v>53.1</v>
      </c>
      <c r="K73" s="29">
        <v>97</v>
      </c>
      <c r="M73" s="8">
        <v>53.1</v>
      </c>
      <c r="N73" s="28">
        <v>100</v>
      </c>
      <c r="P73" s="8">
        <v>53.1</v>
      </c>
      <c r="Q73" s="28">
        <v>100</v>
      </c>
    </row>
    <row r="74" spans="1:17" x14ac:dyDescent="0.3">
      <c r="A74" s="8">
        <v>53</v>
      </c>
      <c r="B74" s="29">
        <v>89</v>
      </c>
      <c r="D74" s="8">
        <v>53</v>
      </c>
      <c r="E74" s="29">
        <v>87</v>
      </c>
      <c r="G74" s="8">
        <v>53</v>
      </c>
      <c r="H74" s="29">
        <v>87</v>
      </c>
      <c r="J74" s="8">
        <v>53</v>
      </c>
      <c r="K74" s="29">
        <v>97</v>
      </c>
      <c r="M74" s="8">
        <v>53</v>
      </c>
      <c r="N74" s="28">
        <v>100</v>
      </c>
      <c r="P74" s="8">
        <v>53</v>
      </c>
      <c r="Q74" s="28">
        <v>100</v>
      </c>
    </row>
    <row r="75" spans="1:17" x14ac:dyDescent="0.3">
      <c r="A75" s="8">
        <v>52.9</v>
      </c>
      <c r="B75" s="29">
        <v>88</v>
      </c>
      <c r="D75" s="8">
        <v>52.9</v>
      </c>
      <c r="E75" s="29">
        <v>86</v>
      </c>
      <c r="G75" s="8">
        <v>52.9</v>
      </c>
      <c r="H75" s="29">
        <v>86</v>
      </c>
      <c r="J75" s="8">
        <v>52.9</v>
      </c>
      <c r="K75" s="29">
        <v>96</v>
      </c>
      <c r="M75" s="8">
        <v>52.9</v>
      </c>
      <c r="N75" s="28">
        <v>100</v>
      </c>
      <c r="P75" s="8">
        <v>52.9</v>
      </c>
      <c r="Q75" s="28">
        <v>100</v>
      </c>
    </row>
    <row r="76" spans="1:17" x14ac:dyDescent="0.3">
      <c r="A76" s="8">
        <v>52.8</v>
      </c>
      <c r="B76" s="29">
        <v>88</v>
      </c>
      <c r="D76" s="8">
        <v>52.8</v>
      </c>
      <c r="E76" s="29">
        <v>86</v>
      </c>
      <c r="G76" s="8">
        <v>52.8</v>
      </c>
      <c r="H76" s="29">
        <v>86</v>
      </c>
      <c r="J76" s="8">
        <v>52.8</v>
      </c>
      <c r="K76" s="29">
        <v>96</v>
      </c>
      <c r="M76" s="8">
        <v>52.8</v>
      </c>
      <c r="N76" s="28">
        <v>100</v>
      </c>
      <c r="P76" s="8">
        <v>52.8</v>
      </c>
      <c r="Q76" s="28">
        <v>100</v>
      </c>
    </row>
    <row r="77" spans="1:17" x14ac:dyDescent="0.3">
      <c r="A77" s="8">
        <v>52.7</v>
      </c>
      <c r="B77" s="29">
        <v>88</v>
      </c>
      <c r="D77" s="8">
        <v>52.7</v>
      </c>
      <c r="E77" s="29">
        <v>86</v>
      </c>
      <c r="G77" s="8">
        <v>52.7</v>
      </c>
      <c r="H77" s="29">
        <v>86</v>
      </c>
      <c r="J77" s="8">
        <v>52.7</v>
      </c>
      <c r="K77" s="29">
        <v>96</v>
      </c>
      <c r="M77" s="8">
        <v>52.7</v>
      </c>
      <c r="N77" s="28">
        <v>100</v>
      </c>
      <c r="P77" s="8">
        <v>52.7</v>
      </c>
      <c r="Q77" s="28">
        <v>100</v>
      </c>
    </row>
    <row r="78" spans="1:17" x14ac:dyDescent="0.3">
      <c r="A78" s="8">
        <v>52.6</v>
      </c>
      <c r="B78" s="29">
        <v>88</v>
      </c>
      <c r="D78" s="8">
        <v>52.6</v>
      </c>
      <c r="E78" s="29">
        <v>86</v>
      </c>
      <c r="G78" s="8">
        <v>52.6</v>
      </c>
      <c r="H78" s="29">
        <v>86</v>
      </c>
      <c r="J78" s="8">
        <v>52.6</v>
      </c>
      <c r="K78" s="29">
        <v>95</v>
      </c>
      <c r="M78" s="8">
        <v>52.6</v>
      </c>
      <c r="N78" s="28">
        <v>100</v>
      </c>
      <c r="P78" s="8">
        <v>52.6</v>
      </c>
      <c r="Q78" s="28">
        <v>100</v>
      </c>
    </row>
    <row r="79" spans="1:17" x14ac:dyDescent="0.3">
      <c r="A79" s="8">
        <v>52.5</v>
      </c>
      <c r="B79" s="29">
        <v>88</v>
      </c>
      <c r="D79" s="8">
        <v>52.5</v>
      </c>
      <c r="E79" s="29">
        <v>86</v>
      </c>
      <c r="G79" s="8">
        <v>52.5</v>
      </c>
      <c r="H79" s="29">
        <v>86</v>
      </c>
      <c r="J79" s="8">
        <v>52.5</v>
      </c>
      <c r="K79" s="29">
        <v>95</v>
      </c>
      <c r="M79" s="8">
        <v>52.5</v>
      </c>
      <c r="N79" s="28">
        <v>100</v>
      </c>
      <c r="P79" s="8">
        <v>52.5</v>
      </c>
      <c r="Q79" s="28">
        <v>100</v>
      </c>
    </row>
    <row r="80" spans="1:17" x14ac:dyDescent="0.3">
      <c r="A80" s="8">
        <v>52.4</v>
      </c>
      <c r="B80" s="29">
        <v>87</v>
      </c>
      <c r="D80" s="8">
        <v>52.4</v>
      </c>
      <c r="E80" s="29">
        <v>86</v>
      </c>
      <c r="G80" s="8">
        <v>52.4</v>
      </c>
      <c r="H80" s="29">
        <v>86</v>
      </c>
      <c r="J80" s="8">
        <v>52.4</v>
      </c>
      <c r="K80" s="29">
        <v>95</v>
      </c>
      <c r="M80" s="8">
        <v>52.4</v>
      </c>
      <c r="N80" s="28">
        <v>100</v>
      </c>
      <c r="P80" s="8">
        <v>52.4</v>
      </c>
      <c r="Q80" s="28">
        <v>100</v>
      </c>
    </row>
    <row r="81" spans="1:17" x14ac:dyDescent="0.3">
      <c r="A81" s="8">
        <v>52.3</v>
      </c>
      <c r="B81" s="29">
        <v>87</v>
      </c>
      <c r="D81" s="8">
        <v>52.3</v>
      </c>
      <c r="E81" s="29">
        <v>86</v>
      </c>
      <c r="G81" s="8">
        <v>52.3</v>
      </c>
      <c r="H81" s="29">
        <v>86</v>
      </c>
      <c r="J81" s="8">
        <v>52.3</v>
      </c>
      <c r="K81" s="29">
        <v>94</v>
      </c>
      <c r="M81" s="8">
        <v>52.3</v>
      </c>
      <c r="N81" s="28">
        <v>100</v>
      </c>
      <c r="P81" s="8">
        <v>52.3</v>
      </c>
      <c r="Q81" s="28">
        <v>100</v>
      </c>
    </row>
    <row r="82" spans="1:17" x14ac:dyDescent="0.3">
      <c r="A82" s="8">
        <v>52.2</v>
      </c>
      <c r="B82" s="29">
        <v>87</v>
      </c>
      <c r="D82" s="8">
        <v>52.2</v>
      </c>
      <c r="E82" s="29">
        <v>86</v>
      </c>
      <c r="G82" s="8">
        <v>52.2</v>
      </c>
      <c r="H82" s="29">
        <v>86</v>
      </c>
      <c r="J82" s="8">
        <v>52.2</v>
      </c>
      <c r="K82" s="29">
        <v>94</v>
      </c>
      <c r="M82" s="8">
        <v>52.2</v>
      </c>
      <c r="N82" s="28">
        <v>100</v>
      </c>
      <c r="P82" s="8">
        <v>52.2</v>
      </c>
      <c r="Q82" s="28">
        <v>100</v>
      </c>
    </row>
    <row r="83" spans="1:17" x14ac:dyDescent="0.3">
      <c r="A83" s="8">
        <v>52.1</v>
      </c>
      <c r="B83" s="29">
        <v>87</v>
      </c>
      <c r="D83" s="8">
        <v>52.1</v>
      </c>
      <c r="E83" s="29">
        <v>86</v>
      </c>
      <c r="G83" s="8">
        <v>52.1</v>
      </c>
      <c r="H83" s="29">
        <v>86</v>
      </c>
      <c r="J83" s="8">
        <v>52.1</v>
      </c>
      <c r="K83" s="29">
        <v>94</v>
      </c>
      <c r="M83" s="8">
        <v>52.1</v>
      </c>
      <c r="N83" s="28">
        <v>100</v>
      </c>
      <c r="P83" s="8">
        <v>52.1</v>
      </c>
      <c r="Q83" s="28">
        <v>100</v>
      </c>
    </row>
    <row r="84" spans="1:17" x14ac:dyDescent="0.3">
      <c r="A84" s="8">
        <v>52</v>
      </c>
      <c r="B84" s="29">
        <v>87</v>
      </c>
      <c r="D84" s="8">
        <v>52</v>
      </c>
      <c r="E84" s="29">
        <v>86</v>
      </c>
      <c r="G84" s="8">
        <v>52</v>
      </c>
      <c r="H84" s="29">
        <v>86</v>
      </c>
      <c r="J84" s="8">
        <v>52</v>
      </c>
      <c r="K84" s="29">
        <v>94</v>
      </c>
      <c r="M84" s="8">
        <v>52</v>
      </c>
      <c r="N84" s="28">
        <v>100</v>
      </c>
      <c r="P84" s="8">
        <v>52</v>
      </c>
      <c r="Q84" s="28">
        <v>100</v>
      </c>
    </row>
    <row r="85" spans="1:17" x14ac:dyDescent="0.3">
      <c r="A85" s="8">
        <v>51.9</v>
      </c>
      <c r="B85" s="29">
        <v>86</v>
      </c>
      <c r="D85" s="8">
        <v>51.9</v>
      </c>
      <c r="E85" s="29">
        <v>85</v>
      </c>
      <c r="G85" s="8">
        <v>51.9</v>
      </c>
      <c r="H85" s="29">
        <v>85</v>
      </c>
      <c r="J85" s="8">
        <v>51.9</v>
      </c>
      <c r="K85" s="29">
        <v>93</v>
      </c>
      <c r="M85" s="8">
        <v>51.9</v>
      </c>
      <c r="N85" s="28">
        <v>100</v>
      </c>
      <c r="P85" s="8">
        <v>51.9</v>
      </c>
      <c r="Q85" s="28">
        <v>100</v>
      </c>
    </row>
    <row r="86" spans="1:17" x14ac:dyDescent="0.3">
      <c r="A86" s="8">
        <v>51.8</v>
      </c>
      <c r="B86" s="29">
        <v>86</v>
      </c>
      <c r="D86" s="8">
        <v>51.8</v>
      </c>
      <c r="E86" s="29">
        <v>85</v>
      </c>
      <c r="G86" s="8">
        <v>51.8</v>
      </c>
      <c r="H86" s="29">
        <v>85</v>
      </c>
      <c r="J86" s="8">
        <v>51.8</v>
      </c>
      <c r="K86" s="29">
        <v>93</v>
      </c>
      <c r="M86" s="8">
        <v>51.8</v>
      </c>
      <c r="N86" s="28">
        <v>100</v>
      </c>
      <c r="P86" s="8">
        <v>51.8</v>
      </c>
      <c r="Q86" s="28">
        <v>100</v>
      </c>
    </row>
    <row r="87" spans="1:17" x14ac:dyDescent="0.3">
      <c r="A87" s="8">
        <v>51.7</v>
      </c>
      <c r="B87" s="29">
        <v>86</v>
      </c>
      <c r="D87" s="8">
        <v>51.7</v>
      </c>
      <c r="E87" s="29">
        <v>85</v>
      </c>
      <c r="G87" s="8">
        <v>51.7</v>
      </c>
      <c r="H87" s="29">
        <v>85</v>
      </c>
      <c r="J87" s="8">
        <v>51.7</v>
      </c>
      <c r="K87" s="29">
        <v>93</v>
      </c>
      <c r="M87" s="8">
        <v>51.7</v>
      </c>
      <c r="N87" s="28">
        <v>100</v>
      </c>
      <c r="P87" s="8">
        <v>51.7</v>
      </c>
      <c r="Q87" s="28">
        <v>100</v>
      </c>
    </row>
    <row r="88" spans="1:17" x14ac:dyDescent="0.3">
      <c r="A88" s="8">
        <v>51.6</v>
      </c>
      <c r="B88" s="29">
        <v>86</v>
      </c>
      <c r="D88" s="8">
        <v>51.6</v>
      </c>
      <c r="E88" s="29">
        <v>85</v>
      </c>
      <c r="G88" s="8">
        <v>51.6</v>
      </c>
      <c r="H88" s="29">
        <v>85</v>
      </c>
      <c r="J88" s="8">
        <v>51.6</v>
      </c>
      <c r="K88" s="29">
        <v>92</v>
      </c>
      <c r="M88" s="8">
        <v>51.6</v>
      </c>
      <c r="N88" s="28">
        <v>100</v>
      </c>
      <c r="P88" s="8">
        <v>51.6</v>
      </c>
      <c r="Q88" s="28">
        <v>100</v>
      </c>
    </row>
    <row r="89" spans="1:17" x14ac:dyDescent="0.3">
      <c r="A89" s="8">
        <v>51.5</v>
      </c>
      <c r="B89" s="29">
        <v>86</v>
      </c>
      <c r="D89" s="8">
        <v>51.5</v>
      </c>
      <c r="E89" s="29">
        <v>85</v>
      </c>
      <c r="G89" s="8">
        <v>51.5</v>
      </c>
      <c r="H89" s="29">
        <v>85</v>
      </c>
      <c r="J89" s="8">
        <v>51.5</v>
      </c>
      <c r="K89" s="29">
        <v>92</v>
      </c>
      <c r="M89" s="8">
        <v>51.5</v>
      </c>
      <c r="N89" s="28">
        <v>100</v>
      </c>
      <c r="P89" s="8">
        <v>51.5</v>
      </c>
      <c r="Q89" s="28">
        <v>100</v>
      </c>
    </row>
    <row r="90" spans="1:17" x14ac:dyDescent="0.3">
      <c r="A90" s="8">
        <v>51.4</v>
      </c>
      <c r="B90" s="29">
        <v>86</v>
      </c>
      <c r="D90" s="8">
        <v>51.4</v>
      </c>
      <c r="E90" s="29">
        <v>85</v>
      </c>
      <c r="G90" s="8">
        <v>51.4</v>
      </c>
      <c r="H90" s="29">
        <v>85</v>
      </c>
      <c r="J90" s="8">
        <v>51.4</v>
      </c>
      <c r="K90" s="29">
        <v>92</v>
      </c>
      <c r="M90" s="8">
        <v>51.4</v>
      </c>
      <c r="N90" s="28">
        <v>100</v>
      </c>
      <c r="P90" s="8">
        <v>51.4</v>
      </c>
      <c r="Q90" s="28">
        <v>100</v>
      </c>
    </row>
    <row r="91" spans="1:17" x14ac:dyDescent="0.3">
      <c r="A91" s="8">
        <v>51.3</v>
      </c>
      <c r="B91" s="29">
        <v>86</v>
      </c>
      <c r="D91" s="8">
        <v>51.3</v>
      </c>
      <c r="E91" s="29">
        <v>85</v>
      </c>
      <c r="G91" s="8">
        <v>51.3</v>
      </c>
      <c r="H91" s="29">
        <v>85</v>
      </c>
      <c r="J91" s="8">
        <v>51.3</v>
      </c>
      <c r="K91" s="29">
        <v>91</v>
      </c>
      <c r="M91" s="8">
        <v>51.3</v>
      </c>
      <c r="N91" s="28">
        <v>100</v>
      </c>
      <c r="P91" s="8">
        <v>51.3</v>
      </c>
      <c r="Q91" s="28">
        <v>100</v>
      </c>
    </row>
    <row r="92" spans="1:17" x14ac:dyDescent="0.3">
      <c r="A92" s="8">
        <v>51.2</v>
      </c>
      <c r="B92" s="29">
        <v>86</v>
      </c>
      <c r="D92" s="8">
        <v>51.2</v>
      </c>
      <c r="E92" s="29">
        <v>85</v>
      </c>
      <c r="G92" s="8">
        <v>51.2</v>
      </c>
      <c r="H92" s="29">
        <v>85</v>
      </c>
      <c r="J92" s="8">
        <v>51.2</v>
      </c>
      <c r="K92" s="29">
        <v>91</v>
      </c>
      <c r="M92" s="8">
        <v>51.2</v>
      </c>
      <c r="N92" s="28">
        <v>100</v>
      </c>
      <c r="P92" s="8">
        <v>51.2</v>
      </c>
      <c r="Q92" s="28">
        <v>100</v>
      </c>
    </row>
    <row r="93" spans="1:17" x14ac:dyDescent="0.3">
      <c r="A93" s="8">
        <v>51.1</v>
      </c>
      <c r="B93" s="29">
        <v>86</v>
      </c>
      <c r="D93" s="8">
        <v>51.1</v>
      </c>
      <c r="E93" s="29">
        <v>85</v>
      </c>
      <c r="G93" s="8">
        <v>51.1</v>
      </c>
      <c r="H93" s="29">
        <v>85</v>
      </c>
      <c r="J93" s="8">
        <v>51.1</v>
      </c>
      <c r="K93" s="29">
        <v>91</v>
      </c>
      <c r="M93" s="8">
        <v>51.1</v>
      </c>
      <c r="N93" s="28">
        <v>100</v>
      </c>
      <c r="P93" s="8">
        <v>51.1</v>
      </c>
      <c r="Q93" s="28">
        <v>100</v>
      </c>
    </row>
    <row r="94" spans="1:17" x14ac:dyDescent="0.3">
      <c r="A94" s="8">
        <v>51</v>
      </c>
      <c r="B94" s="29">
        <v>86</v>
      </c>
      <c r="D94" s="8">
        <v>51</v>
      </c>
      <c r="E94" s="29">
        <v>85</v>
      </c>
      <c r="G94" s="8">
        <v>51</v>
      </c>
      <c r="H94" s="29">
        <v>85</v>
      </c>
      <c r="J94" s="8">
        <v>51</v>
      </c>
      <c r="K94" s="29">
        <v>91</v>
      </c>
      <c r="M94" s="8">
        <v>51</v>
      </c>
      <c r="N94" s="28">
        <v>100</v>
      </c>
      <c r="P94" s="8">
        <v>51</v>
      </c>
      <c r="Q94" s="28">
        <v>100</v>
      </c>
    </row>
    <row r="95" spans="1:17" x14ac:dyDescent="0.3">
      <c r="A95" s="8">
        <v>50.9</v>
      </c>
      <c r="B95" s="29">
        <v>85</v>
      </c>
      <c r="D95" s="8">
        <v>50.9</v>
      </c>
      <c r="E95" s="29">
        <v>84</v>
      </c>
      <c r="G95" s="8">
        <v>50.9</v>
      </c>
      <c r="H95" s="29">
        <v>84</v>
      </c>
      <c r="J95" s="8">
        <v>50.9</v>
      </c>
      <c r="K95" s="29">
        <v>90</v>
      </c>
      <c r="M95" s="8">
        <v>50.9</v>
      </c>
      <c r="N95" s="28">
        <v>100</v>
      </c>
      <c r="P95" s="8">
        <v>50.9</v>
      </c>
      <c r="Q95" s="28">
        <v>100</v>
      </c>
    </row>
    <row r="96" spans="1:17" x14ac:dyDescent="0.3">
      <c r="A96" s="8">
        <v>50.8</v>
      </c>
      <c r="B96" s="29">
        <v>85</v>
      </c>
      <c r="D96" s="8">
        <v>50.8</v>
      </c>
      <c r="E96" s="29">
        <v>84</v>
      </c>
      <c r="G96" s="8">
        <v>50.8</v>
      </c>
      <c r="H96" s="29">
        <v>84</v>
      </c>
      <c r="J96" s="8">
        <v>50.8</v>
      </c>
      <c r="K96" s="29">
        <v>90</v>
      </c>
      <c r="M96" s="8">
        <v>50.8</v>
      </c>
      <c r="N96" s="28">
        <v>100</v>
      </c>
      <c r="P96" s="8">
        <v>50.8</v>
      </c>
      <c r="Q96" s="28">
        <v>100</v>
      </c>
    </row>
    <row r="97" spans="1:17" x14ac:dyDescent="0.3">
      <c r="A97" s="8">
        <v>50.7</v>
      </c>
      <c r="B97" s="29">
        <v>85</v>
      </c>
      <c r="D97" s="8">
        <v>50.7</v>
      </c>
      <c r="E97" s="29">
        <v>84</v>
      </c>
      <c r="G97" s="8">
        <v>50.7</v>
      </c>
      <c r="H97" s="29">
        <v>84</v>
      </c>
      <c r="J97" s="8">
        <v>50.7</v>
      </c>
      <c r="K97" s="29">
        <v>90</v>
      </c>
      <c r="M97" s="8">
        <v>50.7</v>
      </c>
      <c r="N97" s="28">
        <v>100</v>
      </c>
      <c r="P97" s="8">
        <v>50.7</v>
      </c>
      <c r="Q97" s="28">
        <v>100</v>
      </c>
    </row>
    <row r="98" spans="1:17" x14ac:dyDescent="0.3">
      <c r="A98" s="8">
        <v>50.6</v>
      </c>
      <c r="B98" s="29">
        <v>85</v>
      </c>
      <c r="D98" s="8">
        <v>50.6</v>
      </c>
      <c r="E98" s="29">
        <v>84</v>
      </c>
      <c r="G98" s="8">
        <v>50.6</v>
      </c>
      <c r="H98" s="29">
        <v>84</v>
      </c>
      <c r="J98" s="8">
        <v>50.6</v>
      </c>
      <c r="K98" s="29">
        <v>90</v>
      </c>
      <c r="M98" s="8">
        <v>50.6</v>
      </c>
      <c r="N98" s="28">
        <v>100</v>
      </c>
      <c r="P98" s="8">
        <v>50.6</v>
      </c>
      <c r="Q98" s="28">
        <v>100</v>
      </c>
    </row>
    <row r="99" spans="1:17" x14ac:dyDescent="0.3">
      <c r="A99" s="8">
        <v>50.5</v>
      </c>
      <c r="B99" s="29">
        <v>85</v>
      </c>
      <c r="D99" s="8">
        <v>50.5</v>
      </c>
      <c r="E99" s="29">
        <v>84</v>
      </c>
      <c r="G99" s="8">
        <v>50.5</v>
      </c>
      <c r="H99" s="29">
        <v>84</v>
      </c>
      <c r="J99" s="8">
        <v>50.5</v>
      </c>
      <c r="K99" s="29">
        <v>90</v>
      </c>
      <c r="M99" s="8">
        <v>50.5</v>
      </c>
      <c r="N99" s="28">
        <v>100</v>
      </c>
      <c r="P99" s="8">
        <v>50.5</v>
      </c>
      <c r="Q99" s="28">
        <v>100</v>
      </c>
    </row>
    <row r="100" spans="1:17" x14ac:dyDescent="0.3">
      <c r="A100" s="8">
        <v>50.4</v>
      </c>
      <c r="B100" s="29">
        <v>85</v>
      </c>
      <c r="D100" s="8">
        <v>50.4</v>
      </c>
      <c r="E100" s="29">
        <v>84</v>
      </c>
      <c r="G100" s="8">
        <v>50.4</v>
      </c>
      <c r="H100" s="29">
        <v>84</v>
      </c>
      <c r="J100" s="8">
        <v>50.4</v>
      </c>
      <c r="K100" s="29">
        <v>89</v>
      </c>
      <c r="M100" s="8">
        <v>50.4</v>
      </c>
      <c r="N100" s="28">
        <v>100</v>
      </c>
      <c r="P100" s="8">
        <v>50.4</v>
      </c>
      <c r="Q100" s="28">
        <v>100</v>
      </c>
    </row>
    <row r="101" spans="1:17" x14ac:dyDescent="0.3">
      <c r="A101" s="8">
        <v>50.3</v>
      </c>
      <c r="B101" s="29">
        <v>85</v>
      </c>
      <c r="D101" s="8">
        <v>50.3</v>
      </c>
      <c r="E101" s="29">
        <v>84</v>
      </c>
      <c r="G101" s="8">
        <v>50.3</v>
      </c>
      <c r="H101" s="29">
        <v>84</v>
      </c>
      <c r="J101" s="8">
        <v>50.3</v>
      </c>
      <c r="K101" s="29">
        <v>89</v>
      </c>
      <c r="M101" s="8">
        <v>50.3</v>
      </c>
      <c r="N101" s="28">
        <v>100</v>
      </c>
      <c r="P101" s="8">
        <v>50.3</v>
      </c>
      <c r="Q101" s="28">
        <v>100</v>
      </c>
    </row>
    <row r="102" spans="1:17" x14ac:dyDescent="0.3">
      <c r="A102" s="8">
        <v>50.2</v>
      </c>
      <c r="B102" s="29">
        <v>85</v>
      </c>
      <c r="D102" s="8">
        <v>50.2</v>
      </c>
      <c r="E102" s="29">
        <v>84</v>
      </c>
      <c r="G102" s="8">
        <v>50.2</v>
      </c>
      <c r="H102" s="29">
        <v>84</v>
      </c>
      <c r="J102" s="8">
        <v>50.2</v>
      </c>
      <c r="K102" s="29">
        <v>89</v>
      </c>
      <c r="M102" s="8">
        <v>50.2</v>
      </c>
      <c r="N102" s="28">
        <v>100</v>
      </c>
      <c r="P102" s="8">
        <v>50.2</v>
      </c>
      <c r="Q102" s="28">
        <v>100</v>
      </c>
    </row>
    <row r="103" spans="1:17" x14ac:dyDescent="0.3">
      <c r="A103" s="8">
        <v>50.1</v>
      </c>
      <c r="B103" s="29">
        <v>85</v>
      </c>
      <c r="D103" s="8">
        <v>50.1</v>
      </c>
      <c r="E103" s="29">
        <v>84</v>
      </c>
      <c r="G103" s="8">
        <v>50.1</v>
      </c>
      <c r="H103" s="29">
        <v>84</v>
      </c>
      <c r="J103" s="8">
        <v>50.1</v>
      </c>
      <c r="K103" s="29">
        <v>89</v>
      </c>
      <c r="M103" s="8">
        <v>50.1</v>
      </c>
      <c r="N103" s="28">
        <v>100</v>
      </c>
      <c r="P103" s="8">
        <v>50.1</v>
      </c>
      <c r="Q103" s="28">
        <v>100</v>
      </c>
    </row>
    <row r="104" spans="1:17" x14ac:dyDescent="0.3">
      <c r="A104" s="8">
        <v>50</v>
      </c>
      <c r="B104" s="29">
        <v>85</v>
      </c>
      <c r="D104" s="8">
        <v>50</v>
      </c>
      <c r="E104" s="29">
        <v>84</v>
      </c>
      <c r="G104" s="8">
        <v>50</v>
      </c>
      <c r="H104" s="29">
        <v>84</v>
      </c>
      <c r="J104" s="8">
        <v>50</v>
      </c>
      <c r="K104" s="29">
        <v>89</v>
      </c>
      <c r="M104" s="8">
        <v>50</v>
      </c>
      <c r="N104" s="28">
        <v>100</v>
      </c>
      <c r="P104" s="8">
        <v>50</v>
      </c>
      <c r="Q104" s="28">
        <v>100</v>
      </c>
    </row>
    <row r="105" spans="1:17" x14ac:dyDescent="0.3">
      <c r="A105" s="8">
        <v>49.9</v>
      </c>
      <c r="B105" s="29">
        <v>84</v>
      </c>
      <c r="D105" s="8">
        <v>49.9</v>
      </c>
      <c r="E105" s="29">
        <v>83</v>
      </c>
      <c r="G105" s="8">
        <v>49.9</v>
      </c>
      <c r="H105" s="29">
        <v>83</v>
      </c>
      <c r="J105" s="8">
        <v>49.9</v>
      </c>
      <c r="K105" s="29">
        <v>88</v>
      </c>
      <c r="M105" s="8">
        <v>49.9</v>
      </c>
      <c r="N105" s="28">
        <v>100</v>
      </c>
      <c r="P105" s="8">
        <v>49.9</v>
      </c>
      <c r="Q105" s="28">
        <v>100</v>
      </c>
    </row>
    <row r="106" spans="1:17" x14ac:dyDescent="0.3">
      <c r="A106" s="8">
        <v>49.8</v>
      </c>
      <c r="B106" s="29">
        <v>84</v>
      </c>
      <c r="D106" s="8">
        <v>49.8</v>
      </c>
      <c r="E106" s="29">
        <v>83</v>
      </c>
      <c r="G106" s="8">
        <v>49.8</v>
      </c>
      <c r="H106" s="29">
        <v>83</v>
      </c>
      <c r="J106" s="8">
        <v>49.8</v>
      </c>
      <c r="K106" s="29">
        <v>88</v>
      </c>
      <c r="M106" s="8">
        <v>49.8</v>
      </c>
      <c r="N106" s="28">
        <v>100</v>
      </c>
      <c r="P106" s="8">
        <v>49.8</v>
      </c>
      <c r="Q106" s="28">
        <v>100</v>
      </c>
    </row>
    <row r="107" spans="1:17" x14ac:dyDescent="0.3">
      <c r="A107" s="8">
        <v>49.7</v>
      </c>
      <c r="B107" s="29">
        <v>84</v>
      </c>
      <c r="D107" s="8">
        <v>49.7</v>
      </c>
      <c r="E107" s="29">
        <v>83</v>
      </c>
      <c r="G107" s="8">
        <v>49.7</v>
      </c>
      <c r="H107" s="29">
        <v>83</v>
      </c>
      <c r="J107" s="8">
        <v>49.7</v>
      </c>
      <c r="K107" s="29">
        <v>88</v>
      </c>
      <c r="M107" s="8">
        <v>49.7</v>
      </c>
      <c r="N107" s="28">
        <v>100</v>
      </c>
      <c r="P107" s="8">
        <v>49.7</v>
      </c>
      <c r="Q107" s="28">
        <v>100</v>
      </c>
    </row>
    <row r="108" spans="1:17" x14ac:dyDescent="0.3">
      <c r="A108" s="8">
        <v>49.6</v>
      </c>
      <c r="B108" s="29">
        <v>84</v>
      </c>
      <c r="D108" s="8">
        <v>49.6</v>
      </c>
      <c r="E108" s="29">
        <v>83</v>
      </c>
      <c r="G108" s="8">
        <v>49.6</v>
      </c>
      <c r="H108" s="29">
        <v>83</v>
      </c>
      <c r="J108" s="8">
        <v>49.6</v>
      </c>
      <c r="K108" s="29">
        <v>88</v>
      </c>
      <c r="M108" s="8">
        <v>49.6</v>
      </c>
      <c r="N108" s="28">
        <v>100</v>
      </c>
      <c r="P108" s="8">
        <v>49.6</v>
      </c>
      <c r="Q108" s="28">
        <v>100</v>
      </c>
    </row>
    <row r="109" spans="1:17" x14ac:dyDescent="0.3">
      <c r="A109" s="8">
        <v>49.5</v>
      </c>
      <c r="B109" s="29">
        <v>84</v>
      </c>
      <c r="D109" s="8">
        <v>49.5</v>
      </c>
      <c r="E109" s="29">
        <v>83</v>
      </c>
      <c r="G109" s="8">
        <v>49.5</v>
      </c>
      <c r="H109" s="29">
        <v>83</v>
      </c>
      <c r="J109" s="8">
        <v>49.5</v>
      </c>
      <c r="K109" s="29">
        <v>88</v>
      </c>
      <c r="M109" s="8">
        <v>49.5</v>
      </c>
      <c r="N109" s="28">
        <v>100</v>
      </c>
      <c r="P109" s="8">
        <v>49.5</v>
      </c>
      <c r="Q109" s="28">
        <v>100</v>
      </c>
    </row>
    <row r="110" spans="1:17" x14ac:dyDescent="0.3">
      <c r="A110" s="8">
        <v>49.4</v>
      </c>
      <c r="B110" s="29">
        <v>84</v>
      </c>
      <c r="D110" s="8">
        <v>49.4</v>
      </c>
      <c r="E110" s="29">
        <v>83</v>
      </c>
      <c r="G110" s="8">
        <v>49.4</v>
      </c>
      <c r="H110" s="29">
        <v>83</v>
      </c>
      <c r="J110" s="8">
        <v>49.4</v>
      </c>
      <c r="K110" s="29">
        <v>87</v>
      </c>
      <c r="M110" s="8">
        <v>49.4</v>
      </c>
      <c r="N110" s="28">
        <v>100</v>
      </c>
      <c r="P110" s="8">
        <v>49.4</v>
      </c>
      <c r="Q110" s="28">
        <v>100</v>
      </c>
    </row>
    <row r="111" spans="1:17" x14ac:dyDescent="0.3">
      <c r="A111" s="8">
        <v>49.3</v>
      </c>
      <c r="B111" s="29">
        <v>84</v>
      </c>
      <c r="D111" s="8">
        <v>49.3</v>
      </c>
      <c r="E111" s="29">
        <v>83</v>
      </c>
      <c r="G111" s="8">
        <v>49.3</v>
      </c>
      <c r="H111" s="29">
        <v>83</v>
      </c>
      <c r="J111" s="8">
        <v>49.3</v>
      </c>
      <c r="K111" s="29">
        <v>87</v>
      </c>
      <c r="M111" s="8">
        <v>49.3</v>
      </c>
      <c r="N111" s="28">
        <v>100</v>
      </c>
      <c r="P111" s="8">
        <v>49.3</v>
      </c>
      <c r="Q111" s="28">
        <v>100</v>
      </c>
    </row>
    <row r="112" spans="1:17" x14ac:dyDescent="0.3">
      <c r="A112" s="8">
        <v>49.2</v>
      </c>
      <c r="B112" s="29">
        <v>84</v>
      </c>
      <c r="D112" s="8">
        <v>49.2</v>
      </c>
      <c r="E112" s="29">
        <v>83</v>
      </c>
      <c r="G112" s="8">
        <v>49.2</v>
      </c>
      <c r="H112" s="29">
        <v>83</v>
      </c>
      <c r="J112" s="8">
        <v>49.2</v>
      </c>
      <c r="K112" s="29">
        <v>87</v>
      </c>
      <c r="M112" s="8">
        <v>49.2</v>
      </c>
      <c r="N112" s="28">
        <v>100</v>
      </c>
      <c r="P112" s="8">
        <v>49.2</v>
      </c>
      <c r="Q112" s="28">
        <v>100</v>
      </c>
    </row>
    <row r="113" spans="1:17" x14ac:dyDescent="0.3">
      <c r="A113" s="8">
        <v>49.1</v>
      </c>
      <c r="B113" s="29">
        <v>84</v>
      </c>
      <c r="D113" s="8">
        <v>49.1</v>
      </c>
      <c r="E113" s="29">
        <v>83</v>
      </c>
      <c r="G113" s="8">
        <v>49.1</v>
      </c>
      <c r="H113" s="29">
        <v>83</v>
      </c>
      <c r="J113" s="8">
        <v>49.1</v>
      </c>
      <c r="K113" s="29">
        <v>87</v>
      </c>
      <c r="M113" s="8">
        <v>49.1</v>
      </c>
      <c r="N113" s="28">
        <v>100</v>
      </c>
      <c r="P113" s="8">
        <v>49.1</v>
      </c>
      <c r="Q113" s="28">
        <v>100</v>
      </c>
    </row>
    <row r="114" spans="1:17" x14ac:dyDescent="0.3">
      <c r="A114" s="8">
        <v>49</v>
      </c>
      <c r="B114" s="29">
        <v>84</v>
      </c>
      <c r="D114" s="8">
        <v>49</v>
      </c>
      <c r="E114" s="29">
        <v>83</v>
      </c>
      <c r="G114" s="8">
        <v>49</v>
      </c>
      <c r="H114" s="29">
        <v>83</v>
      </c>
      <c r="J114" s="8">
        <v>49</v>
      </c>
      <c r="K114" s="29">
        <v>87</v>
      </c>
      <c r="M114" s="8">
        <v>49</v>
      </c>
      <c r="N114" s="28">
        <v>100</v>
      </c>
      <c r="P114" s="8">
        <v>49</v>
      </c>
      <c r="Q114" s="28">
        <v>100</v>
      </c>
    </row>
    <row r="115" spans="1:17" x14ac:dyDescent="0.3">
      <c r="A115" s="8">
        <v>48.9</v>
      </c>
      <c r="B115" s="29">
        <v>83</v>
      </c>
      <c r="D115" s="8">
        <v>48.9</v>
      </c>
      <c r="E115" s="29">
        <v>82</v>
      </c>
      <c r="G115" s="8">
        <v>48.9</v>
      </c>
      <c r="H115" s="29">
        <v>82</v>
      </c>
      <c r="J115" s="8">
        <v>48.9</v>
      </c>
      <c r="K115" s="29">
        <v>86</v>
      </c>
      <c r="M115" s="8">
        <v>48.9</v>
      </c>
      <c r="N115" s="28">
        <v>100</v>
      </c>
      <c r="P115" s="8">
        <v>48.9</v>
      </c>
      <c r="Q115" s="28">
        <v>100</v>
      </c>
    </row>
    <row r="116" spans="1:17" x14ac:dyDescent="0.3">
      <c r="A116" s="8">
        <v>48.8</v>
      </c>
      <c r="B116" s="29">
        <v>83</v>
      </c>
      <c r="D116" s="8">
        <v>48.8</v>
      </c>
      <c r="E116" s="29">
        <v>82</v>
      </c>
      <c r="G116" s="8">
        <v>48.8</v>
      </c>
      <c r="H116" s="29">
        <v>82</v>
      </c>
      <c r="J116" s="8">
        <v>48.8</v>
      </c>
      <c r="K116" s="29">
        <v>86</v>
      </c>
      <c r="M116" s="8">
        <v>48.8</v>
      </c>
      <c r="N116" s="28">
        <v>100</v>
      </c>
      <c r="P116" s="8">
        <v>48.8</v>
      </c>
      <c r="Q116" s="28">
        <v>100</v>
      </c>
    </row>
    <row r="117" spans="1:17" x14ac:dyDescent="0.3">
      <c r="A117" s="8">
        <v>48.7</v>
      </c>
      <c r="B117" s="29">
        <v>83</v>
      </c>
      <c r="D117" s="8">
        <v>48.7</v>
      </c>
      <c r="E117" s="29">
        <v>82</v>
      </c>
      <c r="G117" s="8">
        <v>48.7</v>
      </c>
      <c r="H117" s="29">
        <v>82</v>
      </c>
      <c r="J117" s="8">
        <v>48.7</v>
      </c>
      <c r="K117" s="29">
        <v>86</v>
      </c>
      <c r="M117" s="8">
        <v>48.7</v>
      </c>
      <c r="N117" s="28">
        <v>100</v>
      </c>
      <c r="P117" s="8">
        <v>48.7</v>
      </c>
      <c r="Q117" s="28">
        <v>100</v>
      </c>
    </row>
    <row r="118" spans="1:17" x14ac:dyDescent="0.3">
      <c r="A118" s="8">
        <v>48.6</v>
      </c>
      <c r="B118" s="29">
        <v>83</v>
      </c>
      <c r="D118" s="8">
        <v>48.6</v>
      </c>
      <c r="E118" s="29">
        <v>82</v>
      </c>
      <c r="G118" s="8">
        <v>48.6</v>
      </c>
      <c r="H118" s="29">
        <v>82</v>
      </c>
      <c r="J118" s="8">
        <v>48.6</v>
      </c>
      <c r="K118" s="29">
        <v>86</v>
      </c>
      <c r="M118" s="8">
        <v>48.6</v>
      </c>
      <c r="N118" s="28">
        <v>100</v>
      </c>
      <c r="P118" s="8">
        <v>48.6</v>
      </c>
      <c r="Q118" s="28">
        <v>100</v>
      </c>
    </row>
    <row r="119" spans="1:17" x14ac:dyDescent="0.3">
      <c r="A119" s="8">
        <v>48.5</v>
      </c>
      <c r="B119" s="29">
        <v>83</v>
      </c>
      <c r="D119" s="8">
        <v>48.5</v>
      </c>
      <c r="E119" s="29">
        <v>82</v>
      </c>
      <c r="G119" s="8">
        <v>48.5</v>
      </c>
      <c r="H119" s="29">
        <v>82</v>
      </c>
      <c r="J119" s="8">
        <v>48.5</v>
      </c>
      <c r="K119" s="29">
        <v>86</v>
      </c>
      <c r="M119" s="8">
        <v>48.5</v>
      </c>
      <c r="N119" s="28">
        <v>100</v>
      </c>
      <c r="P119" s="8">
        <v>48.5</v>
      </c>
      <c r="Q119" s="28">
        <v>100</v>
      </c>
    </row>
    <row r="120" spans="1:17" x14ac:dyDescent="0.3">
      <c r="A120" s="8">
        <v>48.4</v>
      </c>
      <c r="B120" s="29">
        <v>83</v>
      </c>
      <c r="D120" s="8">
        <v>48.4</v>
      </c>
      <c r="E120" s="29">
        <v>82</v>
      </c>
      <c r="G120" s="8">
        <v>48.4</v>
      </c>
      <c r="H120" s="29">
        <v>82</v>
      </c>
      <c r="J120" s="8">
        <v>48.4</v>
      </c>
      <c r="K120" s="29">
        <v>85</v>
      </c>
      <c r="M120" s="8">
        <v>48.4</v>
      </c>
      <c r="N120" s="28">
        <v>100</v>
      </c>
      <c r="P120" s="8">
        <v>48.4</v>
      </c>
      <c r="Q120" s="28">
        <v>100</v>
      </c>
    </row>
    <row r="121" spans="1:17" x14ac:dyDescent="0.3">
      <c r="A121" s="8">
        <v>48.3</v>
      </c>
      <c r="B121" s="29">
        <v>83</v>
      </c>
      <c r="D121" s="8">
        <v>48.3</v>
      </c>
      <c r="E121" s="29">
        <v>82</v>
      </c>
      <c r="G121" s="8">
        <v>48.3</v>
      </c>
      <c r="H121" s="29">
        <v>82</v>
      </c>
      <c r="J121" s="8">
        <v>48.3</v>
      </c>
      <c r="K121" s="29">
        <v>85</v>
      </c>
      <c r="M121" s="8">
        <v>48.3</v>
      </c>
      <c r="N121" s="28">
        <v>100</v>
      </c>
      <c r="P121" s="8">
        <v>48.3</v>
      </c>
      <c r="Q121" s="28">
        <v>100</v>
      </c>
    </row>
    <row r="122" spans="1:17" x14ac:dyDescent="0.3">
      <c r="A122" s="8">
        <v>48.2</v>
      </c>
      <c r="B122" s="29">
        <v>83</v>
      </c>
      <c r="D122" s="8">
        <v>48.2</v>
      </c>
      <c r="E122" s="29">
        <v>82</v>
      </c>
      <c r="G122" s="8">
        <v>48.2</v>
      </c>
      <c r="H122" s="29">
        <v>82</v>
      </c>
      <c r="J122" s="8">
        <v>48.2</v>
      </c>
      <c r="K122" s="29">
        <v>85</v>
      </c>
      <c r="M122" s="8">
        <v>48.2</v>
      </c>
      <c r="N122" s="28">
        <v>100</v>
      </c>
      <c r="P122" s="8">
        <v>48.2</v>
      </c>
      <c r="Q122" s="28">
        <v>100</v>
      </c>
    </row>
    <row r="123" spans="1:17" x14ac:dyDescent="0.3">
      <c r="A123" s="8">
        <v>48.1</v>
      </c>
      <c r="B123" s="29">
        <v>83</v>
      </c>
      <c r="D123" s="8">
        <v>48.1</v>
      </c>
      <c r="E123" s="29">
        <v>82</v>
      </c>
      <c r="G123" s="8">
        <v>48.1</v>
      </c>
      <c r="H123" s="29">
        <v>82</v>
      </c>
      <c r="J123" s="8">
        <v>48.1</v>
      </c>
      <c r="K123" s="29">
        <v>85</v>
      </c>
      <c r="M123" s="8">
        <v>48.1</v>
      </c>
      <c r="N123" s="28">
        <v>100</v>
      </c>
      <c r="P123" s="8">
        <v>48.1</v>
      </c>
      <c r="Q123" s="28">
        <v>100</v>
      </c>
    </row>
    <row r="124" spans="1:17" x14ac:dyDescent="0.3">
      <c r="A124" s="8">
        <v>48</v>
      </c>
      <c r="B124" s="29">
        <v>83</v>
      </c>
      <c r="D124" s="8">
        <v>48</v>
      </c>
      <c r="E124" s="29">
        <v>82</v>
      </c>
      <c r="G124" s="8">
        <v>48</v>
      </c>
      <c r="H124" s="29">
        <v>82</v>
      </c>
      <c r="J124" s="8">
        <v>48</v>
      </c>
      <c r="K124" s="29">
        <v>85</v>
      </c>
      <c r="M124" s="8">
        <v>48</v>
      </c>
      <c r="N124" s="28">
        <v>100</v>
      </c>
      <c r="P124" s="8">
        <v>48</v>
      </c>
      <c r="Q124" s="28">
        <v>100</v>
      </c>
    </row>
    <row r="125" spans="1:17" x14ac:dyDescent="0.3">
      <c r="A125" s="8">
        <v>47.9</v>
      </c>
      <c r="B125" s="29">
        <v>82</v>
      </c>
      <c r="D125" s="8">
        <v>47.9</v>
      </c>
      <c r="E125" s="29">
        <v>81</v>
      </c>
      <c r="G125" s="8">
        <v>47.9</v>
      </c>
      <c r="H125" s="29">
        <v>81</v>
      </c>
      <c r="J125" s="8">
        <v>47.9</v>
      </c>
      <c r="K125" s="29">
        <v>84</v>
      </c>
      <c r="M125" s="8">
        <v>47.9</v>
      </c>
      <c r="N125" s="28">
        <v>100</v>
      </c>
      <c r="P125" s="8">
        <v>47.9</v>
      </c>
      <c r="Q125" s="28">
        <v>100</v>
      </c>
    </row>
    <row r="126" spans="1:17" x14ac:dyDescent="0.3">
      <c r="A126" s="8">
        <v>47.8</v>
      </c>
      <c r="B126" s="29">
        <v>82</v>
      </c>
      <c r="D126" s="8">
        <v>47.8</v>
      </c>
      <c r="E126" s="29">
        <v>81</v>
      </c>
      <c r="G126" s="8">
        <v>47.8</v>
      </c>
      <c r="H126" s="29">
        <v>81</v>
      </c>
      <c r="J126" s="8">
        <v>47.8</v>
      </c>
      <c r="K126" s="29">
        <v>84</v>
      </c>
      <c r="M126" s="8">
        <v>47.8</v>
      </c>
      <c r="N126" s="28">
        <v>100</v>
      </c>
      <c r="P126" s="8">
        <v>47.8</v>
      </c>
      <c r="Q126" s="28">
        <v>100</v>
      </c>
    </row>
    <row r="127" spans="1:17" x14ac:dyDescent="0.3">
      <c r="A127" s="8">
        <v>47.7</v>
      </c>
      <c r="B127" s="29">
        <v>82</v>
      </c>
      <c r="D127" s="8">
        <v>47.7</v>
      </c>
      <c r="E127" s="29">
        <v>81</v>
      </c>
      <c r="G127" s="8">
        <v>47.7</v>
      </c>
      <c r="H127" s="29">
        <v>81</v>
      </c>
      <c r="J127" s="8">
        <v>47.7</v>
      </c>
      <c r="K127" s="29">
        <v>84</v>
      </c>
      <c r="M127" s="8">
        <v>47.7</v>
      </c>
      <c r="N127" s="28">
        <v>100</v>
      </c>
      <c r="P127" s="8">
        <v>47.7</v>
      </c>
      <c r="Q127" s="28">
        <v>100</v>
      </c>
    </row>
    <row r="128" spans="1:17" x14ac:dyDescent="0.3">
      <c r="A128" s="8">
        <v>47.6</v>
      </c>
      <c r="B128" s="29">
        <v>82</v>
      </c>
      <c r="D128" s="8">
        <v>47.6</v>
      </c>
      <c r="E128" s="29">
        <v>81</v>
      </c>
      <c r="G128" s="8">
        <v>47.6</v>
      </c>
      <c r="H128" s="29">
        <v>81</v>
      </c>
      <c r="J128" s="8">
        <v>47.6</v>
      </c>
      <c r="K128" s="29">
        <v>84</v>
      </c>
      <c r="M128" s="8">
        <v>47.6</v>
      </c>
      <c r="N128" s="28">
        <v>100</v>
      </c>
      <c r="P128" s="8">
        <v>47.6</v>
      </c>
      <c r="Q128" s="28">
        <v>100</v>
      </c>
    </row>
    <row r="129" spans="1:17" x14ac:dyDescent="0.3">
      <c r="A129" s="8">
        <v>47.5</v>
      </c>
      <c r="B129" s="29">
        <v>82</v>
      </c>
      <c r="D129" s="8">
        <v>47.5</v>
      </c>
      <c r="E129" s="29">
        <v>81</v>
      </c>
      <c r="G129" s="8">
        <v>47.5</v>
      </c>
      <c r="H129" s="29">
        <v>81</v>
      </c>
      <c r="J129" s="8">
        <v>47.5</v>
      </c>
      <c r="K129" s="29">
        <v>84</v>
      </c>
      <c r="M129" s="8">
        <v>47.5</v>
      </c>
      <c r="N129" s="28">
        <v>100</v>
      </c>
      <c r="P129" s="8">
        <v>47.5</v>
      </c>
      <c r="Q129" s="28">
        <v>100</v>
      </c>
    </row>
    <row r="130" spans="1:17" x14ac:dyDescent="0.3">
      <c r="A130" s="8">
        <v>47.4</v>
      </c>
      <c r="B130" s="29">
        <v>82</v>
      </c>
      <c r="D130" s="8">
        <v>47.4</v>
      </c>
      <c r="E130" s="29">
        <v>81</v>
      </c>
      <c r="G130" s="8">
        <v>47.4</v>
      </c>
      <c r="H130" s="29">
        <v>81</v>
      </c>
      <c r="J130" s="8">
        <v>47.4</v>
      </c>
      <c r="K130" s="29">
        <v>84</v>
      </c>
      <c r="M130" s="8">
        <v>47.4</v>
      </c>
      <c r="N130" s="28">
        <v>100</v>
      </c>
      <c r="P130" s="8">
        <v>47.4</v>
      </c>
      <c r="Q130" s="28">
        <v>100</v>
      </c>
    </row>
    <row r="131" spans="1:17" x14ac:dyDescent="0.3">
      <c r="A131" s="8">
        <v>47.3</v>
      </c>
      <c r="B131" s="29">
        <v>82</v>
      </c>
      <c r="D131" s="8">
        <v>47.3</v>
      </c>
      <c r="E131" s="29">
        <v>81</v>
      </c>
      <c r="G131" s="8">
        <v>47.3</v>
      </c>
      <c r="H131" s="29">
        <v>81</v>
      </c>
      <c r="J131" s="8">
        <v>47.3</v>
      </c>
      <c r="K131" s="29">
        <v>84</v>
      </c>
      <c r="M131" s="8">
        <v>47.3</v>
      </c>
      <c r="N131" s="28">
        <v>100</v>
      </c>
      <c r="P131" s="8">
        <v>47.3</v>
      </c>
      <c r="Q131" s="28">
        <v>100</v>
      </c>
    </row>
    <row r="132" spans="1:17" x14ac:dyDescent="0.3">
      <c r="A132" s="8">
        <v>47.2</v>
      </c>
      <c r="B132" s="29">
        <v>82</v>
      </c>
      <c r="D132" s="8">
        <v>47.2</v>
      </c>
      <c r="E132" s="29">
        <v>81</v>
      </c>
      <c r="G132" s="8">
        <v>47.2</v>
      </c>
      <c r="H132" s="29">
        <v>81</v>
      </c>
      <c r="J132" s="8">
        <v>47.2</v>
      </c>
      <c r="K132" s="29">
        <v>84</v>
      </c>
      <c r="M132" s="8">
        <v>47.2</v>
      </c>
      <c r="N132" s="28">
        <v>100</v>
      </c>
      <c r="P132" s="8">
        <v>47.2</v>
      </c>
      <c r="Q132" s="28">
        <v>100</v>
      </c>
    </row>
    <row r="133" spans="1:17" x14ac:dyDescent="0.3">
      <c r="A133" s="8">
        <v>47.1</v>
      </c>
      <c r="B133" s="29">
        <v>82</v>
      </c>
      <c r="D133" s="8">
        <v>47.1</v>
      </c>
      <c r="E133" s="29">
        <v>81</v>
      </c>
      <c r="G133" s="8">
        <v>47.1</v>
      </c>
      <c r="H133" s="29">
        <v>81</v>
      </c>
      <c r="J133" s="8">
        <v>47.1</v>
      </c>
      <c r="K133" s="29">
        <v>84</v>
      </c>
      <c r="M133" s="8">
        <v>47.1</v>
      </c>
      <c r="N133" s="28">
        <v>100</v>
      </c>
      <c r="P133" s="8">
        <v>47.1</v>
      </c>
      <c r="Q133" s="28">
        <v>100</v>
      </c>
    </row>
    <row r="134" spans="1:17" x14ac:dyDescent="0.3">
      <c r="A134" s="8">
        <v>47</v>
      </c>
      <c r="B134" s="29">
        <v>82</v>
      </c>
      <c r="D134" s="8">
        <v>47</v>
      </c>
      <c r="E134" s="29">
        <v>81</v>
      </c>
      <c r="G134" s="8">
        <v>47</v>
      </c>
      <c r="H134" s="29">
        <v>81</v>
      </c>
      <c r="J134" s="8">
        <v>47</v>
      </c>
      <c r="K134" s="29">
        <v>84</v>
      </c>
      <c r="M134" s="8">
        <v>47</v>
      </c>
      <c r="N134" s="28">
        <v>100</v>
      </c>
      <c r="P134" s="8">
        <v>47</v>
      </c>
      <c r="Q134" s="28">
        <v>100</v>
      </c>
    </row>
    <row r="135" spans="1:17" x14ac:dyDescent="0.3">
      <c r="A135" s="8">
        <v>46.9</v>
      </c>
      <c r="B135" s="29">
        <v>81</v>
      </c>
      <c r="D135" s="8">
        <v>46.9</v>
      </c>
      <c r="E135" s="29">
        <v>80</v>
      </c>
      <c r="G135" s="8">
        <v>46.9</v>
      </c>
      <c r="H135" s="29">
        <v>80</v>
      </c>
      <c r="J135" s="8">
        <v>46.9</v>
      </c>
      <c r="K135" s="29">
        <v>83</v>
      </c>
      <c r="M135" s="8">
        <v>46.9</v>
      </c>
      <c r="N135" s="28">
        <v>100</v>
      </c>
      <c r="P135" s="8">
        <v>46.9</v>
      </c>
      <c r="Q135" s="28">
        <v>100</v>
      </c>
    </row>
    <row r="136" spans="1:17" x14ac:dyDescent="0.3">
      <c r="A136" s="8">
        <v>46.8</v>
      </c>
      <c r="B136" s="29">
        <v>81</v>
      </c>
      <c r="D136" s="8">
        <v>46.8</v>
      </c>
      <c r="E136" s="29">
        <v>80</v>
      </c>
      <c r="G136" s="8">
        <v>46.8</v>
      </c>
      <c r="H136" s="29">
        <v>80</v>
      </c>
      <c r="J136" s="8">
        <v>46.8</v>
      </c>
      <c r="K136" s="29">
        <v>83</v>
      </c>
      <c r="M136" s="8">
        <v>46.8</v>
      </c>
      <c r="N136" s="28">
        <v>100</v>
      </c>
      <c r="P136" s="8">
        <v>46.8</v>
      </c>
      <c r="Q136" s="28">
        <v>100</v>
      </c>
    </row>
    <row r="137" spans="1:17" x14ac:dyDescent="0.3">
      <c r="A137" s="8">
        <v>46.7</v>
      </c>
      <c r="B137" s="29">
        <v>81</v>
      </c>
      <c r="D137" s="8">
        <v>46.7</v>
      </c>
      <c r="E137" s="29">
        <v>80</v>
      </c>
      <c r="G137" s="8">
        <v>46.7</v>
      </c>
      <c r="H137" s="29">
        <v>80</v>
      </c>
      <c r="J137" s="8">
        <v>46.7</v>
      </c>
      <c r="K137" s="29">
        <v>83</v>
      </c>
      <c r="M137" s="8">
        <v>46.7</v>
      </c>
      <c r="N137" s="28">
        <v>100</v>
      </c>
      <c r="P137" s="8">
        <v>46.7</v>
      </c>
      <c r="Q137" s="28">
        <v>100</v>
      </c>
    </row>
    <row r="138" spans="1:17" x14ac:dyDescent="0.3">
      <c r="A138" s="8">
        <v>46.6</v>
      </c>
      <c r="B138" s="29">
        <v>81</v>
      </c>
      <c r="D138" s="8">
        <v>46.6</v>
      </c>
      <c r="E138" s="29">
        <v>80</v>
      </c>
      <c r="G138" s="8">
        <v>46.6</v>
      </c>
      <c r="H138" s="29">
        <v>80</v>
      </c>
      <c r="J138" s="8">
        <v>46.6</v>
      </c>
      <c r="K138" s="29">
        <v>83</v>
      </c>
      <c r="M138" s="8">
        <v>46.6</v>
      </c>
      <c r="N138" s="28">
        <v>100</v>
      </c>
      <c r="P138" s="8">
        <v>46.6</v>
      </c>
      <c r="Q138" s="28">
        <v>100</v>
      </c>
    </row>
    <row r="139" spans="1:17" x14ac:dyDescent="0.3">
      <c r="A139" s="8">
        <v>46.5</v>
      </c>
      <c r="B139" s="29">
        <v>81</v>
      </c>
      <c r="D139" s="8">
        <v>46.5</v>
      </c>
      <c r="E139" s="29">
        <v>80</v>
      </c>
      <c r="G139" s="8">
        <v>46.5</v>
      </c>
      <c r="H139" s="29">
        <v>80</v>
      </c>
      <c r="J139" s="8">
        <v>46.5</v>
      </c>
      <c r="K139" s="29">
        <v>83</v>
      </c>
      <c r="M139" s="8">
        <v>46.5</v>
      </c>
      <c r="N139" s="28">
        <v>100</v>
      </c>
      <c r="P139" s="8">
        <v>46.5</v>
      </c>
      <c r="Q139" s="28">
        <v>100</v>
      </c>
    </row>
    <row r="140" spans="1:17" x14ac:dyDescent="0.3">
      <c r="A140" s="8">
        <v>46.4</v>
      </c>
      <c r="B140" s="29">
        <v>81</v>
      </c>
      <c r="D140" s="8">
        <v>46.4</v>
      </c>
      <c r="E140" s="29">
        <v>80</v>
      </c>
      <c r="G140" s="8">
        <v>46.4</v>
      </c>
      <c r="H140" s="29">
        <v>80</v>
      </c>
      <c r="J140" s="8">
        <v>46.4</v>
      </c>
      <c r="K140" s="29">
        <v>83</v>
      </c>
      <c r="M140" s="8">
        <v>46.4</v>
      </c>
      <c r="N140" s="28">
        <v>100</v>
      </c>
      <c r="P140" s="8">
        <v>46.4</v>
      </c>
      <c r="Q140" s="28">
        <v>100</v>
      </c>
    </row>
    <row r="141" spans="1:17" x14ac:dyDescent="0.3">
      <c r="A141" s="8">
        <v>46.3</v>
      </c>
      <c r="B141" s="29">
        <v>81</v>
      </c>
      <c r="D141" s="8">
        <v>46.3</v>
      </c>
      <c r="E141" s="29">
        <v>80</v>
      </c>
      <c r="G141" s="8">
        <v>46.3</v>
      </c>
      <c r="H141" s="29">
        <v>80</v>
      </c>
      <c r="J141" s="8">
        <v>46.3</v>
      </c>
      <c r="K141" s="29">
        <v>83</v>
      </c>
      <c r="M141" s="8">
        <v>46.3</v>
      </c>
      <c r="N141" s="28">
        <v>100</v>
      </c>
      <c r="P141" s="8">
        <v>46.3</v>
      </c>
      <c r="Q141" s="28">
        <v>100</v>
      </c>
    </row>
    <row r="142" spans="1:17" x14ac:dyDescent="0.3">
      <c r="A142" s="8">
        <v>46.2</v>
      </c>
      <c r="B142" s="29">
        <v>81</v>
      </c>
      <c r="D142" s="8">
        <v>46.2</v>
      </c>
      <c r="E142" s="29">
        <v>80</v>
      </c>
      <c r="G142" s="8">
        <v>46.2</v>
      </c>
      <c r="H142" s="29">
        <v>80</v>
      </c>
      <c r="J142" s="8">
        <v>46.2</v>
      </c>
      <c r="K142" s="29">
        <v>83</v>
      </c>
      <c r="M142" s="8">
        <v>46.2</v>
      </c>
      <c r="N142" s="28">
        <v>100</v>
      </c>
      <c r="P142" s="8">
        <v>46.2</v>
      </c>
      <c r="Q142" s="28">
        <v>100</v>
      </c>
    </row>
    <row r="143" spans="1:17" x14ac:dyDescent="0.3">
      <c r="A143" s="8">
        <v>46.1</v>
      </c>
      <c r="B143" s="29">
        <v>81</v>
      </c>
      <c r="D143" s="8">
        <v>46.1</v>
      </c>
      <c r="E143" s="29">
        <v>80</v>
      </c>
      <c r="G143" s="8">
        <v>46.1</v>
      </c>
      <c r="H143" s="29">
        <v>80</v>
      </c>
      <c r="J143" s="8">
        <v>46.1</v>
      </c>
      <c r="K143" s="29">
        <v>83</v>
      </c>
      <c r="M143" s="8">
        <v>46.1</v>
      </c>
      <c r="N143" s="28">
        <v>100</v>
      </c>
      <c r="P143" s="8">
        <v>46.1</v>
      </c>
      <c r="Q143" s="28">
        <v>100</v>
      </c>
    </row>
    <row r="144" spans="1:17" x14ac:dyDescent="0.3">
      <c r="A144" s="8">
        <v>46</v>
      </c>
      <c r="B144" s="29">
        <v>81</v>
      </c>
      <c r="D144" s="8">
        <v>46</v>
      </c>
      <c r="E144" s="29">
        <v>80</v>
      </c>
      <c r="G144" s="8">
        <v>46</v>
      </c>
      <c r="H144" s="29">
        <v>80</v>
      </c>
      <c r="J144" s="8">
        <v>46</v>
      </c>
      <c r="K144" s="29">
        <v>83</v>
      </c>
      <c r="M144" s="8">
        <v>46</v>
      </c>
      <c r="N144" s="28">
        <v>100</v>
      </c>
      <c r="P144" s="8">
        <v>46</v>
      </c>
      <c r="Q144" s="28">
        <v>100</v>
      </c>
    </row>
    <row r="145" spans="1:17" x14ac:dyDescent="0.3">
      <c r="A145" s="8">
        <v>45.9</v>
      </c>
      <c r="B145" s="29">
        <v>80</v>
      </c>
      <c r="D145" s="8">
        <v>45.9</v>
      </c>
      <c r="E145" s="29">
        <v>79</v>
      </c>
      <c r="G145" s="8">
        <v>45.9</v>
      </c>
      <c r="H145" s="29">
        <v>79</v>
      </c>
      <c r="J145" s="8">
        <v>45.9</v>
      </c>
      <c r="K145" s="29">
        <v>82</v>
      </c>
      <c r="M145" s="8">
        <v>45.9</v>
      </c>
      <c r="N145" s="28">
        <v>100</v>
      </c>
      <c r="P145" s="8">
        <v>45.9</v>
      </c>
      <c r="Q145" s="28">
        <v>100</v>
      </c>
    </row>
    <row r="146" spans="1:17" x14ac:dyDescent="0.3">
      <c r="A146" s="8">
        <v>45.8</v>
      </c>
      <c r="B146" s="29">
        <v>80</v>
      </c>
      <c r="D146" s="8">
        <v>45.8</v>
      </c>
      <c r="E146" s="29">
        <v>79</v>
      </c>
      <c r="G146" s="8">
        <v>45.8</v>
      </c>
      <c r="H146" s="29">
        <v>79</v>
      </c>
      <c r="J146" s="8">
        <v>45.8</v>
      </c>
      <c r="K146" s="29">
        <v>82</v>
      </c>
      <c r="M146" s="8">
        <v>45.8</v>
      </c>
      <c r="N146" s="28">
        <v>100</v>
      </c>
      <c r="P146" s="8">
        <v>45.8</v>
      </c>
      <c r="Q146" s="28">
        <v>100</v>
      </c>
    </row>
    <row r="147" spans="1:17" x14ac:dyDescent="0.3">
      <c r="A147" s="8">
        <v>45.7</v>
      </c>
      <c r="B147" s="29">
        <v>80</v>
      </c>
      <c r="D147" s="8">
        <v>45.7</v>
      </c>
      <c r="E147" s="29">
        <v>79</v>
      </c>
      <c r="G147" s="8">
        <v>45.7</v>
      </c>
      <c r="H147" s="29">
        <v>79</v>
      </c>
      <c r="J147" s="8">
        <v>45.7</v>
      </c>
      <c r="K147" s="29">
        <v>82</v>
      </c>
      <c r="M147" s="8">
        <v>45.7</v>
      </c>
      <c r="N147" s="28">
        <v>100</v>
      </c>
      <c r="P147" s="8">
        <v>45.7</v>
      </c>
      <c r="Q147" s="28">
        <v>100</v>
      </c>
    </row>
    <row r="148" spans="1:17" x14ac:dyDescent="0.3">
      <c r="A148" s="8">
        <v>45.6</v>
      </c>
      <c r="B148" s="29">
        <v>80</v>
      </c>
      <c r="D148" s="8">
        <v>45.6</v>
      </c>
      <c r="E148" s="29">
        <v>79</v>
      </c>
      <c r="G148" s="8">
        <v>45.6</v>
      </c>
      <c r="H148" s="29">
        <v>79</v>
      </c>
      <c r="J148" s="8">
        <v>45.6</v>
      </c>
      <c r="K148" s="29">
        <v>82</v>
      </c>
      <c r="M148" s="8">
        <v>45.6</v>
      </c>
      <c r="N148" s="28">
        <v>100</v>
      </c>
      <c r="P148" s="8">
        <v>45.6</v>
      </c>
      <c r="Q148" s="28">
        <v>100</v>
      </c>
    </row>
    <row r="149" spans="1:17" x14ac:dyDescent="0.3">
      <c r="A149" s="8">
        <v>45.5</v>
      </c>
      <c r="B149" s="29">
        <v>80</v>
      </c>
      <c r="D149" s="8">
        <v>45.5</v>
      </c>
      <c r="E149" s="29">
        <v>79</v>
      </c>
      <c r="G149" s="8">
        <v>45.5</v>
      </c>
      <c r="H149" s="29">
        <v>79</v>
      </c>
      <c r="J149" s="8">
        <v>45.5</v>
      </c>
      <c r="K149" s="29">
        <v>82</v>
      </c>
      <c r="M149" s="8">
        <v>45.5</v>
      </c>
      <c r="N149" s="28">
        <v>100</v>
      </c>
      <c r="P149" s="8">
        <v>45.5</v>
      </c>
      <c r="Q149" s="28">
        <v>100</v>
      </c>
    </row>
    <row r="150" spans="1:17" x14ac:dyDescent="0.3">
      <c r="A150" s="8">
        <v>45.4</v>
      </c>
      <c r="B150" s="29">
        <v>80</v>
      </c>
      <c r="D150" s="8">
        <v>45.4</v>
      </c>
      <c r="E150" s="29">
        <v>79</v>
      </c>
      <c r="G150" s="8">
        <v>45.4</v>
      </c>
      <c r="H150" s="29">
        <v>79</v>
      </c>
      <c r="J150" s="8">
        <v>45.4</v>
      </c>
      <c r="K150" s="29">
        <v>82</v>
      </c>
      <c r="M150" s="8">
        <v>45.4</v>
      </c>
      <c r="N150" s="28">
        <v>100</v>
      </c>
      <c r="P150" s="8">
        <v>45.4</v>
      </c>
      <c r="Q150" s="28">
        <v>100</v>
      </c>
    </row>
    <row r="151" spans="1:17" x14ac:dyDescent="0.3">
      <c r="A151" s="8">
        <v>45.3</v>
      </c>
      <c r="B151" s="29">
        <v>80</v>
      </c>
      <c r="D151" s="8">
        <v>45.3</v>
      </c>
      <c r="E151" s="29">
        <v>79</v>
      </c>
      <c r="G151" s="8">
        <v>45.3</v>
      </c>
      <c r="H151" s="29">
        <v>79</v>
      </c>
      <c r="J151" s="8">
        <v>45.3</v>
      </c>
      <c r="K151" s="29">
        <v>82</v>
      </c>
      <c r="M151" s="8">
        <v>45.3</v>
      </c>
      <c r="N151" s="28">
        <v>100</v>
      </c>
      <c r="P151" s="8">
        <v>45.3</v>
      </c>
      <c r="Q151" s="28">
        <v>100</v>
      </c>
    </row>
    <row r="152" spans="1:17" x14ac:dyDescent="0.3">
      <c r="A152" s="8">
        <v>45.2</v>
      </c>
      <c r="B152" s="29">
        <v>80</v>
      </c>
      <c r="D152" s="8">
        <v>45.2</v>
      </c>
      <c r="E152" s="29">
        <v>79</v>
      </c>
      <c r="G152" s="8">
        <v>45.2</v>
      </c>
      <c r="H152" s="29">
        <v>79</v>
      </c>
      <c r="J152" s="8">
        <v>45.2</v>
      </c>
      <c r="K152" s="29">
        <v>82</v>
      </c>
      <c r="M152" s="8">
        <v>45.2</v>
      </c>
      <c r="N152" s="28">
        <v>100</v>
      </c>
      <c r="P152" s="8">
        <v>45.2</v>
      </c>
      <c r="Q152" s="28">
        <v>100</v>
      </c>
    </row>
    <row r="153" spans="1:17" x14ac:dyDescent="0.3">
      <c r="A153" s="8">
        <v>45.1</v>
      </c>
      <c r="B153" s="29">
        <v>80</v>
      </c>
      <c r="D153" s="8">
        <v>45.1</v>
      </c>
      <c r="E153" s="29">
        <v>79</v>
      </c>
      <c r="G153" s="8">
        <v>45.1</v>
      </c>
      <c r="H153" s="29">
        <v>79</v>
      </c>
      <c r="J153" s="8">
        <v>45.1</v>
      </c>
      <c r="K153" s="29">
        <v>82</v>
      </c>
      <c r="M153" s="8">
        <v>45.1</v>
      </c>
      <c r="N153" s="28">
        <v>100</v>
      </c>
      <c r="P153" s="8">
        <v>45.1</v>
      </c>
      <c r="Q153" s="28">
        <v>100</v>
      </c>
    </row>
    <row r="154" spans="1:17" x14ac:dyDescent="0.3">
      <c r="A154" s="8">
        <v>45</v>
      </c>
      <c r="B154" s="29">
        <v>80</v>
      </c>
      <c r="D154" s="8">
        <v>45</v>
      </c>
      <c r="E154" s="29">
        <v>79</v>
      </c>
      <c r="G154" s="8">
        <v>45</v>
      </c>
      <c r="H154" s="29">
        <v>79</v>
      </c>
      <c r="J154" s="8">
        <v>45</v>
      </c>
      <c r="K154" s="29">
        <v>82</v>
      </c>
      <c r="M154" s="8">
        <v>45</v>
      </c>
      <c r="N154" s="28">
        <v>100</v>
      </c>
      <c r="P154" s="8">
        <v>45</v>
      </c>
      <c r="Q154" s="28">
        <v>100</v>
      </c>
    </row>
    <row r="155" spans="1:17" x14ac:dyDescent="0.3">
      <c r="A155" s="8">
        <v>44.9</v>
      </c>
      <c r="B155" s="29">
        <v>79</v>
      </c>
      <c r="D155" s="8">
        <v>44.9</v>
      </c>
      <c r="E155" s="29">
        <v>78</v>
      </c>
      <c r="G155" s="8">
        <v>44.9</v>
      </c>
      <c r="H155" s="29">
        <v>78</v>
      </c>
      <c r="J155" s="8">
        <v>44.9</v>
      </c>
      <c r="K155" s="29">
        <v>81</v>
      </c>
      <c r="M155" s="8">
        <v>44.9</v>
      </c>
      <c r="N155" s="29">
        <v>99</v>
      </c>
      <c r="P155" s="8">
        <v>44.9</v>
      </c>
      <c r="Q155" s="29">
        <v>99</v>
      </c>
    </row>
    <row r="156" spans="1:17" x14ac:dyDescent="0.3">
      <c r="A156" s="8">
        <v>44.8</v>
      </c>
      <c r="B156" s="29">
        <v>79</v>
      </c>
      <c r="D156" s="8">
        <v>44.8</v>
      </c>
      <c r="E156" s="29">
        <v>78</v>
      </c>
      <c r="G156" s="8">
        <v>44.8</v>
      </c>
      <c r="H156" s="29">
        <v>78</v>
      </c>
      <c r="J156" s="8">
        <v>44.8</v>
      </c>
      <c r="K156" s="29">
        <v>81</v>
      </c>
      <c r="M156" s="8">
        <v>44.8</v>
      </c>
      <c r="N156" s="29">
        <v>99</v>
      </c>
      <c r="P156" s="8">
        <v>44.8</v>
      </c>
      <c r="Q156" s="29">
        <v>99</v>
      </c>
    </row>
    <row r="157" spans="1:17" x14ac:dyDescent="0.3">
      <c r="A157" s="8">
        <v>44.7</v>
      </c>
      <c r="B157" s="29">
        <v>79</v>
      </c>
      <c r="D157" s="8">
        <v>44.7</v>
      </c>
      <c r="E157" s="29">
        <v>78</v>
      </c>
      <c r="G157" s="8">
        <v>44.7</v>
      </c>
      <c r="H157" s="29">
        <v>78</v>
      </c>
      <c r="J157" s="8">
        <v>44.7</v>
      </c>
      <c r="K157" s="29">
        <v>81</v>
      </c>
      <c r="M157" s="8">
        <v>44.7</v>
      </c>
      <c r="N157" s="29">
        <v>98</v>
      </c>
      <c r="P157" s="8">
        <v>44.7</v>
      </c>
      <c r="Q157" s="29">
        <v>98</v>
      </c>
    </row>
    <row r="158" spans="1:17" x14ac:dyDescent="0.3">
      <c r="A158" s="8">
        <v>44.6</v>
      </c>
      <c r="B158" s="29">
        <v>79</v>
      </c>
      <c r="D158" s="8">
        <v>44.6</v>
      </c>
      <c r="E158" s="29">
        <v>78</v>
      </c>
      <c r="G158" s="8">
        <v>44.6</v>
      </c>
      <c r="H158" s="29">
        <v>78</v>
      </c>
      <c r="J158" s="8">
        <v>44.6</v>
      </c>
      <c r="K158" s="29">
        <v>81</v>
      </c>
      <c r="M158" s="8">
        <v>44.6</v>
      </c>
      <c r="N158" s="29">
        <v>98</v>
      </c>
      <c r="P158" s="8">
        <v>44.6</v>
      </c>
      <c r="Q158" s="29">
        <v>98</v>
      </c>
    </row>
    <row r="159" spans="1:17" x14ac:dyDescent="0.3">
      <c r="A159" s="8">
        <v>44.5</v>
      </c>
      <c r="B159" s="29">
        <v>79</v>
      </c>
      <c r="D159" s="8">
        <v>44.5</v>
      </c>
      <c r="E159" s="29">
        <v>78</v>
      </c>
      <c r="G159" s="8">
        <v>44.5</v>
      </c>
      <c r="H159" s="29">
        <v>78</v>
      </c>
      <c r="J159" s="8">
        <v>44.5</v>
      </c>
      <c r="K159" s="29">
        <v>81</v>
      </c>
      <c r="M159" s="8">
        <v>44.5</v>
      </c>
      <c r="N159" s="29">
        <v>97</v>
      </c>
      <c r="P159" s="8">
        <v>44.5</v>
      </c>
      <c r="Q159" s="29">
        <v>97</v>
      </c>
    </row>
    <row r="160" spans="1:17" x14ac:dyDescent="0.3">
      <c r="A160" s="8">
        <v>44.4</v>
      </c>
      <c r="B160" s="29">
        <v>79</v>
      </c>
      <c r="D160" s="8">
        <v>44.4</v>
      </c>
      <c r="E160" s="29">
        <v>78</v>
      </c>
      <c r="G160" s="8">
        <v>44.4</v>
      </c>
      <c r="H160" s="29">
        <v>78</v>
      </c>
      <c r="J160" s="8">
        <v>44.4</v>
      </c>
      <c r="K160" s="29">
        <v>81</v>
      </c>
      <c r="M160" s="8">
        <v>44.4</v>
      </c>
      <c r="N160" s="29">
        <v>97</v>
      </c>
      <c r="P160" s="8">
        <v>44.4</v>
      </c>
      <c r="Q160" s="29">
        <v>97</v>
      </c>
    </row>
    <row r="161" spans="1:17" x14ac:dyDescent="0.3">
      <c r="A161" s="8">
        <v>44.3</v>
      </c>
      <c r="B161" s="29">
        <v>79</v>
      </c>
      <c r="D161" s="8">
        <v>44.3</v>
      </c>
      <c r="E161" s="29">
        <v>78</v>
      </c>
      <c r="G161" s="8">
        <v>44.3</v>
      </c>
      <c r="H161" s="29">
        <v>78</v>
      </c>
      <c r="J161" s="8">
        <v>44.3</v>
      </c>
      <c r="K161" s="29">
        <v>81</v>
      </c>
      <c r="M161" s="8">
        <v>44.3</v>
      </c>
      <c r="N161" s="29">
        <v>97</v>
      </c>
      <c r="P161" s="8">
        <v>44.3</v>
      </c>
      <c r="Q161" s="29">
        <v>97</v>
      </c>
    </row>
    <row r="162" spans="1:17" x14ac:dyDescent="0.3">
      <c r="A162" s="8">
        <v>44.2</v>
      </c>
      <c r="B162" s="29">
        <v>79</v>
      </c>
      <c r="D162" s="8">
        <v>44.2</v>
      </c>
      <c r="E162" s="29">
        <v>78</v>
      </c>
      <c r="G162" s="8">
        <v>44.2</v>
      </c>
      <c r="H162" s="29">
        <v>78</v>
      </c>
      <c r="J162" s="8">
        <v>44.2</v>
      </c>
      <c r="K162" s="29">
        <v>81</v>
      </c>
      <c r="M162" s="8">
        <v>44.2</v>
      </c>
      <c r="N162" s="29">
        <v>96</v>
      </c>
      <c r="P162" s="8">
        <v>44.2</v>
      </c>
      <c r="Q162" s="29">
        <v>96</v>
      </c>
    </row>
    <row r="163" spans="1:17" x14ac:dyDescent="0.3">
      <c r="A163" s="8">
        <v>44.1</v>
      </c>
      <c r="B163" s="29">
        <v>79</v>
      </c>
      <c r="D163" s="8">
        <v>44.1</v>
      </c>
      <c r="E163" s="29">
        <v>78</v>
      </c>
      <c r="G163" s="8">
        <v>44.1</v>
      </c>
      <c r="H163" s="29">
        <v>78</v>
      </c>
      <c r="J163" s="8">
        <v>44.1</v>
      </c>
      <c r="K163" s="29">
        <v>81</v>
      </c>
      <c r="M163" s="8">
        <v>44.1</v>
      </c>
      <c r="N163" s="29">
        <v>96</v>
      </c>
      <c r="P163" s="8">
        <v>44.1</v>
      </c>
      <c r="Q163" s="29">
        <v>96</v>
      </c>
    </row>
    <row r="164" spans="1:17" x14ac:dyDescent="0.3">
      <c r="A164" s="8">
        <v>44</v>
      </c>
      <c r="B164" s="29">
        <v>79</v>
      </c>
      <c r="D164" s="8">
        <v>44</v>
      </c>
      <c r="E164" s="29">
        <v>78</v>
      </c>
      <c r="G164" s="8">
        <v>44</v>
      </c>
      <c r="H164" s="29">
        <v>78</v>
      </c>
      <c r="J164" s="8">
        <v>44</v>
      </c>
      <c r="K164" s="29">
        <v>81</v>
      </c>
      <c r="M164" s="8">
        <v>44</v>
      </c>
      <c r="N164" s="29">
        <v>96</v>
      </c>
      <c r="P164" s="8">
        <v>44</v>
      </c>
      <c r="Q164" s="29">
        <v>96</v>
      </c>
    </row>
    <row r="165" spans="1:17" x14ac:dyDescent="0.3">
      <c r="A165" s="8">
        <v>43.9</v>
      </c>
      <c r="B165" s="29">
        <v>78</v>
      </c>
      <c r="D165" s="8">
        <v>43.9</v>
      </c>
      <c r="E165" s="29">
        <v>77</v>
      </c>
      <c r="G165" s="8">
        <v>43.9</v>
      </c>
      <c r="H165" s="29">
        <v>77</v>
      </c>
      <c r="J165" s="8">
        <v>43.9</v>
      </c>
      <c r="K165" s="29">
        <v>80</v>
      </c>
      <c r="M165" s="8">
        <v>43.9</v>
      </c>
      <c r="N165" s="29">
        <v>95</v>
      </c>
      <c r="P165" s="8">
        <v>43.9</v>
      </c>
      <c r="Q165" s="29">
        <v>95</v>
      </c>
    </row>
    <row r="166" spans="1:17" x14ac:dyDescent="0.3">
      <c r="A166" s="8">
        <v>43.8</v>
      </c>
      <c r="B166" s="29">
        <v>78</v>
      </c>
      <c r="D166" s="8">
        <v>43.8</v>
      </c>
      <c r="E166" s="29">
        <v>77</v>
      </c>
      <c r="G166" s="8">
        <v>43.8</v>
      </c>
      <c r="H166" s="29">
        <v>77</v>
      </c>
      <c r="J166" s="8">
        <v>43.8</v>
      </c>
      <c r="K166" s="29">
        <v>80</v>
      </c>
      <c r="M166" s="8">
        <v>43.8</v>
      </c>
      <c r="N166" s="29">
        <v>95</v>
      </c>
      <c r="P166" s="8">
        <v>43.8</v>
      </c>
      <c r="Q166" s="29">
        <v>95</v>
      </c>
    </row>
    <row r="167" spans="1:17" x14ac:dyDescent="0.3">
      <c r="A167" s="8">
        <v>43.7</v>
      </c>
      <c r="B167" s="29">
        <v>78</v>
      </c>
      <c r="D167" s="8">
        <v>43.7</v>
      </c>
      <c r="E167" s="29">
        <v>77</v>
      </c>
      <c r="G167" s="8">
        <v>43.7</v>
      </c>
      <c r="H167" s="29">
        <v>77</v>
      </c>
      <c r="J167" s="8">
        <v>43.7</v>
      </c>
      <c r="K167" s="29">
        <v>80</v>
      </c>
      <c r="M167" s="8">
        <v>43.7</v>
      </c>
      <c r="N167" s="29">
        <v>94</v>
      </c>
      <c r="P167" s="8">
        <v>43.7</v>
      </c>
      <c r="Q167" s="29">
        <v>94</v>
      </c>
    </row>
    <row r="168" spans="1:17" x14ac:dyDescent="0.3">
      <c r="A168" s="8">
        <v>43.6</v>
      </c>
      <c r="B168" s="29">
        <v>78</v>
      </c>
      <c r="D168" s="8">
        <v>43.6</v>
      </c>
      <c r="E168" s="29">
        <v>77</v>
      </c>
      <c r="G168" s="8">
        <v>43.6</v>
      </c>
      <c r="H168" s="29">
        <v>77</v>
      </c>
      <c r="J168" s="8">
        <v>43.6</v>
      </c>
      <c r="K168" s="29">
        <v>80</v>
      </c>
      <c r="M168" s="8">
        <v>43.6</v>
      </c>
      <c r="N168" s="29">
        <v>94</v>
      </c>
      <c r="P168" s="8">
        <v>43.6</v>
      </c>
      <c r="Q168" s="29">
        <v>94</v>
      </c>
    </row>
    <row r="169" spans="1:17" x14ac:dyDescent="0.3">
      <c r="A169" s="8">
        <v>43.5</v>
      </c>
      <c r="B169" s="29">
        <v>78</v>
      </c>
      <c r="D169" s="8">
        <v>43.5</v>
      </c>
      <c r="E169" s="29">
        <v>77</v>
      </c>
      <c r="G169" s="8">
        <v>43.5</v>
      </c>
      <c r="H169" s="29">
        <v>77</v>
      </c>
      <c r="J169" s="8">
        <v>43.5</v>
      </c>
      <c r="K169" s="29">
        <v>80</v>
      </c>
      <c r="M169" s="8">
        <v>43.5</v>
      </c>
      <c r="N169" s="29">
        <v>93</v>
      </c>
      <c r="P169" s="8">
        <v>43.5</v>
      </c>
      <c r="Q169" s="29">
        <v>93</v>
      </c>
    </row>
    <row r="170" spans="1:17" x14ac:dyDescent="0.3">
      <c r="A170" s="8">
        <v>43.4</v>
      </c>
      <c r="B170" s="29">
        <v>78</v>
      </c>
      <c r="D170" s="8">
        <v>43.4</v>
      </c>
      <c r="E170" s="29">
        <v>77</v>
      </c>
      <c r="G170" s="8">
        <v>43.4</v>
      </c>
      <c r="H170" s="29">
        <v>77</v>
      </c>
      <c r="J170" s="8">
        <v>43.4</v>
      </c>
      <c r="K170" s="29">
        <v>80</v>
      </c>
      <c r="M170" s="8">
        <v>43.4</v>
      </c>
      <c r="N170" s="29">
        <v>93</v>
      </c>
      <c r="P170" s="8">
        <v>43.4</v>
      </c>
      <c r="Q170" s="29">
        <v>93</v>
      </c>
    </row>
    <row r="171" spans="1:17" x14ac:dyDescent="0.3">
      <c r="A171" s="8">
        <v>43.3</v>
      </c>
      <c r="B171" s="29">
        <v>78</v>
      </c>
      <c r="D171" s="8">
        <v>43.3</v>
      </c>
      <c r="E171" s="29">
        <v>77</v>
      </c>
      <c r="G171" s="8">
        <v>43.3</v>
      </c>
      <c r="H171" s="29">
        <v>77</v>
      </c>
      <c r="J171" s="8">
        <v>43.3</v>
      </c>
      <c r="K171" s="29">
        <v>80</v>
      </c>
      <c r="M171" s="8">
        <v>43.3</v>
      </c>
      <c r="N171" s="29">
        <v>93</v>
      </c>
      <c r="P171" s="8">
        <v>43.3</v>
      </c>
      <c r="Q171" s="29">
        <v>93</v>
      </c>
    </row>
    <row r="172" spans="1:17" x14ac:dyDescent="0.3">
      <c r="A172" s="8">
        <v>43.2</v>
      </c>
      <c r="B172" s="29">
        <v>78</v>
      </c>
      <c r="D172" s="8">
        <v>43.2</v>
      </c>
      <c r="E172" s="29">
        <v>77</v>
      </c>
      <c r="G172" s="8">
        <v>43.2</v>
      </c>
      <c r="H172" s="29">
        <v>77</v>
      </c>
      <c r="J172" s="8">
        <v>43.2</v>
      </c>
      <c r="K172" s="29">
        <v>80</v>
      </c>
      <c r="M172" s="8">
        <v>43.2</v>
      </c>
      <c r="N172" s="29">
        <v>92</v>
      </c>
      <c r="P172" s="8">
        <v>43.2</v>
      </c>
      <c r="Q172" s="29">
        <v>92</v>
      </c>
    </row>
    <row r="173" spans="1:17" x14ac:dyDescent="0.3">
      <c r="A173" s="8">
        <v>43.1</v>
      </c>
      <c r="B173" s="29">
        <v>78</v>
      </c>
      <c r="D173" s="8">
        <v>43.1</v>
      </c>
      <c r="E173" s="29">
        <v>77</v>
      </c>
      <c r="G173" s="8">
        <v>43.1</v>
      </c>
      <c r="H173" s="29">
        <v>77</v>
      </c>
      <c r="J173" s="8">
        <v>43.1</v>
      </c>
      <c r="K173" s="29">
        <v>80</v>
      </c>
      <c r="M173" s="8">
        <v>43.1</v>
      </c>
      <c r="N173" s="29">
        <v>92</v>
      </c>
      <c r="P173" s="8">
        <v>43.1</v>
      </c>
      <c r="Q173" s="29">
        <v>92</v>
      </c>
    </row>
    <row r="174" spans="1:17" x14ac:dyDescent="0.3">
      <c r="A174" s="8">
        <v>43</v>
      </c>
      <c r="B174" s="29">
        <v>78</v>
      </c>
      <c r="D174" s="8">
        <v>43</v>
      </c>
      <c r="E174" s="29">
        <v>77</v>
      </c>
      <c r="G174" s="8">
        <v>43</v>
      </c>
      <c r="H174" s="29">
        <v>77</v>
      </c>
      <c r="J174" s="8">
        <v>43</v>
      </c>
      <c r="K174" s="29">
        <v>80</v>
      </c>
      <c r="M174" s="8">
        <v>43</v>
      </c>
      <c r="N174" s="29">
        <v>92</v>
      </c>
      <c r="P174" s="8">
        <v>43</v>
      </c>
      <c r="Q174" s="29">
        <v>92</v>
      </c>
    </row>
    <row r="175" spans="1:17" x14ac:dyDescent="0.3">
      <c r="A175" s="8">
        <v>42.9</v>
      </c>
      <c r="B175" s="29">
        <v>77</v>
      </c>
      <c r="D175" s="8">
        <v>42.9</v>
      </c>
      <c r="E175" s="29">
        <v>76</v>
      </c>
      <c r="G175" s="8">
        <v>42.9</v>
      </c>
      <c r="H175" s="29">
        <v>76</v>
      </c>
      <c r="J175" s="8">
        <v>42.9</v>
      </c>
      <c r="K175" s="29">
        <v>79</v>
      </c>
      <c r="M175" s="8">
        <v>42.9</v>
      </c>
      <c r="N175" s="29">
        <v>91</v>
      </c>
      <c r="P175" s="8">
        <v>42.9</v>
      </c>
      <c r="Q175" s="29">
        <v>91</v>
      </c>
    </row>
    <row r="176" spans="1:17" x14ac:dyDescent="0.3">
      <c r="A176" s="8">
        <v>42.8</v>
      </c>
      <c r="B176" s="29">
        <v>77</v>
      </c>
      <c r="D176" s="8">
        <v>42.8</v>
      </c>
      <c r="E176" s="29">
        <v>76</v>
      </c>
      <c r="G176" s="8">
        <v>42.8</v>
      </c>
      <c r="H176" s="29">
        <v>76</v>
      </c>
      <c r="J176" s="8">
        <v>42.8</v>
      </c>
      <c r="K176" s="29">
        <v>79</v>
      </c>
      <c r="M176" s="8">
        <v>42.8</v>
      </c>
      <c r="N176" s="29">
        <v>91</v>
      </c>
      <c r="P176" s="8">
        <v>42.8</v>
      </c>
      <c r="Q176" s="29">
        <v>91</v>
      </c>
    </row>
    <row r="177" spans="1:17" x14ac:dyDescent="0.3">
      <c r="A177" s="8">
        <v>42.7</v>
      </c>
      <c r="B177" s="29">
        <v>77</v>
      </c>
      <c r="D177" s="8">
        <v>42.7</v>
      </c>
      <c r="E177" s="29">
        <v>76</v>
      </c>
      <c r="G177" s="8">
        <v>42.7</v>
      </c>
      <c r="H177" s="29">
        <v>76</v>
      </c>
      <c r="J177" s="8">
        <v>42.7</v>
      </c>
      <c r="K177" s="29">
        <v>79</v>
      </c>
      <c r="M177" s="8">
        <v>42.7</v>
      </c>
      <c r="N177" s="29">
        <v>91</v>
      </c>
      <c r="P177" s="8">
        <v>42.7</v>
      </c>
      <c r="Q177" s="29">
        <v>91</v>
      </c>
    </row>
    <row r="178" spans="1:17" x14ac:dyDescent="0.3">
      <c r="A178" s="8">
        <v>42.6</v>
      </c>
      <c r="B178" s="29">
        <v>77</v>
      </c>
      <c r="D178" s="8">
        <v>42.6</v>
      </c>
      <c r="E178" s="29">
        <v>76</v>
      </c>
      <c r="G178" s="8">
        <v>42.6</v>
      </c>
      <c r="H178" s="29">
        <v>76</v>
      </c>
      <c r="J178" s="8">
        <v>42.6</v>
      </c>
      <c r="K178" s="29">
        <v>79</v>
      </c>
      <c r="M178" s="8">
        <v>42.6</v>
      </c>
      <c r="N178" s="29">
        <v>90</v>
      </c>
      <c r="P178" s="8">
        <v>42.6</v>
      </c>
      <c r="Q178" s="29">
        <v>90</v>
      </c>
    </row>
    <row r="179" spans="1:17" x14ac:dyDescent="0.3">
      <c r="A179" s="8">
        <v>42.5</v>
      </c>
      <c r="B179" s="29">
        <v>77</v>
      </c>
      <c r="D179" s="8">
        <v>42.5</v>
      </c>
      <c r="E179" s="29">
        <v>76</v>
      </c>
      <c r="G179" s="8">
        <v>42.5</v>
      </c>
      <c r="H179" s="29">
        <v>76</v>
      </c>
      <c r="J179" s="8">
        <v>42.5</v>
      </c>
      <c r="K179" s="29">
        <v>79</v>
      </c>
      <c r="M179" s="8">
        <v>42.5</v>
      </c>
      <c r="N179" s="29">
        <v>90</v>
      </c>
      <c r="P179" s="8">
        <v>42.5</v>
      </c>
      <c r="Q179" s="29">
        <v>90</v>
      </c>
    </row>
    <row r="180" spans="1:17" x14ac:dyDescent="0.3">
      <c r="A180" s="8">
        <v>42.4</v>
      </c>
      <c r="B180" s="29">
        <v>77</v>
      </c>
      <c r="D180" s="8">
        <v>42.4</v>
      </c>
      <c r="E180" s="29">
        <v>76</v>
      </c>
      <c r="G180" s="8">
        <v>42.4</v>
      </c>
      <c r="H180" s="29">
        <v>76</v>
      </c>
      <c r="J180" s="8">
        <v>42.4</v>
      </c>
      <c r="K180" s="29">
        <v>79</v>
      </c>
      <c r="M180" s="8">
        <v>42.4</v>
      </c>
      <c r="N180" s="29">
        <v>90</v>
      </c>
      <c r="P180" s="8">
        <v>42.4</v>
      </c>
      <c r="Q180" s="29">
        <v>90</v>
      </c>
    </row>
    <row r="181" spans="1:17" x14ac:dyDescent="0.3">
      <c r="A181" s="8">
        <v>42.3</v>
      </c>
      <c r="B181" s="29">
        <v>77</v>
      </c>
      <c r="D181" s="8">
        <v>42.3</v>
      </c>
      <c r="E181" s="29">
        <v>76</v>
      </c>
      <c r="G181" s="8">
        <v>42.3</v>
      </c>
      <c r="H181" s="29">
        <v>76</v>
      </c>
      <c r="J181" s="8">
        <v>42.3</v>
      </c>
      <c r="K181" s="29">
        <v>79</v>
      </c>
      <c r="M181" s="8">
        <v>42.3</v>
      </c>
      <c r="N181" s="29">
        <v>89</v>
      </c>
      <c r="P181" s="8">
        <v>42.3</v>
      </c>
      <c r="Q181" s="29">
        <v>89</v>
      </c>
    </row>
    <row r="182" spans="1:17" x14ac:dyDescent="0.3">
      <c r="A182" s="8">
        <v>42.2</v>
      </c>
      <c r="B182" s="29">
        <v>77</v>
      </c>
      <c r="D182" s="8">
        <v>42.2</v>
      </c>
      <c r="E182" s="29">
        <v>76</v>
      </c>
      <c r="G182" s="8">
        <v>42.2</v>
      </c>
      <c r="H182" s="29">
        <v>76</v>
      </c>
      <c r="J182" s="8">
        <v>42.2</v>
      </c>
      <c r="K182" s="29">
        <v>79</v>
      </c>
      <c r="M182" s="8">
        <v>42.2</v>
      </c>
      <c r="N182" s="29">
        <v>89</v>
      </c>
      <c r="P182" s="8">
        <v>42.2</v>
      </c>
      <c r="Q182" s="29">
        <v>89</v>
      </c>
    </row>
    <row r="183" spans="1:17" x14ac:dyDescent="0.3">
      <c r="A183" s="8">
        <v>42.1</v>
      </c>
      <c r="B183" s="29">
        <v>77</v>
      </c>
      <c r="D183" s="8">
        <v>42.1</v>
      </c>
      <c r="E183" s="29">
        <v>76</v>
      </c>
      <c r="G183" s="8">
        <v>42.1</v>
      </c>
      <c r="H183" s="29">
        <v>76</v>
      </c>
      <c r="J183" s="8">
        <v>42.1</v>
      </c>
      <c r="K183" s="29">
        <v>79</v>
      </c>
      <c r="M183" s="8">
        <v>42.1</v>
      </c>
      <c r="N183" s="29">
        <v>89</v>
      </c>
      <c r="P183" s="8">
        <v>42.1</v>
      </c>
      <c r="Q183" s="29">
        <v>89</v>
      </c>
    </row>
    <row r="184" spans="1:17" x14ac:dyDescent="0.3">
      <c r="A184" s="8">
        <v>42</v>
      </c>
      <c r="B184" s="29">
        <v>77</v>
      </c>
      <c r="D184" s="8">
        <v>42</v>
      </c>
      <c r="E184" s="29">
        <v>76</v>
      </c>
      <c r="G184" s="8">
        <v>42</v>
      </c>
      <c r="H184" s="29">
        <v>76</v>
      </c>
      <c r="J184" s="8">
        <v>42</v>
      </c>
      <c r="K184" s="29">
        <v>79</v>
      </c>
      <c r="M184" s="8">
        <v>42</v>
      </c>
      <c r="N184" s="29">
        <v>89</v>
      </c>
      <c r="P184" s="8">
        <v>42</v>
      </c>
      <c r="Q184" s="29">
        <v>89</v>
      </c>
    </row>
    <row r="185" spans="1:17" x14ac:dyDescent="0.3">
      <c r="A185" s="8">
        <v>41.9</v>
      </c>
      <c r="B185" s="29">
        <v>76</v>
      </c>
      <c r="D185" s="8">
        <v>41.9</v>
      </c>
      <c r="E185" s="29">
        <v>75</v>
      </c>
      <c r="G185" s="8">
        <v>41.9</v>
      </c>
      <c r="H185" s="29">
        <v>75</v>
      </c>
      <c r="J185" s="8">
        <v>41.9</v>
      </c>
      <c r="K185" s="29">
        <v>78</v>
      </c>
      <c r="M185" s="8">
        <v>41.9</v>
      </c>
      <c r="N185" s="29">
        <v>88</v>
      </c>
      <c r="P185" s="8">
        <v>41.9</v>
      </c>
      <c r="Q185" s="29">
        <v>88</v>
      </c>
    </row>
    <row r="186" spans="1:17" x14ac:dyDescent="0.3">
      <c r="A186" s="8">
        <v>41.8</v>
      </c>
      <c r="B186" s="29">
        <v>76</v>
      </c>
      <c r="D186" s="8">
        <v>41.8</v>
      </c>
      <c r="E186" s="29">
        <v>75</v>
      </c>
      <c r="G186" s="8">
        <v>41.8</v>
      </c>
      <c r="H186" s="29">
        <v>75</v>
      </c>
      <c r="J186" s="8">
        <v>41.8</v>
      </c>
      <c r="K186" s="29">
        <v>78</v>
      </c>
      <c r="M186" s="8">
        <v>41.8</v>
      </c>
      <c r="N186" s="29">
        <v>88</v>
      </c>
      <c r="P186" s="8">
        <v>41.8</v>
      </c>
      <c r="Q186" s="29">
        <v>88</v>
      </c>
    </row>
    <row r="187" spans="1:17" x14ac:dyDescent="0.3">
      <c r="A187" s="8">
        <v>41.7</v>
      </c>
      <c r="B187" s="29">
        <v>76</v>
      </c>
      <c r="D187" s="8">
        <v>41.7</v>
      </c>
      <c r="E187" s="29">
        <v>75</v>
      </c>
      <c r="G187" s="8">
        <v>41.7</v>
      </c>
      <c r="H187" s="29">
        <v>75</v>
      </c>
      <c r="J187" s="8">
        <v>41.7</v>
      </c>
      <c r="K187" s="29">
        <v>78</v>
      </c>
      <c r="M187" s="8">
        <v>41.7</v>
      </c>
      <c r="N187" s="29">
        <v>88</v>
      </c>
      <c r="P187" s="8">
        <v>41.7</v>
      </c>
      <c r="Q187" s="29">
        <v>88</v>
      </c>
    </row>
    <row r="188" spans="1:17" x14ac:dyDescent="0.3">
      <c r="A188" s="8">
        <v>41.6</v>
      </c>
      <c r="B188" s="29">
        <v>76</v>
      </c>
      <c r="D188" s="8">
        <v>41.6</v>
      </c>
      <c r="E188" s="29">
        <v>75</v>
      </c>
      <c r="G188" s="8">
        <v>41.6</v>
      </c>
      <c r="H188" s="29">
        <v>75</v>
      </c>
      <c r="J188" s="8">
        <v>41.6</v>
      </c>
      <c r="K188" s="29">
        <v>78</v>
      </c>
      <c r="M188" s="8">
        <v>41.6</v>
      </c>
      <c r="N188" s="29">
        <v>87</v>
      </c>
      <c r="P188" s="8">
        <v>41.6</v>
      </c>
      <c r="Q188" s="29">
        <v>87</v>
      </c>
    </row>
    <row r="189" spans="1:17" x14ac:dyDescent="0.3">
      <c r="A189" s="8">
        <v>41.5</v>
      </c>
      <c r="B189" s="29">
        <v>76</v>
      </c>
      <c r="D189" s="8">
        <v>41.5</v>
      </c>
      <c r="E189" s="29">
        <v>75</v>
      </c>
      <c r="G189" s="8">
        <v>41.5</v>
      </c>
      <c r="H189" s="29">
        <v>75</v>
      </c>
      <c r="J189" s="8">
        <v>41.5</v>
      </c>
      <c r="K189" s="29">
        <v>78</v>
      </c>
      <c r="M189" s="8">
        <v>41.5</v>
      </c>
      <c r="N189" s="29">
        <v>87</v>
      </c>
      <c r="P189" s="8">
        <v>41.5</v>
      </c>
      <c r="Q189" s="29">
        <v>87</v>
      </c>
    </row>
    <row r="190" spans="1:17" x14ac:dyDescent="0.3">
      <c r="A190" s="8">
        <v>41.4</v>
      </c>
      <c r="B190" s="29">
        <v>76</v>
      </c>
      <c r="D190" s="8">
        <v>41.4</v>
      </c>
      <c r="E190" s="29">
        <v>75</v>
      </c>
      <c r="G190" s="8">
        <v>41.4</v>
      </c>
      <c r="H190" s="29">
        <v>75</v>
      </c>
      <c r="J190" s="8">
        <v>41.4</v>
      </c>
      <c r="K190" s="29">
        <v>78</v>
      </c>
      <c r="M190" s="8">
        <v>41.4</v>
      </c>
      <c r="N190" s="29">
        <v>87</v>
      </c>
      <c r="P190" s="8">
        <v>41.4</v>
      </c>
      <c r="Q190" s="29">
        <v>87</v>
      </c>
    </row>
    <row r="191" spans="1:17" x14ac:dyDescent="0.3">
      <c r="A191" s="8">
        <v>41.3</v>
      </c>
      <c r="B191" s="29">
        <v>76</v>
      </c>
      <c r="D191" s="8">
        <v>41.3</v>
      </c>
      <c r="E191" s="29">
        <v>75</v>
      </c>
      <c r="G191" s="8">
        <v>41.3</v>
      </c>
      <c r="H191" s="29">
        <v>75</v>
      </c>
      <c r="J191" s="8">
        <v>41.3</v>
      </c>
      <c r="K191" s="29">
        <v>78</v>
      </c>
      <c r="M191" s="8">
        <v>41.3</v>
      </c>
      <c r="N191" s="29">
        <v>86</v>
      </c>
      <c r="P191" s="8">
        <v>41.3</v>
      </c>
      <c r="Q191" s="29">
        <v>86</v>
      </c>
    </row>
    <row r="192" spans="1:17" x14ac:dyDescent="0.3">
      <c r="A192" s="8">
        <v>41.2</v>
      </c>
      <c r="B192" s="29">
        <v>76</v>
      </c>
      <c r="D192" s="8">
        <v>41.2</v>
      </c>
      <c r="E192" s="29">
        <v>75</v>
      </c>
      <c r="G192" s="8">
        <v>41.2</v>
      </c>
      <c r="H192" s="29">
        <v>75</v>
      </c>
      <c r="J192" s="8">
        <v>41.2</v>
      </c>
      <c r="K192" s="29">
        <v>78</v>
      </c>
      <c r="M192" s="8">
        <v>41.2</v>
      </c>
      <c r="N192" s="29">
        <v>86</v>
      </c>
      <c r="P192" s="8">
        <v>41.2</v>
      </c>
      <c r="Q192" s="29">
        <v>86</v>
      </c>
    </row>
    <row r="193" spans="1:17" x14ac:dyDescent="0.3">
      <c r="A193" s="8">
        <v>41.1</v>
      </c>
      <c r="B193" s="29">
        <v>76</v>
      </c>
      <c r="D193" s="8">
        <v>41.1</v>
      </c>
      <c r="E193" s="29">
        <v>75</v>
      </c>
      <c r="G193" s="8">
        <v>41.1</v>
      </c>
      <c r="H193" s="29">
        <v>75</v>
      </c>
      <c r="J193" s="8">
        <v>41.1</v>
      </c>
      <c r="K193" s="29">
        <v>78</v>
      </c>
      <c r="M193" s="8">
        <v>41.1</v>
      </c>
      <c r="N193" s="29">
        <v>86</v>
      </c>
      <c r="P193" s="8">
        <v>41.1</v>
      </c>
      <c r="Q193" s="29">
        <v>86</v>
      </c>
    </row>
    <row r="194" spans="1:17" x14ac:dyDescent="0.3">
      <c r="A194" s="8">
        <v>41</v>
      </c>
      <c r="B194" s="29">
        <v>76</v>
      </c>
      <c r="D194" s="8">
        <v>41</v>
      </c>
      <c r="E194" s="29">
        <v>75</v>
      </c>
      <c r="G194" s="8">
        <v>41</v>
      </c>
      <c r="H194" s="29">
        <v>75</v>
      </c>
      <c r="J194" s="8">
        <v>41</v>
      </c>
      <c r="K194" s="29">
        <v>78</v>
      </c>
      <c r="M194" s="8">
        <v>41</v>
      </c>
      <c r="N194" s="29">
        <v>86</v>
      </c>
      <c r="P194" s="8">
        <v>41</v>
      </c>
      <c r="Q194" s="29">
        <v>86</v>
      </c>
    </row>
    <row r="195" spans="1:17" x14ac:dyDescent="0.3">
      <c r="A195" s="8">
        <v>40.9</v>
      </c>
      <c r="B195" s="29">
        <v>75</v>
      </c>
      <c r="D195" s="8">
        <v>40.9</v>
      </c>
      <c r="E195" s="29">
        <v>74</v>
      </c>
      <c r="G195" s="8">
        <v>40.9</v>
      </c>
      <c r="H195" s="29">
        <v>74</v>
      </c>
      <c r="J195" s="8">
        <v>40.9</v>
      </c>
      <c r="K195" s="29">
        <v>77</v>
      </c>
      <c r="M195" s="8">
        <v>40.9</v>
      </c>
      <c r="N195" s="29">
        <v>85</v>
      </c>
      <c r="P195" s="8">
        <v>40.9</v>
      </c>
      <c r="Q195" s="29">
        <v>85</v>
      </c>
    </row>
    <row r="196" spans="1:17" x14ac:dyDescent="0.3">
      <c r="A196" s="8">
        <v>40.799999999999997</v>
      </c>
      <c r="B196" s="29">
        <v>75</v>
      </c>
      <c r="D196" s="8">
        <v>40.799999999999997</v>
      </c>
      <c r="E196" s="29">
        <v>74</v>
      </c>
      <c r="G196" s="8">
        <v>40.799999999999997</v>
      </c>
      <c r="H196" s="29">
        <v>74</v>
      </c>
      <c r="J196" s="8">
        <v>40.799999999999997</v>
      </c>
      <c r="K196" s="29">
        <v>77</v>
      </c>
      <c r="M196" s="8">
        <v>40.799999999999997</v>
      </c>
      <c r="N196" s="29">
        <v>85</v>
      </c>
      <c r="P196" s="8">
        <v>40.799999999999997</v>
      </c>
      <c r="Q196" s="29">
        <v>85</v>
      </c>
    </row>
    <row r="197" spans="1:17" x14ac:dyDescent="0.3">
      <c r="A197" s="8">
        <v>40.700000000000003</v>
      </c>
      <c r="B197" s="29">
        <v>75</v>
      </c>
      <c r="D197" s="8">
        <v>40.700000000000003</v>
      </c>
      <c r="E197" s="29">
        <v>74</v>
      </c>
      <c r="G197" s="8">
        <v>40.700000000000003</v>
      </c>
      <c r="H197" s="29">
        <v>74</v>
      </c>
      <c r="J197" s="8">
        <v>40.700000000000003</v>
      </c>
      <c r="K197" s="29">
        <v>77</v>
      </c>
      <c r="M197" s="8">
        <v>40.700000000000003</v>
      </c>
      <c r="N197" s="29">
        <v>85</v>
      </c>
      <c r="P197" s="8">
        <v>40.700000000000003</v>
      </c>
      <c r="Q197" s="29">
        <v>85</v>
      </c>
    </row>
    <row r="198" spans="1:17" x14ac:dyDescent="0.3">
      <c r="A198" s="8">
        <v>40.6</v>
      </c>
      <c r="B198" s="29">
        <v>75</v>
      </c>
      <c r="D198" s="8">
        <v>40.6</v>
      </c>
      <c r="E198" s="29">
        <v>74</v>
      </c>
      <c r="G198" s="8">
        <v>40.6</v>
      </c>
      <c r="H198" s="29">
        <v>74</v>
      </c>
      <c r="J198" s="8">
        <v>40.6</v>
      </c>
      <c r="K198" s="29">
        <v>77</v>
      </c>
      <c r="M198" s="8">
        <v>40.6</v>
      </c>
      <c r="N198" s="29">
        <v>85</v>
      </c>
      <c r="P198" s="8">
        <v>40.6</v>
      </c>
      <c r="Q198" s="29">
        <v>85</v>
      </c>
    </row>
    <row r="199" spans="1:17" x14ac:dyDescent="0.3">
      <c r="A199" s="8">
        <v>40.5</v>
      </c>
      <c r="B199" s="29">
        <v>75</v>
      </c>
      <c r="D199" s="8">
        <v>40.5</v>
      </c>
      <c r="E199" s="29">
        <v>74</v>
      </c>
      <c r="G199" s="8">
        <v>40.5</v>
      </c>
      <c r="H199" s="29">
        <v>74</v>
      </c>
      <c r="J199" s="8">
        <v>40.5</v>
      </c>
      <c r="K199" s="29">
        <v>77</v>
      </c>
      <c r="M199" s="8">
        <v>40.5</v>
      </c>
      <c r="N199" s="29">
        <v>85</v>
      </c>
      <c r="P199" s="8">
        <v>40.5</v>
      </c>
      <c r="Q199" s="29">
        <v>85</v>
      </c>
    </row>
    <row r="200" spans="1:17" x14ac:dyDescent="0.3">
      <c r="A200" s="8">
        <v>40.4</v>
      </c>
      <c r="B200" s="29">
        <v>75</v>
      </c>
      <c r="D200" s="8">
        <v>40.4</v>
      </c>
      <c r="E200" s="29">
        <v>74</v>
      </c>
      <c r="G200" s="8">
        <v>40.4</v>
      </c>
      <c r="H200" s="29">
        <v>74</v>
      </c>
      <c r="J200" s="8">
        <v>40.4</v>
      </c>
      <c r="K200" s="29">
        <v>77</v>
      </c>
      <c r="M200" s="8">
        <v>40.4</v>
      </c>
      <c r="N200" s="29">
        <v>84</v>
      </c>
      <c r="P200" s="8">
        <v>40.4</v>
      </c>
      <c r="Q200" s="29">
        <v>84</v>
      </c>
    </row>
    <row r="201" spans="1:17" x14ac:dyDescent="0.3">
      <c r="A201" s="8">
        <v>40.299999999999997</v>
      </c>
      <c r="B201" s="29">
        <v>75</v>
      </c>
      <c r="D201" s="8">
        <v>40.299999999999997</v>
      </c>
      <c r="E201" s="29">
        <v>74</v>
      </c>
      <c r="G201" s="8">
        <v>40.299999999999997</v>
      </c>
      <c r="H201" s="29">
        <v>74</v>
      </c>
      <c r="J201" s="8">
        <v>40.299999999999997</v>
      </c>
      <c r="K201" s="29">
        <v>77</v>
      </c>
      <c r="M201" s="8">
        <v>40.299999999999997</v>
      </c>
      <c r="N201" s="29">
        <v>84</v>
      </c>
      <c r="P201" s="8">
        <v>40.299999999999997</v>
      </c>
      <c r="Q201" s="29">
        <v>84</v>
      </c>
    </row>
    <row r="202" spans="1:17" x14ac:dyDescent="0.3">
      <c r="A202" s="8">
        <v>40.200000000000003</v>
      </c>
      <c r="B202" s="29">
        <v>75</v>
      </c>
      <c r="D202" s="8">
        <v>40.200000000000003</v>
      </c>
      <c r="E202" s="29">
        <v>74</v>
      </c>
      <c r="G202" s="8">
        <v>40.200000000000003</v>
      </c>
      <c r="H202" s="29">
        <v>74</v>
      </c>
      <c r="J202" s="8">
        <v>40.200000000000003</v>
      </c>
      <c r="K202" s="29">
        <v>77</v>
      </c>
      <c r="M202" s="8">
        <v>40.200000000000003</v>
      </c>
      <c r="N202" s="29">
        <v>84</v>
      </c>
      <c r="P202" s="8">
        <v>40.200000000000003</v>
      </c>
      <c r="Q202" s="29">
        <v>84</v>
      </c>
    </row>
    <row r="203" spans="1:17" x14ac:dyDescent="0.3">
      <c r="A203" s="8">
        <v>40.1</v>
      </c>
      <c r="B203" s="29">
        <v>75</v>
      </c>
      <c r="D203" s="8">
        <v>40.1</v>
      </c>
      <c r="E203" s="29">
        <v>74</v>
      </c>
      <c r="G203" s="8">
        <v>40.1</v>
      </c>
      <c r="H203" s="29">
        <v>74</v>
      </c>
      <c r="J203" s="8">
        <v>40.1</v>
      </c>
      <c r="K203" s="29">
        <v>77</v>
      </c>
      <c r="M203" s="8">
        <v>40.1</v>
      </c>
      <c r="N203" s="29">
        <v>84</v>
      </c>
      <c r="P203" s="8">
        <v>40.1</v>
      </c>
      <c r="Q203" s="29">
        <v>84</v>
      </c>
    </row>
    <row r="204" spans="1:17" x14ac:dyDescent="0.3">
      <c r="A204" s="8">
        <v>40</v>
      </c>
      <c r="B204" s="29">
        <v>75</v>
      </c>
      <c r="D204" s="8">
        <v>40</v>
      </c>
      <c r="E204" s="29">
        <v>74</v>
      </c>
      <c r="G204" s="8">
        <v>40</v>
      </c>
      <c r="H204" s="29">
        <v>74</v>
      </c>
      <c r="J204" s="8">
        <v>40</v>
      </c>
      <c r="K204" s="29">
        <v>77</v>
      </c>
      <c r="M204" s="8">
        <v>40</v>
      </c>
      <c r="N204" s="29">
        <v>84</v>
      </c>
      <c r="P204" s="8">
        <v>40</v>
      </c>
      <c r="Q204" s="29">
        <v>84</v>
      </c>
    </row>
    <row r="205" spans="1:17" x14ac:dyDescent="0.3">
      <c r="A205" s="8">
        <v>39.9</v>
      </c>
      <c r="B205" s="29">
        <v>74</v>
      </c>
      <c r="D205" s="8">
        <v>39.9</v>
      </c>
      <c r="E205" s="29">
        <v>73</v>
      </c>
      <c r="G205" s="8">
        <v>39.9</v>
      </c>
      <c r="H205" s="29">
        <v>73</v>
      </c>
      <c r="J205" s="8">
        <v>39.9</v>
      </c>
      <c r="K205" s="29">
        <v>76</v>
      </c>
      <c r="M205" s="8">
        <v>39.9</v>
      </c>
      <c r="N205" s="29">
        <v>83</v>
      </c>
      <c r="P205" s="8">
        <v>39.9</v>
      </c>
      <c r="Q205" s="29">
        <v>83</v>
      </c>
    </row>
    <row r="206" spans="1:17" x14ac:dyDescent="0.3">
      <c r="A206" s="8">
        <v>39.799999999999997</v>
      </c>
      <c r="B206" s="29">
        <v>74</v>
      </c>
      <c r="D206" s="8">
        <v>39.799999999999997</v>
      </c>
      <c r="E206" s="29">
        <v>73</v>
      </c>
      <c r="G206" s="8">
        <v>39.799999999999997</v>
      </c>
      <c r="H206" s="29">
        <v>73</v>
      </c>
      <c r="J206" s="8">
        <v>39.799999999999997</v>
      </c>
      <c r="K206" s="29">
        <v>76</v>
      </c>
      <c r="M206" s="8">
        <v>39.799999999999997</v>
      </c>
      <c r="N206" s="29">
        <v>83</v>
      </c>
      <c r="P206" s="8">
        <v>39.799999999999997</v>
      </c>
      <c r="Q206" s="29">
        <v>83</v>
      </c>
    </row>
    <row r="207" spans="1:17" x14ac:dyDescent="0.3">
      <c r="A207" s="8">
        <v>39.700000000000003</v>
      </c>
      <c r="B207" s="29">
        <v>74</v>
      </c>
      <c r="D207" s="8">
        <v>39.700000000000003</v>
      </c>
      <c r="E207" s="29">
        <v>73</v>
      </c>
      <c r="G207" s="8">
        <v>39.700000000000003</v>
      </c>
      <c r="H207" s="29">
        <v>73</v>
      </c>
      <c r="J207" s="8">
        <v>39.700000000000003</v>
      </c>
      <c r="K207" s="29">
        <v>76</v>
      </c>
      <c r="M207" s="8">
        <v>39.700000000000003</v>
      </c>
      <c r="N207" s="29">
        <v>83</v>
      </c>
      <c r="P207" s="8">
        <v>39.700000000000003</v>
      </c>
      <c r="Q207" s="29">
        <v>83</v>
      </c>
    </row>
    <row r="208" spans="1:17" x14ac:dyDescent="0.3">
      <c r="A208" s="8">
        <v>39.6</v>
      </c>
      <c r="B208" s="29">
        <v>74</v>
      </c>
      <c r="D208" s="8">
        <v>39.6</v>
      </c>
      <c r="E208" s="29">
        <v>73</v>
      </c>
      <c r="G208" s="8">
        <v>39.6</v>
      </c>
      <c r="H208" s="29">
        <v>73</v>
      </c>
      <c r="J208" s="8">
        <v>39.6</v>
      </c>
      <c r="K208" s="29">
        <v>76</v>
      </c>
      <c r="M208" s="8">
        <v>39.6</v>
      </c>
      <c r="N208" s="29">
        <v>83</v>
      </c>
      <c r="P208" s="8">
        <v>39.6</v>
      </c>
      <c r="Q208" s="29">
        <v>83</v>
      </c>
    </row>
    <row r="209" spans="1:17" x14ac:dyDescent="0.3">
      <c r="A209" s="8">
        <v>39.5</v>
      </c>
      <c r="B209" s="29">
        <v>74</v>
      </c>
      <c r="D209" s="8">
        <v>39.5</v>
      </c>
      <c r="E209" s="29">
        <v>73</v>
      </c>
      <c r="G209" s="8">
        <v>39.5</v>
      </c>
      <c r="H209" s="29">
        <v>73</v>
      </c>
      <c r="J209" s="8">
        <v>39.5</v>
      </c>
      <c r="K209" s="29">
        <v>76</v>
      </c>
      <c r="M209" s="8">
        <v>39.5</v>
      </c>
      <c r="N209" s="29">
        <v>83</v>
      </c>
      <c r="P209" s="8">
        <v>39.5</v>
      </c>
      <c r="Q209" s="29">
        <v>83</v>
      </c>
    </row>
    <row r="210" spans="1:17" x14ac:dyDescent="0.3">
      <c r="A210" s="8">
        <v>39.4</v>
      </c>
      <c r="B210" s="29">
        <v>74</v>
      </c>
      <c r="D210" s="8">
        <v>39.4</v>
      </c>
      <c r="E210" s="29">
        <v>73</v>
      </c>
      <c r="G210" s="8">
        <v>39.4</v>
      </c>
      <c r="H210" s="29">
        <v>73</v>
      </c>
      <c r="J210" s="8">
        <v>39.4</v>
      </c>
      <c r="K210" s="29">
        <v>76</v>
      </c>
      <c r="M210" s="8">
        <v>39.4</v>
      </c>
      <c r="N210" s="29">
        <v>82</v>
      </c>
      <c r="P210" s="8">
        <v>39.4</v>
      </c>
      <c r="Q210" s="29">
        <v>82</v>
      </c>
    </row>
    <row r="211" spans="1:17" x14ac:dyDescent="0.3">
      <c r="A211" s="8">
        <v>39.299999999999997</v>
      </c>
      <c r="B211" s="29">
        <v>74</v>
      </c>
      <c r="D211" s="8">
        <v>39.299999999999997</v>
      </c>
      <c r="E211" s="29">
        <v>73</v>
      </c>
      <c r="G211" s="8">
        <v>39.299999999999997</v>
      </c>
      <c r="H211" s="29">
        <v>73</v>
      </c>
      <c r="J211" s="8">
        <v>39.299999999999997</v>
      </c>
      <c r="K211" s="29">
        <v>76</v>
      </c>
      <c r="M211" s="8">
        <v>39.299999999999997</v>
      </c>
      <c r="N211" s="29">
        <v>82</v>
      </c>
      <c r="P211" s="8">
        <v>39.299999999999997</v>
      </c>
      <c r="Q211" s="29">
        <v>82</v>
      </c>
    </row>
    <row r="212" spans="1:17" x14ac:dyDescent="0.3">
      <c r="A212" s="8">
        <v>39.200000000000003</v>
      </c>
      <c r="B212" s="29">
        <v>74</v>
      </c>
      <c r="D212" s="8">
        <v>39.200000000000003</v>
      </c>
      <c r="E212" s="29">
        <v>73</v>
      </c>
      <c r="G212" s="8">
        <v>39.200000000000003</v>
      </c>
      <c r="H212" s="29">
        <v>73</v>
      </c>
      <c r="J212" s="8">
        <v>39.200000000000003</v>
      </c>
      <c r="K212" s="29">
        <v>76</v>
      </c>
      <c r="M212" s="8">
        <v>39.200000000000003</v>
      </c>
      <c r="N212" s="29">
        <v>82</v>
      </c>
      <c r="P212" s="8">
        <v>39.200000000000003</v>
      </c>
      <c r="Q212" s="29">
        <v>82</v>
      </c>
    </row>
    <row r="213" spans="1:17" x14ac:dyDescent="0.3">
      <c r="A213" s="8">
        <v>39.1</v>
      </c>
      <c r="B213" s="29">
        <v>74</v>
      </c>
      <c r="D213" s="8">
        <v>39.1</v>
      </c>
      <c r="E213" s="29">
        <v>73</v>
      </c>
      <c r="G213" s="8">
        <v>39.1</v>
      </c>
      <c r="H213" s="29">
        <v>73</v>
      </c>
      <c r="J213" s="8">
        <v>39.1</v>
      </c>
      <c r="K213" s="29">
        <v>76</v>
      </c>
      <c r="M213" s="8">
        <v>39.1</v>
      </c>
      <c r="N213" s="29">
        <v>82</v>
      </c>
      <c r="P213" s="8">
        <v>39.1</v>
      </c>
      <c r="Q213" s="29">
        <v>82</v>
      </c>
    </row>
    <row r="214" spans="1:17" x14ac:dyDescent="0.3">
      <c r="A214" s="8">
        <v>39</v>
      </c>
      <c r="B214" s="29">
        <v>74</v>
      </c>
      <c r="D214" s="8">
        <v>39</v>
      </c>
      <c r="E214" s="29">
        <v>73</v>
      </c>
      <c r="G214" s="8">
        <v>39</v>
      </c>
      <c r="H214" s="29">
        <v>73</v>
      </c>
      <c r="J214" s="8">
        <v>39</v>
      </c>
      <c r="K214" s="29">
        <v>76</v>
      </c>
      <c r="M214" s="8">
        <v>39</v>
      </c>
      <c r="N214" s="29">
        <v>82</v>
      </c>
      <c r="P214" s="8">
        <v>39</v>
      </c>
      <c r="Q214" s="29">
        <v>82</v>
      </c>
    </row>
    <row r="215" spans="1:17" x14ac:dyDescent="0.3">
      <c r="A215" s="8">
        <v>38.9</v>
      </c>
      <c r="B215" s="29">
        <v>73</v>
      </c>
      <c r="D215" s="8">
        <v>38.9</v>
      </c>
      <c r="E215" s="29">
        <v>72</v>
      </c>
      <c r="G215" s="8">
        <v>38.9</v>
      </c>
      <c r="H215" s="29">
        <v>72</v>
      </c>
      <c r="J215" s="8">
        <v>38.9</v>
      </c>
      <c r="K215" s="29">
        <v>75</v>
      </c>
      <c r="M215" s="8">
        <v>38.9</v>
      </c>
      <c r="N215" s="29">
        <v>81</v>
      </c>
      <c r="P215" s="8">
        <v>38.9</v>
      </c>
      <c r="Q215" s="29">
        <v>81</v>
      </c>
    </row>
    <row r="216" spans="1:17" x14ac:dyDescent="0.3">
      <c r="A216" s="8">
        <v>38.799999999999997</v>
      </c>
      <c r="B216" s="29">
        <v>73</v>
      </c>
      <c r="D216" s="8">
        <v>38.799999999999997</v>
      </c>
      <c r="E216" s="29">
        <v>72</v>
      </c>
      <c r="G216" s="8">
        <v>38.799999999999997</v>
      </c>
      <c r="H216" s="29">
        <v>72</v>
      </c>
      <c r="J216" s="8">
        <v>38.799999999999997</v>
      </c>
      <c r="K216" s="29">
        <v>75</v>
      </c>
      <c r="M216" s="8">
        <v>38.799999999999997</v>
      </c>
      <c r="N216" s="29">
        <v>81</v>
      </c>
      <c r="P216" s="8">
        <v>38.799999999999997</v>
      </c>
      <c r="Q216" s="29">
        <v>81</v>
      </c>
    </row>
    <row r="217" spans="1:17" x14ac:dyDescent="0.3">
      <c r="A217" s="8">
        <v>38.700000000000003</v>
      </c>
      <c r="B217" s="29">
        <v>73</v>
      </c>
      <c r="D217" s="8">
        <v>38.700000000000003</v>
      </c>
      <c r="E217" s="29">
        <v>72</v>
      </c>
      <c r="G217" s="8">
        <v>38.700000000000003</v>
      </c>
      <c r="H217" s="29">
        <v>72</v>
      </c>
      <c r="J217" s="8">
        <v>38.700000000000003</v>
      </c>
      <c r="K217" s="29">
        <v>75</v>
      </c>
      <c r="M217" s="8">
        <v>38.700000000000003</v>
      </c>
      <c r="N217" s="29">
        <v>81</v>
      </c>
      <c r="P217" s="8">
        <v>38.700000000000003</v>
      </c>
      <c r="Q217" s="29">
        <v>81</v>
      </c>
    </row>
    <row r="218" spans="1:17" x14ac:dyDescent="0.3">
      <c r="A218" s="8">
        <v>38.6</v>
      </c>
      <c r="B218" s="29">
        <v>73</v>
      </c>
      <c r="D218" s="8">
        <v>38.6</v>
      </c>
      <c r="E218" s="29">
        <v>72</v>
      </c>
      <c r="G218" s="8">
        <v>38.6</v>
      </c>
      <c r="H218" s="29">
        <v>72</v>
      </c>
      <c r="J218" s="8">
        <v>38.6</v>
      </c>
      <c r="K218" s="29">
        <v>75</v>
      </c>
      <c r="M218" s="8">
        <v>38.6</v>
      </c>
      <c r="N218" s="29">
        <v>81</v>
      </c>
      <c r="P218" s="8">
        <v>38.6</v>
      </c>
      <c r="Q218" s="29">
        <v>81</v>
      </c>
    </row>
    <row r="219" spans="1:17" x14ac:dyDescent="0.3">
      <c r="A219" s="8">
        <v>38.5</v>
      </c>
      <c r="B219" s="29">
        <v>73</v>
      </c>
      <c r="D219" s="8">
        <v>38.5</v>
      </c>
      <c r="E219" s="29">
        <v>72</v>
      </c>
      <c r="G219" s="8">
        <v>38.5</v>
      </c>
      <c r="H219" s="29">
        <v>72</v>
      </c>
      <c r="J219" s="8">
        <v>38.5</v>
      </c>
      <c r="K219" s="29">
        <v>75</v>
      </c>
      <c r="M219" s="8">
        <v>38.5</v>
      </c>
      <c r="N219" s="29">
        <v>81</v>
      </c>
      <c r="P219" s="8">
        <v>38.5</v>
      </c>
      <c r="Q219" s="29">
        <v>81</v>
      </c>
    </row>
    <row r="220" spans="1:17" x14ac:dyDescent="0.3">
      <c r="A220" s="8">
        <v>38.4</v>
      </c>
      <c r="B220" s="29">
        <v>73</v>
      </c>
      <c r="D220" s="8">
        <v>38.4</v>
      </c>
      <c r="E220" s="29">
        <v>72</v>
      </c>
      <c r="G220" s="8">
        <v>38.4</v>
      </c>
      <c r="H220" s="29">
        <v>72</v>
      </c>
      <c r="J220" s="8">
        <v>38.4</v>
      </c>
      <c r="K220" s="29">
        <v>75</v>
      </c>
      <c r="M220" s="8">
        <v>38.4</v>
      </c>
      <c r="N220" s="29">
        <v>80</v>
      </c>
      <c r="P220" s="8">
        <v>38.4</v>
      </c>
      <c r="Q220" s="29">
        <v>80</v>
      </c>
    </row>
    <row r="221" spans="1:17" x14ac:dyDescent="0.3">
      <c r="A221" s="8">
        <v>38.299999999999997</v>
      </c>
      <c r="B221" s="29">
        <v>73</v>
      </c>
      <c r="D221" s="8">
        <v>38.299999999999997</v>
      </c>
      <c r="E221" s="29">
        <v>72</v>
      </c>
      <c r="G221" s="8">
        <v>38.299999999999997</v>
      </c>
      <c r="H221" s="29">
        <v>72</v>
      </c>
      <c r="J221" s="8">
        <v>38.299999999999997</v>
      </c>
      <c r="K221" s="29">
        <v>75</v>
      </c>
      <c r="M221" s="8">
        <v>38.299999999999997</v>
      </c>
      <c r="N221" s="29">
        <v>80</v>
      </c>
      <c r="P221" s="8">
        <v>38.299999999999997</v>
      </c>
      <c r="Q221" s="29">
        <v>80</v>
      </c>
    </row>
    <row r="222" spans="1:17" x14ac:dyDescent="0.3">
      <c r="A222" s="8">
        <v>38.200000000000003</v>
      </c>
      <c r="B222" s="29">
        <v>73</v>
      </c>
      <c r="D222" s="8">
        <v>38.200000000000003</v>
      </c>
      <c r="E222" s="29">
        <v>72</v>
      </c>
      <c r="G222" s="8">
        <v>38.200000000000003</v>
      </c>
      <c r="H222" s="29">
        <v>72</v>
      </c>
      <c r="J222" s="8">
        <v>38.200000000000003</v>
      </c>
      <c r="K222" s="29">
        <v>75</v>
      </c>
      <c r="M222" s="8">
        <v>38.200000000000003</v>
      </c>
      <c r="N222" s="29">
        <v>80</v>
      </c>
      <c r="P222" s="8">
        <v>38.200000000000003</v>
      </c>
      <c r="Q222" s="29">
        <v>80</v>
      </c>
    </row>
    <row r="223" spans="1:17" x14ac:dyDescent="0.3">
      <c r="A223" s="8">
        <v>38.1</v>
      </c>
      <c r="B223" s="29">
        <v>73</v>
      </c>
      <c r="D223" s="8">
        <v>38.1</v>
      </c>
      <c r="E223" s="29">
        <v>72</v>
      </c>
      <c r="G223" s="8">
        <v>38.1</v>
      </c>
      <c r="H223" s="29">
        <v>72</v>
      </c>
      <c r="J223" s="8">
        <v>38.1</v>
      </c>
      <c r="K223" s="29">
        <v>75</v>
      </c>
      <c r="M223" s="8">
        <v>38.1</v>
      </c>
      <c r="N223" s="29">
        <v>80</v>
      </c>
      <c r="P223" s="8">
        <v>38.1</v>
      </c>
      <c r="Q223" s="29">
        <v>80</v>
      </c>
    </row>
    <row r="224" spans="1:17" x14ac:dyDescent="0.3">
      <c r="A224" s="8">
        <v>38</v>
      </c>
      <c r="B224" s="29">
        <v>73</v>
      </c>
      <c r="D224" s="8">
        <v>38</v>
      </c>
      <c r="E224" s="29">
        <v>72</v>
      </c>
      <c r="G224" s="8">
        <v>38</v>
      </c>
      <c r="H224" s="29">
        <v>72</v>
      </c>
      <c r="J224" s="8">
        <v>38</v>
      </c>
      <c r="K224" s="29">
        <v>75</v>
      </c>
      <c r="M224" s="8">
        <v>38</v>
      </c>
      <c r="N224" s="29">
        <v>80</v>
      </c>
      <c r="P224" s="8">
        <v>38</v>
      </c>
      <c r="Q224" s="29">
        <v>80</v>
      </c>
    </row>
    <row r="225" spans="1:17" x14ac:dyDescent="0.3">
      <c r="A225" s="8">
        <v>37.9</v>
      </c>
      <c r="B225" s="29">
        <v>72</v>
      </c>
      <c r="D225" s="8">
        <v>37.9</v>
      </c>
      <c r="E225" s="29">
        <v>71</v>
      </c>
      <c r="G225" s="8">
        <v>37.9</v>
      </c>
      <c r="H225" s="29">
        <v>71</v>
      </c>
      <c r="J225" s="8">
        <v>37.9</v>
      </c>
      <c r="K225" s="29">
        <v>74</v>
      </c>
      <c r="M225" s="8">
        <v>37.9</v>
      </c>
      <c r="N225" s="29">
        <v>79</v>
      </c>
      <c r="P225" s="8">
        <v>37.9</v>
      </c>
      <c r="Q225" s="29">
        <v>79</v>
      </c>
    </row>
    <row r="226" spans="1:17" x14ac:dyDescent="0.3">
      <c r="A226" s="8">
        <v>37.799999999999997</v>
      </c>
      <c r="B226" s="29">
        <v>72</v>
      </c>
      <c r="D226" s="8">
        <v>37.799999999999997</v>
      </c>
      <c r="E226" s="29">
        <v>71</v>
      </c>
      <c r="G226" s="8">
        <v>37.799999999999997</v>
      </c>
      <c r="H226" s="29">
        <v>71</v>
      </c>
      <c r="J226" s="8">
        <v>37.799999999999997</v>
      </c>
      <c r="K226" s="29">
        <v>74</v>
      </c>
      <c r="M226" s="8">
        <v>37.799999999999997</v>
      </c>
      <c r="N226" s="29">
        <v>79</v>
      </c>
      <c r="P226" s="8">
        <v>37.799999999999997</v>
      </c>
      <c r="Q226" s="29">
        <v>79</v>
      </c>
    </row>
    <row r="227" spans="1:17" x14ac:dyDescent="0.3">
      <c r="A227" s="8">
        <v>37.700000000000003</v>
      </c>
      <c r="B227" s="29">
        <v>72</v>
      </c>
      <c r="D227" s="8">
        <v>37.700000000000003</v>
      </c>
      <c r="E227" s="29">
        <v>71</v>
      </c>
      <c r="G227" s="8">
        <v>37.700000000000003</v>
      </c>
      <c r="H227" s="29">
        <v>71</v>
      </c>
      <c r="J227" s="8">
        <v>37.700000000000003</v>
      </c>
      <c r="K227" s="29">
        <v>74</v>
      </c>
      <c r="M227" s="8">
        <v>37.700000000000003</v>
      </c>
      <c r="N227" s="29">
        <v>79</v>
      </c>
      <c r="P227" s="8">
        <v>37.700000000000003</v>
      </c>
      <c r="Q227" s="29">
        <v>79</v>
      </c>
    </row>
    <row r="228" spans="1:17" x14ac:dyDescent="0.3">
      <c r="A228" s="8">
        <v>37.6</v>
      </c>
      <c r="B228" s="29">
        <v>72</v>
      </c>
      <c r="D228" s="8">
        <v>37.6</v>
      </c>
      <c r="E228" s="29">
        <v>71</v>
      </c>
      <c r="G228" s="8">
        <v>37.6</v>
      </c>
      <c r="H228" s="29">
        <v>71</v>
      </c>
      <c r="J228" s="8">
        <v>37.6</v>
      </c>
      <c r="K228" s="29">
        <v>74</v>
      </c>
      <c r="M228" s="8">
        <v>37.6</v>
      </c>
      <c r="N228" s="29">
        <v>79</v>
      </c>
      <c r="P228" s="8">
        <v>37.6</v>
      </c>
      <c r="Q228" s="29">
        <v>79</v>
      </c>
    </row>
    <row r="229" spans="1:17" x14ac:dyDescent="0.3">
      <c r="A229" s="8">
        <v>37.5</v>
      </c>
      <c r="B229" s="29">
        <v>72</v>
      </c>
      <c r="D229" s="8">
        <v>37.5</v>
      </c>
      <c r="E229" s="29">
        <v>71</v>
      </c>
      <c r="G229" s="8">
        <v>37.5</v>
      </c>
      <c r="H229" s="29">
        <v>71</v>
      </c>
      <c r="J229" s="8">
        <v>37.5</v>
      </c>
      <c r="K229" s="29">
        <v>74</v>
      </c>
      <c r="M229" s="8">
        <v>37.5</v>
      </c>
      <c r="N229" s="29">
        <v>79</v>
      </c>
      <c r="P229" s="8">
        <v>37.5</v>
      </c>
      <c r="Q229" s="29">
        <v>79</v>
      </c>
    </row>
    <row r="230" spans="1:17" x14ac:dyDescent="0.3">
      <c r="A230" s="8">
        <v>37.4</v>
      </c>
      <c r="B230" s="29">
        <v>72</v>
      </c>
      <c r="D230" s="8">
        <v>37.4</v>
      </c>
      <c r="E230" s="29">
        <v>71</v>
      </c>
      <c r="G230" s="8">
        <v>37.4</v>
      </c>
      <c r="H230" s="29">
        <v>71</v>
      </c>
      <c r="J230" s="8">
        <v>37.4</v>
      </c>
      <c r="K230" s="29">
        <v>74</v>
      </c>
      <c r="M230" s="8">
        <v>37.4</v>
      </c>
      <c r="N230" s="29">
        <v>78</v>
      </c>
      <c r="P230" s="8">
        <v>37.4</v>
      </c>
      <c r="Q230" s="29">
        <v>78</v>
      </c>
    </row>
    <row r="231" spans="1:17" x14ac:dyDescent="0.3">
      <c r="A231" s="8">
        <v>37.299999999999997</v>
      </c>
      <c r="B231" s="29">
        <v>72</v>
      </c>
      <c r="D231" s="8">
        <v>37.299999999999997</v>
      </c>
      <c r="E231" s="29">
        <v>71</v>
      </c>
      <c r="G231" s="8">
        <v>37.299999999999997</v>
      </c>
      <c r="H231" s="29">
        <v>71</v>
      </c>
      <c r="J231" s="8">
        <v>37.299999999999997</v>
      </c>
      <c r="K231" s="29">
        <v>74</v>
      </c>
      <c r="M231" s="8">
        <v>37.299999999999997</v>
      </c>
      <c r="N231" s="29">
        <v>78</v>
      </c>
      <c r="P231" s="8">
        <v>37.299999999999997</v>
      </c>
      <c r="Q231" s="29">
        <v>78</v>
      </c>
    </row>
    <row r="232" spans="1:17" x14ac:dyDescent="0.3">
      <c r="A232" s="8">
        <v>37.200000000000003</v>
      </c>
      <c r="B232" s="29">
        <v>72</v>
      </c>
      <c r="D232" s="8">
        <v>37.200000000000003</v>
      </c>
      <c r="E232" s="29">
        <v>71</v>
      </c>
      <c r="G232" s="8">
        <v>37.200000000000003</v>
      </c>
      <c r="H232" s="29">
        <v>71</v>
      </c>
      <c r="J232" s="8">
        <v>37.200000000000003</v>
      </c>
      <c r="K232" s="29">
        <v>74</v>
      </c>
      <c r="M232" s="8">
        <v>37.200000000000003</v>
      </c>
      <c r="N232" s="29">
        <v>78</v>
      </c>
      <c r="P232" s="8">
        <v>37.200000000000003</v>
      </c>
      <c r="Q232" s="29">
        <v>78</v>
      </c>
    </row>
    <row r="233" spans="1:17" x14ac:dyDescent="0.3">
      <c r="A233" s="8">
        <v>37.1</v>
      </c>
      <c r="B233" s="29">
        <v>72</v>
      </c>
      <c r="D233" s="8">
        <v>37.1</v>
      </c>
      <c r="E233" s="29">
        <v>71</v>
      </c>
      <c r="G233" s="8">
        <v>37.1</v>
      </c>
      <c r="H233" s="29">
        <v>71</v>
      </c>
      <c r="J233" s="8">
        <v>37.1</v>
      </c>
      <c r="K233" s="29">
        <v>74</v>
      </c>
      <c r="M233" s="8">
        <v>37.1</v>
      </c>
      <c r="N233" s="29">
        <v>78</v>
      </c>
      <c r="P233" s="8">
        <v>37.1</v>
      </c>
      <c r="Q233" s="29">
        <v>78</v>
      </c>
    </row>
    <row r="234" spans="1:17" x14ac:dyDescent="0.3">
      <c r="A234" s="8">
        <v>37</v>
      </c>
      <c r="B234" s="29">
        <v>72</v>
      </c>
      <c r="D234" s="8">
        <v>37</v>
      </c>
      <c r="E234" s="29">
        <v>71</v>
      </c>
      <c r="G234" s="8">
        <v>37</v>
      </c>
      <c r="H234" s="29">
        <v>71</v>
      </c>
      <c r="J234" s="8">
        <v>37</v>
      </c>
      <c r="K234" s="29">
        <v>74</v>
      </c>
      <c r="M234" s="8">
        <v>37</v>
      </c>
      <c r="N234" s="29">
        <v>78</v>
      </c>
      <c r="P234" s="8">
        <v>37</v>
      </c>
      <c r="Q234" s="29">
        <v>78</v>
      </c>
    </row>
    <row r="235" spans="1:17" x14ac:dyDescent="0.3">
      <c r="A235" s="8">
        <v>36.9</v>
      </c>
      <c r="B235" s="29">
        <v>71</v>
      </c>
      <c r="D235" s="8">
        <v>36.9</v>
      </c>
      <c r="E235" s="29">
        <v>70</v>
      </c>
      <c r="G235" s="8">
        <v>36.9</v>
      </c>
      <c r="H235" s="29">
        <v>70</v>
      </c>
      <c r="J235" s="8">
        <v>36.9</v>
      </c>
      <c r="K235" s="29">
        <v>73</v>
      </c>
      <c r="M235" s="8">
        <v>36.9</v>
      </c>
      <c r="N235" s="29">
        <v>77</v>
      </c>
      <c r="P235" s="8">
        <v>36.9</v>
      </c>
      <c r="Q235" s="29">
        <v>77</v>
      </c>
    </row>
    <row r="236" spans="1:17" x14ac:dyDescent="0.3">
      <c r="A236" s="8">
        <v>36.799999999999997</v>
      </c>
      <c r="B236" s="29">
        <v>71</v>
      </c>
      <c r="D236" s="8">
        <v>36.799999999999997</v>
      </c>
      <c r="E236" s="29">
        <v>70</v>
      </c>
      <c r="G236" s="8">
        <v>36.799999999999997</v>
      </c>
      <c r="H236" s="29">
        <v>70</v>
      </c>
      <c r="J236" s="8">
        <v>36.799999999999997</v>
      </c>
      <c r="K236" s="29">
        <v>73</v>
      </c>
      <c r="M236" s="8">
        <v>36.799999999999997</v>
      </c>
      <c r="N236" s="29">
        <v>77</v>
      </c>
      <c r="P236" s="8">
        <v>36.799999999999997</v>
      </c>
      <c r="Q236" s="29">
        <v>77</v>
      </c>
    </row>
    <row r="237" spans="1:17" x14ac:dyDescent="0.3">
      <c r="A237" s="8">
        <v>36.700000000000003</v>
      </c>
      <c r="B237" s="29">
        <v>71</v>
      </c>
      <c r="D237" s="8">
        <v>36.700000000000003</v>
      </c>
      <c r="E237" s="29">
        <v>70</v>
      </c>
      <c r="G237" s="8">
        <v>36.700000000000003</v>
      </c>
      <c r="H237" s="29">
        <v>70</v>
      </c>
      <c r="J237" s="8">
        <v>36.700000000000003</v>
      </c>
      <c r="K237" s="29">
        <v>73</v>
      </c>
      <c r="M237" s="8">
        <v>36.700000000000003</v>
      </c>
      <c r="N237" s="29">
        <v>77</v>
      </c>
      <c r="P237" s="8">
        <v>36.700000000000003</v>
      </c>
      <c r="Q237" s="29">
        <v>77</v>
      </c>
    </row>
    <row r="238" spans="1:17" x14ac:dyDescent="0.3">
      <c r="A238" s="8">
        <v>36.6</v>
      </c>
      <c r="B238" s="29">
        <v>71</v>
      </c>
      <c r="D238" s="8">
        <v>36.6</v>
      </c>
      <c r="E238" s="29">
        <v>70</v>
      </c>
      <c r="G238" s="8">
        <v>36.6</v>
      </c>
      <c r="H238" s="29">
        <v>70</v>
      </c>
      <c r="J238" s="8">
        <v>36.6</v>
      </c>
      <c r="K238" s="29">
        <v>73</v>
      </c>
      <c r="M238" s="8">
        <v>36.6</v>
      </c>
      <c r="N238" s="29">
        <v>77</v>
      </c>
      <c r="P238" s="8">
        <v>36.6</v>
      </c>
      <c r="Q238" s="29">
        <v>77</v>
      </c>
    </row>
    <row r="239" spans="1:17" x14ac:dyDescent="0.3">
      <c r="A239" s="8">
        <v>36.5</v>
      </c>
      <c r="B239" s="29">
        <v>71</v>
      </c>
      <c r="D239" s="8">
        <v>36.5</v>
      </c>
      <c r="E239" s="29">
        <v>70</v>
      </c>
      <c r="G239" s="8">
        <v>36.5</v>
      </c>
      <c r="H239" s="29">
        <v>70</v>
      </c>
      <c r="J239" s="8">
        <v>36.5</v>
      </c>
      <c r="K239" s="29">
        <v>73</v>
      </c>
      <c r="M239" s="8">
        <v>36.5</v>
      </c>
      <c r="N239" s="29">
        <v>77</v>
      </c>
      <c r="P239" s="8">
        <v>36.5</v>
      </c>
      <c r="Q239" s="29">
        <v>77</v>
      </c>
    </row>
    <row r="240" spans="1:17" x14ac:dyDescent="0.3">
      <c r="A240" s="8">
        <v>36.4</v>
      </c>
      <c r="B240" s="29">
        <v>71</v>
      </c>
      <c r="D240" s="8">
        <v>36.4</v>
      </c>
      <c r="E240" s="29">
        <v>70</v>
      </c>
      <c r="G240" s="8">
        <v>36.4</v>
      </c>
      <c r="H240" s="29">
        <v>70</v>
      </c>
      <c r="J240" s="8">
        <v>36.4</v>
      </c>
      <c r="K240" s="29">
        <v>73</v>
      </c>
      <c r="M240" s="8">
        <v>36.4</v>
      </c>
      <c r="N240" s="29">
        <v>76</v>
      </c>
      <c r="P240" s="8">
        <v>36.4</v>
      </c>
      <c r="Q240" s="29">
        <v>76</v>
      </c>
    </row>
    <row r="241" spans="1:17" x14ac:dyDescent="0.3">
      <c r="A241" s="8">
        <v>36.299999999999997</v>
      </c>
      <c r="B241" s="29">
        <v>71</v>
      </c>
      <c r="D241" s="8">
        <v>36.299999999999997</v>
      </c>
      <c r="E241" s="29">
        <v>70</v>
      </c>
      <c r="G241" s="8">
        <v>36.299999999999997</v>
      </c>
      <c r="H241" s="29">
        <v>70</v>
      </c>
      <c r="J241" s="8">
        <v>36.299999999999997</v>
      </c>
      <c r="K241" s="29">
        <v>73</v>
      </c>
      <c r="M241" s="8">
        <v>36.299999999999997</v>
      </c>
      <c r="N241" s="29">
        <v>76</v>
      </c>
      <c r="P241" s="8">
        <v>36.299999999999997</v>
      </c>
      <c r="Q241" s="29">
        <v>76</v>
      </c>
    </row>
    <row r="242" spans="1:17" x14ac:dyDescent="0.3">
      <c r="A242" s="8">
        <v>36.200000000000003</v>
      </c>
      <c r="B242" s="29">
        <v>71</v>
      </c>
      <c r="D242" s="8">
        <v>36.200000000000003</v>
      </c>
      <c r="E242" s="29">
        <v>70</v>
      </c>
      <c r="G242" s="8">
        <v>36.200000000000003</v>
      </c>
      <c r="H242" s="29">
        <v>70</v>
      </c>
      <c r="J242" s="8">
        <v>36.200000000000003</v>
      </c>
      <c r="K242" s="29">
        <v>73</v>
      </c>
      <c r="M242" s="8">
        <v>36.200000000000003</v>
      </c>
      <c r="N242" s="29">
        <v>76</v>
      </c>
      <c r="P242" s="8">
        <v>36.200000000000003</v>
      </c>
      <c r="Q242" s="29">
        <v>76</v>
      </c>
    </row>
    <row r="243" spans="1:17" x14ac:dyDescent="0.3">
      <c r="A243" s="8">
        <v>36.1</v>
      </c>
      <c r="B243" s="29">
        <v>71</v>
      </c>
      <c r="D243" s="8">
        <v>36.1</v>
      </c>
      <c r="E243" s="29">
        <v>70</v>
      </c>
      <c r="G243" s="8">
        <v>36.1</v>
      </c>
      <c r="H243" s="29">
        <v>70</v>
      </c>
      <c r="J243" s="8">
        <v>36.1</v>
      </c>
      <c r="K243" s="29">
        <v>73</v>
      </c>
      <c r="M243" s="8">
        <v>36.1</v>
      </c>
      <c r="N243" s="29">
        <v>76</v>
      </c>
      <c r="P243" s="8">
        <v>36.1</v>
      </c>
      <c r="Q243" s="29">
        <v>76</v>
      </c>
    </row>
    <row r="244" spans="1:17" x14ac:dyDescent="0.3">
      <c r="A244" s="35">
        <v>36</v>
      </c>
      <c r="B244" s="29">
        <v>71</v>
      </c>
      <c r="D244" s="35">
        <v>36</v>
      </c>
      <c r="E244" s="29">
        <v>70</v>
      </c>
      <c r="G244" s="35">
        <v>36</v>
      </c>
      <c r="H244" s="29">
        <v>70</v>
      </c>
      <c r="J244" s="35">
        <v>36</v>
      </c>
      <c r="K244" s="29">
        <v>73</v>
      </c>
      <c r="M244" s="35">
        <v>36</v>
      </c>
      <c r="N244" s="29">
        <v>76</v>
      </c>
      <c r="P244" s="35">
        <v>36</v>
      </c>
      <c r="Q244" s="29">
        <v>76</v>
      </c>
    </row>
    <row r="245" spans="1:17" x14ac:dyDescent="0.3">
      <c r="A245" s="35">
        <v>35.9</v>
      </c>
      <c r="B245" s="29">
        <v>70</v>
      </c>
      <c r="D245" s="35">
        <v>35.9</v>
      </c>
      <c r="E245" s="29">
        <v>69</v>
      </c>
      <c r="G245" s="35">
        <v>35.9</v>
      </c>
      <c r="H245" s="29">
        <v>69</v>
      </c>
      <c r="J245" s="35">
        <v>35.9</v>
      </c>
      <c r="K245" s="29">
        <v>72</v>
      </c>
      <c r="M245" s="35">
        <v>35.9</v>
      </c>
      <c r="N245" s="29">
        <v>75</v>
      </c>
      <c r="P245" s="35">
        <v>35.9</v>
      </c>
      <c r="Q245" s="29">
        <v>75</v>
      </c>
    </row>
    <row r="246" spans="1:17" x14ac:dyDescent="0.3">
      <c r="A246" s="35">
        <v>35.799999999999997</v>
      </c>
      <c r="B246" s="29">
        <v>70</v>
      </c>
      <c r="D246" s="35">
        <v>35.799999999999997</v>
      </c>
      <c r="E246" s="29">
        <v>69</v>
      </c>
      <c r="G246" s="35">
        <v>35.799999999999997</v>
      </c>
      <c r="H246" s="29">
        <v>69</v>
      </c>
      <c r="J246" s="35">
        <v>35.799999999999997</v>
      </c>
      <c r="K246" s="29">
        <v>72</v>
      </c>
      <c r="M246" s="35">
        <v>35.799999999999997</v>
      </c>
      <c r="N246" s="29">
        <v>75</v>
      </c>
      <c r="P246" s="35">
        <v>35.799999999999997</v>
      </c>
      <c r="Q246" s="29">
        <v>75</v>
      </c>
    </row>
    <row r="247" spans="1:17" x14ac:dyDescent="0.3">
      <c r="A247" s="35">
        <v>35.700000000000003</v>
      </c>
      <c r="B247" s="29">
        <v>70</v>
      </c>
      <c r="D247" s="35">
        <v>35.700000000000003</v>
      </c>
      <c r="E247" s="29">
        <v>69</v>
      </c>
      <c r="G247" s="35">
        <v>35.700000000000003</v>
      </c>
      <c r="H247" s="29">
        <v>69</v>
      </c>
      <c r="J247" s="35">
        <v>35.700000000000003</v>
      </c>
      <c r="K247" s="29">
        <v>72</v>
      </c>
      <c r="M247" s="35">
        <v>35.700000000000003</v>
      </c>
      <c r="N247" s="29">
        <v>75</v>
      </c>
      <c r="P247" s="35">
        <v>35.700000000000003</v>
      </c>
      <c r="Q247" s="29">
        <v>75</v>
      </c>
    </row>
    <row r="248" spans="1:17" x14ac:dyDescent="0.3">
      <c r="A248" s="35">
        <v>35.6</v>
      </c>
      <c r="B248" s="29">
        <v>70</v>
      </c>
      <c r="D248" s="35">
        <v>35.6</v>
      </c>
      <c r="E248" s="29">
        <v>69</v>
      </c>
      <c r="G248" s="35">
        <v>35.6</v>
      </c>
      <c r="H248" s="29">
        <v>69</v>
      </c>
      <c r="J248" s="35">
        <v>35.6</v>
      </c>
      <c r="K248" s="29">
        <v>72</v>
      </c>
      <c r="M248" s="35">
        <v>35.6</v>
      </c>
      <c r="N248" s="29">
        <v>75</v>
      </c>
      <c r="P248" s="35">
        <v>35.6</v>
      </c>
      <c r="Q248" s="29">
        <v>75</v>
      </c>
    </row>
    <row r="249" spans="1:17" x14ac:dyDescent="0.3">
      <c r="A249" s="35">
        <v>35.5</v>
      </c>
      <c r="B249" s="29">
        <v>70</v>
      </c>
      <c r="D249" s="35">
        <v>35.5</v>
      </c>
      <c r="E249" s="29">
        <v>69</v>
      </c>
      <c r="G249" s="35">
        <v>35.5</v>
      </c>
      <c r="H249" s="29">
        <v>69</v>
      </c>
      <c r="J249" s="35">
        <v>35.5</v>
      </c>
      <c r="K249" s="29">
        <v>72</v>
      </c>
      <c r="M249" s="35">
        <v>35.5</v>
      </c>
      <c r="N249" s="29">
        <v>75</v>
      </c>
      <c r="P249" s="35">
        <v>35.5</v>
      </c>
      <c r="Q249" s="29">
        <v>75</v>
      </c>
    </row>
    <row r="250" spans="1:17" x14ac:dyDescent="0.3">
      <c r="A250" s="35">
        <v>35.4</v>
      </c>
      <c r="B250" s="29">
        <v>70</v>
      </c>
      <c r="D250" s="35">
        <v>35.4</v>
      </c>
      <c r="E250" s="29">
        <v>69</v>
      </c>
      <c r="G250" s="35">
        <v>35.4</v>
      </c>
      <c r="H250" s="29">
        <v>69</v>
      </c>
      <c r="J250" s="35">
        <v>35.4</v>
      </c>
      <c r="K250" s="29">
        <v>72</v>
      </c>
      <c r="M250" s="35">
        <v>35.4</v>
      </c>
      <c r="N250" s="29">
        <v>74</v>
      </c>
      <c r="P250" s="35">
        <v>35.4</v>
      </c>
      <c r="Q250" s="29">
        <v>74</v>
      </c>
    </row>
    <row r="251" spans="1:17" x14ac:dyDescent="0.3">
      <c r="A251" s="35">
        <v>35.299999999999997</v>
      </c>
      <c r="B251" s="29">
        <v>70</v>
      </c>
      <c r="D251" s="35">
        <v>35.299999999999997</v>
      </c>
      <c r="E251" s="29">
        <v>69</v>
      </c>
      <c r="G251" s="35">
        <v>35.299999999999997</v>
      </c>
      <c r="H251" s="29">
        <v>69</v>
      </c>
      <c r="J251" s="35">
        <v>35.299999999999997</v>
      </c>
      <c r="K251" s="29">
        <v>72</v>
      </c>
      <c r="M251" s="35">
        <v>35.299999999999997</v>
      </c>
      <c r="N251" s="29">
        <v>74</v>
      </c>
      <c r="P251" s="35">
        <v>35.299999999999997</v>
      </c>
      <c r="Q251" s="29">
        <v>74</v>
      </c>
    </row>
    <row r="252" spans="1:17" x14ac:dyDescent="0.3">
      <c r="A252" s="35">
        <v>35.200000000000003</v>
      </c>
      <c r="B252" s="29">
        <v>70</v>
      </c>
      <c r="D252" s="35">
        <v>35.200000000000003</v>
      </c>
      <c r="E252" s="29">
        <v>69</v>
      </c>
      <c r="G252" s="35">
        <v>35.200000000000003</v>
      </c>
      <c r="H252" s="29">
        <v>69</v>
      </c>
      <c r="J252" s="35">
        <v>35.200000000000003</v>
      </c>
      <c r="K252" s="29">
        <v>72</v>
      </c>
      <c r="M252" s="35">
        <v>35.200000000000003</v>
      </c>
      <c r="N252" s="29">
        <v>74</v>
      </c>
      <c r="P252" s="35">
        <v>35.200000000000003</v>
      </c>
      <c r="Q252" s="29">
        <v>74</v>
      </c>
    </row>
    <row r="253" spans="1:17" x14ac:dyDescent="0.3">
      <c r="A253" s="35">
        <v>35.1</v>
      </c>
      <c r="B253" s="29">
        <v>70</v>
      </c>
      <c r="D253" s="35">
        <v>35.1</v>
      </c>
      <c r="E253" s="29">
        <v>69</v>
      </c>
      <c r="G253" s="35">
        <v>35.1</v>
      </c>
      <c r="H253" s="29">
        <v>69</v>
      </c>
      <c r="J253" s="35">
        <v>35.1</v>
      </c>
      <c r="K253" s="29">
        <v>72</v>
      </c>
      <c r="M253" s="35">
        <v>35.1</v>
      </c>
      <c r="N253" s="29">
        <v>74</v>
      </c>
      <c r="P253" s="35">
        <v>35.1</v>
      </c>
      <c r="Q253" s="29">
        <v>74</v>
      </c>
    </row>
    <row r="254" spans="1:17" x14ac:dyDescent="0.3">
      <c r="A254" s="8">
        <v>35</v>
      </c>
      <c r="B254" s="29">
        <v>70</v>
      </c>
      <c r="D254" s="8">
        <v>35</v>
      </c>
      <c r="E254" s="29">
        <v>69</v>
      </c>
      <c r="G254" s="8">
        <v>35</v>
      </c>
      <c r="H254" s="29">
        <v>69</v>
      </c>
      <c r="J254" s="8">
        <v>35</v>
      </c>
      <c r="K254" s="29">
        <v>72</v>
      </c>
      <c r="M254" s="8">
        <v>35</v>
      </c>
      <c r="N254" s="29">
        <v>74</v>
      </c>
      <c r="P254" s="8">
        <v>35</v>
      </c>
      <c r="Q254" s="29">
        <v>74</v>
      </c>
    </row>
    <row r="255" spans="1:17" x14ac:dyDescent="0.3">
      <c r="A255" s="8">
        <v>34.9</v>
      </c>
      <c r="B255" s="29">
        <v>69</v>
      </c>
      <c r="D255" s="8">
        <v>34.9</v>
      </c>
      <c r="E255" s="29">
        <v>68</v>
      </c>
      <c r="G255" s="8">
        <v>34.9</v>
      </c>
      <c r="H255" s="29">
        <v>68</v>
      </c>
      <c r="J255" s="8">
        <v>34.9</v>
      </c>
      <c r="K255" s="29">
        <v>71</v>
      </c>
      <c r="M255" s="8">
        <v>34.9</v>
      </c>
      <c r="N255" s="29">
        <v>73</v>
      </c>
      <c r="P255" s="8">
        <v>34.9</v>
      </c>
      <c r="Q255" s="29">
        <v>73</v>
      </c>
    </row>
    <row r="256" spans="1:17" x14ac:dyDescent="0.3">
      <c r="A256" s="8">
        <v>34.799999999999997</v>
      </c>
      <c r="B256" s="29">
        <v>69</v>
      </c>
      <c r="D256" s="8">
        <v>34.799999999999997</v>
      </c>
      <c r="E256" s="29">
        <v>68</v>
      </c>
      <c r="G256" s="8">
        <v>34.799999999999997</v>
      </c>
      <c r="H256" s="29">
        <v>68</v>
      </c>
      <c r="J256" s="8">
        <v>34.799999999999997</v>
      </c>
      <c r="K256" s="29">
        <v>71</v>
      </c>
      <c r="M256" s="8">
        <v>34.799999999999997</v>
      </c>
      <c r="N256" s="29">
        <v>73</v>
      </c>
      <c r="P256" s="8">
        <v>34.799999999999997</v>
      </c>
      <c r="Q256" s="29">
        <v>73</v>
      </c>
    </row>
    <row r="257" spans="1:17" x14ac:dyDescent="0.3">
      <c r="A257" s="8">
        <v>34.700000000000003</v>
      </c>
      <c r="B257" s="29">
        <v>69</v>
      </c>
      <c r="D257" s="8">
        <v>34.700000000000003</v>
      </c>
      <c r="E257" s="29">
        <v>68</v>
      </c>
      <c r="G257" s="8">
        <v>34.700000000000003</v>
      </c>
      <c r="H257" s="29">
        <v>68</v>
      </c>
      <c r="J257" s="8">
        <v>34.700000000000003</v>
      </c>
      <c r="K257" s="29">
        <v>71</v>
      </c>
      <c r="M257" s="8">
        <v>34.700000000000003</v>
      </c>
      <c r="N257" s="29">
        <v>73</v>
      </c>
      <c r="P257" s="8">
        <v>34.700000000000003</v>
      </c>
      <c r="Q257" s="29">
        <v>73</v>
      </c>
    </row>
    <row r="258" spans="1:17" x14ac:dyDescent="0.3">
      <c r="A258" s="8">
        <v>34.6</v>
      </c>
      <c r="B258" s="29">
        <v>69</v>
      </c>
      <c r="D258" s="8">
        <v>34.6</v>
      </c>
      <c r="E258" s="29">
        <v>68</v>
      </c>
      <c r="G258" s="8">
        <v>34.6</v>
      </c>
      <c r="H258" s="29">
        <v>68</v>
      </c>
      <c r="J258" s="8">
        <v>34.6</v>
      </c>
      <c r="K258" s="29">
        <v>71</v>
      </c>
      <c r="M258" s="8">
        <v>34.6</v>
      </c>
      <c r="N258" s="29">
        <v>73</v>
      </c>
      <c r="P258" s="8">
        <v>34.6</v>
      </c>
      <c r="Q258" s="29">
        <v>73</v>
      </c>
    </row>
    <row r="259" spans="1:17" x14ac:dyDescent="0.3">
      <c r="A259" s="8">
        <v>34.5</v>
      </c>
      <c r="B259" s="29">
        <v>69</v>
      </c>
      <c r="D259" s="8">
        <v>34.5</v>
      </c>
      <c r="E259" s="29">
        <v>68</v>
      </c>
      <c r="G259" s="8">
        <v>34.5</v>
      </c>
      <c r="H259" s="29">
        <v>68</v>
      </c>
      <c r="J259" s="8">
        <v>34.5</v>
      </c>
      <c r="K259" s="29">
        <v>71</v>
      </c>
      <c r="M259" s="8">
        <v>34.5</v>
      </c>
      <c r="N259" s="29">
        <v>73</v>
      </c>
      <c r="P259" s="8">
        <v>34.5</v>
      </c>
      <c r="Q259" s="29">
        <v>73</v>
      </c>
    </row>
    <row r="260" spans="1:17" x14ac:dyDescent="0.3">
      <c r="A260" s="8">
        <v>34.4</v>
      </c>
      <c r="B260" s="29">
        <v>69</v>
      </c>
      <c r="D260" s="8">
        <v>34.4</v>
      </c>
      <c r="E260" s="29">
        <v>68</v>
      </c>
      <c r="G260" s="8">
        <v>34.4</v>
      </c>
      <c r="H260" s="29">
        <v>68</v>
      </c>
      <c r="J260" s="8">
        <v>34.4</v>
      </c>
      <c r="K260" s="29">
        <v>71</v>
      </c>
      <c r="M260" s="8">
        <v>34.4</v>
      </c>
      <c r="N260" s="29">
        <v>73</v>
      </c>
      <c r="P260" s="8">
        <v>34.4</v>
      </c>
      <c r="Q260" s="29">
        <v>73</v>
      </c>
    </row>
    <row r="261" spans="1:17" x14ac:dyDescent="0.3">
      <c r="A261" s="8">
        <v>34.299999999999997</v>
      </c>
      <c r="B261" s="29">
        <v>69</v>
      </c>
      <c r="D261" s="8">
        <v>34.299999999999997</v>
      </c>
      <c r="E261" s="29">
        <v>68</v>
      </c>
      <c r="G261" s="8">
        <v>34.299999999999997</v>
      </c>
      <c r="H261" s="29">
        <v>68</v>
      </c>
      <c r="J261" s="8">
        <v>34.299999999999997</v>
      </c>
      <c r="K261" s="29">
        <v>71</v>
      </c>
      <c r="M261" s="8">
        <v>34.299999999999997</v>
      </c>
      <c r="N261" s="29">
        <v>73</v>
      </c>
      <c r="P261" s="8">
        <v>34.299999999999997</v>
      </c>
      <c r="Q261" s="29">
        <v>73</v>
      </c>
    </row>
    <row r="262" spans="1:17" x14ac:dyDescent="0.3">
      <c r="A262" s="8">
        <v>34.200000000000003</v>
      </c>
      <c r="B262" s="29">
        <v>69</v>
      </c>
      <c r="D262" s="8">
        <v>34.200000000000003</v>
      </c>
      <c r="E262" s="29">
        <v>68</v>
      </c>
      <c r="G262" s="8">
        <v>34.200000000000003</v>
      </c>
      <c r="H262" s="29">
        <v>68</v>
      </c>
      <c r="J262" s="8">
        <v>34.200000000000003</v>
      </c>
      <c r="K262" s="29">
        <v>71</v>
      </c>
      <c r="M262" s="8">
        <v>34.200000000000003</v>
      </c>
      <c r="N262" s="29">
        <v>73</v>
      </c>
      <c r="P262" s="8">
        <v>34.200000000000003</v>
      </c>
      <c r="Q262" s="29">
        <v>73</v>
      </c>
    </row>
    <row r="263" spans="1:17" x14ac:dyDescent="0.3">
      <c r="A263" s="8">
        <v>34.1</v>
      </c>
      <c r="B263" s="29">
        <v>69</v>
      </c>
      <c r="D263" s="8">
        <v>34.1</v>
      </c>
      <c r="E263" s="29">
        <v>68</v>
      </c>
      <c r="G263" s="8">
        <v>34.1</v>
      </c>
      <c r="H263" s="29">
        <v>68</v>
      </c>
      <c r="J263" s="8">
        <v>34.1</v>
      </c>
      <c r="K263" s="29">
        <v>71</v>
      </c>
      <c r="M263" s="8">
        <v>34.1</v>
      </c>
      <c r="N263" s="29">
        <v>73</v>
      </c>
      <c r="P263" s="8">
        <v>34.1</v>
      </c>
      <c r="Q263" s="29">
        <v>73</v>
      </c>
    </row>
    <row r="264" spans="1:17" x14ac:dyDescent="0.3">
      <c r="A264" s="8">
        <v>34</v>
      </c>
      <c r="B264" s="29">
        <v>69</v>
      </c>
      <c r="D264" s="8">
        <v>34</v>
      </c>
      <c r="E264" s="29">
        <v>68</v>
      </c>
      <c r="G264" s="8">
        <v>34</v>
      </c>
      <c r="H264" s="29">
        <v>68</v>
      </c>
      <c r="J264" s="8">
        <v>34</v>
      </c>
      <c r="K264" s="29">
        <v>71</v>
      </c>
      <c r="M264" s="8">
        <v>34</v>
      </c>
      <c r="N264" s="29">
        <v>73</v>
      </c>
      <c r="P264" s="8">
        <v>34</v>
      </c>
      <c r="Q264" s="29">
        <v>73</v>
      </c>
    </row>
    <row r="265" spans="1:17" x14ac:dyDescent="0.3">
      <c r="A265" s="8">
        <v>33.9</v>
      </c>
      <c r="B265" s="29">
        <v>68</v>
      </c>
      <c r="D265" s="8">
        <v>33.9</v>
      </c>
      <c r="E265" s="29">
        <v>67</v>
      </c>
      <c r="G265" s="8">
        <v>33.9</v>
      </c>
      <c r="H265" s="29">
        <v>67</v>
      </c>
      <c r="J265" s="8">
        <v>33.9</v>
      </c>
      <c r="K265" s="29">
        <v>70</v>
      </c>
      <c r="M265" s="8">
        <v>33.9</v>
      </c>
      <c r="N265" s="29">
        <v>72</v>
      </c>
      <c r="P265" s="8">
        <v>33.9</v>
      </c>
      <c r="Q265" s="29">
        <v>72</v>
      </c>
    </row>
    <row r="266" spans="1:17" x14ac:dyDescent="0.3">
      <c r="A266" s="8">
        <v>33.799999999999997</v>
      </c>
      <c r="B266" s="29">
        <v>68</v>
      </c>
      <c r="D266" s="8">
        <v>33.799999999999997</v>
      </c>
      <c r="E266" s="29">
        <v>67</v>
      </c>
      <c r="G266" s="8">
        <v>33.799999999999997</v>
      </c>
      <c r="H266" s="29">
        <v>67</v>
      </c>
      <c r="J266" s="8">
        <v>33.799999999999997</v>
      </c>
      <c r="K266" s="29">
        <v>70</v>
      </c>
      <c r="M266" s="8">
        <v>33.799999999999997</v>
      </c>
      <c r="N266" s="29">
        <v>72</v>
      </c>
      <c r="P266" s="8">
        <v>33.799999999999997</v>
      </c>
      <c r="Q266" s="29">
        <v>72</v>
      </c>
    </row>
    <row r="267" spans="1:17" x14ac:dyDescent="0.3">
      <c r="A267" s="8">
        <v>33.700000000000003</v>
      </c>
      <c r="B267" s="29">
        <v>68</v>
      </c>
      <c r="D267" s="8">
        <v>33.700000000000003</v>
      </c>
      <c r="E267" s="29">
        <v>67</v>
      </c>
      <c r="G267" s="8">
        <v>33.700000000000003</v>
      </c>
      <c r="H267" s="29">
        <v>67</v>
      </c>
      <c r="J267" s="8">
        <v>33.700000000000003</v>
      </c>
      <c r="K267" s="29">
        <v>70</v>
      </c>
      <c r="M267" s="8">
        <v>33.700000000000003</v>
      </c>
      <c r="N267" s="29">
        <v>72</v>
      </c>
      <c r="P267" s="8">
        <v>33.700000000000003</v>
      </c>
      <c r="Q267" s="29">
        <v>72</v>
      </c>
    </row>
    <row r="268" spans="1:17" x14ac:dyDescent="0.3">
      <c r="A268" s="8">
        <v>33.6</v>
      </c>
      <c r="B268" s="29">
        <v>68</v>
      </c>
      <c r="D268" s="8">
        <v>33.6</v>
      </c>
      <c r="E268" s="29">
        <v>67</v>
      </c>
      <c r="G268" s="8">
        <v>33.6</v>
      </c>
      <c r="H268" s="29">
        <v>67</v>
      </c>
      <c r="J268" s="8">
        <v>33.6</v>
      </c>
      <c r="K268" s="29">
        <v>70</v>
      </c>
      <c r="M268" s="8">
        <v>33.6</v>
      </c>
      <c r="N268" s="29">
        <v>72</v>
      </c>
      <c r="P268" s="8">
        <v>33.6</v>
      </c>
      <c r="Q268" s="29">
        <v>72</v>
      </c>
    </row>
    <row r="269" spans="1:17" x14ac:dyDescent="0.3">
      <c r="A269" s="8">
        <v>33.5</v>
      </c>
      <c r="B269" s="29">
        <v>68</v>
      </c>
      <c r="D269" s="8">
        <v>33.5</v>
      </c>
      <c r="E269" s="29">
        <v>67</v>
      </c>
      <c r="G269" s="8">
        <v>33.5</v>
      </c>
      <c r="H269" s="29">
        <v>67</v>
      </c>
      <c r="J269" s="8">
        <v>33.5</v>
      </c>
      <c r="K269" s="29">
        <v>70</v>
      </c>
      <c r="M269" s="8">
        <v>33.5</v>
      </c>
      <c r="N269" s="29">
        <v>72</v>
      </c>
      <c r="P269" s="8">
        <v>33.5</v>
      </c>
      <c r="Q269" s="29">
        <v>72</v>
      </c>
    </row>
    <row r="270" spans="1:17" x14ac:dyDescent="0.3">
      <c r="A270" s="8">
        <v>33.4</v>
      </c>
      <c r="B270" s="29">
        <v>68</v>
      </c>
      <c r="D270" s="8">
        <v>33.4</v>
      </c>
      <c r="E270" s="29">
        <v>67</v>
      </c>
      <c r="G270" s="8">
        <v>33.4</v>
      </c>
      <c r="H270" s="29">
        <v>67</v>
      </c>
      <c r="J270" s="8">
        <v>33.4</v>
      </c>
      <c r="K270" s="29">
        <v>70</v>
      </c>
      <c r="M270" s="8">
        <v>33.4</v>
      </c>
      <c r="N270" s="29">
        <v>72</v>
      </c>
      <c r="P270" s="8">
        <v>33.4</v>
      </c>
      <c r="Q270" s="29">
        <v>72</v>
      </c>
    </row>
    <row r="271" spans="1:17" x14ac:dyDescent="0.3">
      <c r="A271" s="8">
        <v>33.299999999999997</v>
      </c>
      <c r="B271" s="29">
        <v>68</v>
      </c>
      <c r="D271" s="8">
        <v>33.299999999999997</v>
      </c>
      <c r="E271" s="29">
        <v>67</v>
      </c>
      <c r="G271" s="8">
        <v>33.299999999999997</v>
      </c>
      <c r="H271" s="29">
        <v>67</v>
      </c>
      <c r="J271" s="8">
        <v>33.299999999999997</v>
      </c>
      <c r="K271" s="29">
        <v>70</v>
      </c>
      <c r="M271" s="8">
        <v>33.299999999999997</v>
      </c>
      <c r="N271" s="29">
        <v>72</v>
      </c>
      <c r="P271" s="8">
        <v>33.299999999999997</v>
      </c>
      <c r="Q271" s="29">
        <v>72</v>
      </c>
    </row>
    <row r="272" spans="1:17" x14ac:dyDescent="0.3">
      <c r="A272" s="8">
        <v>33.200000000000003</v>
      </c>
      <c r="B272" s="29">
        <v>68</v>
      </c>
      <c r="D272" s="8">
        <v>33.200000000000003</v>
      </c>
      <c r="E272" s="29">
        <v>67</v>
      </c>
      <c r="G272" s="8">
        <v>33.200000000000003</v>
      </c>
      <c r="H272" s="29">
        <v>67</v>
      </c>
      <c r="J272" s="8">
        <v>33.200000000000003</v>
      </c>
      <c r="K272" s="29">
        <v>70</v>
      </c>
      <c r="M272" s="8">
        <v>33.200000000000003</v>
      </c>
      <c r="N272" s="29">
        <v>72</v>
      </c>
      <c r="P272" s="8">
        <v>33.200000000000003</v>
      </c>
      <c r="Q272" s="29">
        <v>72</v>
      </c>
    </row>
    <row r="273" spans="1:17" x14ac:dyDescent="0.3">
      <c r="A273" s="8">
        <v>33.1</v>
      </c>
      <c r="B273" s="29">
        <v>68</v>
      </c>
      <c r="D273" s="8">
        <v>33.1</v>
      </c>
      <c r="E273" s="29">
        <v>67</v>
      </c>
      <c r="G273" s="8">
        <v>33.1</v>
      </c>
      <c r="H273" s="29">
        <v>67</v>
      </c>
      <c r="J273" s="8">
        <v>33.1</v>
      </c>
      <c r="K273" s="29">
        <v>70</v>
      </c>
      <c r="M273" s="8">
        <v>33.1</v>
      </c>
      <c r="N273" s="29">
        <v>72</v>
      </c>
      <c r="P273" s="8">
        <v>33.1</v>
      </c>
      <c r="Q273" s="29">
        <v>72</v>
      </c>
    </row>
    <row r="274" spans="1:17" x14ac:dyDescent="0.3">
      <c r="A274" s="8">
        <v>33</v>
      </c>
      <c r="B274" s="29">
        <v>68</v>
      </c>
      <c r="D274" s="8">
        <v>33</v>
      </c>
      <c r="E274" s="29">
        <v>67</v>
      </c>
      <c r="G274" s="8">
        <v>33</v>
      </c>
      <c r="H274" s="29">
        <v>67</v>
      </c>
      <c r="J274" s="8">
        <v>33</v>
      </c>
      <c r="K274" s="29">
        <v>70</v>
      </c>
      <c r="M274" s="8">
        <v>33</v>
      </c>
      <c r="N274" s="29">
        <v>72</v>
      </c>
      <c r="P274" s="8">
        <v>33</v>
      </c>
      <c r="Q274" s="29">
        <v>72</v>
      </c>
    </row>
    <row r="275" spans="1:17" x14ac:dyDescent="0.3">
      <c r="A275" s="8">
        <v>32.9</v>
      </c>
      <c r="B275" s="29">
        <v>67</v>
      </c>
      <c r="D275" s="8">
        <v>32.9</v>
      </c>
      <c r="E275" s="29">
        <v>66</v>
      </c>
      <c r="G275" s="8">
        <v>32.9</v>
      </c>
      <c r="H275" s="29">
        <v>66</v>
      </c>
      <c r="J275" s="8">
        <v>32.9</v>
      </c>
      <c r="K275" s="29">
        <v>69</v>
      </c>
      <c r="M275" s="8">
        <v>32.9</v>
      </c>
      <c r="N275" s="29">
        <v>71</v>
      </c>
      <c r="P275" s="8">
        <v>32.9</v>
      </c>
      <c r="Q275" s="29">
        <v>71</v>
      </c>
    </row>
    <row r="276" spans="1:17" x14ac:dyDescent="0.3">
      <c r="A276" s="8">
        <v>32.799999999999997</v>
      </c>
      <c r="B276" s="29">
        <v>67</v>
      </c>
      <c r="D276" s="8">
        <v>32.799999999999997</v>
      </c>
      <c r="E276" s="29">
        <v>66</v>
      </c>
      <c r="G276" s="8">
        <v>32.799999999999997</v>
      </c>
      <c r="H276" s="29">
        <v>66</v>
      </c>
      <c r="J276" s="8">
        <v>32.799999999999997</v>
      </c>
      <c r="K276" s="29">
        <v>69</v>
      </c>
      <c r="M276" s="8">
        <v>32.799999999999997</v>
      </c>
      <c r="N276" s="29">
        <v>71</v>
      </c>
      <c r="P276" s="8">
        <v>32.799999999999997</v>
      </c>
      <c r="Q276" s="29">
        <v>71</v>
      </c>
    </row>
    <row r="277" spans="1:17" x14ac:dyDescent="0.3">
      <c r="A277" s="8">
        <v>32.700000000000003</v>
      </c>
      <c r="B277" s="29">
        <v>67</v>
      </c>
      <c r="D277" s="8">
        <v>32.700000000000003</v>
      </c>
      <c r="E277" s="29">
        <v>66</v>
      </c>
      <c r="G277" s="8">
        <v>32.700000000000003</v>
      </c>
      <c r="H277" s="29">
        <v>66</v>
      </c>
      <c r="J277" s="8">
        <v>32.700000000000003</v>
      </c>
      <c r="K277" s="29">
        <v>69</v>
      </c>
      <c r="M277" s="8">
        <v>32.700000000000003</v>
      </c>
      <c r="N277" s="29">
        <v>71</v>
      </c>
      <c r="P277" s="8">
        <v>32.700000000000003</v>
      </c>
      <c r="Q277" s="29">
        <v>71</v>
      </c>
    </row>
    <row r="278" spans="1:17" x14ac:dyDescent="0.3">
      <c r="A278" s="8">
        <v>32.6</v>
      </c>
      <c r="B278" s="29">
        <v>67</v>
      </c>
      <c r="D278" s="8">
        <v>32.6</v>
      </c>
      <c r="E278" s="29">
        <v>66</v>
      </c>
      <c r="G278" s="8">
        <v>32.6</v>
      </c>
      <c r="H278" s="29">
        <v>66</v>
      </c>
      <c r="J278" s="8">
        <v>32.6</v>
      </c>
      <c r="K278" s="29">
        <v>69</v>
      </c>
      <c r="M278" s="8">
        <v>32.6</v>
      </c>
      <c r="N278" s="29">
        <v>71</v>
      </c>
      <c r="P278" s="8">
        <v>32.6</v>
      </c>
      <c r="Q278" s="29">
        <v>71</v>
      </c>
    </row>
    <row r="279" spans="1:17" x14ac:dyDescent="0.3">
      <c r="A279" s="8">
        <v>32.5</v>
      </c>
      <c r="B279" s="29">
        <v>67</v>
      </c>
      <c r="D279" s="8">
        <v>32.5</v>
      </c>
      <c r="E279" s="29">
        <v>66</v>
      </c>
      <c r="G279" s="8">
        <v>32.5</v>
      </c>
      <c r="H279" s="29">
        <v>66</v>
      </c>
      <c r="J279" s="8">
        <v>32.5</v>
      </c>
      <c r="K279" s="29">
        <v>69</v>
      </c>
      <c r="M279" s="8">
        <v>32.5</v>
      </c>
      <c r="N279" s="29">
        <v>71</v>
      </c>
      <c r="P279" s="8">
        <v>32.5</v>
      </c>
      <c r="Q279" s="29">
        <v>71</v>
      </c>
    </row>
    <row r="280" spans="1:17" x14ac:dyDescent="0.3">
      <c r="A280" s="8">
        <v>32.4</v>
      </c>
      <c r="B280" s="29">
        <v>67</v>
      </c>
      <c r="D280" s="8">
        <v>32.4</v>
      </c>
      <c r="E280" s="29">
        <v>66</v>
      </c>
      <c r="G280" s="8">
        <v>32.4</v>
      </c>
      <c r="H280" s="29">
        <v>66</v>
      </c>
      <c r="J280" s="8">
        <v>32.4</v>
      </c>
      <c r="K280" s="29">
        <v>69</v>
      </c>
      <c r="M280" s="8">
        <v>32.4</v>
      </c>
      <c r="N280" s="29">
        <v>71</v>
      </c>
      <c r="P280" s="8">
        <v>32.4</v>
      </c>
      <c r="Q280" s="29">
        <v>71</v>
      </c>
    </row>
    <row r="281" spans="1:17" x14ac:dyDescent="0.3">
      <c r="A281" s="8">
        <v>32.299999999999997</v>
      </c>
      <c r="B281" s="29">
        <v>67</v>
      </c>
      <c r="D281" s="8">
        <v>32.299999999999997</v>
      </c>
      <c r="E281" s="29">
        <v>66</v>
      </c>
      <c r="G281" s="8">
        <v>32.299999999999997</v>
      </c>
      <c r="H281" s="29">
        <v>66</v>
      </c>
      <c r="J281" s="8">
        <v>32.299999999999997</v>
      </c>
      <c r="K281" s="29">
        <v>69</v>
      </c>
      <c r="M281" s="8">
        <v>32.299999999999997</v>
      </c>
      <c r="N281" s="29">
        <v>71</v>
      </c>
      <c r="P281" s="8">
        <v>32.299999999999997</v>
      </c>
      <c r="Q281" s="29">
        <v>71</v>
      </c>
    </row>
    <row r="282" spans="1:17" x14ac:dyDescent="0.3">
      <c r="A282" s="8">
        <v>32.200000000000003</v>
      </c>
      <c r="B282" s="29">
        <v>67</v>
      </c>
      <c r="D282" s="8">
        <v>32.200000000000003</v>
      </c>
      <c r="E282" s="29">
        <v>66</v>
      </c>
      <c r="G282" s="8">
        <v>32.200000000000003</v>
      </c>
      <c r="H282" s="29">
        <v>66</v>
      </c>
      <c r="J282" s="8">
        <v>32.200000000000003</v>
      </c>
      <c r="K282" s="29">
        <v>69</v>
      </c>
      <c r="M282" s="8">
        <v>32.200000000000003</v>
      </c>
      <c r="N282" s="29">
        <v>71</v>
      </c>
      <c r="P282" s="8">
        <v>32.200000000000003</v>
      </c>
      <c r="Q282" s="29">
        <v>71</v>
      </c>
    </row>
    <row r="283" spans="1:17" x14ac:dyDescent="0.3">
      <c r="A283" s="8">
        <v>32.1</v>
      </c>
      <c r="B283" s="29">
        <v>67</v>
      </c>
      <c r="D283" s="8">
        <v>32.1</v>
      </c>
      <c r="E283" s="29">
        <v>66</v>
      </c>
      <c r="G283" s="8">
        <v>32.1</v>
      </c>
      <c r="H283" s="29">
        <v>66</v>
      </c>
      <c r="J283" s="8">
        <v>32.1</v>
      </c>
      <c r="K283" s="29">
        <v>69</v>
      </c>
      <c r="M283" s="8">
        <v>32.1</v>
      </c>
      <c r="N283" s="29">
        <v>71</v>
      </c>
      <c r="P283" s="8">
        <v>32.1</v>
      </c>
      <c r="Q283" s="29">
        <v>71</v>
      </c>
    </row>
    <row r="284" spans="1:17" x14ac:dyDescent="0.3">
      <c r="A284" s="8">
        <v>32</v>
      </c>
      <c r="B284" s="29">
        <v>67</v>
      </c>
      <c r="D284" s="8">
        <v>32</v>
      </c>
      <c r="E284" s="29">
        <v>66</v>
      </c>
      <c r="G284" s="8">
        <v>32</v>
      </c>
      <c r="H284" s="29">
        <v>66</v>
      </c>
      <c r="J284" s="8">
        <v>32</v>
      </c>
      <c r="K284" s="29">
        <v>69</v>
      </c>
      <c r="M284" s="8">
        <v>32</v>
      </c>
      <c r="N284" s="29">
        <v>71</v>
      </c>
      <c r="P284" s="8">
        <v>32</v>
      </c>
      <c r="Q284" s="29">
        <v>71</v>
      </c>
    </row>
    <row r="285" spans="1:17" x14ac:dyDescent="0.3">
      <c r="A285" s="8">
        <v>31.9</v>
      </c>
      <c r="B285" s="29">
        <v>66</v>
      </c>
      <c r="D285" s="8">
        <v>31.9</v>
      </c>
      <c r="E285" s="29">
        <v>65</v>
      </c>
      <c r="G285" s="8">
        <v>31.9</v>
      </c>
      <c r="H285" s="29">
        <v>65</v>
      </c>
      <c r="J285" s="8">
        <v>31.9</v>
      </c>
      <c r="K285" s="29">
        <v>68</v>
      </c>
      <c r="M285" s="8">
        <v>31.9</v>
      </c>
      <c r="N285" s="29">
        <v>70</v>
      </c>
      <c r="P285" s="8">
        <v>31.9</v>
      </c>
      <c r="Q285" s="29">
        <v>70</v>
      </c>
    </row>
    <row r="286" spans="1:17" x14ac:dyDescent="0.3">
      <c r="A286" s="8">
        <v>31.8</v>
      </c>
      <c r="B286" s="29">
        <v>66</v>
      </c>
      <c r="D286" s="8">
        <v>31.8</v>
      </c>
      <c r="E286" s="29">
        <v>65</v>
      </c>
      <c r="G286" s="8">
        <v>31.8</v>
      </c>
      <c r="H286" s="29">
        <v>65</v>
      </c>
      <c r="J286" s="8">
        <v>31.8</v>
      </c>
      <c r="K286" s="29">
        <v>68</v>
      </c>
      <c r="M286" s="8">
        <v>31.8</v>
      </c>
      <c r="N286" s="29">
        <v>70</v>
      </c>
      <c r="P286" s="8">
        <v>31.8</v>
      </c>
      <c r="Q286" s="29">
        <v>70</v>
      </c>
    </row>
    <row r="287" spans="1:17" x14ac:dyDescent="0.3">
      <c r="A287" s="8">
        <v>31.7</v>
      </c>
      <c r="B287" s="29">
        <v>66</v>
      </c>
      <c r="D287" s="8">
        <v>31.7</v>
      </c>
      <c r="E287" s="29">
        <v>65</v>
      </c>
      <c r="G287" s="8">
        <v>31.7</v>
      </c>
      <c r="H287" s="29">
        <v>65</v>
      </c>
      <c r="J287" s="8">
        <v>31.7</v>
      </c>
      <c r="K287" s="29">
        <v>68</v>
      </c>
      <c r="M287" s="8">
        <v>31.7</v>
      </c>
      <c r="N287" s="29">
        <v>70</v>
      </c>
      <c r="P287" s="8">
        <v>31.7</v>
      </c>
      <c r="Q287" s="29">
        <v>70</v>
      </c>
    </row>
    <row r="288" spans="1:17" x14ac:dyDescent="0.3">
      <c r="A288" s="8">
        <v>31.6</v>
      </c>
      <c r="B288" s="29">
        <v>66</v>
      </c>
      <c r="D288" s="8">
        <v>31.6</v>
      </c>
      <c r="E288" s="29">
        <v>65</v>
      </c>
      <c r="G288" s="8">
        <v>31.6</v>
      </c>
      <c r="H288" s="29">
        <v>65</v>
      </c>
      <c r="J288" s="8">
        <v>31.6</v>
      </c>
      <c r="K288" s="29">
        <v>68</v>
      </c>
      <c r="M288" s="8">
        <v>31.6</v>
      </c>
      <c r="N288" s="29">
        <v>70</v>
      </c>
      <c r="P288" s="8">
        <v>31.6</v>
      </c>
      <c r="Q288" s="29">
        <v>70</v>
      </c>
    </row>
    <row r="289" spans="1:17" x14ac:dyDescent="0.3">
      <c r="A289" s="8">
        <v>31.5</v>
      </c>
      <c r="B289" s="29">
        <v>66</v>
      </c>
      <c r="D289" s="8">
        <v>31.5</v>
      </c>
      <c r="E289" s="29">
        <v>65</v>
      </c>
      <c r="G289" s="8">
        <v>31.5</v>
      </c>
      <c r="H289" s="29">
        <v>65</v>
      </c>
      <c r="J289" s="8">
        <v>31.5</v>
      </c>
      <c r="K289" s="29">
        <v>68</v>
      </c>
      <c r="M289" s="8">
        <v>31.5</v>
      </c>
      <c r="N289" s="29">
        <v>70</v>
      </c>
      <c r="P289" s="8">
        <v>31.5</v>
      </c>
      <c r="Q289" s="29">
        <v>70</v>
      </c>
    </row>
    <row r="290" spans="1:17" x14ac:dyDescent="0.3">
      <c r="A290" s="8">
        <v>31.4</v>
      </c>
      <c r="B290" s="29">
        <v>66</v>
      </c>
      <c r="D290" s="8">
        <v>31.4</v>
      </c>
      <c r="E290" s="29">
        <v>65</v>
      </c>
      <c r="G290" s="8">
        <v>31.4</v>
      </c>
      <c r="H290" s="29">
        <v>65</v>
      </c>
      <c r="J290" s="8">
        <v>31.4</v>
      </c>
      <c r="K290" s="29">
        <v>68</v>
      </c>
      <c r="M290" s="8">
        <v>31.4</v>
      </c>
      <c r="N290" s="29">
        <v>70</v>
      </c>
      <c r="P290" s="8">
        <v>31.4</v>
      </c>
      <c r="Q290" s="29">
        <v>70</v>
      </c>
    </row>
    <row r="291" spans="1:17" x14ac:dyDescent="0.3">
      <c r="A291" s="8">
        <v>31.3</v>
      </c>
      <c r="B291" s="29">
        <v>66</v>
      </c>
      <c r="D291" s="8">
        <v>31.3</v>
      </c>
      <c r="E291" s="29">
        <v>65</v>
      </c>
      <c r="G291" s="8">
        <v>31.3</v>
      </c>
      <c r="H291" s="29">
        <v>65</v>
      </c>
      <c r="J291" s="8">
        <v>31.3</v>
      </c>
      <c r="K291" s="29">
        <v>68</v>
      </c>
      <c r="M291" s="8">
        <v>31.3</v>
      </c>
      <c r="N291" s="29">
        <v>70</v>
      </c>
      <c r="P291" s="8">
        <v>31.3</v>
      </c>
      <c r="Q291" s="29">
        <v>70</v>
      </c>
    </row>
    <row r="292" spans="1:17" x14ac:dyDescent="0.3">
      <c r="A292" s="8">
        <v>31.2</v>
      </c>
      <c r="B292" s="29">
        <v>66</v>
      </c>
      <c r="D292" s="8">
        <v>31.2</v>
      </c>
      <c r="E292" s="29">
        <v>65</v>
      </c>
      <c r="G292" s="8">
        <v>31.2</v>
      </c>
      <c r="H292" s="29">
        <v>65</v>
      </c>
      <c r="J292" s="8">
        <v>31.2</v>
      </c>
      <c r="K292" s="29">
        <v>68</v>
      </c>
      <c r="M292" s="8">
        <v>31.2</v>
      </c>
      <c r="N292" s="29">
        <v>70</v>
      </c>
      <c r="P292" s="8">
        <v>31.2</v>
      </c>
      <c r="Q292" s="29">
        <v>70</v>
      </c>
    </row>
    <row r="293" spans="1:17" x14ac:dyDescent="0.3">
      <c r="A293" s="8">
        <v>31.1</v>
      </c>
      <c r="B293" s="29">
        <v>66</v>
      </c>
      <c r="D293" s="8">
        <v>31.1</v>
      </c>
      <c r="E293" s="29">
        <v>65</v>
      </c>
      <c r="G293" s="8">
        <v>31.1</v>
      </c>
      <c r="H293" s="29">
        <v>65</v>
      </c>
      <c r="J293" s="8">
        <v>31.1</v>
      </c>
      <c r="K293" s="29">
        <v>68</v>
      </c>
      <c r="M293" s="8">
        <v>31.1</v>
      </c>
      <c r="N293" s="29">
        <v>70</v>
      </c>
      <c r="P293" s="8">
        <v>31.1</v>
      </c>
      <c r="Q293" s="29">
        <v>70</v>
      </c>
    </row>
    <row r="294" spans="1:17" x14ac:dyDescent="0.3">
      <c r="A294" s="8">
        <v>31</v>
      </c>
      <c r="B294" s="29">
        <v>66</v>
      </c>
      <c r="D294" s="8">
        <v>31</v>
      </c>
      <c r="E294" s="29">
        <v>65</v>
      </c>
      <c r="G294" s="8">
        <v>31</v>
      </c>
      <c r="H294" s="29">
        <v>65</v>
      </c>
      <c r="J294" s="8">
        <v>31</v>
      </c>
      <c r="K294" s="29">
        <v>68</v>
      </c>
      <c r="M294" s="8">
        <v>31</v>
      </c>
      <c r="N294" s="29">
        <v>70</v>
      </c>
      <c r="P294" s="8">
        <v>31</v>
      </c>
      <c r="Q294" s="29">
        <v>70</v>
      </c>
    </row>
    <row r="295" spans="1:17" x14ac:dyDescent="0.3">
      <c r="A295" s="8">
        <v>30.9</v>
      </c>
      <c r="B295" s="29">
        <v>65</v>
      </c>
      <c r="D295" s="8">
        <v>30.9</v>
      </c>
      <c r="E295" s="29">
        <v>64</v>
      </c>
      <c r="G295" s="8">
        <v>30.9</v>
      </c>
      <c r="H295" s="29">
        <v>64</v>
      </c>
      <c r="J295" s="8">
        <v>30.9</v>
      </c>
      <c r="K295" s="29">
        <v>67</v>
      </c>
      <c r="M295" s="8">
        <v>30.9</v>
      </c>
      <c r="N295" s="29">
        <v>69</v>
      </c>
      <c r="P295" s="8">
        <v>30.9</v>
      </c>
      <c r="Q295" s="29">
        <v>69</v>
      </c>
    </row>
    <row r="296" spans="1:17" x14ac:dyDescent="0.3">
      <c r="A296" s="8">
        <v>30.8</v>
      </c>
      <c r="B296" s="29">
        <v>65</v>
      </c>
      <c r="D296" s="8">
        <v>30.8</v>
      </c>
      <c r="E296" s="29">
        <v>64</v>
      </c>
      <c r="G296" s="8">
        <v>30.8</v>
      </c>
      <c r="H296" s="29">
        <v>64</v>
      </c>
      <c r="J296" s="8">
        <v>30.8</v>
      </c>
      <c r="K296" s="29">
        <v>67</v>
      </c>
      <c r="M296" s="8">
        <v>30.8</v>
      </c>
      <c r="N296" s="29">
        <v>69</v>
      </c>
      <c r="P296" s="8">
        <v>30.8</v>
      </c>
      <c r="Q296" s="29">
        <v>69</v>
      </c>
    </row>
    <row r="297" spans="1:17" x14ac:dyDescent="0.3">
      <c r="A297" s="8">
        <v>30.7</v>
      </c>
      <c r="B297" s="29">
        <v>65</v>
      </c>
      <c r="D297" s="8">
        <v>30.7</v>
      </c>
      <c r="E297" s="29">
        <v>64</v>
      </c>
      <c r="G297" s="8">
        <v>30.7</v>
      </c>
      <c r="H297" s="29">
        <v>64</v>
      </c>
      <c r="J297" s="8">
        <v>30.7</v>
      </c>
      <c r="K297" s="29">
        <v>67</v>
      </c>
      <c r="M297" s="8">
        <v>30.7</v>
      </c>
      <c r="N297" s="29">
        <v>69</v>
      </c>
      <c r="P297" s="8">
        <v>30.7</v>
      </c>
      <c r="Q297" s="29">
        <v>69</v>
      </c>
    </row>
    <row r="298" spans="1:17" x14ac:dyDescent="0.3">
      <c r="A298" s="8">
        <v>30.6</v>
      </c>
      <c r="B298" s="29">
        <v>65</v>
      </c>
      <c r="D298" s="8">
        <v>30.6</v>
      </c>
      <c r="E298" s="29">
        <v>64</v>
      </c>
      <c r="G298" s="8">
        <v>30.6</v>
      </c>
      <c r="H298" s="29">
        <v>64</v>
      </c>
      <c r="J298" s="8">
        <v>30.6</v>
      </c>
      <c r="K298" s="29">
        <v>67</v>
      </c>
      <c r="M298" s="8">
        <v>30.6</v>
      </c>
      <c r="N298" s="29">
        <v>69</v>
      </c>
      <c r="P298" s="8">
        <v>30.6</v>
      </c>
      <c r="Q298" s="29">
        <v>69</v>
      </c>
    </row>
    <row r="299" spans="1:17" x14ac:dyDescent="0.3">
      <c r="A299" s="8">
        <v>30.5</v>
      </c>
      <c r="B299" s="29">
        <v>65</v>
      </c>
      <c r="D299" s="8">
        <v>30.5</v>
      </c>
      <c r="E299" s="29">
        <v>64</v>
      </c>
      <c r="G299" s="8">
        <v>30.5</v>
      </c>
      <c r="H299" s="29">
        <v>64</v>
      </c>
      <c r="J299" s="8">
        <v>30.5</v>
      </c>
      <c r="K299" s="29">
        <v>67</v>
      </c>
      <c r="M299" s="8">
        <v>30.5</v>
      </c>
      <c r="N299" s="29">
        <v>69</v>
      </c>
      <c r="P299" s="8">
        <v>30.5</v>
      </c>
      <c r="Q299" s="29">
        <v>69</v>
      </c>
    </row>
    <row r="300" spans="1:17" x14ac:dyDescent="0.3">
      <c r="A300" s="8">
        <v>30.4</v>
      </c>
      <c r="B300" s="29">
        <v>65</v>
      </c>
      <c r="D300" s="8">
        <v>30.4</v>
      </c>
      <c r="E300" s="29">
        <v>64</v>
      </c>
      <c r="G300" s="8">
        <v>30.4</v>
      </c>
      <c r="H300" s="29">
        <v>64</v>
      </c>
      <c r="J300" s="8">
        <v>30.4</v>
      </c>
      <c r="K300" s="29">
        <v>67</v>
      </c>
      <c r="M300" s="8">
        <v>30.4</v>
      </c>
      <c r="N300" s="29">
        <v>69</v>
      </c>
      <c r="P300" s="8">
        <v>30.4</v>
      </c>
      <c r="Q300" s="29">
        <v>69</v>
      </c>
    </row>
    <row r="301" spans="1:17" x14ac:dyDescent="0.3">
      <c r="A301" s="8">
        <v>30.3</v>
      </c>
      <c r="B301" s="29">
        <v>65</v>
      </c>
      <c r="D301" s="8">
        <v>30.3</v>
      </c>
      <c r="E301" s="29">
        <v>64</v>
      </c>
      <c r="G301" s="8">
        <v>30.3</v>
      </c>
      <c r="H301" s="29">
        <v>64</v>
      </c>
      <c r="J301" s="8">
        <v>30.3</v>
      </c>
      <c r="K301" s="29">
        <v>67</v>
      </c>
      <c r="M301" s="8">
        <v>30.3</v>
      </c>
      <c r="N301" s="29">
        <v>69</v>
      </c>
      <c r="P301" s="8">
        <v>30.3</v>
      </c>
      <c r="Q301" s="29">
        <v>69</v>
      </c>
    </row>
    <row r="302" spans="1:17" x14ac:dyDescent="0.3">
      <c r="A302" s="9">
        <v>30.2</v>
      </c>
      <c r="B302" s="29">
        <v>65</v>
      </c>
      <c r="D302" s="9">
        <v>30.2</v>
      </c>
      <c r="E302" s="29">
        <v>64</v>
      </c>
      <c r="G302" s="9">
        <v>30.2</v>
      </c>
      <c r="H302" s="29">
        <v>64</v>
      </c>
      <c r="J302" s="9">
        <v>30.2</v>
      </c>
      <c r="K302" s="29">
        <v>67</v>
      </c>
      <c r="M302" s="9">
        <v>30.2</v>
      </c>
      <c r="N302" s="29">
        <v>69</v>
      </c>
      <c r="P302" s="9">
        <v>30.2</v>
      </c>
      <c r="Q302" s="29">
        <v>69</v>
      </c>
    </row>
    <row r="303" spans="1:17" x14ac:dyDescent="0.3">
      <c r="A303" s="9">
        <v>30.1</v>
      </c>
      <c r="B303" s="29">
        <v>65</v>
      </c>
      <c r="D303" s="9">
        <v>30.1</v>
      </c>
      <c r="E303" s="29">
        <v>64</v>
      </c>
      <c r="G303" s="9">
        <v>30.1</v>
      </c>
      <c r="H303" s="29">
        <v>64</v>
      </c>
      <c r="J303" s="9">
        <v>30.1</v>
      </c>
      <c r="K303" s="29">
        <v>67</v>
      </c>
      <c r="M303" s="9">
        <v>30.1</v>
      </c>
      <c r="N303" s="29">
        <v>69</v>
      </c>
      <c r="P303" s="9">
        <v>30.1</v>
      </c>
      <c r="Q303" s="29">
        <v>69</v>
      </c>
    </row>
    <row r="304" spans="1:17" x14ac:dyDescent="0.3">
      <c r="A304" s="4">
        <v>30</v>
      </c>
      <c r="B304" s="29">
        <v>65</v>
      </c>
      <c r="D304" s="4">
        <v>30</v>
      </c>
      <c r="E304" s="29">
        <v>64</v>
      </c>
      <c r="G304" s="4">
        <v>30</v>
      </c>
      <c r="H304" s="29">
        <v>64</v>
      </c>
      <c r="J304" s="4">
        <v>30</v>
      </c>
      <c r="K304" s="29">
        <v>67</v>
      </c>
      <c r="M304" s="4">
        <v>30</v>
      </c>
      <c r="N304" s="29">
        <v>69</v>
      </c>
      <c r="P304" s="4">
        <v>30</v>
      </c>
      <c r="Q304" s="29">
        <v>69</v>
      </c>
    </row>
    <row r="305" spans="1:17" x14ac:dyDescent="0.3">
      <c r="A305" s="4">
        <v>29.9</v>
      </c>
      <c r="B305" s="29">
        <v>64</v>
      </c>
      <c r="D305" s="4">
        <v>29.9</v>
      </c>
      <c r="E305" s="29">
        <v>64</v>
      </c>
      <c r="G305" s="4">
        <v>29.9</v>
      </c>
      <c r="H305" s="29">
        <v>64</v>
      </c>
      <c r="J305" s="4">
        <v>29.9</v>
      </c>
      <c r="K305" s="29">
        <v>66</v>
      </c>
      <c r="M305" s="4">
        <v>29.9</v>
      </c>
      <c r="N305" s="29">
        <v>68</v>
      </c>
      <c r="P305" s="4">
        <v>29.9</v>
      </c>
      <c r="Q305" s="29">
        <v>68</v>
      </c>
    </row>
    <row r="306" spans="1:17" x14ac:dyDescent="0.3">
      <c r="A306" s="4">
        <v>29.8</v>
      </c>
      <c r="B306" s="29">
        <v>64</v>
      </c>
      <c r="D306" s="4">
        <v>29.8</v>
      </c>
      <c r="E306" s="29">
        <v>64</v>
      </c>
      <c r="G306" s="4">
        <v>29.8</v>
      </c>
      <c r="H306" s="29">
        <v>64</v>
      </c>
      <c r="J306" s="4">
        <v>29.8</v>
      </c>
      <c r="K306" s="29">
        <v>66</v>
      </c>
      <c r="M306" s="4">
        <v>29.8</v>
      </c>
      <c r="N306" s="29">
        <v>68</v>
      </c>
      <c r="P306" s="4">
        <v>29.8</v>
      </c>
      <c r="Q306" s="29">
        <v>68</v>
      </c>
    </row>
    <row r="307" spans="1:17" x14ac:dyDescent="0.3">
      <c r="A307" s="4">
        <v>29.7</v>
      </c>
      <c r="B307" s="29">
        <v>64</v>
      </c>
      <c r="D307" s="4">
        <v>29.7</v>
      </c>
      <c r="E307" s="29">
        <v>64</v>
      </c>
      <c r="G307" s="4">
        <v>29.7</v>
      </c>
      <c r="H307" s="29">
        <v>64</v>
      </c>
      <c r="J307" s="4">
        <v>29.7</v>
      </c>
      <c r="K307" s="29">
        <v>66</v>
      </c>
      <c r="M307" s="4">
        <v>29.7</v>
      </c>
      <c r="N307" s="29">
        <v>68</v>
      </c>
      <c r="P307" s="4">
        <v>29.7</v>
      </c>
      <c r="Q307" s="29">
        <v>68</v>
      </c>
    </row>
    <row r="308" spans="1:17" x14ac:dyDescent="0.3">
      <c r="A308" s="4">
        <v>29.6</v>
      </c>
      <c r="B308" s="29">
        <v>64</v>
      </c>
      <c r="D308" s="4">
        <v>29.6</v>
      </c>
      <c r="E308" s="29">
        <v>64</v>
      </c>
      <c r="G308" s="4">
        <v>29.6</v>
      </c>
      <c r="H308" s="29">
        <v>64</v>
      </c>
      <c r="J308" s="4">
        <v>29.6</v>
      </c>
      <c r="K308" s="29">
        <v>66</v>
      </c>
      <c r="M308" s="4">
        <v>29.6</v>
      </c>
      <c r="N308" s="29">
        <v>68</v>
      </c>
      <c r="P308" s="4">
        <v>29.6</v>
      </c>
      <c r="Q308" s="29">
        <v>68</v>
      </c>
    </row>
    <row r="309" spans="1:17" x14ac:dyDescent="0.3">
      <c r="A309" s="8">
        <v>29.5</v>
      </c>
      <c r="B309" s="29">
        <v>64</v>
      </c>
      <c r="D309" s="8">
        <v>29.5</v>
      </c>
      <c r="E309" s="29">
        <v>64</v>
      </c>
      <c r="G309" s="8">
        <v>29.5</v>
      </c>
      <c r="H309" s="29">
        <v>64</v>
      </c>
      <c r="J309" s="8">
        <v>29.5</v>
      </c>
      <c r="K309" s="29">
        <v>66</v>
      </c>
      <c r="M309" s="8">
        <v>29.5</v>
      </c>
      <c r="N309" s="29">
        <v>68</v>
      </c>
      <c r="P309" s="8">
        <v>29.5</v>
      </c>
      <c r="Q309" s="29">
        <v>68</v>
      </c>
    </row>
    <row r="310" spans="1:17" x14ac:dyDescent="0.3">
      <c r="A310" s="8">
        <v>29.4</v>
      </c>
      <c r="B310" s="29">
        <v>64</v>
      </c>
      <c r="D310" s="8">
        <v>29.4</v>
      </c>
      <c r="E310" s="29">
        <v>64</v>
      </c>
      <c r="G310" s="8">
        <v>29.4</v>
      </c>
      <c r="H310" s="29">
        <v>64</v>
      </c>
      <c r="J310" s="8">
        <v>29.4</v>
      </c>
      <c r="K310" s="29">
        <v>66</v>
      </c>
      <c r="M310" s="8">
        <v>29.4</v>
      </c>
      <c r="N310" s="29">
        <v>68</v>
      </c>
      <c r="P310" s="8">
        <v>29.4</v>
      </c>
      <c r="Q310" s="29">
        <v>68</v>
      </c>
    </row>
    <row r="311" spans="1:17" x14ac:dyDescent="0.3">
      <c r="A311" s="8">
        <v>29.3</v>
      </c>
      <c r="B311" s="29">
        <v>64</v>
      </c>
      <c r="D311" s="8">
        <v>29.3</v>
      </c>
      <c r="E311" s="29">
        <v>64</v>
      </c>
      <c r="G311" s="8">
        <v>29.3</v>
      </c>
      <c r="H311" s="29">
        <v>64</v>
      </c>
      <c r="J311" s="8">
        <v>29.3</v>
      </c>
      <c r="K311" s="29">
        <v>66</v>
      </c>
      <c r="M311" s="8">
        <v>29.3</v>
      </c>
      <c r="N311" s="29">
        <v>68</v>
      </c>
      <c r="P311" s="8">
        <v>29.3</v>
      </c>
      <c r="Q311" s="29">
        <v>68</v>
      </c>
    </row>
    <row r="312" spans="1:17" x14ac:dyDescent="0.3">
      <c r="A312" s="8">
        <v>29.2</v>
      </c>
      <c r="B312" s="29">
        <v>64</v>
      </c>
      <c r="D312" s="8">
        <v>29.2</v>
      </c>
      <c r="E312" s="29">
        <v>64</v>
      </c>
      <c r="G312" s="8">
        <v>29.2</v>
      </c>
      <c r="H312" s="29">
        <v>64</v>
      </c>
      <c r="J312" s="8">
        <v>29.2</v>
      </c>
      <c r="K312" s="29">
        <v>66</v>
      </c>
      <c r="M312" s="8">
        <v>29.2</v>
      </c>
      <c r="N312" s="29">
        <v>68</v>
      </c>
      <c r="P312" s="8">
        <v>29.2</v>
      </c>
      <c r="Q312" s="29">
        <v>68</v>
      </c>
    </row>
    <row r="313" spans="1:17" x14ac:dyDescent="0.3">
      <c r="A313" s="8">
        <v>29.1</v>
      </c>
      <c r="B313" s="29">
        <v>64</v>
      </c>
      <c r="D313" s="8">
        <v>29.1</v>
      </c>
      <c r="E313" s="29">
        <v>64</v>
      </c>
      <c r="G313" s="8">
        <v>29.1</v>
      </c>
      <c r="H313" s="29">
        <v>64</v>
      </c>
      <c r="J313" s="8">
        <v>29.1</v>
      </c>
      <c r="K313" s="29">
        <v>66</v>
      </c>
      <c r="M313" s="8">
        <v>29.1</v>
      </c>
      <c r="N313" s="29">
        <v>68</v>
      </c>
      <c r="P313" s="8">
        <v>29.1</v>
      </c>
      <c r="Q313" s="29">
        <v>68</v>
      </c>
    </row>
    <row r="314" spans="1:17" x14ac:dyDescent="0.3">
      <c r="A314" s="8">
        <v>29</v>
      </c>
      <c r="B314" s="29">
        <v>64</v>
      </c>
      <c r="D314" s="8">
        <v>29</v>
      </c>
      <c r="E314" s="29">
        <v>64</v>
      </c>
      <c r="G314" s="8">
        <v>29</v>
      </c>
      <c r="H314" s="29">
        <v>64</v>
      </c>
      <c r="J314" s="8">
        <v>29</v>
      </c>
      <c r="K314" s="29">
        <v>66</v>
      </c>
      <c r="M314" s="8">
        <v>29</v>
      </c>
      <c r="N314" s="29">
        <v>68</v>
      </c>
      <c r="P314" s="8">
        <v>29</v>
      </c>
      <c r="Q314" s="29">
        <v>68</v>
      </c>
    </row>
    <row r="315" spans="1:17" x14ac:dyDescent="0.3">
      <c r="A315" s="8">
        <v>28.9</v>
      </c>
      <c r="B315" s="29">
        <v>64</v>
      </c>
      <c r="D315" s="8">
        <v>28.9</v>
      </c>
      <c r="E315" s="29">
        <v>63</v>
      </c>
      <c r="G315" s="8">
        <v>28.9</v>
      </c>
      <c r="H315" s="29">
        <v>63</v>
      </c>
      <c r="J315" s="8">
        <v>28.9</v>
      </c>
      <c r="K315" s="29">
        <v>65</v>
      </c>
      <c r="M315" s="8">
        <v>28.9</v>
      </c>
      <c r="N315" s="29">
        <v>67</v>
      </c>
      <c r="P315" s="8">
        <v>28.9</v>
      </c>
      <c r="Q315" s="29">
        <v>67</v>
      </c>
    </row>
    <row r="316" spans="1:17" x14ac:dyDescent="0.3">
      <c r="A316" s="8">
        <v>28.8</v>
      </c>
      <c r="B316" s="29">
        <v>64</v>
      </c>
      <c r="D316" s="8">
        <v>28.8</v>
      </c>
      <c r="E316" s="29">
        <v>63</v>
      </c>
      <c r="G316" s="8">
        <v>28.8</v>
      </c>
      <c r="H316" s="29">
        <v>63</v>
      </c>
      <c r="J316" s="8">
        <v>28.8</v>
      </c>
      <c r="K316" s="29">
        <v>65</v>
      </c>
      <c r="M316" s="8">
        <v>28.8</v>
      </c>
      <c r="N316" s="29">
        <v>67</v>
      </c>
      <c r="P316" s="8">
        <v>28.8</v>
      </c>
      <c r="Q316" s="29">
        <v>67</v>
      </c>
    </row>
    <row r="317" spans="1:17" x14ac:dyDescent="0.3">
      <c r="A317" s="8">
        <v>28.7</v>
      </c>
      <c r="B317" s="29">
        <v>64</v>
      </c>
      <c r="D317" s="8">
        <v>28.7</v>
      </c>
      <c r="E317" s="29">
        <v>63</v>
      </c>
      <c r="G317" s="8">
        <v>28.7</v>
      </c>
      <c r="H317" s="29">
        <v>63</v>
      </c>
      <c r="J317" s="8">
        <v>28.7</v>
      </c>
      <c r="K317" s="29">
        <v>65</v>
      </c>
      <c r="M317" s="8">
        <v>28.7</v>
      </c>
      <c r="N317" s="29">
        <v>67</v>
      </c>
      <c r="P317" s="8">
        <v>28.7</v>
      </c>
      <c r="Q317" s="29">
        <v>67</v>
      </c>
    </row>
    <row r="318" spans="1:17" x14ac:dyDescent="0.3">
      <c r="A318" s="8">
        <v>28.6</v>
      </c>
      <c r="B318" s="29">
        <v>64</v>
      </c>
      <c r="D318" s="8">
        <v>28.6</v>
      </c>
      <c r="E318" s="29">
        <v>63</v>
      </c>
      <c r="G318" s="8">
        <v>28.6</v>
      </c>
      <c r="H318" s="29">
        <v>63</v>
      </c>
      <c r="J318" s="8">
        <v>28.6</v>
      </c>
      <c r="K318" s="29">
        <v>65</v>
      </c>
      <c r="M318" s="8">
        <v>28.6</v>
      </c>
      <c r="N318" s="29">
        <v>67</v>
      </c>
      <c r="P318" s="8">
        <v>28.6</v>
      </c>
      <c r="Q318" s="29">
        <v>67</v>
      </c>
    </row>
    <row r="319" spans="1:17" x14ac:dyDescent="0.3">
      <c r="A319" s="8">
        <v>28.5</v>
      </c>
      <c r="B319" s="29">
        <v>64</v>
      </c>
      <c r="D319" s="8">
        <v>28.5</v>
      </c>
      <c r="E319" s="29">
        <v>63</v>
      </c>
      <c r="G319" s="8">
        <v>28.5</v>
      </c>
      <c r="H319" s="29">
        <v>63</v>
      </c>
      <c r="J319" s="8">
        <v>28.5</v>
      </c>
      <c r="K319" s="29">
        <v>65</v>
      </c>
      <c r="M319" s="8">
        <v>28.5</v>
      </c>
      <c r="N319" s="29">
        <v>67</v>
      </c>
      <c r="P319" s="8">
        <v>28.5</v>
      </c>
      <c r="Q319" s="29">
        <v>67</v>
      </c>
    </row>
    <row r="320" spans="1:17" x14ac:dyDescent="0.3">
      <c r="A320" s="8">
        <v>28.4</v>
      </c>
      <c r="B320" s="29">
        <v>64</v>
      </c>
      <c r="D320" s="8">
        <v>28.4</v>
      </c>
      <c r="E320" s="29">
        <v>63</v>
      </c>
      <c r="G320" s="8">
        <v>28.4</v>
      </c>
      <c r="H320" s="29">
        <v>63</v>
      </c>
      <c r="J320" s="8">
        <v>28.4</v>
      </c>
      <c r="K320" s="29">
        <v>65</v>
      </c>
      <c r="M320" s="8">
        <v>28.4</v>
      </c>
      <c r="N320" s="29">
        <v>67</v>
      </c>
      <c r="P320" s="8">
        <v>28.4</v>
      </c>
      <c r="Q320" s="29">
        <v>67</v>
      </c>
    </row>
    <row r="321" spans="1:17" x14ac:dyDescent="0.3">
      <c r="A321" s="8">
        <v>28.3</v>
      </c>
      <c r="B321" s="29">
        <v>64</v>
      </c>
      <c r="D321" s="8">
        <v>28.3</v>
      </c>
      <c r="E321" s="29">
        <v>63</v>
      </c>
      <c r="G321" s="8">
        <v>28.3</v>
      </c>
      <c r="H321" s="29">
        <v>63</v>
      </c>
      <c r="J321" s="8">
        <v>28.3</v>
      </c>
      <c r="K321" s="29">
        <v>65</v>
      </c>
      <c r="M321" s="8">
        <v>28.3</v>
      </c>
      <c r="N321" s="29">
        <v>67</v>
      </c>
      <c r="P321" s="8">
        <v>28.3</v>
      </c>
      <c r="Q321" s="29">
        <v>67</v>
      </c>
    </row>
    <row r="322" spans="1:17" x14ac:dyDescent="0.3">
      <c r="A322" s="8">
        <v>28.2</v>
      </c>
      <c r="B322" s="29">
        <v>64</v>
      </c>
      <c r="D322" s="8">
        <v>28.2</v>
      </c>
      <c r="E322" s="29">
        <v>63</v>
      </c>
      <c r="G322" s="8">
        <v>28.2</v>
      </c>
      <c r="H322" s="29">
        <v>63</v>
      </c>
      <c r="J322" s="8">
        <v>28.2</v>
      </c>
      <c r="K322" s="29">
        <v>65</v>
      </c>
      <c r="M322" s="8">
        <v>28.2</v>
      </c>
      <c r="N322" s="29">
        <v>67</v>
      </c>
      <c r="P322" s="8">
        <v>28.2</v>
      </c>
      <c r="Q322" s="29">
        <v>67</v>
      </c>
    </row>
    <row r="323" spans="1:17" x14ac:dyDescent="0.3">
      <c r="A323" s="8">
        <v>28.1</v>
      </c>
      <c r="B323" s="29">
        <v>64</v>
      </c>
      <c r="D323" s="8">
        <v>28.1</v>
      </c>
      <c r="E323" s="29">
        <v>63</v>
      </c>
      <c r="G323" s="8">
        <v>28.1</v>
      </c>
      <c r="H323" s="29">
        <v>63</v>
      </c>
      <c r="J323" s="8">
        <v>28.1</v>
      </c>
      <c r="K323" s="29">
        <v>65</v>
      </c>
      <c r="M323" s="8">
        <v>28.1</v>
      </c>
      <c r="N323" s="29">
        <v>67</v>
      </c>
      <c r="P323" s="8">
        <v>28.1</v>
      </c>
      <c r="Q323" s="29">
        <v>67</v>
      </c>
    </row>
    <row r="324" spans="1:17" x14ac:dyDescent="0.3">
      <c r="A324" s="8">
        <v>28</v>
      </c>
      <c r="B324" s="29">
        <v>64</v>
      </c>
      <c r="D324" s="8">
        <v>28</v>
      </c>
      <c r="E324" s="29">
        <v>63</v>
      </c>
      <c r="G324" s="8">
        <v>28</v>
      </c>
      <c r="H324" s="29">
        <v>63</v>
      </c>
      <c r="J324" s="8">
        <v>28</v>
      </c>
      <c r="K324" s="29">
        <v>65</v>
      </c>
      <c r="M324" s="8">
        <v>28</v>
      </c>
      <c r="N324" s="29">
        <v>67</v>
      </c>
      <c r="P324" s="8">
        <v>28</v>
      </c>
      <c r="Q324" s="29">
        <v>67</v>
      </c>
    </row>
    <row r="325" spans="1:17" x14ac:dyDescent="0.3">
      <c r="A325" s="8">
        <v>27.9</v>
      </c>
      <c r="B325" s="29">
        <v>63</v>
      </c>
      <c r="D325" s="8">
        <v>27.9</v>
      </c>
      <c r="E325" s="29">
        <v>63</v>
      </c>
      <c r="G325" s="8">
        <v>27.9</v>
      </c>
      <c r="H325" s="29">
        <v>63</v>
      </c>
      <c r="J325" s="8">
        <v>27.9</v>
      </c>
      <c r="K325" s="29">
        <v>64</v>
      </c>
      <c r="M325" s="8">
        <v>27.9</v>
      </c>
      <c r="N325" s="29">
        <v>66</v>
      </c>
      <c r="P325" s="8">
        <v>27.9</v>
      </c>
      <c r="Q325" s="29">
        <v>66</v>
      </c>
    </row>
    <row r="326" spans="1:17" x14ac:dyDescent="0.3">
      <c r="A326" s="8">
        <v>27.8</v>
      </c>
      <c r="B326" s="29">
        <v>63</v>
      </c>
      <c r="D326" s="8">
        <v>27.8</v>
      </c>
      <c r="E326" s="29">
        <v>63</v>
      </c>
      <c r="G326" s="8">
        <v>27.8</v>
      </c>
      <c r="H326" s="29">
        <v>63</v>
      </c>
      <c r="J326" s="8">
        <v>27.8</v>
      </c>
      <c r="K326" s="29">
        <v>64</v>
      </c>
      <c r="M326" s="8">
        <v>27.8</v>
      </c>
      <c r="N326" s="29">
        <v>66</v>
      </c>
      <c r="P326" s="8">
        <v>27.8</v>
      </c>
      <c r="Q326" s="29">
        <v>66</v>
      </c>
    </row>
    <row r="327" spans="1:17" x14ac:dyDescent="0.3">
      <c r="A327" s="8">
        <v>27.7</v>
      </c>
      <c r="B327" s="29">
        <v>63</v>
      </c>
      <c r="D327" s="8">
        <v>27.7</v>
      </c>
      <c r="E327" s="29">
        <v>63</v>
      </c>
      <c r="G327" s="8">
        <v>27.7</v>
      </c>
      <c r="H327" s="29">
        <v>63</v>
      </c>
      <c r="J327" s="8">
        <v>27.7</v>
      </c>
      <c r="K327" s="29">
        <v>64</v>
      </c>
      <c r="M327" s="8">
        <v>27.7</v>
      </c>
      <c r="N327" s="29">
        <v>66</v>
      </c>
      <c r="P327" s="8">
        <v>27.7</v>
      </c>
      <c r="Q327" s="29">
        <v>66</v>
      </c>
    </row>
    <row r="328" spans="1:17" x14ac:dyDescent="0.3">
      <c r="A328" s="8">
        <v>27.6</v>
      </c>
      <c r="B328" s="29">
        <v>63</v>
      </c>
      <c r="D328" s="8">
        <v>27.6</v>
      </c>
      <c r="E328" s="29">
        <v>63</v>
      </c>
      <c r="G328" s="8">
        <v>27.6</v>
      </c>
      <c r="H328" s="29">
        <v>63</v>
      </c>
      <c r="J328" s="8">
        <v>27.6</v>
      </c>
      <c r="K328" s="29">
        <v>64</v>
      </c>
      <c r="M328" s="8">
        <v>27.6</v>
      </c>
      <c r="N328" s="29">
        <v>66</v>
      </c>
      <c r="P328" s="8">
        <v>27.6</v>
      </c>
      <c r="Q328" s="29">
        <v>66</v>
      </c>
    </row>
    <row r="329" spans="1:17" x14ac:dyDescent="0.3">
      <c r="A329" s="8">
        <v>27.5</v>
      </c>
      <c r="B329" s="29">
        <v>63</v>
      </c>
      <c r="D329" s="8">
        <v>27.5</v>
      </c>
      <c r="E329" s="29">
        <v>63</v>
      </c>
      <c r="G329" s="8">
        <v>27.5</v>
      </c>
      <c r="H329" s="29">
        <v>63</v>
      </c>
      <c r="J329" s="8">
        <v>27.5</v>
      </c>
      <c r="K329" s="29">
        <v>64</v>
      </c>
      <c r="M329" s="8">
        <v>27.5</v>
      </c>
      <c r="N329" s="29">
        <v>66</v>
      </c>
      <c r="P329" s="8">
        <v>27.5</v>
      </c>
      <c r="Q329" s="29">
        <v>66</v>
      </c>
    </row>
    <row r="330" spans="1:17" x14ac:dyDescent="0.3">
      <c r="A330" s="8">
        <v>27.4</v>
      </c>
      <c r="B330" s="29">
        <v>63</v>
      </c>
      <c r="D330" s="8">
        <v>27.4</v>
      </c>
      <c r="E330" s="29">
        <v>63</v>
      </c>
      <c r="G330" s="8">
        <v>27.4</v>
      </c>
      <c r="H330" s="29">
        <v>63</v>
      </c>
      <c r="J330" s="8">
        <v>27.4</v>
      </c>
      <c r="K330" s="29">
        <v>64</v>
      </c>
      <c r="M330" s="8">
        <v>27.4</v>
      </c>
      <c r="N330" s="29">
        <v>66</v>
      </c>
      <c r="P330" s="8">
        <v>27.4</v>
      </c>
      <c r="Q330" s="29">
        <v>66</v>
      </c>
    </row>
    <row r="331" spans="1:17" x14ac:dyDescent="0.3">
      <c r="A331" s="8">
        <v>27.3</v>
      </c>
      <c r="B331" s="29">
        <v>63</v>
      </c>
      <c r="D331" s="8">
        <v>27.3</v>
      </c>
      <c r="E331" s="29">
        <v>63</v>
      </c>
      <c r="G331" s="8">
        <v>27.3</v>
      </c>
      <c r="H331" s="29">
        <v>63</v>
      </c>
      <c r="J331" s="8">
        <v>27.3</v>
      </c>
      <c r="K331" s="29">
        <v>64</v>
      </c>
      <c r="M331" s="8">
        <v>27.3</v>
      </c>
      <c r="N331" s="29">
        <v>66</v>
      </c>
      <c r="P331" s="8">
        <v>27.3</v>
      </c>
      <c r="Q331" s="29">
        <v>66</v>
      </c>
    </row>
    <row r="332" spans="1:17" x14ac:dyDescent="0.3">
      <c r="A332" s="8">
        <v>27.2</v>
      </c>
      <c r="B332" s="29">
        <v>63</v>
      </c>
      <c r="D332" s="8">
        <v>27.2</v>
      </c>
      <c r="E332" s="29">
        <v>63</v>
      </c>
      <c r="G332" s="8">
        <v>27.2</v>
      </c>
      <c r="H332" s="29">
        <v>63</v>
      </c>
      <c r="J332" s="8">
        <v>27.2</v>
      </c>
      <c r="K332" s="29">
        <v>64</v>
      </c>
      <c r="M332" s="8">
        <v>27.2</v>
      </c>
      <c r="N332" s="29">
        <v>66</v>
      </c>
      <c r="P332" s="8">
        <v>27.2</v>
      </c>
      <c r="Q332" s="29">
        <v>66</v>
      </c>
    </row>
    <row r="333" spans="1:17" x14ac:dyDescent="0.3">
      <c r="A333" s="8">
        <v>27.1</v>
      </c>
      <c r="B333" s="29">
        <v>63</v>
      </c>
      <c r="D333" s="8">
        <v>27.1</v>
      </c>
      <c r="E333" s="29">
        <v>63</v>
      </c>
      <c r="G333" s="8">
        <v>27.1</v>
      </c>
      <c r="H333" s="29">
        <v>63</v>
      </c>
      <c r="J333" s="8">
        <v>27.1</v>
      </c>
      <c r="K333" s="29">
        <v>64</v>
      </c>
      <c r="M333" s="8">
        <v>27.1</v>
      </c>
      <c r="N333" s="29">
        <v>66</v>
      </c>
      <c r="P333" s="8">
        <v>27.1</v>
      </c>
      <c r="Q333" s="29">
        <v>66</v>
      </c>
    </row>
    <row r="334" spans="1:17" x14ac:dyDescent="0.3">
      <c r="A334" s="4">
        <v>27</v>
      </c>
      <c r="B334" s="29">
        <v>63</v>
      </c>
      <c r="D334" s="4">
        <v>27</v>
      </c>
      <c r="E334" s="29">
        <v>63</v>
      </c>
      <c r="G334" s="4">
        <v>27</v>
      </c>
      <c r="H334" s="29">
        <v>63</v>
      </c>
      <c r="J334" s="4">
        <v>27</v>
      </c>
      <c r="K334" s="29">
        <v>64</v>
      </c>
      <c r="M334" s="4">
        <v>27</v>
      </c>
      <c r="N334" s="29">
        <v>66</v>
      </c>
      <c r="P334" s="4">
        <v>27</v>
      </c>
      <c r="Q334" s="29">
        <v>66</v>
      </c>
    </row>
    <row r="335" spans="1:17" x14ac:dyDescent="0.3">
      <c r="A335" s="8">
        <v>26.9</v>
      </c>
      <c r="B335" s="29">
        <v>63</v>
      </c>
      <c r="D335" s="8">
        <v>26.9</v>
      </c>
      <c r="E335" s="29">
        <v>62</v>
      </c>
      <c r="G335" s="8">
        <v>26.9</v>
      </c>
      <c r="H335" s="29">
        <v>62</v>
      </c>
      <c r="J335" s="8">
        <v>26.9</v>
      </c>
      <c r="K335" s="29">
        <v>64</v>
      </c>
      <c r="M335" s="8">
        <v>26.9</v>
      </c>
      <c r="N335" s="29">
        <v>65</v>
      </c>
      <c r="P335" s="8">
        <v>26.9</v>
      </c>
      <c r="Q335" s="29">
        <v>65</v>
      </c>
    </row>
    <row r="336" spans="1:17" x14ac:dyDescent="0.3">
      <c r="A336" s="8">
        <v>26.8</v>
      </c>
      <c r="B336" s="29">
        <v>63</v>
      </c>
      <c r="D336" s="8">
        <v>26.8</v>
      </c>
      <c r="E336" s="29">
        <v>62</v>
      </c>
      <c r="G336" s="8">
        <v>26.8</v>
      </c>
      <c r="H336" s="29">
        <v>62</v>
      </c>
      <c r="J336" s="8">
        <v>26.8</v>
      </c>
      <c r="K336" s="29">
        <v>64</v>
      </c>
      <c r="M336" s="8">
        <v>26.8</v>
      </c>
      <c r="N336" s="29">
        <v>65</v>
      </c>
      <c r="P336" s="8">
        <v>26.8</v>
      </c>
      <c r="Q336" s="29">
        <v>65</v>
      </c>
    </row>
    <row r="337" spans="1:17" x14ac:dyDescent="0.3">
      <c r="A337" s="8">
        <v>26.7</v>
      </c>
      <c r="B337" s="29">
        <v>63</v>
      </c>
      <c r="D337" s="8">
        <v>26.7</v>
      </c>
      <c r="E337" s="29">
        <v>62</v>
      </c>
      <c r="G337" s="8">
        <v>26.7</v>
      </c>
      <c r="H337" s="29">
        <v>62</v>
      </c>
      <c r="J337" s="8">
        <v>26.7</v>
      </c>
      <c r="K337" s="29">
        <v>64</v>
      </c>
      <c r="M337" s="8">
        <v>26.7</v>
      </c>
      <c r="N337" s="29">
        <v>65</v>
      </c>
      <c r="P337" s="8">
        <v>26.7</v>
      </c>
      <c r="Q337" s="29">
        <v>65</v>
      </c>
    </row>
    <row r="338" spans="1:17" x14ac:dyDescent="0.3">
      <c r="A338" s="8">
        <v>26.6</v>
      </c>
      <c r="B338" s="29">
        <v>63</v>
      </c>
      <c r="D338" s="8">
        <v>26.6</v>
      </c>
      <c r="E338" s="29">
        <v>62</v>
      </c>
      <c r="G338" s="8">
        <v>26.6</v>
      </c>
      <c r="H338" s="29">
        <v>62</v>
      </c>
      <c r="J338" s="8">
        <v>26.6</v>
      </c>
      <c r="K338" s="29">
        <v>64</v>
      </c>
      <c r="M338" s="8">
        <v>26.6</v>
      </c>
      <c r="N338" s="29">
        <v>65</v>
      </c>
      <c r="P338" s="8">
        <v>26.6</v>
      </c>
      <c r="Q338" s="29">
        <v>65</v>
      </c>
    </row>
    <row r="339" spans="1:17" x14ac:dyDescent="0.3">
      <c r="A339" s="8">
        <v>26.5</v>
      </c>
      <c r="B339" s="29">
        <v>63</v>
      </c>
      <c r="D339" s="8">
        <v>26.5</v>
      </c>
      <c r="E339" s="29">
        <v>62</v>
      </c>
      <c r="G339" s="8">
        <v>26.5</v>
      </c>
      <c r="H339" s="29">
        <v>62</v>
      </c>
      <c r="J339" s="8">
        <v>26.5</v>
      </c>
      <c r="K339" s="29">
        <v>64</v>
      </c>
      <c r="M339" s="8">
        <v>26.5</v>
      </c>
      <c r="N339" s="29">
        <v>65</v>
      </c>
      <c r="P339" s="8">
        <v>26.5</v>
      </c>
      <c r="Q339" s="29">
        <v>65</v>
      </c>
    </row>
    <row r="340" spans="1:17" x14ac:dyDescent="0.3">
      <c r="A340" s="8">
        <v>26.4</v>
      </c>
      <c r="B340" s="29">
        <v>63</v>
      </c>
      <c r="D340" s="8">
        <v>26.4</v>
      </c>
      <c r="E340" s="29">
        <v>62</v>
      </c>
      <c r="G340" s="8">
        <v>26.4</v>
      </c>
      <c r="H340" s="29">
        <v>62</v>
      </c>
      <c r="J340" s="8">
        <v>26.4</v>
      </c>
      <c r="K340" s="29">
        <v>64</v>
      </c>
      <c r="M340" s="8">
        <v>26.4</v>
      </c>
      <c r="N340" s="29">
        <v>65</v>
      </c>
      <c r="P340" s="8">
        <v>26.4</v>
      </c>
      <c r="Q340" s="29">
        <v>65</v>
      </c>
    </row>
    <row r="341" spans="1:17" x14ac:dyDescent="0.3">
      <c r="A341" s="8">
        <v>26.3</v>
      </c>
      <c r="B341" s="29">
        <v>63</v>
      </c>
      <c r="D341" s="8">
        <v>26.3</v>
      </c>
      <c r="E341" s="29">
        <v>62</v>
      </c>
      <c r="G341" s="8">
        <v>26.3</v>
      </c>
      <c r="H341" s="29">
        <v>62</v>
      </c>
      <c r="J341" s="8">
        <v>26.3</v>
      </c>
      <c r="K341" s="29">
        <v>64</v>
      </c>
      <c r="M341" s="8">
        <v>26.3</v>
      </c>
      <c r="N341" s="29">
        <v>65</v>
      </c>
      <c r="P341" s="8">
        <v>26.3</v>
      </c>
      <c r="Q341" s="29">
        <v>65</v>
      </c>
    </row>
    <row r="342" spans="1:17" x14ac:dyDescent="0.3">
      <c r="A342" s="8">
        <v>26.2</v>
      </c>
      <c r="B342" s="29">
        <v>63</v>
      </c>
      <c r="D342" s="8">
        <v>26.2</v>
      </c>
      <c r="E342" s="29">
        <v>62</v>
      </c>
      <c r="G342" s="8">
        <v>26.2</v>
      </c>
      <c r="H342" s="29">
        <v>62</v>
      </c>
      <c r="J342" s="8">
        <v>26.2</v>
      </c>
      <c r="K342" s="29">
        <v>64</v>
      </c>
      <c r="M342" s="8">
        <v>26.2</v>
      </c>
      <c r="N342" s="29">
        <v>65</v>
      </c>
      <c r="P342" s="8">
        <v>26.2</v>
      </c>
      <c r="Q342" s="29">
        <v>65</v>
      </c>
    </row>
    <row r="343" spans="1:17" x14ac:dyDescent="0.3">
      <c r="A343" s="8">
        <v>26.1</v>
      </c>
      <c r="B343" s="29">
        <v>63</v>
      </c>
      <c r="D343" s="8">
        <v>26.1</v>
      </c>
      <c r="E343" s="29">
        <v>62</v>
      </c>
      <c r="G343" s="8">
        <v>26.1</v>
      </c>
      <c r="H343" s="29">
        <v>62</v>
      </c>
      <c r="J343" s="8">
        <v>26.1</v>
      </c>
      <c r="K343" s="29">
        <v>64</v>
      </c>
      <c r="M343" s="8">
        <v>26.1</v>
      </c>
      <c r="N343" s="29">
        <v>65</v>
      </c>
      <c r="P343" s="8">
        <v>26.1</v>
      </c>
      <c r="Q343" s="29">
        <v>65</v>
      </c>
    </row>
    <row r="344" spans="1:17" x14ac:dyDescent="0.3">
      <c r="A344" s="8">
        <v>26</v>
      </c>
      <c r="B344" s="29">
        <v>63</v>
      </c>
      <c r="D344" s="8">
        <v>26</v>
      </c>
      <c r="E344" s="29">
        <v>62</v>
      </c>
      <c r="G344" s="8">
        <v>26</v>
      </c>
      <c r="H344" s="29">
        <v>62</v>
      </c>
      <c r="J344" s="8">
        <v>26</v>
      </c>
      <c r="K344" s="29">
        <v>64</v>
      </c>
      <c r="M344" s="8">
        <v>26</v>
      </c>
      <c r="N344" s="29">
        <v>65</v>
      </c>
      <c r="P344" s="8">
        <v>26</v>
      </c>
      <c r="Q344" s="29">
        <v>65</v>
      </c>
    </row>
    <row r="345" spans="1:17" x14ac:dyDescent="0.3">
      <c r="A345" s="8">
        <v>25.9</v>
      </c>
      <c r="B345" s="29">
        <v>62</v>
      </c>
      <c r="D345" s="8">
        <v>25.9</v>
      </c>
      <c r="E345" s="29">
        <v>62</v>
      </c>
      <c r="G345" s="8">
        <v>25.9</v>
      </c>
      <c r="H345" s="29">
        <v>62</v>
      </c>
      <c r="J345" s="8">
        <v>25.9</v>
      </c>
      <c r="K345" s="29">
        <v>63</v>
      </c>
      <c r="M345" s="8">
        <v>25.9</v>
      </c>
      <c r="N345" s="29">
        <v>64</v>
      </c>
      <c r="P345" s="8">
        <v>25.9</v>
      </c>
      <c r="Q345" s="29">
        <v>64</v>
      </c>
    </row>
    <row r="346" spans="1:17" x14ac:dyDescent="0.3">
      <c r="A346" s="8">
        <v>25.8</v>
      </c>
      <c r="B346" s="29">
        <v>62</v>
      </c>
      <c r="D346" s="8">
        <v>25.8</v>
      </c>
      <c r="E346" s="29">
        <v>62</v>
      </c>
      <c r="G346" s="8">
        <v>25.8</v>
      </c>
      <c r="H346" s="29">
        <v>62</v>
      </c>
      <c r="J346" s="8">
        <v>25.8</v>
      </c>
      <c r="K346" s="29">
        <v>63</v>
      </c>
      <c r="M346" s="8">
        <v>25.8</v>
      </c>
      <c r="N346" s="29">
        <v>64</v>
      </c>
      <c r="P346" s="8">
        <v>25.8</v>
      </c>
      <c r="Q346" s="29">
        <v>64</v>
      </c>
    </row>
    <row r="347" spans="1:17" x14ac:dyDescent="0.3">
      <c r="A347" s="8">
        <v>25.7</v>
      </c>
      <c r="B347" s="29">
        <v>62</v>
      </c>
      <c r="D347" s="8">
        <v>25.7</v>
      </c>
      <c r="E347" s="29">
        <v>62</v>
      </c>
      <c r="G347" s="8">
        <v>25.7</v>
      </c>
      <c r="H347" s="29">
        <v>62</v>
      </c>
      <c r="J347" s="8">
        <v>25.7</v>
      </c>
      <c r="K347" s="29">
        <v>63</v>
      </c>
      <c r="M347" s="8">
        <v>25.7</v>
      </c>
      <c r="N347" s="29">
        <v>64</v>
      </c>
      <c r="P347" s="8">
        <v>25.7</v>
      </c>
      <c r="Q347" s="29">
        <v>64</v>
      </c>
    </row>
    <row r="348" spans="1:17" x14ac:dyDescent="0.3">
      <c r="A348" s="8">
        <v>25.6</v>
      </c>
      <c r="B348" s="29">
        <v>62</v>
      </c>
      <c r="D348" s="8">
        <v>25.6</v>
      </c>
      <c r="E348" s="29">
        <v>62</v>
      </c>
      <c r="G348" s="8">
        <v>25.6</v>
      </c>
      <c r="H348" s="29">
        <v>62</v>
      </c>
      <c r="J348" s="8">
        <v>25.6</v>
      </c>
      <c r="K348" s="29">
        <v>63</v>
      </c>
      <c r="M348" s="8">
        <v>25.6</v>
      </c>
      <c r="N348" s="29">
        <v>64</v>
      </c>
      <c r="P348" s="8">
        <v>25.6</v>
      </c>
      <c r="Q348" s="29">
        <v>64</v>
      </c>
    </row>
    <row r="349" spans="1:17" x14ac:dyDescent="0.3">
      <c r="A349" s="8">
        <v>25.5</v>
      </c>
      <c r="B349" s="29">
        <v>62</v>
      </c>
      <c r="D349" s="8">
        <v>25.5</v>
      </c>
      <c r="E349" s="29">
        <v>62</v>
      </c>
      <c r="G349" s="8">
        <v>25.5</v>
      </c>
      <c r="H349" s="29">
        <v>62</v>
      </c>
      <c r="J349" s="8">
        <v>25.5</v>
      </c>
      <c r="K349" s="29">
        <v>63</v>
      </c>
      <c r="M349" s="8">
        <v>25.5</v>
      </c>
      <c r="N349" s="29">
        <v>64</v>
      </c>
      <c r="P349" s="8">
        <v>25.5</v>
      </c>
      <c r="Q349" s="29">
        <v>64</v>
      </c>
    </row>
    <row r="350" spans="1:17" x14ac:dyDescent="0.3">
      <c r="A350" s="8">
        <v>25.4</v>
      </c>
      <c r="B350" s="29">
        <v>62</v>
      </c>
      <c r="D350" s="8">
        <v>25.4</v>
      </c>
      <c r="E350" s="29">
        <v>62</v>
      </c>
      <c r="G350" s="8">
        <v>25.4</v>
      </c>
      <c r="H350" s="29">
        <v>62</v>
      </c>
      <c r="J350" s="8">
        <v>25.4</v>
      </c>
      <c r="K350" s="29">
        <v>63</v>
      </c>
      <c r="M350" s="8">
        <v>25.4</v>
      </c>
      <c r="N350" s="29">
        <v>64</v>
      </c>
      <c r="P350" s="8">
        <v>25.4</v>
      </c>
      <c r="Q350" s="29">
        <v>64</v>
      </c>
    </row>
    <row r="351" spans="1:17" x14ac:dyDescent="0.3">
      <c r="A351" s="8">
        <v>25.3</v>
      </c>
      <c r="B351" s="29">
        <v>62</v>
      </c>
      <c r="D351" s="8">
        <v>25.3</v>
      </c>
      <c r="E351" s="29">
        <v>62</v>
      </c>
      <c r="G351" s="8">
        <v>25.3</v>
      </c>
      <c r="H351" s="29">
        <v>62</v>
      </c>
      <c r="J351" s="8">
        <v>25.3</v>
      </c>
      <c r="K351" s="29">
        <v>63</v>
      </c>
      <c r="M351" s="8">
        <v>25.3</v>
      </c>
      <c r="N351" s="29">
        <v>64</v>
      </c>
      <c r="P351" s="8">
        <v>25.3</v>
      </c>
      <c r="Q351" s="29">
        <v>64</v>
      </c>
    </row>
    <row r="352" spans="1:17" x14ac:dyDescent="0.3">
      <c r="A352" s="8">
        <v>25.2</v>
      </c>
      <c r="B352" s="29">
        <v>62</v>
      </c>
      <c r="D352" s="8">
        <v>25.2</v>
      </c>
      <c r="E352" s="29">
        <v>62</v>
      </c>
      <c r="G352" s="8">
        <v>25.2</v>
      </c>
      <c r="H352" s="29">
        <v>62</v>
      </c>
      <c r="J352" s="8">
        <v>25.2</v>
      </c>
      <c r="K352" s="29">
        <v>63</v>
      </c>
      <c r="M352" s="8">
        <v>25.2</v>
      </c>
      <c r="N352" s="29">
        <v>64</v>
      </c>
      <c r="P352" s="8">
        <v>25.2</v>
      </c>
      <c r="Q352" s="29">
        <v>64</v>
      </c>
    </row>
    <row r="353" spans="1:17" x14ac:dyDescent="0.3">
      <c r="A353" s="8">
        <v>25.1</v>
      </c>
      <c r="B353" s="29">
        <v>62</v>
      </c>
      <c r="D353" s="8">
        <v>25.1</v>
      </c>
      <c r="E353" s="29">
        <v>62</v>
      </c>
      <c r="G353" s="8">
        <v>25.1</v>
      </c>
      <c r="H353" s="29">
        <v>62</v>
      </c>
      <c r="J353" s="8">
        <v>25.1</v>
      </c>
      <c r="K353" s="29">
        <v>63</v>
      </c>
      <c r="M353" s="8">
        <v>25.1</v>
      </c>
      <c r="N353" s="29">
        <v>64</v>
      </c>
      <c r="P353" s="8">
        <v>25.1</v>
      </c>
      <c r="Q353" s="29">
        <v>64</v>
      </c>
    </row>
    <row r="354" spans="1:17" x14ac:dyDescent="0.3">
      <c r="A354" s="8">
        <v>25</v>
      </c>
      <c r="B354" s="29">
        <v>62</v>
      </c>
      <c r="D354" s="8">
        <v>25</v>
      </c>
      <c r="E354" s="29">
        <v>62</v>
      </c>
      <c r="G354" s="8">
        <v>25</v>
      </c>
      <c r="H354" s="29">
        <v>62</v>
      </c>
      <c r="J354" s="8">
        <v>25</v>
      </c>
      <c r="K354" s="29">
        <v>63</v>
      </c>
      <c r="M354" s="8">
        <v>25</v>
      </c>
      <c r="N354" s="29">
        <v>64</v>
      </c>
      <c r="P354" s="8">
        <v>25</v>
      </c>
      <c r="Q354" s="29">
        <v>64</v>
      </c>
    </row>
    <row r="355" spans="1:17" x14ac:dyDescent="0.3">
      <c r="A355" s="8">
        <v>24.9</v>
      </c>
      <c r="B355" s="29">
        <v>62</v>
      </c>
      <c r="D355" s="8">
        <v>24.9</v>
      </c>
      <c r="E355" s="29">
        <v>61</v>
      </c>
      <c r="G355" s="8">
        <v>24.9</v>
      </c>
      <c r="H355" s="29">
        <v>61</v>
      </c>
      <c r="J355" s="8">
        <v>24.9</v>
      </c>
      <c r="K355" s="29">
        <v>63</v>
      </c>
      <c r="M355" s="8">
        <v>24.9</v>
      </c>
      <c r="N355" s="29">
        <v>64</v>
      </c>
      <c r="P355" s="8">
        <v>24.9</v>
      </c>
      <c r="Q355" s="29">
        <v>64</v>
      </c>
    </row>
    <row r="356" spans="1:17" x14ac:dyDescent="0.3">
      <c r="A356" s="8">
        <v>24.8</v>
      </c>
      <c r="B356" s="29">
        <v>62</v>
      </c>
      <c r="D356" s="8">
        <v>24.8</v>
      </c>
      <c r="E356" s="29">
        <v>61</v>
      </c>
      <c r="G356" s="8">
        <v>24.8</v>
      </c>
      <c r="H356" s="29">
        <v>61</v>
      </c>
      <c r="J356" s="8">
        <v>24.8</v>
      </c>
      <c r="K356" s="29">
        <v>63</v>
      </c>
      <c r="M356" s="8">
        <v>24.8</v>
      </c>
      <c r="N356" s="29">
        <v>64</v>
      </c>
      <c r="P356" s="8">
        <v>24.8</v>
      </c>
      <c r="Q356" s="29">
        <v>64</v>
      </c>
    </row>
    <row r="357" spans="1:17" x14ac:dyDescent="0.3">
      <c r="A357" s="8">
        <v>24.7</v>
      </c>
      <c r="B357" s="29">
        <v>62</v>
      </c>
      <c r="D357" s="8">
        <v>24.7</v>
      </c>
      <c r="E357" s="29">
        <v>61</v>
      </c>
      <c r="G357" s="8">
        <v>24.7</v>
      </c>
      <c r="H357" s="29">
        <v>61</v>
      </c>
      <c r="J357" s="8">
        <v>24.7</v>
      </c>
      <c r="K357" s="29">
        <v>63</v>
      </c>
      <c r="M357" s="8">
        <v>24.7</v>
      </c>
      <c r="N357" s="29">
        <v>64</v>
      </c>
      <c r="P357" s="8">
        <v>24.7</v>
      </c>
      <c r="Q357" s="29">
        <v>64</v>
      </c>
    </row>
    <row r="358" spans="1:17" x14ac:dyDescent="0.3">
      <c r="A358" s="8">
        <v>24.6</v>
      </c>
      <c r="B358" s="29">
        <v>62</v>
      </c>
      <c r="D358" s="8">
        <v>24.6</v>
      </c>
      <c r="E358" s="29">
        <v>61</v>
      </c>
      <c r="G358" s="8">
        <v>24.6</v>
      </c>
      <c r="H358" s="29">
        <v>61</v>
      </c>
      <c r="J358" s="8">
        <v>24.6</v>
      </c>
      <c r="K358" s="29">
        <v>63</v>
      </c>
      <c r="M358" s="8">
        <v>24.6</v>
      </c>
      <c r="N358" s="29">
        <v>64</v>
      </c>
      <c r="P358" s="8">
        <v>24.6</v>
      </c>
      <c r="Q358" s="29">
        <v>64</v>
      </c>
    </row>
    <row r="359" spans="1:17" x14ac:dyDescent="0.3">
      <c r="A359" s="8">
        <v>24.5</v>
      </c>
      <c r="B359" s="29">
        <v>62</v>
      </c>
      <c r="D359" s="8">
        <v>24.5</v>
      </c>
      <c r="E359" s="29">
        <v>61</v>
      </c>
      <c r="G359" s="8">
        <v>24.5</v>
      </c>
      <c r="H359" s="29">
        <v>61</v>
      </c>
      <c r="J359" s="8">
        <v>24.5</v>
      </c>
      <c r="K359" s="29">
        <v>63</v>
      </c>
      <c r="M359" s="8">
        <v>24.5</v>
      </c>
      <c r="N359" s="29">
        <v>64</v>
      </c>
      <c r="P359" s="8">
        <v>24.5</v>
      </c>
      <c r="Q359" s="29">
        <v>64</v>
      </c>
    </row>
    <row r="360" spans="1:17" x14ac:dyDescent="0.3">
      <c r="A360" s="8">
        <v>24.4</v>
      </c>
      <c r="B360" s="29">
        <v>62</v>
      </c>
      <c r="D360" s="8">
        <v>24.4</v>
      </c>
      <c r="E360" s="29">
        <v>61</v>
      </c>
      <c r="G360" s="8">
        <v>24.4</v>
      </c>
      <c r="H360" s="29">
        <v>61</v>
      </c>
      <c r="J360" s="8">
        <v>24.4</v>
      </c>
      <c r="K360" s="29">
        <v>63</v>
      </c>
      <c r="M360" s="8">
        <v>24.4</v>
      </c>
      <c r="N360" s="29">
        <v>64</v>
      </c>
      <c r="P360" s="8">
        <v>24.4</v>
      </c>
      <c r="Q360" s="29">
        <v>64</v>
      </c>
    </row>
    <row r="361" spans="1:17" x14ac:dyDescent="0.3">
      <c r="A361" s="8">
        <v>24.3</v>
      </c>
      <c r="B361" s="29">
        <v>62</v>
      </c>
      <c r="D361" s="8">
        <v>24.3</v>
      </c>
      <c r="E361" s="29">
        <v>61</v>
      </c>
      <c r="G361" s="8">
        <v>24.3</v>
      </c>
      <c r="H361" s="29">
        <v>61</v>
      </c>
      <c r="J361" s="8">
        <v>24.3</v>
      </c>
      <c r="K361" s="29">
        <v>63</v>
      </c>
      <c r="M361" s="8">
        <v>24.3</v>
      </c>
      <c r="N361" s="29">
        <v>64</v>
      </c>
      <c r="P361" s="8">
        <v>24.3</v>
      </c>
      <c r="Q361" s="29">
        <v>64</v>
      </c>
    </row>
    <row r="362" spans="1:17" x14ac:dyDescent="0.3">
      <c r="A362" s="8">
        <v>24.2</v>
      </c>
      <c r="B362" s="29">
        <v>62</v>
      </c>
      <c r="D362" s="8">
        <v>24.2</v>
      </c>
      <c r="E362" s="29">
        <v>61</v>
      </c>
      <c r="G362" s="8">
        <v>24.2</v>
      </c>
      <c r="H362" s="29">
        <v>61</v>
      </c>
      <c r="J362" s="8">
        <v>24.2</v>
      </c>
      <c r="K362" s="29">
        <v>63</v>
      </c>
      <c r="M362" s="8">
        <v>24.2</v>
      </c>
      <c r="N362" s="29">
        <v>64</v>
      </c>
      <c r="P362" s="8">
        <v>24.2</v>
      </c>
      <c r="Q362" s="29">
        <v>64</v>
      </c>
    </row>
    <row r="363" spans="1:17" x14ac:dyDescent="0.3">
      <c r="A363" s="8">
        <v>24.1</v>
      </c>
      <c r="B363" s="29">
        <v>62</v>
      </c>
      <c r="D363" s="8">
        <v>24.1</v>
      </c>
      <c r="E363" s="29">
        <v>61</v>
      </c>
      <c r="G363" s="8">
        <v>24.1</v>
      </c>
      <c r="H363" s="29">
        <v>61</v>
      </c>
      <c r="J363" s="8">
        <v>24.1</v>
      </c>
      <c r="K363" s="29">
        <v>63</v>
      </c>
      <c r="M363" s="8">
        <v>24.1</v>
      </c>
      <c r="N363" s="29">
        <v>64</v>
      </c>
      <c r="P363" s="8">
        <v>24.1</v>
      </c>
      <c r="Q363" s="29">
        <v>64</v>
      </c>
    </row>
    <row r="364" spans="1:17" x14ac:dyDescent="0.3">
      <c r="A364" s="8">
        <v>24</v>
      </c>
      <c r="B364" s="29">
        <v>62</v>
      </c>
      <c r="D364" s="8">
        <v>24</v>
      </c>
      <c r="E364" s="29">
        <v>61</v>
      </c>
      <c r="G364" s="8">
        <v>24</v>
      </c>
      <c r="H364" s="29">
        <v>61</v>
      </c>
      <c r="J364" s="8">
        <v>24</v>
      </c>
      <c r="K364" s="29">
        <v>63</v>
      </c>
      <c r="M364" s="8">
        <v>24</v>
      </c>
      <c r="N364" s="29">
        <v>64</v>
      </c>
      <c r="P364" s="8">
        <v>24</v>
      </c>
      <c r="Q364" s="29">
        <v>64</v>
      </c>
    </row>
    <row r="365" spans="1:17" x14ac:dyDescent="0.3">
      <c r="A365" s="8">
        <v>23.9</v>
      </c>
      <c r="B365" s="29">
        <v>61</v>
      </c>
      <c r="D365" s="8">
        <v>23.9</v>
      </c>
      <c r="E365" s="29">
        <v>61</v>
      </c>
      <c r="G365" s="8">
        <v>23.9</v>
      </c>
      <c r="H365" s="29">
        <v>61</v>
      </c>
      <c r="J365" s="8">
        <v>23.9</v>
      </c>
      <c r="K365" s="29">
        <v>62</v>
      </c>
      <c r="M365" s="8">
        <v>23.9</v>
      </c>
      <c r="N365" s="29">
        <v>63</v>
      </c>
      <c r="P365" s="8">
        <v>23.9</v>
      </c>
      <c r="Q365" s="29">
        <v>63</v>
      </c>
    </row>
    <row r="366" spans="1:17" x14ac:dyDescent="0.3">
      <c r="A366" s="8">
        <v>23.8</v>
      </c>
      <c r="B366" s="29">
        <v>61</v>
      </c>
      <c r="D366" s="8">
        <v>23.8</v>
      </c>
      <c r="E366" s="29">
        <v>61</v>
      </c>
      <c r="G366" s="8">
        <v>23.8</v>
      </c>
      <c r="H366" s="29">
        <v>61</v>
      </c>
      <c r="J366" s="8">
        <v>23.8</v>
      </c>
      <c r="K366" s="29">
        <v>62</v>
      </c>
      <c r="M366" s="8">
        <v>23.8</v>
      </c>
      <c r="N366" s="29">
        <v>63</v>
      </c>
      <c r="P366" s="8">
        <v>23.8</v>
      </c>
      <c r="Q366" s="29">
        <v>63</v>
      </c>
    </row>
    <row r="367" spans="1:17" x14ac:dyDescent="0.3">
      <c r="A367" s="8">
        <v>23.7</v>
      </c>
      <c r="B367" s="29">
        <v>61</v>
      </c>
      <c r="D367" s="8">
        <v>23.7</v>
      </c>
      <c r="E367" s="29">
        <v>61</v>
      </c>
      <c r="G367" s="8">
        <v>23.7</v>
      </c>
      <c r="H367" s="29">
        <v>61</v>
      </c>
      <c r="J367" s="8">
        <v>23.7</v>
      </c>
      <c r="K367" s="29">
        <v>62</v>
      </c>
      <c r="M367" s="8">
        <v>23.7</v>
      </c>
      <c r="N367" s="29">
        <v>63</v>
      </c>
      <c r="P367" s="8">
        <v>23.7</v>
      </c>
      <c r="Q367" s="29">
        <v>63</v>
      </c>
    </row>
    <row r="368" spans="1:17" x14ac:dyDescent="0.3">
      <c r="A368" s="8">
        <v>23.6</v>
      </c>
      <c r="B368" s="29">
        <v>61</v>
      </c>
      <c r="D368" s="8">
        <v>23.6</v>
      </c>
      <c r="E368" s="29">
        <v>61</v>
      </c>
      <c r="G368" s="8">
        <v>23.6</v>
      </c>
      <c r="H368" s="29">
        <v>61</v>
      </c>
      <c r="J368" s="8">
        <v>23.6</v>
      </c>
      <c r="K368" s="29">
        <v>62</v>
      </c>
      <c r="M368" s="8">
        <v>23.6</v>
      </c>
      <c r="N368" s="29">
        <v>63</v>
      </c>
      <c r="P368" s="8">
        <v>23.6</v>
      </c>
      <c r="Q368" s="29">
        <v>63</v>
      </c>
    </row>
    <row r="369" spans="1:17" x14ac:dyDescent="0.3">
      <c r="A369" s="8">
        <v>23.5</v>
      </c>
      <c r="B369" s="29">
        <v>61</v>
      </c>
      <c r="D369" s="8">
        <v>23.5</v>
      </c>
      <c r="E369" s="29">
        <v>61</v>
      </c>
      <c r="G369" s="8">
        <v>23.5</v>
      </c>
      <c r="H369" s="29">
        <v>61</v>
      </c>
      <c r="J369" s="8">
        <v>23.5</v>
      </c>
      <c r="K369" s="29">
        <v>62</v>
      </c>
      <c r="M369" s="8">
        <v>23.5</v>
      </c>
      <c r="N369" s="29">
        <v>63</v>
      </c>
      <c r="P369" s="8">
        <v>23.5</v>
      </c>
      <c r="Q369" s="29">
        <v>63</v>
      </c>
    </row>
    <row r="370" spans="1:17" x14ac:dyDescent="0.3">
      <c r="A370" s="8">
        <v>23.4</v>
      </c>
      <c r="B370" s="29">
        <v>61</v>
      </c>
      <c r="D370" s="8">
        <v>23.4</v>
      </c>
      <c r="E370" s="29">
        <v>61</v>
      </c>
      <c r="G370" s="8">
        <v>23.4</v>
      </c>
      <c r="H370" s="29">
        <v>61</v>
      </c>
      <c r="J370" s="8">
        <v>23.4</v>
      </c>
      <c r="K370" s="29">
        <v>62</v>
      </c>
      <c r="M370" s="8">
        <v>23.4</v>
      </c>
      <c r="N370" s="29">
        <v>63</v>
      </c>
      <c r="P370" s="8">
        <v>23.4</v>
      </c>
      <c r="Q370" s="29">
        <v>63</v>
      </c>
    </row>
    <row r="371" spans="1:17" x14ac:dyDescent="0.3">
      <c r="A371" s="8">
        <v>23.3</v>
      </c>
      <c r="B371" s="29">
        <v>61</v>
      </c>
      <c r="D371" s="8">
        <v>23.3</v>
      </c>
      <c r="E371" s="29">
        <v>61</v>
      </c>
      <c r="G371" s="8">
        <v>23.3</v>
      </c>
      <c r="H371" s="29">
        <v>61</v>
      </c>
      <c r="J371" s="8">
        <v>23.3</v>
      </c>
      <c r="K371" s="29">
        <v>62</v>
      </c>
      <c r="M371" s="8">
        <v>23.3</v>
      </c>
      <c r="N371" s="29">
        <v>63</v>
      </c>
      <c r="P371" s="8">
        <v>23.3</v>
      </c>
      <c r="Q371" s="29">
        <v>63</v>
      </c>
    </row>
    <row r="372" spans="1:17" x14ac:dyDescent="0.3">
      <c r="A372" s="8">
        <v>23.2</v>
      </c>
      <c r="B372" s="29">
        <v>61</v>
      </c>
      <c r="D372" s="8">
        <v>23.2</v>
      </c>
      <c r="E372" s="29">
        <v>61</v>
      </c>
      <c r="G372" s="8">
        <v>23.2</v>
      </c>
      <c r="H372" s="29">
        <v>61</v>
      </c>
      <c r="J372" s="8">
        <v>23.2</v>
      </c>
      <c r="K372" s="29">
        <v>62</v>
      </c>
      <c r="M372" s="8">
        <v>23.2</v>
      </c>
      <c r="N372" s="29">
        <v>63</v>
      </c>
      <c r="P372" s="8">
        <v>23.2</v>
      </c>
      <c r="Q372" s="29">
        <v>63</v>
      </c>
    </row>
    <row r="373" spans="1:17" x14ac:dyDescent="0.3">
      <c r="A373" s="8">
        <v>23.1</v>
      </c>
      <c r="B373" s="29">
        <v>61</v>
      </c>
      <c r="D373" s="8">
        <v>23.1</v>
      </c>
      <c r="E373" s="29">
        <v>61</v>
      </c>
      <c r="G373" s="8">
        <v>23.1</v>
      </c>
      <c r="H373" s="29">
        <v>61</v>
      </c>
      <c r="J373" s="8">
        <v>23.1</v>
      </c>
      <c r="K373" s="29">
        <v>62</v>
      </c>
      <c r="M373" s="8">
        <v>23.1</v>
      </c>
      <c r="N373" s="29">
        <v>63</v>
      </c>
      <c r="P373" s="8">
        <v>23.1</v>
      </c>
      <c r="Q373" s="29">
        <v>63</v>
      </c>
    </row>
    <row r="374" spans="1:17" x14ac:dyDescent="0.3">
      <c r="A374" s="8">
        <v>23</v>
      </c>
      <c r="B374" s="29">
        <v>61</v>
      </c>
      <c r="D374" s="8">
        <v>23</v>
      </c>
      <c r="E374" s="29">
        <v>61</v>
      </c>
      <c r="G374" s="8">
        <v>23</v>
      </c>
      <c r="H374" s="29">
        <v>61</v>
      </c>
      <c r="J374" s="8">
        <v>23</v>
      </c>
      <c r="K374" s="29">
        <v>62</v>
      </c>
      <c r="M374" s="8">
        <v>23</v>
      </c>
      <c r="N374" s="29">
        <v>63</v>
      </c>
      <c r="P374" s="8">
        <v>23</v>
      </c>
      <c r="Q374" s="29">
        <v>63</v>
      </c>
    </row>
    <row r="375" spans="1:17" x14ac:dyDescent="0.3">
      <c r="A375" s="8">
        <v>22.9</v>
      </c>
      <c r="B375" s="30">
        <v>60</v>
      </c>
      <c r="D375" s="8">
        <v>22.9</v>
      </c>
      <c r="E375" s="30">
        <v>60</v>
      </c>
      <c r="G375" s="8">
        <v>22.9</v>
      </c>
      <c r="H375" s="30">
        <v>60</v>
      </c>
      <c r="J375" s="8">
        <v>22.9</v>
      </c>
      <c r="K375" s="29">
        <v>62</v>
      </c>
      <c r="M375" s="8">
        <v>22.9</v>
      </c>
      <c r="N375" s="29">
        <v>63</v>
      </c>
      <c r="P375" s="8">
        <v>22.9</v>
      </c>
      <c r="Q375" s="29">
        <v>63</v>
      </c>
    </row>
    <row r="376" spans="1:17" x14ac:dyDescent="0.3">
      <c r="A376" s="8">
        <v>22.8</v>
      </c>
      <c r="B376" s="30">
        <v>60</v>
      </c>
      <c r="D376" s="8">
        <v>22.8</v>
      </c>
      <c r="E376" s="30">
        <v>60</v>
      </c>
      <c r="G376" s="8">
        <v>22.8</v>
      </c>
      <c r="H376" s="30">
        <v>60</v>
      </c>
      <c r="J376" s="8">
        <v>22.8</v>
      </c>
      <c r="K376" s="29">
        <v>62</v>
      </c>
      <c r="M376" s="8">
        <v>22.8</v>
      </c>
      <c r="N376" s="29">
        <v>63</v>
      </c>
      <c r="P376" s="8">
        <v>22.8</v>
      </c>
      <c r="Q376" s="29">
        <v>63</v>
      </c>
    </row>
    <row r="377" spans="1:17" x14ac:dyDescent="0.3">
      <c r="A377" s="8">
        <v>22.7</v>
      </c>
      <c r="B377" s="30">
        <v>60</v>
      </c>
      <c r="D377" s="8">
        <v>22.7</v>
      </c>
      <c r="E377" s="30">
        <v>60</v>
      </c>
      <c r="G377" s="8">
        <v>22.7</v>
      </c>
      <c r="H377" s="30">
        <v>60</v>
      </c>
      <c r="J377" s="8">
        <v>22.7</v>
      </c>
      <c r="K377" s="29">
        <v>62</v>
      </c>
      <c r="M377" s="8">
        <v>22.7</v>
      </c>
      <c r="N377" s="29">
        <v>63</v>
      </c>
      <c r="P377" s="8">
        <v>22.7</v>
      </c>
      <c r="Q377" s="29">
        <v>63</v>
      </c>
    </row>
    <row r="378" spans="1:17" x14ac:dyDescent="0.3">
      <c r="A378" s="8">
        <v>22.6</v>
      </c>
      <c r="B378" s="30">
        <v>60</v>
      </c>
      <c r="D378" s="8">
        <v>22.6</v>
      </c>
      <c r="E378" s="30">
        <v>60</v>
      </c>
      <c r="G378" s="8">
        <v>22.6</v>
      </c>
      <c r="H378" s="30">
        <v>60</v>
      </c>
      <c r="J378" s="8">
        <v>22.6</v>
      </c>
      <c r="K378" s="29">
        <v>62</v>
      </c>
      <c r="M378" s="8">
        <v>22.6</v>
      </c>
      <c r="N378" s="29">
        <v>63</v>
      </c>
      <c r="P378" s="8">
        <v>22.6</v>
      </c>
      <c r="Q378" s="29">
        <v>63</v>
      </c>
    </row>
    <row r="379" spans="1:17" x14ac:dyDescent="0.3">
      <c r="A379" s="8">
        <v>22.5</v>
      </c>
      <c r="B379" s="30">
        <v>60</v>
      </c>
      <c r="D379" s="8">
        <v>22.5</v>
      </c>
      <c r="E379" s="30">
        <v>60</v>
      </c>
      <c r="G379" s="8">
        <v>22.5</v>
      </c>
      <c r="H379" s="30">
        <v>60</v>
      </c>
      <c r="J379" s="8">
        <v>22.5</v>
      </c>
      <c r="K379" s="29">
        <v>62</v>
      </c>
      <c r="M379" s="8">
        <v>22.5</v>
      </c>
      <c r="N379" s="29">
        <v>63</v>
      </c>
      <c r="P379" s="8">
        <v>22.5</v>
      </c>
      <c r="Q379" s="29">
        <v>63</v>
      </c>
    </row>
    <row r="380" spans="1:17" x14ac:dyDescent="0.3">
      <c r="A380" s="8">
        <v>22.4</v>
      </c>
      <c r="B380" s="30">
        <v>60</v>
      </c>
      <c r="D380" s="8">
        <v>22.4</v>
      </c>
      <c r="E380" s="30">
        <v>60</v>
      </c>
      <c r="G380" s="8">
        <v>22.4</v>
      </c>
      <c r="H380" s="30">
        <v>60</v>
      </c>
      <c r="J380" s="8">
        <v>22.4</v>
      </c>
      <c r="K380" s="29">
        <v>62</v>
      </c>
      <c r="M380" s="8">
        <v>22.4</v>
      </c>
      <c r="N380" s="29">
        <v>63</v>
      </c>
      <c r="P380" s="8">
        <v>22.4</v>
      </c>
      <c r="Q380" s="29">
        <v>63</v>
      </c>
    </row>
    <row r="381" spans="1:17" x14ac:dyDescent="0.3">
      <c r="A381" s="8">
        <v>22.3</v>
      </c>
      <c r="B381" s="30">
        <v>60</v>
      </c>
      <c r="D381" s="8">
        <v>22.3</v>
      </c>
      <c r="E381" s="30">
        <v>60</v>
      </c>
      <c r="G381" s="8">
        <v>22.3</v>
      </c>
      <c r="H381" s="30">
        <v>60</v>
      </c>
      <c r="J381" s="8">
        <v>22.3</v>
      </c>
      <c r="K381" s="29">
        <v>62</v>
      </c>
      <c r="M381" s="8">
        <v>22.3</v>
      </c>
      <c r="N381" s="29">
        <v>63</v>
      </c>
      <c r="P381" s="8">
        <v>22.3</v>
      </c>
      <c r="Q381" s="29">
        <v>63</v>
      </c>
    </row>
    <row r="382" spans="1:17" x14ac:dyDescent="0.3">
      <c r="A382" s="8">
        <v>22.2</v>
      </c>
      <c r="B382" s="30">
        <v>60</v>
      </c>
      <c r="D382" s="8">
        <v>22.2</v>
      </c>
      <c r="E382" s="30">
        <v>60</v>
      </c>
      <c r="G382" s="8">
        <v>22.2</v>
      </c>
      <c r="H382" s="30">
        <v>60</v>
      </c>
      <c r="J382" s="8">
        <v>22.2</v>
      </c>
      <c r="K382" s="29">
        <v>62</v>
      </c>
      <c r="M382" s="8">
        <v>22.2</v>
      </c>
      <c r="N382" s="29">
        <v>63</v>
      </c>
      <c r="P382" s="8">
        <v>22.2</v>
      </c>
      <c r="Q382" s="29">
        <v>63</v>
      </c>
    </row>
    <row r="383" spans="1:17" x14ac:dyDescent="0.3">
      <c r="A383" s="8">
        <v>22.1</v>
      </c>
      <c r="B383" s="30">
        <v>60</v>
      </c>
      <c r="D383" s="8">
        <v>22.1</v>
      </c>
      <c r="E383" s="30">
        <v>60</v>
      </c>
      <c r="G383" s="8">
        <v>22.1</v>
      </c>
      <c r="H383" s="30">
        <v>60</v>
      </c>
      <c r="J383" s="8">
        <v>22.1</v>
      </c>
      <c r="K383" s="29">
        <v>62</v>
      </c>
      <c r="M383" s="8">
        <v>22.1</v>
      </c>
      <c r="N383" s="29">
        <v>63</v>
      </c>
      <c r="P383" s="8">
        <v>22.1</v>
      </c>
      <c r="Q383" s="29">
        <v>63</v>
      </c>
    </row>
    <row r="384" spans="1:17" x14ac:dyDescent="0.3">
      <c r="A384" s="8">
        <v>22</v>
      </c>
      <c r="B384" s="30">
        <v>60</v>
      </c>
      <c r="D384" s="8">
        <v>22</v>
      </c>
      <c r="E384" s="30">
        <v>60</v>
      </c>
      <c r="G384" s="8">
        <v>22</v>
      </c>
      <c r="H384" s="30">
        <v>60</v>
      </c>
      <c r="J384" s="8">
        <v>22</v>
      </c>
      <c r="K384" s="29">
        <v>62</v>
      </c>
      <c r="M384" s="8">
        <v>22</v>
      </c>
      <c r="N384" s="29">
        <v>63</v>
      </c>
      <c r="P384" s="8">
        <v>22</v>
      </c>
      <c r="Q384" s="29">
        <v>63</v>
      </c>
    </row>
    <row r="385" spans="1:17" x14ac:dyDescent="0.3">
      <c r="A385" s="8">
        <v>21.9</v>
      </c>
      <c r="B385" s="33">
        <v>59</v>
      </c>
      <c r="D385" s="8">
        <v>21.9</v>
      </c>
      <c r="E385" s="30">
        <v>60</v>
      </c>
      <c r="G385" s="8">
        <v>21.9</v>
      </c>
      <c r="H385" s="33">
        <v>59</v>
      </c>
      <c r="J385" s="8">
        <v>21.9</v>
      </c>
      <c r="K385" s="29">
        <v>61</v>
      </c>
      <c r="M385" s="8">
        <v>21.9</v>
      </c>
      <c r="N385" s="29">
        <v>62</v>
      </c>
      <c r="P385" s="8">
        <v>21.9</v>
      </c>
      <c r="Q385" s="29">
        <v>62</v>
      </c>
    </row>
    <row r="386" spans="1:17" x14ac:dyDescent="0.3">
      <c r="A386" s="8">
        <v>21.8</v>
      </c>
      <c r="B386" s="33">
        <v>59</v>
      </c>
      <c r="D386" s="8">
        <v>21.8</v>
      </c>
      <c r="E386" s="30">
        <v>60</v>
      </c>
      <c r="G386" s="8">
        <v>21.8</v>
      </c>
      <c r="H386" s="33">
        <v>59</v>
      </c>
      <c r="J386" s="8">
        <v>21.8</v>
      </c>
      <c r="K386" s="29">
        <v>61</v>
      </c>
      <c r="M386" s="8">
        <v>21.8</v>
      </c>
      <c r="N386" s="29">
        <v>62</v>
      </c>
      <c r="P386" s="8">
        <v>21.8</v>
      </c>
      <c r="Q386" s="29">
        <v>62</v>
      </c>
    </row>
    <row r="387" spans="1:17" x14ac:dyDescent="0.3">
      <c r="A387" s="8">
        <v>21.7</v>
      </c>
      <c r="B387" s="33">
        <v>59</v>
      </c>
      <c r="D387" s="8">
        <v>21.7</v>
      </c>
      <c r="E387" s="30">
        <v>60</v>
      </c>
      <c r="G387" s="8">
        <v>21.7</v>
      </c>
      <c r="H387" s="33">
        <v>59</v>
      </c>
      <c r="J387" s="8">
        <v>21.7</v>
      </c>
      <c r="K387" s="29">
        <v>61</v>
      </c>
      <c r="M387" s="8">
        <v>21.7</v>
      </c>
      <c r="N387" s="29">
        <v>62</v>
      </c>
      <c r="P387" s="8">
        <v>21.7</v>
      </c>
      <c r="Q387" s="29">
        <v>62</v>
      </c>
    </row>
    <row r="388" spans="1:17" x14ac:dyDescent="0.3">
      <c r="A388" s="8">
        <v>21.6</v>
      </c>
      <c r="B388" s="33">
        <v>59</v>
      </c>
      <c r="D388" s="8">
        <v>21.6</v>
      </c>
      <c r="E388" s="30">
        <v>60</v>
      </c>
      <c r="G388" s="8">
        <v>21.6</v>
      </c>
      <c r="H388" s="33">
        <v>59</v>
      </c>
      <c r="J388" s="8">
        <v>21.6</v>
      </c>
      <c r="K388" s="29">
        <v>61</v>
      </c>
      <c r="M388" s="8">
        <v>21.6</v>
      </c>
      <c r="N388" s="29">
        <v>62</v>
      </c>
      <c r="P388" s="8">
        <v>21.6</v>
      </c>
      <c r="Q388" s="29">
        <v>62</v>
      </c>
    </row>
    <row r="389" spans="1:17" x14ac:dyDescent="0.3">
      <c r="A389" s="8">
        <v>21.5</v>
      </c>
      <c r="B389" s="33">
        <v>59</v>
      </c>
      <c r="D389" s="8">
        <v>21.5</v>
      </c>
      <c r="E389" s="30">
        <v>60</v>
      </c>
      <c r="G389" s="8">
        <v>21.5</v>
      </c>
      <c r="H389" s="33">
        <v>59</v>
      </c>
      <c r="J389" s="8">
        <v>21.5</v>
      </c>
      <c r="K389" s="29">
        <v>61</v>
      </c>
      <c r="M389" s="8">
        <v>21.5</v>
      </c>
      <c r="N389" s="29">
        <v>62</v>
      </c>
      <c r="P389" s="8">
        <v>21.5</v>
      </c>
      <c r="Q389" s="29">
        <v>62</v>
      </c>
    </row>
    <row r="390" spans="1:17" x14ac:dyDescent="0.3">
      <c r="A390" s="8">
        <v>21.4</v>
      </c>
      <c r="B390" s="29">
        <v>58</v>
      </c>
      <c r="D390" s="8">
        <v>21.4</v>
      </c>
      <c r="E390" s="30">
        <v>60</v>
      </c>
      <c r="G390" s="8">
        <v>21.4</v>
      </c>
      <c r="H390" s="33">
        <v>59</v>
      </c>
      <c r="J390" s="8">
        <v>21.4</v>
      </c>
      <c r="K390" s="29">
        <v>61</v>
      </c>
      <c r="M390" s="8">
        <v>21.4</v>
      </c>
      <c r="N390" s="29">
        <v>62</v>
      </c>
      <c r="P390" s="8">
        <v>21.4</v>
      </c>
      <c r="Q390" s="29">
        <v>62</v>
      </c>
    </row>
    <row r="391" spans="1:17" x14ac:dyDescent="0.3">
      <c r="A391" s="8">
        <v>21.3</v>
      </c>
      <c r="B391" s="29">
        <v>58</v>
      </c>
      <c r="D391" s="8">
        <v>21.3</v>
      </c>
      <c r="E391" s="30">
        <v>60</v>
      </c>
      <c r="G391" s="8">
        <v>21.3</v>
      </c>
      <c r="H391" s="33">
        <v>59</v>
      </c>
      <c r="J391" s="8">
        <v>21.3</v>
      </c>
      <c r="K391" s="29">
        <v>61</v>
      </c>
      <c r="M391" s="8">
        <v>21.3</v>
      </c>
      <c r="N391" s="29">
        <v>62</v>
      </c>
      <c r="P391" s="8">
        <v>21.3</v>
      </c>
      <c r="Q391" s="29">
        <v>62</v>
      </c>
    </row>
    <row r="392" spans="1:17" x14ac:dyDescent="0.3">
      <c r="A392" s="8">
        <v>21.2</v>
      </c>
      <c r="B392" s="29">
        <v>58</v>
      </c>
      <c r="D392" s="8">
        <v>21.2</v>
      </c>
      <c r="E392" s="30">
        <v>60</v>
      </c>
      <c r="G392" s="8">
        <v>21.2</v>
      </c>
      <c r="H392" s="33">
        <v>59</v>
      </c>
      <c r="J392" s="8">
        <v>21.2</v>
      </c>
      <c r="K392" s="29">
        <v>61</v>
      </c>
      <c r="M392" s="8">
        <v>21.2</v>
      </c>
      <c r="N392" s="29">
        <v>62</v>
      </c>
      <c r="P392" s="8">
        <v>21.2</v>
      </c>
      <c r="Q392" s="29">
        <v>62</v>
      </c>
    </row>
    <row r="393" spans="1:17" x14ac:dyDescent="0.3">
      <c r="A393" s="8">
        <v>21.1</v>
      </c>
      <c r="B393" s="29">
        <v>58</v>
      </c>
      <c r="D393" s="8">
        <v>21.1</v>
      </c>
      <c r="E393" s="30">
        <v>60</v>
      </c>
      <c r="G393" s="8">
        <v>21.1</v>
      </c>
      <c r="H393" s="29">
        <v>58</v>
      </c>
      <c r="J393" s="8">
        <v>21.1</v>
      </c>
      <c r="K393" s="29">
        <v>61</v>
      </c>
      <c r="M393" s="8">
        <v>21.1</v>
      </c>
      <c r="N393" s="29">
        <v>62</v>
      </c>
      <c r="P393" s="8">
        <v>21.1</v>
      </c>
      <c r="Q393" s="29">
        <v>62</v>
      </c>
    </row>
    <row r="394" spans="1:17" x14ac:dyDescent="0.3">
      <c r="A394" s="8">
        <v>21</v>
      </c>
      <c r="B394" s="29">
        <v>58</v>
      </c>
      <c r="D394" s="8">
        <v>21</v>
      </c>
      <c r="E394" s="30">
        <v>60</v>
      </c>
      <c r="G394" s="8">
        <v>21</v>
      </c>
      <c r="H394" s="29">
        <v>58</v>
      </c>
      <c r="J394" s="8">
        <v>21</v>
      </c>
      <c r="K394" s="29">
        <v>61</v>
      </c>
      <c r="M394" s="8">
        <v>21</v>
      </c>
      <c r="N394" s="29">
        <v>62</v>
      </c>
      <c r="P394" s="8">
        <v>21</v>
      </c>
      <c r="Q394" s="29">
        <v>62</v>
      </c>
    </row>
    <row r="395" spans="1:17" x14ac:dyDescent="0.3">
      <c r="A395" s="12">
        <v>20.9</v>
      </c>
      <c r="B395" s="29">
        <v>57</v>
      </c>
      <c r="D395" s="12">
        <v>20.9</v>
      </c>
      <c r="E395" s="30">
        <v>60</v>
      </c>
      <c r="G395" s="12">
        <v>20.9</v>
      </c>
      <c r="H395" s="29">
        <v>58</v>
      </c>
      <c r="J395" s="12">
        <v>20.9</v>
      </c>
      <c r="K395" s="29">
        <v>61</v>
      </c>
      <c r="M395" s="12">
        <v>20.9</v>
      </c>
      <c r="N395" s="29">
        <v>62</v>
      </c>
      <c r="P395" s="12">
        <v>20.9</v>
      </c>
      <c r="Q395" s="29">
        <v>62</v>
      </c>
    </row>
    <row r="396" spans="1:17" x14ac:dyDescent="0.3">
      <c r="A396" s="12">
        <v>20.8</v>
      </c>
      <c r="B396" s="29">
        <v>57</v>
      </c>
      <c r="D396" s="12">
        <v>20.8</v>
      </c>
      <c r="E396" s="30">
        <v>60</v>
      </c>
      <c r="G396" s="12">
        <v>20.8</v>
      </c>
      <c r="H396" s="29">
        <v>58</v>
      </c>
      <c r="J396" s="12">
        <v>20.8</v>
      </c>
      <c r="K396" s="29">
        <v>61</v>
      </c>
      <c r="M396" s="12">
        <v>20.8</v>
      </c>
      <c r="N396" s="29">
        <v>62</v>
      </c>
      <c r="P396" s="12">
        <v>20.8</v>
      </c>
      <c r="Q396" s="29">
        <v>62</v>
      </c>
    </row>
    <row r="397" spans="1:17" x14ac:dyDescent="0.3">
      <c r="A397" s="12">
        <v>20.7</v>
      </c>
      <c r="B397" s="29">
        <v>57</v>
      </c>
      <c r="D397" s="12">
        <v>20.7</v>
      </c>
      <c r="E397" s="30">
        <v>60</v>
      </c>
      <c r="G397" s="12">
        <v>20.7</v>
      </c>
      <c r="H397" s="29">
        <v>57</v>
      </c>
      <c r="J397" s="12">
        <v>20.7</v>
      </c>
      <c r="K397" s="29">
        <v>61</v>
      </c>
      <c r="M397" s="12">
        <v>20.7</v>
      </c>
      <c r="N397" s="29">
        <v>62</v>
      </c>
      <c r="P397" s="12">
        <v>20.7</v>
      </c>
      <c r="Q397" s="29">
        <v>62</v>
      </c>
    </row>
    <row r="398" spans="1:17" x14ac:dyDescent="0.3">
      <c r="A398" s="12">
        <v>20.6</v>
      </c>
      <c r="B398" s="29">
        <v>57</v>
      </c>
      <c r="D398" s="12">
        <v>20.6</v>
      </c>
      <c r="E398" s="30">
        <v>60</v>
      </c>
      <c r="G398" s="12">
        <v>20.6</v>
      </c>
      <c r="H398" s="29">
        <v>57</v>
      </c>
      <c r="J398" s="12">
        <v>20.6</v>
      </c>
      <c r="K398" s="29">
        <v>61</v>
      </c>
      <c r="M398" s="12">
        <v>20.6</v>
      </c>
      <c r="N398" s="29">
        <v>62</v>
      </c>
      <c r="P398" s="12">
        <v>20.6</v>
      </c>
      <c r="Q398" s="29">
        <v>62</v>
      </c>
    </row>
    <row r="399" spans="1:17" x14ac:dyDescent="0.3">
      <c r="A399" s="12">
        <v>20.5</v>
      </c>
      <c r="B399" s="29">
        <v>57</v>
      </c>
      <c r="D399" s="12">
        <v>20.5</v>
      </c>
      <c r="E399" s="30">
        <v>60</v>
      </c>
      <c r="G399" s="12">
        <v>20.5</v>
      </c>
      <c r="H399" s="29">
        <v>56</v>
      </c>
      <c r="J399" s="12">
        <v>20.5</v>
      </c>
      <c r="K399" s="29">
        <v>61</v>
      </c>
      <c r="M399" s="12">
        <v>20.5</v>
      </c>
      <c r="N399" s="29">
        <v>62</v>
      </c>
      <c r="P399" s="12">
        <v>20.5</v>
      </c>
      <c r="Q399" s="29">
        <v>62</v>
      </c>
    </row>
    <row r="400" spans="1:17" x14ac:dyDescent="0.3">
      <c r="A400" s="12">
        <v>20.399999999999999</v>
      </c>
      <c r="B400" s="29">
        <v>56</v>
      </c>
      <c r="D400" s="12">
        <v>20.399999999999999</v>
      </c>
      <c r="E400" s="30">
        <v>60</v>
      </c>
      <c r="G400" s="12">
        <v>20.399999999999999</v>
      </c>
      <c r="H400" s="29">
        <v>56</v>
      </c>
      <c r="J400" s="12">
        <v>20.399999999999999</v>
      </c>
      <c r="K400" s="29">
        <v>61</v>
      </c>
      <c r="M400" s="12">
        <v>20.399999999999999</v>
      </c>
      <c r="N400" s="29">
        <v>62</v>
      </c>
      <c r="P400" s="12">
        <v>20.399999999999999</v>
      </c>
      <c r="Q400" s="29">
        <v>62</v>
      </c>
    </row>
    <row r="401" spans="1:17" x14ac:dyDescent="0.3">
      <c r="A401" s="12">
        <v>20.3</v>
      </c>
      <c r="B401" s="29">
        <v>56</v>
      </c>
      <c r="D401" s="12">
        <v>20.3</v>
      </c>
      <c r="E401" s="30">
        <v>60</v>
      </c>
      <c r="G401" s="12">
        <v>20.3</v>
      </c>
      <c r="H401" s="29">
        <v>55</v>
      </c>
      <c r="J401" s="12">
        <v>20.3</v>
      </c>
      <c r="K401" s="29">
        <v>61</v>
      </c>
      <c r="M401" s="12">
        <v>20.3</v>
      </c>
      <c r="N401" s="29">
        <v>62</v>
      </c>
      <c r="P401" s="12">
        <v>20.3</v>
      </c>
      <c r="Q401" s="29">
        <v>62</v>
      </c>
    </row>
    <row r="402" spans="1:17" x14ac:dyDescent="0.3">
      <c r="A402" s="12">
        <v>20.2</v>
      </c>
      <c r="B402" s="29">
        <v>56</v>
      </c>
      <c r="D402" s="12">
        <v>20.2</v>
      </c>
      <c r="E402" s="30">
        <v>60</v>
      </c>
      <c r="G402" s="12">
        <v>20.2</v>
      </c>
      <c r="H402" s="29">
        <v>55</v>
      </c>
      <c r="J402" s="12">
        <v>20.2</v>
      </c>
      <c r="K402" s="29">
        <v>61</v>
      </c>
      <c r="M402" s="12">
        <v>20.2</v>
      </c>
      <c r="N402" s="29">
        <v>62</v>
      </c>
      <c r="P402" s="12">
        <v>20.2</v>
      </c>
      <c r="Q402" s="29">
        <v>62</v>
      </c>
    </row>
    <row r="403" spans="1:17" x14ac:dyDescent="0.3">
      <c r="A403" s="12">
        <v>20.100000000000001</v>
      </c>
      <c r="B403" s="29">
        <v>56</v>
      </c>
      <c r="D403" s="12">
        <v>20.100000000000001</v>
      </c>
      <c r="E403" s="30">
        <v>60</v>
      </c>
      <c r="G403" s="12">
        <v>20.100000000000001</v>
      </c>
      <c r="H403" s="29">
        <v>55</v>
      </c>
      <c r="J403" s="12">
        <v>20.100000000000001</v>
      </c>
      <c r="K403" s="29">
        <v>61</v>
      </c>
      <c r="M403" s="12">
        <v>20.100000000000001</v>
      </c>
      <c r="N403" s="29">
        <v>62</v>
      </c>
      <c r="P403" s="12">
        <v>20.100000000000001</v>
      </c>
      <c r="Q403" s="29">
        <v>62</v>
      </c>
    </row>
    <row r="404" spans="1:17" x14ac:dyDescent="0.3">
      <c r="A404" s="12">
        <v>20</v>
      </c>
      <c r="B404" s="29">
        <v>56</v>
      </c>
      <c r="D404" s="12">
        <v>20</v>
      </c>
      <c r="E404" s="30">
        <v>60</v>
      </c>
      <c r="G404" s="12">
        <v>20</v>
      </c>
      <c r="H404" s="29">
        <v>55</v>
      </c>
      <c r="J404" s="12">
        <v>20</v>
      </c>
      <c r="K404" s="29">
        <v>61</v>
      </c>
      <c r="M404" s="12">
        <v>20</v>
      </c>
      <c r="N404" s="29">
        <v>62</v>
      </c>
      <c r="P404" s="12">
        <v>20</v>
      </c>
      <c r="Q404" s="29">
        <v>62</v>
      </c>
    </row>
    <row r="405" spans="1:17" x14ac:dyDescent="0.3">
      <c r="A405" s="8">
        <v>19.899999999999999</v>
      </c>
      <c r="B405" s="29">
        <v>55</v>
      </c>
      <c r="D405" s="8">
        <v>19.899999999999999</v>
      </c>
      <c r="E405" s="33">
        <v>59</v>
      </c>
      <c r="G405" s="8">
        <v>19.899999999999999</v>
      </c>
      <c r="H405" s="29">
        <v>54</v>
      </c>
      <c r="J405" s="8">
        <v>19.899999999999999</v>
      </c>
      <c r="K405" s="30">
        <v>60</v>
      </c>
      <c r="M405" s="8">
        <v>19.899999999999999</v>
      </c>
      <c r="N405" s="29">
        <v>61</v>
      </c>
      <c r="P405" s="8">
        <v>19.899999999999999</v>
      </c>
      <c r="Q405" s="29"/>
    </row>
    <row r="406" spans="1:17" x14ac:dyDescent="0.3">
      <c r="A406" s="8">
        <v>19.8</v>
      </c>
      <c r="B406" s="29">
        <v>54</v>
      </c>
      <c r="D406" s="8">
        <v>19.8</v>
      </c>
      <c r="E406" s="33">
        <v>59</v>
      </c>
      <c r="G406" s="8">
        <v>19.8</v>
      </c>
      <c r="H406" s="29">
        <v>54</v>
      </c>
      <c r="J406" s="8">
        <v>19.8</v>
      </c>
      <c r="K406" s="30">
        <v>60</v>
      </c>
      <c r="M406" s="8">
        <v>19.8</v>
      </c>
      <c r="N406" s="29">
        <v>61</v>
      </c>
      <c r="P406" s="8">
        <v>19.8</v>
      </c>
      <c r="Q406" s="29">
        <v>61</v>
      </c>
    </row>
    <row r="407" spans="1:17" x14ac:dyDescent="0.3">
      <c r="A407" s="8">
        <v>19.7</v>
      </c>
      <c r="B407" s="29">
        <v>53</v>
      </c>
      <c r="D407" s="8">
        <v>19.7</v>
      </c>
      <c r="E407" s="29">
        <v>58</v>
      </c>
      <c r="G407" s="8">
        <v>19.7</v>
      </c>
      <c r="H407" s="29">
        <v>53</v>
      </c>
      <c r="J407" s="8">
        <v>19.7</v>
      </c>
      <c r="K407" s="30">
        <v>60</v>
      </c>
      <c r="M407" s="8">
        <v>19.7</v>
      </c>
      <c r="N407" s="29">
        <v>61</v>
      </c>
      <c r="P407" s="8">
        <v>19.7</v>
      </c>
      <c r="Q407" s="29">
        <v>61</v>
      </c>
    </row>
    <row r="408" spans="1:17" x14ac:dyDescent="0.3">
      <c r="A408" s="8">
        <v>19.600000000000001</v>
      </c>
      <c r="B408" s="29">
        <v>53</v>
      </c>
      <c r="D408" s="8">
        <v>19.600000000000001</v>
      </c>
      <c r="E408" s="29">
        <v>58</v>
      </c>
      <c r="G408" s="8">
        <v>19.600000000000001</v>
      </c>
      <c r="H408" s="29">
        <v>53</v>
      </c>
      <c r="J408" s="8">
        <v>19.600000000000001</v>
      </c>
      <c r="K408" s="30">
        <v>60</v>
      </c>
      <c r="M408" s="8">
        <v>19.600000000000001</v>
      </c>
      <c r="N408" s="29">
        <v>61</v>
      </c>
      <c r="P408" s="8">
        <v>19.600000000000001</v>
      </c>
      <c r="Q408" s="29">
        <v>61</v>
      </c>
    </row>
    <row r="409" spans="1:17" x14ac:dyDescent="0.3">
      <c r="A409" s="8">
        <v>19.5</v>
      </c>
      <c r="B409" s="29">
        <v>52</v>
      </c>
      <c r="D409" s="8">
        <v>19.5</v>
      </c>
      <c r="E409" s="29">
        <v>57</v>
      </c>
      <c r="G409" s="8">
        <v>19.5</v>
      </c>
      <c r="H409" s="29">
        <v>52</v>
      </c>
      <c r="J409" s="8">
        <v>19.5</v>
      </c>
      <c r="K409" s="30">
        <v>60</v>
      </c>
      <c r="M409" s="8">
        <v>19.5</v>
      </c>
      <c r="N409" s="29">
        <v>61</v>
      </c>
      <c r="P409" s="8">
        <v>19.5</v>
      </c>
      <c r="Q409" s="29">
        <v>61</v>
      </c>
    </row>
    <row r="410" spans="1:17" x14ac:dyDescent="0.3">
      <c r="A410" s="8">
        <v>19.399999999999999</v>
      </c>
      <c r="B410" s="29">
        <v>52</v>
      </c>
      <c r="D410" s="8">
        <v>19.399999999999999</v>
      </c>
      <c r="E410" s="29">
        <v>57</v>
      </c>
      <c r="G410" s="8">
        <v>19.399999999999999</v>
      </c>
      <c r="H410" s="29">
        <v>52</v>
      </c>
      <c r="J410" s="8">
        <v>19.399999999999999</v>
      </c>
      <c r="K410" s="30">
        <v>60</v>
      </c>
      <c r="M410" s="8">
        <v>19.399999999999999</v>
      </c>
      <c r="N410" s="29">
        <v>61</v>
      </c>
      <c r="P410" s="8">
        <v>19.399999999999999</v>
      </c>
      <c r="Q410" s="29">
        <v>61</v>
      </c>
    </row>
    <row r="411" spans="1:17" x14ac:dyDescent="0.3">
      <c r="A411" s="8">
        <v>19.3</v>
      </c>
      <c r="B411" s="29">
        <v>51</v>
      </c>
      <c r="D411" s="8">
        <v>19.3</v>
      </c>
      <c r="E411" s="29">
        <v>56</v>
      </c>
      <c r="G411" s="8">
        <v>19.3</v>
      </c>
      <c r="H411" s="29">
        <v>51</v>
      </c>
      <c r="J411" s="8">
        <v>19.3</v>
      </c>
      <c r="K411" s="30">
        <v>60</v>
      </c>
      <c r="M411" s="8">
        <v>19.3</v>
      </c>
      <c r="N411" s="29">
        <v>61</v>
      </c>
      <c r="P411" s="8">
        <v>19.3</v>
      </c>
      <c r="Q411" s="29">
        <v>61</v>
      </c>
    </row>
    <row r="412" spans="1:17" x14ac:dyDescent="0.3">
      <c r="A412" s="8">
        <v>19.2</v>
      </c>
      <c r="B412" s="29">
        <v>51</v>
      </c>
      <c r="D412" s="8">
        <v>19.2</v>
      </c>
      <c r="E412" s="29">
        <v>56</v>
      </c>
      <c r="G412" s="8">
        <v>19.2</v>
      </c>
      <c r="H412" s="29">
        <v>51</v>
      </c>
      <c r="J412" s="8">
        <v>19.2</v>
      </c>
      <c r="K412" s="30">
        <v>60</v>
      </c>
      <c r="M412" s="8">
        <v>19.2</v>
      </c>
      <c r="N412" s="29">
        <v>61</v>
      </c>
      <c r="P412" s="8">
        <v>19.2</v>
      </c>
      <c r="Q412" s="29">
        <v>61</v>
      </c>
    </row>
    <row r="413" spans="1:17" x14ac:dyDescent="0.3">
      <c r="A413" s="8">
        <v>19.100000000000001</v>
      </c>
      <c r="B413" s="31">
        <v>50</v>
      </c>
      <c r="D413" s="8">
        <v>19.100000000000001</v>
      </c>
      <c r="E413" s="29">
        <v>55</v>
      </c>
      <c r="G413" s="8">
        <v>19.100000000000001</v>
      </c>
      <c r="H413" s="31">
        <v>50</v>
      </c>
      <c r="J413" s="8">
        <v>19.100000000000001</v>
      </c>
      <c r="K413" s="30">
        <v>60</v>
      </c>
      <c r="M413" s="8">
        <v>19.100000000000001</v>
      </c>
      <c r="N413" s="29">
        <v>61</v>
      </c>
      <c r="P413" s="8">
        <v>19.100000000000001</v>
      </c>
      <c r="Q413" s="29">
        <v>61</v>
      </c>
    </row>
    <row r="414" spans="1:17" x14ac:dyDescent="0.3">
      <c r="A414" s="8">
        <v>19</v>
      </c>
      <c r="B414" s="31">
        <v>50</v>
      </c>
      <c r="D414" s="8">
        <v>19</v>
      </c>
      <c r="E414" s="29">
        <v>55</v>
      </c>
      <c r="G414" s="8">
        <v>19</v>
      </c>
      <c r="H414" s="31">
        <v>50</v>
      </c>
      <c r="J414" s="8">
        <v>19</v>
      </c>
      <c r="K414" s="30">
        <v>60</v>
      </c>
      <c r="M414" s="8">
        <v>19</v>
      </c>
      <c r="N414" s="29">
        <v>61</v>
      </c>
      <c r="P414" s="8">
        <v>19</v>
      </c>
      <c r="Q414" s="29">
        <v>61</v>
      </c>
    </row>
    <row r="415" spans="1:17" x14ac:dyDescent="0.3">
      <c r="A415" s="12">
        <v>18.899999999999999</v>
      </c>
      <c r="B415" s="29">
        <v>49</v>
      </c>
      <c r="D415" s="12">
        <v>18.899999999999999</v>
      </c>
      <c r="E415" s="29">
        <v>54</v>
      </c>
      <c r="G415" s="12">
        <v>18.899999999999999</v>
      </c>
      <c r="H415" s="29">
        <v>49</v>
      </c>
      <c r="J415" s="12">
        <v>18.899999999999999</v>
      </c>
      <c r="K415" s="33">
        <v>59</v>
      </c>
      <c r="M415" s="12">
        <v>18.899999999999999</v>
      </c>
      <c r="N415" s="30">
        <v>60</v>
      </c>
      <c r="P415" s="12">
        <v>18.899999999999999</v>
      </c>
      <c r="Q415" s="29">
        <v>61</v>
      </c>
    </row>
    <row r="416" spans="1:17" x14ac:dyDescent="0.3">
      <c r="A416" s="12">
        <v>18.8</v>
      </c>
      <c r="B416" s="29">
        <v>49</v>
      </c>
      <c r="D416" s="12">
        <v>18.8</v>
      </c>
      <c r="E416" s="29">
        <v>54</v>
      </c>
      <c r="G416" s="12">
        <v>18.8</v>
      </c>
      <c r="H416" s="29">
        <v>48</v>
      </c>
      <c r="J416" s="12">
        <v>18.8</v>
      </c>
      <c r="K416" s="33">
        <v>59</v>
      </c>
      <c r="M416" s="12">
        <v>18.8</v>
      </c>
      <c r="N416" s="30">
        <v>60</v>
      </c>
      <c r="P416" s="12">
        <v>18.8</v>
      </c>
      <c r="Q416" s="29">
        <v>61</v>
      </c>
    </row>
    <row r="417" spans="1:17" x14ac:dyDescent="0.3">
      <c r="A417" s="12">
        <v>18.7</v>
      </c>
      <c r="B417" s="29">
        <v>48</v>
      </c>
      <c r="D417" s="12">
        <v>18.7</v>
      </c>
      <c r="E417" s="29">
        <v>53</v>
      </c>
      <c r="G417" s="12">
        <v>18.7</v>
      </c>
      <c r="H417" s="29">
        <v>47</v>
      </c>
      <c r="J417" s="12">
        <v>18.7</v>
      </c>
      <c r="K417" s="29">
        <v>58</v>
      </c>
      <c r="M417" s="12">
        <v>18.7</v>
      </c>
      <c r="N417" s="30">
        <v>60</v>
      </c>
      <c r="P417" s="12">
        <v>18.7</v>
      </c>
      <c r="Q417" s="29">
        <v>61</v>
      </c>
    </row>
    <row r="418" spans="1:17" x14ac:dyDescent="0.3">
      <c r="A418" s="12">
        <v>18.600000000000001</v>
      </c>
      <c r="B418" s="29">
        <v>48</v>
      </c>
      <c r="D418" s="12">
        <v>18.600000000000001</v>
      </c>
      <c r="E418" s="29">
        <v>53</v>
      </c>
      <c r="G418" s="12">
        <v>18.600000000000001</v>
      </c>
      <c r="H418" s="29">
        <v>46</v>
      </c>
      <c r="J418" s="12">
        <v>18.600000000000001</v>
      </c>
      <c r="K418" s="29">
        <v>58</v>
      </c>
      <c r="M418" s="12">
        <v>18.600000000000001</v>
      </c>
      <c r="N418" s="30">
        <v>60</v>
      </c>
      <c r="P418" s="12">
        <v>18.600000000000001</v>
      </c>
      <c r="Q418" s="29">
        <v>61</v>
      </c>
    </row>
    <row r="419" spans="1:17" x14ac:dyDescent="0.3">
      <c r="A419" s="12">
        <v>18.5</v>
      </c>
      <c r="B419" s="29">
        <v>47</v>
      </c>
      <c r="D419" s="12">
        <v>18.5</v>
      </c>
      <c r="E419" s="29">
        <v>52</v>
      </c>
      <c r="G419" s="12">
        <v>18.5</v>
      </c>
      <c r="H419" s="29">
        <v>45</v>
      </c>
      <c r="J419" s="12">
        <v>18.5</v>
      </c>
      <c r="K419" s="29">
        <v>57</v>
      </c>
      <c r="M419" s="12">
        <v>18.5</v>
      </c>
      <c r="N419" s="30">
        <v>60</v>
      </c>
      <c r="P419" s="12">
        <v>18.5</v>
      </c>
      <c r="Q419" s="29">
        <v>61</v>
      </c>
    </row>
    <row r="420" spans="1:17" x14ac:dyDescent="0.3">
      <c r="A420" s="12">
        <v>18.399999999999999</v>
      </c>
      <c r="B420" s="29">
        <v>47</v>
      </c>
      <c r="D420" s="12">
        <v>18.399999999999999</v>
      </c>
      <c r="E420" s="29">
        <v>52</v>
      </c>
      <c r="G420" s="12">
        <v>18.399999999999999</v>
      </c>
      <c r="H420" s="29">
        <v>44</v>
      </c>
      <c r="J420" s="12">
        <v>18.399999999999999</v>
      </c>
      <c r="K420" s="29">
        <v>57</v>
      </c>
      <c r="M420" s="12">
        <v>18.399999999999999</v>
      </c>
      <c r="N420" s="30">
        <v>60</v>
      </c>
      <c r="P420" s="12">
        <v>18.399999999999999</v>
      </c>
      <c r="Q420" s="29">
        <v>61</v>
      </c>
    </row>
    <row r="421" spans="1:17" x14ac:dyDescent="0.3">
      <c r="A421" s="12">
        <v>18.3</v>
      </c>
      <c r="B421" s="29">
        <v>46</v>
      </c>
      <c r="D421" s="12">
        <v>18.3</v>
      </c>
      <c r="E421" s="29">
        <v>51</v>
      </c>
      <c r="G421" s="12">
        <v>18.3</v>
      </c>
      <c r="H421" s="29">
        <v>43</v>
      </c>
      <c r="J421" s="12">
        <v>18.3</v>
      </c>
      <c r="K421" s="29">
        <v>56</v>
      </c>
      <c r="M421" s="12">
        <v>18.3</v>
      </c>
      <c r="N421" s="30">
        <v>60</v>
      </c>
      <c r="P421" s="12">
        <v>18.3</v>
      </c>
      <c r="Q421" s="29">
        <v>61</v>
      </c>
    </row>
    <row r="422" spans="1:17" x14ac:dyDescent="0.3">
      <c r="A422" s="12">
        <v>18.2</v>
      </c>
      <c r="B422" s="29">
        <v>46</v>
      </c>
      <c r="D422" s="12">
        <v>18.2</v>
      </c>
      <c r="E422" s="29">
        <v>51</v>
      </c>
      <c r="G422" s="12">
        <v>18.2</v>
      </c>
      <c r="H422" s="29">
        <v>42</v>
      </c>
      <c r="J422" s="12">
        <v>18.2</v>
      </c>
      <c r="K422" s="29">
        <v>56</v>
      </c>
      <c r="M422" s="12">
        <v>18.2</v>
      </c>
      <c r="N422" s="30">
        <v>60</v>
      </c>
      <c r="P422" s="12">
        <v>18.2</v>
      </c>
      <c r="Q422" s="29">
        <v>61</v>
      </c>
    </row>
    <row r="423" spans="1:17" x14ac:dyDescent="0.3">
      <c r="A423" s="12">
        <v>18.100000000000001</v>
      </c>
      <c r="B423" s="29">
        <v>45</v>
      </c>
      <c r="D423" s="12">
        <v>18.100000000000001</v>
      </c>
      <c r="E423" s="31">
        <v>50</v>
      </c>
      <c r="G423" s="12">
        <v>18.100000000000001</v>
      </c>
      <c r="H423" s="29">
        <v>41</v>
      </c>
      <c r="J423" s="12">
        <v>18.100000000000001</v>
      </c>
      <c r="K423" s="29">
        <v>55</v>
      </c>
      <c r="M423" s="12">
        <v>18.100000000000001</v>
      </c>
      <c r="N423" s="30">
        <v>60</v>
      </c>
      <c r="P423" s="12">
        <v>18.100000000000001</v>
      </c>
      <c r="Q423" s="29">
        <v>61</v>
      </c>
    </row>
    <row r="424" spans="1:17" x14ac:dyDescent="0.3">
      <c r="A424" s="12">
        <v>18</v>
      </c>
      <c r="B424" s="29">
        <v>45</v>
      </c>
      <c r="D424" s="12">
        <v>18</v>
      </c>
      <c r="E424" s="31">
        <v>50</v>
      </c>
      <c r="G424" s="12">
        <v>18</v>
      </c>
      <c r="H424" s="30">
        <v>40</v>
      </c>
      <c r="J424" s="12">
        <v>18</v>
      </c>
      <c r="K424" s="29">
        <v>55</v>
      </c>
      <c r="M424" s="12">
        <v>18</v>
      </c>
      <c r="N424" s="30">
        <v>60</v>
      </c>
      <c r="P424" s="12">
        <v>18</v>
      </c>
      <c r="Q424" s="29">
        <v>61</v>
      </c>
    </row>
    <row r="425" spans="1:17" x14ac:dyDescent="0.3">
      <c r="A425" s="12">
        <v>17.899999999999999</v>
      </c>
      <c r="B425" s="29">
        <v>44</v>
      </c>
      <c r="D425" s="12">
        <v>17.899999999999999</v>
      </c>
      <c r="E425" s="29">
        <v>49</v>
      </c>
      <c r="G425" s="12">
        <v>17.899999999999999</v>
      </c>
      <c r="H425" s="33">
        <v>39</v>
      </c>
      <c r="J425" s="12">
        <v>17.899999999999999</v>
      </c>
      <c r="K425" s="29">
        <v>54</v>
      </c>
      <c r="M425" s="12">
        <v>17.899999999999999</v>
      </c>
      <c r="N425" s="33">
        <v>59</v>
      </c>
      <c r="P425" s="8">
        <v>17.899999999999999</v>
      </c>
      <c r="Q425" s="30">
        <v>60</v>
      </c>
    </row>
    <row r="426" spans="1:17" x14ac:dyDescent="0.3">
      <c r="A426" s="8">
        <v>17.8</v>
      </c>
      <c r="B426" s="29">
        <v>44</v>
      </c>
      <c r="D426" s="8">
        <v>17.8</v>
      </c>
      <c r="E426" s="29">
        <v>49</v>
      </c>
      <c r="G426" s="8">
        <v>17.8</v>
      </c>
      <c r="H426" s="33">
        <v>39</v>
      </c>
      <c r="J426" s="8">
        <v>17.8</v>
      </c>
      <c r="K426" s="29">
        <v>54</v>
      </c>
      <c r="M426" s="8">
        <v>17.8</v>
      </c>
      <c r="N426" s="33">
        <v>59</v>
      </c>
      <c r="P426" s="8">
        <v>17.8</v>
      </c>
      <c r="Q426" s="30">
        <v>60</v>
      </c>
    </row>
    <row r="427" spans="1:17" x14ac:dyDescent="0.3">
      <c r="A427" s="8">
        <v>17.7</v>
      </c>
      <c r="B427" s="29">
        <v>43</v>
      </c>
      <c r="D427" s="8">
        <v>17.7</v>
      </c>
      <c r="E427" s="29">
        <v>48</v>
      </c>
      <c r="G427" s="8">
        <v>17.7</v>
      </c>
      <c r="H427" s="33">
        <v>39</v>
      </c>
      <c r="J427" s="8">
        <v>17.7</v>
      </c>
      <c r="K427" s="29">
        <v>53</v>
      </c>
      <c r="M427" s="8">
        <v>17.7</v>
      </c>
      <c r="N427" s="29">
        <v>58</v>
      </c>
      <c r="P427" s="8">
        <v>17.7</v>
      </c>
      <c r="Q427" s="30">
        <v>60</v>
      </c>
    </row>
    <row r="428" spans="1:17" x14ac:dyDescent="0.3">
      <c r="A428" s="8">
        <v>17.600000000000001</v>
      </c>
      <c r="B428" s="29">
        <v>43</v>
      </c>
      <c r="D428" s="8">
        <v>17.600000000000001</v>
      </c>
      <c r="E428" s="29">
        <v>48</v>
      </c>
      <c r="G428" s="8">
        <v>17.600000000000001</v>
      </c>
      <c r="H428" s="33">
        <v>39</v>
      </c>
      <c r="J428" s="8">
        <v>17.600000000000001</v>
      </c>
      <c r="K428" s="29">
        <v>53</v>
      </c>
      <c r="M428" s="8">
        <v>17.600000000000001</v>
      </c>
      <c r="N428" s="29">
        <v>58</v>
      </c>
      <c r="P428" s="8">
        <v>17.600000000000001</v>
      </c>
      <c r="Q428" s="30">
        <v>60</v>
      </c>
    </row>
    <row r="429" spans="1:17" x14ac:dyDescent="0.3">
      <c r="A429" s="8">
        <v>17.5</v>
      </c>
      <c r="B429" s="29">
        <v>42</v>
      </c>
      <c r="D429" s="8">
        <v>17.5</v>
      </c>
      <c r="E429" s="29">
        <v>47</v>
      </c>
      <c r="G429" s="8">
        <v>17.5</v>
      </c>
      <c r="H429" s="33">
        <v>39</v>
      </c>
      <c r="J429" s="8">
        <v>17.5</v>
      </c>
      <c r="K429" s="29">
        <v>52</v>
      </c>
      <c r="M429" s="8">
        <v>17.5</v>
      </c>
      <c r="N429" s="29">
        <v>57</v>
      </c>
      <c r="P429" s="8">
        <v>17.5</v>
      </c>
      <c r="Q429" s="30">
        <v>60</v>
      </c>
    </row>
    <row r="430" spans="1:17" x14ac:dyDescent="0.3">
      <c r="A430" s="8">
        <v>17.399999999999999</v>
      </c>
      <c r="B430" s="29">
        <v>42</v>
      </c>
      <c r="D430" s="8">
        <v>17.399999999999999</v>
      </c>
      <c r="E430" s="29">
        <v>47</v>
      </c>
      <c r="G430" s="8">
        <v>17.399999999999999</v>
      </c>
      <c r="H430" s="33">
        <v>39</v>
      </c>
      <c r="J430" s="8">
        <v>17.399999999999999</v>
      </c>
      <c r="K430" s="29">
        <v>52</v>
      </c>
      <c r="M430" s="8">
        <v>17.399999999999999</v>
      </c>
      <c r="N430" s="29">
        <v>56</v>
      </c>
      <c r="P430" s="8">
        <v>17.399999999999999</v>
      </c>
      <c r="Q430" s="30">
        <v>60</v>
      </c>
    </row>
    <row r="431" spans="1:17" x14ac:dyDescent="0.3">
      <c r="A431" s="8">
        <v>17.3</v>
      </c>
      <c r="B431" s="29">
        <v>41</v>
      </c>
      <c r="D431" s="8">
        <v>17.3</v>
      </c>
      <c r="E431" s="29">
        <v>47</v>
      </c>
      <c r="G431" s="8">
        <v>17.3</v>
      </c>
      <c r="H431" s="33">
        <v>39</v>
      </c>
      <c r="J431" s="8">
        <v>17.3</v>
      </c>
      <c r="K431" s="29">
        <v>51</v>
      </c>
      <c r="M431" s="8">
        <v>17.3</v>
      </c>
      <c r="N431" s="29">
        <v>55</v>
      </c>
      <c r="P431" s="8">
        <v>17.3</v>
      </c>
      <c r="Q431" s="30">
        <v>60</v>
      </c>
    </row>
    <row r="432" spans="1:17" x14ac:dyDescent="0.3">
      <c r="A432" s="8">
        <v>17.2</v>
      </c>
      <c r="B432" s="29">
        <v>41</v>
      </c>
      <c r="D432" s="8">
        <v>17.2</v>
      </c>
      <c r="E432" s="29">
        <v>46</v>
      </c>
      <c r="G432" s="8">
        <v>17.2</v>
      </c>
      <c r="H432" s="33">
        <v>39</v>
      </c>
      <c r="J432" s="8">
        <v>17.2</v>
      </c>
      <c r="K432" s="29">
        <v>51</v>
      </c>
      <c r="M432" s="8">
        <v>17.2</v>
      </c>
      <c r="N432" s="29">
        <v>54</v>
      </c>
      <c r="P432" s="8">
        <v>17.2</v>
      </c>
      <c r="Q432" s="30">
        <v>60</v>
      </c>
    </row>
    <row r="433" spans="1:17" x14ac:dyDescent="0.3">
      <c r="A433" s="8">
        <v>17.100000000000001</v>
      </c>
      <c r="B433" s="30">
        <v>40</v>
      </c>
      <c r="D433" s="8">
        <v>17.100000000000001</v>
      </c>
      <c r="E433" s="29">
        <v>46</v>
      </c>
      <c r="G433" s="8">
        <v>17.100000000000001</v>
      </c>
      <c r="H433" s="33">
        <v>39</v>
      </c>
      <c r="J433" s="8">
        <v>17.100000000000001</v>
      </c>
      <c r="K433" s="31">
        <v>50</v>
      </c>
      <c r="M433" s="8">
        <v>17.100000000000001</v>
      </c>
      <c r="N433" s="29">
        <v>53</v>
      </c>
      <c r="P433" s="8">
        <v>17.100000000000001</v>
      </c>
      <c r="Q433" s="30">
        <v>60</v>
      </c>
    </row>
    <row r="434" spans="1:17" x14ac:dyDescent="0.3">
      <c r="A434" s="4">
        <v>17</v>
      </c>
      <c r="B434" s="30">
        <v>40</v>
      </c>
      <c r="D434" s="4">
        <v>17</v>
      </c>
      <c r="E434" s="29">
        <v>46</v>
      </c>
      <c r="G434" s="4">
        <v>17</v>
      </c>
      <c r="H434" s="33">
        <v>39</v>
      </c>
      <c r="J434" s="8">
        <v>17</v>
      </c>
      <c r="K434" s="31">
        <v>50</v>
      </c>
      <c r="M434" s="8">
        <v>17</v>
      </c>
      <c r="N434" s="29">
        <v>53</v>
      </c>
      <c r="P434" s="4">
        <v>17</v>
      </c>
      <c r="Q434" s="30">
        <v>60</v>
      </c>
    </row>
    <row r="435" spans="1:17" x14ac:dyDescent="0.3">
      <c r="A435" s="4">
        <v>16.899999999999999</v>
      </c>
      <c r="B435" s="33">
        <v>39</v>
      </c>
      <c r="D435" s="4">
        <v>16.899999999999999</v>
      </c>
      <c r="E435" s="29">
        <v>45</v>
      </c>
      <c r="G435" s="4">
        <v>16.899999999999999</v>
      </c>
      <c r="H435" s="29">
        <v>38</v>
      </c>
      <c r="J435" s="8">
        <v>16.899999999999999</v>
      </c>
      <c r="K435" s="29">
        <v>49</v>
      </c>
      <c r="M435" s="8">
        <v>16.899999999999999</v>
      </c>
      <c r="N435" s="29">
        <v>52</v>
      </c>
      <c r="P435" s="4">
        <v>16.899999999999999</v>
      </c>
      <c r="Q435" s="33">
        <v>59</v>
      </c>
    </row>
    <row r="436" spans="1:17" x14ac:dyDescent="0.3">
      <c r="A436" s="8">
        <v>16.8</v>
      </c>
      <c r="B436" s="33">
        <v>39</v>
      </c>
      <c r="D436" s="8">
        <v>16.8</v>
      </c>
      <c r="E436" s="29">
        <v>44</v>
      </c>
      <c r="G436" s="8">
        <v>16.8</v>
      </c>
      <c r="H436" s="29">
        <v>38</v>
      </c>
      <c r="J436" s="8">
        <v>16.8</v>
      </c>
      <c r="K436" s="29">
        <v>48</v>
      </c>
      <c r="M436" s="8">
        <v>16.8</v>
      </c>
      <c r="N436" s="29">
        <v>52</v>
      </c>
      <c r="P436" s="4">
        <v>16.8</v>
      </c>
      <c r="Q436" s="33">
        <v>59</v>
      </c>
    </row>
    <row r="437" spans="1:17" x14ac:dyDescent="0.3">
      <c r="A437" s="8">
        <v>16.7</v>
      </c>
      <c r="B437" s="29">
        <v>38</v>
      </c>
      <c r="D437" s="8">
        <v>16.7</v>
      </c>
      <c r="E437" s="29">
        <v>43</v>
      </c>
      <c r="G437" s="8">
        <v>16.7</v>
      </c>
      <c r="H437" s="29">
        <v>38</v>
      </c>
      <c r="J437" s="8">
        <v>16.7</v>
      </c>
      <c r="K437" s="29">
        <v>47</v>
      </c>
      <c r="M437" s="8">
        <v>16.7</v>
      </c>
      <c r="N437" s="29">
        <v>51</v>
      </c>
      <c r="P437" s="4">
        <v>16.7</v>
      </c>
      <c r="Q437" s="33">
        <v>59</v>
      </c>
    </row>
    <row r="438" spans="1:17" x14ac:dyDescent="0.3">
      <c r="A438" s="8">
        <v>16.600000000000001</v>
      </c>
      <c r="B438" s="29">
        <v>38</v>
      </c>
      <c r="D438" s="8">
        <v>16.600000000000001</v>
      </c>
      <c r="E438" s="29">
        <v>43</v>
      </c>
      <c r="G438" s="8">
        <v>16.600000000000001</v>
      </c>
      <c r="H438" s="29">
        <v>38</v>
      </c>
      <c r="J438" s="8">
        <v>16.600000000000001</v>
      </c>
      <c r="K438" s="29">
        <v>46</v>
      </c>
      <c r="M438" s="8">
        <v>16.600000000000001</v>
      </c>
      <c r="N438" s="29">
        <v>51</v>
      </c>
      <c r="P438" s="4">
        <v>16.600000000000001</v>
      </c>
      <c r="Q438" s="33">
        <v>59</v>
      </c>
    </row>
    <row r="439" spans="1:17" x14ac:dyDescent="0.3">
      <c r="A439" s="8">
        <v>16.5</v>
      </c>
      <c r="B439" s="29">
        <v>37</v>
      </c>
      <c r="D439" s="8">
        <v>16.5</v>
      </c>
      <c r="E439" s="29">
        <v>42</v>
      </c>
      <c r="G439" s="8">
        <v>16.5</v>
      </c>
      <c r="H439" s="29">
        <v>38</v>
      </c>
      <c r="J439" s="8">
        <v>16.5</v>
      </c>
      <c r="K439" s="29">
        <v>45</v>
      </c>
      <c r="M439" s="8">
        <v>16.5</v>
      </c>
      <c r="N439" s="31">
        <v>50</v>
      </c>
      <c r="P439" s="4">
        <v>16.5</v>
      </c>
      <c r="Q439" s="33">
        <v>59</v>
      </c>
    </row>
    <row r="440" spans="1:17" x14ac:dyDescent="0.3">
      <c r="A440" s="8">
        <v>16.399999999999999</v>
      </c>
      <c r="B440" s="29">
        <v>37</v>
      </c>
      <c r="D440" s="8">
        <v>16.399999999999999</v>
      </c>
      <c r="E440" s="29">
        <v>42</v>
      </c>
      <c r="G440" s="8">
        <v>16.399999999999999</v>
      </c>
      <c r="H440" s="29">
        <v>37</v>
      </c>
      <c r="J440" s="8">
        <v>16.399999999999999</v>
      </c>
      <c r="K440" s="29">
        <v>44</v>
      </c>
      <c r="M440" s="8">
        <v>16.399999999999999</v>
      </c>
      <c r="N440" s="31">
        <v>50</v>
      </c>
      <c r="P440" s="4">
        <v>16.399999999999999</v>
      </c>
      <c r="Q440" s="33">
        <v>59</v>
      </c>
    </row>
    <row r="441" spans="1:17" x14ac:dyDescent="0.3">
      <c r="A441" s="8">
        <v>16.3</v>
      </c>
      <c r="B441" s="29">
        <v>37</v>
      </c>
      <c r="D441" s="8">
        <v>16.3</v>
      </c>
      <c r="E441" s="29">
        <v>41</v>
      </c>
      <c r="G441" s="8">
        <v>16.3</v>
      </c>
      <c r="H441" s="29">
        <v>37</v>
      </c>
      <c r="J441" s="8">
        <v>16.3</v>
      </c>
      <c r="K441" s="29">
        <v>43</v>
      </c>
      <c r="M441" s="8">
        <v>16.3</v>
      </c>
      <c r="N441" s="29">
        <v>49</v>
      </c>
      <c r="P441" s="4">
        <v>16.3</v>
      </c>
      <c r="Q441" s="33">
        <v>59</v>
      </c>
    </row>
    <row r="442" spans="1:17" x14ac:dyDescent="0.3">
      <c r="A442" s="8">
        <v>16.2</v>
      </c>
      <c r="B442" s="29">
        <v>36</v>
      </c>
      <c r="D442" s="8">
        <v>16.2</v>
      </c>
      <c r="E442" s="29">
        <v>41</v>
      </c>
      <c r="G442" s="8">
        <v>16.2</v>
      </c>
      <c r="H442" s="29">
        <v>37</v>
      </c>
      <c r="J442" s="8">
        <v>16.2</v>
      </c>
      <c r="K442" s="29">
        <v>42</v>
      </c>
      <c r="M442" s="8">
        <v>16.2</v>
      </c>
      <c r="N442" s="29">
        <v>49</v>
      </c>
      <c r="P442" s="4">
        <v>16.2</v>
      </c>
      <c r="Q442" s="33">
        <v>59</v>
      </c>
    </row>
    <row r="443" spans="1:17" x14ac:dyDescent="0.3">
      <c r="A443" s="8">
        <v>16.100000000000001</v>
      </c>
      <c r="B443" s="29">
        <v>36</v>
      </c>
      <c r="D443" s="8">
        <v>16.100000000000001</v>
      </c>
      <c r="E443" s="30">
        <v>40</v>
      </c>
      <c r="G443" s="8">
        <v>16.100000000000001</v>
      </c>
      <c r="H443" s="29">
        <v>37</v>
      </c>
      <c r="J443" s="8">
        <v>16.100000000000001</v>
      </c>
      <c r="K443" s="29">
        <v>41</v>
      </c>
      <c r="M443" s="8">
        <v>16.100000000000001</v>
      </c>
      <c r="N443" s="29">
        <v>48</v>
      </c>
      <c r="P443" s="4">
        <v>16.100000000000001</v>
      </c>
      <c r="Q443" s="33">
        <v>59</v>
      </c>
    </row>
    <row r="444" spans="1:17" x14ac:dyDescent="0.3">
      <c r="A444" s="8">
        <v>16</v>
      </c>
      <c r="B444" s="29">
        <v>36</v>
      </c>
      <c r="D444" s="8">
        <v>16</v>
      </c>
      <c r="E444" s="30">
        <v>40</v>
      </c>
      <c r="G444" s="8">
        <v>16</v>
      </c>
      <c r="H444" s="29">
        <v>37</v>
      </c>
      <c r="J444" s="8">
        <v>16</v>
      </c>
      <c r="K444" s="30">
        <v>40</v>
      </c>
      <c r="M444" s="8">
        <v>16</v>
      </c>
      <c r="N444" s="29">
        <v>48</v>
      </c>
      <c r="P444" s="8">
        <v>16</v>
      </c>
      <c r="Q444" s="33">
        <v>59</v>
      </c>
    </row>
    <row r="445" spans="1:17" x14ac:dyDescent="0.3">
      <c r="A445" s="8">
        <v>15.9</v>
      </c>
      <c r="B445" s="29">
        <v>35</v>
      </c>
      <c r="D445" s="8">
        <v>15.9</v>
      </c>
      <c r="E445" s="33">
        <v>39</v>
      </c>
      <c r="G445" s="8">
        <v>15.9</v>
      </c>
      <c r="H445" s="29">
        <v>36</v>
      </c>
      <c r="J445" s="8">
        <v>15.9</v>
      </c>
      <c r="K445" s="33">
        <v>39</v>
      </c>
      <c r="M445" s="8">
        <v>15.9</v>
      </c>
      <c r="N445" s="29">
        <v>47</v>
      </c>
      <c r="P445" s="8">
        <v>15.9</v>
      </c>
      <c r="Q445" s="29">
        <v>58</v>
      </c>
    </row>
    <row r="446" spans="1:17" x14ac:dyDescent="0.3">
      <c r="A446" s="8">
        <v>15.8</v>
      </c>
      <c r="B446" s="29">
        <v>34</v>
      </c>
      <c r="D446" s="8">
        <v>15.8</v>
      </c>
      <c r="E446" s="33">
        <v>39</v>
      </c>
      <c r="G446" s="8">
        <v>15.8</v>
      </c>
      <c r="H446" s="29">
        <v>36</v>
      </c>
      <c r="J446" s="8">
        <v>15.8</v>
      </c>
      <c r="K446" s="33">
        <v>39</v>
      </c>
      <c r="M446" s="8">
        <v>15.8</v>
      </c>
      <c r="N446" s="29">
        <v>47</v>
      </c>
      <c r="P446" s="8">
        <v>15.8</v>
      </c>
      <c r="Q446" s="29">
        <v>58</v>
      </c>
    </row>
    <row r="447" spans="1:17" x14ac:dyDescent="0.3">
      <c r="A447" s="8">
        <v>15.7</v>
      </c>
      <c r="B447" s="29">
        <v>33</v>
      </c>
      <c r="D447" s="8">
        <v>15.7</v>
      </c>
      <c r="E447" s="29">
        <v>38</v>
      </c>
      <c r="G447" s="8">
        <v>15.7</v>
      </c>
      <c r="H447" s="29">
        <v>36</v>
      </c>
      <c r="J447" s="8">
        <v>15.7</v>
      </c>
      <c r="K447" s="29">
        <v>38</v>
      </c>
      <c r="M447" s="8">
        <v>15.7</v>
      </c>
      <c r="N447" s="29">
        <v>46</v>
      </c>
      <c r="P447" s="8">
        <v>15.7</v>
      </c>
      <c r="Q447" s="29">
        <v>57</v>
      </c>
    </row>
    <row r="448" spans="1:17" x14ac:dyDescent="0.3">
      <c r="A448" s="8">
        <v>15.6</v>
      </c>
      <c r="B448" s="29">
        <v>33</v>
      </c>
      <c r="D448" s="8">
        <v>15.6</v>
      </c>
      <c r="E448" s="29">
        <v>38</v>
      </c>
      <c r="G448" s="8">
        <v>15.6</v>
      </c>
      <c r="H448" s="29">
        <v>36</v>
      </c>
      <c r="J448" s="8">
        <v>15.6</v>
      </c>
      <c r="K448" s="29">
        <v>38</v>
      </c>
      <c r="M448" s="8">
        <v>15.6</v>
      </c>
      <c r="N448" s="29">
        <v>46</v>
      </c>
      <c r="P448" s="8">
        <v>15.6</v>
      </c>
      <c r="Q448" s="29">
        <v>57</v>
      </c>
    </row>
    <row r="449" spans="1:17" x14ac:dyDescent="0.3">
      <c r="A449" s="8">
        <v>15.5</v>
      </c>
      <c r="B449" s="29">
        <v>32</v>
      </c>
      <c r="D449" s="8">
        <v>15.5</v>
      </c>
      <c r="E449" s="29">
        <v>37</v>
      </c>
      <c r="G449" s="8">
        <v>15.5</v>
      </c>
      <c r="H449" s="29">
        <v>36</v>
      </c>
      <c r="J449" s="8">
        <v>15.5</v>
      </c>
      <c r="K449" s="29">
        <v>37</v>
      </c>
      <c r="M449" s="8">
        <v>15.5</v>
      </c>
      <c r="N449" s="29">
        <v>45</v>
      </c>
      <c r="P449" s="8">
        <v>15.5</v>
      </c>
      <c r="Q449" s="29">
        <v>56</v>
      </c>
    </row>
    <row r="450" spans="1:17" x14ac:dyDescent="0.3">
      <c r="A450" s="8">
        <v>15.4</v>
      </c>
      <c r="B450" s="29">
        <v>32</v>
      </c>
      <c r="D450" s="8">
        <v>15.4</v>
      </c>
      <c r="E450" s="29">
        <v>37</v>
      </c>
      <c r="G450" s="8">
        <v>15.4</v>
      </c>
      <c r="H450" s="29">
        <v>35</v>
      </c>
      <c r="J450" s="8">
        <v>15.4</v>
      </c>
      <c r="K450" s="29">
        <v>37</v>
      </c>
      <c r="M450" s="8">
        <v>15.4</v>
      </c>
      <c r="N450" s="29">
        <v>45</v>
      </c>
      <c r="P450" s="8">
        <v>15.4</v>
      </c>
      <c r="Q450" s="29">
        <v>56</v>
      </c>
    </row>
    <row r="451" spans="1:17" x14ac:dyDescent="0.3">
      <c r="A451" s="8">
        <v>15.3</v>
      </c>
      <c r="B451" s="29">
        <v>31</v>
      </c>
      <c r="D451" s="8">
        <v>15.3</v>
      </c>
      <c r="E451" s="29">
        <v>36</v>
      </c>
      <c r="G451" s="8">
        <v>15.3</v>
      </c>
      <c r="H451" s="29">
        <v>35</v>
      </c>
      <c r="J451" s="8">
        <v>15.3</v>
      </c>
      <c r="K451" s="29">
        <v>36</v>
      </c>
      <c r="M451" s="8">
        <v>15.3</v>
      </c>
      <c r="N451" s="29">
        <v>45</v>
      </c>
      <c r="P451" s="8">
        <v>15.3</v>
      </c>
      <c r="Q451" s="29">
        <v>55</v>
      </c>
    </row>
    <row r="452" spans="1:17" x14ac:dyDescent="0.3">
      <c r="A452" s="8">
        <v>15.2</v>
      </c>
      <c r="B452" s="29">
        <v>31</v>
      </c>
      <c r="D452" s="8">
        <v>15.2</v>
      </c>
      <c r="E452" s="29">
        <v>36</v>
      </c>
      <c r="G452" s="8">
        <v>15.2</v>
      </c>
      <c r="H452" s="29">
        <v>35</v>
      </c>
      <c r="J452" s="8">
        <v>15.2</v>
      </c>
      <c r="K452" s="29">
        <v>36</v>
      </c>
      <c r="M452" s="8">
        <v>15.2</v>
      </c>
      <c r="N452" s="29">
        <v>44</v>
      </c>
      <c r="P452" s="8">
        <v>15.2</v>
      </c>
      <c r="Q452" s="29">
        <v>55</v>
      </c>
    </row>
    <row r="453" spans="1:17" x14ac:dyDescent="0.3">
      <c r="A453" s="8">
        <v>15.1</v>
      </c>
      <c r="B453" s="29">
        <v>30</v>
      </c>
      <c r="D453" s="8">
        <v>15.1</v>
      </c>
      <c r="E453" s="29">
        <v>35</v>
      </c>
      <c r="G453" s="8">
        <v>15.1</v>
      </c>
      <c r="H453" s="29">
        <v>35</v>
      </c>
      <c r="J453" s="8">
        <v>15.1</v>
      </c>
      <c r="K453" s="29">
        <v>35</v>
      </c>
      <c r="M453" s="8">
        <v>15.1</v>
      </c>
      <c r="N453" s="29">
        <v>44</v>
      </c>
      <c r="P453" s="8">
        <v>15.1</v>
      </c>
      <c r="Q453" s="29">
        <v>54</v>
      </c>
    </row>
    <row r="454" spans="1:17" x14ac:dyDescent="0.3">
      <c r="A454" s="8">
        <v>15</v>
      </c>
      <c r="B454" s="29">
        <v>30</v>
      </c>
      <c r="D454" s="8">
        <v>15</v>
      </c>
      <c r="E454" s="29">
        <v>35</v>
      </c>
      <c r="G454" s="8">
        <v>15</v>
      </c>
      <c r="H454" s="29">
        <v>35</v>
      </c>
      <c r="J454" s="8">
        <v>15</v>
      </c>
      <c r="K454" s="29">
        <v>35</v>
      </c>
      <c r="M454" s="8">
        <v>15</v>
      </c>
      <c r="N454" s="29">
        <v>44</v>
      </c>
      <c r="P454" s="8">
        <v>15</v>
      </c>
      <c r="Q454" s="29">
        <v>54</v>
      </c>
    </row>
    <row r="455" spans="1:17" x14ac:dyDescent="0.3">
      <c r="A455" s="8">
        <v>14.9</v>
      </c>
      <c r="B455" s="29">
        <v>29</v>
      </c>
      <c r="D455" s="8">
        <v>14.9</v>
      </c>
      <c r="E455" s="29">
        <v>34</v>
      </c>
      <c r="G455" s="8">
        <v>14.9</v>
      </c>
      <c r="H455" s="29">
        <v>34</v>
      </c>
      <c r="J455" s="8">
        <v>14.9</v>
      </c>
      <c r="K455" s="29">
        <v>34</v>
      </c>
      <c r="M455" s="8">
        <v>14.9</v>
      </c>
      <c r="N455" s="29">
        <v>43</v>
      </c>
      <c r="P455" s="8">
        <v>14.9</v>
      </c>
      <c r="Q455" s="29">
        <v>53</v>
      </c>
    </row>
    <row r="456" spans="1:17" x14ac:dyDescent="0.3">
      <c r="A456" s="8">
        <v>14.8</v>
      </c>
      <c r="B456" s="29">
        <v>29</v>
      </c>
      <c r="D456" s="8">
        <v>14.8</v>
      </c>
      <c r="E456" s="29">
        <v>34</v>
      </c>
      <c r="G456" s="8">
        <v>14.8</v>
      </c>
      <c r="H456" s="29">
        <v>34</v>
      </c>
      <c r="J456" s="8">
        <v>14.8</v>
      </c>
      <c r="K456" s="29">
        <v>34</v>
      </c>
      <c r="M456" s="8">
        <v>14.8</v>
      </c>
      <c r="N456" s="29">
        <v>43</v>
      </c>
      <c r="P456" s="8">
        <v>14.8</v>
      </c>
      <c r="Q456" s="29">
        <v>53</v>
      </c>
    </row>
    <row r="457" spans="1:17" x14ac:dyDescent="0.3">
      <c r="A457" s="8">
        <v>14.7</v>
      </c>
      <c r="B457" s="29">
        <v>28</v>
      </c>
      <c r="D457" s="8">
        <v>14.7</v>
      </c>
      <c r="E457" s="29">
        <v>33</v>
      </c>
      <c r="G457" s="8">
        <v>14.7</v>
      </c>
      <c r="H457" s="29">
        <v>33</v>
      </c>
      <c r="J457" s="8">
        <v>14.7</v>
      </c>
      <c r="K457" s="29">
        <v>33</v>
      </c>
      <c r="M457" s="8">
        <v>14.7</v>
      </c>
      <c r="N457" s="29">
        <v>43</v>
      </c>
      <c r="P457" s="8">
        <v>14.7</v>
      </c>
      <c r="Q457" s="29">
        <v>52</v>
      </c>
    </row>
    <row r="458" spans="1:17" x14ac:dyDescent="0.3">
      <c r="A458" s="8">
        <v>14.6</v>
      </c>
      <c r="B458" s="29">
        <v>28</v>
      </c>
      <c r="D458" s="8">
        <v>14.6</v>
      </c>
      <c r="E458" s="29">
        <v>33</v>
      </c>
      <c r="G458" s="8">
        <v>14.6</v>
      </c>
      <c r="H458" s="29">
        <v>33</v>
      </c>
      <c r="J458" s="8">
        <v>14.6</v>
      </c>
      <c r="K458" s="29">
        <v>33</v>
      </c>
      <c r="M458" s="8">
        <v>14.6</v>
      </c>
      <c r="N458" s="29">
        <v>42</v>
      </c>
      <c r="P458" s="8">
        <v>14.6</v>
      </c>
      <c r="Q458" s="29">
        <v>52</v>
      </c>
    </row>
    <row r="459" spans="1:17" x14ac:dyDescent="0.3">
      <c r="A459" s="8">
        <v>14.5</v>
      </c>
      <c r="B459" s="29">
        <v>27</v>
      </c>
      <c r="D459" s="8">
        <v>14.5</v>
      </c>
      <c r="E459" s="29">
        <v>32</v>
      </c>
      <c r="G459" s="8">
        <v>14.5</v>
      </c>
      <c r="H459" s="29">
        <v>32</v>
      </c>
      <c r="J459" s="8">
        <v>14.5</v>
      </c>
      <c r="K459" s="29">
        <v>32</v>
      </c>
      <c r="M459" s="8">
        <v>14.5</v>
      </c>
      <c r="N459" s="29">
        <v>42</v>
      </c>
      <c r="P459" s="8">
        <v>14.5</v>
      </c>
      <c r="Q459" s="29">
        <v>51</v>
      </c>
    </row>
    <row r="460" spans="1:17" x14ac:dyDescent="0.3">
      <c r="A460" s="8">
        <v>14.4</v>
      </c>
      <c r="B460" s="29">
        <v>27</v>
      </c>
      <c r="D460" s="8">
        <v>14.4</v>
      </c>
      <c r="E460" s="29">
        <v>32</v>
      </c>
      <c r="G460" s="8">
        <v>14.4</v>
      </c>
      <c r="H460" s="29">
        <v>32</v>
      </c>
      <c r="J460" s="8">
        <v>14.4</v>
      </c>
      <c r="K460" s="29">
        <v>32</v>
      </c>
      <c r="M460" s="8">
        <v>14.4</v>
      </c>
      <c r="N460" s="29">
        <v>42</v>
      </c>
      <c r="P460" s="8">
        <v>14.4</v>
      </c>
      <c r="Q460" s="29">
        <v>51</v>
      </c>
    </row>
    <row r="461" spans="1:17" x14ac:dyDescent="0.3">
      <c r="A461" s="8">
        <v>14.3</v>
      </c>
      <c r="B461" s="29">
        <v>26</v>
      </c>
      <c r="D461" s="8">
        <v>14.3</v>
      </c>
      <c r="E461" s="29">
        <v>32</v>
      </c>
      <c r="G461" s="8">
        <v>14.3</v>
      </c>
      <c r="H461" s="29">
        <v>31</v>
      </c>
      <c r="J461" s="8">
        <v>14.3</v>
      </c>
      <c r="K461" s="29">
        <v>31</v>
      </c>
      <c r="M461" s="8">
        <v>14.3</v>
      </c>
      <c r="N461" s="29">
        <v>41</v>
      </c>
      <c r="P461" s="8">
        <v>14.3</v>
      </c>
      <c r="Q461" s="31">
        <v>50</v>
      </c>
    </row>
    <row r="462" spans="1:17" x14ac:dyDescent="0.3">
      <c r="A462" s="8">
        <v>14.2</v>
      </c>
      <c r="B462" s="29">
        <v>26</v>
      </c>
      <c r="D462" s="8">
        <v>14.2</v>
      </c>
      <c r="E462" s="29">
        <v>31</v>
      </c>
      <c r="G462" s="8">
        <v>14.2</v>
      </c>
      <c r="H462" s="29">
        <v>31</v>
      </c>
      <c r="J462" s="8">
        <v>14.2</v>
      </c>
      <c r="K462" s="29">
        <v>31</v>
      </c>
      <c r="M462" s="8">
        <v>14.2</v>
      </c>
      <c r="N462" s="29">
        <v>41</v>
      </c>
      <c r="P462" s="8">
        <v>14.2</v>
      </c>
      <c r="Q462" s="31">
        <v>50</v>
      </c>
    </row>
    <row r="463" spans="1:17" x14ac:dyDescent="0.3">
      <c r="A463" s="8">
        <v>14.1</v>
      </c>
      <c r="B463" s="34">
        <v>25</v>
      </c>
      <c r="D463" s="8">
        <v>14.1</v>
      </c>
      <c r="E463" s="29">
        <v>31</v>
      </c>
      <c r="G463" s="8">
        <v>14.1</v>
      </c>
      <c r="H463" s="29">
        <v>30</v>
      </c>
      <c r="J463" s="8">
        <v>14.1</v>
      </c>
      <c r="K463" s="29">
        <v>30</v>
      </c>
      <c r="M463" s="8">
        <v>14.1</v>
      </c>
      <c r="N463" s="30">
        <v>40</v>
      </c>
      <c r="P463" s="8">
        <v>14.1</v>
      </c>
      <c r="Q463" s="29">
        <v>49</v>
      </c>
    </row>
    <row r="464" spans="1:17" x14ac:dyDescent="0.3">
      <c r="A464" s="8">
        <v>14</v>
      </c>
      <c r="B464" s="34">
        <v>25</v>
      </c>
      <c r="D464" s="8">
        <v>14</v>
      </c>
      <c r="E464" s="29">
        <v>31</v>
      </c>
      <c r="G464" s="8">
        <v>14</v>
      </c>
      <c r="H464" s="29">
        <v>30</v>
      </c>
      <c r="J464" s="8">
        <v>14</v>
      </c>
      <c r="K464" s="29">
        <v>30</v>
      </c>
      <c r="M464" s="8">
        <v>14</v>
      </c>
      <c r="N464" s="30">
        <v>40</v>
      </c>
      <c r="P464" s="8">
        <v>14</v>
      </c>
      <c r="Q464" s="29">
        <v>49</v>
      </c>
    </row>
    <row r="465" spans="1:17" x14ac:dyDescent="0.3">
      <c r="A465" s="8">
        <v>13.9</v>
      </c>
      <c r="B465" s="34">
        <v>25</v>
      </c>
      <c r="D465" s="8">
        <v>13.9</v>
      </c>
      <c r="E465" s="29">
        <v>30</v>
      </c>
      <c r="G465" s="8">
        <v>13.9</v>
      </c>
      <c r="H465" s="29">
        <v>29</v>
      </c>
      <c r="J465" s="8">
        <v>13.9</v>
      </c>
      <c r="K465" s="29">
        <v>29</v>
      </c>
      <c r="M465" s="8">
        <v>13.9</v>
      </c>
      <c r="N465" s="33">
        <v>39</v>
      </c>
      <c r="P465" s="8">
        <v>13.9</v>
      </c>
      <c r="Q465" s="29">
        <v>48</v>
      </c>
    </row>
    <row r="466" spans="1:17" x14ac:dyDescent="0.3">
      <c r="A466" s="8">
        <v>13.8</v>
      </c>
      <c r="B466" s="34">
        <v>25</v>
      </c>
      <c r="D466" s="8">
        <v>13.8</v>
      </c>
      <c r="E466" s="29">
        <v>29</v>
      </c>
      <c r="G466" s="8">
        <v>13.8</v>
      </c>
      <c r="H466" s="29">
        <v>29</v>
      </c>
      <c r="J466" s="8">
        <v>13.8</v>
      </c>
      <c r="K466" s="29">
        <v>29</v>
      </c>
      <c r="M466" s="8">
        <v>13.8</v>
      </c>
      <c r="N466" s="33">
        <v>39</v>
      </c>
      <c r="P466" s="8">
        <v>13.8</v>
      </c>
      <c r="Q466" s="29">
        <v>48</v>
      </c>
    </row>
    <row r="467" spans="1:17" x14ac:dyDescent="0.3">
      <c r="A467" s="8">
        <v>13.7</v>
      </c>
      <c r="B467" s="34">
        <v>25</v>
      </c>
      <c r="D467" s="8">
        <v>13.7</v>
      </c>
      <c r="E467" s="29">
        <v>28</v>
      </c>
      <c r="G467" s="8">
        <v>13.7</v>
      </c>
      <c r="H467" s="29">
        <v>28</v>
      </c>
      <c r="J467" s="8">
        <v>13.7</v>
      </c>
      <c r="K467" s="29">
        <v>28</v>
      </c>
      <c r="M467" s="8">
        <v>13.7</v>
      </c>
      <c r="N467" s="29">
        <v>38</v>
      </c>
      <c r="P467" s="8">
        <v>13.7</v>
      </c>
      <c r="Q467" s="29">
        <v>47</v>
      </c>
    </row>
    <row r="468" spans="1:17" x14ac:dyDescent="0.3">
      <c r="A468" s="8">
        <v>13.6</v>
      </c>
      <c r="B468" s="34">
        <v>25</v>
      </c>
      <c r="D468" s="8">
        <v>13.6</v>
      </c>
      <c r="E468" s="29">
        <v>27</v>
      </c>
      <c r="G468" s="8">
        <v>13.6</v>
      </c>
      <c r="H468" s="29">
        <v>28</v>
      </c>
      <c r="J468" s="8">
        <v>13.6</v>
      </c>
      <c r="K468" s="29">
        <v>28</v>
      </c>
      <c r="M468" s="8">
        <v>13.6</v>
      </c>
      <c r="N468" s="29">
        <v>38</v>
      </c>
      <c r="P468" s="8">
        <v>13.6</v>
      </c>
      <c r="Q468" s="29">
        <v>47</v>
      </c>
    </row>
    <row r="469" spans="1:17" x14ac:dyDescent="0.3">
      <c r="A469" s="8">
        <v>13.5</v>
      </c>
      <c r="B469" s="34">
        <v>25</v>
      </c>
      <c r="D469" s="8">
        <v>13.5</v>
      </c>
      <c r="E469" s="29">
        <v>26</v>
      </c>
      <c r="G469" s="8">
        <v>13.5</v>
      </c>
      <c r="H469" s="29">
        <v>27</v>
      </c>
      <c r="J469" s="8">
        <v>13.5</v>
      </c>
      <c r="K469" s="29">
        <v>28</v>
      </c>
      <c r="M469" s="8">
        <v>13.5</v>
      </c>
      <c r="N469" s="29">
        <v>37</v>
      </c>
      <c r="P469" s="8">
        <v>13.5</v>
      </c>
      <c r="Q469" s="29">
        <v>46</v>
      </c>
    </row>
    <row r="470" spans="1:17" x14ac:dyDescent="0.3">
      <c r="A470" s="8">
        <v>13.4</v>
      </c>
      <c r="B470" s="34">
        <v>25</v>
      </c>
      <c r="D470" s="8">
        <v>13.4</v>
      </c>
      <c r="E470" s="29">
        <v>26</v>
      </c>
      <c r="G470" s="8">
        <v>13.4</v>
      </c>
      <c r="H470" s="29">
        <v>27</v>
      </c>
      <c r="J470" s="8">
        <v>13.4</v>
      </c>
      <c r="K470" s="29">
        <v>28</v>
      </c>
      <c r="M470" s="8">
        <v>13.4</v>
      </c>
      <c r="N470" s="29">
        <v>37</v>
      </c>
      <c r="P470" s="8">
        <v>13.4</v>
      </c>
      <c r="Q470" s="29">
        <v>46</v>
      </c>
    </row>
    <row r="471" spans="1:17" x14ac:dyDescent="0.3">
      <c r="A471" s="8">
        <v>13.3</v>
      </c>
      <c r="B471" s="34">
        <v>25</v>
      </c>
      <c r="D471" s="8">
        <v>13.3</v>
      </c>
      <c r="E471" s="34">
        <v>25</v>
      </c>
      <c r="G471" s="8">
        <v>13.3</v>
      </c>
      <c r="H471" s="29">
        <v>26</v>
      </c>
      <c r="J471" s="8">
        <v>13.3</v>
      </c>
      <c r="K471" s="29">
        <v>27</v>
      </c>
      <c r="M471" s="8">
        <v>13.3</v>
      </c>
      <c r="N471" s="29">
        <v>36</v>
      </c>
      <c r="P471" s="8">
        <v>13.3</v>
      </c>
      <c r="Q471" s="29">
        <v>46</v>
      </c>
    </row>
    <row r="472" spans="1:17" x14ac:dyDescent="0.3">
      <c r="A472" s="8">
        <v>13.2</v>
      </c>
      <c r="B472" s="34">
        <v>25</v>
      </c>
      <c r="D472" s="8">
        <v>13.2</v>
      </c>
      <c r="E472" s="34">
        <v>25</v>
      </c>
      <c r="G472" s="8">
        <v>13.2</v>
      </c>
      <c r="H472" s="29">
        <v>26</v>
      </c>
      <c r="J472" s="8">
        <v>13.2</v>
      </c>
      <c r="K472" s="29">
        <v>27</v>
      </c>
      <c r="M472" s="8">
        <v>13.2</v>
      </c>
      <c r="N472" s="29">
        <v>36</v>
      </c>
      <c r="P472" s="8">
        <v>13.2</v>
      </c>
      <c r="Q472" s="29">
        <v>45</v>
      </c>
    </row>
    <row r="473" spans="1:17" x14ac:dyDescent="0.3">
      <c r="A473" s="8">
        <v>13.1</v>
      </c>
      <c r="B473" s="34">
        <v>25</v>
      </c>
      <c r="D473" s="8">
        <v>13.1</v>
      </c>
      <c r="E473" s="34">
        <v>25</v>
      </c>
      <c r="G473" s="8">
        <v>13.1</v>
      </c>
      <c r="H473" s="34">
        <v>25</v>
      </c>
      <c r="J473" s="8">
        <v>13.1</v>
      </c>
      <c r="K473" s="29">
        <v>27</v>
      </c>
      <c r="M473" s="8">
        <v>13.1</v>
      </c>
      <c r="N473" s="29">
        <v>35</v>
      </c>
      <c r="P473" s="8">
        <v>13.1</v>
      </c>
      <c r="Q473" s="29">
        <v>45</v>
      </c>
    </row>
    <row r="474" spans="1:17" x14ac:dyDescent="0.3">
      <c r="A474" s="8">
        <v>13</v>
      </c>
      <c r="B474" s="34">
        <v>25</v>
      </c>
      <c r="D474" s="8">
        <v>13</v>
      </c>
      <c r="E474" s="34">
        <v>25</v>
      </c>
      <c r="G474" s="8">
        <v>13</v>
      </c>
      <c r="H474" s="34">
        <v>25</v>
      </c>
      <c r="J474" s="8">
        <v>13</v>
      </c>
      <c r="K474" s="29">
        <v>27</v>
      </c>
      <c r="M474" s="8">
        <v>13</v>
      </c>
      <c r="N474" s="29">
        <v>35</v>
      </c>
      <c r="P474" s="8">
        <v>13</v>
      </c>
      <c r="Q474" s="29">
        <v>45</v>
      </c>
    </row>
    <row r="475" spans="1:17" x14ac:dyDescent="0.3">
      <c r="A475" s="8">
        <v>12.9</v>
      </c>
      <c r="B475" s="34">
        <v>25</v>
      </c>
      <c r="D475" s="8">
        <v>12.9</v>
      </c>
      <c r="E475" s="33">
        <v>24</v>
      </c>
      <c r="G475" s="8">
        <v>12.9</v>
      </c>
      <c r="H475" s="33">
        <v>24</v>
      </c>
      <c r="J475" s="8">
        <v>12.9</v>
      </c>
      <c r="K475" s="29">
        <v>26</v>
      </c>
      <c r="M475" s="8">
        <v>12.9</v>
      </c>
      <c r="N475" s="29">
        <v>34</v>
      </c>
      <c r="P475" s="8">
        <v>12.9</v>
      </c>
      <c r="Q475" s="29">
        <v>44</v>
      </c>
    </row>
    <row r="476" spans="1:17" x14ac:dyDescent="0.3">
      <c r="A476" s="8">
        <v>12.8</v>
      </c>
      <c r="B476" s="34">
        <v>25</v>
      </c>
      <c r="D476" s="8">
        <v>12.8</v>
      </c>
      <c r="E476" s="29">
        <v>23</v>
      </c>
      <c r="G476" s="8">
        <v>12.8</v>
      </c>
      <c r="H476" s="29">
        <v>23</v>
      </c>
      <c r="J476" s="8">
        <v>12.8</v>
      </c>
      <c r="K476" s="29">
        <v>26</v>
      </c>
      <c r="M476" s="8">
        <v>12.8</v>
      </c>
      <c r="N476" s="29">
        <v>34</v>
      </c>
      <c r="P476" s="8">
        <v>12.8</v>
      </c>
      <c r="Q476" s="29">
        <v>44</v>
      </c>
    </row>
    <row r="477" spans="1:17" x14ac:dyDescent="0.3">
      <c r="A477" s="8">
        <v>12.7</v>
      </c>
      <c r="B477" s="34">
        <v>25</v>
      </c>
      <c r="D477" s="8">
        <v>12.7</v>
      </c>
      <c r="E477" s="29">
        <v>22</v>
      </c>
      <c r="G477" s="8">
        <v>12.7</v>
      </c>
      <c r="H477" s="29">
        <v>22</v>
      </c>
      <c r="J477" s="8">
        <v>12.7</v>
      </c>
      <c r="K477" s="29">
        <v>26</v>
      </c>
      <c r="M477" s="8">
        <v>12.7</v>
      </c>
      <c r="N477" s="29">
        <v>33</v>
      </c>
      <c r="P477" s="8">
        <v>12.7</v>
      </c>
      <c r="Q477" s="29">
        <v>44</v>
      </c>
    </row>
    <row r="478" spans="1:17" x14ac:dyDescent="0.3">
      <c r="A478" s="8">
        <v>12.6</v>
      </c>
      <c r="B478" s="34">
        <v>25</v>
      </c>
      <c r="D478" s="8">
        <v>12.6</v>
      </c>
      <c r="E478" s="29">
        <v>21</v>
      </c>
      <c r="G478" s="8">
        <v>12.6</v>
      </c>
      <c r="H478" s="29">
        <v>21</v>
      </c>
      <c r="J478" s="8">
        <v>12.6</v>
      </c>
      <c r="K478" s="29">
        <v>26</v>
      </c>
      <c r="M478" s="8">
        <v>12.6</v>
      </c>
      <c r="N478" s="29">
        <v>33</v>
      </c>
      <c r="P478" s="8">
        <v>12.6</v>
      </c>
      <c r="Q478" s="29">
        <v>43</v>
      </c>
    </row>
    <row r="479" spans="1:17" x14ac:dyDescent="0.3">
      <c r="A479" s="8">
        <v>12.5</v>
      </c>
      <c r="B479" s="34">
        <v>25</v>
      </c>
      <c r="D479" s="8">
        <v>12.5</v>
      </c>
      <c r="E479" s="29">
        <v>20</v>
      </c>
      <c r="G479" s="8">
        <v>12.5</v>
      </c>
      <c r="H479" s="29">
        <v>20</v>
      </c>
      <c r="J479" s="8">
        <v>12.5</v>
      </c>
      <c r="K479" s="29">
        <v>26</v>
      </c>
      <c r="M479" s="8">
        <v>12.5</v>
      </c>
      <c r="N479" s="29">
        <v>32</v>
      </c>
      <c r="P479" s="8">
        <v>12.5</v>
      </c>
      <c r="Q479" s="29">
        <v>43</v>
      </c>
    </row>
    <row r="480" spans="1:17" x14ac:dyDescent="0.3">
      <c r="A480" s="8">
        <v>12.4</v>
      </c>
      <c r="B480" s="34">
        <v>25</v>
      </c>
      <c r="D480" s="8">
        <v>12.4</v>
      </c>
      <c r="E480" s="29">
        <v>19</v>
      </c>
      <c r="G480" s="8">
        <v>12.4</v>
      </c>
      <c r="H480" s="29">
        <v>19</v>
      </c>
      <c r="J480" s="8">
        <v>12.4</v>
      </c>
      <c r="K480" s="34">
        <v>25</v>
      </c>
      <c r="M480" s="8">
        <v>12.4</v>
      </c>
      <c r="N480" s="29">
        <v>32</v>
      </c>
      <c r="P480" s="8">
        <v>12.4</v>
      </c>
      <c r="Q480" s="29">
        <v>43</v>
      </c>
    </row>
    <row r="481" spans="1:17" x14ac:dyDescent="0.3">
      <c r="A481" s="8">
        <v>12.3</v>
      </c>
      <c r="B481" s="34">
        <v>25</v>
      </c>
      <c r="D481" s="8">
        <v>12.3</v>
      </c>
      <c r="E481" s="29">
        <v>18</v>
      </c>
      <c r="G481" s="8">
        <v>12.3</v>
      </c>
      <c r="H481" s="29">
        <v>18</v>
      </c>
      <c r="J481" s="8">
        <v>12.3</v>
      </c>
      <c r="K481" s="34">
        <v>25</v>
      </c>
      <c r="M481" s="8">
        <v>12.3</v>
      </c>
      <c r="N481" s="29">
        <v>31</v>
      </c>
      <c r="P481" s="8">
        <v>12.3</v>
      </c>
      <c r="Q481" s="29">
        <v>42</v>
      </c>
    </row>
    <row r="482" spans="1:17" x14ac:dyDescent="0.3">
      <c r="A482" s="8">
        <v>12.2</v>
      </c>
      <c r="B482" s="34">
        <v>25</v>
      </c>
      <c r="D482" s="8">
        <v>12.2</v>
      </c>
      <c r="E482" s="29">
        <v>18</v>
      </c>
      <c r="G482" s="8">
        <v>12.2</v>
      </c>
      <c r="H482" s="29">
        <v>18</v>
      </c>
      <c r="J482" s="8">
        <v>12.2</v>
      </c>
      <c r="K482" s="34">
        <v>25</v>
      </c>
      <c r="M482" s="8">
        <v>12.2</v>
      </c>
      <c r="N482" s="29">
        <v>31</v>
      </c>
      <c r="P482" s="8">
        <v>12.2</v>
      </c>
      <c r="Q482" s="29">
        <v>41</v>
      </c>
    </row>
    <row r="483" spans="1:17" x14ac:dyDescent="0.3">
      <c r="A483" s="8">
        <v>12.1</v>
      </c>
      <c r="B483" s="34">
        <v>25</v>
      </c>
      <c r="D483" s="8">
        <v>12.1</v>
      </c>
      <c r="E483" s="29">
        <v>17</v>
      </c>
      <c r="G483" s="8">
        <v>12.1</v>
      </c>
      <c r="H483" s="29">
        <v>17</v>
      </c>
      <c r="J483" s="8">
        <v>12.1</v>
      </c>
      <c r="K483" s="34">
        <v>25</v>
      </c>
      <c r="M483" s="8">
        <v>12.1</v>
      </c>
      <c r="N483" s="29">
        <v>30</v>
      </c>
      <c r="P483" s="8">
        <v>12.1</v>
      </c>
      <c r="Q483" s="30">
        <v>40</v>
      </c>
    </row>
    <row r="484" spans="1:17" x14ac:dyDescent="0.3">
      <c r="A484" s="4">
        <v>12</v>
      </c>
      <c r="B484" s="34">
        <v>25</v>
      </c>
      <c r="D484" s="4">
        <v>12</v>
      </c>
      <c r="E484" s="29">
        <v>17</v>
      </c>
      <c r="G484" s="4">
        <v>12</v>
      </c>
      <c r="H484" s="29">
        <v>17</v>
      </c>
      <c r="J484" s="4">
        <v>12</v>
      </c>
      <c r="K484" s="34">
        <v>25</v>
      </c>
      <c r="M484" s="4">
        <v>12</v>
      </c>
      <c r="N484" s="29">
        <v>30</v>
      </c>
      <c r="P484" s="4">
        <v>12</v>
      </c>
      <c r="Q484" s="30">
        <v>40</v>
      </c>
    </row>
    <row r="485" spans="1:17" x14ac:dyDescent="0.3">
      <c r="A485" s="8">
        <v>11.9</v>
      </c>
      <c r="B485" s="33">
        <v>24</v>
      </c>
      <c r="D485" s="8">
        <v>11.9</v>
      </c>
      <c r="E485" s="29">
        <v>17</v>
      </c>
      <c r="G485" s="8">
        <v>11.9</v>
      </c>
      <c r="H485" s="29">
        <v>17</v>
      </c>
      <c r="J485" s="8">
        <v>11.9</v>
      </c>
      <c r="K485" s="33">
        <v>24</v>
      </c>
      <c r="M485" s="8">
        <v>11.9</v>
      </c>
      <c r="N485" s="29">
        <v>29</v>
      </c>
      <c r="P485" s="8">
        <v>11.9</v>
      </c>
      <c r="Q485" s="33">
        <v>39</v>
      </c>
    </row>
    <row r="486" spans="1:17" x14ac:dyDescent="0.3">
      <c r="A486" s="8">
        <v>11.8</v>
      </c>
      <c r="B486" s="29">
        <v>23</v>
      </c>
      <c r="D486" s="8">
        <v>11.8</v>
      </c>
      <c r="E486" s="29">
        <v>17</v>
      </c>
      <c r="G486" s="8">
        <v>11.8</v>
      </c>
      <c r="H486" s="29">
        <v>17</v>
      </c>
      <c r="J486" s="8">
        <v>11.8</v>
      </c>
      <c r="K486" s="29">
        <v>23</v>
      </c>
      <c r="M486" s="8">
        <v>11.8</v>
      </c>
      <c r="N486" s="29">
        <v>29</v>
      </c>
      <c r="P486" s="8">
        <v>11.8</v>
      </c>
      <c r="Q486" s="33">
        <v>39</v>
      </c>
    </row>
    <row r="487" spans="1:17" x14ac:dyDescent="0.3">
      <c r="A487" s="8">
        <v>11.7</v>
      </c>
      <c r="B487" s="29">
        <v>22</v>
      </c>
      <c r="D487" s="8">
        <v>11.7</v>
      </c>
      <c r="E487" s="29">
        <v>16</v>
      </c>
      <c r="G487" s="8">
        <v>11.7</v>
      </c>
      <c r="H487" s="29">
        <v>16</v>
      </c>
      <c r="J487" s="8">
        <v>11.7</v>
      </c>
      <c r="K487" s="29">
        <v>22</v>
      </c>
      <c r="M487" s="8">
        <v>11.7</v>
      </c>
      <c r="N487" s="29">
        <v>28</v>
      </c>
      <c r="P487" s="8">
        <v>11.7</v>
      </c>
      <c r="Q487" s="33">
        <v>39</v>
      </c>
    </row>
    <row r="488" spans="1:17" x14ac:dyDescent="0.3">
      <c r="A488" s="8">
        <v>11.6</v>
      </c>
      <c r="B488" s="29">
        <v>21</v>
      </c>
      <c r="D488" s="8">
        <v>11.6</v>
      </c>
      <c r="E488" s="29">
        <v>16</v>
      </c>
      <c r="G488" s="8">
        <v>11.6</v>
      </c>
      <c r="H488" s="29">
        <v>16</v>
      </c>
      <c r="J488" s="8">
        <v>11.6</v>
      </c>
      <c r="K488" s="29">
        <v>21</v>
      </c>
      <c r="M488" s="8">
        <v>11.6</v>
      </c>
      <c r="N488" s="29">
        <v>28</v>
      </c>
      <c r="P488" s="8">
        <v>11.6</v>
      </c>
      <c r="Q488" s="33">
        <v>39</v>
      </c>
    </row>
    <row r="489" spans="1:17" x14ac:dyDescent="0.3">
      <c r="A489" s="8">
        <v>11.5</v>
      </c>
      <c r="B489" s="29">
        <v>20</v>
      </c>
      <c r="D489" s="8">
        <v>11.5</v>
      </c>
      <c r="E489" s="29">
        <v>15</v>
      </c>
      <c r="G489" s="8">
        <v>11.5</v>
      </c>
      <c r="H489" s="29">
        <v>15</v>
      </c>
      <c r="J489" s="8">
        <v>11.5</v>
      </c>
      <c r="K489" s="29">
        <v>20</v>
      </c>
      <c r="M489" s="8">
        <v>11.5</v>
      </c>
      <c r="N489" s="29">
        <v>27</v>
      </c>
      <c r="P489" s="8">
        <v>11.5</v>
      </c>
      <c r="Q489" s="33">
        <v>39</v>
      </c>
    </row>
    <row r="490" spans="1:17" x14ac:dyDescent="0.3">
      <c r="A490" s="8">
        <v>11.4</v>
      </c>
      <c r="B490" s="29">
        <v>20</v>
      </c>
      <c r="D490" s="8">
        <v>11.4</v>
      </c>
      <c r="E490" s="29">
        <v>15</v>
      </c>
      <c r="G490" s="8">
        <v>11.4</v>
      </c>
      <c r="H490" s="29">
        <v>15</v>
      </c>
      <c r="J490" s="8">
        <v>11.4</v>
      </c>
      <c r="K490" s="29">
        <v>20</v>
      </c>
      <c r="M490" s="8">
        <v>11.4</v>
      </c>
      <c r="N490" s="29">
        <v>27</v>
      </c>
      <c r="P490" s="8">
        <v>11.4</v>
      </c>
      <c r="Q490" s="29">
        <v>38</v>
      </c>
    </row>
    <row r="491" spans="1:17" x14ac:dyDescent="0.3">
      <c r="A491" s="8">
        <v>11.3</v>
      </c>
      <c r="B491" s="29">
        <v>19</v>
      </c>
      <c r="D491" s="8">
        <v>11.3</v>
      </c>
      <c r="E491" s="29">
        <v>15</v>
      </c>
      <c r="G491" s="8">
        <v>11.3</v>
      </c>
      <c r="H491" s="29">
        <v>15</v>
      </c>
      <c r="J491" s="8">
        <v>11.3</v>
      </c>
      <c r="K491" s="29">
        <v>19</v>
      </c>
      <c r="M491" s="8">
        <v>11.3</v>
      </c>
      <c r="N491" s="29">
        <v>26</v>
      </c>
      <c r="P491" s="8">
        <v>11.3</v>
      </c>
      <c r="Q491" s="29">
        <v>38</v>
      </c>
    </row>
    <row r="492" spans="1:17" x14ac:dyDescent="0.3">
      <c r="A492" s="8">
        <v>11.2</v>
      </c>
      <c r="B492" s="29">
        <v>19</v>
      </c>
      <c r="D492" s="8">
        <v>11.2</v>
      </c>
      <c r="E492" s="29">
        <v>14</v>
      </c>
      <c r="G492" s="8">
        <v>11.2</v>
      </c>
      <c r="H492" s="29">
        <v>14</v>
      </c>
      <c r="J492" s="8">
        <v>11.2</v>
      </c>
      <c r="K492" s="29">
        <v>19</v>
      </c>
      <c r="M492" s="8">
        <v>11.2</v>
      </c>
      <c r="N492" s="29">
        <v>26</v>
      </c>
      <c r="P492" s="8">
        <v>11.2</v>
      </c>
      <c r="Q492" s="29">
        <v>38</v>
      </c>
    </row>
    <row r="493" spans="1:17" x14ac:dyDescent="0.3">
      <c r="A493" s="8">
        <v>11.1</v>
      </c>
      <c r="B493" s="29">
        <v>18</v>
      </c>
      <c r="D493" s="8">
        <v>11.1</v>
      </c>
      <c r="E493" s="29">
        <v>14</v>
      </c>
      <c r="G493" s="8">
        <v>11.1</v>
      </c>
      <c r="H493" s="29">
        <v>14</v>
      </c>
      <c r="J493" s="8">
        <v>11.1</v>
      </c>
      <c r="K493" s="29">
        <v>18</v>
      </c>
      <c r="M493" s="8">
        <v>11.1</v>
      </c>
      <c r="N493" s="34">
        <v>25</v>
      </c>
      <c r="P493" s="8">
        <v>11.1</v>
      </c>
      <c r="Q493" s="29">
        <v>38</v>
      </c>
    </row>
    <row r="494" spans="1:17" x14ac:dyDescent="0.3">
      <c r="A494" s="8">
        <v>11</v>
      </c>
      <c r="B494" s="29">
        <v>18</v>
      </c>
      <c r="D494" s="8">
        <v>11</v>
      </c>
      <c r="E494" s="29">
        <v>14</v>
      </c>
      <c r="G494" s="8">
        <v>11</v>
      </c>
      <c r="H494" s="29">
        <v>14</v>
      </c>
      <c r="J494" s="8">
        <v>11</v>
      </c>
      <c r="K494" s="29">
        <v>18</v>
      </c>
      <c r="M494" s="8">
        <v>11</v>
      </c>
      <c r="N494" s="34">
        <v>25</v>
      </c>
      <c r="P494" s="8">
        <v>11</v>
      </c>
      <c r="Q494" s="29">
        <v>38</v>
      </c>
    </row>
    <row r="495" spans="1:17" x14ac:dyDescent="0.3">
      <c r="A495" s="8">
        <v>10.9</v>
      </c>
      <c r="B495" s="29">
        <v>17</v>
      </c>
      <c r="D495" s="8">
        <v>10.9</v>
      </c>
      <c r="E495" s="29">
        <v>13</v>
      </c>
      <c r="G495" s="8">
        <v>10.9</v>
      </c>
      <c r="H495" s="29">
        <v>13</v>
      </c>
      <c r="J495" s="8">
        <v>10.9</v>
      </c>
      <c r="K495" s="33">
        <v>17</v>
      </c>
      <c r="M495" s="8">
        <v>10.9</v>
      </c>
      <c r="N495" s="34">
        <v>25</v>
      </c>
      <c r="P495" s="8">
        <v>10.9</v>
      </c>
      <c r="Q495" s="29">
        <v>37</v>
      </c>
    </row>
    <row r="496" spans="1:17" x14ac:dyDescent="0.3">
      <c r="A496" s="8">
        <v>10.8</v>
      </c>
      <c r="B496" s="29">
        <v>17</v>
      </c>
      <c r="D496" s="8">
        <v>10.8</v>
      </c>
      <c r="E496" s="29">
        <v>13</v>
      </c>
      <c r="G496" s="8">
        <v>10.8</v>
      </c>
      <c r="H496" s="29">
        <v>13</v>
      </c>
      <c r="J496" s="8">
        <v>10.8</v>
      </c>
      <c r="K496" s="29">
        <v>17</v>
      </c>
      <c r="M496" s="8">
        <v>10.8</v>
      </c>
      <c r="N496" s="34">
        <v>25</v>
      </c>
      <c r="P496" s="8">
        <v>10.8</v>
      </c>
      <c r="Q496" s="29">
        <v>37</v>
      </c>
    </row>
    <row r="497" spans="1:17" x14ac:dyDescent="0.3">
      <c r="A497" s="8">
        <v>10.7</v>
      </c>
      <c r="B497" s="29">
        <v>16</v>
      </c>
      <c r="D497" s="8">
        <v>10.7</v>
      </c>
      <c r="E497" s="29">
        <v>12</v>
      </c>
      <c r="G497" s="8">
        <v>10.7</v>
      </c>
      <c r="H497" s="29">
        <v>12</v>
      </c>
      <c r="J497" s="8">
        <v>10.7</v>
      </c>
      <c r="K497" s="33">
        <v>16</v>
      </c>
      <c r="M497" s="8">
        <v>10.7</v>
      </c>
      <c r="N497" s="34">
        <v>25</v>
      </c>
      <c r="P497" s="8">
        <v>10.7</v>
      </c>
      <c r="Q497" s="29">
        <v>36</v>
      </c>
    </row>
    <row r="498" spans="1:17" x14ac:dyDescent="0.3">
      <c r="A498" s="8">
        <v>10.6</v>
      </c>
      <c r="B498" s="29">
        <v>16</v>
      </c>
      <c r="D498" s="8">
        <v>10.6</v>
      </c>
      <c r="E498" s="29">
        <v>12</v>
      </c>
      <c r="G498" s="8">
        <v>10.6</v>
      </c>
      <c r="H498" s="29">
        <v>12</v>
      </c>
      <c r="J498" s="8">
        <v>10.6</v>
      </c>
      <c r="K498" s="29">
        <v>16</v>
      </c>
      <c r="M498" s="8">
        <v>10.6</v>
      </c>
      <c r="N498" s="34">
        <v>25</v>
      </c>
      <c r="P498" s="8">
        <v>10.6</v>
      </c>
      <c r="Q498" s="29">
        <v>36</v>
      </c>
    </row>
    <row r="499" spans="1:17" x14ac:dyDescent="0.3">
      <c r="A499" s="8">
        <v>10.5</v>
      </c>
      <c r="B499" s="29">
        <v>15</v>
      </c>
      <c r="D499" s="8">
        <v>10.5</v>
      </c>
      <c r="E499" s="29">
        <v>11</v>
      </c>
      <c r="G499" s="8">
        <v>10.5</v>
      </c>
      <c r="H499" s="29">
        <v>11</v>
      </c>
      <c r="J499" s="8">
        <v>10.5</v>
      </c>
      <c r="K499" s="33">
        <v>15</v>
      </c>
      <c r="M499" s="8">
        <v>10.5</v>
      </c>
      <c r="N499" s="34">
        <v>25</v>
      </c>
      <c r="P499" s="8">
        <v>10.5</v>
      </c>
      <c r="Q499" s="29">
        <v>36</v>
      </c>
    </row>
    <row r="500" spans="1:17" x14ac:dyDescent="0.3">
      <c r="A500" s="8">
        <v>10.4</v>
      </c>
      <c r="B500" s="29">
        <v>15</v>
      </c>
      <c r="D500" s="8">
        <v>10.4</v>
      </c>
      <c r="E500" s="29">
        <v>11</v>
      </c>
      <c r="G500" s="8">
        <v>10.4</v>
      </c>
      <c r="H500" s="29">
        <v>11</v>
      </c>
      <c r="J500" s="8">
        <v>10.4</v>
      </c>
      <c r="K500" s="33">
        <v>15</v>
      </c>
      <c r="M500" s="8">
        <v>10.4</v>
      </c>
      <c r="N500" s="34">
        <v>25</v>
      </c>
      <c r="P500" s="8">
        <v>10.4</v>
      </c>
      <c r="Q500" s="29">
        <v>36</v>
      </c>
    </row>
    <row r="501" spans="1:17" x14ac:dyDescent="0.3">
      <c r="A501" s="8">
        <v>10.3</v>
      </c>
      <c r="B501" s="29">
        <v>15</v>
      </c>
      <c r="D501" s="8">
        <v>10.3</v>
      </c>
      <c r="E501" s="29">
        <v>11</v>
      </c>
      <c r="G501" s="8">
        <v>10.3</v>
      </c>
      <c r="H501" s="29">
        <v>11</v>
      </c>
      <c r="J501" s="8">
        <v>10.3</v>
      </c>
      <c r="K501" s="29">
        <v>15</v>
      </c>
      <c r="M501" s="8">
        <v>10.3</v>
      </c>
      <c r="N501" s="34">
        <v>25</v>
      </c>
      <c r="P501" s="8">
        <v>10.3</v>
      </c>
      <c r="Q501" s="29">
        <v>35</v>
      </c>
    </row>
    <row r="502" spans="1:17" x14ac:dyDescent="0.3">
      <c r="A502" s="8">
        <v>10.199999999999999</v>
      </c>
      <c r="B502" s="29">
        <v>14</v>
      </c>
      <c r="D502" s="8">
        <v>10.199999999999999</v>
      </c>
      <c r="E502" s="29">
        <v>10</v>
      </c>
      <c r="G502" s="8">
        <v>10.199999999999999</v>
      </c>
      <c r="H502" s="29">
        <v>10</v>
      </c>
      <c r="J502" s="8">
        <v>10.199999999999999</v>
      </c>
      <c r="K502" s="33">
        <v>14</v>
      </c>
      <c r="M502" s="8">
        <v>10.199999999999999</v>
      </c>
      <c r="N502" s="34">
        <v>25</v>
      </c>
      <c r="P502" s="8">
        <v>10.199999999999999</v>
      </c>
      <c r="Q502" s="29">
        <v>35</v>
      </c>
    </row>
    <row r="503" spans="1:17" x14ac:dyDescent="0.3">
      <c r="A503" s="8">
        <v>10.1</v>
      </c>
      <c r="B503" s="29">
        <v>14</v>
      </c>
      <c r="D503" s="8">
        <v>10.1</v>
      </c>
      <c r="E503" s="29">
        <v>10</v>
      </c>
      <c r="G503" s="8">
        <v>10.1</v>
      </c>
      <c r="H503" s="29">
        <v>10</v>
      </c>
      <c r="J503" s="8">
        <v>10.1</v>
      </c>
      <c r="K503" s="33">
        <v>14</v>
      </c>
      <c r="M503" s="8">
        <v>10.1</v>
      </c>
      <c r="N503" s="34">
        <v>25</v>
      </c>
      <c r="P503" s="8">
        <v>10.1</v>
      </c>
      <c r="Q503" s="29">
        <v>35</v>
      </c>
    </row>
    <row r="504" spans="1:17" x14ac:dyDescent="0.3">
      <c r="A504" s="8">
        <v>10</v>
      </c>
      <c r="B504" s="29">
        <v>14</v>
      </c>
      <c r="D504" s="8">
        <v>10</v>
      </c>
      <c r="E504" s="29">
        <v>10</v>
      </c>
      <c r="G504" s="8">
        <v>10</v>
      </c>
      <c r="H504" s="29">
        <v>10</v>
      </c>
      <c r="J504" s="8">
        <v>10</v>
      </c>
      <c r="K504" s="29">
        <v>14</v>
      </c>
      <c r="M504" s="8">
        <v>10</v>
      </c>
      <c r="N504" s="34">
        <v>25</v>
      </c>
      <c r="P504" s="8">
        <v>10</v>
      </c>
      <c r="Q504" s="29">
        <v>35</v>
      </c>
    </row>
    <row r="505" spans="1:17" x14ac:dyDescent="0.3">
      <c r="A505" s="8">
        <v>9.9</v>
      </c>
      <c r="B505" s="29">
        <v>13</v>
      </c>
      <c r="D505" s="8">
        <v>9.9</v>
      </c>
      <c r="E505" s="29">
        <v>9</v>
      </c>
      <c r="G505" s="8">
        <v>9.9</v>
      </c>
      <c r="H505" s="29">
        <v>9</v>
      </c>
      <c r="J505" s="8">
        <v>9.9</v>
      </c>
      <c r="K505" s="33">
        <v>13</v>
      </c>
      <c r="M505" s="8">
        <v>9.9</v>
      </c>
      <c r="N505" s="33">
        <v>24</v>
      </c>
      <c r="P505" s="8">
        <v>9.9</v>
      </c>
      <c r="Q505" s="29">
        <v>34</v>
      </c>
    </row>
    <row r="506" spans="1:17" x14ac:dyDescent="0.3">
      <c r="A506" s="8">
        <v>9.8000000000000007</v>
      </c>
      <c r="B506" s="29">
        <v>13</v>
      </c>
      <c r="D506" s="8">
        <v>9.8000000000000007</v>
      </c>
      <c r="E506" s="29">
        <v>9</v>
      </c>
      <c r="G506" s="8">
        <v>9.8000000000000007</v>
      </c>
      <c r="H506" s="29">
        <v>9</v>
      </c>
      <c r="J506" s="8">
        <v>9.8000000000000007</v>
      </c>
      <c r="K506" s="29">
        <v>13</v>
      </c>
      <c r="M506" s="8">
        <v>9.8000000000000007</v>
      </c>
      <c r="N506" s="33">
        <v>24</v>
      </c>
      <c r="P506" s="8">
        <v>9.8000000000000007</v>
      </c>
      <c r="Q506" s="29">
        <v>34</v>
      </c>
    </row>
    <row r="507" spans="1:17" x14ac:dyDescent="0.3">
      <c r="A507" s="8">
        <v>9.6999999999999993</v>
      </c>
      <c r="B507" s="29">
        <v>12</v>
      </c>
      <c r="D507" s="8">
        <v>9.6999999999999993</v>
      </c>
      <c r="E507" s="29">
        <v>8</v>
      </c>
      <c r="G507" s="8">
        <v>9.6999999999999993</v>
      </c>
      <c r="H507" s="29">
        <v>8</v>
      </c>
      <c r="J507" s="8">
        <v>9.6999999999999993</v>
      </c>
      <c r="K507" s="29">
        <v>12</v>
      </c>
      <c r="M507" s="8">
        <v>9.6999999999999993</v>
      </c>
      <c r="N507" s="29">
        <v>23</v>
      </c>
      <c r="P507" s="8">
        <v>9.6999999999999993</v>
      </c>
      <c r="Q507" s="29">
        <v>33</v>
      </c>
    </row>
    <row r="508" spans="1:17" x14ac:dyDescent="0.3">
      <c r="A508" s="8">
        <v>9.6</v>
      </c>
      <c r="B508" s="29">
        <v>12</v>
      </c>
      <c r="D508" s="8">
        <v>9.6</v>
      </c>
      <c r="E508" s="29">
        <v>8</v>
      </c>
      <c r="G508" s="8">
        <v>9.6</v>
      </c>
      <c r="H508" s="29">
        <v>8</v>
      </c>
      <c r="J508" s="8">
        <v>9.6</v>
      </c>
      <c r="K508" s="29">
        <v>12</v>
      </c>
      <c r="M508" s="8">
        <v>9.6</v>
      </c>
      <c r="N508" s="29">
        <v>23</v>
      </c>
      <c r="P508" s="8">
        <v>9.6</v>
      </c>
      <c r="Q508" s="29">
        <v>33</v>
      </c>
    </row>
    <row r="509" spans="1:17" x14ac:dyDescent="0.3">
      <c r="A509" s="8">
        <v>9.5</v>
      </c>
      <c r="B509" s="29">
        <v>11</v>
      </c>
      <c r="D509" s="8">
        <v>9.5</v>
      </c>
      <c r="E509" s="29">
        <v>8</v>
      </c>
      <c r="G509" s="8">
        <v>9.5</v>
      </c>
      <c r="H509" s="29">
        <v>8</v>
      </c>
      <c r="J509" s="8">
        <v>9.5</v>
      </c>
      <c r="K509" s="29">
        <v>11</v>
      </c>
      <c r="M509" s="8">
        <v>9.5</v>
      </c>
      <c r="N509" s="29">
        <v>23</v>
      </c>
      <c r="P509" s="8">
        <v>9.5</v>
      </c>
      <c r="Q509" s="29">
        <v>32</v>
      </c>
    </row>
    <row r="510" spans="1:17" x14ac:dyDescent="0.3">
      <c r="A510" s="8">
        <v>9.4</v>
      </c>
      <c r="B510" s="29">
        <v>11</v>
      </c>
      <c r="D510" s="8">
        <v>9.4</v>
      </c>
      <c r="E510" s="29">
        <v>7</v>
      </c>
      <c r="G510" s="8">
        <v>9.4</v>
      </c>
      <c r="H510" s="29">
        <v>7</v>
      </c>
      <c r="J510" s="8">
        <v>9.4</v>
      </c>
      <c r="K510" s="29">
        <v>11</v>
      </c>
      <c r="M510" s="8">
        <v>9.4</v>
      </c>
      <c r="N510" s="29">
        <v>23</v>
      </c>
      <c r="P510" s="8">
        <v>9.4</v>
      </c>
      <c r="Q510" s="29">
        <v>32</v>
      </c>
    </row>
    <row r="511" spans="1:17" x14ac:dyDescent="0.3">
      <c r="A511" s="8">
        <v>9.3000000000000007</v>
      </c>
      <c r="B511" s="29">
        <v>10</v>
      </c>
      <c r="D511" s="8">
        <v>9.3000000000000007</v>
      </c>
      <c r="E511" s="29">
        <v>7</v>
      </c>
      <c r="G511" s="8">
        <v>9.3000000000000007</v>
      </c>
      <c r="H511" s="29">
        <v>7</v>
      </c>
      <c r="J511" s="8">
        <v>9.3000000000000007</v>
      </c>
      <c r="K511" s="29">
        <v>11</v>
      </c>
      <c r="M511" s="8">
        <v>9.3000000000000007</v>
      </c>
      <c r="N511" s="29">
        <v>22</v>
      </c>
      <c r="P511" s="8">
        <v>9.3000000000000007</v>
      </c>
      <c r="Q511" s="29">
        <v>31</v>
      </c>
    </row>
    <row r="512" spans="1:17" x14ac:dyDescent="0.3">
      <c r="A512" s="8">
        <v>9.1999999999999993</v>
      </c>
      <c r="B512" s="29">
        <v>10</v>
      </c>
      <c r="D512" s="8">
        <v>9.1999999999999993</v>
      </c>
      <c r="E512" s="29">
        <v>7</v>
      </c>
      <c r="G512" s="8">
        <v>9.1999999999999993</v>
      </c>
      <c r="H512" s="29">
        <v>7</v>
      </c>
      <c r="J512" s="8">
        <v>9.1999999999999993</v>
      </c>
      <c r="K512" s="29">
        <v>10</v>
      </c>
      <c r="M512" s="8">
        <v>9.1999999999999993</v>
      </c>
      <c r="N512" s="29">
        <v>22</v>
      </c>
      <c r="P512" s="8">
        <v>9.1999999999999993</v>
      </c>
      <c r="Q512" s="29">
        <v>31</v>
      </c>
    </row>
    <row r="513" spans="1:17" x14ac:dyDescent="0.3">
      <c r="A513" s="8">
        <v>9.1</v>
      </c>
      <c r="B513" s="29">
        <v>9</v>
      </c>
      <c r="D513" s="8">
        <v>9.1</v>
      </c>
      <c r="E513" s="29">
        <v>6</v>
      </c>
      <c r="G513" s="8">
        <v>9.1</v>
      </c>
      <c r="H513" s="29">
        <v>6</v>
      </c>
      <c r="J513" s="8">
        <v>9.1</v>
      </c>
      <c r="K513" s="29">
        <v>10</v>
      </c>
      <c r="M513" s="8">
        <v>9.1</v>
      </c>
      <c r="N513" s="29">
        <v>22</v>
      </c>
      <c r="P513" s="8">
        <v>9.1</v>
      </c>
      <c r="Q513" s="29">
        <v>30</v>
      </c>
    </row>
    <row r="514" spans="1:17" x14ac:dyDescent="0.3">
      <c r="A514" s="8">
        <v>9</v>
      </c>
      <c r="B514" s="29">
        <v>9</v>
      </c>
      <c r="D514" s="8">
        <v>9</v>
      </c>
      <c r="E514" s="29">
        <v>6</v>
      </c>
      <c r="G514" s="8">
        <v>9</v>
      </c>
      <c r="H514" s="29">
        <v>5</v>
      </c>
      <c r="J514" s="8">
        <v>9</v>
      </c>
      <c r="K514" s="29">
        <v>10</v>
      </c>
      <c r="M514" s="8">
        <v>9</v>
      </c>
      <c r="N514" s="29">
        <v>22</v>
      </c>
      <c r="P514" s="8">
        <v>9</v>
      </c>
      <c r="Q514" s="29">
        <v>30</v>
      </c>
    </row>
    <row r="515" spans="1:17" x14ac:dyDescent="0.3">
      <c r="A515" s="8">
        <v>8.9</v>
      </c>
      <c r="B515" s="29">
        <v>8</v>
      </c>
      <c r="D515" s="8">
        <v>8.9</v>
      </c>
      <c r="E515" s="29">
        <v>6</v>
      </c>
      <c r="G515" s="8">
        <v>8.9</v>
      </c>
      <c r="H515" s="29">
        <v>5</v>
      </c>
      <c r="J515" s="8">
        <v>8.9</v>
      </c>
      <c r="K515" s="29">
        <v>9</v>
      </c>
      <c r="M515" s="8">
        <v>8.9</v>
      </c>
      <c r="N515" s="29">
        <v>21</v>
      </c>
      <c r="P515" s="8">
        <v>8.9</v>
      </c>
      <c r="Q515" s="29">
        <v>29</v>
      </c>
    </row>
    <row r="516" spans="1:17" x14ac:dyDescent="0.3">
      <c r="A516" s="8">
        <v>8.8000000000000007</v>
      </c>
      <c r="B516" s="29">
        <v>8</v>
      </c>
      <c r="D516" s="8">
        <v>8.8000000000000007</v>
      </c>
      <c r="E516" s="29">
        <v>5</v>
      </c>
      <c r="G516" s="8">
        <v>8.8000000000000007</v>
      </c>
      <c r="H516" s="29">
        <v>5</v>
      </c>
      <c r="J516" s="8">
        <v>8.8000000000000007</v>
      </c>
      <c r="K516" s="29">
        <v>9</v>
      </c>
      <c r="M516" s="8">
        <v>8.8000000000000007</v>
      </c>
      <c r="N516" s="29">
        <v>21</v>
      </c>
      <c r="P516" s="8">
        <v>8.8000000000000007</v>
      </c>
      <c r="Q516" s="29">
        <v>29</v>
      </c>
    </row>
    <row r="517" spans="1:17" x14ac:dyDescent="0.3">
      <c r="A517" s="8">
        <v>8.6999999999999993</v>
      </c>
      <c r="B517" s="29">
        <v>7</v>
      </c>
      <c r="D517" s="8">
        <v>8.6999999999999993</v>
      </c>
      <c r="E517" s="29">
        <v>5</v>
      </c>
      <c r="G517" s="8">
        <v>8.6999999999999993</v>
      </c>
      <c r="H517" s="29">
        <v>4</v>
      </c>
      <c r="J517" s="8">
        <v>8.6999999999999993</v>
      </c>
      <c r="K517" s="29">
        <v>8</v>
      </c>
      <c r="M517" s="8">
        <v>8.6999999999999993</v>
      </c>
      <c r="N517" s="29">
        <v>20</v>
      </c>
      <c r="P517" s="8">
        <v>8.6999999999999993</v>
      </c>
      <c r="Q517" s="29">
        <v>28</v>
      </c>
    </row>
    <row r="518" spans="1:17" x14ac:dyDescent="0.3">
      <c r="A518" s="8">
        <v>8.6</v>
      </c>
      <c r="B518" s="29">
        <v>7</v>
      </c>
      <c r="D518" s="8">
        <v>8.6</v>
      </c>
      <c r="E518" s="29">
        <v>5</v>
      </c>
      <c r="G518" s="8">
        <v>8.6</v>
      </c>
      <c r="H518" s="29">
        <v>4</v>
      </c>
      <c r="J518" s="8">
        <v>8.6</v>
      </c>
      <c r="K518" s="29">
        <v>8</v>
      </c>
      <c r="M518" s="8">
        <v>8.6</v>
      </c>
      <c r="N518" s="29">
        <v>20</v>
      </c>
      <c r="P518" s="8">
        <v>8.6</v>
      </c>
      <c r="Q518" s="29">
        <v>28</v>
      </c>
    </row>
    <row r="519" spans="1:17" x14ac:dyDescent="0.3">
      <c r="A519" s="8">
        <v>8.5</v>
      </c>
      <c r="B519" s="29">
        <v>6</v>
      </c>
      <c r="D519" s="8">
        <v>8.5</v>
      </c>
      <c r="E519" s="29">
        <v>4</v>
      </c>
      <c r="G519" s="8">
        <v>8.5</v>
      </c>
      <c r="H519" s="29">
        <v>4</v>
      </c>
      <c r="J519" s="8">
        <v>8.5</v>
      </c>
      <c r="K519" s="29">
        <v>8</v>
      </c>
      <c r="M519" s="8">
        <v>8.5</v>
      </c>
      <c r="N519" s="29">
        <v>19</v>
      </c>
      <c r="P519" s="8">
        <v>8.5</v>
      </c>
      <c r="Q519" s="29">
        <v>27</v>
      </c>
    </row>
    <row r="520" spans="1:17" x14ac:dyDescent="0.3">
      <c r="A520" s="8">
        <v>8.4</v>
      </c>
      <c r="B520" s="29">
        <v>6</v>
      </c>
      <c r="D520" s="8">
        <v>8.4</v>
      </c>
      <c r="E520" s="29">
        <v>4</v>
      </c>
      <c r="G520" s="8">
        <v>8.4</v>
      </c>
      <c r="H520" s="29">
        <v>3</v>
      </c>
      <c r="J520" s="8">
        <v>8.4</v>
      </c>
      <c r="K520" s="29">
        <v>7</v>
      </c>
      <c r="M520" s="8">
        <v>8.4</v>
      </c>
      <c r="N520" s="29">
        <v>19</v>
      </c>
      <c r="P520" s="8">
        <v>8.4</v>
      </c>
      <c r="Q520" s="29">
        <v>27</v>
      </c>
    </row>
    <row r="521" spans="1:17" x14ac:dyDescent="0.3">
      <c r="A521" s="8">
        <v>8.3000000000000007</v>
      </c>
      <c r="B521" s="29">
        <v>5</v>
      </c>
      <c r="D521" s="8">
        <v>8.3000000000000007</v>
      </c>
      <c r="E521" s="29">
        <v>4</v>
      </c>
      <c r="G521" s="8">
        <v>8.3000000000000007</v>
      </c>
      <c r="H521" s="29">
        <v>3</v>
      </c>
      <c r="J521" s="8">
        <v>8.3000000000000007</v>
      </c>
      <c r="K521" s="29">
        <v>7</v>
      </c>
      <c r="M521" s="8">
        <v>8.3000000000000007</v>
      </c>
      <c r="N521" s="29">
        <v>18</v>
      </c>
      <c r="P521" s="8">
        <v>8.3000000000000007</v>
      </c>
      <c r="Q521" s="29">
        <v>26</v>
      </c>
    </row>
    <row r="522" spans="1:17" x14ac:dyDescent="0.3">
      <c r="A522" s="8">
        <v>8.1999999999999993</v>
      </c>
      <c r="B522" s="29">
        <v>5</v>
      </c>
      <c r="D522" s="8">
        <v>8.1999999999999993</v>
      </c>
      <c r="E522" s="29">
        <v>3</v>
      </c>
      <c r="G522" s="8">
        <v>8.1999999999999993</v>
      </c>
      <c r="H522" s="29">
        <v>3</v>
      </c>
      <c r="J522" s="8">
        <v>8.1999999999999993</v>
      </c>
      <c r="K522" s="29">
        <v>7</v>
      </c>
      <c r="M522" s="8">
        <v>8.1999999999999993</v>
      </c>
      <c r="N522" s="29">
        <v>18</v>
      </c>
      <c r="P522" s="8">
        <v>8.1999999999999993</v>
      </c>
      <c r="Q522" s="29">
        <v>26</v>
      </c>
    </row>
    <row r="523" spans="1:17" x14ac:dyDescent="0.3">
      <c r="A523" s="8">
        <v>8.1</v>
      </c>
      <c r="B523" s="29">
        <v>4</v>
      </c>
      <c r="D523" s="8">
        <v>8.1</v>
      </c>
      <c r="E523" s="29">
        <v>3</v>
      </c>
      <c r="G523" s="8">
        <v>8.1</v>
      </c>
      <c r="H523" s="29">
        <v>2</v>
      </c>
      <c r="J523" s="8">
        <v>8.1</v>
      </c>
      <c r="K523" s="29">
        <v>6</v>
      </c>
      <c r="M523" s="8">
        <v>8.1</v>
      </c>
      <c r="N523" s="29">
        <v>17</v>
      </c>
      <c r="P523" s="8">
        <v>8.1</v>
      </c>
      <c r="Q523" s="34">
        <v>25</v>
      </c>
    </row>
    <row r="524" spans="1:17" x14ac:dyDescent="0.3">
      <c r="A524" s="8">
        <v>8</v>
      </c>
      <c r="B524" s="29">
        <v>4</v>
      </c>
      <c r="D524" s="8">
        <v>8</v>
      </c>
      <c r="E524" s="29">
        <v>3</v>
      </c>
      <c r="G524" s="8">
        <v>8</v>
      </c>
      <c r="H524" s="29">
        <v>2</v>
      </c>
      <c r="J524" s="8">
        <v>8</v>
      </c>
      <c r="K524" s="29">
        <v>6</v>
      </c>
      <c r="M524" s="8">
        <v>8</v>
      </c>
      <c r="N524" s="29">
        <v>17</v>
      </c>
      <c r="P524" s="8">
        <v>8</v>
      </c>
      <c r="Q524" s="34">
        <v>25</v>
      </c>
    </row>
    <row r="525" spans="1:17" x14ac:dyDescent="0.3">
      <c r="A525" s="8">
        <v>7.9</v>
      </c>
      <c r="B525" s="29">
        <v>3</v>
      </c>
      <c r="D525" s="8">
        <v>7.9</v>
      </c>
      <c r="E525" s="29">
        <v>2</v>
      </c>
      <c r="G525" s="8">
        <v>7.9</v>
      </c>
      <c r="H525" s="29">
        <v>2</v>
      </c>
      <c r="J525" s="8">
        <v>7.9</v>
      </c>
      <c r="K525" s="29">
        <v>5</v>
      </c>
      <c r="M525" s="8">
        <v>7.9</v>
      </c>
      <c r="N525" s="29">
        <v>16</v>
      </c>
      <c r="P525" s="8">
        <v>7.9</v>
      </c>
      <c r="Q525" s="33">
        <v>24</v>
      </c>
    </row>
    <row r="526" spans="1:17" x14ac:dyDescent="0.3">
      <c r="A526" s="8">
        <v>7.8</v>
      </c>
      <c r="B526" s="29">
        <v>3</v>
      </c>
      <c r="D526" s="8">
        <v>7.8</v>
      </c>
      <c r="E526" s="29">
        <v>2</v>
      </c>
      <c r="G526" s="8">
        <v>7.8</v>
      </c>
      <c r="H526" s="29">
        <v>1</v>
      </c>
      <c r="J526" s="8">
        <v>7.8</v>
      </c>
      <c r="K526" s="29">
        <v>5</v>
      </c>
      <c r="M526" s="8">
        <v>7.8</v>
      </c>
      <c r="N526" s="29">
        <v>15</v>
      </c>
      <c r="P526" s="8">
        <v>7.8</v>
      </c>
      <c r="Q526" s="29">
        <v>23</v>
      </c>
    </row>
    <row r="527" spans="1:17" x14ac:dyDescent="0.3">
      <c r="A527" s="8">
        <v>7.7</v>
      </c>
      <c r="B527" s="29">
        <v>2</v>
      </c>
      <c r="D527" s="8">
        <v>7.7</v>
      </c>
      <c r="E527" s="29">
        <v>2</v>
      </c>
      <c r="G527" s="8">
        <v>7.7</v>
      </c>
      <c r="H527" s="29">
        <v>1</v>
      </c>
      <c r="J527" s="8">
        <v>7.7</v>
      </c>
      <c r="K527" s="29">
        <v>4</v>
      </c>
      <c r="M527" s="8">
        <v>7.7</v>
      </c>
      <c r="N527" s="29">
        <v>14</v>
      </c>
      <c r="P527" s="8">
        <v>7.7</v>
      </c>
      <c r="Q527" s="29">
        <v>22</v>
      </c>
    </row>
    <row r="528" spans="1:17" x14ac:dyDescent="0.3">
      <c r="A528" s="8">
        <v>7.6</v>
      </c>
      <c r="B528" s="29">
        <v>2</v>
      </c>
      <c r="D528" s="8">
        <v>7.6</v>
      </c>
      <c r="E528" s="29">
        <v>1</v>
      </c>
      <c r="G528" s="8">
        <v>7.6</v>
      </c>
      <c r="H528" s="29">
        <v>1</v>
      </c>
      <c r="J528" s="8">
        <v>7.6</v>
      </c>
      <c r="K528" s="29">
        <v>4</v>
      </c>
      <c r="M528" s="8">
        <v>7.6</v>
      </c>
      <c r="N528" s="29">
        <v>13</v>
      </c>
      <c r="P528" s="8">
        <v>7.6</v>
      </c>
      <c r="Q528" s="29">
        <v>21</v>
      </c>
    </row>
    <row r="529" spans="1:17" x14ac:dyDescent="0.3">
      <c r="A529" s="8">
        <v>7.5</v>
      </c>
      <c r="B529" s="29">
        <v>1</v>
      </c>
      <c r="D529" s="8">
        <v>7.5</v>
      </c>
      <c r="E529" s="29">
        <v>1</v>
      </c>
      <c r="G529" s="8">
        <v>7.5</v>
      </c>
      <c r="H529" s="29">
        <v>1</v>
      </c>
      <c r="J529" s="8">
        <v>7.5</v>
      </c>
      <c r="K529" s="29">
        <v>3</v>
      </c>
      <c r="M529" s="8">
        <v>7.5</v>
      </c>
      <c r="N529" s="29">
        <v>12</v>
      </c>
      <c r="P529" s="8">
        <v>7.5</v>
      </c>
      <c r="Q529" s="29">
        <v>20</v>
      </c>
    </row>
    <row r="530" spans="1:17" x14ac:dyDescent="0.3">
      <c r="A530" s="8">
        <v>7.4</v>
      </c>
      <c r="B530" s="29">
        <v>1</v>
      </c>
      <c r="D530" s="8">
        <v>7.4</v>
      </c>
      <c r="E530" s="29">
        <v>1</v>
      </c>
      <c r="G530" s="8">
        <v>7.4</v>
      </c>
      <c r="H530" s="29">
        <v>1</v>
      </c>
      <c r="J530" s="8">
        <v>7.4</v>
      </c>
      <c r="K530" s="29">
        <v>3</v>
      </c>
      <c r="M530" s="8">
        <v>7.4</v>
      </c>
      <c r="N530" s="29">
        <v>12</v>
      </c>
      <c r="P530" s="8">
        <v>7.4</v>
      </c>
      <c r="Q530" s="29">
        <v>20</v>
      </c>
    </row>
    <row r="531" spans="1:17" x14ac:dyDescent="0.3">
      <c r="A531" s="8">
        <v>7.3</v>
      </c>
      <c r="B531" s="33">
        <v>0</v>
      </c>
      <c r="D531" s="8">
        <v>7.3</v>
      </c>
      <c r="E531" s="33">
        <v>0</v>
      </c>
      <c r="G531" s="8">
        <v>7.3</v>
      </c>
      <c r="H531" s="33">
        <v>0</v>
      </c>
      <c r="J531" s="8">
        <v>7.3</v>
      </c>
      <c r="K531" s="29">
        <v>2</v>
      </c>
      <c r="M531" s="8">
        <v>7.3</v>
      </c>
      <c r="N531" s="29">
        <v>11</v>
      </c>
      <c r="P531" s="8">
        <v>7.3</v>
      </c>
      <c r="Q531" s="29">
        <v>19</v>
      </c>
    </row>
    <row r="532" spans="1:17" x14ac:dyDescent="0.3">
      <c r="A532" s="8">
        <v>7.2</v>
      </c>
      <c r="B532" s="33">
        <v>0</v>
      </c>
      <c r="D532" s="8">
        <v>7.2</v>
      </c>
      <c r="E532" s="33">
        <v>0</v>
      </c>
      <c r="G532" s="8">
        <v>7.2</v>
      </c>
      <c r="H532" s="33">
        <v>0</v>
      </c>
      <c r="J532" s="8">
        <v>7.2</v>
      </c>
      <c r="K532" s="29">
        <v>2</v>
      </c>
      <c r="M532" s="8">
        <v>7.2</v>
      </c>
      <c r="N532" s="29">
        <v>11</v>
      </c>
      <c r="P532" s="8">
        <v>7.2</v>
      </c>
      <c r="Q532" s="29">
        <v>19</v>
      </c>
    </row>
    <row r="533" spans="1:17" x14ac:dyDescent="0.3">
      <c r="A533" s="8">
        <v>7.1</v>
      </c>
      <c r="B533" s="33">
        <v>0</v>
      </c>
      <c r="D533" s="8">
        <v>7.1</v>
      </c>
      <c r="E533" s="33">
        <v>0</v>
      </c>
      <c r="G533" s="8">
        <v>7.1</v>
      </c>
      <c r="H533" s="33">
        <v>0</v>
      </c>
      <c r="J533" s="8">
        <v>7.1</v>
      </c>
      <c r="K533" s="29">
        <v>1</v>
      </c>
      <c r="M533" s="8">
        <v>7.1</v>
      </c>
      <c r="N533" s="29">
        <v>10</v>
      </c>
      <c r="P533" s="8">
        <v>7.1</v>
      </c>
      <c r="Q533" s="29">
        <v>18</v>
      </c>
    </row>
    <row r="534" spans="1:17" x14ac:dyDescent="0.3">
      <c r="A534" s="8">
        <v>7</v>
      </c>
      <c r="B534" s="33">
        <v>0</v>
      </c>
      <c r="D534" s="8">
        <v>7</v>
      </c>
      <c r="E534" s="33">
        <v>0</v>
      </c>
      <c r="G534" s="8">
        <v>7</v>
      </c>
      <c r="H534" s="33">
        <v>0</v>
      </c>
      <c r="J534" s="8">
        <v>7</v>
      </c>
      <c r="K534" s="29">
        <v>1</v>
      </c>
      <c r="M534" s="8">
        <v>7</v>
      </c>
      <c r="N534" s="29">
        <v>10</v>
      </c>
      <c r="P534" s="8">
        <v>7</v>
      </c>
      <c r="Q534" s="29">
        <v>18</v>
      </c>
    </row>
    <row r="535" spans="1:17" x14ac:dyDescent="0.3">
      <c r="A535" s="35">
        <v>6.9</v>
      </c>
      <c r="B535" s="33">
        <v>0</v>
      </c>
      <c r="D535" s="35">
        <v>6.9</v>
      </c>
      <c r="E535" s="33">
        <v>0</v>
      </c>
      <c r="G535" s="35">
        <v>6.9</v>
      </c>
      <c r="H535" s="33">
        <v>0</v>
      </c>
      <c r="J535" s="35">
        <v>6.9</v>
      </c>
      <c r="K535" s="33">
        <v>0</v>
      </c>
      <c r="M535" s="9">
        <v>6.9</v>
      </c>
      <c r="N535" s="29">
        <v>9</v>
      </c>
      <c r="P535" s="9">
        <v>6.9</v>
      </c>
      <c r="Q535" s="29">
        <v>17</v>
      </c>
    </row>
    <row r="536" spans="1:17" x14ac:dyDescent="0.3">
      <c r="A536" s="4">
        <v>6.8</v>
      </c>
      <c r="B536" s="33">
        <v>0</v>
      </c>
      <c r="D536" s="4">
        <v>6.8</v>
      </c>
      <c r="E536" s="33">
        <v>0</v>
      </c>
      <c r="G536" s="4">
        <v>6.8</v>
      </c>
      <c r="H536" s="33">
        <v>0</v>
      </c>
      <c r="J536" s="4">
        <v>6.8</v>
      </c>
      <c r="K536" s="33">
        <v>0</v>
      </c>
      <c r="M536" s="9">
        <v>6.8</v>
      </c>
      <c r="N536" s="29">
        <v>8</v>
      </c>
      <c r="P536" s="9">
        <v>6.8</v>
      </c>
      <c r="Q536" s="29">
        <v>16</v>
      </c>
    </row>
    <row r="537" spans="1:17" x14ac:dyDescent="0.3">
      <c r="A537" s="4">
        <v>6.7</v>
      </c>
      <c r="B537" s="33">
        <v>0</v>
      </c>
      <c r="D537" s="4">
        <v>6.7</v>
      </c>
      <c r="E537" s="33">
        <v>0</v>
      </c>
      <c r="G537" s="4">
        <v>6.7</v>
      </c>
      <c r="H537" s="33">
        <v>0</v>
      </c>
      <c r="J537" s="4">
        <v>6.7</v>
      </c>
      <c r="K537" s="33">
        <v>0</v>
      </c>
      <c r="M537" s="9">
        <v>6.7</v>
      </c>
      <c r="N537" s="29">
        <v>7</v>
      </c>
      <c r="P537" s="9">
        <v>6.7</v>
      </c>
      <c r="Q537" s="29">
        <v>15</v>
      </c>
    </row>
    <row r="538" spans="1:17" x14ac:dyDescent="0.3">
      <c r="A538" s="4">
        <v>6.6</v>
      </c>
      <c r="B538" s="33">
        <v>0</v>
      </c>
      <c r="D538" s="4">
        <v>6.6</v>
      </c>
      <c r="E538" s="33">
        <v>0</v>
      </c>
      <c r="G538" s="4">
        <v>6.6</v>
      </c>
      <c r="H538" s="33">
        <v>0</v>
      </c>
      <c r="J538" s="4">
        <v>6.6</v>
      </c>
      <c r="K538" s="33">
        <v>0</v>
      </c>
      <c r="M538" s="4">
        <v>6.6</v>
      </c>
      <c r="N538" s="29">
        <v>6</v>
      </c>
      <c r="P538" s="4">
        <v>6.6</v>
      </c>
      <c r="Q538" s="29">
        <v>14</v>
      </c>
    </row>
    <row r="539" spans="1:17" x14ac:dyDescent="0.3">
      <c r="A539" s="4">
        <v>6.5</v>
      </c>
      <c r="B539" s="33">
        <v>0</v>
      </c>
      <c r="D539" s="4">
        <v>6.5</v>
      </c>
      <c r="E539" s="33">
        <v>0</v>
      </c>
      <c r="G539" s="4">
        <v>6.5</v>
      </c>
      <c r="H539" s="33">
        <v>0</v>
      </c>
      <c r="J539" s="4">
        <v>6.5</v>
      </c>
      <c r="K539" s="33">
        <v>0</v>
      </c>
      <c r="M539" s="4">
        <v>6.5</v>
      </c>
      <c r="N539" s="29">
        <v>5</v>
      </c>
      <c r="P539" s="4">
        <v>6.5</v>
      </c>
      <c r="Q539" s="29">
        <v>13</v>
      </c>
    </row>
    <row r="540" spans="1:17" x14ac:dyDescent="0.3">
      <c r="A540" s="4">
        <v>6.4</v>
      </c>
      <c r="B540" s="33">
        <v>0</v>
      </c>
      <c r="D540" s="4">
        <v>6.4</v>
      </c>
      <c r="E540" s="33">
        <v>0</v>
      </c>
      <c r="G540" s="4">
        <v>6.4</v>
      </c>
      <c r="H540" s="33">
        <v>0</v>
      </c>
      <c r="J540" s="4">
        <v>6.4</v>
      </c>
      <c r="K540" s="33">
        <v>0</v>
      </c>
      <c r="M540" s="4">
        <v>6.4</v>
      </c>
      <c r="N540" s="29">
        <v>5</v>
      </c>
      <c r="P540" s="4">
        <v>6.4</v>
      </c>
      <c r="Q540" s="29">
        <v>13</v>
      </c>
    </row>
    <row r="541" spans="1:17" x14ac:dyDescent="0.3">
      <c r="A541" s="4">
        <v>6.3</v>
      </c>
      <c r="B541" s="33">
        <v>0</v>
      </c>
      <c r="D541" s="4">
        <v>6.3</v>
      </c>
      <c r="E541" s="33">
        <v>0</v>
      </c>
      <c r="G541" s="4">
        <v>6.3</v>
      </c>
      <c r="H541" s="33">
        <v>0</v>
      </c>
      <c r="J541" s="4">
        <v>6.3</v>
      </c>
      <c r="K541" s="33">
        <v>0</v>
      </c>
      <c r="M541" s="4">
        <v>6.3</v>
      </c>
      <c r="N541" s="29">
        <v>4</v>
      </c>
      <c r="P541" s="4">
        <v>6.3</v>
      </c>
      <c r="Q541" s="29">
        <v>12</v>
      </c>
    </row>
    <row r="542" spans="1:17" x14ac:dyDescent="0.3">
      <c r="A542" s="4">
        <v>6.2</v>
      </c>
      <c r="B542" s="33">
        <v>0</v>
      </c>
      <c r="D542" s="4">
        <v>6.2</v>
      </c>
      <c r="E542" s="33">
        <v>0</v>
      </c>
      <c r="G542" s="4">
        <v>6.2</v>
      </c>
      <c r="H542" s="33">
        <v>0</v>
      </c>
      <c r="J542" s="4">
        <v>6.2</v>
      </c>
      <c r="K542" s="33">
        <v>0</v>
      </c>
      <c r="M542" s="4">
        <v>6.2</v>
      </c>
      <c r="N542" s="29">
        <v>4</v>
      </c>
      <c r="P542" s="4">
        <v>6.2</v>
      </c>
      <c r="Q542" s="29">
        <v>12</v>
      </c>
    </row>
    <row r="543" spans="1:17" x14ac:dyDescent="0.3">
      <c r="A543" s="4">
        <v>6.1</v>
      </c>
      <c r="B543" s="33">
        <v>0</v>
      </c>
      <c r="D543" s="4">
        <v>6.1</v>
      </c>
      <c r="E543" s="33">
        <v>0</v>
      </c>
      <c r="G543" s="4">
        <v>6.1</v>
      </c>
      <c r="H543" s="33">
        <v>0</v>
      </c>
      <c r="J543" s="4">
        <v>6.1</v>
      </c>
      <c r="K543" s="33">
        <v>0</v>
      </c>
      <c r="M543" s="4">
        <v>6.1</v>
      </c>
      <c r="N543" s="29">
        <v>3</v>
      </c>
      <c r="P543" s="4">
        <v>6.1</v>
      </c>
      <c r="Q543" s="29">
        <v>11</v>
      </c>
    </row>
    <row r="544" spans="1:17" x14ac:dyDescent="0.3">
      <c r="A544" s="4">
        <v>6</v>
      </c>
      <c r="B544" s="33">
        <v>0</v>
      </c>
      <c r="D544" s="4">
        <v>6</v>
      </c>
      <c r="E544" s="33">
        <v>0</v>
      </c>
      <c r="G544" s="4">
        <v>6</v>
      </c>
      <c r="H544" s="33">
        <v>0</v>
      </c>
      <c r="J544" s="4">
        <v>6</v>
      </c>
      <c r="K544" s="33">
        <v>0</v>
      </c>
      <c r="M544" s="4">
        <v>6</v>
      </c>
      <c r="N544" s="29">
        <v>3</v>
      </c>
      <c r="P544" s="4">
        <v>6</v>
      </c>
      <c r="Q544" s="29">
        <v>11</v>
      </c>
    </row>
    <row r="545" spans="1:17" x14ac:dyDescent="0.3">
      <c r="A545" s="4">
        <v>5.9</v>
      </c>
      <c r="B545" s="33">
        <v>0</v>
      </c>
      <c r="D545" s="4">
        <v>5.9</v>
      </c>
      <c r="E545" s="33">
        <v>0</v>
      </c>
      <c r="G545" s="4">
        <v>5.9</v>
      </c>
      <c r="H545" s="33">
        <v>0</v>
      </c>
      <c r="J545" s="4">
        <v>5.9</v>
      </c>
      <c r="K545" s="33">
        <v>0</v>
      </c>
      <c r="M545" s="4">
        <v>5.9</v>
      </c>
      <c r="N545" s="29">
        <v>2</v>
      </c>
      <c r="P545" s="4">
        <v>5.9</v>
      </c>
      <c r="Q545" s="29">
        <v>10</v>
      </c>
    </row>
    <row r="546" spans="1:17" x14ac:dyDescent="0.3">
      <c r="A546" s="4">
        <v>5.8</v>
      </c>
      <c r="B546" s="33">
        <v>0</v>
      </c>
      <c r="D546" s="4">
        <v>5.8</v>
      </c>
      <c r="E546" s="33">
        <v>0</v>
      </c>
      <c r="G546" s="4">
        <v>5.8</v>
      </c>
      <c r="H546" s="33">
        <v>0</v>
      </c>
      <c r="J546" s="4">
        <v>5.8</v>
      </c>
      <c r="K546" s="33">
        <v>0</v>
      </c>
      <c r="M546" s="4">
        <v>5.8</v>
      </c>
      <c r="N546" s="29">
        <v>2</v>
      </c>
      <c r="P546" s="4">
        <v>5.8</v>
      </c>
      <c r="Q546" s="29">
        <v>10</v>
      </c>
    </row>
    <row r="547" spans="1:17" x14ac:dyDescent="0.3">
      <c r="A547" s="4">
        <v>5.7</v>
      </c>
      <c r="B547" s="33">
        <v>0</v>
      </c>
      <c r="D547" s="4">
        <v>5.7</v>
      </c>
      <c r="E547" s="33">
        <v>0</v>
      </c>
      <c r="G547" s="4">
        <v>5.7</v>
      </c>
      <c r="H547" s="33">
        <v>0</v>
      </c>
      <c r="J547" s="4">
        <v>5.7</v>
      </c>
      <c r="K547" s="33">
        <v>0</v>
      </c>
      <c r="M547" s="4">
        <v>5.7</v>
      </c>
      <c r="N547" s="29">
        <v>1</v>
      </c>
      <c r="P547" s="4">
        <v>5.7</v>
      </c>
      <c r="Q547" s="29">
        <v>9</v>
      </c>
    </row>
    <row r="548" spans="1:17" x14ac:dyDescent="0.3">
      <c r="A548" s="4">
        <v>5.6</v>
      </c>
      <c r="B548" s="33">
        <v>0</v>
      </c>
      <c r="D548" s="4">
        <v>5.6</v>
      </c>
      <c r="E548" s="33">
        <v>0</v>
      </c>
      <c r="G548" s="4">
        <v>5.6</v>
      </c>
      <c r="H548" s="33">
        <v>0</v>
      </c>
      <c r="J548" s="4">
        <v>5.6</v>
      </c>
      <c r="K548" s="33">
        <v>0</v>
      </c>
      <c r="M548" s="4">
        <v>5.6</v>
      </c>
      <c r="N548" s="29">
        <v>1</v>
      </c>
      <c r="P548" s="4">
        <v>5.6</v>
      </c>
      <c r="Q548" s="29">
        <v>9</v>
      </c>
    </row>
    <row r="549" spans="1:17" x14ac:dyDescent="0.3">
      <c r="A549" s="4">
        <v>5.5</v>
      </c>
      <c r="B549" s="33">
        <v>0</v>
      </c>
      <c r="D549" s="4">
        <v>5.5</v>
      </c>
      <c r="E549" s="33">
        <v>0</v>
      </c>
      <c r="G549" s="4">
        <v>5.5</v>
      </c>
      <c r="H549" s="33">
        <v>0</v>
      </c>
      <c r="J549" s="4">
        <v>5.5</v>
      </c>
      <c r="K549" s="33">
        <v>0</v>
      </c>
      <c r="M549" s="4">
        <v>5.5</v>
      </c>
      <c r="N549" s="29">
        <v>1</v>
      </c>
      <c r="P549" s="4">
        <v>5.5</v>
      </c>
      <c r="Q549" s="29">
        <v>9</v>
      </c>
    </row>
    <row r="550" spans="1:17" x14ac:dyDescent="0.3">
      <c r="A550" s="4">
        <v>5.4</v>
      </c>
      <c r="B550" s="33">
        <v>0</v>
      </c>
      <c r="D550" s="4">
        <v>5.4</v>
      </c>
      <c r="E550" s="33">
        <v>0</v>
      </c>
      <c r="G550" s="4">
        <v>5.4</v>
      </c>
      <c r="H550" s="33">
        <v>0</v>
      </c>
      <c r="J550" s="4">
        <v>5.4</v>
      </c>
      <c r="K550" s="33">
        <v>0</v>
      </c>
      <c r="M550" s="4">
        <v>5.4</v>
      </c>
      <c r="N550" s="33">
        <v>0</v>
      </c>
      <c r="P550" s="4">
        <v>5.4</v>
      </c>
      <c r="Q550" s="29">
        <v>8</v>
      </c>
    </row>
    <row r="551" spans="1:17" x14ac:dyDescent="0.3">
      <c r="A551" s="4">
        <v>5.3</v>
      </c>
      <c r="B551" s="33">
        <v>0</v>
      </c>
      <c r="D551" s="4">
        <v>5.3</v>
      </c>
      <c r="E551" s="33">
        <v>0</v>
      </c>
      <c r="G551" s="4">
        <v>5.3</v>
      </c>
      <c r="H551" s="33">
        <v>0</v>
      </c>
      <c r="J551" s="4">
        <v>5.3</v>
      </c>
      <c r="K551" s="33">
        <v>0</v>
      </c>
      <c r="M551" s="4">
        <v>5.3</v>
      </c>
      <c r="N551" s="33">
        <v>0</v>
      </c>
      <c r="P551" s="4">
        <v>5.3</v>
      </c>
      <c r="Q551" s="29">
        <v>8</v>
      </c>
    </row>
    <row r="552" spans="1:17" x14ac:dyDescent="0.3">
      <c r="A552" s="4">
        <v>5.2</v>
      </c>
      <c r="B552" s="33">
        <v>0</v>
      </c>
      <c r="D552" s="4">
        <v>5.2</v>
      </c>
      <c r="E552" s="33">
        <v>0</v>
      </c>
      <c r="G552" s="4">
        <v>5.2</v>
      </c>
      <c r="H552" s="33">
        <v>0</v>
      </c>
      <c r="J552" s="4">
        <v>5.2</v>
      </c>
      <c r="K552" s="33">
        <v>0</v>
      </c>
      <c r="M552" s="4">
        <v>5.2</v>
      </c>
      <c r="N552" s="33">
        <v>0</v>
      </c>
      <c r="P552" s="4">
        <v>5.2</v>
      </c>
      <c r="Q552" s="29">
        <v>8</v>
      </c>
    </row>
    <row r="553" spans="1:17" x14ac:dyDescent="0.3">
      <c r="A553" s="4">
        <v>5.0999999999999996</v>
      </c>
      <c r="B553" s="33">
        <v>0</v>
      </c>
      <c r="D553" s="4">
        <v>5.0999999999999996</v>
      </c>
      <c r="E553" s="33">
        <v>0</v>
      </c>
      <c r="G553" s="4">
        <v>5.0999999999999996</v>
      </c>
      <c r="H553" s="33">
        <v>0</v>
      </c>
      <c r="J553" s="4">
        <v>5.0999999999999996</v>
      </c>
      <c r="K553" s="33">
        <v>0</v>
      </c>
      <c r="M553" s="4">
        <v>5.0999999999999996</v>
      </c>
      <c r="N553" s="33">
        <v>0</v>
      </c>
      <c r="P553" s="4">
        <v>5.0999999999999996</v>
      </c>
      <c r="Q553" s="29">
        <v>7</v>
      </c>
    </row>
    <row r="554" spans="1:17" x14ac:dyDescent="0.3">
      <c r="A554" s="4">
        <v>5</v>
      </c>
      <c r="B554" s="33">
        <v>0</v>
      </c>
      <c r="D554" s="4">
        <v>5</v>
      </c>
      <c r="E554" s="33">
        <v>0</v>
      </c>
      <c r="G554" s="4">
        <v>5</v>
      </c>
      <c r="H554" s="33">
        <v>0</v>
      </c>
      <c r="J554" s="4">
        <v>5</v>
      </c>
      <c r="K554" s="33">
        <v>0</v>
      </c>
      <c r="M554" s="4">
        <v>5</v>
      </c>
      <c r="N554" s="33">
        <v>0</v>
      </c>
      <c r="P554" s="4">
        <v>5</v>
      </c>
      <c r="Q554" s="29">
        <v>6</v>
      </c>
    </row>
    <row r="555" spans="1:17" x14ac:dyDescent="0.3">
      <c r="A555" s="4">
        <v>4.9000000000000004</v>
      </c>
      <c r="B555" s="33">
        <v>0</v>
      </c>
      <c r="D555" s="4">
        <v>4.9000000000000004</v>
      </c>
      <c r="E555" s="33">
        <v>0</v>
      </c>
      <c r="G555" s="4">
        <v>4.9000000000000004</v>
      </c>
      <c r="H555" s="33">
        <v>0</v>
      </c>
      <c r="J555" s="4">
        <v>4.9000000000000004</v>
      </c>
      <c r="K555" s="33">
        <v>0</v>
      </c>
      <c r="M555" s="4">
        <v>4.9000000000000004</v>
      </c>
      <c r="N555" s="33">
        <v>0</v>
      </c>
      <c r="P555" s="4">
        <v>4.9000000000000004</v>
      </c>
      <c r="Q555" s="29">
        <v>6</v>
      </c>
    </row>
    <row r="556" spans="1:17" x14ac:dyDescent="0.3">
      <c r="A556" s="4">
        <v>4.8</v>
      </c>
      <c r="B556" s="33">
        <v>0</v>
      </c>
      <c r="D556" s="4">
        <v>4.8</v>
      </c>
      <c r="E556" s="33">
        <v>0</v>
      </c>
      <c r="G556" s="4">
        <v>4.8</v>
      </c>
      <c r="H556" s="33">
        <v>0</v>
      </c>
      <c r="J556" s="4">
        <v>4.8</v>
      </c>
      <c r="K556" s="33">
        <v>0</v>
      </c>
      <c r="M556" s="4">
        <v>4.8</v>
      </c>
      <c r="N556" s="33">
        <v>0</v>
      </c>
      <c r="P556" s="4">
        <v>4.8</v>
      </c>
      <c r="Q556" s="29">
        <v>5</v>
      </c>
    </row>
    <row r="557" spans="1:17" x14ac:dyDescent="0.3">
      <c r="A557" s="4">
        <v>4.7</v>
      </c>
      <c r="B557" s="33">
        <v>0</v>
      </c>
      <c r="D557" s="4">
        <v>4.7</v>
      </c>
      <c r="E557" s="33">
        <v>0</v>
      </c>
      <c r="G557" s="4">
        <v>4.7</v>
      </c>
      <c r="H557" s="33">
        <v>0</v>
      </c>
      <c r="J557" s="4">
        <v>4.7</v>
      </c>
      <c r="K557" s="33">
        <v>0</v>
      </c>
      <c r="M557" s="4">
        <v>4.7</v>
      </c>
      <c r="N557" s="33">
        <v>0</v>
      </c>
      <c r="P557" s="4">
        <v>4.7</v>
      </c>
      <c r="Q557" s="29">
        <v>5</v>
      </c>
    </row>
    <row r="558" spans="1:17" x14ac:dyDescent="0.3">
      <c r="A558" s="4">
        <v>4.5999999999999996</v>
      </c>
      <c r="B558" s="33">
        <v>0</v>
      </c>
      <c r="D558" s="4">
        <v>4.5999999999999996</v>
      </c>
      <c r="E558" s="33">
        <v>0</v>
      </c>
      <c r="G558" s="4">
        <v>4.5999999999999996</v>
      </c>
      <c r="H558" s="33">
        <v>0</v>
      </c>
      <c r="J558" s="4">
        <v>4.5999999999999996</v>
      </c>
      <c r="K558" s="33">
        <v>0</v>
      </c>
      <c r="M558" s="4">
        <v>4.5999999999999996</v>
      </c>
      <c r="N558" s="33">
        <v>0</v>
      </c>
      <c r="P558" s="4">
        <v>4.5999999999999996</v>
      </c>
      <c r="Q558" s="29">
        <v>4</v>
      </c>
    </row>
    <row r="559" spans="1:17" x14ac:dyDescent="0.3">
      <c r="A559" s="4">
        <v>4.5</v>
      </c>
      <c r="B559" s="33">
        <v>0</v>
      </c>
      <c r="D559" s="4">
        <v>4.5</v>
      </c>
      <c r="E559" s="33">
        <v>0</v>
      </c>
      <c r="G559" s="4">
        <v>4.5</v>
      </c>
      <c r="H559" s="33">
        <v>0</v>
      </c>
      <c r="J559" s="4">
        <v>4.5</v>
      </c>
      <c r="K559" s="33">
        <v>0</v>
      </c>
      <c r="M559" s="4">
        <v>4.5</v>
      </c>
      <c r="N559" s="33">
        <v>0</v>
      </c>
      <c r="P559" s="4">
        <v>4.5</v>
      </c>
      <c r="Q559" s="29">
        <v>4</v>
      </c>
    </row>
    <row r="560" spans="1:17" x14ac:dyDescent="0.3">
      <c r="A560" s="4">
        <v>4.4000000000000004</v>
      </c>
      <c r="B560" s="33">
        <v>0</v>
      </c>
      <c r="D560" s="4">
        <v>4.4000000000000004</v>
      </c>
      <c r="E560" s="33">
        <v>0</v>
      </c>
      <c r="G560" s="4">
        <v>4.4000000000000004</v>
      </c>
      <c r="H560" s="33">
        <v>0</v>
      </c>
      <c r="J560" s="4">
        <v>4.4000000000000004</v>
      </c>
      <c r="K560" s="33">
        <v>0</v>
      </c>
      <c r="M560" s="4">
        <v>4.4000000000000004</v>
      </c>
      <c r="N560" s="33">
        <v>0</v>
      </c>
      <c r="P560" s="4">
        <v>4.4000000000000004</v>
      </c>
      <c r="Q560" s="29">
        <v>3</v>
      </c>
    </row>
    <row r="561" spans="1:17" x14ac:dyDescent="0.3">
      <c r="A561" s="4">
        <v>4.3</v>
      </c>
      <c r="B561" s="33">
        <v>0</v>
      </c>
      <c r="D561" s="4">
        <v>4.3</v>
      </c>
      <c r="E561" s="33">
        <v>0</v>
      </c>
      <c r="G561" s="4">
        <v>4.3</v>
      </c>
      <c r="H561" s="33">
        <v>0</v>
      </c>
      <c r="J561" s="4">
        <v>4.3</v>
      </c>
      <c r="K561" s="33">
        <v>0</v>
      </c>
      <c r="M561" s="4">
        <v>4.3</v>
      </c>
      <c r="N561" s="33">
        <v>0</v>
      </c>
      <c r="P561" s="4">
        <v>4.3</v>
      </c>
      <c r="Q561" s="29">
        <v>3</v>
      </c>
    </row>
    <row r="562" spans="1:17" x14ac:dyDescent="0.3">
      <c r="A562" s="4">
        <v>4.2</v>
      </c>
      <c r="B562" s="33">
        <v>0</v>
      </c>
      <c r="D562" s="4">
        <v>4.2</v>
      </c>
      <c r="E562" s="33">
        <v>0</v>
      </c>
      <c r="G562" s="4">
        <v>4.2</v>
      </c>
      <c r="H562" s="33">
        <v>0</v>
      </c>
      <c r="J562" s="4">
        <v>4.2</v>
      </c>
      <c r="K562" s="33">
        <v>0</v>
      </c>
      <c r="M562" s="4">
        <v>4.2</v>
      </c>
      <c r="N562" s="33">
        <v>0</v>
      </c>
      <c r="P562" s="4">
        <v>4.2</v>
      </c>
      <c r="Q562" s="29">
        <v>2</v>
      </c>
    </row>
    <row r="563" spans="1:17" x14ac:dyDescent="0.3">
      <c r="A563" s="4">
        <v>4.0999999999999996</v>
      </c>
      <c r="B563" s="33">
        <v>0</v>
      </c>
      <c r="D563" s="4">
        <v>4.0999999999999996</v>
      </c>
      <c r="E563" s="33">
        <v>0</v>
      </c>
      <c r="G563" s="4">
        <v>4.0999999999999996</v>
      </c>
      <c r="H563" s="33">
        <v>0</v>
      </c>
      <c r="J563" s="4">
        <v>4.0999999999999996</v>
      </c>
      <c r="K563" s="33">
        <v>0</v>
      </c>
      <c r="M563" s="4">
        <v>4.0999999999999996</v>
      </c>
      <c r="N563" s="33">
        <v>0</v>
      </c>
      <c r="P563" s="4">
        <v>4.0999999999999996</v>
      </c>
      <c r="Q563" s="29">
        <v>2</v>
      </c>
    </row>
    <row r="564" spans="1:17" x14ac:dyDescent="0.3">
      <c r="A564" s="4">
        <v>4</v>
      </c>
      <c r="B564" s="33">
        <v>0</v>
      </c>
      <c r="D564" s="4">
        <v>4</v>
      </c>
      <c r="E564" s="33">
        <v>0</v>
      </c>
      <c r="G564" s="4">
        <v>4</v>
      </c>
      <c r="H564" s="33">
        <v>0</v>
      </c>
      <c r="J564" s="4">
        <v>4</v>
      </c>
      <c r="K564" s="33">
        <v>0</v>
      </c>
      <c r="M564" s="4">
        <v>4</v>
      </c>
      <c r="N564" s="33">
        <v>0</v>
      </c>
      <c r="P564" s="4">
        <v>4</v>
      </c>
      <c r="Q564" s="29">
        <v>1</v>
      </c>
    </row>
    <row r="565" spans="1:17" x14ac:dyDescent="0.3">
      <c r="A565" s="4">
        <v>3.9</v>
      </c>
      <c r="B565" s="33">
        <v>0</v>
      </c>
      <c r="D565" s="4">
        <v>3.9</v>
      </c>
      <c r="E565" s="33">
        <v>0</v>
      </c>
      <c r="G565" s="4">
        <v>3.9</v>
      </c>
      <c r="H565" s="33">
        <v>0</v>
      </c>
      <c r="J565" s="4">
        <v>3.9</v>
      </c>
      <c r="K565" s="33">
        <v>0</v>
      </c>
      <c r="M565" s="4">
        <v>3.9</v>
      </c>
      <c r="N565" s="33">
        <v>0</v>
      </c>
      <c r="P565" s="4">
        <v>3.9</v>
      </c>
      <c r="Q565" s="33">
        <v>0</v>
      </c>
    </row>
  </sheetData>
  <sheetProtection sheet="1" objects="1" scenarios="1"/>
  <mergeCells count="12">
    <mergeCell ref="P2:Q2"/>
    <mergeCell ref="G2:H2"/>
    <mergeCell ref="J2:K2"/>
    <mergeCell ref="M2:N2"/>
    <mergeCell ref="A2:B2"/>
    <mergeCell ref="D2:E2"/>
    <mergeCell ref="P1:Q1"/>
    <mergeCell ref="G1:H1"/>
    <mergeCell ref="J1:K1"/>
    <mergeCell ref="M1:N1"/>
    <mergeCell ref="A1:B1"/>
    <mergeCell ref="D1:E1"/>
  </mergeCells>
  <conditionalFormatting sqref="A4:A33">
    <cfRule type="duplicateValues" dxfId="2492" priority="229"/>
  </conditionalFormatting>
  <conditionalFormatting sqref="A37:A64">
    <cfRule type="duplicateValues" dxfId="2491" priority="228"/>
  </conditionalFormatting>
  <conditionalFormatting sqref="A65:A94">
    <cfRule type="duplicateValues" dxfId="2490" priority="227"/>
  </conditionalFormatting>
  <conditionalFormatting sqref="A95:A154">
    <cfRule type="duplicateValues" dxfId="2489" priority="226"/>
  </conditionalFormatting>
  <conditionalFormatting sqref="A155:A264">
    <cfRule type="duplicateValues" dxfId="2488" priority="225"/>
  </conditionalFormatting>
  <conditionalFormatting sqref="A265:A284">
    <cfRule type="duplicateValues" dxfId="2487" priority="224"/>
  </conditionalFormatting>
  <conditionalFormatting sqref="A285:A304">
    <cfRule type="duplicateValues" dxfId="2486" priority="223"/>
  </conditionalFormatting>
  <conditionalFormatting sqref="A305:A324">
    <cfRule type="duplicateValues" dxfId="2485" priority="222"/>
  </conditionalFormatting>
  <conditionalFormatting sqref="A325:A344">
    <cfRule type="duplicateValues" dxfId="2484" priority="221"/>
  </conditionalFormatting>
  <conditionalFormatting sqref="A345:A364">
    <cfRule type="duplicateValues" dxfId="2483" priority="220"/>
  </conditionalFormatting>
  <conditionalFormatting sqref="A365:A384">
    <cfRule type="duplicateValues" dxfId="2482" priority="219"/>
  </conditionalFormatting>
  <conditionalFormatting sqref="A385:A394">
    <cfRule type="duplicateValues" dxfId="2481" priority="218"/>
  </conditionalFormatting>
  <conditionalFormatting sqref="A405:A414 A34:A36 A426:A534">
    <cfRule type="duplicateValues" dxfId="2480" priority="11779"/>
  </conditionalFormatting>
  <conditionalFormatting sqref="A536:A565">
    <cfRule type="duplicateValues" dxfId="2479" priority="11956"/>
  </conditionalFormatting>
  <conditionalFormatting sqref="D4:D33">
    <cfRule type="duplicateValues" dxfId="2478" priority="136"/>
  </conditionalFormatting>
  <conditionalFormatting sqref="D37:D64">
    <cfRule type="duplicateValues" dxfId="2477" priority="135"/>
  </conditionalFormatting>
  <conditionalFormatting sqref="D65:D94">
    <cfRule type="duplicateValues" dxfId="2476" priority="134"/>
  </conditionalFormatting>
  <conditionalFormatting sqref="D95:D154">
    <cfRule type="duplicateValues" dxfId="2475" priority="133"/>
  </conditionalFormatting>
  <conditionalFormatting sqref="D155:D264">
    <cfRule type="duplicateValues" dxfId="2474" priority="132"/>
  </conditionalFormatting>
  <conditionalFormatting sqref="D265:D284">
    <cfRule type="duplicateValues" dxfId="2473" priority="131"/>
  </conditionalFormatting>
  <conditionalFormatting sqref="D285:D304">
    <cfRule type="duplicateValues" dxfId="2472" priority="130"/>
  </conditionalFormatting>
  <conditionalFormatting sqref="D305:D324">
    <cfRule type="duplicateValues" dxfId="2471" priority="129"/>
  </conditionalFormatting>
  <conditionalFormatting sqref="D325:D344">
    <cfRule type="duplicateValues" dxfId="2470" priority="128"/>
  </conditionalFormatting>
  <conditionalFormatting sqref="D345:D364">
    <cfRule type="duplicateValues" dxfId="2469" priority="127"/>
  </conditionalFormatting>
  <conditionalFormatting sqref="D365:D384">
    <cfRule type="duplicateValues" dxfId="2468" priority="126"/>
  </conditionalFormatting>
  <conditionalFormatting sqref="D385:D394">
    <cfRule type="duplicateValues" dxfId="2467" priority="125"/>
  </conditionalFormatting>
  <conditionalFormatting sqref="D405:D414 D34:D36 D426:D534">
    <cfRule type="duplicateValues" dxfId="2466" priority="137"/>
  </conditionalFormatting>
  <conditionalFormatting sqref="D536:D565">
    <cfRule type="duplicateValues" dxfId="2465" priority="11955"/>
  </conditionalFormatting>
  <conditionalFormatting sqref="G4:G33">
    <cfRule type="duplicateValues" dxfId="2464" priority="123"/>
  </conditionalFormatting>
  <conditionalFormatting sqref="G37:G64">
    <cfRule type="duplicateValues" dxfId="2463" priority="122"/>
  </conditionalFormatting>
  <conditionalFormatting sqref="G65:G94">
    <cfRule type="duplicateValues" dxfId="2462" priority="121"/>
  </conditionalFormatting>
  <conditionalFormatting sqref="G95:G154">
    <cfRule type="duplicateValues" dxfId="2461" priority="120"/>
  </conditionalFormatting>
  <conditionalFormatting sqref="G155:G264">
    <cfRule type="duplicateValues" dxfId="2460" priority="119"/>
  </conditionalFormatting>
  <conditionalFormatting sqref="G265:G284">
    <cfRule type="duplicateValues" dxfId="2459" priority="118"/>
  </conditionalFormatting>
  <conditionalFormatting sqref="G285:G304">
    <cfRule type="duplicateValues" dxfId="2458" priority="117"/>
  </conditionalFormatting>
  <conditionalFormatting sqref="G305:G324">
    <cfRule type="duplicateValues" dxfId="2457" priority="116"/>
  </conditionalFormatting>
  <conditionalFormatting sqref="G325:G344">
    <cfRule type="duplicateValues" dxfId="2456" priority="115"/>
  </conditionalFormatting>
  <conditionalFormatting sqref="G345:G364">
    <cfRule type="duplicateValues" dxfId="2455" priority="114"/>
  </conditionalFormatting>
  <conditionalFormatting sqref="G365:G384">
    <cfRule type="duplicateValues" dxfId="2454" priority="113"/>
  </conditionalFormatting>
  <conditionalFormatting sqref="G385:G394">
    <cfRule type="duplicateValues" dxfId="2453" priority="112"/>
  </conditionalFormatting>
  <conditionalFormatting sqref="G405:G414 G34:G36 G426:G534">
    <cfRule type="duplicateValues" dxfId="2452" priority="124"/>
  </conditionalFormatting>
  <conditionalFormatting sqref="G536:G565">
    <cfRule type="duplicateValues" dxfId="2451" priority="11954"/>
  </conditionalFormatting>
  <conditionalFormatting sqref="J4:J33">
    <cfRule type="duplicateValues" dxfId="2450" priority="110"/>
  </conditionalFormatting>
  <conditionalFormatting sqref="J34:J36">
    <cfRule type="duplicateValues" dxfId="2449" priority="111"/>
  </conditionalFormatting>
  <conditionalFormatting sqref="J37:J63">
    <cfRule type="duplicateValues" dxfId="2448" priority="109"/>
  </conditionalFormatting>
  <conditionalFormatting sqref="J64">
    <cfRule type="duplicateValues" dxfId="2447" priority="94"/>
  </conditionalFormatting>
  <conditionalFormatting sqref="J65:J93">
    <cfRule type="duplicateValues" dxfId="2446" priority="93"/>
  </conditionalFormatting>
  <conditionalFormatting sqref="J94">
    <cfRule type="duplicateValues" dxfId="2445" priority="96"/>
  </conditionalFormatting>
  <conditionalFormatting sqref="J95:J123">
    <cfRule type="duplicateValues" dxfId="2444" priority="95"/>
  </conditionalFormatting>
  <conditionalFormatting sqref="J124:J154">
    <cfRule type="duplicateValues" dxfId="2443" priority="98"/>
  </conditionalFormatting>
  <conditionalFormatting sqref="J155:J203">
    <cfRule type="duplicateValues" dxfId="2442" priority="97"/>
  </conditionalFormatting>
  <conditionalFormatting sqref="J204:J264">
    <cfRule type="duplicateValues" dxfId="2441" priority="100"/>
  </conditionalFormatting>
  <conditionalFormatting sqref="J265:J283">
    <cfRule type="duplicateValues" dxfId="2440" priority="99"/>
  </conditionalFormatting>
  <conditionalFormatting sqref="J284">
    <cfRule type="duplicateValues" dxfId="2439" priority="107"/>
  </conditionalFormatting>
  <conditionalFormatting sqref="J285:J304">
    <cfRule type="duplicateValues" dxfId="2438" priority="106"/>
  </conditionalFormatting>
  <conditionalFormatting sqref="J305:J324">
    <cfRule type="duplicateValues" dxfId="2437" priority="105"/>
  </conditionalFormatting>
  <conditionalFormatting sqref="J325:J344">
    <cfRule type="duplicateValues" dxfId="2436" priority="104"/>
  </conditionalFormatting>
  <conditionalFormatting sqref="J345:J364">
    <cfRule type="duplicateValues" dxfId="2435" priority="103"/>
  </conditionalFormatting>
  <conditionalFormatting sqref="J365:J384">
    <cfRule type="duplicateValues" dxfId="2434" priority="102"/>
  </conditionalFormatting>
  <conditionalFormatting sqref="J385:J394">
    <cfRule type="duplicateValues" dxfId="2433" priority="101"/>
  </conditionalFormatting>
  <conditionalFormatting sqref="J405:J414 J426:J433">
    <cfRule type="duplicateValues" dxfId="2432" priority="108"/>
  </conditionalFormatting>
  <conditionalFormatting sqref="J434:J443">
    <cfRule type="duplicateValues" dxfId="2431" priority="11864"/>
  </conditionalFormatting>
  <conditionalFormatting sqref="J444">
    <cfRule type="duplicateValues" dxfId="2430" priority="91"/>
  </conditionalFormatting>
  <conditionalFormatting sqref="J445:J463">
    <cfRule type="duplicateValues" dxfId="2429" priority="92"/>
  </conditionalFormatting>
  <conditionalFormatting sqref="J464:J483">
    <cfRule type="duplicateValues" dxfId="2428" priority="90"/>
  </conditionalFormatting>
  <conditionalFormatting sqref="J484:J505">
    <cfRule type="duplicateValues" dxfId="2427" priority="89"/>
  </conditionalFormatting>
  <conditionalFormatting sqref="J506:J534 J536:J565">
    <cfRule type="duplicateValues" dxfId="2426" priority="11953"/>
  </conditionalFormatting>
  <conditionalFormatting sqref="M4:M33">
    <cfRule type="duplicateValues" dxfId="2425" priority="83"/>
  </conditionalFormatting>
  <conditionalFormatting sqref="M34:M36">
    <cfRule type="duplicateValues" dxfId="2424" priority="84"/>
  </conditionalFormatting>
  <conditionalFormatting sqref="M37:M63">
    <cfRule type="duplicateValues" dxfId="2423" priority="82"/>
  </conditionalFormatting>
  <conditionalFormatting sqref="M64">
    <cfRule type="duplicateValues" dxfId="2422" priority="78"/>
  </conditionalFormatting>
  <conditionalFormatting sqref="M65:M93">
    <cfRule type="duplicateValues" dxfId="2421" priority="77"/>
  </conditionalFormatting>
  <conditionalFormatting sqref="M94">
    <cfRule type="duplicateValues" dxfId="2420" priority="80"/>
  </conditionalFormatting>
  <conditionalFormatting sqref="M95:M123">
    <cfRule type="duplicateValues" dxfId="2419" priority="79"/>
  </conditionalFormatting>
  <conditionalFormatting sqref="M124:M153">
    <cfRule type="duplicateValues" dxfId="2418" priority="81"/>
  </conditionalFormatting>
  <conditionalFormatting sqref="M154">
    <cfRule type="duplicateValues" dxfId="2417" priority="76"/>
  </conditionalFormatting>
  <conditionalFormatting sqref="M155:M183">
    <cfRule type="duplicateValues" dxfId="2416" priority="75"/>
  </conditionalFormatting>
  <conditionalFormatting sqref="M184:M203">
    <cfRule type="duplicateValues" dxfId="2415" priority="73"/>
  </conditionalFormatting>
  <conditionalFormatting sqref="M204:M208">
    <cfRule type="duplicateValues" dxfId="2414" priority="74"/>
  </conditionalFormatting>
  <conditionalFormatting sqref="M209:M233">
    <cfRule type="duplicateValues" dxfId="2413" priority="72"/>
  </conditionalFormatting>
  <conditionalFormatting sqref="M234:M263">
    <cfRule type="duplicateValues" dxfId="2412" priority="71"/>
  </conditionalFormatting>
  <conditionalFormatting sqref="M264">
    <cfRule type="duplicateValues" dxfId="2411" priority="68"/>
  </conditionalFormatting>
  <conditionalFormatting sqref="M265:M283">
    <cfRule type="duplicateValues" dxfId="2410" priority="67"/>
  </conditionalFormatting>
  <conditionalFormatting sqref="M284">
    <cfRule type="duplicateValues" dxfId="2409" priority="70"/>
  </conditionalFormatting>
  <conditionalFormatting sqref="M285:M303">
    <cfRule type="duplicateValues" dxfId="2408" priority="69"/>
  </conditionalFormatting>
  <conditionalFormatting sqref="M304">
    <cfRule type="duplicateValues" dxfId="2407" priority="66"/>
  </conditionalFormatting>
  <conditionalFormatting sqref="M305:M324">
    <cfRule type="duplicateValues" dxfId="2406" priority="65"/>
  </conditionalFormatting>
  <conditionalFormatting sqref="M325:M344">
    <cfRule type="duplicateValues" dxfId="2405" priority="64"/>
  </conditionalFormatting>
  <conditionalFormatting sqref="M345:M363">
    <cfRule type="duplicateValues" dxfId="2404" priority="63"/>
  </conditionalFormatting>
  <conditionalFormatting sqref="M364">
    <cfRule type="duplicateValues" dxfId="2403" priority="62"/>
  </conditionalFormatting>
  <conditionalFormatting sqref="M365:M384">
    <cfRule type="duplicateValues" dxfId="2402" priority="61"/>
  </conditionalFormatting>
  <conditionalFormatting sqref="M385:M394">
    <cfRule type="duplicateValues" dxfId="2401" priority="60"/>
  </conditionalFormatting>
  <conditionalFormatting sqref="M405:M414">
    <cfRule type="duplicateValues" dxfId="2400" priority="59"/>
  </conditionalFormatting>
  <conditionalFormatting sqref="M426:M433">
    <cfRule type="duplicateValues" dxfId="2399" priority="57"/>
  </conditionalFormatting>
  <conditionalFormatting sqref="M434:M440">
    <cfRule type="duplicateValues" dxfId="2398" priority="58"/>
  </conditionalFormatting>
  <conditionalFormatting sqref="M441:M443">
    <cfRule type="duplicateValues" dxfId="2397" priority="56"/>
  </conditionalFormatting>
  <conditionalFormatting sqref="M444">
    <cfRule type="duplicateValues" dxfId="2396" priority="54"/>
  </conditionalFormatting>
  <conditionalFormatting sqref="M445:M463">
    <cfRule type="duplicateValues" dxfId="2395" priority="55"/>
  </conditionalFormatting>
  <conditionalFormatting sqref="M464:M483">
    <cfRule type="duplicateValues" dxfId="2394" priority="52"/>
  </conditionalFormatting>
  <conditionalFormatting sqref="M484:M505">
    <cfRule type="duplicateValues" dxfId="2393" priority="50"/>
  </conditionalFormatting>
  <conditionalFormatting sqref="M506:M517">
    <cfRule type="duplicateValues" dxfId="2392" priority="49"/>
  </conditionalFormatting>
  <conditionalFormatting sqref="M518:M534">
    <cfRule type="duplicateValues" dxfId="2391" priority="48"/>
  </conditionalFormatting>
  <conditionalFormatting sqref="M535:M537">
    <cfRule type="duplicateValues" dxfId="2390" priority="11958"/>
  </conditionalFormatting>
  <conditionalFormatting sqref="M538:M565">
    <cfRule type="duplicateValues" dxfId="2389" priority="47"/>
  </conditionalFormatting>
  <conditionalFormatting sqref="P4:P33">
    <cfRule type="duplicateValues" dxfId="2388" priority="45"/>
  </conditionalFormatting>
  <conditionalFormatting sqref="P34:P36">
    <cfRule type="duplicateValues" dxfId="2387" priority="46"/>
  </conditionalFormatting>
  <conditionalFormatting sqref="P37:P63">
    <cfRule type="duplicateValues" dxfId="2386" priority="44"/>
  </conditionalFormatting>
  <conditionalFormatting sqref="P64">
    <cfRule type="duplicateValues" dxfId="2385" priority="40"/>
  </conditionalFormatting>
  <conditionalFormatting sqref="P65:P93">
    <cfRule type="duplicateValues" dxfId="2384" priority="39"/>
  </conditionalFormatting>
  <conditionalFormatting sqref="P94">
    <cfRule type="duplicateValues" dxfId="2383" priority="42"/>
  </conditionalFormatting>
  <conditionalFormatting sqref="P95:P123">
    <cfRule type="duplicateValues" dxfId="2382" priority="41"/>
  </conditionalFormatting>
  <conditionalFormatting sqref="P124:P153">
    <cfRule type="duplicateValues" dxfId="2381" priority="43"/>
  </conditionalFormatting>
  <conditionalFormatting sqref="P154">
    <cfRule type="duplicateValues" dxfId="2380" priority="38"/>
  </conditionalFormatting>
  <conditionalFormatting sqref="P155:P179">
    <cfRule type="duplicateValues" dxfId="2379" priority="37"/>
  </conditionalFormatting>
  <conditionalFormatting sqref="P180:P183">
    <cfRule type="duplicateValues" dxfId="2378" priority="35"/>
  </conditionalFormatting>
  <conditionalFormatting sqref="P184:P203">
    <cfRule type="duplicateValues" dxfId="2377" priority="33"/>
  </conditionalFormatting>
  <conditionalFormatting sqref="P204:P208">
    <cfRule type="duplicateValues" dxfId="2376" priority="34"/>
  </conditionalFormatting>
  <conditionalFormatting sqref="P209:P223">
    <cfRule type="duplicateValues" dxfId="2375" priority="32"/>
  </conditionalFormatting>
  <conditionalFormatting sqref="P224:P233">
    <cfRule type="duplicateValues" dxfId="2374" priority="31"/>
  </conditionalFormatting>
  <conditionalFormatting sqref="P234:P263">
    <cfRule type="duplicateValues" dxfId="2373" priority="30"/>
  </conditionalFormatting>
  <conditionalFormatting sqref="P264">
    <cfRule type="duplicateValues" dxfId="2372" priority="27"/>
  </conditionalFormatting>
  <conditionalFormatting sqref="P265:P283">
    <cfRule type="duplicateValues" dxfId="2371" priority="26"/>
  </conditionalFormatting>
  <conditionalFormatting sqref="P284">
    <cfRule type="duplicateValues" dxfId="2370" priority="29"/>
  </conditionalFormatting>
  <conditionalFormatting sqref="P285:P303">
    <cfRule type="duplicateValues" dxfId="2369" priority="28"/>
  </conditionalFormatting>
  <conditionalFormatting sqref="P304">
    <cfRule type="duplicateValues" dxfId="2368" priority="25"/>
  </conditionalFormatting>
  <conditionalFormatting sqref="P305:P324">
    <cfRule type="duplicateValues" dxfId="2367" priority="24"/>
  </conditionalFormatting>
  <conditionalFormatting sqref="P325:P333">
    <cfRule type="duplicateValues" dxfId="2366" priority="23"/>
  </conditionalFormatting>
  <conditionalFormatting sqref="P334:P344">
    <cfRule type="duplicateValues" dxfId="2365" priority="22"/>
  </conditionalFormatting>
  <conditionalFormatting sqref="P345:P363">
    <cfRule type="duplicateValues" dxfId="2364" priority="21"/>
  </conditionalFormatting>
  <conditionalFormatting sqref="P364">
    <cfRule type="duplicateValues" dxfId="2363" priority="20"/>
  </conditionalFormatting>
  <conditionalFormatting sqref="P365:P383">
    <cfRule type="duplicateValues" dxfId="2362" priority="19"/>
  </conditionalFormatting>
  <conditionalFormatting sqref="P384">
    <cfRule type="duplicateValues" dxfId="2361" priority="18"/>
  </conditionalFormatting>
  <conditionalFormatting sqref="P385:P394">
    <cfRule type="duplicateValues" dxfId="2360" priority="17"/>
  </conditionalFormatting>
  <conditionalFormatting sqref="P405:P414">
    <cfRule type="duplicateValues" dxfId="2359" priority="16"/>
  </conditionalFormatting>
  <conditionalFormatting sqref="P425:P443">
    <cfRule type="duplicateValues" dxfId="2358" priority="12040"/>
  </conditionalFormatting>
  <conditionalFormatting sqref="P444">
    <cfRule type="duplicateValues" dxfId="2357" priority="14"/>
  </conditionalFormatting>
  <conditionalFormatting sqref="P445:P463">
    <cfRule type="duplicateValues" dxfId="2356" priority="15"/>
  </conditionalFormatting>
  <conditionalFormatting sqref="P464:P465">
    <cfRule type="duplicateValues" dxfId="2355" priority="13"/>
  </conditionalFormatting>
  <conditionalFormatting sqref="P466:P483">
    <cfRule type="duplicateValues" dxfId="2354" priority="12"/>
  </conditionalFormatting>
  <conditionalFormatting sqref="P484:P503">
    <cfRule type="duplicateValues" dxfId="2353" priority="10"/>
  </conditionalFormatting>
  <conditionalFormatting sqref="P504:P505">
    <cfRule type="duplicateValues" dxfId="2352" priority="9"/>
  </conditionalFormatting>
  <conditionalFormatting sqref="P506:P513">
    <cfRule type="duplicateValues" dxfId="2351" priority="8"/>
  </conditionalFormatting>
  <conditionalFormatting sqref="P514:P517">
    <cfRule type="duplicateValues" dxfId="2350" priority="7"/>
  </conditionalFormatting>
  <conditionalFormatting sqref="P518:P529">
    <cfRule type="duplicateValues" dxfId="2349" priority="6"/>
  </conditionalFormatting>
  <conditionalFormatting sqref="P530:P534">
    <cfRule type="duplicateValues" dxfId="2348" priority="4"/>
  </conditionalFormatting>
  <conditionalFormatting sqref="P535:P537">
    <cfRule type="duplicateValues" dxfId="2347" priority="5"/>
  </conditionalFormatting>
  <conditionalFormatting sqref="P538:P545">
    <cfRule type="duplicateValues" dxfId="2346" priority="3"/>
  </conditionalFormatting>
  <conditionalFormatting sqref="P546:P558">
    <cfRule type="duplicateValues" dxfId="2345" priority="2"/>
  </conditionalFormatting>
  <conditionalFormatting sqref="P559:P565">
    <cfRule type="duplicateValues" dxfId="2344" priority="1"/>
  </conditionalFormatting>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BY1954"/>
  <sheetViews>
    <sheetView zoomScale="85" zoomScaleNormal="85" workbookViewId="0">
      <selection activeCell="B22" sqref="B22"/>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 min="18" max="18" width="5.6640625" customWidth="1"/>
    <col min="19" max="20" width="10.6640625" customWidth="1"/>
    <col min="21" max="21" width="5.6640625" customWidth="1"/>
    <col min="22" max="23" width="10.6640625" customWidth="1"/>
    <col min="24" max="24" width="5.6640625" customWidth="1"/>
    <col min="25" max="26" width="10.6640625" customWidth="1"/>
    <col min="27" max="27" width="5.6640625" customWidth="1"/>
    <col min="28" max="29" width="10.6640625" customWidth="1"/>
    <col min="30" max="30" width="5.6640625" customWidth="1"/>
    <col min="31" max="32" width="10.6640625" customWidth="1"/>
    <col min="33" max="33" width="5.6640625" customWidth="1"/>
    <col min="34" max="35" width="10.6640625" customWidth="1"/>
    <col min="36" max="36" width="5.6640625" customWidth="1"/>
    <col min="37" max="38" width="10.6640625" customWidth="1"/>
    <col min="39" max="39" width="5.6640625" customWidth="1"/>
    <col min="40" max="41" width="10.6640625" customWidth="1"/>
    <col min="42" max="42" width="5.6640625" customWidth="1"/>
    <col min="43" max="44" width="10.6640625" customWidth="1"/>
    <col min="45" max="45" width="5.6640625" customWidth="1"/>
    <col min="46" max="47" width="10.6640625" customWidth="1"/>
    <col min="48" max="48" width="5.6640625" customWidth="1"/>
    <col min="49" max="50" width="10.6640625" customWidth="1"/>
    <col min="51" max="51" width="5.6640625" customWidth="1"/>
    <col min="52" max="53" width="10.6640625" customWidth="1"/>
    <col min="54" max="54" width="5.6640625" customWidth="1"/>
    <col min="55" max="56" width="10.6640625" customWidth="1"/>
    <col min="57" max="57" width="5.6640625" customWidth="1"/>
    <col min="58" max="59" width="10.6640625" customWidth="1"/>
    <col min="60" max="60" width="5.6640625" customWidth="1"/>
    <col min="61" max="62" width="10.6640625" customWidth="1"/>
    <col min="63" max="63" width="5.6640625" customWidth="1"/>
    <col min="64" max="65" width="10.6640625" customWidth="1"/>
    <col min="66" max="66" width="5.6640625" customWidth="1"/>
    <col min="67" max="68" width="10.6640625" customWidth="1"/>
    <col min="69" max="69" width="5.6640625" customWidth="1"/>
    <col min="70" max="71" width="10.6640625" customWidth="1"/>
    <col min="72" max="72" width="5.6640625" customWidth="1"/>
    <col min="73" max="74" width="10.6640625" customWidth="1"/>
    <col min="75" max="75" width="5.6640625" customWidth="1"/>
    <col min="76" max="77" width="10.6640625" customWidth="1"/>
  </cols>
  <sheetData>
    <row r="1" spans="1:77" x14ac:dyDescent="0.3">
      <c r="A1" s="147" t="s">
        <v>91</v>
      </c>
      <c r="B1" s="148"/>
      <c r="D1" s="147" t="s">
        <v>91</v>
      </c>
      <c r="E1" s="148"/>
      <c r="G1" s="147" t="s">
        <v>92</v>
      </c>
      <c r="H1" s="148"/>
      <c r="J1" s="147" t="s">
        <v>92</v>
      </c>
      <c r="K1" s="148"/>
      <c r="M1" s="147" t="s">
        <v>88</v>
      </c>
      <c r="N1" s="148"/>
      <c r="P1" s="147" t="s">
        <v>88</v>
      </c>
      <c r="Q1" s="148"/>
      <c r="S1" s="147" t="s">
        <v>93</v>
      </c>
      <c r="T1" s="148"/>
      <c r="V1" s="147" t="s">
        <v>93</v>
      </c>
      <c r="W1" s="148"/>
      <c r="Y1" s="147" t="s">
        <v>94</v>
      </c>
      <c r="Z1" s="148"/>
      <c r="AB1" s="147" t="s">
        <v>94</v>
      </c>
      <c r="AC1" s="148"/>
      <c r="AE1" s="147" t="s">
        <v>95</v>
      </c>
      <c r="AF1" s="148"/>
      <c r="AH1" s="147" t="s">
        <v>95</v>
      </c>
      <c r="AI1" s="148"/>
      <c r="AK1" s="147" t="s">
        <v>96</v>
      </c>
      <c r="AL1" s="148"/>
      <c r="AN1" s="147" t="s">
        <v>96</v>
      </c>
      <c r="AO1" s="148"/>
      <c r="AQ1" s="147" t="s">
        <v>97</v>
      </c>
      <c r="AR1" s="148"/>
      <c r="AT1" s="147" t="s">
        <v>97</v>
      </c>
      <c r="AU1" s="148"/>
      <c r="AW1" s="147" t="s">
        <v>98</v>
      </c>
      <c r="AX1" s="148"/>
      <c r="AZ1" s="147" t="s">
        <v>98</v>
      </c>
      <c r="BA1" s="148"/>
      <c r="BC1" s="147" t="s">
        <v>99</v>
      </c>
      <c r="BD1" s="148"/>
      <c r="BF1" s="147" t="s">
        <v>99</v>
      </c>
      <c r="BG1" s="148"/>
      <c r="BI1" s="147" t="s">
        <v>100</v>
      </c>
      <c r="BJ1" s="148"/>
      <c r="BL1" s="147" t="s">
        <v>100</v>
      </c>
      <c r="BM1" s="148"/>
      <c r="BO1" s="147" t="s">
        <v>101</v>
      </c>
      <c r="BP1" s="148"/>
      <c r="BR1" s="147" t="s">
        <v>101</v>
      </c>
      <c r="BS1" s="148"/>
      <c r="BU1" s="147" t="s">
        <v>102</v>
      </c>
      <c r="BV1" s="148"/>
      <c r="BX1" s="147" t="s">
        <v>102</v>
      </c>
      <c r="BY1" s="148"/>
    </row>
    <row r="2" spans="1:77" x14ac:dyDescent="0.3">
      <c r="A2" s="149" t="s">
        <v>89</v>
      </c>
      <c r="B2" s="150"/>
      <c r="D2" s="151" t="s">
        <v>108</v>
      </c>
      <c r="E2" s="152"/>
      <c r="G2" s="149" t="s">
        <v>106</v>
      </c>
      <c r="H2" s="150"/>
      <c r="J2" s="151" t="s">
        <v>109</v>
      </c>
      <c r="K2" s="152"/>
      <c r="M2" s="149" t="s">
        <v>106</v>
      </c>
      <c r="N2" s="150"/>
      <c r="P2" s="151" t="s">
        <v>109</v>
      </c>
      <c r="Q2" s="152"/>
      <c r="S2" s="149" t="s">
        <v>106</v>
      </c>
      <c r="T2" s="150"/>
      <c r="V2" s="151" t="s">
        <v>109</v>
      </c>
      <c r="W2" s="152"/>
      <c r="Y2" s="149" t="s">
        <v>106</v>
      </c>
      <c r="Z2" s="150"/>
      <c r="AB2" s="151" t="s">
        <v>109</v>
      </c>
      <c r="AC2" s="152"/>
      <c r="AE2" s="149" t="s">
        <v>107</v>
      </c>
      <c r="AF2" s="150"/>
      <c r="AH2" s="151" t="s">
        <v>110</v>
      </c>
      <c r="AI2" s="152"/>
      <c r="AK2" s="149" t="s">
        <v>107</v>
      </c>
      <c r="AL2" s="150"/>
      <c r="AN2" s="151" t="s">
        <v>110</v>
      </c>
      <c r="AO2" s="152"/>
      <c r="AQ2" s="149" t="s">
        <v>107</v>
      </c>
      <c r="AR2" s="150"/>
      <c r="AT2" s="151" t="s">
        <v>110</v>
      </c>
      <c r="AU2" s="152"/>
      <c r="AW2" s="149" t="s">
        <v>107</v>
      </c>
      <c r="AX2" s="150"/>
      <c r="AZ2" s="151" t="s">
        <v>110</v>
      </c>
      <c r="BA2" s="152"/>
      <c r="BC2" s="149" t="s">
        <v>107</v>
      </c>
      <c r="BD2" s="150"/>
      <c r="BF2" s="151" t="s">
        <v>110</v>
      </c>
      <c r="BG2" s="152"/>
      <c r="BI2" s="149" t="s">
        <v>107</v>
      </c>
      <c r="BJ2" s="150"/>
      <c r="BL2" s="151" t="s">
        <v>110</v>
      </c>
      <c r="BM2" s="152"/>
      <c r="BO2" s="149" t="s">
        <v>107</v>
      </c>
      <c r="BP2" s="150"/>
      <c r="BR2" s="151" t="s">
        <v>110</v>
      </c>
      <c r="BS2" s="152"/>
      <c r="BU2" s="149" t="s">
        <v>107</v>
      </c>
      <c r="BV2" s="150"/>
      <c r="BX2" s="151" t="s">
        <v>110</v>
      </c>
      <c r="BY2" s="152"/>
    </row>
    <row r="3" spans="1:77" ht="42" customHeight="1" x14ac:dyDescent="0.3">
      <c r="A3" s="27" t="s">
        <v>37</v>
      </c>
      <c r="B3" s="26" t="s">
        <v>0</v>
      </c>
      <c r="D3" s="27" t="s">
        <v>37</v>
      </c>
      <c r="E3" s="26" t="s">
        <v>0</v>
      </c>
      <c r="G3" s="27" t="s">
        <v>37</v>
      </c>
      <c r="H3" s="26" t="s">
        <v>0</v>
      </c>
      <c r="J3" s="27" t="s">
        <v>37</v>
      </c>
      <c r="K3" s="26" t="s">
        <v>0</v>
      </c>
      <c r="M3" s="27" t="s">
        <v>37</v>
      </c>
      <c r="N3" s="26" t="s">
        <v>0</v>
      </c>
      <c r="P3" s="27" t="s">
        <v>37</v>
      </c>
      <c r="Q3" s="26" t="s">
        <v>0</v>
      </c>
      <c r="S3" s="27" t="s">
        <v>37</v>
      </c>
      <c r="T3" s="26" t="s">
        <v>0</v>
      </c>
      <c r="V3" s="27" t="s">
        <v>37</v>
      </c>
      <c r="W3" s="26" t="s">
        <v>0</v>
      </c>
      <c r="Y3" s="27" t="s">
        <v>37</v>
      </c>
      <c r="Z3" s="26" t="s">
        <v>0</v>
      </c>
      <c r="AB3" s="27" t="s">
        <v>37</v>
      </c>
      <c r="AC3" s="26" t="s">
        <v>0</v>
      </c>
      <c r="AE3" s="27" t="s">
        <v>37</v>
      </c>
      <c r="AF3" s="26" t="s">
        <v>0</v>
      </c>
      <c r="AH3" s="27" t="s">
        <v>37</v>
      </c>
      <c r="AI3" s="26" t="s">
        <v>0</v>
      </c>
      <c r="AK3" s="27" t="s">
        <v>37</v>
      </c>
      <c r="AL3" s="26" t="s">
        <v>0</v>
      </c>
      <c r="AN3" s="27" t="s">
        <v>37</v>
      </c>
      <c r="AO3" s="42" t="s">
        <v>0</v>
      </c>
      <c r="AQ3" s="41" t="s">
        <v>37</v>
      </c>
      <c r="AR3" s="26" t="s">
        <v>0</v>
      </c>
      <c r="AT3" s="41" t="s">
        <v>37</v>
      </c>
      <c r="AU3" s="26" t="s">
        <v>0</v>
      </c>
      <c r="AW3" s="41" t="s">
        <v>37</v>
      </c>
      <c r="AX3" s="26" t="s">
        <v>0</v>
      </c>
      <c r="AZ3" s="41" t="s">
        <v>37</v>
      </c>
      <c r="BA3" s="26" t="s">
        <v>0</v>
      </c>
      <c r="BC3" s="41" t="s">
        <v>37</v>
      </c>
      <c r="BD3" s="26" t="s">
        <v>0</v>
      </c>
      <c r="BF3" s="41" t="s">
        <v>37</v>
      </c>
      <c r="BG3" s="26" t="s">
        <v>0</v>
      </c>
      <c r="BI3" s="41" t="s">
        <v>37</v>
      </c>
      <c r="BJ3" s="26" t="s">
        <v>0</v>
      </c>
      <c r="BL3" s="41" t="s">
        <v>37</v>
      </c>
      <c r="BM3" s="26" t="s">
        <v>0</v>
      </c>
      <c r="BO3" s="41" t="s">
        <v>37</v>
      </c>
      <c r="BP3" s="26" t="s">
        <v>0</v>
      </c>
      <c r="BR3" s="27" t="s">
        <v>12</v>
      </c>
      <c r="BS3" s="26" t="s">
        <v>0</v>
      </c>
      <c r="BU3" s="41" t="s">
        <v>37</v>
      </c>
      <c r="BV3" s="26" t="s">
        <v>0</v>
      </c>
      <c r="BX3" s="41" t="s">
        <v>37</v>
      </c>
      <c r="BY3" s="26" t="s">
        <v>0</v>
      </c>
    </row>
    <row r="4" spans="1:77" x14ac:dyDescent="0.3">
      <c r="A4" s="5" t="s">
        <v>111</v>
      </c>
      <c r="B4" s="28">
        <v>100</v>
      </c>
      <c r="D4" s="5" t="s">
        <v>111</v>
      </c>
      <c r="E4" s="28">
        <v>100</v>
      </c>
      <c r="G4" s="5" t="s">
        <v>111</v>
      </c>
      <c r="H4" s="28">
        <v>100</v>
      </c>
      <c r="J4" s="5" t="s">
        <v>111</v>
      </c>
      <c r="K4" s="28">
        <v>100</v>
      </c>
      <c r="M4" s="5" t="s">
        <v>111</v>
      </c>
      <c r="N4" s="28">
        <v>100</v>
      </c>
      <c r="P4" s="5" t="s">
        <v>111</v>
      </c>
      <c r="Q4" s="28">
        <v>100</v>
      </c>
      <c r="S4" s="5" t="s">
        <v>111</v>
      </c>
      <c r="T4" s="28">
        <v>100</v>
      </c>
      <c r="V4" s="5" t="s">
        <v>111</v>
      </c>
      <c r="W4" s="28">
        <v>100</v>
      </c>
      <c r="Y4" s="5" t="s">
        <v>111</v>
      </c>
      <c r="Z4" s="28">
        <v>100</v>
      </c>
      <c r="AB4" s="5" t="s">
        <v>111</v>
      </c>
      <c r="AC4" s="28">
        <v>100</v>
      </c>
      <c r="AE4" s="5" t="s">
        <v>111</v>
      </c>
      <c r="AF4" s="28">
        <v>100</v>
      </c>
      <c r="AH4" s="5" t="s">
        <v>111</v>
      </c>
      <c r="AI4" s="28">
        <v>100</v>
      </c>
      <c r="AK4" s="5" t="s">
        <v>111</v>
      </c>
      <c r="AL4" s="28">
        <v>100</v>
      </c>
      <c r="AN4" s="4" t="s">
        <v>111</v>
      </c>
      <c r="AO4" s="32">
        <v>100</v>
      </c>
      <c r="AQ4" s="4" t="s">
        <v>111</v>
      </c>
      <c r="AR4" s="32">
        <v>100</v>
      </c>
      <c r="AT4" s="4" t="s">
        <v>111</v>
      </c>
      <c r="AU4" s="32">
        <v>100</v>
      </c>
      <c r="AW4" s="4" t="s">
        <v>111</v>
      </c>
      <c r="AX4" s="32">
        <v>100</v>
      </c>
      <c r="AZ4" s="4" t="s">
        <v>111</v>
      </c>
      <c r="BA4" s="32">
        <v>100</v>
      </c>
      <c r="BC4" s="4" t="s">
        <v>111</v>
      </c>
      <c r="BD4" s="32">
        <v>100</v>
      </c>
      <c r="BF4" s="4" t="s">
        <v>111</v>
      </c>
      <c r="BG4" s="32">
        <v>100</v>
      </c>
      <c r="BI4" s="4" t="s">
        <v>111</v>
      </c>
      <c r="BJ4" s="32">
        <v>100</v>
      </c>
      <c r="BL4" s="4" t="s">
        <v>111</v>
      </c>
      <c r="BM4" s="32">
        <v>100</v>
      </c>
      <c r="BO4" s="4" t="s">
        <v>111</v>
      </c>
      <c r="BP4" s="32">
        <v>100</v>
      </c>
      <c r="BR4" s="4" t="s">
        <v>111</v>
      </c>
      <c r="BS4" s="32">
        <v>100</v>
      </c>
      <c r="BU4" s="4" t="s">
        <v>111</v>
      </c>
      <c r="BV4" s="32">
        <v>100</v>
      </c>
      <c r="BX4" s="4" t="s">
        <v>111</v>
      </c>
      <c r="BY4" s="32">
        <v>100</v>
      </c>
    </row>
    <row r="5" spans="1:77" x14ac:dyDescent="0.3">
      <c r="A5" s="7" t="s">
        <v>112</v>
      </c>
      <c r="B5" s="28">
        <v>100</v>
      </c>
      <c r="D5" s="7" t="s">
        <v>112</v>
      </c>
      <c r="E5" s="28">
        <v>100</v>
      </c>
      <c r="G5" s="7" t="s">
        <v>112</v>
      </c>
      <c r="H5" s="28">
        <v>100</v>
      </c>
      <c r="J5" s="7" t="s">
        <v>112</v>
      </c>
      <c r="K5" s="28">
        <v>100</v>
      </c>
      <c r="M5" s="7" t="s">
        <v>112</v>
      </c>
      <c r="N5" s="28">
        <v>100</v>
      </c>
      <c r="P5" s="7" t="s">
        <v>112</v>
      </c>
      <c r="Q5" s="28">
        <v>100</v>
      </c>
      <c r="S5" s="7" t="s">
        <v>112</v>
      </c>
      <c r="T5" s="28">
        <v>100</v>
      </c>
      <c r="V5" s="7" t="s">
        <v>112</v>
      </c>
      <c r="W5" s="28">
        <v>100</v>
      </c>
      <c r="Y5" s="7" t="s">
        <v>112</v>
      </c>
      <c r="Z5" s="29">
        <v>99</v>
      </c>
      <c r="AB5" s="7" t="s">
        <v>112</v>
      </c>
      <c r="AC5" s="28">
        <v>100</v>
      </c>
      <c r="AE5" s="7" t="s">
        <v>112</v>
      </c>
      <c r="AF5" s="29">
        <v>99</v>
      </c>
      <c r="AH5" s="7" t="s">
        <v>112</v>
      </c>
      <c r="AI5" s="28">
        <v>100</v>
      </c>
      <c r="AK5" s="7" t="s">
        <v>112</v>
      </c>
      <c r="AL5" s="28">
        <v>100</v>
      </c>
      <c r="AN5" s="8" t="s">
        <v>112</v>
      </c>
      <c r="AO5" s="32">
        <v>100</v>
      </c>
      <c r="AQ5" s="8" t="s">
        <v>112</v>
      </c>
      <c r="AR5" s="32">
        <v>100</v>
      </c>
      <c r="AT5" s="8" t="s">
        <v>112</v>
      </c>
      <c r="AU5" s="32">
        <v>100</v>
      </c>
      <c r="AW5" s="8" t="s">
        <v>112</v>
      </c>
      <c r="AX5" s="32">
        <v>100</v>
      </c>
      <c r="AZ5" s="8" t="s">
        <v>112</v>
      </c>
      <c r="BA5" s="32">
        <v>100</v>
      </c>
      <c r="BC5" s="8" t="s">
        <v>112</v>
      </c>
      <c r="BD5" s="32">
        <v>100</v>
      </c>
      <c r="BF5" s="8" t="s">
        <v>112</v>
      </c>
      <c r="BG5" s="32">
        <v>100</v>
      </c>
      <c r="BI5" s="8" t="s">
        <v>112</v>
      </c>
      <c r="BJ5" s="32">
        <v>100</v>
      </c>
      <c r="BL5" s="8" t="s">
        <v>112</v>
      </c>
      <c r="BM5" s="32">
        <v>100</v>
      </c>
      <c r="BO5" s="8" t="s">
        <v>112</v>
      </c>
      <c r="BP5" s="32">
        <v>100</v>
      </c>
      <c r="BR5" s="8" t="s">
        <v>112</v>
      </c>
      <c r="BS5" s="32">
        <v>100</v>
      </c>
      <c r="BU5" s="8" t="s">
        <v>112</v>
      </c>
      <c r="BV5" s="32">
        <v>100</v>
      </c>
      <c r="BX5" s="8" t="s">
        <v>112</v>
      </c>
      <c r="BY5" s="32">
        <v>100</v>
      </c>
    </row>
    <row r="6" spans="1:77" x14ac:dyDescent="0.3">
      <c r="A6" s="7" t="s">
        <v>113</v>
      </c>
      <c r="B6" s="28">
        <v>100</v>
      </c>
      <c r="D6" s="7" t="s">
        <v>113</v>
      </c>
      <c r="E6" s="28">
        <v>100</v>
      </c>
      <c r="G6" s="7" t="s">
        <v>113</v>
      </c>
      <c r="H6" s="28">
        <v>100</v>
      </c>
      <c r="J6" s="7" t="s">
        <v>113</v>
      </c>
      <c r="K6" s="28">
        <v>100</v>
      </c>
      <c r="M6" s="7" t="s">
        <v>113</v>
      </c>
      <c r="N6" s="28">
        <v>100</v>
      </c>
      <c r="P6" s="7" t="s">
        <v>113</v>
      </c>
      <c r="Q6" s="28">
        <v>100</v>
      </c>
      <c r="S6" s="7" t="s">
        <v>113</v>
      </c>
      <c r="T6" s="28">
        <v>100</v>
      </c>
      <c r="V6" s="7" t="s">
        <v>113</v>
      </c>
      <c r="W6" s="28">
        <v>100</v>
      </c>
      <c r="Y6" s="7" t="s">
        <v>113</v>
      </c>
      <c r="Z6" s="29">
        <v>98</v>
      </c>
      <c r="AB6" s="7" t="s">
        <v>113</v>
      </c>
      <c r="AC6" s="28">
        <v>100</v>
      </c>
      <c r="AE6" s="7" t="s">
        <v>113</v>
      </c>
      <c r="AF6" s="29">
        <v>98</v>
      </c>
      <c r="AH6" s="7" t="s">
        <v>113</v>
      </c>
      <c r="AI6" s="28">
        <v>100</v>
      </c>
      <c r="AK6" s="7" t="s">
        <v>113</v>
      </c>
      <c r="AL6" s="28">
        <v>100</v>
      </c>
      <c r="AN6" s="8" t="s">
        <v>113</v>
      </c>
      <c r="AO6" s="32">
        <v>100</v>
      </c>
      <c r="AQ6" s="8" t="s">
        <v>113</v>
      </c>
      <c r="AR6" s="32">
        <v>100</v>
      </c>
      <c r="AT6" s="8" t="s">
        <v>113</v>
      </c>
      <c r="AU6" s="32">
        <v>100</v>
      </c>
      <c r="AW6" s="8" t="s">
        <v>113</v>
      </c>
      <c r="AX6" s="32">
        <v>100</v>
      </c>
      <c r="AZ6" s="8" t="s">
        <v>113</v>
      </c>
      <c r="BA6" s="32">
        <v>100</v>
      </c>
      <c r="BC6" s="8" t="s">
        <v>113</v>
      </c>
      <c r="BD6" s="32">
        <v>100</v>
      </c>
      <c r="BF6" s="8" t="s">
        <v>113</v>
      </c>
      <c r="BG6" s="32">
        <v>100</v>
      </c>
      <c r="BI6" s="8" t="s">
        <v>113</v>
      </c>
      <c r="BJ6" s="32">
        <v>100</v>
      </c>
      <c r="BL6" s="8" t="s">
        <v>113</v>
      </c>
      <c r="BM6" s="32">
        <v>100</v>
      </c>
      <c r="BO6" s="8" t="s">
        <v>113</v>
      </c>
      <c r="BP6" s="32">
        <v>100</v>
      </c>
      <c r="BR6" s="8" t="s">
        <v>113</v>
      </c>
      <c r="BS6" s="32">
        <v>100</v>
      </c>
      <c r="BU6" s="8" t="s">
        <v>113</v>
      </c>
      <c r="BV6" s="32">
        <v>100</v>
      </c>
      <c r="BX6" s="8" t="s">
        <v>113</v>
      </c>
      <c r="BY6" s="32">
        <v>100</v>
      </c>
    </row>
    <row r="7" spans="1:77" x14ac:dyDescent="0.3">
      <c r="A7" s="7" t="s">
        <v>114</v>
      </c>
      <c r="B7" s="28">
        <v>100</v>
      </c>
      <c r="D7" s="7" t="s">
        <v>114</v>
      </c>
      <c r="E7" s="28">
        <v>100</v>
      </c>
      <c r="G7" s="7" t="s">
        <v>114</v>
      </c>
      <c r="H7" s="28">
        <v>100</v>
      </c>
      <c r="J7" s="7" t="s">
        <v>114</v>
      </c>
      <c r="K7" s="28">
        <v>100</v>
      </c>
      <c r="M7" s="7" t="s">
        <v>114</v>
      </c>
      <c r="N7" s="28">
        <v>100</v>
      </c>
      <c r="P7" s="7" t="s">
        <v>114</v>
      </c>
      <c r="Q7" s="28">
        <v>100</v>
      </c>
      <c r="S7" s="7" t="s">
        <v>114</v>
      </c>
      <c r="T7" s="28">
        <v>100</v>
      </c>
      <c r="V7" s="7" t="s">
        <v>114</v>
      </c>
      <c r="W7" s="28">
        <v>100</v>
      </c>
      <c r="Y7" s="7" t="s">
        <v>114</v>
      </c>
      <c r="Z7" s="29">
        <v>97</v>
      </c>
      <c r="AB7" s="7" t="s">
        <v>114</v>
      </c>
      <c r="AC7" s="28">
        <v>100</v>
      </c>
      <c r="AE7" s="7" t="s">
        <v>114</v>
      </c>
      <c r="AF7" s="29">
        <v>97</v>
      </c>
      <c r="AH7" s="7" t="s">
        <v>114</v>
      </c>
      <c r="AI7" s="28">
        <v>100</v>
      </c>
      <c r="AK7" s="7" t="s">
        <v>114</v>
      </c>
      <c r="AL7" s="28">
        <v>100</v>
      </c>
      <c r="AN7" s="8" t="s">
        <v>114</v>
      </c>
      <c r="AO7" s="32">
        <v>100</v>
      </c>
      <c r="AQ7" s="8" t="s">
        <v>114</v>
      </c>
      <c r="AR7" s="32">
        <v>100</v>
      </c>
      <c r="AT7" s="8" t="s">
        <v>114</v>
      </c>
      <c r="AU7" s="32">
        <v>100</v>
      </c>
      <c r="AW7" s="8" t="s">
        <v>114</v>
      </c>
      <c r="AX7" s="32">
        <v>100</v>
      </c>
      <c r="AZ7" s="8" t="s">
        <v>114</v>
      </c>
      <c r="BA7" s="32">
        <v>100</v>
      </c>
      <c r="BC7" s="8" t="s">
        <v>114</v>
      </c>
      <c r="BD7" s="32">
        <v>100</v>
      </c>
      <c r="BF7" s="8" t="s">
        <v>114</v>
      </c>
      <c r="BG7" s="32">
        <v>100</v>
      </c>
      <c r="BI7" s="8" t="s">
        <v>114</v>
      </c>
      <c r="BJ7" s="32">
        <v>100</v>
      </c>
      <c r="BL7" s="8" t="s">
        <v>114</v>
      </c>
      <c r="BM7" s="32">
        <v>100</v>
      </c>
      <c r="BO7" s="8" t="s">
        <v>114</v>
      </c>
      <c r="BP7" s="32">
        <v>100</v>
      </c>
      <c r="BR7" s="8" t="s">
        <v>114</v>
      </c>
      <c r="BS7" s="32">
        <v>100</v>
      </c>
      <c r="BU7" s="8" t="s">
        <v>114</v>
      </c>
      <c r="BV7" s="32">
        <v>100</v>
      </c>
      <c r="BX7" s="8" t="s">
        <v>114</v>
      </c>
      <c r="BY7" s="32">
        <v>100</v>
      </c>
    </row>
    <row r="8" spans="1:77" x14ac:dyDescent="0.3">
      <c r="A8" s="7" t="s">
        <v>115</v>
      </c>
      <c r="B8" s="28">
        <v>100</v>
      </c>
      <c r="D8" s="7" t="s">
        <v>115</v>
      </c>
      <c r="E8" s="28">
        <v>100</v>
      </c>
      <c r="G8" s="7" t="s">
        <v>115</v>
      </c>
      <c r="H8" s="28">
        <v>100</v>
      </c>
      <c r="J8" s="7" t="s">
        <v>115</v>
      </c>
      <c r="K8" s="28">
        <v>100</v>
      </c>
      <c r="M8" s="7" t="s">
        <v>115</v>
      </c>
      <c r="N8" s="28">
        <v>100</v>
      </c>
      <c r="P8" s="7" t="s">
        <v>115</v>
      </c>
      <c r="Q8" s="28">
        <v>100</v>
      </c>
      <c r="S8" s="7" t="s">
        <v>115</v>
      </c>
      <c r="T8" s="28">
        <v>100</v>
      </c>
      <c r="V8" s="7" t="s">
        <v>115</v>
      </c>
      <c r="W8" s="28">
        <v>100</v>
      </c>
      <c r="Y8" s="7" t="s">
        <v>115</v>
      </c>
      <c r="Z8" s="29">
        <v>97</v>
      </c>
      <c r="AB8" s="7" t="s">
        <v>115</v>
      </c>
      <c r="AC8" s="28">
        <v>100</v>
      </c>
      <c r="AE8" s="7" t="s">
        <v>115</v>
      </c>
      <c r="AF8" s="29">
        <v>97</v>
      </c>
      <c r="AH8" s="7" t="s">
        <v>115</v>
      </c>
      <c r="AI8" s="28">
        <v>100</v>
      </c>
      <c r="AK8" s="7" t="s">
        <v>115</v>
      </c>
      <c r="AL8" s="28">
        <v>100</v>
      </c>
      <c r="AN8" s="8" t="s">
        <v>115</v>
      </c>
      <c r="AO8" s="32">
        <v>100</v>
      </c>
      <c r="AQ8" s="8" t="s">
        <v>115</v>
      </c>
      <c r="AR8" s="32">
        <v>100</v>
      </c>
      <c r="AT8" s="8" t="s">
        <v>115</v>
      </c>
      <c r="AU8" s="32">
        <v>100</v>
      </c>
      <c r="AW8" s="8" t="s">
        <v>115</v>
      </c>
      <c r="AX8" s="32">
        <v>100</v>
      </c>
      <c r="AZ8" s="8" t="s">
        <v>115</v>
      </c>
      <c r="BA8" s="32">
        <v>100</v>
      </c>
      <c r="BC8" s="8" t="s">
        <v>115</v>
      </c>
      <c r="BD8" s="32">
        <v>100</v>
      </c>
      <c r="BF8" s="8" t="s">
        <v>115</v>
      </c>
      <c r="BG8" s="32">
        <v>100</v>
      </c>
      <c r="BI8" s="8" t="s">
        <v>115</v>
      </c>
      <c r="BJ8" s="32">
        <v>100</v>
      </c>
      <c r="BL8" s="8" t="s">
        <v>115</v>
      </c>
      <c r="BM8" s="32">
        <v>100</v>
      </c>
      <c r="BO8" s="8" t="s">
        <v>115</v>
      </c>
      <c r="BP8" s="32">
        <v>100</v>
      </c>
      <c r="BR8" s="8" t="s">
        <v>115</v>
      </c>
      <c r="BS8" s="32">
        <v>100</v>
      </c>
      <c r="BU8" s="8" t="s">
        <v>115</v>
      </c>
      <c r="BV8" s="32">
        <v>100</v>
      </c>
      <c r="BX8" s="8" t="s">
        <v>115</v>
      </c>
      <c r="BY8" s="32">
        <v>100</v>
      </c>
    </row>
    <row r="9" spans="1:77" x14ac:dyDescent="0.3">
      <c r="A9" s="7" t="s">
        <v>116</v>
      </c>
      <c r="B9" s="28">
        <v>100</v>
      </c>
      <c r="D9" s="7" t="s">
        <v>116</v>
      </c>
      <c r="E9" s="28">
        <v>100</v>
      </c>
      <c r="G9" s="7" t="s">
        <v>116</v>
      </c>
      <c r="H9" s="28">
        <v>100</v>
      </c>
      <c r="J9" s="7" t="s">
        <v>116</v>
      </c>
      <c r="K9" s="28">
        <v>100</v>
      </c>
      <c r="M9" s="7" t="s">
        <v>116</v>
      </c>
      <c r="N9" s="28">
        <v>100</v>
      </c>
      <c r="P9" s="7" t="s">
        <v>116</v>
      </c>
      <c r="Q9" s="28">
        <v>100</v>
      </c>
      <c r="S9" s="7" t="s">
        <v>116</v>
      </c>
      <c r="T9" s="28">
        <v>100</v>
      </c>
      <c r="V9" s="7" t="s">
        <v>116</v>
      </c>
      <c r="W9" s="28">
        <v>100</v>
      </c>
      <c r="Y9" s="7" t="s">
        <v>116</v>
      </c>
      <c r="Z9" s="29">
        <v>96</v>
      </c>
      <c r="AB9" s="7" t="s">
        <v>116</v>
      </c>
      <c r="AC9" s="28">
        <v>100</v>
      </c>
      <c r="AE9" s="7" t="s">
        <v>116</v>
      </c>
      <c r="AF9" s="29">
        <v>96</v>
      </c>
      <c r="AH9" s="7" t="s">
        <v>116</v>
      </c>
      <c r="AI9" s="28">
        <v>100</v>
      </c>
      <c r="AK9" s="7" t="s">
        <v>116</v>
      </c>
      <c r="AL9" s="28">
        <v>100</v>
      </c>
      <c r="AN9" s="8" t="s">
        <v>116</v>
      </c>
      <c r="AO9" s="32">
        <v>100</v>
      </c>
      <c r="AQ9" s="8" t="s">
        <v>116</v>
      </c>
      <c r="AR9" s="32">
        <v>100</v>
      </c>
      <c r="AT9" s="8" t="s">
        <v>116</v>
      </c>
      <c r="AU9" s="32">
        <v>100</v>
      </c>
      <c r="AW9" s="8" t="s">
        <v>116</v>
      </c>
      <c r="AX9" s="32">
        <v>100</v>
      </c>
      <c r="AZ9" s="8" t="s">
        <v>116</v>
      </c>
      <c r="BA9" s="32">
        <v>100</v>
      </c>
      <c r="BC9" s="8" t="s">
        <v>116</v>
      </c>
      <c r="BD9" s="32">
        <v>100</v>
      </c>
      <c r="BF9" s="8" t="s">
        <v>116</v>
      </c>
      <c r="BG9" s="32">
        <v>100</v>
      </c>
      <c r="BI9" s="8" t="s">
        <v>116</v>
      </c>
      <c r="BJ9" s="32">
        <v>100</v>
      </c>
      <c r="BL9" s="8" t="s">
        <v>116</v>
      </c>
      <c r="BM9" s="32">
        <v>100</v>
      </c>
      <c r="BO9" s="8" t="s">
        <v>116</v>
      </c>
      <c r="BP9" s="32">
        <v>100</v>
      </c>
      <c r="BR9" s="8" t="s">
        <v>116</v>
      </c>
      <c r="BS9" s="32">
        <v>100</v>
      </c>
      <c r="BU9" s="8" t="s">
        <v>116</v>
      </c>
      <c r="BV9" s="32">
        <v>100</v>
      </c>
      <c r="BX9" s="8" t="s">
        <v>116</v>
      </c>
      <c r="BY9" s="32">
        <v>100</v>
      </c>
    </row>
    <row r="10" spans="1:77" x14ac:dyDescent="0.3">
      <c r="A10" s="7" t="s">
        <v>117</v>
      </c>
      <c r="B10" s="28">
        <v>100</v>
      </c>
      <c r="D10" s="7" t="s">
        <v>117</v>
      </c>
      <c r="E10" s="28">
        <v>100</v>
      </c>
      <c r="G10" s="7" t="s">
        <v>117</v>
      </c>
      <c r="H10" s="28">
        <v>100</v>
      </c>
      <c r="J10" s="7" t="s">
        <v>117</v>
      </c>
      <c r="K10" s="28">
        <v>100</v>
      </c>
      <c r="M10" s="7" t="s">
        <v>117</v>
      </c>
      <c r="N10" s="28">
        <v>100</v>
      </c>
      <c r="P10" s="7" t="s">
        <v>117</v>
      </c>
      <c r="Q10" s="28">
        <v>100</v>
      </c>
      <c r="S10" s="7" t="s">
        <v>117</v>
      </c>
      <c r="T10" s="28">
        <v>100</v>
      </c>
      <c r="V10" s="7" t="s">
        <v>117</v>
      </c>
      <c r="W10" s="28">
        <v>100</v>
      </c>
      <c r="Y10" s="7" t="s">
        <v>117</v>
      </c>
      <c r="Z10" s="29">
        <v>96</v>
      </c>
      <c r="AB10" s="7" t="s">
        <v>117</v>
      </c>
      <c r="AC10" s="28">
        <v>100</v>
      </c>
      <c r="AE10" s="7" t="s">
        <v>117</v>
      </c>
      <c r="AF10" s="29">
        <v>96</v>
      </c>
      <c r="AH10" s="7" t="s">
        <v>117</v>
      </c>
      <c r="AI10" s="28">
        <v>100</v>
      </c>
      <c r="AK10" s="7" t="s">
        <v>117</v>
      </c>
      <c r="AL10" s="28">
        <v>100</v>
      </c>
      <c r="AN10" s="8" t="s">
        <v>117</v>
      </c>
      <c r="AO10" s="32">
        <v>100</v>
      </c>
      <c r="AQ10" s="8" t="s">
        <v>117</v>
      </c>
      <c r="AR10" s="32">
        <v>100</v>
      </c>
      <c r="AT10" s="8" t="s">
        <v>117</v>
      </c>
      <c r="AU10" s="32">
        <v>100</v>
      </c>
      <c r="AW10" s="8" t="s">
        <v>117</v>
      </c>
      <c r="AX10" s="32">
        <v>100</v>
      </c>
      <c r="AZ10" s="8" t="s">
        <v>117</v>
      </c>
      <c r="BA10" s="32">
        <v>100</v>
      </c>
      <c r="BC10" s="8" t="s">
        <v>117</v>
      </c>
      <c r="BD10" s="32">
        <v>100</v>
      </c>
      <c r="BF10" s="8" t="s">
        <v>117</v>
      </c>
      <c r="BG10" s="32">
        <v>100</v>
      </c>
      <c r="BI10" s="8" t="s">
        <v>117</v>
      </c>
      <c r="BJ10" s="32">
        <v>100</v>
      </c>
      <c r="BL10" s="8" t="s">
        <v>117</v>
      </c>
      <c r="BM10" s="32">
        <v>100</v>
      </c>
      <c r="BO10" s="8" t="s">
        <v>117</v>
      </c>
      <c r="BP10" s="32">
        <v>100</v>
      </c>
      <c r="BR10" s="8" t="s">
        <v>117</v>
      </c>
      <c r="BS10" s="32">
        <v>100</v>
      </c>
      <c r="BU10" s="8" t="s">
        <v>117</v>
      </c>
      <c r="BV10" s="32">
        <v>100</v>
      </c>
      <c r="BX10" s="8" t="s">
        <v>117</v>
      </c>
      <c r="BY10" s="32">
        <v>100</v>
      </c>
    </row>
    <row r="11" spans="1:77" x14ac:dyDescent="0.3">
      <c r="A11" s="7" t="s">
        <v>118</v>
      </c>
      <c r="B11" s="28">
        <v>100</v>
      </c>
      <c r="D11" s="7" t="s">
        <v>118</v>
      </c>
      <c r="E11" s="28">
        <v>100</v>
      </c>
      <c r="G11" s="7" t="s">
        <v>118</v>
      </c>
      <c r="H11" s="28">
        <v>100</v>
      </c>
      <c r="J11" s="7" t="s">
        <v>118</v>
      </c>
      <c r="K11" s="28">
        <v>100</v>
      </c>
      <c r="M11" s="7" t="s">
        <v>118</v>
      </c>
      <c r="N11" s="28">
        <v>100</v>
      </c>
      <c r="P11" s="7" t="s">
        <v>118</v>
      </c>
      <c r="Q11" s="28">
        <v>100</v>
      </c>
      <c r="S11" s="7" t="s">
        <v>118</v>
      </c>
      <c r="T11" s="28">
        <v>100</v>
      </c>
      <c r="V11" s="7" t="s">
        <v>118</v>
      </c>
      <c r="W11" s="28">
        <v>100</v>
      </c>
      <c r="Y11" s="7" t="s">
        <v>118</v>
      </c>
      <c r="Z11" s="29">
        <v>95</v>
      </c>
      <c r="AB11" s="7" t="s">
        <v>118</v>
      </c>
      <c r="AC11" s="28">
        <v>100</v>
      </c>
      <c r="AE11" s="7" t="s">
        <v>118</v>
      </c>
      <c r="AF11" s="29">
        <v>95</v>
      </c>
      <c r="AH11" s="7" t="s">
        <v>118</v>
      </c>
      <c r="AI11" s="28">
        <v>100</v>
      </c>
      <c r="AK11" s="7" t="s">
        <v>118</v>
      </c>
      <c r="AL11" s="28">
        <v>100</v>
      </c>
      <c r="AN11" s="8" t="s">
        <v>118</v>
      </c>
      <c r="AO11" s="32">
        <v>100</v>
      </c>
      <c r="AQ11" s="8" t="s">
        <v>118</v>
      </c>
      <c r="AR11" s="32">
        <v>100</v>
      </c>
      <c r="AT11" s="8" t="s">
        <v>118</v>
      </c>
      <c r="AU11" s="32">
        <v>100</v>
      </c>
      <c r="AW11" s="8" t="s">
        <v>118</v>
      </c>
      <c r="AX11" s="32">
        <v>100</v>
      </c>
      <c r="AZ11" s="8" t="s">
        <v>118</v>
      </c>
      <c r="BA11" s="32">
        <v>100</v>
      </c>
      <c r="BC11" s="8" t="s">
        <v>118</v>
      </c>
      <c r="BD11" s="32">
        <v>100</v>
      </c>
      <c r="BF11" s="8" t="s">
        <v>118</v>
      </c>
      <c r="BG11" s="32">
        <v>100</v>
      </c>
      <c r="BI11" s="8" t="s">
        <v>118</v>
      </c>
      <c r="BJ11" s="32">
        <v>100</v>
      </c>
      <c r="BL11" s="8" t="s">
        <v>118</v>
      </c>
      <c r="BM11" s="32">
        <v>100</v>
      </c>
      <c r="BO11" s="8" t="s">
        <v>118</v>
      </c>
      <c r="BP11" s="32">
        <v>100</v>
      </c>
      <c r="BR11" s="8" t="s">
        <v>118</v>
      </c>
      <c r="BS11" s="32">
        <v>100</v>
      </c>
      <c r="BU11" s="8" t="s">
        <v>118</v>
      </c>
      <c r="BV11" s="32">
        <v>100</v>
      </c>
      <c r="BX11" s="8" t="s">
        <v>118</v>
      </c>
      <c r="BY11" s="32">
        <v>100</v>
      </c>
    </row>
    <row r="12" spans="1:77" x14ac:dyDescent="0.3">
      <c r="A12" s="7" t="s">
        <v>119</v>
      </c>
      <c r="B12" s="28">
        <v>100</v>
      </c>
      <c r="D12" s="7" t="s">
        <v>119</v>
      </c>
      <c r="E12" s="28">
        <v>100</v>
      </c>
      <c r="G12" s="7" t="s">
        <v>119</v>
      </c>
      <c r="H12" s="28">
        <v>100</v>
      </c>
      <c r="J12" s="7" t="s">
        <v>119</v>
      </c>
      <c r="K12" s="28">
        <v>100</v>
      </c>
      <c r="M12" s="7" t="s">
        <v>119</v>
      </c>
      <c r="N12" s="28">
        <v>100</v>
      </c>
      <c r="P12" s="7" t="s">
        <v>119</v>
      </c>
      <c r="Q12" s="28">
        <v>100</v>
      </c>
      <c r="S12" s="7" t="s">
        <v>119</v>
      </c>
      <c r="T12" s="28">
        <v>100</v>
      </c>
      <c r="V12" s="7" t="s">
        <v>119</v>
      </c>
      <c r="W12" s="28">
        <v>100</v>
      </c>
      <c r="Y12" s="7" t="s">
        <v>119</v>
      </c>
      <c r="Z12" s="29">
        <v>95</v>
      </c>
      <c r="AB12" s="7" t="s">
        <v>119</v>
      </c>
      <c r="AC12" s="28">
        <v>100</v>
      </c>
      <c r="AE12" s="7" t="s">
        <v>119</v>
      </c>
      <c r="AF12" s="29">
        <v>95</v>
      </c>
      <c r="AH12" s="7" t="s">
        <v>119</v>
      </c>
      <c r="AI12" s="28">
        <v>100</v>
      </c>
      <c r="AK12" s="7" t="s">
        <v>119</v>
      </c>
      <c r="AL12" s="28">
        <v>100</v>
      </c>
      <c r="AN12" s="8" t="s">
        <v>119</v>
      </c>
      <c r="AO12" s="32">
        <v>100</v>
      </c>
      <c r="AQ12" s="8" t="s">
        <v>119</v>
      </c>
      <c r="AR12" s="32">
        <v>100</v>
      </c>
      <c r="AT12" s="8" t="s">
        <v>119</v>
      </c>
      <c r="AU12" s="32">
        <v>100</v>
      </c>
      <c r="AW12" s="8" t="s">
        <v>119</v>
      </c>
      <c r="AX12" s="32">
        <v>100</v>
      </c>
      <c r="AZ12" s="8" t="s">
        <v>119</v>
      </c>
      <c r="BA12" s="32">
        <v>100</v>
      </c>
      <c r="BC12" s="8" t="s">
        <v>119</v>
      </c>
      <c r="BD12" s="32">
        <v>100</v>
      </c>
      <c r="BF12" s="8" t="s">
        <v>119</v>
      </c>
      <c r="BG12" s="32">
        <v>100</v>
      </c>
      <c r="BI12" s="8" t="s">
        <v>119</v>
      </c>
      <c r="BJ12" s="32">
        <v>100</v>
      </c>
      <c r="BL12" s="8" t="s">
        <v>119</v>
      </c>
      <c r="BM12" s="32">
        <v>100</v>
      </c>
      <c r="BO12" s="8" t="s">
        <v>119</v>
      </c>
      <c r="BP12" s="32">
        <v>100</v>
      </c>
      <c r="BR12" s="8" t="s">
        <v>119</v>
      </c>
      <c r="BS12" s="32">
        <v>100</v>
      </c>
      <c r="BU12" s="8" t="s">
        <v>119</v>
      </c>
      <c r="BV12" s="32">
        <v>100</v>
      </c>
      <c r="BX12" s="8" t="s">
        <v>119</v>
      </c>
      <c r="BY12" s="32">
        <v>100</v>
      </c>
    </row>
    <row r="13" spans="1:77" x14ac:dyDescent="0.3">
      <c r="A13" s="7" t="s">
        <v>120</v>
      </c>
      <c r="B13" s="28">
        <v>100</v>
      </c>
      <c r="D13" s="7" t="s">
        <v>120</v>
      </c>
      <c r="E13" s="28">
        <v>100</v>
      </c>
      <c r="G13" s="7" t="s">
        <v>120</v>
      </c>
      <c r="H13" s="28">
        <v>100</v>
      </c>
      <c r="J13" s="7" t="s">
        <v>120</v>
      </c>
      <c r="K13" s="28">
        <v>100</v>
      </c>
      <c r="M13" s="7" t="s">
        <v>120</v>
      </c>
      <c r="N13" s="28">
        <v>100</v>
      </c>
      <c r="P13" s="7" t="s">
        <v>120</v>
      </c>
      <c r="Q13" s="28">
        <v>100</v>
      </c>
      <c r="S13" s="7" t="s">
        <v>120</v>
      </c>
      <c r="T13" s="28">
        <v>100</v>
      </c>
      <c r="V13" s="7" t="s">
        <v>120</v>
      </c>
      <c r="W13" s="28">
        <v>100</v>
      </c>
      <c r="Y13" s="7" t="s">
        <v>120</v>
      </c>
      <c r="Z13" s="29">
        <v>94</v>
      </c>
      <c r="AB13" s="7" t="s">
        <v>120</v>
      </c>
      <c r="AC13" s="28">
        <v>100</v>
      </c>
      <c r="AE13" s="7" t="s">
        <v>120</v>
      </c>
      <c r="AF13" s="29">
        <v>94</v>
      </c>
      <c r="AH13" s="7" t="s">
        <v>120</v>
      </c>
      <c r="AI13" s="28">
        <v>100</v>
      </c>
      <c r="AK13" s="7" t="s">
        <v>120</v>
      </c>
      <c r="AL13" s="28">
        <v>100</v>
      </c>
      <c r="AN13" s="8" t="s">
        <v>120</v>
      </c>
      <c r="AO13" s="32">
        <v>100</v>
      </c>
      <c r="AQ13" s="8" t="s">
        <v>120</v>
      </c>
      <c r="AR13" s="32">
        <v>100</v>
      </c>
      <c r="AT13" s="8" t="s">
        <v>120</v>
      </c>
      <c r="AU13" s="32">
        <v>100</v>
      </c>
      <c r="AW13" s="8" t="s">
        <v>120</v>
      </c>
      <c r="AX13" s="32">
        <v>100</v>
      </c>
      <c r="AZ13" s="8" t="s">
        <v>120</v>
      </c>
      <c r="BA13" s="32">
        <v>100</v>
      </c>
      <c r="BC13" s="8" t="s">
        <v>120</v>
      </c>
      <c r="BD13" s="32">
        <v>100</v>
      </c>
      <c r="BF13" s="8" t="s">
        <v>120</v>
      </c>
      <c r="BG13" s="32">
        <v>100</v>
      </c>
      <c r="BI13" s="8" t="s">
        <v>120</v>
      </c>
      <c r="BJ13" s="32">
        <v>100</v>
      </c>
      <c r="BL13" s="8" t="s">
        <v>120</v>
      </c>
      <c r="BM13" s="32">
        <v>100</v>
      </c>
      <c r="BO13" s="8" t="s">
        <v>120</v>
      </c>
      <c r="BP13" s="32">
        <v>100</v>
      </c>
      <c r="BR13" s="8" t="s">
        <v>120</v>
      </c>
      <c r="BS13" s="32">
        <v>100</v>
      </c>
      <c r="BU13" s="8" t="s">
        <v>120</v>
      </c>
      <c r="BV13" s="32">
        <v>100</v>
      </c>
      <c r="BX13" s="8" t="s">
        <v>120</v>
      </c>
      <c r="BY13" s="32">
        <v>100</v>
      </c>
    </row>
    <row r="14" spans="1:77" x14ac:dyDescent="0.3">
      <c r="A14" s="5" t="s">
        <v>121</v>
      </c>
      <c r="B14" s="28">
        <v>100</v>
      </c>
      <c r="D14" s="5" t="s">
        <v>121</v>
      </c>
      <c r="E14" s="28">
        <v>100</v>
      </c>
      <c r="G14" s="5" t="s">
        <v>121</v>
      </c>
      <c r="H14" s="28">
        <v>100</v>
      </c>
      <c r="J14" s="5" t="s">
        <v>121</v>
      </c>
      <c r="K14" s="28">
        <v>100</v>
      </c>
      <c r="M14" s="5" t="s">
        <v>121</v>
      </c>
      <c r="N14" s="28">
        <v>100</v>
      </c>
      <c r="P14" s="5" t="s">
        <v>121</v>
      </c>
      <c r="Q14" s="28">
        <v>100</v>
      </c>
      <c r="S14" s="5" t="s">
        <v>121</v>
      </c>
      <c r="T14" s="28">
        <v>100</v>
      </c>
      <c r="V14" s="5" t="s">
        <v>121</v>
      </c>
      <c r="W14" s="28">
        <v>100</v>
      </c>
      <c r="Y14" s="7" t="s">
        <v>121</v>
      </c>
      <c r="Z14" s="29">
        <v>94</v>
      </c>
      <c r="AB14" s="7" t="s">
        <v>121</v>
      </c>
      <c r="AC14" s="28">
        <v>100</v>
      </c>
      <c r="AE14" s="7" t="s">
        <v>121</v>
      </c>
      <c r="AF14" s="29">
        <v>94</v>
      </c>
      <c r="AH14" s="7" t="s">
        <v>121</v>
      </c>
      <c r="AI14" s="28">
        <v>100</v>
      </c>
      <c r="AK14" s="7" t="s">
        <v>121</v>
      </c>
      <c r="AL14" s="28">
        <v>100</v>
      </c>
      <c r="AN14" s="8" t="s">
        <v>121</v>
      </c>
      <c r="AO14" s="32">
        <v>100</v>
      </c>
      <c r="AQ14" s="8" t="s">
        <v>121</v>
      </c>
      <c r="AR14" s="32">
        <v>100</v>
      </c>
      <c r="AT14" s="8" t="s">
        <v>121</v>
      </c>
      <c r="AU14" s="32">
        <v>100</v>
      </c>
      <c r="AW14" s="8" t="s">
        <v>121</v>
      </c>
      <c r="AX14" s="32">
        <v>100</v>
      </c>
      <c r="AZ14" s="8" t="s">
        <v>121</v>
      </c>
      <c r="BA14" s="32">
        <v>100</v>
      </c>
      <c r="BC14" s="8" t="s">
        <v>121</v>
      </c>
      <c r="BD14" s="32">
        <v>100</v>
      </c>
      <c r="BF14" s="8" t="s">
        <v>121</v>
      </c>
      <c r="BG14" s="32">
        <v>100</v>
      </c>
      <c r="BI14" s="8" t="s">
        <v>121</v>
      </c>
      <c r="BJ14" s="32">
        <v>100</v>
      </c>
      <c r="BL14" s="8" t="s">
        <v>121</v>
      </c>
      <c r="BM14" s="32">
        <v>100</v>
      </c>
      <c r="BO14" s="8" t="s">
        <v>121</v>
      </c>
      <c r="BP14" s="32">
        <v>100</v>
      </c>
      <c r="BR14" s="8" t="s">
        <v>121</v>
      </c>
      <c r="BS14" s="32">
        <v>100</v>
      </c>
      <c r="BU14" s="8" t="s">
        <v>121</v>
      </c>
      <c r="BV14" s="32">
        <v>100</v>
      </c>
      <c r="BX14" s="8" t="s">
        <v>121</v>
      </c>
      <c r="BY14" s="32">
        <v>100</v>
      </c>
    </row>
    <row r="15" spans="1:77" x14ac:dyDescent="0.3">
      <c r="A15" s="7" t="s">
        <v>122</v>
      </c>
      <c r="B15" s="28">
        <v>100</v>
      </c>
      <c r="D15" s="7" t="s">
        <v>122</v>
      </c>
      <c r="E15" s="28">
        <v>100</v>
      </c>
      <c r="G15" s="7" t="s">
        <v>122</v>
      </c>
      <c r="H15" s="28">
        <v>100</v>
      </c>
      <c r="J15" s="7" t="s">
        <v>122</v>
      </c>
      <c r="K15" s="28">
        <v>100</v>
      </c>
      <c r="M15" s="7" t="s">
        <v>122</v>
      </c>
      <c r="N15" s="28">
        <v>100</v>
      </c>
      <c r="P15" s="7" t="s">
        <v>122</v>
      </c>
      <c r="Q15" s="28">
        <v>100</v>
      </c>
      <c r="S15" s="7" t="s">
        <v>122</v>
      </c>
      <c r="T15" s="29">
        <v>99</v>
      </c>
      <c r="V15" s="7" t="s">
        <v>122</v>
      </c>
      <c r="W15" s="28">
        <v>100</v>
      </c>
      <c r="Y15" s="7" t="s">
        <v>122</v>
      </c>
      <c r="Z15" s="29">
        <v>93</v>
      </c>
      <c r="AB15" s="7" t="s">
        <v>122</v>
      </c>
      <c r="AC15" s="28">
        <v>100</v>
      </c>
      <c r="AE15" s="7" t="s">
        <v>122</v>
      </c>
      <c r="AF15" s="29">
        <v>93</v>
      </c>
      <c r="AH15" s="7" t="s">
        <v>122</v>
      </c>
      <c r="AI15" s="28">
        <v>100</v>
      </c>
      <c r="AK15" s="7" t="s">
        <v>122</v>
      </c>
      <c r="AL15" s="28">
        <v>100</v>
      </c>
      <c r="AN15" s="8" t="s">
        <v>122</v>
      </c>
      <c r="AO15" s="32">
        <v>100</v>
      </c>
      <c r="AQ15" s="8" t="s">
        <v>122</v>
      </c>
      <c r="AR15" s="32">
        <v>100</v>
      </c>
      <c r="AT15" s="8" t="s">
        <v>122</v>
      </c>
      <c r="AU15" s="32">
        <v>100</v>
      </c>
      <c r="AW15" s="8" t="s">
        <v>122</v>
      </c>
      <c r="AX15" s="32">
        <v>100</v>
      </c>
      <c r="AZ15" s="8" t="s">
        <v>122</v>
      </c>
      <c r="BA15" s="32">
        <v>100</v>
      </c>
      <c r="BC15" s="8" t="s">
        <v>122</v>
      </c>
      <c r="BD15" s="32">
        <v>100</v>
      </c>
      <c r="BF15" s="8" t="s">
        <v>122</v>
      </c>
      <c r="BG15" s="32">
        <v>100</v>
      </c>
      <c r="BI15" s="8" t="s">
        <v>122</v>
      </c>
      <c r="BJ15" s="32">
        <v>100</v>
      </c>
      <c r="BL15" s="8" t="s">
        <v>122</v>
      </c>
      <c r="BM15" s="32">
        <v>100</v>
      </c>
      <c r="BO15" s="8" t="s">
        <v>122</v>
      </c>
      <c r="BP15" s="32">
        <v>100</v>
      </c>
      <c r="BR15" s="8" t="s">
        <v>122</v>
      </c>
      <c r="BS15" s="32">
        <v>100</v>
      </c>
      <c r="BU15" s="8" t="s">
        <v>122</v>
      </c>
      <c r="BV15" s="32">
        <v>100</v>
      </c>
      <c r="BX15" s="8" t="s">
        <v>122</v>
      </c>
      <c r="BY15" s="32">
        <v>100</v>
      </c>
    </row>
    <row r="16" spans="1:77" x14ac:dyDescent="0.3">
      <c r="A16" s="7" t="s">
        <v>123</v>
      </c>
      <c r="B16" s="28">
        <v>100</v>
      </c>
      <c r="D16" s="7" t="s">
        <v>123</v>
      </c>
      <c r="E16" s="28">
        <v>100</v>
      </c>
      <c r="G16" s="7" t="s">
        <v>123</v>
      </c>
      <c r="H16" s="28">
        <v>100</v>
      </c>
      <c r="J16" s="7" t="s">
        <v>123</v>
      </c>
      <c r="K16" s="28">
        <v>100</v>
      </c>
      <c r="M16" s="7" t="s">
        <v>123</v>
      </c>
      <c r="N16" s="28">
        <v>100</v>
      </c>
      <c r="P16" s="7" t="s">
        <v>123</v>
      </c>
      <c r="Q16" s="28">
        <v>100</v>
      </c>
      <c r="S16" s="7" t="s">
        <v>123</v>
      </c>
      <c r="T16" s="29">
        <v>98</v>
      </c>
      <c r="V16" s="7" t="s">
        <v>123</v>
      </c>
      <c r="W16" s="28">
        <v>100</v>
      </c>
      <c r="Y16" s="7" t="s">
        <v>123</v>
      </c>
      <c r="Z16" s="29">
        <v>93</v>
      </c>
      <c r="AB16" s="7" t="s">
        <v>123</v>
      </c>
      <c r="AC16" s="28">
        <v>100</v>
      </c>
      <c r="AE16" s="7" t="s">
        <v>123</v>
      </c>
      <c r="AF16" s="29">
        <v>93</v>
      </c>
      <c r="AH16" s="7" t="s">
        <v>123</v>
      </c>
      <c r="AI16" s="28">
        <v>100</v>
      </c>
      <c r="AK16" s="7" t="s">
        <v>123</v>
      </c>
      <c r="AL16" s="28">
        <v>100</v>
      </c>
      <c r="AN16" s="8" t="s">
        <v>123</v>
      </c>
      <c r="AO16" s="32">
        <v>100</v>
      </c>
      <c r="AQ16" s="8" t="s">
        <v>123</v>
      </c>
      <c r="AR16" s="32">
        <v>100</v>
      </c>
      <c r="AT16" s="8" t="s">
        <v>123</v>
      </c>
      <c r="AU16" s="32">
        <v>100</v>
      </c>
      <c r="AW16" s="8" t="s">
        <v>123</v>
      </c>
      <c r="AX16" s="32">
        <v>100</v>
      </c>
      <c r="AZ16" s="8" t="s">
        <v>123</v>
      </c>
      <c r="BA16" s="32">
        <v>100</v>
      </c>
      <c r="BC16" s="8" t="s">
        <v>123</v>
      </c>
      <c r="BD16" s="32">
        <v>100</v>
      </c>
      <c r="BF16" s="8" t="s">
        <v>123</v>
      </c>
      <c r="BG16" s="32">
        <v>100</v>
      </c>
      <c r="BI16" s="8" t="s">
        <v>123</v>
      </c>
      <c r="BJ16" s="32">
        <v>100</v>
      </c>
      <c r="BL16" s="8" t="s">
        <v>123</v>
      </c>
      <c r="BM16" s="32">
        <v>100</v>
      </c>
      <c r="BO16" s="8" t="s">
        <v>123</v>
      </c>
      <c r="BP16" s="32">
        <v>100</v>
      </c>
      <c r="BR16" s="8" t="s">
        <v>123</v>
      </c>
      <c r="BS16" s="32">
        <v>100</v>
      </c>
      <c r="BU16" s="8" t="s">
        <v>123</v>
      </c>
      <c r="BV16" s="32">
        <v>100</v>
      </c>
      <c r="BX16" s="8" t="s">
        <v>123</v>
      </c>
      <c r="BY16" s="32">
        <v>100</v>
      </c>
    </row>
    <row r="17" spans="1:77" x14ac:dyDescent="0.3">
      <c r="A17" s="7" t="s">
        <v>124</v>
      </c>
      <c r="B17" s="28">
        <v>100</v>
      </c>
      <c r="D17" s="7" t="s">
        <v>124</v>
      </c>
      <c r="E17" s="28">
        <v>100</v>
      </c>
      <c r="G17" s="7" t="s">
        <v>124</v>
      </c>
      <c r="H17" s="28">
        <v>100</v>
      </c>
      <c r="J17" s="7" t="s">
        <v>124</v>
      </c>
      <c r="K17" s="28">
        <v>100</v>
      </c>
      <c r="M17" s="7" t="s">
        <v>124</v>
      </c>
      <c r="N17" s="28">
        <v>100</v>
      </c>
      <c r="P17" s="7" t="s">
        <v>124</v>
      </c>
      <c r="Q17" s="28">
        <v>100</v>
      </c>
      <c r="S17" s="7" t="s">
        <v>124</v>
      </c>
      <c r="T17" s="29">
        <v>97</v>
      </c>
      <c r="V17" s="7" t="s">
        <v>124</v>
      </c>
      <c r="W17" s="28">
        <v>100</v>
      </c>
      <c r="Y17" s="7" t="s">
        <v>124</v>
      </c>
      <c r="Z17" s="29">
        <v>93</v>
      </c>
      <c r="AB17" s="7" t="s">
        <v>124</v>
      </c>
      <c r="AC17" s="28">
        <v>100</v>
      </c>
      <c r="AE17" s="7" t="s">
        <v>124</v>
      </c>
      <c r="AF17" s="29">
        <v>93</v>
      </c>
      <c r="AH17" s="7" t="s">
        <v>124</v>
      </c>
      <c r="AI17" s="28">
        <v>100</v>
      </c>
      <c r="AK17" s="7" t="s">
        <v>124</v>
      </c>
      <c r="AL17" s="28">
        <v>100</v>
      </c>
      <c r="AN17" s="8" t="s">
        <v>124</v>
      </c>
      <c r="AO17" s="32">
        <v>100</v>
      </c>
      <c r="AQ17" s="8" t="s">
        <v>124</v>
      </c>
      <c r="AR17" s="32">
        <v>100</v>
      </c>
      <c r="AT17" s="8" t="s">
        <v>124</v>
      </c>
      <c r="AU17" s="32">
        <v>100</v>
      </c>
      <c r="AW17" s="8" t="s">
        <v>124</v>
      </c>
      <c r="AX17" s="32">
        <v>100</v>
      </c>
      <c r="AZ17" s="8" t="s">
        <v>124</v>
      </c>
      <c r="BA17" s="32">
        <v>100</v>
      </c>
      <c r="BC17" s="8" t="s">
        <v>124</v>
      </c>
      <c r="BD17" s="32">
        <v>100</v>
      </c>
      <c r="BF17" s="8" t="s">
        <v>124</v>
      </c>
      <c r="BG17" s="32">
        <v>100</v>
      </c>
      <c r="BI17" s="8" t="s">
        <v>124</v>
      </c>
      <c r="BJ17" s="32">
        <v>100</v>
      </c>
      <c r="BL17" s="8" t="s">
        <v>124</v>
      </c>
      <c r="BM17" s="32">
        <v>100</v>
      </c>
      <c r="BO17" s="8" t="s">
        <v>124</v>
      </c>
      <c r="BP17" s="32">
        <v>100</v>
      </c>
      <c r="BR17" s="8" t="s">
        <v>124</v>
      </c>
      <c r="BS17" s="32">
        <v>100</v>
      </c>
      <c r="BU17" s="8" t="s">
        <v>124</v>
      </c>
      <c r="BV17" s="32">
        <v>100</v>
      </c>
      <c r="BX17" s="8" t="s">
        <v>124</v>
      </c>
      <c r="BY17" s="32">
        <v>100</v>
      </c>
    </row>
    <row r="18" spans="1:77" x14ac:dyDescent="0.3">
      <c r="A18" s="7" t="s">
        <v>125</v>
      </c>
      <c r="B18" s="28">
        <v>100</v>
      </c>
      <c r="D18" s="7" t="s">
        <v>125</v>
      </c>
      <c r="E18" s="28">
        <v>100</v>
      </c>
      <c r="G18" s="7" t="s">
        <v>125</v>
      </c>
      <c r="H18" s="28">
        <v>100</v>
      </c>
      <c r="J18" s="7" t="s">
        <v>125</v>
      </c>
      <c r="K18" s="28">
        <v>100</v>
      </c>
      <c r="M18" s="7" t="s">
        <v>125</v>
      </c>
      <c r="N18" s="28">
        <v>100</v>
      </c>
      <c r="P18" s="7" t="s">
        <v>125</v>
      </c>
      <c r="Q18" s="28">
        <v>100</v>
      </c>
      <c r="S18" s="7" t="s">
        <v>125</v>
      </c>
      <c r="T18" s="29">
        <v>96</v>
      </c>
      <c r="V18" s="7" t="s">
        <v>125</v>
      </c>
      <c r="W18" s="28">
        <v>100</v>
      </c>
      <c r="Y18" s="7" t="s">
        <v>125</v>
      </c>
      <c r="Z18" s="29">
        <v>92</v>
      </c>
      <c r="AB18" s="7" t="s">
        <v>125</v>
      </c>
      <c r="AC18" s="28">
        <v>100</v>
      </c>
      <c r="AE18" s="7" t="s">
        <v>125</v>
      </c>
      <c r="AF18" s="29">
        <v>92</v>
      </c>
      <c r="AH18" s="7" t="s">
        <v>125</v>
      </c>
      <c r="AI18" s="28">
        <v>100</v>
      </c>
      <c r="AK18" s="7" t="s">
        <v>125</v>
      </c>
      <c r="AL18" s="28">
        <v>100</v>
      </c>
      <c r="AN18" s="8" t="s">
        <v>125</v>
      </c>
      <c r="AO18" s="32">
        <v>100</v>
      </c>
      <c r="AQ18" s="8" t="s">
        <v>125</v>
      </c>
      <c r="AR18" s="32">
        <v>100</v>
      </c>
      <c r="AT18" s="8" t="s">
        <v>125</v>
      </c>
      <c r="AU18" s="32">
        <v>100</v>
      </c>
      <c r="AW18" s="8" t="s">
        <v>125</v>
      </c>
      <c r="AX18" s="32">
        <v>100</v>
      </c>
      <c r="AZ18" s="8" t="s">
        <v>125</v>
      </c>
      <c r="BA18" s="32">
        <v>100</v>
      </c>
      <c r="BC18" s="8" t="s">
        <v>125</v>
      </c>
      <c r="BD18" s="32">
        <v>100</v>
      </c>
      <c r="BF18" s="8" t="s">
        <v>125</v>
      </c>
      <c r="BG18" s="32">
        <v>100</v>
      </c>
      <c r="BI18" s="8" t="s">
        <v>125</v>
      </c>
      <c r="BJ18" s="32">
        <v>100</v>
      </c>
      <c r="BL18" s="8" t="s">
        <v>125</v>
      </c>
      <c r="BM18" s="32">
        <v>100</v>
      </c>
      <c r="BO18" s="8" t="s">
        <v>125</v>
      </c>
      <c r="BP18" s="32">
        <v>100</v>
      </c>
      <c r="BR18" s="8" t="s">
        <v>125</v>
      </c>
      <c r="BS18" s="32">
        <v>100</v>
      </c>
      <c r="BU18" s="8" t="s">
        <v>125</v>
      </c>
      <c r="BV18" s="32">
        <v>100</v>
      </c>
      <c r="BX18" s="8" t="s">
        <v>125</v>
      </c>
      <c r="BY18" s="32">
        <v>100</v>
      </c>
    </row>
    <row r="19" spans="1:77" x14ac:dyDescent="0.3">
      <c r="A19" s="7" t="s">
        <v>126</v>
      </c>
      <c r="B19" s="28">
        <v>100</v>
      </c>
      <c r="D19" s="7" t="s">
        <v>126</v>
      </c>
      <c r="E19" s="28">
        <v>100</v>
      </c>
      <c r="G19" s="7" t="s">
        <v>126</v>
      </c>
      <c r="H19" s="28">
        <v>100</v>
      </c>
      <c r="J19" s="7" t="s">
        <v>126</v>
      </c>
      <c r="K19" s="28">
        <v>100</v>
      </c>
      <c r="M19" s="7" t="s">
        <v>126</v>
      </c>
      <c r="N19" s="28">
        <v>100</v>
      </c>
      <c r="P19" s="7" t="s">
        <v>126</v>
      </c>
      <c r="Q19" s="28">
        <v>100</v>
      </c>
      <c r="S19" s="7" t="s">
        <v>126</v>
      </c>
      <c r="T19" s="29">
        <v>95</v>
      </c>
      <c r="V19" s="7" t="s">
        <v>126</v>
      </c>
      <c r="W19" s="28">
        <v>100</v>
      </c>
      <c r="Y19" s="7" t="s">
        <v>126</v>
      </c>
      <c r="Z19" s="29">
        <v>92</v>
      </c>
      <c r="AB19" s="7" t="s">
        <v>126</v>
      </c>
      <c r="AC19" s="28">
        <v>100</v>
      </c>
      <c r="AE19" s="7" t="s">
        <v>126</v>
      </c>
      <c r="AF19" s="29">
        <v>92</v>
      </c>
      <c r="AH19" s="7" t="s">
        <v>126</v>
      </c>
      <c r="AI19" s="28">
        <v>100</v>
      </c>
      <c r="AK19" s="7" t="s">
        <v>126</v>
      </c>
      <c r="AL19" s="28">
        <v>100</v>
      </c>
      <c r="AN19" s="8" t="s">
        <v>126</v>
      </c>
      <c r="AO19" s="32">
        <v>100</v>
      </c>
      <c r="AQ19" s="8" t="s">
        <v>126</v>
      </c>
      <c r="AR19" s="32">
        <v>100</v>
      </c>
      <c r="AT19" s="8" t="s">
        <v>126</v>
      </c>
      <c r="AU19" s="32">
        <v>100</v>
      </c>
      <c r="AW19" s="8" t="s">
        <v>126</v>
      </c>
      <c r="AX19" s="32">
        <v>100</v>
      </c>
      <c r="AZ19" s="8" t="s">
        <v>126</v>
      </c>
      <c r="BA19" s="32">
        <v>100</v>
      </c>
      <c r="BC19" s="8" t="s">
        <v>126</v>
      </c>
      <c r="BD19" s="32">
        <v>100</v>
      </c>
      <c r="BF19" s="8" t="s">
        <v>126</v>
      </c>
      <c r="BG19" s="32">
        <v>100</v>
      </c>
      <c r="BI19" s="8" t="s">
        <v>126</v>
      </c>
      <c r="BJ19" s="32">
        <v>100</v>
      </c>
      <c r="BL19" s="8" t="s">
        <v>126</v>
      </c>
      <c r="BM19" s="32">
        <v>100</v>
      </c>
      <c r="BO19" s="8" t="s">
        <v>126</v>
      </c>
      <c r="BP19" s="32">
        <v>100</v>
      </c>
      <c r="BR19" s="8" t="s">
        <v>126</v>
      </c>
      <c r="BS19" s="32">
        <v>100</v>
      </c>
      <c r="BU19" s="8" t="s">
        <v>126</v>
      </c>
      <c r="BV19" s="32">
        <v>100</v>
      </c>
      <c r="BX19" s="8" t="s">
        <v>126</v>
      </c>
      <c r="BY19" s="32">
        <v>100</v>
      </c>
    </row>
    <row r="20" spans="1:77" x14ac:dyDescent="0.3">
      <c r="A20" s="7" t="s">
        <v>127</v>
      </c>
      <c r="B20" s="28">
        <v>100</v>
      </c>
      <c r="D20" s="7" t="s">
        <v>127</v>
      </c>
      <c r="E20" s="28">
        <v>100</v>
      </c>
      <c r="G20" s="7" t="s">
        <v>127</v>
      </c>
      <c r="H20" s="28">
        <v>100</v>
      </c>
      <c r="J20" s="7" t="s">
        <v>127</v>
      </c>
      <c r="K20" s="28">
        <v>100</v>
      </c>
      <c r="M20" s="7" t="s">
        <v>127</v>
      </c>
      <c r="N20" s="28">
        <v>100</v>
      </c>
      <c r="P20" s="7" t="s">
        <v>127</v>
      </c>
      <c r="Q20" s="28">
        <v>100</v>
      </c>
      <c r="S20" s="7" t="s">
        <v>127</v>
      </c>
      <c r="T20" s="29">
        <v>95</v>
      </c>
      <c r="V20" s="7" t="s">
        <v>127</v>
      </c>
      <c r="W20" s="28">
        <v>100</v>
      </c>
      <c r="Y20" s="7" t="s">
        <v>127</v>
      </c>
      <c r="Z20" s="29">
        <v>92</v>
      </c>
      <c r="AB20" s="7" t="s">
        <v>127</v>
      </c>
      <c r="AC20" s="28">
        <v>100</v>
      </c>
      <c r="AE20" s="7" t="s">
        <v>127</v>
      </c>
      <c r="AF20" s="29">
        <v>92</v>
      </c>
      <c r="AH20" s="7" t="s">
        <v>127</v>
      </c>
      <c r="AI20" s="28">
        <v>100</v>
      </c>
      <c r="AK20" s="7" t="s">
        <v>127</v>
      </c>
      <c r="AL20" s="28">
        <v>100</v>
      </c>
      <c r="AN20" s="8" t="s">
        <v>127</v>
      </c>
      <c r="AO20" s="32">
        <v>100</v>
      </c>
      <c r="AQ20" s="8" t="s">
        <v>127</v>
      </c>
      <c r="AR20" s="32">
        <v>100</v>
      </c>
      <c r="AT20" s="8" t="s">
        <v>127</v>
      </c>
      <c r="AU20" s="32">
        <v>100</v>
      </c>
      <c r="AW20" s="8" t="s">
        <v>127</v>
      </c>
      <c r="AX20" s="32">
        <v>100</v>
      </c>
      <c r="AZ20" s="8" t="s">
        <v>127</v>
      </c>
      <c r="BA20" s="32">
        <v>100</v>
      </c>
      <c r="BC20" s="8" t="s">
        <v>127</v>
      </c>
      <c r="BD20" s="32">
        <v>100</v>
      </c>
      <c r="BF20" s="8" t="s">
        <v>127</v>
      </c>
      <c r="BG20" s="32">
        <v>100</v>
      </c>
      <c r="BI20" s="8" t="s">
        <v>127</v>
      </c>
      <c r="BJ20" s="32">
        <v>100</v>
      </c>
      <c r="BL20" s="8" t="s">
        <v>127</v>
      </c>
      <c r="BM20" s="32">
        <v>100</v>
      </c>
      <c r="BO20" s="8" t="s">
        <v>127</v>
      </c>
      <c r="BP20" s="32">
        <v>100</v>
      </c>
      <c r="BR20" s="8" t="s">
        <v>127</v>
      </c>
      <c r="BS20" s="32">
        <v>100</v>
      </c>
      <c r="BU20" s="8" t="s">
        <v>127</v>
      </c>
      <c r="BV20" s="32">
        <v>100</v>
      </c>
      <c r="BX20" s="8" t="s">
        <v>127</v>
      </c>
      <c r="BY20" s="32">
        <v>100</v>
      </c>
    </row>
    <row r="21" spans="1:77" x14ac:dyDescent="0.3">
      <c r="A21" s="7" t="s">
        <v>128</v>
      </c>
      <c r="B21" s="28">
        <v>100</v>
      </c>
      <c r="D21" s="7" t="s">
        <v>128</v>
      </c>
      <c r="E21" s="28">
        <v>100</v>
      </c>
      <c r="G21" s="7" t="s">
        <v>128</v>
      </c>
      <c r="H21" s="28">
        <v>100</v>
      </c>
      <c r="J21" s="7" t="s">
        <v>128</v>
      </c>
      <c r="K21" s="28">
        <v>100</v>
      </c>
      <c r="M21" s="7" t="s">
        <v>128</v>
      </c>
      <c r="N21" s="28">
        <v>100</v>
      </c>
      <c r="P21" s="7" t="s">
        <v>128</v>
      </c>
      <c r="Q21" s="28">
        <v>100</v>
      </c>
      <c r="S21" s="7" t="s">
        <v>128</v>
      </c>
      <c r="T21" s="29">
        <v>94</v>
      </c>
      <c r="V21" s="7" t="s">
        <v>128</v>
      </c>
      <c r="W21" s="28">
        <v>100</v>
      </c>
      <c r="Y21" s="7" t="s">
        <v>128</v>
      </c>
      <c r="Z21" s="29">
        <v>91</v>
      </c>
      <c r="AB21" s="7" t="s">
        <v>128</v>
      </c>
      <c r="AC21" s="28">
        <v>100</v>
      </c>
      <c r="AE21" s="7" t="s">
        <v>128</v>
      </c>
      <c r="AF21" s="29">
        <v>91</v>
      </c>
      <c r="AH21" s="7" t="s">
        <v>128</v>
      </c>
      <c r="AI21" s="28">
        <v>100</v>
      </c>
      <c r="AK21" s="7" t="s">
        <v>128</v>
      </c>
      <c r="AL21" s="28">
        <v>100</v>
      </c>
      <c r="AN21" s="8" t="s">
        <v>128</v>
      </c>
      <c r="AO21" s="32">
        <v>100</v>
      </c>
      <c r="AQ21" s="8" t="s">
        <v>128</v>
      </c>
      <c r="AR21" s="32">
        <v>100</v>
      </c>
      <c r="AT21" s="8" t="s">
        <v>128</v>
      </c>
      <c r="AU21" s="32">
        <v>100</v>
      </c>
      <c r="AW21" s="8" t="s">
        <v>128</v>
      </c>
      <c r="AX21" s="32">
        <v>100</v>
      </c>
      <c r="AZ21" s="8" t="s">
        <v>128</v>
      </c>
      <c r="BA21" s="32">
        <v>100</v>
      </c>
      <c r="BC21" s="8" t="s">
        <v>128</v>
      </c>
      <c r="BD21" s="32">
        <v>100</v>
      </c>
      <c r="BF21" s="8" t="s">
        <v>128</v>
      </c>
      <c r="BG21" s="32">
        <v>100</v>
      </c>
      <c r="BI21" s="8" t="s">
        <v>128</v>
      </c>
      <c r="BJ21" s="32">
        <v>100</v>
      </c>
      <c r="BL21" s="8" t="s">
        <v>128</v>
      </c>
      <c r="BM21" s="32">
        <v>100</v>
      </c>
      <c r="BO21" s="8" t="s">
        <v>128</v>
      </c>
      <c r="BP21" s="32">
        <v>100</v>
      </c>
      <c r="BR21" s="8" t="s">
        <v>128</v>
      </c>
      <c r="BS21" s="32">
        <v>100</v>
      </c>
      <c r="BU21" s="8" t="s">
        <v>128</v>
      </c>
      <c r="BV21" s="32">
        <v>100</v>
      </c>
      <c r="BX21" s="8" t="s">
        <v>128</v>
      </c>
      <c r="BY21" s="32">
        <v>100</v>
      </c>
    </row>
    <row r="22" spans="1:77" x14ac:dyDescent="0.3">
      <c r="A22" s="7" t="s">
        <v>129</v>
      </c>
      <c r="B22" s="28">
        <v>100</v>
      </c>
      <c r="D22" s="7" t="s">
        <v>129</v>
      </c>
      <c r="E22" s="28">
        <v>100</v>
      </c>
      <c r="G22" s="7" t="s">
        <v>129</v>
      </c>
      <c r="H22" s="28">
        <v>100</v>
      </c>
      <c r="J22" s="7" t="s">
        <v>129</v>
      </c>
      <c r="K22" s="28">
        <v>100</v>
      </c>
      <c r="M22" s="7" t="s">
        <v>129</v>
      </c>
      <c r="N22" s="28">
        <v>100</v>
      </c>
      <c r="P22" s="7" t="s">
        <v>129</v>
      </c>
      <c r="Q22" s="28">
        <v>100</v>
      </c>
      <c r="S22" s="7" t="s">
        <v>129</v>
      </c>
      <c r="T22" s="29">
        <v>94</v>
      </c>
      <c r="V22" s="7" t="s">
        <v>129</v>
      </c>
      <c r="W22" s="28">
        <v>100</v>
      </c>
      <c r="Y22" s="7" t="s">
        <v>129</v>
      </c>
      <c r="Z22" s="29">
        <v>91</v>
      </c>
      <c r="AB22" s="7" t="s">
        <v>129</v>
      </c>
      <c r="AC22" s="28">
        <v>100</v>
      </c>
      <c r="AE22" s="7" t="s">
        <v>129</v>
      </c>
      <c r="AF22" s="29">
        <v>91</v>
      </c>
      <c r="AH22" s="7" t="s">
        <v>129</v>
      </c>
      <c r="AI22" s="28">
        <v>100</v>
      </c>
      <c r="AK22" s="7" t="s">
        <v>129</v>
      </c>
      <c r="AL22" s="28">
        <v>100</v>
      </c>
      <c r="AN22" s="8" t="s">
        <v>129</v>
      </c>
      <c r="AO22" s="32">
        <v>100</v>
      </c>
      <c r="AQ22" s="8" t="s">
        <v>129</v>
      </c>
      <c r="AR22" s="32">
        <v>100</v>
      </c>
      <c r="AT22" s="8" t="s">
        <v>129</v>
      </c>
      <c r="AU22" s="32">
        <v>100</v>
      </c>
      <c r="AW22" s="8" t="s">
        <v>129</v>
      </c>
      <c r="AX22" s="32">
        <v>100</v>
      </c>
      <c r="AZ22" s="8" t="s">
        <v>129</v>
      </c>
      <c r="BA22" s="32">
        <v>100</v>
      </c>
      <c r="BC22" s="8" t="s">
        <v>129</v>
      </c>
      <c r="BD22" s="32">
        <v>100</v>
      </c>
      <c r="BF22" s="8" t="s">
        <v>129</v>
      </c>
      <c r="BG22" s="32">
        <v>100</v>
      </c>
      <c r="BI22" s="8" t="s">
        <v>129</v>
      </c>
      <c r="BJ22" s="32">
        <v>100</v>
      </c>
      <c r="BL22" s="8" t="s">
        <v>129</v>
      </c>
      <c r="BM22" s="32">
        <v>100</v>
      </c>
      <c r="BO22" s="8" t="s">
        <v>129</v>
      </c>
      <c r="BP22" s="32">
        <v>100</v>
      </c>
      <c r="BR22" s="8" t="s">
        <v>129</v>
      </c>
      <c r="BS22" s="32">
        <v>100</v>
      </c>
      <c r="BU22" s="8" t="s">
        <v>129</v>
      </c>
      <c r="BV22" s="32">
        <v>100</v>
      </c>
      <c r="BX22" s="8" t="s">
        <v>129</v>
      </c>
      <c r="BY22" s="32">
        <v>100</v>
      </c>
    </row>
    <row r="23" spans="1:77" x14ac:dyDescent="0.3">
      <c r="A23" s="7" t="s">
        <v>130</v>
      </c>
      <c r="B23" s="28">
        <v>100</v>
      </c>
      <c r="D23" s="7" t="s">
        <v>130</v>
      </c>
      <c r="E23" s="28">
        <v>100</v>
      </c>
      <c r="G23" s="7" t="s">
        <v>130</v>
      </c>
      <c r="H23" s="28">
        <v>100</v>
      </c>
      <c r="J23" s="7" t="s">
        <v>130</v>
      </c>
      <c r="K23" s="28">
        <v>100</v>
      </c>
      <c r="M23" s="7" t="s">
        <v>130</v>
      </c>
      <c r="N23" s="28">
        <v>100</v>
      </c>
      <c r="P23" s="7" t="s">
        <v>130</v>
      </c>
      <c r="Q23" s="28">
        <v>100</v>
      </c>
      <c r="S23" s="7" t="s">
        <v>130</v>
      </c>
      <c r="T23" s="29" t="s">
        <v>131</v>
      </c>
      <c r="V23" s="7" t="s">
        <v>130</v>
      </c>
      <c r="W23" s="28">
        <v>100</v>
      </c>
      <c r="Y23" s="7" t="s">
        <v>130</v>
      </c>
      <c r="Z23" s="29">
        <v>91</v>
      </c>
      <c r="AB23" s="7" t="s">
        <v>130</v>
      </c>
      <c r="AC23" s="28">
        <v>100</v>
      </c>
      <c r="AE23" s="7" t="s">
        <v>130</v>
      </c>
      <c r="AF23" s="29">
        <v>91</v>
      </c>
      <c r="AH23" s="7" t="s">
        <v>130</v>
      </c>
      <c r="AI23" s="28">
        <v>100</v>
      </c>
      <c r="AK23" s="7" t="s">
        <v>130</v>
      </c>
      <c r="AL23" s="28">
        <v>100</v>
      </c>
      <c r="AN23" s="8" t="s">
        <v>130</v>
      </c>
      <c r="AO23" s="32">
        <v>100</v>
      </c>
      <c r="AQ23" s="8" t="s">
        <v>130</v>
      </c>
      <c r="AR23" s="32">
        <v>100</v>
      </c>
      <c r="AT23" s="8" t="s">
        <v>130</v>
      </c>
      <c r="AU23" s="32">
        <v>100</v>
      </c>
      <c r="AW23" s="8" t="s">
        <v>130</v>
      </c>
      <c r="AX23" s="32">
        <v>100</v>
      </c>
      <c r="AZ23" s="8" t="s">
        <v>130</v>
      </c>
      <c r="BA23" s="32">
        <v>100</v>
      </c>
      <c r="BC23" s="8" t="s">
        <v>130</v>
      </c>
      <c r="BD23" s="32">
        <v>100</v>
      </c>
      <c r="BF23" s="8" t="s">
        <v>130</v>
      </c>
      <c r="BG23" s="32">
        <v>100</v>
      </c>
      <c r="BI23" s="8" t="s">
        <v>130</v>
      </c>
      <c r="BJ23" s="32">
        <v>100</v>
      </c>
      <c r="BL23" s="8" t="s">
        <v>130</v>
      </c>
      <c r="BM23" s="32">
        <v>100</v>
      </c>
      <c r="BO23" s="8" t="s">
        <v>130</v>
      </c>
      <c r="BP23" s="32">
        <v>100</v>
      </c>
      <c r="BR23" s="8" t="s">
        <v>130</v>
      </c>
      <c r="BS23" s="32">
        <v>100</v>
      </c>
      <c r="BU23" s="8" t="s">
        <v>130</v>
      </c>
      <c r="BV23" s="32">
        <v>100</v>
      </c>
      <c r="BX23" s="8" t="s">
        <v>130</v>
      </c>
      <c r="BY23" s="32">
        <v>100</v>
      </c>
    </row>
    <row r="24" spans="1:77" x14ac:dyDescent="0.3">
      <c r="A24" s="7" t="s">
        <v>132</v>
      </c>
      <c r="B24" s="28">
        <v>100</v>
      </c>
      <c r="D24" s="7" t="s">
        <v>132</v>
      </c>
      <c r="E24" s="28">
        <v>100</v>
      </c>
      <c r="G24" s="7" t="s">
        <v>132</v>
      </c>
      <c r="H24" s="28">
        <v>100</v>
      </c>
      <c r="J24" s="7" t="s">
        <v>132</v>
      </c>
      <c r="K24" s="28">
        <v>100</v>
      </c>
      <c r="M24" s="7" t="s">
        <v>132</v>
      </c>
      <c r="N24" s="28">
        <v>100</v>
      </c>
      <c r="P24" s="7" t="s">
        <v>132</v>
      </c>
      <c r="Q24" s="28">
        <v>100</v>
      </c>
      <c r="S24" s="7" t="s">
        <v>132</v>
      </c>
      <c r="T24" s="29">
        <v>93</v>
      </c>
      <c r="V24" s="7" t="s">
        <v>132</v>
      </c>
      <c r="W24" s="28">
        <v>100</v>
      </c>
      <c r="Y24" s="7" t="s">
        <v>132</v>
      </c>
      <c r="Z24" s="29">
        <v>91</v>
      </c>
      <c r="AB24" s="7" t="s">
        <v>132</v>
      </c>
      <c r="AC24" s="28">
        <v>100</v>
      </c>
      <c r="AE24" s="7" t="s">
        <v>132</v>
      </c>
      <c r="AF24" s="29">
        <v>91</v>
      </c>
      <c r="AH24" s="7" t="s">
        <v>132</v>
      </c>
      <c r="AI24" s="28">
        <v>100</v>
      </c>
      <c r="AK24" s="7" t="s">
        <v>132</v>
      </c>
      <c r="AL24" s="28">
        <v>100</v>
      </c>
      <c r="AN24" s="8" t="s">
        <v>132</v>
      </c>
      <c r="AO24" s="32">
        <v>100</v>
      </c>
      <c r="AQ24" s="8" t="s">
        <v>132</v>
      </c>
      <c r="AR24" s="32">
        <v>100</v>
      </c>
      <c r="AT24" s="8" t="s">
        <v>132</v>
      </c>
      <c r="AU24" s="32">
        <v>100</v>
      </c>
      <c r="AW24" s="8" t="s">
        <v>132</v>
      </c>
      <c r="AX24" s="32">
        <v>100</v>
      </c>
      <c r="AZ24" s="8" t="s">
        <v>132</v>
      </c>
      <c r="BA24" s="32">
        <v>100</v>
      </c>
      <c r="BC24" s="8" t="s">
        <v>132</v>
      </c>
      <c r="BD24" s="32">
        <v>100</v>
      </c>
      <c r="BF24" s="8" t="s">
        <v>132</v>
      </c>
      <c r="BG24" s="32">
        <v>100</v>
      </c>
      <c r="BI24" s="8" t="s">
        <v>132</v>
      </c>
      <c r="BJ24" s="32">
        <v>100</v>
      </c>
      <c r="BL24" s="8" t="s">
        <v>132</v>
      </c>
      <c r="BM24" s="32">
        <v>100</v>
      </c>
      <c r="BO24" s="8" t="s">
        <v>132</v>
      </c>
      <c r="BP24" s="32">
        <v>100</v>
      </c>
      <c r="BR24" s="8" t="s">
        <v>132</v>
      </c>
      <c r="BS24" s="32">
        <v>100</v>
      </c>
      <c r="BU24" s="8" t="s">
        <v>132</v>
      </c>
      <c r="BV24" s="32">
        <v>100</v>
      </c>
      <c r="BX24" s="8" t="s">
        <v>132</v>
      </c>
      <c r="BY24" s="32">
        <v>100</v>
      </c>
    </row>
    <row r="25" spans="1:77" x14ac:dyDescent="0.3">
      <c r="A25" s="7" t="s">
        <v>133</v>
      </c>
      <c r="B25" s="28">
        <v>100</v>
      </c>
      <c r="D25" s="7" t="s">
        <v>133</v>
      </c>
      <c r="E25" s="28">
        <v>100</v>
      </c>
      <c r="G25" s="7" t="s">
        <v>133</v>
      </c>
      <c r="H25" s="28">
        <v>100</v>
      </c>
      <c r="J25" s="7" t="s">
        <v>133</v>
      </c>
      <c r="K25" s="28">
        <v>100</v>
      </c>
      <c r="M25" s="7" t="s">
        <v>133</v>
      </c>
      <c r="N25" s="28">
        <v>100</v>
      </c>
      <c r="P25" s="7" t="s">
        <v>133</v>
      </c>
      <c r="Q25" s="28">
        <v>100</v>
      </c>
      <c r="S25" s="7" t="s">
        <v>133</v>
      </c>
      <c r="T25" s="29">
        <v>92</v>
      </c>
      <c r="V25" s="7" t="s">
        <v>133</v>
      </c>
      <c r="W25" s="28">
        <v>100</v>
      </c>
      <c r="Y25" s="7" t="s">
        <v>133</v>
      </c>
      <c r="Z25" s="29">
        <v>90</v>
      </c>
      <c r="AB25" s="7" t="s">
        <v>133</v>
      </c>
      <c r="AC25" s="28">
        <v>100</v>
      </c>
      <c r="AE25" s="7" t="s">
        <v>133</v>
      </c>
      <c r="AF25" s="29">
        <v>90</v>
      </c>
      <c r="AH25" s="7" t="s">
        <v>133</v>
      </c>
      <c r="AI25" s="28">
        <v>100</v>
      </c>
      <c r="AK25" s="7" t="s">
        <v>133</v>
      </c>
      <c r="AL25" s="28">
        <v>100</v>
      </c>
      <c r="AN25" s="8" t="s">
        <v>133</v>
      </c>
      <c r="AO25" s="32">
        <v>100</v>
      </c>
      <c r="AQ25" s="8" t="s">
        <v>133</v>
      </c>
      <c r="AR25" s="32">
        <v>100</v>
      </c>
      <c r="AT25" s="8" t="s">
        <v>133</v>
      </c>
      <c r="AU25" s="32">
        <v>100</v>
      </c>
      <c r="AW25" s="8" t="s">
        <v>133</v>
      </c>
      <c r="AX25" s="32">
        <v>100</v>
      </c>
      <c r="AZ25" s="8" t="s">
        <v>133</v>
      </c>
      <c r="BA25" s="32">
        <v>100</v>
      </c>
      <c r="BC25" s="8" t="s">
        <v>133</v>
      </c>
      <c r="BD25" s="32">
        <v>100</v>
      </c>
      <c r="BF25" s="8" t="s">
        <v>133</v>
      </c>
      <c r="BG25" s="32">
        <v>100</v>
      </c>
      <c r="BI25" s="8" t="s">
        <v>133</v>
      </c>
      <c r="BJ25" s="32">
        <v>100</v>
      </c>
      <c r="BL25" s="8" t="s">
        <v>133</v>
      </c>
      <c r="BM25" s="32">
        <v>100</v>
      </c>
      <c r="BO25" s="8" t="s">
        <v>133</v>
      </c>
      <c r="BP25" s="32">
        <v>100</v>
      </c>
      <c r="BR25" s="8" t="s">
        <v>133</v>
      </c>
      <c r="BS25" s="32">
        <v>100</v>
      </c>
      <c r="BU25" s="8" t="s">
        <v>133</v>
      </c>
      <c r="BV25" s="32">
        <v>100</v>
      </c>
      <c r="BX25" s="8" t="s">
        <v>133</v>
      </c>
      <c r="BY25" s="32">
        <v>100</v>
      </c>
    </row>
    <row r="26" spans="1:77" x14ac:dyDescent="0.3">
      <c r="A26" s="7" t="s">
        <v>134</v>
      </c>
      <c r="B26" s="28">
        <v>100</v>
      </c>
      <c r="D26" s="7" t="s">
        <v>134</v>
      </c>
      <c r="E26" s="28">
        <v>100</v>
      </c>
      <c r="G26" s="7" t="s">
        <v>134</v>
      </c>
      <c r="H26" s="28">
        <v>100</v>
      </c>
      <c r="J26" s="7" t="s">
        <v>134</v>
      </c>
      <c r="K26" s="28">
        <v>100</v>
      </c>
      <c r="M26" s="7" t="s">
        <v>134</v>
      </c>
      <c r="N26" s="28">
        <v>100</v>
      </c>
      <c r="P26" s="7" t="s">
        <v>134</v>
      </c>
      <c r="Q26" s="28">
        <v>100</v>
      </c>
      <c r="S26" s="7" t="s">
        <v>134</v>
      </c>
      <c r="T26" s="29">
        <v>92</v>
      </c>
      <c r="V26" s="7" t="s">
        <v>134</v>
      </c>
      <c r="W26" s="28">
        <v>100</v>
      </c>
      <c r="Y26" s="7" t="s">
        <v>134</v>
      </c>
      <c r="Z26" s="29">
        <v>90</v>
      </c>
      <c r="AB26" s="7" t="s">
        <v>134</v>
      </c>
      <c r="AC26" s="28">
        <v>100</v>
      </c>
      <c r="AE26" s="7" t="s">
        <v>134</v>
      </c>
      <c r="AF26" s="29">
        <v>90</v>
      </c>
      <c r="AH26" s="7" t="s">
        <v>134</v>
      </c>
      <c r="AI26" s="28">
        <v>100</v>
      </c>
      <c r="AK26" s="7" t="s">
        <v>134</v>
      </c>
      <c r="AL26" s="28">
        <v>100</v>
      </c>
      <c r="AN26" s="8" t="s">
        <v>134</v>
      </c>
      <c r="AO26" s="32">
        <v>100</v>
      </c>
      <c r="AQ26" s="8" t="s">
        <v>134</v>
      </c>
      <c r="AR26" s="32">
        <v>100</v>
      </c>
      <c r="AT26" s="8" t="s">
        <v>134</v>
      </c>
      <c r="AU26" s="32">
        <v>100</v>
      </c>
      <c r="AW26" s="8" t="s">
        <v>134</v>
      </c>
      <c r="AX26" s="32">
        <v>100</v>
      </c>
      <c r="AZ26" s="8" t="s">
        <v>134</v>
      </c>
      <c r="BA26" s="32">
        <v>100</v>
      </c>
      <c r="BC26" s="8" t="s">
        <v>134</v>
      </c>
      <c r="BD26" s="32">
        <v>100</v>
      </c>
      <c r="BF26" s="8" t="s">
        <v>134</v>
      </c>
      <c r="BG26" s="32">
        <v>100</v>
      </c>
      <c r="BI26" s="8" t="s">
        <v>134</v>
      </c>
      <c r="BJ26" s="32">
        <v>100</v>
      </c>
      <c r="BL26" s="8" t="s">
        <v>134</v>
      </c>
      <c r="BM26" s="32">
        <v>100</v>
      </c>
      <c r="BO26" s="8" t="s">
        <v>134</v>
      </c>
      <c r="BP26" s="32">
        <v>100</v>
      </c>
      <c r="BR26" s="8" t="s">
        <v>134</v>
      </c>
      <c r="BS26" s="32">
        <v>100</v>
      </c>
      <c r="BU26" s="8" t="s">
        <v>134</v>
      </c>
      <c r="BV26" s="32">
        <v>100</v>
      </c>
      <c r="BX26" s="8" t="s">
        <v>134</v>
      </c>
      <c r="BY26" s="32">
        <v>100</v>
      </c>
    </row>
    <row r="27" spans="1:77" x14ac:dyDescent="0.3">
      <c r="A27" s="7" t="s">
        <v>135</v>
      </c>
      <c r="B27" s="28">
        <v>100</v>
      </c>
      <c r="D27" s="7" t="s">
        <v>135</v>
      </c>
      <c r="E27" s="28">
        <v>100</v>
      </c>
      <c r="G27" s="7" t="s">
        <v>135</v>
      </c>
      <c r="H27" s="28">
        <v>100</v>
      </c>
      <c r="J27" s="7" t="s">
        <v>135</v>
      </c>
      <c r="K27" s="28">
        <v>100</v>
      </c>
      <c r="M27" s="7" t="s">
        <v>135</v>
      </c>
      <c r="N27" s="28">
        <v>100</v>
      </c>
      <c r="P27" s="7" t="s">
        <v>135</v>
      </c>
      <c r="Q27" s="28">
        <v>100</v>
      </c>
      <c r="S27" s="7" t="s">
        <v>135</v>
      </c>
      <c r="T27" s="29">
        <v>92</v>
      </c>
      <c r="V27" s="7" t="s">
        <v>135</v>
      </c>
      <c r="W27" s="28">
        <v>100</v>
      </c>
      <c r="Y27" s="7" t="s">
        <v>135</v>
      </c>
      <c r="Z27" s="29">
        <v>90</v>
      </c>
      <c r="AB27" s="7" t="s">
        <v>135</v>
      </c>
      <c r="AC27" s="28">
        <v>100</v>
      </c>
      <c r="AE27" s="7" t="s">
        <v>135</v>
      </c>
      <c r="AF27" s="29">
        <v>90</v>
      </c>
      <c r="AH27" s="7" t="s">
        <v>135</v>
      </c>
      <c r="AI27" s="28">
        <v>100</v>
      </c>
      <c r="AK27" s="7" t="s">
        <v>135</v>
      </c>
      <c r="AL27" s="28">
        <v>100</v>
      </c>
      <c r="AN27" s="8" t="s">
        <v>135</v>
      </c>
      <c r="AO27" s="32">
        <v>100</v>
      </c>
      <c r="AQ27" s="8" t="s">
        <v>135</v>
      </c>
      <c r="AR27" s="32">
        <v>100</v>
      </c>
      <c r="AT27" s="8" t="s">
        <v>135</v>
      </c>
      <c r="AU27" s="32">
        <v>100</v>
      </c>
      <c r="AW27" s="8" t="s">
        <v>135</v>
      </c>
      <c r="AX27" s="32">
        <v>100</v>
      </c>
      <c r="AZ27" s="8" t="s">
        <v>135</v>
      </c>
      <c r="BA27" s="32">
        <v>100</v>
      </c>
      <c r="BC27" s="8" t="s">
        <v>135</v>
      </c>
      <c r="BD27" s="32">
        <v>100</v>
      </c>
      <c r="BF27" s="8" t="s">
        <v>135</v>
      </c>
      <c r="BG27" s="32">
        <v>100</v>
      </c>
      <c r="BI27" s="8" t="s">
        <v>135</v>
      </c>
      <c r="BJ27" s="32">
        <v>100</v>
      </c>
      <c r="BL27" s="8" t="s">
        <v>135</v>
      </c>
      <c r="BM27" s="32">
        <v>100</v>
      </c>
      <c r="BO27" s="8" t="s">
        <v>135</v>
      </c>
      <c r="BP27" s="32">
        <v>100</v>
      </c>
      <c r="BR27" s="8" t="s">
        <v>135</v>
      </c>
      <c r="BS27" s="32">
        <v>100</v>
      </c>
      <c r="BU27" s="8" t="s">
        <v>135</v>
      </c>
      <c r="BV27" s="32">
        <v>100</v>
      </c>
      <c r="BX27" s="8" t="s">
        <v>135</v>
      </c>
      <c r="BY27" s="32">
        <v>100</v>
      </c>
    </row>
    <row r="28" spans="1:77" x14ac:dyDescent="0.3">
      <c r="A28" s="7" t="s">
        <v>136</v>
      </c>
      <c r="B28" s="28">
        <v>100</v>
      </c>
      <c r="D28" s="7" t="s">
        <v>136</v>
      </c>
      <c r="E28" s="28">
        <v>100</v>
      </c>
      <c r="G28" s="7" t="s">
        <v>136</v>
      </c>
      <c r="H28" s="28">
        <v>100</v>
      </c>
      <c r="J28" s="7" t="s">
        <v>136</v>
      </c>
      <c r="K28" s="28">
        <v>100</v>
      </c>
      <c r="M28" s="7" t="s">
        <v>136</v>
      </c>
      <c r="N28" s="28">
        <v>100</v>
      </c>
      <c r="P28" s="7" t="s">
        <v>136</v>
      </c>
      <c r="Q28" s="28">
        <v>100</v>
      </c>
      <c r="S28" s="7" t="s">
        <v>136</v>
      </c>
      <c r="T28" s="29">
        <v>91</v>
      </c>
      <c r="V28" s="7" t="s">
        <v>136</v>
      </c>
      <c r="W28" s="28">
        <v>100</v>
      </c>
      <c r="Y28" s="7" t="s">
        <v>136</v>
      </c>
      <c r="Z28" s="29">
        <v>90</v>
      </c>
      <c r="AB28" s="7" t="s">
        <v>136</v>
      </c>
      <c r="AC28" s="28">
        <v>100</v>
      </c>
      <c r="AE28" s="7" t="s">
        <v>136</v>
      </c>
      <c r="AF28" s="29">
        <v>90</v>
      </c>
      <c r="AH28" s="7" t="s">
        <v>136</v>
      </c>
      <c r="AI28" s="28">
        <v>100</v>
      </c>
      <c r="AK28" s="7" t="s">
        <v>136</v>
      </c>
      <c r="AL28" s="28">
        <v>100</v>
      </c>
      <c r="AN28" s="8" t="s">
        <v>136</v>
      </c>
      <c r="AO28" s="32">
        <v>100</v>
      </c>
      <c r="AQ28" s="8" t="s">
        <v>136</v>
      </c>
      <c r="AR28" s="32">
        <v>100</v>
      </c>
      <c r="AT28" s="8" t="s">
        <v>136</v>
      </c>
      <c r="AU28" s="32">
        <v>100</v>
      </c>
      <c r="AW28" s="8" t="s">
        <v>136</v>
      </c>
      <c r="AX28" s="32">
        <v>100</v>
      </c>
      <c r="AZ28" s="8" t="s">
        <v>136</v>
      </c>
      <c r="BA28" s="32">
        <v>100</v>
      </c>
      <c r="BC28" s="8" t="s">
        <v>136</v>
      </c>
      <c r="BD28" s="32">
        <v>100</v>
      </c>
      <c r="BF28" s="8" t="s">
        <v>136</v>
      </c>
      <c r="BG28" s="32">
        <v>100</v>
      </c>
      <c r="BI28" s="8" t="s">
        <v>136</v>
      </c>
      <c r="BJ28" s="32">
        <v>100</v>
      </c>
      <c r="BL28" s="8" t="s">
        <v>136</v>
      </c>
      <c r="BM28" s="32">
        <v>100</v>
      </c>
      <c r="BO28" s="8" t="s">
        <v>136</v>
      </c>
      <c r="BP28" s="32">
        <v>100</v>
      </c>
      <c r="BR28" s="8" t="s">
        <v>136</v>
      </c>
      <c r="BS28" s="32">
        <v>100</v>
      </c>
      <c r="BU28" s="8" t="s">
        <v>136</v>
      </c>
      <c r="BV28" s="32">
        <v>100</v>
      </c>
      <c r="BX28" s="8" t="s">
        <v>136</v>
      </c>
      <c r="BY28" s="32">
        <v>100</v>
      </c>
    </row>
    <row r="29" spans="1:77" x14ac:dyDescent="0.3">
      <c r="A29" s="7" t="s">
        <v>137</v>
      </c>
      <c r="B29" s="28">
        <v>100</v>
      </c>
      <c r="D29" s="7" t="s">
        <v>137</v>
      </c>
      <c r="E29" s="28">
        <v>100</v>
      </c>
      <c r="G29" s="7" t="s">
        <v>137</v>
      </c>
      <c r="H29" s="28">
        <v>100</v>
      </c>
      <c r="J29" s="7" t="s">
        <v>137</v>
      </c>
      <c r="K29" s="28">
        <v>100</v>
      </c>
      <c r="M29" s="7" t="s">
        <v>137</v>
      </c>
      <c r="N29" s="28">
        <v>100</v>
      </c>
      <c r="P29" s="7" t="s">
        <v>137</v>
      </c>
      <c r="Q29" s="28">
        <v>100</v>
      </c>
      <c r="S29" s="7" t="s">
        <v>137</v>
      </c>
      <c r="T29" s="29">
        <v>91</v>
      </c>
      <c r="V29" s="7" t="s">
        <v>137</v>
      </c>
      <c r="W29" s="28">
        <v>100</v>
      </c>
      <c r="Y29" s="7" t="s">
        <v>137</v>
      </c>
      <c r="Z29" s="29">
        <v>89</v>
      </c>
      <c r="AB29" s="7" t="s">
        <v>137</v>
      </c>
      <c r="AC29" s="28">
        <v>100</v>
      </c>
      <c r="AE29" s="7" t="s">
        <v>137</v>
      </c>
      <c r="AF29" s="29">
        <v>89</v>
      </c>
      <c r="AH29" s="7" t="s">
        <v>137</v>
      </c>
      <c r="AI29" s="28">
        <v>100</v>
      </c>
      <c r="AK29" s="7" t="s">
        <v>137</v>
      </c>
      <c r="AL29" s="28">
        <v>100</v>
      </c>
      <c r="AN29" s="8" t="s">
        <v>137</v>
      </c>
      <c r="AO29" s="32">
        <v>100</v>
      </c>
      <c r="AQ29" s="8" t="s">
        <v>137</v>
      </c>
      <c r="AR29" s="32">
        <v>100</v>
      </c>
      <c r="AT29" s="8" t="s">
        <v>137</v>
      </c>
      <c r="AU29" s="32">
        <v>100</v>
      </c>
      <c r="AW29" s="8" t="s">
        <v>137</v>
      </c>
      <c r="AX29" s="32">
        <v>100</v>
      </c>
      <c r="AZ29" s="8" t="s">
        <v>137</v>
      </c>
      <c r="BA29" s="32">
        <v>100</v>
      </c>
      <c r="BC29" s="8" t="s">
        <v>137</v>
      </c>
      <c r="BD29" s="32">
        <v>100</v>
      </c>
      <c r="BF29" s="8" t="s">
        <v>137</v>
      </c>
      <c r="BG29" s="32">
        <v>100</v>
      </c>
      <c r="BI29" s="8" t="s">
        <v>137</v>
      </c>
      <c r="BJ29" s="32">
        <v>100</v>
      </c>
      <c r="BL29" s="8" t="s">
        <v>137</v>
      </c>
      <c r="BM29" s="32">
        <v>100</v>
      </c>
      <c r="BO29" s="8" t="s">
        <v>137</v>
      </c>
      <c r="BP29" s="32">
        <v>100</v>
      </c>
      <c r="BR29" s="8" t="s">
        <v>137</v>
      </c>
      <c r="BS29" s="32">
        <v>100</v>
      </c>
      <c r="BU29" s="8" t="s">
        <v>137</v>
      </c>
      <c r="BV29" s="32">
        <v>100</v>
      </c>
      <c r="BX29" s="8" t="s">
        <v>137</v>
      </c>
      <c r="BY29" s="32">
        <v>100</v>
      </c>
    </row>
    <row r="30" spans="1:77" x14ac:dyDescent="0.3">
      <c r="A30" s="7" t="s">
        <v>138</v>
      </c>
      <c r="B30" s="28">
        <v>100</v>
      </c>
      <c r="D30" s="7" t="s">
        <v>138</v>
      </c>
      <c r="E30" s="28">
        <v>100</v>
      </c>
      <c r="G30" s="7" t="s">
        <v>138</v>
      </c>
      <c r="H30" s="28">
        <v>100</v>
      </c>
      <c r="J30" s="7" t="s">
        <v>138</v>
      </c>
      <c r="K30" s="28">
        <v>100</v>
      </c>
      <c r="M30" s="7" t="s">
        <v>138</v>
      </c>
      <c r="N30" s="28">
        <v>100</v>
      </c>
      <c r="P30" s="7" t="s">
        <v>138</v>
      </c>
      <c r="Q30" s="28">
        <v>100</v>
      </c>
      <c r="S30" s="7" t="s">
        <v>138</v>
      </c>
      <c r="T30" s="29">
        <v>91</v>
      </c>
      <c r="V30" s="7" t="s">
        <v>138</v>
      </c>
      <c r="W30" s="28">
        <v>100</v>
      </c>
      <c r="Y30" s="7" t="s">
        <v>138</v>
      </c>
      <c r="Z30" s="29">
        <v>89</v>
      </c>
      <c r="AB30" s="7" t="s">
        <v>138</v>
      </c>
      <c r="AC30" s="28">
        <v>100</v>
      </c>
      <c r="AE30" s="7" t="s">
        <v>138</v>
      </c>
      <c r="AF30" s="29">
        <v>89</v>
      </c>
      <c r="AH30" s="7" t="s">
        <v>138</v>
      </c>
      <c r="AI30" s="28">
        <v>100</v>
      </c>
      <c r="AK30" s="7" t="s">
        <v>138</v>
      </c>
      <c r="AL30" s="28">
        <v>100</v>
      </c>
      <c r="AN30" s="8" t="s">
        <v>138</v>
      </c>
      <c r="AO30" s="32">
        <v>100</v>
      </c>
      <c r="AQ30" s="8" t="s">
        <v>138</v>
      </c>
      <c r="AR30" s="32">
        <v>100</v>
      </c>
      <c r="AT30" s="8" t="s">
        <v>138</v>
      </c>
      <c r="AU30" s="32">
        <v>100</v>
      </c>
      <c r="AW30" s="8" t="s">
        <v>138</v>
      </c>
      <c r="AX30" s="32">
        <v>100</v>
      </c>
      <c r="AZ30" s="8" t="s">
        <v>138</v>
      </c>
      <c r="BA30" s="32">
        <v>100</v>
      </c>
      <c r="BC30" s="8" t="s">
        <v>138</v>
      </c>
      <c r="BD30" s="32">
        <v>100</v>
      </c>
      <c r="BF30" s="8" t="s">
        <v>138</v>
      </c>
      <c r="BG30" s="32">
        <v>100</v>
      </c>
      <c r="BI30" s="8" t="s">
        <v>138</v>
      </c>
      <c r="BJ30" s="32">
        <v>100</v>
      </c>
      <c r="BL30" s="8" t="s">
        <v>138</v>
      </c>
      <c r="BM30" s="32">
        <v>100</v>
      </c>
      <c r="BO30" s="8" t="s">
        <v>138</v>
      </c>
      <c r="BP30" s="32">
        <v>100</v>
      </c>
      <c r="BR30" s="8" t="s">
        <v>138</v>
      </c>
      <c r="BS30" s="32">
        <v>100</v>
      </c>
      <c r="BU30" s="8" t="s">
        <v>138</v>
      </c>
      <c r="BV30" s="32">
        <v>100</v>
      </c>
      <c r="BX30" s="8" t="s">
        <v>138</v>
      </c>
      <c r="BY30" s="32">
        <v>100</v>
      </c>
    </row>
    <row r="31" spans="1:77" x14ac:dyDescent="0.3">
      <c r="A31" s="5" t="s">
        <v>139</v>
      </c>
      <c r="B31" s="28">
        <v>100</v>
      </c>
      <c r="D31" s="5" t="s">
        <v>139</v>
      </c>
      <c r="E31" s="28">
        <v>100</v>
      </c>
      <c r="G31" s="5" t="s">
        <v>139</v>
      </c>
      <c r="H31" s="28">
        <v>100</v>
      </c>
      <c r="J31" s="5" t="s">
        <v>139</v>
      </c>
      <c r="K31" s="28">
        <v>100</v>
      </c>
      <c r="M31" s="5" t="s">
        <v>139</v>
      </c>
      <c r="N31" s="28">
        <v>100</v>
      </c>
      <c r="P31" s="5" t="s">
        <v>139</v>
      </c>
      <c r="Q31" s="28">
        <v>100</v>
      </c>
      <c r="S31" s="7" t="s">
        <v>139</v>
      </c>
      <c r="T31" s="29">
        <v>90</v>
      </c>
      <c r="V31" s="7" t="s">
        <v>139</v>
      </c>
      <c r="W31" s="28">
        <v>100</v>
      </c>
      <c r="Y31" s="7" t="s">
        <v>139</v>
      </c>
      <c r="Z31" s="29">
        <v>89</v>
      </c>
      <c r="AB31" s="7" t="s">
        <v>139</v>
      </c>
      <c r="AC31" s="28">
        <v>100</v>
      </c>
      <c r="AE31" s="7" t="s">
        <v>139</v>
      </c>
      <c r="AF31" s="29">
        <v>89</v>
      </c>
      <c r="AH31" s="7" t="s">
        <v>139</v>
      </c>
      <c r="AI31" s="28">
        <v>100</v>
      </c>
      <c r="AK31" s="7" t="s">
        <v>139</v>
      </c>
      <c r="AL31" s="28">
        <v>100</v>
      </c>
      <c r="AN31" s="8" t="s">
        <v>139</v>
      </c>
      <c r="AO31" s="32">
        <v>100</v>
      </c>
      <c r="AQ31" s="8" t="s">
        <v>139</v>
      </c>
      <c r="AR31" s="32">
        <v>100</v>
      </c>
      <c r="AT31" s="8" t="s">
        <v>139</v>
      </c>
      <c r="AU31" s="32">
        <v>100</v>
      </c>
      <c r="AW31" s="8" t="s">
        <v>139</v>
      </c>
      <c r="AX31" s="32">
        <v>100</v>
      </c>
      <c r="AZ31" s="8" t="s">
        <v>139</v>
      </c>
      <c r="BA31" s="32">
        <v>100</v>
      </c>
      <c r="BC31" s="8" t="s">
        <v>139</v>
      </c>
      <c r="BD31" s="32">
        <v>100</v>
      </c>
      <c r="BF31" s="8" t="s">
        <v>139</v>
      </c>
      <c r="BG31" s="32">
        <v>100</v>
      </c>
      <c r="BI31" s="8" t="s">
        <v>139</v>
      </c>
      <c r="BJ31" s="32">
        <v>100</v>
      </c>
      <c r="BL31" s="8" t="s">
        <v>139</v>
      </c>
      <c r="BM31" s="32">
        <v>100</v>
      </c>
      <c r="BO31" s="8" t="s">
        <v>139</v>
      </c>
      <c r="BP31" s="32">
        <v>100</v>
      </c>
      <c r="BR31" s="8" t="s">
        <v>139</v>
      </c>
      <c r="BS31" s="32">
        <v>100</v>
      </c>
      <c r="BU31" s="8" t="s">
        <v>139</v>
      </c>
      <c r="BV31" s="32">
        <v>100</v>
      </c>
      <c r="BX31" s="8" t="s">
        <v>139</v>
      </c>
      <c r="BY31" s="32">
        <v>100</v>
      </c>
    </row>
    <row r="32" spans="1:77" x14ac:dyDescent="0.3">
      <c r="A32" s="7" t="s">
        <v>140</v>
      </c>
      <c r="B32" s="28">
        <v>100</v>
      </c>
      <c r="D32" s="7" t="s">
        <v>140</v>
      </c>
      <c r="E32" s="28">
        <v>100</v>
      </c>
      <c r="G32" s="7" t="s">
        <v>140</v>
      </c>
      <c r="H32" s="28">
        <v>100</v>
      </c>
      <c r="J32" s="7" t="s">
        <v>140</v>
      </c>
      <c r="K32" s="28">
        <v>100</v>
      </c>
      <c r="M32" s="7" t="s">
        <v>140</v>
      </c>
      <c r="N32" s="29">
        <v>99</v>
      </c>
      <c r="P32" s="7" t="s">
        <v>140</v>
      </c>
      <c r="Q32" s="28">
        <v>100</v>
      </c>
      <c r="S32" s="7" t="s">
        <v>140</v>
      </c>
      <c r="T32" s="29">
        <v>90</v>
      </c>
      <c r="V32" s="7" t="s">
        <v>140</v>
      </c>
      <c r="W32" s="28">
        <v>100</v>
      </c>
      <c r="Y32" s="7" t="s">
        <v>140</v>
      </c>
      <c r="Z32" s="29">
        <v>89</v>
      </c>
      <c r="AB32" s="7" t="s">
        <v>140</v>
      </c>
      <c r="AC32" s="28">
        <v>100</v>
      </c>
      <c r="AE32" s="7" t="s">
        <v>140</v>
      </c>
      <c r="AF32" s="29">
        <v>89</v>
      </c>
      <c r="AH32" s="7" t="s">
        <v>140</v>
      </c>
      <c r="AI32" s="28">
        <v>100</v>
      </c>
      <c r="AK32" s="7" t="s">
        <v>140</v>
      </c>
      <c r="AL32" s="28">
        <v>100</v>
      </c>
      <c r="AN32" s="8" t="s">
        <v>140</v>
      </c>
      <c r="AO32" s="32">
        <v>100</v>
      </c>
      <c r="AQ32" s="8" t="s">
        <v>140</v>
      </c>
      <c r="AR32" s="32">
        <v>100</v>
      </c>
      <c r="AT32" s="8" t="s">
        <v>140</v>
      </c>
      <c r="AU32" s="32">
        <v>100</v>
      </c>
      <c r="AW32" s="8" t="s">
        <v>140</v>
      </c>
      <c r="AX32" s="32">
        <v>100</v>
      </c>
      <c r="AZ32" s="8" t="s">
        <v>140</v>
      </c>
      <c r="BA32" s="32">
        <v>100</v>
      </c>
      <c r="BC32" s="8" t="s">
        <v>140</v>
      </c>
      <c r="BD32" s="32">
        <v>100</v>
      </c>
      <c r="BF32" s="8" t="s">
        <v>140</v>
      </c>
      <c r="BG32" s="32">
        <v>100</v>
      </c>
      <c r="BI32" s="8" t="s">
        <v>140</v>
      </c>
      <c r="BJ32" s="32">
        <v>100</v>
      </c>
      <c r="BL32" s="8" t="s">
        <v>140</v>
      </c>
      <c r="BM32" s="32">
        <v>100</v>
      </c>
      <c r="BO32" s="8" t="s">
        <v>140</v>
      </c>
      <c r="BP32" s="32">
        <v>100</v>
      </c>
      <c r="BR32" s="8" t="s">
        <v>140</v>
      </c>
      <c r="BS32" s="32">
        <v>100</v>
      </c>
      <c r="BU32" s="8" t="s">
        <v>140</v>
      </c>
      <c r="BV32" s="32">
        <v>100</v>
      </c>
      <c r="BX32" s="8" t="s">
        <v>140</v>
      </c>
      <c r="BY32" s="32">
        <v>100</v>
      </c>
    </row>
    <row r="33" spans="1:77" x14ac:dyDescent="0.3">
      <c r="A33" s="7" t="s">
        <v>141</v>
      </c>
      <c r="B33" s="28">
        <v>100</v>
      </c>
      <c r="D33" s="7" t="s">
        <v>141</v>
      </c>
      <c r="E33" s="28">
        <v>100</v>
      </c>
      <c r="G33" s="7" t="s">
        <v>141</v>
      </c>
      <c r="H33" s="28">
        <v>100</v>
      </c>
      <c r="J33" s="7" t="s">
        <v>141</v>
      </c>
      <c r="K33" s="28">
        <v>100</v>
      </c>
      <c r="M33" s="7" t="s">
        <v>141</v>
      </c>
      <c r="N33" s="29">
        <v>98</v>
      </c>
      <c r="P33" s="7" t="s">
        <v>141</v>
      </c>
      <c r="Q33" s="28">
        <v>100</v>
      </c>
      <c r="S33" s="7" t="s">
        <v>141</v>
      </c>
      <c r="T33" s="29">
        <v>90</v>
      </c>
      <c r="V33" s="7" t="s">
        <v>141</v>
      </c>
      <c r="W33" s="28">
        <v>100</v>
      </c>
      <c r="Y33" s="7" t="s">
        <v>141</v>
      </c>
      <c r="Z33" s="29">
        <v>88</v>
      </c>
      <c r="AB33" s="7" t="s">
        <v>141</v>
      </c>
      <c r="AC33" s="28">
        <v>100</v>
      </c>
      <c r="AE33" s="7" t="s">
        <v>141</v>
      </c>
      <c r="AF33" s="29">
        <v>88</v>
      </c>
      <c r="AH33" s="7" t="s">
        <v>141</v>
      </c>
      <c r="AI33" s="28">
        <v>100</v>
      </c>
      <c r="AK33" s="7" t="s">
        <v>141</v>
      </c>
      <c r="AL33" s="28">
        <v>100</v>
      </c>
      <c r="AN33" s="8" t="s">
        <v>141</v>
      </c>
      <c r="AO33" s="32">
        <v>100</v>
      </c>
      <c r="AQ33" s="8" t="s">
        <v>141</v>
      </c>
      <c r="AR33" s="32">
        <v>100</v>
      </c>
      <c r="AT33" s="8" t="s">
        <v>141</v>
      </c>
      <c r="AU33" s="32">
        <v>100</v>
      </c>
      <c r="AW33" s="8" t="s">
        <v>141</v>
      </c>
      <c r="AX33" s="32">
        <v>100</v>
      </c>
      <c r="AZ33" s="8" t="s">
        <v>141</v>
      </c>
      <c r="BA33" s="32">
        <v>100</v>
      </c>
      <c r="BC33" s="8" t="s">
        <v>141</v>
      </c>
      <c r="BD33" s="32">
        <v>100</v>
      </c>
      <c r="BF33" s="8" t="s">
        <v>141</v>
      </c>
      <c r="BG33" s="32">
        <v>100</v>
      </c>
      <c r="BI33" s="8" t="s">
        <v>141</v>
      </c>
      <c r="BJ33" s="32">
        <v>100</v>
      </c>
      <c r="BL33" s="8" t="s">
        <v>141</v>
      </c>
      <c r="BM33" s="32">
        <v>100</v>
      </c>
      <c r="BO33" s="8" t="s">
        <v>141</v>
      </c>
      <c r="BP33" s="32">
        <v>100</v>
      </c>
      <c r="BR33" s="8" t="s">
        <v>141</v>
      </c>
      <c r="BS33" s="32">
        <v>100</v>
      </c>
      <c r="BU33" s="8" t="s">
        <v>141</v>
      </c>
      <c r="BV33" s="32">
        <v>100</v>
      </c>
      <c r="BX33" s="8" t="s">
        <v>141</v>
      </c>
      <c r="BY33" s="32">
        <v>100</v>
      </c>
    </row>
    <row r="34" spans="1:77" x14ac:dyDescent="0.3">
      <c r="A34" s="7" t="s">
        <v>142</v>
      </c>
      <c r="B34" s="28">
        <v>100</v>
      </c>
      <c r="D34" s="7" t="s">
        <v>142</v>
      </c>
      <c r="E34" s="28">
        <v>100</v>
      </c>
      <c r="G34" s="7" t="s">
        <v>142</v>
      </c>
      <c r="H34" s="28">
        <v>100</v>
      </c>
      <c r="J34" s="7" t="s">
        <v>142</v>
      </c>
      <c r="K34" s="28">
        <v>100</v>
      </c>
      <c r="M34" s="7" t="s">
        <v>142</v>
      </c>
      <c r="N34" s="29">
        <v>97</v>
      </c>
      <c r="P34" s="7" t="s">
        <v>142</v>
      </c>
      <c r="Q34" s="28">
        <v>100</v>
      </c>
      <c r="S34" s="7" t="s">
        <v>142</v>
      </c>
      <c r="T34" s="29">
        <v>90</v>
      </c>
      <c r="V34" s="7" t="s">
        <v>142</v>
      </c>
      <c r="W34" s="28">
        <v>100</v>
      </c>
      <c r="Y34" s="7" t="s">
        <v>142</v>
      </c>
      <c r="Z34" s="29">
        <v>88</v>
      </c>
      <c r="AB34" s="3" t="s">
        <v>142</v>
      </c>
      <c r="AC34" s="28">
        <v>100</v>
      </c>
      <c r="AE34" s="7" t="s">
        <v>142</v>
      </c>
      <c r="AF34" s="29">
        <v>88</v>
      </c>
      <c r="AH34" s="5" t="s">
        <v>142</v>
      </c>
      <c r="AI34" s="28">
        <v>100</v>
      </c>
      <c r="AK34" s="5" t="s">
        <v>142</v>
      </c>
      <c r="AL34" s="28">
        <v>100</v>
      </c>
      <c r="AN34" s="4" t="s">
        <v>142</v>
      </c>
      <c r="AO34" s="32">
        <v>100</v>
      </c>
      <c r="AQ34" s="4" t="s">
        <v>142</v>
      </c>
      <c r="AR34" s="32">
        <v>100</v>
      </c>
      <c r="AT34" s="4" t="s">
        <v>142</v>
      </c>
      <c r="AU34" s="32">
        <v>100</v>
      </c>
      <c r="AW34" s="4" t="s">
        <v>142</v>
      </c>
      <c r="AX34" s="32">
        <v>100</v>
      </c>
      <c r="AZ34" s="4" t="s">
        <v>142</v>
      </c>
      <c r="BA34" s="32">
        <v>100</v>
      </c>
      <c r="BC34" s="4" t="s">
        <v>142</v>
      </c>
      <c r="BD34" s="32">
        <v>100</v>
      </c>
      <c r="BF34" s="4" t="s">
        <v>142</v>
      </c>
      <c r="BG34" s="32">
        <v>100</v>
      </c>
      <c r="BI34" s="4" t="s">
        <v>142</v>
      </c>
      <c r="BJ34" s="32">
        <v>100</v>
      </c>
      <c r="BL34" s="4" t="s">
        <v>142</v>
      </c>
      <c r="BM34" s="32">
        <v>100</v>
      </c>
      <c r="BO34" s="4" t="s">
        <v>142</v>
      </c>
      <c r="BP34" s="32">
        <v>100</v>
      </c>
      <c r="BR34" s="4" t="s">
        <v>142</v>
      </c>
      <c r="BS34" s="32">
        <v>100</v>
      </c>
      <c r="BU34" s="4" t="s">
        <v>142</v>
      </c>
      <c r="BV34" s="32">
        <v>100</v>
      </c>
      <c r="BX34" s="4" t="s">
        <v>142</v>
      </c>
      <c r="BY34" s="32">
        <v>100</v>
      </c>
    </row>
    <row r="35" spans="1:77" x14ac:dyDescent="0.3">
      <c r="A35" s="7" t="s">
        <v>143</v>
      </c>
      <c r="B35" s="28">
        <v>100</v>
      </c>
      <c r="D35" s="7" t="s">
        <v>143</v>
      </c>
      <c r="E35" s="28">
        <v>100</v>
      </c>
      <c r="G35" s="7" t="s">
        <v>143</v>
      </c>
      <c r="H35" s="28">
        <v>100</v>
      </c>
      <c r="J35" s="7" t="s">
        <v>143</v>
      </c>
      <c r="K35" s="28">
        <v>100</v>
      </c>
      <c r="M35" s="7" t="s">
        <v>143</v>
      </c>
      <c r="N35" s="29">
        <v>96</v>
      </c>
      <c r="P35" s="7" t="s">
        <v>143</v>
      </c>
      <c r="Q35" s="28">
        <v>100</v>
      </c>
      <c r="S35" s="7" t="s">
        <v>143</v>
      </c>
      <c r="T35" s="29">
        <v>89</v>
      </c>
      <c r="V35" s="7" t="s">
        <v>143</v>
      </c>
      <c r="W35" s="28">
        <v>100</v>
      </c>
      <c r="Y35" s="7" t="s">
        <v>143</v>
      </c>
      <c r="Z35" s="29">
        <v>88</v>
      </c>
      <c r="AB35" s="6" t="s">
        <v>143</v>
      </c>
      <c r="AC35" s="29">
        <v>99</v>
      </c>
      <c r="AE35" s="7" t="s">
        <v>143</v>
      </c>
      <c r="AF35" s="29">
        <v>88</v>
      </c>
      <c r="AH35" s="7" t="s">
        <v>143</v>
      </c>
      <c r="AI35" s="29">
        <v>99</v>
      </c>
      <c r="AK35" s="7" t="s">
        <v>143</v>
      </c>
      <c r="AL35" s="29">
        <v>99</v>
      </c>
      <c r="AN35" s="8" t="s">
        <v>143</v>
      </c>
      <c r="AO35" s="33">
        <v>99</v>
      </c>
      <c r="AQ35" s="8" t="s">
        <v>143</v>
      </c>
      <c r="AR35" s="28">
        <v>100</v>
      </c>
      <c r="AT35" s="8" t="s">
        <v>143</v>
      </c>
      <c r="AU35" s="32">
        <v>100</v>
      </c>
      <c r="AW35" s="8" t="s">
        <v>143</v>
      </c>
      <c r="AX35" s="32">
        <v>100</v>
      </c>
      <c r="AZ35" s="8" t="s">
        <v>143</v>
      </c>
      <c r="BA35" s="32">
        <v>100</v>
      </c>
      <c r="BC35" s="8" t="s">
        <v>143</v>
      </c>
      <c r="BD35" s="32">
        <v>100</v>
      </c>
      <c r="BF35" s="8" t="s">
        <v>143</v>
      </c>
      <c r="BG35" s="32">
        <v>100</v>
      </c>
      <c r="BI35" s="8" t="s">
        <v>143</v>
      </c>
      <c r="BJ35" s="32">
        <v>100</v>
      </c>
      <c r="BL35" s="8" t="s">
        <v>143</v>
      </c>
      <c r="BM35" s="32">
        <v>100</v>
      </c>
      <c r="BO35" s="8" t="s">
        <v>143</v>
      </c>
      <c r="BP35" s="32">
        <v>100</v>
      </c>
      <c r="BR35" s="8" t="s">
        <v>143</v>
      </c>
      <c r="BS35" s="32">
        <v>100</v>
      </c>
      <c r="BU35" s="8" t="s">
        <v>143</v>
      </c>
      <c r="BV35" s="32">
        <v>100</v>
      </c>
      <c r="BX35" s="8" t="s">
        <v>143</v>
      </c>
      <c r="BY35" s="32">
        <v>100</v>
      </c>
    </row>
    <row r="36" spans="1:77" x14ac:dyDescent="0.3">
      <c r="A36" s="7" t="s">
        <v>144</v>
      </c>
      <c r="B36" s="28">
        <v>100</v>
      </c>
      <c r="D36" s="7" t="s">
        <v>144</v>
      </c>
      <c r="E36" s="28">
        <v>100</v>
      </c>
      <c r="G36" s="7" t="s">
        <v>144</v>
      </c>
      <c r="H36" s="28">
        <v>100</v>
      </c>
      <c r="J36" s="7" t="s">
        <v>144</v>
      </c>
      <c r="K36" s="28">
        <v>100</v>
      </c>
      <c r="M36" s="7" t="s">
        <v>144</v>
      </c>
      <c r="N36" s="29">
        <v>96</v>
      </c>
      <c r="P36" s="7" t="s">
        <v>144</v>
      </c>
      <c r="Q36" s="28">
        <v>100</v>
      </c>
      <c r="S36" s="7" t="s">
        <v>144</v>
      </c>
      <c r="T36" s="29">
        <v>89</v>
      </c>
      <c r="V36" s="7" t="s">
        <v>144</v>
      </c>
      <c r="W36" s="28">
        <v>100</v>
      </c>
      <c r="Y36" s="7" t="s">
        <v>144</v>
      </c>
      <c r="Z36" s="29">
        <v>88</v>
      </c>
      <c r="AB36" s="6" t="s">
        <v>144</v>
      </c>
      <c r="AC36" s="29">
        <v>98</v>
      </c>
      <c r="AE36" s="7" t="s">
        <v>144</v>
      </c>
      <c r="AF36" s="29">
        <v>88</v>
      </c>
      <c r="AH36" s="7" t="s">
        <v>144</v>
      </c>
      <c r="AI36" s="29">
        <v>98</v>
      </c>
      <c r="AK36" s="7" t="s">
        <v>144</v>
      </c>
      <c r="AL36" s="29">
        <v>98</v>
      </c>
      <c r="AN36" s="8" t="s">
        <v>144</v>
      </c>
      <c r="AO36" s="33">
        <v>98</v>
      </c>
      <c r="AQ36" s="8" t="s">
        <v>144</v>
      </c>
      <c r="AR36" s="28">
        <v>100</v>
      </c>
      <c r="AT36" s="8" t="s">
        <v>144</v>
      </c>
      <c r="AU36" s="32">
        <v>100</v>
      </c>
      <c r="AW36" s="8" t="s">
        <v>144</v>
      </c>
      <c r="AX36" s="32">
        <v>100</v>
      </c>
      <c r="AZ36" s="8" t="s">
        <v>144</v>
      </c>
      <c r="BA36" s="32">
        <v>100</v>
      </c>
      <c r="BC36" s="8" t="s">
        <v>144</v>
      </c>
      <c r="BD36" s="32">
        <v>100</v>
      </c>
      <c r="BF36" s="8" t="s">
        <v>144</v>
      </c>
      <c r="BG36" s="32">
        <v>100</v>
      </c>
      <c r="BI36" s="8" t="s">
        <v>144</v>
      </c>
      <c r="BJ36" s="32">
        <v>100</v>
      </c>
      <c r="BL36" s="8" t="s">
        <v>144</v>
      </c>
      <c r="BM36" s="32">
        <v>100</v>
      </c>
      <c r="BO36" s="8" t="s">
        <v>144</v>
      </c>
      <c r="BP36" s="32">
        <v>100</v>
      </c>
      <c r="BR36" s="8" t="s">
        <v>144</v>
      </c>
      <c r="BS36" s="32">
        <v>100</v>
      </c>
      <c r="BU36" s="8" t="s">
        <v>144</v>
      </c>
      <c r="BV36" s="32">
        <v>100</v>
      </c>
      <c r="BX36" s="8" t="s">
        <v>144</v>
      </c>
      <c r="BY36" s="32">
        <v>100</v>
      </c>
    </row>
    <row r="37" spans="1:77" x14ac:dyDescent="0.3">
      <c r="A37" s="7" t="s">
        <v>145</v>
      </c>
      <c r="B37" s="28">
        <v>100</v>
      </c>
      <c r="D37" s="7" t="s">
        <v>145</v>
      </c>
      <c r="E37" s="28">
        <v>100</v>
      </c>
      <c r="G37" s="7" t="s">
        <v>145</v>
      </c>
      <c r="H37" s="28">
        <v>100</v>
      </c>
      <c r="J37" s="7" t="s">
        <v>145</v>
      </c>
      <c r="K37" s="28">
        <v>100</v>
      </c>
      <c r="M37" s="7" t="s">
        <v>145</v>
      </c>
      <c r="N37" s="29">
        <v>95</v>
      </c>
      <c r="P37" s="7" t="s">
        <v>145</v>
      </c>
      <c r="Q37" s="28">
        <v>100</v>
      </c>
      <c r="S37" s="7" t="s">
        <v>145</v>
      </c>
      <c r="T37" s="29">
        <v>89</v>
      </c>
      <c r="V37" s="7" t="s">
        <v>145</v>
      </c>
      <c r="W37" s="28">
        <v>100</v>
      </c>
      <c r="Y37" s="7" t="s">
        <v>145</v>
      </c>
      <c r="Z37" s="29">
        <v>87</v>
      </c>
      <c r="AB37" s="6" t="s">
        <v>145</v>
      </c>
      <c r="AC37" s="29">
        <v>97</v>
      </c>
      <c r="AE37" s="7" t="s">
        <v>145</v>
      </c>
      <c r="AF37" s="29">
        <v>87</v>
      </c>
      <c r="AH37" s="7" t="s">
        <v>145</v>
      </c>
      <c r="AI37" s="29">
        <v>97</v>
      </c>
      <c r="AK37" s="7" t="s">
        <v>145</v>
      </c>
      <c r="AL37" s="29">
        <v>97</v>
      </c>
      <c r="AN37" s="8" t="s">
        <v>145</v>
      </c>
      <c r="AO37" s="33">
        <v>97</v>
      </c>
      <c r="AQ37" s="8" t="s">
        <v>145</v>
      </c>
      <c r="AR37" s="28">
        <v>100</v>
      </c>
      <c r="AT37" s="8" t="s">
        <v>145</v>
      </c>
      <c r="AU37" s="32">
        <v>100</v>
      </c>
      <c r="AW37" s="8" t="s">
        <v>145</v>
      </c>
      <c r="AX37" s="32">
        <v>100</v>
      </c>
      <c r="AZ37" s="8" t="s">
        <v>145</v>
      </c>
      <c r="BA37" s="32">
        <v>100</v>
      </c>
      <c r="BC37" s="8" t="s">
        <v>145</v>
      </c>
      <c r="BD37" s="32">
        <v>100</v>
      </c>
      <c r="BF37" s="8" t="s">
        <v>145</v>
      </c>
      <c r="BG37" s="32">
        <v>100</v>
      </c>
      <c r="BI37" s="8" t="s">
        <v>145</v>
      </c>
      <c r="BJ37" s="32">
        <v>100</v>
      </c>
      <c r="BL37" s="8" t="s">
        <v>145</v>
      </c>
      <c r="BM37" s="32">
        <v>100</v>
      </c>
      <c r="BO37" s="8" t="s">
        <v>145</v>
      </c>
      <c r="BP37" s="32">
        <v>100</v>
      </c>
      <c r="BR37" s="8" t="s">
        <v>145</v>
      </c>
      <c r="BS37" s="32">
        <v>100</v>
      </c>
      <c r="BU37" s="8" t="s">
        <v>145</v>
      </c>
      <c r="BV37" s="32">
        <v>100</v>
      </c>
      <c r="BX37" s="8" t="s">
        <v>145</v>
      </c>
      <c r="BY37" s="32">
        <v>100</v>
      </c>
    </row>
    <row r="38" spans="1:77" x14ac:dyDescent="0.3">
      <c r="A38" s="7" t="s">
        <v>146</v>
      </c>
      <c r="B38" s="28">
        <v>100</v>
      </c>
      <c r="D38" s="7" t="s">
        <v>146</v>
      </c>
      <c r="E38" s="28">
        <v>100</v>
      </c>
      <c r="G38" s="7" t="s">
        <v>146</v>
      </c>
      <c r="H38" s="28">
        <v>100</v>
      </c>
      <c r="J38" s="7" t="s">
        <v>146</v>
      </c>
      <c r="K38" s="28">
        <v>100</v>
      </c>
      <c r="M38" s="7" t="s">
        <v>146</v>
      </c>
      <c r="N38" s="29">
        <v>95</v>
      </c>
      <c r="P38" s="7" t="s">
        <v>146</v>
      </c>
      <c r="Q38" s="28">
        <v>100</v>
      </c>
      <c r="S38" s="7" t="s">
        <v>146</v>
      </c>
      <c r="T38" s="29">
        <v>89</v>
      </c>
      <c r="V38" s="7" t="s">
        <v>146</v>
      </c>
      <c r="W38" s="28">
        <v>100</v>
      </c>
      <c r="Y38" s="7" t="s">
        <v>146</v>
      </c>
      <c r="Z38" s="29">
        <v>87</v>
      </c>
      <c r="AB38" s="6" t="s">
        <v>146</v>
      </c>
      <c r="AC38" s="29">
        <v>97</v>
      </c>
      <c r="AE38" s="7" t="s">
        <v>146</v>
      </c>
      <c r="AF38" s="29">
        <v>87</v>
      </c>
      <c r="AH38" s="7" t="s">
        <v>146</v>
      </c>
      <c r="AI38" s="29">
        <v>97</v>
      </c>
      <c r="AK38" s="7" t="s">
        <v>146</v>
      </c>
      <c r="AL38" s="29">
        <v>97</v>
      </c>
      <c r="AN38" s="8" t="s">
        <v>146</v>
      </c>
      <c r="AO38" s="33">
        <v>97</v>
      </c>
      <c r="AQ38" s="8" t="s">
        <v>146</v>
      </c>
      <c r="AR38" s="28">
        <v>100</v>
      </c>
      <c r="AT38" s="8" t="s">
        <v>146</v>
      </c>
      <c r="AU38" s="32">
        <v>100</v>
      </c>
      <c r="AW38" s="8" t="s">
        <v>146</v>
      </c>
      <c r="AX38" s="32">
        <v>100</v>
      </c>
      <c r="AZ38" s="8" t="s">
        <v>146</v>
      </c>
      <c r="BA38" s="32">
        <v>100</v>
      </c>
      <c r="BC38" s="8" t="s">
        <v>146</v>
      </c>
      <c r="BD38" s="32">
        <v>100</v>
      </c>
      <c r="BF38" s="8" t="s">
        <v>146</v>
      </c>
      <c r="BG38" s="32">
        <v>100</v>
      </c>
      <c r="BI38" s="8" t="s">
        <v>146</v>
      </c>
      <c r="BJ38" s="32">
        <v>100</v>
      </c>
      <c r="BL38" s="8" t="s">
        <v>146</v>
      </c>
      <c r="BM38" s="32">
        <v>100</v>
      </c>
      <c r="BO38" s="8" t="s">
        <v>146</v>
      </c>
      <c r="BP38" s="32">
        <v>100</v>
      </c>
      <c r="BR38" s="8" t="s">
        <v>146</v>
      </c>
      <c r="BS38" s="32">
        <v>100</v>
      </c>
      <c r="BU38" s="8" t="s">
        <v>146</v>
      </c>
      <c r="BV38" s="32">
        <v>100</v>
      </c>
      <c r="BX38" s="8" t="s">
        <v>146</v>
      </c>
      <c r="BY38" s="32">
        <v>100</v>
      </c>
    </row>
    <row r="39" spans="1:77" x14ac:dyDescent="0.3">
      <c r="A39" s="7" t="s">
        <v>147</v>
      </c>
      <c r="B39" s="28">
        <v>100</v>
      </c>
      <c r="D39" s="7" t="s">
        <v>147</v>
      </c>
      <c r="E39" s="28">
        <v>100</v>
      </c>
      <c r="G39" s="7" t="s">
        <v>147</v>
      </c>
      <c r="H39" s="28">
        <v>100</v>
      </c>
      <c r="J39" s="7" t="s">
        <v>147</v>
      </c>
      <c r="K39" s="28">
        <v>100</v>
      </c>
      <c r="M39" s="7" t="s">
        <v>147</v>
      </c>
      <c r="N39" s="29" t="s">
        <v>148</v>
      </c>
      <c r="P39" s="7" t="s">
        <v>147</v>
      </c>
      <c r="Q39" s="28">
        <v>100</v>
      </c>
      <c r="S39" s="7" t="s">
        <v>147</v>
      </c>
      <c r="T39" s="29">
        <v>88</v>
      </c>
      <c r="V39" s="7" t="s">
        <v>147</v>
      </c>
      <c r="W39" s="28">
        <v>100</v>
      </c>
      <c r="Y39" s="7" t="s">
        <v>147</v>
      </c>
      <c r="Z39" s="29">
        <v>87</v>
      </c>
      <c r="AB39" s="6" t="s">
        <v>147</v>
      </c>
      <c r="AC39" s="29">
        <v>96</v>
      </c>
      <c r="AE39" s="7" t="s">
        <v>147</v>
      </c>
      <c r="AF39" s="29">
        <v>87</v>
      </c>
      <c r="AH39" s="7" t="s">
        <v>147</v>
      </c>
      <c r="AI39" s="29">
        <v>96</v>
      </c>
      <c r="AK39" s="7" t="s">
        <v>147</v>
      </c>
      <c r="AL39" s="29">
        <v>96</v>
      </c>
      <c r="AN39" s="8" t="s">
        <v>147</v>
      </c>
      <c r="AO39" s="33">
        <v>96</v>
      </c>
      <c r="AQ39" s="8" t="s">
        <v>147</v>
      </c>
      <c r="AR39" s="28">
        <v>100</v>
      </c>
      <c r="AT39" s="8" t="s">
        <v>147</v>
      </c>
      <c r="AU39" s="32">
        <v>100</v>
      </c>
      <c r="AW39" s="8" t="s">
        <v>147</v>
      </c>
      <c r="AX39" s="32">
        <v>100</v>
      </c>
      <c r="AZ39" s="8" t="s">
        <v>147</v>
      </c>
      <c r="BA39" s="32">
        <v>100</v>
      </c>
      <c r="BC39" s="8" t="s">
        <v>147</v>
      </c>
      <c r="BD39" s="32">
        <v>100</v>
      </c>
      <c r="BF39" s="8" t="s">
        <v>147</v>
      </c>
      <c r="BG39" s="32">
        <v>100</v>
      </c>
      <c r="BI39" s="8" t="s">
        <v>147</v>
      </c>
      <c r="BJ39" s="32">
        <v>100</v>
      </c>
      <c r="BL39" s="8" t="s">
        <v>147</v>
      </c>
      <c r="BM39" s="32">
        <v>100</v>
      </c>
      <c r="BO39" s="8" t="s">
        <v>147</v>
      </c>
      <c r="BP39" s="32">
        <v>100</v>
      </c>
      <c r="BR39" s="8" t="s">
        <v>147</v>
      </c>
      <c r="BS39" s="32">
        <v>100</v>
      </c>
      <c r="BU39" s="8" t="s">
        <v>147</v>
      </c>
      <c r="BV39" s="32">
        <v>100</v>
      </c>
      <c r="BX39" s="8" t="s">
        <v>147</v>
      </c>
      <c r="BY39" s="32">
        <v>100</v>
      </c>
    </row>
    <row r="40" spans="1:77" x14ac:dyDescent="0.3">
      <c r="A40" s="7" t="s">
        <v>149</v>
      </c>
      <c r="B40" s="28">
        <v>100</v>
      </c>
      <c r="D40" s="7" t="s">
        <v>149</v>
      </c>
      <c r="E40" s="28">
        <v>100</v>
      </c>
      <c r="G40" s="7" t="s">
        <v>149</v>
      </c>
      <c r="H40" s="28">
        <v>100</v>
      </c>
      <c r="J40" s="7" t="s">
        <v>149</v>
      </c>
      <c r="K40" s="28">
        <v>100</v>
      </c>
      <c r="M40" s="7" t="s">
        <v>149</v>
      </c>
      <c r="N40" s="29">
        <v>94</v>
      </c>
      <c r="P40" s="7" t="s">
        <v>149</v>
      </c>
      <c r="Q40" s="28">
        <v>100</v>
      </c>
      <c r="S40" s="7" t="s">
        <v>149</v>
      </c>
      <c r="T40" s="29">
        <v>88</v>
      </c>
      <c r="V40" s="7" t="s">
        <v>149</v>
      </c>
      <c r="W40" s="28">
        <v>100</v>
      </c>
      <c r="Y40" s="7" t="s">
        <v>149</v>
      </c>
      <c r="Z40" s="29">
        <v>87</v>
      </c>
      <c r="AB40" s="6" t="s">
        <v>149</v>
      </c>
      <c r="AC40" s="29">
        <v>96</v>
      </c>
      <c r="AE40" s="7" t="s">
        <v>149</v>
      </c>
      <c r="AF40" s="29">
        <v>87</v>
      </c>
      <c r="AH40" s="7" t="s">
        <v>149</v>
      </c>
      <c r="AI40" s="29">
        <v>96</v>
      </c>
      <c r="AK40" s="7" t="s">
        <v>149</v>
      </c>
      <c r="AL40" s="29">
        <v>96</v>
      </c>
      <c r="AN40" s="8" t="s">
        <v>149</v>
      </c>
      <c r="AO40" s="33">
        <v>96</v>
      </c>
      <c r="AQ40" s="8" t="s">
        <v>149</v>
      </c>
      <c r="AR40" s="28">
        <v>100</v>
      </c>
      <c r="AT40" s="8" t="s">
        <v>149</v>
      </c>
      <c r="AU40" s="32">
        <v>100</v>
      </c>
      <c r="AW40" s="8" t="s">
        <v>149</v>
      </c>
      <c r="AX40" s="32">
        <v>100</v>
      </c>
      <c r="AZ40" s="8" t="s">
        <v>149</v>
      </c>
      <c r="BA40" s="32">
        <v>100</v>
      </c>
      <c r="BC40" s="8" t="s">
        <v>149</v>
      </c>
      <c r="BD40" s="32">
        <v>100</v>
      </c>
      <c r="BF40" s="8" t="s">
        <v>149</v>
      </c>
      <c r="BG40" s="32">
        <v>100</v>
      </c>
      <c r="BI40" s="8" t="s">
        <v>149</v>
      </c>
      <c r="BJ40" s="32">
        <v>100</v>
      </c>
      <c r="BL40" s="8" t="s">
        <v>149</v>
      </c>
      <c r="BM40" s="32">
        <v>100</v>
      </c>
      <c r="BO40" s="8" t="s">
        <v>149</v>
      </c>
      <c r="BP40" s="32">
        <v>100</v>
      </c>
      <c r="BR40" s="8" t="s">
        <v>149</v>
      </c>
      <c r="BS40" s="32">
        <v>100</v>
      </c>
      <c r="BU40" s="8" t="s">
        <v>149</v>
      </c>
      <c r="BV40" s="32">
        <v>100</v>
      </c>
      <c r="BX40" s="8" t="s">
        <v>149</v>
      </c>
      <c r="BY40" s="32">
        <v>100</v>
      </c>
    </row>
    <row r="41" spans="1:77" x14ac:dyDescent="0.3">
      <c r="A41" s="7" t="s">
        <v>150</v>
      </c>
      <c r="B41" s="28">
        <v>100</v>
      </c>
      <c r="D41" s="7" t="s">
        <v>150</v>
      </c>
      <c r="E41" s="28">
        <v>100</v>
      </c>
      <c r="G41" s="7" t="s">
        <v>150</v>
      </c>
      <c r="H41" s="28">
        <v>100</v>
      </c>
      <c r="J41" s="7" t="s">
        <v>150</v>
      </c>
      <c r="K41" s="28">
        <v>100</v>
      </c>
      <c r="M41" s="7" t="s">
        <v>150</v>
      </c>
      <c r="N41" s="29">
        <v>93</v>
      </c>
      <c r="P41" s="7" t="s">
        <v>150</v>
      </c>
      <c r="Q41" s="28">
        <v>100</v>
      </c>
      <c r="S41" s="7" t="s">
        <v>150</v>
      </c>
      <c r="T41" s="29">
        <v>88</v>
      </c>
      <c r="V41" s="7" t="s">
        <v>150</v>
      </c>
      <c r="W41" s="28">
        <v>100</v>
      </c>
      <c r="Y41" s="7" t="s">
        <v>150</v>
      </c>
      <c r="Z41" s="29">
        <v>86</v>
      </c>
      <c r="AB41" s="6" t="s">
        <v>150</v>
      </c>
      <c r="AC41" s="29">
        <v>96</v>
      </c>
      <c r="AE41" s="7" t="s">
        <v>150</v>
      </c>
      <c r="AF41" s="29">
        <v>86</v>
      </c>
      <c r="AH41" s="7" t="s">
        <v>150</v>
      </c>
      <c r="AI41" s="29">
        <v>96</v>
      </c>
      <c r="AK41" s="7" t="s">
        <v>150</v>
      </c>
      <c r="AL41" s="29">
        <v>95</v>
      </c>
      <c r="AN41" s="8" t="s">
        <v>150</v>
      </c>
      <c r="AO41" s="33">
        <v>96</v>
      </c>
      <c r="AQ41" s="8" t="s">
        <v>150</v>
      </c>
      <c r="AR41" s="28">
        <v>100</v>
      </c>
      <c r="AT41" s="8" t="s">
        <v>150</v>
      </c>
      <c r="AU41" s="32">
        <v>100</v>
      </c>
      <c r="AW41" s="8" t="s">
        <v>150</v>
      </c>
      <c r="AX41" s="32">
        <v>100</v>
      </c>
      <c r="AZ41" s="8" t="s">
        <v>150</v>
      </c>
      <c r="BA41" s="32">
        <v>100</v>
      </c>
      <c r="BC41" s="8" t="s">
        <v>150</v>
      </c>
      <c r="BD41" s="32">
        <v>100</v>
      </c>
      <c r="BF41" s="8" t="s">
        <v>150</v>
      </c>
      <c r="BG41" s="32">
        <v>100</v>
      </c>
      <c r="BI41" s="8" t="s">
        <v>150</v>
      </c>
      <c r="BJ41" s="32">
        <v>100</v>
      </c>
      <c r="BL41" s="8" t="s">
        <v>150</v>
      </c>
      <c r="BM41" s="32">
        <v>100</v>
      </c>
      <c r="BO41" s="8" t="s">
        <v>150</v>
      </c>
      <c r="BP41" s="32">
        <v>100</v>
      </c>
      <c r="BR41" s="8" t="s">
        <v>150</v>
      </c>
      <c r="BS41" s="32">
        <v>100</v>
      </c>
      <c r="BU41" s="8" t="s">
        <v>150</v>
      </c>
      <c r="BV41" s="32">
        <v>100</v>
      </c>
      <c r="BX41" s="8" t="s">
        <v>150</v>
      </c>
      <c r="BY41" s="32">
        <v>100</v>
      </c>
    </row>
    <row r="42" spans="1:77" x14ac:dyDescent="0.3">
      <c r="A42" s="7" t="s">
        <v>151</v>
      </c>
      <c r="B42" s="28">
        <v>100</v>
      </c>
      <c r="D42" s="7" t="s">
        <v>151</v>
      </c>
      <c r="E42" s="28">
        <v>100</v>
      </c>
      <c r="G42" s="7" t="s">
        <v>151</v>
      </c>
      <c r="H42" s="28">
        <v>100</v>
      </c>
      <c r="J42" s="7" t="s">
        <v>151</v>
      </c>
      <c r="K42" s="28">
        <v>100</v>
      </c>
      <c r="M42" s="7" t="s">
        <v>151</v>
      </c>
      <c r="N42" s="29">
        <v>93</v>
      </c>
      <c r="P42" s="7" t="s">
        <v>151</v>
      </c>
      <c r="Q42" s="28">
        <v>100</v>
      </c>
      <c r="S42" s="7" t="s">
        <v>151</v>
      </c>
      <c r="T42" s="29">
        <v>88</v>
      </c>
      <c r="V42" s="7" t="s">
        <v>151</v>
      </c>
      <c r="W42" s="28">
        <v>100</v>
      </c>
      <c r="Y42" s="7" t="s">
        <v>151</v>
      </c>
      <c r="Z42" s="29">
        <v>86</v>
      </c>
      <c r="AB42" s="6" t="s">
        <v>151</v>
      </c>
      <c r="AC42" s="29">
        <v>95</v>
      </c>
      <c r="AE42" s="7" t="s">
        <v>151</v>
      </c>
      <c r="AF42" s="29">
        <v>86</v>
      </c>
      <c r="AH42" s="7" t="s">
        <v>151</v>
      </c>
      <c r="AI42" s="29">
        <v>95</v>
      </c>
      <c r="AK42" s="7" t="s">
        <v>151</v>
      </c>
      <c r="AL42" s="29">
        <v>95</v>
      </c>
      <c r="AN42" s="8" t="s">
        <v>151</v>
      </c>
      <c r="AO42" s="33">
        <v>95</v>
      </c>
      <c r="AQ42" s="8" t="s">
        <v>151</v>
      </c>
      <c r="AR42" s="28">
        <v>100</v>
      </c>
      <c r="AT42" s="8" t="s">
        <v>151</v>
      </c>
      <c r="AU42" s="32">
        <v>100</v>
      </c>
      <c r="AW42" s="8" t="s">
        <v>151</v>
      </c>
      <c r="AX42" s="32">
        <v>100</v>
      </c>
      <c r="AZ42" s="8" t="s">
        <v>151</v>
      </c>
      <c r="BA42" s="32">
        <v>100</v>
      </c>
      <c r="BC42" s="8" t="s">
        <v>151</v>
      </c>
      <c r="BD42" s="32">
        <v>100</v>
      </c>
      <c r="BF42" s="8" t="s">
        <v>151</v>
      </c>
      <c r="BG42" s="32">
        <v>100</v>
      </c>
      <c r="BI42" s="8" t="s">
        <v>151</v>
      </c>
      <c r="BJ42" s="32">
        <v>100</v>
      </c>
      <c r="BL42" s="8" t="s">
        <v>151</v>
      </c>
      <c r="BM42" s="32">
        <v>100</v>
      </c>
      <c r="BO42" s="8" t="s">
        <v>151</v>
      </c>
      <c r="BP42" s="32">
        <v>100</v>
      </c>
      <c r="BR42" s="8" t="s">
        <v>151</v>
      </c>
      <c r="BS42" s="32">
        <v>100</v>
      </c>
      <c r="BU42" s="8" t="s">
        <v>151</v>
      </c>
      <c r="BV42" s="32">
        <v>100</v>
      </c>
      <c r="BX42" s="8" t="s">
        <v>151</v>
      </c>
      <c r="BY42" s="32">
        <v>100</v>
      </c>
    </row>
    <row r="43" spans="1:77" x14ac:dyDescent="0.3">
      <c r="A43" s="7" t="s">
        <v>152</v>
      </c>
      <c r="B43" s="28">
        <v>100</v>
      </c>
      <c r="D43" s="7" t="s">
        <v>152</v>
      </c>
      <c r="E43" s="28">
        <v>100</v>
      </c>
      <c r="G43" s="7" t="s">
        <v>152</v>
      </c>
      <c r="H43" s="28">
        <v>100</v>
      </c>
      <c r="J43" s="7" t="s">
        <v>152</v>
      </c>
      <c r="K43" s="28">
        <v>100</v>
      </c>
      <c r="M43" s="7" t="s">
        <v>152</v>
      </c>
      <c r="N43" s="29">
        <v>92</v>
      </c>
      <c r="P43" s="7" t="s">
        <v>152</v>
      </c>
      <c r="Q43" s="28">
        <v>100</v>
      </c>
      <c r="S43" s="7" t="s">
        <v>152</v>
      </c>
      <c r="T43" s="29">
        <v>87</v>
      </c>
      <c r="V43" s="7" t="s">
        <v>152</v>
      </c>
      <c r="W43" s="28">
        <v>100</v>
      </c>
      <c r="Y43" s="7" t="s">
        <v>152</v>
      </c>
      <c r="Z43" s="29">
        <v>86</v>
      </c>
      <c r="AB43" s="6" t="s">
        <v>152</v>
      </c>
      <c r="AC43" s="29">
        <v>95</v>
      </c>
      <c r="AE43" s="7" t="s">
        <v>152</v>
      </c>
      <c r="AF43" s="29">
        <v>86</v>
      </c>
      <c r="AH43" s="7" t="s">
        <v>152</v>
      </c>
      <c r="AI43" s="29">
        <v>95</v>
      </c>
      <c r="AK43" s="7" t="s">
        <v>152</v>
      </c>
      <c r="AL43" s="29">
        <v>94</v>
      </c>
      <c r="AN43" s="8" t="s">
        <v>152</v>
      </c>
      <c r="AO43" s="33">
        <v>95</v>
      </c>
      <c r="AQ43" s="8" t="s">
        <v>152</v>
      </c>
      <c r="AR43" s="28">
        <v>100</v>
      </c>
      <c r="AT43" s="8" t="s">
        <v>152</v>
      </c>
      <c r="AU43" s="32">
        <v>100</v>
      </c>
      <c r="AW43" s="8" t="s">
        <v>152</v>
      </c>
      <c r="AX43" s="32">
        <v>100</v>
      </c>
      <c r="AZ43" s="8" t="s">
        <v>152</v>
      </c>
      <c r="BA43" s="32">
        <v>100</v>
      </c>
      <c r="BC43" s="8" t="s">
        <v>152</v>
      </c>
      <c r="BD43" s="32">
        <v>100</v>
      </c>
      <c r="BF43" s="8" t="s">
        <v>152</v>
      </c>
      <c r="BG43" s="32">
        <v>100</v>
      </c>
      <c r="BI43" s="8" t="s">
        <v>152</v>
      </c>
      <c r="BJ43" s="32">
        <v>100</v>
      </c>
      <c r="BL43" s="8" t="s">
        <v>152</v>
      </c>
      <c r="BM43" s="32">
        <v>100</v>
      </c>
      <c r="BO43" s="8" t="s">
        <v>152</v>
      </c>
      <c r="BP43" s="32">
        <v>100</v>
      </c>
      <c r="BR43" s="8" t="s">
        <v>152</v>
      </c>
      <c r="BS43" s="32">
        <v>100</v>
      </c>
      <c r="BU43" s="8" t="s">
        <v>152</v>
      </c>
      <c r="BV43" s="32">
        <v>100</v>
      </c>
      <c r="BX43" s="8" t="s">
        <v>152</v>
      </c>
      <c r="BY43" s="32">
        <v>100</v>
      </c>
    </row>
    <row r="44" spans="1:77" x14ac:dyDescent="0.3">
      <c r="A44" s="7" t="s">
        <v>153</v>
      </c>
      <c r="B44" s="28">
        <v>100</v>
      </c>
      <c r="D44" s="7" t="s">
        <v>153</v>
      </c>
      <c r="E44" s="28">
        <v>100</v>
      </c>
      <c r="G44" s="7" t="s">
        <v>153</v>
      </c>
      <c r="H44" s="28">
        <v>100</v>
      </c>
      <c r="J44" s="7" t="s">
        <v>153</v>
      </c>
      <c r="K44" s="28">
        <v>100</v>
      </c>
      <c r="M44" s="7" t="s">
        <v>153</v>
      </c>
      <c r="N44" s="29">
        <v>92</v>
      </c>
      <c r="P44" s="7" t="s">
        <v>153</v>
      </c>
      <c r="Q44" s="28">
        <v>100</v>
      </c>
      <c r="S44" s="7" t="s">
        <v>153</v>
      </c>
      <c r="T44" s="29">
        <v>87</v>
      </c>
      <c r="V44" s="5" t="s">
        <v>153</v>
      </c>
      <c r="W44" s="28">
        <v>100</v>
      </c>
      <c r="Y44" s="7" t="s">
        <v>153</v>
      </c>
      <c r="Z44" s="29">
        <v>86</v>
      </c>
      <c r="AB44" s="6" t="s">
        <v>153</v>
      </c>
      <c r="AC44" s="29">
        <v>95</v>
      </c>
      <c r="AE44" s="7" t="s">
        <v>153</v>
      </c>
      <c r="AF44" s="29">
        <v>86</v>
      </c>
      <c r="AH44" s="7" t="s">
        <v>153</v>
      </c>
      <c r="AI44" s="29">
        <v>95</v>
      </c>
      <c r="AK44" s="7" t="s">
        <v>153</v>
      </c>
      <c r="AL44" s="29">
        <v>94</v>
      </c>
      <c r="AN44" s="8" t="s">
        <v>153</v>
      </c>
      <c r="AO44" s="33">
        <v>95</v>
      </c>
      <c r="AQ44" s="8" t="s">
        <v>153</v>
      </c>
      <c r="AR44" s="28">
        <v>100</v>
      </c>
      <c r="AT44" s="8" t="s">
        <v>153</v>
      </c>
      <c r="AU44" s="32">
        <v>100</v>
      </c>
      <c r="AW44" s="8" t="s">
        <v>153</v>
      </c>
      <c r="AX44" s="32">
        <v>100</v>
      </c>
      <c r="AZ44" s="8" t="s">
        <v>153</v>
      </c>
      <c r="BA44" s="32">
        <v>100</v>
      </c>
      <c r="BC44" s="8" t="s">
        <v>153</v>
      </c>
      <c r="BD44" s="32">
        <v>100</v>
      </c>
      <c r="BF44" s="8" t="s">
        <v>153</v>
      </c>
      <c r="BG44" s="32">
        <v>100</v>
      </c>
      <c r="BI44" s="8" t="s">
        <v>153</v>
      </c>
      <c r="BJ44" s="32">
        <v>100</v>
      </c>
      <c r="BL44" s="8" t="s">
        <v>153</v>
      </c>
      <c r="BM44" s="32">
        <v>100</v>
      </c>
      <c r="BO44" s="8" t="s">
        <v>153</v>
      </c>
      <c r="BP44" s="32">
        <v>100</v>
      </c>
      <c r="BR44" s="8" t="s">
        <v>153</v>
      </c>
      <c r="BS44" s="32">
        <v>100</v>
      </c>
      <c r="BU44" s="8" t="s">
        <v>153</v>
      </c>
      <c r="BV44" s="32">
        <v>100</v>
      </c>
      <c r="BX44" s="8" t="s">
        <v>153</v>
      </c>
      <c r="BY44" s="32">
        <v>100</v>
      </c>
    </row>
    <row r="45" spans="1:77" x14ac:dyDescent="0.3">
      <c r="A45" s="7" t="s">
        <v>154</v>
      </c>
      <c r="B45" s="28">
        <v>100</v>
      </c>
      <c r="D45" s="7" t="s">
        <v>154</v>
      </c>
      <c r="E45" s="28">
        <v>100</v>
      </c>
      <c r="G45" s="7" t="s">
        <v>154</v>
      </c>
      <c r="H45" s="28">
        <v>100</v>
      </c>
      <c r="J45" s="7" t="s">
        <v>154</v>
      </c>
      <c r="K45" s="28">
        <v>100</v>
      </c>
      <c r="M45" s="7" t="s">
        <v>154</v>
      </c>
      <c r="N45" s="29">
        <v>91</v>
      </c>
      <c r="P45" s="7" t="s">
        <v>154</v>
      </c>
      <c r="Q45" s="28">
        <v>100</v>
      </c>
      <c r="S45" s="7" t="s">
        <v>154</v>
      </c>
      <c r="T45" s="29">
        <v>87</v>
      </c>
      <c r="V45" s="7" t="s">
        <v>154</v>
      </c>
      <c r="W45" s="29">
        <v>99</v>
      </c>
      <c r="Y45" s="7" t="s">
        <v>154</v>
      </c>
      <c r="Z45" s="29">
        <v>85</v>
      </c>
      <c r="AB45" s="6" t="s">
        <v>154</v>
      </c>
      <c r="AC45" s="29">
        <v>94</v>
      </c>
      <c r="AE45" s="7" t="s">
        <v>154</v>
      </c>
      <c r="AF45" s="29">
        <v>85</v>
      </c>
      <c r="AH45" s="7" t="s">
        <v>154</v>
      </c>
      <c r="AI45" s="29">
        <v>94</v>
      </c>
      <c r="AK45" s="7" t="s">
        <v>154</v>
      </c>
      <c r="AL45" s="29">
        <v>93</v>
      </c>
      <c r="AN45" s="8" t="s">
        <v>154</v>
      </c>
      <c r="AO45" s="33">
        <v>94</v>
      </c>
      <c r="AQ45" s="8" t="s">
        <v>154</v>
      </c>
      <c r="AR45" s="28">
        <v>100</v>
      </c>
      <c r="AT45" s="8" t="s">
        <v>154</v>
      </c>
      <c r="AU45" s="32">
        <v>100</v>
      </c>
      <c r="AW45" s="8" t="s">
        <v>154</v>
      </c>
      <c r="AX45" s="32">
        <v>100</v>
      </c>
      <c r="AZ45" s="8" t="s">
        <v>154</v>
      </c>
      <c r="BA45" s="32">
        <v>100</v>
      </c>
      <c r="BC45" s="8" t="s">
        <v>154</v>
      </c>
      <c r="BD45" s="32">
        <v>100</v>
      </c>
      <c r="BF45" s="8" t="s">
        <v>154</v>
      </c>
      <c r="BG45" s="32">
        <v>100</v>
      </c>
      <c r="BI45" s="8" t="s">
        <v>154</v>
      </c>
      <c r="BJ45" s="32">
        <v>100</v>
      </c>
      <c r="BL45" s="8" t="s">
        <v>154</v>
      </c>
      <c r="BM45" s="32">
        <v>100</v>
      </c>
      <c r="BO45" s="8" t="s">
        <v>154</v>
      </c>
      <c r="BP45" s="32">
        <v>100</v>
      </c>
      <c r="BR45" s="8" t="s">
        <v>154</v>
      </c>
      <c r="BS45" s="32">
        <v>100</v>
      </c>
      <c r="BU45" s="8" t="s">
        <v>154</v>
      </c>
      <c r="BV45" s="32">
        <v>100</v>
      </c>
      <c r="BX45" s="8" t="s">
        <v>154</v>
      </c>
      <c r="BY45" s="32">
        <v>100</v>
      </c>
    </row>
    <row r="46" spans="1:77" x14ac:dyDescent="0.3">
      <c r="A46" s="7" t="s">
        <v>155</v>
      </c>
      <c r="B46" s="28">
        <v>100</v>
      </c>
      <c r="D46" s="7" t="s">
        <v>155</v>
      </c>
      <c r="E46" s="28">
        <v>100</v>
      </c>
      <c r="G46" s="7" t="s">
        <v>155</v>
      </c>
      <c r="H46" s="28">
        <v>100</v>
      </c>
      <c r="J46" s="7" t="s">
        <v>155</v>
      </c>
      <c r="K46" s="28">
        <v>100</v>
      </c>
      <c r="M46" s="7" t="s">
        <v>155</v>
      </c>
      <c r="N46" s="29">
        <v>91</v>
      </c>
      <c r="P46" s="7" t="s">
        <v>155</v>
      </c>
      <c r="Q46" s="28">
        <v>100</v>
      </c>
      <c r="S46" s="7" t="s">
        <v>155</v>
      </c>
      <c r="T46" s="29">
        <v>87</v>
      </c>
      <c r="V46" s="7" t="s">
        <v>155</v>
      </c>
      <c r="W46" s="29">
        <v>98</v>
      </c>
      <c r="Y46" s="7" t="s">
        <v>155</v>
      </c>
      <c r="Z46" s="29">
        <v>85</v>
      </c>
      <c r="AB46" s="6" t="s">
        <v>155</v>
      </c>
      <c r="AC46" s="29">
        <v>94</v>
      </c>
      <c r="AE46" s="7" t="s">
        <v>155</v>
      </c>
      <c r="AF46" s="29">
        <v>85</v>
      </c>
      <c r="AH46" s="7" t="s">
        <v>155</v>
      </c>
      <c r="AI46" s="29">
        <v>94</v>
      </c>
      <c r="AK46" s="7" t="s">
        <v>155</v>
      </c>
      <c r="AL46" s="29">
        <v>93</v>
      </c>
      <c r="AN46" s="8" t="s">
        <v>155</v>
      </c>
      <c r="AO46" s="33">
        <v>94</v>
      </c>
      <c r="AQ46" s="8" t="s">
        <v>155</v>
      </c>
      <c r="AR46" s="28">
        <v>100</v>
      </c>
      <c r="AT46" s="8" t="s">
        <v>155</v>
      </c>
      <c r="AU46" s="32">
        <v>100</v>
      </c>
      <c r="AW46" s="8" t="s">
        <v>155</v>
      </c>
      <c r="AX46" s="32">
        <v>100</v>
      </c>
      <c r="AZ46" s="8" t="s">
        <v>155</v>
      </c>
      <c r="BA46" s="32">
        <v>100</v>
      </c>
      <c r="BC46" s="8" t="s">
        <v>155</v>
      </c>
      <c r="BD46" s="32">
        <v>100</v>
      </c>
      <c r="BF46" s="8" t="s">
        <v>155</v>
      </c>
      <c r="BG46" s="32">
        <v>100</v>
      </c>
      <c r="BI46" s="8" t="s">
        <v>155</v>
      </c>
      <c r="BJ46" s="32">
        <v>100</v>
      </c>
      <c r="BL46" s="8" t="s">
        <v>155</v>
      </c>
      <c r="BM46" s="32">
        <v>100</v>
      </c>
      <c r="BO46" s="8" t="s">
        <v>155</v>
      </c>
      <c r="BP46" s="32">
        <v>100</v>
      </c>
      <c r="BR46" s="8" t="s">
        <v>155</v>
      </c>
      <c r="BS46" s="32">
        <v>100</v>
      </c>
      <c r="BU46" s="8" t="s">
        <v>155</v>
      </c>
      <c r="BV46" s="32">
        <v>100</v>
      </c>
      <c r="BX46" s="8" t="s">
        <v>155</v>
      </c>
      <c r="BY46" s="32">
        <v>100</v>
      </c>
    </row>
    <row r="47" spans="1:77" x14ac:dyDescent="0.3">
      <c r="A47" s="7" t="s">
        <v>156</v>
      </c>
      <c r="B47" s="28">
        <v>100</v>
      </c>
      <c r="D47" s="7" t="s">
        <v>156</v>
      </c>
      <c r="E47" s="28">
        <v>100</v>
      </c>
      <c r="G47" s="7" t="s">
        <v>156</v>
      </c>
      <c r="H47" s="28">
        <v>100</v>
      </c>
      <c r="J47" s="7" t="s">
        <v>156</v>
      </c>
      <c r="K47" s="28">
        <v>100</v>
      </c>
      <c r="M47" s="7" t="s">
        <v>156</v>
      </c>
      <c r="N47" s="29">
        <v>91</v>
      </c>
      <c r="P47" s="5" t="s">
        <v>156</v>
      </c>
      <c r="Q47" s="28">
        <v>100</v>
      </c>
      <c r="S47" s="7" t="s">
        <v>156</v>
      </c>
      <c r="T47" s="29">
        <v>86</v>
      </c>
      <c r="V47" s="7" t="s">
        <v>156</v>
      </c>
      <c r="W47" s="29">
        <v>97</v>
      </c>
      <c r="Y47" s="7" t="s">
        <v>156</v>
      </c>
      <c r="Z47" s="29">
        <v>85</v>
      </c>
      <c r="AB47" s="6" t="s">
        <v>156</v>
      </c>
      <c r="AC47" s="29">
        <v>94</v>
      </c>
      <c r="AE47" s="7" t="s">
        <v>156</v>
      </c>
      <c r="AF47" s="29">
        <v>85</v>
      </c>
      <c r="AH47" s="7" t="s">
        <v>156</v>
      </c>
      <c r="AI47" s="29">
        <v>94</v>
      </c>
      <c r="AK47" s="7" t="s">
        <v>156</v>
      </c>
      <c r="AL47" s="29">
        <v>93</v>
      </c>
      <c r="AN47" s="8" t="s">
        <v>156</v>
      </c>
      <c r="AO47" s="33">
        <v>94</v>
      </c>
      <c r="AQ47" s="8" t="s">
        <v>156</v>
      </c>
      <c r="AR47" s="28">
        <v>100</v>
      </c>
      <c r="AT47" s="8" t="s">
        <v>156</v>
      </c>
      <c r="AU47" s="32">
        <v>100</v>
      </c>
      <c r="AW47" s="8" t="s">
        <v>156</v>
      </c>
      <c r="AX47" s="32">
        <v>100</v>
      </c>
      <c r="AZ47" s="8" t="s">
        <v>156</v>
      </c>
      <c r="BA47" s="32">
        <v>100</v>
      </c>
      <c r="BC47" s="8" t="s">
        <v>156</v>
      </c>
      <c r="BD47" s="32">
        <v>100</v>
      </c>
      <c r="BF47" s="8" t="s">
        <v>156</v>
      </c>
      <c r="BG47" s="32">
        <v>100</v>
      </c>
      <c r="BI47" s="8" t="s">
        <v>156</v>
      </c>
      <c r="BJ47" s="32">
        <v>100</v>
      </c>
      <c r="BL47" s="8" t="s">
        <v>156</v>
      </c>
      <c r="BM47" s="32">
        <v>100</v>
      </c>
      <c r="BO47" s="8" t="s">
        <v>156</v>
      </c>
      <c r="BP47" s="32">
        <v>100</v>
      </c>
      <c r="BR47" s="8" t="s">
        <v>156</v>
      </c>
      <c r="BS47" s="32">
        <v>100</v>
      </c>
      <c r="BU47" s="8" t="s">
        <v>156</v>
      </c>
      <c r="BV47" s="32">
        <v>100</v>
      </c>
      <c r="BX47" s="8" t="s">
        <v>156</v>
      </c>
      <c r="BY47" s="32">
        <v>100</v>
      </c>
    </row>
    <row r="48" spans="1:77" x14ac:dyDescent="0.3">
      <c r="A48" s="7" t="s">
        <v>157</v>
      </c>
      <c r="B48" s="28">
        <v>100</v>
      </c>
      <c r="D48" s="7" t="s">
        <v>157</v>
      </c>
      <c r="E48" s="28">
        <v>100</v>
      </c>
      <c r="G48" s="7" t="s">
        <v>157</v>
      </c>
      <c r="H48" s="28">
        <v>100</v>
      </c>
      <c r="J48" s="7" t="s">
        <v>157</v>
      </c>
      <c r="K48" s="28">
        <v>100</v>
      </c>
      <c r="M48" s="7" t="s">
        <v>157</v>
      </c>
      <c r="N48" s="29">
        <v>90</v>
      </c>
      <c r="P48" s="7" t="s">
        <v>157</v>
      </c>
      <c r="Q48" s="29">
        <v>99</v>
      </c>
      <c r="S48" s="7" t="s">
        <v>157</v>
      </c>
      <c r="T48" s="29">
        <v>86</v>
      </c>
      <c r="V48" s="7" t="s">
        <v>157</v>
      </c>
      <c r="W48" s="29">
        <v>97</v>
      </c>
      <c r="Y48" s="7" t="s">
        <v>157</v>
      </c>
      <c r="Z48" s="29">
        <v>85</v>
      </c>
      <c r="AB48" s="6" t="s">
        <v>157</v>
      </c>
      <c r="AC48" s="29">
        <v>94</v>
      </c>
      <c r="AE48" s="7" t="s">
        <v>157</v>
      </c>
      <c r="AF48" s="29">
        <v>85</v>
      </c>
      <c r="AH48" s="7" t="s">
        <v>157</v>
      </c>
      <c r="AI48" s="29">
        <v>94</v>
      </c>
      <c r="AK48" s="7" t="s">
        <v>157</v>
      </c>
      <c r="AL48" s="29">
        <v>92</v>
      </c>
      <c r="AN48" s="8" t="s">
        <v>157</v>
      </c>
      <c r="AO48" s="33">
        <v>94</v>
      </c>
      <c r="AQ48" s="8" t="s">
        <v>157</v>
      </c>
      <c r="AR48" s="28">
        <v>100</v>
      </c>
      <c r="AT48" s="8" t="s">
        <v>157</v>
      </c>
      <c r="AU48" s="32">
        <v>100</v>
      </c>
      <c r="AW48" s="8" t="s">
        <v>157</v>
      </c>
      <c r="AX48" s="32">
        <v>100</v>
      </c>
      <c r="AZ48" s="8" t="s">
        <v>157</v>
      </c>
      <c r="BA48" s="32">
        <v>100</v>
      </c>
      <c r="BC48" s="8" t="s">
        <v>157</v>
      </c>
      <c r="BD48" s="32">
        <v>100</v>
      </c>
      <c r="BF48" s="8" t="s">
        <v>157</v>
      </c>
      <c r="BG48" s="32">
        <v>100</v>
      </c>
      <c r="BI48" s="8" t="s">
        <v>157</v>
      </c>
      <c r="BJ48" s="32">
        <v>100</v>
      </c>
      <c r="BL48" s="8" t="s">
        <v>157</v>
      </c>
      <c r="BM48" s="32">
        <v>100</v>
      </c>
      <c r="BO48" s="8" t="s">
        <v>157</v>
      </c>
      <c r="BP48" s="32">
        <v>100</v>
      </c>
      <c r="BR48" s="8" t="s">
        <v>157</v>
      </c>
      <c r="BS48" s="32">
        <v>100</v>
      </c>
      <c r="BU48" s="8" t="s">
        <v>157</v>
      </c>
      <c r="BV48" s="32">
        <v>100</v>
      </c>
      <c r="BX48" s="8" t="s">
        <v>157</v>
      </c>
      <c r="BY48" s="32">
        <v>100</v>
      </c>
    </row>
    <row r="49" spans="1:77" x14ac:dyDescent="0.3">
      <c r="A49" s="7" t="s">
        <v>158</v>
      </c>
      <c r="B49" s="28">
        <v>100</v>
      </c>
      <c r="D49" s="7" t="s">
        <v>158</v>
      </c>
      <c r="E49" s="28">
        <v>100</v>
      </c>
      <c r="G49" s="7" t="s">
        <v>158</v>
      </c>
      <c r="H49" s="28">
        <v>100</v>
      </c>
      <c r="J49" s="7" t="s">
        <v>158</v>
      </c>
      <c r="K49" s="28">
        <v>100</v>
      </c>
      <c r="M49" s="7" t="s">
        <v>158</v>
      </c>
      <c r="N49" s="29">
        <v>90</v>
      </c>
      <c r="P49" s="5" t="s">
        <v>158</v>
      </c>
      <c r="Q49" s="29">
        <v>98</v>
      </c>
      <c r="S49" s="7" t="s">
        <v>158</v>
      </c>
      <c r="T49" s="29">
        <v>86</v>
      </c>
      <c r="V49" s="7" t="s">
        <v>158</v>
      </c>
      <c r="W49" s="29">
        <v>96</v>
      </c>
      <c r="Y49" s="7" t="s">
        <v>158</v>
      </c>
      <c r="Z49" s="29">
        <v>85</v>
      </c>
      <c r="AB49" s="6" t="s">
        <v>158</v>
      </c>
      <c r="AC49" s="29">
        <v>93</v>
      </c>
      <c r="AE49" s="7" t="s">
        <v>158</v>
      </c>
      <c r="AF49" s="29">
        <v>85</v>
      </c>
      <c r="AH49" s="7" t="s">
        <v>158</v>
      </c>
      <c r="AI49" s="29">
        <v>93</v>
      </c>
      <c r="AK49" s="7" t="s">
        <v>158</v>
      </c>
      <c r="AL49" s="29">
        <v>92</v>
      </c>
      <c r="AN49" s="8" t="s">
        <v>158</v>
      </c>
      <c r="AO49" s="33">
        <v>93</v>
      </c>
      <c r="AQ49" s="8" t="s">
        <v>158</v>
      </c>
      <c r="AR49" s="28">
        <v>100</v>
      </c>
      <c r="AT49" s="8" t="s">
        <v>158</v>
      </c>
      <c r="AU49" s="32">
        <v>100</v>
      </c>
      <c r="AW49" s="8" t="s">
        <v>158</v>
      </c>
      <c r="AX49" s="32">
        <v>100</v>
      </c>
      <c r="AZ49" s="8" t="s">
        <v>158</v>
      </c>
      <c r="BA49" s="32">
        <v>100</v>
      </c>
      <c r="BC49" s="8" t="s">
        <v>158</v>
      </c>
      <c r="BD49" s="32">
        <v>100</v>
      </c>
      <c r="BF49" s="8" t="s">
        <v>158</v>
      </c>
      <c r="BG49" s="32">
        <v>100</v>
      </c>
      <c r="BI49" s="8" t="s">
        <v>158</v>
      </c>
      <c r="BJ49" s="32">
        <v>100</v>
      </c>
      <c r="BL49" s="8" t="s">
        <v>158</v>
      </c>
      <c r="BM49" s="32">
        <v>100</v>
      </c>
      <c r="BO49" s="8" t="s">
        <v>158</v>
      </c>
      <c r="BP49" s="32">
        <v>100</v>
      </c>
      <c r="BR49" s="8" t="s">
        <v>158</v>
      </c>
      <c r="BS49" s="32">
        <v>100</v>
      </c>
      <c r="BU49" s="8" t="s">
        <v>158</v>
      </c>
      <c r="BV49" s="32">
        <v>100</v>
      </c>
      <c r="BX49" s="8" t="s">
        <v>158</v>
      </c>
      <c r="BY49" s="32">
        <v>100</v>
      </c>
    </row>
    <row r="50" spans="1:77" x14ac:dyDescent="0.3">
      <c r="A50" s="7" t="s">
        <v>159</v>
      </c>
      <c r="B50" s="28">
        <v>100</v>
      </c>
      <c r="D50" s="7" t="s">
        <v>159</v>
      </c>
      <c r="E50" s="28">
        <v>100</v>
      </c>
      <c r="G50" s="7" t="s">
        <v>159</v>
      </c>
      <c r="H50" s="28">
        <v>100</v>
      </c>
      <c r="J50" s="7" t="s">
        <v>159</v>
      </c>
      <c r="K50" s="28">
        <v>100</v>
      </c>
      <c r="M50" s="7" t="s">
        <v>159</v>
      </c>
      <c r="N50" s="29">
        <v>90</v>
      </c>
      <c r="P50" s="7" t="s">
        <v>159</v>
      </c>
      <c r="Q50" s="29">
        <v>98</v>
      </c>
      <c r="S50" s="7" t="s">
        <v>159</v>
      </c>
      <c r="T50" s="29">
        <v>86</v>
      </c>
      <c r="V50" s="7" t="s">
        <v>159</v>
      </c>
      <c r="W50" s="29">
        <v>96</v>
      </c>
      <c r="Y50" s="7" t="s">
        <v>159</v>
      </c>
      <c r="Z50" s="29">
        <v>84</v>
      </c>
      <c r="AB50" s="6" t="s">
        <v>159</v>
      </c>
      <c r="AC50" s="29">
        <v>93</v>
      </c>
      <c r="AE50" s="7" t="s">
        <v>159</v>
      </c>
      <c r="AF50" s="29">
        <v>84</v>
      </c>
      <c r="AH50" s="7" t="s">
        <v>159</v>
      </c>
      <c r="AI50" s="29">
        <v>93</v>
      </c>
      <c r="AK50" s="7" t="s">
        <v>159</v>
      </c>
      <c r="AL50" s="29">
        <v>92</v>
      </c>
      <c r="AN50" s="8" t="s">
        <v>159</v>
      </c>
      <c r="AO50" s="33">
        <v>93</v>
      </c>
      <c r="AQ50" s="8" t="s">
        <v>159</v>
      </c>
      <c r="AR50" s="28">
        <v>100</v>
      </c>
      <c r="AT50" s="8" t="s">
        <v>159</v>
      </c>
      <c r="AU50" s="32">
        <v>100</v>
      </c>
      <c r="AW50" s="8" t="s">
        <v>159</v>
      </c>
      <c r="AX50" s="32">
        <v>100</v>
      </c>
      <c r="AZ50" s="8" t="s">
        <v>159</v>
      </c>
      <c r="BA50" s="32">
        <v>100</v>
      </c>
      <c r="BC50" s="8" t="s">
        <v>159</v>
      </c>
      <c r="BD50" s="32">
        <v>100</v>
      </c>
      <c r="BF50" s="8" t="s">
        <v>159</v>
      </c>
      <c r="BG50" s="32">
        <v>100</v>
      </c>
      <c r="BI50" s="8" t="s">
        <v>159</v>
      </c>
      <c r="BJ50" s="32">
        <v>100</v>
      </c>
      <c r="BL50" s="8" t="s">
        <v>159</v>
      </c>
      <c r="BM50" s="32">
        <v>100</v>
      </c>
      <c r="BO50" s="8" t="s">
        <v>159</v>
      </c>
      <c r="BP50" s="32">
        <v>100</v>
      </c>
      <c r="BR50" s="8" t="s">
        <v>159</v>
      </c>
      <c r="BS50" s="32">
        <v>100</v>
      </c>
      <c r="BU50" s="8" t="s">
        <v>159</v>
      </c>
      <c r="BV50" s="32">
        <v>100</v>
      </c>
      <c r="BX50" s="8" t="s">
        <v>159</v>
      </c>
      <c r="BY50" s="32">
        <v>100</v>
      </c>
    </row>
    <row r="51" spans="1:77" x14ac:dyDescent="0.3">
      <c r="A51" s="7" t="s">
        <v>160</v>
      </c>
      <c r="B51" s="28">
        <v>100</v>
      </c>
      <c r="D51" s="7" t="s">
        <v>160</v>
      </c>
      <c r="E51" s="28">
        <v>100</v>
      </c>
      <c r="G51" s="7" t="s">
        <v>160</v>
      </c>
      <c r="H51" s="28">
        <v>100</v>
      </c>
      <c r="J51" s="7" t="s">
        <v>160</v>
      </c>
      <c r="K51" s="28">
        <v>100</v>
      </c>
      <c r="M51" s="7" t="s">
        <v>160</v>
      </c>
      <c r="N51" s="29">
        <v>89</v>
      </c>
      <c r="P51" s="5" t="s">
        <v>160</v>
      </c>
      <c r="Q51" s="29">
        <v>97</v>
      </c>
      <c r="S51" s="7" t="s">
        <v>160</v>
      </c>
      <c r="T51" s="29">
        <v>85</v>
      </c>
      <c r="V51" s="7" t="s">
        <v>160</v>
      </c>
      <c r="W51" s="29">
        <v>96</v>
      </c>
      <c r="Y51" s="7" t="s">
        <v>160</v>
      </c>
      <c r="Z51" s="29">
        <v>84</v>
      </c>
      <c r="AB51" s="6" t="s">
        <v>160</v>
      </c>
      <c r="AC51" s="29">
        <v>93</v>
      </c>
      <c r="AE51" s="7" t="s">
        <v>160</v>
      </c>
      <c r="AF51" s="29">
        <v>84</v>
      </c>
      <c r="AH51" s="7" t="s">
        <v>160</v>
      </c>
      <c r="AI51" s="29">
        <v>93</v>
      </c>
      <c r="AK51" s="7" t="s">
        <v>160</v>
      </c>
      <c r="AL51" s="29">
        <v>91</v>
      </c>
      <c r="AN51" s="8" t="s">
        <v>160</v>
      </c>
      <c r="AO51" s="33">
        <v>93</v>
      </c>
      <c r="AQ51" s="8" t="s">
        <v>160</v>
      </c>
      <c r="AR51" s="28">
        <v>100</v>
      </c>
      <c r="AT51" s="8" t="s">
        <v>160</v>
      </c>
      <c r="AU51" s="32">
        <v>100</v>
      </c>
      <c r="AW51" s="8" t="s">
        <v>160</v>
      </c>
      <c r="AX51" s="32">
        <v>100</v>
      </c>
      <c r="AZ51" s="8" t="s">
        <v>160</v>
      </c>
      <c r="BA51" s="32">
        <v>100</v>
      </c>
      <c r="BC51" s="8" t="s">
        <v>160</v>
      </c>
      <c r="BD51" s="32">
        <v>100</v>
      </c>
      <c r="BF51" s="8" t="s">
        <v>160</v>
      </c>
      <c r="BG51" s="32">
        <v>100</v>
      </c>
      <c r="BI51" s="8" t="s">
        <v>160</v>
      </c>
      <c r="BJ51" s="32">
        <v>100</v>
      </c>
      <c r="BL51" s="8" t="s">
        <v>160</v>
      </c>
      <c r="BM51" s="32">
        <v>100</v>
      </c>
      <c r="BO51" s="8" t="s">
        <v>160</v>
      </c>
      <c r="BP51" s="32">
        <v>100</v>
      </c>
      <c r="BR51" s="8" t="s">
        <v>160</v>
      </c>
      <c r="BS51" s="32">
        <v>100</v>
      </c>
      <c r="BU51" s="8" t="s">
        <v>160</v>
      </c>
      <c r="BV51" s="32">
        <v>100</v>
      </c>
      <c r="BX51" s="8" t="s">
        <v>160</v>
      </c>
      <c r="BY51" s="32">
        <v>100</v>
      </c>
    </row>
    <row r="52" spans="1:77" x14ac:dyDescent="0.3">
      <c r="A52" s="7" t="s">
        <v>161</v>
      </c>
      <c r="B52" s="28">
        <v>100</v>
      </c>
      <c r="D52" s="7" t="s">
        <v>161</v>
      </c>
      <c r="E52" s="28">
        <v>100</v>
      </c>
      <c r="G52" s="7" t="s">
        <v>161</v>
      </c>
      <c r="H52" s="28">
        <v>100</v>
      </c>
      <c r="J52" s="7" t="s">
        <v>161</v>
      </c>
      <c r="K52" s="28">
        <v>100</v>
      </c>
      <c r="M52" s="7" t="s">
        <v>161</v>
      </c>
      <c r="N52" s="29">
        <v>89</v>
      </c>
      <c r="P52" s="7" t="s">
        <v>161</v>
      </c>
      <c r="Q52" s="29">
        <v>97</v>
      </c>
      <c r="S52" s="7" t="s">
        <v>161</v>
      </c>
      <c r="T52" s="29">
        <v>85</v>
      </c>
      <c r="V52" s="7" t="s">
        <v>161</v>
      </c>
      <c r="W52" s="29">
        <v>95</v>
      </c>
      <c r="Y52" s="7" t="s">
        <v>161</v>
      </c>
      <c r="Z52" s="29">
        <v>84</v>
      </c>
      <c r="AB52" s="6" t="s">
        <v>161</v>
      </c>
      <c r="AC52" s="29">
        <v>93</v>
      </c>
      <c r="AE52" s="7" t="s">
        <v>161</v>
      </c>
      <c r="AF52" s="29">
        <v>84</v>
      </c>
      <c r="AH52" s="7" t="s">
        <v>161</v>
      </c>
      <c r="AI52" s="29">
        <v>93</v>
      </c>
      <c r="AK52" s="7" t="s">
        <v>161</v>
      </c>
      <c r="AL52" s="29">
        <v>91</v>
      </c>
      <c r="AN52" s="8" t="s">
        <v>161</v>
      </c>
      <c r="AO52" s="33">
        <v>93</v>
      </c>
      <c r="AQ52" s="8" t="s">
        <v>161</v>
      </c>
      <c r="AR52" s="28">
        <v>100</v>
      </c>
      <c r="AT52" s="8" t="s">
        <v>161</v>
      </c>
      <c r="AU52" s="32">
        <v>100</v>
      </c>
      <c r="AW52" s="8" t="s">
        <v>161</v>
      </c>
      <c r="AX52" s="32">
        <v>100</v>
      </c>
      <c r="AZ52" s="8" t="s">
        <v>161</v>
      </c>
      <c r="BA52" s="32">
        <v>100</v>
      </c>
      <c r="BC52" s="8" t="s">
        <v>161</v>
      </c>
      <c r="BD52" s="32">
        <v>100</v>
      </c>
      <c r="BF52" s="8" t="s">
        <v>161</v>
      </c>
      <c r="BG52" s="32">
        <v>100</v>
      </c>
      <c r="BI52" s="8" t="s">
        <v>161</v>
      </c>
      <c r="BJ52" s="32">
        <v>100</v>
      </c>
      <c r="BL52" s="8" t="s">
        <v>161</v>
      </c>
      <c r="BM52" s="32">
        <v>100</v>
      </c>
      <c r="BO52" s="8" t="s">
        <v>161</v>
      </c>
      <c r="BP52" s="32">
        <v>100</v>
      </c>
      <c r="BR52" s="8" t="s">
        <v>161</v>
      </c>
      <c r="BS52" s="32">
        <v>100</v>
      </c>
      <c r="BU52" s="8" t="s">
        <v>161</v>
      </c>
      <c r="BV52" s="32">
        <v>100</v>
      </c>
      <c r="BX52" s="8" t="s">
        <v>161</v>
      </c>
      <c r="BY52" s="32">
        <v>100</v>
      </c>
    </row>
    <row r="53" spans="1:77" x14ac:dyDescent="0.3">
      <c r="A53" s="7" t="s">
        <v>162</v>
      </c>
      <c r="B53" s="28">
        <v>100</v>
      </c>
      <c r="D53" s="7" t="s">
        <v>162</v>
      </c>
      <c r="E53" s="28">
        <v>100</v>
      </c>
      <c r="G53" s="7" t="s">
        <v>162</v>
      </c>
      <c r="H53" s="28">
        <v>100</v>
      </c>
      <c r="J53" s="7" t="s">
        <v>162</v>
      </c>
      <c r="K53" s="28">
        <v>100</v>
      </c>
      <c r="M53" s="7" t="s">
        <v>162</v>
      </c>
      <c r="N53" s="29">
        <v>89</v>
      </c>
      <c r="P53" s="7" t="s">
        <v>162</v>
      </c>
      <c r="Q53" s="29">
        <v>97</v>
      </c>
      <c r="S53" s="7" t="s">
        <v>162</v>
      </c>
      <c r="T53" s="29">
        <v>85</v>
      </c>
      <c r="V53" s="7" t="s">
        <v>162</v>
      </c>
      <c r="W53" s="29">
        <v>95</v>
      </c>
      <c r="Y53" s="7" t="s">
        <v>162</v>
      </c>
      <c r="Z53" s="29">
        <v>84</v>
      </c>
      <c r="AB53" s="6" t="s">
        <v>162</v>
      </c>
      <c r="AC53" s="29">
        <v>92</v>
      </c>
      <c r="AE53" s="7" t="s">
        <v>162</v>
      </c>
      <c r="AF53" s="29">
        <v>84</v>
      </c>
      <c r="AH53" s="7" t="s">
        <v>162</v>
      </c>
      <c r="AI53" s="29">
        <v>92</v>
      </c>
      <c r="AK53" s="7" t="s">
        <v>162</v>
      </c>
      <c r="AL53" s="29">
        <v>91</v>
      </c>
      <c r="AN53" s="8" t="s">
        <v>162</v>
      </c>
      <c r="AO53" s="33">
        <v>92</v>
      </c>
      <c r="AQ53" s="8" t="s">
        <v>162</v>
      </c>
      <c r="AR53" s="28">
        <v>100</v>
      </c>
      <c r="AT53" s="8" t="s">
        <v>162</v>
      </c>
      <c r="AU53" s="32">
        <v>100</v>
      </c>
      <c r="AW53" s="8" t="s">
        <v>162</v>
      </c>
      <c r="AX53" s="32">
        <v>100</v>
      </c>
      <c r="AZ53" s="8" t="s">
        <v>162</v>
      </c>
      <c r="BA53" s="32">
        <v>100</v>
      </c>
      <c r="BC53" s="8" t="s">
        <v>162</v>
      </c>
      <c r="BD53" s="32">
        <v>100</v>
      </c>
      <c r="BF53" s="8" t="s">
        <v>162</v>
      </c>
      <c r="BG53" s="32">
        <v>100</v>
      </c>
      <c r="BI53" s="8" t="s">
        <v>162</v>
      </c>
      <c r="BJ53" s="32">
        <v>100</v>
      </c>
      <c r="BL53" s="8" t="s">
        <v>162</v>
      </c>
      <c r="BM53" s="32">
        <v>100</v>
      </c>
      <c r="BO53" s="8" t="s">
        <v>162</v>
      </c>
      <c r="BP53" s="32">
        <v>100</v>
      </c>
      <c r="BR53" s="8" t="s">
        <v>162</v>
      </c>
      <c r="BS53" s="32">
        <v>100</v>
      </c>
      <c r="BU53" s="8" t="s">
        <v>162</v>
      </c>
      <c r="BV53" s="32">
        <v>100</v>
      </c>
      <c r="BX53" s="8" t="s">
        <v>162</v>
      </c>
      <c r="BY53" s="32">
        <v>100</v>
      </c>
    </row>
    <row r="54" spans="1:77" x14ac:dyDescent="0.3">
      <c r="A54" s="5" t="s">
        <v>163</v>
      </c>
      <c r="B54" s="28">
        <v>100</v>
      </c>
      <c r="D54" s="5" t="s">
        <v>163</v>
      </c>
      <c r="E54" s="28">
        <v>100</v>
      </c>
      <c r="G54" s="5" t="s">
        <v>163</v>
      </c>
      <c r="H54" s="28">
        <v>100</v>
      </c>
      <c r="J54" s="5" t="s">
        <v>163</v>
      </c>
      <c r="K54" s="28">
        <v>100</v>
      </c>
      <c r="M54" s="7" t="s">
        <v>163</v>
      </c>
      <c r="N54" s="29">
        <v>89</v>
      </c>
      <c r="P54" s="7" t="s">
        <v>163</v>
      </c>
      <c r="Q54" s="29">
        <v>96</v>
      </c>
      <c r="S54" s="7" t="s">
        <v>163</v>
      </c>
      <c r="T54" s="29">
        <v>85</v>
      </c>
      <c r="V54" s="7" t="s">
        <v>163</v>
      </c>
      <c r="W54" s="29">
        <v>95</v>
      </c>
      <c r="Y54" s="7" t="s">
        <v>163</v>
      </c>
      <c r="Z54" s="29">
        <v>84</v>
      </c>
      <c r="AB54" s="6" t="s">
        <v>163</v>
      </c>
      <c r="AC54" s="29">
        <v>92</v>
      </c>
      <c r="AE54" s="7" t="s">
        <v>163</v>
      </c>
      <c r="AF54" s="29">
        <v>84</v>
      </c>
      <c r="AH54" s="7" t="s">
        <v>163</v>
      </c>
      <c r="AI54" s="29">
        <v>92</v>
      </c>
      <c r="AK54" s="7" t="s">
        <v>163</v>
      </c>
      <c r="AL54" s="29">
        <v>91</v>
      </c>
      <c r="AN54" s="8" t="s">
        <v>163</v>
      </c>
      <c r="AO54" s="33">
        <v>92</v>
      </c>
      <c r="AQ54" s="5" t="s">
        <v>163</v>
      </c>
      <c r="AR54" s="28">
        <v>100</v>
      </c>
      <c r="AT54" s="5" t="s">
        <v>163</v>
      </c>
      <c r="AU54" s="32">
        <v>100</v>
      </c>
      <c r="AW54" s="5" t="s">
        <v>163</v>
      </c>
      <c r="AX54" s="32">
        <v>100</v>
      </c>
      <c r="AZ54" s="5" t="s">
        <v>163</v>
      </c>
      <c r="BA54" s="32">
        <v>100</v>
      </c>
      <c r="BC54" s="5" t="s">
        <v>163</v>
      </c>
      <c r="BD54" s="32">
        <v>100</v>
      </c>
      <c r="BF54" s="5" t="s">
        <v>163</v>
      </c>
      <c r="BG54" s="32">
        <v>100</v>
      </c>
      <c r="BI54" s="5" t="s">
        <v>163</v>
      </c>
      <c r="BJ54" s="32">
        <v>100</v>
      </c>
      <c r="BL54" s="5" t="s">
        <v>163</v>
      </c>
      <c r="BM54" s="32">
        <v>100</v>
      </c>
      <c r="BO54" s="5" t="s">
        <v>163</v>
      </c>
      <c r="BP54" s="32">
        <v>100</v>
      </c>
      <c r="BR54" s="5" t="s">
        <v>163</v>
      </c>
      <c r="BS54" s="32">
        <v>100</v>
      </c>
      <c r="BU54" s="5" t="s">
        <v>163</v>
      </c>
      <c r="BV54" s="32">
        <v>100</v>
      </c>
      <c r="BX54" s="5" t="s">
        <v>163</v>
      </c>
      <c r="BY54" s="32">
        <v>100</v>
      </c>
    </row>
    <row r="55" spans="1:77" x14ac:dyDescent="0.3">
      <c r="A55" s="7" t="s">
        <v>164</v>
      </c>
      <c r="B55" s="28">
        <v>100</v>
      </c>
      <c r="D55" s="7" t="s">
        <v>164</v>
      </c>
      <c r="E55" s="28">
        <v>100</v>
      </c>
      <c r="G55" s="7" t="s">
        <v>164</v>
      </c>
      <c r="H55" s="29">
        <v>99</v>
      </c>
      <c r="J55" s="7" t="s">
        <v>164</v>
      </c>
      <c r="K55" s="28">
        <v>100</v>
      </c>
      <c r="M55" s="7" t="s">
        <v>164</v>
      </c>
      <c r="N55" s="29">
        <v>88</v>
      </c>
      <c r="P55" s="7" t="s">
        <v>164</v>
      </c>
      <c r="Q55" s="29">
        <v>96</v>
      </c>
      <c r="S55" s="7" t="s">
        <v>164</v>
      </c>
      <c r="T55" s="29">
        <v>84</v>
      </c>
      <c r="V55" s="7" t="s">
        <v>164</v>
      </c>
      <c r="W55" s="29">
        <v>94</v>
      </c>
      <c r="Y55" s="7" t="s">
        <v>164</v>
      </c>
      <c r="Z55" s="29">
        <v>83</v>
      </c>
      <c r="AB55" s="6" t="s">
        <v>164</v>
      </c>
      <c r="AC55" s="29">
        <v>92</v>
      </c>
      <c r="AE55" s="7" t="s">
        <v>164</v>
      </c>
      <c r="AF55" s="29">
        <v>83</v>
      </c>
      <c r="AH55" s="7" t="s">
        <v>164</v>
      </c>
      <c r="AI55" s="29">
        <v>92</v>
      </c>
      <c r="AK55" s="7" t="s">
        <v>164</v>
      </c>
      <c r="AL55" s="29">
        <v>90</v>
      </c>
      <c r="AN55" s="8" t="s">
        <v>164</v>
      </c>
      <c r="AO55" s="33">
        <v>92</v>
      </c>
      <c r="AQ55" s="7" t="s">
        <v>164</v>
      </c>
      <c r="AR55" s="29">
        <v>99</v>
      </c>
      <c r="AT55" s="7" t="s">
        <v>164</v>
      </c>
      <c r="AU55" s="32">
        <v>100</v>
      </c>
      <c r="AW55" s="7" t="s">
        <v>164</v>
      </c>
      <c r="AX55" s="32">
        <v>100</v>
      </c>
      <c r="AZ55" s="7" t="s">
        <v>164</v>
      </c>
      <c r="BA55" s="32">
        <v>100</v>
      </c>
      <c r="BC55" s="7" t="s">
        <v>164</v>
      </c>
      <c r="BD55" s="32">
        <v>100</v>
      </c>
      <c r="BF55" s="7" t="s">
        <v>164</v>
      </c>
      <c r="BG55" s="32">
        <v>100</v>
      </c>
      <c r="BI55" s="7" t="s">
        <v>164</v>
      </c>
      <c r="BJ55" s="32">
        <v>100</v>
      </c>
      <c r="BL55" s="7" t="s">
        <v>164</v>
      </c>
      <c r="BM55" s="32">
        <v>100</v>
      </c>
      <c r="BO55" s="7" t="s">
        <v>164</v>
      </c>
      <c r="BP55" s="32">
        <v>100</v>
      </c>
      <c r="BR55" s="7" t="s">
        <v>164</v>
      </c>
      <c r="BS55" s="32">
        <v>100</v>
      </c>
      <c r="BU55" s="7" t="s">
        <v>164</v>
      </c>
      <c r="BV55" s="32">
        <v>100</v>
      </c>
      <c r="BX55" s="7" t="s">
        <v>164</v>
      </c>
      <c r="BY55" s="32">
        <v>100</v>
      </c>
    </row>
    <row r="56" spans="1:77" x14ac:dyDescent="0.3">
      <c r="A56" s="7" t="s">
        <v>165</v>
      </c>
      <c r="B56" s="28">
        <v>100</v>
      </c>
      <c r="D56" s="7" t="s">
        <v>165</v>
      </c>
      <c r="E56" s="28">
        <v>100</v>
      </c>
      <c r="G56" s="7" t="s">
        <v>165</v>
      </c>
      <c r="H56" s="29">
        <v>98</v>
      </c>
      <c r="J56" s="7" t="s">
        <v>165</v>
      </c>
      <c r="K56" s="28">
        <v>100</v>
      </c>
      <c r="M56" s="7" t="s">
        <v>165</v>
      </c>
      <c r="N56" s="29">
        <v>88</v>
      </c>
      <c r="P56" s="7" t="s">
        <v>165</v>
      </c>
      <c r="Q56" s="29">
        <v>96</v>
      </c>
      <c r="S56" s="7" t="s">
        <v>165</v>
      </c>
      <c r="T56" s="29">
        <v>84</v>
      </c>
      <c r="V56" s="7" t="s">
        <v>165</v>
      </c>
      <c r="W56" s="29">
        <v>94</v>
      </c>
      <c r="Y56" s="7" t="s">
        <v>165</v>
      </c>
      <c r="Z56" s="29">
        <v>83</v>
      </c>
      <c r="AB56" s="6" t="s">
        <v>165</v>
      </c>
      <c r="AC56" s="29">
        <v>92</v>
      </c>
      <c r="AE56" s="7" t="s">
        <v>165</v>
      </c>
      <c r="AF56" s="29">
        <v>83</v>
      </c>
      <c r="AH56" s="7" t="s">
        <v>165</v>
      </c>
      <c r="AI56" s="29">
        <v>92</v>
      </c>
      <c r="AK56" s="7" t="s">
        <v>165</v>
      </c>
      <c r="AL56" s="29">
        <v>90</v>
      </c>
      <c r="AN56" s="8" t="s">
        <v>165</v>
      </c>
      <c r="AO56" s="33">
        <v>92</v>
      </c>
      <c r="AQ56" s="7" t="s">
        <v>165</v>
      </c>
      <c r="AR56" s="29">
        <v>98</v>
      </c>
      <c r="AT56" s="7" t="s">
        <v>165</v>
      </c>
      <c r="AU56" s="32">
        <v>100</v>
      </c>
      <c r="AW56" s="7" t="s">
        <v>165</v>
      </c>
      <c r="AX56" s="32">
        <v>100</v>
      </c>
      <c r="AZ56" s="7" t="s">
        <v>165</v>
      </c>
      <c r="BA56" s="32">
        <v>100</v>
      </c>
      <c r="BC56" s="7" t="s">
        <v>165</v>
      </c>
      <c r="BD56" s="32">
        <v>100</v>
      </c>
      <c r="BF56" s="7" t="s">
        <v>165</v>
      </c>
      <c r="BG56" s="32">
        <v>100</v>
      </c>
      <c r="BI56" s="7" t="s">
        <v>165</v>
      </c>
      <c r="BJ56" s="32">
        <v>100</v>
      </c>
      <c r="BL56" s="7" t="s">
        <v>165</v>
      </c>
      <c r="BM56" s="32">
        <v>100</v>
      </c>
      <c r="BO56" s="7" t="s">
        <v>165</v>
      </c>
      <c r="BP56" s="32">
        <v>100</v>
      </c>
      <c r="BR56" s="7" t="s">
        <v>165</v>
      </c>
      <c r="BS56" s="32">
        <v>100</v>
      </c>
      <c r="BU56" s="7" t="s">
        <v>165</v>
      </c>
      <c r="BV56" s="32">
        <v>100</v>
      </c>
      <c r="BX56" s="7" t="s">
        <v>165</v>
      </c>
      <c r="BY56" s="32">
        <v>100</v>
      </c>
    </row>
    <row r="57" spans="1:77" x14ac:dyDescent="0.3">
      <c r="A57" s="7" t="s">
        <v>166</v>
      </c>
      <c r="B57" s="28">
        <v>100</v>
      </c>
      <c r="D57" s="7" t="s">
        <v>166</v>
      </c>
      <c r="E57" s="28">
        <v>100</v>
      </c>
      <c r="G57" s="7" t="s">
        <v>166</v>
      </c>
      <c r="H57" s="29">
        <v>97</v>
      </c>
      <c r="J57" s="7" t="s">
        <v>166</v>
      </c>
      <c r="K57" s="28">
        <v>100</v>
      </c>
      <c r="M57" s="7" t="s">
        <v>166</v>
      </c>
      <c r="N57" s="29">
        <v>88</v>
      </c>
      <c r="P57" s="7" t="s">
        <v>166</v>
      </c>
      <c r="Q57" s="29">
        <v>95</v>
      </c>
      <c r="S57" s="7" t="s">
        <v>166</v>
      </c>
      <c r="T57" s="29">
        <v>84</v>
      </c>
      <c r="V57" s="7" t="s">
        <v>166</v>
      </c>
      <c r="W57" s="29">
        <v>94</v>
      </c>
      <c r="Y57" s="7" t="s">
        <v>166</v>
      </c>
      <c r="Z57" s="29">
        <v>83</v>
      </c>
      <c r="AB57" s="6" t="s">
        <v>166</v>
      </c>
      <c r="AC57" s="29">
        <v>91</v>
      </c>
      <c r="AE57" s="7" t="s">
        <v>166</v>
      </c>
      <c r="AF57" s="29">
        <v>83</v>
      </c>
      <c r="AH57" s="7" t="s">
        <v>166</v>
      </c>
      <c r="AI57" s="29">
        <v>91</v>
      </c>
      <c r="AK57" s="7" t="s">
        <v>166</v>
      </c>
      <c r="AL57" s="29">
        <v>90</v>
      </c>
      <c r="AN57" s="8" t="s">
        <v>166</v>
      </c>
      <c r="AO57" s="33">
        <v>91</v>
      </c>
      <c r="AQ57" s="7" t="s">
        <v>166</v>
      </c>
      <c r="AR57" s="29">
        <v>97</v>
      </c>
      <c r="AT57" s="7" t="s">
        <v>166</v>
      </c>
      <c r="AU57" s="32">
        <v>100</v>
      </c>
      <c r="AW57" s="7" t="s">
        <v>166</v>
      </c>
      <c r="AX57" s="32">
        <v>100</v>
      </c>
      <c r="AZ57" s="7" t="s">
        <v>166</v>
      </c>
      <c r="BA57" s="32">
        <v>100</v>
      </c>
      <c r="BC57" s="7" t="s">
        <v>166</v>
      </c>
      <c r="BD57" s="32">
        <v>100</v>
      </c>
      <c r="BF57" s="7" t="s">
        <v>166</v>
      </c>
      <c r="BG57" s="32">
        <v>100</v>
      </c>
      <c r="BI57" s="7" t="s">
        <v>166</v>
      </c>
      <c r="BJ57" s="32">
        <v>100</v>
      </c>
      <c r="BL57" s="7" t="s">
        <v>166</v>
      </c>
      <c r="BM57" s="32">
        <v>100</v>
      </c>
      <c r="BO57" s="7" t="s">
        <v>166</v>
      </c>
      <c r="BP57" s="32">
        <v>100</v>
      </c>
      <c r="BR57" s="7" t="s">
        <v>166</v>
      </c>
      <c r="BS57" s="32">
        <v>100</v>
      </c>
      <c r="BU57" s="7" t="s">
        <v>166</v>
      </c>
      <c r="BV57" s="32">
        <v>100</v>
      </c>
      <c r="BX57" s="7" t="s">
        <v>166</v>
      </c>
      <c r="BY57" s="32">
        <v>100</v>
      </c>
    </row>
    <row r="58" spans="1:77" x14ac:dyDescent="0.3">
      <c r="A58" s="7" t="s">
        <v>167</v>
      </c>
      <c r="B58" s="28">
        <v>100</v>
      </c>
      <c r="D58" s="7" t="s">
        <v>167</v>
      </c>
      <c r="E58" s="28">
        <v>100</v>
      </c>
      <c r="G58" s="7" t="s">
        <v>167</v>
      </c>
      <c r="H58" s="29">
        <v>97</v>
      </c>
      <c r="J58" s="7" t="s">
        <v>167</v>
      </c>
      <c r="K58" s="28">
        <v>100</v>
      </c>
      <c r="M58" s="7" t="s">
        <v>167</v>
      </c>
      <c r="N58" s="29">
        <v>88</v>
      </c>
      <c r="P58" s="7" t="s">
        <v>167</v>
      </c>
      <c r="Q58" s="29">
        <v>95</v>
      </c>
      <c r="S58" s="7" t="s">
        <v>167</v>
      </c>
      <c r="T58" s="29">
        <v>84</v>
      </c>
      <c r="V58" s="7" t="s">
        <v>167</v>
      </c>
      <c r="W58" s="29">
        <v>94</v>
      </c>
      <c r="Y58" s="7" t="s">
        <v>167</v>
      </c>
      <c r="Z58" s="29">
        <v>83</v>
      </c>
      <c r="AB58" s="6" t="s">
        <v>167</v>
      </c>
      <c r="AC58" s="29">
        <v>91</v>
      </c>
      <c r="AE58" s="7" t="s">
        <v>167</v>
      </c>
      <c r="AF58" s="29">
        <v>83</v>
      </c>
      <c r="AH58" s="7" t="s">
        <v>167</v>
      </c>
      <c r="AI58" s="29">
        <v>91</v>
      </c>
      <c r="AK58" s="7" t="s">
        <v>167</v>
      </c>
      <c r="AL58" s="29">
        <v>90</v>
      </c>
      <c r="AN58" s="8" t="s">
        <v>167</v>
      </c>
      <c r="AO58" s="33">
        <v>91</v>
      </c>
      <c r="AQ58" s="7" t="s">
        <v>167</v>
      </c>
      <c r="AR58" s="29">
        <v>97</v>
      </c>
      <c r="AT58" s="7" t="s">
        <v>167</v>
      </c>
      <c r="AU58" s="32">
        <v>100</v>
      </c>
      <c r="AW58" s="7" t="s">
        <v>167</v>
      </c>
      <c r="AX58" s="32">
        <v>100</v>
      </c>
      <c r="AZ58" s="7" t="s">
        <v>167</v>
      </c>
      <c r="BA58" s="32">
        <v>100</v>
      </c>
      <c r="BC58" s="7" t="s">
        <v>167</v>
      </c>
      <c r="BD58" s="32">
        <v>100</v>
      </c>
      <c r="BF58" s="7" t="s">
        <v>167</v>
      </c>
      <c r="BG58" s="32">
        <v>100</v>
      </c>
      <c r="BI58" s="7" t="s">
        <v>167</v>
      </c>
      <c r="BJ58" s="32">
        <v>100</v>
      </c>
      <c r="BL58" s="7" t="s">
        <v>167</v>
      </c>
      <c r="BM58" s="32">
        <v>100</v>
      </c>
      <c r="BO58" s="7" t="s">
        <v>167</v>
      </c>
      <c r="BP58" s="32">
        <v>100</v>
      </c>
      <c r="BR58" s="7" t="s">
        <v>167</v>
      </c>
      <c r="BS58" s="32">
        <v>100</v>
      </c>
      <c r="BU58" s="7" t="s">
        <v>167</v>
      </c>
      <c r="BV58" s="32">
        <v>100</v>
      </c>
      <c r="BX58" s="7" t="s">
        <v>167</v>
      </c>
      <c r="BY58" s="32">
        <v>100</v>
      </c>
    </row>
    <row r="59" spans="1:77" x14ac:dyDescent="0.3">
      <c r="A59" s="7" t="s">
        <v>168</v>
      </c>
      <c r="B59" s="28">
        <v>100</v>
      </c>
      <c r="D59" s="7" t="s">
        <v>168</v>
      </c>
      <c r="E59" s="28">
        <v>100</v>
      </c>
      <c r="G59" s="7" t="s">
        <v>168</v>
      </c>
      <c r="H59" s="29">
        <v>96</v>
      </c>
      <c r="J59" s="7" t="s">
        <v>168</v>
      </c>
      <c r="K59" s="28">
        <v>100</v>
      </c>
      <c r="M59" s="7" t="s">
        <v>168</v>
      </c>
      <c r="N59" s="29">
        <v>87</v>
      </c>
      <c r="P59" s="7" t="s">
        <v>168</v>
      </c>
      <c r="Q59" s="29">
        <v>95</v>
      </c>
      <c r="S59" s="7" t="s">
        <v>168</v>
      </c>
      <c r="T59" s="29">
        <v>84</v>
      </c>
      <c r="V59" s="7" t="s">
        <v>168</v>
      </c>
      <c r="W59" s="29">
        <v>93</v>
      </c>
      <c r="Y59" s="7" t="s">
        <v>168</v>
      </c>
      <c r="Z59" s="29">
        <v>83</v>
      </c>
      <c r="AB59" s="6" t="s">
        <v>168</v>
      </c>
      <c r="AC59" s="29">
        <v>91</v>
      </c>
      <c r="AE59" s="7" t="s">
        <v>168</v>
      </c>
      <c r="AF59" s="29">
        <v>83</v>
      </c>
      <c r="AH59" s="7" t="s">
        <v>168</v>
      </c>
      <c r="AI59" s="29">
        <v>91</v>
      </c>
      <c r="AK59" s="7" t="s">
        <v>168</v>
      </c>
      <c r="AL59" s="29">
        <v>89</v>
      </c>
      <c r="AN59" s="8" t="s">
        <v>168</v>
      </c>
      <c r="AO59" s="33">
        <v>91</v>
      </c>
      <c r="AQ59" s="7" t="s">
        <v>168</v>
      </c>
      <c r="AR59" s="29">
        <v>96</v>
      </c>
      <c r="AT59" s="7" t="s">
        <v>168</v>
      </c>
      <c r="AU59" s="32">
        <v>100</v>
      </c>
      <c r="AW59" s="7" t="s">
        <v>168</v>
      </c>
      <c r="AX59" s="32">
        <v>100</v>
      </c>
      <c r="AZ59" s="7" t="s">
        <v>168</v>
      </c>
      <c r="BA59" s="32">
        <v>100</v>
      </c>
      <c r="BC59" s="7" t="s">
        <v>168</v>
      </c>
      <c r="BD59" s="32">
        <v>100</v>
      </c>
      <c r="BF59" s="7" t="s">
        <v>168</v>
      </c>
      <c r="BG59" s="32">
        <v>100</v>
      </c>
      <c r="BI59" s="7" t="s">
        <v>168</v>
      </c>
      <c r="BJ59" s="32">
        <v>100</v>
      </c>
      <c r="BL59" s="7" t="s">
        <v>168</v>
      </c>
      <c r="BM59" s="32">
        <v>100</v>
      </c>
      <c r="BO59" s="7" t="s">
        <v>168</v>
      </c>
      <c r="BP59" s="32">
        <v>100</v>
      </c>
      <c r="BR59" s="7" t="s">
        <v>168</v>
      </c>
      <c r="BS59" s="32">
        <v>100</v>
      </c>
      <c r="BU59" s="7" t="s">
        <v>168</v>
      </c>
      <c r="BV59" s="32">
        <v>100</v>
      </c>
      <c r="BX59" s="7" t="s">
        <v>168</v>
      </c>
      <c r="BY59" s="32">
        <v>100</v>
      </c>
    </row>
    <row r="60" spans="1:77" x14ac:dyDescent="0.3">
      <c r="A60" s="7" t="s">
        <v>169</v>
      </c>
      <c r="B60" s="28">
        <v>100</v>
      </c>
      <c r="D60" s="7" t="s">
        <v>169</v>
      </c>
      <c r="E60" s="28">
        <v>100</v>
      </c>
      <c r="G60" s="7" t="s">
        <v>169</v>
      </c>
      <c r="H60" s="29">
        <v>96</v>
      </c>
      <c r="J60" s="7" t="s">
        <v>169</v>
      </c>
      <c r="K60" s="28">
        <v>100</v>
      </c>
      <c r="M60" s="7" t="s">
        <v>169</v>
      </c>
      <c r="N60" s="29">
        <v>87</v>
      </c>
      <c r="P60" s="7" t="s">
        <v>169</v>
      </c>
      <c r="Q60" s="29">
        <v>95</v>
      </c>
      <c r="S60" s="7" t="s">
        <v>169</v>
      </c>
      <c r="T60" s="29">
        <v>83</v>
      </c>
      <c r="V60" s="7" t="s">
        <v>169</v>
      </c>
      <c r="W60" s="29">
        <v>93</v>
      </c>
      <c r="Y60" s="7" t="s">
        <v>169</v>
      </c>
      <c r="Z60" s="29">
        <v>82</v>
      </c>
      <c r="AB60" s="6" t="s">
        <v>169</v>
      </c>
      <c r="AC60" s="29">
        <v>91</v>
      </c>
      <c r="AE60" s="7" t="s">
        <v>169</v>
      </c>
      <c r="AF60" s="29">
        <v>82</v>
      </c>
      <c r="AH60" s="7" t="s">
        <v>169</v>
      </c>
      <c r="AI60" s="29">
        <v>91</v>
      </c>
      <c r="AK60" s="7" t="s">
        <v>169</v>
      </c>
      <c r="AL60" s="29">
        <v>89</v>
      </c>
      <c r="AN60" s="8" t="s">
        <v>169</v>
      </c>
      <c r="AO60" s="33">
        <v>91</v>
      </c>
      <c r="AQ60" s="7" t="s">
        <v>169</v>
      </c>
      <c r="AR60" s="29">
        <v>96</v>
      </c>
      <c r="AT60" s="7" t="s">
        <v>169</v>
      </c>
      <c r="AU60" s="32">
        <v>100</v>
      </c>
      <c r="AW60" s="7" t="s">
        <v>169</v>
      </c>
      <c r="AX60" s="32">
        <v>100</v>
      </c>
      <c r="AZ60" s="7" t="s">
        <v>169</v>
      </c>
      <c r="BA60" s="32">
        <v>100</v>
      </c>
      <c r="BC60" s="7" t="s">
        <v>169</v>
      </c>
      <c r="BD60" s="32">
        <v>100</v>
      </c>
      <c r="BF60" s="7" t="s">
        <v>169</v>
      </c>
      <c r="BG60" s="32">
        <v>100</v>
      </c>
      <c r="BI60" s="7" t="s">
        <v>169</v>
      </c>
      <c r="BJ60" s="32">
        <v>100</v>
      </c>
      <c r="BL60" s="7" t="s">
        <v>169</v>
      </c>
      <c r="BM60" s="32">
        <v>100</v>
      </c>
      <c r="BO60" s="7" t="s">
        <v>169</v>
      </c>
      <c r="BP60" s="32">
        <v>100</v>
      </c>
      <c r="BR60" s="7" t="s">
        <v>169</v>
      </c>
      <c r="BS60" s="32">
        <v>100</v>
      </c>
      <c r="BU60" s="7" t="s">
        <v>169</v>
      </c>
      <c r="BV60" s="32">
        <v>100</v>
      </c>
      <c r="BX60" s="7" t="s">
        <v>169</v>
      </c>
      <c r="BY60" s="32">
        <v>100</v>
      </c>
    </row>
    <row r="61" spans="1:77" x14ac:dyDescent="0.3">
      <c r="A61" s="7" t="s">
        <v>170</v>
      </c>
      <c r="B61" s="28">
        <v>100</v>
      </c>
      <c r="D61" s="7" t="s">
        <v>170</v>
      </c>
      <c r="E61" s="28">
        <v>100</v>
      </c>
      <c r="G61" s="7" t="s">
        <v>170</v>
      </c>
      <c r="H61" s="29">
        <v>95</v>
      </c>
      <c r="J61" s="7" t="s">
        <v>170</v>
      </c>
      <c r="K61" s="28">
        <v>100</v>
      </c>
      <c r="M61" s="7" t="s">
        <v>170</v>
      </c>
      <c r="N61" s="29">
        <v>87</v>
      </c>
      <c r="P61" s="7" t="s">
        <v>170</v>
      </c>
      <c r="Q61" s="29">
        <v>94</v>
      </c>
      <c r="S61" s="7" t="s">
        <v>170</v>
      </c>
      <c r="T61" s="29">
        <v>83</v>
      </c>
      <c r="V61" s="7" t="s">
        <v>170</v>
      </c>
      <c r="W61" s="29">
        <v>93</v>
      </c>
      <c r="Y61" s="7" t="s">
        <v>170</v>
      </c>
      <c r="Z61" s="29">
        <v>82</v>
      </c>
      <c r="AB61" s="6" t="s">
        <v>170</v>
      </c>
      <c r="AC61" s="29">
        <v>90</v>
      </c>
      <c r="AE61" s="7" t="s">
        <v>170</v>
      </c>
      <c r="AF61" s="29">
        <v>82</v>
      </c>
      <c r="AH61" s="7" t="s">
        <v>170</v>
      </c>
      <c r="AI61" s="29">
        <v>90</v>
      </c>
      <c r="AK61" s="7" t="s">
        <v>170</v>
      </c>
      <c r="AL61" s="29">
        <v>89</v>
      </c>
      <c r="AN61" s="8" t="s">
        <v>170</v>
      </c>
      <c r="AO61" s="33">
        <v>90</v>
      </c>
      <c r="AQ61" s="7" t="s">
        <v>170</v>
      </c>
      <c r="AR61" s="29">
        <v>95</v>
      </c>
      <c r="AT61" s="7" t="s">
        <v>170</v>
      </c>
      <c r="AU61" s="32">
        <v>100</v>
      </c>
      <c r="AW61" s="7" t="s">
        <v>170</v>
      </c>
      <c r="AX61" s="32">
        <v>100</v>
      </c>
      <c r="AZ61" s="7" t="s">
        <v>170</v>
      </c>
      <c r="BA61" s="32">
        <v>100</v>
      </c>
      <c r="BC61" s="7" t="s">
        <v>170</v>
      </c>
      <c r="BD61" s="32">
        <v>100</v>
      </c>
      <c r="BF61" s="7" t="s">
        <v>170</v>
      </c>
      <c r="BG61" s="32">
        <v>100</v>
      </c>
      <c r="BI61" s="7" t="s">
        <v>170</v>
      </c>
      <c r="BJ61" s="32">
        <v>100</v>
      </c>
      <c r="BL61" s="7" t="s">
        <v>170</v>
      </c>
      <c r="BM61" s="32">
        <v>100</v>
      </c>
      <c r="BO61" s="7" t="s">
        <v>170</v>
      </c>
      <c r="BP61" s="32">
        <v>100</v>
      </c>
      <c r="BR61" s="7" t="s">
        <v>170</v>
      </c>
      <c r="BS61" s="32">
        <v>100</v>
      </c>
      <c r="BU61" s="7" t="s">
        <v>170</v>
      </c>
      <c r="BV61" s="32">
        <v>100</v>
      </c>
      <c r="BX61" s="7" t="s">
        <v>170</v>
      </c>
      <c r="BY61" s="32">
        <v>100</v>
      </c>
    </row>
    <row r="62" spans="1:77" x14ac:dyDescent="0.3">
      <c r="A62" s="7" t="s">
        <v>171</v>
      </c>
      <c r="B62" s="28">
        <v>100</v>
      </c>
      <c r="D62" s="7" t="s">
        <v>171</v>
      </c>
      <c r="E62" s="28">
        <v>100</v>
      </c>
      <c r="G62" s="7" t="s">
        <v>171</v>
      </c>
      <c r="H62" s="29">
        <v>95</v>
      </c>
      <c r="J62" s="7" t="s">
        <v>171</v>
      </c>
      <c r="K62" s="28">
        <v>100</v>
      </c>
      <c r="M62" s="7" t="s">
        <v>171</v>
      </c>
      <c r="N62" s="29">
        <v>87</v>
      </c>
      <c r="P62" s="7" t="s">
        <v>171</v>
      </c>
      <c r="Q62" s="29">
        <v>94</v>
      </c>
      <c r="S62" s="7" t="s">
        <v>171</v>
      </c>
      <c r="T62" s="29">
        <v>83</v>
      </c>
      <c r="V62" s="7" t="s">
        <v>171</v>
      </c>
      <c r="W62" s="29">
        <v>93</v>
      </c>
      <c r="Y62" s="7" t="s">
        <v>171</v>
      </c>
      <c r="Z62" s="29">
        <v>82</v>
      </c>
      <c r="AB62" s="6" t="s">
        <v>171</v>
      </c>
      <c r="AC62" s="29">
        <v>90</v>
      </c>
      <c r="AE62" s="7" t="s">
        <v>171</v>
      </c>
      <c r="AF62" s="29">
        <v>82</v>
      </c>
      <c r="AH62" s="7" t="s">
        <v>171</v>
      </c>
      <c r="AI62" s="29">
        <v>90</v>
      </c>
      <c r="AK62" s="7" t="s">
        <v>171</v>
      </c>
      <c r="AL62" s="29">
        <v>89</v>
      </c>
      <c r="AN62" s="8" t="s">
        <v>171</v>
      </c>
      <c r="AO62" s="33">
        <v>90</v>
      </c>
      <c r="AQ62" s="7" t="s">
        <v>171</v>
      </c>
      <c r="AR62" s="29">
        <v>95</v>
      </c>
      <c r="AT62" s="7" t="s">
        <v>171</v>
      </c>
      <c r="AU62" s="32">
        <v>100</v>
      </c>
      <c r="AW62" s="7" t="s">
        <v>171</v>
      </c>
      <c r="AX62" s="32">
        <v>100</v>
      </c>
      <c r="AZ62" s="7" t="s">
        <v>171</v>
      </c>
      <c r="BA62" s="32">
        <v>100</v>
      </c>
      <c r="BC62" s="7" t="s">
        <v>171</v>
      </c>
      <c r="BD62" s="32">
        <v>100</v>
      </c>
      <c r="BF62" s="7" t="s">
        <v>171</v>
      </c>
      <c r="BG62" s="32">
        <v>100</v>
      </c>
      <c r="BI62" s="7" t="s">
        <v>171</v>
      </c>
      <c r="BJ62" s="32">
        <v>100</v>
      </c>
      <c r="BL62" s="7" t="s">
        <v>171</v>
      </c>
      <c r="BM62" s="32">
        <v>100</v>
      </c>
      <c r="BO62" s="7" t="s">
        <v>171</v>
      </c>
      <c r="BP62" s="32">
        <v>100</v>
      </c>
      <c r="BR62" s="7" t="s">
        <v>171</v>
      </c>
      <c r="BS62" s="32">
        <v>100</v>
      </c>
      <c r="BU62" s="7" t="s">
        <v>171</v>
      </c>
      <c r="BV62" s="32">
        <v>100</v>
      </c>
      <c r="BX62" s="7" t="s">
        <v>171</v>
      </c>
      <c r="BY62" s="32">
        <v>100</v>
      </c>
    </row>
    <row r="63" spans="1:77" x14ac:dyDescent="0.3">
      <c r="A63" s="7" t="s">
        <v>172</v>
      </c>
      <c r="B63" s="28">
        <v>100</v>
      </c>
      <c r="D63" s="7" t="s">
        <v>172</v>
      </c>
      <c r="E63" s="28">
        <v>100</v>
      </c>
      <c r="G63" s="7" t="s">
        <v>172</v>
      </c>
      <c r="H63" s="29">
        <v>94</v>
      </c>
      <c r="J63" s="7" t="s">
        <v>172</v>
      </c>
      <c r="K63" s="28">
        <v>100</v>
      </c>
      <c r="M63" s="7" t="s">
        <v>172</v>
      </c>
      <c r="N63" s="29" t="s">
        <v>173</v>
      </c>
      <c r="P63" s="7" t="s">
        <v>172</v>
      </c>
      <c r="Q63" s="29">
        <v>94</v>
      </c>
      <c r="S63" s="7" t="s">
        <v>172</v>
      </c>
      <c r="T63" s="29">
        <v>83</v>
      </c>
      <c r="V63" s="7" t="s">
        <v>172</v>
      </c>
      <c r="W63" s="29">
        <v>92</v>
      </c>
      <c r="Y63" s="7" t="s">
        <v>172</v>
      </c>
      <c r="Z63" s="29">
        <v>82</v>
      </c>
      <c r="AB63" s="6" t="s">
        <v>172</v>
      </c>
      <c r="AC63" s="29">
        <v>90</v>
      </c>
      <c r="AE63" s="7" t="s">
        <v>172</v>
      </c>
      <c r="AF63" s="29">
        <v>82</v>
      </c>
      <c r="AH63" s="7" t="s">
        <v>172</v>
      </c>
      <c r="AI63" s="29">
        <v>90</v>
      </c>
      <c r="AK63" s="7" t="s">
        <v>172</v>
      </c>
      <c r="AL63" s="29">
        <v>88</v>
      </c>
      <c r="AN63" s="8" t="s">
        <v>172</v>
      </c>
      <c r="AO63" s="33">
        <v>90</v>
      </c>
      <c r="AQ63" s="7" t="s">
        <v>172</v>
      </c>
      <c r="AR63" s="29">
        <v>94</v>
      </c>
      <c r="AT63" s="7" t="s">
        <v>172</v>
      </c>
      <c r="AU63" s="32">
        <v>100</v>
      </c>
      <c r="AW63" s="7" t="s">
        <v>172</v>
      </c>
      <c r="AX63" s="32">
        <v>100</v>
      </c>
      <c r="AZ63" s="7" t="s">
        <v>172</v>
      </c>
      <c r="BA63" s="32">
        <v>100</v>
      </c>
      <c r="BC63" s="7" t="s">
        <v>172</v>
      </c>
      <c r="BD63" s="32">
        <v>100</v>
      </c>
      <c r="BF63" s="7" t="s">
        <v>172</v>
      </c>
      <c r="BG63" s="32">
        <v>100</v>
      </c>
      <c r="BI63" s="7" t="s">
        <v>172</v>
      </c>
      <c r="BJ63" s="32">
        <v>100</v>
      </c>
      <c r="BL63" s="7" t="s">
        <v>172</v>
      </c>
      <c r="BM63" s="32">
        <v>100</v>
      </c>
      <c r="BO63" s="7" t="s">
        <v>172</v>
      </c>
      <c r="BP63" s="32">
        <v>100</v>
      </c>
      <c r="BR63" s="7" t="s">
        <v>172</v>
      </c>
      <c r="BS63" s="32">
        <v>100</v>
      </c>
      <c r="BU63" s="7" t="s">
        <v>172</v>
      </c>
      <c r="BV63" s="32">
        <v>100</v>
      </c>
      <c r="BX63" s="7" t="s">
        <v>172</v>
      </c>
      <c r="BY63" s="32">
        <v>100</v>
      </c>
    </row>
    <row r="64" spans="1:77" x14ac:dyDescent="0.3">
      <c r="A64" s="7" t="s">
        <v>174</v>
      </c>
      <c r="B64" s="28">
        <v>100</v>
      </c>
      <c r="D64" s="7" t="s">
        <v>174</v>
      </c>
      <c r="E64" s="28">
        <v>100</v>
      </c>
      <c r="G64" s="7" t="s">
        <v>174</v>
      </c>
      <c r="H64" s="29">
        <v>94</v>
      </c>
      <c r="J64" s="7" t="s">
        <v>174</v>
      </c>
      <c r="K64" s="28">
        <v>100</v>
      </c>
      <c r="M64" s="7" t="s">
        <v>174</v>
      </c>
      <c r="N64" s="29" t="s">
        <v>173</v>
      </c>
      <c r="P64" s="7" t="s">
        <v>174</v>
      </c>
      <c r="Q64" s="29">
        <v>94</v>
      </c>
      <c r="S64" s="7" t="s">
        <v>174</v>
      </c>
      <c r="T64" s="29">
        <v>83</v>
      </c>
      <c r="V64" s="7" t="s">
        <v>174</v>
      </c>
      <c r="W64" s="29">
        <v>92</v>
      </c>
      <c r="Y64" s="7" t="s">
        <v>174</v>
      </c>
      <c r="Z64" s="29">
        <v>82</v>
      </c>
      <c r="AB64" s="6" t="s">
        <v>174</v>
      </c>
      <c r="AC64" s="29">
        <v>90</v>
      </c>
      <c r="AE64" s="7" t="s">
        <v>174</v>
      </c>
      <c r="AF64" s="29">
        <v>82</v>
      </c>
      <c r="AH64" s="7" t="s">
        <v>174</v>
      </c>
      <c r="AI64" s="29">
        <v>90</v>
      </c>
      <c r="AK64" s="7" t="s">
        <v>174</v>
      </c>
      <c r="AL64" s="29">
        <v>88</v>
      </c>
      <c r="AN64" s="8" t="s">
        <v>174</v>
      </c>
      <c r="AO64" s="33">
        <v>90</v>
      </c>
      <c r="AQ64" s="7" t="s">
        <v>174</v>
      </c>
      <c r="AR64" s="29">
        <v>94</v>
      </c>
      <c r="AT64" s="7" t="s">
        <v>174</v>
      </c>
      <c r="AU64" s="32">
        <v>100</v>
      </c>
      <c r="AW64" s="7" t="s">
        <v>174</v>
      </c>
      <c r="AX64" s="32">
        <v>100</v>
      </c>
      <c r="AZ64" s="7" t="s">
        <v>174</v>
      </c>
      <c r="BA64" s="32">
        <v>100</v>
      </c>
      <c r="BC64" s="7" t="s">
        <v>174</v>
      </c>
      <c r="BD64" s="32">
        <v>100</v>
      </c>
      <c r="BF64" s="7" t="s">
        <v>174</v>
      </c>
      <c r="BG64" s="32">
        <v>100</v>
      </c>
      <c r="BI64" s="7" t="s">
        <v>174</v>
      </c>
      <c r="BJ64" s="32">
        <v>100</v>
      </c>
      <c r="BL64" s="7" t="s">
        <v>174</v>
      </c>
      <c r="BM64" s="32">
        <v>100</v>
      </c>
      <c r="BO64" s="7" t="s">
        <v>174</v>
      </c>
      <c r="BP64" s="32">
        <v>100</v>
      </c>
      <c r="BR64" s="7" t="s">
        <v>174</v>
      </c>
      <c r="BS64" s="32">
        <v>100</v>
      </c>
      <c r="BU64" s="7" t="s">
        <v>174</v>
      </c>
      <c r="BV64" s="32">
        <v>100</v>
      </c>
      <c r="BX64" s="7" t="s">
        <v>174</v>
      </c>
      <c r="BY64" s="32">
        <v>100</v>
      </c>
    </row>
    <row r="65" spans="1:77" x14ac:dyDescent="0.3">
      <c r="A65" s="7" t="s">
        <v>175</v>
      </c>
      <c r="B65" s="28">
        <v>100</v>
      </c>
      <c r="D65" s="7" t="s">
        <v>175</v>
      </c>
      <c r="E65" s="28">
        <v>100</v>
      </c>
      <c r="G65" s="7" t="s">
        <v>175</v>
      </c>
      <c r="H65" s="29">
        <v>93</v>
      </c>
      <c r="J65" s="7" t="s">
        <v>175</v>
      </c>
      <c r="K65" s="28">
        <v>100</v>
      </c>
      <c r="M65" s="7" t="s">
        <v>175</v>
      </c>
      <c r="N65" s="29" t="s">
        <v>173</v>
      </c>
      <c r="P65" s="7" t="s">
        <v>175</v>
      </c>
      <c r="Q65" s="29">
        <v>93</v>
      </c>
      <c r="S65" s="7" t="s">
        <v>175</v>
      </c>
      <c r="T65" s="29">
        <v>82</v>
      </c>
      <c r="V65" s="7" t="s">
        <v>175</v>
      </c>
      <c r="W65" s="29">
        <v>92</v>
      </c>
      <c r="Y65" s="7" t="s">
        <v>175</v>
      </c>
      <c r="Z65" s="29">
        <v>81</v>
      </c>
      <c r="AB65" s="6" t="s">
        <v>175</v>
      </c>
      <c r="AC65" s="29">
        <v>89</v>
      </c>
      <c r="AE65" s="7" t="s">
        <v>175</v>
      </c>
      <c r="AF65" s="29">
        <v>81</v>
      </c>
      <c r="AH65" s="7" t="s">
        <v>175</v>
      </c>
      <c r="AI65" s="29">
        <v>89</v>
      </c>
      <c r="AK65" s="7" t="s">
        <v>175</v>
      </c>
      <c r="AL65" s="29">
        <v>88</v>
      </c>
      <c r="AN65" s="8" t="s">
        <v>175</v>
      </c>
      <c r="AO65" s="33">
        <v>89</v>
      </c>
      <c r="AQ65" s="7" t="s">
        <v>175</v>
      </c>
      <c r="AR65" s="29">
        <v>93</v>
      </c>
      <c r="AT65" s="7" t="s">
        <v>175</v>
      </c>
      <c r="AU65" s="32">
        <v>100</v>
      </c>
      <c r="AW65" s="7" t="s">
        <v>175</v>
      </c>
      <c r="AX65" s="32">
        <v>100</v>
      </c>
      <c r="AZ65" s="7" t="s">
        <v>175</v>
      </c>
      <c r="BA65" s="32">
        <v>100</v>
      </c>
      <c r="BC65" s="7" t="s">
        <v>175</v>
      </c>
      <c r="BD65" s="32">
        <v>100</v>
      </c>
      <c r="BF65" s="7" t="s">
        <v>175</v>
      </c>
      <c r="BG65" s="32">
        <v>100</v>
      </c>
      <c r="BI65" s="7" t="s">
        <v>175</v>
      </c>
      <c r="BJ65" s="32">
        <v>100</v>
      </c>
      <c r="BL65" s="7" t="s">
        <v>175</v>
      </c>
      <c r="BM65" s="32">
        <v>100</v>
      </c>
      <c r="BO65" s="7" t="s">
        <v>175</v>
      </c>
      <c r="BP65" s="32">
        <v>100</v>
      </c>
      <c r="BR65" s="7" t="s">
        <v>175</v>
      </c>
      <c r="BS65" s="32">
        <v>100</v>
      </c>
      <c r="BU65" s="7" t="s">
        <v>175</v>
      </c>
      <c r="BV65" s="32">
        <v>100</v>
      </c>
      <c r="BX65" s="7" t="s">
        <v>175</v>
      </c>
      <c r="BY65" s="32">
        <v>100</v>
      </c>
    </row>
    <row r="66" spans="1:77" x14ac:dyDescent="0.3">
      <c r="A66" s="7" t="s">
        <v>176</v>
      </c>
      <c r="B66" s="28">
        <v>100</v>
      </c>
      <c r="D66" s="7" t="s">
        <v>176</v>
      </c>
      <c r="E66" s="28">
        <v>100</v>
      </c>
      <c r="G66" s="7" t="s">
        <v>176</v>
      </c>
      <c r="H66" s="29">
        <v>93</v>
      </c>
      <c r="J66" s="7" t="s">
        <v>176</v>
      </c>
      <c r="K66" s="28">
        <v>100</v>
      </c>
      <c r="M66" s="7" t="s">
        <v>176</v>
      </c>
      <c r="N66" s="29" t="s">
        <v>173</v>
      </c>
      <c r="P66" s="7" t="s">
        <v>176</v>
      </c>
      <c r="Q66" s="29">
        <v>93</v>
      </c>
      <c r="S66" s="7" t="s">
        <v>176</v>
      </c>
      <c r="T66" s="29">
        <v>82</v>
      </c>
      <c r="V66" s="7" t="s">
        <v>176</v>
      </c>
      <c r="W66" s="29">
        <v>92</v>
      </c>
      <c r="Y66" s="7" t="s">
        <v>176</v>
      </c>
      <c r="Z66" s="29">
        <v>81</v>
      </c>
      <c r="AB66" s="6" t="s">
        <v>176</v>
      </c>
      <c r="AC66" s="29">
        <v>89</v>
      </c>
      <c r="AE66" s="7" t="s">
        <v>176</v>
      </c>
      <c r="AF66" s="29">
        <v>81</v>
      </c>
      <c r="AH66" s="7" t="s">
        <v>176</v>
      </c>
      <c r="AI66" s="29">
        <v>89</v>
      </c>
      <c r="AK66" s="7" t="s">
        <v>176</v>
      </c>
      <c r="AL66" s="29">
        <v>88</v>
      </c>
      <c r="AN66" s="8" t="s">
        <v>176</v>
      </c>
      <c r="AO66" s="33">
        <v>89</v>
      </c>
      <c r="AQ66" s="7" t="s">
        <v>176</v>
      </c>
      <c r="AR66" s="29">
        <v>93</v>
      </c>
      <c r="AT66" s="7" t="s">
        <v>176</v>
      </c>
      <c r="AU66" s="32">
        <v>100</v>
      </c>
      <c r="AW66" s="7" t="s">
        <v>176</v>
      </c>
      <c r="AX66" s="32">
        <v>100</v>
      </c>
      <c r="AZ66" s="7" t="s">
        <v>176</v>
      </c>
      <c r="BA66" s="32">
        <v>100</v>
      </c>
      <c r="BC66" s="7" t="s">
        <v>176</v>
      </c>
      <c r="BD66" s="32">
        <v>100</v>
      </c>
      <c r="BF66" s="7" t="s">
        <v>176</v>
      </c>
      <c r="BG66" s="32">
        <v>100</v>
      </c>
      <c r="BI66" s="7" t="s">
        <v>176</v>
      </c>
      <c r="BJ66" s="32">
        <v>100</v>
      </c>
      <c r="BL66" s="7" t="s">
        <v>176</v>
      </c>
      <c r="BM66" s="32">
        <v>100</v>
      </c>
      <c r="BO66" s="7" t="s">
        <v>176</v>
      </c>
      <c r="BP66" s="32">
        <v>100</v>
      </c>
      <c r="BR66" s="7" t="s">
        <v>176</v>
      </c>
      <c r="BS66" s="32">
        <v>100</v>
      </c>
      <c r="BU66" s="7" t="s">
        <v>176</v>
      </c>
      <c r="BV66" s="32">
        <v>100</v>
      </c>
      <c r="BX66" s="7" t="s">
        <v>176</v>
      </c>
      <c r="BY66" s="32">
        <v>100</v>
      </c>
    </row>
    <row r="67" spans="1:77" x14ac:dyDescent="0.3">
      <c r="A67" s="7" t="s">
        <v>177</v>
      </c>
      <c r="B67" s="28">
        <v>100</v>
      </c>
      <c r="D67" s="7" t="s">
        <v>177</v>
      </c>
      <c r="E67" s="28">
        <v>100</v>
      </c>
      <c r="G67" s="7" t="s">
        <v>177</v>
      </c>
      <c r="H67" s="29">
        <v>93</v>
      </c>
      <c r="J67" s="7" t="s">
        <v>177</v>
      </c>
      <c r="K67" s="28">
        <v>100</v>
      </c>
      <c r="M67" s="7" t="s">
        <v>177</v>
      </c>
      <c r="N67" s="29">
        <v>85</v>
      </c>
      <c r="P67" s="7" t="s">
        <v>177</v>
      </c>
      <c r="Q67" s="29">
        <v>93</v>
      </c>
      <c r="S67" s="7" t="s">
        <v>177</v>
      </c>
      <c r="T67" s="29">
        <v>82</v>
      </c>
      <c r="V67" s="7" t="s">
        <v>177</v>
      </c>
      <c r="W67" s="29">
        <v>91</v>
      </c>
      <c r="Y67" s="7" t="s">
        <v>177</v>
      </c>
      <c r="Z67" s="29">
        <v>81</v>
      </c>
      <c r="AB67" s="6" t="s">
        <v>177</v>
      </c>
      <c r="AC67" s="29">
        <v>89</v>
      </c>
      <c r="AE67" s="7" t="s">
        <v>177</v>
      </c>
      <c r="AF67" s="29">
        <v>81</v>
      </c>
      <c r="AH67" s="7" t="s">
        <v>177</v>
      </c>
      <c r="AI67" s="29">
        <v>89</v>
      </c>
      <c r="AK67" s="7" t="s">
        <v>177</v>
      </c>
      <c r="AL67" s="29">
        <v>87</v>
      </c>
      <c r="AN67" s="8" t="s">
        <v>177</v>
      </c>
      <c r="AO67" s="33">
        <v>89</v>
      </c>
      <c r="AQ67" s="7" t="s">
        <v>177</v>
      </c>
      <c r="AR67" s="29">
        <v>93</v>
      </c>
      <c r="AT67" s="7" t="s">
        <v>177</v>
      </c>
      <c r="AU67" s="32">
        <v>100</v>
      </c>
      <c r="AW67" s="7" t="s">
        <v>177</v>
      </c>
      <c r="AX67" s="32">
        <v>100</v>
      </c>
      <c r="AZ67" s="7" t="s">
        <v>177</v>
      </c>
      <c r="BA67" s="32">
        <v>100</v>
      </c>
      <c r="BC67" s="7" t="s">
        <v>177</v>
      </c>
      <c r="BD67" s="32">
        <v>100</v>
      </c>
      <c r="BF67" s="7" t="s">
        <v>177</v>
      </c>
      <c r="BG67" s="32">
        <v>100</v>
      </c>
      <c r="BI67" s="7" t="s">
        <v>177</v>
      </c>
      <c r="BJ67" s="32">
        <v>100</v>
      </c>
      <c r="BL67" s="7" t="s">
        <v>177</v>
      </c>
      <c r="BM67" s="32">
        <v>100</v>
      </c>
      <c r="BO67" s="7" t="s">
        <v>177</v>
      </c>
      <c r="BP67" s="32">
        <v>100</v>
      </c>
      <c r="BR67" s="7" t="s">
        <v>177</v>
      </c>
      <c r="BS67" s="32">
        <v>100</v>
      </c>
      <c r="BU67" s="7" t="s">
        <v>177</v>
      </c>
      <c r="BV67" s="32">
        <v>100</v>
      </c>
      <c r="BX67" s="7" t="s">
        <v>177</v>
      </c>
      <c r="BY67" s="32">
        <v>100</v>
      </c>
    </row>
    <row r="68" spans="1:77" x14ac:dyDescent="0.3">
      <c r="A68" s="7" t="s">
        <v>178</v>
      </c>
      <c r="B68" s="28">
        <v>100</v>
      </c>
      <c r="D68" s="7" t="s">
        <v>178</v>
      </c>
      <c r="E68" s="28">
        <v>100</v>
      </c>
      <c r="G68" s="7" t="s">
        <v>178</v>
      </c>
      <c r="H68" s="29">
        <v>92</v>
      </c>
      <c r="J68" s="7" t="s">
        <v>178</v>
      </c>
      <c r="K68" s="28">
        <v>100</v>
      </c>
      <c r="M68" s="7" t="s">
        <v>178</v>
      </c>
      <c r="N68" s="29">
        <v>85</v>
      </c>
      <c r="P68" s="7" t="s">
        <v>178</v>
      </c>
      <c r="Q68" s="29">
        <v>93</v>
      </c>
      <c r="S68" s="7" t="s">
        <v>178</v>
      </c>
      <c r="T68" s="29">
        <v>82</v>
      </c>
      <c r="V68" s="7" t="s">
        <v>178</v>
      </c>
      <c r="W68" s="29">
        <v>91</v>
      </c>
      <c r="Y68" s="7" t="s">
        <v>178</v>
      </c>
      <c r="Z68" s="29">
        <v>81</v>
      </c>
      <c r="AB68" s="6" t="s">
        <v>178</v>
      </c>
      <c r="AC68" s="29">
        <v>89</v>
      </c>
      <c r="AE68" s="7" t="s">
        <v>178</v>
      </c>
      <c r="AF68" s="29">
        <v>81</v>
      </c>
      <c r="AH68" s="7" t="s">
        <v>178</v>
      </c>
      <c r="AI68" s="29">
        <v>89</v>
      </c>
      <c r="AK68" s="7" t="s">
        <v>178</v>
      </c>
      <c r="AL68" s="29">
        <v>87</v>
      </c>
      <c r="AN68" s="8" t="s">
        <v>178</v>
      </c>
      <c r="AO68" s="33">
        <v>89</v>
      </c>
      <c r="AQ68" s="7" t="s">
        <v>178</v>
      </c>
      <c r="AR68" s="29">
        <v>92</v>
      </c>
      <c r="AT68" s="7" t="s">
        <v>178</v>
      </c>
      <c r="AU68" s="32">
        <v>100</v>
      </c>
      <c r="AW68" s="7" t="s">
        <v>178</v>
      </c>
      <c r="AX68" s="32">
        <v>100</v>
      </c>
      <c r="AZ68" s="7" t="s">
        <v>178</v>
      </c>
      <c r="BA68" s="32">
        <v>100</v>
      </c>
      <c r="BC68" s="7" t="s">
        <v>178</v>
      </c>
      <c r="BD68" s="32">
        <v>100</v>
      </c>
      <c r="BF68" s="7" t="s">
        <v>178</v>
      </c>
      <c r="BG68" s="32">
        <v>100</v>
      </c>
      <c r="BI68" s="7" t="s">
        <v>178</v>
      </c>
      <c r="BJ68" s="32">
        <v>100</v>
      </c>
      <c r="BL68" s="7" t="s">
        <v>178</v>
      </c>
      <c r="BM68" s="32">
        <v>100</v>
      </c>
      <c r="BO68" s="7" t="s">
        <v>178</v>
      </c>
      <c r="BP68" s="32">
        <v>100</v>
      </c>
      <c r="BR68" s="7" t="s">
        <v>178</v>
      </c>
      <c r="BS68" s="32">
        <v>100</v>
      </c>
      <c r="BU68" s="7" t="s">
        <v>178</v>
      </c>
      <c r="BV68" s="32">
        <v>100</v>
      </c>
      <c r="BX68" s="7" t="s">
        <v>178</v>
      </c>
      <c r="BY68" s="32">
        <v>100</v>
      </c>
    </row>
    <row r="69" spans="1:77" x14ac:dyDescent="0.3">
      <c r="A69" s="7" t="s">
        <v>179</v>
      </c>
      <c r="B69" s="28">
        <v>100</v>
      </c>
      <c r="D69" s="7" t="s">
        <v>179</v>
      </c>
      <c r="E69" s="28">
        <v>100</v>
      </c>
      <c r="G69" s="7" t="s">
        <v>179</v>
      </c>
      <c r="H69" s="29">
        <v>92</v>
      </c>
      <c r="J69" s="7" t="s">
        <v>179</v>
      </c>
      <c r="K69" s="28">
        <v>100</v>
      </c>
      <c r="M69" s="7" t="s">
        <v>179</v>
      </c>
      <c r="N69" s="29">
        <v>85</v>
      </c>
      <c r="P69" s="7" t="s">
        <v>179</v>
      </c>
      <c r="Q69" s="29">
        <v>93</v>
      </c>
      <c r="S69" s="7" t="s">
        <v>179</v>
      </c>
      <c r="T69" s="29">
        <v>82</v>
      </c>
      <c r="V69" s="7" t="s">
        <v>179</v>
      </c>
      <c r="W69" s="29">
        <v>91</v>
      </c>
      <c r="Y69" s="7" t="s">
        <v>179</v>
      </c>
      <c r="Z69" s="29">
        <v>81</v>
      </c>
      <c r="AB69" s="6" t="s">
        <v>179</v>
      </c>
      <c r="AC69" s="29">
        <v>89</v>
      </c>
      <c r="AE69" s="7" t="s">
        <v>179</v>
      </c>
      <c r="AF69" s="29">
        <v>81</v>
      </c>
      <c r="AH69" s="7" t="s">
        <v>179</v>
      </c>
      <c r="AI69" s="29">
        <v>89</v>
      </c>
      <c r="AK69" s="7" t="s">
        <v>179</v>
      </c>
      <c r="AL69" s="29">
        <v>87</v>
      </c>
      <c r="AN69" s="8" t="s">
        <v>179</v>
      </c>
      <c r="AO69" s="33">
        <v>89</v>
      </c>
      <c r="AQ69" s="7" t="s">
        <v>179</v>
      </c>
      <c r="AR69" s="29">
        <v>92</v>
      </c>
      <c r="AT69" s="7" t="s">
        <v>179</v>
      </c>
      <c r="AU69" s="32">
        <v>100</v>
      </c>
      <c r="AW69" s="7" t="s">
        <v>179</v>
      </c>
      <c r="AX69" s="32">
        <v>100</v>
      </c>
      <c r="AZ69" s="7" t="s">
        <v>179</v>
      </c>
      <c r="BA69" s="32">
        <v>100</v>
      </c>
      <c r="BC69" s="7" t="s">
        <v>179</v>
      </c>
      <c r="BD69" s="32">
        <v>100</v>
      </c>
      <c r="BF69" s="7" t="s">
        <v>179</v>
      </c>
      <c r="BG69" s="32">
        <v>100</v>
      </c>
      <c r="BI69" s="7" t="s">
        <v>179</v>
      </c>
      <c r="BJ69" s="32">
        <v>100</v>
      </c>
      <c r="BL69" s="7" t="s">
        <v>179</v>
      </c>
      <c r="BM69" s="32">
        <v>100</v>
      </c>
      <c r="BO69" s="7" t="s">
        <v>179</v>
      </c>
      <c r="BP69" s="32">
        <v>100</v>
      </c>
      <c r="BR69" s="7" t="s">
        <v>179</v>
      </c>
      <c r="BS69" s="32">
        <v>100</v>
      </c>
      <c r="BU69" s="7" t="s">
        <v>179</v>
      </c>
      <c r="BV69" s="32">
        <v>100</v>
      </c>
      <c r="BX69" s="7" t="s">
        <v>179</v>
      </c>
      <c r="BY69" s="32">
        <v>100</v>
      </c>
    </row>
    <row r="70" spans="1:77" x14ac:dyDescent="0.3">
      <c r="A70" s="7" t="s">
        <v>180</v>
      </c>
      <c r="B70" s="28">
        <v>100</v>
      </c>
      <c r="D70" s="7" t="s">
        <v>180</v>
      </c>
      <c r="E70" s="28">
        <v>100</v>
      </c>
      <c r="G70" s="7" t="s">
        <v>180</v>
      </c>
      <c r="H70" s="29">
        <v>92</v>
      </c>
      <c r="J70" s="7" t="s">
        <v>180</v>
      </c>
      <c r="K70" s="28">
        <v>100</v>
      </c>
      <c r="M70" s="7" t="s">
        <v>180</v>
      </c>
      <c r="N70" s="29">
        <v>85</v>
      </c>
      <c r="P70" s="7" t="s">
        <v>180</v>
      </c>
      <c r="Q70" s="29">
        <v>92</v>
      </c>
      <c r="S70" s="7" t="s">
        <v>180</v>
      </c>
      <c r="T70" s="29">
        <v>81</v>
      </c>
      <c r="V70" s="7" t="s">
        <v>180</v>
      </c>
      <c r="W70" s="29">
        <v>91</v>
      </c>
      <c r="Y70" s="7" t="s">
        <v>180</v>
      </c>
      <c r="Z70" s="29">
        <v>80</v>
      </c>
      <c r="AB70" s="6" t="s">
        <v>180</v>
      </c>
      <c r="AC70" s="29">
        <v>88</v>
      </c>
      <c r="AE70" s="7" t="s">
        <v>180</v>
      </c>
      <c r="AF70" s="29">
        <v>80</v>
      </c>
      <c r="AH70" s="7" t="s">
        <v>180</v>
      </c>
      <c r="AI70" s="29">
        <v>88</v>
      </c>
      <c r="AK70" s="7" t="s">
        <v>180</v>
      </c>
      <c r="AL70" s="29">
        <v>87</v>
      </c>
      <c r="AN70" s="8" t="s">
        <v>180</v>
      </c>
      <c r="AO70" s="33">
        <v>88</v>
      </c>
      <c r="AQ70" s="7" t="s">
        <v>180</v>
      </c>
      <c r="AR70" s="29">
        <v>92</v>
      </c>
      <c r="AT70" s="7" t="s">
        <v>180</v>
      </c>
      <c r="AU70" s="32">
        <v>100</v>
      </c>
      <c r="AW70" s="7" t="s">
        <v>180</v>
      </c>
      <c r="AX70" s="32">
        <v>100</v>
      </c>
      <c r="AZ70" s="7" t="s">
        <v>180</v>
      </c>
      <c r="BA70" s="32">
        <v>100</v>
      </c>
      <c r="BC70" s="7" t="s">
        <v>180</v>
      </c>
      <c r="BD70" s="32">
        <v>100</v>
      </c>
      <c r="BF70" s="7" t="s">
        <v>180</v>
      </c>
      <c r="BG70" s="32">
        <v>100</v>
      </c>
      <c r="BI70" s="7" t="s">
        <v>180</v>
      </c>
      <c r="BJ70" s="32">
        <v>100</v>
      </c>
      <c r="BL70" s="7" t="s">
        <v>180</v>
      </c>
      <c r="BM70" s="32">
        <v>100</v>
      </c>
      <c r="BO70" s="7" t="s">
        <v>180</v>
      </c>
      <c r="BP70" s="32">
        <v>100</v>
      </c>
      <c r="BR70" s="7" t="s">
        <v>180</v>
      </c>
      <c r="BS70" s="32">
        <v>100</v>
      </c>
      <c r="BU70" s="7" t="s">
        <v>180</v>
      </c>
      <c r="BV70" s="32">
        <v>100</v>
      </c>
      <c r="BX70" s="7" t="s">
        <v>180</v>
      </c>
      <c r="BY70" s="32">
        <v>100</v>
      </c>
    </row>
    <row r="71" spans="1:77" x14ac:dyDescent="0.3">
      <c r="A71" s="7" t="s">
        <v>181</v>
      </c>
      <c r="B71" s="28">
        <v>100</v>
      </c>
      <c r="D71" s="7" t="s">
        <v>181</v>
      </c>
      <c r="E71" s="28">
        <v>100</v>
      </c>
      <c r="G71" s="7" t="s">
        <v>181</v>
      </c>
      <c r="H71" s="29">
        <v>91</v>
      </c>
      <c r="J71" s="7" t="s">
        <v>181</v>
      </c>
      <c r="K71" s="28">
        <v>100</v>
      </c>
      <c r="M71" s="7" t="s">
        <v>181</v>
      </c>
      <c r="N71" s="29">
        <v>84</v>
      </c>
      <c r="P71" s="7" t="s">
        <v>181</v>
      </c>
      <c r="Q71" s="29">
        <v>92</v>
      </c>
      <c r="S71" s="7" t="s">
        <v>181</v>
      </c>
      <c r="T71" s="29">
        <v>81</v>
      </c>
      <c r="V71" s="7" t="s">
        <v>181</v>
      </c>
      <c r="W71" s="29">
        <v>90</v>
      </c>
      <c r="Y71" s="7" t="s">
        <v>181</v>
      </c>
      <c r="Z71" s="29">
        <v>80</v>
      </c>
      <c r="AB71" s="6" t="s">
        <v>181</v>
      </c>
      <c r="AC71" s="29">
        <v>88</v>
      </c>
      <c r="AE71" s="7" t="s">
        <v>181</v>
      </c>
      <c r="AF71" s="29">
        <v>80</v>
      </c>
      <c r="AH71" s="7" t="s">
        <v>181</v>
      </c>
      <c r="AI71" s="29">
        <v>88</v>
      </c>
      <c r="AK71" s="7" t="s">
        <v>181</v>
      </c>
      <c r="AL71" s="29">
        <v>86</v>
      </c>
      <c r="AN71" s="8" t="s">
        <v>181</v>
      </c>
      <c r="AO71" s="33">
        <v>88</v>
      </c>
      <c r="AQ71" s="7" t="s">
        <v>181</v>
      </c>
      <c r="AR71" s="29">
        <v>91</v>
      </c>
      <c r="AT71" s="7" t="s">
        <v>181</v>
      </c>
      <c r="AU71" s="32">
        <v>100</v>
      </c>
      <c r="AW71" s="7" t="s">
        <v>181</v>
      </c>
      <c r="AX71" s="32">
        <v>100</v>
      </c>
      <c r="AZ71" s="7" t="s">
        <v>181</v>
      </c>
      <c r="BA71" s="32">
        <v>100</v>
      </c>
      <c r="BC71" s="7" t="s">
        <v>181</v>
      </c>
      <c r="BD71" s="32">
        <v>100</v>
      </c>
      <c r="BF71" s="7" t="s">
        <v>181</v>
      </c>
      <c r="BG71" s="32">
        <v>100</v>
      </c>
      <c r="BI71" s="7" t="s">
        <v>181</v>
      </c>
      <c r="BJ71" s="32">
        <v>100</v>
      </c>
      <c r="BL71" s="7" t="s">
        <v>181</v>
      </c>
      <c r="BM71" s="32">
        <v>100</v>
      </c>
      <c r="BO71" s="7" t="s">
        <v>181</v>
      </c>
      <c r="BP71" s="32">
        <v>100</v>
      </c>
      <c r="BR71" s="7" t="s">
        <v>181</v>
      </c>
      <c r="BS71" s="32">
        <v>100</v>
      </c>
      <c r="BU71" s="7" t="s">
        <v>181</v>
      </c>
      <c r="BV71" s="32">
        <v>100</v>
      </c>
      <c r="BX71" s="7" t="s">
        <v>181</v>
      </c>
      <c r="BY71" s="32">
        <v>100</v>
      </c>
    </row>
    <row r="72" spans="1:77" x14ac:dyDescent="0.3">
      <c r="A72" s="7" t="s">
        <v>182</v>
      </c>
      <c r="B72" s="28">
        <v>100</v>
      </c>
      <c r="D72" s="7" t="s">
        <v>182</v>
      </c>
      <c r="E72" s="28">
        <v>100</v>
      </c>
      <c r="G72" s="7" t="s">
        <v>182</v>
      </c>
      <c r="H72" s="29">
        <v>91</v>
      </c>
      <c r="J72" s="7" t="s">
        <v>182</v>
      </c>
      <c r="K72" s="28">
        <v>100</v>
      </c>
      <c r="M72" s="7" t="s">
        <v>182</v>
      </c>
      <c r="N72" s="29">
        <v>84</v>
      </c>
      <c r="P72" s="7" t="s">
        <v>182</v>
      </c>
      <c r="Q72" s="29">
        <v>92</v>
      </c>
      <c r="S72" s="7" t="s">
        <v>182</v>
      </c>
      <c r="T72" s="29">
        <v>81</v>
      </c>
      <c r="V72" s="7" t="s">
        <v>182</v>
      </c>
      <c r="W72" s="29">
        <v>90</v>
      </c>
      <c r="Y72" s="7" t="s">
        <v>182</v>
      </c>
      <c r="Z72" s="29">
        <v>80</v>
      </c>
      <c r="AB72" s="6" t="s">
        <v>182</v>
      </c>
      <c r="AC72" s="29">
        <v>88</v>
      </c>
      <c r="AE72" s="7" t="s">
        <v>182</v>
      </c>
      <c r="AF72" s="29">
        <v>80</v>
      </c>
      <c r="AH72" s="7" t="s">
        <v>182</v>
      </c>
      <c r="AI72" s="29">
        <v>88</v>
      </c>
      <c r="AK72" s="7" t="s">
        <v>182</v>
      </c>
      <c r="AL72" s="29">
        <v>86</v>
      </c>
      <c r="AN72" s="8" t="s">
        <v>182</v>
      </c>
      <c r="AO72" s="33">
        <v>88</v>
      </c>
      <c r="AQ72" s="7" t="s">
        <v>182</v>
      </c>
      <c r="AR72" s="29">
        <v>91</v>
      </c>
      <c r="AT72" s="7" t="s">
        <v>182</v>
      </c>
      <c r="AU72" s="32">
        <v>100</v>
      </c>
      <c r="AW72" s="7" t="s">
        <v>182</v>
      </c>
      <c r="AX72" s="32">
        <v>100</v>
      </c>
      <c r="AZ72" s="7" t="s">
        <v>182</v>
      </c>
      <c r="BA72" s="32">
        <v>100</v>
      </c>
      <c r="BC72" s="7" t="s">
        <v>182</v>
      </c>
      <c r="BD72" s="32">
        <v>100</v>
      </c>
      <c r="BF72" s="7" t="s">
        <v>182</v>
      </c>
      <c r="BG72" s="32">
        <v>100</v>
      </c>
      <c r="BI72" s="7" t="s">
        <v>182</v>
      </c>
      <c r="BJ72" s="32">
        <v>100</v>
      </c>
      <c r="BL72" s="7" t="s">
        <v>182</v>
      </c>
      <c r="BM72" s="32">
        <v>100</v>
      </c>
      <c r="BO72" s="7" t="s">
        <v>182</v>
      </c>
      <c r="BP72" s="32">
        <v>100</v>
      </c>
      <c r="BR72" s="7" t="s">
        <v>182</v>
      </c>
      <c r="BS72" s="32">
        <v>100</v>
      </c>
      <c r="BU72" s="7" t="s">
        <v>182</v>
      </c>
      <c r="BV72" s="32">
        <v>100</v>
      </c>
      <c r="BX72" s="7" t="s">
        <v>182</v>
      </c>
      <c r="BY72" s="32">
        <v>100</v>
      </c>
    </row>
    <row r="73" spans="1:77" x14ac:dyDescent="0.3">
      <c r="A73" s="7" t="s">
        <v>183</v>
      </c>
      <c r="B73" s="28">
        <v>100</v>
      </c>
      <c r="D73" s="7" t="s">
        <v>183</v>
      </c>
      <c r="E73" s="28">
        <v>100</v>
      </c>
      <c r="G73" s="7" t="s">
        <v>183</v>
      </c>
      <c r="H73" s="29">
        <v>91</v>
      </c>
      <c r="J73" s="7" t="s">
        <v>183</v>
      </c>
      <c r="K73" s="28">
        <v>100</v>
      </c>
      <c r="M73" s="7" t="s">
        <v>183</v>
      </c>
      <c r="N73" s="29">
        <v>84</v>
      </c>
      <c r="P73" s="7" t="s">
        <v>183</v>
      </c>
      <c r="Q73" s="29">
        <v>92</v>
      </c>
      <c r="S73" s="7" t="s">
        <v>183</v>
      </c>
      <c r="T73" s="29">
        <v>81</v>
      </c>
      <c r="V73" s="7" t="s">
        <v>183</v>
      </c>
      <c r="W73" s="29">
        <v>90</v>
      </c>
      <c r="Y73" s="7" t="s">
        <v>183</v>
      </c>
      <c r="Z73" s="29">
        <v>80</v>
      </c>
      <c r="AB73" s="6" t="s">
        <v>183</v>
      </c>
      <c r="AC73" s="29">
        <v>88</v>
      </c>
      <c r="AE73" s="7" t="s">
        <v>183</v>
      </c>
      <c r="AF73" s="29">
        <v>80</v>
      </c>
      <c r="AH73" s="7" t="s">
        <v>183</v>
      </c>
      <c r="AI73" s="29">
        <v>88</v>
      </c>
      <c r="AK73" s="7" t="s">
        <v>183</v>
      </c>
      <c r="AL73" s="29">
        <v>86</v>
      </c>
      <c r="AN73" s="8" t="s">
        <v>183</v>
      </c>
      <c r="AO73" s="33">
        <v>88</v>
      </c>
      <c r="AQ73" s="7" t="s">
        <v>183</v>
      </c>
      <c r="AR73" s="29">
        <v>91</v>
      </c>
      <c r="AT73" s="7" t="s">
        <v>183</v>
      </c>
      <c r="AU73" s="32">
        <v>100</v>
      </c>
      <c r="AW73" s="7" t="s">
        <v>183</v>
      </c>
      <c r="AX73" s="32">
        <v>100</v>
      </c>
      <c r="AZ73" s="7" t="s">
        <v>183</v>
      </c>
      <c r="BA73" s="32">
        <v>100</v>
      </c>
      <c r="BC73" s="7" t="s">
        <v>183</v>
      </c>
      <c r="BD73" s="32">
        <v>100</v>
      </c>
      <c r="BF73" s="7" t="s">
        <v>183</v>
      </c>
      <c r="BG73" s="32">
        <v>100</v>
      </c>
      <c r="BI73" s="7" t="s">
        <v>183</v>
      </c>
      <c r="BJ73" s="32">
        <v>100</v>
      </c>
      <c r="BL73" s="7" t="s">
        <v>183</v>
      </c>
      <c r="BM73" s="32">
        <v>100</v>
      </c>
      <c r="BO73" s="7" t="s">
        <v>183</v>
      </c>
      <c r="BP73" s="32">
        <v>100</v>
      </c>
      <c r="BR73" s="7" t="s">
        <v>183</v>
      </c>
      <c r="BS73" s="32">
        <v>100</v>
      </c>
      <c r="BU73" s="7" t="s">
        <v>183</v>
      </c>
      <c r="BV73" s="32">
        <v>100</v>
      </c>
      <c r="BX73" s="7" t="s">
        <v>183</v>
      </c>
      <c r="BY73" s="32">
        <v>100</v>
      </c>
    </row>
    <row r="74" spans="1:77" x14ac:dyDescent="0.3">
      <c r="A74" s="7" t="s">
        <v>184</v>
      </c>
      <c r="B74" s="28">
        <v>100</v>
      </c>
      <c r="D74" s="7" t="s">
        <v>184</v>
      </c>
      <c r="E74" s="28">
        <v>100</v>
      </c>
      <c r="G74" s="7" t="s">
        <v>184</v>
      </c>
      <c r="H74" s="29">
        <v>91</v>
      </c>
      <c r="J74" s="7" t="s">
        <v>184</v>
      </c>
      <c r="K74" s="28">
        <v>100</v>
      </c>
      <c r="M74" s="7" t="s">
        <v>184</v>
      </c>
      <c r="N74" s="29">
        <v>84</v>
      </c>
      <c r="P74" s="7" t="s">
        <v>184</v>
      </c>
      <c r="Q74" s="29">
        <v>92</v>
      </c>
      <c r="S74" s="7" t="s">
        <v>184</v>
      </c>
      <c r="T74" s="29">
        <v>81</v>
      </c>
      <c r="V74" s="7" t="s">
        <v>184</v>
      </c>
      <c r="W74" s="29">
        <v>90</v>
      </c>
      <c r="Y74" s="7" t="s">
        <v>184</v>
      </c>
      <c r="Z74" s="29">
        <v>80</v>
      </c>
      <c r="AB74" s="6" t="s">
        <v>184</v>
      </c>
      <c r="AC74" s="29">
        <v>88</v>
      </c>
      <c r="AE74" s="7" t="s">
        <v>184</v>
      </c>
      <c r="AF74" s="29">
        <v>80</v>
      </c>
      <c r="AH74" s="7" t="s">
        <v>184</v>
      </c>
      <c r="AI74" s="29">
        <v>88</v>
      </c>
      <c r="AK74" s="7" t="s">
        <v>184</v>
      </c>
      <c r="AL74" s="29">
        <v>86</v>
      </c>
      <c r="AN74" s="8" t="s">
        <v>184</v>
      </c>
      <c r="AO74" s="33">
        <v>88</v>
      </c>
      <c r="AQ74" s="7" t="s">
        <v>184</v>
      </c>
      <c r="AR74" s="29">
        <v>91</v>
      </c>
      <c r="AT74" s="5" t="s">
        <v>184</v>
      </c>
      <c r="AU74" s="28">
        <v>100</v>
      </c>
      <c r="AW74" s="5" t="s">
        <v>184</v>
      </c>
      <c r="AX74" s="28">
        <v>100</v>
      </c>
      <c r="AZ74" s="5" t="s">
        <v>184</v>
      </c>
      <c r="BA74" s="32">
        <v>100</v>
      </c>
      <c r="BC74" s="5" t="s">
        <v>184</v>
      </c>
      <c r="BD74" s="32">
        <v>100</v>
      </c>
      <c r="BF74" s="5" t="s">
        <v>184</v>
      </c>
      <c r="BG74" s="32">
        <v>100</v>
      </c>
      <c r="BI74" s="5" t="s">
        <v>184</v>
      </c>
      <c r="BJ74" s="32">
        <v>100</v>
      </c>
      <c r="BL74" s="5" t="s">
        <v>184</v>
      </c>
      <c r="BM74" s="32">
        <v>100</v>
      </c>
      <c r="BO74" s="5" t="s">
        <v>184</v>
      </c>
      <c r="BP74" s="32">
        <v>100</v>
      </c>
      <c r="BR74" s="5" t="s">
        <v>184</v>
      </c>
      <c r="BS74" s="32">
        <v>100</v>
      </c>
      <c r="BU74" s="5" t="s">
        <v>184</v>
      </c>
      <c r="BV74" s="32">
        <v>100</v>
      </c>
      <c r="BX74" s="5" t="s">
        <v>184</v>
      </c>
      <c r="BY74" s="32">
        <v>100</v>
      </c>
    </row>
    <row r="75" spans="1:77" x14ac:dyDescent="0.3">
      <c r="A75" s="7" t="s">
        <v>185</v>
      </c>
      <c r="B75" s="28">
        <v>100</v>
      </c>
      <c r="D75" s="7" t="s">
        <v>185</v>
      </c>
      <c r="E75" s="28">
        <v>100</v>
      </c>
      <c r="G75" s="7" t="s">
        <v>185</v>
      </c>
      <c r="H75" s="29">
        <v>90</v>
      </c>
      <c r="J75" s="7" t="s">
        <v>185</v>
      </c>
      <c r="K75" s="28">
        <v>100</v>
      </c>
      <c r="M75" s="7" t="s">
        <v>185</v>
      </c>
      <c r="N75" s="29">
        <v>83</v>
      </c>
      <c r="P75" s="7" t="s">
        <v>185</v>
      </c>
      <c r="Q75" s="29">
        <v>91</v>
      </c>
      <c r="S75" s="7" t="s">
        <v>185</v>
      </c>
      <c r="T75" s="29">
        <v>80</v>
      </c>
      <c r="V75" s="7" t="s">
        <v>185</v>
      </c>
      <c r="W75" s="29">
        <v>89</v>
      </c>
      <c r="Y75" s="7" t="s">
        <v>185</v>
      </c>
      <c r="Z75" s="29">
        <v>79</v>
      </c>
      <c r="AB75" s="6" t="s">
        <v>185</v>
      </c>
      <c r="AC75" s="29">
        <v>87</v>
      </c>
      <c r="AE75" s="7" t="s">
        <v>185</v>
      </c>
      <c r="AF75" s="29">
        <v>79</v>
      </c>
      <c r="AH75" s="7" t="s">
        <v>185</v>
      </c>
      <c r="AI75" s="29">
        <v>87</v>
      </c>
      <c r="AK75" s="7" t="s">
        <v>185</v>
      </c>
      <c r="AL75" s="29">
        <v>85</v>
      </c>
      <c r="AN75" s="8" t="s">
        <v>185</v>
      </c>
      <c r="AO75" s="33">
        <v>87</v>
      </c>
      <c r="AQ75" s="7" t="s">
        <v>185</v>
      </c>
      <c r="AR75" s="29">
        <v>90</v>
      </c>
      <c r="AT75" s="7" t="s">
        <v>185</v>
      </c>
      <c r="AU75" s="29">
        <v>99</v>
      </c>
      <c r="AW75" s="7" t="s">
        <v>185</v>
      </c>
      <c r="AX75" s="28">
        <v>100</v>
      </c>
      <c r="AZ75" s="7" t="s">
        <v>185</v>
      </c>
      <c r="BA75" s="32">
        <v>100</v>
      </c>
      <c r="BC75" s="7" t="s">
        <v>185</v>
      </c>
      <c r="BD75" s="32">
        <v>100</v>
      </c>
      <c r="BF75" s="7" t="s">
        <v>185</v>
      </c>
      <c r="BG75" s="32">
        <v>100</v>
      </c>
      <c r="BI75" s="7" t="s">
        <v>185</v>
      </c>
      <c r="BJ75" s="32">
        <v>100</v>
      </c>
      <c r="BL75" s="7" t="s">
        <v>185</v>
      </c>
      <c r="BM75" s="32">
        <v>100</v>
      </c>
      <c r="BO75" s="7" t="s">
        <v>185</v>
      </c>
      <c r="BP75" s="32">
        <v>100</v>
      </c>
      <c r="BR75" s="7" t="s">
        <v>185</v>
      </c>
      <c r="BS75" s="32">
        <v>100</v>
      </c>
      <c r="BU75" s="7" t="s">
        <v>185</v>
      </c>
      <c r="BV75" s="32">
        <v>100</v>
      </c>
      <c r="BX75" s="7" t="s">
        <v>185</v>
      </c>
      <c r="BY75" s="32">
        <v>100</v>
      </c>
    </row>
    <row r="76" spans="1:77" x14ac:dyDescent="0.3">
      <c r="A76" s="7" t="s">
        <v>186</v>
      </c>
      <c r="B76" s="28">
        <v>100</v>
      </c>
      <c r="D76" s="7" t="s">
        <v>186</v>
      </c>
      <c r="E76" s="28">
        <v>100</v>
      </c>
      <c r="G76" s="7" t="s">
        <v>186</v>
      </c>
      <c r="H76" s="29">
        <v>90</v>
      </c>
      <c r="J76" s="7" t="s">
        <v>186</v>
      </c>
      <c r="K76" s="28">
        <v>100</v>
      </c>
      <c r="M76" s="7" t="s">
        <v>186</v>
      </c>
      <c r="N76" s="29">
        <v>83</v>
      </c>
      <c r="P76" s="7" t="s">
        <v>186</v>
      </c>
      <c r="Q76" s="29">
        <v>91</v>
      </c>
      <c r="S76" s="7" t="s">
        <v>186</v>
      </c>
      <c r="T76" s="29">
        <v>80</v>
      </c>
      <c r="V76" s="7" t="s">
        <v>186</v>
      </c>
      <c r="W76" s="29">
        <v>89</v>
      </c>
      <c r="Y76" s="7" t="s">
        <v>186</v>
      </c>
      <c r="Z76" s="29">
        <v>79</v>
      </c>
      <c r="AB76" s="6" t="s">
        <v>186</v>
      </c>
      <c r="AC76" s="29">
        <v>87</v>
      </c>
      <c r="AE76" s="7" t="s">
        <v>186</v>
      </c>
      <c r="AF76" s="29">
        <v>79</v>
      </c>
      <c r="AH76" s="7" t="s">
        <v>186</v>
      </c>
      <c r="AI76" s="29">
        <v>87</v>
      </c>
      <c r="AK76" s="7" t="s">
        <v>186</v>
      </c>
      <c r="AL76" s="29">
        <v>85</v>
      </c>
      <c r="AN76" s="8" t="s">
        <v>186</v>
      </c>
      <c r="AO76" s="33">
        <v>87</v>
      </c>
      <c r="AQ76" s="7" t="s">
        <v>186</v>
      </c>
      <c r="AR76" s="29">
        <v>90</v>
      </c>
      <c r="AT76" s="7" t="s">
        <v>186</v>
      </c>
      <c r="AU76" s="29">
        <v>98</v>
      </c>
      <c r="AW76" s="7" t="s">
        <v>186</v>
      </c>
      <c r="AX76" s="28">
        <v>100</v>
      </c>
      <c r="AZ76" s="7" t="s">
        <v>186</v>
      </c>
      <c r="BA76" s="32">
        <v>100</v>
      </c>
      <c r="BC76" s="7" t="s">
        <v>186</v>
      </c>
      <c r="BD76" s="32">
        <v>100</v>
      </c>
      <c r="BF76" s="7" t="s">
        <v>186</v>
      </c>
      <c r="BG76" s="32">
        <v>100</v>
      </c>
      <c r="BI76" s="7" t="s">
        <v>186</v>
      </c>
      <c r="BJ76" s="32">
        <v>100</v>
      </c>
      <c r="BL76" s="7" t="s">
        <v>186</v>
      </c>
      <c r="BM76" s="32">
        <v>100</v>
      </c>
      <c r="BO76" s="7" t="s">
        <v>186</v>
      </c>
      <c r="BP76" s="32">
        <v>100</v>
      </c>
      <c r="BR76" s="7" t="s">
        <v>186</v>
      </c>
      <c r="BS76" s="32">
        <v>100</v>
      </c>
      <c r="BU76" s="7" t="s">
        <v>186</v>
      </c>
      <c r="BV76" s="32">
        <v>100</v>
      </c>
      <c r="BX76" s="7" t="s">
        <v>186</v>
      </c>
      <c r="BY76" s="32">
        <v>100</v>
      </c>
    </row>
    <row r="77" spans="1:77" x14ac:dyDescent="0.3">
      <c r="A77" s="7" t="s">
        <v>187</v>
      </c>
      <c r="B77" s="28">
        <v>100</v>
      </c>
      <c r="D77" s="7" t="s">
        <v>187</v>
      </c>
      <c r="E77" s="28">
        <v>100</v>
      </c>
      <c r="G77" s="7" t="s">
        <v>187</v>
      </c>
      <c r="H77" s="29">
        <v>90</v>
      </c>
      <c r="J77" s="7" t="s">
        <v>187</v>
      </c>
      <c r="K77" s="28">
        <v>100</v>
      </c>
      <c r="M77" s="7" t="s">
        <v>187</v>
      </c>
      <c r="N77" s="29">
        <v>83</v>
      </c>
      <c r="P77" s="7" t="s">
        <v>187</v>
      </c>
      <c r="Q77" s="29">
        <v>91</v>
      </c>
      <c r="S77" s="7" t="s">
        <v>187</v>
      </c>
      <c r="T77" s="29">
        <v>80</v>
      </c>
      <c r="V77" s="7" t="s">
        <v>187</v>
      </c>
      <c r="W77" s="29">
        <v>89</v>
      </c>
      <c r="Y77" s="7" t="s">
        <v>187</v>
      </c>
      <c r="Z77" s="29">
        <v>79</v>
      </c>
      <c r="AB77" s="6" t="s">
        <v>187</v>
      </c>
      <c r="AC77" s="29">
        <v>87</v>
      </c>
      <c r="AE77" s="7" t="s">
        <v>187</v>
      </c>
      <c r="AF77" s="29">
        <v>79</v>
      </c>
      <c r="AH77" s="7" t="s">
        <v>187</v>
      </c>
      <c r="AI77" s="29">
        <v>87</v>
      </c>
      <c r="AK77" s="7" t="s">
        <v>187</v>
      </c>
      <c r="AL77" s="29">
        <v>85</v>
      </c>
      <c r="AN77" s="8" t="s">
        <v>187</v>
      </c>
      <c r="AO77" s="33">
        <v>87</v>
      </c>
      <c r="AQ77" s="7" t="s">
        <v>187</v>
      </c>
      <c r="AR77" s="29">
        <v>90</v>
      </c>
      <c r="AT77" s="7" t="s">
        <v>187</v>
      </c>
      <c r="AU77" s="29">
        <v>97</v>
      </c>
      <c r="AW77" s="7" t="s">
        <v>187</v>
      </c>
      <c r="AX77" s="28">
        <v>100</v>
      </c>
      <c r="AZ77" s="7" t="s">
        <v>187</v>
      </c>
      <c r="BA77" s="32">
        <v>100</v>
      </c>
      <c r="BC77" s="7" t="s">
        <v>187</v>
      </c>
      <c r="BD77" s="32">
        <v>100</v>
      </c>
      <c r="BF77" s="7" t="s">
        <v>187</v>
      </c>
      <c r="BG77" s="32">
        <v>100</v>
      </c>
      <c r="BI77" s="7" t="s">
        <v>187</v>
      </c>
      <c r="BJ77" s="32">
        <v>100</v>
      </c>
      <c r="BL77" s="7" t="s">
        <v>187</v>
      </c>
      <c r="BM77" s="32">
        <v>100</v>
      </c>
      <c r="BO77" s="7" t="s">
        <v>187</v>
      </c>
      <c r="BP77" s="32">
        <v>100</v>
      </c>
      <c r="BR77" s="7" t="s">
        <v>187</v>
      </c>
      <c r="BS77" s="32">
        <v>100</v>
      </c>
      <c r="BU77" s="7" t="s">
        <v>187</v>
      </c>
      <c r="BV77" s="32">
        <v>100</v>
      </c>
      <c r="BX77" s="7" t="s">
        <v>187</v>
      </c>
      <c r="BY77" s="32">
        <v>100</v>
      </c>
    </row>
    <row r="78" spans="1:77" x14ac:dyDescent="0.3">
      <c r="A78" s="7" t="s">
        <v>188</v>
      </c>
      <c r="B78" s="28">
        <v>100</v>
      </c>
      <c r="D78" s="7" t="s">
        <v>188</v>
      </c>
      <c r="E78" s="28">
        <v>100</v>
      </c>
      <c r="G78" s="7" t="s">
        <v>188</v>
      </c>
      <c r="H78" s="29">
        <v>90</v>
      </c>
      <c r="J78" s="7" t="s">
        <v>188</v>
      </c>
      <c r="K78" s="28">
        <v>100</v>
      </c>
      <c r="M78" s="7" t="s">
        <v>188</v>
      </c>
      <c r="N78" s="29">
        <v>83</v>
      </c>
      <c r="P78" s="7" t="s">
        <v>188</v>
      </c>
      <c r="Q78" s="29">
        <v>91</v>
      </c>
      <c r="S78" s="7" t="s">
        <v>188</v>
      </c>
      <c r="T78" s="29">
        <v>80</v>
      </c>
      <c r="V78" s="7" t="s">
        <v>188</v>
      </c>
      <c r="W78" s="29">
        <v>89</v>
      </c>
      <c r="Y78" s="7" t="s">
        <v>188</v>
      </c>
      <c r="Z78" s="29">
        <v>79</v>
      </c>
      <c r="AB78" s="6" t="s">
        <v>188</v>
      </c>
      <c r="AC78" s="29">
        <v>87</v>
      </c>
      <c r="AE78" s="7" t="s">
        <v>188</v>
      </c>
      <c r="AF78" s="29">
        <v>79</v>
      </c>
      <c r="AH78" s="7" t="s">
        <v>188</v>
      </c>
      <c r="AI78" s="29">
        <v>87</v>
      </c>
      <c r="AK78" s="7" t="s">
        <v>188</v>
      </c>
      <c r="AL78" s="29">
        <v>85</v>
      </c>
      <c r="AN78" s="8" t="s">
        <v>188</v>
      </c>
      <c r="AO78" s="33">
        <v>87</v>
      </c>
      <c r="AQ78" s="7" t="s">
        <v>188</v>
      </c>
      <c r="AR78" s="29">
        <v>90</v>
      </c>
      <c r="AT78" s="7" t="s">
        <v>188</v>
      </c>
      <c r="AU78" s="29">
        <v>97</v>
      </c>
      <c r="AW78" s="7" t="s">
        <v>188</v>
      </c>
      <c r="AX78" s="28">
        <v>100</v>
      </c>
      <c r="AZ78" s="7" t="s">
        <v>188</v>
      </c>
      <c r="BA78" s="32">
        <v>100</v>
      </c>
      <c r="BC78" s="7" t="s">
        <v>188</v>
      </c>
      <c r="BD78" s="32">
        <v>100</v>
      </c>
      <c r="BF78" s="7" t="s">
        <v>188</v>
      </c>
      <c r="BG78" s="32">
        <v>100</v>
      </c>
      <c r="BI78" s="7" t="s">
        <v>188</v>
      </c>
      <c r="BJ78" s="32">
        <v>100</v>
      </c>
      <c r="BL78" s="7" t="s">
        <v>188</v>
      </c>
      <c r="BM78" s="32">
        <v>100</v>
      </c>
      <c r="BO78" s="7" t="s">
        <v>188</v>
      </c>
      <c r="BP78" s="32">
        <v>100</v>
      </c>
      <c r="BR78" s="7" t="s">
        <v>188</v>
      </c>
      <c r="BS78" s="32">
        <v>100</v>
      </c>
      <c r="BU78" s="7" t="s">
        <v>188</v>
      </c>
      <c r="BV78" s="32">
        <v>100</v>
      </c>
      <c r="BX78" s="7" t="s">
        <v>188</v>
      </c>
      <c r="BY78" s="32">
        <v>100</v>
      </c>
    </row>
    <row r="79" spans="1:77" x14ac:dyDescent="0.3">
      <c r="A79" s="7" t="s">
        <v>189</v>
      </c>
      <c r="B79" s="28">
        <v>100</v>
      </c>
      <c r="D79" s="7" t="s">
        <v>189</v>
      </c>
      <c r="E79" s="28">
        <v>100</v>
      </c>
      <c r="G79" s="7" t="s">
        <v>189</v>
      </c>
      <c r="H79" s="29">
        <v>89</v>
      </c>
      <c r="J79" s="7" t="s">
        <v>189</v>
      </c>
      <c r="K79" s="28">
        <v>100</v>
      </c>
      <c r="M79" s="7" t="s">
        <v>189</v>
      </c>
      <c r="N79" s="29">
        <v>83</v>
      </c>
      <c r="P79" s="7" t="s">
        <v>189</v>
      </c>
      <c r="Q79" s="29">
        <v>91</v>
      </c>
      <c r="S79" s="7" t="s">
        <v>189</v>
      </c>
      <c r="T79" s="29">
        <v>80</v>
      </c>
      <c r="V79" s="7" t="s">
        <v>189</v>
      </c>
      <c r="W79" s="29">
        <v>89</v>
      </c>
      <c r="Y79" s="7" t="s">
        <v>189</v>
      </c>
      <c r="Z79" s="29">
        <v>79</v>
      </c>
      <c r="AB79" s="6" t="s">
        <v>189</v>
      </c>
      <c r="AC79" s="29">
        <v>87</v>
      </c>
      <c r="AE79" s="7" t="s">
        <v>189</v>
      </c>
      <c r="AF79" s="29">
        <v>79</v>
      </c>
      <c r="AH79" s="7" t="s">
        <v>189</v>
      </c>
      <c r="AI79" s="29">
        <v>87</v>
      </c>
      <c r="AK79" s="7" t="s">
        <v>189</v>
      </c>
      <c r="AL79" s="29">
        <v>85</v>
      </c>
      <c r="AN79" s="8" t="s">
        <v>189</v>
      </c>
      <c r="AO79" s="33">
        <v>87</v>
      </c>
      <c r="AQ79" s="7" t="s">
        <v>189</v>
      </c>
      <c r="AR79" s="29">
        <v>89</v>
      </c>
      <c r="AT79" s="7" t="s">
        <v>189</v>
      </c>
      <c r="AU79" s="29">
        <v>96</v>
      </c>
      <c r="AW79" s="7" t="s">
        <v>189</v>
      </c>
      <c r="AX79" s="28">
        <v>100</v>
      </c>
      <c r="AZ79" s="7" t="s">
        <v>189</v>
      </c>
      <c r="BA79" s="32">
        <v>100</v>
      </c>
      <c r="BC79" s="7" t="s">
        <v>189</v>
      </c>
      <c r="BD79" s="32">
        <v>100</v>
      </c>
      <c r="BF79" s="7" t="s">
        <v>189</v>
      </c>
      <c r="BG79" s="32">
        <v>100</v>
      </c>
      <c r="BI79" s="7" t="s">
        <v>189</v>
      </c>
      <c r="BJ79" s="32">
        <v>100</v>
      </c>
      <c r="BL79" s="7" t="s">
        <v>189</v>
      </c>
      <c r="BM79" s="32">
        <v>100</v>
      </c>
      <c r="BO79" s="7" t="s">
        <v>189</v>
      </c>
      <c r="BP79" s="32">
        <v>100</v>
      </c>
      <c r="BR79" s="7" t="s">
        <v>189</v>
      </c>
      <c r="BS79" s="32">
        <v>100</v>
      </c>
      <c r="BU79" s="7" t="s">
        <v>189</v>
      </c>
      <c r="BV79" s="32">
        <v>100</v>
      </c>
      <c r="BX79" s="7" t="s">
        <v>189</v>
      </c>
      <c r="BY79" s="32">
        <v>100</v>
      </c>
    </row>
    <row r="80" spans="1:77" x14ac:dyDescent="0.3">
      <c r="A80" s="7" t="s">
        <v>190</v>
      </c>
      <c r="B80" s="28">
        <v>100</v>
      </c>
      <c r="D80" s="7" t="s">
        <v>190</v>
      </c>
      <c r="E80" s="28">
        <v>100</v>
      </c>
      <c r="G80" s="7" t="s">
        <v>190</v>
      </c>
      <c r="H80" s="29">
        <v>89</v>
      </c>
      <c r="J80" s="7" t="s">
        <v>190</v>
      </c>
      <c r="K80" s="28">
        <v>100</v>
      </c>
      <c r="M80" s="7" t="s">
        <v>190</v>
      </c>
      <c r="N80" s="29">
        <v>82</v>
      </c>
      <c r="P80" s="7" t="s">
        <v>190</v>
      </c>
      <c r="Q80" s="29">
        <v>90</v>
      </c>
      <c r="S80" s="7" t="s">
        <v>190</v>
      </c>
      <c r="T80" s="29">
        <v>79</v>
      </c>
      <c r="V80" s="7" t="s">
        <v>190</v>
      </c>
      <c r="W80" s="29">
        <v>88</v>
      </c>
      <c r="Y80" s="7" t="s">
        <v>190</v>
      </c>
      <c r="Z80" s="29">
        <v>78</v>
      </c>
      <c r="AB80" s="6" t="s">
        <v>190</v>
      </c>
      <c r="AC80" s="29">
        <v>86</v>
      </c>
      <c r="AE80" s="7" t="s">
        <v>190</v>
      </c>
      <c r="AF80" s="29">
        <v>78</v>
      </c>
      <c r="AH80" s="7" t="s">
        <v>190</v>
      </c>
      <c r="AI80" s="29">
        <v>86</v>
      </c>
      <c r="AK80" s="7" t="s">
        <v>190</v>
      </c>
      <c r="AL80" s="29">
        <v>85</v>
      </c>
      <c r="AN80" s="8" t="s">
        <v>190</v>
      </c>
      <c r="AO80" s="33">
        <v>86</v>
      </c>
      <c r="AQ80" s="7" t="s">
        <v>190</v>
      </c>
      <c r="AR80" s="29">
        <v>89</v>
      </c>
      <c r="AT80" s="7" t="s">
        <v>190</v>
      </c>
      <c r="AU80" s="29">
        <v>96</v>
      </c>
      <c r="AW80" s="7" t="s">
        <v>190</v>
      </c>
      <c r="AX80" s="28">
        <v>100</v>
      </c>
      <c r="AZ80" s="7" t="s">
        <v>190</v>
      </c>
      <c r="BA80" s="32">
        <v>100</v>
      </c>
      <c r="BC80" s="7" t="s">
        <v>190</v>
      </c>
      <c r="BD80" s="32">
        <v>100</v>
      </c>
      <c r="BF80" s="7" t="s">
        <v>190</v>
      </c>
      <c r="BG80" s="32">
        <v>100</v>
      </c>
      <c r="BI80" s="7" t="s">
        <v>190</v>
      </c>
      <c r="BJ80" s="32">
        <v>100</v>
      </c>
      <c r="BL80" s="7" t="s">
        <v>190</v>
      </c>
      <c r="BM80" s="32">
        <v>100</v>
      </c>
      <c r="BO80" s="7" t="s">
        <v>190</v>
      </c>
      <c r="BP80" s="32">
        <v>100</v>
      </c>
      <c r="BR80" s="7" t="s">
        <v>190</v>
      </c>
      <c r="BS80" s="32">
        <v>100</v>
      </c>
      <c r="BU80" s="7" t="s">
        <v>190</v>
      </c>
      <c r="BV80" s="32">
        <v>100</v>
      </c>
      <c r="BX80" s="7" t="s">
        <v>190</v>
      </c>
      <c r="BY80" s="32">
        <v>100</v>
      </c>
    </row>
    <row r="81" spans="1:77" x14ac:dyDescent="0.3">
      <c r="A81" s="7" t="s">
        <v>191</v>
      </c>
      <c r="B81" s="28">
        <v>100</v>
      </c>
      <c r="D81" s="7" t="s">
        <v>191</v>
      </c>
      <c r="E81" s="28">
        <v>100</v>
      </c>
      <c r="G81" s="7" t="s">
        <v>191</v>
      </c>
      <c r="H81" s="29">
        <v>89</v>
      </c>
      <c r="J81" s="7" t="s">
        <v>191</v>
      </c>
      <c r="K81" s="28">
        <v>100</v>
      </c>
      <c r="M81" s="7" t="s">
        <v>191</v>
      </c>
      <c r="N81" s="29">
        <v>82</v>
      </c>
      <c r="P81" s="7" t="s">
        <v>191</v>
      </c>
      <c r="Q81" s="29">
        <v>90</v>
      </c>
      <c r="S81" s="7" t="s">
        <v>191</v>
      </c>
      <c r="T81" s="29">
        <v>79</v>
      </c>
      <c r="V81" s="7" t="s">
        <v>191</v>
      </c>
      <c r="W81" s="29">
        <v>88</v>
      </c>
      <c r="Y81" s="7" t="s">
        <v>191</v>
      </c>
      <c r="Z81" s="29">
        <v>78</v>
      </c>
      <c r="AB81" s="6" t="s">
        <v>191</v>
      </c>
      <c r="AC81" s="29">
        <v>86</v>
      </c>
      <c r="AE81" s="7" t="s">
        <v>191</v>
      </c>
      <c r="AF81" s="29">
        <v>78</v>
      </c>
      <c r="AH81" s="7" t="s">
        <v>191</v>
      </c>
      <c r="AI81" s="29">
        <v>86</v>
      </c>
      <c r="AK81" s="7" t="s">
        <v>191</v>
      </c>
      <c r="AL81" s="29">
        <v>85</v>
      </c>
      <c r="AN81" s="8" t="s">
        <v>191</v>
      </c>
      <c r="AO81" s="33">
        <v>86</v>
      </c>
      <c r="AQ81" s="7" t="s">
        <v>191</v>
      </c>
      <c r="AR81" s="29">
        <v>89</v>
      </c>
      <c r="AT81" s="7" t="s">
        <v>191</v>
      </c>
      <c r="AU81" s="29">
        <v>96</v>
      </c>
      <c r="AW81" s="7" t="s">
        <v>191</v>
      </c>
      <c r="AX81" s="28">
        <v>100</v>
      </c>
      <c r="AZ81" s="7" t="s">
        <v>191</v>
      </c>
      <c r="BA81" s="32">
        <v>100</v>
      </c>
      <c r="BC81" s="7" t="s">
        <v>191</v>
      </c>
      <c r="BD81" s="32">
        <v>100</v>
      </c>
      <c r="BF81" s="7" t="s">
        <v>191</v>
      </c>
      <c r="BG81" s="32">
        <v>100</v>
      </c>
      <c r="BI81" s="7" t="s">
        <v>191</v>
      </c>
      <c r="BJ81" s="32">
        <v>100</v>
      </c>
      <c r="BL81" s="7" t="s">
        <v>191</v>
      </c>
      <c r="BM81" s="32">
        <v>100</v>
      </c>
      <c r="BO81" s="7" t="s">
        <v>191</v>
      </c>
      <c r="BP81" s="32">
        <v>100</v>
      </c>
      <c r="BR81" s="7" t="s">
        <v>191</v>
      </c>
      <c r="BS81" s="32">
        <v>100</v>
      </c>
      <c r="BU81" s="7" t="s">
        <v>191</v>
      </c>
      <c r="BV81" s="32">
        <v>100</v>
      </c>
      <c r="BX81" s="7" t="s">
        <v>191</v>
      </c>
      <c r="BY81" s="32">
        <v>100</v>
      </c>
    </row>
    <row r="82" spans="1:77" x14ac:dyDescent="0.3">
      <c r="A82" s="7" t="s">
        <v>192</v>
      </c>
      <c r="B82" s="28">
        <v>100</v>
      </c>
      <c r="D82" s="7" t="s">
        <v>192</v>
      </c>
      <c r="E82" s="28">
        <v>100</v>
      </c>
      <c r="G82" s="7" t="s">
        <v>192</v>
      </c>
      <c r="H82" s="29">
        <v>89</v>
      </c>
      <c r="J82" s="7" t="s">
        <v>192</v>
      </c>
      <c r="K82" s="28">
        <v>100</v>
      </c>
      <c r="M82" s="7" t="s">
        <v>192</v>
      </c>
      <c r="N82" s="29">
        <v>82</v>
      </c>
      <c r="P82" s="7" t="s">
        <v>192</v>
      </c>
      <c r="Q82" s="29">
        <v>90</v>
      </c>
      <c r="S82" s="7" t="s">
        <v>192</v>
      </c>
      <c r="T82" s="29">
        <v>79</v>
      </c>
      <c r="V82" s="7" t="s">
        <v>192</v>
      </c>
      <c r="W82" s="29">
        <v>88</v>
      </c>
      <c r="Y82" s="7" t="s">
        <v>192</v>
      </c>
      <c r="Z82" s="29">
        <v>78</v>
      </c>
      <c r="AB82" s="6" t="s">
        <v>192</v>
      </c>
      <c r="AC82" s="29">
        <v>86</v>
      </c>
      <c r="AE82" s="7" t="s">
        <v>192</v>
      </c>
      <c r="AF82" s="29">
        <v>78</v>
      </c>
      <c r="AH82" s="7" t="s">
        <v>192</v>
      </c>
      <c r="AI82" s="29">
        <v>86</v>
      </c>
      <c r="AK82" s="7" t="s">
        <v>192</v>
      </c>
      <c r="AL82" s="29">
        <v>85</v>
      </c>
      <c r="AN82" s="8" t="s">
        <v>192</v>
      </c>
      <c r="AO82" s="33">
        <v>86</v>
      </c>
      <c r="AQ82" s="7" t="s">
        <v>192</v>
      </c>
      <c r="AR82" s="29">
        <v>89</v>
      </c>
      <c r="AT82" s="7" t="s">
        <v>192</v>
      </c>
      <c r="AU82" s="29">
        <v>95</v>
      </c>
      <c r="AW82" s="7" t="s">
        <v>192</v>
      </c>
      <c r="AX82" s="28">
        <v>100</v>
      </c>
      <c r="AZ82" s="7" t="s">
        <v>192</v>
      </c>
      <c r="BA82" s="32">
        <v>100</v>
      </c>
      <c r="BC82" s="7" t="s">
        <v>192</v>
      </c>
      <c r="BD82" s="32">
        <v>100</v>
      </c>
      <c r="BF82" s="7" t="s">
        <v>192</v>
      </c>
      <c r="BG82" s="32">
        <v>100</v>
      </c>
      <c r="BI82" s="7" t="s">
        <v>192</v>
      </c>
      <c r="BJ82" s="32">
        <v>100</v>
      </c>
      <c r="BL82" s="7" t="s">
        <v>192</v>
      </c>
      <c r="BM82" s="32">
        <v>100</v>
      </c>
      <c r="BO82" s="7" t="s">
        <v>192</v>
      </c>
      <c r="BP82" s="32">
        <v>100</v>
      </c>
      <c r="BR82" s="7" t="s">
        <v>192</v>
      </c>
      <c r="BS82" s="32">
        <v>100</v>
      </c>
      <c r="BU82" s="7" t="s">
        <v>192</v>
      </c>
      <c r="BV82" s="32">
        <v>100</v>
      </c>
      <c r="BX82" s="7" t="s">
        <v>192</v>
      </c>
      <c r="BY82" s="32">
        <v>100</v>
      </c>
    </row>
    <row r="83" spans="1:77" x14ac:dyDescent="0.3">
      <c r="A83" s="7" t="s">
        <v>193</v>
      </c>
      <c r="B83" s="28">
        <v>100</v>
      </c>
      <c r="D83" s="7" t="s">
        <v>193</v>
      </c>
      <c r="E83" s="28">
        <v>100</v>
      </c>
      <c r="G83" s="7" t="s">
        <v>193</v>
      </c>
      <c r="H83" s="29">
        <v>88</v>
      </c>
      <c r="J83" s="7" t="s">
        <v>193</v>
      </c>
      <c r="K83" s="28">
        <v>100</v>
      </c>
      <c r="M83" s="7" t="s">
        <v>193</v>
      </c>
      <c r="N83" s="29">
        <v>82</v>
      </c>
      <c r="P83" s="7" t="s">
        <v>193</v>
      </c>
      <c r="Q83" s="29">
        <v>90</v>
      </c>
      <c r="S83" s="7" t="s">
        <v>193</v>
      </c>
      <c r="T83" s="29">
        <v>79</v>
      </c>
      <c r="V83" s="7" t="s">
        <v>193</v>
      </c>
      <c r="W83" s="29">
        <v>88</v>
      </c>
      <c r="Y83" s="7" t="s">
        <v>193</v>
      </c>
      <c r="Z83" s="29">
        <v>78</v>
      </c>
      <c r="AB83" s="6" t="s">
        <v>193</v>
      </c>
      <c r="AC83" s="29">
        <v>86</v>
      </c>
      <c r="AE83" s="7" t="s">
        <v>193</v>
      </c>
      <c r="AF83" s="29">
        <v>78</v>
      </c>
      <c r="AH83" s="7" t="s">
        <v>193</v>
      </c>
      <c r="AI83" s="29">
        <v>86</v>
      </c>
      <c r="AK83" s="7" t="s">
        <v>193</v>
      </c>
      <c r="AL83" s="29">
        <v>85</v>
      </c>
      <c r="AN83" s="8" t="s">
        <v>193</v>
      </c>
      <c r="AO83" s="33">
        <v>86</v>
      </c>
      <c r="AQ83" s="7" t="s">
        <v>193</v>
      </c>
      <c r="AR83" s="29">
        <v>88</v>
      </c>
      <c r="AT83" s="7" t="s">
        <v>193</v>
      </c>
      <c r="AU83" s="29">
        <v>95</v>
      </c>
      <c r="AW83" s="7" t="s">
        <v>193</v>
      </c>
      <c r="AX83" s="28">
        <v>100</v>
      </c>
      <c r="AZ83" s="7" t="s">
        <v>193</v>
      </c>
      <c r="BA83" s="32">
        <v>100</v>
      </c>
      <c r="BC83" s="7" t="s">
        <v>193</v>
      </c>
      <c r="BD83" s="32">
        <v>100</v>
      </c>
      <c r="BF83" s="7" t="s">
        <v>193</v>
      </c>
      <c r="BG83" s="32">
        <v>100</v>
      </c>
      <c r="BI83" s="7" t="s">
        <v>193</v>
      </c>
      <c r="BJ83" s="32">
        <v>100</v>
      </c>
      <c r="BL83" s="7" t="s">
        <v>193</v>
      </c>
      <c r="BM83" s="32">
        <v>100</v>
      </c>
      <c r="BO83" s="7" t="s">
        <v>193</v>
      </c>
      <c r="BP83" s="32">
        <v>100</v>
      </c>
      <c r="BR83" s="7" t="s">
        <v>193</v>
      </c>
      <c r="BS83" s="32">
        <v>100</v>
      </c>
      <c r="BU83" s="7" t="s">
        <v>193</v>
      </c>
      <c r="BV83" s="32">
        <v>100</v>
      </c>
      <c r="BX83" s="7" t="s">
        <v>193</v>
      </c>
      <c r="BY83" s="32">
        <v>100</v>
      </c>
    </row>
    <row r="84" spans="1:77" x14ac:dyDescent="0.3">
      <c r="A84" s="7" t="s">
        <v>194</v>
      </c>
      <c r="B84" s="28">
        <v>100</v>
      </c>
      <c r="D84" s="7" t="s">
        <v>194</v>
      </c>
      <c r="E84" s="28">
        <v>100</v>
      </c>
      <c r="G84" s="7" t="s">
        <v>194</v>
      </c>
      <c r="H84" s="29">
        <v>88</v>
      </c>
      <c r="J84" s="3" t="s">
        <v>194</v>
      </c>
      <c r="K84" s="28">
        <v>100</v>
      </c>
      <c r="M84" s="7" t="s">
        <v>194</v>
      </c>
      <c r="N84" s="29">
        <v>82</v>
      </c>
      <c r="P84" s="7" t="s">
        <v>194</v>
      </c>
      <c r="Q84" s="29">
        <v>90</v>
      </c>
      <c r="S84" s="7" t="s">
        <v>194</v>
      </c>
      <c r="T84" s="29">
        <v>79</v>
      </c>
      <c r="V84" s="7" t="s">
        <v>194</v>
      </c>
      <c r="W84" s="29">
        <v>88</v>
      </c>
      <c r="Y84" s="7" t="s">
        <v>194</v>
      </c>
      <c r="Z84" s="29">
        <v>78</v>
      </c>
      <c r="AB84" s="6" t="s">
        <v>194</v>
      </c>
      <c r="AC84" s="29">
        <v>86</v>
      </c>
      <c r="AE84" s="7" t="s">
        <v>194</v>
      </c>
      <c r="AF84" s="29">
        <v>78</v>
      </c>
      <c r="AH84" s="7" t="s">
        <v>194</v>
      </c>
      <c r="AI84" s="29">
        <v>86</v>
      </c>
      <c r="AK84" s="7" t="s">
        <v>194</v>
      </c>
      <c r="AL84" s="29">
        <v>85</v>
      </c>
      <c r="AN84" s="8" t="s">
        <v>194</v>
      </c>
      <c r="AO84" s="33">
        <v>86</v>
      </c>
      <c r="AQ84" s="7" t="s">
        <v>194</v>
      </c>
      <c r="AR84" s="29">
        <v>88</v>
      </c>
      <c r="AT84" s="7" t="s">
        <v>194</v>
      </c>
      <c r="AU84" s="29">
        <v>95</v>
      </c>
      <c r="AW84" s="3" t="s">
        <v>194</v>
      </c>
      <c r="AX84" s="28">
        <v>100</v>
      </c>
      <c r="AZ84" s="3" t="s">
        <v>194</v>
      </c>
      <c r="BA84" s="32">
        <v>100</v>
      </c>
      <c r="BC84" s="3" t="s">
        <v>194</v>
      </c>
      <c r="BD84" s="32">
        <v>100</v>
      </c>
      <c r="BF84" s="3" t="s">
        <v>194</v>
      </c>
      <c r="BG84" s="32">
        <v>100</v>
      </c>
      <c r="BI84" s="3" t="s">
        <v>194</v>
      </c>
      <c r="BJ84" s="32">
        <v>100</v>
      </c>
      <c r="BL84" s="3" t="s">
        <v>194</v>
      </c>
      <c r="BM84" s="32">
        <v>100</v>
      </c>
      <c r="BO84" s="3" t="s">
        <v>194</v>
      </c>
      <c r="BP84" s="32">
        <v>100</v>
      </c>
      <c r="BR84" s="3" t="s">
        <v>194</v>
      </c>
      <c r="BS84" s="32">
        <v>100</v>
      </c>
      <c r="BU84" s="3" t="s">
        <v>194</v>
      </c>
      <c r="BV84" s="32">
        <v>100</v>
      </c>
      <c r="BX84" s="3" t="s">
        <v>194</v>
      </c>
      <c r="BY84" s="32">
        <v>100</v>
      </c>
    </row>
    <row r="85" spans="1:77" x14ac:dyDescent="0.3">
      <c r="A85" s="7" t="s">
        <v>195</v>
      </c>
      <c r="B85" s="28">
        <v>100</v>
      </c>
      <c r="D85" s="7" t="s">
        <v>195</v>
      </c>
      <c r="E85" s="28">
        <v>100</v>
      </c>
      <c r="G85" s="7" t="s">
        <v>195</v>
      </c>
      <c r="H85" s="29">
        <v>87</v>
      </c>
      <c r="J85" s="6" t="s">
        <v>195</v>
      </c>
      <c r="K85" s="29">
        <v>99</v>
      </c>
      <c r="M85" s="7" t="s">
        <v>195</v>
      </c>
      <c r="N85" s="29">
        <v>81</v>
      </c>
      <c r="P85" s="7" t="s">
        <v>195</v>
      </c>
      <c r="Q85" s="29">
        <v>89</v>
      </c>
      <c r="S85" s="7" t="s">
        <v>195</v>
      </c>
      <c r="T85" s="29">
        <v>78</v>
      </c>
      <c r="V85" s="7" t="s">
        <v>195</v>
      </c>
      <c r="W85" s="29">
        <v>87</v>
      </c>
      <c r="Y85" s="7" t="s">
        <v>195</v>
      </c>
      <c r="Z85" s="29">
        <v>77</v>
      </c>
      <c r="AB85" s="6" t="s">
        <v>195</v>
      </c>
      <c r="AC85" s="29">
        <v>85</v>
      </c>
      <c r="AE85" s="7" t="s">
        <v>195</v>
      </c>
      <c r="AF85" s="29">
        <v>77</v>
      </c>
      <c r="AH85" s="7" t="s">
        <v>195</v>
      </c>
      <c r="AI85" s="29">
        <v>85</v>
      </c>
      <c r="AK85" s="7" t="s">
        <v>195</v>
      </c>
      <c r="AL85" s="29">
        <v>84</v>
      </c>
      <c r="AN85" s="8" t="s">
        <v>195</v>
      </c>
      <c r="AO85" s="33">
        <v>85</v>
      </c>
      <c r="AQ85" s="7" t="s">
        <v>195</v>
      </c>
      <c r="AR85" s="29">
        <v>88</v>
      </c>
      <c r="AT85" s="7" t="s">
        <v>195</v>
      </c>
      <c r="AU85" s="29">
        <v>94</v>
      </c>
      <c r="AW85" s="6" t="s">
        <v>195</v>
      </c>
      <c r="AX85" s="29">
        <v>99</v>
      </c>
      <c r="AZ85" s="6" t="s">
        <v>195</v>
      </c>
      <c r="BA85" s="32">
        <v>100</v>
      </c>
      <c r="BC85" s="6" t="s">
        <v>195</v>
      </c>
      <c r="BD85" s="32">
        <v>100</v>
      </c>
      <c r="BF85" s="6" t="s">
        <v>195</v>
      </c>
      <c r="BG85" s="32">
        <v>100</v>
      </c>
      <c r="BI85" s="6" t="s">
        <v>195</v>
      </c>
      <c r="BJ85" s="32">
        <v>100</v>
      </c>
      <c r="BL85" s="6" t="s">
        <v>195</v>
      </c>
      <c r="BM85" s="32">
        <v>100</v>
      </c>
      <c r="BO85" s="6" t="s">
        <v>195</v>
      </c>
      <c r="BP85" s="32">
        <v>100</v>
      </c>
      <c r="BR85" s="6" t="s">
        <v>195</v>
      </c>
      <c r="BS85" s="32">
        <v>100</v>
      </c>
      <c r="BU85" s="6" t="s">
        <v>195</v>
      </c>
      <c r="BV85" s="32">
        <v>100</v>
      </c>
      <c r="BX85" s="6" t="s">
        <v>195</v>
      </c>
      <c r="BY85" s="32">
        <v>100</v>
      </c>
    </row>
    <row r="86" spans="1:77" x14ac:dyDescent="0.3">
      <c r="A86" s="7" t="s">
        <v>196</v>
      </c>
      <c r="B86" s="28">
        <v>100</v>
      </c>
      <c r="D86" s="7" t="s">
        <v>196</v>
      </c>
      <c r="E86" s="28">
        <v>100</v>
      </c>
      <c r="G86" s="7" t="s">
        <v>196</v>
      </c>
      <c r="H86" s="29">
        <v>87</v>
      </c>
      <c r="J86" s="6" t="s">
        <v>196</v>
      </c>
      <c r="K86" s="29">
        <v>98</v>
      </c>
      <c r="M86" s="7" t="s">
        <v>196</v>
      </c>
      <c r="N86" s="29">
        <v>81</v>
      </c>
      <c r="P86" s="7" t="s">
        <v>196</v>
      </c>
      <c r="Q86" s="29">
        <v>89</v>
      </c>
      <c r="S86" s="7" t="s">
        <v>196</v>
      </c>
      <c r="T86" s="29">
        <v>78</v>
      </c>
      <c r="V86" s="7" t="s">
        <v>196</v>
      </c>
      <c r="W86" s="29">
        <v>87</v>
      </c>
      <c r="Y86" s="7" t="s">
        <v>196</v>
      </c>
      <c r="Z86" s="29">
        <v>77</v>
      </c>
      <c r="AB86" s="6" t="s">
        <v>196</v>
      </c>
      <c r="AC86" s="29">
        <v>85</v>
      </c>
      <c r="AE86" s="7" t="s">
        <v>196</v>
      </c>
      <c r="AF86" s="29">
        <v>77</v>
      </c>
      <c r="AH86" s="7" t="s">
        <v>196</v>
      </c>
      <c r="AI86" s="29">
        <v>85</v>
      </c>
      <c r="AK86" s="7" t="s">
        <v>196</v>
      </c>
      <c r="AL86" s="29">
        <v>84</v>
      </c>
      <c r="AN86" s="8" t="s">
        <v>196</v>
      </c>
      <c r="AO86" s="33">
        <v>85</v>
      </c>
      <c r="AQ86" s="7" t="s">
        <v>196</v>
      </c>
      <c r="AR86" s="29">
        <v>88</v>
      </c>
      <c r="AT86" s="7" t="s">
        <v>196</v>
      </c>
      <c r="AU86" s="29">
        <v>94</v>
      </c>
      <c r="AW86" s="6" t="s">
        <v>196</v>
      </c>
      <c r="AX86" s="29">
        <v>98</v>
      </c>
      <c r="AZ86" s="6" t="s">
        <v>196</v>
      </c>
      <c r="BA86" s="32">
        <v>100</v>
      </c>
      <c r="BC86" s="6" t="s">
        <v>196</v>
      </c>
      <c r="BD86" s="32">
        <v>100</v>
      </c>
      <c r="BF86" s="6" t="s">
        <v>196</v>
      </c>
      <c r="BG86" s="32">
        <v>100</v>
      </c>
      <c r="BI86" s="6" t="s">
        <v>196</v>
      </c>
      <c r="BJ86" s="32">
        <v>100</v>
      </c>
      <c r="BL86" s="6" t="s">
        <v>196</v>
      </c>
      <c r="BM86" s="32">
        <v>100</v>
      </c>
      <c r="BO86" s="6" t="s">
        <v>196</v>
      </c>
      <c r="BP86" s="32">
        <v>100</v>
      </c>
      <c r="BR86" s="6" t="s">
        <v>196</v>
      </c>
      <c r="BS86" s="32">
        <v>100</v>
      </c>
      <c r="BU86" s="6" t="s">
        <v>196</v>
      </c>
      <c r="BV86" s="32">
        <v>100</v>
      </c>
      <c r="BX86" s="6" t="s">
        <v>196</v>
      </c>
      <c r="BY86" s="32">
        <v>100</v>
      </c>
    </row>
    <row r="87" spans="1:77" x14ac:dyDescent="0.3">
      <c r="A87" s="7" t="s">
        <v>197</v>
      </c>
      <c r="B87" s="28">
        <v>100</v>
      </c>
      <c r="D87" s="7" t="s">
        <v>197</v>
      </c>
      <c r="E87" s="28">
        <v>100</v>
      </c>
      <c r="G87" s="7" t="s">
        <v>197</v>
      </c>
      <c r="H87" s="29">
        <v>87</v>
      </c>
      <c r="J87" s="6" t="s">
        <v>197</v>
      </c>
      <c r="K87" s="29">
        <v>97</v>
      </c>
      <c r="M87" s="7" t="s">
        <v>197</v>
      </c>
      <c r="N87" s="29">
        <v>81</v>
      </c>
      <c r="P87" s="7" t="s">
        <v>197</v>
      </c>
      <c r="Q87" s="29">
        <v>89</v>
      </c>
      <c r="S87" s="7" t="s">
        <v>197</v>
      </c>
      <c r="T87" s="29">
        <v>78</v>
      </c>
      <c r="V87" s="7" t="s">
        <v>197</v>
      </c>
      <c r="W87" s="29">
        <v>87</v>
      </c>
      <c r="Y87" s="7" t="s">
        <v>197</v>
      </c>
      <c r="Z87" s="29">
        <v>77</v>
      </c>
      <c r="AB87" s="6" t="s">
        <v>197</v>
      </c>
      <c r="AC87" s="29">
        <v>85</v>
      </c>
      <c r="AE87" s="7" t="s">
        <v>197</v>
      </c>
      <c r="AF87" s="29">
        <v>77</v>
      </c>
      <c r="AH87" s="7" t="s">
        <v>197</v>
      </c>
      <c r="AI87" s="29">
        <v>85</v>
      </c>
      <c r="AK87" s="7" t="s">
        <v>197</v>
      </c>
      <c r="AL87" s="29">
        <v>84</v>
      </c>
      <c r="AN87" s="8" t="s">
        <v>197</v>
      </c>
      <c r="AO87" s="33">
        <v>85</v>
      </c>
      <c r="AQ87" s="7" t="s">
        <v>197</v>
      </c>
      <c r="AR87" s="29">
        <v>87</v>
      </c>
      <c r="AT87" s="7" t="s">
        <v>197</v>
      </c>
      <c r="AU87" s="29">
        <v>94</v>
      </c>
      <c r="AW87" s="6" t="s">
        <v>197</v>
      </c>
      <c r="AX87" s="29">
        <v>97</v>
      </c>
      <c r="AZ87" s="6" t="s">
        <v>197</v>
      </c>
      <c r="BA87" s="32">
        <v>100</v>
      </c>
      <c r="BC87" s="6" t="s">
        <v>197</v>
      </c>
      <c r="BD87" s="32">
        <v>100</v>
      </c>
      <c r="BF87" s="6" t="s">
        <v>197</v>
      </c>
      <c r="BG87" s="32">
        <v>100</v>
      </c>
      <c r="BI87" s="6" t="s">
        <v>197</v>
      </c>
      <c r="BJ87" s="32">
        <v>100</v>
      </c>
      <c r="BL87" s="6" t="s">
        <v>197</v>
      </c>
      <c r="BM87" s="32">
        <v>100</v>
      </c>
      <c r="BO87" s="6" t="s">
        <v>197</v>
      </c>
      <c r="BP87" s="32">
        <v>100</v>
      </c>
      <c r="BR87" s="6" t="s">
        <v>197</v>
      </c>
      <c r="BS87" s="32">
        <v>100</v>
      </c>
      <c r="BU87" s="6" t="s">
        <v>197</v>
      </c>
      <c r="BV87" s="32">
        <v>100</v>
      </c>
      <c r="BX87" s="6" t="s">
        <v>197</v>
      </c>
      <c r="BY87" s="32">
        <v>100</v>
      </c>
    </row>
    <row r="88" spans="1:77" x14ac:dyDescent="0.3">
      <c r="A88" s="7" t="s">
        <v>198</v>
      </c>
      <c r="B88" s="28">
        <v>100</v>
      </c>
      <c r="D88" s="7" t="s">
        <v>198</v>
      </c>
      <c r="E88" s="28">
        <v>100</v>
      </c>
      <c r="G88" s="7" t="s">
        <v>198</v>
      </c>
      <c r="H88" s="29">
        <v>87</v>
      </c>
      <c r="J88" s="6" t="s">
        <v>198</v>
      </c>
      <c r="K88" s="29">
        <v>97</v>
      </c>
      <c r="M88" s="7" t="s">
        <v>198</v>
      </c>
      <c r="N88" s="29">
        <v>81</v>
      </c>
      <c r="P88" s="7" t="s">
        <v>198</v>
      </c>
      <c r="Q88" s="29">
        <v>89</v>
      </c>
      <c r="S88" s="7" t="s">
        <v>198</v>
      </c>
      <c r="T88" s="29">
        <v>78</v>
      </c>
      <c r="V88" s="7" t="s">
        <v>198</v>
      </c>
      <c r="W88" s="29">
        <v>87</v>
      </c>
      <c r="Y88" s="7" t="s">
        <v>198</v>
      </c>
      <c r="Z88" s="29">
        <v>77</v>
      </c>
      <c r="AB88" s="6" t="s">
        <v>198</v>
      </c>
      <c r="AC88" s="29">
        <v>85</v>
      </c>
      <c r="AE88" s="7" t="s">
        <v>198</v>
      </c>
      <c r="AF88" s="29">
        <v>77</v>
      </c>
      <c r="AH88" s="7" t="s">
        <v>198</v>
      </c>
      <c r="AI88" s="29">
        <v>85</v>
      </c>
      <c r="AK88" s="7" t="s">
        <v>198</v>
      </c>
      <c r="AL88" s="29">
        <v>84</v>
      </c>
      <c r="AN88" s="8" t="s">
        <v>198</v>
      </c>
      <c r="AO88" s="33">
        <v>85</v>
      </c>
      <c r="AQ88" s="7" t="s">
        <v>198</v>
      </c>
      <c r="AR88" s="29">
        <v>87</v>
      </c>
      <c r="AT88" s="7" t="s">
        <v>198</v>
      </c>
      <c r="AU88" s="29">
        <v>94</v>
      </c>
      <c r="AW88" s="6" t="s">
        <v>198</v>
      </c>
      <c r="AX88" s="29">
        <v>97</v>
      </c>
      <c r="AZ88" s="6" t="s">
        <v>198</v>
      </c>
      <c r="BA88" s="32">
        <v>100</v>
      </c>
      <c r="BC88" s="6" t="s">
        <v>198</v>
      </c>
      <c r="BD88" s="32">
        <v>100</v>
      </c>
      <c r="BF88" s="6" t="s">
        <v>198</v>
      </c>
      <c r="BG88" s="32">
        <v>100</v>
      </c>
      <c r="BI88" s="6" t="s">
        <v>198</v>
      </c>
      <c r="BJ88" s="32">
        <v>100</v>
      </c>
      <c r="BL88" s="6" t="s">
        <v>198</v>
      </c>
      <c r="BM88" s="32">
        <v>100</v>
      </c>
      <c r="BO88" s="6" t="s">
        <v>198</v>
      </c>
      <c r="BP88" s="32">
        <v>100</v>
      </c>
      <c r="BR88" s="6" t="s">
        <v>198</v>
      </c>
      <c r="BS88" s="32">
        <v>100</v>
      </c>
      <c r="BU88" s="6" t="s">
        <v>198</v>
      </c>
      <c r="BV88" s="32">
        <v>100</v>
      </c>
      <c r="BX88" s="6" t="s">
        <v>198</v>
      </c>
      <c r="BY88" s="32">
        <v>100</v>
      </c>
    </row>
    <row r="89" spans="1:77" x14ac:dyDescent="0.3">
      <c r="A89" s="7" t="s">
        <v>199</v>
      </c>
      <c r="B89" s="28">
        <v>100</v>
      </c>
      <c r="D89" s="7" t="s">
        <v>199</v>
      </c>
      <c r="E89" s="28">
        <v>100</v>
      </c>
      <c r="G89" s="7" t="s">
        <v>199</v>
      </c>
      <c r="H89" s="29">
        <v>87</v>
      </c>
      <c r="J89" s="6" t="s">
        <v>199</v>
      </c>
      <c r="K89" s="29">
        <v>96</v>
      </c>
      <c r="M89" s="7" t="s">
        <v>199</v>
      </c>
      <c r="N89" s="29">
        <v>81</v>
      </c>
      <c r="P89" s="7" t="s">
        <v>199</v>
      </c>
      <c r="Q89" s="29">
        <v>89</v>
      </c>
      <c r="S89" s="7" t="s">
        <v>199</v>
      </c>
      <c r="T89" s="29">
        <v>78</v>
      </c>
      <c r="V89" s="7" t="s">
        <v>199</v>
      </c>
      <c r="W89" s="29">
        <v>87</v>
      </c>
      <c r="Y89" s="7" t="s">
        <v>199</v>
      </c>
      <c r="Z89" s="29">
        <v>77</v>
      </c>
      <c r="AB89" s="6" t="s">
        <v>199</v>
      </c>
      <c r="AC89" s="29">
        <v>85</v>
      </c>
      <c r="AE89" s="7" t="s">
        <v>199</v>
      </c>
      <c r="AF89" s="29">
        <v>77</v>
      </c>
      <c r="AH89" s="7" t="s">
        <v>199</v>
      </c>
      <c r="AI89" s="29">
        <v>85</v>
      </c>
      <c r="AK89" s="7" t="s">
        <v>199</v>
      </c>
      <c r="AL89" s="29">
        <v>84</v>
      </c>
      <c r="AN89" s="8" t="s">
        <v>199</v>
      </c>
      <c r="AO89" s="33">
        <v>85</v>
      </c>
      <c r="AQ89" s="7" t="s">
        <v>199</v>
      </c>
      <c r="AR89" s="29">
        <v>87</v>
      </c>
      <c r="AT89" s="7" t="s">
        <v>199</v>
      </c>
      <c r="AU89" s="29">
        <v>93</v>
      </c>
      <c r="AW89" s="6" t="s">
        <v>199</v>
      </c>
      <c r="AX89" s="29">
        <v>96</v>
      </c>
      <c r="AZ89" s="6" t="s">
        <v>199</v>
      </c>
      <c r="BA89" s="32">
        <v>100</v>
      </c>
      <c r="BC89" s="6" t="s">
        <v>199</v>
      </c>
      <c r="BD89" s="32">
        <v>100</v>
      </c>
      <c r="BF89" s="6" t="s">
        <v>199</v>
      </c>
      <c r="BG89" s="32">
        <v>100</v>
      </c>
      <c r="BI89" s="6" t="s">
        <v>199</v>
      </c>
      <c r="BJ89" s="32">
        <v>100</v>
      </c>
      <c r="BL89" s="6" t="s">
        <v>199</v>
      </c>
      <c r="BM89" s="32">
        <v>100</v>
      </c>
      <c r="BO89" s="6" t="s">
        <v>199</v>
      </c>
      <c r="BP89" s="32">
        <v>100</v>
      </c>
      <c r="BR89" s="6" t="s">
        <v>199</v>
      </c>
      <c r="BS89" s="32">
        <v>100</v>
      </c>
      <c r="BU89" s="6" t="s">
        <v>199</v>
      </c>
      <c r="BV89" s="32">
        <v>100</v>
      </c>
      <c r="BX89" s="6" t="s">
        <v>199</v>
      </c>
      <c r="BY89" s="32">
        <v>100</v>
      </c>
    </row>
    <row r="90" spans="1:77" x14ac:dyDescent="0.3">
      <c r="A90" s="7" t="s">
        <v>200</v>
      </c>
      <c r="B90" s="28">
        <v>100</v>
      </c>
      <c r="D90" s="7" t="s">
        <v>200</v>
      </c>
      <c r="E90" s="28">
        <v>100</v>
      </c>
      <c r="G90" s="7" t="s">
        <v>200</v>
      </c>
      <c r="H90" s="29">
        <v>86</v>
      </c>
      <c r="J90" s="6" t="s">
        <v>200</v>
      </c>
      <c r="K90" s="29">
        <v>96</v>
      </c>
      <c r="M90" s="7" t="s">
        <v>200</v>
      </c>
      <c r="N90" s="29">
        <v>80</v>
      </c>
      <c r="P90" s="7" t="s">
        <v>200</v>
      </c>
      <c r="Q90" s="29">
        <v>88</v>
      </c>
      <c r="S90" s="7" t="s">
        <v>200</v>
      </c>
      <c r="T90" s="29">
        <v>77</v>
      </c>
      <c r="V90" s="7" t="s">
        <v>200</v>
      </c>
      <c r="W90" s="29">
        <v>86</v>
      </c>
      <c r="Y90" s="7" t="s">
        <v>200</v>
      </c>
      <c r="Z90" s="29">
        <v>76</v>
      </c>
      <c r="AB90" s="6" t="s">
        <v>200</v>
      </c>
      <c r="AC90" s="29">
        <v>84</v>
      </c>
      <c r="AE90" s="7" t="s">
        <v>200</v>
      </c>
      <c r="AF90" s="29">
        <v>76</v>
      </c>
      <c r="AH90" s="7" t="s">
        <v>200</v>
      </c>
      <c r="AI90" s="29">
        <v>84</v>
      </c>
      <c r="AK90" s="7" t="s">
        <v>200</v>
      </c>
      <c r="AL90" s="29">
        <v>83</v>
      </c>
      <c r="AN90" s="8" t="s">
        <v>200</v>
      </c>
      <c r="AO90" s="33">
        <v>84</v>
      </c>
      <c r="AQ90" s="7" t="s">
        <v>200</v>
      </c>
      <c r="AR90" s="29">
        <v>87</v>
      </c>
      <c r="AT90" s="7" t="s">
        <v>200</v>
      </c>
      <c r="AU90" s="29">
        <v>93</v>
      </c>
      <c r="AW90" s="6" t="s">
        <v>200</v>
      </c>
      <c r="AX90" s="29">
        <v>96</v>
      </c>
      <c r="AZ90" s="6" t="s">
        <v>200</v>
      </c>
      <c r="BA90" s="32">
        <v>100</v>
      </c>
      <c r="BC90" s="6" t="s">
        <v>200</v>
      </c>
      <c r="BD90" s="32">
        <v>100</v>
      </c>
      <c r="BF90" s="6" t="s">
        <v>200</v>
      </c>
      <c r="BG90" s="32">
        <v>100</v>
      </c>
      <c r="BI90" s="6" t="s">
        <v>200</v>
      </c>
      <c r="BJ90" s="32">
        <v>100</v>
      </c>
      <c r="BL90" s="6" t="s">
        <v>200</v>
      </c>
      <c r="BM90" s="32">
        <v>100</v>
      </c>
      <c r="BO90" s="6" t="s">
        <v>200</v>
      </c>
      <c r="BP90" s="32">
        <v>100</v>
      </c>
      <c r="BR90" s="6" t="s">
        <v>200</v>
      </c>
      <c r="BS90" s="32">
        <v>100</v>
      </c>
      <c r="BU90" s="6" t="s">
        <v>200</v>
      </c>
      <c r="BV90" s="32">
        <v>100</v>
      </c>
      <c r="BX90" s="6" t="s">
        <v>200</v>
      </c>
      <c r="BY90" s="32">
        <v>100</v>
      </c>
    </row>
    <row r="91" spans="1:77" x14ac:dyDescent="0.3">
      <c r="A91" s="7" t="s">
        <v>201</v>
      </c>
      <c r="B91" s="28">
        <v>100</v>
      </c>
      <c r="D91" s="7" t="s">
        <v>201</v>
      </c>
      <c r="E91" s="28">
        <v>100</v>
      </c>
      <c r="G91" s="7" t="s">
        <v>201</v>
      </c>
      <c r="H91" s="29">
        <v>86</v>
      </c>
      <c r="J91" s="6" t="s">
        <v>201</v>
      </c>
      <c r="K91" s="29">
        <v>96</v>
      </c>
      <c r="M91" s="7" t="s">
        <v>201</v>
      </c>
      <c r="N91" s="29">
        <v>80</v>
      </c>
      <c r="P91" s="7" t="s">
        <v>201</v>
      </c>
      <c r="Q91" s="29">
        <v>88</v>
      </c>
      <c r="S91" s="7" t="s">
        <v>201</v>
      </c>
      <c r="T91" s="29">
        <v>77</v>
      </c>
      <c r="V91" s="7" t="s">
        <v>201</v>
      </c>
      <c r="W91" s="29">
        <v>86</v>
      </c>
      <c r="Y91" s="7" t="s">
        <v>201</v>
      </c>
      <c r="Z91" s="29">
        <v>76</v>
      </c>
      <c r="AB91" s="6" t="s">
        <v>201</v>
      </c>
      <c r="AC91" s="29">
        <v>84</v>
      </c>
      <c r="AE91" s="7" t="s">
        <v>201</v>
      </c>
      <c r="AF91" s="29">
        <v>76</v>
      </c>
      <c r="AH91" s="7" t="s">
        <v>201</v>
      </c>
      <c r="AI91" s="29">
        <v>84</v>
      </c>
      <c r="AK91" s="7" t="s">
        <v>201</v>
      </c>
      <c r="AL91" s="29">
        <v>83</v>
      </c>
      <c r="AN91" s="8" t="s">
        <v>201</v>
      </c>
      <c r="AO91" s="33">
        <v>84</v>
      </c>
      <c r="AQ91" s="7" t="s">
        <v>201</v>
      </c>
      <c r="AR91" s="29">
        <v>86</v>
      </c>
      <c r="AT91" s="7" t="s">
        <v>201</v>
      </c>
      <c r="AU91" s="29">
        <v>93</v>
      </c>
      <c r="AW91" s="6" t="s">
        <v>201</v>
      </c>
      <c r="AX91" s="29">
        <v>95</v>
      </c>
      <c r="AZ91" s="6" t="s">
        <v>201</v>
      </c>
      <c r="BA91" s="32">
        <v>100</v>
      </c>
      <c r="BC91" s="6" t="s">
        <v>201</v>
      </c>
      <c r="BD91" s="32">
        <v>100</v>
      </c>
      <c r="BF91" s="6" t="s">
        <v>201</v>
      </c>
      <c r="BG91" s="32">
        <v>100</v>
      </c>
      <c r="BI91" s="6" t="s">
        <v>201</v>
      </c>
      <c r="BJ91" s="32">
        <v>100</v>
      </c>
      <c r="BL91" s="6" t="s">
        <v>201</v>
      </c>
      <c r="BM91" s="32">
        <v>100</v>
      </c>
      <c r="BO91" s="6" t="s">
        <v>201</v>
      </c>
      <c r="BP91" s="32">
        <v>100</v>
      </c>
      <c r="BR91" s="6" t="s">
        <v>201</v>
      </c>
      <c r="BS91" s="32">
        <v>100</v>
      </c>
      <c r="BU91" s="6" t="s">
        <v>201</v>
      </c>
      <c r="BV91" s="32">
        <v>100</v>
      </c>
      <c r="BX91" s="6" t="s">
        <v>201</v>
      </c>
      <c r="BY91" s="32">
        <v>100</v>
      </c>
    </row>
    <row r="92" spans="1:77" x14ac:dyDescent="0.3">
      <c r="A92" s="7" t="s">
        <v>202</v>
      </c>
      <c r="B92" s="28">
        <v>100</v>
      </c>
      <c r="D92" s="7" t="s">
        <v>202</v>
      </c>
      <c r="E92" s="28">
        <v>100</v>
      </c>
      <c r="G92" s="7" t="s">
        <v>202</v>
      </c>
      <c r="H92" s="29">
        <v>86</v>
      </c>
      <c r="J92" s="6" t="s">
        <v>202</v>
      </c>
      <c r="K92" s="29">
        <v>95</v>
      </c>
      <c r="M92" s="7" t="s">
        <v>202</v>
      </c>
      <c r="N92" s="29">
        <v>80</v>
      </c>
      <c r="P92" s="7" t="s">
        <v>202</v>
      </c>
      <c r="Q92" s="29">
        <v>88</v>
      </c>
      <c r="S92" s="7" t="s">
        <v>202</v>
      </c>
      <c r="T92" s="29">
        <v>77</v>
      </c>
      <c r="V92" s="7" t="s">
        <v>202</v>
      </c>
      <c r="W92" s="29">
        <v>86</v>
      </c>
      <c r="Y92" s="7" t="s">
        <v>202</v>
      </c>
      <c r="Z92" s="29">
        <v>76</v>
      </c>
      <c r="AB92" s="6" t="s">
        <v>202</v>
      </c>
      <c r="AC92" s="29">
        <v>84</v>
      </c>
      <c r="AE92" s="7" t="s">
        <v>202</v>
      </c>
      <c r="AF92" s="29">
        <v>76</v>
      </c>
      <c r="AH92" s="7" t="s">
        <v>202</v>
      </c>
      <c r="AI92" s="29">
        <v>84</v>
      </c>
      <c r="AK92" s="7" t="s">
        <v>202</v>
      </c>
      <c r="AL92" s="29">
        <v>83</v>
      </c>
      <c r="AN92" s="8" t="s">
        <v>202</v>
      </c>
      <c r="AO92" s="33">
        <v>84</v>
      </c>
      <c r="AQ92" s="7" t="s">
        <v>202</v>
      </c>
      <c r="AR92" s="29">
        <v>86</v>
      </c>
      <c r="AT92" s="7" t="s">
        <v>202</v>
      </c>
      <c r="AU92" s="29">
        <v>93</v>
      </c>
      <c r="AW92" s="6" t="s">
        <v>202</v>
      </c>
      <c r="AX92" s="29">
        <v>95</v>
      </c>
      <c r="AZ92" s="6" t="s">
        <v>202</v>
      </c>
      <c r="BA92" s="32">
        <v>100</v>
      </c>
      <c r="BC92" s="6" t="s">
        <v>202</v>
      </c>
      <c r="BD92" s="32">
        <v>100</v>
      </c>
      <c r="BF92" s="6" t="s">
        <v>202</v>
      </c>
      <c r="BG92" s="32">
        <v>100</v>
      </c>
      <c r="BI92" s="6" t="s">
        <v>202</v>
      </c>
      <c r="BJ92" s="32">
        <v>100</v>
      </c>
      <c r="BL92" s="6" t="s">
        <v>202</v>
      </c>
      <c r="BM92" s="32">
        <v>100</v>
      </c>
      <c r="BO92" s="6" t="s">
        <v>202</v>
      </c>
      <c r="BP92" s="32">
        <v>100</v>
      </c>
      <c r="BR92" s="6" t="s">
        <v>202</v>
      </c>
      <c r="BS92" s="32">
        <v>100</v>
      </c>
      <c r="BU92" s="6" t="s">
        <v>202</v>
      </c>
      <c r="BV92" s="32">
        <v>100</v>
      </c>
      <c r="BX92" s="6" t="s">
        <v>202</v>
      </c>
      <c r="BY92" s="32">
        <v>100</v>
      </c>
    </row>
    <row r="93" spans="1:77" x14ac:dyDescent="0.3">
      <c r="A93" s="7" t="s">
        <v>203</v>
      </c>
      <c r="B93" s="28">
        <v>100</v>
      </c>
      <c r="D93" s="7" t="s">
        <v>203</v>
      </c>
      <c r="E93" s="28">
        <v>100</v>
      </c>
      <c r="G93" s="7" t="s">
        <v>203</v>
      </c>
      <c r="H93" s="29">
        <v>86</v>
      </c>
      <c r="J93" s="6" t="s">
        <v>203</v>
      </c>
      <c r="K93" s="29">
        <v>95</v>
      </c>
      <c r="M93" s="7" t="s">
        <v>203</v>
      </c>
      <c r="N93" s="29">
        <v>80</v>
      </c>
      <c r="P93" s="7" t="s">
        <v>203</v>
      </c>
      <c r="Q93" s="29">
        <v>88</v>
      </c>
      <c r="S93" s="7" t="s">
        <v>203</v>
      </c>
      <c r="T93" s="29">
        <v>77</v>
      </c>
      <c r="V93" s="7" t="s">
        <v>203</v>
      </c>
      <c r="W93" s="29">
        <v>86</v>
      </c>
      <c r="Y93" s="7" t="s">
        <v>203</v>
      </c>
      <c r="Z93" s="29">
        <v>76</v>
      </c>
      <c r="AB93" s="6" t="s">
        <v>203</v>
      </c>
      <c r="AC93" s="29">
        <v>84</v>
      </c>
      <c r="AE93" s="7" t="s">
        <v>203</v>
      </c>
      <c r="AF93" s="29">
        <v>76</v>
      </c>
      <c r="AH93" s="7" t="s">
        <v>203</v>
      </c>
      <c r="AI93" s="29">
        <v>84</v>
      </c>
      <c r="AK93" s="7" t="s">
        <v>203</v>
      </c>
      <c r="AL93" s="29">
        <v>83</v>
      </c>
      <c r="AN93" s="8" t="s">
        <v>203</v>
      </c>
      <c r="AO93" s="33">
        <v>84</v>
      </c>
      <c r="AQ93" s="7" t="s">
        <v>203</v>
      </c>
      <c r="AR93" s="29">
        <v>86</v>
      </c>
      <c r="AT93" s="7" t="s">
        <v>203</v>
      </c>
      <c r="AU93" s="29">
        <v>92</v>
      </c>
      <c r="AW93" s="6" t="s">
        <v>203</v>
      </c>
      <c r="AX93" s="29">
        <v>94</v>
      </c>
      <c r="AZ93" s="6" t="s">
        <v>203</v>
      </c>
      <c r="BA93" s="32">
        <v>100</v>
      </c>
      <c r="BC93" s="6" t="s">
        <v>203</v>
      </c>
      <c r="BD93" s="32">
        <v>100</v>
      </c>
      <c r="BF93" s="6" t="s">
        <v>203</v>
      </c>
      <c r="BG93" s="32">
        <v>100</v>
      </c>
      <c r="BI93" s="6" t="s">
        <v>203</v>
      </c>
      <c r="BJ93" s="32">
        <v>100</v>
      </c>
      <c r="BL93" s="6" t="s">
        <v>203</v>
      </c>
      <c r="BM93" s="32">
        <v>100</v>
      </c>
      <c r="BO93" s="6" t="s">
        <v>203</v>
      </c>
      <c r="BP93" s="32">
        <v>100</v>
      </c>
      <c r="BR93" s="6" t="s">
        <v>203</v>
      </c>
      <c r="BS93" s="32">
        <v>100</v>
      </c>
      <c r="BU93" s="6" t="s">
        <v>203</v>
      </c>
      <c r="BV93" s="32">
        <v>100</v>
      </c>
      <c r="BX93" s="6" t="s">
        <v>203</v>
      </c>
      <c r="BY93" s="32">
        <v>100</v>
      </c>
    </row>
    <row r="94" spans="1:77" x14ac:dyDescent="0.3">
      <c r="A94" s="7" t="s">
        <v>204</v>
      </c>
      <c r="B94" s="28">
        <v>100</v>
      </c>
      <c r="D94" s="7" t="s">
        <v>204</v>
      </c>
      <c r="E94" s="28">
        <v>100</v>
      </c>
      <c r="G94" s="7" t="s">
        <v>204</v>
      </c>
      <c r="H94" s="29">
        <v>86</v>
      </c>
      <c r="J94" s="6" t="s">
        <v>204</v>
      </c>
      <c r="K94" s="29">
        <v>95</v>
      </c>
      <c r="M94" s="7" t="s">
        <v>204</v>
      </c>
      <c r="N94" s="29">
        <v>80</v>
      </c>
      <c r="P94" s="7" t="s">
        <v>204</v>
      </c>
      <c r="Q94" s="29">
        <v>88</v>
      </c>
      <c r="S94" s="7" t="s">
        <v>204</v>
      </c>
      <c r="T94" s="29">
        <v>77</v>
      </c>
      <c r="V94" s="7" t="s">
        <v>204</v>
      </c>
      <c r="W94" s="29">
        <v>86</v>
      </c>
      <c r="Y94" s="7" t="s">
        <v>204</v>
      </c>
      <c r="Z94" s="29">
        <v>76</v>
      </c>
      <c r="AB94" s="6" t="s">
        <v>204</v>
      </c>
      <c r="AC94" s="29">
        <v>84</v>
      </c>
      <c r="AE94" s="7" t="s">
        <v>204</v>
      </c>
      <c r="AF94" s="29">
        <v>76</v>
      </c>
      <c r="AH94" s="7" t="s">
        <v>204</v>
      </c>
      <c r="AI94" s="29">
        <v>84</v>
      </c>
      <c r="AK94" s="7" t="s">
        <v>204</v>
      </c>
      <c r="AL94" s="29">
        <v>83</v>
      </c>
      <c r="AN94" s="8" t="s">
        <v>204</v>
      </c>
      <c r="AO94" s="33">
        <v>84</v>
      </c>
      <c r="AQ94" s="7" t="s">
        <v>204</v>
      </c>
      <c r="AR94" s="29">
        <v>86</v>
      </c>
      <c r="AT94" s="7" t="s">
        <v>204</v>
      </c>
      <c r="AU94" s="29">
        <v>92</v>
      </c>
      <c r="AW94" s="6" t="s">
        <v>204</v>
      </c>
      <c r="AX94" s="29">
        <v>94</v>
      </c>
      <c r="AZ94" s="6" t="s">
        <v>204</v>
      </c>
      <c r="BA94" s="32">
        <v>100</v>
      </c>
      <c r="BC94" s="5" t="s">
        <v>204</v>
      </c>
      <c r="BD94" s="28">
        <v>100</v>
      </c>
      <c r="BF94" s="5" t="s">
        <v>204</v>
      </c>
      <c r="BG94" s="28">
        <v>100</v>
      </c>
      <c r="BI94" s="5" t="s">
        <v>204</v>
      </c>
      <c r="BJ94" s="28">
        <v>100</v>
      </c>
      <c r="BL94" s="5" t="s">
        <v>204</v>
      </c>
      <c r="BM94" s="28">
        <v>100</v>
      </c>
      <c r="BO94" s="5" t="s">
        <v>204</v>
      </c>
      <c r="BP94" s="28">
        <v>100</v>
      </c>
      <c r="BR94" s="5" t="s">
        <v>204</v>
      </c>
      <c r="BS94" s="28">
        <v>100</v>
      </c>
      <c r="BU94" s="5" t="s">
        <v>204</v>
      </c>
      <c r="BV94" s="28">
        <v>100</v>
      </c>
      <c r="BX94" s="5" t="s">
        <v>204</v>
      </c>
      <c r="BY94" s="28">
        <v>100</v>
      </c>
    </row>
    <row r="95" spans="1:77" x14ac:dyDescent="0.3">
      <c r="A95" s="7" t="s">
        <v>205</v>
      </c>
      <c r="B95" s="28">
        <v>100</v>
      </c>
      <c r="D95" s="7" t="s">
        <v>205</v>
      </c>
      <c r="E95" s="28">
        <v>100</v>
      </c>
      <c r="G95" s="7" t="s">
        <v>205</v>
      </c>
      <c r="H95" s="29">
        <v>85</v>
      </c>
      <c r="J95" s="6" t="s">
        <v>205</v>
      </c>
      <c r="K95" s="29">
        <v>94</v>
      </c>
      <c r="M95" s="7" t="s">
        <v>205</v>
      </c>
      <c r="N95" s="29">
        <v>79</v>
      </c>
      <c r="P95" s="7" t="s">
        <v>205</v>
      </c>
      <c r="Q95" s="29">
        <v>87</v>
      </c>
      <c r="S95" s="7" t="s">
        <v>205</v>
      </c>
      <c r="T95" s="29">
        <v>76</v>
      </c>
      <c r="V95" s="7" t="s">
        <v>205</v>
      </c>
      <c r="W95" s="29">
        <v>85</v>
      </c>
      <c r="Y95" s="7" t="s">
        <v>205</v>
      </c>
      <c r="Z95" s="29">
        <v>75</v>
      </c>
      <c r="AB95" s="6" t="s">
        <v>205</v>
      </c>
      <c r="AC95" s="29">
        <v>83</v>
      </c>
      <c r="AE95" s="7" t="s">
        <v>205</v>
      </c>
      <c r="AF95" s="29">
        <v>75</v>
      </c>
      <c r="AH95" s="7" t="s">
        <v>205</v>
      </c>
      <c r="AI95" s="29">
        <v>83</v>
      </c>
      <c r="AK95" s="7" t="s">
        <v>205</v>
      </c>
      <c r="AL95" s="29">
        <v>82</v>
      </c>
      <c r="AN95" s="8" t="s">
        <v>205</v>
      </c>
      <c r="AO95" s="33">
        <v>83</v>
      </c>
      <c r="AQ95" s="7" t="s">
        <v>205</v>
      </c>
      <c r="AR95" s="29">
        <v>85</v>
      </c>
      <c r="AT95" s="7" t="s">
        <v>205</v>
      </c>
      <c r="AU95" s="29">
        <v>92</v>
      </c>
      <c r="AW95" s="6" t="s">
        <v>205</v>
      </c>
      <c r="AX95" s="29">
        <v>93</v>
      </c>
      <c r="AZ95" s="6" t="s">
        <v>205</v>
      </c>
      <c r="BA95" s="32">
        <v>100</v>
      </c>
      <c r="BC95" s="7" t="s">
        <v>205</v>
      </c>
      <c r="BD95" s="29">
        <v>99</v>
      </c>
      <c r="BF95" s="7" t="s">
        <v>205</v>
      </c>
      <c r="BG95" s="28">
        <v>100</v>
      </c>
      <c r="BI95" s="7" t="s">
        <v>205</v>
      </c>
      <c r="BJ95" s="28">
        <v>100</v>
      </c>
      <c r="BL95" s="7" t="s">
        <v>205</v>
      </c>
      <c r="BM95" s="28">
        <v>100</v>
      </c>
      <c r="BO95" s="7" t="s">
        <v>205</v>
      </c>
      <c r="BP95" s="28">
        <v>100</v>
      </c>
      <c r="BR95" s="7" t="s">
        <v>205</v>
      </c>
      <c r="BS95" s="28">
        <v>100</v>
      </c>
      <c r="BU95" s="7" t="s">
        <v>205</v>
      </c>
      <c r="BV95" s="28">
        <v>100</v>
      </c>
      <c r="BX95" s="7" t="s">
        <v>205</v>
      </c>
      <c r="BY95" s="28">
        <v>100</v>
      </c>
    </row>
    <row r="96" spans="1:77" x14ac:dyDescent="0.3">
      <c r="A96" s="7" t="s">
        <v>206</v>
      </c>
      <c r="B96" s="28">
        <v>100</v>
      </c>
      <c r="D96" s="7" t="s">
        <v>206</v>
      </c>
      <c r="E96" s="28">
        <v>100</v>
      </c>
      <c r="G96" s="7" t="s">
        <v>206</v>
      </c>
      <c r="H96" s="29">
        <v>85</v>
      </c>
      <c r="J96" s="6" t="s">
        <v>206</v>
      </c>
      <c r="K96" s="29">
        <v>94</v>
      </c>
      <c r="M96" s="7" t="s">
        <v>206</v>
      </c>
      <c r="N96" s="29">
        <v>79</v>
      </c>
      <c r="P96" s="7" t="s">
        <v>206</v>
      </c>
      <c r="Q96" s="29">
        <v>87</v>
      </c>
      <c r="S96" s="7" t="s">
        <v>206</v>
      </c>
      <c r="T96" s="29">
        <v>76</v>
      </c>
      <c r="V96" s="7" t="s">
        <v>206</v>
      </c>
      <c r="W96" s="29">
        <v>85</v>
      </c>
      <c r="Y96" s="7" t="s">
        <v>206</v>
      </c>
      <c r="Z96" s="29">
        <v>75</v>
      </c>
      <c r="AB96" s="6" t="s">
        <v>206</v>
      </c>
      <c r="AC96" s="29">
        <v>83</v>
      </c>
      <c r="AE96" s="7" t="s">
        <v>206</v>
      </c>
      <c r="AF96" s="29">
        <v>75</v>
      </c>
      <c r="AH96" s="7" t="s">
        <v>206</v>
      </c>
      <c r="AI96" s="29">
        <v>83</v>
      </c>
      <c r="AK96" s="7" t="s">
        <v>206</v>
      </c>
      <c r="AL96" s="29">
        <v>82</v>
      </c>
      <c r="AN96" s="8" t="s">
        <v>206</v>
      </c>
      <c r="AO96" s="33">
        <v>83</v>
      </c>
      <c r="AQ96" s="7" t="s">
        <v>206</v>
      </c>
      <c r="AR96" s="29">
        <v>85</v>
      </c>
      <c r="AT96" s="7" t="s">
        <v>206</v>
      </c>
      <c r="AU96" s="29">
        <v>92</v>
      </c>
      <c r="AW96" s="6" t="s">
        <v>206</v>
      </c>
      <c r="AX96" s="29">
        <v>93</v>
      </c>
      <c r="AZ96" s="6" t="s">
        <v>206</v>
      </c>
      <c r="BA96" s="32">
        <v>100</v>
      </c>
      <c r="BC96" s="7" t="s">
        <v>206</v>
      </c>
      <c r="BD96" s="29">
        <v>98</v>
      </c>
      <c r="BF96" s="7" t="s">
        <v>206</v>
      </c>
      <c r="BG96" s="28">
        <v>100</v>
      </c>
      <c r="BI96" s="7" t="s">
        <v>206</v>
      </c>
      <c r="BJ96" s="28">
        <v>100</v>
      </c>
      <c r="BL96" s="7" t="s">
        <v>206</v>
      </c>
      <c r="BM96" s="28">
        <v>100</v>
      </c>
      <c r="BO96" s="7" t="s">
        <v>206</v>
      </c>
      <c r="BP96" s="28">
        <v>100</v>
      </c>
      <c r="BR96" s="7" t="s">
        <v>206</v>
      </c>
      <c r="BS96" s="28">
        <v>100</v>
      </c>
      <c r="BU96" s="7" t="s">
        <v>206</v>
      </c>
      <c r="BV96" s="28">
        <v>100</v>
      </c>
      <c r="BX96" s="7" t="s">
        <v>206</v>
      </c>
      <c r="BY96" s="28">
        <v>100</v>
      </c>
    </row>
    <row r="97" spans="1:77" x14ac:dyDescent="0.3">
      <c r="A97" s="7" t="s">
        <v>207</v>
      </c>
      <c r="B97" s="28">
        <v>100</v>
      </c>
      <c r="D97" s="7" t="s">
        <v>207</v>
      </c>
      <c r="E97" s="28">
        <v>100</v>
      </c>
      <c r="G97" s="7" t="s">
        <v>207</v>
      </c>
      <c r="H97" s="29">
        <v>85</v>
      </c>
      <c r="J97" s="6" t="s">
        <v>207</v>
      </c>
      <c r="K97" s="29">
        <v>94</v>
      </c>
      <c r="M97" s="7" t="s">
        <v>207</v>
      </c>
      <c r="N97" s="29">
        <v>79</v>
      </c>
      <c r="P97" s="7" t="s">
        <v>207</v>
      </c>
      <c r="Q97" s="29">
        <v>87</v>
      </c>
      <c r="S97" s="7" t="s">
        <v>207</v>
      </c>
      <c r="T97" s="29">
        <v>76</v>
      </c>
      <c r="V97" s="7" t="s">
        <v>207</v>
      </c>
      <c r="W97" s="29">
        <v>85</v>
      </c>
      <c r="Y97" s="7" t="s">
        <v>207</v>
      </c>
      <c r="Z97" s="29">
        <v>75</v>
      </c>
      <c r="AB97" s="6" t="s">
        <v>207</v>
      </c>
      <c r="AC97" s="29">
        <v>83</v>
      </c>
      <c r="AE97" s="7" t="s">
        <v>207</v>
      </c>
      <c r="AF97" s="29">
        <v>75</v>
      </c>
      <c r="AH97" s="7" t="s">
        <v>207</v>
      </c>
      <c r="AI97" s="29">
        <v>83</v>
      </c>
      <c r="AK97" s="7" t="s">
        <v>207</v>
      </c>
      <c r="AL97" s="29">
        <v>82</v>
      </c>
      <c r="AN97" s="8" t="s">
        <v>207</v>
      </c>
      <c r="AO97" s="33">
        <v>83</v>
      </c>
      <c r="AQ97" s="7" t="s">
        <v>207</v>
      </c>
      <c r="AR97" s="29">
        <v>85</v>
      </c>
      <c r="AT97" s="7" t="s">
        <v>207</v>
      </c>
      <c r="AU97" s="29">
        <v>91</v>
      </c>
      <c r="AW97" s="6" t="s">
        <v>207</v>
      </c>
      <c r="AX97" s="29">
        <v>93</v>
      </c>
      <c r="AZ97" s="6" t="s">
        <v>207</v>
      </c>
      <c r="BA97" s="32">
        <v>100</v>
      </c>
      <c r="BC97" s="7" t="s">
        <v>207</v>
      </c>
      <c r="BD97" s="29">
        <v>97</v>
      </c>
      <c r="BF97" s="7" t="s">
        <v>207</v>
      </c>
      <c r="BG97" s="28">
        <v>100</v>
      </c>
      <c r="BI97" s="7" t="s">
        <v>207</v>
      </c>
      <c r="BJ97" s="28">
        <v>100</v>
      </c>
      <c r="BL97" s="7" t="s">
        <v>207</v>
      </c>
      <c r="BM97" s="28">
        <v>100</v>
      </c>
      <c r="BO97" s="7" t="s">
        <v>207</v>
      </c>
      <c r="BP97" s="28">
        <v>100</v>
      </c>
      <c r="BR97" s="7" t="s">
        <v>207</v>
      </c>
      <c r="BS97" s="28">
        <v>100</v>
      </c>
      <c r="BU97" s="7" t="s">
        <v>207</v>
      </c>
      <c r="BV97" s="28">
        <v>100</v>
      </c>
      <c r="BX97" s="7" t="s">
        <v>207</v>
      </c>
      <c r="BY97" s="28">
        <v>100</v>
      </c>
    </row>
    <row r="98" spans="1:77" x14ac:dyDescent="0.3">
      <c r="A98" s="7" t="s">
        <v>208</v>
      </c>
      <c r="B98" s="28">
        <v>100</v>
      </c>
      <c r="D98" s="7" t="s">
        <v>208</v>
      </c>
      <c r="E98" s="28">
        <v>100</v>
      </c>
      <c r="G98" s="7" t="s">
        <v>208</v>
      </c>
      <c r="H98" s="29">
        <v>85</v>
      </c>
      <c r="J98" s="6" t="s">
        <v>208</v>
      </c>
      <c r="K98" s="29">
        <v>94</v>
      </c>
      <c r="M98" s="7" t="s">
        <v>208</v>
      </c>
      <c r="N98" s="29">
        <v>79</v>
      </c>
      <c r="P98" s="7" t="s">
        <v>208</v>
      </c>
      <c r="Q98" s="29">
        <v>87</v>
      </c>
      <c r="S98" s="7" t="s">
        <v>208</v>
      </c>
      <c r="T98" s="29">
        <v>76</v>
      </c>
      <c r="V98" s="7" t="s">
        <v>208</v>
      </c>
      <c r="W98" s="29">
        <v>85</v>
      </c>
      <c r="Y98" s="7" t="s">
        <v>208</v>
      </c>
      <c r="Z98" s="29">
        <v>75</v>
      </c>
      <c r="AB98" s="6" t="s">
        <v>208</v>
      </c>
      <c r="AC98" s="29">
        <v>83</v>
      </c>
      <c r="AE98" s="7" t="s">
        <v>208</v>
      </c>
      <c r="AF98" s="29">
        <v>75</v>
      </c>
      <c r="AH98" s="7" t="s">
        <v>208</v>
      </c>
      <c r="AI98" s="29">
        <v>83</v>
      </c>
      <c r="AK98" s="7" t="s">
        <v>208</v>
      </c>
      <c r="AL98" s="29">
        <v>82</v>
      </c>
      <c r="AN98" s="8" t="s">
        <v>208</v>
      </c>
      <c r="AO98" s="33">
        <v>83</v>
      </c>
      <c r="AQ98" s="7" t="s">
        <v>208</v>
      </c>
      <c r="AR98" s="29">
        <v>85</v>
      </c>
      <c r="AT98" s="7" t="s">
        <v>208</v>
      </c>
      <c r="AU98" s="29">
        <v>91</v>
      </c>
      <c r="AW98" s="6" t="s">
        <v>208</v>
      </c>
      <c r="AX98" s="29">
        <v>92</v>
      </c>
      <c r="AZ98" s="6" t="s">
        <v>208</v>
      </c>
      <c r="BA98" s="32">
        <v>100</v>
      </c>
      <c r="BC98" s="7" t="s">
        <v>208</v>
      </c>
      <c r="BD98" s="29">
        <v>97</v>
      </c>
      <c r="BF98" s="7" t="s">
        <v>208</v>
      </c>
      <c r="BG98" s="28">
        <v>100</v>
      </c>
      <c r="BI98" s="7" t="s">
        <v>208</v>
      </c>
      <c r="BJ98" s="28">
        <v>100</v>
      </c>
      <c r="BL98" s="7" t="s">
        <v>208</v>
      </c>
      <c r="BM98" s="28">
        <v>100</v>
      </c>
      <c r="BO98" s="7" t="s">
        <v>208</v>
      </c>
      <c r="BP98" s="28">
        <v>100</v>
      </c>
      <c r="BR98" s="7" t="s">
        <v>208</v>
      </c>
      <c r="BS98" s="28">
        <v>100</v>
      </c>
      <c r="BU98" s="7" t="s">
        <v>208</v>
      </c>
      <c r="BV98" s="28">
        <v>100</v>
      </c>
      <c r="BX98" s="7" t="s">
        <v>208</v>
      </c>
      <c r="BY98" s="28">
        <v>100</v>
      </c>
    </row>
    <row r="99" spans="1:77" x14ac:dyDescent="0.3">
      <c r="A99" s="7" t="s">
        <v>209</v>
      </c>
      <c r="B99" s="28">
        <v>100</v>
      </c>
      <c r="D99" s="7" t="s">
        <v>209</v>
      </c>
      <c r="E99" s="28">
        <v>100</v>
      </c>
      <c r="G99" s="7" t="s">
        <v>209</v>
      </c>
      <c r="H99" s="29">
        <v>85</v>
      </c>
      <c r="J99" s="6" t="s">
        <v>209</v>
      </c>
      <c r="K99" s="29">
        <v>93</v>
      </c>
      <c r="M99" s="7" t="s">
        <v>209</v>
      </c>
      <c r="N99" s="29">
        <v>79</v>
      </c>
      <c r="P99" s="7" t="s">
        <v>209</v>
      </c>
      <c r="Q99" s="29">
        <v>87</v>
      </c>
      <c r="S99" s="7" t="s">
        <v>209</v>
      </c>
      <c r="T99" s="29">
        <v>76</v>
      </c>
      <c r="V99" s="7" t="s">
        <v>209</v>
      </c>
      <c r="W99" s="29">
        <v>85</v>
      </c>
      <c r="Y99" s="7" t="s">
        <v>209</v>
      </c>
      <c r="Z99" s="29">
        <v>75</v>
      </c>
      <c r="AB99" s="6" t="s">
        <v>209</v>
      </c>
      <c r="AC99" s="29">
        <v>83</v>
      </c>
      <c r="AE99" s="7" t="s">
        <v>209</v>
      </c>
      <c r="AF99" s="29">
        <v>75</v>
      </c>
      <c r="AH99" s="7" t="s">
        <v>209</v>
      </c>
      <c r="AI99" s="29">
        <v>83</v>
      </c>
      <c r="AK99" s="7" t="s">
        <v>209</v>
      </c>
      <c r="AL99" s="29">
        <v>82</v>
      </c>
      <c r="AN99" s="8" t="s">
        <v>209</v>
      </c>
      <c r="AO99" s="33">
        <v>83</v>
      </c>
      <c r="AQ99" s="7" t="s">
        <v>209</v>
      </c>
      <c r="AR99" s="29">
        <v>85</v>
      </c>
      <c r="AT99" s="7" t="s">
        <v>209</v>
      </c>
      <c r="AU99" s="29">
        <v>91</v>
      </c>
      <c r="AW99" s="6" t="s">
        <v>209</v>
      </c>
      <c r="AX99" s="29">
        <v>92</v>
      </c>
      <c r="AZ99" s="6" t="s">
        <v>209</v>
      </c>
      <c r="BA99" s="32">
        <v>100</v>
      </c>
      <c r="BC99" s="7" t="s">
        <v>209</v>
      </c>
      <c r="BD99" s="29">
        <v>96</v>
      </c>
      <c r="BF99" s="7" t="s">
        <v>209</v>
      </c>
      <c r="BG99" s="28">
        <v>100</v>
      </c>
      <c r="BI99" s="7" t="s">
        <v>209</v>
      </c>
      <c r="BJ99" s="28">
        <v>100</v>
      </c>
      <c r="BL99" s="7" t="s">
        <v>209</v>
      </c>
      <c r="BM99" s="28">
        <v>100</v>
      </c>
      <c r="BO99" s="7" t="s">
        <v>209</v>
      </c>
      <c r="BP99" s="28">
        <v>100</v>
      </c>
      <c r="BR99" s="7" t="s">
        <v>209</v>
      </c>
      <c r="BS99" s="28">
        <v>100</v>
      </c>
      <c r="BU99" s="7" t="s">
        <v>209</v>
      </c>
      <c r="BV99" s="28">
        <v>100</v>
      </c>
      <c r="BX99" s="7" t="s">
        <v>209</v>
      </c>
      <c r="BY99" s="28">
        <v>100</v>
      </c>
    </row>
    <row r="100" spans="1:77" x14ac:dyDescent="0.3">
      <c r="A100" s="7" t="s">
        <v>210</v>
      </c>
      <c r="B100" s="28">
        <v>100</v>
      </c>
      <c r="D100" s="7" t="s">
        <v>210</v>
      </c>
      <c r="E100" s="28">
        <v>100</v>
      </c>
      <c r="G100" s="7" t="s">
        <v>210</v>
      </c>
      <c r="H100" s="29">
        <v>84</v>
      </c>
      <c r="J100" s="6" t="s">
        <v>210</v>
      </c>
      <c r="K100" s="29">
        <v>93</v>
      </c>
      <c r="M100" s="7" t="s">
        <v>210</v>
      </c>
      <c r="N100" s="29">
        <v>78</v>
      </c>
      <c r="P100" s="7" t="s">
        <v>210</v>
      </c>
      <c r="Q100" s="29">
        <v>86</v>
      </c>
      <c r="S100" s="7" t="s">
        <v>210</v>
      </c>
      <c r="T100" s="29">
        <v>75</v>
      </c>
      <c r="V100" s="7" t="s">
        <v>210</v>
      </c>
      <c r="W100" s="29">
        <v>84</v>
      </c>
      <c r="Y100" s="7" t="s">
        <v>210</v>
      </c>
      <c r="Z100" s="29">
        <v>75</v>
      </c>
      <c r="AB100" s="6" t="s">
        <v>210</v>
      </c>
      <c r="AC100" s="29">
        <v>82</v>
      </c>
      <c r="AE100" s="7" t="s">
        <v>210</v>
      </c>
      <c r="AF100" s="29">
        <v>75</v>
      </c>
      <c r="AH100" s="7" t="s">
        <v>210</v>
      </c>
      <c r="AI100" s="29">
        <v>82</v>
      </c>
      <c r="AK100" s="7" t="s">
        <v>210</v>
      </c>
      <c r="AL100" s="29">
        <v>81</v>
      </c>
      <c r="AN100" s="8" t="s">
        <v>210</v>
      </c>
      <c r="AO100" s="33">
        <v>82</v>
      </c>
      <c r="AQ100" s="7" t="s">
        <v>210</v>
      </c>
      <c r="AR100" s="29">
        <v>85</v>
      </c>
      <c r="AT100" s="7" t="s">
        <v>210</v>
      </c>
      <c r="AU100" s="29">
        <v>91</v>
      </c>
      <c r="AW100" s="6" t="s">
        <v>210</v>
      </c>
      <c r="AX100" s="29">
        <v>92</v>
      </c>
      <c r="AZ100" s="6" t="s">
        <v>210</v>
      </c>
      <c r="BA100" s="32">
        <v>100</v>
      </c>
      <c r="BC100" s="7" t="s">
        <v>210</v>
      </c>
      <c r="BD100" s="29">
        <v>96</v>
      </c>
      <c r="BF100" s="7" t="s">
        <v>210</v>
      </c>
      <c r="BG100" s="28">
        <v>100</v>
      </c>
      <c r="BI100" s="7" t="s">
        <v>210</v>
      </c>
      <c r="BJ100" s="28">
        <v>100</v>
      </c>
      <c r="BL100" s="7" t="s">
        <v>210</v>
      </c>
      <c r="BM100" s="28">
        <v>100</v>
      </c>
      <c r="BO100" s="7" t="s">
        <v>210</v>
      </c>
      <c r="BP100" s="28">
        <v>100</v>
      </c>
      <c r="BR100" s="7" t="s">
        <v>210</v>
      </c>
      <c r="BS100" s="28">
        <v>100</v>
      </c>
      <c r="BU100" s="7" t="s">
        <v>210</v>
      </c>
      <c r="BV100" s="28">
        <v>100</v>
      </c>
      <c r="BX100" s="7" t="s">
        <v>210</v>
      </c>
      <c r="BY100" s="28">
        <v>100</v>
      </c>
    </row>
    <row r="101" spans="1:77" x14ac:dyDescent="0.3">
      <c r="A101" s="7" t="s">
        <v>211</v>
      </c>
      <c r="B101" s="28">
        <v>100</v>
      </c>
      <c r="D101" s="7" t="s">
        <v>211</v>
      </c>
      <c r="E101" s="28">
        <v>100</v>
      </c>
      <c r="G101" s="7" t="s">
        <v>211</v>
      </c>
      <c r="H101" s="29">
        <v>84</v>
      </c>
      <c r="J101" s="6" t="s">
        <v>211</v>
      </c>
      <c r="K101" s="29">
        <v>93</v>
      </c>
      <c r="M101" s="7" t="s">
        <v>211</v>
      </c>
      <c r="N101" s="29">
        <v>78</v>
      </c>
      <c r="P101" s="7" t="s">
        <v>211</v>
      </c>
      <c r="Q101" s="29">
        <v>86</v>
      </c>
      <c r="S101" s="7" t="s">
        <v>211</v>
      </c>
      <c r="T101" s="29">
        <v>75</v>
      </c>
      <c r="V101" s="7" t="s">
        <v>211</v>
      </c>
      <c r="W101" s="29">
        <v>84</v>
      </c>
      <c r="Y101" s="7" t="s">
        <v>211</v>
      </c>
      <c r="Z101" s="29">
        <v>75</v>
      </c>
      <c r="AB101" s="6" t="s">
        <v>211</v>
      </c>
      <c r="AC101" s="29">
        <v>82</v>
      </c>
      <c r="AE101" s="7" t="s">
        <v>211</v>
      </c>
      <c r="AF101" s="29">
        <v>75</v>
      </c>
      <c r="AH101" s="7" t="s">
        <v>211</v>
      </c>
      <c r="AI101" s="29">
        <v>82</v>
      </c>
      <c r="AK101" s="7" t="s">
        <v>211</v>
      </c>
      <c r="AL101" s="29">
        <v>81</v>
      </c>
      <c r="AN101" s="8" t="s">
        <v>211</v>
      </c>
      <c r="AO101" s="33">
        <v>82</v>
      </c>
      <c r="AQ101" s="7" t="s">
        <v>211</v>
      </c>
      <c r="AR101" s="29">
        <v>85</v>
      </c>
      <c r="AT101" s="7" t="s">
        <v>211</v>
      </c>
      <c r="AU101" s="29">
        <v>90</v>
      </c>
      <c r="AW101" s="6" t="s">
        <v>211</v>
      </c>
      <c r="AX101" s="29">
        <v>91</v>
      </c>
      <c r="AZ101" s="6" t="s">
        <v>211</v>
      </c>
      <c r="BA101" s="32">
        <v>100</v>
      </c>
      <c r="BC101" s="7" t="s">
        <v>211</v>
      </c>
      <c r="BD101" s="29">
        <v>95</v>
      </c>
      <c r="BF101" s="7" t="s">
        <v>211</v>
      </c>
      <c r="BG101" s="28">
        <v>100</v>
      </c>
      <c r="BI101" s="7" t="s">
        <v>211</v>
      </c>
      <c r="BJ101" s="28">
        <v>100</v>
      </c>
      <c r="BL101" s="7" t="s">
        <v>211</v>
      </c>
      <c r="BM101" s="28">
        <v>100</v>
      </c>
      <c r="BO101" s="7" t="s">
        <v>211</v>
      </c>
      <c r="BP101" s="28">
        <v>100</v>
      </c>
      <c r="BR101" s="7" t="s">
        <v>211</v>
      </c>
      <c r="BS101" s="28">
        <v>100</v>
      </c>
      <c r="BU101" s="7" t="s">
        <v>211</v>
      </c>
      <c r="BV101" s="28">
        <v>100</v>
      </c>
      <c r="BX101" s="7" t="s">
        <v>211</v>
      </c>
      <c r="BY101" s="28">
        <v>100</v>
      </c>
    </row>
    <row r="102" spans="1:77" x14ac:dyDescent="0.3">
      <c r="A102" s="7" t="s">
        <v>212</v>
      </c>
      <c r="B102" s="28">
        <v>100</v>
      </c>
      <c r="D102" s="7" t="s">
        <v>212</v>
      </c>
      <c r="E102" s="28">
        <v>100</v>
      </c>
      <c r="G102" s="7" t="s">
        <v>212</v>
      </c>
      <c r="H102" s="29">
        <v>84</v>
      </c>
      <c r="J102" s="6" t="s">
        <v>212</v>
      </c>
      <c r="K102" s="29">
        <v>93</v>
      </c>
      <c r="M102" s="7" t="s">
        <v>212</v>
      </c>
      <c r="N102" s="29">
        <v>78</v>
      </c>
      <c r="P102" s="7" t="s">
        <v>212</v>
      </c>
      <c r="Q102" s="29">
        <v>86</v>
      </c>
      <c r="S102" s="7" t="s">
        <v>212</v>
      </c>
      <c r="T102" s="29">
        <v>75</v>
      </c>
      <c r="V102" s="7" t="s">
        <v>212</v>
      </c>
      <c r="W102" s="29">
        <v>84</v>
      </c>
      <c r="Y102" s="7" t="s">
        <v>212</v>
      </c>
      <c r="Z102" s="29">
        <v>75</v>
      </c>
      <c r="AB102" s="6" t="s">
        <v>212</v>
      </c>
      <c r="AC102" s="29">
        <v>82</v>
      </c>
      <c r="AE102" s="7" t="s">
        <v>212</v>
      </c>
      <c r="AF102" s="29">
        <v>75</v>
      </c>
      <c r="AH102" s="7" t="s">
        <v>212</v>
      </c>
      <c r="AI102" s="29">
        <v>82</v>
      </c>
      <c r="AK102" s="7" t="s">
        <v>212</v>
      </c>
      <c r="AL102" s="29">
        <v>81</v>
      </c>
      <c r="AN102" s="8" t="s">
        <v>212</v>
      </c>
      <c r="AO102" s="33">
        <v>82</v>
      </c>
      <c r="AQ102" s="7" t="s">
        <v>212</v>
      </c>
      <c r="AR102" s="29">
        <v>85</v>
      </c>
      <c r="AT102" s="7" t="s">
        <v>212</v>
      </c>
      <c r="AU102" s="29">
        <v>90</v>
      </c>
      <c r="AW102" s="6" t="s">
        <v>212</v>
      </c>
      <c r="AX102" s="29">
        <v>91</v>
      </c>
      <c r="AZ102" s="6" t="s">
        <v>212</v>
      </c>
      <c r="BA102" s="32">
        <v>100</v>
      </c>
      <c r="BC102" s="7" t="s">
        <v>212</v>
      </c>
      <c r="BD102" s="29">
        <v>95</v>
      </c>
      <c r="BF102" s="7" t="s">
        <v>212</v>
      </c>
      <c r="BG102" s="28">
        <v>100</v>
      </c>
      <c r="BI102" s="7" t="s">
        <v>212</v>
      </c>
      <c r="BJ102" s="28">
        <v>100</v>
      </c>
      <c r="BL102" s="7" t="s">
        <v>212</v>
      </c>
      <c r="BM102" s="28">
        <v>100</v>
      </c>
      <c r="BO102" s="7" t="s">
        <v>212</v>
      </c>
      <c r="BP102" s="28">
        <v>100</v>
      </c>
      <c r="BR102" s="7" t="s">
        <v>212</v>
      </c>
      <c r="BS102" s="28">
        <v>100</v>
      </c>
      <c r="BU102" s="7" t="s">
        <v>212</v>
      </c>
      <c r="BV102" s="28">
        <v>100</v>
      </c>
      <c r="BX102" s="7" t="s">
        <v>212</v>
      </c>
      <c r="BY102" s="28">
        <v>100</v>
      </c>
    </row>
    <row r="103" spans="1:77" x14ac:dyDescent="0.3">
      <c r="A103" s="7" t="s">
        <v>213</v>
      </c>
      <c r="B103" s="28">
        <v>100</v>
      </c>
      <c r="D103" s="7" t="s">
        <v>213</v>
      </c>
      <c r="E103" s="28">
        <v>100</v>
      </c>
      <c r="G103" s="7" t="s">
        <v>213</v>
      </c>
      <c r="H103" s="29">
        <v>84</v>
      </c>
      <c r="J103" s="6" t="s">
        <v>213</v>
      </c>
      <c r="K103" s="29">
        <v>92</v>
      </c>
      <c r="M103" s="7" t="s">
        <v>213</v>
      </c>
      <c r="N103" s="29">
        <v>78</v>
      </c>
      <c r="P103" s="7" t="s">
        <v>213</v>
      </c>
      <c r="Q103" s="29">
        <v>86</v>
      </c>
      <c r="S103" s="7" t="s">
        <v>213</v>
      </c>
      <c r="T103" s="29">
        <v>75</v>
      </c>
      <c r="V103" s="7" t="s">
        <v>213</v>
      </c>
      <c r="W103" s="29">
        <v>84</v>
      </c>
      <c r="Y103" s="7" t="s">
        <v>213</v>
      </c>
      <c r="Z103" s="29">
        <v>75</v>
      </c>
      <c r="AB103" s="6" t="s">
        <v>213</v>
      </c>
      <c r="AC103" s="29">
        <v>82</v>
      </c>
      <c r="AE103" s="7" t="s">
        <v>213</v>
      </c>
      <c r="AF103" s="29">
        <v>75</v>
      </c>
      <c r="AH103" s="7" t="s">
        <v>213</v>
      </c>
      <c r="AI103" s="29">
        <v>82</v>
      </c>
      <c r="AK103" s="7" t="s">
        <v>213</v>
      </c>
      <c r="AL103" s="29">
        <v>81</v>
      </c>
      <c r="AN103" s="8" t="s">
        <v>213</v>
      </c>
      <c r="AO103" s="33">
        <v>82</v>
      </c>
      <c r="AQ103" s="7" t="s">
        <v>213</v>
      </c>
      <c r="AR103" s="29">
        <v>85</v>
      </c>
      <c r="AT103" s="7" t="s">
        <v>213</v>
      </c>
      <c r="AU103" s="29">
        <v>90</v>
      </c>
      <c r="AW103" s="6" t="s">
        <v>213</v>
      </c>
      <c r="AX103" s="29">
        <v>91</v>
      </c>
      <c r="AZ103" s="6" t="s">
        <v>213</v>
      </c>
      <c r="BA103" s="32">
        <v>100</v>
      </c>
      <c r="BC103" s="7" t="s">
        <v>213</v>
      </c>
      <c r="BD103" s="29">
        <v>94</v>
      </c>
      <c r="BF103" s="7" t="s">
        <v>213</v>
      </c>
      <c r="BG103" s="28">
        <v>100</v>
      </c>
      <c r="BI103" s="7" t="s">
        <v>213</v>
      </c>
      <c r="BJ103" s="28">
        <v>100</v>
      </c>
      <c r="BL103" s="7" t="s">
        <v>213</v>
      </c>
      <c r="BM103" s="28">
        <v>100</v>
      </c>
      <c r="BO103" s="7" t="s">
        <v>213</v>
      </c>
      <c r="BP103" s="28">
        <v>100</v>
      </c>
      <c r="BR103" s="7" t="s">
        <v>213</v>
      </c>
      <c r="BS103" s="28">
        <v>100</v>
      </c>
      <c r="BU103" s="7" t="s">
        <v>213</v>
      </c>
      <c r="BV103" s="28">
        <v>100</v>
      </c>
      <c r="BX103" s="7" t="s">
        <v>213</v>
      </c>
      <c r="BY103" s="28">
        <v>100</v>
      </c>
    </row>
    <row r="104" spans="1:77" x14ac:dyDescent="0.3">
      <c r="A104" s="7" t="s">
        <v>214</v>
      </c>
      <c r="B104" s="28">
        <v>100</v>
      </c>
      <c r="D104" s="7" t="s">
        <v>214</v>
      </c>
      <c r="E104" s="28">
        <v>100</v>
      </c>
      <c r="G104" s="7" t="s">
        <v>214</v>
      </c>
      <c r="H104" s="29">
        <v>84</v>
      </c>
      <c r="J104" s="6" t="s">
        <v>214</v>
      </c>
      <c r="K104" s="29">
        <v>92</v>
      </c>
      <c r="M104" s="7" t="s">
        <v>214</v>
      </c>
      <c r="N104" s="29">
        <v>78</v>
      </c>
      <c r="P104" s="7" t="s">
        <v>214</v>
      </c>
      <c r="Q104" s="29">
        <v>86</v>
      </c>
      <c r="S104" s="7" t="s">
        <v>214</v>
      </c>
      <c r="T104" s="29">
        <v>75</v>
      </c>
      <c r="V104" s="7" t="s">
        <v>214</v>
      </c>
      <c r="W104" s="29">
        <v>84</v>
      </c>
      <c r="Y104" s="7" t="s">
        <v>214</v>
      </c>
      <c r="Z104" s="29">
        <v>75</v>
      </c>
      <c r="AB104" s="6" t="s">
        <v>214</v>
      </c>
      <c r="AC104" s="29">
        <v>82</v>
      </c>
      <c r="AE104" s="7" t="s">
        <v>214</v>
      </c>
      <c r="AF104" s="29">
        <v>75</v>
      </c>
      <c r="AH104" s="7" t="s">
        <v>214</v>
      </c>
      <c r="AI104" s="29">
        <v>82</v>
      </c>
      <c r="AK104" s="7" t="s">
        <v>214</v>
      </c>
      <c r="AL104" s="29">
        <v>81</v>
      </c>
      <c r="AN104" s="8" t="s">
        <v>214</v>
      </c>
      <c r="AO104" s="33">
        <v>82</v>
      </c>
      <c r="AQ104" s="7" t="s">
        <v>214</v>
      </c>
      <c r="AR104" s="29">
        <v>85</v>
      </c>
      <c r="AT104" s="7" t="s">
        <v>214</v>
      </c>
      <c r="AU104" s="29">
        <v>90</v>
      </c>
      <c r="AW104" s="6" t="s">
        <v>214</v>
      </c>
      <c r="AX104" s="29">
        <v>91</v>
      </c>
      <c r="AZ104" s="5" t="s">
        <v>214</v>
      </c>
      <c r="BA104" s="28">
        <v>100</v>
      </c>
      <c r="BC104" s="7" t="s">
        <v>214</v>
      </c>
      <c r="BD104" s="29">
        <v>94</v>
      </c>
      <c r="BF104" s="7" t="s">
        <v>214</v>
      </c>
      <c r="BG104" s="28">
        <v>100</v>
      </c>
      <c r="BI104" s="7" t="s">
        <v>214</v>
      </c>
      <c r="BJ104" s="28">
        <v>100</v>
      </c>
      <c r="BL104" s="7" t="s">
        <v>214</v>
      </c>
      <c r="BM104" s="28">
        <v>100</v>
      </c>
      <c r="BO104" s="7" t="s">
        <v>214</v>
      </c>
      <c r="BP104" s="28">
        <v>100</v>
      </c>
      <c r="BR104" s="7" t="s">
        <v>214</v>
      </c>
      <c r="BS104" s="28">
        <v>100</v>
      </c>
      <c r="BU104" s="7" t="s">
        <v>214</v>
      </c>
      <c r="BV104" s="28">
        <v>100</v>
      </c>
      <c r="BX104" s="7" t="s">
        <v>214</v>
      </c>
      <c r="BY104" s="28">
        <v>100</v>
      </c>
    </row>
    <row r="105" spans="1:77" x14ac:dyDescent="0.3">
      <c r="A105" s="7" t="s">
        <v>215</v>
      </c>
      <c r="B105" s="28">
        <v>100</v>
      </c>
      <c r="D105" s="7" t="s">
        <v>215</v>
      </c>
      <c r="E105" s="28">
        <v>100</v>
      </c>
      <c r="G105" s="7" t="s">
        <v>215</v>
      </c>
      <c r="H105" s="29">
        <v>83</v>
      </c>
      <c r="J105" s="6" t="s">
        <v>215</v>
      </c>
      <c r="K105" s="29">
        <v>92</v>
      </c>
      <c r="M105" s="7" t="s">
        <v>215</v>
      </c>
      <c r="N105" s="29">
        <v>77</v>
      </c>
      <c r="P105" s="7" t="s">
        <v>215</v>
      </c>
      <c r="Q105" s="29">
        <v>85</v>
      </c>
      <c r="S105" s="7" t="s">
        <v>215</v>
      </c>
      <c r="T105" s="29">
        <v>74</v>
      </c>
      <c r="V105" s="7" t="s">
        <v>215</v>
      </c>
      <c r="W105" s="29">
        <v>83</v>
      </c>
      <c r="Y105" s="7" t="s">
        <v>215</v>
      </c>
      <c r="Z105" s="29">
        <v>74</v>
      </c>
      <c r="AB105" s="6" t="s">
        <v>215</v>
      </c>
      <c r="AC105" s="29">
        <v>81</v>
      </c>
      <c r="AE105" s="7" t="s">
        <v>215</v>
      </c>
      <c r="AF105" s="29">
        <v>74</v>
      </c>
      <c r="AH105" s="7" t="s">
        <v>215</v>
      </c>
      <c r="AI105" s="29">
        <v>81</v>
      </c>
      <c r="AK105" s="7" t="s">
        <v>215</v>
      </c>
      <c r="AL105" s="29">
        <v>80</v>
      </c>
      <c r="AN105" s="8" t="s">
        <v>215</v>
      </c>
      <c r="AO105" s="33">
        <v>81</v>
      </c>
      <c r="AQ105" s="7" t="s">
        <v>215</v>
      </c>
      <c r="AR105" s="29">
        <v>84</v>
      </c>
      <c r="AT105" s="7" t="s">
        <v>215</v>
      </c>
      <c r="AU105" s="29">
        <v>89</v>
      </c>
      <c r="AW105" s="6" t="s">
        <v>215</v>
      </c>
      <c r="AX105" s="29">
        <v>90</v>
      </c>
      <c r="AZ105" s="7" t="s">
        <v>215</v>
      </c>
      <c r="BA105" s="29">
        <v>99</v>
      </c>
      <c r="BC105" s="7" t="s">
        <v>215</v>
      </c>
      <c r="BD105" s="29">
        <v>93</v>
      </c>
      <c r="BF105" s="7" t="s">
        <v>215</v>
      </c>
      <c r="BG105" s="28">
        <v>100</v>
      </c>
      <c r="BI105" s="7" t="s">
        <v>215</v>
      </c>
      <c r="BJ105" s="28">
        <v>100</v>
      </c>
      <c r="BL105" s="7" t="s">
        <v>215</v>
      </c>
      <c r="BM105" s="28">
        <v>100</v>
      </c>
      <c r="BO105" s="7" t="s">
        <v>215</v>
      </c>
      <c r="BP105" s="28">
        <v>100</v>
      </c>
      <c r="BR105" s="7" t="s">
        <v>215</v>
      </c>
      <c r="BS105" s="28">
        <v>100</v>
      </c>
      <c r="BU105" s="7" t="s">
        <v>215</v>
      </c>
      <c r="BV105" s="28">
        <v>100</v>
      </c>
      <c r="BX105" s="7" t="s">
        <v>215</v>
      </c>
      <c r="BY105" s="28">
        <v>100</v>
      </c>
    </row>
    <row r="106" spans="1:77" x14ac:dyDescent="0.3">
      <c r="A106" s="7" t="s">
        <v>216</v>
      </c>
      <c r="B106" s="28">
        <v>100</v>
      </c>
      <c r="D106" s="7" t="s">
        <v>216</v>
      </c>
      <c r="E106" s="28">
        <v>100</v>
      </c>
      <c r="G106" s="7" t="s">
        <v>216</v>
      </c>
      <c r="H106" s="29">
        <v>83</v>
      </c>
      <c r="J106" s="6" t="s">
        <v>216</v>
      </c>
      <c r="K106" s="29">
        <v>92</v>
      </c>
      <c r="M106" s="7" t="s">
        <v>216</v>
      </c>
      <c r="N106" s="29">
        <v>77</v>
      </c>
      <c r="P106" s="7" t="s">
        <v>216</v>
      </c>
      <c r="Q106" s="29">
        <v>85</v>
      </c>
      <c r="S106" s="7" t="s">
        <v>216</v>
      </c>
      <c r="T106" s="29">
        <v>74</v>
      </c>
      <c r="V106" s="7" t="s">
        <v>216</v>
      </c>
      <c r="W106" s="29">
        <v>83</v>
      </c>
      <c r="Y106" s="7" t="s">
        <v>216</v>
      </c>
      <c r="Z106" s="29">
        <v>74</v>
      </c>
      <c r="AB106" s="6" t="s">
        <v>216</v>
      </c>
      <c r="AC106" s="29">
        <v>81</v>
      </c>
      <c r="AE106" s="7" t="s">
        <v>216</v>
      </c>
      <c r="AF106" s="29">
        <v>74</v>
      </c>
      <c r="AH106" s="7" t="s">
        <v>216</v>
      </c>
      <c r="AI106" s="29">
        <v>81</v>
      </c>
      <c r="AK106" s="7" t="s">
        <v>216</v>
      </c>
      <c r="AL106" s="29">
        <v>80</v>
      </c>
      <c r="AN106" s="8" t="s">
        <v>216</v>
      </c>
      <c r="AO106" s="33">
        <v>81</v>
      </c>
      <c r="AQ106" s="7" t="s">
        <v>216</v>
      </c>
      <c r="AR106" s="29">
        <v>84</v>
      </c>
      <c r="AT106" s="7" t="s">
        <v>216</v>
      </c>
      <c r="AU106" s="29">
        <v>89</v>
      </c>
      <c r="AW106" s="6" t="s">
        <v>216</v>
      </c>
      <c r="AX106" s="29">
        <v>90</v>
      </c>
      <c r="AZ106" s="7" t="s">
        <v>216</v>
      </c>
      <c r="BA106" s="29">
        <v>98</v>
      </c>
      <c r="BC106" s="7" t="s">
        <v>216</v>
      </c>
      <c r="BD106" s="29">
        <v>93</v>
      </c>
      <c r="BF106" s="7" t="s">
        <v>216</v>
      </c>
      <c r="BG106" s="28">
        <v>100</v>
      </c>
      <c r="BI106" s="7" t="s">
        <v>216</v>
      </c>
      <c r="BJ106" s="28">
        <v>100</v>
      </c>
      <c r="BL106" s="7" t="s">
        <v>216</v>
      </c>
      <c r="BM106" s="28">
        <v>100</v>
      </c>
      <c r="BO106" s="7" t="s">
        <v>216</v>
      </c>
      <c r="BP106" s="28">
        <v>100</v>
      </c>
      <c r="BR106" s="7" t="s">
        <v>216</v>
      </c>
      <c r="BS106" s="28">
        <v>100</v>
      </c>
      <c r="BU106" s="7" t="s">
        <v>216</v>
      </c>
      <c r="BV106" s="28">
        <v>100</v>
      </c>
      <c r="BX106" s="7" t="s">
        <v>216</v>
      </c>
      <c r="BY106" s="28">
        <v>100</v>
      </c>
    </row>
    <row r="107" spans="1:77" x14ac:dyDescent="0.3">
      <c r="A107" s="7" t="s">
        <v>217</v>
      </c>
      <c r="B107" s="28">
        <v>100</v>
      </c>
      <c r="D107" s="7" t="s">
        <v>217</v>
      </c>
      <c r="E107" s="28">
        <v>100</v>
      </c>
      <c r="G107" s="7" t="s">
        <v>217</v>
      </c>
      <c r="H107" s="29">
        <v>83</v>
      </c>
      <c r="J107" s="6" t="s">
        <v>217</v>
      </c>
      <c r="K107" s="29">
        <v>91</v>
      </c>
      <c r="M107" s="7" t="s">
        <v>217</v>
      </c>
      <c r="N107" s="29">
        <v>77</v>
      </c>
      <c r="P107" s="7" t="s">
        <v>217</v>
      </c>
      <c r="Q107" s="29">
        <v>85</v>
      </c>
      <c r="S107" s="7" t="s">
        <v>217</v>
      </c>
      <c r="T107" s="29">
        <v>74</v>
      </c>
      <c r="V107" s="7" t="s">
        <v>217</v>
      </c>
      <c r="W107" s="29">
        <v>83</v>
      </c>
      <c r="Y107" s="7" t="s">
        <v>217</v>
      </c>
      <c r="Z107" s="29">
        <v>74</v>
      </c>
      <c r="AB107" s="6" t="s">
        <v>217</v>
      </c>
      <c r="AC107" s="29">
        <v>81</v>
      </c>
      <c r="AE107" s="7" t="s">
        <v>217</v>
      </c>
      <c r="AF107" s="29">
        <v>74</v>
      </c>
      <c r="AH107" s="7" t="s">
        <v>217</v>
      </c>
      <c r="AI107" s="29">
        <v>81</v>
      </c>
      <c r="AK107" s="7" t="s">
        <v>217</v>
      </c>
      <c r="AL107" s="29">
        <v>80</v>
      </c>
      <c r="AN107" s="8" t="s">
        <v>217</v>
      </c>
      <c r="AO107" s="33">
        <v>81</v>
      </c>
      <c r="AQ107" s="7" t="s">
        <v>217</v>
      </c>
      <c r="AR107" s="29">
        <v>84</v>
      </c>
      <c r="AT107" s="7" t="s">
        <v>217</v>
      </c>
      <c r="AU107" s="29">
        <v>89</v>
      </c>
      <c r="AW107" s="6" t="s">
        <v>217</v>
      </c>
      <c r="AX107" s="29">
        <v>90</v>
      </c>
      <c r="AZ107" s="7" t="s">
        <v>217</v>
      </c>
      <c r="BA107" s="29">
        <v>97</v>
      </c>
      <c r="BC107" s="7" t="s">
        <v>217</v>
      </c>
      <c r="BD107" s="29">
        <v>93</v>
      </c>
      <c r="BF107" s="7" t="s">
        <v>217</v>
      </c>
      <c r="BG107" s="28">
        <v>100</v>
      </c>
      <c r="BI107" s="7" t="s">
        <v>217</v>
      </c>
      <c r="BJ107" s="28">
        <v>100</v>
      </c>
      <c r="BL107" s="7" t="s">
        <v>217</v>
      </c>
      <c r="BM107" s="28">
        <v>100</v>
      </c>
      <c r="BO107" s="7" t="s">
        <v>217</v>
      </c>
      <c r="BP107" s="28">
        <v>100</v>
      </c>
      <c r="BR107" s="7" t="s">
        <v>217</v>
      </c>
      <c r="BS107" s="28">
        <v>100</v>
      </c>
      <c r="BU107" s="7" t="s">
        <v>217</v>
      </c>
      <c r="BV107" s="28">
        <v>100</v>
      </c>
      <c r="BX107" s="7" t="s">
        <v>217</v>
      </c>
      <c r="BY107" s="28">
        <v>100</v>
      </c>
    </row>
    <row r="108" spans="1:77" x14ac:dyDescent="0.3">
      <c r="A108" s="7" t="s">
        <v>218</v>
      </c>
      <c r="B108" s="28">
        <v>100</v>
      </c>
      <c r="D108" s="7" t="s">
        <v>218</v>
      </c>
      <c r="E108" s="28">
        <v>100</v>
      </c>
      <c r="G108" s="7" t="s">
        <v>218</v>
      </c>
      <c r="H108" s="29">
        <v>83</v>
      </c>
      <c r="J108" s="6" t="s">
        <v>218</v>
      </c>
      <c r="K108" s="29">
        <v>91</v>
      </c>
      <c r="M108" s="7" t="s">
        <v>218</v>
      </c>
      <c r="N108" s="29">
        <v>77</v>
      </c>
      <c r="P108" s="7" t="s">
        <v>218</v>
      </c>
      <c r="Q108" s="29">
        <v>85</v>
      </c>
      <c r="S108" s="7" t="s">
        <v>218</v>
      </c>
      <c r="T108" s="29">
        <v>74</v>
      </c>
      <c r="V108" s="7" t="s">
        <v>218</v>
      </c>
      <c r="W108" s="29">
        <v>83</v>
      </c>
      <c r="Y108" s="7" t="s">
        <v>218</v>
      </c>
      <c r="Z108" s="29">
        <v>74</v>
      </c>
      <c r="AB108" s="6" t="s">
        <v>218</v>
      </c>
      <c r="AC108" s="29">
        <v>81</v>
      </c>
      <c r="AE108" s="7" t="s">
        <v>218</v>
      </c>
      <c r="AF108" s="29">
        <v>74</v>
      </c>
      <c r="AH108" s="7" t="s">
        <v>218</v>
      </c>
      <c r="AI108" s="29">
        <v>81</v>
      </c>
      <c r="AK108" s="7" t="s">
        <v>218</v>
      </c>
      <c r="AL108" s="29">
        <v>80</v>
      </c>
      <c r="AN108" s="8" t="s">
        <v>218</v>
      </c>
      <c r="AO108" s="33">
        <v>81</v>
      </c>
      <c r="AQ108" s="7" t="s">
        <v>218</v>
      </c>
      <c r="AR108" s="29">
        <v>84</v>
      </c>
      <c r="AT108" s="7" t="s">
        <v>218</v>
      </c>
      <c r="AU108" s="29">
        <v>89</v>
      </c>
      <c r="AW108" s="6" t="s">
        <v>218</v>
      </c>
      <c r="AX108" s="29">
        <v>90</v>
      </c>
      <c r="AZ108" s="7" t="s">
        <v>218</v>
      </c>
      <c r="BA108" s="29">
        <v>97</v>
      </c>
      <c r="BC108" s="7" t="s">
        <v>218</v>
      </c>
      <c r="BD108" s="29">
        <v>92</v>
      </c>
      <c r="BF108" s="7" t="s">
        <v>218</v>
      </c>
      <c r="BG108" s="28">
        <v>100</v>
      </c>
      <c r="BI108" s="7" t="s">
        <v>218</v>
      </c>
      <c r="BJ108" s="28">
        <v>100</v>
      </c>
      <c r="BL108" s="7" t="s">
        <v>218</v>
      </c>
      <c r="BM108" s="28">
        <v>100</v>
      </c>
      <c r="BO108" s="7" t="s">
        <v>218</v>
      </c>
      <c r="BP108" s="28">
        <v>100</v>
      </c>
      <c r="BR108" s="7" t="s">
        <v>218</v>
      </c>
      <c r="BS108" s="28">
        <v>100</v>
      </c>
      <c r="BU108" s="7" t="s">
        <v>218</v>
      </c>
      <c r="BV108" s="28">
        <v>100</v>
      </c>
      <c r="BX108" s="7" t="s">
        <v>218</v>
      </c>
      <c r="BY108" s="28">
        <v>100</v>
      </c>
    </row>
    <row r="109" spans="1:77" x14ac:dyDescent="0.3">
      <c r="A109" s="7" t="s">
        <v>219</v>
      </c>
      <c r="B109" s="28">
        <v>100</v>
      </c>
      <c r="D109" s="7" t="s">
        <v>219</v>
      </c>
      <c r="E109" s="28">
        <v>100</v>
      </c>
      <c r="G109" s="7" t="s">
        <v>219</v>
      </c>
      <c r="H109" s="29">
        <v>83</v>
      </c>
      <c r="J109" s="6" t="s">
        <v>219</v>
      </c>
      <c r="K109" s="29">
        <v>91</v>
      </c>
      <c r="M109" s="7" t="s">
        <v>219</v>
      </c>
      <c r="N109" s="29">
        <v>77</v>
      </c>
      <c r="P109" s="7" t="s">
        <v>219</v>
      </c>
      <c r="Q109" s="29">
        <v>85</v>
      </c>
      <c r="S109" s="7" t="s">
        <v>219</v>
      </c>
      <c r="T109" s="29">
        <v>74</v>
      </c>
      <c r="V109" s="7" t="s">
        <v>219</v>
      </c>
      <c r="W109" s="29">
        <v>83</v>
      </c>
      <c r="Y109" s="7" t="s">
        <v>219</v>
      </c>
      <c r="Z109" s="29">
        <v>74</v>
      </c>
      <c r="AB109" s="6" t="s">
        <v>219</v>
      </c>
      <c r="AC109" s="29">
        <v>81</v>
      </c>
      <c r="AE109" s="7" t="s">
        <v>219</v>
      </c>
      <c r="AF109" s="29">
        <v>74</v>
      </c>
      <c r="AH109" s="7" t="s">
        <v>219</v>
      </c>
      <c r="AI109" s="29">
        <v>81</v>
      </c>
      <c r="AK109" s="7" t="s">
        <v>219</v>
      </c>
      <c r="AL109" s="29">
        <v>80</v>
      </c>
      <c r="AN109" s="8" t="s">
        <v>219</v>
      </c>
      <c r="AO109" s="33">
        <v>81</v>
      </c>
      <c r="AQ109" s="7" t="s">
        <v>219</v>
      </c>
      <c r="AR109" s="29">
        <v>84</v>
      </c>
      <c r="AT109" s="7" t="s">
        <v>219</v>
      </c>
      <c r="AU109" s="29">
        <v>89</v>
      </c>
      <c r="AW109" s="6" t="s">
        <v>219</v>
      </c>
      <c r="AX109" s="29">
        <v>89</v>
      </c>
      <c r="AZ109" s="7" t="s">
        <v>219</v>
      </c>
      <c r="BA109" s="29">
        <v>96</v>
      </c>
      <c r="BC109" s="7" t="s">
        <v>219</v>
      </c>
      <c r="BD109" s="29">
        <v>92</v>
      </c>
      <c r="BF109" s="7" t="s">
        <v>219</v>
      </c>
      <c r="BG109" s="28">
        <v>100</v>
      </c>
      <c r="BI109" s="7" t="s">
        <v>219</v>
      </c>
      <c r="BJ109" s="28">
        <v>100</v>
      </c>
      <c r="BL109" s="7" t="s">
        <v>219</v>
      </c>
      <c r="BM109" s="28">
        <v>100</v>
      </c>
      <c r="BO109" s="7" t="s">
        <v>219</v>
      </c>
      <c r="BP109" s="28">
        <v>100</v>
      </c>
      <c r="BR109" s="7" t="s">
        <v>219</v>
      </c>
      <c r="BS109" s="28">
        <v>100</v>
      </c>
      <c r="BU109" s="7" t="s">
        <v>219</v>
      </c>
      <c r="BV109" s="28">
        <v>100</v>
      </c>
      <c r="BX109" s="7" t="s">
        <v>219</v>
      </c>
      <c r="BY109" s="28">
        <v>100</v>
      </c>
    </row>
    <row r="110" spans="1:77" x14ac:dyDescent="0.3">
      <c r="A110" s="7" t="s">
        <v>220</v>
      </c>
      <c r="B110" s="28">
        <v>100</v>
      </c>
      <c r="D110" s="7" t="s">
        <v>220</v>
      </c>
      <c r="E110" s="28">
        <v>100</v>
      </c>
      <c r="G110" s="7" t="s">
        <v>220</v>
      </c>
      <c r="H110" s="29">
        <v>82</v>
      </c>
      <c r="J110" s="6" t="s">
        <v>220</v>
      </c>
      <c r="K110" s="29">
        <v>91</v>
      </c>
      <c r="M110" s="7" t="s">
        <v>220</v>
      </c>
      <c r="N110" s="29">
        <v>76</v>
      </c>
      <c r="P110" s="7" t="s">
        <v>220</v>
      </c>
      <c r="Q110" s="29">
        <v>84</v>
      </c>
      <c r="S110" s="7" t="s">
        <v>220</v>
      </c>
      <c r="T110" s="29">
        <v>74</v>
      </c>
      <c r="V110" s="7" t="s">
        <v>220</v>
      </c>
      <c r="W110" s="29">
        <v>82</v>
      </c>
      <c r="Y110" s="7" t="s">
        <v>220</v>
      </c>
      <c r="Z110" s="29">
        <v>74</v>
      </c>
      <c r="AB110" s="6" t="s">
        <v>220</v>
      </c>
      <c r="AC110" s="29">
        <v>81</v>
      </c>
      <c r="AE110" s="7" t="s">
        <v>220</v>
      </c>
      <c r="AF110" s="29">
        <v>74</v>
      </c>
      <c r="AH110" s="7" t="s">
        <v>220</v>
      </c>
      <c r="AI110" s="29">
        <v>81</v>
      </c>
      <c r="AK110" s="7" t="s">
        <v>220</v>
      </c>
      <c r="AL110" s="29">
        <v>79</v>
      </c>
      <c r="AN110" s="8" t="s">
        <v>220</v>
      </c>
      <c r="AO110" s="33">
        <v>81</v>
      </c>
      <c r="AQ110" s="7" t="s">
        <v>220</v>
      </c>
      <c r="AR110" s="29">
        <v>83</v>
      </c>
      <c r="AT110" s="7" t="s">
        <v>220</v>
      </c>
      <c r="AU110" s="29">
        <v>88</v>
      </c>
      <c r="AW110" s="6" t="s">
        <v>220</v>
      </c>
      <c r="AX110" s="29">
        <v>89</v>
      </c>
      <c r="AZ110" s="7" t="s">
        <v>220</v>
      </c>
      <c r="BA110" s="29">
        <v>96</v>
      </c>
      <c r="BC110" s="7" t="s">
        <v>220</v>
      </c>
      <c r="BD110" s="29">
        <v>92</v>
      </c>
      <c r="BF110" s="7" t="s">
        <v>220</v>
      </c>
      <c r="BG110" s="28">
        <v>100</v>
      </c>
      <c r="BI110" s="7" t="s">
        <v>220</v>
      </c>
      <c r="BJ110" s="28">
        <v>100</v>
      </c>
      <c r="BL110" s="7" t="s">
        <v>220</v>
      </c>
      <c r="BM110" s="28">
        <v>100</v>
      </c>
      <c r="BO110" s="7" t="s">
        <v>220</v>
      </c>
      <c r="BP110" s="28">
        <v>100</v>
      </c>
      <c r="BR110" s="7" t="s">
        <v>220</v>
      </c>
      <c r="BS110" s="28">
        <v>100</v>
      </c>
      <c r="BU110" s="7" t="s">
        <v>220</v>
      </c>
      <c r="BV110" s="28">
        <v>100</v>
      </c>
      <c r="BX110" s="7" t="s">
        <v>220</v>
      </c>
      <c r="BY110" s="28">
        <v>100</v>
      </c>
    </row>
    <row r="111" spans="1:77" x14ac:dyDescent="0.3">
      <c r="A111" s="7" t="s">
        <v>221</v>
      </c>
      <c r="B111" s="28">
        <v>100</v>
      </c>
      <c r="D111" s="7" t="s">
        <v>221</v>
      </c>
      <c r="E111" s="28">
        <v>100</v>
      </c>
      <c r="G111" s="7" t="s">
        <v>221</v>
      </c>
      <c r="H111" s="29">
        <v>82</v>
      </c>
      <c r="J111" s="6" t="s">
        <v>221</v>
      </c>
      <c r="K111" s="29">
        <v>90</v>
      </c>
      <c r="M111" s="7" t="s">
        <v>221</v>
      </c>
      <c r="N111" s="29">
        <v>76</v>
      </c>
      <c r="P111" s="7" t="s">
        <v>221</v>
      </c>
      <c r="Q111" s="29">
        <v>84</v>
      </c>
      <c r="S111" s="7" t="s">
        <v>221</v>
      </c>
      <c r="T111" s="29">
        <v>74</v>
      </c>
      <c r="V111" s="7" t="s">
        <v>221</v>
      </c>
      <c r="W111" s="29">
        <v>82</v>
      </c>
      <c r="Y111" s="7" t="s">
        <v>221</v>
      </c>
      <c r="Z111" s="29">
        <v>74</v>
      </c>
      <c r="AB111" s="6" t="s">
        <v>221</v>
      </c>
      <c r="AC111" s="29">
        <v>81</v>
      </c>
      <c r="AE111" s="7" t="s">
        <v>221</v>
      </c>
      <c r="AF111" s="29">
        <v>74</v>
      </c>
      <c r="AH111" s="7" t="s">
        <v>221</v>
      </c>
      <c r="AI111" s="29">
        <v>81</v>
      </c>
      <c r="AK111" s="7" t="s">
        <v>221</v>
      </c>
      <c r="AL111" s="29">
        <v>79</v>
      </c>
      <c r="AN111" s="8" t="s">
        <v>221</v>
      </c>
      <c r="AO111" s="33">
        <v>81</v>
      </c>
      <c r="AQ111" s="7" t="s">
        <v>221</v>
      </c>
      <c r="AR111" s="29">
        <v>83</v>
      </c>
      <c r="AT111" s="7" t="s">
        <v>221</v>
      </c>
      <c r="AU111" s="29">
        <v>88</v>
      </c>
      <c r="AW111" s="6" t="s">
        <v>221</v>
      </c>
      <c r="AX111" s="29">
        <v>89</v>
      </c>
      <c r="AZ111" s="7" t="s">
        <v>221</v>
      </c>
      <c r="BA111" s="29">
        <v>96</v>
      </c>
      <c r="BC111" s="7" t="s">
        <v>221</v>
      </c>
      <c r="BD111" s="29">
        <v>91</v>
      </c>
      <c r="BF111" s="7" t="s">
        <v>221</v>
      </c>
      <c r="BG111" s="28">
        <v>100</v>
      </c>
      <c r="BI111" s="7" t="s">
        <v>221</v>
      </c>
      <c r="BJ111" s="28">
        <v>100</v>
      </c>
      <c r="BL111" s="7" t="s">
        <v>221</v>
      </c>
      <c r="BM111" s="28">
        <v>100</v>
      </c>
      <c r="BO111" s="7" t="s">
        <v>221</v>
      </c>
      <c r="BP111" s="28">
        <v>100</v>
      </c>
      <c r="BR111" s="7" t="s">
        <v>221</v>
      </c>
      <c r="BS111" s="28">
        <v>100</v>
      </c>
      <c r="BU111" s="7" t="s">
        <v>221</v>
      </c>
      <c r="BV111" s="28">
        <v>100</v>
      </c>
      <c r="BX111" s="7" t="s">
        <v>221</v>
      </c>
      <c r="BY111" s="28">
        <v>100</v>
      </c>
    </row>
    <row r="112" spans="1:77" x14ac:dyDescent="0.3">
      <c r="A112" s="7" t="s">
        <v>222</v>
      </c>
      <c r="B112" s="28">
        <v>100</v>
      </c>
      <c r="D112" s="7" t="s">
        <v>222</v>
      </c>
      <c r="E112" s="28">
        <v>100</v>
      </c>
      <c r="G112" s="7" t="s">
        <v>222</v>
      </c>
      <c r="H112" s="29">
        <v>82</v>
      </c>
      <c r="J112" s="6" t="s">
        <v>222</v>
      </c>
      <c r="K112" s="29">
        <v>90</v>
      </c>
      <c r="M112" s="7" t="s">
        <v>222</v>
      </c>
      <c r="N112" s="29">
        <v>76</v>
      </c>
      <c r="P112" s="7" t="s">
        <v>222</v>
      </c>
      <c r="Q112" s="29">
        <v>84</v>
      </c>
      <c r="S112" s="7" t="s">
        <v>222</v>
      </c>
      <c r="T112" s="29">
        <v>74</v>
      </c>
      <c r="V112" s="7" t="s">
        <v>222</v>
      </c>
      <c r="W112" s="29">
        <v>82</v>
      </c>
      <c r="Y112" s="7" t="s">
        <v>222</v>
      </c>
      <c r="Z112" s="29">
        <v>74</v>
      </c>
      <c r="AB112" s="6" t="s">
        <v>222</v>
      </c>
      <c r="AC112" s="29">
        <v>81</v>
      </c>
      <c r="AE112" s="7" t="s">
        <v>222</v>
      </c>
      <c r="AF112" s="29">
        <v>74</v>
      </c>
      <c r="AH112" s="7" t="s">
        <v>222</v>
      </c>
      <c r="AI112" s="29">
        <v>81</v>
      </c>
      <c r="AK112" s="7" t="s">
        <v>222</v>
      </c>
      <c r="AL112" s="29">
        <v>79</v>
      </c>
      <c r="AN112" s="8" t="s">
        <v>222</v>
      </c>
      <c r="AO112" s="33">
        <v>81</v>
      </c>
      <c r="AQ112" s="7" t="s">
        <v>222</v>
      </c>
      <c r="AR112" s="29">
        <v>83</v>
      </c>
      <c r="AT112" s="7" t="s">
        <v>222</v>
      </c>
      <c r="AU112" s="29">
        <v>88</v>
      </c>
      <c r="AW112" s="6" t="s">
        <v>222</v>
      </c>
      <c r="AX112" s="29">
        <v>89</v>
      </c>
      <c r="AZ112" s="7" t="s">
        <v>222</v>
      </c>
      <c r="BA112" s="29">
        <v>95</v>
      </c>
      <c r="BC112" s="7" t="s">
        <v>222</v>
      </c>
      <c r="BD112" s="29">
        <v>91</v>
      </c>
      <c r="BF112" s="7" t="s">
        <v>222</v>
      </c>
      <c r="BG112" s="28">
        <v>100</v>
      </c>
      <c r="BI112" s="7" t="s">
        <v>222</v>
      </c>
      <c r="BJ112" s="28">
        <v>100</v>
      </c>
      <c r="BL112" s="7" t="s">
        <v>222</v>
      </c>
      <c r="BM112" s="28">
        <v>100</v>
      </c>
      <c r="BO112" s="7" t="s">
        <v>222</v>
      </c>
      <c r="BP112" s="28">
        <v>100</v>
      </c>
      <c r="BR112" s="7" t="s">
        <v>222</v>
      </c>
      <c r="BS112" s="28">
        <v>100</v>
      </c>
      <c r="BU112" s="7" t="s">
        <v>222</v>
      </c>
      <c r="BV112" s="28">
        <v>100</v>
      </c>
      <c r="BX112" s="7" t="s">
        <v>222</v>
      </c>
      <c r="BY112" s="28">
        <v>100</v>
      </c>
    </row>
    <row r="113" spans="1:77" x14ac:dyDescent="0.3">
      <c r="A113" s="7" t="s">
        <v>223</v>
      </c>
      <c r="B113" s="28">
        <v>100</v>
      </c>
      <c r="D113" s="7" t="s">
        <v>223</v>
      </c>
      <c r="E113" s="28">
        <v>100</v>
      </c>
      <c r="G113" s="7" t="s">
        <v>223</v>
      </c>
      <c r="H113" s="29">
        <v>82</v>
      </c>
      <c r="J113" s="6" t="s">
        <v>223</v>
      </c>
      <c r="K113" s="29">
        <v>90</v>
      </c>
      <c r="M113" s="7" t="s">
        <v>223</v>
      </c>
      <c r="N113" s="29">
        <v>76</v>
      </c>
      <c r="P113" s="7" t="s">
        <v>223</v>
      </c>
      <c r="Q113" s="29">
        <v>84</v>
      </c>
      <c r="S113" s="7" t="s">
        <v>223</v>
      </c>
      <c r="T113" s="29">
        <v>74</v>
      </c>
      <c r="V113" s="7" t="s">
        <v>223</v>
      </c>
      <c r="W113" s="29">
        <v>82</v>
      </c>
      <c r="Y113" s="7" t="s">
        <v>223</v>
      </c>
      <c r="Z113" s="29">
        <v>74</v>
      </c>
      <c r="AB113" s="6" t="s">
        <v>223</v>
      </c>
      <c r="AC113" s="29">
        <v>81</v>
      </c>
      <c r="AE113" s="7" t="s">
        <v>223</v>
      </c>
      <c r="AF113" s="29">
        <v>74</v>
      </c>
      <c r="AH113" s="7" t="s">
        <v>223</v>
      </c>
      <c r="AI113" s="29">
        <v>81</v>
      </c>
      <c r="AK113" s="7" t="s">
        <v>223</v>
      </c>
      <c r="AL113" s="29">
        <v>79</v>
      </c>
      <c r="AN113" s="8" t="s">
        <v>223</v>
      </c>
      <c r="AO113" s="33">
        <v>81</v>
      </c>
      <c r="AQ113" s="7" t="s">
        <v>223</v>
      </c>
      <c r="AR113" s="29">
        <v>83</v>
      </c>
      <c r="AT113" s="7" t="s">
        <v>223</v>
      </c>
      <c r="AU113" s="29">
        <v>88</v>
      </c>
      <c r="AW113" s="6" t="s">
        <v>223</v>
      </c>
      <c r="AX113" s="29">
        <v>88</v>
      </c>
      <c r="AZ113" s="7" t="s">
        <v>223</v>
      </c>
      <c r="BA113" s="29">
        <v>95</v>
      </c>
      <c r="BC113" s="7" t="s">
        <v>223</v>
      </c>
      <c r="BD113" s="29">
        <v>91</v>
      </c>
      <c r="BF113" s="7" t="s">
        <v>223</v>
      </c>
      <c r="BG113" s="28">
        <v>100</v>
      </c>
      <c r="BI113" s="7" t="s">
        <v>223</v>
      </c>
      <c r="BJ113" s="28">
        <v>100</v>
      </c>
      <c r="BL113" s="7" t="s">
        <v>223</v>
      </c>
      <c r="BM113" s="28">
        <v>100</v>
      </c>
      <c r="BO113" s="7" t="s">
        <v>223</v>
      </c>
      <c r="BP113" s="28">
        <v>100</v>
      </c>
      <c r="BR113" s="7" t="s">
        <v>223</v>
      </c>
      <c r="BS113" s="28">
        <v>100</v>
      </c>
      <c r="BU113" s="7" t="s">
        <v>223</v>
      </c>
      <c r="BV113" s="28">
        <v>100</v>
      </c>
      <c r="BX113" s="7" t="s">
        <v>223</v>
      </c>
      <c r="BY113" s="28">
        <v>100</v>
      </c>
    </row>
    <row r="114" spans="1:77" x14ac:dyDescent="0.3">
      <c r="A114" s="7" t="s">
        <v>224</v>
      </c>
      <c r="B114" s="28">
        <v>100</v>
      </c>
      <c r="D114" s="7" t="s">
        <v>224</v>
      </c>
      <c r="E114" s="28">
        <v>100</v>
      </c>
      <c r="G114" s="7" t="s">
        <v>224</v>
      </c>
      <c r="H114" s="29">
        <v>82</v>
      </c>
      <c r="J114" s="6" t="s">
        <v>224</v>
      </c>
      <c r="K114" s="29">
        <v>90</v>
      </c>
      <c r="M114" s="7" t="s">
        <v>224</v>
      </c>
      <c r="N114" s="29">
        <v>76</v>
      </c>
      <c r="P114" s="7" t="s">
        <v>224</v>
      </c>
      <c r="Q114" s="29">
        <v>84</v>
      </c>
      <c r="S114" s="7" t="s">
        <v>224</v>
      </c>
      <c r="T114" s="29">
        <v>74</v>
      </c>
      <c r="V114" s="7" t="s">
        <v>224</v>
      </c>
      <c r="W114" s="29">
        <v>82</v>
      </c>
      <c r="Y114" s="7" t="s">
        <v>224</v>
      </c>
      <c r="Z114" s="29">
        <v>74</v>
      </c>
      <c r="AB114" s="6" t="s">
        <v>224</v>
      </c>
      <c r="AC114" s="29">
        <v>81</v>
      </c>
      <c r="AE114" s="7" t="s">
        <v>224</v>
      </c>
      <c r="AF114" s="29">
        <v>74</v>
      </c>
      <c r="AH114" s="7" t="s">
        <v>224</v>
      </c>
      <c r="AI114" s="29">
        <v>81</v>
      </c>
      <c r="AK114" s="7" t="s">
        <v>224</v>
      </c>
      <c r="AL114" s="29">
        <v>79</v>
      </c>
      <c r="AN114" s="8" t="s">
        <v>224</v>
      </c>
      <c r="AO114" s="33">
        <v>81</v>
      </c>
      <c r="AQ114" s="7" t="s">
        <v>224</v>
      </c>
      <c r="AR114" s="29">
        <v>83</v>
      </c>
      <c r="AT114" s="7" t="s">
        <v>224</v>
      </c>
      <c r="AU114" s="29">
        <v>88</v>
      </c>
      <c r="AW114" s="6" t="s">
        <v>224</v>
      </c>
      <c r="AX114" s="29">
        <v>88</v>
      </c>
      <c r="AZ114" s="7" t="s">
        <v>224</v>
      </c>
      <c r="BA114" s="29">
        <v>95</v>
      </c>
      <c r="BC114" s="7" t="s">
        <v>224</v>
      </c>
      <c r="BD114" s="29">
        <v>91</v>
      </c>
      <c r="BF114" s="7" t="s">
        <v>224</v>
      </c>
      <c r="BG114" s="28">
        <v>100</v>
      </c>
      <c r="BI114" s="7" t="s">
        <v>224</v>
      </c>
      <c r="BJ114" s="28">
        <v>100</v>
      </c>
      <c r="BL114" s="7" t="s">
        <v>224</v>
      </c>
      <c r="BM114" s="28">
        <v>100</v>
      </c>
      <c r="BO114" s="7" t="s">
        <v>224</v>
      </c>
      <c r="BP114" s="28">
        <v>100</v>
      </c>
      <c r="BR114" s="7" t="s">
        <v>224</v>
      </c>
      <c r="BS114" s="28">
        <v>100</v>
      </c>
      <c r="BU114" s="7" t="s">
        <v>224</v>
      </c>
      <c r="BV114" s="28">
        <v>100</v>
      </c>
      <c r="BX114" s="7" t="s">
        <v>224</v>
      </c>
      <c r="BY114" s="28">
        <v>100</v>
      </c>
    </row>
    <row r="115" spans="1:77" x14ac:dyDescent="0.3">
      <c r="A115" s="7" t="s">
        <v>225</v>
      </c>
      <c r="B115" s="28">
        <v>100</v>
      </c>
      <c r="D115" s="7" t="s">
        <v>225</v>
      </c>
      <c r="E115" s="28">
        <v>100</v>
      </c>
      <c r="G115" s="7" t="s">
        <v>225</v>
      </c>
      <c r="H115" s="29">
        <v>81</v>
      </c>
      <c r="J115" s="6" t="s">
        <v>225</v>
      </c>
      <c r="K115" s="29">
        <v>89</v>
      </c>
      <c r="M115" s="7" t="s">
        <v>225</v>
      </c>
      <c r="N115" s="29">
        <v>75</v>
      </c>
      <c r="P115" s="7" t="s">
        <v>225</v>
      </c>
      <c r="Q115" s="29">
        <v>83</v>
      </c>
      <c r="S115" s="7" t="s">
        <v>225</v>
      </c>
      <c r="T115" s="29">
        <v>73</v>
      </c>
      <c r="V115" s="7" t="s">
        <v>225</v>
      </c>
      <c r="W115" s="29">
        <v>81</v>
      </c>
      <c r="Y115" s="7" t="s">
        <v>225</v>
      </c>
      <c r="Z115" s="29">
        <v>73</v>
      </c>
      <c r="AB115" s="6" t="s">
        <v>225</v>
      </c>
      <c r="AC115" s="29">
        <v>80</v>
      </c>
      <c r="AE115" s="7" t="s">
        <v>225</v>
      </c>
      <c r="AF115" s="29">
        <v>73</v>
      </c>
      <c r="AH115" s="7" t="s">
        <v>225</v>
      </c>
      <c r="AI115" s="29">
        <v>80</v>
      </c>
      <c r="AK115" s="7" t="s">
        <v>225</v>
      </c>
      <c r="AL115" s="29">
        <v>78</v>
      </c>
      <c r="AN115" s="8" t="s">
        <v>225</v>
      </c>
      <c r="AO115" s="33">
        <v>80</v>
      </c>
      <c r="AQ115" s="7" t="s">
        <v>225</v>
      </c>
      <c r="AR115" s="29">
        <v>82</v>
      </c>
      <c r="AT115" s="7" t="s">
        <v>225</v>
      </c>
      <c r="AU115" s="29">
        <v>87</v>
      </c>
      <c r="AW115" s="6" t="s">
        <v>225</v>
      </c>
      <c r="AX115" s="29">
        <v>88</v>
      </c>
      <c r="AZ115" s="7" t="s">
        <v>225</v>
      </c>
      <c r="BA115" s="29">
        <v>94</v>
      </c>
      <c r="BC115" s="7" t="s">
        <v>225</v>
      </c>
      <c r="BD115" s="29">
        <v>90</v>
      </c>
      <c r="BF115" s="7" t="s">
        <v>225</v>
      </c>
      <c r="BG115" s="28">
        <v>100</v>
      </c>
      <c r="BI115" s="7" t="s">
        <v>225</v>
      </c>
      <c r="BJ115" s="28">
        <v>100</v>
      </c>
      <c r="BL115" s="7" t="s">
        <v>225</v>
      </c>
      <c r="BM115" s="28">
        <v>100</v>
      </c>
      <c r="BO115" s="7" t="s">
        <v>225</v>
      </c>
      <c r="BP115" s="28">
        <v>100</v>
      </c>
      <c r="BR115" s="7" t="s">
        <v>225</v>
      </c>
      <c r="BS115" s="28">
        <v>100</v>
      </c>
      <c r="BU115" s="7" t="s">
        <v>225</v>
      </c>
      <c r="BV115" s="28">
        <v>100</v>
      </c>
      <c r="BX115" s="7" t="s">
        <v>225</v>
      </c>
      <c r="BY115" s="28">
        <v>100</v>
      </c>
    </row>
    <row r="116" spans="1:77" x14ac:dyDescent="0.3">
      <c r="A116" s="7" t="s">
        <v>226</v>
      </c>
      <c r="B116" s="28">
        <v>100</v>
      </c>
      <c r="D116" s="7" t="s">
        <v>226</v>
      </c>
      <c r="E116" s="28">
        <v>100</v>
      </c>
      <c r="G116" s="7" t="s">
        <v>226</v>
      </c>
      <c r="H116" s="29">
        <v>81</v>
      </c>
      <c r="J116" s="6" t="s">
        <v>226</v>
      </c>
      <c r="K116" s="29">
        <v>89</v>
      </c>
      <c r="M116" s="7" t="s">
        <v>226</v>
      </c>
      <c r="N116" s="29">
        <v>75</v>
      </c>
      <c r="P116" s="7" t="s">
        <v>226</v>
      </c>
      <c r="Q116" s="29">
        <v>83</v>
      </c>
      <c r="S116" s="7" t="s">
        <v>226</v>
      </c>
      <c r="T116" s="29">
        <v>73</v>
      </c>
      <c r="V116" s="7" t="s">
        <v>226</v>
      </c>
      <c r="W116" s="29">
        <v>81</v>
      </c>
      <c r="Y116" s="7" t="s">
        <v>226</v>
      </c>
      <c r="Z116" s="29">
        <v>73</v>
      </c>
      <c r="AB116" s="6" t="s">
        <v>226</v>
      </c>
      <c r="AC116" s="29">
        <v>80</v>
      </c>
      <c r="AE116" s="7" t="s">
        <v>226</v>
      </c>
      <c r="AF116" s="29">
        <v>73</v>
      </c>
      <c r="AH116" s="7" t="s">
        <v>226</v>
      </c>
      <c r="AI116" s="29">
        <v>80</v>
      </c>
      <c r="AK116" s="7" t="s">
        <v>226</v>
      </c>
      <c r="AL116" s="29">
        <v>78</v>
      </c>
      <c r="AN116" s="8" t="s">
        <v>226</v>
      </c>
      <c r="AO116" s="33">
        <v>80</v>
      </c>
      <c r="AQ116" s="7" t="s">
        <v>226</v>
      </c>
      <c r="AR116" s="29">
        <v>82</v>
      </c>
      <c r="AT116" s="7" t="s">
        <v>226</v>
      </c>
      <c r="AU116" s="29">
        <v>87</v>
      </c>
      <c r="AW116" s="6" t="s">
        <v>226</v>
      </c>
      <c r="AX116" s="29">
        <v>88</v>
      </c>
      <c r="AZ116" s="7" t="s">
        <v>226</v>
      </c>
      <c r="BA116" s="29">
        <v>94</v>
      </c>
      <c r="BC116" s="7" t="s">
        <v>226</v>
      </c>
      <c r="BD116" s="29">
        <v>90</v>
      </c>
      <c r="BF116" s="7" t="s">
        <v>226</v>
      </c>
      <c r="BG116" s="28">
        <v>100</v>
      </c>
      <c r="BI116" s="7" t="s">
        <v>226</v>
      </c>
      <c r="BJ116" s="28">
        <v>100</v>
      </c>
      <c r="BL116" s="7" t="s">
        <v>226</v>
      </c>
      <c r="BM116" s="28">
        <v>100</v>
      </c>
      <c r="BO116" s="7" t="s">
        <v>226</v>
      </c>
      <c r="BP116" s="28">
        <v>100</v>
      </c>
      <c r="BR116" s="7" t="s">
        <v>226</v>
      </c>
      <c r="BS116" s="28">
        <v>100</v>
      </c>
      <c r="BU116" s="7" t="s">
        <v>226</v>
      </c>
      <c r="BV116" s="28">
        <v>100</v>
      </c>
      <c r="BX116" s="7" t="s">
        <v>226</v>
      </c>
      <c r="BY116" s="28">
        <v>100</v>
      </c>
    </row>
    <row r="117" spans="1:77" x14ac:dyDescent="0.3">
      <c r="A117" s="7" t="s">
        <v>227</v>
      </c>
      <c r="B117" s="28">
        <v>100</v>
      </c>
      <c r="D117" s="7" t="s">
        <v>227</v>
      </c>
      <c r="E117" s="28">
        <v>100</v>
      </c>
      <c r="G117" s="7" t="s">
        <v>227</v>
      </c>
      <c r="H117" s="29">
        <v>81</v>
      </c>
      <c r="J117" s="6" t="s">
        <v>227</v>
      </c>
      <c r="K117" s="29">
        <v>89</v>
      </c>
      <c r="M117" s="7" t="s">
        <v>227</v>
      </c>
      <c r="N117" s="29">
        <v>75</v>
      </c>
      <c r="P117" s="7" t="s">
        <v>227</v>
      </c>
      <c r="Q117" s="29">
        <v>83</v>
      </c>
      <c r="S117" s="7" t="s">
        <v>227</v>
      </c>
      <c r="T117" s="29">
        <v>73</v>
      </c>
      <c r="V117" s="7" t="s">
        <v>227</v>
      </c>
      <c r="W117" s="29">
        <v>81</v>
      </c>
      <c r="Y117" s="7" t="s">
        <v>227</v>
      </c>
      <c r="Z117" s="29">
        <v>73</v>
      </c>
      <c r="AB117" s="6" t="s">
        <v>227</v>
      </c>
      <c r="AC117" s="29">
        <v>80</v>
      </c>
      <c r="AE117" s="7" t="s">
        <v>227</v>
      </c>
      <c r="AF117" s="29">
        <v>73</v>
      </c>
      <c r="AH117" s="7" t="s">
        <v>227</v>
      </c>
      <c r="AI117" s="29">
        <v>80</v>
      </c>
      <c r="AK117" s="7" t="s">
        <v>227</v>
      </c>
      <c r="AL117" s="29">
        <v>78</v>
      </c>
      <c r="AN117" s="8" t="s">
        <v>227</v>
      </c>
      <c r="AO117" s="33">
        <v>80</v>
      </c>
      <c r="AQ117" s="7" t="s">
        <v>227</v>
      </c>
      <c r="AR117" s="29">
        <v>82</v>
      </c>
      <c r="AT117" s="7" t="s">
        <v>227</v>
      </c>
      <c r="AU117" s="29">
        <v>87</v>
      </c>
      <c r="AW117" s="6" t="s">
        <v>227</v>
      </c>
      <c r="AX117" s="29">
        <v>87</v>
      </c>
      <c r="AZ117" s="7" t="s">
        <v>227</v>
      </c>
      <c r="BA117" s="29">
        <v>94</v>
      </c>
      <c r="BC117" s="7" t="s">
        <v>227</v>
      </c>
      <c r="BD117" s="29">
        <v>90</v>
      </c>
      <c r="BF117" s="7" t="s">
        <v>227</v>
      </c>
      <c r="BG117" s="28">
        <v>100</v>
      </c>
      <c r="BI117" s="7" t="s">
        <v>227</v>
      </c>
      <c r="BJ117" s="28">
        <v>100</v>
      </c>
      <c r="BL117" s="7" t="s">
        <v>227</v>
      </c>
      <c r="BM117" s="28">
        <v>100</v>
      </c>
      <c r="BO117" s="7" t="s">
        <v>227</v>
      </c>
      <c r="BP117" s="28">
        <v>100</v>
      </c>
      <c r="BR117" s="7" t="s">
        <v>227</v>
      </c>
      <c r="BS117" s="28">
        <v>100</v>
      </c>
      <c r="BU117" s="7" t="s">
        <v>227</v>
      </c>
      <c r="BV117" s="28">
        <v>100</v>
      </c>
      <c r="BX117" s="7" t="s">
        <v>227</v>
      </c>
      <c r="BY117" s="28">
        <v>100</v>
      </c>
    </row>
    <row r="118" spans="1:77" x14ac:dyDescent="0.3">
      <c r="A118" s="7" t="s">
        <v>228</v>
      </c>
      <c r="B118" s="28">
        <v>100</v>
      </c>
      <c r="D118" s="7" t="s">
        <v>228</v>
      </c>
      <c r="E118" s="28">
        <v>100</v>
      </c>
      <c r="G118" s="7" t="s">
        <v>228</v>
      </c>
      <c r="H118" s="29">
        <v>81</v>
      </c>
      <c r="J118" s="6" t="s">
        <v>228</v>
      </c>
      <c r="K118" s="29">
        <v>89</v>
      </c>
      <c r="M118" s="7" t="s">
        <v>228</v>
      </c>
      <c r="N118" s="29">
        <v>75</v>
      </c>
      <c r="P118" s="7" t="s">
        <v>228</v>
      </c>
      <c r="Q118" s="29">
        <v>83</v>
      </c>
      <c r="S118" s="7" t="s">
        <v>228</v>
      </c>
      <c r="T118" s="29">
        <v>73</v>
      </c>
      <c r="V118" s="7" t="s">
        <v>228</v>
      </c>
      <c r="W118" s="29">
        <v>81</v>
      </c>
      <c r="Y118" s="7" t="s">
        <v>228</v>
      </c>
      <c r="Z118" s="29">
        <v>73</v>
      </c>
      <c r="AB118" s="6" t="s">
        <v>228</v>
      </c>
      <c r="AC118" s="29">
        <v>80</v>
      </c>
      <c r="AE118" s="7" t="s">
        <v>228</v>
      </c>
      <c r="AF118" s="29">
        <v>73</v>
      </c>
      <c r="AH118" s="7" t="s">
        <v>228</v>
      </c>
      <c r="AI118" s="29">
        <v>80</v>
      </c>
      <c r="AK118" s="7" t="s">
        <v>228</v>
      </c>
      <c r="AL118" s="29">
        <v>78</v>
      </c>
      <c r="AN118" s="8" t="s">
        <v>228</v>
      </c>
      <c r="AO118" s="33">
        <v>80</v>
      </c>
      <c r="AQ118" s="7" t="s">
        <v>228</v>
      </c>
      <c r="AR118" s="29">
        <v>82</v>
      </c>
      <c r="AT118" s="7" t="s">
        <v>228</v>
      </c>
      <c r="AU118" s="29">
        <v>87</v>
      </c>
      <c r="AW118" s="6" t="s">
        <v>228</v>
      </c>
      <c r="AX118" s="29">
        <v>87</v>
      </c>
      <c r="AZ118" s="7" t="s">
        <v>228</v>
      </c>
      <c r="BA118" s="29">
        <v>94</v>
      </c>
      <c r="BC118" s="7" t="s">
        <v>228</v>
      </c>
      <c r="BD118" s="29">
        <v>90</v>
      </c>
      <c r="BF118" s="7" t="s">
        <v>228</v>
      </c>
      <c r="BG118" s="28">
        <v>100</v>
      </c>
      <c r="BI118" s="7" t="s">
        <v>228</v>
      </c>
      <c r="BJ118" s="28">
        <v>100</v>
      </c>
      <c r="BL118" s="7" t="s">
        <v>228</v>
      </c>
      <c r="BM118" s="28">
        <v>100</v>
      </c>
      <c r="BO118" s="7" t="s">
        <v>228</v>
      </c>
      <c r="BP118" s="28">
        <v>100</v>
      </c>
      <c r="BR118" s="7" t="s">
        <v>228</v>
      </c>
      <c r="BS118" s="28">
        <v>100</v>
      </c>
      <c r="BU118" s="7" t="s">
        <v>228</v>
      </c>
      <c r="BV118" s="28">
        <v>100</v>
      </c>
      <c r="BX118" s="7" t="s">
        <v>228</v>
      </c>
      <c r="BY118" s="28">
        <v>100</v>
      </c>
    </row>
    <row r="119" spans="1:77" x14ac:dyDescent="0.3">
      <c r="A119" s="7" t="s">
        <v>229</v>
      </c>
      <c r="B119" s="28">
        <v>100</v>
      </c>
      <c r="D119" s="7" t="s">
        <v>229</v>
      </c>
      <c r="E119" s="28">
        <v>100</v>
      </c>
      <c r="G119" s="7" t="s">
        <v>229</v>
      </c>
      <c r="H119" s="29">
        <v>81</v>
      </c>
      <c r="J119" s="6" t="s">
        <v>229</v>
      </c>
      <c r="K119" s="29">
        <v>89</v>
      </c>
      <c r="M119" s="7" t="s">
        <v>229</v>
      </c>
      <c r="N119" s="29">
        <v>75</v>
      </c>
      <c r="P119" s="7" t="s">
        <v>229</v>
      </c>
      <c r="Q119" s="29">
        <v>83</v>
      </c>
      <c r="S119" s="7" t="s">
        <v>229</v>
      </c>
      <c r="T119" s="29">
        <v>73</v>
      </c>
      <c r="V119" s="7" t="s">
        <v>229</v>
      </c>
      <c r="W119" s="29">
        <v>81</v>
      </c>
      <c r="Y119" s="7" t="s">
        <v>229</v>
      </c>
      <c r="Z119" s="29">
        <v>73</v>
      </c>
      <c r="AB119" s="6" t="s">
        <v>229</v>
      </c>
      <c r="AC119" s="29">
        <v>80</v>
      </c>
      <c r="AE119" s="7" t="s">
        <v>229</v>
      </c>
      <c r="AF119" s="29">
        <v>73</v>
      </c>
      <c r="AH119" s="7" t="s">
        <v>229</v>
      </c>
      <c r="AI119" s="29">
        <v>80</v>
      </c>
      <c r="AK119" s="7" t="s">
        <v>229</v>
      </c>
      <c r="AL119" s="29">
        <v>78</v>
      </c>
      <c r="AN119" s="8" t="s">
        <v>229</v>
      </c>
      <c r="AO119" s="33">
        <v>80</v>
      </c>
      <c r="AQ119" s="7" t="s">
        <v>229</v>
      </c>
      <c r="AR119" s="29">
        <v>82</v>
      </c>
      <c r="AT119" s="7" t="s">
        <v>229</v>
      </c>
      <c r="AU119" s="29">
        <v>87</v>
      </c>
      <c r="AW119" s="6" t="s">
        <v>229</v>
      </c>
      <c r="AX119" s="29">
        <v>87</v>
      </c>
      <c r="AZ119" s="7" t="s">
        <v>229</v>
      </c>
      <c r="BA119" s="29">
        <v>93</v>
      </c>
      <c r="BC119" s="7" t="s">
        <v>229</v>
      </c>
      <c r="BD119" s="29">
        <v>89</v>
      </c>
      <c r="BF119" s="7" t="s">
        <v>229</v>
      </c>
      <c r="BG119" s="28">
        <v>100</v>
      </c>
      <c r="BI119" s="7" t="s">
        <v>229</v>
      </c>
      <c r="BJ119" s="28">
        <v>100</v>
      </c>
      <c r="BL119" s="7" t="s">
        <v>229</v>
      </c>
      <c r="BM119" s="28">
        <v>100</v>
      </c>
      <c r="BO119" s="7" t="s">
        <v>229</v>
      </c>
      <c r="BP119" s="28">
        <v>100</v>
      </c>
      <c r="BR119" s="7" t="s">
        <v>229</v>
      </c>
      <c r="BS119" s="28">
        <v>100</v>
      </c>
      <c r="BU119" s="7" t="s">
        <v>229</v>
      </c>
      <c r="BV119" s="28">
        <v>100</v>
      </c>
      <c r="BX119" s="7" t="s">
        <v>229</v>
      </c>
      <c r="BY119" s="28">
        <v>100</v>
      </c>
    </row>
    <row r="120" spans="1:77" x14ac:dyDescent="0.3">
      <c r="A120" s="7" t="s">
        <v>230</v>
      </c>
      <c r="B120" s="28">
        <v>100</v>
      </c>
      <c r="D120" s="7" t="s">
        <v>230</v>
      </c>
      <c r="E120" s="28">
        <v>100</v>
      </c>
      <c r="G120" s="7" t="s">
        <v>230</v>
      </c>
      <c r="H120" s="29">
        <v>80</v>
      </c>
      <c r="J120" s="6" t="s">
        <v>230</v>
      </c>
      <c r="K120" s="29">
        <v>88</v>
      </c>
      <c r="M120" s="7" t="s">
        <v>230</v>
      </c>
      <c r="N120" s="29">
        <v>75</v>
      </c>
      <c r="P120" s="7" t="s">
        <v>230</v>
      </c>
      <c r="Q120" s="29">
        <v>82</v>
      </c>
      <c r="S120" s="7" t="s">
        <v>230</v>
      </c>
      <c r="T120" s="29">
        <v>73</v>
      </c>
      <c r="V120" s="7" t="s">
        <v>230</v>
      </c>
      <c r="W120" s="29">
        <v>81</v>
      </c>
      <c r="Y120" s="7" t="s">
        <v>230</v>
      </c>
      <c r="Z120" s="29">
        <v>73</v>
      </c>
      <c r="AB120" s="6" t="s">
        <v>230</v>
      </c>
      <c r="AC120" s="29">
        <v>80</v>
      </c>
      <c r="AE120" s="7" t="s">
        <v>230</v>
      </c>
      <c r="AF120" s="29">
        <v>73</v>
      </c>
      <c r="AH120" s="7" t="s">
        <v>230</v>
      </c>
      <c r="AI120" s="29">
        <v>80</v>
      </c>
      <c r="AK120" s="7" t="s">
        <v>230</v>
      </c>
      <c r="AL120" s="29">
        <v>77</v>
      </c>
      <c r="AN120" s="8" t="s">
        <v>230</v>
      </c>
      <c r="AO120" s="33">
        <v>80</v>
      </c>
      <c r="AQ120" s="7" t="s">
        <v>230</v>
      </c>
      <c r="AR120" s="29">
        <v>81</v>
      </c>
      <c r="AT120" s="7" t="s">
        <v>230</v>
      </c>
      <c r="AU120" s="29">
        <v>86</v>
      </c>
      <c r="AW120" s="6" t="s">
        <v>230</v>
      </c>
      <c r="AX120" s="29">
        <v>87</v>
      </c>
      <c r="AZ120" s="7" t="s">
        <v>230</v>
      </c>
      <c r="BA120" s="29">
        <v>93</v>
      </c>
      <c r="BC120" s="7" t="s">
        <v>230</v>
      </c>
      <c r="BD120" s="29">
        <v>89</v>
      </c>
      <c r="BF120" s="7" t="s">
        <v>230</v>
      </c>
      <c r="BG120" s="28">
        <v>100</v>
      </c>
      <c r="BI120" s="7" t="s">
        <v>230</v>
      </c>
      <c r="BJ120" s="28">
        <v>100</v>
      </c>
      <c r="BL120" s="7" t="s">
        <v>230</v>
      </c>
      <c r="BM120" s="28">
        <v>100</v>
      </c>
      <c r="BO120" s="7" t="s">
        <v>230</v>
      </c>
      <c r="BP120" s="28">
        <v>100</v>
      </c>
      <c r="BR120" s="7" t="s">
        <v>230</v>
      </c>
      <c r="BS120" s="28">
        <v>100</v>
      </c>
      <c r="BU120" s="7" t="s">
        <v>230</v>
      </c>
      <c r="BV120" s="28">
        <v>100</v>
      </c>
      <c r="BX120" s="7" t="s">
        <v>230</v>
      </c>
      <c r="BY120" s="28">
        <v>100</v>
      </c>
    </row>
    <row r="121" spans="1:77" x14ac:dyDescent="0.3">
      <c r="A121" s="7" t="s">
        <v>231</v>
      </c>
      <c r="B121" s="28">
        <v>100</v>
      </c>
      <c r="D121" s="7" t="s">
        <v>231</v>
      </c>
      <c r="E121" s="28">
        <v>100</v>
      </c>
      <c r="G121" s="7" t="s">
        <v>231</v>
      </c>
      <c r="H121" s="29">
        <v>80</v>
      </c>
      <c r="J121" s="6" t="s">
        <v>231</v>
      </c>
      <c r="K121" s="29">
        <v>88</v>
      </c>
      <c r="M121" s="7" t="s">
        <v>231</v>
      </c>
      <c r="N121" s="29">
        <v>75</v>
      </c>
      <c r="P121" s="7" t="s">
        <v>231</v>
      </c>
      <c r="Q121" s="29">
        <v>82</v>
      </c>
      <c r="S121" s="7" t="s">
        <v>231</v>
      </c>
      <c r="T121" s="29">
        <v>73</v>
      </c>
      <c r="V121" s="7" t="s">
        <v>231</v>
      </c>
      <c r="W121" s="29">
        <v>81</v>
      </c>
      <c r="Y121" s="7" t="s">
        <v>231</v>
      </c>
      <c r="Z121" s="29">
        <v>73</v>
      </c>
      <c r="AB121" s="6" t="s">
        <v>231</v>
      </c>
      <c r="AC121" s="29">
        <v>80</v>
      </c>
      <c r="AE121" s="7" t="s">
        <v>231</v>
      </c>
      <c r="AF121" s="29">
        <v>73</v>
      </c>
      <c r="AH121" s="7" t="s">
        <v>231</v>
      </c>
      <c r="AI121" s="29">
        <v>80</v>
      </c>
      <c r="AK121" s="7" t="s">
        <v>231</v>
      </c>
      <c r="AL121" s="29">
        <v>77</v>
      </c>
      <c r="AN121" s="8" t="s">
        <v>231</v>
      </c>
      <c r="AO121" s="33">
        <v>80</v>
      </c>
      <c r="AQ121" s="7" t="s">
        <v>231</v>
      </c>
      <c r="AR121" s="29">
        <v>81</v>
      </c>
      <c r="AT121" s="7" t="s">
        <v>231</v>
      </c>
      <c r="AU121" s="29">
        <v>86</v>
      </c>
      <c r="AW121" s="6" t="s">
        <v>231</v>
      </c>
      <c r="AX121" s="29">
        <v>86</v>
      </c>
      <c r="AZ121" s="7" t="s">
        <v>231</v>
      </c>
      <c r="BA121" s="29">
        <v>93</v>
      </c>
      <c r="BC121" s="7" t="s">
        <v>231</v>
      </c>
      <c r="BD121" s="29">
        <v>89</v>
      </c>
      <c r="BF121" s="7" t="s">
        <v>231</v>
      </c>
      <c r="BG121" s="28">
        <v>100</v>
      </c>
      <c r="BI121" s="7" t="s">
        <v>231</v>
      </c>
      <c r="BJ121" s="28">
        <v>100</v>
      </c>
      <c r="BL121" s="7" t="s">
        <v>231</v>
      </c>
      <c r="BM121" s="28">
        <v>100</v>
      </c>
      <c r="BO121" s="7" t="s">
        <v>231</v>
      </c>
      <c r="BP121" s="28">
        <v>100</v>
      </c>
      <c r="BR121" s="7" t="s">
        <v>231</v>
      </c>
      <c r="BS121" s="28">
        <v>100</v>
      </c>
      <c r="BU121" s="7" t="s">
        <v>231</v>
      </c>
      <c r="BV121" s="28">
        <v>100</v>
      </c>
      <c r="BX121" s="7" t="s">
        <v>231</v>
      </c>
      <c r="BY121" s="28">
        <v>100</v>
      </c>
    </row>
    <row r="122" spans="1:77" x14ac:dyDescent="0.3">
      <c r="A122" s="7" t="s">
        <v>232</v>
      </c>
      <c r="B122" s="28">
        <v>100</v>
      </c>
      <c r="D122" s="7" t="s">
        <v>232</v>
      </c>
      <c r="E122" s="28">
        <v>100</v>
      </c>
      <c r="G122" s="7" t="s">
        <v>232</v>
      </c>
      <c r="H122" s="29">
        <v>80</v>
      </c>
      <c r="J122" s="6" t="s">
        <v>232</v>
      </c>
      <c r="K122" s="29">
        <v>88</v>
      </c>
      <c r="M122" s="7" t="s">
        <v>232</v>
      </c>
      <c r="N122" s="29">
        <v>75</v>
      </c>
      <c r="P122" s="7" t="s">
        <v>232</v>
      </c>
      <c r="Q122" s="29">
        <v>82</v>
      </c>
      <c r="S122" s="7" t="s">
        <v>232</v>
      </c>
      <c r="T122" s="29">
        <v>73</v>
      </c>
      <c r="V122" s="7" t="s">
        <v>232</v>
      </c>
      <c r="W122" s="29">
        <v>81</v>
      </c>
      <c r="Y122" s="7" t="s">
        <v>232</v>
      </c>
      <c r="Z122" s="29">
        <v>73</v>
      </c>
      <c r="AB122" s="6" t="s">
        <v>232</v>
      </c>
      <c r="AC122" s="29">
        <v>80</v>
      </c>
      <c r="AE122" s="7" t="s">
        <v>232</v>
      </c>
      <c r="AF122" s="29">
        <v>73</v>
      </c>
      <c r="AH122" s="7" t="s">
        <v>232</v>
      </c>
      <c r="AI122" s="29">
        <v>80</v>
      </c>
      <c r="AK122" s="7" t="s">
        <v>232</v>
      </c>
      <c r="AL122" s="29">
        <v>77</v>
      </c>
      <c r="AN122" s="8" t="s">
        <v>232</v>
      </c>
      <c r="AO122" s="33">
        <v>80</v>
      </c>
      <c r="AQ122" s="7" t="s">
        <v>232</v>
      </c>
      <c r="AR122" s="29">
        <v>81</v>
      </c>
      <c r="AT122" s="7" t="s">
        <v>232</v>
      </c>
      <c r="AU122" s="29">
        <v>86</v>
      </c>
      <c r="AW122" s="6" t="s">
        <v>232</v>
      </c>
      <c r="AX122" s="29">
        <v>86</v>
      </c>
      <c r="AZ122" s="7" t="s">
        <v>232</v>
      </c>
      <c r="BA122" s="29">
        <v>93</v>
      </c>
      <c r="BC122" s="7" t="s">
        <v>232</v>
      </c>
      <c r="BD122" s="29">
        <v>89</v>
      </c>
      <c r="BF122" s="7" t="s">
        <v>232</v>
      </c>
      <c r="BG122" s="28">
        <v>100</v>
      </c>
      <c r="BI122" s="7" t="s">
        <v>232</v>
      </c>
      <c r="BJ122" s="28">
        <v>100</v>
      </c>
      <c r="BL122" s="7" t="s">
        <v>232</v>
      </c>
      <c r="BM122" s="28">
        <v>100</v>
      </c>
      <c r="BO122" s="7" t="s">
        <v>232</v>
      </c>
      <c r="BP122" s="28">
        <v>100</v>
      </c>
      <c r="BR122" s="7" t="s">
        <v>232</v>
      </c>
      <c r="BS122" s="28">
        <v>100</v>
      </c>
      <c r="BU122" s="7" t="s">
        <v>232</v>
      </c>
      <c r="BV122" s="28">
        <v>100</v>
      </c>
      <c r="BX122" s="7" t="s">
        <v>232</v>
      </c>
      <c r="BY122" s="28">
        <v>100</v>
      </c>
    </row>
    <row r="123" spans="1:77" x14ac:dyDescent="0.3">
      <c r="A123" s="7" t="s">
        <v>233</v>
      </c>
      <c r="B123" s="28">
        <v>100</v>
      </c>
      <c r="D123" s="7" t="s">
        <v>233</v>
      </c>
      <c r="E123" s="28">
        <v>100</v>
      </c>
      <c r="G123" s="7" t="s">
        <v>233</v>
      </c>
      <c r="H123" s="29">
        <v>80</v>
      </c>
      <c r="J123" s="6" t="s">
        <v>233</v>
      </c>
      <c r="K123" s="29">
        <v>88</v>
      </c>
      <c r="M123" s="7" t="s">
        <v>233</v>
      </c>
      <c r="N123" s="29">
        <v>75</v>
      </c>
      <c r="P123" s="7" t="s">
        <v>233</v>
      </c>
      <c r="Q123" s="29">
        <v>82</v>
      </c>
      <c r="S123" s="7" t="s">
        <v>233</v>
      </c>
      <c r="T123" s="29">
        <v>73</v>
      </c>
      <c r="V123" s="7" t="s">
        <v>233</v>
      </c>
      <c r="W123" s="29">
        <v>81</v>
      </c>
      <c r="Y123" s="7" t="s">
        <v>233</v>
      </c>
      <c r="Z123" s="29">
        <v>73</v>
      </c>
      <c r="AB123" s="6" t="s">
        <v>233</v>
      </c>
      <c r="AC123" s="29">
        <v>80</v>
      </c>
      <c r="AE123" s="7" t="s">
        <v>233</v>
      </c>
      <c r="AF123" s="29">
        <v>73</v>
      </c>
      <c r="AH123" s="7" t="s">
        <v>233</v>
      </c>
      <c r="AI123" s="29">
        <v>80</v>
      </c>
      <c r="AK123" s="7" t="s">
        <v>233</v>
      </c>
      <c r="AL123" s="29">
        <v>77</v>
      </c>
      <c r="AN123" s="8" t="s">
        <v>233</v>
      </c>
      <c r="AO123" s="33">
        <v>80</v>
      </c>
      <c r="AQ123" s="7" t="s">
        <v>233</v>
      </c>
      <c r="AR123" s="29">
        <v>81</v>
      </c>
      <c r="AT123" s="7" t="s">
        <v>233</v>
      </c>
      <c r="AU123" s="29">
        <v>86</v>
      </c>
      <c r="AW123" s="6" t="s">
        <v>233</v>
      </c>
      <c r="AX123" s="29">
        <v>86</v>
      </c>
      <c r="AZ123" s="7" t="s">
        <v>233</v>
      </c>
      <c r="BA123" s="29">
        <v>92</v>
      </c>
      <c r="BC123" s="7" t="s">
        <v>233</v>
      </c>
      <c r="BD123" s="29">
        <v>88</v>
      </c>
      <c r="BF123" s="7" t="s">
        <v>233</v>
      </c>
      <c r="BG123" s="28">
        <v>100</v>
      </c>
      <c r="BI123" s="7" t="s">
        <v>233</v>
      </c>
      <c r="BJ123" s="28">
        <v>100</v>
      </c>
      <c r="BL123" s="7" t="s">
        <v>233</v>
      </c>
      <c r="BM123" s="28">
        <v>100</v>
      </c>
      <c r="BO123" s="7" t="s">
        <v>233</v>
      </c>
      <c r="BP123" s="28">
        <v>100</v>
      </c>
      <c r="BR123" s="7" t="s">
        <v>233</v>
      </c>
      <c r="BS123" s="28">
        <v>100</v>
      </c>
      <c r="BU123" s="7" t="s">
        <v>233</v>
      </c>
      <c r="BV123" s="28">
        <v>100</v>
      </c>
      <c r="BX123" s="7" t="s">
        <v>233</v>
      </c>
      <c r="BY123" s="28">
        <v>100</v>
      </c>
    </row>
    <row r="124" spans="1:77" x14ac:dyDescent="0.3">
      <c r="A124" s="7" t="s">
        <v>234</v>
      </c>
      <c r="B124" s="28">
        <v>100</v>
      </c>
      <c r="D124" s="7" t="s">
        <v>234</v>
      </c>
      <c r="E124" s="28">
        <v>100</v>
      </c>
      <c r="G124" s="7" t="s">
        <v>234</v>
      </c>
      <c r="H124" s="29">
        <v>80</v>
      </c>
      <c r="J124" s="6" t="s">
        <v>234</v>
      </c>
      <c r="K124" s="29">
        <v>88</v>
      </c>
      <c r="M124" s="7" t="s">
        <v>234</v>
      </c>
      <c r="N124" s="29">
        <v>75</v>
      </c>
      <c r="P124" s="7" t="s">
        <v>234</v>
      </c>
      <c r="Q124" s="29">
        <v>82</v>
      </c>
      <c r="S124" s="7" t="s">
        <v>234</v>
      </c>
      <c r="T124" s="29">
        <v>73</v>
      </c>
      <c r="V124" s="7" t="s">
        <v>234</v>
      </c>
      <c r="W124" s="29">
        <v>81</v>
      </c>
      <c r="Y124" s="7" t="s">
        <v>234</v>
      </c>
      <c r="Z124" s="29">
        <v>73</v>
      </c>
      <c r="AB124" s="6" t="s">
        <v>234</v>
      </c>
      <c r="AC124" s="29">
        <v>80</v>
      </c>
      <c r="AE124" s="7" t="s">
        <v>234</v>
      </c>
      <c r="AF124" s="29">
        <v>73</v>
      </c>
      <c r="AH124" s="7" t="s">
        <v>234</v>
      </c>
      <c r="AI124" s="29">
        <v>80</v>
      </c>
      <c r="AK124" s="7" t="s">
        <v>234</v>
      </c>
      <c r="AL124" s="29">
        <v>77</v>
      </c>
      <c r="AN124" s="8" t="s">
        <v>234</v>
      </c>
      <c r="AO124" s="33">
        <v>80</v>
      </c>
      <c r="AQ124" s="7" t="s">
        <v>234</v>
      </c>
      <c r="AR124" s="29">
        <v>81</v>
      </c>
      <c r="AT124" s="7" t="s">
        <v>234</v>
      </c>
      <c r="AU124" s="29">
        <v>86</v>
      </c>
      <c r="AW124" s="6" t="s">
        <v>234</v>
      </c>
      <c r="AX124" s="29">
        <v>86</v>
      </c>
      <c r="AZ124" s="7" t="s">
        <v>234</v>
      </c>
      <c r="BA124" s="29">
        <v>92</v>
      </c>
      <c r="BC124" s="7" t="s">
        <v>234</v>
      </c>
      <c r="BD124" s="29">
        <v>88</v>
      </c>
      <c r="BF124" s="5" t="s">
        <v>234</v>
      </c>
      <c r="BG124" s="28">
        <v>100</v>
      </c>
      <c r="BI124" s="5" t="s">
        <v>234</v>
      </c>
      <c r="BJ124" s="28">
        <v>100</v>
      </c>
      <c r="BL124" s="5" t="s">
        <v>234</v>
      </c>
      <c r="BM124" s="28">
        <v>100</v>
      </c>
      <c r="BO124" s="5" t="s">
        <v>234</v>
      </c>
      <c r="BP124" s="28">
        <v>100</v>
      </c>
      <c r="BR124" s="5" t="s">
        <v>234</v>
      </c>
      <c r="BS124" s="28">
        <v>100</v>
      </c>
      <c r="BU124" s="5" t="s">
        <v>234</v>
      </c>
      <c r="BV124" s="28">
        <v>100</v>
      </c>
      <c r="BX124" s="5" t="s">
        <v>234</v>
      </c>
      <c r="BY124" s="28">
        <v>100</v>
      </c>
    </row>
    <row r="125" spans="1:77" x14ac:dyDescent="0.3">
      <c r="A125" s="7" t="s">
        <v>235</v>
      </c>
      <c r="B125" s="28">
        <v>100</v>
      </c>
      <c r="D125" s="7" t="s">
        <v>235</v>
      </c>
      <c r="E125" s="28">
        <v>100</v>
      </c>
      <c r="G125" s="7" t="s">
        <v>235</v>
      </c>
      <c r="H125" s="29">
        <v>79</v>
      </c>
      <c r="J125" s="6" t="s">
        <v>235</v>
      </c>
      <c r="K125" s="29">
        <v>87</v>
      </c>
      <c r="M125" s="7" t="s">
        <v>235</v>
      </c>
      <c r="N125" s="29">
        <v>74</v>
      </c>
      <c r="P125" s="7" t="s">
        <v>235</v>
      </c>
      <c r="Q125" s="29">
        <v>81</v>
      </c>
      <c r="S125" s="7" t="s">
        <v>235</v>
      </c>
      <c r="T125" s="29">
        <v>72</v>
      </c>
      <c r="V125" s="7" t="s">
        <v>235</v>
      </c>
      <c r="W125" s="29">
        <v>80</v>
      </c>
      <c r="Y125" s="7" t="s">
        <v>235</v>
      </c>
      <c r="Z125" s="29">
        <v>72</v>
      </c>
      <c r="AB125" s="6" t="s">
        <v>235</v>
      </c>
      <c r="AC125" s="29">
        <v>79</v>
      </c>
      <c r="AE125" s="7" t="s">
        <v>235</v>
      </c>
      <c r="AF125" s="29">
        <v>72</v>
      </c>
      <c r="AH125" s="7" t="s">
        <v>235</v>
      </c>
      <c r="AI125" s="29">
        <v>79</v>
      </c>
      <c r="AK125" s="7" t="s">
        <v>235</v>
      </c>
      <c r="AL125" s="29">
        <v>76</v>
      </c>
      <c r="AN125" s="8" t="s">
        <v>235</v>
      </c>
      <c r="AO125" s="33">
        <v>79</v>
      </c>
      <c r="AQ125" s="7" t="s">
        <v>235</v>
      </c>
      <c r="AR125" s="29">
        <v>80</v>
      </c>
      <c r="AT125" s="7" t="s">
        <v>235</v>
      </c>
      <c r="AU125" s="29">
        <v>85</v>
      </c>
      <c r="AW125" s="6" t="s">
        <v>235</v>
      </c>
      <c r="AX125" s="29">
        <v>85</v>
      </c>
      <c r="AZ125" s="7" t="s">
        <v>235</v>
      </c>
      <c r="BA125" s="29">
        <v>92</v>
      </c>
      <c r="BC125" s="7" t="s">
        <v>235</v>
      </c>
      <c r="BD125" s="29">
        <v>88</v>
      </c>
      <c r="BF125" s="7" t="s">
        <v>235</v>
      </c>
      <c r="BG125" s="29">
        <v>99</v>
      </c>
      <c r="BI125" s="7" t="s">
        <v>235</v>
      </c>
      <c r="BJ125" s="29">
        <v>99</v>
      </c>
      <c r="BL125" s="7" t="s">
        <v>235</v>
      </c>
      <c r="BM125" s="28">
        <v>100</v>
      </c>
      <c r="BO125" s="7" t="s">
        <v>235</v>
      </c>
      <c r="BP125" s="28">
        <v>100</v>
      </c>
      <c r="BR125" s="7" t="s">
        <v>235</v>
      </c>
      <c r="BS125" s="28">
        <v>100</v>
      </c>
      <c r="BU125" s="7" t="s">
        <v>235</v>
      </c>
      <c r="BV125" s="28">
        <v>100</v>
      </c>
      <c r="BX125" s="7" t="s">
        <v>235</v>
      </c>
      <c r="BY125" s="28">
        <v>100</v>
      </c>
    </row>
    <row r="126" spans="1:77" x14ac:dyDescent="0.3">
      <c r="A126" s="7" t="s">
        <v>236</v>
      </c>
      <c r="B126" s="28">
        <v>100</v>
      </c>
      <c r="D126" s="7" t="s">
        <v>236</v>
      </c>
      <c r="E126" s="28">
        <v>100</v>
      </c>
      <c r="G126" s="7" t="s">
        <v>236</v>
      </c>
      <c r="H126" s="29">
        <v>79</v>
      </c>
      <c r="J126" s="6" t="s">
        <v>236</v>
      </c>
      <c r="K126" s="29">
        <v>87</v>
      </c>
      <c r="M126" s="7" t="s">
        <v>236</v>
      </c>
      <c r="N126" s="29">
        <v>74</v>
      </c>
      <c r="P126" s="7" t="s">
        <v>236</v>
      </c>
      <c r="Q126" s="29">
        <v>81</v>
      </c>
      <c r="S126" s="7" t="s">
        <v>236</v>
      </c>
      <c r="T126" s="29">
        <v>72</v>
      </c>
      <c r="V126" s="7" t="s">
        <v>236</v>
      </c>
      <c r="W126" s="29">
        <v>80</v>
      </c>
      <c r="Y126" s="7" t="s">
        <v>236</v>
      </c>
      <c r="Z126" s="29">
        <v>72</v>
      </c>
      <c r="AB126" s="6" t="s">
        <v>236</v>
      </c>
      <c r="AC126" s="29">
        <v>79</v>
      </c>
      <c r="AE126" s="7" t="s">
        <v>236</v>
      </c>
      <c r="AF126" s="29">
        <v>72</v>
      </c>
      <c r="AH126" s="7" t="s">
        <v>236</v>
      </c>
      <c r="AI126" s="29">
        <v>79</v>
      </c>
      <c r="AK126" s="7" t="s">
        <v>236</v>
      </c>
      <c r="AL126" s="29">
        <v>76</v>
      </c>
      <c r="AN126" s="8" t="s">
        <v>236</v>
      </c>
      <c r="AO126" s="33">
        <v>79</v>
      </c>
      <c r="AQ126" s="7" t="s">
        <v>236</v>
      </c>
      <c r="AR126" s="29">
        <v>80</v>
      </c>
      <c r="AT126" s="7" t="s">
        <v>236</v>
      </c>
      <c r="AU126" s="29">
        <v>85</v>
      </c>
      <c r="AW126" s="6" t="s">
        <v>236</v>
      </c>
      <c r="AX126" s="29">
        <v>85</v>
      </c>
      <c r="AZ126" s="7" t="s">
        <v>236</v>
      </c>
      <c r="BA126" s="29">
        <v>92</v>
      </c>
      <c r="BC126" s="7" t="s">
        <v>236</v>
      </c>
      <c r="BD126" s="29">
        <v>88</v>
      </c>
      <c r="BF126" s="7" t="s">
        <v>236</v>
      </c>
      <c r="BG126" s="29">
        <v>98</v>
      </c>
      <c r="BI126" s="7" t="s">
        <v>236</v>
      </c>
      <c r="BJ126" s="29">
        <v>98</v>
      </c>
      <c r="BL126" s="7" t="s">
        <v>236</v>
      </c>
      <c r="BM126" s="28">
        <v>100</v>
      </c>
      <c r="BO126" s="7" t="s">
        <v>236</v>
      </c>
      <c r="BP126" s="28">
        <v>100</v>
      </c>
      <c r="BR126" s="7" t="s">
        <v>236</v>
      </c>
      <c r="BS126" s="28">
        <v>100</v>
      </c>
      <c r="BU126" s="7" t="s">
        <v>236</v>
      </c>
      <c r="BV126" s="28">
        <v>100</v>
      </c>
      <c r="BX126" s="7" t="s">
        <v>236</v>
      </c>
      <c r="BY126" s="28">
        <v>100</v>
      </c>
    </row>
    <row r="127" spans="1:77" x14ac:dyDescent="0.3">
      <c r="A127" s="7" t="s">
        <v>237</v>
      </c>
      <c r="B127" s="28">
        <v>100</v>
      </c>
      <c r="D127" s="7" t="s">
        <v>237</v>
      </c>
      <c r="E127" s="28">
        <v>100</v>
      </c>
      <c r="G127" s="7" t="s">
        <v>237</v>
      </c>
      <c r="H127" s="29">
        <v>79</v>
      </c>
      <c r="J127" s="6" t="s">
        <v>237</v>
      </c>
      <c r="K127" s="29">
        <v>87</v>
      </c>
      <c r="M127" s="7" t="s">
        <v>237</v>
      </c>
      <c r="N127" s="29">
        <v>74</v>
      </c>
      <c r="P127" s="7" t="s">
        <v>237</v>
      </c>
      <c r="Q127" s="29">
        <v>81</v>
      </c>
      <c r="S127" s="7" t="s">
        <v>237</v>
      </c>
      <c r="T127" s="29">
        <v>72</v>
      </c>
      <c r="V127" s="7" t="s">
        <v>237</v>
      </c>
      <c r="W127" s="29">
        <v>80</v>
      </c>
      <c r="Y127" s="7" t="s">
        <v>237</v>
      </c>
      <c r="Z127" s="29">
        <v>72</v>
      </c>
      <c r="AB127" s="6" t="s">
        <v>237</v>
      </c>
      <c r="AC127" s="29">
        <v>79</v>
      </c>
      <c r="AE127" s="7" t="s">
        <v>237</v>
      </c>
      <c r="AF127" s="29">
        <v>72</v>
      </c>
      <c r="AH127" s="7" t="s">
        <v>237</v>
      </c>
      <c r="AI127" s="29">
        <v>79</v>
      </c>
      <c r="AK127" s="7" t="s">
        <v>237</v>
      </c>
      <c r="AL127" s="29">
        <v>76</v>
      </c>
      <c r="AN127" s="8" t="s">
        <v>237</v>
      </c>
      <c r="AO127" s="33">
        <v>79</v>
      </c>
      <c r="AQ127" s="7" t="s">
        <v>237</v>
      </c>
      <c r="AR127" s="29">
        <v>80</v>
      </c>
      <c r="AT127" s="7" t="s">
        <v>237</v>
      </c>
      <c r="AU127" s="29">
        <v>85</v>
      </c>
      <c r="AW127" s="6" t="s">
        <v>237</v>
      </c>
      <c r="AX127" s="29">
        <v>85</v>
      </c>
      <c r="AZ127" s="7" t="s">
        <v>237</v>
      </c>
      <c r="BA127" s="29">
        <v>91</v>
      </c>
      <c r="BC127" s="7" t="s">
        <v>237</v>
      </c>
      <c r="BD127" s="29">
        <v>87</v>
      </c>
      <c r="BF127" s="7" t="s">
        <v>237</v>
      </c>
      <c r="BG127" s="29">
        <v>97</v>
      </c>
      <c r="BI127" s="7" t="s">
        <v>237</v>
      </c>
      <c r="BJ127" s="29">
        <v>97</v>
      </c>
      <c r="BL127" s="7" t="s">
        <v>237</v>
      </c>
      <c r="BM127" s="28">
        <v>100</v>
      </c>
      <c r="BO127" s="7" t="s">
        <v>237</v>
      </c>
      <c r="BP127" s="28">
        <v>100</v>
      </c>
      <c r="BR127" s="7" t="s">
        <v>237</v>
      </c>
      <c r="BS127" s="28">
        <v>100</v>
      </c>
      <c r="BU127" s="7" t="s">
        <v>237</v>
      </c>
      <c r="BV127" s="28">
        <v>100</v>
      </c>
      <c r="BX127" s="7" t="s">
        <v>237</v>
      </c>
      <c r="BY127" s="28">
        <v>100</v>
      </c>
    </row>
    <row r="128" spans="1:77" x14ac:dyDescent="0.3">
      <c r="A128" s="7" t="s">
        <v>238</v>
      </c>
      <c r="B128" s="28">
        <v>100</v>
      </c>
      <c r="D128" s="7" t="s">
        <v>238</v>
      </c>
      <c r="E128" s="28">
        <v>100</v>
      </c>
      <c r="G128" s="7" t="s">
        <v>238</v>
      </c>
      <c r="H128" s="29">
        <v>79</v>
      </c>
      <c r="J128" s="6" t="s">
        <v>238</v>
      </c>
      <c r="K128" s="29">
        <v>87</v>
      </c>
      <c r="M128" s="7" t="s">
        <v>238</v>
      </c>
      <c r="N128" s="29">
        <v>74</v>
      </c>
      <c r="P128" s="7" t="s">
        <v>238</v>
      </c>
      <c r="Q128" s="29">
        <v>81</v>
      </c>
      <c r="S128" s="7" t="s">
        <v>238</v>
      </c>
      <c r="T128" s="29">
        <v>72</v>
      </c>
      <c r="V128" s="7" t="s">
        <v>238</v>
      </c>
      <c r="W128" s="29">
        <v>80</v>
      </c>
      <c r="Y128" s="7" t="s">
        <v>238</v>
      </c>
      <c r="Z128" s="29">
        <v>72</v>
      </c>
      <c r="AB128" s="6" t="s">
        <v>238</v>
      </c>
      <c r="AC128" s="29">
        <v>79</v>
      </c>
      <c r="AE128" s="7" t="s">
        <v>238</v>
      </c>
      <c r="AF128" s="29">
        <v>72</v>
      </c>
      <c r="AH128" s="7" t="s">
        <v>238</v>
      </c>
      <c r="AI128" s="29">
        <v>79</v>
      </c>
      <c r="AK128" s="7" t="s">
        <v>238</v>
      </c>
      <c r="AL128" s="29">
        <v>76</v>
      </c>
      <c r="AN128" s="8" t="s">
        <v>238</v>
      </c>
      <c r="AO128" s="33">
        <v>79</v>
      </c>
      <c r="AQ128" s="7" t="s">
        <v>238</v>
      </c>
      <c r="AR128" s="29">
        <v>80</v>
      </c>
      <c r="AT128" s="7" t="s">
        <v>238</v>
      </c>
      <c r="AU128" s="29">
        <v>85</v>
      </c>
      <c r="AW128" s="6" t="s">
        <v>238</v>
      </c>
      <c r="AX128" s="29">
        <v>85</v>
      </c>
      <c r="AZ128" s="7" t="s">
        <v>238</v>
      </c>
      <c r="BA128" s="29">
        <v>91</v>
      </c>
      <c r="BC128" s="7" t="s">
        <v>238</v>
      </c>
      <c r="BD128" s="29">
        <v>87</v>
      </c>
      <c r="BF128" s="7" t="s">
        <v>238</v>
      </c>
      <c r="BG128" s="29">
        <v>97</v>
      </c>
      <c r="BI128" s="7" t="s">
        <v>238</v>
      </c>
      <c r="BJ128" s="29">
        <v>97</v>
      </c>
      <c r="BL128" s="7" t="s">
        <v>238</v>
      </c>
      <c r="BM128" s="28">
        <v>100</v>
      </c>
      <c r="BO128" s="7" t="s">
        <v>238</v>
      </c>
      <c r="BP128" s="28">
        <v>100</v>
      </c>
      <c r="BR128" s="7" t="s">
        <v>238</v>
      </c>
      <c r="BS128" s="28">
        <v>100</v>
      </c>
      <c r="BU128" s="7" t="s">
        <v>238</v>
      </c>
      <c r="BV128" s="28">
        <v>100</v>
      </c>
      <c r="BX128" s="7" t="s">
        <v>238</v>
      </c>
      <c r="BY128" s="28">
        <v>100</v>
      </c>
    </row>
    <row r="129" spans="1:77" x14ac:dyDescent="0.3">
      <c r="A129" s="7" t="s">
        <v>239</v>
      </c>
      <c r="B129" s="28">
        <v>100</v>
      </c>
      <c r="D129" s="7" t="s">
        <v>239</v>
      </c>
      <c r="E129" s="28">
        <v>100</v>
      </c>
      <c r="G129" s="7" t="s">
        <v>239</v>
      </c>
      <c r="H129" s="29">
        <v>79</v>
      </c>
      <c r="J129" s="6" t="s">
        <v>239</v>
      </c>
      <c r="K129" s="29">
        <v>87</v>
      </c>
      <c r="M129" s="7" t="s">
        <v>239</v>
      </c>
      <c r="N129" s="29">
        <v>74</v>
      </c>
      <c r="P129" s="7" t="s">
        <v>239</v>
      </c>
      <c r="Q129" s="29">
        <v>81</v>
      </c>
      <c r="S129" s="7" t="s">
        <v>239</v>
      </c>
      <c r="T129" s="29">
        <v>72</v>
      </c>
      <c r="V129" s="7" t="s">
        <v>239</v>
      </c>
      <c r="W129" s="29">
        <v>80</v>
      </c>
      <c r="Y129" s="7" t="s">
        <v>239</v>
      </c>
      <c r="Z129" s="29">
        <v>72</v>
      </c>
      <c r="AB129" s="6" t="s">
        <v>239</v>
      </c>
      <c r="AC129" s="29">
        <v>79</v>
      </c>
      <c r="AE129" s="7" t="s">
        <v>239</v>
      </c>
      <c r="AF129" s="29">
        <v>72</v>
      </c>
      <c r="AH129" s="7" t="s">
        <v>239</v>
      </c>
      <c r="AI129" s="29">
        <v>79</v>
      </c>
      <c r="AK129" s="7" t="s">
        <v>239</v>
      </c>
      <c r="AL129" s="29">
        <v>76</v>
      </c>
      <c r="AN129" s="8" t="s">
        <v>239</v>
      </c>
      <c r="AO129" s="33">
        <v>79</v>
      </c>
      <c r="AQ129" s="7" t="s">
        <v>239</v>
      </c>
      <c r="AR129" s="29">
        <v>80</v>
      </c>
      <c r="AT129" s="7" t="s">
        <v>239</v>
      </c>
      <c r="AU129" s="29">
        <v>85</v>
      </c>
      <c r="AW129" s="6" t="s">
        <v>239</v>
      </c>
      <c r="AX129" s="29">
        <v>85</v>
      </c>
      <c r="AZ129" s="7" t="s">
        <v>239</v>
      </c>
      <c r="BA129" s="29">
        <v>91</v>
      </c>
      <c r="BC129" s="7" t="s">
        <v>239</v>
      </c>
      <c r="BD129" s="29">
        <v>87</v>
      </c>
      <c r="BF129" s="7" t="s">
        <v>239</v>
      </c>
      <c r="BG129" s="29">
        <v>96</v>
      </c>
      <c r="BI129" s="7" t="s">
        <v>239</v>
      </c>
      <c r="BJ129" s="29">
        <v>96</v>
      </c>
      <c r="BL129" s="7" t="s">
        <v>239</v>
      </c>
      <c r="BM129" s="28">
        <v>100</v>
      </c>
      <c r="BO129" s="7" t="s">
        <v>239</v>
      </c>
      <c r="BP129" s="28">
        <v>100</v>
      </c>
      <c r="BR129" s="7" t="s">
        <v>239</v>
      </c>
      <c r="BS129" s="28">
        <v>100</v>
      </c>
      <c r="BU129" s="7" t="s">
        <v>239</v>
      </c>
      <c r="BV129" s="28">
        <v>100</v>
      </c>
      <c r="BX129" s="7" t="s">
        <v>239</v>
      </c>
      <c r="BY129" s="28">
        <v>100</v>
      </c>
    </row>
    <row r="130" spans="1:77" x14ac:dyDescent="0.3">
      <c r="A130" s="7" t="s">
        <v>240</v>
      </c>
      <c r="B130" s="28">
        <v>100</v>
      </c>
      <c r="D130" s="7" t="s">
        <v>240</v>
      </c>
      <c r="E130" s="28">
        <v>100</v>
      </c>
      <c r="G130" s="7" t="s">
        <v>240</v>
      </c>
      <c r="H130" s="29">
        <v>78</v>
      </c>
      <c r="J130" s="6" t="s">
        <v>240</v>
      </c>
      <c r="K130" s="29">
        <v>86</v>
      </c>
      <c r="M130" s="7" t="s">
        <v>240</v>
      </c>
      <c r="N130" s="29">
        <v>74</v>
      </c>
      <c r="P130" s="7" t="s">
        <v>240</v>
      </c>
      <c r="Q130" s="29">
        <v>81</v>
      </c>
      <c r="S130" s="7" t="s">
        <v>240</v>
      </c>
      <c r="T130" s="29">
        <v>72</v>
      </c>
      <c r="V130" s="7" t="s">
        <v>240</v>
      </c>
      <c r="W130" s="29">
        <v>80</v>
      </c>
      <c r="Y130" s="7" t="s">
        <v>240</v>
      </c>
      <c r="Z130" s="29">
        <v>72</v>
      </c>
      <c r="AB130" s="6" t="s">
        <v>240</v>
      </c>
      <c r="AC130" s="29">
        <v>79</v>
      </c>
      <c r="AE130" s="7" t="s">
        <v>240</v>
      </c>
      <c r="AF130" s="29">
        <v>72</v>
      </c>
      <c r="AH130" s="7" t="s">
        <v>240</v>
      </c>
      <c r="AI130" s="29">
        <v>79</v>
      </c>
      <c r="AK130" s="7" t="s">
        <v>240</v>
      </c>
      <c r="AL130" s="29">
        <v>75</v>
      </c>
      <c r="AN130" s="8" t="s">
        <v>240</v>
      </c>
      <c r="AO130" s="33">
        <v>79</v>
      </c>
      <c r="AQ130" s="7" t="s">
        <v>240</v>
      </c>
      <c r="AR130" s="29">
        <v>79</v>
      </c>
      <c r="AT130" s="7" t="s">
        <v>240</v>
      </c>
      <c r="AU130" s="29">
        <v>84</v>
      </c>
      <c r="AW130" s="6" t="s">
        <v>240</v>
      </c>
      <c r="AX130" s="29">
        <v>84</v>
      </c>
      <c r="AZ130" s="7" t="s">
        <v>240</v>
      </c>
      <c r="BA130" s="29">
        <v>91</v>
      </c>
      <c r="BC130" s="7" t="s">
        <v>240</v>
      </c>
      <c r="BD130" s="29">
        <v>87</v>
      </c>
      <c r="BF130" s="7" t="s">
        <v>240</v>
      </c>
      <c r="BG130" s="29">
        <v>96</v>
      </c>
      <c r="BI130" s="7" t="s">
        <v>240</v>
      </c>
      <c r="BJ130" s="29">
        <v>96</v>
      </c>
      <c r="BL130" s="7" t="s">
        <v>240</v>
      </c>
      <c r="BM130" s="28">
        <v>100</v>
      </c>
      <c r="BO130" s="7" t="s">
        <v>240</v>
      </c>
      <c r="BP130" s="28">
        <v>100</v>
      </c>
      <c r="BR130" s="7" t="s">
        <v>240</v>
      </c>
      <c r="BS130" s="28">
        <v>100</v>
      </c>
      <c r="BU130" s="7" t="s">
        <v>240</v>
      </c>
      <c r="BV130" s="28">
        <v>100</v>
      </c>
      <c r="BX130" s="7" t="s">
        <v>240</v>
      </c>
      <c r="BY130" s="28">
        <v>100</v>
      </c>
    </row>
    <row r="131" spans="1:77" x14ac:dyDescent="0.3">
      <c r="A131" s="7" t="s">
        <v>241</v>
      </c>
      <c r="B131" s="28">
        <v>100</v>
      </c>
      <c r="D131" s="7" t="s">
        <v>241</v>
      </c>
      <c r="E131" s="28">
        <v>100</v>
      </c>
      <c r="G131" s="7" t="s">
        <v>241</v>
      </c>
      <c r="H131" s="29">
        <v>78</v>
      </c>
      <c r="J131" s="6" t="s">
        <v>241</v>
      </c>
      <c r="K131" s="29">
        <v>86</v>
      </c>
      <c r="M131" s="7" t="s">
        <v>241</v>
      </c>
      <c r="N131" s="29">
        <v>74</v>
      </c>
      <c r="P131" s="7" t="s">
        <v>241</v>
      </c>
      <c r="Q131" s="29">
        <v>81</v>
      </c>
      <c r="S131" s="7" t="s">
        <v>241</v>
      </c>
      <c r="T131" s="29">
        <v>72</v>
      </c>
      <c r="V131" s="7" t="s">
        <v>241</v>
      </c>
      <c r="W131" s="29">
        <v>80</v>
      </c>
      <c r="Y131" s="7" t="s">
        <v>241</v>
      </c>
      <c r="Z131" s="29">
        <v>72</v>
      </c>
      <c r="AB131" s="6" t="s">
        <v>241</v>
      </c>
      <c r="AC131" s="29">
        <v>79</v>
      </c>
      <c r="AE131" s="7" t="s">
        <v>241</v>
      </c>
      <c r="AF131" s="29">
        <v>72</v>
      </c>
      <c r="AH131" s="7" t="s">
        <v>241</v>
      </c>
      <c r="AI131" s="29">
        <v>79</v>
      </c>
      <c r="AK131" s="7" t="s">
        <v>241</v>
      </c>
      <c r="AL131" s="29">
        <v>75</v>
      </c>
      <c r="AN131" s="8" t="s">
        <v>241</v>
      </c>
      <c r="AO131" s="33">
        <v>79</v>
      </c>
      <c r="AQ131" s="7" t="s">
        <v>241</v>
      </c>
      <c r="AR131" s="29">
        <v>79</v>
      </c>
      <c r="AT131" s="7" t="s">
        <v>241</v>
      </c>
      <c r="AU131" s="29">
        <v>84</v>
      </c>
      <c r="AW131" s="6" t="s">
        <v>241</v>
      </c>
      <c r="AX131" s="29">
        <v>84</v>
      </c>
      <c r="AZ131" s="7" t="s">
        <v>241</v>
      </c>
      <c r="BA131" s="29">
        <v>90</v>
      </c>
      <c r="BC131" s="7" t="s">
        <v>241</v>
      </c>
      <c r="BD131" s="29">
        <v>86</v>
      </c>
      <c r="BF131" s="7" t="s">
        <v>241</v>
      </c>
      <c r="BG131" s="29">
        <v>96</v>
      </c>
      <c r="BI131" s="7" t="s">
        <v>241</v>
      </c>
      <c r="BJ131" s="29">
        <v>95</v>
      </c>
      <c r="BL131" s="7" t="s">
        <v>241</v>
      </c>
      <c r="BM131" s="28">
        <v>100</v>
      </c>
      <c r="BO131" s="7" t="s">
        <v>241</v>
      </c>
      <c r="BP131" s="28">
        <v>100</v>
      </c>
      <c r="BR131" s="7" t="s">
        <v>241</v>
      </c>
      <c r="BS131" s="28">
        <v>100</v>
      </c>
      <c r="BU131" s="7" t="s">
        <v>241</v>
      </c>
      <c r="BV131" s="28">
        <v>100</v>
      </c>
      <c r="BX131" s="7" t="s">
        <v>241</v>
      </c>
      <c r="BY131" s="28">
        <v>100</v>
      </c>
    </row>
    <row r="132" spans="1:77" x14ac:dyDescent="0.3">
      <c r="A132" s="7" t="s">
        <v>242</v>
      </c>
      <c r="B132" s="28">
        <v>100</v>
      </c>
      <c r="D132" s="7" t="s">
        <v>242</v>
      </c>
      <c r="E132" s="28">
        <v>100</v>
      </c>
      <c r="G132" s="7" t="s">
        <v>242</v>
      </c>
      <c r="H132" s="29">
        <v>78</v>
      </c>
      <c r="J132" s="6" t="s">
        <v>242</v>
      </c>
      <c r="K132" s="29">
        <v>86</v>
      </c>
      <c r="M132" s="7" t="s">
        <v>242</v>
      </c>
      <c r="N132" s="29">
        <v>74</v>
      </c>
      <c r="P132" s="7" t="s">
        <v>242</v>
      </c>
      <c r="Q132" s="29">
        <v>81</v>
      </c>
      <c r="S132" s="7" t="s">
        <v>242</v>
      </c>
      <c r="T132" s="29">
        <v>72</v>
      </c>
      <c r="V132" s="7" t="s">
        <v>242</v>
      </c>
      <c r="W132" s="29">
        <v>80</v>
      </c>
      <c r="Y132" s="7" t="s">
        <v>242</v>
      </c>
      <c r="Z132" s="29">
        <v>72</v>
      </c>
      <c r="AB132" s="6" t="s">
        <v>242</v>
      </c>
      <c r="AC132" s="29">
        <v>79</v>
      </c>
      <c r="AE132" s="7" t="s">
        <v>242</v>
      </c>
      <c r="AF132" s="29">
        <v>72</v>
      </c>
      <c r="AH132" s="7" t="s">
        <v>242</v>
      </c>
      <c r="AI132" s="29">
        <v>79</v>
      </c>
      <c r="AK132" s="7" t="s">
        <v>242</v>
      </c>
      <c r="AL132" s="29">
        <v>75</v>
      </c>
      <c r="AN132" s="8" t="s">
        <v>242</v>
      </c>
      <c r="AO132" s="33">
        <v>79</v>
      </c>
      <c r="AQ132" s="7" t="s">
        <v>242</v>
      </c>
      <c r="AR132" s="29">
        <v>79</v>
      </c>
      <c r="AT132" s="7" t="s">
        <v>242</v>
      </c>
      <c r="AU132" s="29">
        <v>84</v>
      </c>
      <c r="AW132" s="6" t="s">
        <v>242</v>
      </c>
      <c r="AX132" s="29">
        <v>84</v>
      </c>
      <c r="AZ132" s="7" t="s">
        <v>242</v>
      </c>
      <c r="BA132" s="29">
        <v>90</v>
      </c>
      <c r="BC132" s="7" t="s">
        <v>242</v>
      </c>
      <c r="BD132" s="29">
        <v>86</v>
      </c>
      <c r="BF132" s="7" t="s">
        <v>242</v>
      </c>
      <c r="BG132" s="29">
        <v>95</v>
      </c>
      <c r="BI132" s="7" t="s">
        <v>242</v>
      </c>
      <c r="BJ132" s="29">
        <v>95</v>
      </c>
      <c r="BL132" s="7" t="s">
        <v>242</v>
      </c>
      <c r="BM132" s="28">
        <v>100</v>
      </c>
      <c r="BO132" s="7" t="s">
        <v>242</v>
      </c>
      <c r="BP132" s="28">
        <v>100</v>
      </c>
      <c r="BR132" s="7" t="s">
        <v>242</v>
      </c>
      <c r="BS132" s="28">
        <v>100</v>
      </c>
      <c r="BU132" s="7" t="s">
        <v>242</v>
      </c>
      <c r="BV132" s="28">
        <v>100</v>
      </c>
      <c r="BX132" s="7" t="s">
        <v>242</v>
      </c>
      <c r="BY132" s="28">
        <v>100</v>
      </c>
    </row>
    <row r="133" spans="1:77" x14ac:dyDescent="0.3">
      <c r="A133" s="7" t="s">
        <v>243</v>
      </c>
      <c r="B133" s="28">
        <v>100</v>
      </c>
      <c r="D133" s="7" t="s">
        <v>243</v>
      </c>
      <c r="E133" s="28">
        <v>100</v>
      </c>
      <c r="G133" s="7" t="s">
        <v>243</v>
      </c>
      <c r="H133" s="29">
        <v>78</v>
      </c>
      <c r="J133" s="6" t="s">
        <v>243</v>
      </c>
      <c r="K133" s="29">
        <v>86</v>
      </c>
      <c r="M133" s="7" t="s">
        <v>243</v>
      </c>
      <c r="N133" s="29">
        <v>74</v>
      </c>
      <c r="P133" s="7" t="s">
        <v>243</v>
      </c>
      <c r="Q133" s="29">
        <v>81</v>
      </c>
      <c r="S133" s="7" t="s">
        <v>243</v>
      </c>
      <c r="T133" s="29">
        <v>72</v>
      </c>
      <c r="V133" s="7" t="s">
        <v>243</v>
      </c>
      <c r="W133" s="29">
        <v>80</v>
      </c>
      <c r="Y133" s="7" t="s">
        <v>243</v>
      </c>
      <c r="Z133" s="29">
        <v>72</v>
      </c>
      <c r="AB133" s="6" t="s">
        <v>243</v>
      </c>
      <c r="AC133" s="29">
        <v>79</v>
      </c>
      <c r="AE133" s="7" t="s">
        <v>243</v>
      </c>
      <c r="AF133" s="29">
        <v>72</v>
      </c>
      <c r="AH133" s="7" t="s">
        <v>243</v>
      </c>
      <c r="AI133" s="29">
        <v>79</v>
      </c>
      <c r="AK133" s="7" t="s">
        <v>243</v>
      </c>
      <c r="AL133" s="29">
        <v>75</v>
      </c>
      <c r="AN133" s="8" t="s">
        <v>243</v>
      </c>
      <c r="AO133" s="33">
        <v>79</v>
      </c>
      <c r="AQ133" s="7" t="s">
        <v>243</v>
      </c>
      <c r="AR133" s="29">
        <v>79</v>
      </c>
      <c r="AT133" s="7" t="s">
        <v>243</v>
      </c>
      <c r="AU133" s="29">
        <v>84</v>
      </c>
      <c r="AW133" s="6" t="s">
        <v>243</v>
      </c>
      <c r="AX133" s="29">
        <v>84</v>
      </c>
      <c r="AZ133" s="7" t="s">
        <v>243</v>
      </c>
      <c r="BA133" s="29">
        <v>90</v>
      </c>
      <c r="BC133" s="7" t="s">
        <v>243</v>
      </c>
      <c r="BD133" s="29">
        <v>86</v>
      </c>
      <c r="BF133" s="7" t="s">
        <v>243</v>
      </c>
      <c r="BG133" s="29">
        <v>95</v>
      </c>
      <c r="BI133" s="7" t="s">
        <v>243</v>
      </c>
      <c r="BJ133" s="29">
        <v>94</v>
      </c>
      <c r="BL133" s="7" t="s">
        <v>243</v>
      </c>
      <c r="BM133" s="28">
        <v>100</v>
      </c>
      <c r="BO133" s="7" t="s">
        <v>243</v>
      </c>
      <c r="BP133" s="28">
        <v>100</v>
      </c>
      <c r="BR133" s="7" t="s">
        <v>243</v>
      </c>
      <c r="BS133" s="28">
        <v>100</v>
      </c>
      <c r="BU133" s="7" t="s">
        <v>243</v>
      </c>
      <c r="BV133" s="28">
        <v>100</v>
      </c>
      <c r="BX133" s="7" t="s">
        <v>243</v>
      </c>
      <c r="BY133" s="28">
        <v>100</v>
      </c>
    </row>
    <row r="134" spans="1:77" x14ac:dyDescent="0.3">
      <c r="A134" s="7" t="s">
        <v>244</v>
      </c>
      <c r="B134" s="28">
        <v>100</v>
      </c>
      <c r="D134" s="7" t="s">
        <v>244</v>
      </c>
      <c r="E134" s="28">
        <v>100</v>
      </c>
      <c r="G134" s="7" t="s">
        <v>244</v>
      </c>
      <c r="H134" s="29">
        <v>78</v>
      </c>
      <c r="J134" s="6" t="s">
        <v>244</v>
      </c>
      <c r="K134" s="29">
        <v>86</v>
      </c>
      <c r="M134" s="7" t="s">
        <v>244</v>
      </c>
      <c r="N134" s="29">
        <v>74</v>
      </c>
      <c r="P134" s="7" t="s">
        <v>244</v>
      </c>
      <c r="Q134" s="29">
        <v>81</v>
      </c>
      <c r="S134" s="7" t="s">
        <v>244</v>
      </c>
      <c r="T134" s="29">
        <v>72</v>
      </c>
      <c r="V134" s="7" t="s">
        <v>244</v>
      </c>
      <c r="W134" s="29">
        <v>80</v>
      </c>
      <c r="Y134" s="7" t="s">
        <v>244</v>
      </c>
      <c r="Z134" s="29">
        <v>72</v>
      </c>
      <c r="AB134" s="6" t="s">
        <v>244</v>
      </c>
      <c r="AC134" s="29">
        <v>79</v>
      </c>
      <c r="AE134" s="7" t="s">
        <v>244</v>
      </c>
      <c r="AF134" s="29">
        <v>72</v>
      </c>
      <c r="AH134" s="7" t="s">
        <v>244</v>
      </c>
      <c r="AI134" s="29">
        <v>79</v>
      </c>
      <c r="AK134" s="7" t="s">
        <v>244</v>
      </c>
      <c r="AL134" s="29">
        <v>75</v>
      </c>
      <c r="AN134" s="8" t="s">
        <v>244</v>
      </c>
      <c r="AO134" s="33">
        <v>79</v>
      </c>
      <c r="AQ134" s="7" t="s">
        <v>244</v>
      </c>
      <c r="AR134" s="29">
        <v>79</v>
      </c>
      <c r="AT134" s="7" t="s">
        <v>244</v>
      </c>
      <c r="AU134" s="29">
        <v>84</v>
      </c>
      <c r="AW134" s="6" t="s">
        <v>244</v>
      </c>
      <c r="AX134" s="29">
        <v>84</v>
      </c>
      <c r="AZ134" s="7" t="s">
        <v>244</v>
      </c>
      <c r="BA134" s="29">
        <v>90</v>
      </c>
      <c r="BC134" s="7" t="s">
        <v>244</v>
      </c>
      <c r="BD134" s="29">
        <v>86</v>
      </c>
      <c r="BF134" s="7" t="s">
        <v>244</v>
      </c>
      <c r="BG134" s="29">
        <v>95</v>
      </c>
      <c r="BI134" s="7" t="s">
        <v>244</v>
      </c>
      <c r="BJ134" s="29">
        <v>94</v>
      </c>
      <c r="BL134" s="7" t="s">
        <v>244</v>
      </c>
      <c r="BM134" s="28">
        <v>100</v>
      </c>
      <c r="BO134" s="7" t="s">
        <v>244</v>
      </c>
      <c r="BP134" s="28">
        <v>100</v>
      </c>
      <c r="BR134" s="7" t="s">
        <v>244</v>
      </c>
      <c r="BS134" s="28">
        <v>100</v>
      </c>
      <c r="BU134" s="7" t="s">
        <v>244</v>
      </c>
      <c r="BV134" s="28">
        <v>100</v>
      </c>
      <c r="BX134" s="7" t="s">
        <v>244</v>
      </c>
      <c r="BY134" s="28">
        <v>100</v>
      </c>
    </row>
    <row r="135" spans="1:77" x14ac:dyDescent="0.3">
      <c r="A135" s="7" t="s">
        <v>245</v>
      </c>
      <c r="B135" s="28">
        <v>100</v>
      </c>
      <c r="D135" s="7" t="s">
        <v>245</v>
      </c>
      <c r="E135" s="28">
        <v>100</v>
      </c>
      <c r="G135" s="7" t="s">
        <v>245</v>
      </c>
      <c r="H135" s="29">
        <v>77</v>
      </c>
      <c r="J135" s="6" t="s">
        <v>245</v>
      </c>
      <c r="K135" s="29">
        <v>85</v>
      </c>
      <c r="M135" s="7" t="s">
        <v>245</v>
      </c>
      <c r="N135" s="29">
        <v>73</v>
      </c>
      <c r="P135" s="7" t="s">
        <v>245</v>
      </c>
      <c r="Q135" s="29">
        <v>80</v>
      </c>
      <c r="S135" s="7" t="s">
        <v>245</v>
      </c>
      <c r="T135" s="29">
        <v>71</v>
      </c>
      <c r="V135" s="7" t="s">
        <v>245</v>
      </c>
      <c r="W135" s="29">
        <v>79</v>
      </c>
      <c r="Y135" s="7" t="s">
        <v>245</v>
      </c>
      <c r="Z135" s="29">
        <v>71</v>
      </c>
      <c r="AB135" s="6" t="s">
        <v>245</v>
      </c>
      <c r="AC135" s="29">
        <v>78</v>
      </c>
      <c r="AE135" s="7" t="s">
        <v>245</v>
      </c>
      <c r="AF135" s="29">
        <v>71</v>
      </c>
      <c r="AH135" s="7" t="s">
        <v>245</v>
      </c>
      <c r="AI135" s="29">
        <v>78</v>
      </c>
      <c r="AK135" s="7" t="s">
        <v>245</v>
      </c>
      <c r="AL135" s="29">
        <v>74</v>
      </c>
      <c r="AN135" s="8" t="s">
        <v>245</v>
      </c>
      <c r="AO135" s="33">
        <v>78</v>
      </c>
      <c r="AQ135" s="7" t="s">
        <v>245</v>
      </c>
      <c r="AR135" s="29">
        <v>78</v>
      </c>
      <c r="AT135" s="7" t="s">
        <v>245</v>
      </c>
      <c r="AU135" s="29">
        <v>83</v>
      </c>
      <c r="AW135" s="6" t="s">
        <v>245</v>
      </c>
      <c r="AX135" s="29">
        <v>83</v>
      </c>
      <c r="AZ135" s="7" t="s">
        <v>245</v>
      </c>
      <c r="BA135" s="29">
        <v>89</v>
      </c>
      <c r="BC135" s="7" t="s">
        <v>245</v>
      </c>
      <c r="BD135" s="29">
        <v>85</v>
      </c>
      <c r="BF135" s="7" t="s">
        <v>245</v>
      </c>
      <c r="BG135" s="29">
        <v>94</v>
      </c>
      <c r="BI135" s="7" t="s">
        <v>245</v>
      </c>
      <c r="BJ135" s="29">
        <v>93</v>
      </c>
      <c r="BL135" s="7" t="s">
        <v>245</v>
      </c>
      <c r="BM135" s="28">
        <v>100</v>
      </c>
      <c r="BO135" s="7" t="s">
        <v>245</v>
      </c>
      <c r="BP135" s="28">
        <v>100</v>
      </c>
      <c r="BR135" s="7" t="s">
        <v>245</v>
      </c>
      <c r="BS135" s="28">
        <v>100</v>
      </c>
      <c r="BU135" s="7" t="s">
        <v>245</v>
      </c>
      <c r="BV135" s="28">
        <v>100</v>
      </c>
      <c r="BX135" s="7" t="s">
        <v>245</v>
      </c>
      <c r="BY135" s="28">
        <v>100</v>
      </c>
    </row>
    <row r="136" spans="1:77" x14ac:dyDescent="0.3">
      <c r="A136" s="7" t="s">
        <v>246</v>
      </c>
      <c r="B136" s="28">
        <v>100</v>
      </c>
      <c r="D136" s="7" t="s">
        <v>246</v>
      </c>
      <c r="E136" s="28">
        <v>100</v>
      </c>
      <c r="G136" s="7" t="s">
        <v>246</v>
      </c>
      <c r="H136" s="29">
        <v>77</v>
      </c>
      <c r="J136" s="6" t="s">
        <v>246</v>
      </c>
      <c r="K136" s="29">
        <v>85</v>
      </c>
      <c r="M136" s="7" t="s">
        <v>246</v>
      </c>
      <c r="N136" s="29">
        <v>73</v>
      </c>
      <c r="P136" s="7" t="s">
        <v>246</v>
      </c>
      <c r="Q136" s="29">
        <v>80</v>
      </c>
      <c r="S136" s="7" t="s">
        <v>246</v>
      </c>
      <c r="T136" s="29">
        <v>71</v>
      </c>
      <c r="V136" s="7" t="s">
        <v>246</v>
      </c>
      <c r="W136" s="29">
        <v>79</v>
      </c>
      <c r="Y136" s="7" t="s">
        <v>246</v>
      </c>
      <c r="Z136" s="29">
        <v>71</v>
      </c>
      <c r="AB136" s="6" t="s">
        <v>246</v>
      </c>
      <c r="AC136" s="29">
        <v>78</v>
      </c>
      <c r="AE136" s="7" t="s">
        <v>246</v>
      </c>
      <c r="AF136" s="29">
        <v>71</v>
      </c>
      <c r="AH136" s="7" t="s">
        <v>246</v>
      </c>
      <c r="AI136" s="29">
        <v>78</v>
      </c>
      <c r="AK136" s="7" t="s">
        <v>246</v>
      </c>
      <c r="AL136" s="29">
        <v>74</v>
      </c>
      <c r="AN136" s="8" t="s">
        <v>246</v>
      </c>
      <c r="AO136" s="33">
        <v>78</v>
      </c>
      <c r="AQ136" s="7" t="s">
        <v>246</v>
      </c>
      <c r="AR136" s="29">
        <v>78</v>
      </c>
      <c r="AT136" s="7" t="s">
        <v>246</v>
      </c>
      <c r="AU136" s="29">
        <v>83</v>
      </c>
      <c r="AW136" s="6" t="s">
        <v>246</v>
      </c>
      <c r="AX136" s="29">
        <v>83</v>
      </c>
      <c r="AZ136" s="7" t="s">
        <v>246</v>
      </c>
      <c r="BA136" s="29">
        <v>89</v>
      </c>
      <c r="BC136" s="7" t="s">
        <v>246</v>
      </c>
      <c r="BD136" s="29">
        <v>85</v>
      </c>
      <c r="BF136" s="7" t="s">
        <v>246</v>
      </c>
      <c r="BG136" s="29">
        <v>94</v>
      </c>
      <c r="BI136" s="7" t="s">
        <v>246</v>
      </c>
      <c r="BJ136" s="29">
        <v>93</v>
      </c>
      <c r="BL136" s="7" t="s">
        <v>246</v>
      </c>
      <c r="BM136" s="28">
        <v>100</v>
      </c>
      <c r="BO136" s="7" t="s">
        <v>246</v>
      </c>
      <c r="BP136" s="28">
        <v>100</v>
      </c>
      <c r="BR136" s="7" t="s">
        <v>246</v>
      </c>
      <c r="BS136" s="28">
        <v>100</v>
      </c>
      <c r="BU136" s="7" t="s">
        <v>246</v>
      </c>
      <c r="BV136" s="28">
        <v>100</v>
      </c>
      <c r="BX136" s="7" t="s">
        <v>246</v>
      </c>
      <c r="BY136" s="28">
        <v>100</v>
      </c>
    </row>
    <row r="137" spans="1:77" x14ac:dyDescent="0.3">
      <c r="A137" s="7" t="s">
        <v>247</v>
      </c>
      <c r="B137" s="28">
        <v>100</v>
      </c>
      <c r="D137" s="7" t="s">
        <v>247</v>
      </c>
      <c r="E137" s="28">
        <v>100</v>
      </c>
      <c r="G137" s="7" t="s">
        <v>247</v>
      </c>
      <c r="H137" s="29">
        <v>77</v>
      </c>
      <c r="J137" s="6" t="s">
        <v>247</v>
      </c>
      <c r="K137" s="29">
        <v>85</v>
      </c>
      <c r="M137" s="7" t="s">
        <v>247</v>
      </c>
      <c r="N137" s="29">
        <v>73</v>
      </c>
      <c r="P137" s="7" t="s">
        <v>247</v>
      </c>
      <c r="Q137" s="29">
        <v>80</v>
      </c>
      <c r="S137" s="7" t="s">
        <v>247</v>
      </c>
      <c r="T137" s="29">
        <v>71</v>
      </c>
      <c r="V137" s="7" t="s">
        <v>247</v>
      </c>
      <c r="W137" s="29">
        <v>79</v>
      </c>
      <c r="Y137" s="7" t="s">
        <v>247</v>
      </c>
      <c r="Z137" s="29">
        <v>71</v>
      </c>
      <c r="AB137" s="6" t="s">
        <v>247</v>
      </c>
      <c r="AC137" s="29">
        <v>78</v>
      </c>
      <c r="AE137" s="7" t="s">
        <v>247</v>
      </c>
      <c r="AF137" s="29">
        <v>71</v>
      </c>
      <c r="AH137" s="7" t="s">
        <v>247</v>
      </c>
      <c r="AI137" s="29">
        <v>78</v>
      </c>
      <c r="AK137" s="7" t="s">
        <v>247</v>
      </c>
      <c r="AL137" s="29">
        <v>74</v>
      </c>
      <c r="AN137" s="8" t="s">
        <v>247</v>
      </c>
      <c r="AO137" s="33">
        <v>78</v>
      </c>
      <c r="AQ137" s="7" t="s">
        <v>247</v>
      </c>
      <c r="AR137" s="29">
        <v>78</v>
      </c>
      <c r="AT137" s="7" t="s">
        <v>247</v>
      </c>
      <c r="AU137" s="29">
        <v>83</v>
      </c>
      <c r="AW137" s="6" t="s">
        <v>247</v>
      </c>
      <c r="AX137" s="29">
        <v>83</v>
      </c>
      <c r="AZ137" s="7" t="s">
        <v>247</v>
      </c>
      <c r="BA137" s="29">
        <v>89</v>
      </c>
      <c r="BC137" s="7" t="s">
        <v>247</v>
      </c>
      <c r="BD137" s="29">
        <v>85</v>
      </c>
      <c r="BF137" s="7" t="s">
        <v>247</v>
      </c>
      <c r="BG137" s="29">
        <v>94</v>
      </c>
      <c r="BI137" s="7" t="s">
        <v>247</v>
      </c>
      <c r="BJ137" s="29">
        <v>93</v>
      </c>
      <c r="BL137" s="7" t="s">
        <v>247</v>
      </c>
      <c r="BM137" s="28">
        <v>100</v>
      </c>
      <c r="BO137" s="7" t="s">
        <v>247</v>
      </c>
      <c r="BP137" s="28">
        <v>100</v>
      </c>
      <c r="BR137" s="7" t="s">
        <v>247</v>
      </c>
      <c r="BS137" s="28">
        <v>100</v>
      </c>
      <c r="BU137" s="7" t="s">
        <v>247</v>
      </c>
      <c r="BV137" s="28">
        <v>100</v>
      </c>
      <c r="BX137" s="7" t="s">
        <v>247</v>
      </c>
      <c r="BY137" s="28">
        <v>100</v>
      </c>
    </row>
    <row r="138" spans="1:77" x14ac:dyDescent="0.3">
      <c r="A138" s="7" t="s">
        <v>248</v>
      </c>
      <c r="B138" s="28">
        <v>100</v>
      </c>
      <c r="D138" s="7" t="s">
        <v>248</v>
      </c>
      <c r="E138" s="28">
        <v>100</v>
      </c>
      <c r="G138" s="7" t="s">
        <v>248</v>
      </c>
      <c r="H138" s="29">
        <v>77</v>
      </c>
      <c r="J138" s="6" t="s">
        <v>248</v>
      </c>
      <c r="K138" s="29">
        <v>85</v>
      </c>
      <c r="M138" s="7" t="s">
        <v>248</v>
      </c>
      <c r="N138" s="29">
        <v>73</v>
      </c>
      <c r="P138" s="7" t="s">
        <v>248</v>
      </c>
      <c r="Q138" s="29">
        <v>80</v>
      </c>
      <c r="S138" s="7" t="s">
        <v>248</v>
      </c>
      <c r="T138" s="29">
        <v>71</v>
      </c>
      <c r="V138" s="7" t="s">
        <v>248</v>
      </c>
      <c r="W138" s="29">
        <v>79</v>
      </c>
      <c r="Y138" s="7" t="s">
        <v>248</v>
      </c>
      <c r="Z138" s="29">
        <v>71</v>
      </c>
      <c r="AB138" s="6" t="s">
        <v>248</v>
      </c>
      <c r="AC138" s="29">
        <v>78</v>
      </c>
      <c r="AE138" s="7" t="s">
        <v>248</v>
      </c>
      <c r="AF138" s="29">
        <v>71</v>
      </c>
      <c r="AH138" s="7" t="s">
        <v>248</v>
      </c>
      <c r="AI138" s="29">
        <v>78</v>
      </c>
      <c r="AK138" s="7" t="s">
        <v>248</v>
      </c>
      <c r="AL138" s="29">
        <v>74</v>
      </c>
      <c r="AN138" s="8" t="s">
        <v>248</v>
      </c>
      <c r="AO138" s="33">
        <v>78</v>
      </c>
      <c r="AQ138" s="7" t="s">
        <v>248</v>
      </c>
      <c r="AR138" s="29">
        <v>78</v>
      </c>
      <c r="AT138" s="7" t="s">
        <v>248</v>
      </c>
      <c r="AU138" s="29">
        <v>83</v>
      </c>
      <c r="AW138" s="6" t="s">
        <v>248</v>
      </c>
      <c r="AX138" s="29">
        <v>83</v>
      </c>
      <c r="AZ138" s="7" t="s">
        <v>248</v>
      </c>
      <c r="BA138" s="29">
        <v>89</v>
      </c>
      <c r="BC138" s="7" t="s">
        <v>248</v>
      </c>
      <c r="BD138" s="29">
        <v>85</v>
      </c>
      <c r="BF138" s="7" t="s">
        <v>248</v>
      </c>
      <c r="BG138" s="29">
        <v>94</v>
      </c>
      <c r="BI138" s="7" t="s">
        <v>248</v>
      </c>
      <c r="BJ138" s="29">
        <v>92</v>
      </c>
      <c r="BL138" s="7" t="s">
        <v>248</v>
      </c>
      <c r="BM138" s="28">
        <v>100</v>
      </c>
      <c r="BO138" s="7" t="s">
        <v>248</v>
      </c>
      <c r="BP138" s="28">
        <v>100</v>
      </c>
      <c r="BR138" s="7" t="s">
        <v>248</v>
      </c>
      <c r="BS138" s="28">
        <v>100</v>
      </c>
      <c r="BU138" s="7" t="s">
        <v>248</v>
      </c>
      <c r="BV138" s="28">
        <v>100</v>
      </c>
      <c r="BX138" s="7" t="s">
        <v>248</v>
      </c>
      <c r="BY138" s="28">
        <v>100</v>
      </c>
    </row>
    <row r="139" spans="1:77" x14ac:dyDescent="0.3">
      <c r="A139" s="7" t="s">
        <v>249</v>
      </c>
      <c r="B139" s="28">
        <v>100</v>
      </c>
      <c r="D139" s="7" t="s">
        <v>249</v>
      </c>
      <c r="E139" s="28">
        <v>100</v>
      </c>
      <c r="G139" s="7" t="s">
        <v>249</v>
      </c>
      <c r="H139" s="29">
        <v>77</v>
      </c>
      <c r="J139" s="6" t="s">
        <v>249</v>
      </c>
      <c r="K139" s="29">
        <v>85</v>
      </c>
      <c r="M139" s="7" t="s">
        <v>249</v>
      </c>
      <c r="N139" s="29">
        <v>73</v>
      </c>
      <c r="P139" s="7" t="s">
        <v>249</v>
      </c>
      <c r="Q139" s="29">
        <v>80</v>
      </c>
      <c r="S139" s="7" t="s">
        <v>249</v>
      </c>
      <c r="T139" s="29">
        <v>71</v>
      </c>
      <c r="V139" s="7" t="s">
        <v>249</v>
      </c>
      <c r="W139" s="29">
        <v>79</v>
      </c>
      <c r="Y139" s="7" t="s">
        <v>249</v>
      </c>
      <c r="Z139" s="29">
        <v>71</v>
      </c>
      <c r="AB139" s="6" t="s">
        <v>249</v>
      </c>
      <c r="AC139" s="29">
        <v>78</v>
      </c>
      <c r="AE139" s="7" t="s">
        <v>249</v>
      </c>
      <c r="AF139" s="29">
        <v>71</v>
      </c>
      <c r="AH139" s="7" t="s">
        <v>249</v>
      </c>
      <c r="AI139" s="29">
        <v>78</v>
      </c>
      <c r="AK139" s="7" t="s">
        <v>249</v>
      </c>
      <c r="AL139" s="29">
        <v>74</v>
      </c>
      <c r="AN139" s="8" t="s">
        <v>249</v>
      </c>
      <c r="AO139" s="33">
        <v>78</v>
      </c>
      <c r="AQ139" s="7" t="s">
        <v>249</v>
      </c>
      <c r="AR139" s="29">
        <v>78</v>
      </c>
      <c r="AT139" s="7" t="s">
        <v>249</v>
      </c>
      <c r="AU139" s="29">
        <v>83</v>
      </c>
      <c r="AW139" s="6" t="s">
        <v>249</v>
      </c>
      <c r="AX139" s="29">
        <v>83</v>
      </c>
      <c r="AZ139" s="7" t="s">
        <v>249</v>
      </c>
      <c r="BA139" s="29">
        <v>89</v>
      </c>
      <c r="BC139" s="7" t="s">
        <v>249</v>
      </c>
      <c r="BD139" s="29">
        <v>85</v>
      </c>
      <c r="BF139" s="7" t="s">
        <v>249</v>
      </c>
      <c r="BG139" s="29">
        <v>93</v>
      </c>
      <c r="BI139" s="7" t="s">
        <v>249</v>
      </c>
      <c r="BJ139" s="29">
        <v>92</v>
      </c>
      <c r="BL139" s="7" t="s">
        <v>249</v>
      </c>
      <c r="BM139" s="28">
        <v>100</v>
      </c>
      <c r="BO139" s="7" t="s">
        <v>249</v>
      </c>
      <c r="BP139" s="28">
        <v>100</v>
      </c>
      <c r="BR139" s="7" t="s">
        <v>249</v>
      </c>
      <c r="BS139" s="28">
        <v>100</v>
      </c>
      <c r="BU139" s="7" t="s">
        <v>249</v>
      </c>
      <c r="BV139" s="28">
        <v>100</v>
      </c>
      <c r="BX139" s="7" t="s">
        <v>249</v>
      </c>
      <c r="BY139" s="28">
        <v>100</v>
      </c>
    </row>
    <row r="140" spans="1:77" x14ac:dyDescent="0.3">
      <c r="A140" s="7" t="s">
        <v>250</v>
      </c>
      <c r="B140" s="28">
        <v>100</v>
      </c>
      <c r="D140" s="7" t="s">
        <v>250</v>
      </c>
      <c r="E140" s="28">
        <v>100</v>
      </c>
      <c r="G140" s="7" t="s">
        <v>250</v>
      </c>
      <c r="H140" s="29">
        <v>77</v>
      </c>
      <c r="J140" s="6" t="s">
        <v>250</v>
      </c>
      <c r="K140" s="29">
        <v>84</v>
      </c>
      <c r="M140" s="7" t="s">
        <v>250</v>
      </c>
      <c r="N140" s="29">
        <v>73</v>
      </c>
      <c r="P140" s="7" t="s">
        <v>250</v>
      </c>
      <c r="Q140" s="29">
        <v>80</v>
      </c>
      <c r="S140" s="7" t="s">
        <v>250</v>
      </c>
      <c r="T140" s="29">
        <v>71</v>
      </c>
      <c r="V140" s="7" t="s">
        <v>250</v>
      </c>
      <c r="W140" s="29">
        <v>79</v>
      </c>
      <c r="Y140" s="7" t="s">
        <v>250</v>
      </c>
      <c r="Z140" s="29">
        <v>71</v>
      </c>
      <c r="AB140" s="6" t="s">
        <v>250</v>
      </c>
      <c r="AC140" s="29">
        <v>78</v>
      </c>
      <c r="AE140" s="7" t="s">
        <v>250</v>
      </c>
      <c r="AF140" s="29">
        <v>71</v>
      </c>
      <c r="AH140" s="7" t="s">
        <v>250</v>
      </c>
      <c r="AI140" s="29">
        <v>78</v>
      </c>
      <c r="AK140" s="7" t="s">
        <v>250</v>
      </c>
      <c r="AL140" s="29">
        <v>74</v>
      </c>
      <c r="AN140" s="8" t="s">
        <v>250</v>
      </c>
      <c r="AO140" s="33">
        <v>78</v>
      </c>
      <c r="AQ140" s="7" t="s">
        <v>250</v>
      </c>
      <c r="AR140" s="29">
        <v>77</v>
      </c>
      <c r="AT140" s="7" t="s">
        <v>250</v>
      </c>
      <c r="AU140" s="29">
        <v>82</v>
      </c>
      <c r="AW140" s="6" t="s">
        <v>250</v>
      </c>
      <c r="AX140" s="29">
        <v>82</v>
      </c>
      <c r="AZ140" s="7" t="s">
        <v>250</v>
      </c>
      <c r="BA140" s="29">
        <v>88</v>
      </c>
      <c r="BC140" s="7" t="s">
        <v>250</v>
      </c>
      <c r="BD140" s="29">
        <v>84</v>
      </c>
      <c r="BF140" s="7" t="s">
        <v>250</v>
      </c>
      <c r="BG140" s="29">
        <v>93</v>
      </c>
      <c r="BI140" s="7" t="s">
        <v>250</v>
      </c>
      <c r="BJ140" s="29">
        <v>92</v>
      </c>
      <c r="BL140" s="7" t="s">
        <v>250</v>
      </c>
      <c r="BM140" s="28">
        <v>100</v>
      </c>
      <c r="BO140" s="7" t="s">
        <v>250</v>
      </c>
      <c r="BP140" s="28">
        <v>100</v>
      </c>
      <c r="BR140" s="7" t="s">
        <v>250</v>
      </c>
      <c r="BS140" s="28">
        <v>100</v>
      </c>
      <c r="BU140" s="7" t="s">
        <v>250</v>
      </c>
      <c r="BV140" s="28">
        <v>100</v>
      </c>
      <c r="BX140" s="7" t="s">
        <v>250</v>
      </c>
      <c r="BY140" s="28">
        <v>100</v>
      </c>
    </row>
    <row r="141" spans="1:77" x14ac:dyDescent="0.3">
      <c r="A141" s="7" t="s">
        <v>251</v>
      </c>
      <c r="B141" s="28">
        <v>100</v>
      </c>
      <c r="D141" s="7" t="s">
        <v>251</v>
      </c>
      <c r="E141" s="28">
        <v>100</v>
      </c>
      <c r="G141" s="7" t="s">
        <v>251</v>
      </c>
      <c r="H141" s="29">
        <v>77</v>
      </c>
      <c r="J141" s="6" t="s">
        <v>251</v>
      </c>
      <c r="K141" s="29">
        <v>84</v>
      </c>
      <c r="M141" s="7" t="s">
        <v>251</v>
      </c>
      <c r="N141" s="29">
        <v>73</v>
      </c>
      <c r="P141" s="7" t="s">
        <v>251</v>
      </c>
      <c r="Q141" s="29">
        <v>80</v>
      </c>
      <c r="S141" s="7" t="s">
        <v>251</v>
      </c>
      <c r="T141" s="29">
        <v>71</v>
      </c>
      <c r="V141" s="7" t="s">
        <v>251</v>
      </c>
      <c r="W141" s="29">
        <v>79</v>
      </c>
      <c r="Y141" s="7" t="s">
        <v>251</v>
      </c>
      <c r="Z141" s="29">
        <v>71</v>
      </c>
      <c r="AB141" s="6" t="s">
        <v>251</v>
      </c>
      <c r="AC141" s="29">
        <v>78</v>
      </c>
      <c r="AE141" s="7" t="s">
        <v>251</v>
      </c>
      <c r="AF141" s="29">
        <v>71</v>
      </c>
      <c r="AH141" s="7" t="s">
        <v>251</v>
      </c>
      <c r="AI141" s="29">
        <v>78</v>
      </c>
      <c r="AK141" s="7" t="s">
        <v>251</v>
      </c>
      <c r="AL141" s="29">
        <v>74</v>
      </c>
      <c r="AN141" s="8" t="s">
        <v>251</v>
      </c>
      <c r="AO141" s="33">
        <v>78</v>
      </c>
      <c r="AQ141" s="7" t="s">
        <v>251</v>
      </c>
      <c r="AR141" s="29">
        <v>77</v>
      </c>
      <c r="AT141" s="7" t="s">
        <v>251</v>
      </c>
      <c r="AU141" s="29">
        <v>82</v>
      </c>
      <c r="AW141" s="6" t="s">
        <v>251</v>
      </c>
      <c r="AX141" s="29">
        <v>82</v>
      </c>
      <c r="AZ141" s="7" t="s">
        <v>251</v>
      </c>
      <c r="BA141" s="29">
        <v>88</v>
      </c>
      <c r="BC141" s="7" t="s">
        <v>251</v>
      </c>
      <c r="BD141" s="29">
        <v>84</v>
      </c>
      <c r="BF141" s="7" t="s">
        <v>251</v>
      </c>
      <c r="BG141" s="29">
        <v>93</v>
      </c>
      <c r="BI141" s="7" t="s">
        <v>251</v>
      </c>
      <c r="BJ141" s="29">
        <v>91</v>
      </c>
      <c r="BL141" s="7" t="s">
        <v>251</v>
      </c>
      <c r="BM141" s="28">
        <v>100</v>
      </c>
      <c r="BO141" s="7" t="s">
        <v>251</v>
      </c>
      <c r="BP141" s="28">
        <v>100</v>
      </c>
      <c r="BR141" s="7" t="s">
        <v>251</v>
      </c>
      <c r="BS141" s="28">
        <v>100</v>
      </c>
      <c r="BU141" s="7" t="s">
        <v>251</v>
      </c>
      <c r="BV141" s="28">
        <v>100</v>
      </c>
      <c r="BX141" s="7" t="s">
        <v>251</v>
      </c>
      <c r="BY141" s="28">
        <v>100</v>
      </c>
    </row>
    <row r="142" spans="1:77" x14ac:dyDescent="0.3">
      <c r="A142" s="7" t="s">
        <v>252</v>
      </c>
      <c r="B142" s="28">
        <v>100</v>
      </c>
      <c r="D142" s="7" t="s">
        <v>252</v>
      </c>
      <c r="E142" s="28">
        <v>100</v>
      </c>
      <c r="G142" s="7" t="s">
        <v>252</v>
      </c>
      <c r="H142" s="29">
        <v>77</v>
      </c>
      <c r="J142" s="6" t="s">
        <v>252</v>
      </c>
      <c r="K142" s="29">
        <v>84</v>
      </c>
      <c r="M142" s="7" t="s">
        <v>252</v>
      </c>
      <c r="N142" s="29">
        <v>73</v>
      </c>
      <c r="P142" s="7" t="s">
        <v>252</v>
      </c>
      <c r="Q142" s="29">
        <v>80</v>
      </c>
      <c r="S142" s="7" t="s">
        <v>252</v>
      </c>
      <c r="T142" s="29">
        <v>71</v>
      </c>
      <c r="V142" s="7" t="s">
        <v>252</v>
      </c>
      <c r="W142" s="29">
        <v>79</v>
      </c>
      <c r="Y142" s="7" t="s">
        <v>252</v>
      </c>
      <c r="Z142" s="29">
        <v>71</v>
      </c>
      <c r="AB142" s="6" t="s">
        <v>252</v>
      </c>
      <c r="AC142" s="29">
        <v>78</v>
      </c>
      <c r="AE142" s="7" t="s">
        <v>252</v>
      </c>
      <c r="AF142" s="29">
        <v>71</v>
      </c>
      <c r="AH142" s="7" t="s">
        <v>252</v>
      </c>
      <c r="AI142" s="29">
        <v>78</v>
      </c>
      <c r="AK142" s="7" t="s">
        <v>252</v>
      </c>
      <c r="AL142" s="29">
        <v>74</v>
      </c>
      <c r="AN142" s="8" t="s">
        <v>252</v>
      </c>
      <c r="AO142" s="33">
        <v>78</v>
      </c>
      <c r="AQ142" s="7" t="s">
        <v>252</v>
      </c>
      <c r="AR142" s="29">
        <v>77</v>
      </c>
      <c r="AT142" s="7" t="s">
        <v>252</v>
      </c>
      <c r="AU142" s="29">
        <v>82</v>
      </c>
      <c r="AW142" s="6" t="s">
        <v>252</v>
      </c>
      <c r="AX142" s="29">
        <v>82</v>
      </c>
      <c r="AZ142" s="7" t="s">
        <v>252</v>
      </c>
      <c r="BA142" s="29">
        <v>88</v>
      </c>
      <c r="BC142" s="7" t="s">
        <v>252</v>
      </c>
      <c r="BD142" s="29">
        <v>84</v>
      </c>
      <c r="BF142" s="7" t="s">
        <v>252</v>
      </c>
      <c r="BG142" s="29">
        <v>93</v>
      </c>
      <c r="BI142" s="7" t="s">
        <v>252</v>
      </c>
      <c r="BJ142" s="29">
        <v>91</v>
      </c>
      <c r="BL142" s="7" t="s">
        <v>252</v>
      </c>
      <c r="BM142" s="28">
        <v>100</v>
      </c>
      <c r="BO142" s="7" t="s">
        <v>252</v>
      </c>
      <c r="BP142" s="28">
        <v>100</v>
      </c>
      <c r="BR142" s="7" t="s">
        <v>252</v>
      </c>
      <c r="BS142" s="28">
        <v>100</v>
      </c>
      <c r="BU142" s="7" t="s">
        <v>252</v>
      </c>
      <c r="BV142" s="28">
        <v>100</v>
      </c>
      <c r="BX142" s="7" t="s">
        <v>252</v>
      </c>
      <c r="BY142" s="28">
        <v>100</v>
      </c>
    </row>
    <row r="143" spans="1:77" x14ac:dyDescent="0.3">
      <c r="A143" s="7" t="s">
        <v>253</v>
      </c>
      <c r="B143" s="28">
        <v>100</v>
      </c>
      <c r="D143" s="7" t="s">
        <v>253</v>
      </c>
      <c r="E143" s="28">
        <v>100</v>
      </c>
      <c r="G143" s="7" t="s">
        <v>253</v>
      </c>
      <c r="H143" s="29">
        <v>77</v>
      </c>
      <c r="J143" s="6" t="s">
        <v>253</v>
      </c>
      <c r="K143" s="29">
        <v>84</v>
      </c>
      <c r="M143" s="7" t="s">
        <v>253</v>
      </c>
      <c r="N143" s="29">
        <v>73</v>
      </c>
      <c r="P143" s="7" t="s">
        <v>253</v>
      </c>
      <c r="Q143" s="29">
        <v>80</v>
      </c>
      <c r="S143" s="7" t="s">
        <v>253</v>
      </c>
      <c r="T143" s="29">
        <v>71</v>
      </c>
      <c r="V143" s="7" t="s">
        <v>253</v>
      </c>
      <c r="W143" s="29">
        <v>79</v>
      </c>
      <c r="Y143" s="7" t="s">
        <v>253</v>
      </c>
      <c r="Z143" s="29">
        <v>71</v>
      </c>
      <c r="AB143" s="6" t="s">
        <v>253</v>
      </c>
      <c r="AC143" s="29">
        <v>78</v>
      </c>
      <c r="AE143" s="7" t="s">
        <v>253</v>
      </c>
      <c r="AF143" s="29">
        <v>71</v>
      </c>
      <c r="AH143" s="7" t="s">
        <v>253</v>
      </c>
      <c r="AI143" s="29">
        <v>78</v>
      </c>
      <c r="AK143" s="7" t="s">
        <v>253</v>
      </c>
      <c r="AL143" s="29">
        <v>74</v>
      </c>
      <c r="AN143" s="8" t="s">
        <v>253</v>
      </c>
      <c r="AO143" s="33">
        <v>78</v>
      </c>
      <c r="AQ143" s="7" t="s">
        <v>253</v>
      </c>
      <c r="AR143" s="29">
        <v>77</v>
      </c>
      <c r="AT143" s="7" t="s">
        <v>253</v>
      </c>
      <c r="AU143" s="29">
        <v>82</v>
      </c>
      <c r="AW143" s="6" t="s">
        <v>253</v>
      </c>
      <c r="AX143" s="29">
        <v>82</v>
      </c>
      <c r="AZ143" s="7" t="s">
        <v>253</v>
      </c>
      <c r="BA143" s="29">
        <v>88</v>
      </c>
      <c r="BC143" s="7" t="s">
        <v>253</v>
      </c>
      <c r="BD143" s="29">
        <v>84</v>
      </c>
      <c r="BF143" s="7" t="s">
        <v>253</v>
      </c>
      <c r="BG143" s="29">
        <v>92</v>
      </c>
      <c r="BI143" s="7" t="s">
        <v>253</v>
      </c>
      <c r="BJ143" s="29">
        <v>91</v>
      </c>
      <c r="BL143" s="7" t="s">
        <v>253</v>
      </c>
      <c r="BM143" s="28">
        <v>100</v>
      </c>
      <c r="BO143" s="7" t="s">
        <v>253</v>
      </c>
      <c r="BP143" s="28">
        <v>100</v>
      </c>
      <c r="BR143" s="7" t="s">
        <v>253</v>
      </c>
      <c r="BS143" s="28">
        <v>100</v>
      </c>
      <c r="BU143" s="7" t="s">
        <v>253</v>
      </c>
      <c r="BV143" s="28">
        <v>100</v>
      </c>
      <c r="BX143" s="7" t="s">
        <v>253</v>
      </c>
      <c r="BY143" s="28">
        <v>100</v>
      </c>
    </row>
    <row r="144" spans="1:77" x14ac:dyDescent="0.3">
      <c r="A144" s="7" t="s">
        <v>254</v>
      </c>
      <c r="B144" s="28">
        <v>100</v>
      </c>
      <c r="D144" s="7" t="s">
        <v>254</v>
      </c>
      <c r="E144" s="28">
        <v>100</v>
      </c>
      <c r="G144" s="7" t="s">
        <v>254</v>
      </c>
      <c r="H144" s="29">
        <v>77</v>
      </c>
      <c r="J144" s="6" t="s">
        <v>254</v>
      </c>
      <c r="K144" s="29">
        <v>84</v>
      </c>
      <c r="M144" s="7" t="s">
        <v>254</v>
      </c>
      <c r="N144" s="29">
        <v>73</v>
      </c>
      <c r="P144" s="7" t="s">
        <v>254</v>
      </c>
      <c r="Q144" s="29">
        <v>80</v>
      </c>
      <c r="S144" s="7" t="s">
        <v>254</v>
      </c>
      <c r="T144" s="29">
        <v>71</v>
      </c>
      <c r="V144" s="7" t="s">
        <v>254</v>
      </c>
      <c r="W144" s="29">
        <v>79</v>
      </c>
      <c r="Y144" s="7" t="s">
        <v>254</v>
      </c>
      <c r="Z144" s="29">
        <v>71</v>
      </c>
      <c r="AB144" s="6" t="s">
        <v>254</v>
      </c>
      <c r="AC144" s="29">
        <v>78</v>
      </c>
      <c r="AE144" s="7" t="s">
        <v>254</v>
      </c>
      <c r="AF144" s="29">
        <v>71</v>
      </c>
      <c r="AH144" s="7" t="s">
        <v>254</v>
      </c>
      <c r="AI144" s="29">
        <v>78</v>
      </c>
      <c r="AK144" s="7" t="s">
        <v>254</v>
      </c>
      <c r="AL144" s="29">
        <v>74</v>
      </c>
      <c r="AN144" s="8" t="s">
        <v>254</v>
      </c>
      <c r="AO144" s="33">
        <v>78</v>
      </c>
      <c r="AQ144" s="7" t="s">
        <v>254</v>
      </c>
      <c r="AR144" s="29">
        <v>77</v>
      </c>
      <c r="AT144" s="7" t="s">
        <v>254</v>
      </c>
      <c r="AU144" s="29">
        <v>82</v>
      </c>
      <c r="AW144" s="6" t="s">
        <v>254</v>
      </c>
      <c r="AX144" s="29">
        <v>82</v>
      </c>
      <c r="AZ144" s="7" t="s">
        <v>254</v>
      </c>
      <c r="BA144" s="29">
        <v>88</v>
      </c>
      <c r="BC144" s="7" t="s">
        <v>254</v>
      </c>
      <c r="BD144" s="29">
        <v>84</v>
      </c>
      <c r="BF144" s="7" t="s">
        <v>254</v>
      </c>
      <c r="BG144" s="29">
        <v>92</v>
      </c>
      <c r="BI144" s="7" t="s">
        <v>254</v>
      </c>
      <c r="BJ144" s="29">
        <v>91</v>
      </c>
      <c r="BL144" s="5" t="s">
        <v>254</v>
      </c>
      <c r="BM144" s="28">
        <v>100</v>
      </c>
      <c r="BO144" s="5" t="s">
        <v>254</v>
      </c>
      <c r="BP144" s="28">
        <v>100</v>
      </c>
      <c r="BR144" s="5" t="s">
        <v>254</v>
      </c>
      <c r="BS144" s="28">
        <v>100</v>
      </c>
      <c r="BU144" s="5" t="s">
        <v>254</v>
      </c>
      <c r="BV144" s="28">
        <v>100</v>
      </c>
      <c r="BX144" s="5" t="s">
        <v>254</v>
      </c>
      <c r="BY144" s="28">
        <v>100</v>
      </c>
    </row>
    <row r="145" spans="1:77" x14ac:dyDescent="0.3">
      <c r="A145" s="7" t="s">
        <v>255</v>
      </c>
      <c r="B145" s="28">
        <v>100</v>
      </c>
      <c r="D145" s="7" t="s">
        <v>255</v>
      </c>
      <c r="E145" s="28">
        <v>100</v>
      </c>
      <c r="G145" s="7" t="s">
        <v>255</v>
      </c>
      <c r="H145" s="29">
        <v>76</v>
      </c>
      <c r="J145" s="6" t="s">
        <v>255</v>
      </c>
      <c r="K145" s="29">
        <v>83</v>
      </c>
      <c r="M145" s="7" t="s">
        <v>255</v>
      </c>
      <c r="N145" s="29">
        <v>72</v>
      </c>
      <c r="P145" s="7" t="s">
        <v>255</v>
      </c>
      <c r="Q145" s="29">
        <v>79</v>
      </c>
      <c r="S145" s="7" t="s">
        <v>255</v>
      </c>
      <c r="T145" s="29">
        <v>70</v>
      </c>
      <c r="V145" s="7" t="s">
        <v>255</v>
      </c>
      <c r="W145" s="29">
        <v>78</v>
      </c>
      <c r="Y145" s="7" t="s">
        <v>255</v>
      </c>
      <c r="Z145" s="29">
        <v>70</v>
      </c>
      <c r="AB145" s="6" t="s">
        <v>255</v>
      </c>
      <c r="AC145" s="29">
        <v>77</v>
      </c>
      <c r="AE145" s="7" t="s">
        <v>255</v>
      </c>
      <c r="AF145" s="29">
        <v>70</v>
      </c>
      <c r="AH145" s="7" t="s">
        <v>255</v>
      </c>
      <c r="AI145" s="29">
        <v>77</v>
      </c>
      <c r="AK145" s="7" t="s">
        <v>255</v>
      </c>
      <c r="AL145" s="29">
        <v>73</v>
      </c>
      <c r="AN145" s="8" t="s">
        <v>255</v>
      </c>
      <c r="AO145" s="33">
        <v>77</v>
      </c>
      <c r="AQ145" s="7" t="s">
        <v>255</v>
      </c>
      <c r="AR145" s="29">
        <v>76</v>
      </c>
      <c r="AT145" s="7" t="s">
        <v>255</v>
      </c>
      <c r="AU145" s="29">
        <v>81</v>
      </c>
      <c r="AW145" s="6" t="s">
        <v>255</v>
      </c>
      <c r="AX145" s="29">
        <v>81</v>
      </c>
      <c r="AZ145" s="7" t="s">
        <v>255</v>
      </c>
      <c r="BA145" s="29">
        <v>87</v>
      </c>
      <c r="BC145" s="7" t="s">
        <v>255</v>
      </c>
      <c r="BD145" s="29">
        <v>83</v>
      </c>
      <c r="BF145" s="7" t="s">
        <v>255</v>
      </c>
      <c r="BG145" s="29">
        <v>92</v>
      </c>
      <c r="BI145" s="7" t="s">
        <v>255</v>
      </c>
      <c r="BJ145" s="29">
        <v>90</v>
      </c>
      <c r="BL145" s="7" t="s">
        <v>255</v>
      </c>
      <c r="BM145" s="29">
        <v>99</v>
      </c>
      <c r="BO145" s="7" t="s">
        <v>255</v>
      </c>
      <c r="BP145" s="28">
        <v>100</v>
      </c>
      <c r="BR145" s="7" t="s">
        <v>255</v>
      </c>
      <c r="BS145" s="28">
        <v>100</v>
      </c>
      <c r="BU145" s="7" t="s">
        <v>255</v>
      </c>
      <c r="BV145" s="28">
        <v>100</v>
      </c>
      <c r="BX145" s="7" t="s">
        <v>255</v>
      </c>
      <c r="BY145" s="28">
        <v>100</v>
      </c>
    </row>
    <row r="146" spans="1:77" x14ac:dyDescent="0.3">
      <c r="A146" s="7" t="s">
        <v>256</v>
      </c>
      <c r="B146" s="28">
        <v>100</v>
      </c>
      <c r="D146" s="7" t="s">
        <v>256</v>
      </c>
      <c r="E146" s="28">
        <v>100</v>
      </c>
      <c r="G146" s="7" t="s">
        <v>256</v>
      </c>
      <c r="H146" s="29">
        <v>76</v>
      </c>
      <c r="J146" s="6" t="s">
        <v>256</v>
      </c>
      <c r="K146" s="29">
        <v>83</v>
      </c>
      <c r="M146" s="7" t="s">
        <v>256</v>
      </c>
      <c r="N146" s="29">
        <v>72</v>
      </c>
      <c r="P146" s="7" t="s">
        <v>256</v>
      </c>
      <c r="Q146" s="29">
        <v>79</v>
      </c>
      <c r="S146" s="7" t="s">
        <v>256</v>
      </c>
      <c r="T146" s="29">
        <v>70</v>
      </c>
      <c r="V146" s="7" t="s">
        <v>256</v>
      </c>
      <c r="W146" s="29">
        <v>78</v>
      </c>
      <c r="Y146" s="7" t="s">
        <v>256</v>
      </c>
      <c r="Z146" s="29">
        <v>70</v>
      </c>
      <c r="AB146" s="6" t="s">
        <v>256</v>
      </c>
      <c r="AC146" s="29">
        <v>77</v>
      </c>
      <c r="AE146" s="7" t="s">
        <v>256</v>
      </c>
      <c r="AF146" s="29">
        <v>70</v>
      </c>
      <c r="AH146" s="7" t="s">
        <v>256</v>
      </c>
      <c r="AI146" s="29">
        <v>77</v>
      </c>
      <c r="AK146" s="7" t="s">
        <v>256</v>
      </c>
      <c r="AL146" s="29">
        <v>73</v>
      </c>
      <c r="AN146" s="8" t="s">
        <v>256</v>
      </c>
      <c r="AO146" s="33">
        <v>77</v>
      </c>
      <c r="AQ146" s="7" t="s">
        <v>256</v>
      </c>
      <c r="AR146" s="29">
        <v>76</v>
      </c>
      <c r="AT146" s="7" t="s">
        <v>256</v>
      </c>
      <c r="AU146" s="29">
        <v>81</v>
      </c>
      <c r="AW146" s="6" t="s">
        <v>256</v>
      </c>
      <c r="AX146" s="29">
        <v>81</v>
      </c>
      <c r="AZ146" s="7" t="s">
        <v>256</v>
      </c>
      <c r="BA146" s="29">
        <v>87</v>
      </c>
      <c r="BC146" s="7" t="s">
        <v>256</v>
      </c>
      <c r="BD146" s="29">
        <v>83</v>
      </c>
      <c r="BF146" s="7" t="s">
        <v>256</v>
      </c>
      <c r="BG146" s="29">
        <v>92</v>
      </c>
      <c r="BI146" s="7" t="s">
        <v>256</v>
      </c>
      <c r="BJ146" s="29">
        <v>90</v>
      </c>
      <c r="BL146" s="7" t="s">
        <v>256</v>
      </c>
      <c r="BM146" s="29">
        <v>98</v>
      </c>
      <c r="BO146" s="7" t="s">
        <v>256</v>
      </c>
      <c r="BP146" s="28">
        <v>100</v>
      </c>
      <c r="BR146" s="7" t="s">
        <v>256</v>
      </c>
      <c r="BS146" s="28">
        <v>100</v>
      </c>
      <c r="BU146" s="7" t="s">
        <v>256</v>
      </c>
      <c r="BV146" s="28">
        <v>100</v>
      </c>
      <c r="BX146" s="7" t="s">
        <v>256</v>
      </c>
      <c r="BY146" s="28">
        <v>100</v>
      </c>
    </row>
    <row r="147" spans="1:77" x14ac:dyDescent="0.3">
      <c r="A147" s="7" t="s">
        <v>257</v>
      </c>
      <c r="B147" s="28">
        <v>100</v>
      </c>
      <c r="D147" s="7" t="s">
        <v>257</v>
      </c>
      <c r="E147" s="28">
        <v>100</v>
      </c>
      <c r="G147" s="7" t="s">
        <v>257</v>
      </c>
      <c r="H147" s="29">
        <v>76</v>
      </c>
      <c r="J147" s="6" t="s">
        <v>257</v>
      </c>
      <c r="K147" s="29">
        <v>83</v>
      </c>
      <c r="M147" s="7" t="s">
        <v>257</v>
      </c>
      <c r="N147" s="29">
        <v>72</v>
      </c>
      <c r="P147" s="7" t="s">
        <v>257</v>
      </c>
      <c r="Q147" s="29">
        <v>79</v>
      </c>
      <c r="S147" s="7" t="s">
        <v>257</v>
      </c>
      <c r="T147" s="29">
        <v>70</v>
      </c>
      <c r="V147" s="7" t="s">
        <v>257</v>
      </c>
      <c r="W147" s="29">
        <v>78</v>
      </c>
      <c r="Y147" s="7" t="s">
        <v>257</v>
      </c>
      <c r="Z147" s="29">
        <v>70</v>
      </c>
      <c r="AB147" s="6" t="s">
        <v>257</v>
      </c>
      <c r="AC147" s="29">
        <v>77</v>
      </c>
      <c r="AE147" s="7" t="s">
        <v>257</v>
      </c>
      <c r="AF147" s="29">
        <v>70</v>
      </c>
      <c r="AH147" s="7" t="s">
        <v>257</v>
      </c>
      <c r="AI147" s="29">
        <v>77</v>
      </c>
      <c r="AK147" s="7" t="s">
        <v>257</v>
      </c>
      <c r="AL147" s="29">
        <v>73</v>
      </c>
      <c r="AN147" s="8" t="s">
        <v>257</v>
      </c>
      <c r="AO147" s="33">
        <v>77</v>
      </c>
      <c r="AQ147" s="7" t="s">
        <v>257</v>
      </c>
      <c r="AR147" s="29">
        <v>76</v>
      </c>
      <c r="AT147" s="7" t="s">
        <v>257</v>
      </c>
      <c r="AU147" s="29">
        <v>81</v>
      </c>
      <c r="AW147" s="6" t="s">
        <v>257</v>
      </c>
      <c r="AX147" s="29">
        <v>81</v>
      </c>
      <c r="AZ147" s="7" t="s">
        <v>257</v>
      </c>
      <c r="BA147" s="29">
        <v>87</v>
      </c>
      <c r="BC147" s="7" t="s">
        <v>257</v>
      </c>
      <c r="BD147" s="29">
        <v>83</v>
      </c>
      <c r="BF147" s="7" t="s">
        <v>257</v>
      </c>
      <c r="BG147" s="29">
        <v>91</v>
      </c>
      <c r="BI147" s="7" t="s">
        <v>257</v>
      </c>
      <c r="BJ147" s="29">
        <v>90</v>
      </c>
      <c r="BL147" s="7" t="s">
        <v>257</v>
      </c>
      <c r="BM147" s="29">
        <v>97</v>
      </c>
      <c r="BO147" s="7" t="s">
        <v>257</v>
      </c>
      <c r="BP147" s="28">
        <v>100</v>
      </c>
      <c r="BR147" s="7" t="s">
        <v>257</v>
      </c>
      <c r="BS147" s="28">
        <v>100</v>
      </c>
      <c r="BU147" s="7" t="s">
        <v>257</v>
      </c>
      <c r="BV147" s="28">
        <v>100</v>
      </c>
      <c r="BX147" s="7" t="s">
        <v>257</v>
      </c>
      <c r="BY147" s="28">
        <v>100</v>
      </c>
    </row>
    <row r="148" spans="1:77" x14ac:dyDescent="0.3">
      <c r="A148" s="7" t="s">
        <v>258</v>
      </c>
      <c r="B148" s="28">
        <v>100</v>
      </c>
      <c r="D148" s="7" t="s">
        <v>258</v>
      </c>
      <c r="E148" s="28">
        <v>100</v>
      </c>
      <c r="G148" s="7" t="s">
        <v>258</v>
      </c>
      <c r="H148" s="29">
        <v>76</v>
      </c>
      <c r="J148" s="6" t="s">
        <v>258</v>
      </c>
      <c r="K148" s="29">
        <v>83</v>
      </c>
      <c r="M148" s="7" t="s">
        <v>258</v>
      </c>
      <c r="N148" s="29">
        <v>72</v>
      </c>
      <c r="P148" s="7" t="s">
        <v>258</v>
      </c>
      <c r="Q148" s="29">
        <v>79</v>
      </c>
      <c r="S148" s="7" t="s">
        <v>258</v>
      </c>
      <c r="T148" s="29">
        <v>70</v>
      </c>
      <c r="V148" s="7" t="s">
        <v>258</v>
      </c>
      <c r="W148" s="29">
        <v>78</v>
      </c>
      <c r="Y148" s="7" t="s">
        <v>258</v>
      </c>
      <c r="Z148" s="29">
        <v>70</v>
      </c>
      <c r="AB148" s="6" t="s">
        <v>258</v>
      </c>
      <c r="AC148" s="29">
        <v>77</v>
      </c>
      <c r="AE148" s="7" t="s">
        <v>258</v>
      </c>
      <c r="AF148" s="29">
        <v>70</v>
      </c>
      <c r="AH148" s="7" t="s">
        <v>258</v>
      </c>
      <c r="AI148" s="29">
        <v>77</v>
      </c>
      <c r="AK148" s="7" t="s">
        <v>258</v>
      </c>
      <c r="AL148" s="29">
        <v>73</v>
      </c>
      <c r="AN148" s="8" t="s">
        <v>258</v>
      </c>
      <c r="AO148" s="33">
        <v>77</v>
      </c>
      <c r="AQ148" s="7" t="s">
        <v>258</v>
      </c>
      <c r="AR148" s="29">
        <v>76</v>
      </c>
      <c r="AT148" s="7" t="s">
        <v>258</v>
      </c>
      <c r="AU148" s="29">
        <v>81</v>
      </c>
      <c r="AW148" s="6" t="s">
        <v>258</v>
      </c>
      <c r="AX148" s="29">
        <v>81</v>
      </c>
      <c r="AZ148" s="7" t="s">
        <v>258</v>
      </c>
      <c r="BA148" s="29">
        <v>87</v>
      </c>
      <c r="BC148" s="7" t="s">
        <v>258</v>
      </c>
      <c r="BD148" s="29">
        <v>83</v>
      </c>
      <c r="BF148" s="7" t="s">
        <v>258</v>
      </c>
      <c r="BG148" s="29">
        <v>91</v>
      </c>
      <c r="BI148" s="7" t="s">
        <v>258</v>
      </c>
      <c r="BJ148" s="29">
        <v>90</v>
      </c>
      <c r="BL148" s="7" t="s">
        <v>258</v>
      </c>
      <c r="BM148" s="29">
        <v>97</v>
      </c>
      <c r="BO148" s="7" t="s">
        <v>258</v>
      </c>
      <c r="BP148" s="28">
        <v>100</v>
      </c>
      <c r="BR148" s="7" t="s">
        <v>258</v>
      </c>
      <c r="BS148" s="28">
        <v>100</v>
      </c>
      <c r="BU148" s="7" t="s">
        <v>258</v>
      </c>
      <c r="BV148" s="28">
        <v>100</v>
      </c>
      <c r="BX148" s="7" t="s">
        <v>258</v>
      </c>
      <c r="BY148" s="28">
        <v>100</v>
      </c>
    </row>
    <row r="149" spans="1:77" x14ac:dyDescent="0.3">
      <c r="A149" s="7" t="s">
        <v>259</v>
      </c>
      <c r="B149" s="28">
        <v>100</v>
      </c>
      <c r="D149" s="7" t="s">
        <v>259</v>
      </c>
      <c r="E149" s="28">
        <v>100</v>
      </c>
      <c r="G149" s="7" t="s">
        <v>259</v>
      </c>
      <c r="H149" s="29">
        <v>76</v>
      </c>
      <c r="J149" s="6" t="s">
        <v>259</v>
      </c>
      <c r="K149" s="29">
        <v>83</v>
      </c>
      <c r="M149" s="7" t="s">
        <v>259</v>
      </c>
      <c r="N149" s="29">
        <v>72</v>
      </c>
      <c r="P149" s="7" t="s">
        <v>259</v>
      </c>
      <c r="Q149" s="29">
        <v>79</v>
      </c>
      <c r="S149" s="7" t="s">
        <v>259</v>
      </c>
      <c r="T149" s="29">
        <v>70</v>
      </c>
      <c r="V149" s="7" t="s">
        <v>259</v>
      </c>
      <c r="W149" s="29">
        <v>78</v>
      </c>
      <c r="Y149" s="7" t="s">
        <v>259</v>
      </c>
      <c r="Z149" s="29">
        <v>70</v>
      </c>
      <c r="AB149" s="6" t="s">
        <v>259</v>
      </c>
      <c r="AC149" s="29">
        <v>77</v>
      </c>
      <c r="AE149" s="7" t="s">
        <v>259</v>
      </c>
      <c r="AF149" s="29">
        <v>70</v>
      </c>
      <c r="AH149" s="7" t="s">
        <v>259</v>
      </c>
      <c r="AI149" s="29">
        <v>77</v>
      </c>
      <c r="AK149" s="7" t="s">
        <v>259</v>
      </c>
      <c r="AL149" s="29">
        <v>73</v>
      </c>
      <c r="AN149" s="8" t="s">
        <v>259</v>
      </c>
      <c r="AO149" s="33">
        <v>77</v>
      </c>
      <c r="AQ149" s="7" t="s">
        <v>259</v>
      </c>
      <c r="AR149" s="29">
        <v>76</v>
      </c>
      <c r="AT149" s="7" t="s">
        <v>259</v>
      </c>
      <c r="AU149" s="29">
        <v>81</v>
      </c>
      <c r="AW149" s="6" t="s">
        <v>259</v>
      </c>
      <c r="AX149" s="29">
        <v>81</v>
      </c>
      <c r="AZ149" s="7" t="s">
        <v>259</v>
      </c>
      <c r="BA149" s="29">
        <v>87</v>
      </c>
      <c r="BC149" s="7" t="s">
        <v>259</v>
      </c>
      <c r="BD149" s="29">
        <v>83</v>
      </c>
      <c r="BF149" s="7" t="s">
        <v>259</v>
      </c>
      <c r="BG149" s="29">
        <v>91</v>
      </c>
      <c r="BI149" s="7" t="s">
        <v>259</v>
      </c>
      <c r="BJ149" s="29">
        <v>89</v>
      </c>
      <c r="BL149" s="7" t="s">
        <v>259</v>
      </c>
      <c r="BM149" s="29">
        <v>96</v>
      </c>
      <c r="BO149" s="7" t="s">
        <v>259</v>
      </c>
      <c r="BP149" s="28">
        <v>100</v>
      </c>
      <c r="BR149" s="7" t="s">
        <v>259</v>
      </c>
      <c r="BS149" s="28">
        <v>100</v>
      </c>
      <c r="BU149" s="7" t="s">
        <v>259</v>
      </c>
      <c r="BV149" s="28">
        <v>100</v>
      </c>
      <c r="BX149" s="7" t="s">
        <v>259</v>
      </c>
      <c r="BY149" s="28">
        <v>100</v>
      </c>
    </row>
    <row r="150" spans="1:77" x14ac:dyDescent="0.3">
      <c r="A150" s="7" t="s">
        <v>260</v>
      </c>
      <c r="B150" s="28">
        <v>100</v>
      </c>
      <c r="D150" s="7" t="s">
        <v>260</v>
      </c>
      <c r="E150" s="28">
        <v>100</v>
      </c>
      <c r="G150" s="7" t="s">
        <v>260</v>
      </c>
      <c r="H150" s="29">
        <v>76</v>
      </c>
      <c r="J150" s="6" t="s">
        <v>260</v>
      </c>
      <c r="K150" s="29">
        <v>82</v>
      </c>
      <c r="M150" s="7" t="s">
        <v>260</v>
      </c>
      <c r="N150" s="29">
        <v>72</v>
      </c>
      <c r="P150" s="7" t="s">
        <v>260</v>
      </c>
      <c r="Q150" s="29">
        <v>79</v>
      </c>
      <c r="S150" s="7" t="s">
        <v>260</v>
      </c>
      <c r="T150" s="29">
        <v>70</v>
      </c>
      <c r="V150" s="7" t="s">
        <v>260</v>
      </c>
      <c r="W150" s="29">
        <v>78</v>
      </c>
      <c r="Y150" s="7" t="s">
        <v>260</v>
      </c>
      <c r="Z150" s="29">
        <v>70</v>
      </c>
      <c r="AB150" s="6" t="s">
        <v>260</v>
      </c>
      <c r="AC150" s="29">
        <v>77</v>
      </c>
      <c r="AE150" s="7" t="s">
        <v>260</v>
      </c>
      <c r="AF150" s="29">
        <v>70</v>
      </c>
      <c r="AH150" s="7" t="s">
        <v>260</v>
      </c>
      <c r="AI150" s="29">
        <v>77</v>
      </c>
      <c r="AK150" s="7" t="s">
        <v>260</v>
      </c>
      <c r="AL150" s="29">
        <v>73</v>
      </c>
      <c r="AN150" s="8" t="s">
        <v>260</v>
      </c>
      <c r="AO150" s="33">
        <v>77</v>
      </c>
      <c r="AQ150" s="7" t="s">
        <v>260</v>
      </c>
      <c r="AR150" s="29">
        <v>75</v>
      </c>
      <c r="AT150" s="7" t="s">
        <v>260</v>
      </c>
      <c r="AU150" s="29">
        <v>81</v>
      </c>
      <c r="AW150" s="6" t="s">
        <v>260</v>
      </c>
      <c r="AX150" s="29">
        <v>80</v>
      </c>
      <c r="AZ150" s="7" t="s">
        <v>260</v>
      </c>
      <c r="BA150" s="29">
        <v>86</v>
      </c>
      <c r="BC150" s="7" t="s">
        <v>260</v>
      </c>
      <c r="BD150" s="29">
        <v>82</v>
      </c>
      <c r="BF150" s="7" t="s">
        <v>260</v>
      </c>
      <c r="BG150" s="29">
        <v>91</v>
      </c>
      <c r="BI150" s="7" t="s">
        <v>260</v>
      </c>
      <c r="BJ150" s="29">
        <v>89</v>
      </c>
      <c r="BL150" s="7" t="s">
        <v>260</v>
      </c>
      <c r="BM150" s="29">
        <v>96</v>
      </c>
      <c r="BO150" s="7" t="s">
        <v>260</v>
      </c>
      <c r="BP150" s="28">
        <v>100</v>
      </c>
      <c r="BR150" s="7" t="s">
        <v>260</v>
      </c>
      <c r="BS150" s="28">
        <v>100</v>
      </c>
      <c r="BU150" s="7" t="s">
        <v>260</v>
      </c>
      <c r="BV150" s="28">
        <v>100</v>
      </c>
      <c r="BX150" s="7" t="s">
        <v>260</v>
      </c>
      <c r="BY150" s="28">
        <v>100</v>
      </c>
    </row>
    <row r="151" spans="1:77" x14ac:dyDescent="0.3">
      <c r="A151" s="7" t="s">
        <v>261</v>
      </c>
      <c r="B151" s="28">
        <v>100</v>
      </c>
      <c r="D151" s="7" t="s">
        <v>261</v>
      </c>
      <c r="E151" s="28">
        <v>100</v>
      </c>
      <c r="G151" s="7" t="s">
        <v>261</v>
      </c>
      <c r="H151" s="29">
        <v>76</v>
      </c>
      <c r="J151" s="6" t="s">
        <v>261</v>
      </c>
      <c r="K151" s="29">
        <v>82</v>
      </c>
      <c r="M151" s="7" t="s">
        <v>261</v>
      </c>
      <c r="N151" s="29">
        <v>72</v>
      </c>
      <c r="P151" s="7" t="s">
        <v>261</v>
      </c>
      <c r="Q151" s="29">
        <v>79</v>
      </c>
      <c r="S151" s="7" t="s">
        <v>261</v>
      </c>
      <c r="T151" s="29">
        <v>70</v>
      </c>
      <c r="V151" s="7" t="s">
        <v>261</v>
      </c>
      <c r="W151" s="29">
        <v>78</v>
      </c>
      <c r="Y151" s="7" t="s">
        <v>261</v>
      </c>
      <c r="Z151" s="29">
        <v>70</v>
      </c>
      <c r="AB151" s="6" t="s">
        <v>261</v>
      </c>
      <c r="AC151" s="29">
        <v>77</v>
      </c>
      <c r="AE151" s="7" t="s">
        <v>261</v>
      </c>
      <c r="AF151" s="29">
        <v>70</v>
      </c>
      <c r="AH151" s="7" t="s">
        <v>261</v>
      </c>
      <c r="AI151" s="29">
        <v>77</v>
      </c>
      <c r="AK151" s="7" t="s">
        <v>261</v>
      </c>
      <c r="AL151" s="29">
        <v>73</v>
      </c>
      <c r="AN151" s="8" t="s">
        <v>261</v>
      </c>
      <c r="AO151" s="33">
        <v>77</v>
      </c>
      <c r="AQ151" s="7" t="s">
        <v>261</v>
      </c>
      <c r="AR151" s="29">
        <v>75</v>
      </c>
      <c r="AT151" s="7" t="s">
        <v>261</v>
      </c>
      <c r="AU151" s="29">
        <v>81</v>
      </c>
      <c r="AW151" s="6" t="s">
        <v>261</v>
      </c>
      <c r="AX151" s="29">
        <v>80</v>
      </c>
      <c r="AZ151" s="7" t="s">
        <v>261</v>
      </c>
      <c r="BA151" s="29">
        <v>86</v>
      </c>
      <c r="BC151" s="7" t="s">
        <v>261</v>
      </c>
      <c r="BD151" s="29">
        <v>82</v>
      </c>
      <c r="BF151" s="7" t="s">
        <v>261</v>
      </c>
      <c r="BG151" s="29">
        <v>90</v>
      </c>
      <c r="BI151" s="7" t="s">
        <v>261</v>
      </c>
      <c r="BJ151" s="29">
        <v>89</v>
      </c>
      <c r="BL151" s="7" t="s">
        <v>261</v>
      </c>
      <c r="BM151" s="29">
        <v>96</v>
      </c>
      <c r="BO151" s="7" t="s">
        <v>261</v>
      </c>
      <c r="BP151" s="28">
        <v>100</v>
      </c>
      <c r="BR151" s="7" t="s">
        <v>261</v>
      </c>
      <c r="BS151" s="28">
        <v>100</v>
      </c>
      <c r="BU151" s="7" t="s">
        <v>261</v>
      </c>
      <c r="BV151" s="28">
        <v>100</v>
      </c>
      <c r="BX151" s="7" t="s">
        <v>261</v>
      </c>
      <c r="BY151" s="28">
        <v>100</v>
      </c>
    </row>
    <row r="152" spans="1:77" x14ac:dyDescent="0.3">
      <c r="A152" s="7" t="s">
        <v>262</v>
      </c>
      <c r="B152" s="28">
        <v>100</v>
      </c>
      <c r="D152" s="7" t="s">
        <v>262</v>
      </c>
      <c r="E152" s="28">
        <v>100</v>
      </c>
      <c r="G152" s="7" t="s">
        <v>262</v>
      </c>
      <c r="H152" s="29">
        <v>76</v>
      </c>
      <c r="J152" s="6" t="s">
        <v>262</v>
      </c>
      <c r="K152" s="29">
        <v>82</v>
      </c>
      <c r="M152" s="7" t="s">
        <v>262</v>
      </c>
      <c r="N152" s="29">
        <v>72</v>
      </c>
      <c r="P152" s="7" t="s">
        <v>262</v>
      </c>
      <c r="Q152" s="29">
        <v>79</v>
      </c>
      <c r="S152" s="7" t="s">
        <v>262</v>
      </c>
      <c r="T152" s="29">
        <v>70</v>
      </c>
      <c r="V152" s="7" t="s">
        <v>262</v>
      </c>
      <c r="W152" s="29">
        <v>78</v>
      </c>
      <c r="Y152" s="7" t="s">
        <v>262</v>
      </c>
      <c r="Z152" s="29">
        <v>70</v>
      </c>
      <c r="AB152" s="6" t="s">
        <v>262</v>
      </c>
      <c r="AC152" s="29">
        <v>77</v>
      </c>
      <c r="AE152" s="7" t="s">
        <v>262</v>
      </c>
      <c r="AF152" s="29">
        <v>70</v>
      </c>
      <c r="AH152" s="7" t="s">
        <v>262</v>
      </c>
      <c r="AI152" s="29">
        <v>77</v>
      </c>
      <c r="AK152" s="7" t="s">
        <v>262</v>
      </c>
      <c r="AL152" s="29">
        <v>73</v>
      </c>
      <c r="AN152" s="8" t="s">
        <v>262</v>
      </c>
      <c r="AO152" s="33">
        <v>77</v>
      </c>
      <c r="AQ152" s="7" t="s">
        <v>262</v>
      </c>
      <c r="AR152" s="29">
        <v>75</v>
      </c>
      <c r="AT152" s="7" t="s">
        <v>262</v>
      </c>
      <c r="AU152" s="29">
        <v>81</v>
      </c>
      <c r="AW152" s="6" t="s">
        <v>262</v>
      </c>
      <c r="AX152" s="29">
        <v>80</v>
      </c>
      <c r="AZ152" s="7" t="s">
        <v>262</v>
      </c>
      <c r="BA152" s="29">
        <v>86</v>
      </c>
      <c r="BC152" s="7" t="s">
        <v>262</v>
      </c>
      <c r="BD152" s="29">
        <v>82</v>
      </c>
      <c r="BF152" s="7" t="s">
        <v>262</v>
      </c>
      <c r="BG152" s="29">
        <v>90</v>
      </c>
      <c r="BI152" s="7" t="s">
        <v>262</v>
      </c>
      <c r="BJ152" s="29">
        <v>89</v>
      </c>
      <c r="BL152" s="7" t="s">
        <v>262</v>
      </c>
      <c r="BM152" s="29">
        <v>95</v>
      </c>
      <c r="BO152" s="7" t="s">
        <v>262</v>
      </c>
      <c r="BP152" s="28">
        <v>100</v>
      </c>
      <c r="BR152" s="7" t="s">
        <v>262</v>
      </c>
      <c r="BS152" s="28">
        <v>100</v>
      </c>
      <c r="BU152" s="7" t="s">
        <v>262</v>
      </c>
      <c r="BV152" s="28">
        <v>100</v>
      </c>
      <c r="BX152" s="7" t="s">
        <v>262</v>
      </c>
      <c r="BY152" s="28">
        <v>100</v>
      </c>
    </row>
    <row r="153" spans="1:77" x14ac:dyDescent="0.3">
      <c r="A153" s="7" t="s">
        <v>263</v>
      </c>
      <c r="B153" s="28">
        <v>100</v>
      </c>
      <c r="D153" s="7" t="s">
        <v>263</v>
      </c>
      <c r="E153" s="28">
        <v>100</v>
      </c>
      <c r="G153" s="7" t="s">
        <v>263</v>
      </c>
      <c r="H153" s="29">
        <v>76</v>
      </c>
      <c r="J153" s="6" t="s">
        <v>263</v>
      </c>
      <c r="K153" s="29">
        <v>82</v>
      </c>
      <c r="M153" s="7" t="s">
        <v>263</v>
      </c>
      <c r="N153" s="29">
        <v>72</v>
      </c>
      <c r="P153" s="7" t="s">
        <v>263</v>
      </c>
      <c r="Q153" s="29">
        <v>79</v>
      </c>
      <c r="S153" s="7" t="s">
        <v>263</v>
      </c>
      <c r="T153" s="29">
        <v>70</v>
      </c>
      <c r="V153" s="7" t="s">
        <v>263</v>
      </c>
      <c r="W153" s="29">
        <v>78</v>
      </c>
      <c r="Y153" s="7" t="s">
        <v>263</v>
      </c>
      <c r="Z153" s="29">
        <v>70</v>
      </c>
      <c r="AB153" s="6" t="s">
        <v>263</v>
      </c>
      <c r="AC153" s="29">
        <v>77</v>
      </c>
      <c r="AE153" s="7" t="s">
        <v>263</v>
      </c>
      <c r="AF153" s="29">
        <v>70</v>
      </c>
      <c r="AH153" s="7" t="s">
        <v>263</v>
      </c>
      <c r="AI153" s="29">
        <v>77</v>
      </c>
      <c r="AK153" s="7" t="s">
        <v>263</v>
      </c>
      <c r="AL153" s="29">
        <v>73</v>
      </c>
      <c r="AN153" s="8" t="s">
        <v>263</v>
      </c>
      <c r="AO153" s="33">
        <v>77</v>
      </c>
      <c r="AQ153" s="7" t="s">
        <v>263</v>
      </c>
      <c r="AR153" s="29">
        <v>75</v>
      </c>
      <c r="AT153" s="7" t="s">
        <v>263</v>
      </c>
      <c r="AU153" s="29">
        <v>81</v>
      </c>
      <c r="AW153" s="6" t="s">
        <v>263</v>
      </c>
      <c r="AX153" s="29">
        <v>80</v>
      </c>
      <c r="AZ153" s="7" t="s">
        <v>263</v>
      </c>
      <c r="BA153" s="29">
        <v>86</v>
      </c>
      <c r="BC153" s="7" t="s">
        <v>263</v>
      </c>
      <c r="BD153" s="29">
        <v>82</v>
      </c>
      <c r="BF153" s="7" t="s">
        <v>263</v>
      </c>
      <c r="BG153" s="29">
        <v>90</v>
      </c>
      <c r="BI153" s="7" t="s">
        <v>263</v>
      </c>
      <c r="BJ153" s="29">
        <v>88</v>
      </c>
      <c r="BL153" s="7" t="s">
        <v>263</v>
      </c>
      <c r="BM153" s="29">
        <v>95</v>
      </c>
      <c r="BO153" s="7" t="s">
        <v>263</v>
      </c>
      <c r="BP153" s="28">
        <v>100</v>
      </c>
      <c r="BR153" s="7" t="s">
        <v>263</v>
      </c>
      <c r="BS153" s="28">
        <v>100</v>
      </c>
      <c r="BU153" s="7" t="s">
        <v>263</v>
      </c>
      <c r="BV153" s="28">
        <v>100</v>
      </c>
      <c r="BX153" s="7" t="s">
        <v>263</v>
      </c>
      <c r="BY153" s="28">
        <v>100</v>
      </c>
    </row>
    <row r="154" spans="1:77" x14ac:dyDescent="0.3">
      <c r="A154" s="7" t="s">
        <v>264</v>
      </c>
      <c r="B154" s="28">
        <v>100</v>
      </c>
      <c r="D154" s="7" t="s">
        <v>264</v>
      </c>
      <c r="E154" s="28">
        <v>100</v>
      </c>
      <c r="G154" s="7" t="s">
        <v>264</v>
      </c>
      <c r="H154" s="29">
        <v>76</v>
      </c>
      <c r="J154" s="6" t="s">
        <v>264</v>
      </c>
      <c r="K154" s="29">
        <v>82</v>
      </c>
      <c r="M154" s="7" t="s">
        <v>264</v>
      </c>
      <c r="N154" s="29">
        <v>72</v>
      </c>
      <c r="P154" s="7" t="s">
        <v>264</v>
      </c>
      <c r="Q154" s="29">
        <v>79</v>
      </c>
      <c r="S154" s="7" t="s">
        <v>264</v>
      </c>
      <c r="T154" s="29">
        <v>70</v>
      </c>
      <c r="V154" s="7" t="s">
        <v>264</v>
      </c>
      <c r="W154" s="29">
        <v>78</v>
      </c>
      <c r="Y154" s="7" t="s">
        <v>264</v>
      </c>
      <c r="Z154" s="29">
        <v>70</v>
      </c>
      <c r="AB154" s="6" t="s">
        <v>264</v>
      </c>
      <c r="AC154" s="29">
        <v>77</v>
      </c>
      <c r="AE154" s="7" t="s">
        <v>264</v>
      </c>
      <c r="AF154" s="29">
        <v>70</v>
      </c>
      <c r="AH154" s="7" t="s">
        <v>264</v>
      </c>
      <c r="AI154" s="29">
        <v>77</v>
      </c>
      <c r="AK154" s="7" t="s">
        <v>264</v>
      </c>
      <c r="AL154" s="29">
        <v>73</v>
      </c>
      <c r="AN154" s="8" t="s">
        <v>264</v>
      </c>
      <c r="AO154" s="33">
        <v>77</v>
      </c>
      <c r="AQ154" s="7" t="s">
        <v>264</v>
      </c>
      <c r="AR154" s="29">
        <v>75</v>
      </c>
      <c r="AT154" s="7" t="s">
        <v>264</v>
      </c>
      <c r="AU154" s="29">
        <v>81</v>
      </c>
      <c r="AW154" s="6" t="s">
        <v>264</v>
      </c>
      <c r="AX154" s="29">
        <v>80</v>
      </c>
      <c r="AZ154" s="7" t="s">
        <v>264</v>
      </c>
      <c r="BA154" s="29">
        <v>86</v>
      </c>
      <c r="BC154" s="7" t="s">
        <v>264</v>
      </c>
      <c r="BD154" s="29">
        <v>82</v>
      </c>
      <c r="BF154" s="7" t="s">
        <v>264</v>
      </c>
      <c r="BG154" s="29">
        <v>90</v>
      </c>
      <c r="BI154" s="7" t="s">
        <v>264</v>
      </c>
      <c r="BJ154" s="29">
        <v>88</v>
      </c>
      <c r="BL154" s="7" t="s">
        <v>264</v>
      </c>
      <c r="BM154" s="29">
        <v>95</v>
      </c>
      <c r="BO154" s="5" t="s">
        <v>264</v>
      </c>
      <c r="BP154" s="28">
        <v>100</v>
      </c>
      <c r="BR154" s="5" t="s">
        <v>264</v>
      </c>
      <c r="BS154" s="28">
        <v>100</v>
      </c>
      <c r="BU154" s="5" t="s">
        <v>264</v>
      </c>
      <c r="BV154" s="28">
        <v>100</v>
      </c>
      <c r="BX154" s="5" t="s">
        <v>264</v>
      </c>
      <c r="BY154" s="28">
        <v>100</v>
      </c>
    </row>
    <row r="155" spans="1:77" x14ac:dyDescent="0.3">
      <c r="A155" s="7" t="s">
        <v>265</v>
      </c>
      <c r="B155" s="28">
        <v>100</v>
      </c>
      <c r="D155" s="7" t="s">
        <v>265</v>
      </c>
      <c r="E155" s="28">
        <v>100</v>
      </c>
      <c r="G155" s="7" t="s">
        <v>265</v>
      </c>
      <c r="H155" s="29">
        <v>75</v>
      </c>
      <c r="J155" s="6" t="s">
        <v>265</v>
      </c>
      <c r="K155" s="29">
        <v>81</v>
      </c>
      <c r="M155" s="7" t="s">
        <v>265</v>
      </c>
      <c r="N155" s="29">
        <v>71</v>
      </c>
      <c r="P155" s="7" t="s">
        <v>265</v>
      </c>
      <c r="Q155" s="29">
        <v>78</v>
      </c>
      <c r="S155" s="7" t="s">
        <v>265</v>
      </c>
      <c r="T155" s="29">
        <v>69</v>
      </c>
      <c r="V155" s="7" t="s">
        <v>265</v>
      </c>
      <c r="W155" s="29">
        <v>77</v>
      </c>
      <c r="Y155" s="7" t="s">
        <v>265</v>
      </c>
      <c r="Z155" s="29">
        <v>69</v>
      </c>
      <c r="AB155" s="6" t="s">
        <v>265</v>
      </c>
      <c r="AC155" s="29">
        <v>76</v>
      </c>
      <c r="AE155" s="7" t="s">
        <v>265</v>
      </c>
      <c r="AF155" s="29">
        <v>69</v>
      </c>
      <c r="AH155" s="7" t="s">
        <v>265</v>
      </c>
      <c r="AI155" s="29">
        <v>76</v>
      </c>
      <c r="AK155" s="7" t="s">
        <v>265</v>
      </c>
      <c r="AL155" s="29">
        <v>72</v>
      </c>
      <c r="AN155" s="8" t="s">
        <v>265</v>
      </c>
      <c r="AO155" s="33">
        <v>76</v>
      </c>
      <c r="AQ155" s="7" t="s">
        <v>265</v>
      </c>
      <c r="AR155" s="29">
        <v>74</v>
      </c>
      <c r="AT155" s="7" t="s">
        <v>265</v>
      </c>
      <c r="AU155" s="29">
        <v>80</v>
      </c>
      <c r="AW155" s="6" t="s">
        <v>265</v>
      </c>
      <c r="AX155" s="29">
        <v>79</v>
      </c>
      <c r="AZ155" s="7" t="s">
        <v>265</v>
      </c>
      <c r="BA155" s="29">
        <v>85</v>
      </c>
      <c r="BC155" s="7" t="s">
        <v>265</v>
      </c>
      <c r="BD155" s="29">
        <v>81</v>
      </c>
      <c r="BF155" s="7" t="s">
        <v>265</v>
      </c>
      <c r="BG155" s="29">
        <v>89</v>
      </c>
      <c r="BI155" s="7" t="s">
        <v>265</v>
      </c>
      <c r="BJ155" s="29">
        <v>88</v>
      </c>
      <c r="BL155" s="7" t="s">
        <v>265</v>
      </c>
      <c r="BM155" s="29">
        <v>94</v>
      </c>
      <c r="BO155" s="7" t="s">
        <v>265</v>
      </c>
      <c r="BP155" s="29">
        <v>99</v>
      </c>
      <c r="BR155" s="7" t="s">
        <v>265</v>
      </c>
      <c r="BS155" s="32">
        <v>100</v>
      </c>
      <c r="BU155" s="7" t="s">
        <v>265</v>
      </c>
      <c r="BV155" s="32">
        <v>100</v>
      </c>
      <c r="BX155" s="7" t="s">
        <v>265</v>
      </c>
      <c r="BY155" s="32">
        <v>100</v>
      </c>
    </row>
    <row r="156" spans="1:77" x14ac:dyDescent="0.3">
      <c r="A156" s="7" t="s">
        <v>266</v>
      </c>
      <c r="B156" s="28">
        <v>100</v>
      </c>
      <c r="D156" s="7" t="s">
        <v>266</v>
      </c>
      <c r="E156" s="28">
        <v>100</v>
      </c>
      <c r="G156" s="7" t="s">
        <v>266</v>
      </c>
      <c r="H156" s="29">
        <v>75</v>
      </c>
      <c r="J156" s="6" t="s">
        <v>266</v>
      </c>
      <c r="K156" s="29">
        <v>81</v>
      </c>
      <c r="M156" s="7" t="s">
        <v>266</v>
      </c>
      <c r="N156" s="29">
        <v>71</v>
      </c>
      <c r="P156" s="7" t="s">
        <v>266</v>
      </c>
      <c r="Q156" s="29">
        <v>78</v>
      </c>
      <c r="S156" s="7" t="s">
        <v>266</v>
      </c>
      <c r="T156" s="29">
        <v>69</v>
      </c>
      <c r="V156" s="7" t="s">
        <v>266</v>
      </c>
      <c r="W156" s="29">
        <v>77</v>
      </c>
      <c r="Y156" s="7" t="s">
        <v>266</v>
      </c>
      <c r="Z156" s="29">
        <v>69</v>
      </c>
      <c r="AB156" s="6" t="s">
        <v>266</v>
      </c>
      <c r="AC156" s="29">
        <v>76</v>
      </c>
      <c r="AE156" s="7" t="s">
        <v>266</v>
      </c>
      <c r="AF156" s="29">
        <v>69</v>
      </c>
      <c r="AH156" s="7" t="s">
        <v>266</v>
      </c>
      <c r="AI156" s="29">
        <v>76</v>
      </c>
      <c r="AK156" s="7" t="s">
        <v>266</v>
      </c>
      <c r="AL156" s="29">
        <v>72</v>
      </c>
      <c r="AN156" s="8" t="s">
        <v>266</v>
      </c>
      <c r="AO156" s="33">
        <v>76</v>
      </c>
      <c r="AQ156" s="7" t="s">
        <v>266</v>
      </c>
      <c r="AR156" s="29">
        <v>74</v>
      </c>
      <c r="AT156" s="7" t="s">
        <v>266</v>
      </c>
      <c r="AU156" s="29">
        <v>80</v>
      </c>
      <c r="AW156" s="6" t="s">
        <v>266</v>
      </c>
      <c r="AX156" s="29">
        <v>79</v>
      </c>
      <c r="AZ156" s="7" t="s">
        <v>266</v>
      </c>
      <c r="BA156" s="29">
        <v>85</v>
      </c>
      <c r="BC156" s="7" t="s">
        <v>266</v>
      </c>
      <c r="BD156" s="29">
        <v>81</v>
      </c>
      <c r="BF156" s="7" t="s">
        <v>266</v>
      </c>
      <c r="BG156" s="29">
        <v>89</v>
      </c>
      <c r="BI156" s="7" t="s">
        <v>266</v>
      </c>
      <c r="BJ156" s="29">
        <v>88</v>
      </c>
      <c r="BL156" s="7" t="s">
        <v>266</v>
      </c>
      <c r="BM156" s="29">
        <v>94</v>
      </c>
      <c r="BO156" s="7" t="s">
        <v>266</v>
      </c>
      <c r="BP156" s="29">
        <v>98</v>
      </c>
      <c r="BR156" s="7" t="s">
        <v>266</v>
      </c>
      <c r="BS156" s="32">
        <v>100</v>
      </c>
      <c r="BU156" s="7" t="s">
        <v>266</v>
      </c>
      <c r="BV156" s="32">
        <v>100</v>
      </c>
      <c r="BX156" s="7" t="s">
        <v>266</v>
      </c>
      <c r="BY156" s="32">
        <v>100</v>
      </c>
    </row>
    <row r="157" spans="1:77" x14ac:dyDescent="0.3">
      <c r="A157" s="7" t="s">
        <v>267</v>
      </c>
      <c r="B157" s="28">
        <v>100</v>
      </c>
      <c r="D157" s="7" t="s">
        <v>267</v>
      </c>
      <c r="E157" s="28">
        <v>100</v>
      </c>
      <c r="G157" s="7" t="s">
        <v>267</v>
      </c>
      <c r="H157" s="29">
        <v>75</v>
      </c>
      <c r="J157" s="6" t="s">
        <v>267</v>
      </c>
      <c r="K157" s="29">
        <v>81</v>
      </c>
      <c r="M157" s="7" t="s">
        <v>267</v>
      </c>
      <c r="N157" s="29">
        <v>71</v>
      </c>
      <c r="P157" s="7" t="s">
        <v>267</v>
      </c>
      <c r="Q157" s="29">
        <v>78</v>
      </c>
      <c r="S157" s="7" t="s">
        <v>267</v>
      </c>
      <c r="T157" s="29">
        <v>69</v>
      </c>
      <c r="V157" s="7" t="s">
        <v>267</v>
      </c>
      <c r="W157" s="29">
        <v>77</v>
      </c>
      <c r="Y157" s="7" t="s">
        <v>267</v>
      </c>
      <c r="Z157" s="29">
        <v>69</v>
      </c>
      <c r="AB157" s="6" t="s">
        <v>267</v>
      </c>
      <c r="AC157" s="29">
        <v>76</v>
      </c>
      <c r="AE157" s="7" t="s">
        <v>267</v>
      </c>
      <c r="AF157" s="29">
        <v>69</v>
      </c>
      <c r="AH157" s="7" t="s">
        <v>267</v>
      </c>
      <c r="AI157" s="29">
        <v>76</v>
      </c>
      <c r="AK157" s="7" t="s">
        <v>267</v>
      </c>
      <c r="AL157" s="29">
        <v>72</v>
      </c>
      <c r="AN157" s="8" t="s">
        <v>267</v>
      </c>
      <c r="AO157" s="33">
        <v>76</v>
      </c>
      <c r="AQ157" s="7" t="s">
        <v>267</v>
      </c>
      <c r="AR157" s="29">
        <v>74</v>
      </c>
      <c r="AT157" s="7" t="s">
        <v>267</v>
      </c>
      <c r="AU157" s="29">
        <v>80</v>
      </c>
      <c r="AW157" s="6" t="s">
        <v>267</v>
      </c>
      <c r="AX157" s="29">
        <v>79</v>
      </c>
      <c r="AZ157" s="7" t="s">
        <v>267</v>
      </c>
      <c r="BA157" s="29">
        <v>85</v>
      </c>
      <c r="BC157" s="7" t="s">
        <v>267</v>
      </c>
      <c r="BD157" s="29">
        <v>81</v>
      </c>
      <c r="BF157" s="7" t="s">
        <v>267</v>
      </c>
      <c r="BG157" s="29">
        <v>89</v>
      </c>
      <c r="BI157" s="7" t="s">
        <v>267</v>
      </c>
      <c r="BJ157" s="29">
        <v>87</v>
      </c>
      <c r="BL157" s="7" t="s">
        <v>267</v>
      </c>
      <c r="BM157" s="29">
        <v>94</v>
      </c>
      <c r="BO157" s="7" t="s">
        <v>267</v>
      </c>
      <c r="BP157" s="29">
        <v>97</v>
      </c>
      <c r="BR157" s="7" t="s">
        <v>267</v>
      </c>
      <c r="BS157" s="32">
        <v>100</v>
      </c>
      <c r="BU157" s="7" t="s">
        <v>267</v>
      </c>
      <c r="BV157" s="32">
        <v>100</v>
      </c>
      <c r="BX157" s="7" t="s">
        <v>267</v>
      </c>
      <c r="BY157" s="32">
        <v>100</v>
      </c>
    </row>
    <row r="158" spans="1:77" x14ac:dyDescent="0.3">
      <c r="A158" s="7" t="s">
        <v>268</v>
      </c>
      <c r="B158" s="28">
        <v>100</v>
      </c>
      <c r="D158" s="7" t="s">
        <v>268</v>
      </c>
      <c r="E158" s="28">
        <v>100</v>
      </c>
      <c r="G158" s="7" t="s">
        <v>268</v>
      </c>
      <c r="H158" s="29">
        <v>75</v>
      </c>
      <c r="J158" s="6" t="s">
        <v>268</v>
      </c>
      <c r="K158" s="29">
        <v>81</v>
      </c>
      <c r="M158" s="7" t="s">
        <v>268</v>
      </c>
      <c r="N158" s="29">
        <v>71</v>
      </c>
      <c r="P158" s="7" t="s">
        <v>268</v>
      </c>
      <c r="Q158" s="29">
        <v>78</v>
      </c>
      <c r="S158" s="7" t="s">
        <v>268</v>
      </c>
      <c r="T158" s="29">
        <v>69</v>
      </c>
      <c r="V158" s="7" t="s">
        <v>268</v>
      </c>
      <c r="W158" s="29">
        <v>77</v>
      </c>
      <c r="Y158" s="7" t="s">
        <v>268</v>
      </c>
      <c r="Z158" s="29">
        <v>69</v>
      </c>
      <c r="AB158" s="6" t="s">
        <v>268</v>
      </c>
      <c r="AC158" s="29">
        <v>76</v>
      </c>
      <c r="AE158" s="7" t="s">
        <v>268</v>
      </c>
      <c r="AF158" s="29">
        <v>69</v>
      </c>
      <c r="AH158" s="7" t="s">
        <v>268</v>
      </c>
      <c r="AI158" s="29">
        <v>76</v>
      </c>
      <c r="AK158" s="7" t="s">
        <v>268</v>
      </c>
      <c r="AL158" s="29">
        <v>72</v>
      </c>
      <c r="AN158" s="8" t="s">
        <v>268</v>
      </c>
      <c r="AO158" s="33">
        <v>76</v>
      </c>
      <c r="AQ158" s="7" t="s">
        <v>268</v>
      </c>
      <c r="AR158" s="29">
        <v>74</v>
      </c>
      <c r="AT158" s="7" t="s">
        <v>268</v>
      </c>
      <c r="AU158" s="29">
        <v>80</v>
      </c>
      <c r="AW158" s="6" t="s">
        <v>268</v>
      </c>
      <c r="AX158" s="29">
        <v>79</v>
      </c>
      <c r="AZ158" s="7" t="s">
        <v>268</v>
      </c>
      <c r="BA158" s="29">
        <v>85</v>
      </c>
      <c r="BC158" s="7" t="s">
        <v>268</v>
      </c>
      <c r="BD158" s="29">
        <v>81</v>
      </c>
      <c r="BF158" s="7" t="s">
        <v>268</v>
      </c>
      <c r="BG158" s="29">
        <v>89</v>
      </c>
      <c r="BI158" s="7" t="s">
        <v>268</v>
      </c>
      <c r="BJ158" s="29">
        <v>87</v>
      </c>
      <c r="BL158" s="7" t="s">
        <v>268</v>
      </c>
      <c r="BM158" s="29">
        <v>94</v>
      </c>
      <c r="BO158" s="7" t="s">
        <v>268</v>
      </c>
      <c r="BP158" s="29">
        <v>97</v>
      </c>
      <c r="BR158" s="7" t="s">
        <v>268</v>
      </c>
      <c r="BS158" s="32">
        <v>100</v>
      </c>
      <c r="BU158" s="7" t="s">
        <v>268</v>
      </c>
      <c r="BV158" s="32">
        <v>100</v>
      </c>
      <c r="BX158" s="7" t="s">
        <v>268</v>
      </c>
      <c r="BY158" s="32">
        <v>100</v>
      </c>
    </row>
    <row r="159" spans="1:77" x14ac:dyDescent="0.3">
      <c r="A159" s="7" t="s">
        <v>269</v>
      </c>
      <c r="B159" s="28">
        <v>100</v>
      </c>
      <c r="D159" s="7" t="s">
        <v>269</v>
      </c>
      <c r="E159" s="28">
        <v>100</v>
      </c>
      <c r="G159" s="7" t="s">
        <v>269</v>
      </c>
      <c r="H159" s="29">
        <v>75</v>
      </c>
      <c r="J159" s="6" t="s">
        <v>269</v>
      </c>
      <c r="K159" s="29">
        <v>81</v>
      </c>
      <c r="M159" s="7" t="s">
        <v>269</v>
      </c>
      <c r="N159" s="29">
        <v>71</v>
      </c>
      <c r="P159" s="7" t="s">
        <v>269</v>
      </c>
      <c r="Q159" s="29">
        <v>78</v>
      </c>
      <c r="S159" s="7" t="s">
        <v>269</v>
      </c>
      <c r="T159" s="29">
        <v>69</v>
      </c>
      <c r="V159" s="7" t="s">
        <v>269</v>
      </c>
      <c r="W159" s="29">
        <v>77</v>
      </c>
      <c r="Y159" s="7" t="s">
        <v>269</v>
      </c>
      <c r="Z159" s="29">
        <v>69</v>
      </c>
      <c r="AB159" s="6" t="s">
        <v>269</v>
      </c>
      <c r="AC159" s="29">
        <v>76</v>
      </c>
      <c r="AE159" s="7" t="s">
        <v>269</v>
      </c>
      <c r="AF159" s="29">
        <v>69</v>
      </c>
      <c r="AH159" s="7" t="s">
        <v>269</v>
      </c>
      <c r="AI159" s="29">
        <v>76</v>
      </c>
      <c r="AK159" s="7" t="s">
        <v>269</v>
      </c>
      <c r="AL159" s="29">
        <v>72</v>
      </c>
      <c r="AN159" s="8" t="s">
        <v>269</v>
      </c>
      <c r="AO159" s="33">
        <v>76</v>
      </c>
      <c r="AQ159" s="7" t="s">
        <v>269</v>
      </c>
      <c r="AR159" s="29">
        <v>74</v>
      </c>
      <c r="AT159" s="7" t="s">
        <v>269</v>
      </c>
      <c r="AU159" s="29">
        <v>80</v>
      </c>
      <c r="AW159" s="6" t="s">
        <v>269</v>
      </c>
      <c r="AX159" s="29">
        <v>79</v>
      </c>
      <c r="AZ159" s="7" t="s">
        <v>269</v>
      </c>
      <c r="BA159" s="29">
        <v>85</v>
      </c>
      <c r="BC159" s="7" t="s">
        <v>269</v>
      </c>
      <c r="BD159" s="29">
        <v>81</v>
      </c>
      <c r="BF159" s="7" t="s">
        <v>269</v>
      </c>
      <c r="BG159" s="29">
        <v>89</v>
      </c>
      <c r="BI159" s="7" t="s">
        <v>269</v>
      </c>
      <c r="BJ159" s="29">
        <v>87</v>
      </c>
      <c r="BL159" s="7" t="s">
        <v>269</v>
      </c>
      <c r="BM159" s="29">
        <v>93</v>
      </c>
      <c r="BO159" s="7" t="s">
        <v>269</v>
      </c>
      <c r="BP159" s="29">
        <v>96</v>
      </c>
      <c r="BR159" s="7" t="s">
        <v>269</v>
      </c>
      <c r="BS159" s="32">
        <v>100</v>
      </c>
      <c r="BU159" s="7" t="s">
        <v>269</v>
      </c>
      <c r="BV159" s="32">
        <v>100</v>
      </c>
      <c r="BX159" s="7" t="s">
        <v>269</v>
      </c>
      <c r="BY159" s="32">
        <v>100</v>
      </c>
    </row>
    <row r="160" spans="1:77" x14ac:dyDescent="0.3">
      <c r="A160" s="7" t="s">
        <v>270</v>
      </c>
      <c r="B160" s="28">
        <v>100</v>
      </c>
      <c r="D160" s="7" t="s">
        <v>270</v>
      </c>
      <c r="E160" s="28">
        <v>100</v>
      </c>
      <c r="G160" s="7" t="s">
        <v>270</v>
      </c>
      <c r="H160" s="29">
        <v>75</v>
      </c>
      <c r="J160" s="6" t="s">
        <v>270</v>
      </c>
      <c r="K160" s="29">
        <v>81</v>
      </c>
      <c r="M160" s="7" t="s">
        <v>270</v>
      </c>
      <c r="N160" s="29">
        <v>71</v>
      </c>
      <c r="P160" s="7" t="s">
        <v>270</v>
      </c>
      <c r="Q160" s="29">
        <v>78</v>
      </c>
      <c r="S160" s="7" t="s">
        <v>270</v>
      </c>
      <c r="T160" s="29">
        <v>69</v>
      </c>
      <c r="V160" s="7" t="s">
        <v>270</v>
      </c>
      <c r="W160" s="29">
        <v>77</v>
      </c>
      <c r="Y160" s="7" t="s">
        <v>270</v>
      </c>
      <c r="Z160" s="29">
        <v>69</v>
      </c>
      <c r="AB160" s="6" t="s">
        <v>270</v>
      </c>
      <c r="AC160" s="29">
        <v>76</v>
      </c>
      <c r="AE160" s="7" t="s">
        <v>270</v>
      </c>
      <c r="AF160" s="29">
        <v>69</v>
      </c>
      <c r="AH160" s="7" t="s">
        <v>270</v>
      </c>
      <c r="AI160" s="29">
        <v>76</v>
      </c>
      <c r="AK160" s="7" t="s">
        <v>270</v>
      </c>
      <c r="AL160" s="29">
        <v>72</v>
      </c>
      <c r="AN160" s="8" t="s">
        <v>270</v>
      </c>
      <c r="AO160" s="33">
        <v>76</v>
      </c>
      <c r="AQ160" s="7" t="s">
        <v>270</v>
      </c>
      <c r="AR160" s="29">
        <v>74</v>
      </c>
      <c r="AT160" s="7" t="s">
        <v>270</v>
      </c>
      <c r="AU160" s="29">
        <v>80</v>
      </c>
      <c r="AW160" s="6" t="s">
        <v>270</v>
      </c>
      <c r="AX160" s="29">
        <v>78</v>
      </c>
      <c r="AZ160" s="7" t="s">
        <v>270</v>
      </c>
      <c r="BA160" s="29">
        <v>84</v>
      </c>
      <c r="BC160" s="7" t="s">
        <v>270</v>
      </c>
      <c r="BD160" s="29">
        <v>80</v>
      </c>
      <c r="BF160" s="7" t="s">
        <v>270</v>
      </c>
      <c r="BG160" s="29">
        <v>88</v>
      </c>
      <c r="BI160" s="7" t="s">
        <v>270</v>
      </c>
      <c r="BJ160" s="29">
        <v>87</v>
      </c>
      <c r="BL160" s="7" t="s">
        <v>270</v>
      </c>
      <c r="BM160" s="29">
        <v>93</v>
      </c>
      <c r="BO160" s="7" t="s">
        <v>270</v>
      </c>
      <c r="BP160" s="29">
        <v>96</v>
      </c>
      <c r="BR160" s="7" t="s">
        <v>270</v>
      </c>
      <c r="BS160" s="32">
        <v>100</v>
      </c>
      <c r="BU160" s="7" t="s">
        <v>270</v>
      </c>
      <c r="BV160" s="32">
        <v>100</v>
      </c>
      <c r="BX160" s="7" t="s">
        <v>270</v>
      </c>
      <c r="BY160" s="32">
        <v>100</v>
      </c>
    </row>
    <row r="161" spans="1:77" x14ac:dyDescent="0.3">
      <c r="A161" s="7" t="s">
        <v>271</v>
      </c>
      <c r="B161" s="28">
        <v>100</v>
      </c>
      <c r="D161" s="7" t="s">
        <v>271</v>
      </c>
      <c r="E161" s="28">
        <v>100</v>
      </c>
      <c r="G161" s="7" t="s">
        <v>271</v>
      </c>
      <c r="H161" s="29">
        <v>75</v>
      </c>
      <c r="J161" s="6" t="s">
        <v>271</v>
      </c>
      <c r="K161" s="29">
        <v>81</v>
      </c>
      <c r="M161" s="7" t="s">
        <v>271</v>
      </c>
      <c r="N161" s="29">
        <v>71</v>
      </c>
      <c r="P161" s="7" t="s">
        <v>271</v>
      </c>
      <c r="Q161" s="29">
        <v>78</v>
      </c>
      <c r="S161" s="7" t="s">
        <v>271</v>
      </c>
      <c r="T161" s="29">
        <v>69</v>
      </c>
      <c r="V161" s="7" t="s">
        <v>271</v>
      </c>
      <c r="W161" s="29">
        <v>77</v>
      </c>
      <c r="Y161" s="7" t="s">
        <v>271</v>
      </c>
      <c r="Z161" s="29">
        <v>69</v>
      </c>
      <c r="AB161" s="6" t="s">
        <v>271</v>
      </c>
      <c r="AC161" s="29">
        <v>76</v>
      </c>
      <c r="AE161" s="7" t="s">
        <v>271</v>
      </c>
      <c r="AF161" s="29">
        <v>69</v>
      </c>
      <c r="AH161" s="7" t="s">
        <v>271</v>
      </c>
      <c r="AI161" s="29">
        <v>76</v>
      </c>
      <c r="AK161" s="7" t="s">
        <v>271</v>
      </c>
      <c r="AL161" s="29">
        <v>72</v>
      </c>
      <c r="AN161" s="8" t="s">
        <v>271</v>
      </c>
      <c r="AO161" s="33">
        <v>76</v>
      </c>
      <c r="AQ161" s="7" t="s">
        <v>271</v>
      </c>
      <c r="AR161" s="29">
        <v>74</v>
      </c>
      <c r="AT161" s="7" t="s">
        <v>271</v>
      </c>
      <c r="AU161" s="29">
        <v>80</v>
      </c>
      <c r="AW161" s="6" t="s">
        <v>271</v>
      </c>
      <c r="AX161" s="29">
        <v>78</v>
      </c>
      <c r="AZ161" s="7" t="s">
        <v>271</v>
      </c>
      <c r="BA161" s="29">
        <v>84</v>
      </c>
      <c r="BC161" s="7" t="s">
        <v>271</v>
      </c>
      <c r="BD161" s="29">
        <v>80</v>
      </c>
      <c r="BF161" s="7" t="s">
        <v>271</v>
      </c>
      <c r="BG161" s="29">
        <v>88</v>
      </c>
      <c r="BI161" s="7" t="s">
        <v>271</v>
      </c>
      <c r="BJ161" s="29">
        <v>86</v>
      </c>
      <c r="BL161" s="7" t="s">
        <v>271</v>
      </c>
      <c r="BM161" s="29">
        <v>93</v>
      </c>
      <c r="BO161" s="7" t="s">
        <v>271</v>
      </c>
      <c r="BP161" s="29">
        <v>95</v>
      </c>
      <c r="BR161" s="7" t="s">
        <v>271</v>
      </c>
      <c r="BS161" s="32">
        <v>100</v>
      </c>
      <c r="BU161" s="7" t="s">
        <v>271</v>
      </c>
      <c r="BV161" s="32">
        <v>100</v>
      </c>
      <c r="BX161" s="7" t="s">
        <v>271</v>
      </c>
      <c r="BY161" s="32">
        <v>100</v>
      </c>
    </row>
    <row r="162" spans="1:77" x14ac:dyDescent="0.3">
      <c r="A162" s="7" t="s">
        <v>272</v>
      </c>
      <c r="B162" s="28">
        <v>100</v>
      </c>
      <c r="D162" s="7" t="s">
        <v>272</v>
      </c>
      <c r="E162" s="28">
        <v>100</v>
      </c>
      <c r="G162" s="7" t="s">
        <v>272</v>
      </c>
      <c r="H162" s="29">
        <v>75</v>
      </c>
      <c r="J162" s="6" t="s">
        <v>272</v>
      </c>
      <c r="K162" s="29">
        <v>81</v>
      </c>
      <c r="M162" s="7" t="s">
        <v>272</v>
      </c>
      <c r="N162" s="29">
        <v>71</v>
      </c>
      <c r="P162" s="7" t="s">
        <v>272</v>
      </c>
      <c r="Q162" s="29">
        <v>78</v>
      </c>
      <c r="S162" s="7" t="s">
        <v>272</v>
      </c>
      <c r="T162" s="29">
        <v>69</v>
      </c>
      <c r="V162" s="7" t="s">
        <v>272</v>
      </c>
      <c r="W162" s="29">
        <v>77</v>
      </c>
      <c r="Y162" s="7" t="s">
        <v>272</v>
      </c>
      <c r="Z162" s="29">
        <v>69</v>
      </c>
      <c r="AB162" s="6" t="s">
        <v>272</v>
      </c>
      <c r="AC162" s="29">
        <v>76</v>
      </c>
      <c r="AE162" s="7" t="s">
        <v>272</v>
      </c>
      <c r="AF162" s="29">
        <v>69</v>
      </c>
      <c r="AH162" s="7" t="s">
        <v>272</v>
      </c>
      <c r="AI162" s="29">
        <v>76</v>
      </c>
      <c r="AK162" s="7" t="s">
        <v>272</v>
      </c>
      <c r="AL162" s="29">
        <v>72</v>
      </c>
      <c r="AN162" s="8" t="s">
        <v>272</v>
      </c>
      <c r="AO162" s="33">
        <v>76</v>
      </c>
      <c r="AQ162" s="7" t="s">
        <v>272</v>
      </c>
      <c r="AR162" s="29">
        <v>74</v>
      </c>
      <c r="AT162" s="7" t="s">
        <v>272</v>
      </c>
      <c r="AU162" s="29">
        <v>80</v>
      </c>
      <c r="AW162" s="6" t="s">
        <v>272</v>
      </c>
      <c r="AX162" s="29">
        <v>78</v>
      </c>
      <c r="AZ162" s="7" t="s">
        <v>272</v>
      </c>
      <c r="BA162" s="29">
        <v>84</v>
      </c>
      <c r="BC162" s="7" t="s">
        <v>272</v>
      </c>
      <c r="BD162" s="29">
        <v>80</v>
      </c>
      <c r="BF162" s="7" t="s">
        <v>272</v>
      </c>
      <c r="BG162" s="29">
        <v>88</v>
      </c>
      <c r="BI162" s="7" t="s">
        <v>272</v>
      </c>
      <c r="BJ162" s="29">
        <v>86</v>
      </c>
      <c r="BL162" s="7" t="s">
        <v>272</v>
      </c>
      <c r="BM162" s="29">
        <v>93</v>
      </c>
      <c r="BO162" s="7" t="s">
        <v>272</v>
      </c>
      <c r="BP162" s="29">
        <v>95</v>
      </c>
      <c r="BR162" s="7" t="s">
        <v>272</v>
      </c>
      <c r="BS162" s="32">
        <v>100</v>
      </c>
      <c r="BU162" s="7" t="s">
        <v>272</v>
      </c>
      <c r="BV162" s="32">
        <v>100</v>
      </c>
      <c r="BX162" s="7" t="s">
        <v>272</v>
      </c>
      <c r="BY162" s="32">
        <v>100</v>
      </c>
    </row>
    <row r="163" spans="1:77" x14ac:dyDescent="0.3">
      <c r="A163" s="7" t="s">
        <v>273</v>
      </c>
      <c r="B163" s="28">
        <v>100</v>
      </c>
      <c r="D163" s="7" t="s">
        <v>273</v>
      </c>
      <c r="E163" s="28">
        <v>100</v>
      </c>
      <c r="G163" s="7" t="s">
        <v>273</v>
      </c>
      <c r="H163" s="29">
        <v>75</v>
      </c>
      <c r="J163" s="6" t="s">
        <v>273</v>
      </c>
      <c r="K163" s="29">
        <v>81</v>
      </c>
      <c r="M163" s="7" t="s">
        <v>273</v>
      </c>
      <c r="N163" s="29">
        <v>71</v>
      </c>
      <c r="P163" s="7" t="s">
        <v>273</v>
      </c>
      <c r="Q163" s="29">
        <v>78</v>
      </c>
      <c r="S163" s="7" t="s">
        <v>273</v>
      </c>
      <c r="T163" s="29">
        <v>69</v>
      </c>
      <c r="V163" s="7" t="s">
        <v>273</v>
      </c>
      <c r="W163" s="29">
        <v>77</v>
      </c>
      <c r="Y163" s="7" t="s">
        <v>273</v>
      </c>
      <c r="Z163" s="29">
        <v>69</v>
      </c>
      <c r="AB163" s="6" t="s">
        <v>273</v>
      </c>
      <c r="AC163" s="29">
        <v>76</v>
      </c>
      <c r="AE163" s="7" t="s">
        <v>273</v>
      </c>
      <c r="AF163" s="29">
        <v>69</v>
      </c>
      <c r="AH163" s="7" t="s">
        <v>273</v>
      </c>
      <c r="AI163" s="29">
        <v>76</v>
      </c>
      <c r="AK163" s="7" t="s">
        <v>273</v>
      </c>
      <c r="AL163" s="29">
        <v>72</v>
      </c>
      <c r="AN163" s="8" t="s">
        <v>273</v>
      </c>
      <c r="AO163" s="33">
        <v>76</v>
      </c>
      <c r="AQ163" s="7" t="s">
        <v>273</v>
      </c>
      <c r="AR163" s="29">
        <v>74</v>
      </c>
      <c r="AT163" s="7" t="s">
        <v>273</v>
      </c>
      <c r="AU163" s="29">
        <v>80</v>
      </c>
      <c r="AW163" s="6" t="s">
        <v>273</v>
      </c>
      <c r="AX163" s="29">
        <v>78</v>
      </c>
      <c r="AZ163" s="7" t="s">
        <v>273</v>
      </c>
      <c r="BA163" s="29">
        <v>84</v>
      </c>
      <c r="BC163" s="7" t="s">
        <v>273</v>
      </c>
      <c r="BD163" s="29">
        <v>80</v>
      </c>
      <c r="BF163" s="7" t="s">
        <v>273</v>
      </c>
      <c r="BG163" s="29">
        <v>88</v>
      </c>
      <c r="BI163" s="7" t="s">
        <v>273</v>
      </c>
      <c r="BJ163" s="29">
        <v>86</v>
      </c>
      <c r="BL163" s="7" t="s">
        <v>273</v>
      </c>
      <c r="BM163" s="29">
        <v>92</v>
      </c>
      <c r="BO163" s="7" t="s">
        <v>273</v>
      </c>
      <c r="BP163" s="29">
        <v>94</v>
      </c>
      <c r="BR163" s="7" t="s">
        <v>273</v>
      </c>
      <c r="BS163" s="32">
        <v>100</v>
      </c>
      <c r="BU163" s="7" t="s">
        <v>273</v>
      </c>
      <c r="BV163" s="32">
        <v>100</v>
      </c>
      <c r="BX163" s="7" t="s">
        <v>273</v>
      </c>
      <c r="BY163" s="32">
        <v>100</v>
      </c>
    </row>
    <row r="164" spans="1:77" x14ac:dyDescent="0.3">
      <c r="A164" s="7" t="s">
        <v>274</v>
      </c>
      <c r="B164" s="28">
        <v>100</v>
      </c>
      <c r="D164" s="7" t="s">
        <v>274</v>
      </c>
      <c r="E164" s="28">
        <v>100</v>
      </c>
      <c r="G164" s="7" t="s">
        <v>274</v>
      </c>
      <c r="H164" s="29">
        <v>75</v>
      </c>
      <c r="J164" s="6" t="s">
        <v>274</v>
      </c>
      <c r="K164" s="29">
        <v>81</v>
      </c>
      <c r="M164" s="7" t="s">
        <v>274</v>
      </c>
      <c r="N164" s="29">
        <v>71</v>
      </c>
      <c r="P164" s="7" t="s">
        <v>274</v>
      </c>
      <c r="Q164" s="29">
        <v>78</v>
      </c>
      <c r="S164" s="7" t="s">
        <v>274</v>
      </c>
      <c r="T164" s="29">
        <v>69</v>
      </c>
      <c r="V164" s="7" t="s">
        <v>274</v>
      </c>
      <c r="W164" s="29">
        <v>77</v>
      </c>
      <c r="Y164" s="7" t="s">
        <v>274</v>
      </c>
      <c r="Z164" s="29">
        <v>69</v>
      </c>
      <c r="AB164" s="6" t="s">
        <v>274</v>
      </c>
      <c r="AC164" s="29">
        <v>76</v>
      </c>
      <c r="AE164" s="7" t="s">
        <v>274</v>
      </c>
      <c r="AF164" s="29">
        <v>69</v>
      </c>
      <c r="AH164" s="7" t="s">
        <v>274</v>
      </c>
      <c r="AI164" s="29">
        <v>76</v>
      </c>
      <c r="AK164" s="7" t="s">
        <v>274</v>
      </c>
      <c r="AL164" s="29">
        <v>72</v>
      </c>
      <c r="AN164" s="8" t="s">
        <v>274</v>
      </c>
      <c r="AO164" s="33">
        <v>76</v>
      </c>
      <c r="AQ164" s="7" t="s">
        <v>274</v>
      </c>
      <c r="AR164" s="29">
        <v>74</v>
      </c>
      <c r="AT164" s="7" t="s">
        <v>274</v>
      </c>
      <c r="AU164" s="29">
        <v>80</v>
      </c>
      <c r="AW164" s="6" t="s">
        <v>274</v>
      </c>
      <c r="AX164" s="29">
        <v>78</v>
      </c>
      <c r="AZ164" s="7" t="s">
        <v>274</v>
      </c>
      <c r="BA164" s="29">
        <v>84</v>
      </c>
      <c r="BC164" s="7" t="s">
        <v>274</v>
      </c>
      <c r="BD164" s="29">
        <v>80</v>
      </c>
      <c r="BF164" s="7" t="s">
        <v>274</v>
      </c>
      <c r="BG164" s="29">
        <v>88</v>
      </c>
      <c r="BI164" s="7" t="s">
        <v>274</v>
      </c>
      <c r="BJ164" s="29">
        <v>86</v>
      </c>
      <c r="BL164" s="7" t="s">
        <v>274</v>
      </c>
      <c r="BM164" s="29">
        <v>92</v>
      </c>
      <c r="BO164" s="7" t="s">
        <v>274</v>
      </c>
      <c r="BP164" s="29">
        <v>94</v>
      </c>
      <c r="BR164" s="7" t="s">
        <v>274</v>
      </c>
      <c r="BS164" s="32">
        <v>100</v>
      </c>
      <c r="BU164" s="7" t="s">
        <v>274</v>
      </c>
      <c r="BV164" s="32">
        <v>100</v>
      </c>
      <c r="BX164" s="7" t="s">
        <v>274</v>
      </c>
      <c r="BY164" s="32">
        <v>100</v>
      </c>
    </row>
    <row r="165" spans="1:77" x14ac:dyDescent="0.3">
      <c r="A165" s="7" t="s">
        <v>275</v>
      </c>
      <c r="B165" s="28">
        <v>100</v>
      </c>
      <c r="D165" s="7" t="s">
        <v>275</v>
      </c>
      <c r="E165" s="28">
        <v>100</v>
      </c>
      <c r="G165" s="7" t="s">
        <v>275</v>
      </c>
      <c r="H165" s="29">
        <v>74</v>
      </c>
      <c r="J165" s="6" t="s">
        <v>275</v>
      </c>
      <c r="K165" s="29">
        <v>80</v>
      </c>
      <c r="M165" s="7" t="s">
        <v>275</v>
      </c>
      <c r="N165" s="29">
        <v>70</v>
      </c>
      <c r="P165" s="7" t="s">
        <v>275</v>
      </c>
      <c r="Q165" s="29">
        <v>77</v>
      </c>
      <c r="S165" s="7" t="s">
        <v>275</v>
      </c>
      <c r="T165" s="29">
        <v>68</v>
      </c>
      <c r="V165" s="7" t="s">
        <v>275</v>
      </c>
      <c r="W165" s="29">
        <v>76</v>
      </c>
      <c r="Y165" s="7" t="s">
        <v>275</v>
      </c>
      <c r="Z165" s="29">
        <v>68</v>
      </c>
      <c r="AB165" s="6" t="s">
        <v>275</v>
      </c>
      <c r="AC165" s="29">
        <v>75</v>
      </c>
      <c r="AE165" s="7" t="s">
        <v>275</v>
      </c>
      <c r="AF165" s="29">
        <v>68</v>
      </c>
      <c r="AH165" s="7" t="s">
        <v>275</v>
      </c>
      <c r="AI165" s="29">
        <v>75</v>
      </c>
      <c r="AK165" s="7" t="s">
        <v>275</v>
      </c>
      <c r="AL165" s="29">
        <v>71</v>
      </c>
      <c r="AN165" s="8" t="s">
        <v>275</v>
      </c>
      <c r="AO165" s="33">
        <v>75</v>
      </c>
      <c r="AQ165" s="7" t="s">
        <v>275</v>
      </c>
      <c r="AR165" s="29">
        <v>73</v>
      </c>
      <c r="AT165" s="7" t="s">
        <v>275</v>
      </c>
      <c r="AU165" s="29">
        <v>79</v>
      </c>
      <c r="AW165" s="6" t="s">
        <v>275</v>
      </c>
      <c r="AX165" s="29">
        <v>77</v>
      </c>
      <c r="AZ165" s="7" t="s">
        <v>275</v>
      </c>
      <c r="BA165" s="29">
        <v>83</v>
      </c>
      <c r="BC165" s="7" t="s">
        <v>275</v>
      </c>
      <c r="BD165" s="29">
        <v>79</v>
      </c>
      <c r="BF165" s="7" t="s">
        <v>275</v>
      </c>
      <c r="BG165" s="29">
        <v>87</v>
      </c>
      <c r="BI165" s="7" t="s">
        <v>275</v>
      </c>
      <c r="BJ165" s="29">
        <v>85</v>
      </c>
      <c r="BL165" s="7" t="s">
        <v>275</v>
      </c>
      <c r="BM165" s="29">
        <v>92</v>
      </c>
      <c r="BO165" s="7" t="s">
        <v>275</v>
      </c>
      <c r="BP165" s="29">
        <v>93</v>
      </c>
      <c r="BR165" s="7" t="s">
        <v>275</v>
      </c>
      <c r="BS165" s="32">
        <v>100</v>
      </c>
      <c r="BU165" s="7" t="s">
        <v>275</v>
      </c>
      <c r="BV165" s="32">
        <v>100</v>
      </c>
      <c r="BX165" s="7" t="s">
        <v>275</v>
      </c>
      <c r="BY165" s="32">
        <v>100</v>
      </c>
    </row>
    <row r="166" spans="1:77" x14ac:dyDescent="0.3">
      <c r="A166" s="7" t="s">
        <v>276</v>
      </c>
      <c r="B166" s="28">
        <v>100</v>
      </c>
      <c r="D166" s="7" t="s">
        <v>276</v>
      </c>
      <c r="E166" s="28">
        <v>100</v>
      </c>
      <c r="G166" s="7" t="s">
        <v>276</v>
      </c>
      <c r="H166" s="29">
        <v>74</v>
      </c>
      <c r="J166" s="6" t="s">
        <v>276</v>
      </c>
      <c r="K166" s="29">
        <v>80</v>
      </c>
      <c r="M166" s="7" t="s">
        <v>276</v>
      </c>
      <c r="N166" s="29">
        <v>70</v>
      </c>
      <c r="P166" s="7" t="s">
        <v>276</v>
      </c>
      <c r="Q166" s="29">
        <v>77</v>
      </c>
      <c r="S166" s="7" t="s">
        <v>276</v>
      </c>
      <c r="T166" s="29">
        <v>68</v>
      </c>
      <c r="V166" s="7" t="s">
        <v>276</v>
      </c>
      <c r="W166" s="29">
        <v>76</v>
      </c>
      <c r="Y166" s="7" t="s">
        <v>276</v>
      </c>
      <c r="Z166" s="29">
        <v>68</v>
      </c>
      <c r="AB166" s="6" t="s">
        <v>276</v>
      </c>
      <c r="AC166" s="29">
        <v>75</v>
      </c>
      <c r="AE166" s="7" t="s">
        <v>276</v>
      </c>
      <c r="AF166" s="29">
        <v>68</v>
      </c>
      <c r="AH166" s="7" t="s">
        <v>276</v>
      </c>
      <c r="AI166" s="29">
        <v>75</v>
      </c>
      <c r="AK166" s="7" t="s">
        <v>276</v>
      </c>
      <c r="AL166" s="29">
        <v>71</v>
      </c>
      <c r="AN166" s="8" t="s">
        <v>276</v>
      </c>
      <c r="AO166" s="33">
        <v>75</v>
      </c>
      <c r="AQ166" s="7" t="s">
        <v>276</v>
      </c>
      <c r="AR166" s="29">
        <v>73</v>
      </c>
      <c r="AT166" s="7" t="s">
        <v>276</v>
      </c>
      <c r="AU166" s="29">
        <v>79</v>
      </c>
      <c r="AW166" s="6" t="s">
        <v>276</v>
      </c>
      <c r="AX166" s="29">
        <v>77</v>
      </c>
      <c r="AZ166" s="7" t="s">
        <v>276</v>
      </c>
      <c r="BA166" s="29">
        <v>83</v>
      </c>
      <c r="BC166" s="7" t="s">
        <v>276</v>
      </c>
      <c r="BD166" s="29">
        <v>79</v>
      </c>
      <c r="BF166" s="7" t="s">
        <v>276</v>
      </c>
      <c r="BG166" s="29">
        <v>87</v>
      </c>
      <c r="BI166" s="7" t="s">
        <v>276</v>
      </c>
      <c r="BJ166" s="29">
        <v>85</v>
      </c>
      <c r="BL166" s="7" t="s">
        <v>276</v>
      </c>
      <c r="BM166" s="29">
        <v>92</v>
      </c>
      <c r="BO166" s="7" t="s">
        <v>276</v>
      </c>
      <c r="BP166" s="29">
        <v>93</v>
      </c>
      <c r="BR166" s="7" t="s">
        <v>276</v>
      </c>
      <c r="BS166" s="32">
        <v>100</v>
      </c>
      <c r="BU166" s="7" t="s">
        <v>276</v>
      </c>
      <c r="BV166" s="32">
        <v>100</v>
      </c>
      <c r="BX166" s="7" t="s">
        <v>276</v>
      </c>
      <c r="BY166" s="32">
        <v>100</v>
      </c>
    </row>
    <row r="167" spans="1:77" x14ac:dyDescent="0.3">
      <c r="A167" s="7" t="s">
        <v>277</v>
      </c>
      <c r="B167" s="28">
        <v>100</v>
      </c>
      <c r="D167" s="7" t="s">
        <v>277</v>
      </c>
      <c r="E167" s="28">
        <v>100</v>
      </c>
      <c r="G167" s="7" t="s">
        <v>277</v>
      </c>
      <c r="H167" s="29">
        <v>74</v>
      </c>
      <c r="J167" s="6" t="s">
        <v>277</v>
      </c>
      <c r="K167" s="29">
        <v>80</v>
      </c>
      <c r="M167" s="7" t="s">
        <v>277</v>
      </c>
      <c r="N167" s="29">
        <v>70</v>
      </c>
      <c r="P167" s="7" t="s">
        <v>277</v>
      </c>
      <c r="Q167" s="29">
        <v>77</v>
      </c>
      <c r="S167" s="7" t="s">
        <v>277</v>
      </c>
      <c r="T167" s="29">
        <v>68</v>
      </c>
      <c r="V167" s="7" t="s">
        <v>277</v>
      </c>
      <c r="W167" s="29">
        <v>76</v>
      </c>
      <c r="Y167" s="7" t="s">
        <v>277</v>
      </c>
      <c r="Z167" s="29">
        <v>68</v>
      </c>
      <c r="AB167" s="6" t="s">
        <v>277</v>
      </c>
      <c r="AC167" s="29">
        <v>75</v>
      </c>
      <c r="AE167" s="7" t="s">
        <v>277</v>
      </c>
      <c r="AF167" s="29">
        <v>68</v>
      </c>
      <c r="AH167" s="7" t="s">
        <v>277</v>
      </c>
      <c r="AI167" s="29">
        <v>75</v>
      </c>
      <c r="AK167" s="7" t="s">
        <v>277</v>
      </c>
      <c r="AL167" s="29">
        <v>71</v>
      </c>
      <c r="AN167" s="8" t="s">
        <v>277</v>
      </c>
      <c r="AO167" s="33">
        <v>75</v>
      </c>
      <c r="AQ167" s="7" t="s">
        <v>277</v>
      </c>
      <c r="AR167" s="29">
        <v>73</v>
      </c>
      <c r="AT167" s="7" t="s">
        <v>277</v>
      </c>
      <c r="AU167" s="29">
        <v>79</v>
      </c>
      <c r="AW167" s="6" t="s">
        <v>277</v>
      </c>
      <c r="AX167" s="29">
        <v>77</v>
      </c>
      <c r="AZ167" s="7" t="s">
        <v>277</v>
      </c>
      <c r="BA167" s="29">
        <v>83</v>
      </c>
      <c r="BC167" s="7" t="s">
        <v>277</v>
      </c>
      <c r="BD167" s="29">
        <v>79</v>
      </c>
      <c r="BF167" s="7" t="s">
        <v>277</v>
      </c>
      <c r="BG167" s="29">
        <v>87</v>
      </c>
      <c r="BI167" s="7" t="s">
        <v>277</v>
      </c>
      <c r="BJ167" s="29">
        <v>85</v>
      </c>
      <c r="BL167" s="7" t="s">
        <v>277</v>
      </c>
      <c r="BM167" s="29">
        <v>91</v>
      </c>
      <c r="BO167" s="7" t="s">
        <v>277</v>
      </c>
      <c r="BP167" s="29">
        <v>93</v>
      </c>
      <c r="BR167" s="7" t="s">
        <v>277</v>
      </c>
      <c r="BS167" s="32">
        <v>100</v>
      </c>
      <c r="BU167" s="7" t="s">
        <v>277</v>
      </c>
      <c r="BV167" s="32">
        <v>100</v>
      </c>
      <c r="BX167" s="7" t="s">
        <v>277</v>
      </c>
      <c r="BY167" s="32">
        <v>100</v>
      </c>
    </row>
    <row r="168" spans="1:77" x14ac:dyDescent="0.3">
      <c r="A168" s="7" t="s">
        <v>278</v>
      </c>
      <c r="B168" s="28">
        <v>100</v>
      </c>
      <c r="D168" s="7" t="s">
        <v>278</v>
      </c>
      <c r="E168" s="28">
        <v>100</v>
      </c>
      <c r="G168" s="7" t="s">
        <v>278</v>
      </c>
      <c r="H168" s="29">
        <v>74</v>
      </c>
      <c r="J168" s="6" t="s">
        <v>278</v>
      </c>
      <c r="K168" s="29">
        <v>80</v>
      </c>
      <c r="M168" s="7" t="s">
        <v>278</v>
      </c>
      <c r="N168" s="29">
        <v>70</v>
      </c>
      <c r="P168" s="7" t="s">
        <v>278</v>
      </c>
      <c r="Q168" s="29">
        <v>77</v>
      </c>
      <c r="S168" s="7" t="s">
        <v>278</v>
      </c>
      <c r="T168" s="29">
        <v>68</v>
      </c>
      <c r="V168" s="7" t="s">
        <v>278</v>
      </c>
      <c r="W168" s="29">
        <v>76</v>
      </c>
      <c r="Y168" s="7" t="s">
        <v>278</v>
      </c>
      <c r="Z168" s="29">
        <v>68</v>
      </c>
      <c r="AB168" s="6" t="s">
        <v>278</v>
      </c>
      <c r="AC168" s="29">
        <v>75</v>
      </c>
      <c r="AE168" s="7" t="s">
        <v>278</v>
      </c>
      <c r="AF168" s="29">
        <v>68</v>
      </c>
      <c r="AH168" s="7" t="s">
        <v>278</v>
      </c>
      <c r="AI168" s="29">
        <v>75</v>
      </c>
      <c r="AK168" s="7" t="s">
        <v>278</v>
      </c>
      <c r="AL168" s="29">
        <v>71</v>
      </c>
      <c r="AN168" s="8" t="s">
        <v>278</v>
      </c>
      <c r="AO168" s="33">
        <v>75</v>
      </c>
      <c r="AQ168" s="7" t="s">
        <v>278</v>
      </c>
      <c r="AR168" s="29">
        <v>73</v>
      </c>
      <c r="AT168" s="7" t="s">
        <v>278</v>
      </c>
      <c r="AU168" s="29">
        <v>79</v>
      </c>
      <c r="AW168" s="6" t="s">
        <v>278</v>
      </c>
      <c r="AX168" s="29">
        <v>77</v>
      </c>
      <c r="AZ168" s="7" t="s">
        <v>278</v>
      </c>
      <c r="BA168" s="29">
        <v>83</v>
      </c>
      <c r="BC168" s="7" t="s">
        <v>278</v>
      </c>
      <c r="BD168" s="29">
        <v>79</v>
      </c>
      <c r="BF168" s="7" t="s">
        <v>278</v>
      </c>
      <c r="BG168" s="29">
        <v>87</v>
      </c>
      <c r="BI168" s="7" t="s">
        <v>278</v>
      </c>
      <c r="BJ168" s="29">
        <v>85</v>
      </c>
      <c r="BL168" s="7" t="s">
        <v>278</v>
      </c>
      <c r="BM168" s="29">
        <v>91</v>
      </c>
      <c r="BO168" s="7" t="s">
        <v>278</v>
      </c>
      <c r="BP168" s="29">
        <v>92</v>
      </c>
      <c r="BR168" s="7" t="s">
        <v>278</v>
      </c>
      <c r="BS168" s="32">
        <v>100</v>
      </c>
      <c r="BU168" s="7" t="s">
        <v>278</v>
      </c>
      <c r="BV168" s="32">
        <v>100</v>
      </c>
      <c r="BX168" s="7" t="s">
        <v>278</v>
      </c>
      <c r="BY168" s="32">
        <v>100</v>
      </c>
    </row>
    <row r="169" spans="1:77" x14ac:dyDescent="0.3">
      <c r="A169" s="7" t="s">
        <v>279</v>
      </c>
      <c r="B169" s="28">
        <v>100</v>
      </c>
      <c r="D169" s="7" t="s">
        <v>279</v>
      </c>
      <c r="E169" s="28">
        <v>100</v>
      </c>
      <c r="G169" s="7" t="s">
        <v>279</v>
      </c>
      <c r="H169" s="29">
        <v>74</v>
      </c>
      <c r="J169" s="6" t="s">
        <v>279</v>
      </c>
      <c r="K169" s="29">
        <v>80</v>
      </c>
      <c r="M169" s="7" t="s">
        <v>279</v>
      </c>
      <c r="N169" s="29">
        <v>70</v>
      </c>
      <c r="P169" s="7" t="s">
        <v>279</v>
      </c>
      <c r="Q169" s="29">
        <v>77</v>
      </c>
      <c r="S169" s="7" t="s">
        <v>279</v>
      </c>
      <c r="T169" s="29">
        <v>68</v>
      </c>
      <c r="V169" s="7" t="s">
        <v>279</v>
      </c>
      <c r="W169" s="29">
        <v>76</v>
      </c>
      <c r="Y169" s="7" t="s">
        <v>279</v>
      </c>
      <c r="Z169" s="29">
        <v>68</v>
      </c>
      <c r="AB169" s="6" t="s">
        <v>279</v>
      </c>
      <c r="AC169" s="29">
        <v>75</v>
      </c>
      <c r="AE169" s="7" t="s">
        <v>279</v>
      </c>
      <c r="AF169" s="29">
        <v>68</v>
      </c>
      <c r="AH169" s="7" t="s">
        <v>279</v>
      </c>
      <c r="AI169" s="29">
        <v>75</v>
      </c>
      <c r="AK169" s="7" t="s">
        <v>279</v>
      </c>
      <c r="AL169" s="29">
        <v>71</v>
      </c>
      <c r="AN169" s="8" t="s">
        <v>279</v>
      </c>
      <c r="AO169" s="33">
        <v>75</v>
      </c>
      <c r="AQ169" s="7" t="s">
        <v>279</v>
      </c>
      <c r="AR169" s="29">
        <v>73</v>
      </c>
      <c r="AT169" s="7" t="s">
        <v>279</v>
      </c>
      <c r="AU169" s="29">
        <v>79</v>
      </c>
      <c r="AW169" s="6" t="s">
        <v>279</v>
      </c>
      <c r="AX169" s="29">
        <v>77</v>
      </c>
      <c r="AZ169" s="7" t="s">
        <v>279</v>
      </c>
      <c r="BA169" s="29">
        <v>83</v>
      </c>
      <c r="BC169" s="7" t="s">
        <v>279</v>
      </c>
      <c r="BD169" s="29">
        <v>79</v>
      </c>
      <c r="BF169" s="7" t="s">
        <v>279</v>
      </c>
      <c r="BG169" s="29">
        <v>87</v>
      </c>
      <c r="BI169" s="7" t="s">
        <v>279</v>
      </c>
      <c r="BJ169" s="29">
        <v>85</v>
      </c>
      <c r="BL169" s="7" t="s">
        <v>279</v>
      </c>
      <c r="BM169" s="29">
        <v>91</v>
      </c>
      <c r="BO169" s="7" t="s">
        <v>279</v>
      </c>
      <c r="BP169" s="29">
        <v>92</v>
      </c>
      <c r="BR169" s="7" t="s">
        <v>279</v>
      </c>
      <c r="BS169" s="32">
        <v>100</v>
      </c>
      <c r="BU169" s="7" t="s">
        <v>279</v>
      </c>
      <c r="BV169" s="32">
        <v>100</v>
      </c>
      <c r="BX169" s="7" t="s">
        <v>279</v>
      </c>
      <c r="BY169" s="32">
        <v>100</v>
      </c>
    </row>
    <row r="170" spans="1:77" x14ac:dyDescent="0.3">
      <c r="A170" s="7" t="s">
        <v>280</v>
      </c>
      <c r="B170" s="28">
        <v>100</v>
      </c>
      <c r="D170" s="7" t="s">
        <v>280</v>
      </c>
      <c r="E170" s="28">
        <v>100</v>
      </c>
      <c r="G170" s="7" t="s">
        <v>280</v>
      </c>
      <c r="H170" s="29">
        <v>74</v>
      </c>
      <c r="J170" s="6" t="s">
        <v>280</v>
      </c>
      <c r="K170" s="29">
        <v>80</v>
      </c>
      <c r="M170" s="7" t="s">
        <v>280</v>
      </c>
      <c r="N170" s="29">
        <v>70</v>
      </c>
      <c r="P170" s="7" t="s">
        <v>280</v>
      </c>
      <c r="Q170" s="29">
        <v>77</v>
      </c>
      <c r="S170" s="7" t="s">
        <v>280</v>
      </c>
      <c r="T170" s="29">
        <v>68</v>
      </c>
      <c r="V170" s="7" t="s">
        <v>280</v>
      </c>
      <c r="W170" s="29">
        <v>76</v>
      </c>
      <c r="Y170" s="7" t="s">
        <v>280</v>
      </c>
      <c r="Z170" s="29">
        <v>68</v>
      </c>
      <c r="AB170" s="6" t="s">
        <v>280</v>
      </c>
      <c r="AC170" s="29">
        <v>75</v>
      </c>
      <c r="AE170" s="7" t="s">
        <v>280</v>
      </c>
      <c r="AF170" s="29">
        <v>68</v>
      </c>
      <c r="AH170" s="7" t="s">
        <v>280</v>
      </c>
      <c r="AI170" s="29">
        <v>75</v>
      </c>
      <c r="AK170" s="7" t="s">
        <v>280</v>
      </c>
      <c r="AL170" s="29">
        <v>71</v>
      </c>
      <c r="AN170" s="8" t="s">
        <v>280</v>
      </c>
      <c r="AO170" s="33">
        <v>75</v>
      </c>
      <c r="AQ170" s="7" t="s">
        <v>280</v>
      </c>
      <c r="AR170" s="29">
        <v>73</v>
      </c>
      <c r="AT170" s="7" t="s">
        <v>280</v>
      </c>
      <c r="AU170" s="29">
        <v>79</v>
      </c>
      <c r="AW170" s="6" t="s">
        <v>280</v>
      </c>
      <c r="AX170" s="29">
        <v>76</v>
      </c>
      <c r="AZ170" s="7" t="s">
        <v>280</v>
      </c>
      <c r="BA170" s="29">
        <v>82</v>
      </c>
      <c r="BC170" s="7" t="s">
        <v>280</v>
      </c>
      <c r="BD170" s="29">
        <v>78</v>
      </c>
      <c r="BF170" s="7" t="s">
        <v>280</v>
      </c>
      <c r="BG170" s="29">
        <v>86</v>
      </c>
      <c r="BI170" s="7" t="s">
        <v>280</v>
      </c>
      <c r="BJ170" s="29">
        <v>84</v>
      </c>
      <c r="BL170" s="7" t="s">
        <v>280</v>
      </c>
      <c r="BM170" s="29">
        <v>91</v>
      </c>
      <c r="BO170" s="7" t="s">
        <v>280</v>
      </c>
      <c r="BP170" s="29">
        <v>92</v>
      </c>
      <c r="BR170" s="7" t="s">
        <v>280</v>
      </c>
      <c r="BS170" s="32">
        <v>100</v>
      </c>
      <c r="BU170" s="7" t="s">
        <v>280</v>
      </c>
      <c r="BV170" s="32">
        <v>100</v>
      </c>
      <c r="BX170" s="7" t="s">
        <v>280</v>
      </c>
      <c r="BY170" s="32">
        <v>100</v>
      </c>
    </row>
    <row r="171" spans="1:77" x14ac:dyDescent="0.3">
      <c r="A171" s="7" t="s">
        <v>281</v>
      </c>
      <c r="B171" s="28">
        <v>100</v>
      </c>
      <c r="D171" s="7" t="s">
        <v>281</v>
      </c>
      <c r="E171" s="28">
        <v>100</v>
      </c>
      <c r="G171" s="7" t="s">
        <v>281</v>
      </c>
      <c r="H171" s="29">
        <v>74</v>
      </c>
      <c r="J171" s="6" t="s">
        <v>281</v>
      </c>
      <c r="K171" s="29">
        <v>80</v>
      </c>
      <c r="M171" s="7" t="s">
        <v>281</v>
      </c>
      <c r="N171" s="29">
        <v>70</v>
      </c>
      <c r="P171" s="7" t="s">
        <v>281</v>
      </c>
      <c r="Q171" s="29">
        <v>77</v>
      </c>
      <c r="S171" s="7" t="s">
        <v>281</v>
      </c>
      <c r="T171" s="29">
        <v>68</v>
      </c>
      <c r="V171" s="7" t="s">
        <v>281</v>
      </c>
      <c r="W171" s="29">
        <v>76</v>
      </c>
      <c r="Y171" s="7" t="s">
        <v>281</v>
      </c>
      <c r="Z171" s="29">
        <v>68</v>
      </c>
      <c r="AB171" s="6" t="s">
        <v>281</v>
      </c>
      <c r="AC171" s="29">
        <v>75</v>
      </c>
      <c r="AE171" s="7" t="s">
        <v>281</v>
      </c>
      <c r="AF171" s="29">
        <v>68</v>
      </c>
      <c r="AH171" s="7" t="s">
        <v>281</v>
      </c>
      <c r="AI171" s="29">
        <v>75</v>
      </c>
      <c r="AK171" s="7" t="s">
        <v>281</v>
      </c>
      <c r="AL171" s="29">
        <v>71</v>
      </c>
      <c r="AN171" s="8" t="s">
        <v>281</v>
      </c>
      <c r="AO171" s="33">
        <v>75</v>
      </c>
      <c r="AQ171" s="7" t="s">
        <v>281</v>
      </c>
      <c r="AR171" s="29">
        <v>73</v>
      </c>
      <c r="AT171" s="7" t="s">
        <v>281</v>
      </c>
      <c r="AU171" s="29">
        <v>79</v>
      </c>
      <c r="AW171" s="6" t="s">
        <v>281</v>
      </c>
      <c r="AX171" s="29">
        <v>76</v>
      </c>
      <c r="AZ171" s="7" t="s">
        <v>281</v>
      </c>
      <c r="BA171" s="29">
        <v>82</v>
      </c>
      <c r="BC171" s="7" t="s">
        <v>281</v>
      </c>
      <c r="BD171" s="29">
        <v>78</v>
      </c>
      <c r="BF171" s="7" t="s">
        <v>281</v>
      </c>
      <c r="BG171" s="29">
        <v>86</v>
      </c>
      <c r="BI171" s="7" t="s">
        <v>281</v>
      </c>
      <c r="BJ171" s="29">
        <v>84</v>
      </c>
      <c r="BL171" s="7" t="s">
        <v>281</v>
      </c>
      <c r="BM171" s="29">
        <v>90</v>
      </c>
      <c r="BO171" s="7" t="s">
        <v>281</v>
      </c>
      <c r="BP171" s="29">
        <v>91</v>
      </c>
      <c r="BR171" s="7" t="s">
        <v>281</v>
      </c>
      <c r="BS171" s="32">
        <v>100</v>
      </c>
      <c r="BU171" s="7" t="s">
        <v>281</v>
      </c>
      <c r="BV171" s="32">
        <v>100</v>
      </c>
      <c r="BX171" s="7" t="s">
        <v>281</v>
      </c>
      <c r="BY171" s="32">
        <v>100</v>
      </c>
    </row>
    <row r="172" spans="1:77" x14ac:dyDescent="0.3">
      <c r="A172" s="7" t="s">
        <v>282</v>
      </c>
      <c r="B172" s="28">
        <v>100</v>
      </c>
      <c r="D172" s="7" t="s">
        <v>282</v>
      </c>
      <c r="E172" s="28">
        <v>100</v>
      </c>
      <c r="G172" s="7" t="s">
        <v>282</v>
      </c>
      <c r="H172" s="29">
        <v>74</v>
      </c>
      <c r="J172" s="6" t="s">
        <v>282</v>
      </c>
      <c r="K172" s="29">
        <v>80</v>
      </c>
      <c r="M172" s="7" t="s">
        <v>282</v>
      </c>
      <c r="N172" s="29">
        <v>70</v>
      </c>
      <c r="P172" s="7" t="s">
        <v>282</v>
      </c>
      <c r="Q172" s="29">
        <v>77</v>
      </c>
      <c r="S172" s="7" t="s">
        <v>282</v>
      </c>
      <c r="T172" s="29">
        <v>68</v>
      </c>
      <c r="V172" s="7" t="s">
        <v>282</v>
      </c>
      <c r="W172" s="29">
        <v>76</v>
      </c>
      <c r="Y172" s="7" t="s">
        <v>282</v>
      </c>
      <c r="Z172" s="29">
        <v>68</v>
      </c>
      <c r="AB172" s="6" t="s">
        <v>282</v>
      </c>
      <c r="AC172" s="29">
        <v>75</v>
      </c>
      <c r="AE172" s="7" t="s">
        <v>282</v>
      </c>
      <c r="AF172" s="29">
        <v>68</v>
      </c>
      <c r="AH172" s="7" t="s">
        <v>282</v>
      </c>
      <c r="AI172" s="29">
        <v>75</v>
      </c>
      <c r="AK172" s="7" t="s">
        <v>282</v>
      </c>
      <c r="AL172" s="29">
        <v>71</v>
      </c>
      <c r="AN172" s="8" t="s">
        <v>282</v>
      </c>
      <c r="AO172" s="33">
        <v>75</v>
      </c>
      <c r="AQ172" s="7" t="s">
        <v>282</v>
      </c>
      <c r="AR172" s="29">
        <v>73</v>
      </c>
      <c r="AT172" s="7" t="s">
        <v>282</v>
      </c>
      <c r="AU172" s="29">
        <v>79</v>
      </c>
      <c r="AW172" s="6" t="s">
        <v>282</v>
      </c>
      <c r="AX172" s="29">
        <v>76</v>
      </c>
      <c r="AZ172" s="7" t="s">
        <v>282</v>
      </c>
      <c r="BA172" s="29">
        <v>82</v>
      </c>
      <c r="BC172" s="7" t="s">
        <v>282</v>
      </c>
      <c r="BD172" s="29">
        <v>78</v>
      </c>
      <c r="BF172" s="7" t="s">
        <v>282</v>
      </c>
      <c r="BG172" s="29">
        <v>86</v>
      </c>
      <c r="BI172" s="7" t="s">
        <v>282</v>
      </c>
      <c r="BJ172" s="29">
        <v>84</v>
      </c>
      <c r="BL172" s="7" t="s">
        <v>282</v>
      </c>
      <c r="BM172" s="29">
        <v>90</v>
      </c>
      <c r="BO172" s="7" t="s">
        <v>282</v>
      </c>
      <c r="BP172" s="29">
        <v>91</v>
      </c>
      <c r="BR172" s="7" t="s">
        <v>282</v>
      </c>
      <c r="BS172" s="32">
        <v>100</v>
      </c>
      <c r="BU172" s="7" t="s">
        <v>282</v>
      </c>
      <c r="BV172" s="32">
        <v>100</v>
      </c>
      <c r="BX172" s="7" t="s">
        <v>282</v>
      </c>
      <c r="BY172" s="32">
        <v>100</v>
      </c>
    </row>
    <row r="173" spans="1:77" x14ac:dyDescent="0.3">
      <c r="A173" s="7" t="s">
        <v>283</v>
      </c>
      <c r="B173" s="28">
        <v>100</v>
      </c>
      <c r="D173" s="7" t="s">
        <v>283</v>
      </c>
      <c r="E173" s="28">
        <v>100</v>
      </c>
      <c r="G173" s="7" t="s">
        <v>283</v>
      </c>
      <c r="H173" s="29">
        <v>74</v>
      </c>
      <c r="J173" s="6" t="s">
        <v>283</v>
      </c>
      <c r="K173" s="29">
        <v>80</v>
      </c>
      <c r="M173" s="7" t="s">
        <v>283</v>
      </c>
      <c r="N173" s="29">
        <v>70</v>
      </c>
      <c r="P173" s="7" t="s">
        <v>283</v>
      </c>
      <c r="Q173" s="29">
        <v>77</v>
      </c>
      <c r="S173" s="7" t="s">
        <v>283</v>
      </c>
      <c r="T173" s="29">
        <v>68</v>
      </c>
      <c r="V173" s="7" t="s">
        <v>283</v>
      </c>
      <c r="W173" s="29">
        <v>76</v>
      </c>
      <c r="Y173" s="7" t="s">
        <v>283</v>
      </c>
      <c r="Z173" s="29">
        <v>68</v>
      </c>
      <c r="AB173" s="6" t="s">
        <v>283</v>
      </c>
      <c r="AC173" s="29">
        <v>75</v>
      </c>
      <c r="AE173" s="7" t="s">
        <v>283</v>
      </c>
      <c r="AF173" s="29">
        <v>68</v>
      </c>
      <c r="AH173" s="7" t="s">
        <v>283</v>
      </c>
      <c r="AI173" s="29">
        <v>75</v>
      </c>
      <c r="AK173" s="7" t="s">
        <v>283</v>
      </c>
      <c r="AL173" s="29">
        <v>71</v>
      </c>
      <c r="AN173" s="8" t="s">
        <v>283</v>
      </c>
      <c r="AO173" s="33">
        <v>75</v>
      </c>
      <c r="AQ173" s="7" t="s">
        <v>283</v>
      </c>
      <c r="AR173" s="29">
        <v>73</v>
      </c>
      <c r="AT173" s="7" t="s">
        <v>283</v>
      </c>
      <c r="AU173" s="29">
        <v>79</v>
      </c>
      <c r="AW173" s="6" t="s">
        <v>283</v>
      </c>
      <c r="AX173" s="29">
        <v>76</v>
      </c>
      <c r="AZ173" s="7" t="s">
        <v>283</v>
      </c>
      <c r="BA173" s="29">
        <v>82</v>
      </c>
      <c r="BC173" s="7" t="s">
        <v>283</v>
      </c>
      <c r="BD173" s="29">
        <v>78</v>
      </c>
      <c r="BF173" s="7" t="s">
        <v>283</v>
      </c>
      <c r="BG173" s="29">
        <v>86</v>
      </c>
      <c r="BI173" s="7" t="s">
        <v>283</v>
      </c>
      <c r="BJ173" s="29">
        <v>84</v>
      </c>
      <c r="BL173" s="7" t="s">
        <v>283</v>
      </c>
      <c r="BM173" s="29">
        <v>90</v>
      </c>
      <c r="BO173" s="7" t="s">
        <v>283</v>
      </c>
      <c r="BP173" s="29">
        <v>91</v>
      </c>
      <c r="BR173" s="7" t="s">
        <v>283</v>
      </c>
      <c r="BS173" s="32">
        <v>100</v>
      </c>
      <c r="BU173" s="7" t="s">
        <v>283</v>
      </c>
      <c r="BV173" s="32">
        <v>100</v>
      </c>
      <c r="BX173" s="7" t="s">
        <v>283</v>
      </c>
      <c r="BY173" s="32">
        <v>100</v>
      </c>
    </row>
    <row r="174" spans="1:77" x14ac:dyDescent="0.3">
      <c r="A174" s="7" t="s">
        <v>284</v>
      </c>
      <c r="B174" s="28">
        <v>100</v>
      </c>
      <c r="D174" s="7" t="s">
        <v>284</v>
      </c>
      <c r="E174" s="28">
        <v>100</v>
      </c>
      <c r="G174" s="7" t="s">
        <v>284</v>
      </c>
      <c r="H174" s="29">
        <v>74</v>
      </c>
      <c r="J174" s="6" t="s">
        <v>284</v>
      </c>
      <c r="K174" s="29">
        <v>80</v>
      </c>
      <c r="M174" s="7" t="s">
        <v>284</v>
      </c>
      <c r="N174" s="29">
        <v>70</v>
      </c>
      <c r="P174" s="7" t="s">
        <v>284</v>
      </c>
      <c r="Q174" s="29">
        <v>77</v>
      </c>
      <c r="S174" s="7" t="s">
        <v>284</v>
      </c>
      <c r="T174" s="29">
        <v>68</v>
      </c>
      <c r="V174" s="7" t="s">
        <v>284</v>
      </c>
      <c r="W174" s="29">
        <v>76</v>
      </c>
      <c r="Y174" s="7" t="s">
        <v>284</v>
      </c>
      <c r="Z174" s="29">
        <v>68</v>
      </c>
      <c r="AB174" s="6" t="s">
        <v>284</v>
      </c>
      <c r="AC174" s="29">
        <v>75</v>
      </c>
      <c r="AE174" s="7" t="s">
        <v>284</v>
      </c>
      <c r="AF174" s="29">
        <v>68</v>
      </c>
      <c r="AH174" s="7" t="s">
        <v>284</v>
      </c>
      <c r="AI174" s="29">
        <v>75</v>
      </c>
      <c r="AK174" s="7" t="s">
        <v>284</v>
      </c>
      <c r="AL174" s="29">
        <v>71</v>
      </c>
      <c r="AN174" s="8" t="s">
        <v>284</v>
      </c>
      <c r="AO174" s="33">
        <v>75</v>
      </c>
      <c r="AQ174" s="7" t="s">
        <v>284</v>
      </c>
      <c r="AR174" s="29">
        <v>73</v>
      </c>
      <c r="AT174" s="7" t="s">
        <v>284</v>
      </c>
      <c r="AU174" s="29">
        <v>79</v>
      </c>
      <c r="AW174" s="6" t="s">
        <v>284</v>
      </c>
      <c r="AX174" s="29">
        <v>76</v>
      </c>
      <c r="AZ174" s="7" t="s">
        <v>284</v>
      </c>
      <c r="BA174" s="29">
        <v>82</v>
      </c>
      <c r="BC174" s="7" t="s">
        <v>284</v>
      </c>
      <c r="BD174" s="29">
        <v>78</v>
      </c>
      <c r="BF174" s="7" t="s">
        <v>284</v>
      </c>
      <c r="BG174" s="29">
        <v>86</v>
      </c>
      <c r="BI174" s="7" t="s">
        <v>284</v>
      </c>
      <c r="BJ174" s="29">
        <v>84</v>
      </c>
      <c r="BL174" s="7" t="s">
        <v>284</v>
      </c>
      <c r="BM174" s="29">
        <v>90</v>
      </c>
      <c r="BO174" s="7" t="s">
        <v>284</v>
      </c>
      <c r="BP174" s="29">
        <v>91</v>
      </c>
      <c r="BR174" s="7" t="s">
        <v>284</v>
      </c>
      <c r="BS174" s="32">
        <v>100</v>
      </c>
      <c r="BU174" s="7" t="s">
        <v>284</v>
      </c>
      <c r="BV174" s="32">
        <v>100</v>
      </c>
      <c r="BX174" s="7" t="s">
        <v>284</v>
      </c>
      <c r="BY174" s="32">
        <v>100</v>
      </c>
    </row>
    <row r="175" spans="1:77" x14ac:dyDescent="0.3">
      <c r="A175" s="7" t="s">
        <v>285</v>
      </c>
      <c r="B175" s="28">
        <v>100</v>
      </c>
      <c r="D175" s="7" t="s">
        <v>285</v>
      </c>
      <c r="E175" s="28">
        <v>100</v>
      </c>
      <c r="G175" s="7" t="s">
        <v>285</v>
      </c>
      <c r="H175" s="29">
        <v>73</v>
      </c>
      <c r="J175" s="6" t="s">
        <v>285</v>
      </c>
      <c r="K175" s="29">
        <v>79</v>
      </c>
      <c r="M175" s="7" t="s">
        <v>285</v>
      </c>
      <c r="N175" s="29">
        <v>69</v>
      </c>
      <c r="P175" s="7" t="s">
        <v>285</v>
      </c>
      <c r="Q175" s="29">
        <v>76</v>
      </c>
      <c r="S175" s="7" t="s">
        <v>285</v>
      </c>
      <c r="T175" s="29">
        <v>67</v>
      </c>
      <c r="V175" s="7" t="s">
        <v>285</v>
      </c>
      <c r="W175" s="29">
        <v>75</v>
      </c>
      <c r="Y175" s="7" t="s">
        <v>285</v>
      </c>
      <c r="Z175" s="29">
        <v>67</v>
      </c>
      <c r="AB175" s="6" t="s">
        <v>285</v>
      </c>
      <c r="AC175" s="29">
        <v>74</v>
      </c>
      <c r="AE175" s="7" t="s">
        <v>285</v>
      </c>
      <c r="AF175" s="29">
        <v>67</v>
      </c>
      <c r="AH175" s="7" t="s">
        <v>285</v>
      </c>
      <c r="AI175" s="29">
        <v>74</v>
      </c>
      <c r="AK175" s="7" t="s">
        <v>285</v>
      </c>
      <c r="AL175" s="29">
        <v>70</v>
      </c>
      <c r="AN175" s="8" t="s">
        <v>285</v>
      </c>
      <c r="AO175" s="33">
        <v>74</v>
      </c>
      <c r="AQ175" s="7" t="s">
        <v>285</v>
      </c>
      <c r="AR175" s="29">
        <v>72</v>
      </c>
      <c r="AT175" s="7" t="s">
        <v>285</v>
      </c>
      <c r="AU175" s="29">
        <v>78</v>
      </c>
      <c r="AW175" s="6" t="s">
        <v>285</v>
      </c>
      <c r="AX175" s="29">
        <v>75</v>
      </c>
      <c r="AZ175" s="7" t="s">
        <v>285</v>
      </c>
      <c r="BA175" s="29">
        <v>81</v>
      </c>
      <c r="BC175" s="7" t="s">
        <v>285</v>
      </c>
      <c r="BD175" s="29">
        <v>77</v>
      </c>
      <c r="BF175" s="7" t="s">
        <v>285</v>
      </c>
      <c r="BG175" s="29">
        <v>85</v>
      </c>
      <c r="BI175" s="7" t="s">
        <v>285</v>
      </c>
      <c r="BJ175" s="29">
        <v>83</v>
      </c>
      <c r="BL175" s="7" t="s">
        <v>285</v>
      </c>
      <c r="BM175" s="29">
        <v>89</v>
      </c>
      <c r="BO175" s="7" t="s">
        <v>285</v>
      </c>
      <c r="BP175" s="29">
        <v>90</v>
      </c>
      <c r="BR175" s="7" t="s">
        <v>285</v>
      </c>
      <c r="BS175" s="32">
        <v>100</v>
      </c>
      <c r="BU175" s="7" t="s">
        <v>285</v>
      </c>
      <c r="BV175" s="32">
        <v>100</v>
      </c>
      <c r="BX175" s="7" t="s">
        <v>285</v>
      </c>
      <c r="BY175" s="32">
        <v>100</v>
      </c>
    </row>
    <row r="176" spans="1:77" x14ac:dyDescent="0.3">
      <c r="A176" s="7" t="s">
        <v>286</v>
      </c>
      <c r="B176" s="28">
        <v>100</v>
      </c>
      <c r="D176" s="7" t="s">
        <v>286</v>
      </c>
      <c r="E176" s="28">
        <v>100</v>
      </c>
      <c r="G176" s="7" t="s">
        <v>286</v>
      </c>
      <c r="H176" s="29">
        <v>73</v>
      </c>
      <c r="J176" s="6" t="s">
        <v>286</v>
      </c>
      <c r="K176" s="29">
        <v>79</v>
      </c>
      <c r="M176" s="7" t="s">
        <v>286</v>
      </c>
      <c r="N176" s="29">
        <v>69</v>
      </c>
      <c r="P176" s="7" t="s">
        <v>286</v>
      </c>
      <c r="Q176" s="29">
        <v>76</v>
      </c>
      <c r="S176" s="7" t="s">
        <v>286</v>
      </c>
      <c r="T176" s="29">
        <v>67</v>
      </c>
      <c r="V176" s="7" t="s">
        <v>286</v>
      </c>
      <c r="W176" s="29">
        <v>75</v>
      </c>
      <c r="Y176" s="7" t="s">
        <v>286</v>
      </c>
      <c r="Z176" s="29">
        <v>67</v>
      </c>
      <c r="AB176" s="6" t="s">
        <v>286</v>
      </c>
      <c r="AC176" s="29">
        <v>74</v>
      </c>
      <c r="AE176" s="7" t="s">
        <v>286</v>
      </c>
      <c r="AF176" s="29">
        <v>67</v>
      </c>
      <c r="AH176" s="7" t="s">
        <v>286</v>
      </c>
      <c r="AI176" s="29">
        <v>74</v>
      </c>
      <c r="AK176" s="7" t="s">
        <v>286</v>
      </c>
      <c r="AL176" s="29">
        <v>70</v>
      </c>
      <c r="AN176" s="8" t="s">
        <v>286</v>
      </c>
      <c r="AO176" s="33">
        <v>74</v>
      </c>
      <c r="AQ176" s="7" t="s">
        <v>286</v>
      </c>
      <c r="AR176" s="29">
        <v>72</v>
      </c>
      <c r="AT176" s="7" t="s">
        <v>286</v>
      </c>
      <c r="AU176" s="29">
        <v>78</v>
      </c>
      <c r="AW176" s="6" t="s">
        <v>286</v>
      </c>
      <c r="AX176" s="29">
        <v>75</v>
      </c>
      <c r="AZ176" s="7" t="s">
        <v>286</v>
      </c>
      <c r="BA176" s="29">
        <v>81</v>
      </c>
      <c r="BC176" s="7" t="s">
        <v>286</v>
      </c>
      <c r="BD176" s="29">
        <v>77</v>
      </c>
      <c r="BF176" s="7" t="s">
        <v>286</v>
      </c>
      <c r="BG176" s="29">
        <v>85</v>
      </c>
      <c r="BI176" s="7" t="s">
        <v>286</v>
      </c>
      <c r="BJ176" s="29">
        <v>83</v>
      </c>
      <c r="BL176" s="7" t="s">
        <v>286</v>
      </c>
      <c r="BM176" s="29">
        <v>89</v>
      </c>
      <c r="BO176" s="7" t="s">
        <v>286</v>
      </c>
      <c r="BP176" s="29">
        <v>90</v>
      </c>
      <c r="BR176" s="7" t="s">
        <v>286</v>
      </c>
      <c r="BS176" s="32">
        <v>100</v>
      </c>
      <c r="BU176" s="7" t="s">
        <v>286</v>
      </c>
      <c r="BV176" s="32">
        <v>100</v>
      </c>
      <c r="BX176" s="7" t="s">
        <v>286</v>
      </c>
      <c r="BY176" s="32">
        <v>100</v>
      </c>
    </row>
    <row r="177" spans="1:77" x14ac:dyDescent="0.3">
      <c r="A177" s="7" t="s">
        <v>287</v>
      </c>
      <c r="B177" s="28">
        <v>100</v>
      </c>
      <c r="D177" s="7" t="s">
        <v>287</v>
      </c>
      <c r="E177" s="28">
        <v>100</v>
      </c>
      <c r="G177" s="7" t="s">
        <v>287</v>
      </c>
      <c r="H177" s="29">
        <v>73</v>
      </c>
      <c r="J177" s="6" t="s">
        <v>287</v>
      </c>
      <c r="K177" s="29">
        <v>79</v>
      </c>
      <c r="M177" s="7" t="s">
        <v>287</v>
      </c>
      <c r="N177" s="29">
        <v>69</v>
      </c>
      <c r="P177" s="7" t="s">
        <v>287</v>
      </c>
      <c r="Q177" s="29">
        <v>76</v>
      </c>
      <c r="S177" s="7" t="s">
        <v>287</v>
      </c>
      <c r="T177" s="29">
        <v>67</v>
      </c>
      <c r="V177" s="7" t="s">
        <v>287</v>
      </c>
      <c r="W177" s="29">
        <v>75</v>
      </c>
      <c r="Y177" s="7" t="s">
        <v>287</v>
      </c>
      <c r="Z177" s="29">
        <v>67</v>
      </c>
      <c r="AB177" s="6" t="s">
        <v>287</v>
      </c>
      <c r="AC177" s="29">
        <v>74</v>
      </c>
      <c r="AE177" s="7" t="s">
        <v>287</v>
      </c>
      <c r="AF177" s="29">
        <v>67</v>
      </c>
      <c r="AH177" s="7" t="s">
        <v>287</v>
      </c>
      <c r="AI177" s="29">
        <v>74</v>
      </c>
      <c r="AK177" s="7" t="s">
        <v>287</v>
      </c>
      <c r="AL177" s="29">
        <v>70</v>
      </c>
      <c r="AN177" s="8" t="s">
        <v>287</v>
      </c>
      <c r="AO177" s="33">
        <v>74</v>
      </c>
      <c r="AQ177" s="7" t="s">
        <v>287</v>
      </c>
      <c r="AR177" s="29">
        <v>72</v>
      </c>
      <c r="AT177" s="7" t="s">
        <v>287</v>
      </c>
      <c r="AU177" s="29">
        <v>78</v>
      </c>
      <c r="AW177" s="6" t="s">
        <v>287</v>
      </c>
      <c r="AX177" s="29">
        <v>75</v>
      </c>
      <c r="AZ177" s="7" t="s">
        <v>287</v>
      </c>
      <c r="BA177" s="29">
        <v>81</v>
      </c>
      <c r="BC177" s="7" t="s">
        <v>287</v>
      </c>
      <c r="BD177" s="29">
        <v>77</v>
      </c>
      <c r="BF177" s="7" t="s">
        <v>287</v>
      </c>
      <c r="BG177" s="29">
        <v>85</v>
      </c>
      <c r="BI177" s="7" t="s">
        <v>287</v>
      </c>
      <c r="BJ177" s="29">
        <v>83</v>
      </c>
      <c r="BL177" s="7" t="s">
        <v>287</v>
      </c>
      <c r="BM177" s="29">
        <v>89</v>
      </c>
      <c r="BO177" s="7" t="s">
        <v>287</v>
      </c>
      <c r="BP177" s="29">
        <v>90</v>
      </c>
      <c r="BR177" s="7" t="s">
        <v>287</v>
      </c>
      <c r="BS177" s="32">
        <v>100</v>
      </c>
      <c r="BU177" s="7" t="s">
        <v>287</v>
      </c>
      <c r="BV177" s="32">
        <v>100</v>
      </c>
      <c r="BX177" s="7" t="s">
        <v>287</v>
      </c>
      <c r="BY177" s="32">
        <v>100</v>
      </c>
    </row>
    <row r="178" spans="1:77" x14ac:dyDescent="0.3">
      <c r="A178" s="7" t="s">
        <v>288</v>
      </c>
      <c r="B178" s="28">
        <v>100</v>
      </c>
      <c r="D178" s="7" t="s">
        <v>288</v>
      </c>
      <c r="E178" s="28">
        <v>100</v>
      </c>
      <c r="G178" s="7" t="s">
        <v>288</v>
      </c>
      <c r="H178" s="29">
        <v>73</v>
      </c>
      <c r="J178" s="6" t="s">
        <v>288</v>
      </c>
      <c r="K178" s="29">
        <v>79</v>
      </c>
      <c r="M178" s="7" t="s">
        <v>288</v>
      </c>
      <c r="N178" s="29">
        <v>69</v>
      </c>
      <c r="P178" s="7" t="s">
        <v>288</v>
      </c>
      <c r="Q178" s="29">
        <v>76</v>
      </c>
      <c r="S178" s="7" t="s">
        <v>288</v>
      </c>
      <c r="T178" s="29">
        <v>67</v>
      </c>
      <c r="V178" s="7" t="s">
        <v>288</v>
      </c>
      <c r="W178" s="29">
        <v>75</v>
      </c>
      <c r="Y178" s="7" t="s">
        <v>288</v>
      </c>
      <c r="Z178" s="29">
        <v>67</v>
      </c>
      <c r="AB178" s="6" t="s">
        <v>288</v>
      </c>
      <c r="AC178" s="29">
        <v>74</v>
      </c>
      <c r="AE178" s="7" t="s">
        <v>288</v>
      </c>
      <c r="AF178" s="29">
        <v>67</v>
      </c>
      <c r="AH178" s="7" t="s">
        <v>288</v>
      </c>
      <c r="AI178" s="29">
        <v>74</v>
      </c>
      <c r="AK178" s="7" t="s">
        <v>288</v>
      </c>
      <c r="AL178" s="29">
        <v>70</v>
      </c>
      <c r="AN178" s="8" t="s">
        <v>288</v>
      </c>
      <c r="AO178" s="33">
        <v>74</v>
      </c>
      <c r="AQ178" s="7" t="s">
        <v>288</v>
      </c>
      <c r="AR178" s="29">
        <v>72</v>
      </c>
      <c r="AT178" s="7" t="s">
        <v>288</v>
      </c>
      <c r="AU178" s="29">
        <v>78</v>
      </c>
      <c r="AW178" s="6" t="s">
        <v>288</v>
      </c>
      <c r="AX178" s="29">
        <v>75</v>
      </c>
      <c r="AZ178" s="7" t="s">
        <v>288</v>
      </c>
      <c r="BA178" s="29">
        <v>81</v>
      </c>
      <c r="BC178" s="7" t="s">
        <v>288</v>
      </c>
      <c r="BD178" s="29">
        <v>77</v>
      </c>
      <c r="BF178" s="7" t="s">
        <v>288</v>
      </c>
      <c r="BG178" s="29">
        <v>85</v>
      </c>
      <c r="BI178" s="7" t="s">
        <v>288</v>
      </c>
      <c r="BJ178" s="29">
        <v>83</v>
      </c>
      <c r="BL178" s="7" t="s">
        <v>288</v>
      </c>
      <c r="BM178" s="29">
        <v>89</v>
      </c>
      <c r="BO178" s="7" t="s">
        <v>288</v>
      </c>
      <c r="BP178" s="29">
        <v>90</v>
      </c>
      <c r="BR178" s="7" t="s">
        <v>288</v>
      </c>
      <c r="BS178" s="32">
        <v>100</v>
      </c>
      <c r="BU178" s="7" t="s">
        <v>288</v>
      </c>
      <c r="BV178" s="32">
        <v>100</v>
      </c>
      <c r="BX178" s="7" t="s">
        <v>288</v>
      </c>
      <c r="BY178" s="32">
        <v>100</v>
      </c>
    </row>
    <row r="179" spans="1:77" x14ac:dyDescent="0.3">
      <c r="A179" s="7" t="s">
        <v>289</v>
      </c>
      <c r="B179" s="28">
        <v>100</v>
      </c>
      <c r="D179" s="7" t="s">
        <v>289</v>
      </c>
      <c r="E179" s="28">
        <v>100</v>
      </c>
      <c r="G179" s="7" t="s">
        <v>289</v>
      </c>
      <c r="H179" s="29">
        <v>73</v>
      </c>
      <c r="J179" s="6" t="s">
        <v>289</v>
      </c>
      <c r="K179" s="29">
        <v>79</v>
      </c>
      <c r="M179" s="7" t="s">
        <v>289</v>
      </c>
      <c r="N179" s="29">
        <v>69</v>
      </c>
      <c r="P179" s="7" t="s">
        <v>289</v>
      </c>
      <c r="Q179" s="29">
        <v>76</v>
      </c>
      <c r="S179" s="7" t="s">
        <v>289</v>
      </c>
      <c r="T179" s="29">
        <v>67</v>
      </c>
      <c r="V179" s="7" t="s">
        <v>289</v>
      </c>
      <c r="W179" s="29">
        <v>75</v>
      </c>
      <c r="Y179" s="7" t="s">
        <v>289</v>
      </c>
      <c r="Z179" s="29">
        <v>67</v>
      </c>
      <c r="AB179" s="6" t="s">
        <v>289</v>
      </c>
      <c r="AC179" s="29">
        <v>74</v>
      </c>
      <c r="AE179" s="7" t="s">
        <v>289</v>
      </c>
      <c r="AF179" s="29">
        <v>67</v>
      </c>
      <c r="AH179" s="7" t="s">
        <v>289</v>
      </c>
      <c r="AI179" s="29">
        <v>74</v>
      </c>
      <c r="AK179" s="7" t="s">
        <v>289</v>
      </c>
      <c r="AL179" s="29">
        <v>70</v>
      </c>
      <c r="AN179" s="8" t="s">
        <v>289</v>
      </c>
      <c r="AO179" s="33">
        <v>74</v>
      </c>
      <c r="AQ179" s="7" t="s">
        <v>289</v>
      </c>
      <c r="AR179" s="29">
        <v>72</v>
      </c>
      <c r="AT179" s="7" t="s">
        <v>289</v>
      </c>
      <c r="AU179" s="29">
        <v>78</v>
      </c>
      <c r="AW179" s="6" t="s">
        <v>289</v>
      </c>
      <c r="AX179" s="29">
        <v>75</v>
      </c>
      <c r="AZ179" s="7" t="s">
        <v>289</v>
      </c>
      <c r="BA179" s="29">
        <v>81</v>
      </c>
      <c r="BC179" s="7" t="s">
        <v>289</v>
      </c>
      <c r="BD179" s="29">
        <v>77</v>
      </c>
      <c r="BF179" s="7" t="s">
        <v>289</v>
      </c>
      <c r="BG179" s="29">
        <v>85</v>
      </c>
      <c r="BI179" s="7" t="s">
        <v>289</v>
      </c>
      <c r="BJ179" s="29">
        <v>83</v>
      </c>
      <c r="BL179" s="7" t="s">
        <v>289</v>
      </c>
      <c r="BM179" s="29">
        <v>89</v>
      </c>
      <c r="BO179" s="7" t="s">
        <v>289</v>
      </c>
      <c r="BP179" s="29">
        <v>89</v>
      </c>
      <c r="BR179" s="7" t="s">
        <v>289</v>
      </c>
      <c r="BS179" s="32">
        <v>100</v>
      </c>
      <c r="BU179" s="7" t="s">
        <v>289</v>
      </c>
      <c r="BV179" s="32">
        <v>100</v>
      </c>
      <c r="BX179" s="7" t="s">
        <v>289</v>
      </c>
      <c r="BY179" s="32">
        <v>100</v>
      </c>
    </row>
    <row r="180" spans="1:77" x14ac:dyDescent="0.3">
      <c r="A180" s="7" t="s">
        <v>290</v>
      </c>
      <c r="B180" s="28">
        <v>100</v>
      </c>
      <c r="D180" s="7" t="s">
        <v>290</v>
      </c>
      <c r="E180" s="28">
        <v>100</v>
      </c>
      <c r="G180" s="7" t="s">
        <v>290</v>
      </c>
      <c r="H180" s="29">
        <v>73</v>
      </c>
      <c r="J180" s="6" t="s">
        <v>290</v>
      </c>
      <c r="K180" s="29">
        <v>79</v>
      </c>
      <c r="M180" s="7" t="s">
        <v>290</v>
      </c>
      <c r="N180" s="29">
        <v>69</v>
      </c>
      <c r="P180" s="7" t="s">
        <v>290</v>
      </c>
      <c r="Q180" s="29">
        <v>76</v>
      </c>
      <c r="S180" s="7" t="s">
        <v>290</v>
      </c>
      <c r="T180" s="29">
        <v>67</v>
      </c>
      <c r="V180" s="7" t="s">
        <v>290</v>
      </c>
      <c r="W180" s="29">
        <v>75</v>
      </c>
      <c r="Y180" s="7" t="s">
        <v>290</v>
      </c>
      <c r="Z180" s="29">
        <v>67</v>
      </c>
      <c r="AB180" s="6" t="s">
        <v>290</v>
      </c>
      <c r="AC180" s="29">
        <v>74</v>
      </c>
      <c r="AE180" s="7" t="s">
        <v>290</v>
      </c>
      <c r="AF180" s="29">
        <v>67</v>
      </c>
      <c r="AH180" s="7" t="s">
        <v>290</v>
      </c>
      <c r="AI180" s="29">
        <v>74</v>
      </c>
      <c r="AK180" s="7" t="s">
        <v>290</v>
      </c>
      <c r="AL180" s="29">
        <v>70</v>
      </c>
      <c r="AN180" s="8" t="s">
        <v>290</v>
      </c>
      <c r="AO180" s="33">
        <v>74</v>
      </c>
      <c r="AQ180" s="7" t="s">
        <v>290</v>
      </c>
      <c r="AR180" s="29">
        <v>72</v>
      </c>
      <c r="AT180" s="7" t="s">
        <v>290</v>
      </c>
      <c r="AU180" s="29">
        <v>78</v>
      </c>
      <c r="AW180" s="6" t="s">
        <v>290</v>
      </c>
      <c r="AX180" s="29">
        <v>75</v>
      </c>
      <c r="AZ180" s="7" t="s">
        <v>290</v>
      </c>
      <c r="BA180" s="29">
        <v>81</v>
      </c>
      <c r="BC180" s="7" t="s">
        <v>290</v>
      </c>
      <c r="BD180" s="29">
        <v>76</v>
      </c>
      <c r="BF180" s="7" t="s">
        <v>290</v>
      </c>
      <c r="BG180" s="29">
        <v>84</v>
      </c>
      <c r="BI180" s="7" t="s">
        <v>290</v>
      </c>
      <c r="BJ180" s="29">
        <v>82</v>
      </c>
      <c r="BL180" s="7" t="s">
        <v>290</v>
      </c>
      <c r="BM180" s="29">
        <v>88</v>
      </c>
      <c r="BO180" s="7" t="s">
        <v>290</v>
      </c>
      <c r="BP180" s="29">
        <v>89</v>
      </c>
      <c r="BR180" s="7" t="s">
        <v>290</v>
      </c>
      <c r="BS180" s="32">
        <v>100</v>
      </c>
      <c r="BU180" s="7" t="s">
        <v>290</v>
      </c>
      <c r="BV180" s="32">
        <v>100</v>
      </c>
      <c r="BX180" s="7" t="s">
        <v>290</v>
      </c>
      <c r="BY180" s="32">
        <v>100</v>
      </c>
    </row>
    <row r="181" spans="1:77" x14ac:dyDescent="0.3">
      <c r="A181" s="7" t="s">
        <v>291</v>
      </c>
      <c r="B181" s="28">
        <v>100</v>
      </c>
      <c r="D181" s="7" t="s">
        <v>291</v>
      </c>
      <c r="E181" s="28">
        <v>100</v>
      </c>
      <c r="G181" s="7" t="s">
        <v>291</v>
      </c>
      <c r="H181" s="29">
        <v>73</v>
      </c>
      <c r="J181" s="6" t="s">
        <v>291</v>
      </c>
      <c r="K181" s="29">
        <v>79</v>
      </c>
      <c r="M181" s="7" t="s">
        <v>291</v>
      </c>
      <c r="N181" s="29">
        <v>69</v>
      </c>
      <c r="P181" s="7" t="s">
        <v>291</v>
      </c>
      <c r="Q181" s="29">
        <v>76</v>
      </c>
      <c r="S181" s="7" t="s">
        <v>291</v>
      </c>
      <c r="T181" s="29">
        <v>67</v>
      </c>
      <c r="V181" s="7" t="s">
        <v>291</v>
      </c>
      <c r="W181" s="29">
        <v>75</v>
      </c>
      <c r="Y181" s="7" t="s">
        <v>291</v>
      </c>
      <c r="Z181" s="29">
        <v>67</v>
      </c>
      <c r="AB181" s="6" t="s">
        <v>291</v>
      </c>
      <c r="AC181" s="29">
        <v>74</v>
      </c>
      <c r="AE181" s="7" t="s">
        <v>291</v>
      </c>
      <c r="AF181" s="29">
        <v>67</v>
      </c>
      <c r="AH181" s="7" t="s">
        <v>291</v>
      </c>
      <c r="AI181" s="29">
        <v>74</v>
      </c>
      <c r="AK181" s="7" t="s">
        <v>291</v>
      </c>
      <c r="AL181" s="29">
        <v>70</v>
      </c>
      <c r="AN181" s="8" t="s">
        <v>291</v>
      </c>
      <c r="AO181" s="33">
        <v>74</v>
      </c>
      <c r="AQ181" s="7" t="s">
        <v>291</v>
      </c>
      <c r="AR181" s="29">
        <v>72</v>
      </c>
      <c r="AT181" s="7" t="s">
        <v>291</v>
      </c>
      <c r="AU181" s="29">
        <v>78</v>
      </c>
      <c r="AW181" s="6" t="s">
        <v>291</v>
      </c>
      <c r="AX181" s="29">
        <v>75</v>
      </c>
      <c r="AZ181" s="7" t="s">
        <v>291</v>
      </c>
      <c r="BA181" s="29">
        <v>81</v>
      </c>
      <c r="BC181" s="7" t="s">
        <v>291</v>
      </c>
      <c r="BD181" s="29">
        <v>76</v>
      </c>
      <c r="BF181" s="7" t="s">
        <v>291</v>
      </c>
      <c r="BG181" s="29">
        <v>84</v>
      </c>
      <c r="BI181" s="7" t="s">
        <v>291</v>
      </c>
      <c r="BJ181" s="29">
        <v>82</v>
      </c>
      <c r="BL181" s="7" t="s">
        <v>291</v>
      </c>
      <c r="BM181" s="29">
        <v>88</v>
      </c>
      <c r="BO181" s="7" t="s">
        <v>291</v>
      </c>
      <c r="BP181" s="29">
        <v>89</v>
      </c>
      <c r="BR181" s="7" t="s">
        <v>291</v>
      </c>
      <c r="BS181" s="32">
        <v>100</v>
      </c>
      <c r="BU181" s="7" t="s">
        <v>291</v>
      </c>
      <c r="BV181" s="32">
        <v>100</v>
      </c>
      <c r="BX181" s="7" t="s">
        <v>291</v>
      </c>
      <c r="BY181" s="32">
        <v>100</v>
      </c>
    </row>
    <row r="182" spans="1:77" x14ac:dyDescent="0.3">
      <c r="A182" s="7" t="s">
        <v>292</v>
      </c>
      <c r="B182" s="28">
        <v>100</v>
      </c>
      <c r="D182" s="7" t="s">
        <v>292</v>
      </c>
      <c r="E182" s="28">
        <v>100</v>
      </c>
      <c r="G182" s="7" t="s">
        <v>292</v>
      </c>
      <c r="H182" s="29">
        <v>73</v>
      </c>
      <c r="J182" s="6" t="s">
        <v>292</v>
      </c>
      <c r="K182" s="29">
        <v>79</v>
      </c>
      <c r="M182" s="7" t="s">
        <v>292</v>
      </c>
      <c r="N182" s="29">
        <v>69</v>
      </c>
      <c r="P182" s="7" t="s">
        <v>292</v>
      </c>
      <c r="Q182" s="29">
        <v>76</v>
      </c>
      <c r="S182" s="7" t="s">
        <v>292</v>
      </c>
      <c r="T182" s="29">
        <v>67</v>
      </c>
      <c r="V182" s="7" t="s">
        <v>292</v>
      </c>
      <c r="W182" s="29">
        <v>75</v>
      </c>
      <c r="Y182" s="7" t="s">
        <v>292</v>
      </c>
      <c r="Z182" s="29">
        <v>67</v>
      </c>
      <c r="AB182" s="6" t="s">
        <v>292</v>
      </c>
      <c r="AC182" s="29">
        <v>74</v>
      </c>
      <c r="AE182" s="7" t="s">
        <v>292</v>
      </c>
      <c r="AF182" s="29">
        <v>67</v>
      </c>
      <c r="AH182" s="7" t="s">
        <v>292</v>
      </c>
      <c r="AI182" s="29">
        <v>74</v>
      </c>
      <c r="AK182" s="7" t="s">
        <v>292</v>
      </c>
      <c r="AL182" s="29">
        <v>70</v>
      </c>
      <c r="AN182" s="8" t="s">
        <v>292</v>
      </c>
      <c r="AO182" s="33">
        <v>74</v>
      </c>
      <c r="AQ182" s="7" t="s">
        <v>292</v>
      </c>
      <c r="AR182" s="29">
        <v>72</v>
      </c>
      <c r="AT182" s="7" t="s">
        <v>292</v>
      </c>
      <c r="AU182" s="29">
        <v>78</v>
      </c>
      <c r="AW182" s="6" t="s">
        <v>292</v>
      </c>
      <c r="AX182" s="29">
        <v>75</v>
      </c>
      <c r="AZ182" s="7" t="s">
        <v>292</v>
      </c>
      <c r="BA182" s="29">
        <v>81</v>
      </c>
      <c r="BC182" s="7" t="s">
        <v>292</v>
      </c>
      <c r="BD182" s="29">
        <v>76</v>
      </c>
      <c r="BF182" s="7" t="s">
        <v>292</v>
      </c>
      <c r="BG182" s="29">
        <v>84</v>
      </c>
      <c r="BI182" s="7" t="s">
        <v>292</v>
      </c>
      <c r="BJ182" s="29">
        <v>82</v>
      </c>
      <c r="BL182" s="7" t="s">
        <v>292</v>
      </c>
      <c r="BM182" s="29">
        <v>88</v>
      </c>
      <c r="BO182" s="7" t="s">
        <v>292</v>
      </c>
      <c r="BP182" s="29">
        <v>89</v>
      </c>
      <c r="BR182" s="7" t="s">
        <v>292</v>
      </c>
      <c r="BS182" s="32">
        <v>100</v>
      </c>
      <c r="BU182" s="7" t="s">
        <v>292</v>
      </c>
      <c r="BV182" s="32">
        <v>100</v>
      </c>
      <c r="BX182" s="7" t="s">
        <v>292</v>
      </c>
      <c r="BY182" s="32">
        <v>100</v>
      </c>
    </row>
    <row r="183" spans="1:77" x14ac:dyDescent="0.3">
      <c r="A183" s="7" t="s">
        <v>293</v>
      </c>
      <c r="B183" s="28">
        <v>100</v>
      </c>
      <c r="D183" s="7" t="s">
        <v>293</v>
      </c>
      <c r="E183" s="28">
        <v>100</v>
      </c>
      <c r="G183" s="7" t="s">
        <v>293</v>
      </c>
      <c r="H183" s="29">
        <v>73</v>
      </c>
      <c r="J183" s="6" t="s">
        <v>293</v>
      </c>
      <c r="K183" s="29">
        <v>79</v>
      </c>
      <c r="M183" s="7" t="s">
        <v>293</v>
      </c>
      <c r="N183" s="29">
        <v>69</v>
      </c>
      <c r="P183" s="7" t="s">
        <v>293</v>
      </c>
      <c r="Q183" s="29">
        <v>76</v>
      </c>
      <c r="S183" s="7" t="s">
        <v>293</v>
      </c>
      <c r="T183" s="29">
        <v>67</v>
      </c>
      <c r="V183" s="7" t="s">
        <v>293</v>
      </c>
      <c r="W183" s="29">
        <v>75</v>
      </c>
      <c r="Y183" s="7" t="s">
        <v>293</v>
      </c>
      <c r="Z183" s="29">
        <v>67</v>
      </c>
      <c r="AB183" s="6" t="s">
        <v>293</v>
      </c>
      <c r="AC183" s="29">
        <v>74</v>
      </c>
      <c r="AE183" s="7" t="s">
        <v>293</v>
      </c>
      <c r="AF183" s="29">
        <v>67</v>
      </c>
      <c r="AH183" s="7" t="s">
        <v>293</v>
      </c>
      <c r="AI183" s="29">
        <v>74</v>
      </c>
      <c r="AK183" s="7" t="s">
        <v>293</v>
      </c>
      <c r="AL183" s="29">
        <v>70</v>
      </c>
      <c r="AN183" s="8" t="s">
        <v>293</v>
      </c>
      <c r="AO183" s="33">
        <v>74</v>
      </c>
      <c r="AQ183" s="7" t="s">
        <v>293</v>
      </c>
      <c r="AR183" s="29">
        <v>72</v>
      </c>
      <c r="AT183" s="7" t="s">
        <v>293</v>
      </c>
      <c r="AU183" s="29">
        <v>78</v>
      </c>
      <c r="AW183" s="6" t="s">
        <v>293</v>
      </c>
      <c r="AX183" s="29">
        <v>75</v>
      </c>
      <c r="AZ183" s="7" t="s">
        <v>293</v>
      </c>
      <c r="BA183" s="29">
        <v>81</v>
      </c>
      <c r="BC183" s="7" t="s">
        <v>293</v>
      </c>
      <c r="BD183" s="29">
        <v>76</v>
      </c>
      <c r="BF183" s="7" t="s">
        <v>293</v>
      </c>
      <c r="BG183" s="29">
        <v>84</v>
      </c>
      <c r="BI183" s="7" t="s">
        <v>293</v>
      </c>
      <c r="BJ183" s="29">
        <v>82</v>
      </c>
      <c r="BL183" s="7" t="s">
        <v>293</v>
      </c>
      <c r="BM183" s="29">
        <v>88</v>
      </c>
      <c r="BO183" s="7" t="s">
        <v>293</v>
      </c>
      <c r="BP183" s="29">
        <v>88</v>
      </c>
      <c r="BR183" s="7" t="s">
        <v>293</v>
      </c>
      <c r="BS183" s="32">
        <v>100</v>
      </c>
      <c r="BU183" s="7" t="s">
        <v>293</v>
      </c>
      <c r="BV183" s="32">
        <v>100</v>
      </c>
      <c r="BX183" s="7" t="s">
        <v>293</v>
      </c>
      <c r="BY183" s="32">
        <v>100</v>
      </c>
    </row>
    <row r="184" spans="1:77" x14ac:dyDescent="0.3">
      <c r="A184" s="7" t="s">
        <v>294</v>
      </c>
      <c r="B184" s="28">
        <v>100</v>
      </c>
      <c r="D184" s="7" t="s">
        <v>294</v>
      </c>
      <c r="E184" s="28">
        <v>100</v>
      </c>
      <c r="G184" s="7" t="s">
        <v>294</v>
      </c>
      <c r="H184" s="29">
        <v>73</v>
      </c>
      <c r="J184" s="6" t="s">
        <v>294</v>
      </c>
      <c r="K184" s="29">
        <v>79</v>
      </c>
      <c r="M184" s="7" t="s">
        <v>294</v>
      </c>
      <c r="N184" s="29">
        <v>69</v>
      </c>
      <c r="P184" s="7" t="s">
        <v>294</v>
      </c>
      <c r="Q184" s="29">
        <v>76</v>
      </c>
      <c r="S184" s="7" t="s">
        <v>294</v>
      </c>
      <c r="T184" s="29">
        <v>67</v>
      </c>
      <c r="V184" s="7" t="s">
        <v>294</v>
      </c>
      <c r="W184" s="29">
        <v>75</v>
      </c>
      <c r="Y184" s="7" t="s">
        <v>294</v>
      </c>
      <c r="Z184" s="29">
        <v>67</v>
      </c>
      <c r="AB184" s="6" t="s">
        <v>294</v>
      </c>
      <c r="AC184" s="29">
        <v>74</v>
      </c>
      <c r="AE184" s="7" t="s">
        <v>294</v>
      </c>
      <c r="AF184" s="29">
        <v>67</v>
      </c>
      <c r="AH184" s="7" t="s">
        <v>294</v>
      </c>
      <c r="AI184" s="29">
        <v>74</v>
      </c>
      <c r="AK184" s="7" t="s">
        <v>294</v>
      </c>
      <c r="AL184" s="29">
        <v>70</v>
      </c>
      <c r="AN184" s="8" t="s">
        <v>294</v>
      </c>
      <c r="AO184" s="33">
        <v>74</v>
      </c>
      <c r="AQ184" s="7" t="s">
        <v>294</v>
      </c>
      <c r="AR184" s="29">
        <v>72</v>
      </c>
      <c r="AT184" s="7" t="s">
        <v>294</v>
      </c>
      <c r="AU184" s="29">
        <v>78</v>
      </c>
      <c r="AW184" s="6" t="s">
        <v>294</v>
      </c>
      <c r="AX184" s="29">
        <v>75</v>
      </c>
      <c r="AZ184" s="7" t="s">
        <v>294</v>
      </c>
      <c r="BA184" s="29">
        <v>81</v>
      </c>
      <c r="BC184" s="7" t="s">
        <v>294</v>
      </c>
      <c r="BD184" s="29">
        <v>76</v>
      </c>
      <c r="BF184" s="7" t="s">
        <v>294</v>
      </c>
      <c r="BG184" s="29">
        <v>84</v>
      </c>
      <c r="BI184" s="7" t="s">
        <v>294</v>
      </c>
      <c r="BJ184" s="29">
        <v>82</v>
      </c>
      <c r="BL184" s="7" t="s">
        <v>294</v>
      </c>
      <c r="BM184" s="29">
        <v>88</v>
      </c>
      <c r="BO184" s="7" t="s">
        <v>294</v>
      </c>
      <c r="BP184" s="29">
        <v>88</v>
      </c>
      <c r="BR184" s="5" t="s">
        <v>294</v>
      </c>
      <c r="BS184" s="32">
        <v>100</v>
      </c>
      <c r="BU184" s="5" t="s">
        <v>294</v>
      </c>
      <c r="BV184" s="28">
        <v>100</v>
      </c>
      <c r="BX184" s="5" t="s">
        <v>294</v>
      </c>
      <c r="BY184" s="28">
        <v>100</v>
      </c>
    </row>
    <row r="185" spans="1:77" x14ac:dyDescent="0.3">
      <c r="A185" s="7" t="s">
        <v>295</v>
      </c>
      <c r="B185" s="28">
        <v>100</v>
      </c>
      <c r="D185" s="7" t="s">
        <v>295</v>
      </c>
      <c r="E185" s="28">
        <v>100</v>
      </c>
      <c r="G185" s="7" t="s">
        <v>295</v>
      </c>
      <c r="H185" s="29">
        <v>72</v>
      </c>
      <c r="J185" s="6" t="s">
        <v>295</v>
      </c>
      <c r="K185" s="29">
        <v>78</v>
      </c>
      <c r="M185" s="7" t="s">
        <v>295</v>
      </c>
      <c r="N185" s="29">
        <v>68</v>
      </c>
      <c r="P185" s="7" t="s">
        <v>295</v>
      </c>
      <c r="Q185" s="29">
        <v>75</v>
      </c>
      <c r="S185" s="7" t="s">
        <v>295</v>
      </c>
      <c r="T185" s="29">
        <v>66</v>
      </c>
      <c r="V185" s="7" t="s">
        <v>295</v>
      </c>
      <c r="W185" s="29">
        <v>74</v>
      </c>
      <c r="Y185" s="7" t="s">
        <v>295</v>
      </c>
      <c r="Z185" s="29">
        <v>66</v>
      </c>
      <c r="AB185" s="6" t="s">
        <v>295</v>
      </c>
      <c r="AC185" s="29">
        <v>73</v>
      </c>
      <c r="AE185" s="7" t="s">
        <v>295</v>
      </c>
      <c r="AF185" s="29">
        <v>66</v>
      </c>
      <c r="AH185" s="7" t="s">
        <v>295</v>
      </c>
      <c r="AI185" s="29">
        <v>73</v>
      </c>
      <c r="AK185" s="7" t="s">
        <v>295</v>
      </c>
      <c r="AL185" s="29">
        <v>69</v>
      </c>
      <c r="AN185" s="8" t="s">
        <v>295</v>
      </c>
      <c r="AO185" s="33">
        <v>73</v>
      </c>
      <c r="AQ185" s="7" t="s">
        <v>295</v>
      </c>
      <c r="AR185" s="29">
        <v>71</v>
      </c>
      <c r="AT185" s="7" t="s">
        <v>295</v>
      </c>
      <c r="AU185" s="29">
        <v>77</v>
      </c>
      <c r="AW185" s="6" t="s">
        <v>295</v>
      </c>
      <c r="AX185" s="29">
        <v>74</v>
      </c>
      <c r="AZ185" s="7" t="s">
        <v>296</v>
      </c>
      <c r="BA185" s="29">
        <v>80</v>
      </c>
      <c r="BC185" s="7" t="s">
        <v>295</v>
      </c>
      <c r="BD185" s="29">
        <v>75</v>
      </c>
      <c r="BF185" s="7" t="s">
        <v>295</v>
      </c>
      <c r="BG185" s="29">
        <v>83</v>
      </c>
      <c r="BI185" s="7" t="s">
        <v>295</v>
      </c>
      <c r="BJ185" s="29">
        <v>81</v>
      </c>
      <c r="BL185" s="7" t="s">
        <v>295</v>
      </c>
      <c r="BM185" s="29">
        <v>87</v>
      </c>
      <c r="BO185" s="7" t="s">
        <v>295</v>
      </c>
      <c r="BP185" s="29">
        <v>88</v>
      </c>
      <c r="BR185" s="5" t="s">
        <v>295</v>
      </c>
      <c r="BS185" s="33">
        <v>99</v>
      </c>
      <c r="BU185" s="5" t="s">
        <v>295</v>
      </c>
      <c r="BV185" s="28">
        <v>100</v>
      </c>
      <c r="BX185" s="5" t="s">
        <v>295</v>
      </c>
      <c r="BY185" s="28">
        <v>100</v>
      </c>
    </row>
    <row r="186" spans="1:77" x14ac:dyDescent="0.3">
      <c r="A186" s="7" t="s">
        <v>297</v>
      </c>
      <c r="B186" s="28">
        <v>100</v>
      </c>
      <c r="D186" s="7" t="s">
        <v>297</v>
      </c>
      <c r="E186" s="28">
        <v>100</v>
      </c>
      <c r="G186" s="7" t="s">
        <v>297</v>
      </c>
      <c r="H186" s="29">
        <v>72</v>
      </c>
      <c r="J186" s="6" t="s">
        <v>297</v>
      </c>
      <c r="K186" s="29">
        <v>78</v>
      </c>
      <c r="M186" s="7" t="s">
        <v>297</v>
      </c>
      <c r="N186" s="29">
        <v>68</v>
      </c>
      <c r="P186" s="7" t="s">
        <v>297</v>
      </c>
      <c r="Q186" s="29">
        <v>75</v>
      </c>
      <c r="S186" s="7" t="s">
        <v>297</v>
      </c>
      <c r="T186" s="29">
        <v>66</v>
      </c>
      <c r="V186" s="7" t="s">
        <v>297</v>
      </c>
      <c r="W186" s="29">
        <v>74</v>
      </c>
      <c r="Y186" s="7" t="s">
        <v>297</v>
      </c>
      <c r="Z186" s="29">
        <v>66</v>
      </c>
      <c r="AB186" s="6" t="s">
        <v>297</v>
      </c>
      <c r="AC186" s="29">
        <v>73</v>
      </c>
      <c r="AE186" s="7" t="s">
        <v>297</v>
      </c>
      <c r="AF186" s="29">
        <v>66</v>
      </c>
      <c r="AH186" s="7" t="s">
        <v>297</v>
      </c>
      <c r="AI186" s="29">
        <v>73</v>
      </c>
      <c r="AK186" s="7" t="s">
        <v>297</v>
      </c>
      <c r="AL186" s="29">
        <v>69</v>
      </c>
      <c r="AN186" s="8" t="s">
        <v>297</v>
      </c>
      <c r="AO186" s="33">
        <v>73</v>
      </c>
      <c r="AQ186" s="7" t="s">
        <v>297</v>
      </c>
      <c r="AR186" s="29">
        <v>71</v>
      </c>
      <c r="AT186" s="7" t="s">
        <v>297</v>
      </c>
      <c r="AU186" s="29">
        <v>77</v>
      </c>
      <c r="AW186" s="6" t="s">
        <v>297</v>
      </c>
      <c r="AX186" s="29">
        <v>74</v>
      </c>
      <c r="AZ186" s="7" t="s">
        <v>298</v>
      </c>
      <c r="BA186" s="29">
        <v>80</v>
      </c>
      <c r="BC186" s="7" t="s">
        <v>297</v>
      </c>
      <c r="BD186" s="29">
        <v>75</v>
      </c>
      <c r="BF186" s="7" t="s">
        <v>297</v>
      </c>
      <c r="BG186" s="29">
        <v>83</v>
      </c>
      <c r="BI186" s="7" t="s">
        <v>297</v>
      </c>
      <c r="BJ186" s="29">
        <v>81</v>
      </c>
      <c r="BL186" s="7" t="s">
        <v>297</v>
      </c>
      <c r="BM186" s="29">
        <v>87</v>
      </c>
      <c r="BO186" s="7" t="s">
        <v>297</v>
      </c>
      <c r="BP186" s="29">
        <v>88</v>
      </c>
      <c r="BR186" s="7" t="s">
        <v>297</v>
      </c>
      <c r="BS186" s="33">
        <v>99</v>
      </c>
      <c r="BU186" s="7" t="s">
        <v>297</v>
      </c>
      <c r="BV186" s="28">
        <v>100</v>
      </c>
      <c r="BX186" s="7" t="s">
        <v>297</v>
      </c>
      <c r="BY186" s="28">
        <v>100</v>
      </c>
    </row>
    <row r="187" spans="1:77" x14ac:dyDescent="0.3">
      <c r="A187" s="7" t="s">
        <v>299</v>
      </c>
      <c r="B187" s="28">
        <v>100</v>
      </c>
      <c r="D187" s="7" t="s">
        <v>299</v>
      </c>
      <c r="E187" s="28">
        <v>100</v>
      </c>
      <c r="G187" s="7" t="s">
        <v>299</v>
      </c>
      <c r="H187" s="29">
        <v>72</v>
      </c>
      <c r="J187" s="6" t="s">
        <v>299</v>
      </c>
      <c r="K187" s="29">
        <v>78</v>
      </c>
      <c r="M187" s="7" t="s">
        <v>299</v>
      </c>
      <c r="N187" s="29">
        <v>68</v>
      </c>
      <c r="P187" s="7" t="s">
        <v>299</v>
      </c>
      <c r="Q187" s="29">
        <v>75</v>
      </c>
      <c r="S187" s="7" t="s">
        <v>299</v>
      </c>
      <c r="T187" s="29">
        <v>66</v>
      </c>
      <c r="V187" s="7" t="s">
        <v>299</v>
      </c>
      <c r="W187" s="29">
        <v>74</v>
      </c>
      <c r="Y187" s="7" t="s">
        <v>299</v>
      </c>
      <c r="Z187" s="29">
        <v>66</v>
      </c>
      <c r="AB187" s="6" t="s">
        <v>299</v>
      </c>
      <c r="AC187" s="29">
        <v>73</v>
      </c>
      <c r="AE187" s="7" t="s">
        <v>299</v>
      </c>
      <c r="AF187" s="29">
        <v>66</v>
      </c>
      <c r="AH187" s="7" t="s">
        <v>299</v>
      </c>
      <c r="AI187" s="29">
        <v>73</v>
      </c>
      <c r="AK187" s="7" t="s">
        <v>299</v>
      </c>
      <c r="AL187" s="29">
        <v>69</v>
      </c>
      <c r="AN187" s="8" t="s">
        <v>299</v>
      </c>
      <c r="AO187" s="33">
        <v>73</v>
      </c>
      <c r="AQ187" s="7" t="s">
        <v>299</v>
      </c>
      <c r="AR187" s="29">
        <v>71</v>
      </c>
      <c r="AT187" s="7" t="s">
        <v>299</v>
      </c>
      <c r="AU187" s="29">
        <v>77</v>
      </c>
      <c r="AW187" s="6" t="s">
        <v>299</v>
      </c>
      <c r="AX187" s="29">
        <v>74</v>
      </c>
      <c r="AZ187" s="7" t="s">
        <v>300</v>
      </c>
      <c r="BA187" s="29">
        <v>80</v>
      </c>
      <c r="BC187" s="7" t="s">
        <v>299</v>
      </c>
      <c r="BD187" s="29">
        <v>75</v>
      </c>
      <c r="BF187" s="7" t="s">
        <v>299</v>
      </c>
      <c r="BG187" s="29">
        <v>83</v>
      </c>
      <c r="BI187" s="7" t="s">
        <v>299</v>
      </c>
      <c r="BJ187" s="29">
        <v>81</v>
      </c>
      <c r="BL187" s="7" t="s">
        <v>299</v>
      </c>
      <c r="BM187" s="29">
        <v>87</v>
      </c>
      <c r="BO187" s="7" t="s">
        <v>299</v>
      </c>
      <c r="BP187" s="29">
        <v>87</v>
      </c>
      <c r="BR187" s="5" t="s">
        <v>299</v>
      </c>
      <c r="BS187" s="33">
        <v>98</v>
      </c>
      <c r="BU187" s="5" t="s">
        <v>299</v>
      </c>
      <c r="BV187" s="28">
        <v>100</v>
      </c>
      <c r="BX187" s="5" t="s">
        <v>299</v>
      </c>
      <c r="BY187" s="28">
        <v>100</v>
      </c>
    </row>
    <row r="188" spans="1:77" x14ac:dyDescent="0.3">
      <c r="A188" s="7" t="s">
        <v>301</v>
      </c>
      <c r="B188" s="28">
        <v>100</v>
      </c>
      <c r="D188" s="7" t="s">
        <v>301</v>
      </c>
      <c r="E188" s="28">
        <v>100</v>
      </c>
      <c r="G188" s="7" t="s">
        <v>301</v>
      </c>
      <c r="H188" s="29">
        <v>72</v>
      </c>
      <c r="J188" s="6" t="s">
        <v>301</v>
      </c>
      <c r="K188" s="29">
        <v>78</v>
      </c>
      <c r="M188" s="7" t="s">
        <v>301</v>
      </c>
      <c r="N188" s="29">
        <v>68</v>
      </c>
      <c r="P188" s="7" t="s">
        <v>301</v>
      </c>
      <c r="Q188" s="29">
        <v>75</v>
      </c>
      <c r="S188" s="7" t="s">
        <v>301</v>
      </c>
      <c r="T188" s="29">
        <v>66</v>
      </c>
      <c r="V188" s="7" t="s">
        <v>301</v>
      </c>
      <c r="W188" s="29">
        <v>74</v>
      </c>
      <c r="Y188" s="7" t="s">
        <v>301</v>
      </c>
      <c r="Z188" s="29">
        <v>66</v>
      </c>
      <c r="AB188" s="6" t="s">
        <v>301</v>
      </c>
      <c r="AC188" s="29">
        <v>73</v>
      </c>
      <c r="AE188" s="7" t="s">
        <v>301</v>
      </c>
      <c r="AF188" s="29">
        <v>66</v>
      </c>
      <c r="AH188" s="7" t="s">
        <v>301</v>
      </c>
      <c r="AI188" s="29">
        <v>73</v>
      </c>
      <c r="AK188" s="7" t="s">
        <v>301</v>
      </c>
      <c r="AL188" s="29">
        <v>69</v>
      </c>
      <c r="AN188" s="8" t="s">
        <v>301</v>
      </c>
      <c r="AO188" s="33">
        <v>73</v>
      </c>
      <c r="AQ188" s="7" t="s">
        <v>301</v>
      </c>
      <c r="AR188" s="29">
        <v>71</v>
      </c>
      <c r="AT188" s="7" t="s">
        <v>301</v>
      </c>
      <c r="AU188" s="29">
        <v>77</v>
      </c>
      <c r="AW188" s="6" t="s">
        <v>301</v>
      </c>
      <c r="AX188" s="29">
        <v>74</v>
      </c>
      <c r="AZ188" s="7" t="s">
        <v>302</v>
      </c>
      <c r="BA188" s="29">
        <v>80</v>
      </c>
      <c r="BC188" s="7" t="s">
        <v>301</v>
      </c>
      <c r="BD188" s="29">
        <v>75</v>
      </c>
      <c r="BF188" s="7" t="s">
        <v>301</v>
      </c>
      <c r="BG188" s="29">
        <v>83</v>
      </c>
      <c r="BI188" s="7" t="s">
        <v>301</v>
      </c>
      <c r="BJ188" s="29">
        <v>81</v>
      </c>
      <c r="BL188" s="7" t="s">
        <v>301</v>
      </c>
      <c r="BM188" s="29">
        <v>87</v>
      </c>
      <c r="BO188" s="7" t="s">
        <v>301</v>
      </c>
      <c r="BP188" s="29">
        <v>87</v>
      </c>
      <c r="BR188" s="7" t="s">
        <v>301</v>
      </c>
      <c r="BS188" s="33">
        <v>98</v>
      </c>
      <c r="BU188" s="7" t="s">
        <v>301</v>
      </c>
      <c r="BV188" s="28">
        <v>100</v>
      </c>
      <c r="BX188" s="7" t="s">
        <v>301</v>
      </c>
      <c r="BY188" s="28">
        <v>100</v>
      </c>
    </row>
    <row r="189" spans="1:77" x14ac:dyDescent="0.3">
      <c r="A189" s="7" t="s">
        <v>303</v>
      </c>
      <c r="B189" s="28">
        <v>100</v>
      </c>
      <c r="D189" s="7" t="s">
        <v>303</v>
      </c>
      <c r="E189" s="28">
        <v>100</v>
      </c>
      <c r="G189" s="7" t="s">
        <v>303</v>
      </c>
      <c r="H189" s="29">
        <v>72</v>
      </c>
      <c r="J189" s="6" t="s">
        <v>303</v>
      </c>
      <c r="K189" s="29">
        <v>78</v>
      </c>
      <c r="M189" s="7" t="s">
        <v>303</v>
      </c>
      <c r="N189" s="29">
        <v>68</v>
      </c>
      <c r="P189" s="7" t="s">
        <v>303</v>
      </c>
      <c r="Q189" s="29">
        <v>75</v>
      </c>
      <c r="S189" s="7" t="s">
        <v>303</v>
      </c>
      <c r="T189" s="29">
        <v>66</v>
      </c>
      <c r="V189" s="7" t="s">
        <v>303</v>
      </c>
      <c r="W189" s="29">
        <v>74</v>
      </c>
      <c r="Y189" s="7" t="s">
        <v>303</v>
      </c>
      <c r="Z189" s="29">
        <v>66</v>
      </c>
      <c r="AB189" s="6" t="s">
        <v>303</v>
      </c>
      <c r="AC189" s="29">
        <v>73</v>
      </c>
      <c r="AE189" s="7" t="s">
        <v>303</v>
      </c>
      <c r="AF189" s="29">
        <v>66</v>
      </c>
      <c r="AH189" s="7" t="s">
        <v>303</v>
      </c>
      <c r="AI189" s="29">
        <v>73</v>
      </c>
      <c r="AK189" s="7" t="s">
        <v>303</v>
      </c>
      <c r="AL189" s="29">
        <v>69</v>
      </c>
      <c r="AN189" s="8" t="s">
        <v>303</v>
      </c>
      <c r="AO189" s="33">
        <v>73</v>
      </c>
      <c r="AQ189" s="7" t="s">
        <v>303</v>
      </c>
      <c r="AR189" s="29">
        <v>71</v>
      </c>
      <c r="AT189" s="7" t="s">
        <v>303</v>
      </c>
      <c r="AU189" s="29">
        <v>77</v>
      </c>
      <c r="AW189" s="6" t="s">
        <v>303</v>
      </c>
      <c r="AX189" s="29">
        <v>74</v>
      </c>
      <c r="AZ189" s="7" t="s">
        <v>304</v>
      </c>
      <c r="BA189" s="29">
        <v>80</v>
      </c>
      <c r="BC189" s="7" t="s">
        <v>303</v>
      </c>
      <c r="BD189" s="29">
        <v>75</v>
      </c>
      <c r="BF189" s="7" t="s">
        <v>303</v>
      </c>
      <c r="BG189" s="29">
        <v>83</v>
      </c>
      <c r="BI189" s="7" t="s">
        <v>303</v>
      </c>
      <c r="BJ189" s="29">
        <v>81</v>
      </c>
      <c r="BL189" s="7" t="s">
        <v>303</v>
      </c>
      <c r="BM189" s="29">
        <v>87</v>
      </c>
      <c r="BO189" s="7" t="s">
        <v>303</v>
      </c>
      <c r="BP189" s="29">
        <v>87</v>
      </c>
      <c r="BR189" s="7" t="s">
        <v>303</v>
      </c>
      <c r="BS189" s="33">
        <v>98</v>
      </c>
      <c r="BU189" s="7" t="s">
        <v>303</v>
      </c>
      <c r="BV189" s="28">
        <v>100</v>
      </c>
      <c r="BX189" s="7" t="s">
        <v>303</v>
      </c>
      <c r="BY189" s="28">
        <v>100</v>
      </c>
    </row>
    <row r="190" spans="1:77" x14ac:dyDescent="0.3">
      <c r="A190" s="7" t="s">
        <v>305</v>
      </c>
      <c r="B190" s="28">
        <v>100</v>
      </c>
      <c r="D190" s="7" t="s">
        <v>305</v>
      </c>
      <c r="E190" s="28">
        <v>100</v>
      </c>
      <c r="G190" s="7" t="s">
        <v>305</v>
      </c>
      <c r="H190" s="29">
        <v>72</v>
      </c>
      <c r="J190" s="6" t="s">
        <v>305</v>
      </c>
      <c r="K190" s="29">
        <v>78</v>
      </c>
      <c r="M190" s="7" t="s">
        <v>305</v>
      </c>
      <c r="N190" s="29">
        <v>68</v>
      </c>
      <c r="P190" s="7" t="s">
        <v>305</v>
      </c>
      <c r="Q190" s="29">
        <v>75</v>
      </c>
      <c r="S190" s="7" t="s">
        <v>305</v>
      </c>
      <c r="T190" s="29">
        <v>66</v>
      </c>
      <c r="V190" s="7" t="s">
        <v>305</v>
      </c>
      <c r="W190" s="29">
        <v>74</v>
      </c>
      <c r="Y190" s="7" t="s">
        <v>305</v>
      </c>
      <c r="Z190" s="29">
        <v>66</v>
      </c>
      <c r="AB190" s="6" t="s">
        <v>305</v>
      </c>
      <c r="AC190" s="29">
        <v>73</v>
      </c>
      <c r="AE190" s="7" t="s">
        <v>305</v>
      </c>
      <c r="AF190" s="29">
        <v>66</v>
      </c>
      <c r="AH190" s="7" t="s">
        <v>305</v>
      </c>
      <c r="AI190" s="29">
        <v>73</v>
      </c>
      <c r="AK190" s="7" t="s">
        <v>305</v>
      </c>
      <c r="AL190" s="29">
        <v>69</v>
      </c>
      <c r="AN190" s="8" t="s">
        <v>305</v>
      </c>
      <c r="AO190" s="33">
        <v>73</v>
      </c>
      <c r="AQ190" s="7" t="s">
        <v>305</v>
      </c>
      <c r="AR190" s="29">
        <v>71</v>
      </c>
      <c r="AT190" s="7" t="s">
        <v>305</v>
      </c>
      <c r="AU190" s="29">
        <v>77</v>
      </c>
      <c r="AW190" s="6" t="s">
        <v>305</v>
      </c>
      <c r="AX190" s="29">
        <v>74</v>
      </c>
      <c r="AZ190" s="7" t="s">
        <v>306</v>
      </c>
      <c r="BA190" s="29">
        <v>80</v>
      </c>
      <c r="BC190" s="7" t="s">
        <v>305</v>
      </c>
      <c r="BD190" s="29">
        <v>74</v>
      </c>
      <c r="BF190" s="7" t="s">
        <v>305</v>
      </c>
      <c r="BG190" s="29">
        <v>82</v>
      </c>
      <c r="BI190" s="7" t="s">
        <v>305</v>
      </c>
      <c r="BJ190" s="29">
        <v>80</v>
      </c>
      <c r="BL190" s="7" t="s">
        <v>305</v>
      </c>
      <c r="BM190" s="29">
        <v>86</v>
      </c>
      <c r="BO190" s="7" t="s">
        <v>305</v>
      </c>
      <c r="BP190" s="29">
        <v>87</v>
      </c>
      <c r="BR190" s="7" t="s">
        <v>305</v>
      </c>
      <c r="BS190" s="33">
        <v>97</v>
      </c>
      <c r="BU190" s="7" t="s">
        <v>305</v>
      </c>
      <c r="BV190" s="28">
        <v>100</v>
      </c>
      <c r="BX190" s="7" t="s">
        <v>305</v>
      </c>
      <c r="BY190" s="28">
        <v>100</v>
      </c>
    </row>
    <row r="191" spans="1:77" x14ac:dyDescent="0.3">
      <c r="A191" s="7" t="s">
        <v>307</v>
      </c>
      <c r="B191" s="28">
        <v>100</v>
      </c>
      <c r="D191" s="7" t="s">
        <v>307</v>
      </c>
      <c r="E191" s="28">
        <v>100</v>
      </c>
      <c r="G191" s="7" t="s">
        <v>307</v>
      </c>
      <c r="H191" s="29">
        <v>72</v>
      </c>
      <c r="J191" s="6" t="s">
        <v>307</v>
      </c>
      <c r="K191" s="29">
        <v>78</v>
      </c>
      <c r="M191" s="7" t="s">
        <v>307</v>
      </c>
      <c r="N191" s="29">
        <v>68</v>
      </c>
      <c r="P191" s="7" t="s">
        <v>307</v>
      </c>
      <c r="Q191" s="29">
        <v>75</v>
      </c>
      <c r="S191" s="7" t="s">
        <v>307</v>
      </c>
      <c r="T191" s="29">
        <v>66</v>
      </c>
      <c r="V191" s="7" t="s">
        <v>307</v>
      </c>
      <c r="W191" s="29">
        <v>74</v>
      </c>
      <c r="Y191" s="7" t="s">
        <v>307</v>
      </c>
      <c r="Z191" s="29">
        <v>66</v>
      </c>
      <c r="AB191" s="6" t="s">
        <v>307</v>
      </c>
      <c r="AC191" s="29">
        <v>73</v>
      </c>
      <c r="AE191" s="7" t="s">
        <v>307</v>
      </c>
      <c r="AF191" s="29">
        <v>66</v>
      </c>
      <c r="AH191" s="7" t="s">
        <v>307</v>
      </c>
      <c r="AI191" s="29">
        <v>73</v>
      </c>
      <c r="AK191" s="7" t="s">
        <v>307</v>
      </c>
      <c r="AL191" s="29">
        <v>69</v>
      </c>
      <c r="AN191" s="8" t="s">
        <v>307</v>
      </c>
      <c r="AO191" s="33">
        <v>73</v>
      </c>
      <c r="AQ191" s="7" t="s">
        <v>307</v>
      </c>
      <c r="AR191" s="29">
        <v>71</v>
      </c>
      <c r="AT191" s="7" t="s">
        <v>307</v>
      </c>
      <c r="AU191" s="29">
        <v>77</v>
      </c>
      <c r="AW191" s="6" t="s">
        <v>307</v>
      </c>
      <c r="AX191" s="29">
        <v>74</v>
      </c>
      <c r="AZ191" s="7" t="s">
        <v>308</v>
      </c>
      <c r="BA191" s="29">
        <v>80</v>
      </c>
      <c r="BC191" s="7" t="s">
        <v>307</v>
      </c>
      <c r="BD191" s="29">
        <v>74</v>
      </c>
      <c r="BF191" s="7" t="s">
        <v>307</v>
      </c>
      <c r="BG191" s="29">
        <v>82</v>
      </c>
      <c r="BI191" s="7" t="s">
        <v>307</v>
      </c>
      <c r="BJ191" s="29">
        <v>80</v>
      </c>
      <c r="BL191" s="7" t="s">
        <v>307</v>
      </c>
      <c r="BM191" s="29">
        <v>86</v>
      </c>
      <c r="BO191" s="7" t="s">
        <v>307</v>
      </c>
      <c r="BP191" s="29">
        <v>86</v>
      </c>
      <c r="BR191" s="7" t="s">
        <v>307</v>
      </c>
      <c r="BS191" s="33">
        <v>97</v>
      </c>
      <c r="BU191" s="7" t="s">
        <v>307</v>
      </c>
      <c r="BV191" s="28">
        <v>100</v>
      </c>
      <c r="BX191" s="7" t="s">
        <v>307</v>
      </c>
      <c r="BY191" s="28">
        <v>100</v>
      </c>
    </row>
    <row r="192" spans="1:77" x14ac:dyDescent="0.3">
      <c r="A192" s="7" t="s">
        <v>309</v>
      </c>
      <c r="B192" s="28">
        <v>100</v>
      </c>
      <c r="D192" s="7" t="s">
        <v>309</v>
      </c>
      <c r="E192" s="28">
        <v>100</v>
      </c>
      <c r="G192" s="7" t="s">
        <v>309</v>
      </c>
      <c r="H192" s="29">
        <v>72</v>
      </c>
      <c r="J192" s="6" t="s">
        <v>309</v>
      </c>
      <c r="K192" s="29">
        <v>78</v>
      </c>
      <c r="M192" s="7" t="s">
        <v>309</v>
      </c>
      <c r="N192" s="29">
        <v>68</v>
      </c>
      <c r="P192" s="7" t="s">
        <v>309</v>
      </c>
      <c r="Q192" s="29">
        <v>75</v>
      </c>
      <c r="S192" s="7" t="s">
        <v>309</v>
      </c>
      <c r="T192" s="29">
        <v>66</v>
      </c>
      <c r="V192" s="7" t="s">
        <v>309</v>
      </c>
      <c r="W192" s="29">
        <v>74</v>
      </c>
      <c r="Y192" s="7" t="s">
        <v>309</v>
      </c>
      <c r="Z192" s="29">
        <v>66</v>
      </c>
      <c r="AB192" s="6" t="s">
        <v>309</v>
      </c>
      <c r="AC192" s="29">
        <v>73</v>
      </c>
      <c r="AE192" s="7" t="s">
        <v>309</v>
      </c>
      <c r="AF192" s="29">
        <v>66</v>
      </c>
      <c r="AH192" s="7" t="s">
        <v>309</v>
      </c>
      <c r="AI192" s="29">
        <v>73</v>
      </c>
      <c r="AK192" s="7" t="s">
        <v>309</v>
      </c>
      <c r="AL192" s="29">
        <v>69</v>
      </c>
      <c r="AN192" s="8" t="s">
        <v>309</v>
      </c>
      <c r="AO192" s="33">
        <v>73</v>
      </c>
      <c r="AQ192" s="7" t="s">
        <v>309</v>
      </c>
      <c r="AR192" s="29">
        <v>71</v>
      </c>
      <c r="AT192" s="7" t="s">
        <v>309</v>
      </c>
      <c r="AU192" s="29">
        <v>77</v>
      </c>
      <c r="AW192" s="6" t="s">
        <v>309</v>
      </c>
      <c r="AX192" s="29">
        <v>74</v>
      </c>
      <c r="AZ192" s="7" t="s">
        <v>310</v>
      </c>
      <c r="BA192" s="29">
        <v>80</v>
      </c>
      <c r="BC192" s="7" t="s">
        <v>309</v>
      </c>
      <c r="BD192" s="29">
        <v>74</v>
      </c>
      <c r="BF192" s="7" t="s">
        <v>309</v>
      </c>
      <c r="BG192" s="29">
        <v>82</v>
      </c>
      <c r="BI192" s="7" t="s">
        <v>309</v>
      </c>
      <c r="BJ192" s="29">
        <v>80</v>
      </c>
      <c r="BL192" s="7" t="s">
        <v>309</v>
      </c>
      <c r="BM192" s="29">
        <v>86</v>
      </c>
      <c r="BO192" s="7" t="s">
        <v>309</v>
      </c>
      <c r="BP192" s="29">
        <v>86</v>
      </c>
      <c r="BR192" s="7" t="s">
        <v>309</v>
      </c>
      <c r="BS192" s="33">
        <v>97</v>
      </c>
      <c r="BU192" s="7" t="s">
        <v>309</v>
      </c>
      <c r="BV192" s="28">
        <v>100</v>
      </c>
      <c r="BX192" s="7" t="s">
        <v>309</v>
      </c>
      <c r="BY192" s="28">
        <v>100</v>
      </c>
    </row>
    <row r="193" spans="1:77" x14ac:dyDescent="0.3">
      <c r="A193" s="7" t="s">
        <v>311</v>
      </c>
      <c r="B193" s="28">
        <v>100</v>
      </c>
      <c r="D193" s="7" t="s">
        <v>311</v>
      </c>
      <c r="E193" s="28">
        <v>100</v>
      </c>
      <c r="G193" s="7" t="s">
        <v>311</v>
      </c>
      <c r="H193" s="29">
        <v>72</v>
      </c>
      <c r="J193" s="6" t="s">
        <v>311</v>
      </c>
      <c r="K193" s="29">
        <v>78</v>
      </c>
      <c r="M193" s="7" t="s">
        <v>311</v>
      </c>
      <c r="N193" s="29">
        <v>68</v>
      </c>
      <c r="P193" s="7" t="s">
        <v>311</v>
      </c>
      <c r="Q193" s="29">
        <v>75</v>
      </c>
      <c r="S193" s="7" t="s">
        <v>311</v>
      </c>
      <c r="T193" s="29">
        <v>66</v>
      </c>
      <c r="V193" s="7" t="s">
        <v>311</v>
      </c>
      <c r="W193" s="29">
        <v>74</v>
      </c>
      <c r="Y193" s="7" t="s">
        <v>311</v>
      </c>
      <c r="Z193" s="29">
        <v>66</v>
      </c>
      <c r="AB193" s="6" t="s">
        <v>311</v>
      </c>
      <c r="AC193" s="29">
        <v>73</v>
      </c>
      <c r="AE193" s="7" t="s">
        <v>311</v>
      </c>
      <c r="AF193" s="29">
        <v>66</v>
      </c>
      <c r="AH193" s="7" t="s">
        <v>311</v>
      </c>
      <c r="AI193" s="29">
        <v>73</v>
      </c>
      <c r="AK193" s="7" t="s">
        <v>311</v>
      </c>
      <c r="AL193" s="29">
        <v>69</v>
      </c>
      <c r="AN193" s="8" t="s">
        <v>311</v>
      </c>
      <c r="AO193" s="33">
        <v>73</v>
      </c>
      <c r="AQ193" s="7" t="s">
        <v>311</v>
      </c>
      <c r="AR193" s="29">
        <v>71</v>
      </c>
      <c r="AT193" s="7" t="s">
        <v>311</v>
      </c>
      <c r="AU193" s="29">
        <v>77</v>
      </c>
      <c r="AW193" s="6" t="s">
        <v>311</v>
      </c>
      <c r="AX193" s="29">
        <v>74</v>
      </c>
      <c r="AZ193" s="7" t="s">
        <v>312</v>
      </c>
      <c r="BA193" s="29">
        <v>80</v>
      </c>
      <c r="BC193" s="7" t="s">
        <v>311</v>
      </c>
      <c r="BD193" s="29">
        <v>74</v>
      </c>
      <c r="BF193" s="7" t="s">
        <v>311</v>
      </c>
      <c r="BG193" s="29">
        <v>82</v>
      </c>
      <c r="BI193" s="7" t="s">
        <v>311</v>
      </c>
      <c r="BJ193" s="29">
        <v>80</v>
      </c>
      <c r="BL193" s="7" t="s">
        <v>311</v>
      </c>
      <c r="BM193" s="29">
        <v>86</v>
      </c>
      <c r="BO193" s="7" t="s">
        <v>311</v>
      </c>
      <c r="BP193" s="29">
        <v>86</v>
      </c>
      <c r="BR193" s="7" t="s">
        <v>311</v>
      </c>
      <c r="BS193" s="33">
        <v>96</v>
      </c>
      <c r="BU193" s="7" t="s">
        <v>311</v>
      </c>
      <c r="BV193" s="28">
        <v>100</v>
      </c>
      <c r="BX193" s="7" t="s">
        <v>311</v>
      </c>
      <c r="BY193" s="28">
        <v>100</v>
      </c>
    </row>
    <row r="194" spans="1:77" x14ac:dyDescent="0.3">
      <c r="A194" s="7" t="s">
        <v>313</v>
      </c>
      <c r="B194" s="28">
        <v>100</v>
      </c>
      <c r="D194" s="7" t="s">
        <v>313</v>
      </c>
      <c r="E194" s="28">
        <v>100</v>
      </c>
      <c r="G194" s="7" t="s">
        <v>313</v>
      </c>
      <c r="H194" s="29">
        <v>72</v>
      </c>
      <c r="J194" s="6" t="s">
        <v>313</v>
      </c>
      <c r="K194" s="29">
        <v>78</v>
      </c>
      <c r="M194" s="7" t="s">
        <v>313</v>
      </c>
      <c r="N194" s="29">
        <v>68</v>
      </c>
      <c r="P194" s="7" t="s">
        <v>313</v>
      </c>
      <c r="Q194" s="29">
        <v>75</v>
      </c>
      <c r="S194" s="7" t="s">
        <v>313</v>
      </c>
      <c r="T194" s="29">
        <v>66</v>
      </c>
      <c r="V194" s="7" t="s">
        <v>313</v>
      </c>
      <c r="W194" s="29">
        <v>74</v>
      </c>
      <c r="Y194" s="7" t="s">
        <v>313</v>
      </c>
      <c r="Z194" s="29">
        <v>66</v>
      </c>
      <c r="AB194" s="6" t="s">
        <v>313</v>
      </c>
      <c r="AC194" s="29">
        <v>73</v>
      </c>
      <c r="AE194" s="7" t="s">
        <v>313</v>
      </c>
      <c r="AF194" s="29">
        <v>66</v>
      </c>
      <c r="AH194" s="7" t="s">
        <v>313</v>
      </c>
      <c r="AI194" s="29">
        <v>73</v>
      </c>
      <c r="AK194" s="7" t="s">
        <v>313</v>
      </c>
      <c r="AL194" s="29">
        <v>69</v>
      </c>
      <c r="AN194" s="8" t="s">
        <v>313</v>
      </c>
      <c r="AO194" s="33">
        <v>73</v>
      </c>
      <c r="AQ194" s="7" t="s">
        <v>313</v>
      </c>
      <c r="AR194" s="29">
        <v>71</v>
      </c>
      <c r="AT194" s="7" t="s">
        <v>313</v>
      </c>
      <c r="AU194" s="29">
        <v>77</v>
      </c>
      <c r="AW194" s="6" t="s">
        <v>313</v>
      </c>
      <c r="AX194" s="29">
        <v>74</v>
      </c>
      <c r="AZ194" s="7" t="s">
        <v>313</v>
      </c>
      <c r="BA194" s="29">
        <v>80</v>
      </c>
      <c r="BC194" s="7" t="s">
        <v>313</v>
      </c>
      <c r="BD194" s="29">
        <v>74</v>
      </c>
      <c r="BF194" s="7" t="s">
        <v>313</v>
      </c>
      <c r="BG194" s="29">
        <v>82</v>
      </c>
      <c r="BI194" s="7" t="s">
        <v>313</v>
      </c>
      <c r="BJ194" s="29">
        <v>80</v>
      </c>
      <c r="BL194" s="7" t="s">
        <v>313</v>
      </c>
      <c r="BM194" s="29">
        <v>86</v>
      </c>
      <c r="BO194" s="7" t="s">
        <v>313</v>
      </c>
      <c r="BP194" s="29">
        <v>86</v>
      </c>
      <c r="BR194" s="7" t="s">
        <v>313</v>
      </c>
      <c r="BS194" s="33">
        <v>96</v>
      </c>
      <c r="BU194" s="5" t="s">
        <v>313</v>
      </c>
      <c r="BV194" s="28">
        <v>100</v>
      </c>
      <c r="BX194" s="5" t="s">
        <v>313</v>
      </c>
      <c r="BY194" s="28">
        <v>100</v>
      </c>
    </row>
    <row r="195" spans="1:77" x14ac:dyDescent="0.3">
      <c r="A195" s="7" t="s">
        <v>314</v>
      </c>
      <c r="B195" s="28">
        <v>100</v>
      </c>
      <c r="D195" s="7" t="s">
        <v>314</v>
      </c>
      <c r="E195" s="28">
        <v>100</v>
      </c>
      <c r="G195" s="7" t="s">
        <v>314</v>
      </c>
      <c r="H195" s="29">
        <v>71</v>
      </c>
      <c r="J195" s="6" t="s">
        <v>314</v>
      </c>
      <c r="K195" s="29">
        <v>77</v>
      </c>
      <c r="M195" s="7" t="s">
        <v>314</v>
      </c>
      <c r="N195" s="29">
        <v>67</v>
      </c>
      <c r="P195" s="7" t="s">
        <v>314</v>
      </c>
      <c r="Q195" s="29">
        <v>74</v>
      </c>
      <c r="S195" s="7" t="s">
        <v>314</v>
      </c>
      <c r="T195" s="29">
        <v>65</v>
      </c>
      <c r="V195" s="7" t="s">
        <v>314</v>
      </c>
      <c r="W195" s="29">
        <v>73</v>
      </c>
      <c r="Y195" s="7" t="s">
        <v>314</v>
      </c>
      <c r="Z195" s="29">
        <v>65</v>
      </c>
      <c r="AB195" s="6" t="s">
        <v>314</v>
      </c>
      <c r="AC195" s="29">
        <v>72</v>
      </c>
      <c r="AE195" s="7" t="s">
        <v>314</v>
      </c>
      <c r="AF195" s="29">
        <v>65</v>
      </c>
      <c r="AH195" s="7" t="s">
        <v>314</v>
      </c>
      <c r="AI195" s="29">
        <v>72</v>
      </c>
      <c r="AK195" s="7" t="s">
        <v>314</v>
      </c>
      <c r="AL195" s="29">
        <v>68</v>
      </c>
      <c r="AN195" s="8" t="s">
        <v>314</v>
      </c>
      <c r="AO195" s="33">
        <v>72</v>
      </c>
      <c r="AQ195" s="7" t="s">
        <v>314</v>
      </c>
      <c r="AR195" s="29">
        <v>70</v>
      </c>
      <c r="AT195" s="7" t="s">
        <v>314</v>
      </c>
      <c r="AU195" s="29">
        <v>76</v>
      </c>
      <c r="AW195" s="6" t="s">
        <v>314</v>
      </c>
      <c r="AX195" s="29">
        <v>73</v>
      </c>
      <c r="AZ195" s="7" t="s">
        <v>314</v>
      </c>
      <c r="BA195" s="29">
        <v>79</v>
      </c>
      <c r="BC195" s="7" t="s">
        <v>314</v>
      </c>
      <c r="BD195" s="29">
        <v>73</v>
      </c>
      <c r="BF195" s="7" t="s">
        <v>314</v>
      </c>
      <c r="BG195" s="29">
        <v>81</v>
      </c>
      <c r="BI195" s="7" t="s">
        <v>314</v>
      </c>
      <c r="BJ195" s="29">
        <v>79</v>
      </c>
      <c r="BL195" s="7" t="s">
        <v>314</v>
      </c>
      <c r="BM195" s="29">
        <v>85</v>
      </c>
      <c r="BO195" s="7" t="s">
        <v>314</v>
      </c>
      <c r="BP195" s="29">
        <v>85</v>
      </c>
      <c r="BR195" s="7" t="s">
        <v>314</v>
      </c>
      <c r="BS195" s="33">
        <v>96</v>
      </c>
      <c r="BU195" s="7" t="s">
        <v>314</v>
      </c>
      <c r="BV195" s="29">
        <v>99</v>
      </c>
      <c r="BX195" s="7" t="s">
        <v>314</v>
      </c>
      <c r="BY195" s="32">
        <v>100</v>
      </c>
    </row>
    <row r="196" spans="1:77" x14ac:dyDescent="0.3">
      <c r="A196" s="7" t="s">
        <v>315</v>
      </c>
      <c r="B196" s="28">
        <v>100</v>
      </c>
      <c r="D196" s="7" t="s">
        <v>315</v>
      </c>
      <c r="E196" s="28">
        <v>100</v>
      </c>
      <c r="G196" s="7" t="s">
        <v>315</v>
      </c>
      <c r="H196" s="29">
        <v>71</v>
      </c>
      <c r="J196" s="6" t="s">
        <v>315</v>
      </c>
      <c r="K196" s="29">
        <v>77</v>
      </c>
      <c r="M196" s="7" t="s">
        <v>315</v>
      </c>
      <c r="N196" s="29">
        <v>67</v>
      </c>
      <c r="P196" s="7" t="s">
        <v>315</v>
      </c>
      <c r="Q196" s="29">
        <v>74</v>
      </c>
      <c r="S196" s="7" t="s">
        <v>315</v>
      </c>
      <c r="T196" s="29">
        <v>65</v>
      </c>
      <c r="V196" s="7" t="s">
        <v>315</v>
      </c>
      <c r="W196" s="29">
        <v>73</v>
      </c>
      <c r="Y196" s="7" t="s">
        <v>315</v>
      </c>
      <c r="Z196" s="29">
        <v>65</v>
      </c>
      <c r="AB196" s="6" t="s">
        <v>315</v>
      </c>
      <c r="AC196" s="29">
        <v>72</v>
      </c>
      <c r="AE196" s="7" t="s">
        <v>315</v>
      </c>
      <c r="AF196" s="29">
        <v>65</v>
      </c>
      <c r="AH196" s="7" t="s">
        <v>315</v>
      </c>
      <c r="AI196" s="29">
        <v>72</v>
      </c>
      <c r="AK196" s="7" t="s">
        <v>315</v>
      </c>
      <c r="AL196" s="29">
        <v>68</v>
      </c>
      <c r="AN196" s="8" t="s">
        <v>315</v>
      </c>
      <c r="AO196" s="33">
        <v>72</v>
      </c>
      <c r="AQ196" s="7" t="s">
        <v>315</v>
      </c>
      <c r="AR196" s="29">
        <v>70</v>
      </c>
      <c r="AT196" s="7" t="s">
        <v>315</v>
      </c>
      <c r="AU196" s="29">
        <v>76</v>
      </c>
      <c r="AW196" s="6" t="s">
        <v>315</v>
      </c>
      <c r="AX196" s="29">
        <v>73</v>
      </c>
      <c r="AZ196" s="7" t="s">
        <v>315</v>
      </c>
      <c r="BA196" s="29">
        <v>79</v>
      </c>
      <c r="BC196" s="7" t="s">
        <v>315</v>
      </c>
      <c r="BD196" s="29">
        <v>73</v>
      </c>
      <c r="BF196" s="7" t="s">
        <v>315</v>
      </c>
      <c r="BG196" s="29">
        <v>81</v>
      </c>
      <c r="BI196" s="7" t="s">
        <v>315</v>
      </c>
      <c r="BJ196" s="29">
        <v>79</v>
      </c>
      <c r="BL196" s="7" t="s">
        <v>315</v>
      </c>
      <c r="BM196" s="29">
        <v>85</v>
      </c>
      <c r="BO196" s="7" t="s">
        <v>315</v>
      </c>
      <c r="BP196" s="29">
        <v>85</v>
      </c>
      <c r="BR196" s="7" t="s">
        <v>315</v>
      </c>
      <c r="BS196" s="33">
        <v>96</v>
      </c>
      <c r="BU196" s="7" t="s">
        <v>315</v>
      </c>
      <c r="BV196" s="29">
        <v>99</v>
      </c>
      <c r="BX196" s="7" t="s">
        <v>315</v>
      </c>
      <c r="BY196" s="32">
        <v>100</v>
      </c>
    </row>
    <row r="197" spans="1:77" x14ac:dyDescent="0.3">
      <c r="A197" s="7" t="s">
        <v>316</v>
      </c>
      <c r="B197" s="28">
        <v>100</v>
      </c>
      <c r="D197" s="7" t="s">
        <v>316</v>
      </c>
      <c r="E197" s="28">
        <v>100</v>
      </c>
      <c r="G197" s="7" t="s">
        <v>316</v>
      </c>
      <c r="H197" s="29">
        <v>71</v>
      </c>
      <c r="J197" s="6" t="s">
        <v>316</v>
      </c>
      <c r="K197" s="29">
        <v>77</v>
      </c>
      <c r="M197" s="7" t="s">
        <v>316</v>
      </c>
      <c r="N197" s="29">
        <v>67</v>
      </c>
      <c r="P197" s="7" t="s">
        <v>316</v>
      </c>
      <c r="Q197" s="29">
        <v>74</v>
      </c>
      <c r="S197" s="7" t="s">
        <v>316</v>
      </c>
      <c r="T197" s="29">
        <v>65</v>
      </c>
      <c r="V197" s="7" t="s">
        <v>316</v>
      </c>
      <c r="W197" s="29">
        <v>73</v>
      </c>
      <c r="Y197" s="7" t="s">
        <v>316</v>
      </c>
      <c r="Z197" s="29">
        <v>65</v>
      </c>
      <c r="AB197" s="6" t="s">
        <v>316</v>
      </c>
      <c r="AC197" s="29">
        <v>72</v>
      </c>
      <c r="AE197" s="7" t="s">
        <v>316</v>
      </c>
      <c r="AF197" s="29">
        <v>65</v>
      </c>
      <c r="AH197" s="7" t="s">
        <v>316</v>
      </c>
      <c r="AI197" s="29">
        <v>72</v>
      </c>
      <c r="AK197" s="7" t="s">
        <v>316</v>
      </c>
      <c r="AL197" s="29">
        <v>68</v>
      </c>
      <c r="AN197" s="8" t="s">
        <v>316</v>
      </c>
      <c r="AO197" s="33">
        <v>72</v>
      </c>
      <c r="AQ197" s="7" t="s">
        <v>316</v>
      </c>
      <c r="AR197" s="29">
        <v>70</v>
      </c>
      <c r="AT197" s="7" t="s">
        <v>316</v>
      </c>
      <c r="AU197" s="29">
        <v>76</v>
      </c>
      <c r="AW197" s="6" t="s">
        <v>316</v>
      </c>
      <c r="AX197" s="29">
        <v>73</v>
      </c>
      <c r="AZ197" s="7" t="s">
        <v>316</v>
      </c>
      <c r="BA197" s="29">
        <v>79</v>
      </c>
      <c r="BC197" s="7" t="s">
        <v>316</v>
      </c>
      <c r="BD197" s="29">
        <v>73</v>
      </c>
      <c r="BF197" s="7" t="s">
        <v>316</v>
      </c>
      <c r="BG197" s="29">
        <v>81</v>
      </c>
      <c r="BI197" s="7" t="s">
        <v>316</v>
      </c>
      <c r="BJ197" s="29">
        <v>79</v>
      </c>
      <c r="BL197" s="7" t="s">
        <v>316</v>
      </c>
      <c r="BM197" s="29">
        <v>85</v>
      </c>
      <c r="BO197" s="7" t="s">
        <v>316</v>
      </c>
      <c r="BP197" s="29">
        <v>85</v>
      </c>
      <c r="BR197" s="7" t="s">
        <v>316</v>
      </c>
      <c r="BS197" s="33">
        <v>95</v>
      </c>
      <c r="BU197" s="7" t="s">
        <v>316</v>
      </c>
      <c r="BV197" s="29">
        <v>98</v>
      </c>
      <c r="BX197" s="7" t="s">
        <v>316</v>
      </c>
      <c r="BY197" s="32">
        <v>100</v>
      </c>
    </row>
    <row r="198" spans="1:77" x14ac:dyDescent="0.3">
      <c r="A198" s="7" t="s">
        <v>317</v>
      </c>
      <c r="B198" s="28">
        <v>100</v>
      </c>
      <c r="D198" s="7" t="s">
        <v>317</v>
      </c>
      <c r="E198" s="28">
        <v>100</v>
      </c>
      <c r="G198" s="7" t="s">
        <v>317</v>
      </c>
      <c r="H198" s="29">
        <v>71</v>
      </c>
      <c r="J198" s="6" t="s">
        <v>317</v>
      </c>
      <c r="K198" s="29">
        <v>77</v>
      </c>
      <c r="M198" s="7" t="s">
        <v>317</v>
      </c>
      <c r="N198" s="29">
        <v>67</v>
      </c>
      <c r="P198" s="7" t="s">
        <v>317</v>
      </c>
      <c r="Q198" s="29">
        <v>74</v>
      </c>
      <c r="S198" s="7" t="s">
        <v>317</v>
      </c>
      <c r="T198" s="29">
        <v>65</v>
      </c>
      <c r="V198" s="7" t="s">
        <v>317</v>
      </c>
      <c r="W198" s="29">
        <v>73</v>
      </c>
      <c r="Y198" s="7" t="s">
        <v>317</v>
      </c>
      <c r="Z198" s="29">
        <v>65</v>
      </c>
      <c r="AB198" s="6" t="s">
        <v>317</v>
      </c>
      <c r="AC198" s="29">
        <v>72</v>
      </c>
      <c r="AE198" s="7" t="s">
        <v>317</v>
      </c>
      <c r="AF198" s="29">
        <v>65</v>
      </c>
      <c r="AH198" s="7" t="s">
        <v>317</v>
      </c>
      <c r="AI198" s="29">
        <v>72</v>
      </c>
      <c r="AK198" s="7" t="s">
        <v>317</v>
      </c>
      <c r="AL198" s="29">
        <v>68</v>
      </c>
      <c r="AN198" s="8" t="s">
        <v>317</v>
      </c>
      <c r="AO198" s="33">
        <v>72</v>
      </c>
      <c r="AQ198" s="7" t="s">
        <v>317</v>
      </c>
      <c r="AR198" s="29">
        <v>70</v>
      </c>
      <c r="AT198" s="7" t="s">
        <v>317</v>
      </c>
      <c r="AU198" s="29">
        <v>76</v>
      </c>
      <c r="AW198" s="6" t="s">
        <v>317</v>
      </c>
      <c r="AX198" s="29">
        <v>73</v>
      </c>
      <c r="AZ198" s="7" t="s">
        <v>317</v>
      </c>
      <c r="BA198" s="29">
        <v>79</v>
      </c>
      <c r="BC198" s="7" t="s">
        <v>317</v>
      </c>
      <c r="BD198" s="29">
        <v>73</v>
      </c>
      <c r="BF198" s="7" t="s">
        <v>317</v>
      </c>
      <c r="BG198" s="29">
        <v>81</v>
      </c>
      <c r="BI198" s="7" t="s">
        <v>317</v>
      </c>
      <c r="BJ198" s="29">
        <v>79</v>
      </c>
      <c r="BL198" s="7" t="s">
        <v>317</v>
      </c>
      <c r="BM198" s="29">
        <v>85</v>
      </c>
      <c r="BO198" s="7" t="s">
        <v>317</v>
      </c>
      <c r="BP198" s="29">
        <v>85</v>
      </c>
      <c r="BR198" s="7" t="s">
        <v>317</v>
      </c>
      <c r="BS198" s="33">
        <v>95</v>
      </c>
      <c r="BU198" s="7" t="s">
        <v>317</v>
      </c>
      <c r="BV198" s="29">
        <v>98</v>
      </c>
      <c r="BX198" s="7" t="s">
        <v>317</v>
      </c>
      <c r="BY198" s="32">
        <v>100</v>
      </c>
    </row>
    <row r="199" spans="1:77" x14ac:dyDescent="0.3">
      <c r="A199" s="7" t="s">
        <v>318</v>
      </c>
      <c r="B199" s="28">
        <v>100</v>
      </c>
      <c r="D199" s="7" t="s">
        <v>318</v>
      </c>
      <c r="E199" s="28">
        <v>100</v>
      </c>
      <c r="G199" s="7" t="s">
        <v>318</v>
      </c>
      <c r="H199" s="29">
        <v>71</v>
      </c>
      <c r="J199" s="6" t="s">
        <v>318</v>
      </c>
      <c r="K199" s="29">
        <v>77</v>
      </c>
      <c r="M199" s="7" t="s">
        <v>318</v>
      </c>
      <c r="N199" s="29">
        <v>67</v>
      </c>
      <c r="P199" s="7" t="s">
        <v>318</v>
      </c>
      <c r="Q199" s="29">
        <v>74</v>
      </c>
      <c r="S199" s="7" t="s">
        <v>318</v>
      </c>
      <c r="T199" s="29">
        <v>65</v>
      </c>
      <c r="V199" s="7" t="s">
        <v>318</v>
      </c>
      <c r="W199" s="29">
        <v>73</v>
      </c>
      <c r="Y199" s="7" t="s">
        <v>318</v>
      </c>
      <c r="Z199" s="29">
        <v>65</v>
      </c>
      <c r="AB199" s="6" t="s">
        <v>318</v>
      </c>
      <c r="AC199" s="29">
        <v>72</v>
      </c>
      <c r="AE199" s="7" t="s">
        <v>318</v>
      </c>
      <c r="AF199" s="29">
        <v>65</v>
      </c>
      <c r="AH199" s="7" t="s">
        <v>318</v>
      </c>
      <c r="AI199" s="29">
        <v>72</v>
      </c>
      <c r="AK199" s="7" t="s">
        <v>318</v>
      </c>
      <c r="AL199" s="29">
        <v>68</v>
      </c>
      <c r="AN199" s="8" t="s">
        <v>318</v>
      </c>
      <c r="AO199" s="33">
        <v>72</v>
      </c>
      <c r="AQ199" s="7" t="s">
        <v>318</v>
      </c>
      <c r="AR199" s="29">
        <v>70</v>
      </c>
      <c r="AT199" s="7" t="s">
        <v>318</v>
      </c>
      <c r="AU199" s="29">
        <v>76</v>
      </c>
      <c r="AW199" s="6" t="s">
        <v>318</v>
      </c>
      <c r="AX199" s="29">
        <v>73</v>
      </c>
      <c r="AZ199" s="7" t="s">
        <v>318</v>
      </c>
      <c r="BA199" s="29">
        <v>79</v>
      </c>
      <c r="BC199" s="7" t="s">
        <v>318</v>
      </c>
      <c r="BD199" s="29">
        <v>73</v>
      </c>
      <c r="BF199" s="7" t="s">
        <v>318</v>
      </c>
      <c r="BG199" s="29">
        <v>81</v>
      </c>
      <c r="BI199" s="7" t="s">
        <v>318</v>
      </c>
      <c r="BJ199" s="29">
        <v>79</v>
      </c>
      <c r="BL199" s="7" t="s">
        <v>318</v>
      </c>
      <c r="BM199" s="29">
        <v>85</v>
      </c>
      <c r="BO199" s="7" t="s">
        <v>318</v>
      </c>
      <c r="BP199" s="29">
        <v>85</v>
      </c>
      <c r="BR199" s="7" t="s">
        <v>318</v>
      </c>
      <c r="BS199" s="33">
        <v>95</v>
      </c>
      <c r="BU199" s="7" t="s">
        <v>318</v>
      </c>
      <c r="BV199" s="29">
        <v>98</v>
      </c>
      <c r="BX199" s="7" t="s">
        <v>318</v>
      </c>
      <c r="BY199" s="32">
        <v>100</v>
      </c>
    </row>
    <row r="200" spans="1:77" x14ac:dyDescent="0.3">
      <c r="A200" s="7" t="s">
        <v>319</v>
      </c>
      <c r="B200" s="28">
        <v>100</v>
      </c>
      <c r="D200" s="7" t="s">
        <v>319</v>
      </c>
      <c r="E200" s="28">
        <v>100</v>
      </c>
      <c r="G200" s="7" t="s">
        <v>319</v>
      </c>
      <c r="H200" s="29">
        <v>71</v>
      </c>
      <c r="J200" s="6" t="s">
        <v>319</v>
      </c>
      <c r="K200" s="29">
        <v>77</v>
      </c>
      <c r="M200" s="7" t="s">
        <v>319</v>
      </c>
      <c r="N200" s="29">
        <v>67</v>
      </c>
      <c r="P200" s="7" t="s">
        <v>319</v>
      </c>
      <c r="Q200" s="29">
        <v>74</v>
      </c>
      <c r="S200" s="7" t="s">
        <v>319</v>
      </c>
      <c r="T200" s="29">
        <v>65</v>
      </c>
      <c r="V200" s="7" t="s">
        <v>319</v>
      </c>
      <c r="W200" s="29">
        <v>73</v>
      </c>
      <c r="Y200" s="7" t="s">
        <v>319</v>
      </c>
      <c r="Z200" s="29">
        <v>65</v>
      </c>
      <c r="AB200" s="6" t="s">
        <v>319</v>
      </c>
      <c r="AC200" s="29">
        <v>72</v>
      </c>
      <c r="AE200" s="7" t="s">
        <v>319</v>
      </c>
      <c r="AF200" s="29">
        <v>65</v>
      </c>
      <c r="AH200" s="7" t="s">
        <v>319</v>
      </c>
      <c r="AI200" s="29">
        <v>72</v>
      </c>
      <c r="AK200" s="7" t="s">
        <v>319</v>
      </c>
      <c r="AL200" s="29">
        <v>68</v>
      </c>
      <c r="AN200" s="8" t="s">
        <v>319</v>
      </c>
      <c r="AO200" s="33">
        <v>72</v>
      </c>
      <c r="AQ200" s="7" t="s">
        <v>319</v>
      </c>
      <c r="AR200" s="29">
        <v>70</v>
      </c>
      <c r="AT200" s="7" t="s">
        <v>319</v>
      </c>
      <c r="AU200" s="29">
        <v>76</v>
      </c>
      <c r="AW200" s="6" t="s">
        <v>319</v>
      </c>
      <c r="AX200" s="29">
        <v>73</v>
      </c>
      <c r="AZ200" s="7" t="s">
        <v>319</v>
      </c>
      <c r="BA200" s="29">
        <v>79</v>
      </c>
      <c r="BC200" s="7" t="s">
        <v>319</v>
      </c>
      <c r="BD200" s="29">
        <v>73</v>
      </c>
      <c r="BF200" s="7" t="s">
        <v>319</v>
      </c>
      <c r="BG200" s="29">
        <v>81</v>
      </c>
      <c r="BI200" s="7" t="s">
        <v>319</v>
      </c>
      <c r="BJ200" s="29">
        <v>78</v>
      </c>
      <c r="BL200" s="7" t="s">
        <v>319</v>
      </c>
      <c r="BM200" s="29">
        <v>84</v>
      </c>
      <c r="BO200" s="7" t="s">
        <v>319</v>
      </c>
      <c r="BP200" s="29">
        <v>84</v>
      </c>
      <c r="BR200" s="7" t="s">
        <v>319</v>
      </c>
      <c r="BS200" s="33">
        <v>95</v>
      </c>
      <c r="BU200" s="7" t="s">
        <v>319</v>
      </c>
      <c r="BV200" s="29">
        <v>97</v>
      </c>
      <c r="BX200" s="7" t="s">
        <v>319</v>
      </c>
      <c r="BY200" s="32">
        <v>100</v>
      </c>
    </row>
    <row r="201" spans="1:77" x14ac:dyDescent="0.3">
      <c r="A201" s="7" t="s">
        <v>320</v>
      </c>
      <c r="B201" s="28">
        <v>100</v>
      </c>
      <c r="D201" s="7" t="s">
        <v>320</v>
      </c>
      <c r="E201" s="28">
        <v>100</v>
      </c>
      <c r="G201" s="7" t="s">
        <v>320</v>
      </c>
      <c r="H201" s="29">
        <v>71</v>
      </c>
      <c r="J201" s="6" t="s">
        <v>320</v>
      </c>
      <c r="K201" s="29">
        <v>77</v>
      </c>
      <c r="M201" s="7" t="s">
        <v>320</v>
      </c>
      <c r="N201" s="29">
        <v>67</v>
      </c>
      <c r="P201" s="7" t="s">
        <v>320</v>
      </c>
      <c r="Q201" s="29">
        <v>74</v>
      </c>
      <c r="S201" s="7" t="s">
        <v>320</v>
      </c>
      <c r="T201" s="29">
        <v>65</v>
      </c>
      <c r="V201" s="7" t="s">
        <v>320</v>
      </c>
      <c r="W201" s="29">
        <v>73</v>
      </c>
      <c r="Y201" s="7" t="s">
        <v>320</v>
      </c>
      <c r="Z201" s="29">
        <v>65</v>
      </c>
      <c r="AB201" s="6" t="s">
        <v>320</v>
      </c>
      <c r="AC201" s="29">
        <v>72</v>
      </c>
      <c r="AE201" s="7" t="s">
        <v>320</v>
      </c>
      <c r="AF201" s="29">
        <v>65</v>
      </c>
      <c r="AH201" s="7" t="s">
        <v>320</v>
      </c>
      <c r="AI201" s="29">
        <v>72</v>
      </c>
      <c r="AK201" s="7" t="s">
        <v>320</v>
      </c>
      <c r="AL201" s="29">
        <v>68</v>
      </c>
      <c r="AN201" s="8" t="s">
        <v>320</v>
      </c>
      <c r="AO201" s="33">
        <v>72</v>
      </c>
      <c r="AQ201" s="7" t="s">
        <v>320</v>
      </c>
      <c r="AR201" s="29">
        <v>70</v>
      </c>
      <c r="AT201" s="7" t="s">
        <v>320</v>
      </c>
      <c r="AU201" s="29">
        <v>76</v>
      </c>
      <c r="AW201" s="6" t="s">
        <v>320</v>
      </c>
      <c r="AX201" s="29">
        <v>73</v>
      </c>
      <c r="AZ201" s="7" t="s">
        <v>320</v>
      </c>
      <c r="BA201" s="29">
        <v>79</v>
      </c>
      <c r="BC201" s="7" t="s">
        <v>320</v>
      </c>
      <c r="BD201" s="29">
        <v>73</v>
      </c>
      <c r="BF201" s="7" t="s">
        <v>320</v>
      </c>
      <c r="BG201" s="29">
        <v>81</v>
      </c>
      <c r="BI201" s="7" t="s">
        <v>320</v>
      </c>
      <c r="BJ201" s="29">
        <v>78</v>
      </c>
      <c r="BL201" s="7" t="s">
        <v>320</v>
      </c>
      <c r="BM201" s="29">
        <v>84</v>
      </c>
      <c r="BO201" s="7" t="s">
        <v>320</v>
      </c>
      <c r="BP201" s="29">
        <v>84</v>
      </c>
      <c r="BR201" s="7" t="s">
        <v>320</v>
      </c>
      <c r="BS201" s="33">
        <v>94</v>
      </c>
      <c r="BU201" s="7" t="s">
        <v>320</v>
      </c>
      <c r="BV201" s="29">
        <v>97</v>
      </c>
      <c r="BX201" s="7" t="s">
        <v>320</v>
      </c>
      <c r="BY201" s="32">
        <v>100</v>
      </c>
    </row>
    <row r="202" spans="1:77" x14ac:dyDescent="0.3">
      <c r="A202" s="7" t="s">
        <v>321</v>
      </c>
      <c r="B202" s="28">
        <v>100</v>
      </c>
      <c r="D202" s="7" t="s">
        <v>321</v>
      </c>
      <c r="E202" s="28">
        <v>100</v>
      </c>
      <c r="G202" s="7" t="s">
        <v>321</v>
      </c>
      <c r="H202" s="29">
        <v>71</v>
      </c>
      <c r="J202" s="6" t="s">
        <v>321</v>
      </c>
      <c r="K202" s="29">
        <v>77</v>
      </c>
      <c r="M202" s="7" t="s">
        <v>321</v>
      </c>
      <c r="N202" s="29">
        <v>67</v>
      </c>
      <c r="P202" s="7" t="s">
        <v>321</v>
      </c>
      <c r="Q202" s="29">
        <v>74</v>
      </c>
      <c r="S202" s="7" t="s">
        <v>321</v>
      </c>
      <c r="T202" s="29">
        <v>65</v>
      </c>
      <c r="V202" s="7" t="s">
        <v>321</v>
      </c>
      <c r="W202" s="29">
        <v>73</v>
      </c>
      <c r="Y202" s="7" t="s">
        <v>321</v>
      </c>
      <c r="Z202" s="29">
        <v>65</v>
      </c>
      <c r="AB202" s="6" t="s">
        <v>321</v>
      </c>
      <c r="AC202" s="29">
        <v>72</v>
      </c>
      <c r="AE202" s="7" t="s">
        <v>321</v>
      </c>
      <c r="AF202" s="29">
        <v>65</v>
      </c>
      <c r="AH202" s="7" t="s">
        <v>321</v>
      </c>
      <c r="AI202" s="29">
        <v>72</v>
      </c>
      <c r="AK202" s="7" t="s">
        <v>321</v>
      </c>
      <c r="AL202" s="29">
        <v>68</v>
      </c>
      <c r="AN202" s="8" t="s">
        <v>321</v>
      </c>
      <c r="AO202" s="33">
        <v>72</v>
      </c>
      <c r="AQ202" s="7" t="s">
        <v>321</v>
      </c>
      <c r="AR202" s="29">
        <v>70</v>
      </c>
      <c r="AT202" s="7" t="s">
        <v>321</v>
      </c>
      <c r="AU202" s="29">
        <v>76</v>
      </c>
      <c r="AW202" s="6" t="s">
        <v>321</v>
      </c>
      <c r="AX202" s="29">
        <v>73</v>
      </c>
      <c r="AZ202" s="7" t="s">
        <v>321</v>
      </c>
      <c r="BA202" s="29">
        <v>79</v>
      </c>
      <c r="BC202" s="7" t="s">
        <v>321</v>
      </c>
      <c r="BD202" s="29">
        <v>73</v>
      </c>
      <c r="BF202" s="7" t="s">
        <v>321</v>
      </c>
      <c r="BG202" s="29">
        <v>81</v>
      </c>
      <c r="BI202" s="7" t="s">
        <v>321</v>
      </c>
      <c r="BJ202" s="29">
        <v>78</v>
      </c>
      <c r="BL202" s="7" t="s">
        <v>321</v>
      </c>
      <c r="BM202" s="29">
        <v>84</v>
      </c>
      <c r="BO202" s="7" t="s">
        <v>321</v>
      </c>
      <c r="BP202" s="29">
        <v>84</v>
      </c>
      <c r="BR202" s="7" t="s">
        <v>321</v>
      </c>
      <c r="BS202" s="33">
        <v>94</v>
      </c>
      <c r="BU202" s="7" t="s">
        <v>321</v>
      </c>
      <c r="BV202" s="29">
        <v>97</v>
      </c>
      <c r="BX202" s="7" t="s">
        <v>321</v>
      </c>
      <c r="BY202" s="32">
        <v>100</v>
      </c>
    </row>
    <row r="203" spans="1:77" x14ac:dyDescent="0.3">
      <c r="A203" s="7" t="s">
        <v>322</v>
      </c>
      <c r="B203" s="28">
        <v>100</v>
      </c>
      <c r="D203" s="7" t="s">
        <v>322</v>
      </c>
      <c r="E203" s="28">
        <v>100</v>
      </c>
      <c r="G203" s="7" t="s">
        <v>322</v>
      </c>
      <c r="H203" s="29">
        <v>71</v>
      </c>
      <c r="J203" s="6" t="s">
        <v>322</v>
      </c>
      <c r="K203" s="29">
        <v>77</v>
      </c>
      <c r="M203" s="7" t="s">
        <v>322</v>
      </c>
      <c r="N203" s="29">
        <v>67</v>
      </c>
      <c r="P203" s="7" t="s">
        <v>322</v>
      </c>
      <c r="Q203" s="29">
        <v>74</v>
      </c>
      <c r="S203" s="7" t="s">
        <v>322</v>
      </c>
      <c r="T203" s="29">
        <v>65</v>
      </c>
      <c r="V203" s="7" t="s">
        <v>322</v>
      </c>
      <c r="W203" s="29">
        <v>73</v>
      </c>
      <c r="Y203" s="7" t="s">
        <v>322</v>
      </c>
      <c r="Z203" s="29">
        <v>65</v>
      </c>
      <c r="AB203" s="6" t="s">
        <v>322</v>
      </c>
      <c r="AC203" s="29">
        <v>72</v>
      </c>
      <c r="AE203" s="7" t="s">
        <v>322</v>
      </c>
      <c r="AF203" s="29">
        <v>65</v>
      </c>
      <c r="AH203" s="7" t="s">
        <v>322</v>
      </c>
      <c r="AI203" s="29">
        <v>72</v>
      </c>
      <c r="AK203" s="7" t="s">
        <v>322</v>
      </c>
      <c r="AL203" s="29">
        <v>68</v>
      </c>
      <c r="AN203" s="8" t="s">
        <v>322</v>
      </c>
      <c r="AO203" s="33">
        <v>72</v>
      </c>
      <c r="AQ203" s="7" t="s">
        <v>322</v>
      </c>
      <c r="AR203" s="29">
        <v>70</v>
      </c>
      <c r="AT203" s="7" t="s">
        <v>322</v>
      </c>
      <c r="AU203" s="29">
        <v>76</v>
      </c>
      <c r="AW203" s="6" t="s">
        <v>322</v>
      </c>
      <c r="AX203" s="29">
        <v>73</v>
      </c>
      <c r="AZ203" s="7" t="s">
        <v>322</v>
      </c>
      <c r="BA203" s="29">
        <v>79</v>
      </c>
      <c r="BC203" s="7" t="s">
        <v>322</v>
      </c>
      <c r="BD203" s="29">
        <v>73</v>
      </c>
      <c r="BF203" s="7" t="s">
        <v>322</v>
      </c>
      <c r="BG203" s="29">
        <v>81</v>
      </c>
      <c r="BI203" s="7" t="s">
        <v>322</v>
      </c>
      <c r="BJ203" s="29">
        <v>78</v>
      </c>
      <c r="BL203" s="7" t="s">
        <v>322</v>
      </c>
      <c r="BM203" s="29">
        <v>84</v>
      </c>
      <c r="BO203" s="7" t="s">
        <v>322</v>
      </c>
      <c r="BP203" s="29">
        <v>84</v>
      </c>
      <c r="BR203" s="7" t="s">
        <v>322</v>
      </c>
      <c r="BS203" s="33">
        <v>94</v>
      </c>
      <c r="BU203" s="7" t="s">
        <v>322</v>
      </c>
      <c r="BV203" s="29">
        <v>96</v>
      </c>
      <c r="BX203" s="7" t="s">
        <v>322</v>
      </c>
      <c r="BY203" s="32">
        <v>100</v>
      </c>
    </row>
    <row r="204" spans="1:77" x14ac:dyDescent="0.3">
      <c r="A204" s="7" t="s">
        <v>323</v>
      </c>
      <c r="B204" s="28">
        <v>100</v>
      </c>
      <c r="D204" s="7" t="s">
        <v>323</v>
      </c>
      <c r="E204" s="28">
        <v>100</v>
      </c>
      <c r="G204" s="7" t="s">
        <v>323</v>
      </c>
      <c r="H204" s="29">
        <v>71</v>
      </c>
      <c r="J204" s="6" t="s">
        <v>323</v>
      </c>
      <c r="K204" s="29">
        <v>77</v>
      </c>
      <c r="M204" s="7" t="s">
        <v>323</v>
      </c>
      <c r="N204" s="29">
        <v>67</v>
      </c>
      <c r="P204" s="7" t="s">
        <v>323</v>
      </c>
      <c r="Q204" s="29">
        <v>74</v>
      </c>
      <c r="S204" s="7" t="s">
        <v>323</v>
      </c>
      <c r="T204" s="29">
        <v>65</v>
      </c>
      <c r="V204" s="7" t="s">
        <v>323</v>
      </c>
      <c r="W204" s="29">
        <v>73</v>
      </c>
      <c r="Y204" s="7" t="s">
        <v>323</v>
      </c>
      <c r="Z204" s="29">
        <v>65</v>
      </c>
      <c r="AB204" s="6" t="s">
        <v>323</v>
      </c>
      <c r="AC204" s="29">
        <v>72</v>
      </c>
      <c r="AE204" s="7" t="s">
        <v>323</v>
      </c>
      <c r="AF204" s="29">
        <v>65</v>
      </c>
      <c r="AH204" s="7" t="s">
        <v>323</v>
      </c>
      <c r="AI204" s="29">
        <v>72</v>
      </c>
      <c r="AK204" s="7" t="s">
        <v>323</v>
      </c>
      <c r="AL204" s="29">
        <v>68</v>
      </c>
      <c r="AN204" s="8" t="s">
        <v>323</v>
      </c>
      <c r="AO204" s="33">
        <v>72</v>
      </c>
      <c r="AQ204" s="7" t="s">
        <v>323</v>
      </c>
      <c r="AR204" s="29">
        <v>70</v>
      </c>
      <c r="AT204" s="7" t="s">
        <v>323</v>
      </c>
      <c r="AU204" s="29">
        <v>76</v>
      </c>
      <c r="AW204" s="6" t="s">
        <v>323</v>
      </c>
      <c r="AX204" s="29">
        <v>73</v>
      </c>
      <c r="AZ204" s="7" t="s">
        <v>323</v>
      </c>
      <c r="BA204" s="29">
        <v>79</v>
      </c>
      <c r="BC204" s="7" t="s">
        <v>323</v>
      </c>
      <c r="BD204" s="29">
        <v>73</v>
      </c>
      <c r="BF204" s="7" t="s">
        <v>323</v>
      </c>
      <c r="BG204" s="29">
        <v>81</v>
      </c>
      <c r="BI204" s="7" t="s">
        <v>323</v>
      </c>
      <c r="BJ204" s="29">
        <v>78</v>
      </c>
      <c r="BL204" s="7" t="s">
        <v>323</v>
      </c>
      <c r="BM204" s="29">
        <v>84</v>
      </c>
      <c r="BO204" s="7" t="s">
        <v>323</v>
      </c>
      <c r="BP204" s="29">
        <v>84</v>
      </c>
      <c r="BR204" s="7" t="s">
        <v>323</v>
      </c>
      <c r="BS204" s="33">
        <v>94</v>
      </c>
      <c r="BU204" s="7" t="s">
        <v>323</v>
      </c>
      <c r="BV204" s="29">
        <v>96</v>
      </c>
      <c r="BX204" s="7" t="s">
        <v>323</v>
      </c>
      <c r="BY204" s="32">
        <v>100</v>
      </c>
    </row>
    <row r="205" spans="1:77" x14ac:dyDescent="0.3">
      <c r="A205" s="7" t="s">
        <v>324</v>
      </c>
      <c r="B205" s="28">
        <v>100</v>
      </c>
      <c r="D205" s="7" t="s">
        <v>324</v>
      </c>
      <c r="E205" s="28">
        <v>100</v>
      </c>
      <c r="G205" s="7" t="s">
        <v>324</v>
      </c>
      <c r="H205" s="29">
        <v>70</v>
      </c>
      <c r="J205" s="6" t="s">
        <v>324</v>
      </c>
      <c r="K205" s="29">
        <v>76</v>
      </c>
      <c r="M205" s="7" t="s">
        <v>324</v>
      </c>
      <c r="N205" s="29">
        <v>66</v>
      </c>
      <c r="P205" s="7" t="s">
        <v>324</v>
      </c>
      <c r="Q205" s="29">
        <v>73</v>
      </c>
      <c r="S205" s="7" t="s">
        <v>324</v>
      </c>
      <c r="T205" s="29">
        <v>64</v>
      </c>
      <c r="V205" s="7" t="s">
        <v>324</v>
      </c>
      <c r="W205" s="29">
        <v>72</v>
      </c>
      <c r="Y205" s="7" t="s">
        <v>324</v>
      </c>
      <c r="Z205" s="29">
        <v>64</v>
      </c>
      <c r="AB205" s="6" t="s">
        <v>324</v>
      </c>
      <c r="AC205" s="29">
        <v>71</v>
      </c>
      <c r="AE205" s="7" t="s">
        <v>324</v>
      </c>
      <c r="AF205" s="29">
        <v>64</v>
      </c>
      <c r="AH205" s="7" t="s">
        <v>324</v>
      </c>
      <c r="AI205" s="29">
        <v>71</v>
      </c>
      <c r="AK205" s="7" t="s">
        <v>324</v>
      </c>
      <c r="AL205" s="29">
        <v>67</v>
      </c>
      <c r="AN205" s="8" t="s">
        <v>324</v>
      </c>
      <c r="AO205" s="33">
        <v>71</v>
      </c>
      <c r="AQ205" s="7" t="s">
        <v>324</v>
      </c>
      <c r="AR205" s="29">
        <v>69</v>
      </c>
      <c r="AT205" s="7" t="s">
        <v>324</v>
      </c>
      <c r="AU205" s="29">
        <v>75</v>
      </c>
      <c r="AW205" s="6" t="s">
        <v>324</v>
      </c>
      <c r="AX205" s="29">
        <v>72</v>
      </c>
      <c r="AZ205" s="7" t="s">
        <v>324</v>
      </c>
      <c r="BA205" s="29">
        <v>78</v>
      </c>
      <c r="BC205" s="7" t="s">
        <v>324</v>
      </c>
      <c r="BD205" s="29">
        <v>72</v>
      </c>
      <c r="BF205" s="7" t="s">
        <v>324</v>
      </c>
      <c r="BG205" s="29">
        <v>80</v>
      </c>
      <c r="BI205" s="7" t="s">
        <v>324</v>
      </c>
      <c r="BJ205" s="29">
        <v>77</v>
      </c>
      <c r="BL205" s="7" t="s">
        <v>324</v>
      </c>
      <c r="BM205" s="29">
        <v>83</v>
      </c>
      <c r="BO205" s="7" t="s">
        <v>324</v>
      </c>
      <c r="BP205" s="29">
        <v>83</v>
      </c>
      <c r="BR205" s="7" t="s">
        <v>324</v>
      </c>
      <c r="BS205" s="33">
        <v>93</v>
      </c>
      <c r="BU205" s="7" t="s">
        <v>324</v>
      </c>
      <c r="BV205" s="29">
        <v>96</v>
      </c>
      <c r="BX205" s="7" t="s">
        <v>324</v>
      </c>
      <c r="BY205" s="32">
        <v>100</v>
      </c>
    </row>
    <row r="206" spans="1:77" x14ac:dyDescent="0.3">
      <c r="A206" s="7" t="s">
        <v>325</v>
      </c>
      <c r="B206" s="28">
        <v>100</v>
      </c>
      <c r="D206" s="7" t="s">
        <v>325</v>
      </c>
      <c r="E206" s="28">
        <v>100</v>
      </c>
      <c r="G206" s="7" t="s">
        <v>325</v>
      </c>
      <c r="H206" s="29">
        <v>70</v>
      </c>
      <c r="J206" s="6" t="s">
        <v>325</v>
      </c>
      <c r="K206" s="29">
        <v>76</v>
      </c>
      <c r="M206" s="7" t="s">
        <v>325</v>
      </c>
      <c r="N206" s="29">
        <v>66</v>
      </c>
      <c r="P206" s="7" t="s">
        <v>325</v>
      </c>
      <c r="Q206" s="29">
        <v>73</v>
      </c>
      <c r="S206" s="7" t="s">
        <v>325</v>
      </c>
      <c r="T206" s="29">
        <v>64</v>
      </c>
      <c r="V206" s="7" t="s">
        <v>325</v>
      </c>
      <c r="W206" s="29">
        <v>72</v>
      </c>
      <c r="Y206" s="7" t="s">
        <v>325</v>
      </c>
      <c r="Z206" s="29">
        <v>64</v>
      </c>
      <c r="AB206" s="6" t="s">
        <v>325</v>
      </c>
      <c r="AC206" s="29">
        <v>71</v>
      </c>
      <c r="AE206" s="7" t="s">
        <v>325</v>
      </c>
      <c r="AF206" s="29">
        <v>64</v>
      </c>
      <c r="AH206" s="7" t="s">
        <v>325</v>
      </c>
      <c r="AI206" s="29">
        <v>71</v>
      </c>
      <c r="AK206" s="7" t="s">
        <v>325</v>
      </c>
      <c r="AL206" s="29">
        <v>67</v>
      </c>
      <c r="AN206" s="8" t="s">
        <v>325</v>
      </c>
      <c r="AO206" s="33">
        <v>71</v>
      </c>
      <c r="AQ206" s="7" t="s">
        <v>325</v>
      </c>
      <c r="AR206" s="29">
        <v>69</v>
      </c>
      <c r="AT206" s="7" t="s">
        <v>325</v>
      </c>
      <c r="AU206" s="29">
        <v>75</v>
      </c>
      <c r="AW206" s="6" t="s">
        <v>325</v>
      </c>
      <c r="AX206" s="29">
        <v>72</v>
      </c>
      <c r="AZ206" s="7" t="s">
        <v>325</v>
      </c>
      <c r="BA206" s="29">
        <v>78</v>
      </c>
      <c r="BC206" s="7" t="s">
        <v>325</v>
      </c>
      <c r="BD206" s="29">
        <v>72</v>
      </c>
      <c r="BF206" s="7" t="s">
        <v>325</v>
      </c>
      <c r="BG206" s="29">
        <v>80</v>
      </c>
      <c r="BI206" s="7" t="s">
        <v>325</v>
      </c>
      <c r="BJ206" s="29">
        <v>77</v>
      </c>
      <c r="BL206" s="7" t="s">
        <v>325</v>
      </c>
      <c r="BM206" s="29">
        <v>83</v>
      </c>
      <c r="BO206" s="7" t="s">
        <v>325</v>
      </c>
      <c r="BP206" s="29">
        <v>83</v>
      </c>
      <c r="BR206" s="7" t="s">
        <v>325</v>
      </c>
      <c r="BS206" s="33">
        <v>93</v>
      </c>
      <c r="BU206" s="7" t="s">
        <v>325</v>
      </c>
      <c r="BV206" s="29">
        <v>96</v>
      </c>
      <c r="BX206" s="7" t="s">
        <v>325</v>
      </c>
      <c r="BY206" s="32">
        <v>100</v>
      </c>
    </row>
    <row r="207" spans="1:77" x14ac:dyDescent="0.3">
      <c r="A207" s="7" t="s">
        <v>326</v>
      </c>
      <c r="B207" s="28">
        <v>100</v>
      </c>
      <c r="D207" s="7" t="s">
        <v>326</v>
      </c>
      <c r="E207" s="28">
        <v>100</v>
      </c>
      <c r="G207" s="7" t="s">
        <v>326</v>
      </c>
      <c r="H207" s="29">
        <v>70</v>
      </c>
      <c r="J207" s="6" t="s">
        <v>326</v>
      </c>
      <c r="K207" s="29">
        <v>76</v>
      </c>
      <c r="M207" s="7" t="s">
        <v>326</v>
      </c>
      <c r="N207" s="29">
        <v>66</v>
      </c>
      <c r="P207" s="7" t="s">
        <v>326</v>
      </c>
      <c r="Q207" s="29">
        <v>73</v>
      </c>
      <c r="S207" s="7" t="s">
        <v>326</v>
      </c>
      <c r="T207" s="29">
        <v>64</v>
      </c>
      <c r="V207" s="7" t="s">
        <v>326</v>
      </c>
      <c r="W207" s="29">
        <v>72</v>
      </c>
      <c r="Y207" s="7" t="s">
        <v>326</v>
      </c>
      <c r="Z207" s="29">
        <v>64</v>
      </c>
      <c r="AB207" s="6" t="s">
        <v>326</v>
      </c>
      <c r="AC207" s="29">
        <v>71</v>
      </c>
      <c r="AE207" s="7" t="s">
        <v>326</v>
      </c>
      <c r="AF207" s="29">
        <v>64</v>
      </c>
      <c r="AH207" s="7" t="s">
        <v>326</v>
      </c>
      <c r="AI207" s="29">
        <v>71</v>
      </c>
      <c r="AK207" s="7" t="s">
        <v>326</v>
      </c>
      <c r="AL207" s="29">
        <v>67</v>
      </c>
      <c r="AN207" s="8" t="s">
        <v>326</v>
      </c>
      <c r="AO207" s="33">
        <v>71</v>
      </c>
      <c r="AQ207" s="7" t="s">
        <v>326</v>
      </c>
      <c r="AR207" s="29">
        <v>69</v>
      </c>
      <c r="AT207" s="7" t="s">
        <v>326</v>
      </c>
      <c r="AU207" s="29">
        <v>75</v>
      </c>
      <c r="AW207" s="6" t="s">
        <v>326</v>
      </c>
      <c r="AX207" s="29">
        <v>72</v>
      </c>
      <c r="AZ207" s="7" t="s">
        <v>326</v>
      </c>
      <c r="BA207" s="29">
        <v>78</v>
      </c>
      <c r="BC207" s="7" t="s">
        <v>326</v>
      </c>
      <c r="BD207" s="29">
        <v>72</v>
      </c>
      <c r="BF207" s="7" t="s">
        <v>326</v>
      </c>
      <c r="BG207" s="29">
        <v>80</v>
      </c>
      <c r="BI207" s="7" t="s">
        <v>326</v>
      </c>
      <c r="BJ207" s="29">
        <v>77</v>
      </c>
      <c r="BL207" s="7" t="s">
        <v>326</v>
      </c>
      <c r="BM207" s="29">
        <v>83</v>
      </c>
      <c r="BO207" s="7" t="s">
        <v>326</v>
      </c>
      <c r="BP207" s="29">
        <v>83</v>
      </c>
      <c r="BR207" s="7" t="s">
        <v>326</v>
      </c>
      <c r="BS207" s="33">
        <v>93</v>
      </c>
      <c r="BU207" s="7" t="s">
        <v>326</v>
      </c>
      <c r="BV207" s="29">
        <v>95</v>
      </c>
      <c r="BX207" s="7" t="s">
        <v>326</v>
      </c>
      <c r="BY207" s="32">
        <v>100</v>
      </c>
    </row>
    <row r="208" spans="1:77" x14ac:dyDescent="0.3">
      <c r="A208" s="7" t="s">
        <v>327</v>
      </c>
      <c r="B208" s="28">
        <v>100</v>
      </c>
      <c r="D208" s="7" t="s">
        <v>327</v>
      </c>
      <c r="E208" s="28">
        <v>100</v>
      </c>
      <c r="G208" s="7" t="s">
        <v>327</v>
      </c>
      <c r="H208" s="29">
        <v>70</v>
      </c>
      <c r="J208" s="6" t="s">
        <v>327</v>
      </c>
      <c r="K208" s="29">
        <v>76</v>
      </c>
      <c r="M208" s="7" t="s">
        <v>327</v>
      </c>
      <c r="N208" s="29">
        <v>66</v>
      </c>
      <c r="P208" s="7" t="s">
        <v>327</v>
      </c>
      <c r="Q208" s="29">
        <v>73</v>
      </c>
      <c r="S208" s="7" t="s">
        <v>327</v>
      </c>
      <c r="T208" s="29">
        <v>64</v>
      </c>
      <c r="V208" s="7" t="s">
        <v>327</v>
      </c>
      <c r="W208" s="29">
        <v>72</v>
      </c>
      <c r="Y208" s="7" t="s">
        <v>327</v>
      </c>
      <c r="Z208" s="29">
        <v>64</v>
      </c>
      <c r="AB208" s="6" t="s">
        <v>327</v>
      </c>
      <c r="AC208" s="29">
        <v>71</v>
      </c>
      <c r="AE208" s="7" t="s">
        <v>327</v>
      </c>
      <c r="AF208" s="29">
        <v>64</v>
      </c>
      <c r="AH208" s="7" t="s">
        <v>327</v>
      </c>
      <c r="AI208" s="29">
        <v>71</v>
      </c>
      <c r="AK208" s="7" t="s">
        <v>327</v>
      </c>
      <c r="AL208" s="29">
        <v>67</v>
      </c>
      <c r="AN208" s="8" t="s">
        <v>327</v>
      </c>
      <c r="AO208" s="33">
        <v>71</v>
      </c>
      <c r="AQ208" s="7" t="s">
        <v>327</v>
      </c>
      <c r="AR208" s="29">
        <v>69</v>
      </c>
      <c r="AT208" s="7" t="s">
        <v>327</v>
      </c>
      <c r="AU208" s="29">
        <v>75</v>
      </c>
      <c r="AW208" s="6" t="s">
        <v>327</v>
      </c>
      <c r="AX208" s="29">
        <v>72</v>
      </c>
      <c r="AZ208" s="7" t="s">
        <v>327</v>
      </c>
      <c r="BA208" s="29">
        <v>78</v>
      </c>
      <c r="BC208" s="7" t="s">
        <v>327</v>
      </c>
      <c r="BD208" s="29">
        <v>72</v>
      </c>
      <c r="BF208" s="7" t="s">
        <v>327</v>
      </c>
      <c r="BG208" s="29">
        <v>80</v>
      </c>
      <c r="BI208" s="7" t="s">
        <v>327</v>
      </c>
      <c r="BJ208" s="29">
        <v>77</v>
      </c>
      <c r="BL208" s="7" t="s">
        <v>327</v>
      </c>
      <c r="BM208" s="29">
        <v>83</v>
      </c>
      <c r="BO208" s="7" t="s">
        <v>327</v>
      </c>
      <c r="BP208" s="29">
        <v>83</v>
      </c>
      <c r="BR208" s="7" t="s">
        <v>327</v>
      </c>
      <c r="BS208" s="33">
        <v>93</v>
      </c>
      <c r="BU208" s="7" t="s">
        <v>327</v>
      </c>
      <c r="BV208" s="29">
        <v>95</v>
      </c>
      <c r="BX208" s="7" t="s">
        <v>327</v>
      </c>
      <c r="BY208" s="32">
        <v>100</v>
      </c>
    </row>
    <row r="209" spans="1:77" x14ac:dyDescent="0.3">
      <c r="A209" s="7" t="s">
        <v>328</v>
      </c>
      <c r="B209" s="28">
        <v>100</v>
      </c>
      <c r="D209" s="7" t="s">
        <v>328</v>
      </c>
      <c r="E209" s="28">
        <v>100</v>
      </c>
      <c r="G209" s="7" t="s">
        <v>328</v>
      </c>
      <c r="H209" s="29">
        <v>70</v>
      </c>
      <c r="J209" s="6" t="s">
        <v>328</v>
      </c>
      <c r="K209" s="29">
        <v>76</v>
      </c>
      <c r="M209" s="7" t="s">
        <v>328</v>
      </c>
      <c r="N209" s="29">
        <v>66</v>
      </c>
      <c r="P209" s="7" t="s">
        <v>328</v>
      </c>
      <c r="Q209" s="29">
        <v>73</v>
      </c>
      <c r="S209" s="7" t="s">
        <v>328</v>
      </c>
      <c r="T209" s="29">
        <v>64</v>
      </c>
      <c r="V209" s="7" t="s">
        <v>328</v>
      </c>
      <c r="W209" s="29">
        <v>72</v>
      </c>
      <c r="Y209" s="7" t="s">
        <v>328</v>
      </c>
      <c r="Z209" s="29">
        <v>64</v>
      </c>
      <c r="AB209" s="6" t="s">
        <v>328</v>
      </c>
      <c r="AC209" s="29">
        <v>71</v>
      </c>
      <c r="AE209" s="7" t="s">
        <v>328</v>
      </c>
      <c r="AF209" s="29">
        <v>64</v>
      </c>
      <c r="AH209" s="7" t="s">
        <v>328</v>
      </c>
      <c r="AI209" s="29">
        <v>71</v>
      </c>
      <c r="AK209" s="7" t="s">
        <v>328</v>
      </c>
      <c r="AL209" s="29">
        <v>67</v>
      </c>
      <c r="AN209" s="8" t="s">
        <v>328</v>
      </c>
      <c r="AO209" s="33">
        <v>71</v>
      </c>
      <c r="AQ209" s="7" t="s">
        <v>328</v>
      </c>
      <c r="AR209" s="29">
        <v>69</v>
      </c>
      <c r="AT209" s="7" t="s">
        <v>328</v>
      </c>
      <c r="AU209" s="29">
        <v>75</v>
      </c>
      <c r="AW209" s="6" t="s">
        <v>328</v>
      </c>
      <c r="AX209" s="29">
        <v>72</v>
      </c>
      <c r="AZ209" s="7" t="s">
        <v>328</v>
      </c>
      <c r="BA209" s="29">
        <v>78</v>
      </c>
      <c r="BC209" s="7" t="s">
        <v>328</v>
      </c>
      <c r="BD209" s="29">
        <v>72</v>
      </c>
      <c r="BF209" s="7" t="s">
        <v>328</v>
      </c>
      <c r="BG209" s="29">
        <v>80</v>
      </c>
      <c r="BI209" s="7" t="s">
        <v>328</v>
      </c>
      <c r="BJ209" s="29">
        <v>77</v>
      </c>
      <c r="BL209" s="7" t="s">
        <v>328</v>
      </c>
      <c r="BM209" s="29">
        <v>83</v>
      </c>
      <c r="BO209" s="7" t="s">
        <v>328</v>
      </c>
      <c r="BP209" s="29">
        <v>83</v>
      </c>
      <c r="BR209" s="7" t="s">
        <v>328</v>
      </c>
      <c r="BS209" s="33">
        <v>92</v>
      </c>
      <c r="BU209" s="7" t="s">
        <v>328</v>
      </c>
      <c r="BV209" s="29">
        <v>95</v>
      </c>
      <c r="BX209" s="7" t="s">
        <v>328</v>
      </c>
      <c r="BY209" s="32">
        <v>100</v>
      </c>
    </row>
    <row r="210" spans="1:77" x14ac:dyDescent="0.3">
      <c r="A210" s="7" t="s">
        <v>329</v>
      </c>
      <c r="B210" s="28">
        <v>100</v>
      </c>
      <c r="D210" s="7" t="s">
        <v>329</v>
      </c>
      <c r="E210" s="28">
        <v>100</v>
      </c>
      <c r="G210" s="7" t="s">
        <v>329</v>
      </c>
      <c r="H210" s="29">
        <v>70</v>
      </c>
      <c r="J210" s="6" t="s">
        <v>329</v>
      </c>
      <c r="K210" s="29">
        <v>76</v>
      </c>
      <c r="M210" s="7" t="s">
        <v>329</v>
      </c>
      <c r="N210" s="29">
        <v>66</v>
      </c>
      <c r="P210" s="7" t="s">
        <v>329</v>
      </c>
      <c r="Q210" s="29">
        <v>73</v>
      </c>
      <c r="S210" s="7" t="s">
        <v>329</v>
      </c>
      <c r="T210" s="29">
        <v>64</v>
      </c>
      <c r="V210" s="7" t="s">
        <v>329</v>
      </c>
      <c r="W210" s="29">
        <v>72</v>
      </c>
      <c r="Y210" s="7" t="s">
        <v>329</v>
      </c>
      <c r="Z210" s="29">
        <v>64</v>
      </c>
      <c r="AB210" s="6" t="s">
        <v>329</v>
      </c>
      <c r="AC210" s="29">
        <v>71</v>
      </c>
      <c r="AE210" s="7" t="s">
        <v>329</v>
      </c>
      <c r="AF210" s="29">
        <v>64</v>
      </c>
      <c r="AH210" s="7" t="s">
        <v>329</v>
      </c>
      <c r="AI210" s="29">
        <v>71</v>
      </c>
      <c r="AK210" s="7" t="s">
        <v>329</v>
      </c>
      <c r="AL210" s="29">
        <v>67</v>
      </c>
      <c r="AN210" s="8" t="s">
        <v>329</v>
      </c>
      <c r="AO210" s="33">
        <v>71</v>
      </c>
      <c r="AQ210" s="7" t="s">
        <v>329</v>
      </c>
      <c r="AR210" s="29">
        <v>69</v>
      </c>
      <c r="AT210" s="7" t="s">
        <v>329</v>
      </c>
      <c r="AU210" s="29">
        <v>75</v>
      </c>
      <c r="AW210" s="6" t="s">
        <v>329</v>
      </c>
      <c r="AX210" s="29">
        <v>72</v>
      </c>
      <c r="AZ210" s="7" t="s">
        <v>329</v>
      </c>
      <c r="BA210" s="29">
        <v>78</v>
      </c>
      <c r="BC210" s="7" t="s">
        <v>329</v>
      </c>
      <c r="BD210" s="29">
        <v>72</v>
      </c>
      <c r="BF210" s="7" t="s">
        <v>329</v>
      </c>
      <c r="BG210" s="29">
        <v>80</v>
      </c>
      <c r="BI210" s="7" t="s">
        <v>329</v>
      </c>
      <c r="BJ210" s="29">
        <v>76</v>
      </c>
      <c r="BL210" s="7" t="s">
        <v>329</v>
      </c>
      <c r="BM210" s="29">
        <v>82</v>
      </c>
      <c r="BO210" s="7" t="s">
        <v>329</v>
      </c>
      <c r="BP210" s="29">
        <v>82</v>
      </c>
      <c r="BR210" s="7" t="s">
        <v>329</v>
      </c>
      <c r="BS210" s="33">
        <v>92</v>
      </c>
      <c r="BU210" s="7" t="s">
        <v>329</v>
      </c>
      <c r="BV210" s="29">
        <v>95</v>
      </c>
      <c r="BX210" s="7" t="s">
        <v>329</v>
      </c>
      <c r="BY210" s="32">
        <v>100</v>
      </c>
    </row>
    <row r="211" spans="1:77" x14ac:dyDescent="0.3">
      <c r="A211" s="7" t="s">
        <v>330</v>
      </c>
      <c r="B211" s="28">
        <v>100</v>
      </c>
      <c r="D211" s="7" t="s">
        <v>330</v>
      </c>
      <c r="E211" s="28">
        <v>100</v>
      </c>
      <c r="G211" s="7" t="s">
        <v>330</v>
      </c>
      <c r="H211" s="29">
        <v>70</v>
      </c>
      <c r="J211" s="6" t="s">
        <v>330</v>
      </c>
      <c r="K211" s="29">
        <v>76</v>
      </c>
      <c r="M211" s="7" t="s">
        <v>330</v>
      </c>
      <c r="N211" s="29">
        <v>66</v>
      </c>
      <c r="P211" s="7" t="s">
        <v>330</v>
      </c>
      <c r="Q211" s="29">
        <v>73</v>
      </c>
      <c r="S211" s="7" t="s">
        <v>330</v>
      </c>
      <c r="T211" s="29">
        <v>64</v>
      </c>
      <c r="V211" s="7" t="s">
        <v>330</v>
      </c>
      <c r="W211" s="29">
        <v>72</v>
      </c>
      <c r="Y211" s="7" t="s">
        <v>330</v>
      </c>
      <c r="Z211" s="29">
        <v>64</v>
      </c>
      <c r="AB211" s="6" t="s">
        <v>330</v>
      </c>
      <c r="AC211" s="29">
        <v>71</v>
      </c>
      <c r="AE211" s="7" t="s">
        <v>330</v>
      </c>
      <c r="AF211" s="29">
        <v>64</v>
      </c>
      <c r="AH211" s="7" t="s">
        <v>330</v>
      </c>
      <c r="AI211" s="29">
        <v>71</v>
      </c>
      <c r="AK211" s="7" t="s">
        <v>330</v>
      </c>
      <c r="AL211" s="29">
        <v>67</v>
      </c>
      <c r="AN211" s="8" t="s">
        <v>330</v>
      </c>
      <c r="AO211" s="33">
        <v>71</v>
      </c>
      <c r="AQ211" s="7" t="s">
        <v>330</v>
      </c>
      <c r="AR211" s="29">
        <v>69</v>
      </c>
      <c r="AT211" s="7" t="s">
        <v>330</v>
      </c>
      <c r="AU211" s="29">
        <v>75</v>
      </c>
      <c r="AW211" s="6" t="s">
        <v>330</v>
      </c>
      <c r="AX211" s="29">
        <v>72</v>
      </c>
      <c r="AZ211" s="7" t="s">
        <v>330</v>
      </c>
      <c r="BA211" s="29">
        <v>78</v>
      </c>
      <c r="BC211" s="7" t="s">
        <v>330</v>
      </c>
      <c r="BD211" s="29">
        <v>72</v>
      </c>
      <c r="BF211" s="7" t="s">
        <v>330</v>
      </c>
      <c r="BG211" s="29">
        <v>80</v>
      </c>
      <c r="BI211" s="7" t="s">
        <v>330</v>
      </c>
      <c r="BJ211" s="29">
        <v>76</v>
      </c>
      <c r="BL211" s="7" t="s">
        <v>330</v>
      </c>
      <c r="BM211" s="29">
        <v>82</v>
      </c>
      <c r="BO211" s="7" t="s">
        <v>330</v>
      </c>
      <c r="BP211" s="29">
        <v>82</v>
      </c>
      <c r="BR211" s="7" t="s">
        <v>330</v>
      </c>
      <c r="BS211" s="33">
        <v>92</v>
      </c>
      <c r="BU211" s="7" t="s">
        <v>330</v>
      </c>
      <c r="BV211" s="29">
        <v>94</v>
      </c>
      <c r="BX211" s="7" t="s">
        <v>330</v>
      </c>
      <c r="BY211" s="32">
        <v>100</v>
      </c>
    </row>
    <row r="212" spans="1:77" x14ac:dyDescent="0.3">
      <c r="A212" s="7" t="s">
        <v>331</v>
      </c>
      <c r="B212" s="28">
        <v>100</v>
      </c>
      <c r="D212" s="7" t="s">
        <v>331</v>
      </c>
      <c r="E212" s="28">
        <v>100</v>
      </c>
      <c r="G212" s="7" t="s">
        <v>331</v>
      </c>
      <c r="H212" s="29">
        <v>70</v>
      </c>
      <c r="J212" s="6" t="s">
        <v>331</v>
      </c>
      <c r="K212" s="29">
        <v>76</v>
      </c>
      <c r="M212" s="7" t="s">
        <v>331</v>
      </c>
      <c r="N212" s="29">
        <v>66</v>
      </c>
      <c r="P212" s="7" t="s">
        <v>331</v>
      </c>
      <c r="Q212" s="29">
        <v>73</v>
      </c>
      <c r="S212" s="7" t="s">
        <v>331</v>
      </c>
      <c r="T212" s="29">
        <v>64</v>
      </c>
      <c r="V212" s="7" t="s">
        <v>331</v>
      </c>
      <c r="W212" s="29">
        <v>72</v>
      </c>
      <c r="Y212" s="7" t="s">
        <v>331</v>
      </c>
      <c r="Z212" s="29">
        <v>64</v>
      </c>
      <c r="AB212" s="6" t="s">
        <v>331</v>
      </c>
      <c r="AC212" s="29">
        <v>71</v>
      </c>
      <c r="AE212" s="7" t="s">
        <v>331</v>
      </c>
      <c r="AF212" s="29">
        <v>64</v>
      </c>
      <c r="AH212" s="7" t="s">
        <v>331</v>
      </c>
      <c r="AI212" s="29">
        <v>71</v>
      </c>
      <c r="AK212" s="7" t="s">
        <v>331</v>
      </c>
      <c r="AL212" s="29">
        <v>67</v>
      </c>
      <c r="AN212" s="8" t="s">
        <v>331</v>
      </c>
      <c r="AO212" s="33">
        <v>71</v>
      </c>
      <c r="AQ212" s="7" t="s">
        <v>331</v>
      </c>
      <c r="AR212" s="29">
        <v>69</v>
      </c>
      <c r="AT212" s="7" t="s">
        <v>331</v>
      </c>
      <c r="AU212" s="29">
        <v>75</v>
      </c>
      <c r="AW212" s="6" t="s">
        <v>331</v>
      </c>
      <c r="AX212" s="29">
        <v>72</v>
      </c>
      <c r="AZ212" s="7" t="s">
        <v>331</v>
      </c>
      <c r="BA212" s="29">
        <v>78</v>
      </c>
      <c r="BC212" s="7" t="s">
        <v>331</v>
      </c>
      <c r="BD212" s="29">
        <v>72</v>
      </c>
      <c r="BF212" s="7" t="s">
        <v>331</v>
      </c>
      <c r="BG212" s="29">
        <v>80</v>
      </c>
      <c r="BI212" s="7" t="s">
        <v>331</v>
      </c>
      <c r="BJ212" s="29">
        <v>76</v>
      </c>
      <c r="BL212" s="7" t="s">
        <v>331</v>
      </c>
      <c r="BM212" s="29">
        <v>82</v>
      </c>
      <c r="BO212" s="7" t="s">
        <v>331</v>
      </c>
      <c r="BP212" s="29">
        <v>82</v>
      </c>
      <c r="BR212" s="7" t="s">
        <v>331</v>
      </c>
      <c r="BS212" s="33">
        <v>92</v>
      </c>
      <c r="BU212" s="7" t="s">
        <v>331</v>
      </c>
      <c r="BV212" s="29">
        <v>94</v>
      </c>
      <c r="BX212" s="7" t="s">
        <v>331</v>
      </c>
      <c r="BY212" s="32">
        <v>100</v>
      </c>
    </row>
    <row r="213" spans="1:77" x14ac:dyDescent="0.3">
      <c r="A213" s="7" t="s">
        <v>332</v>
      </c>
      <c r="B213" s="28">
        <v>100</v>
      </c>
      <c r="D213" s="7" t="s">
        <v>332</v>
      </c>
      <c r="E213" s="28">
        <v>100</v>
      </c>
      <c r="G213" s="7" t="s">
        <v>332</v>
      </c>
      <c r="H213" s="29">
        <v>70</v>
      </c>
      <c r="J213" s="6" t="s">
        <v>332</v>
      </c>
      <c r="K213" s="29">
        <v>76</v>
      </c>
      <c r="M213" s="7" t="s">
        <v>332</v>
      </c>
      <c r="N213" s="29">
        <v>66</v>
      </c>
      <c r="P213" s="7" t="s">
        <v>332</v>
      </c>
      <c r="Q213" s="29">
        <v>73</v>
      </c>
      <c r="S213" s="7" t="s">
        <v>332</v>
      </c>
      <c r="T213" s="29">
        <v>64</v>
      </c>
      <c r="V213" s="7" t="s">
        <v>332</v>
      </c>
      <c r="W213" s="29">
        <v>72</v>
      </c>
      <c r="Y213" s="7" t="s">
        <v>332</v>
      </c>
      <c r="Z213" s="29">
        <v>64</v>
      </c>
      <c r="AB213" s="6" t="s">
        <v>332</v>
      </c>
      <c r="AC213" s="29">
        <v>71</v>
      </c>
      <c r="AE213" s="7" t="s">
        <v>332</v>
      </c>
      <c r="AF213" s="29">
        <v>64</v>
      </c>
      <c r="AH213" s="7" t="s">
        <v>332</v>
      </c>
      <c r="AI213" s="29">
        <v>71</v>
      </c>
      <c r="AK213" s="7" t="s">
        <v>332</v>
      </c>
      <c r="AL213" s="29">
        <v>67</v>
      </c>
      <c r="AN213" s="8" t="s">
        <v>332</v>
      </c>
      <c r="AO213" s="33">
        <v>71</v>
      </c>
      <c r="AQ213" s="7" t="s">
        <v>332</v>
      </c>
      <c r="AR213" s="29">
        <v>69</v>
      </c>
      <c r="AT213" s="7" t="s">
        <v>332</v>
      </c>
      <c r="AU213" s="29">
        <v>75</v>
      </c>
      <c r="AW213" s="6" t="s">
        <v>332</v>
      </c>
      <c r="AX213" s="29">
        <v>72</v>
      </c>
      <c r="AZ213" s="7" t="s">
        <v>332</v>
      </c>
      <c r="BA213" s="29">
        <v>78</v>
      </c>
      <c r="BC213" s="7" t="s">
        <v>332</v>
      </c>
      <c r="BD213" s="29">
        <v>72</v>
      </c>
      <c r="BF213" s="7" t="s">
        <v>332</v>
      </c>
      <c r="BG213" s="29">
        <v>80</v>
      </c>
      <c r="BI213" s="7" t="s">
        <v>332</v>
      </c>
      <c r="BJ213" s="29">
        <v>76</v>
      </c>
      <c r="BL213" s="7" t="s">
        <v>332</v>
      </c>
      <c r="BM213" s="29">
        <v>82</v>
      </c>
      <c r="BO213" s="7" t="s">
        <v>332</v>
      </c>
      <c r="BP213" s="29">
        <v>82</v>
      </c>
      <c r="BR213" s="7" t="s">
        <v>332</v>
      </c>
      <c r="BS213" s="33">
        <v>91</v>
      </c>
      <c r="BU213" s="7" t="s">
        <v>332</v>
      </c>
      <c r="BV213" s="29">
        <v>94</v>
      </c>
      <c r="BX213" s="7" t="s">
        <v>332</v>
      </c>
      <c r="BY213" s="32">
        <v>100</v>
      </c>
    </row>
    <row r="214" spans="1:77" x14ac:dyDescent="0.3">
      <c r="A214" s="7" t="s">
        <v>333</v>
      </c>
      <c r="B214" s="28">
        <v>100</v>
      </c>
      <c r="D214" s="7" t="s">
        <v>333</v>
      </c>
      <c r="E214" s="28">
        <v>100</v>
      </c>
      <c r="G214" s="7" t="s">
        <v>333</v>
      </c>
      <c r="H214" s="29">
        <v>70</v>
      </c>
      <c r="J214" s="6" t="s">
        <v>333</v>
      </c>
      <c r="K214" s="29">
        <v>76</v>
      </c>
      <c r="M214" s="7" t="s">
        <v>333</v>
      </c>
      <c r="N214" s="29">
        <v>66</v>
      </c>
      <c r="P214" s="7" t="s">
        <v>333</v>
      </c>
      <c r="Q214" s="29">
        <v>73</v>
      </c>
      <c r="S214" s="7" t="s">
        <v>333</v>
      </c>
      <c r="T214" s="29">
        <v>64</v>
      </c>
      <c r="V214" s="7" t="s">
        <v>333</v>
      </c>
      <c r="W214" s="29">
        <v>72</v>
      </c>
      <c r="Y214" s="7" t="s">
        <v>333</v>
      </c>
      <c r="Z214" s="29">
        <v>64</v>
      </c>
      <c r="AB214" s="6" t="s">
        <v>333</v>
      </c>
      <c r="AC214" s="29">
        <v>71</v>
      </c>
      <c r="AE214" s="7" t="s">
        <v>333</v>
      </c>
      <c r="AF214" s="29">
        <v>64</v>
      </c>
      <c r="AH214" s="7" t="s">
        <v>333</v>
      </c>
      <c r="AI214" s="29">
        <v>71</v>
      </c>
      <c r="AK214" s="7" t="s">
        <v>333</v>
      </c>
      <c r="AL214" s="29">
        <v>67</v>
      </c>
      <c r="AN214" s="8" t="s">
        <v>333</v>
      </c>
      <c r="AO214" s="33">
        <v>71</v>
      </c>
      <c r="AQ214" s="7" t="s">
        <v>333</v>
      </c>
      <c r="AR214" s="29">
        <v>69</v>
      </c>
      <c r="AT214" s="7" t="s">
        <v>333</v>
      </c>
      <c r="AU214" s="29">
        <v>75</v>
      </c>
      <c r="AW214" s="6" t="s">
        <v>333</v>
      </c>
      <c r="AX214" s="29">
        <v>72</v>
      </c>
      <c r="AZ214" s="7" t="s">
        <v>333</v>
      </c>
      <c r="BA214" s="29">
        <v>78</v>
      </c>
      <c r="BC214" s="7" t="s">
        <v>333</v>
      </c>
      <c r="BD214" s="29">
        <v>72</v>
      </c>
      <c r="BF214" s="7" t="s">
        <v>333</v>
      </c>
      <c r="BG214" s="29">
        <v>80</v>
      </c>
      <c r="BI214" s="7" t="s">
        <v>333</v>
      </c>
      <c r="BJ214" s="29">
        <v>76</v>
      </c>
      <c r="BL214" s="7" t="s">
        <v>333</v>
      </c>
      <c r="BM214" s="29">
        <v>82</v>
      </c>
      <c r="BO214" s="7" t="s">
        <v>333</v>
      </c>
      <c r="BP214" s="29">
        <v>82</v>
      </c>
      <c r="BR214" s="7" t="s">
        <v>333</v>
      </c>
      <c r="BS214" s="33">
        <v>91</v>
      </c>
      <c r="BU214" s="7" t="s">
        <v>333</v>
      </c>
      <c r="BV214" s="29">
        <v>94</v>
      </c>
      <c r="BX214" s="7" t="s">
        <v>333</v>
      </c>
      <c r="BY214" s="32">
        <v>100</v>
      </c>
    </row>
    <row r="215" spans="1:77" x14ac:dyDescent="0.3">
      <c r="A215" s="7" t="s">
        <v>334</v>
      </c>
      <c r="B215" s="28">
        <v>100</v>
      </c>
      <c r="D215" s="7" t="s">
        <v>334</v>
      </c>
      <c r="E215" s="28">
        <v>100</v>
      </c>
      <c r="G215" s="7" t="s">
        <v>334</v>
      </c>
      <c r="H215" s="29">
        <v>69</v>
      </c>
      <c r="J215" s="6" t="s">
        <v>334</v>
      </c>
      <c r="K215" s="29">
        <v>75</v>
      </c>
      <c r="M215" s="7" t="s">
        <v>334</v>
      </c>
      <c r="N215" s="29">
        <v>65</v>
      </c>
      <c r="P215" s="7" t="s">
        <v>334</v>
      </c>
      <c r="Q215" s="29">
        <v>72</v>
      </c>
      <c r="S215" s="7" t="s">
        <v>334</v>
      </c>
      <c r="T215" s="29">
        <v>63</v>
      </c>
      <c r="V215" s="7" t="s">
        <v>334</v>
      </c>
      <c r="W215" s="29">
        <v>71</v>
      </c>
      <c r="Y215" s="7" t="s">
        <v>334</v>
      </c>
      <c r="Z215" s="29">
        <v>63</v>
      </c>
      <c r="AB215" s="6" t="s">
        <v>334</v>
      </c>
      <c r="AC215" s="29">
        <v>70</v>
      </c>
      <c r="AE215" s="7" t="s">
        <v>334</v>
      </c>
      <c r="AF215" s="29">
        <v>63</v>
      </c>
      <c r="AH215" s="7" t="s">
        <v>334</v>
      </c>
      <c r="AI215" s="29">
        <v>70</v>
      </c>
      <c r="AK215" s="7" t="s">
        <v>334</v>
      </c>
      <c r="AL215" s="29">
        <v>66</v>
      </c>
      <c r="AN215" s="8" t="s">
        <v>334</v>
      </c>
      <c r="AO215" s="33">
        <v>70</v>
      </c>
      <c r="AQ215" s="7" t="s">
        <v>334</v>
      </c>
      <c r="AR215" s="29">
        <v>68</v>
      </c>
      <c r="AT215" s="7" t="s">
        <v>334</v>
      </c>
      <c r="AU215" s="29">
        <v>74</v>
      </c>
      <c r="AW215" s="6" t="s">
        <v>334</v>
      </c>
      <c r="AX215" s="29">
        <v>71</v>
      </c>
      <c r="AZ215" s="7" t="s">
        <v>334</v>
      </c>
      <c r="BA215" s="29">
        <v>77</v>
      </c>
      <c r="BC215" s="7" t="s">
        <v>334</v>
      </c>
      <c r="BD215" s="29">
        <v>71</v>
      </c>
      <c r="BF215" s="7" t="s">
        <v>334</v>
      </c>
      <c r="BG215" s="29">
        <v>79</v>
      </c>
      <c r="BI215" s="7" t="s">
        <v>334</v>
      </c>
      <c r="BJ215" s="29">
        <v>75</v>
      </c>
      <c r="BL215" s="7" t="s">
        <v>334</v>
      </c>
      <c r="BM215" s="29">
        <v>81</v>
      </c>
      <c r="BO215" s="7" t="s">
        <v>334</v>
      </c>
      <c r="BP215" s="29">
        <v>81</v>
      </c>
      <c r="BR215" s="7" t="s">
        <v>334</v>
      </c>
      <c r="BS215" s="33">
        <v>91</v>
      </c>
      <c r="BU215" s="7" t="s">
        <v>334</v>
      </c>
      <c r="BV215" s="29">
        <v>93</v>
      </c>
      <c r="BX215" s="7" t="s">
        <v>334</v>
      </c>
      <c r="BY215" s="32">
        <v>100</v>
      </c>
    </row>
    <row r="216" spans="1:77" x14ac:dyDescent="0.3">
      <c r="A216" s="7" t="s">
        <v>335</v>
      </c>
      <c r="B216" s="28">
        <v>100</v>
      </c>
      <c r="D216" s="7" t="s">
        <v>335</v>
      </c>
      <c r="E216" s="28">
        <v>100</v>
      </c>
      <c r="G216" s="7" t="s">
        <v>335</v>
      </c>
      <c r="H216" s="29">
        <v>69</v>
      </c>
      <c r="J216" s="6" t="s">
        <v>335</v>
      </c>
      <c r="K216" s="29">
        <v>75</v>
      </c>
      <c r="M216" s="7" t="s">
        <v>335</v>
      </c>
      <c r="N216" s="29">
        <v>65</v>
      </c>
      <c r="P216" s="7" t="s">
        <v>335</v>
      </c>
      <c r="Q216" s="29">
        <v>72</v>
      </c>
      <c r="S216" s="7" t="s">
        <v>335</v>
      </c>
      <c r="T216" s="29">
        <v>63</v>
      </c>
      <c r="V216" s="7" t="s">
        <v>335</v>
      </c>
      <c r="W216" s="29">
        <v>71</v>
      </c>
      <c r="Y216" s="7" t="s">
        <v>335</v>
      </c>
      <c r="Z216" s="29">
        <v>63</v>
      </c>
      <c r="AB216" s="6" t="s">
        <v>335</v>
      </c>
      <c r="AC216" s="29">
        <v>70</v>
      </c>
      <c r="AE216" s="7" t="s">
        <v>335</v>
      </c>
      <c r="AF216" s="29">
        <v>63</v>
      </c>
      <c r="AH216" s="7" t="s">
        <v>335</v>
      </c>
      <c r="AI216" s="29">
        <v>70</v>
      </c>
      <c r="AK216" s="7" t="s">
        <v>335</v>
      </c>
      <c r="AL216" s="29">
        <v>66</v>
      </c>
      <c r="AN216" s="8" t="s">
        <v>335</v>
      </c>
      <c r="AO216" s="33">
        <v>70</v>
      </c>
      <c r="AQ216" s="7" t="s">
        <v>335</v>
      </c>
      <c r="AR216" s="29">
        <v>68</v>
      </c>
      <c r="AT216" s="7" t="s">
        <v>335</v>
      </c>
      <c r="AU216" s="29">
        <v>74</v>
      </c>
      <c r="AW216" s="6" t="s">
        <v>335</v>
      </c>
      <c r="AX216" s="29">
        <v>71</v>
      </c>
      <c r="AZ216" s="7" t="s">
        <v>335</v>
      </c>
      <c r="BA216" s="29">
        <v>77</v>
      </c>
      <c r="BC216" s="7" t="s">
        <v>335</v>
      </c>
      <c r="BD216" s="29">
        <v>71</v>
      </c>
      <c r="BF216" s="7" t="s">
        <v>335</v>
      </c>
      <c r="BG216" s="29">
        <v>79</v>
      </c>
      <c r="BI216" s="7" t="s">
        <v>335</v>
      </c>
      <c r="BJ216" s="29">
        <v>75</v>
      </c>
      <c r="BL216" s="7" t="s">
        <v>335</v>
      </c>
      <c r="BM216" s="29">
        <v>81</v>
      </c>
      <c r="BO216" s="7" t="s">
        <v>335</v>
      </c>
      <c r="BP216" s="29">
        <v>81</v>
      </c>
      <c r="BR216" s="7" t="s">
        <v>335</v>
      </c>
      <c r="BS216" s="33">
        <v>91</v>
      </c>
      <c r="BU216" s="7" t="s">
        <v>335</v>
      </c>
      <c r="BV216" s="29">
        <v>93</v>
      </c>
      <c r="BX216" s="7" t="s">
        <v>335</v>
      </c>
      <c r="BY216" s="32">
        <v>100</v>
      </c>
    </row>
    <row r="217" spans="1:77" x14ac:dyDescent="0.3">
      <c r="A217" s="7" t="s">
        <v>336</v>
      </c>
      <c r="B217" s="28">
        <v>100</v>
      </c>
      <c r="D217" s="7" t="s">
        <v>336</v>
      </c>
      <c r="E217" s="28">
        <v>100</v>
      </c>
      <c r="G217" s="7" t="s">
        <v>336</v>
      </c>
      <c r="H217" s="29">
        <v>69</v>
      </c>
      <c r="J217" s="6" t="s">
        <v>336</v>
      </c>
      <c r="K217" s="29">
        <v>75</v>
      </c>
      <c r="M217" s="7" t="s">
        <v>336</v>
      </c>
      <c r="N217" s="29">
        <v>65</v>
      </c>
      <c r="P217" s="7" t="s">
        <v>336</v>
      </c>
      <c r="Q217" s="29">
        <v>72</v>
      </c>
      <c r="S217" s="7" t="s">
        <v>336</v>
      </c>
      <c r="T217" s="29">
        <v>63</v>
      </c>
      <c r="V217" s="7" t="s">
        <v>336</v>
      </c>
      <c r="W217" s="29">
        <v>71</v>
      </c>
      <c r="Y217" s="7" t="s">
        <v>336</v>
      </c>
      <c r="Z217" s="29">
        <v>63</v>
      </c>
      <c r="AB217" s="6" t="s">
        <v>336</v>
      </c>
      <c r="AC217" s="29">
        <v>70</v>
      </c>
      <c r="AE217" s="7" t="s">
        <v>336</v>
      </c>
      <c r="AF217" s="29">
        <v>63</v>
      </c>
      <c r="AH217" s="7" t="s">
        <v>336</v>
      </c>
      <c r="AI217" s="29">
        <v>70</v>
      </c>
      <c r="AK217" s="7" t="s">
        <v>336</v>
      </c>
      <c r="AL217" s="29">
        <v>66</v>
      </c>
      <c r="AN217" s="8" t="s">
        <v>336</v>
      </c>
      <c r="AO217" s="33">
        <v>70</v>
      </c>
      <c r="AQ217" s="7" t="s">
        <v>336</v>
      </c>
      <c r="AR217" s="29">
        <v>68</v>
      </c>
      <c r="AT217" s="7" t="s">
        <v>336</v>
      </c>
      <c r="AU217" s="29">
        <v>74</v>
      </c>
      <c r="AW217" s="6" t="s">
        <v>336</v>
      </c>
      <c r="AX217" s="29">
        <v>71</v>
      </c>
      <c r="AZ217" s="7" t="s">
        <v>336</v>
      </c>
      <c r="BA217" s="29">
        <v>77</v>
      </c>
      <c r="BC217" s="7" t="s">
        <v>336</v>
      </c>
      <c r="BD217" s="29">
        <v>71</v>
      </c>
      <c r="BF217" s="7" t="s">
        <v>336</v>
      </c>
      <c r="BG217" s="29">
        <v>79</v>
      </c>
      <c r="BI217" s="7" t="s">
        <v>336</v>
      </c>
      <c r="BJ217" s="29">
        <v>75</v>
      </c>
      <c r="BL217" s="7" t="s">
        <v>336</v>
      </c>
      <c r="BM217" s="29">
        <v>81</v>
      </c>
      <c r="BO217" s="7" t="s">
        <v>336</v>
      </c>
      <c r="BP217" s="29">
        <v>81</v>
      </c>
      <c r="BR217" s="7" t="s">
        <v>336</v>
      </c>
      <c r="BS217" s="33">
        <v>90</v>
      </c>
      <c r="BU217" s="7" t="s">
        <v>336</v>
      </c>
      <c r="BV217" s="29">
        <v>93</v>
      </c>
      <c r="BX217" s="7" t="s">
        <v>336</v>
      </c>
      <c r="BY217" s="32">
        <v>100</v>
      </c>
    </row>
    <row r="218" spans="1:77" x14ac:dyDescent="0.3">
      <c r="A218" s="7" t="s">
        <v>337</v>
      </c>
      <c r="B218" s="28">
        <v>100</v>
      </c>
      <c r="D218" s="7" t="s">
        <v>337</v>
      </c>
      <c r="E218" s="28">
        <v>100</v>
      </c>
      <c r="G218" s="7" t="s">
        <v>337</v>
      </c>
      <c r="H218" s="29">
        <v>69</v>
      </c>
      <c r="J218" s="6" t="s">
        <v>337</v>
      </c>
      <c r="K218" s="29">
        <v>75</v>
      </c>
      <c r="M218" s="7" t="s">
        <v>337</v>
      </c>
      <c r="N218" s="29">
        <v>65</v>
      </c>
      <c r="P218" s="7" t="s">
        <v>337</v>
      </c>
      <c r="Q218" s="29">
        <v>72</v>
      </c>
      <c r="S218" s="7" t="s">
        <v>337</v>
      </c>
      <c r="T218" s="29">
        <v>63</v>
      </c>
      <c r="V218" s="7" t="s">
        <v>337</v>
      </c>
      <c r="W218" s="29">
        <v>71</v>
      </c>
      <c r="Y218" s="7" t="s">
        <v>337</v>
      </c>
      <c r="Z218" s="29">
        <v>63</v>
      </c>
      <c r="AB218" s="6" t="s">
        <v>337</v>
      </c>
      <c r="AC218" s="29">
        <v>70</v>
      </c>
      <c r="AE218" s="7" t="s">
        <v>337</v>
      </c>
      <c r="AF218" s="29">
        <v>63</v>
      </c>
      <c r="AH218" s="7" t="s">
        <v>337</v>
      </c>
      <c r="AI218" s="29">
        <v>70</v>
      </c>
      <c r="AK218" s="7" t="s">
        <v>337</v>
      </c>
      <c r="AL218" s="29">
        <v>66</v>
      </c>
      <c r="AN218" s="8" t="s">
        <v>337</v>
      </c>
      <c r="AO218" s="33">
        <v>70</v>
      </c>
      <c r="AQ218" s="7" t="s">
        <v>337</v>
      </c>
      <c r="AR218" s="29">
        <v>68</v>
      </c>
      <c r="AT218" s="7" t="s">
        <v>337</v>
      </c>
      <c r="AU218" s="29">
        <v>74</v>
      </c>
      <c r="AW218" s="6" t="s">
        <v>337</v>
      </c>
      <c r="AX218" s="29">
        <v>71</v>
      </c>
      <c r="AZ218" s="7" t="s">
        <v>337</v>
      </c>
      <c r="BA218" s="29">
        <v>77</v>
      </c>
      <c r="BC218" s="7" t="s">
        <v>337</v>
      </c>
      <c r="BD218" s="29">
        <v>71</v>
      </c>
      <c r="BF218" s="7" t="s">
        <v>337</v>
      </c>
      <c r="BG218" s="29">
        <v>79</v>
      </c>
      <c r="BI218" s="7" t="s">
        <v>337</v>
      </c>
      <c r="BJ218" s="29">
        <v>75</v>
      </c>
      <c r="BL218" s="7" t="s">
        <v>337</v>
      </c>
      <c r="BM218" s="29">
        <v>81</v>
      </c>
      <c r="BO218" s="7" t="s">
        <v>337</v>
      </c>
      <c r="BP218" s="29">
        <v>81</v>
      </c>
      <c r="BR218" s="7" t="s">
        <v>337</v>
      </c>
      <c r="BS218" s="33">
        <v>90</v>
      </c>
      <c r="BU218" s="7" t="s">
        <v>337</v>
      </c>
      <c r="BV218" s="29">
        <v>93</v>
      </c>
      <c r="BX218" s="7" t="s">
        <v>337</v>
      </c>
      <c r="BY218" s="32">
        <v>100</v>
      </c>
    </row>
    <row r="219" spans="1:77" x14ac:dyDescent="0.3">
      <c r="A219" s="7" t="s">
        <v>338</v>
      </c>
      <c r="B219" s="28">
        <v>100</v>
      </c>
      <c r="D219" s="7" t="s">
        <v>338</v>
      </c>
      <c r="E219" s="28">
        <v>100</v>
      </c>
      <c r="G219" s="7" t="s">
        <v>338</v>
      </c>
      <c r="H219" s="29">
        <v>69</v>
      </c>
      <c r="J219" s="6" t="s">
        <v>338</v>
      </c>
      <c r="K219" s="29">
        <v>75</v>
      </c>
      <c r="M219" s="7" t="s">
        <v>338</v>
      </c>
      <c r="N219" s="29">
        <v>65</v>
      </c>
      <c r="P219" s="7" t="s">
        <v>338</v>
      </c>
      <c r="Q219" s="29">
        <v>72</v>
      </c>
      <c r="S219" s="7" t="s">
        <v>338</v>
      </c>
      <c r="T219" s="29">
        <v>63</v>
      </c>
      <c r="V219" s="7" t="s">
        <v>338</v>
      </c>
      <c r="W219" s="29">
        <v>71</v>
      </c>
      <c r="Y219" s="7" t="s">
        <v>338</v>
      </c>
      <c r="Z219" s="29">
        <v>63</v>
      </c>
      <c r="AB219" s="6" t="s">
        <v>338</v>
      </c>
      <c r="AC219" s="29">
        <v>70</v>
      </c>
      <c r="AE219" s="7" t="s">
        <v>338</v>
      </c>
      <c r="AF219" s="29">
        <v>63</v>
      </c>
      <c r="AH219" s="7" t="s">
        <v>338</v>
      </c>
      <c r="AI219" s="29">
        <v>70</v>
      </c>
      <c r="AK219" s="7" t="s">
        <v>338</v>
      </c>
      <c r="AL219" s="29">
        <v>66</v>
      </c>
      <c r="AN219" s="8" t="s">
        <v>338</v>
      </c>
      <c r="AO219" s="33">
        <v>70</v>
      </c>
      <c r="AQ219" s="7" t="s">
        <v>338</v>
      </c>
      <c r="AR219" s="29">
        <v>68</v>
      </c>
      <c r="AT219" s="7" t="s">
        <v>338</v>
      </c>
      <c r="AU219" s="29">
        <v>74</v>
      </c>
      <c r="AW219" s="6" t="s">
        <v>338</v>
      </c>
      <c r="AX219" s="29">
        <v>71</v>
      </c>
      <c r="AZ219" s="7" t="s">
        <v>338</v>
      </c>
      <c r="BA219" s="29">
        <v>77</v>
      </c>
      <c r="BC219" s="7" t="s">
        <v>338</v>
      </c>
      <c r="BD219" s="29">
        <v>71</v>
      </c>
      <c r="BF219" s="7" t="s">
        <v>338</v>
      </c>
      <c r="BG219" s="29">
        <v>79</v>
      </c>
      <c r="BI219" s="7" t="s">
        <v>338</v>
      </c>
      <c r="BJ219" s="29">
        <v>75</v>
      </c>
      <c r="BL219" s="7" t="s">
        <v>338</v>
      </c>
      <c r="BM219" s="29">
        <v>81</v>
      </c>
      <c r="BO219" s="7" t="s">
        <v>338</v>
      </c>
      <c r="BP219" s="29">
        <v>81</v>
      </c>
      <c r="BR219" s="7" t="s">
        <v>338</v>
      </c>
      <c r="BS219" s="33">
        <v>90</v>
      </c>
      <c r="BU219" s="7" t="s">
        <v>338</v>
      </c>
      <c r="BV219" s="29">
        <v>92</v>
      </c>
      <c r="BX219" s="7" t="s">
        <v>338</v>
      </c>
      <c r="BY219" s="32">
        <v>100</v>
      </c>
    </row>
    <row r="220" spans="1:77" x14ac:dyDescent="0.3">
      <c r="A220" s="7" t="s">
        <v>339</v>
      </c>
      <c r="B220" s="28">
        <v>100</v>
      </c>
      <c r="D220" s="7" t="s">
        <v>339</v>
      </c>
      <c r="E220" s="28">
        <v>100</v>
      </c>
      <c r="G220" s="7" t="s">
        <v>339</v>
      </c>
      <c r="H220" s="29">
        <v>69</v>
      </c>
      <c r="J220" s="6" t="s">
        <v>339</v>
      </c>
      <c r="K220" s="29">
        <v>75</v>
      </c>
      <c r="M220" s="7" t="s">
        <v>339</v>
      </c>
      <c r="N220" s="29">
        <v>65</v>
      </c>
      <c r="P220" s="7" t="s">
        <v>339</v>
      </c>
      <c r="Q220" s="29">
        <v>72</v>
      </c>
      <c r="S220" s="7" t="s">
        <v>339</v>
      </c>
      <c r="T220" s="29">
        <v>63</v>
      </c>
      <c r="V220" s="7" t="s">
        <v>339</v>
      </c>
      <c r="W220" s="29">
        <v>71</v>
      </c>
      <c r="Y220" s="7" t="s">
        <v>339</v>
      </c>
      <c r="Z220" s="29">
        <v>63</v>
      </c>
      <c r="AB220" s="6" t="s">
        <v>339</v>
      </c>
      <c r="AC220" s="29">
        <v>70</v>
      </c>
      <c r="AE220" s="7" t="s">
        <v>339</v>
      </c>
      <c r="AF220" s="29">
        <v>63</v>
      </c>
      <c r="AH220" s="7" t="s">
        <v>339</v>
      </c>
      <c r="AI220" s="29">
        <v>70</v>
      </c>
      <c r="AK220" s="7" t="s">
        <v>339</v>
      </c>
      <c r="AL220" s="29">
        <v>66</v>
      </c>
      <c r="AN220" s="8" t="s">
        <v>339</v>
      </c>
      <c r="AO220" s="33">
        <v>70</v>
      </c>
      <c r="AQ220" s="7" t="s">
        <v>339</v>
      </c>
      <c r="AR220" s="29">
        <v>68</v>
      </c>
      <c r="AT220" s="7" t="s">
        <v>339</v>
      </c>
      <c r="AU220" s="29">
        <v>74</v>
      </c>
      <c r="AW220" s="6" t="s">
        <v>339</v>
      </c>
      <c r="AX220" s="29">
        <v>71</v>
      </c>
      <c r="AZ220" s="7" t="s">
        <v>339</v>
      </c>
      <c r="BA220" s="29">
        <v>77</v>
      </c>
      <c r="BC220" s="7" t="s">
        <v>339</v>
      </c>
      <c r="BD220" s="29">
        <v>71</v>
      </c>
      <c r="BF220" s="7" t="s">
        <v>339</v>
      </c>
      <c r="BG220" s="29">
        <v>79</v>
      </c>
      <c r="BI220" s="7" t="s">
        <v>339</v>
      </c>
      <c r="BJ220" s="29">
        <v>75</v>
      </c>
      <c r="BL220" s="7" t="s">
        <v>339</v>
      </c>
      <c r="BM220" s="29">
        <v>81</v>
      </c>
      <c r="BO220" s="7" t="s">
        <v>339</v>
      </c>
      <c r="BP220" s="29">
        <v>80</v>
      </c>
      <c r="BR220" s="7" t="s">
        <v>339</v>
      </c>
      <c r="BS220" s="33">
        <v>90</v>
      </c>
      <c r="BU220" s="7" t="s">
        <v>339</v>
      </c>
      <c r="BV220" s="29">
        <v>92</v>
      </c>
      <c r="BX220" s="7" t="s">
        <v>339</v>
      </c>
      <c r="BY220" s="32">
        <v>100</v>
      </c>
    </row>
    <row r="221" spans="1:77" x14ac:dyDescent="0.3">
      <c r="A221" s="7" t="s">
        <v>340</v>
      </c>
      <c r="B221" s="28">
        <v>100</v>
      </c>
      <c r="D221" s="7" t="s">
        <v>340</v>
      </c>
      <c r="E221" s="28">
        <v>100</v>
      </c>
      <c r="G221" s="7" t="s">
        <v>340</v>
      </c>
      <c r="H221" s="29">
        <v>69</v>
      </c>
      <c r="J221" s="6" t="s">
        <v>340</v>
      </c>
      <c r="K221" s="29">
        <v>75</v>
      </c>
      <c r="M221" s="7" t="s">
        <v>340</v>
      </c>
      <c r="N221" s="29">
        <v>65</v>
      </c>
      <c r="P221" s="7" t="s">
        <v>340</v>
      </c>
      <c r="Q221" s="29">
        <v>72</v>
      </c>
      <c r="S221" s="7" t="s">
        <v>340</v>
      </c>
      <c r="T221" s="29">
        <v>63</v>
      </c>
      <c r="V221" s="7" t="s">
        <v>340</v>
      </c>
      <c r="W221" s="29">
        <v>71</v>
      </c>
      <c r="Y221" s="7" t="s">
        <v>340</v>
      </c>
      <c r="Z221" s="29">
        <v>63</v>
      </c>
      <c r="AB221" s="6" t="s">
        <v>340</v>
      </c>
      <c r="AC221" s="29">
        <v>70</v>
      </c>
      <c r="AE221" s="7" t="s">
        <v>340</v>
      </c>
      <c r="AF221" s="29">
        <v>63</v>
      </c>
      <c r="AH221" s="7" t="s">
        <v>340</v>
      </c>
      <c r="AI221" s="29">
        <v>70</v>
      </c>
      <c r="AK221" s="7" t="s">
        <v>340</v>
      </c>
      <c r="AL221" s="29">
        <v>66</v>
      </c>
      <c r="AN221" s="8" t="s">
        <v>340</v>
      </c>
      <c r="AO221" s="33">
        <v>70</v>
      </c>
      <c r="AQ221" s="7" t="s">
        <v>340</v>
      </c>
      <c r="AR221" s="29">
        <v>68</v>
      </c>
      <c r="AT221" s="7" t="s">
        <v>340</v>
      </c>
      <c r="AU221" s="29">
        <v>74</v>
      </c>
      <c r="AW221" s="6" t="s">
        <v>340</v>
      </c>
      <c r="AX221" s="29">
        <v>71</v>
      </c>
      <c r="AZ221" s="7" t="s">
        <v>340</v>
      </c>
      <c r="BA221" s="29">
        <v>77</v>
      </c>
      <c r="BC221" s="7" t="s">
        <v>340</v>
      </c>
      <c r="BD221" s="29">
        <v>71</v>
      </c>
      <c r="BF221" s="7" t="s">
        <v>340</v>
      </c>
      <c r="BG221" s="29">
        <v>79</v>
      </c>
      <c r="BI221" s="7" t="s">
        <v>340</v>
      </c>
      <c r="BJ221" s="29">
        <v>75</v>
      </c>
      <c r="BL221" s="7" t="s">
        <v>340</v>
      </c>
      <c r="BM221" s="29">
        <v>81</v>
      </c>
      <c r="BO221" s="7" t="s">
        <v>340</v>
      </c>
      <c r="BP221" s="29">
        <v>80</v>
      </c>
      <c r="BR221" s="7" t="s">
        <v>340</v>
      </c>
      <c r="BS221" s="33">
        <v>89</v>
      </c>
      <c r="BU221" s="7" t="s">
        <v>340</v>
      </c>
      <c r="BV221" s="29">
        <v>92</v>
      </c>
      <c r="BX221" s="7" t="s">
        <v>340</v>
      </c>
      <c r="BY221" s="32">
        <v>100</v>
      </c>
    </row>
    <row r="222" spans="1:77" x14ac:dyDescent="0.3">
      <c r="A222" s="7" t="s">
        <v>341</v>
      </c>
      <c r="B222" s="28">
        <v>100</v>
      </c>
      <c r="D222" s="7" t="s">
        <v>341</v>
      </c>
      <c r="E222" s="28">
        <v>100</v>
      </c>
      <c r="G222" s="7" t="s">
        <v>341</v>
      </c>
      <c r="H222" s="29">
        <v>69</v>
      </c>
      <c r="J222" s="6" t="s">
        <v>341</v>
      </c>
      <c r="K222" s="29">
        <v>75</v>
      </c>
      <c r="M222" s="7" t="s">
        <v>341</v>
      </c>
      <c r="N222" s="29">
        <v>65</v>
      </c>
      <c r="P222" s="7" t="s">
        <v>341</v>
      </c>
      <c r="Q222" s="29">
        <v>72</v>
      </c>
      <c r="S222" s="7" t="s">
        <v>341</v>
      </c>
      <c r="T222" s="29">
        <v>63</v>
      </c>
      <c r="V222" s="7" t="s">
        <v>341</v>
      </c>
      <c r="W222" s="29">
        <v>71</v>
      </c>
      <c r="Y222" s="7" t="s">
        <v>341</v>
      </c>
      <c r="Z222" s="29">
        <v>63</v>
      </c>
      <c r="AB222" s="6" t="s">
        <v>341</v>
      </c>
      <c r="AC222" s="29">
        <v>70</v>
      </c>
      <c r="AE222" s="7" t="s">
        <v>341</v>
      </c>
      <c r="AF222" s="29">
        <v>63</v>
      </c>
      <c r="AH222" s="7" t="s">
        <v>341</v>
      </c>
      <c r="AI222" s="29">
        <v>70</v>
      </c>
      <c r="AK222" s="7" t="s">
        <v>341</v>
      </c>
      <c r="AL222" s="29">
        <v>66</v>
      </c>
      <c r="AN222" s="8" t="s">
        <v>341</v>
      </c>
      <c r="AO222" s="33">
        <v>70</v>
      </c>
      <c r="AQ222" s="7" t="s">
        <v>341</v>
      </c>
      <c r="AR222" s="29">
        <v>68</v>
      </c>
      <c r="AT222" s="7" t="s">
        <v>341</v>
      </c>
      <c r="AU222" s="29">
        <v>74</v>
      </c>
      <c r="AW222" s="6" t="s">
        <v>341</v>
      </c>
      <c r="AX222" s="29">
        <v>71</v>
      </c>
      <c r="AZ222" s="7" t="s">
        <v>341</v>
      </c>
      <c r="BA222" s="29">
        <v>77</v>
      </c>
      <c r="BC222" s="7" t="s">
        <v>341</v>
      </c>
      <c r="BD222" s="29">
        <v>71</v>
      </c>
      <c r="BF222" s="7" t="s">
        <v>341</v>
      </c>
      <c r="BG222" s="29">
        <v>79</v>
      </c>
      <c r="BI222" s="7" t="s">
        <v>341</v>
      </c>
      <c r="BJ222" s="29">
        <v>75</v>
      </c>
      <c r="BL222" s="7" t="s">
        <v>341</v>
      </c>
      <c r="BM222" s="29">
        <v>81</v>
      </c>
      <c r="BO222" s="7" t="s">
        <v>341</v>
      </c>
      <c r="BP222" s="29">
        <v>80</v>
      </c>
      <c r="BR222" s="7" t="s">
        <v>341</v>
      </c>
      <c r="BS222" s="33">
        <v>89</v>
      </c>
      <c r="BU222" s="7" t="s">
        <v>341</v>
      </c>
      <c r="BV222" s="29">
        <v>92</v>
      </c>
      <c r="BX222" s="7" t="s">
        <v>341</v>
      </c>
      <c r="BY222" s="32">
        <v>100</v>
      </c>
    </row>
    <row r="223" spans="1:77" x14ac:dyDescent="0.3">
      <c r="A223" s="7" t="s">
        <v>342</v>
      </c>
      <c r="B223" s="28">
        <v>100</v>
      </c>
      <c r="D223" s="7" t="s">
        <v>342</v>
      </c>
      <c r="E223" s="28">
        <v>100</v>
      </c>
      <c r="G223" s="7" t="s">
        <v>342</v>
      </c>
      <c r="H223" s="29">
        <v>69</v>
      </c>
      <c r="J223" s="6" t="s">
        <v>342</v>
      </c>
      <c r="K223" s="29">
        <v>75</v>
      </c>
      <c r="M223" s="7" t="s">
        <v>342</v>
      </c>
      <c r="N223" s="29">
        <v>65</v>
      </c>
      <c r="P223" s="7" t="s">
        <v>342</v>
      </c>
      <c r="Q223" s="29">
        <v>72</v>
      </c>
      <c r="S223" s="7" t="s">
        <v>342</v>
      </c>
      <c r="T223" s="29">
        <v>63</v>
      </c>
      <c r="V223" s="7" t="s">
        <v>342</v>
      </c>
      <c r="W223" s="29">
        <v>71</v>
      </c>
      <c r="Y223" s="7" t="s">
        <v>342</v>
      </c>
      <c r="Z223" s="29">
        <v>63</v>
      </c>
      <c r="AB223" s="6" t="s">
        <v>342</v>
      </c>
      <c r="AC223" s="29">
        <v>70</v>
      </c>
      <c r="AE223" s="7" t="s">
        <v>342</v>
      </c>
      <c r="AF223" s="29">
        <v>63</v>
      </c>
      <c r="AH223" s="7" t="s">
        <v>342</v>
      </c>
      <c r="AI223" s="29">
        <v>70</v>
      </c>
      <c r="AK223" s="7" t="s">
        <v>342</v>
      </c>
      <c r="AL223" s="29">
        <v>66</v>
      </c>
      <c r="AN223" s="8" t="s">
        <v>342</v>
      </c>
      <c r="AO223" s="33">
        <v>70</v>
      </c>
      <c r="AQ223" s="7" t="s">
        <v>342</v>
      </c>
      <c r="AR223" s="29">
        <v>68</v>
      </c>
      <c r="AT223" s="7" t="s">
        <v>342</v>
      </c>
      <c r="AU223" s="29">
        <v>74</v>
      </c>
      <c r="AW223" s="6" t="s">
        <v>342</v>
      </c>
      <c r="AX223" s="29">
        <v>71</v>
      </c>
      <c r="AZ223" s="7" t="s">
        <v>342</v>
      </c>
      <c r="BA223" s="29">
        <v>77</v>
      </c>
      <c r="BC223" s="7" t="s">
        <v>342</v>
      </c>
      <c r="BD223" s="29">
        <v>71</v>
      </c>
      <c r="BF223" s="7" t="s">
        <v>342</v>
      </c>
      <c r="BG223" s="29">
        <v>79</v>
      </c>
      <c r="BI223" s="7" t="s">
        <v>342</v>
      </c>
      <c r="BJ223" s="29">
        <v>75</v>
      </c>
      <c r="BL223" s="7" t="s">
        <v>342</v>
      </c>
      <c r="BM223" s="29">
        <v>81</v>
      </c>
      <c r="BO223" s="7" t="s">
        <v>342</v>
      </c>
      <c r="BP223" s="29">
        <v>80</v>
      </c>
      <c r="BR223" s="7" t="s">
        <v>342</v>
      </c>
      <c r="BS223" s="33">
        <v>89</v>
      </c>
      <c r="BU223" s="7" t="s">
        <v>342</v>
      </c>
      <c r="BV223" s="29">
        <v>91</v>
      </c>
      <c r="BX223" s="7" t="s">
        <v>342</v>
      </c>
      <c r="BY223" s="32">
        <v>100</v>
      </c>
    </row>
    <row r="224" spans="1:77" x14ac:dyDescent="0.3">
      <c r="A224" s="7" t="s">
        <v>343</v>
      </c>
      <c r="B224" s="28">
        <v>100</v>
      </c>
      <c r="D224" s="7" t="s">
        <v>343</v>
      </c>
      <c r="E224" s="28">
        <v>100</v>
      </c>
      <c r="G224" s="7" t="s">
        <v>343</v>
      </c>
      <c r="H224" s="29">
        <v>69</v>
      </c>
      <c r="J224" s="6" t="s">
        <v>343</v>
      </c>
      <c r="K224" s="29">
        <v>75</v>
      </c>
      <c r="M224" s="7" t="s">
        <v>343</v>
      </c>
      <c r="N224" s="29">
        <v>65</v>
      </c>
      <c r="P224" s="7" t="s">
        <v>343</v>
      </c>
      <c r="Q224" s="29">
        <v>72</v>
      </c>
      <c r="S224" s="7" t="s">
        <v>343</v>
      </c>
      <c r="T224" s="29">
        <v>63</v>
      </c>
      <c r="V224" s="7" t="s">
        <v>343</v>
      </c>
      <c r="W224" s="29">
        <v>71</v>
      </c>
      <c r="Y224" s="7" t="s">
        <v>343</v>
      </c>
      <c r="Z224" s="29">
        <v>63</v>
      </c>
      <c r="AB224" s="6" t="s">
        <v>343</v>
      </c>
      <c r="AC224" s="29">
        <v>70</v>
      </c>
      <c r="AE224" s="7" t="s">
        <v>343</v>
      </c>
      <c r="AF224" s="29">
        <v>63</v>
      </c>
      <c r="AH224" s="7" t="s">
        <v>343</v>
      </c>
      <c r="AI224" s="29">
        <v>70</v>
      </c>
      <c r="AK224" s="7" t="s">
        <v>343</v>
      </c>
      <c r="AL224" s="29">
        <v>66</v>
      </c>
      <c r="AN224" s="8" t="s">
        <v>343</v>
      </c>
      <c r="AO224" s="33">
        <v>70</v>
      </c>
      <c r="AQ224" s="7" t="s">
        <v>343</v>
      </c>
      <c r="AR224" s="29">
        <v>68</v>
      </c>
      <c r="AT224" s="7" t="s">
        <v>343</v>
      </c>
      <c r="AU224" s="29">
        <v>74</v>
      </c>
      <c r="AW224" s="6" t="s">
        <v>343</v>
      </c>
      <c r="AX224" s="29">
        <v>71</v>
      </c>
      <c r="AZ224" s="7" t="s">
        <v>343</v>
      </c>
      <c r="BA224" s="29">
        <v>77</v>
      </c>
      <c r="BC224" s="7" t="s">
        <v>343</v>
      </c>
      <c r="BD224" s="29">
        <v>71</v>
      </c>
      <c r="BF224" s="7" t="s">
        <v>343</v>
      </c>
      <c r="BG224" s="29">
        <v>79</v>
      </c>
      <c r="BI224" s="7" t="s">
        <v>343</v>
      </c>
      <c r="BJ224" s="29">
        <v>75</v>
      </c>
      <c r="BL224" s="7" t="s">
        <v>343</v>
      </c>
      <c r="BM224" s="29">
        <v>81</v>
      </c>
      <c r="BO224" s="7" t="s">
        <v>343</v>
      </c>
      <c r="BP224" s="29">
        <v>80</v>
      </c>
      <c r="BR224" s="7" t="s">
        <v>343</v>
      </c>
      <c r="BS224" s="33">
        <v>89</v>
      </c>
      <c r="BU224" s="7" t="s">
        <v>343</v>
      </c>
      <c r="BV224" s="29">
        <v>91</v>
      </c>
      <c r="BX224" s="5" t="s">
        <v>343</v>
      </c>
      <c r="BY224" s="32">
        <v>100</v>
      </c>
    </row>
    <row r="225" spans="1:77" x14ac:dyDescent="0.3">
      <c r="A225" s="7" t="s">
        <v>344</v>
      </c>
      <c r="B225" s="28">
        <v>100</v>
      </c>
      <c r="D225" s="7" t="s">
        <v>344</v>
      </c>
      <c r="E225" s="28">
        <v>100</v>
      </c>
      <c r="G225" s="7" t="s">
        <v>344</v>
      </c>
      <c r="H225" s="29">
        <v>68</v>
      </c>
      <c r="J225" s="6" t="s">
        <v>344</v>
      </c>
      <c r="K225" s="29">
        <v>74</v>
      </c>
      <c r="M225" s="7" t="s">
        <v>344</v>
      </c>
      <c r="N225" s="29">
        <v>64</v>
      </c>
      <c r="P225" s="7" t="s">
        <v>344</v>
      </c>
      <c r="Q225" s="29">
        <v>71</v>
      </c>
      <c r="S225" s="7" t="s">
        <v>344</v>
      </c>
      <c r="T225" s="29">
        <v>62</v>
      </c>
      <c r="V225" s="7" t="s">
        <v>344</v>
      </c>
      <c r="W225" s="29">
        <v>70</v>
      </c>
      <c r="Y225" s="7" t="s">
        <v>344</v>
      </c>
      <c r="Z225" s="29">
        <v>62</v>
      </c>
      <c r="AB225" s="6" t="s">
        <v>344</v>
      </c>
      <c r="AC225" s="29">
        <v>69</v>
      </c>
      <c r="AE225" s="7" t="s">
        <v>344</v>
      </c>
      <c r="AF225" s="29">
        <v>62</v>
      </c>
      <c r="AH225" s="7" t="s">
        <v>344</v>
      </c>
      <c r="AI225" s="29">
        <v>69</v>
      </c>
      <c r="AK225" s="7" t="s">
        <v>344</v>
      </c>
      <c r="AL225" s="29">
        <v>65</v>
      </c>
      <c r="AN225" s="8" t="s">
        <v>344</v>
      </c>
      <c r="AO225" s="33">
        <v>69</v>
      </c>
      <c r="AQ225" s="7" t="s">
        <v>344</v>
      </c>
      <c r="AR225" s="29">
        <v>67</v>
      </c>
      <c r="AT225" s="7" t="s">
        <v>344</v>
      </c>
      <c r="AU225" s="29">
        <v>73</v>
      </c>
      <c r="AW225" s="6" t="s">
        <v>344</v>
      </c>
      <c r="AX225" s="29">
        <v>70</v>
      </c>
      <c r="AZ225" s="7" t="s">
        <v>344</v>
      </c>
      <c r="BA225" s="29">
        <v>76</v>
      </c>
      <c r="BC225" s="7" t="s">
        <v>344</v>
      </c>
      <c r="BD225" s="29">
        <v>70</v>
      </c>
      <c r="BF225" s="7" t="s">
        <v>344</v>
      </c>
      <c r="BG225" s="29">
        <v>78</v>
      </c>
      <c r="BI225" s="7" t="s">
        <v>344</v>
      </c>
      <c r="BJ225" s="29">
        <v>74</v>
      </c>
      <c r="BL225" s="7" t="s">
        <v>344</v>
      </c>
      <c r="BM225" s="29">
        <v>80</v>
      </c>
      <c r="BO225" s="7" t="s">
        <v>344</v>
      </c>
      <c r="BP225" s="29">
        <v>79</v>
      </c>
      <c r="BR225" s="7" t="s">
        <v>344</v>
      </c>
      <c r="BS225" s="33">
        <v>88</v>
      </c>
      <c r="BU225" s="7" t="s">
        <v>344</v>
      </c>
      <c r="BV225" s="29">
        <v>91</v>
      </c>
      <c r="BX225" s="7" t="s">
        <v>344</v>
      </c>
      <c r="BY225" s="33">
        <v>99</v>
      </c>
    </row>
    <row r="226" spans="1:77" x14ac:dyDescent="0.3">
      <c r="A226" s="7" t="s">
        <v>345</v>
      </c>
      <c r="B226" s="28">
        <v>100</v>
      </c>
      <c r="D226" s="7" t="s">
        <v>345</v>
      </c>
      <c r="E226" s="28">
        <v>100</v>
      </c>
      <c r="G226" s="7" t="s">
        <v>345</v>
      </c>
      <c r="H226" s="29">
        <v>68</v>
      </c>
      <c r="J226" s="6" t="s">
        <v>345</v>
      </c>
      <c r="K226" s="29">
        <v>74</v>
      </c>
      <c r="M226" s="7" t="s">
        <v>345</v>
      </c>
      <c r="N226" s="29">
        <v>64</v>
      </c>
      <c r="P226" s="7" t="s">
        <v>345</v>
      </c>
      <c r="Q226" s="29">
        <v>71</v>
      </c>
      <c r="S226" s="7" t="s">
        <v>345</v>
      </c>
      <c r="T226" s="29">
        <v>62</v>
      </c>
      <c r="V226" s="7" t="s">
        <v>345</v>
      </c>
      <c r="W226" s="29">
        <v>70</v>
      </c>
      <c r="Y226" s="7" t="s">
        <v>345</v>
      </c>
      <c r="Z226" s="29">
        <v>62</v>
      </c>
      <c r="AB226" s="6" t="s">
        <v>345</v>
      </c>
      <c r="AC226" s="29">
        <v>69</v>
      </c>
      <c r="AE226" s="7" t="s">
        <v>345</v>
      </c>
      <c r="AF226" s="29">
        <v>62</v>
      </c>
      <c r="AH226" s="7" t="s">
        <v>345</v>
      </c>
      <c r="AI226" s="29">
        <v>69</v>
      </c>
      <c r="AK226" s="7" t="s">
        <v>345</v>
      </c>
      <c r="AL226" s="29">
        <v>65</v>
      </c>
      <c r="AN226" s="8" t="s">
        <v>345</v>
      </c>
      <c r="AO226" s="33">
        <v>69</v>
      </c>
      <c r="AQ226" s="7" t="s">
        <v>345</v>
      </c>
      <c r="AR226" s="29">
        <v>67</v>
      </c>
      <c r="AT226" s="7" t="s">
        <v>345</v>
      </c>
      <c r="AU226" s="29">
        <v>73</v>
      </c>
      <c r="AW226" s="6" t="s">
        <v>345</v>
      </c>
      <c r="AX226" s="29">
        <v>70</v>
      </c>
      <c r="AZ226" s="7" t="s">
        <v>345</v>
      </c>
      <c r="BA226" s="29">
        <v>76</v>
      </c>
      <c r="BC226" s="7" t="s">
        <v>345</v>
      </c>
      <c r="BD226" s="29">
        <v>70</v>
      </c>
      <c r="BF226" s="7" t="s">
        <v>345</v>
      </c>
      <c r="BG226" s="29">
        <v>78</v>
      </c>
      <c r="BI226" s="7" t="s">
        <v>345</v>
      </c>
      <c r="BJ226" s="29">
        <v>74</v>
      </c>
      <c r="BL226" s="7" t="s">
        <v>345</v>
      </c>
      <c r="BM226" s="29">
        <v>80</v>
      </c>
      <c r="BO226" s="7" t="s">
        <v>345</v>
      </c>
      <c r="BP226" s="29">
        <v>79</v>
      </c>
      <c r="BR226" s="7" t="s">
        <v>345</v>
      </c>
      <c r="BS226" s="33">
        <v>88</v>
      </c>
      <c r="BU226" s="7" t="s">
        <v>345</v>
      </c>
      <c r="BV226" s="29">
        <v>91</v>
      </c>
      <c r="BX226" s="7" t="s">
        <v>345</v>
      </c>
      <c r="BY226" s="33">
        <v>99</v>
      </c>
    </row>
    <row r="227" spans="1:77" x14ac:dyDescent="0.3">
      <c r="A227" s="7" t="s">
        <v>346</v>
      </c>
      <c r="B227" s="28">
        <v>100</v>
      </c>
      <c r="D227" s="7" t="s">
        <v>346</v>
      </c>
      <c r="E227" s="28">
        <v>100</v>
      </c>
      <c r="G227" s="7" t="s">
        <v>346</v>
      </c>
      <c r="H227" s="29">
        <v>68</v>
      </c>
      <c r="J227" s="6" t="s">
        <v>346</v>
      </c>
      <c r="K227" s="29">
        <v>74</v>
      </c>
      <c r="M227" s="7" t="s">
        <v>346</v>
      </c>
      <c r="N227" s="29">
        <v>64</v>
      </c>
      <c r="P227" s="7" t="s">
        <v>346</v>
      </c>
      <c r="Q227" s="29">
        <v>71</v>
      </c>
      <c r="S227" s="7" t="s">
        <v>346</v>
      </c>
      <c r="T227" s="29">
        <v>62</v>
      </c>
      <c r="V227" s="7" t="s">
        <v>346</v>
      </c>
      <c r="W227" s="29">
        <v>70</v>
      </c>
      <c r="Y227" s="7" t="s">
        <v>346</v>
      </c>
      <c r="Z227" s="29">
        <v>62</v>
      </c>
      <c r="AB227" s="6" t="s">
        <v>346</v>
      </c>
      <c r="AC227" s="29">
        <v>69</v>
      </c>
      <c r="AE227" s="7" t="s">
        <v>346</v>
      </c>
      <c r="AF227" s="29">
        <v>62</v>
      </c>
      <c r="AH227" s="7" t="s">
        <v>346</v>
      </c>
      <c r="AI227" s="29">
        <v>69</v>
      </c>
      <c r="AK227" s="7" t="s">
        <v>346</v>
      </c>
      <c r="AL227" s="29">
        <v>65</v>
      </c>
      <c r="AN227" s="8" t="s">
        <v>346</v>
      </c>
      <c r="AO227" s="33">
        <v>69</v>
      </c>
      <c r="AQ227" s="7" t="s">
        <v>346</v>
      </c>
      <c r="AR227" s="29">
        <v>67</v>
      </c>
      <c r="AT227" s="7" t="s">
        <v>346</v>
      </c>
      <c r="AU227" s="29">
        <v>73</v>
      </c>
      <c r="AW227" s="6" t="s">
        <v>346</v>
      </c>
      <c r="AX227" s="29">
        <v>70</v>
      </c>
      <c r="AZ227" s="7" t="s">
        <v>346</v>
      </c>
      <c r="BA227" s="29">
        <v>76</v>
      </c>
      <c r="BC227" s="7" t="s">
        <v>346</v>
      </c>
      <c r="BD227" s="29">
        <v>70</v>
      </c>
      <c r="BF227" s="7" t="s">
        <v>346</v>
      </c>
      <c r="BG227" s="29">
        <v>78</v>
      </c>
      <c r="BI227" s="7" t="s">
        <v>346</v>
      </c>
      <c r="BJ227" s="29">
        <v>74</v>
      </c>
      <c r="BL227" s="7" t="s">
        <v>346</v>
      </c>
      <c r="BM227" s="29">
        <v>80</v>
      </c>
      <c r="BO227" s="7" t="s">
        <v>346</v>
      </c>
      <c r="BP227" s="29">
        <v>79</v>
      </c>
      <c r="BR227" s="7" t="s">
        <v>346</v>
      </c>
      <c r="BS227" s="33">
        <v>88</v>
      </c>
      <c r="BU227" s="7" t="s">
        <v>346</v>
      </c>
      <c r="BV227" s="29">
        <v>90</v>
      </c>
      <c r="BX227" s="7" t="s">
        <v>346</v>
      </c>
      <c r="BY227" s="32">
        <v>98</v>
      </c>
    </row>
    <row r="228" spans="1:77" x14ac:dyDescent="0.3">
      <c r="A228" s="7" t="s">
        <v>347</v>
      </c>
      <c r="B228" s="28">
        <v>100</v>
      </c>
      <c r="D228" s="7" t="s">
        <v>347</v>
      </c>
      <c r="E228" s="28">
        <v>100</v>
      </c>
      <c r="G228" s="7" t="s">
        <v>347</v>
      </c>
      <c r="H228" s="29">
        <v>68</v>
      </c>
      <c r="J228" s="6" t="s">
        <v>347</v>
      </c>
      <c r="K228" s="29">
        <v>74</v>
      </c>
      <c r="M228" s="7" t="s">
        <v>347</v>
      </c>
      <c r="N228" s="29">
        <v>64</v>
      </c>
      <c r="P228" s="7" t="s">
        <v>347</v>
      </c>
      <c r="Q228" s="29">
        <v>71</v>
      </c>
      <c r="S228" s="7" t="s">
        <v>347</v>
      </c>
      <c r="T228" s="29">
        <v>62</v>
      </c>
      <c r="V228" s="7" t="s">
        <v>347</v>
      </c>
      <c r="W228" s="29">
        <v>70</v>
      </c>
      <c r="Y228" s="7" t="s">
        <v>347</v>
      </c>
      <c r="Z228" s="29">
        <v>62</v>
      </c>
      <c r="AB228" s="6" t="s">
        <v>347</v>
      </c>
      <c r="AC228" s="29">
        <v>69</v>
      </c>
      <c r="AE228" s="7" t="s">
        <v>347</v>
      </c>
      <c r="AF228" s="29">
        <v>62</v>
      </c>
      <c r="AH228" s="7" t="s">
        <v>347</v>
      </c>
      <c r="AI228" s="29">
        <v>69</v>
      </c>
      <c r="AK228" s="7" t="s">
        <v>347</v>
      </c>
      <c r="AL228" s="29">
        <v>65</v>
      </c>
      <c r="AN228" s="8" t="s">
        <v>347</v>
      </c>
      <c r="AO228" s="33">
        <v>69</v>
      </c>
      <c r="AQ228" s="7" t="s">
        <v>347</v>
      </c>
      <c r="AR228" s="29">
        <v>67</v>
      </c>
      <c r="AT228" s="7" t="s">
        <v>347</v>
      </c>
      <c r="AU228" s="29">
        <v>73</v>
      </c>
      <c r="AW228" s="6" t="s">
        <v>347</v>
      </c>
      <c r="AX228" s="29">
        <v>70</v>
      </c>
      <c r="AZ228" s="7" t="s">
        <v>347</v>
      </c>
      <c r="BA228" s="29">
        <v>76</v>
      </c>
      <c r="BC228" s="7" t="s">
        <v>347</v>
      </c>
      <c r="BD228" s="29">
        <v>70</v>
      </c>
      <c r="BF228" s="7" t="s">
        <v>347</v>
      </c>
      <c r="BG228" s="29">
        <v>78</v>
      </c>
      <c r="BI228" s="7" t="s">
        <v>347</v>
      </c>
      <c r="BJ228" s="29">
        <v>74</v>
      </c>
      <c r="BL228" s="7" t="s">
        <v>347</v>
      </c>
      <c r="BM228" s="29">
        <v>80</v>
      </c>
      <c r="BO228" s="7" t="s">
        <v>347</v>
      </c>
      <c r="BP228" s="29">
        <v>79</v>
      </c>
      <c r="BR228" s="7" t="s">
        <v>347</v>
      </c>
      <c r="BS228" s="33">
        <v>88</v>
      </c>
      <c r="BU228" s="7" t="s">
        <v>347</v>
      </c>
      <c r="BV228" s="29">
        <v>90</v>
      </c>
      <c r="BX228" s="7" t="s">
        <v>347</v>
      </c>
      <c r="BY228" s="32">
        <v>98</v>
      </c>
    </row>
    <row r="229" spans="1:77" x14ac:dyDescent="0.3">
      <c r="A229" s="7" t="s">
        <v>348</v>
      </c>
      <c r="B229" s="28">
        <v>100</v>
      </c>
      <c r="D229" s="7" t="s">
        <v>348</v>
      </c>
      <c r="E229" s="28">
        <v>100</v>
      </c>
      <c r="G229" s="7" t="s">
        <v>348</v>
      </c>
      <c r="H229" s="29">
        <v>68</v>
      </c>
      <c r="J229" s="6" t="s">
        <v>348</v>
      </c>
      <c r="K229" s="29">
        <v>74</v>
      </c>
      <c r="M229" s="7" t="s">
        <v>348</v>
      </c>
      <c r="N229" s="29">
        <v>64</v>
      </c>
      <c r="P229" s="7" t="s">
        <v>348</v>
      </c>
      <c r="Q229" s="29">
        <v>71</v>
      </c>
      <c r="S229" s="7" t="s">
        <v>348</v>
      </c>
      <c r="T229" s="29">
        <v>62</v>
      </c>
      <c r="V229" s="7" t="s">
        <v>348</v>
      </c>
      <c r="W229" s="29">
        <v>70</v>
      </c>
      <c r="Y229" s="7" t="s">
        <v>348</v>
      </c>
      <c r="Z229" s="29">
        <v>62</v>
      </c>
      <c r="AB229" s="6" t="s">
        <v>348</v>
      </c>
      <c r="AC229" s="29">
        <v>69</v>
      </c>
      <c r="AE229" s="7" t="s">
        <v>348</v>
      </c>
      <c r="AF229" s="29">
        <v>62</v>
      </c>
      <c r="AH229" s="7" t="s">
        <v>348</v>
      </c>
      <c r="AI229" s="29">
        <v>69</v>
      </c>
      <c r="AK229" s="7" t="s">
        <v>348</v>
      </c>
      <c r="AL229" s="29">
        <v>65</v>
      </c>
      <c r="AN229" s="8" t="s">
        <v>348</v>
      </c>
      <c r="AO229" s="33">
        <v>69</v>
      </c>
      <c r="AQ229" s="7" t="s">
        <v>348</v>
      </c>
      <c r="AR229" s="29">
        <v>67</v>
      </c>
      <c r="AT229" s="7" t="s">
        <v>348</v>
      </c>
      <c r="AU229" s="29">
        <v>73</v>
      </c>
      <c r="AW229" s="6" t="s">
        <v>348</v>
      </c>
      <c r="AX229" s="29">
        <v>70</v>
      </c>
      <c r="AZ229" s="7" t="s">
        <v>348</v>
      </c>
      <c r="BA229" s="29">
        <v>76</v>
      </c>
      <c r="BC229" s="7" t="s">
        <v>348</v>
      </c>
      <c r="BD229" s="29">
        <v>70</v>
      </c>
      <c r="BF229" s="7" t="s">
        <v>348</v>
      </c>
      <c r="BG229" s="29">
        <v>78</v>
      </c>
      <c r="BI229" s="7" t="s">
        <v>348</v>
      </c>
      <c r="BJ229" s="29">
        <v>74</v>
      </c>
      <c r="BL229" s="7" t="s">
        <v>348</v>
      </c>
      <c r="BM229" s="29">
        <v>80</v>
      </c>
      <c r="BO229" s="7" t="s">
        <v>348</v>
      </c>
      <c r="BP229" s="29">
        <v>79</v>
      </c>
      <c r="BR229" s="7" t="s">
        <v>348</v>
      </c>
      <c r="BS229" s="33">
        <v>88</v>
      </c>
      <c r="BU229" s="7" t="s">
        <v>348</v>
      </c>
      <c r="BV229" s="29">
        <v>90</v>
      </c>
      <c r="BX229" s="7" t="s">
        <v>348</v>
      </c>
      <c r="BY229" s="32">
        <v>98</v>
      </c>
    </row>
    <row r="230" spans="1:77" x14ac:dyDescent="0.3">
      <c r="A230" s="7" t="s">
        <v>349</v>
      </c>
      <c r="B230" s="28">
        <v>100</v>
      </c>
      <c r="D230" s="7" t="s">
        <v>349</v>
      </c>
      <c r="E230" s="28">
        <v>100</v>
      </c>
      <c r="G230" s="7" t="s">
        <v>349</v>
      </c>
      <c r="H230" s="29">
        <v>68</v>
      </c>
      <c r="J230" s="6" t="s">
        <v>349</v>
      </c>
      <c r="K230" s="29">
        <v>74</v>
      </c>
      <c r="M230" s="7" t="s">
        <v>349</v>
      </c>
      <c r="N230" s="29">
        <v>64</v>
      </c>
      <c r="P230" s="7" t="s">
        <v>349</v>
      </c>
      <c r="Q230" s="29">
        <v>71</v>
      </c>
      <c r="S230" s="7" t="s">
        <v>349</v>
      </c>
      <c r="T230" s="29">
        <v>62</v>
      </c>
      <c r="V230" s="7" t="s">
        <v>349</v>
      </c>
      <c r="W230" s="29">
        <v>70</v>
      </c>
      <c r="Y230" s="7" t="s">
        <v>349</v>
      </c>
      <c r="Z230" s="29">
        <v>62</v>
      </c>
      <c r="AB230" s="6" t="s">
        <v>349</v>
      </c>
      <c r="AC230" s="29">
        <v>69</v>
      </c>
      <c r="AE230" s="7" t="s">
        <v>349</v>
      </c>
      <c r="AF230" s="29">
        <v>62</v>
      </c>
      <c r="AH230" s="7" t="s">
        <v>349</v>
      </c>
      <c r="AI230" s="29">
        <v>69</v>
      </c>
      <c r="AK230" s="7" t="s">
        <v>349</v>
      </c>
      <c r="AL230" s="29">
        <v>65</v>
      </c>
      <c r="AN230" s="8" t="s">
        <v>349</v>
      </c>
      <c r="AO230" s="33">
        <v>69</v>
      </c>
      <c r="AQ230" s="7" t="s">
        <v>349</v>
      </c>
      <c r="AR230" s="29">
        <v>67</v>
      </c>
      <c r="AT230" s="7" t="s">
        <v>349</v>
      </c>
      <c r="AU230" s="29">
        <v>73</v>
      </c>
      <c r="AW230" s="6" t="s">
        <v>349</v>
      </c>
      <c r="AX230" s="29">
        <v>70</v>
      </c>
      <c r="AZ230" s="7" t="s">
        <v>349</v>
      </c>
      <c r="BA230" s="29">
        <v>76</v>
      </c>
      <c r="BC230" s="7" t="s">
        <v>349</v>
      </c>
      <c r="BD230" s="29">
        <v>70</v>
      </c>
      <c r="BF230" s="7" t="s">
        <v>349</v>
      </c>
      <c r="BG230" s="29">
        <v>78</v>
      </c>
      <c r="BI230" s="7" t="s">
        <v>349</v>
      </c>
      <c r="BJ230" s="29">
        <v>74</v>
      </c>
      <c r="BL230" s="7" t="s">
        <v>349</v>
      </c>
      <c r="BM230" s="29">
        <v>80</v>
      </c>
      <c r="BO230" s="7" t="s">
        <v>349</v>
      </c>
      <c r="BP230" s="29">
        <v>78</v>
      </c>
      <c r="BR230" s="7" t="s">
        <v>349</v>
      </c>
      <c r="BS230" s="33">
        <v>87</v>
      </c>
      <c r="BU230" s="7" t="s">
        <v>349</v>
      </c>
      <c r="BV230" s="29">
        <v>90</v>
      </c>
      <c r="BX230" s="7" t="s">
        <v>349</v>
      </c>
      <c r="BY230" s="33">
        <v>97</v>
      </c>
    </row>
    <row r="231" spans="1:77" x14ac:dyDescent="0.3">
      <c r="A231" s="7" t="s">
        <v>350</v>
      </c>
      <c r="B231" s="28">
        <v>100</v>
      </c>
      <c r="D231" s="7" t="s">
        <v>350</v>
      </c>
      <c r="E231" s="28">
        <v>100</v>
      </c>
      <c r="G231" s="7" t="s">
        <v>350</v>
      </c>
      <c r="H231" s="29">
        <v>68</v>
      </c>
      <c r="J231" s="6" t="s">
        <v>350</v>
      </c>
      <c r="K231" s="29">
        <v>74</v>
      </c>
      <c r="M231" s="7" t="s">
        <v>350</v>
      </c>
      <c r="N231" s="29">
        <v>64</v>
      </c>
      <c r="P231" s="7" t="s">
        <v>350</v>
      </c>
      <c r="Q231" s="29">
        <v>71</v>
      </c>
      <c r="S231" s="7" t="s">
        <v>350</v>
      </c>
      <c r="T231" s="29">
        <v>62</v>
      </c>
      <c r="V231" s="7" t="s">
        <v>350</v>
      </c>
      <c r="W231" s="29">
        <v>70</v>
      </c>
      <c r="Y231" s="7" t="s">
        <v>350</v>
      </c>
      <c r="Z231" s="29">
        <v>62</v>
      </c>
      <c r="AB231" s="6" t="s">
        <v>350</v>
      </c>
      <c r="AC231" s="29">
        <v>69</v>
      </c>
      <c r="AE231" s="7" t="s">
        <v>350</v>
      </c>
      <c r="AF231" s="29">
        <v>62</v>
      </c>
      <c r="AH231" s="7" t="s">
        <v>350</v>
      </c>
      <c r="AI231" s="29">
        <v>69</v>
      </c>
      <c r="AK231" s="7" t="s">
        <v>350</v>
      </c>
      <c r="AL231" s="29">
        <v>65</v>
      </c>
      <c r="AN231" s="8" t="s">
        <v>350</v>
      </c>
      <c r="AO231" s="33">
        <v>69</v>
      </c>
      <c r="AQ231" s="7" t="s">
        <v>350</v>
      </c>
      <c r="AR231" s="29">
        <v>67</v>
      </c>
      <c r="AT231" s="7" t="s">
        <v>350</v>
      </c>
      <c r="AU231" s="29">
        <v>73</v>
      </c>
      <c r="AW231" s="6" t="s">
        <v>350</v>
      </c>
      <c r="AX231" s="29">
        <v>70</v>
      </c>
      <c r="AZ231" s="7" t="s">
        <v>350</v>
      </c>
      <c r="BA231" s="29">
        <v>76</v>
      </c>
      <c r="BC231" s="7" t="s">
        <v>350</v>
      </c>
      <c r="BD231" s="29">
        <v>70</v>
      </c>
      <c r="BF231" s="7" t="s">
        <v>350</v>
      </c>
      <c r="BG231" s="29">
        <v>78</v>
      </c>
      <c r="BI231" s="7" t="s">
        <v>350</v>
      </c>
      <c r="BJ231" s="29">
        <v>74</v>
      </c>
      <c r="BL231" s="7" t="s">
        <v>350</v>
      </c>
      <c r="BM231" s="29">
        <v>80</v>
      </c>
      <c r="BO231" s="7" t="s">
        <v>350</v>
      </c>
      <c r="BP231" s="29">
        <v>78</v>
      </c>
      <c r="BR231" s="7" t="s">
        <v>350</v>
      </c>
      <c r="BS231" s="33">
        <v>87</v>
      </c>
      <c r="BU231" s="7" t="s">
        <v>350</v>
      </c>
      <c r="BV231" s="29">
        <v>89</v>
      </c>
      <c r="BX231" s="7" t="s">
        <v>350</v>
      </c>
      <c r="BY231" s="33">
        <v>97</v>
      </c>
    </row>
    <row r="232" spans="1:77" x14ac:dyDescent="0.3">
      <c r="A232" s="7" t="s">
        <v>351</v>
      </c>
      <c r="B232" s="28">
        <v>100</v>
      </c>
      <c r="D232" s="7" t="s">
        <v>351</v>
      </c>
      <c r="E232" s="28">
        <v>100</v>
      </c>
      <c r="G232" s="7" t="s">
        <v>351</v>
      </c>
      <c r="H232" s="29">
        <v>68</v>
      </c>
      <c r="J232" s="6" t="s">
        <v>351</v>
      </c>
      <c r="K232" s="29">
        <v>74</v>
      </c>
      <c r="M232" s="7" t="s">
        <v>351</v>
      </c>
      <c r="N232" s="29">
        <v>64</v>
      </c>
      <c r="P232" s="7" t="s">
        <v>351</v>
      </c>
      <c r="Q232" s="29">
        <v>71</v>
      </c>
      <c r="S232" s="7" t="s">
        <v>351</v>
      </c>
      <c r="T232" s="29">
        <v>62</v>
      </c>
      <c r="V232" s="7" t="s">
        <v>351</v>
      </c>
      <c r="W232" s="29">
        <v>70</v>
      </c>
      <c r="Y232" s="7" t="s">
        <v>351</v>
      </c>
      <c r="Z232" s="29">
        <v>62</v>
      </c>
      <c r="AB232" s="6" t="s">
        <v>351</v>
      </c>
      <c r="AC232" s="29">
        <v>69</v>
      </c>
      <c r="AE232" s="7" t="s">
        <v>351</v>
      </c>
      <c r="AF232" s="29">
        <v>62</v>
      </c>
      <c r="AH232" s="7" t="s">
        <v>351</v>
      </c>
      <c r="AI232" s="29">
        <v>69</v>
      </c>
      <c r="AK232" s="7" t="s">
        <v>351</v>
      </c>
      <c r="AL232" s="29">
        <v>65</v>
      </c>
      <c r="AN232" s="8" t="s">
        <v>351</v>
      </c>
      <c r="AO232" s="33">
        <v>69</v>
      </c>
      <c r="AQ232" s="7" t="s">
        <v>351</v>
      </c>
      <c r="AR232" s="29">
        <v>67</v>
      </c>
      <c r="AT232" s="7" t="s">
        <v>351</v>
      </c>
      <c r="AU232" s="29">
        <v>73</v>
      </c>
      <c r="AW232" s="6" t="s">
        <v>351</v>
      </c>
      <c r="AX232" s="29">
        <v>70</v>
      </c>
      <c r="AZ232" s="7" t="s">
        <v>351</v>
      </c>
      <c r="BA232" s="29">
        <v>76</v>
      </c>
      <c r="BC232" s="7" t="s">
        <v>351</v>
      </c>
      <c r="BD232" s="29">
        <v>70</v>
      </c>
      <c r="BF232" s="7" t="s">
        <v>351</v>
      </c>
      <c r="BG232" s="29">
        <v>78</v>
      </c>
      <c r="BI232" s="7" t="s">
        <v>351</v>
      </c>
      <c r="BJ232" s="29">
        <v>74</v>
      </c>
      <c r="BL232" s="7" t="s">
        <v>351</v>
      </c>
      <c r="BM232" s="29">
        <v>80</v>
      </c>
      <c r="BO232" s="7" t="s">
        <v>351</v>
      </c>
      <c r="BP232" s="29">
        <v>78</v>
      </c>
      <c r="BR232" s="7" t="s">
        <v>351</v>
      </c>
      <c r="BS232" s="33">
        <v>87</v>
      </c>
      <c r="BU232" s="7" t="s">
        <v>351</v>
      </c>
      <c r="BV232" s="29">
        <v>89</v>
      </c>
      <c r="BX232" s="7" t="s">
        <v>351</v>
      </c>
      <c r="BY232" s="33">
        <v>97</v>
      </c>
    </row>
    <row r="233" spans="1:77" x14ac:dyDescent="0.3">
      <c r="A233" s="7" t="s">
        <v>352</v>
      </c>
      <c r="B233" s="28">
        <v>100</v>
      </c>
      <c r="D233" s="7" t="s">
        <v>352</v>
      </c>
      <c r="E233" s="28">
        <v>100</v>
      </c>
      <c r="G233" s="7" t="s">
        <v>352</v>
      </c>
      <c r="H233" s="29">
        <v>68</v>
      </c>
      <c r="J233" s="6" t="s">
        <v>352</v>
      </c>
      <c r="K233" s="29">
        <v>74</v>
      </c>
      <c r="M233" s="7" t="s">
        <v>352</v>
      </c>
      <c r="N233" s="29">
        <v>64</v>
      </c>
      <c r="P233" s="7" t="s">
        <v>352</v>
      </c>
      <c r="Q233" s="29">
        <v>71</v>
      </c>
      <c r="S233" s="7" t="s">
        <v>352</v>
      </c>
      <c r="T233" s="29">
        <v>62</v>
      </c>
      <c r="V233" s="7" t="s">
        <v>352</v>
      </c>
      <c r="W233" s="29">
        <v>70</v>
      </c>
      <c r="Y233" s="7" t="s">
        <v>352</v>
      </c>
      <c r="Z233" s="29">
        <v>62</v>
      </c>
      <c r="AB233" s="6" t="s">
        <v>352</v>
      </c>
      <c r="AC233" s="29">
        <v>69</v>
      </c>
      <c r="AE233" s="7" t="s">
        <v>352</v>
      </c>
      <c r="AF233" s="29">
        <v>62</v>
      </c>
      <c r="AH233" s="7" t="s">
        <v>352</v>
      </c>
      <c r="AI233" s="29">
        <v>69</v>
      </c>
      <c r="AK233" s="7" t="s">
        <v>352</v>
      </c>
      <c r="AL233" s="29">
        <v>65</v>
      </c>
      <c r="AN233" s="8" t="s">
        <v>352</v>
      </c>
      <c r="AO233" s="33">
        <v>69</v>
      </c>
      <c r="AQ233" s="7" t="s">
        <v>352</v>
      </c>
      <c r="AR233" s="29">
        <v>67</v>
      </c>
      <c r="AT233" s="7" t="s">
        <v>352</v>
      </c>
      <c r="AU233" s="29">
        <v>73</v>
      </c>
      <c r="AW233" s="6" t="s">
        <v>352</v>
      </c>
      <c r="AX233" s="29">
        <v>70</v>
      </c>
      <c r="AZ233" s="7" t="s">
        <v>352</v>
      </c>
      <c r="BA233" s="29">
        <v>76</v>
      </c>
      <c r="BC233" s="7" t="s">
        <v>352</v>
      </c>
      <c r="BD233" s="29">
        <v>70</v>
      </c>
      <c r="BF233" s="7" t="s">
        <v>352</v>
      </c>
      <c r="BG233" s="29">
        <v>78</v>
      </c>
      <c r="BI233" s="7" t="s">
        <v>352</v>
      </c>
      <c r="BJ233" s="29">
        <v>74</v>
      </c>
      <c r="BL233" s="7" t="s">
        <v>352</v>
      </c>
      <c r="BM233" s="29">
        <v>80</v>
      </c>
      <c r="BO233" s="7" t="s">
        <v>352</v>
      </c>
      <c r="BP233" s="29">
        <v>78</v>
      </c>
      <c r="BR233" s="7" t="s">
        <v>352</v>
      </c>
      <c r="BS233" s="33">
        <v>87</v>
      </c>
      <c r="BU233" s="7" t="s">
        <v>352</v>
      </c>
      <c r="BV233" s="29">
        <v>89</v>
      </c>
      <c r="BX233" s="7" t="s">
        <v>352</v>
      </c>
      <c r="BY233" s="32">
        <v>96</v>
      </c>
    </row>
    <row r="234" spans="1:77" x14ac:dyDescent="0.3">
      <c r="A234" s="7" t="s">
        <v>353</v>
      </c>
      <c r="B234" s="28">
        <v>100</v>
      </c>
      <c r="D234" s="7" t="s">
        <v>353</v>
      </c>
      <c r="E234" s="28">
        <v>100</v>
      </c>
      <c r="G234" s="7" t="s">
        <v>353</v>
      </c>
      <c r="H234" s="29">
        <v>68</v>
      </c>
      <c r="J234" s="6" t="s">
        <v>353</v>
      </c>
      <c r="K234" s="29">
        <v>74</v>
      </c>
      <c r="M234" s="7" t="s">
        <v>353</v>
      </c>
      <c r="N234" s="29">
        <v>64</v>
      </c>
      <c r="P234" s="7" t="s">
        <v>353</v>
      </c>
      <c r="Q234" s="29">
        <v>71</v>
      </c>
      <c r="S234" s="7" t="s">
        <v>353</v>
      </c>
      <c r="T234" s="29">
        <v>62</v>
      </c>
      <c r="V234" s="7" t="s">
        <v>353</v>
      </c>
      <c r="W234" s="29">
        <v>70</v>
      </c>
      <c r="Y234" s="7" t="s">
        <v>353</v>
      </c>
      <c r="Z234" s="29">
        <v>62</v>
      </c>
      <c r="AB234" s="6" t="s">
        <v>353</v>
      </c>
      <c r="AC234" s="29">
        <v>69</v>
      </c>
      <c r="AE234" s="7" t="s">
        <v>353</v>
      </c>
      <c r="AF234" s="29">
        <v>62</v>
      </c>
      <c r="AH234" s="7" t="s">
        <v>353</v>
      </c>
      <c r="AI234" s="29">
        <v>69</v>
      </c>
      <c r="AK234" s="7" t="s">
        <v>353</v>
      </c>
      <c r="AL234" s="29">
        <v>65</v>
      </c>
      <c r="AN234" s="8" t="s">
        <v>353</v>
      </c>
      <c r="AO234" s="33">
        <v>69</v>
      </c>
      <c r="AQ234" s="7" t="s">
        <v>353</v>
      </c>
      <c r="AR234" s="29">
        <v>67</v>
      </c>
      <c r="AT234" s="7" t="s">
        <v>353</v>
      </c>
      <c r="AU234" s="29">
        <v>73</v>
      </c>
      <c r="AW234" s="6" t="s">
        <v>353</v>
      </c>
      <c r="AX234" s="29">
        <v>70</v>
      </c>
      <c r="AZ234" s="7" t="s">
        <v>353</v>
      </c>
      <c r="BA234" s="29">
        <v>76</v>
      </c>
      <c r="BC234" s="7" t="s">
        <v>353</v>
      </c>
      <c r="BD234" s="29">
        <v>70</v>
      </c>
      <c r="BF234" s="7" t="s">
        <v>353</v>
      </c>
      <c r="BG234" s="29">
        <v>78</v>
      </c>
      <c r="BI234" s="7" t="s">
        <v>353</v>
      </c>
      <c r="BJ234" s="29">
        <v>74</v>
      </c>
      <c r="BL234" s="7" t="s">
        <v>353</v>
      </c>
      <c r="BM234" s="29">
        <v>80</v>
      </c>
      <c r="BO234" s="7" t="s">
        <v>353</v>
      </c>
      <c r="BP234" s="29">
        <v>78</v>
      </c>
      <c r="BR234" s="7" t="s">
        <v>353</v>
      </c>
      <c r="BS234" s="33">
        <v>87</v>
      </c>
      <c r="BU234" s="7" t="s">
        <v>353</v>
      </c>
      <c r="BV234" s="29">
        <v>89</v>
      </c>
      <c r="BX234" s="7" t="s">
        <v>353</v>
      </c>
      <c r="BY234" s="32">
        <v>96</v>
      </c>
    </row>
    <row r="235" spans="1:77" x14ac:dyDescent="0.3">
      <c r="A235" s="7" t="s">
        <v>354</v>
      </c>
      <c r="B235" s="28">
        <v>100</v>
      </c>
      <c r="D235" s="7" t="s">
        <v>354</v>
      </c>
      <c r="E235" s="28">
        <v>100</v>
      </c>
      <c r="G235" s="7" t="s">
        <v>354</v>
      </c>
      <c r="H235" s="29">
        <v>67</v>
      </c>
      <c r="J235" s="6" t="s">
        <v>354</v>
      </c>
      <c r="K235" s="29">
        <v>73</v>
      </c>
      <c r="M235" s="7" t="s">
        <v>354</v>
      </c>
      <c r="N235" s="29">
        <v>64</v>
      </c>
      <c r="P235" s="7" t="s">
        <v>354</v>
      </c>
      <c r="Q235" s="29">
        <v>70</v>
      </c>
      <c r="S235" s="7" t="s">
        <v>354</v>
      </c>
      <c r="T235" s="29">
        <v>61</v>
      </c>
      <c r="V235" s="7" t="s">
        <v>354</v>
      </c>
      <c r="W235" s="29">
        <v>69</v>
      </c>
      <c r="Y235" s="7" t="s">
        <v>354</v>
      </c>
      <c r="Z235" s="29">
        <v>61</v>
      </c>
      <c r="AB235" s="6" t="s">
        <v>354</v>
      </c>
      <c r="AC235" s="29">
        <v>68</v>
      </c>
      <c r="AE235" s="7" t="s">
        <v>354</v>
      </c>
      <c r="AF235" s="29">
        <v>61</v>
      </c>
      <c r="AH235" s="7" t="s">
        <v>354</v>
      </c>
      <c r="AI235" s="29">
        <v>68</v>
      </c>
      <c r="AK235" s="7" t="s">
        <v>354</v>
      </c>
      <c r="AL235" s="29">
        <v>64</v>
      </c>
      <c r="AN235" s="8" t="s">
        <v>354</v>
      </c>
      <c r="AO235" s="33">
        <v>68</v>
      </c>
      <c r="AQ235" s="7" t="s">
        <v>354</v>
      </c>
      <c r="AR235" s="29">
        <v>66</v>
      </c>
      <c r="AT235" s="7" t="s">
        <v>354</v>
      </c>
      <c r="AU235" s="29">
        <v>72</v>
      </c>
      <c r="AW235" s="6" t="s">
        <v>354</v>
      </c>
      <c r="AX235" s="29">
        <v>69</v>
      </c>
      <c r="AZ235" s="7" t="s">
        <v>354</v>
      </c>
      <c r="BA235" s="29">
        <v>75</v>
      </c>
      <c r="BC235" s="7" t="s">
        <v>354</v>
      </c>
      <c r="BD235" s="29">
        <v>69</v>
      </c>
      <c r="BF235" s="7" t="s">
        <v>354</v>
      </c>
      <c r="BG235" s="29">
        <v>77</v>
      </c>
      <c r="BI235" s="7" t="s">
        <v>354</v>
      </c>
      <c r="BJ235" s="29">
        <v>73</v>
      </c>
      <c r="BL235" s="7" t="s">
        <v>354</v>
      </c>
      <c r="BM235" s="29">
        <v>79</v>
      </c>
      <c r="BO235" s="7" t="s">
        <v>354</v>
      </c>
      <c r="BP235" s="29">
        <v>77</v>
      </c>
      <c r="BR235" s="7" t="s">
        <v>354</v>
      </c>
      <c r="BS235" s="33">
        <v>86</v>
      </c>
      <c r="BU235" s="7" t="s">
        <v>354</v>
      </c>
      <c r="BV235" s="29">
        <v>88</v>
      </c>
      <c r="BX235" s="7" t="s">
        <v>354</v>
      </c>
      <c r="BY235" s="32">
        <v>96</v>
      </c>
    </row>
    <row r="236" spans="1:77" x14ac:dyDescent="0.3">
      <c r="A236" s="7" t="s">
        <v>355</v>
      </c>
      <c r="B236" s="28">
        <v>100</v>
      </c>
      <c r="D236" s="7" t="s">
        <v>355</v>
      </c>
      <c r="E236" s="28">
        <v>100</v>
      </c>
      <c r="G236" s="7" t="s">
        <v>355</v>
      </c>
      <c r="H236" s="29">
        <v>67</v>
      </c>
      <c r="J236" s="6" t="s">
        <v>355</v>
      </c>
      <c r="K236" s="29">
        <v>73</v>
      </c>
      <c r="M236" s="7" t="s">
        <v>355</v>
      </c>
      <c r="N236" s="29">
        <v>64</v>
      </c>
      <c r="P236" s="7" t="s">
        <v>355</v>
      </c>
      <c r="Q236" s="29">
        <v>70</v>
      </c>
      <c r="S236" s="7" t="s">
        <v>355</v>
      </c>
      <c r="T236" s="29">
        <v>61</v>
      </c>
      <c r="V236" s="7" t="s">
        <v>355</v>
      </c>
      <c r="W236" s="29">
        <v>69</v>
      </c>
      <c r="Y236" s="7" t="s">
        <v>355</v>
      </c>
      <c r="Z236" s="29">
        <v>61</v>
      </c>
      <c r="AB236" s="6" t="s">
        <v>355</v>
      </c>
      <c r="AC236" s="29">
        <v>68</v>
      </c>
      <c r="AE236" s="7" t="s">
        <v>355</v>
      </c>
      <c r="AF236" s="29">
        <v>61</v>
      </c>
      <c r="AH236" s="7" t="s">
        <v>355</v>
      </c>
      <c r="AI236" s="29">
        <v>68</v>
      </c>
      <c r="AK236" s="7" t="s">
        <v>355</v>
      </c>
      <c r="AL236" s="29">
        <v>64</v>
      </c>
      <c r="AN236" s="8" t="s">
        <v>355</v>
      </c>
      <c r="AO236" s="33">
        <v>68</v>
      </c>
      <c r="AQ236" s="7" t="s">
        <v>355</v>
      </c>
      <c r="AR236" s="29">
        <v>66</v>
      </c>
      <c r="AT236" s="7" t="s">
        <v>355</v>
      </c>
      <c r="AU236" s="29">
        <v>72</v>
      </c>
      <c r="AW236" s="6" t="s">
        <v>355</v>
      </c>
      <c r="AX236" s="29">
        <v>69</v>
      </c>
      <c r="AZ236" s="7" t="s">
        <v>355</v>
      </c>
      <c r="BA236" s="29">
        <v>75</v>
      </c>
      <c r="BC236" s="7" t="s">
        <v>355</v>
      </c>
      <c r="BD236" s="29">
        <v>69</v>
      </c>
      <c r="BF236" s="7" t="s">
        <v>355</v>
      </c>
      <c r="BG236" s="29">
        <v>77</v>
      </c>
      <c r="BI236" s="7" t="s">
        <v>355</v>
      </c>
      <c r="BJ236" s="29">
        <v>73</v>
      </c>
      <c r="BL236" s="7" t="s">
        <v>355</v>
      </c>
      <c r="BM236" s="29">
        <v>79</v>
      </c>
      <c r="BO236" s="7" t="s">
        <v>355</v>
      </c>
      <c r="BP236" s="29">
        <v>77</v>
      </c>
      <c r="BR236" s="7" t="s">
        <v>355</v>
      </c>
      <c r="BS236" s="33">
        <v>86</v>
      </c>
      <c r="BU236" s="7" t="s">
        <v>355</v>
      </c>
      <c r="BV236" s="29">
        <v>88</v>
      </c>
      <c r="BX236" s="7" t="s">
        <v>355</v>
      </c>
      <c r="BY236" s="32">
        <v>96</v>
      </c>
    </row>
    <row r="237" spans="1:77" x14ac:dyDescent="0.3">
      <c r="A237" s="7" t="s">
        <v>356</v>
      </c>
      <c r="B237" s="28">
        <v>100</v>
      </c>
      <c r="D237" s="7" t="s">
        <v>356</v>
      </c>
      <c r="E237" s="28">
        <v>100</v>
      </c>
      <c r="G237" s="7" t="s">
        <v>356</v>
      </c>
      <c r="H237" s="29">
        <v>67</v>
      </c>
      <c r="J237" s="6" t="s">
        <v>356</v>
      </c>
      <c r="K237" s="29">
        <v>73</v>
      </c>
      <c r="M237" s="7" t="s">
        <v>356</v>
      </c>
      <c r="N237" s="29">
        <v>64</v>
      </c>
      <c r="P237" s="7" t="s">
        <v>356</v>
      </c>
      <c r="Q237" s="29">
        <v>70</v>
      </c>
      <c r="S237" s="7" t="s">
        <v>356</v>
      </c>
      <c r="T237" s="29">
        <v>61</v>
      </c>
      <c r="V237" s="7" t="s">
        <v>356</v>
      </c>
      <c r="W237" s="29">
        <v>69</v>
      </c>
      <c r="Y237" s="7" t="s">
        <v>356</v>
      </c>
      <c r="Z237" s="29">
        <v>61</v>
      </c>
      <c r="AB237" s="6" t="s">
        <v>356</v>
      </c>
      <c r="AC237" s="29">
        <v>68</v>
      </c>
      <c r="AE237" s="7" t="s">
        <v>356</v>
      </c>
      <c r="AF237" s="29">
        <v>61</v>
      </c>
      <c r="AH237" s="7" t="s">
        <v>356</v>
      </c>
      <c r="AI237" s="29">
        <v>68</v>
      </c>
      <c r="AK237" s="7" t="s">
        <v>356</v>
      </c>
      <c r="AL237" s="29">
        <v>64</v>
      </c>
      <c r="AN237" s="8" t="s">
        <v>356</v>
      </c>
      <c r="AO237" s="33">
        <v>68</v>
      </c>
      <c r="AQ237" s="7" t="s">
        <v>356</v>
      </c>
      <c r="AR237" s="29">
        <v>66</v>
      </c>
      <c r="AT237" s="7" t="s">
        <v>356</v>
      </c>
      <c r="AU237" s="29">
        <v>72</v>
      </c>
      <c r="AW237" s="6" t="s">
        <v>356</v>
      </c>
      <c r="AX237" s="29">
        <v>69</v>
      </c>
      <c r="AZ237" s="7" t="s">
        <v>356</v>
      </c>
      <c r="BA237" s="29">
        <v>75</v>
      </c>
      <c r="BC237" s="7" t="s">
        <v>356</v>
      </c>
      <c r="BD237" s="29">
        <v>69</v>
      </c>
      <c r="BF237" s="7" t="s">
        <v>356</v>
      </c>
      <c r="BG237" s="29">
        <v>77</v>
      </c>
      <c r="BI237" s="7" t="s">
        <v>356</v>
      </c>
      <c r="BJ237" s="29">
        <v>73</v>
      </c>
      <c r="BL237" s="7" t="s">
        <v>356</v>
      </c>
      <c r="BM237" s="29">
        <v>79</v>
      </c>
      <c r="BO237" s="7" t="s">
        <v>356</v>
      </c>
      <c r="BP237" s="29">
        <v>77</v>
      </c>
      <c r="BR237" s="7" t="s">
        <v>356</v>
      </c>
      <c r="BS237" s="33">
        <v>86</v>
      </c>
      <c r="BU237" s="7" t="s">
        <v>356</v>
      </c>
      <c r="BV237" s="29">
        <v>88</v>
      </c>
      <c r="BX237" s="7" t="s">
        <v>356</v>
      </c>
      <c r="BY237" s="33">
        <v>95</v>
      </c>
    </row>
    <row r="238" spans="1:77" x14ac:dyDescent="0.3">
      <c r="A238" s="7" t="s">
        <v>357</v>
      </c>
      <c r="B238" s="28">
        <v>100</v>
      </c>
      <c r="D238" s="7" t="s">
        <v>357</v>
      </c>
      <c r="E238" s="28">
        <v>100</v>
      </c>
      <c r="G238" s="7" t="s">
        <v>357</v>
      </c>
      <c r="H238" s="29">
        <v>67</v>
      </c>
      <c r="J238" s="6" t="s">
        <v>357</v>
      </c>
      <c r="K238" s="29">
        <v>73</v>
      </c>
      <c r="M238" s="7" t="s">
        <v>357</v>
      </c>
      <c r="N238" s="29">
        <v>64</v>
      </c>
      <c r="P238" s="7" t="s">
        <v>357</v>
      </c>
      <c r="Q238" s="29">
        <v>70</v>
      </c>
      <c r="S238" s="7" t="s">
        <v>357</v>
      </c>
      <c r="T238" s="29">
        <v>61</v>
      </c>
      <c r="V238" s="7" t="s">
        <v>357</v>
      </c>
      <c r="W238" s="29">
        <v>69</v>
      </c>
      <c r="Y238" s="7" t="s">
        <v>357</v>
      </c>
      <c r="Z238" s="29">
        <v>61</v>
      </c>
      <c r="AB238" s="6" t="s">
        <v>357</v>
      </c>
      <c r="AC238" s="29">
        <v>68</v>
      </c>
      <c r="AE238" s="7" t="s">
        <v>357</v>
      </c>
      <c r="AF238" s="29">
        <v>61</v>
      </c>
      <c r="AH238" s="7" t="s">
        <v>357</v>
      </c>
      <c r="AI238" s="29">
        <v>68</v>
      </c>
      <c r="AK238" s="7" t="s">
        <v>357</v>
      </c>
      <c r="AL238" s="29">
        <v>64</v>
      </c>
      <c r="AN238" s="8" t="s">
        <v>357</v>
      </c>
      <c r="AO238" s="33">
        <v>68</v>
      </c>
      <c r="AQ238" s="7" t="s">
        <v>357</v>
      </c>
      <c r="AR238" s="29">
        <v>66</v>
      </c>
      <c r="AT238" s="7" t="s">
        <v>357</v>
      </c>
      <c r="AU238" s="29">
        <v>72</v>
      </c>
      <c r="AW238" s="6" t="s">
        <v>357</v>
      </c>
      <c r="AX238" s="29">
        <v>69</v>
      </c>
      <c r="AZ238" s="7" t="s">
        <v>357</v>
      </c>
      <c r="BA238" s="29">
        <v>75</v>
      </c>
      <c r="BC238" s="7" t="s">
        <v>357</v>
      </c>
      <c r="BD238" s="29">
        <v>69</v>
      </c>
      <c r="BF238" s="7" t="s">
        <v>357</v>
      </c>
      <c r="BG238" s="29">
        <v>77</v>
      </c>
      <c r="BI238" s="7" t="s">
        <v>357</v>
      </c>
      <c r="BJ238" s="29">
        <v>73</v>
      </c>
      <c r="BL238" s="7" t="s">
        <v>357</v>
      </c>
      <c r="BM238" s="29">
        <v>79</v>
      </c>
      <c r="BO238" s="7" t="s">
        <v>357</v>
      </c>
      <c r="BP238" s="29">
        <v>77</v>
      </c>
      <c r="BR238" s="7" t="s">
        <v>357</v>
      </c>
      <c r="BS238" s="33">
        <v>86</v>
      </c>
      <c r="BU238" s="7" t="s">
        <v>357</v>
      </c>
      <c r="BV238" s="29">
        <v>88</v>
      </c>
      <c r="BX238" s="7" t="s">
        <v>357</v>
      </c>
      <c r="BY238" s="33">
        <v>95</v>
      </c>
    </row>
    <row r="239" spans="1:77" x14ac:dyDescent="0.3">
      <c r="A239" s="7" t="s">
        <v>358</v>
      </c>
      <c r="B239" s="28">
        <v>100</v>
      </c>
      <c r="D239" s="7" t="s">
        <v>358</v>
      </c>
      <c r="E239" s="28">
        <v>100</v>
      </c>
      <c r="G239" s="7" t="s">
        <v>358</v>
      </c>
      <c r="H239" s="29">
        <v>67</v>
      </c>
      <c r="J239" s="6" t="s">
        <v>358</v>
      </c>
      <c r="K239" s="29">
        <v>73</v>
      </c>
      <c r="M239" s="7" t="s">
        <v>358</v>
      </c>
      <c r="N239" s="29">
        <v>64</v>
      </c>
      <c r="P239" s="7" t="s">
        <v>358</v>
      </c>
      <c r="Q239" s="29">
        <v>70</v>
      </c>
      <c r="S239" s="7" t="s">
        <v>358</v>
      </c>
      <c r="T239" s="29">
        <v>61</v>
      </c>
      <c r="V239" s="7" t="s">
        <v>358</v>
      </c>
      <c r="W239" s="29">
        <v>69</v>
      </c>
      <c r="Y239" s="7" t="s">
        <v>358</v>
      </c>
      <c r="Z239" s="29">
        <v>61</v>
      </c>
      <c r="AB239" s="6" t="s">
        <v>358</v>
      </c>
      <c r="AC239" s="29">
        <v>68</v>
      </c>
      <c r="AE239" s="7" t="s">
        <v>358</v>
      </c>
      <c r="AF239" s="29">
        <v>61</v>
      </c>
      <c r="AH239" s="7" t="s">
        <v>358</v>
      </c>
      <c r="AI239" s="29">
        <v>68</v>
      </c>
      <c r="AK239" s="7" t="s">
        <v>358</v>
      </c>
      <c r="AL239" s="29">
        <v>64</v>
      </c>
      <c r="AN239" s="8" t="s">
        <v>358</v>
      </c>
      <c r="AO239" s="33">
        <v>68</v>
      </c>
      <c r="AQ239" s="7" t="s">
        <v>358</v>
      </c>
      <c r="AR239" s="29">
        <v>66</v>
      </c>
      <c r="AT239" s="7" t="s">
        <v>358</v>
      </c>
      <c r="AU239" s="29">
        <v>72</v>
      </c>
      <c r="AW239" s="6" t="s">
        <v>358</v>
      </c>
      <c r="AX239" s="29">
        <v>69</v>
      </c>
      <c r="AZ239" s="7" t="s">
        <v>358</v>
      </c>
      <c r="BA239" s="29">
        <v>75</v>
      </c>
      <c r="BC239" s="7" t="s">
        <v>358</v>
      </c>
      <c r="BD239" s="29">
        <v>69</v>
      </c>
      <c r="BF239" s="7" t="s">
        <v>358</v>
      </c>
      <c r="BG239" s="29">
        <v>77</v>
      </c>
      <c r="BI239" s="7" t="s">
        <v>358</v>
      </c>
      <c r="BJ239" s="29">
        <v>73</v>
      </c>
      <c r="BL239" s="7" t="s">
        <v>358</v>
      </c>
      <c r="BM239" s="29">
        <v>79</v>
      </c>
      <c r="BO239" s="7" t="s">
        <v>358</v>
      </c>
      <c r="BP239" s="29">
        <v>77</v>
      </c>
      <c r="BR239" s="7" t="s">
        <v>358</v>
      </c>
      <c r="BS239" s="33">
        <v>86</v>
      </c>
      <c r="BU239" s="7" t="s">
        <v>358</v>
      </c>
      <c r="BV239" s="29">
        <v>88</v>
      </c>
      <c r="BX239" s="7" t="s">
        <v>358</v>
      </c>
      <c r="BY239" s="33">
        <v>95</v>
      </c>
    </row>
    <row r="240" spans="1:77" x14ac:dyDescent="0.3">
      <c r="A240" s="7" t="s">
        <v>359</v>
      </c>
      <c r="B240" s="28">
        <v>100</v>
      </c>
      <c r="D240" s="7" t="s">
        <v>359</v>
      </c>
      <c r="E240" s="28">
        <v>100</v>
      </c>
      <c r="G240" s="7" t="s">
        <v>359</v>
      </c>
      <c r="H240" s="29">
        <v>67</v>
      </c>
      <c r="J240" s="6" t="s">
        <v>359</v>
      </c>
      <c r="K240" s="29">
        <v>73</v>
      </c>
      <c r="M240" s="7" t="s">
        <v>359</v>
      </c>
      <c r="N240" s="29">
        <v>64</v>
      </c>
      <c r="P240" s="7" t="s">
        <v>359</v>
      </c>
      <c r="Q240" s="29">
        <v>70</v>
      </c>
      <c r="S240" s="7" t="s">
        <v>359</v>
      </c>
      <c r="T240" s="29">
        <v>61</v>
      </c>
      <c r="V240" s="7" t="s">
        <v>359</v>
      </c>
      <c r="W240" s="29">
        <v>69</v>
      </c>
      <c r="Y240" s="7" t="s">
        <v>359</v>
      </c>
      <c r="Z240" s="29">
        <v>61</v>
      </c>
      <c r="AB240" s="6" t="s">
        <v>359</v>
      </c>
      <c r="AC240" s="29">
        <v>68</v>
      </c>
      <c r="AE240" s="7" t="s">
        <v>359</v>
      </c>
      <c r="AF240" s="29">
        <v>61</v>
      </c>
      <c r="AH240" s="7" t="s">
        <v>359</v>
      </c>
      <c r="AI240" s="29">
        <v>68</v>
      </c>
      <c r="AK240" s="7" t="s">
        <v>359</v>
      </c>
      <c r="AL240" s="29">
        <v>64</v>
      </c>
      <c r="AN240" s="8" t="s">
        <v>359</v>
      </c>
      <c r="AO240" s="33">
        <v>68</v>
      </c>
      <c r="AQ240" s="7" t="s">
        <v>359</v>
      </c>
      <c r="AR240" s="29">
        <v>66</v>
      </c>
      <c r="AT240" s="7" t="s">
        <v>359</v>
      </c>
      <c r="AU240" s="29">
        <v>72</v>
      </c>
      <c r="AW240" s="6" t="s">
        <v>359</v>
      </c>
      <c r="AX240" s="29">
        <v>69</v>
      </c>
      <c r="AZ240" s="7" t="s">
        <v>359</v>
      </c>
      <c r="BA240" s="29">
        <v>75</v>
      </c>
      <c r="BC240" s="7" t="s">
        <v>359</v>
      </c>
      <c r="BD240" s="29">
        <v>69</v>
      </c>
      <c r="BF240" s="7" t="s">
        <v>359</v>
      </c>
      <c r="BG240" s="29">
        <v>77</v>
      </c>
      <c r="BI240" s="7" t="s">
        <v>359</v>
      </c>
      <c r="BJ240" s="29">
        <v>73</v>
      </c>
      <c r="BL240" s="7" t="s">
        <v>359</v>
      </c>
      <c r="BM240" s="29">
        <v>79</v>
      </c>
      <c r="BO240" s="7" t="s">
        <v>359</v>
      </c>
      <c r="BP240" s="29">
        <v>77</v>
      </c>
      <c r="BR240" s="7" t="s">
        <v>359</v>
      </c>
      <c r="BS240" s="33">
        <v>85</v>
      </c>
      <c r="BU240" s="7" t="s">
        <v>359</v>
      </c>
      <c r="BV240" s="29">
        <v>87</v>
      </c>
      <c r="BX240" s="7" t="s">
        <v>359</v>
      </c>
      <c r="BY240" s="33">
        <v>95</v>
      </c>
    </row>
    <row r="241" spans="1:77" x14ac:dyDescent="0.3">
      <c r="A241" s="7" t="s">
        <v>360</v>
      </c>
      <c r="B241" s="28">
        <v>100</v>
      </c>
      <c r="D241" s="7" t="s">
        <v>360</v>
      </c>
      <c r="E241" s="28">
        <v>100</v>
      </c>
      <c r="G241" s="7" t="s">
        <v>360</v>
      </c>
      <c r="H241" s="29">
        <v>67</v>
      </c>
      <c r="J241" s="6" t="s">
        <v>360</v>
      </c>
      <c r="K241" s="29">
        <v>73</v>
      </c>
      <c r="M241" s="7" t="s">
        <v>360</v>
      </c>
      <c r="N241" s="29">
        <v>64</v>
      </c>
      <c r="P241" s="7" t="s">
        <v>360</v>
      </c>
      <c r="Q241" s="29">
        <v>70</v>
      </c>
      <c r="S241" s="7" t="s">
        <v>360</v>
      </c>
      <c r="T241" s="29">
        <v>61</v>
      </c>
      <c r="V241" s="7" t="s">
        <v>360</v>
      </c>
      <c r="W241" s="29">
        <v>69</v>
      </c>
      <c r="Y241" s="7" t="s">
        <v>360</v>
      </c>
      <c r="Z241" s="29">
        <v>61</v>
      </c>
      <c r="AB241" s="6" t="s">
        <v>360</v>
      </c>
      <c r="AC241" s="29">
        <v>68</v>
      </c>
      <c r="AE241" s="7" t="s">
        <v>360</v>
      </c>
      <c r="AF241" s="29">
        <v>61</v>
      </c>
      <c r="AH241" s="7" t="s">
        <v>360</v>
      </c>
      <c r="AI241" s="29">
        <v>68</v>
      </c>
      <c r="AK241" s="7" t="s">
        <v>360</v>
      </c>
      <c r="AL241" s="29">
        <v>64</v>
      </c>
      <c r="AN241" s="8" t="s">
        <v>360</v>
      </c>
      <c r="AO241" s="33">
        <v>68</v>
      </c>
      <c r="AQ241" s="7" t="s">
        <v>360</v>
      </c>
      <c r="AR241" s="29">
        <v>66</v>
      </c>
      <c r="AT241" s="7" t="s">
        <v>360</v>
      </c>
      <c r="AU241" s="29">
        <v>72</v>
      </c>
      <c r="AW241" s="6" t="s">
        <v>360</v>
      </c>
      <c r="AX241" s="29">
        <v>69</v>
      </c>
      <c r="AZ241" s="7" t="s">
        <v>360</v>
      </c>
      <c r="BA241" s="29">
        <v>75</v>
      </c>
      <c r="BC241" s="7" t="s">
        <v>360</v>
      </c>
      <c r="BD241" s="29">
        <v>69</v>
      </c>
      <c r="BF241" s="7" t="s">
        <v>360</v>
      </c>
      <c r="BG241" s="29">
        <v>77</v>
      </c>
      <c r="BI241" s="7" t="s">
        <v>360</v>
      </c>
      <c r="BJ241" s="29">
        <v>73</v>
      </c>
      <c r="BL241" s="7" t="s">
        <v>360</v>
      </c>
      <c r="BM241" s="29">
        <v>79</v>
      </c>
      <c r="BO241" s="7" t="s">
        <v>360</v>
      </c>
      <c r="BP241" s="29">
        <v>77</v>
      </c>
      <c r="BR241" s="7" t="s">
        <v>360</v>
      </c>
      <c r="BS241" s="33">
        <v>85</v>
      </c>
      <c r="BU241" s="7" t="s">
        <v>360</v>
      </c>
      <c r="BV241" s="29">
        <v>87</v>
      </c>
      <c r="BX241" s="7" t="s">
        <v>360</v>
      </c>
      <c r="BY241" s="32">
        <v>94</v>
      </c>
    </row>
    <row r="242" spans="1:77" x14ac:dyDescent="0.3">
      <c r="A242" s="7" t="s">
        <v>361</v>
      </c>
      <c r="B242" s="28">
        <v>100</v>
      </c>
      <c r="D242" s="7" t="s">
        <v>361</v>
      </c>
      <c r="E242" s="28">
        <v>100</v>
      </c>
      <c r="G242" s="7" t="s">
        <v>361</v>
      </c>
      <c r="H242" s="29">
        <v>67</v>
      </c>
      <c r="J242" s="6" t="s">
        <v>361</v>
      </c>
      <c r="K242" s="29">
        <v>73</v>
      </c>
      <c r="M242" s="7" t="s">
        <v>361</v>
      </c>
      <c r="N242" s="29">
        <v>64</v>
      </c>
      <c r="P242" s="7" t="s">
        <v>361</v>
      </c>
      <c r="Q242" s="29">
        <v>70</v>
      </c>
      <c r="S242" s="7" t="s">
        <v>361</v>
      </c>
      <c r="T242" s="29">
        <v>61</v>
      </c>
      <c r="V242" s="7" t="s">
        <v>361</v>
      </c>
      <c r="W242" s="29">
        <v>69</v>
      </c>
      <c r="Y242" s="7" t="s">
        <v>361</v>
      </c>
      <c r="Z242" s="29">
        <v>61</v>
      </c>
      <c r="AB242" s="6" t="s">
        <v>361</v>
      </c>
      <c r="AC242" s="29">
        <v>68</v>
      </c>
      <c r="AE242" s="7" t="s">
        <v>361</v>
      </c>
      <c r="AF242" s="29">
        <v>61</v>
      </c>
      <c r="AH242" s="7" t="s">
        <v>361</v>
      </c>
      <c r="AI242" s="29">
        <v>68</v>
      </c>
      <c r="AK242" s="7" t="s">
        <v>361</v>
      </c>
      <c r="AL242" s="29">
        <v>64</v>
      </c>
      <c r="AN242" s="8" t="s">
        <v>361</v>
      </c>
      <c r="AO242" s="33">
        <v>68</v>
      </c>
      <c r="AQ242" s="7" t="s">
        <v>361</v>
      </c>
      <c r="AR242" s="29">
        <v>66</v>
      </c>
      <c r="AT242" s="7" t="s">
        <v>361</v>
      </c>
      <c r="AU242" s="29">
        <v>72</v>
      </c>
      <c r="AW242" s="6" t="s">
        <v>361</v>
      </c>
      <c r="AX242" s="29">
        <v>69</v>
      </c>
      <c r="AZ242" s="7" t="s">
        <v>361</v>
      </c>
      <c r="BA242" s="29">
        <v>75</v>
      </c>
      <c r="BC242" s="7" t="s">
        <v>361</v>
      </c>
      <c r="BD242" s="29">
        <v>69</v>
      </c>
      <c r="BF242" s="7" t="s">
        <v>361</v>
      </c>
      <c r="BG242" s="29">
        <v>77</v>
      </c>
      <c r="BI242" s="7" t="s">
        <v>361</v>
      </c>
      <c r="BJ242" s="29">
        <v>73</v>
      </c>
      <c r="BL242" s="7" t="s">
        <v>361</v>
      </c>
      <c r="BM242" s="29">
        <v>79</v>
      </c>
      <c r="BO242" s="7" t="s">
        <v>361</v>
      </c>
      <c r="BP242" s="29">
        <v>77</v>
      </c>
      <c r="BR242" s="7" t="s">
        <v>361</v>
      </c>
      <c r="BS242" s="33">
        <v>85</v>
      </c>
      <c r="BU242" s="7" t="s">
        <v>361</v>
      </c>
      <c r="BV242" s="29">
        <v>87</v>
      </c>
      <c r="BX242" s="7" t="s">
        <v>361</v>
      </c>
      <c r="BY242" s="32">
        <v>94</v>
      </c>
    </row>
    <row r="243" spans="1:77" x14ac:dyDescent="0.3">
      <c r="A243" s="7" t="s">
        <v>362</v>
      </c>
      <c r="B243" s="28">
        <v>100</v>
      </c>
      <c r="D243" s="7" t="s">
        <v>362</v>
      </c>
      <c r="E243" s="28">
        <v>100</v>
      </c>
      <c r="G243" s="7" t="s">
        <v>362</v>
      </c>
      <c r="H243" s="29">
        <v>67</v>
      </c>
      <c r="J243" s="6" t="s">
        <v>362</v>
      </c>
      <c r="K243" s="29">
        <v>73</v>
      </c>
      <c r="M243" s="7" t="s">
        <v>362</v>
      </c>
      <c r="N243" s="29">
        <v>64</v>
      </c>
      <c r="P243" s="7" t="s">
        <v>362</v>
      </c>
      <c r="Q243" s="29">
        <v>70</v>
      </c>
      <c r="S243" s="7" t="s">
        <v>362</v>
      </c>
      <c r="T243" s="29">
        <v>61</v>
      </c>
      <c r="V243" s="7" t="s">
        <v>362</v>
      </c>
      <c r="W243" s="29">
        <v>69</v>
      </c>
      <c r="Y243" s="7" t="s">
        <v>362</v>
      </c>
      <c r="Z243" s="29">
        <v>61</v>
      </c>
      <c r="AB243" s="6" t="s">
        <v>362</v>
      </c>
      <c r="AC243" s="29">
        <v>68</v>
      </c>
      <c r="AE243" s="7" t="s">
        <v>362</v>
      </c>
      <c r="AF243" s="29">
        <v>61</v>
      </c>
      <c r="AH243" s="7" t="s">
        <v>362</v>
      </c>
      <c r="AI243" s="29">
        <v>68</v>
      </c>
      <c r="AK243" s="7" t="s">
        <v>362</v>
      </c>
      <c r="AL243" s="29">
        <v>64</v>
      </c>
      <c r="AN243" s="8" t="s">
        <v>362</v>
      </c>
      <c r="AO243" s="33">
        <v>68</v>
      </c>
      <c r="AQ243" s="7" t="s">
        <v>362</v>
      </c>
      <c r="AR243" s="29">
        <v>66</v>
      </c>
      <c r="AT243" s="7" t="s">
        <v>362</v>
      </c>
      <c r="AU243" s="29">
        <v>72</v>
      </c>
      <c r="AW243" s="6" t="s">
        <v>362</v>
      </c>
      <c r="AX243" s="29">
        <v>69</v>
      </c>
      <c r="AZ243" s="7" t="s">
        <v>362</v>
      </c>
      <c r="BA243" s="29">
        <v>75</v>
      </c>
      <c r="BC243" s="7" t="s">
        <v>362</v>
      </c>
      <c r="BD243" s="29">
        <v>69</v>
      </c>
      <c r="BF243" s="7" t="s">
        <v>362</v>
      </c>
      <c r="BG243" s="29">
        <v>77</v>
      </c>
      <c r="BI243" s="7" t="s">
        <v>362</v>
      </c>
      <c r="BJ243" s="29">
        <v>73</v>
      </c>
      <c r="BL243" s="7" t="s">
        <v>362</v>
      </c>
      <c r="BM243" s="29">
        <v>79</v>
      </c>
      <c r="BO243" s="7" t="s">
        <v>362</v>
      </c>
      <c r="BP243" s="29">
        <v>77</v>
      </c>
      <c r="BR243" s="7" t="s">
        <v>362</v>
      </c>
      <c r="BS243" s="33">
        <v>85</v>
      </c>
      <c r="BU243" s="7" t="s">
        <v>362</v>
      </c>
      <c r="BV243" s="29">
        <v>87</v>
      </c>
      <c r="BX243" s="7" t="s">
        <v>362</v>
      </c>
      <c r="BY243" s="32">
        <v>94</v>
      </c>
    </row>
    <row r="244" spans="1:77" x14ac:dyDescent="0.3">
      <c r="A244" s="7" t="s">
        <v>363</v>
      </c>
      <c r="B244" s="28">
        <v>100</v>
      </c>
      <c r="D244" s="7" t="s">
        <v>363</v>
      </c>
      <c r="E244" s="28">
        <v>100</v>
      </c>
      <c r="G244" s="7" t="s">
        <v>363</v>
      </c>
      <c r="H244" s="29">
        <v>67</v>
      </c>
      <c r="J244" s="6" t="s">
        <v>363</v>
      </c>
      <c r="K244" s="29">
        <v>73</v>
      </c>
      <c r="M244" s="7" t="s">
        <v>363</v>
      </c>
      <c r="N244" s="29">
        <v>64</v>
      </c>
      <c r="P244" s="7" t="s">
        <v>363</v>
      </c>
      <c r="Q244" s="29">
        <v>70</v>
      </c>
      <c r="S244" s="7" t="s">
        <v>363</v>
      </c>
      <c r="T244" s="29">
        <v>61</v>
      </c>
      <c r="V244" s="7" t="s">
        <v>363</v>
      </c>
      <c r="W244" s="29">
        <v>69</v>
      </c>
      <c r="Y244" s="7" t="s">
        <v>363</v>
      </c>
      <c r="Z244" s="29">
        <v>61</v>
      </c>
      <c r="AB244" s="6" t="s">
        <v>363</v>
      </c>
      <c r="AC244" s="29">
        <v>68</v>
      </c>
      <c r="AE244" s="7" t="s">
        <v>363</v>
      </c>
      <c r="AF244" s="29">
        <v>61</v>
      </c>
      <c r="AH244" s="7" t="s">
        <v>363</v>
      </c>
      <c r="AI244" s="29">
        <v>68</v>
      </c>
      <c r="AK244" s="7" t="s">
        <v>363</v>
      </c>
      <c r="AL244" s="29">
        <v>64</v>
      </c>
      <c r="AN244" s="8" t="s">
        <v>363</v>
      </c>
      <c r="AO244" s="33">
        <v>68</v>
      </c>
      <c r="AQ244" s="7" t="s">
        <v>363</v>
      </c>
      <c r="AR244" s="29">
        <v>66</v>
      </c>
      <c r="AT244" s="7" t="s">
        <v>363</v>
      </c>
      <c r="AU244" s="29">
        <v>72</v>
      </c>
      <c r="AW244" s="6" t="s">
        <v>363</v>
      </c>
      <c r="AX244" s="29">
        <v>69</v>
      </c>
      <c r="AZ244" s="7" t="s">
        <v>363</v>
      </c>
      <c r="BA244" s="29">
        <v>75</v>
      </c>
      <c r="BC244" s="7" t="s">
        <v>363</v>
      </c>
      <c r="BD244" s="29">
        <v>69</v>
      </c>
      <c r="BF244" s="7" t="s">
        <v>363</v>
      </c>
      <c r="BG244" s="29">
        <v>77</v>
      </c>
      <c r="BI244" s="7" t="s">
        <v>363</v>
      </c>
      <c r="BJ244" s="29">
        <v>73</v>
      </c>
      <c r="BL244" s="7" t="s">
        <v>363</v>
      </c>
      <c r="BM244" s="29">
        <v>79</v>
      </c>
      <c r="BO244" s="7" t="s">
        <v>363</v>
      </c>
      <c r="BP244" s="29">
        <v>77</v>
      </c>
      <c r="BR244" s="7" t="s">
        <v>363</v>
      </c>
      <c r="BS244" s="33">
        <v>85</v>
      </c>
      <c r="BU244" s="7" t="s">
        <v>363</v>
      </c>
      <c r="BV244" s="29">
        <v>87</v>
      </c>
      <c r="BX244" s="7" t="s">
        <v>363</v>
      </c>
      <c r="BY244" s="32">
        <v>94</v>
      </c>
    </row>
    <row r="245" spans="1:77" x14ac:dyDescent="0.3">
      <c r="A245" s="7" t="s">
        <v>364</v>
      </c>
      <c r="B245" s="28">
        <v>100</v>
      </c>
      <c r="D245" s="7" t="s">
        <v>364</v>
      </c>
      <c r="E245" s="28">
        <v>100</v>
      </c>
      <c r="G245" s="7" t="s">
        <v>364</v>
      </c>
      <c r="H245" s="29">
        <v>66</v>
      </c>
      <c r="J245" s="6" t="s">
        <v>364</v>
      </c>
      <c r="K245" s="29">
        <v>72</v>
      </c>
      <c r="M245" s="7" t="s">
        <v>364</v>
      </c>
      <c r="N245" s="29">
        <v>63</v>
      </c>
      <c r="P245" s="7" t="s">
        <v>364</v>
      </c>
      <c r="Q245" s="29">
        <v>69</v>
      </c>
      <c r="S245" s="7" t="s">
        <v>364</v>
      </c>
      <c r="T245" s="29">
        <v>61</v>
      </c>
      <c r="V245" s="7" t="s">
        <v>364</v>
      </c>
      <c r="W245" s="29">
        <v>68</v>
      </c>
      <c r="Y245" s="7" t="s">
        <v>364</v>
      </c>
      <c r="Z245" s="29">
        <v>61</v>
      </c>
      <c r="AB245" s="6" t="s">
        <v>364</v>
      </c>
      <c r="AC245" s="29">
        <v>67</v>
      </c>
      <c r="AE245" s="7" t="s">
        <v>364</v>
      </c>
      <c r="AF245" s="30">
        <v>60</v>
      </c>
      <c r="AH245" s="7" t="s">
        <v>364</v>
      </c>
      <c r="AI245" s="29">
        <v>67</v>
      </c>
      <c r="AK245" s="7" t="s">
        <v>364</v>
      </c>
      <c r="AL245" s="29">
        <v>63</v>
      </c>
      <c r="AN245" s="8" t="s">
        <v>364</v>
      </c>
      <c r="AO245" s="33">
        <v>67</v>
      </c>
      <c r="AQ245" s="7" t="s">
        <v>364</v>
      </c>
      <c r="AR245" s="29">
        <v>65</v>
      </c>
      <c r="AT245" s="7" t="s">
        <v>364</v>
      </c>
      <c r="AU245" s="29">
        <v>71</v>
      </c>
      <c r="AW245" s="6" t="s">
        <v>364</v>
      </c>
      <c r="AX245" s="29">
        <v>68</v>
      </c>
      <c r="AZ245" s="7" t="s">
        <v>364</v>
      </c>
      <c r="BA245" s="29">
        <v>74</v>
      </c>
      <c r="BC245" s="7" t="s">
        <v>364</v>
      </c>
      <c r="BD245" s="29">
        <v>68</v>
      </c>
      <c r="BF245" s="7" t="s">
        <v>364</v>
      </c>
      <c r="BG245" s="29">
        <v>76</v>
      </c>
      <c r="BI245" s="7" t="s">
        <v>364</v>
      </c>
      <c r="BJ245" s="29">
        <v>72</v>
      </c>
      <c r="BL245" s="7" t="s">
        <v>364</v>
      </c>
      <c r="BM245" s="29">
        <v>78</v>
      </c>
      <c r="BO245" s="7" t="s">
        <v>364</v>
      </c>
      <c r="BP245" s="29">
        <v>76</v>
      </c>
      <c r="BR245" s="7" t="s">
        <v>364</v>
      </c>
      <c r="BS245" s="33">
        <v>84</v>
      </c>
      <c r="BU245" s="7" t="s">
        <v>364</v>
      </c>
      <c r="BV245" s="29">
        <v>86</v>
      </c>
      <c r="BX245" s="7" t="s">
        <v>364</v>
      </c>
      <c r="BY245" s="33">
        <v>93</v>
      </c>
    </row>
    <row r="246" spans="1:77" x14ac:dyDescent="0.3">
      <c r="A246" s="7" t="s">
        <v>365</v>
      </c>
      <c r="B246" s="28">
        <v>100</v>
      </c>
      <c r="D246" s="7" t="s">
        <v>365</v>
      </c>
      <c r="E246" s="28">
        <v>100</v>
      </c>
      <c r="G246" s="7" t="s">
        <v>365</v>
      </c>
      <c r="H246" s="29">
        <v>66</v>
      </c>
      <c r="J246" s="6" t="s">
        <v>365</v>
      </c>
      <c r="K246" s="29">
        <v>72</v>
      </c>
      <c r="M246" s="7" t="s">
        <v>365</v>
      </c>
      <c r="N246" s="29">
        <v>63</v>
      </c>
      <c r="P246" s="7" t="s">
        <v>365</v>
      </c>
      <c r="Q246" s="29">
        <v>69</v>
      </c>
      <c r="S246" s="7" t="s">
        <v>365</v>
      </c>
      <c r="T246" s="29">
        <v>61</v>
      </c>
      <c r="V246" s="7" t="s">
        <v>365</v>
      </c>
      <c r="W246" s="29">
        <v>68</v>
      </c>
      <c r="Y246" s="7" t="s">
        <v>365</v>
      </c>
      <c r="Z246" s="29">
        <v>61</v>
      </c>
      <c r="AB246" s="6" t="s">
        <v>365</v>
      </c>
      <c r="AC246" s="29">
        <v>67</v>
      </c>
      <c r="AE246" s="7" t="s">
        <v>365</v>
      </c>
      <c r="AF246" s="30">
        <v>60</v>
      </c>
      <c r="AH246" s="7" t="s">
        <v>365</v>
      </c>
      <c r="AI246" s="29">
        <v>67</v>
      </c>
      <c r="AK246" s="7" t="s">
        <v>365</v>
      </c>
      <c r="AL246" s="29">
        <v>63</v>
      </c>
      <c r="AN246" s="8" t="s">
        <v>365</v>
      </c>
      <c r="AO246" s="33">
        <v>67</v>
      </c>
      <c r="AQ246" s="7" t="s">
        <v>365</v>
      </c>
      <c r="AR246" s="29">
        <v>65</v>
      </c>
      <c r="AT246" s="7" t="s">
        <v>365</v>
      </c>
      <c r="AU246" s="29">
        <v>71</v>
      </c>
      <c r="AW246" s="6" t="s">
        <v>365</v>
      </c>
      <c r="AX246" s="29">
        <v>68</v>
      </c>
      <c r="AZ246" s="7" t="s">
        <v>365</v>
      </c>
      <c r="BA246" s="29">
        <v>74</v>
      </c>
      <c r="BC246" s="7" t="s">
        <v>365</v>
      </c>
      <c r="BD246" s="29">
        <v>68</v>
      </c>
      <c r="BF246" s="7" t="s">
        <v>365</v>
      </c>
      <c r="BG246" s="29">
        <v>76</v>
      </c>
      <c r="BI246" s="7" t="s">
        <v>365</v>
      </c>
      <c r="BJ246" s="29">
        <v>72</v>
      </c>
      <c r="BL246" s="7" t="s">
        <v>365</v>
      </c>
      <c r="BM246" s="29">
        <v>78</v>
      </c>
      <c r="BO246" s="7" t="s">
        <v>365</v>
      </c>
      <c r="BP246" s="29">
        <v>76</v>
      </c>
      <c r="BR246" s="7" t="s">
        <v>365</v>
      </c>
      <c r="BS246" s="33">
        <v>84</v>
      </c>
      <c r="BU246" s="7" t="s">
        <v>365</v>
      </c>
      <c r="BV246" s="29">
        <v>86</v>
      </c>
      <c r="BX246" s="7" t="s">
        <v>365</v>
      </c>
      <c r="BY246" s="33">
        <v>93</v>
      </c>
    </row>
    <row r="247" spans="1:77" x14ac:dyDescent="0.3">
      <c r="A247" s="7" t="s">
        <v>366</v>
      </c>
      <c r="B247" s="28">
        <v>100</v>
      </c>
      <c r="D247" s="7" t="s">
        <v>366</v>
      </c>
      <c r="E247" s="28">
        <v>100</v>
      </c>
      <c r="G247" s="7" t="s">
        <v>366</v>
      </c>
      <c r="H247" s="29">
        <v>66</v>
      </c>
      <c r="J247" s="6" t="s">
        <v>366</v>
      </c>
      <c r="K247" s="29">
        <v>72</v>
      </c>
      <c r="M247" s="7" t="s">
        <v>366</v>
      </c>
      <c r="N247" s="29">
        <v>63</v>
      </c>
      <c r="P247" s="7" t="s">
        <v>366</v>
      </c>
      <c r="Q247" s="29">
        <v>69</v>
      </c>
      <c r="S247" s="7" t="s">
        <v>366</v>
      </c>
      <c r="T247" s="29">
        <v>61</v>
      </c>
      <c r="V247" s="7" t="s">
        <v>366</v>
      </c>
      <c r="W247" s="29">
        <v>68</v>
      </c>
      <c r="Y247" s="7" t="s">
        <v>366</v>
      </c>
      <c r="Z247" s="29">
        <v>61</v>
      </c>
      <c r="AB247" s="6" t="s">
        <v>366</v>
      </c>
      <c r="AC247" s="29">
        <v>67</v>
      </c>
      <c r="AE247" s="7" t="s">
        <v>366</v>
      </c>
      <c r="AF247" s="30">
        <v>60</v>
      </c>
      <c r="AH247" s="7" t="s">
        <v>366</v>
      </c>
      <c r="AI247" s="29">
        <v>67</v>
      </c>
      <c r="AK247" s="7" t="s">
        <v>366</v>
      </c>
      <c r="AL247" s="29">
        <v>63</v>
      </c>
      <c r="AN247" s="8" t="s">
        <v>366</v>
      </c>
      <c r="AO247" s="33">
        <v>67</v>
      </c>
      <c r="AQ247" s="7" t="s">
        <v>366</v>
      </c>
      <c r="AR247" s="29">
        <v>65</v>
      </c>
      <c r="AT247" s="7" t="s">
        <v>366</v>
      </c>
      <c r="AU247" s="29">
        <v>71</v>
      </c>
      <c r="AW247" s="6" t="s">
        <v>366</v>
      </c>
      <c r="AX247" s="29">
        <v>68</v>
      </c>
      <c r="AZ247" s="7" t="s">
        <v>366</v>
      </c>
      <c r="BA247" s="29">
        <v>74</v>
      </c>
      <c r="BC247" s="7" t="s">
        <v>366</v>
      </c>
      <c r="BD247" s="29">
        <v>68</v>
      </c>
      <c r="BF247" s="7" t="s">
        <v>366</v>
      </c>
      <c r="BG247" s="29">
        <v>76</v>
      </c>
      <c r="BI247" s="7" t="s">
        <v>366</v>
      </c>
      <c r="BJ247" s="29">
        <v>72</v>
      </c>
      <c r="BL247" s="7" t="s">
        <v>366</v>
      </c>
      <c r="BM247" s="29">
        <v>78</v>
      </c>
      <c r="BO247" s="7" t="s">
        <v>366</v>
      </c>
      <c r="BP247" s="29">
        <v>76</v>
      </c>
      <c r="BR247" s="7" t="s">
        <v>366</v>
      </c>
      <c r="BS247" s="33">
        <v>84</v>
      </c>
      <c r="BU247" s="7" t="s">
        <v>366</v>
      </c>
      <c r="BV247" s="29">
        <v>86</v>
      </c>
      <c r="BX247" s="7" t="s">
        <v>366</v>
      </c>
      <c r="BY247" s="33">
        <v>93</v>
      </c>
    </row>
    <row r="248" spans="1:77" x14ac:dyDescent="0.3">
      <c r="A248" s="7" t="s">
        <v>367</v>
      </c>
      <c r="B248" s="28">
        <v>100</v>
      </c>
      <c r="D248" s="7" t="s">
        <v>367</v>
      </c>
      <c r="E248" s="28">
        <v>100</v>
      </c>
      <c r="G248" s="7" t="s">
        <v>367</v>
      </c>
      <c r="H248" s="29">
        <v>66</v>
      </c>
      <c r="J248" s="6" t="s">
        <v>367</v>
      </c>
      <c r="K248" s="29">
        <v>72</v>
      </c>
      <c r="M248" s="7" t="s">
        <v>367</v>
      </c>
      <c r="N248" s="29">
        <v>63</v>
      </c>
      <c r="P248" s="7" t="s">
        <v>367</v>
      </c>
      <c r="Q248" s="29">
        <v>69</v>
      </c>
      <c r="S248" s="7" t="s">
        <v>367</v>
      </c>
      <c r="T248" s="29">
        <v>61</v>
      </c>
      <c r="V248" s="7" t="s">
        <v>367</v>
      </c>
      <c r="W248" s="29">
        <v>68</v>
      </c>
      <c r="Y248" s="7" t="s">
        <v>367</v>
      </c>
      <c r="Z248" s="29">
        <v>61</v>
      </c>
      <c r="AB248" s="6" t="s">
        <v>367</v>
      </c>
      <c r="AC248" s="29">
        <v>67</v>
      </c>
      <c r="AE248" s="7" t="s">
        <v>367</v>
      </c>
      <c r="AF248" s="30">
        <v>60</v>
      </c>
      <c r="AH248" s="7" t="s">
        <v>367</v>
      </c>
      <c r="AI248" s="29">
        <v>67</v>
      </c>
      <c r="AK248" s="7" t="s">
        <v>367</v>
      </c>
      <c r="AL248" s="29">
        <v>63</v>
      </c>
      <c r="AN248" s="8" t="s">
        <v>367</v>
      </c>
      <c r="AO248" s="33">
        <v>67</v>
      </c>
      <c r="AQ248" s="7" t="s">
        <v>367</v>
      </c>
      <c r="AR248" s="29">
        <v>65</v>
      </c>
      <c r="AT248" s="7" t="s">
        <v>367</v>
      </c>
      <c r="AU248" s="29">
        <v>71</v>
      </c>
      <c r="AW248" s="6" t="s">
        <v>367</v>
      </c>
      <c r="AX248" s="29">
        <v>68</v>
      </c>
      <c r="AZ248" s="7" t="s">
        <v>367</v>
      </c>
      <c r="BA248" s="29">
        <v>74</v>
      </c>
      <c r="BC248" s="7" t="s">
        <v>367</v>
      </c>
      <c r="BD248" s="29">
        <v>68</v>
      </c>
      <c r="BF248" s="7" t="s">
        <v>367</v>
      </c>
      <c r="BG248" s="29">
        <v>76</v>
      </c>
      <c r="BI248" s="7" t="s">
        <v>367</v>
      </c>
      <c r="BJ248" s="29">
        <v>72</v>
      </c>
      <c r="BL248" s="7" t="s">
        <v>367</v>
      </c>
      <c r="BM248" s="29">
        <v>78</v>
      </c>
      <c r="BO248" s="7" t="s">
        <v>367</v>
      </c>
      <c r="BP248" s="29">
        <v>76</v>
      </c>
      <c r="BR248" s="7" t="s">
        <v>367</v>
      </c>
      <c r="BS248" s="33">
        <v>84</v>
      </c>
      <c r="BU248" s="7" t="s">
        <v>367</v>
      </c>
      <c r="BV248" s="29">
        <v>86</v>
      </c>
      <c r="BX248" s="7" t="s">
        <v>367</v>
      </c>
      <c r="BY248" s="33">
        <v>93</v>
      </c>
    </row>
    <row r="249" spans="1:77" x14ac:dyDescent="0.3">
      <c r="A249" s="7" t="s">
        <v>368</v>
      </c>
      <c r="B249" s="28">
        <v>100</v>
      </c>
      <c r="D249" s="7" t="s">
        <v>368</v>
      </c>
      <c r="E249" s="28">
        <v>100</v>
      </c>
      <c r="G249" s="7" t="s">
        <v>368</v>
      </c>
      <c r="H249" s="29">
        <v>66</v>
      </c>
      <c r="J249" s="6" t="s">
        <v>368</v>
      </c>
      <c r="K249" s="29">
        <v>72</v>
      </c>
      <c r="M249" s="7" t="s">
        <v>368</v>
      </c>
      <c r="N249" s="29">
        <v>63</v>
      </c>
      <c r="P249" s="7" t="s">
        <v>368</v>
      </c>
      <c r="Q249" s="29">
        <v>69</v>
      </c>
      <c r="S249" s="7" t="s">
        <v>368</v>
      </c>
      <c r="T249" s="29">
        <v>61</v>
      </c>
      <c r="V249" s="7" t="s">
        <v>368</v>
      </c>
      <c r="W249" s="29">
        <v>68</v>
      </c>
      <c r="Y249" s="7" t="s">
        <v>368</v>
      </c>
      <c r="Z249" s="29">
        <v>61</v>
      </c>
      <c r="AB249" s="6" t="s">
        <v>368</v>
      </c>
      <c r="AC249" s="29">
        <v>67</v>
      </c>
      <c r="AE249" s="7" t="s">
        <v>368</v>
      </c>
      <c r="AF249" s="30">
        <v>60</v>
      </c>
      <c r="AH249" s="7" t="s">
        <v>368</v>
      </c>
      <c r="AI249" s="29">
        <v>67</v>
      </c>
      <c r="AK249" s="7" t="s">
        <v>368</v>
      </c>
      <c r="AL249" s="29">
        <v>63</v>
      </c>
      <c r="AN249" s="8" t="s">
        <v>368</v>
      </c>
      <c r="AO249" s="33">
        <v>67</v>
      </c>
      <c r="AQ249" s="7" t="s">
        <v>368</v>
      </c>
      <c r="AR249" s="29">
        <v>65</v>
      </c>
      <c r="AT249" s="7" t="s">
        <v>368</v>
      </c>
      <c r="AU249" s="29">
        <v>71</v>
      </c>
      <c r="AW249" s="6" t="s">
        <v>368</v>
      </c>
      <c r="AX249" s="29">
        <v>68</v>
      </c>
      <c r="AZ249" s="7" t="s">
        <v>368</v>
      </c>
      <c r="BA249" s="29">
        <v>74</v>
      </c>
      <c r="BC249" s="7" t="s">
        <v>368</v>
      </c>
      <c r="BD249" s="29">
        <v>68</v>
      </c>
      <c r="BF249" s="7" t="s">
        <v>368</v>
      </c>
      <c r="BG249" s="29">
        <v>76</v>
      </c>
      <c r="BI249" s="7" t="s">
        <v>368</v>
      </c>
      <c r="BJ249" s="29">
        <v>72</v>
      </c>
      <c r="BL249" s="7" t="s">
        <v>368</v>
      </c>
      <c r="BM249" s="29">
        <v>78</v>
      </c>
      <c r="BO249" s="7" t="s">
        <v>368</v>
      </c>
      <c r="BP249" s="29">
        <v>76</v>
      </c>
      <c r="BR249" s="7" t="s">
        <v>368</v>
      </c>
      <c r="BS249" s="33">
        <v>84</v>
      </c>
      <c r="BU249" s="7" t="s">
        <v>368</v>
      </c>
      <c r="BV249" s="29">
        <v>86</v>
      </c>
      <c r="BX249" s="7" t="s">
        <v>368</v>
      </c>
      <c r="BY249" s="32">
        <v>92</v>
      </c>
    </row>
    <row r="250" spans="1:77" x14ac:dyDescent="0.3">
      <c r="A250" s="7" t="s">
        <v>369</v>
      </c>
      <c r="B250" s="28">
        <v>100</v>
      </c>
      <c r="D250" s="7" t="s">
        <v>369</v>
      </c>
      <c r="E250" s="28">
        <v>100</v>
      </c>
      <c r="G250" s="7" t="s">
        <v>369</v>
      </c>
      <c r="H250" s="29">
        <v>66</v>
      </c>
      <c r="J250" s="6" t="s">
        <v>369</v>
      </c>
      <c r="K250" s="29">
        <v>72</v>
      </c>
      <c r="M250" s="7" t="s">
        <v>369</v>
      </c>
      <c r="N250" s="29">
        <v>63</v>
      </c>
      <c r="P250" s="7" t="s">
        <v>369</v>
      </c>
      <c r="Q250" s="29">
        <v>69</v>
      </c>
      <c r="S250" s="7" t="s">
        <v>369</v>
      </c>
      <c r="T250" s="29">
        <v>61</v>
      </c>
      <c r="V250" s="7" t="s">
        <v>369</v>
      </c>
      <c r="W250" s="29">
        <v>68</v>
      </c>
      <c r="Y250" s="7" t="s">
        <v>369</v>
      </c>
      <c r="Z250" s="29">
        <v>61</v>
      </c>
      <c r="AB250" s="6" t="s">
        <v>369</v>
      </c>
      <c r="AC250" s="29">
        <v>67</v>
      </c>
      <c r="AE250" s="7" t="s">
        <v>369</v>
      </c>
      <c r="AF250" s="30">
        <v>60</v>
      </c>
      <c r="AH250" s="7" t="s">
        <v>369</v>
      </c>
      <c r="AI250" s="29">
        <v>67</v>
      </c>
      <c r="AK250" s="7" t="s">
        <v>369</v>
      </c>
      <c r="AL250" s="29">
        <v>63</v>
      </c>
      <c r="AN250" s="8" t="s">
        <v>369</v>
      </c>
      <c r="AO250" s="33">
        <v>67</v>
      </c>
      <c r="AQ250" s="7" t="s">
        <v>369</v>
      </c>
      <c r="AR250" s="29">
        <v>65</v>
      </c>
      <c r="AT250" s="7" t="s">
        <v>369</v>
      </c>
      <c r="AU250" s="29">
        <v>71</v>
      </c>
      <c r="AW250" s="6" t="s">
        <v>369</v>
      </c>
      <c r="AX250" s="29">
        <v>68</v>
      </c>
      <c r="AZ250" s="7" t="s">
        <v>369</v>
      </c>
      <c r="BA250" s="29">
        <v>74</v>
      </c>
      <c r="BC250" s="7" t="s">
        <v>369</v>
      </c>
      <c r="BD250" s="29">
        <v>68</v>
      </c>
      <c r="BF250" s="7" t="s">
        <v>369</v>
      </c>
      <c r="BG250" s="29">
        <v>76</v>
      </c>
      <c r="BI250" s="7" t="s">
        <v>369</v>
      </c>
      <c r="BJ250" s="29">
        <v>72</v>
      </c>
      <c r="BL250" s="7" t="s">
        <v>369</v>
      </c>
      <c r="BM250" s="29">
        <v>78</v>
      </c>
      <c r="BO250" s="7" t="s">
        <v>369</v>
      </c>
      <c r="BP250" s="29">
        <v>76</v>
      </c>
      <c r="BR250" s="7" t="s">
        <v>369</v>
      </c>
      <c r="BS250" s="33">
        <v>83</v>
      </c>
      <c r="BU250" s="7" t="s">
        <v>369</v>
      </c>
      <c r="BV250" s="29">
        <v>85</v>
      </c>
      <c r="BX250" s="7" t="s">
        <v>369</v>
      </c>
      <c r="BY250" s="32">
        <v>92</v>
      </c>
    </row>
    <row r="251" spans="1:77" x14ac:dyDescent="0.3">
      <c r="A251" s="7" t="s">
        <v>370</v>
      </c>
      <c r="B251" s="28">
        <v>100</v>
      </c>
      <c r="D251" s="7" t="s">
        <v>370</v>
      </c>
      <c r="E251" s="28">
        <v>100</v>
      </c>
      <c r="G251" s="7" t="s">
        <v>370</v>
      </c>
      <c r="H251" s="29">
        <v>66</v>
      </c>
      <c r="J251" s="6" t="s">
        <v>370</v>
      </c>
      <c r="K251" s="29">
        <v>72</v>
      </c>
      <c r="M251" s="7" t="s">
        <v>370</v>
      </c>
      <c r="N251" s="29">
        <v>63</v>
      </c>
      <c r="P251" s="7" t="s">
        <v>370</v>
      </c>
      <c r="Q251" s="29">
        <v>69</v>
      </c>
      <c r="S251" s="7" t="s">
        <v>370</v>
      </c>
      <c r="T251" s="29">
        <v>61</v>
      </c>
      <c r="V251" s="7" t="s">
        <v>370</v>
      </c>
      <c r="W251" s="29">
        <v>68</v>
      </c>
      <c r="Y251" s="7" t="s">
        <v>370</v>
      </c>
      <c r="Z251" s="29">
        <v>61</v>
      </c>
      <c r="AB251" s="6" t="s">
        <v>370</v>
      </c>
      <c r="AC251" s="29">
        <v>67</v>
      </c>
      <c r="AE251" s="7" t="s">
        <v>370</v>
      </c>
      <c r="AF251" s="30">
        <v>60</v>
      </c>
      <c r="AH251" s="7" t="s">
        <v>370</v>
      </c>
      <c r="AI251" s="29">
        <v>67</v>
      </c>
      <c r="AK251" s="7" t="s">
        <v>370</v>
      </c>
      <c r="AL251" s="29">
        <v>63</v>
      </c>
      <c r="AN251" s="8" t="s">
        <v>370</v>
      </c>
      <c r="AO251" s="33">
        <v>67</v>
      </c>
      <c r="AQ251" s="7" t="s">
        <v>370</v>
      </c>
      <c r="AR251" s="29">
        <v>65</v>
      </c>
      <c r="AT251" s="7" t="s">
        <v>370</v>
      </c>
      <c r="AU251" s="29">
        <v>71</v>
      </c>
      <c r="AW251" s="6" t="s">
        <v>370</v>
      </c>
      <c r="AX251" s="29">
        <v>68</v>
      </c>
      <c r="AZ251" s="7" t="s">
        <v>370</v>
      </c>
      <c r="BA251" s="29">
        <v>74</v>
      </c>
      <c r="BC251" s="7" t="s">
        <v>370</v>
      </c>
      <c r="BD251" s="29">
        <v>68</v>
      </c>
      <c r="BF251" s="7" t="s">
        <v>370</v>
      </c>
      <c r="BG251" s="29">
        <v>76</v>
      </c>
      <c r="BI251" s="7" t="s">
        <v>370</v>
      </c>
      <c r="BJ251" s="29">
        <v>72</v>
      </c>
      <c r="BL251" s="7" t="s">
        <v>370</v>
      </c>
      <c r="BM251" s="29">
        <v>78</v>
      </c>
      <c r="BO251" s="7" t="s">
        <v>370</v>
      </c>
      <c r="BP251" s="29">
        <v>76</v>
      </c>
      <c r="BR251" s="7" t="s">
        <v>370</v>
      </c>
      <c r="BS251" s="33">
        <v>83</v>
      </c>
      <c r="BU251" s="7" t="s">
        <v>370</v>
      </c>
      <c r="BV251" s="29">
        <v>85</v>
      </c>
      <c r="BX251" s="7" t="s">
        <v>370</v>
      </c>
      <c r="BY251" s="32">
        <v>92</v>
      </c>
    </row>
    <row r="252" spans="1:77" x14ac:dyDescent="0.3">
      <c r="A252" s="7" t="s">
        <v>371</v>
      </c>
      <c r="B252" s="28">
        <v>100</v>
      </c>
      <c r="D252" s="7" t="s">
        <v>371</v>
      </c>
      <c r="E252" s="28">
        <v>100</v>
      </c>
      <c r="G252" s="7" t="s">
        <v>371</v>
      </c>
      <c r="H252" s="29">
        <v>66</v>
      </c>
      <c r="J252" s="6" t="s">
        <v>371</v>
      </c>
      <c r="K252" s="29">
        <v>72</v>
      </c>
      <c r="M252" s="7" t="s">
        <v>371</v>
      </c>
      <c r="N252" s="29">
        <v>63</v>
      </c>
      <c r="P252" s="7" t="s">
        <v>371</v>
      </c>
      <c r="Q252" s="29">
        <v>69</v>
      </c>
      <c r="S252" s="7" t="s">
        <v>371</v>
      </c>
      <c r="T252" s="29">
        <v>61</v>
      </c>
      <c r="V252" s="7" t="s">
        <v>371</v>
      </c>
      <c r="W252" s="29">
        <v>68</v>
      </c>
      <c r="Y252" s="7" t="s">
        <v>371</v>
      </c>
      <c r="Z252" s="29">
        <v>61</v>
      </c>
      <c r="AB252" s="6" t="s">
        <v>371</v>
      </c>
      <c r="AC252" s="29">
        <v>67</v>
      </c>
      <c r="AE252" s="7" t="s">
        <v>371</v>
      </c>
      <c r="AF252" s="30">
        <v>60</v>
      </c>
      <c r="AH252" s="7" t="s">
        <v>371</v>
      </c>
      <c r="AI252" s="29">
        <v>67</v>
      </c>
      <c r="AK252" s="7" t="s">
        <v>371</v>
      </c>
      <c r="AL252" s="29">
        <v>63</v>
      </c>
      <c r="AN252" s="8" t="s">
        <v>371</v>
      </c>
      <c r="AO252" s="33">
        <v>67</v>
      </c>
      <c r="AQ252" s="7" t="s">
        <v>371</v>
      </c>
      <c r="AR252" s="29">
        <v>65</v>
      </c>
      <c r="AT252" s="7" t="s">
        <v>371</v>
      </c>
      <c r="AU252" s="29">
        <v>71</v>
      </c>
      <c r="AW252" s="6" t="s">
        <v>371</v>
      </c>
      <c r="AX252" s="29">
        <v>68</v>
      </c>
      <c r="AZ252" s="7" t="s">
        <v>371</v>
      </c>
      <c r="BA252" s="29">
        <v>74</v>
      </c>
      <c r="BC252" s="7" t="s">
        <v>371</v>
      </c>
      <c r="BD252" s="29">
        <v>68</v>
      </c>
      <c r="BF252" s="7" t="s">
        <v>371</v>
      </c>
      <c r="BG252" s="29">
        <v>76</v>
      </c>
      <c r="BI252" s="7" t="s">
        <v>371</v>
      </c>
      <c r="BJ252" s="29">
        <v>72</v>
      </c>
      <c r="BL252" s="7" t="s">
        <v>371</v>
      </c>
      <c r="BM252" s="29">
        <v>78</v>
      </c>
      <c r="BO252" s="7" t="s">
        <v>371</v>
      </c>
      <c r="BP252" s="29">
        <v>76</v>
      </c>
      <c r="BR252" s="7" t="s">
        <v>371</v>
      </c>
      <c r="BS252" s="33">
        <v>83</v>
      </c>
      <c r="BU252" s="7" t="s">
        <v>371</v>
      </c>
      <c r="BV252" s="29">
        <v>85</v>
      </c>
      <c r="BX252" s="7" t="s">
        <v>371</v>
      </c>
      <c r="BY252" s="32">
        <v>92</v>
      </c>
    </row>
    <row r="253" spans="1:77" x14ac:dyDescent="0.3">
      <c r="A253" s="7" t="s">
        <v>372</v>
      </c>
      <c r="B253" s="28">
        <v>100</v>
      </c>
      <c r="D253" s="7" t="s">
        <v>372</v>
      </c>
      <c r="E253" s="28">
        <v>100</v>
      </c>
      <c r="G253" s="7" t="s">
        <v>372</v>
      </c>
      <c r="H253" s="29">
        <v>66</v>
      </c>
      <c r="J253" s="6" t="s">
        <v>372</v>
      </c>
      <c r="K253" s="29">
        <v>72</v>
      </c>
      <c r="M253" s="7" t="s">
        <v>372</v>
      </c>
      <c r="N253" s="29">
        <v>63</v>
      </c>
      <c r="P253" s="7" t="s">
        <v>372</v>
      </c>
      <c r="Q253" s="29">
        <v>69</v>
      </c>
      <c r="S253" s="7" t="s">
        <v>372</v>
      </c>
      <c r="T253" s="29">
        <v>61</v>
      </c>
      <c r="V253" s="7" t="s">
        <v>372</v>
      </c>
      <c r="W253" s="29">
        <v>68</v>
      </c>
      <c r="Y253" s="7" t="s">
        <v>372</v>
      </c>
      <c r="Z253" s="29">
        <v>61</v>
      </c>
      <c r="AB253" s="6" t="s">
        <v>372</v>
      </c>
      <c r="AC253" s="29">
        <v>67</v>
      </c>
      <c r="AE253" s="7" t="s">
        <v>372</v>
      </c>
      <c r="AF253" s="30">
        <v>60</v>
      </c>
      <c r="AH253" s="7" t="s">
        <v>372</v>
      </c>
      <c r="AI253" s="29">
        <v>67</v>
      </c>
      <c r="AK253" s="7" t="s">
        <v>372</v>
      </c>
      <c r="AL253" s="29">
        <v>63</v>
      </c>
      <c r="AN253" s="8" t="s">
        <v>372</v>
      </c>
      <c r="AO253" s="33">
        <v>67</v>
      </c>
      <c r="AQ253" s="7" t="s">
        <v>372</v>
      </c>
      <c r="AR253" s="29">
        <v>65</v>
      </c>
      <c r="AT253" s="7" t="s">
        <v>372</v>
      </c>
      <c r="AU253" s="29">
        <v>71</v>
      </c>
      <c r="AW253" s="6" t="s">
        <v>372</v>
      </c>
      <c r="AX253" s="29">
        <v>68</v>
      </c>
      <c r="AZ253" s="7" t="s">
        <v>372</v>
      </c>
      <c r="BA253" s="29">
        <v>74</v>
      </c>
      <c r="BC253" s="7" t="s">
        <v>372</v>
      </c>
      <c r="BD253" s="29">
        <v>68</v>
      </c>
      <c r="BF253" s="7" t="s">
        <v>372</v>
      </c>
      <c r="BG253" s="29">
        <v>76</v>
      </c>
      <c r="BI253" s="7" t="s">
        <v>372</v>
      </c>
      <c r="BJ253" s="29">
        <v>72</v>
      </c>
      <c r="BL253" s="7" t="s">
        <v>372</v>
      </c>
      <c r="BM253" s="29">
        <v>78</v>
      </c>
      <c r="BO253" s="7" t="s">
        <v>372</v>
      </c>
      <c r="BP253" s="29">
        <v>76</v>
      </c>
      <c r="BR253" s="7" t="s">
        <v>372</v>
      </c>
      <c r="BS253" s="33">
        <v>83</v>
      </c>
      <c r="BU253" s="7" t="s">
        <v>372</v>
      </c>
      <c r="BV253" s="29">
        <v>85</v>
      </c>
      <c r="BX253" s="7" t="s">
        <v>372</v>
      </c>
      <c r="BY253" s="33">
        <v>91</v>
      </c>
    </row>
    <row r="254" spans="1:77" x14ac:dyDescent="0.3">
      <c r="A254" s="7" t="s">
        <v>373</v>
      </c>
      <c r="B254" s="28">
        <v>100</v>
      </c>
      <c r="D254" s="7" t="s">
        <v>373</v>
      </c>
      <c r="E254" s="28">
        <v>100</v>
      </c>
      <c r="G254" s="7" t="s">
        <v>373</v>
      </c>
      <c r="H254" s="29">
        <v>66</v>
      </c>
      <c r="J254" s="6" t="s">
        <v>373</v>
      </c>
      <c r="K254" s="29">
        <v>72</v>
      </c>
      <c r="M254" s="7" t="s">
        <v>373</v>
      </c>
      <c r="N254" s="29">
        <v>63</v>
      </c>
      <c r="P254" s="7" t="s">
        <v>373</v>
      </c>
      <c r="Q254" s="29">
        <v>69</v>
      </c>
      <c r="S254" s="7" t="s">
        <v>373</v>
      </c>
      <c r="T254" s="29">
        <v>61</v>
      </c>
      <c r="V254" s="7" t="s">
        <v>373</v>
      </c>
      <c r="W254" s="29">
        <v>68</v>
      </c>
      <c r="Y254" s="7" t="s">
        <v>373</v>
      </c>
      <c r="Z254" s="29">
        <v>61</v>
      </c>
      <c r="AB254" s="6" t="s">
        <v>373</v>
      </c>
      <c r="AC254" s="29">
        <v>67</v>
      </c>
      <c r="AE254" s="5" t="s">
        <v>373</v>
      </c>
      <c r="AF254" s="30">
        <v>60</v>
      </c>
      <c r="AH254" s="7" t="s">
        <v>373</v>
      </c>
      <c r="AI254" s="29">
        <v>67</v>
      </c>
      <c r="AK254" s="7" t="s">
        <v>373</v>
      </c>
      <c r="AL254" s="29">
        <v>63</v>
      </c>
      <c r="AN254" s="8" t="s">
        <v>373</v>
      </c>
      <c r="AO254" s="33">
        <v>67</v>
      </c>
      <c r="AQ254" s="7" t="s">
        <v>373</v>
      </c>
      <c r="AR254" s="29">
        <v>65</v>
      </c>
      <c r="AT254" s="7" t="s">
        <v>373</v>
      </c>
      <c r="AU254" s="29">
        <v>71</v>
      </c>
      <c r="AW254" s="6" t="s">
        <v>373</v>
      </c>
      <c r="AX254" s="29">
        <v>68</v>
      </c>
      <c r="AZ254" s="7" t="s">
        <v>373</v>
      </c>
      <c r="BA254" s="29">
        <v>74</v>
      </c>
      <c r="BC254" s="7" t="s">
        <v>373</v>
      </c>
      <c r="BD254" s="29">
        <v>68</v>
      </c>
      <c r="BF254" s="7" t="s">
        <v>373</v>
      </c>
      <c r="BG254" s="29">
        <v>76</v>
      </c>
      <c r="BI254" s="7" t="s">
        <v>373</v>
      </c>
      <c r="BJ254" s="29">
        <v>72</v>
      </c>
      <c r="BL254" s="7" t="s">
        <v>373</v>
      </c>
      <c r="BM254" s="29">
        <v>78</v>
      </c>
      <c r="BO254" s="7" t="s">
        <v>373</v>
      </c>
      <c r="BP254" s="29">
        <v>76</v>
      </c>
      <c r="BR254" s="7" t="s">
        <v>373</v>
      </c>
      <c r="BS254" s="33">
        <v>83</v>
      </c>
      <c r="BU254" s="7" t="s">
        <v>373</v>
      </c>
      <c r="BV254" s="29">
        <v>85</v>
      </c>
      <c r="BX254" s="7" t="s">
        <v>373</v>
      </c>
      <c r="BY254" s="33">
        <v>91</v>
      </c>
    </row>
    <row r="255" spans="1:77" x14ac:dyDescent="0.3">
      <c r="A255" s="7" t="s">
        <v>374</v>
      </c>
      <c r="B255" s="28">
        <v>100</v>
      </c>
      <c r="D255" s="7" t="s">
        <v>374</v>
      </c>
      <c r="E255" s="28">
        <v>100</v>
      </c>
      <c r="G255" s="7" t="s">
        <v>374</v>
      </c>
      <c r="H255" s="29">
        <v>65</v>
      </c>
      <c r="J255" s="6" t="s">
        <v>374</v>
      </c>
      <c r="K255" s="29">
        <v>71</v>
      </c>
      <c r="M255" s="7" t="s">
        <v>374</v>
      </c>
      <c r="N255" s="29">
        <v>63</v>
      </c>
      <c r="P255" s="7" t="s">
        <v>374</v>
      </c>
      <c r="Q255" s="29">
        <v>68</v>
      </c>
      <c r="S255" s="7" t="s">
        <v>374</v>
      </c>
      <c r="T255" s="30">
        <v>60</v>
      </c>
      <c r="V255" s="7" t="s">
        <v>374</v>
      </c>
      <c r="W255" s="29">
        <v>67</v>
      </c>
      <c r="Y255" s="7" t="s">
        <v>374</v>
      </c>
      <c r="Z255" s="29">
        <v>60</v>
      </c>
      <c r="AB255" s="6" t="s">
        <v>374</v>
      </c>
      <c r="AC255" s="29">
        <v>66</v>
      </c>
      <c r="AE255" s="5" t="s">
        <v>374</v>
      </c>
      <c r="AF255" s="29" t="s">
        <v>17</v>
      </c>
      <c r="AH255" s="7" t="s">
        <v>374</v>
      </c>
      <c r="AI255" s="29">
        <v>66</v>
      </c>
      <c r="AK255" s="7" t="s">
        <v>374</v>
      </c>
      <c r="AL255" s="29">
        <v>63</v>
      </c>
      <c r="AN255" s="8" t="s">
        <v>374</v>
      </c>
      <c r="AO255" s="33">
        <v>66</v>
      </c>
      <c r="AQ255" s="7" t="s">
        <v>374</v>
      </c>
      <c r="AR255" s="29">
        <v>64</v>
      </c>
      <c r="AT255" s="7" t="s">
        <v>374</v>
      </c>
      <c r="AU255" s="29">
        <v>70</v>
      </c>
      <c r="AW255" s="6" t="s">
        <v>374</v>
      </c>
      <c r="AX255" s="29">
        <v>67</v>
      </c>
      <c r="AZ255" s="7" t="s">
        <v>374</v>
      </c>
      <c r="BA255" s="29">
        <v>73</v>
      </c>
      <c r="BC255" s="7" t="s">
        <v>374</v>
      </c>
      <c r="BD255" s="29">
        <v>67</v>
      </c>
      <c r="BF255" s="7" t="s">
        <v>374</v>
      </c>
      <c r="BG255" s="29">
        <v>75</v>
      </c>
      <c r="BI255" s="7" t="s">
        <v>374</v>
      </c>
      <c r="BJ255" s="29">
        <v>71</v>
      </c>
      <c r="BL255" s="7" t="s">
        <v>374</v>
      </c>
      <c r="BM255" s="29">
        <v>77</v>
      </c>
      <c r="BO255" s="7" t="s">
        <v>374</v>
      </c>
      <c r="BP255" s="29">
        <v>75</v>
      </c>
      <c r="BR255" s="7" t="s">
        <v>374</v>
      </c>
      <c r="BS255" s="33">
        <v>82</v>
      </c>
      <c r="BU255" s="7" t="s">
        <v>374</v>
      </c>
      <c r="BV255" s="29">
        <v>84</v>
      </c>
      <c r="BX255" s="7" t="s">
        <v>374</v>
      </c>
      <c r="BY255" s="33">
        <v>91</v>
      </c>
    </row>
    <row r="256" spans="1:77" x14ac:dyDescent="0.3">
      <c r="A256" s="7" t="s">
        <v>375</v>
      </c>
      <c r="B256" s="28">
        <v>100</v>
      </c>
      <c r="D256" s="7" t="s">
        <v>375</v>
      </c>
      <c r="E256" s="28">
        <v>100</v>
      </c>
      <c r="G256" s="7" t="s">
        <v>375</v>
      </c>
      <c r="H256" s="29">
        <v>65</v>
      </c>
      <c r="J256" s="6" t="s">
        <v>375</v>
      </c>
      <c r="K256" s="29">
        <v>71</v>
      </c>
      <c r="M256" s="7" t="s">
        <v>375</v>
      </c>
      <c r="N256" s="29">
        <v>63</v>
      </c>
      <c r="P256" s="7" t="s">
        <v>375</v>
      </c>
      <c r="Q256" s="29">
        <v>68</v>
      </c>
      <c r="S256" s="7" t="s">
        <v>375</v>
      </c>
      <c r="T256" s="30">
        <v>60</v>
      </c>
      <c r="V256" s="7" t="s">
        <v>375</v>
      </c>
      <c r="W256" s="29">
        <v>67</v>
      </c>
      <c r="Y256" s="7" t="s">
        <v>375</v>
      </c>
      <c r="Z256" s="29">
        <v>60</v>
      </c>
      <c r="AB256" s="6" t="s">
        <v>375</v>
      </c>
      <c r="AC256" s="29">
        <v>66</v>
      </c>
      <c r="AE256" s="5" t="s">
        <v>375</v>
      </c>
      <c r="AF256" s="29" t="s">
        <v>17</v>
      </c>
      <c r="AH256" s="7" t="s">
        <v>375</v>
      </c>
      <c r="AI256" s="29">
        <v>66</v>
      </c>
      <c r="AK256" s="7" t="s">
        <v>375</v>
      </c>
      <c r="AL256" s="29">
        <v>63</v>
      </c>
      <c r="AN256" s="8" t="s">
        <v>375</v>
      </c>
      <c r="AO256" s="33">
        <v>66</v>
      </c>
      <c r="AQ256" s="7" t="s">
        <v>375</v>
      </c>
      <c r="AR256" s="29">
        <v>64</v>
      </c>
      <c r="AT256" s="7" t="s">
        <v>375</v>
      </c>
      <c r="AU256" s="29">
        <v>70</v>
      </c>
      <c r="AW256" s="6" t="s">
        <v>375</v>
      </c>
      <c r="AX256" s="29">
        <v>67</v>
      </c>
      <c r="AZ256" s="7" t="s">
        <v>375</v>
      </c>
      <c r="BA256" s="29">
        <v>73</v>
      </c>
      <c r="BC256" s="7" t="s">
        <v>375</v>
      </c>
      <c r="BD256" s="29">
        <v>67</v>
      </c>
      <c r="BF256" s="7" t="s">
        <v>375</v>
      </c>
      <c r="BG256" s="29">
        <v>75</v>
      </c>
      <c r="BI256" s="7" t="s">
        <v>375</v>
      </c>
      <c r="BJ256" s="29">
        <v>71</v>
      </c>
      <c r="BL256" s="7" t="s">
        <v>375</v>
      </c>
      <c r="BM256" s="29">
        <v>77</v>
      </c>
      <c r="BO256" s="7" t="s">
        <v>375</v>
      </c>
      <c r="BP256" s="29">
        <v>75</v>
      </c>
      <c r="BR256" s="7" t="s">
        <v>375</v>
      </c>
      <c r="BS256" s="33">
        <v>82</v>
      </c>
      <c r="BU256" s="7" t="s">
        <v>375</v>
      </c>
      <c r="BV256" s="29">
        <v>84</v>
      </c>
      <c r="BX256" s="7" t="s">
        <v>375</v>
      </c>
      <c r="BY256" s="33">
        <v>91</v>
      </c>
    </row>
    <row r="257" spans="1:77" x14ac:dyDescent="0.3">
      <c r="A257" s="7" t="s">
        <v>376</v>
      </c>
      <c r="B257" s="28">
        <v>100</v>
      </c>
      <c r="D257" s="7" t="s">
        <v>376</v>
      </c>
      <c r="E257" s="28">
        <v>100</v>
      </c>
      <c r="G257" s="7" t="s">
        <v>376</v>
      </c>
      <c r="H257" s="29">
        <v>65</v>
      </c>
      <c r="J257" s="6" t="s">
        <v>376</v>
      </c>
      <c r="K257" s="29">
        <v>71</v>
      </c>
      <c r="M257" s="7" t="s">
        <v>376</v>
      </c>
      <c r="N257" s="29">
        <v>63</v>
      </c>
      <c r="P257" s="7" t="s">
        <v>376</v>
      </c>
      <c r="Q257" s="29">
        <v>68</v>
      </c>
      <c r="S257" s="7" t="s">
        <v>376</v>
      </c>
      <c r="T257" s="30">
        <v>60</v>
      </c>
      <c r="V257" s="7" t="s">
        <v>376</v>
      </c>
      <c r="W257" s="29">
        <v>67</v>
      </c>
      <c r="Y257" s="7" t="s">
        <v>376</v>
      </c>
      <c r="Z257" s="29">
        <v>60</v>
      </c>
      <c r="AB257" s="6" t="s">
        <v>376</v>
      </c>
      <c r="AC257" s="29">
        <v>66</v>
      </c>
      <c r="AE257" s="5" t="s">
        <v>376</v>
      </c>
      <c r="AF257" s="29" t="s">
        <v>17</v>
      </c>
      <c r="AH257" s="7" t="s">
        <v>376</v>
      </c>
      <c r="AI257" s="29">
        <v>66</v>
      </c>
      <c r="AK257" s="7" t="s">
        <v>376</v>
      </c>
      <c r="AL257" s="29">
        <v>63</v>
      </c>
      <c r="AN257" s="8" t="s">
        <v>376</v>
      </c>
      <c r="AO257" s="33">
        <v>66</v>
      </c>
      <c r="AQ257" s="7" t="s">
        <v>376</v>
      </c>
      <c r="AR257" s="29">
        <v>64</v>
      </c>
      <c r="AT257" s="7" t="s">
        <v>376</v>
      </c>
      <c r="AU257" s="29">
        <v>70</v>
      </c>
      <c r="AW257" s="6" t="s">
        <v>376</v>
      </c>
      <c r="AX257" s="29">
        <v>67</v>
      </c>
      <c r="AZ257" s="7" t="s">
        <v>376</v>
      </c>
      <c r="BA257" s="29">
        <v>73</v>
      </c>
      <c r="BC257" s="7" t="s">
        <v>376</v>
      </c>
      <c r="BD257" s="29">
        <v>67</v>
      </c>
      <c r="BF257" s="7" t="s">
        <v>376</v>
      </c>
      <c r="BG257" s="29">
        <v>75</v>
      </c>
      <c r="BI257" s="7" t="s">
        <v>376</v>
      </c>
      <c r="BJ257" s="29">
        <v>71</v>
      </c>
      <c r="BL257" s="7" t="s">
        <v>376</v>
      </c>
      <c r="BM257" s="29">
        <v>77</v>
      </c>
      <c r="BO257" s="7" t="s">
        <v>376</v>
      </c>
      <c r="BP257" s="29">
        <v>75</v>
      </c>
      <c r="BR257" s="7" t="s">
        <v>376</v>
      </c>
      <c r="BS257" s="33">
        <v>82</v>
      </c>
      <c r="BU257" s="7" t="s">
        <v>376</v>
      </c>
      <c r="BV257" s="29">
        <v>84</v>
      </c>
      <c r="BX257" s="7" t="s">
        <v>376</v>
      </c>
      <c r="BY257" s="32">
        <v>90</v>
      </c>
    </row>
    <row r="258" spans="1:77" x14ac:dyDescent="0.3">
      <c r="A258" s="7" t="s">
        <v>377</v>
      </c>
      <c r="B258" s="28">
        <v>100</v>
      </c>
      <c r="D258" s="7" t="s">
        <v>377</v>
      </c>
      <c r="E258" s="28">
        <v>100</v>
      </c>
      <c r="G258" s="7" t="s">
        <v>377</v>
      </c>
      <c r="H258" s="29">
        <v>65</v>
      </c>
      <c r="J258" s="6" t="s">
        <v>377</v>
      </c>
      <c r="K258" s="29">
        <v>71</v>
      </c>
      <c r="M258" s="7" t="s">
        <v>377</v>
      </c>
      <c r="N258" s="29">
        <v>63</v>
      </c>
      <c r="P258" s="7" t="s">
        <v>377</v>
      </c>
      <c r="Q258" s="29">
        <v>68</v>
      </c>
      <c r="S258" s="7" t="s">
        <v>377</v>
      </c>
      <c r="T258" s="30">
        <v>60</v>
      </c>
      <c r="V258" s="7" t="s">
        <v>377</v>
      </c>
      <c r="W258" s="29">
        <v>67</v>
      </c>
      <c r="Y258" s="7" t="s">
        <v>377</v>
      </c>
      <c r="Z258" s="29">
        <v>60</v>
      </c>
      <c r="AB258" s="6" t="s">
        <v>377</v>
      </c>
      <c r="AC258" s="29">
        <v>66</v>
      </c>
      <c r="AE258" s="5" t="s">
        <v>377</v>
      </c>
      <c r="AF258" s="29" t="s">
        <v>17</v>
      </c>
      <c r="AH258" s="7" t="s">
        <v>377</v>
      </c>
      <c r="AI258" s="29">
        <v>66</v>
      </c>
      <c r="AK258" s="7" t="s">
        <v>377</v>
      </c>
      <c r="AL258" s="29">
        <v>63</v>
      </c>
      <c r="AN258" s="8" t="s">
        <v>377</v>
      </c>
      <c r="AO258" s="33">
        <v>66</v>
      </c>
      <c r="AQ258" s="7" t="s">
        <v>377</v>
      </c>
      <c r="AR258" s="29">
        <v>64</v>
      </c>
      <c r="AT258" s="7" t="s">
        <v>377</v>
      </c>
      <c r="AU258" s="29">
        <v>70</v>
      </c>
      <c r="AW258" s="6" t="s">
        <v>377</v>
      </c>
      <c r="AX258" s="29">
        <v>67</v>
      </c>
      <c r="AZ258" s="7" t="s">
        <v>377</v>
      </c>
      <c r="BA258" s="29">
        <v>73</v>
      </c>
      <c r="BC258" s="7" t="s">
        <v>377</v>
      </c>
      <c r="BD258" s="29">
        <v>67</v>
      </c>
      <c r="BF258" s="7" t="s">
        <v>377</v>
      </c>
      <c r="BG258" s="29">
        <v>75</v>
      </c>
      <c r="BI258" s="7" t="s">
        <v>377</v>
      </c>
      <c r="BJ258" s="29">
        <v>71</v>
      </c>
      <c r="BL258" s="7" t="s">
        <v>377</v>
      </c>
      <c r="BM258" s="29">
        <v>77</v>
      </c>
      <c r="BO258" s="7" t="s">
        <v>377</v>
      </c>
      <c r="BP258" s="29">
        <v>75</v>
      </c>
      <c r="BR258" s="7" t="s">
        <v>377</v>
      </c>
      <c r="BS258" s="33">
        <v>82</v>
      </c>
      <c r="BU258" s="7" t="s">
        <v>377</v>
      </c>
      <c r="BV258" s="29">
        <v>84</v>
      </c>
      <c r="BX258" s="7" t="s">
        <v>377</v>
      </c>
      <c r="BY258" s="32">
        <v>90</v>
      </c>
    </row>
    <row r="259" spans="1:77" x14ac:dyDescent="0.3">
      <c r="A259" s="7" t="s">
        <v>378</v>
      </c>
      <c r="B259" s="28">
        <v>100</v>
      </c>
      <c r="D259" s="7" t="s">
        <v>378</v>
      </c>
      <c r="E259" s="28">
        <v>100</v>
      </c>
      <c r="G259" s="7" t="s">
        <v>378</v>
      </c>
      <c r="H259" s="29">
        <v>65</v>
      </c>
      <c r="J259" s="6" t="s">
        <v>378</v>
      </c>
      <c r="K259" s="29">
        <v>71</v>
      </c>
      <c r="M259" s="7" t="s">
        <v>378</v>
      </c>
      <c r="N259" s="29">
        <v>63</v>
      </c>
      <c r="P259" s="7" t="s">
        <v>378</v>
      </c>
      <c r="Q259" s="29">
        <v>68</v>
      </c>
      <c r="S259" s="7" t="s">
        <v>378</v>
      </c>
      <c r="T259" s="30">
        <v>60</v>
      </c>
      <c r="V259" s="7" t="s">
        <v>378</v>
      </c>
      <c r="W259" s="29">
        <v>67</v>
      </c>
      <c r="Y259" s="7" t="s">
        <v>378</v>
      </c>
      <c r="Z259" s="29">
        <v>60</v>
      </c>
      <c r="AB259" s="6" t="s">
        <v>378</v>
      </c>
      <c r="AC259" s="29">
        <v>66</v>
      </c>
      <c r="AE259" s="5" t="s">
        <v>378</v>
      </c>
      <c r="AF259" s="29" t="s">
        <v>17</v>
      </c>
      <c r="AH259" s="7" t="s">
        <v>378</v>
      </c>
      <c r="AI259" s="29">
        <v>66</v>
      </c>
      <c r="AK259" s="7" t="s">
        <v>378</v>
      </c>
      <c r="AL259" s="29">
        <v>63</v>
      </c>
      <c r="AN259" s="8" t="s">
        <v>378</v>
      </c>
      <c r="AO259" s="33">
        <v>66</v>
      </c>
      <c r="AQ259" s="7" t="s">
        <v>378</v>
      </c>
      <c r="AR259" s="29">
        <v>64</v>
      </c>
      <c r="AT259" s="7" t="s">
        <v>378</v>
      </c>
      <c r="AU259" s="29">
        <v>70</v>
      </c>
      <c r="AW259" s="6" t="s">
        <v>378</v>
      </c>
      <c r="AX259" s="29">
        <v>67</v>
      </c>
      <c r="AZ259" s="7" t="s">
        <v>378</v>
      </c>
      <c r="BA259" s="29">
        <v>73</v>
      </c>
      <c r="BC259" s="7" t="s">
        <v>378</v>
      </c>
      <c r="BD259" s="29">
        <v>67</v>
      </c>
      <c r="BF259" s="7" t="s">
        <v>378</v>
      </c>
      <c r="BG259" s="29">
        <v>75</v>
      </c>
      <c r="BI259" s="7" t="s">
        <v>378</v>
      </c>
      <c r="BJ259" s="29">
        <v>71</v>
      </c>
      <c r="BL259" s="7" t="s">
        <v>378</v>
      </c>
      <c r="BM259" s="29">
        <v>77</v>
      </c>
      <c r="BO259" s="7" t="s">
        <v>378</v>
      </c>
      <c r="BP259" s="29">
        <v>75</v>
      </c>
      <c r="BR259" s="7" t="s">
        <v>378</v>
      </c>
      <c r="BS259" s="33">
        <v>82</v>
      </c>
      <c r="BU259" s="7" t="s">
        <v>378</v>
      </c>
      <c r="BV259" s="29">
        <v>84</v>
      </c>
      <c r="BX259" s="7" t="s">
        <v>378</v>
      </c>
      <c r="BY259" s="32">
        <v>90</v>
      </c>
    </row>
    <row r="260" spans="1:77" x14ac:dyDescent="0.3">
      <c r="A260" s="7" t="s">
        <v>379</v>
      </c>
      <c r="B260" s="28">
        <v>100</v>
      </c>
      <c r="D260" s="7" t="s">
        <v>379</v>
      </c>
      <c r="E260" s="28">
        <v>100</v>
      </c>
      <c r="G260" s="7" t="s">
        <v>379</v>
      </c>
      <c r="H260" s="29">
        <v>65</v>
      </c>
      <c r="J260" s="6" t="s">
        <v>379</v>
      </c>
      <c r="K260" s="29">
        <v>71</v>
      </c>
      <c r="M260" s="7" t="s">
        <v>379</v>
      </c>
      <c r="N260" s="29">
        <v>63</v>
      </c>
      <c r="P260" s="7" t="s">
        <v>379</v>
      </c>
      <c r="Q260" s="29">
        <v>68</v>
      </c>
      <c r="S260" s="7" t="s">
        <v>379</v>
      </c>
      <c r="T260" s="30">
        <v>60</v>
      </c>
      <c r="V260" s="7" t="s">
        <v>379</v>
      </c>
      <c r="W260" s="29">
        <v>67</v>
      </c>
      <c r="Y260" s="7" t="s">
        <v>379</v>
      </c>
      <c r="Z260" s="29">
        <v>60</v>
      </c>
      <c r="AB260" s="6" t="s">
        <v>379</v>
      </c>
      <c r="AC260" s="29">
        <v>66</v>
      </c>
      <c r="AE260" s="5" t="s">
        <v>379</v>
      </c>
      <c r="AF260" s="29" t="s">
        <v>17</v>
      </c>
      <c r="AH260" s="7" t="s">
        <v>379</v>
      </c>
      <c r="AI260" s="29">
        <v>66</v>
      </c>
      <c r="AK260" s="7" t="s">
        <v>379</v>
      </c>
      <c r="AL260" s="29">
        <v>63</v>
      </c>
      <c r="AN260" s="8" t="s">
        <v>379</v>
      </c>
      <c r="AO260" s="33">
        <v>66</v>
      </c>
      <c r="AQ260" s="7" t="s">
        <v>379</v>
      </c>
      <c r="AR260" s="29">
        <v>64</v>
      </c>
      <c r="AT260" s="7" t="s">
        <v>379</v>
      </c>
      <c r="AU260" s="29">
        <v>70</v>
      </c>
      <c r="AW260" s="6" t="s">
        <v>379</v>
      </c>
      <c r="AX260" s="29">
        <v>67</v>
      </c>
      <c r="AZ260" s="7" t="s">
        <v>379</v>
      </c>
      <c r="BA260" s="29">
        <v>73</v>
      </c>
      <c r="BC260" s="7" t="s">
        <v>379</v>
      </c>
      <c r="BD260" s="29">
        <v>67</v>
      </c>
      <c r="BF260" s="7" t="s">
        <v>379</v>
      </c>
      <c r="BG260" s="29">
        <v>75</v>
      </c>
      <c r="BI260" s="7" t="s">
        <v>379</v>
      </c>
      <c r="BJ260" s="29">
        <v>71</v>
      </c>
      <c r="BL260" s="7" t="s">
        <v>379</v>
      </c>
      <c r="BM260" s="29">
        <v>77</v>
      </c>
      <c r="BO260" s="7" t="s">
        <v>379</v>
      </c>
      <c r="BP260" s="29">
        <v>75</v>
      </c>
      <c r="BR260" s="7" t="s">
        <v>379</v>
      </c>
      <c r="BS260" s="33">
        <v>81</v>
      </c>
      <c r="BU260" s="7" t="s">
        <v>379</v>
      </c>
      <c r="BV260" s="29">
        <v>83</v>
      </c>
      <c r="BX260" s="7" t="s">
        <v>379</v>
      </c>
      <c r="BY260" s="32">
        <v>90</v>
      </c>
    </row>
    <row r="261" spans="1:77" x14ac:dyDescent="0.3">
      <c r="A261" s="7" t="s">
        <v>380</v>
      </c>
      <c r="B261" s="28">
        <v>100</v>
      </c>
      <c r="D261" s="7" t="s">
        <v>380</v>
      </c>
      <c r="E261" s="28">
        <v>100</v>
      </c>
      <c r="G261" s="7" t="s">
        <v>380</v>
      </c>
      <c r="H261" s="29">
        <v>65</v>
      </c>
      <c r="J261" s="6" t="s">
        <v>380</v>
      </c>
      <c r="K261" s="29">
        <v>71</v>
      </c>
      <c r="M261" s="7" t="s">
        <v>380</v>
      </c>
      <c r="N261" s="29">
        <v>63</v>
      </c>
      <c r="P261" s="7" t="s">
        <v>380</v>
      </c>
      <c r="Q261" s="29">
        <v>68</v>
      </c>
      <c r="S261" s="7" t="s">
        <v>380</v>
      </c>
      <c r="T261" s="30">
        <v>60</v>
      </c>
      <c r="V261" s="7" t="s">
        <v>380</v>
      </c>
      <c r="W261" s="29">
        <v>67</v>
      </c>
      <c r="Y261" s="7" t="s">
        <v>380</v>
      </c>
      <c r="Z261" s="29">
        <v>60</v>
      </c>
      <c r="AB261" s="6" t="s">
        <v>380</v>
      </c>
      <c r="AC261" s="29">
        <v>66</v>
      </c>
      <c r="AE261" s="5" t="s">
        <v>380</v>
      </c>
      <c r="AF261" s="29" t="s">
        <v>17</v>
      </c>
      <c r="AH261" s="7" t="s">
        <v>380</v>
      </c>
      <c r="AI261" s="29">
        <v>66</v>
      </c>
      <c r="AK261" s="7" t="s">
        <v>380</v>
      </c>
      <c r="AL261" s="29">
        <v>63</v>
      </c>
      <c r="AN261" s="8" t="s">
        <v>380</v>
      </c>
      <c r="AO261" s="33">
        <v>66</v>
      </c>
      <c r="AQ261" s="7" t="s">
        <v>380</v>
      </c>
      <c r="AR261" s="29">
        <v>64</v>
      </c>
      <c r="AT261" s="7" t="s">
        <v>380</v>
      </c>
      <c r="AU261" s="29">
        <v>70</v>
      </c>
      <c r="AW261" s="6" t="s">
        <v>380</v>
      </c>
      <c r="AX261" s="29">
        <v>67</v>
      </c>
      <c r="AZ261" s="7" t="s">
        <v>380</v>
      </c>
      <c r="BA261" s="29">
        <v>73</v>
      </c>
      <c r="BC261" s="7" t="s">
        <v>380</v>
      </c>
      <c r="BD261" s="29">
        <v>67</v>
      </c>
      <c r="BF261" s="7" t="s">
        <v>380</v>
      </c>
      <c r="BG261" s="29">
        <v>75</v>
      </c>
      <c r="BI261" s="7" t="s">
        <v>380</v>
      </c>
      <c r="BJ261" s="29">
        <v>71</v>
      </c>
      <c r="BL261" s="7" t="s">
        <v>380</v>
      </c>
      <c r="BM261" s="29">
        <v>77</v>
      </c>
      <c r="BO261" s="7" t="s">
        <v>380</v>
      </c>
      <c r="BP261" s="29">
        <v>75</v>
      </c>
      <c r="BR261" s="7" t="s">
        <v>380</v>
      </c>
      <c r="BS261" s="33">
        <v>81</v>
      </c>
      <c r="BU261" s="7" t="s">
        <v>380</v>
      </c>
      <c r="BV261" s="29">
        <v>83</v>
      </c>
      <c r="BX261" s="7" t="s">
        <v>380</v>
      </c>
      <c r="BY261" s="33">
        <v>89</v>
      </c>
    </row>
    <row r="262" spans="1:77" x14ac:dyDescent="0.3">
      <c r="A262" s="7" t="s">
        <v>381</v>
      </c>
      <c r="B262" s="28">
        <v>100</v>
      </c>
      <c r="D262" s="7" t="s">
        <v>381</v>
      </c>
      <c r="E262" s="28">
        <v>100</v>
      </c>
      <c r="G262" s="7" t="s">
        <v>381</v>
      </c>
      <c r="H262" s="29">
        <v>65</v>
      </c>
      <c r="J262" s="6" t="s">
        <v>381</v>
      </c>
      <c r="K262" s="29">
        <v>71</v>
      </c>
      <c r="M262" s="7" t="s">
        <v>381</v>
      </c>
      <c r="N262" s="29">
        <v>63</v>
      </c>
      <c r="P262" s="7" t="s">
        <v>381</v>
      </c>
      <c r="Q262" s="29">
        <v>68</v>
      </c>
      <c r="S262" s="7" t="s">
        <v>381</v>
      </c>
      <c r="T262" s="30">
        <v>60</v>
      </c>
      <c r="V262" s="7" t="s">
        <v>381</v>
      </c>
      <c r="W262" s="29">
        <v>67</v>
      </c>
      <c r="Y262" s="7" t="s">
        <v>381</v>
      </c>
      <c r="Z262" s="29">
        <v>60</v>
      </c>
      <c r="AB262" s="6" t="s">
        <v>381</v>
      </c>
      <c r="AC262" s="29">
        <v>66</v>
      </c>
      <c r="AE262" s="5" t="s">
        <v>381</v>
      </c>
      <c r="AF262" s="29" t="s">
        <v>17</v>
      </c>
      <c r="AH262" s="7" t="s">
        <v>381</v>
      </c>
      <c r="AI262" s="29">
        <v>66</v>
      </c>
      <c r="AK262" s="7" t="s">
        <v>381</v>
      </c>
      <c r="AL262" s="29">
        <v>63</v>
      </c>
      <c r="AN262" s="8" t="s">
        <v>381</v>
      </c>
      <c r="AO262" s="33">
        <v>66</v>
      </c>
      <c r="AQ262" s="7" t="s">
        <v>381</v>
      </c>
      <c r="AR262" s="29">
        <v>64</v>
      </c>
      <c r="AT262" s="7" t="s">
        <v>381</v>
      </c>
      <c r="AU262" s="29">
        <v>70</v>
      </c>
      <c r="AW262" s="6" t="s">
        <v>381</v>
      </c>
      <c r="AX262" s="29">
        <v>67</v>
      </c>
      <c r="AZ262" s="7" t="s">
        <v>381</v>
      </c>
      <c r="BA262" s="29">
        <v>73</v>
      </c>
      <c r="BC262" s="7" t="s">
        <v>381</v>
      </c>
      <c r="BD262" s="29">
        <v>67</v>
      </c>
      <c r="BF262" s="7" t="s">
        <v>381</v>
      </c>
      <c r="BG262" s="29">
        <v>75</v>
      </c>
      <c r="BI262" s="7" t="s">
        <v>381</v>
      </c>
      <c r="BJ262" s="29">
        <v>71</v>
      </c>
      <c r="BL262" s="7" t="s">
        <v>381</v>
      </c>
      <c r="BM262" s="29">
        <v>77</v>
      </c>
      <c r="BO262" s="7" t="s">
        <v>381</v>
      </c>
      <c r="BP262" s="29">
        <v>75</v>
      </c>
      <c r="BR262" s="7" t="s">
        <v>381</v>
      </c>
      <c r="BS262" s="33">
        <v>81</v>
      </c>
      <c r="BU262" s="7" t="s">
        <v>381</v>
      </c>
      <c r="BV262" s="29">
        <v>83</v>
      </c>
      <c r="BX262" s="7" t="s">
        <v>381</v>
      </c>
      <c r="BY262" s="33">
        <v>89</v>
      </c>
    </row>
    <row r="263" spans="1:77" x14ac:dyDescent="0.3">
      <c r="A263" s="7" t="s">
        <v>382</v>
      </c>
      <c r="B263" s="28">
        <v>100</v>
      </c>
      <c r="D263" s="7" t="s">
        <v>382</v>
      </c>
      <c r="E263" s="28">
        <v>100</v>
      </c>
      <c r="G263" s="7" t="s">
        <v>382</v>
      </c>
      <c r="H263" s="29">
        <v>65</v>
      </c>
      <c r="J263" s="6" t="s">
        <v>382</v>
      </c>
      <c r="K263" s="29">
        <v>71</v>
      </c>
      <c r="M263" s="7" t="s">
        <v>382</v>
      </c>
      <c r="N263" s="29">
        <v>63</v>
      </c>
      <c r="P263" s="7" t="s">
        <v>382</v>
      </c>
      <c r="Q263" s="29">
        <v>68</v>
      </c>
      <c r="S263" s="7" t="s">
        <v>382</v>
      </c>
      <c r="T263" s="30">
        <v>60</v>
      </c>
      <c r="V263" s="7" t="s">
        <v>382</v>
      </c>
      <c r="W263" s="29">
        <v>67</v>
      </c>
      <c r="Y263" s="7" t="s">
        <v>382</v>
      </c>
      <c r="Z263" s="29">
        <v>60</v>
      </c>
      <c r="AB263" s="6" t="s">
        <v>382</v>
      </c>
      <c r="AC263" s="29">
        <v>66</v>
      </c>
      <c r="AE263" s="5" t="s">
        <v>382</v>
      </c>
      <c r="AF263" s="29" t="s">
        <v>17</v>
      </c>
      <c r="AH263" s="7" t="s">
        <v>382</v>
      </c>
      <c r="AI263" s="29">
        <v>66</v>
      </c>
      <c r="AK263" s="7" t="s">
        <v>382</v>
      </c>
      <c r="AL263" s="29">
        <v>63</v>
      </c>
      <c r="AN263" s="8" t="s">
        <v>382</v>
      </c>
      <c r="AO263" s="33">
        <v>66</v>
      </c>
      <c r="AQ263" s="7" t="s">
        <v>382</v>
      </c>
      <c r="AR263" s="29">
        <v>64</v>
      </c>
      <c r="AT263" s="7" t="s">
        <v>382</v>
      </c>
      <c r="AU263" s="29">
        <v>70</v>
      </c>
      <c r="AW263" s="6" t="s">
        <v>382</v>
      </c>
      <c r="AX263" s="29">
        <v>67</v>
      </c>
      <c r="AZ263" s="7" t="s">
        <v>382</v>
      </c>
      <c r="BA263" s="29">
        <v>73</v>
      </c>
      <c r="BC263" s="7" t="s">
        <v>382</v>
      </c>
      <c r="BD263" s="29">
        <v>67</v>
      </c>
      <c r="BF263" s="7" t="s">
        <v>382</v>
      </c>
      <c r="BG263" s="29">
        <v>75</v>
      </c>
      <c r="BI263" s="7" t="s">
        <v>382</v>
      </c>
      <c r="BJ263" s="29">
        <v>71</v>
      </c>
      <c r="BL263" s="7" t="s">
        <v>382</v>
      </c>
      <c r="BM263" s="29">
        <v>77</v>
      </c>
      <c r="BO263" s="7" t="s">
        <v>382</v>
      </c>
      <c r="BP263" s="29">
        <v>75</v>
      </c>
      <c r="BR263" s="7" t="s">
        <v>382</v>
      </c>
      <c r="BS263" s="33">
        <v>81</v>
      </c>
      <c r="BU263" s="7" t="s">
        <v>382</v>
      </c>
      <c r="BV263" s="29">
        <v>83</v>
      </c>
      <c r="BX263" s="7" t="s">
        <v>382</v>
      </c>
      <c r="BY263" s="33">
        <v>89</v>
      </c>
    </row>
    <row r="264" spans="1:77" x14ac:dyDescent="0.3">
      <c r="A264" s="7" t="s">
        <v>383</v>
      </c>
      <c r="B264" s="28">
        <v>100</v>
      </c>
      <c r="D264" s="7" t="s">
        <v>383</v>
      </c>
      <c r="E264" s="28">
        <v>100</v>
      </c>
      <c r="G264" s="7" t="s">
        <v>383</v>
      </c>
      <c r="H264" s="29">
        <v>65</v>
      </c>
      <c r="J264" s="6" t="s">
        <v>383</v>
      </c>
      <c r="K264" s="29">
        <v>71</v>
      </c>
      <c r="M264" s="7" t="s">
        <v>383</v>
      </c>
      <c r="N264" s="29">
        <v>63</v>
      </c>
      <c r="P264" s="7" t="s">
        <v>383</v>
      </c>
      <c r="Q264" s="29">
        <v>68</v>
      </c>
      <c r="S264" s="5" t="s">
        <v>383</v>
      </c>
      <c r="T264" s="30">
        <v>60</v>
      </c>
      <c r="V264" s="7" t="s">
        <v>383</v>
      </c>
      <c r="W264" s="29">
        <v>67</v>
      </c>
      <c r="Y264" s="5" t="s">
        <v>383</v>
      </c>
      <c r="Z264" s="30">
        <v>60</v>
      </c>
      <c r="AB264" s="6" t="s">
        <v>383</v>
      </c>
      <c r="AC264" s="29">
        <v>66</v>
      </c>
      <c r="AE264" s="5" t="s">
        <v>383</v>
      </c>
      <c r="AF264" s="29" t="s">
        <v>17</v>
      </c>
      <c r="AH264" s="7" t="s">
        <v>383</v>
      </c>
      <c r="AI264" s="29">
        <v>66</v>
      </c>
      <c r="AK264" s="7" t="s">
        <v>383</v>
      </c>
      <c r="AL264" s="29">
        <v>63</v>
      </c>
      <c r="AN264" s="8" t="s">
        <v>383</v>
      </c>
      <c r="AO264" s="33">
        <v>66</v>
      </c>
      <c r="AQ264" s="7" t="s">
        <v>383</v>
      </c>
      <c r="AR264" s="29">
        <v>64</v>
      </c>
      <c r="AT264" s="7" t="s">
        <v>383</v>
      </c>
      <c r="AU264" s="29">
        <v>70</v>
      </c>
      <c r="AW264" s="6" t="s">
        <v>383</v>
      </c>
      <c r="AX264" s="29">
        <v>67</v>
      </c>
      <c r="AZ264" s="7" t="s">
        <v>383</v>
      </c>
      <c r="BA264" s="29">
        <v>73</v>
      </c>
      <c r="BC264" s="7" t="s">
        <v>383</v>
      </c>
      <c r="BD264" s="29">
        <v>67</v>
      </c>
      <c r="BF264" s="7" t="s">
        <v>383</v>
      </c>
      <c r="BG264" s="29">
        <v>75</v>
      </c>
      <c r="BI264" s="7" t="s">
        <v>383</v>
      </c>
      <c r="BJ264" s="29">
        <v>71</v>
      </c>
      <c r="BL264" s="7" t="s">
        <v>383</v>
      </c>
      <c r="BM264" s="29">
        <v>77</v>
      </c>
      <c r="BO264" s="7" t="s">
        <v>383</v>
      </c>
      <c r="BP264" s="29">
        <v>75</v>
      </c>
      <c r="BR264" s="7" t="s">
        <v>383</v>
      </c>
      <c r="BS264" s="33">
        <v>81</v>
      </c>
      <c r="BU264" s="7" t="s">
        <v>383</v>
      </c>
      <c r="BV264" s="29">
        <v>83</v>
      </c>
      <c r="BX264" s="7" t="s">
        <v>383</v>
      </c>
      <c r="BY264" s="33">
        <v>89</v>
      </c>
    </row>
    <row r="265" spans="1:77" x14ac:dyDescent="0.3">
      <c r="A265" s="7" t="s">
        <v>384</v>
      </c>
      <c r="B265" s="28">
        <v>100</v>
      </c>
      <c r="D265" s="7" t="s">
        <v>384</v>
      </c>
      <c r="E265" s="28">
        <v>100</v>
      </c>
      <c r="G265" s="7" t="s">
        <v>384</v>
      </c>
      <c r="H265" s="29">
        <v>65</v>
      </c>
      <c r="J265" s="6" t="s">
        <v>384</v>
      </c>
      <c r="K265" s="29">
        <v>70</v>
      </c>
      <c r="M265" s="7" t="s">
        <v>384</v>
      </c>
      <c r="N265" s="29">
        <v>62</v>
      </c>
      <c r="P265" s="7" t="s">
        <v>384</v>
      </c>
      <c r="Q265" s="29">
        <v>67</v>
      </c>
      <c r="S265" s="5" t="s">
        <v>384</v>
      </c>
      <c r="T265" s="30" t="s">
        <v>17</v>
      </c>
      <c r="V265" s="7" t="s">
        <v>384</v>
      </c>
      <c r="W265" s="29">
        <v>66</v>
      </c>
      <c r="Y265" s="5" t="s">
        <v>384</v>
      </c>
      <c r="Z265" s="29" t="s">
        <v>17</v>
      </c>
      <c r="AB265" s="6" t="s">
        <v>384</v>
      </c>
      <c r="AC265" s="29">
        <v>65</v>
      </c>
      <c r="AE265" s="5" t="s">
        <v>384</v>
      </c>
      <c r="AF265" s="29" t="s">
        <v>17</v>
      </c>
      <c r="AH265" s="7" t="s">
        <v>384</v>
      </c>
      <c r="AI265" s="29">
        <v>65</v>
      </c>
      <c r="AK265" s="7" t="s">
        <v>384</v>
      </c>
      <c r="AL265" s="29">
        <v>62</v>
      </c>
      <c r="AN265" s="8" t="s">
        <v>384</v>
      </c>
      <c r="AO265" s="33">
        <v>65</v>
      </c>
      <c r="AQ265" s="7" t="s">
        <v>384</v>
      </c>
      <c r="AR265" s="29">
        <v>63</v>
      </c>
      <c r="AT265" s="7" t="s">
        <v>384</v>
      </c>
      <c r="AU265" s="29">
        <v>69</v>
      </c>
      <c r="AW265" s="6" t="s">
        <v>384</v>
      </c>
      <c r="AX265" s="29">
        <v>66</v>
      </c>
      <c r="AZ265" s="7" t="s">
        <v>384</v>
      </c>
      <c r="BA265" s="29">
        <v>72</v>
      </c>
      <c r="BC265" s="7" t="s">
        <v>384</v>
      </c>
      <c r="BD265" s="29">
        <v>66</v>
      </c>
      <c r="BF265" s="7" t="s">
        <v>384</v>
      </c>
      <c r="BG265" s="29">
        <v>74</v>
      </c>
      <c r="BI265" s="7" t="s">
        <v>384</v>
      </c>
      <c r="BJ265" s="29">
        <v>70</v>
      </c>
      <c r="BL265" s="7" t="s">
        <v>384</v>
      </c>
      <c r="BM265" s="29">
        <v>76</v>
      </c>
      <c r="BO265" s="7" t="s">
        <v>384</v>
      </c>
      <c r="BP265" s="29">
        <v>74</v>
      </c>
      <c r="BR265" s="7" t="s">
        <v>384</v>
      </c>
      <c r="BS265" s="33">
        <v>80</v>
      </c>
      <c r="BU265" s="7" t="s">
        <v>384</v>
      </c>
      <c r="BV265" s="29">
        <v>82</v>
      </c>
      <c r="BX265" s="7" t="s">
        <v>384</v>
      </c>
      <c r="BY265" s="32">
        <v>88</v>
      </c>
    </row>
    <row r="266" spans="1:77" x14ac:dyDescent="0.3">
      <c r="A266" s="7" t="s">
        <v>385</v>
      </c>
      <c r="B266" s="28">
        <v>100</v>
      </c>
      <c r="D266" s="7" t="s">
        <v>385</v>
      </c>
      <c r="E266" s="28">
        <v>100</v>
      </c>
      <c r="G266" s="7" t="s">
        <v>385</v>
      </c>
      <c r="H266" s="29">
        <v>65</v>
      </c>
      <c r="J266" s="6" t="s">
        <v>385</v>
      </c>
      <c r="K266" s="29">
        <v>70</v>
      </c>
      <c r="M266" s="7" t="s">
        <v>385</v>
      </c>
      <c r="N266" s="29">
        <v>62</v>
      </c>
      <c r="P266" s="7" t="s">
        <v>385</v>
      </c>
      <c r="Q266" s="29">
        <v>67</v>
      </c>
      <c r="S266" s="5" t="s">
        <v>385</v>
      </c>
      <c r="T266" s="30" t="s">
        <v>17</v>
      </c>
      <c r="V266" s="7" t="s">
        <v>385</v>
      </c>
      <c r="W266" s="29">
        <v>66</v>
      </c>
      <c r="Y266" s="5" t="s">
        <v>385</v>
      </c>
      <c r="Z266" s="29" t="s">
        <v>17</v>
      </c>
      <c r="AB266" s="6" t="s">
        <v>385</v>
      </c>
      <c r="AC266" s="29">
        <v>65</v>
      </c>
      <c r="AE266" s="5" t="s">
        <v>385</v>
      </c>
      <c r="AF266" s="29" t="s">
        <v>17</v>
      </c>
      <c r="AH266" s="7" t="s">
        <v>385</v>
      </c>
      <c r="AI266" s="29">
        <v>65</v>
      </c>
      <c r="AK266" s="7" t="s">
        <v>385</v>
      </c>
      <c r="AL266" s="29">
        <v>62</v>
      </c>
      <c r="AN266" s="8" t="s">
        <v>385</v>
      </c>
      <c r="AO266" s="33">
        <v>65</v>
      </c>
      <c r="AQ266" s="7" t="s">
        <v>385</v>
      </c>
      <c r="AR266" s="29">
        <v>63</v>
      </c>
      <c r="AT266" s="7" t="s">
        <v>385</v>
      </c>
      <c r="AU266" s="29">
        <v>69</v>
      </c>
      <c r="AW266" s="6" t="s">
        <v>385</v>
      </c>
      <c r="AX266" s="29">
        <v>66</v>
      </c>
      <c r="AZ266" s="7" t="s">
        <v>385</v>
      </c>
      <c r="BA266" s="29">
        <v>72</v>
      </c>
      <c r="BC266" s="7" t="s">
        <v>385</v>
      </c>
      <c r="BD266" s="29">
        <v>66</v>
      </c>
      <c r="BF266" s="7" t="s">
        <v>385</v>
      </c>
      <c r="BG266" s="29">
        <v>74</v>
      </c>
      <c r="BI266" s="7" t="s">
        <v>385</v>
      </c>
      <c r="BJ266" s="29">
        <v>70</v>
      </c>
      <c r="BL266" s="7" t="s">
        <v>385</v>
      </c>
      <c r="BM266" s="29">
        <v>76</v>
      </c>
      <c r="BO266" s="7" t="s">
        <v>385</v>
      </c>
      <c r="BP266" s="29">
        <v>74</v>
      </c>
      <c r="BR266" s="7" t="s">
        <v>385</v>
      </c>
      <c r="BS266" s="33">
        <v>80</v>
      </c>
      <c r="BU266" s="7" t="s">
        <v>385</v>
      </c>
      <c r="BV266" s="29">
        <v>82</v>
      </c>
      <c r="BX266" s="7" t="s">
        <v>385</v>
      </c>
      <c r="BY266" s="32">
        <v>88</v>
      </c>
    </row>
    <row r="267" spans="1:77" x14ac:dyDescent="0.3">
      <c r="A267" s="7" t="s">
        <v>386</v>
      </c>
      <c r="B267" s="28">
        <v>100</v>
      </c>
      <c r="D267" s="7" t="s">
        <v>386</v>
      </c>
      <c r="E267" s="28">
        <v>100</v>
      </c>
      <c r="G267" s="7" t="s">
        <v>386</v>
      </c>
      <c r="H267" s="29">
        <v>65</v>
      </c>
      <c r="J267" s="6" t="s">
        <v>386</v>
      </c>
      <c r="K267" s="29">
        <v>70</v>
      </c>
      <c r="M267" s="7" t="s">
        <v>386</v>
      </c>
      <c r="N267" s="29">
        <v>62</v>
      </c>
      <c r="P267" s="7" t="s">
        <v>386</v>
      </c>
      <c r="Q267" s="29">
        <v>67</v>
      </c>
      <c r="S267" s="5" t="s">
        <v>386</v>
      </c>
      <c r="T267" s="30" t="s">
        <v>17</v>
      </c>
      <c r="V267" s="7" t="s">
        <v>386</v>
      </c>
      <c r="W267" s="29">
        <v>66</v>
      </c>
      <c r="Y267" s="5" t="s">
        <v>386</v>
      </c>
      <c r="Z267" s="29" t="s">
        <v>17</v>
      </c>
      <c r="AB267" s="6" t="s">
        <v>386</v>
      </c>
      <c r="AC267" s="29">
        <v>65</v>
      </c>
      <c r="AE267" s="5" t="s">
        <v>386</v>
      </c>
      <c r="AF267" s="29" t="s">
        <v>17</v>
      </c>
      <c r="AH267" s="7" t="s">
        <v>386</v>
      </c>
      <c r="AI267" s="29">
        <v>65</v>
      </c>
      <c r="AK267" s="7" t="s">
        <v>386</v>
      </c>
      <c r="AL267" s="29">
        <v>62</v>
      </c>
      <c r="AN267" s="8" t="s">
        <v>386</v>
      </c>
      <c r="AO267" s="33">
        <v>65</v>
      </c>
      <c r="AQ267" s="7" t="s">
        <v>386</v>
      </c>
      <c r="AR267" s="29">
        <v>63</v>
      </c>
      <c r="AT267" s="7" t="s">
        <v>386</v>
      </c>
      <c r="AU267" s="29">
        <v>69</v>
      </c>
      <c r="AW267" s="6" t="s">
        <v>386</v>
      </c>
      <c r="AX267" s="29">
        <v>66</v>
      </c>
      <c r="AZ267" s="7" t="s">
        <v>386</v>
      </c>
      <c r="BA267" s="29">
        <v>72</v>
      </c>
      <c r="BC267" s="7" t="s">
        <v>386</v>
      </c>
      <c r="BD267" s="29">
        <v>66</v>
      </c>
      <c r="BF267" s="7" t="s">
        <v>386</v>
      </c>
      <c r="BG267" s="29">
        <v>74</v>
      </c>
      <c r="BI267" s="7" t="s">
        <v>386</v>
      </c>
      <c r="BJ267" s="29">
        <v>70</v>
      </c>
      <c r="BL267" s="7" t="s">
        <v>386</v>
      </c>
      <c r="BM267" s="29">
        <v>76</v>
      </c>
      <c r="BO267" s="7" t="s">
        <v>386</v>
      </c>
      <c r="BP267" s="29">
        <v>74</v>
      </c>
      <c r="BR267" s="7" t="s">
        <v>386</v>
      </c>
      <c r="BS267" s="33">
        <v>80</v>
      </c>
      <c r="BU267" s="7" t="s">
        <v>386</v>
      </c>
      <c r="BV267" s="29">
        <v>82</v>
      </c>
      <c r="BX267" s="7" t="s">
        <v>386</v>
      </c>
      <c r="BY267" s="32">
        <v>88</v>
      </c>
    </row>
    <row r="268" spans="1:77" x14ac:dyDescent="0.3">
      <c r="A268" s="7" t="s">
        <v>387</v>
      </c>
      <c r="B268" s="28">
        <v>100</v>
      </c>
      <c r="D268" s="7" t="s">
        <v>387</v>
      </c>
      <c r="E268" s="28">
        <v>100</v>
      </c>
      <c r="G268" s="7" t="s">
        <v>387</v>
      </c>
      <c r="H268" s="29">
        <v>65</v>
      </c>
      <c r="J268" s="6" t="s">
        <v>387</v>
      </c>
      <c r="K268" s="29">
        <v>70</v>
      </c>
      <c r="M268" s="7" t="s">
        <v>387</v>
      </c>
      <c r="N268" s="29">
        <v>62</v>
      </c>
      <c r="P268" s="7" t="s">
        <v>387</v>
      </c>
      <c r="Q268" s="29">
        <v>67</v>
      </c>
      <c r="S268" s="5" t="s">
        <v>387</v>
      </c>
      <c r="T268" s="30" t="s">
        <v>17</v>
      </c>
      <c r="V268" s="7" t="s">
        <v>387</v>
      </c>
      <c r="W268" s="29">
        <v>66</v>
      </c>
      <c r="Y268" s="5" t="s">
        <v>387</v>
      </c>
      <c r="Z268" s="29" t="s">
        <v>17</v>
      </c>
      <c r="AB268" s="6" t="s">
        <v>387</v>
      </c>
      <c r="AC268" s="29">
        <v>65</v>
      </c>
      <c r="AE268" s="5" t="s">
        <v>387</v>
      </c>
      <c r="AF268" s="29" t="s">
        <v>17</v>
      </c>
      <c r="AH268" s="7" t="s">
        <v>387</v>
      </c>
      <c r="AI268" s="29">
        <v>65</v>
      </c>
      <c r="AK268" s="7" t="s">
        <v>387</v>
      </c>
      <c r="AL268" s="29">
        <v>62</v>
      </c>
      <c r="AN268" s="8" t="s">
        <v>387</v>
      </c>
      <c r="AO268" s="33">
        <v>65</v>
      </c>
      <c r="AQ268" s="7" t="s">
        <v>387</v>
      </c>
      <c r="AR268" s="29">
        <v>63</v>
      </c>
      <c r="AT268" s="7" t="s">
        <v>387</v>
      </c>
      <c r="AU268" s="29">
        <v>69</v>
      </c>
      <c r="AW268" s="6" t="s">
        <v>387</v>
      </c>
      <c r="AX268" s="29">
        <v>66</v>
      </c>
      <c r="AZ268" s="7" t="s">
        <v>387</v>
      </c>
      <c r="BA268" s="29">
        <v>72</v>
      </c>
      <c r="BC268" s="7" t="s">
        <v>387</v>
      </c>
      <c r="BD268" s="29">
        <v>66</v>
      </c>
      <c r="BF268" s="7" t="s">
        <v>387</v>
      </c>
      <c r="BG268" s="29">
        <v>74</v>
      </c>
      <c r="BI268" s="7" t="s">
        <v>387</v>
      </c>
      <c r="BJ268" s="29">
        <v>70</v>
      </c>
      <c r="BL268" s="7" t="s">
        <v>387</v>
      </c>
      <c r="BM268" s="29">
        <v>76</v>
      </c>
      <c r="BO268" s="7" t="s">
        <v>387</v>
      </c>
      <c r="BP268" s="29">
        <v>74</v>
      </c>
      <c r="BR268" s="7" t="s">
        <v>387</v>
      </c>
      <c r="BS268" s="33">
        <v>80</v>
      </c>
      <c r="BU268" s="7" t="s">
        <v>387</v>
      </c>
      <c r="BV268" s="29">
        <v>82</v>
      </c>
      <c r="BX268" s="7" t="s">
        <v>387</v>
      </c>
      <c r="BY268" s="32">
        <v>88</v>
      </c>
    </row>
    <row r="269" spans="1:77" x14ac:dyDescent="0.3">
      <c r="A269" s="7" t="s">
        <v>388</v>
      </c>
      <c r="B269" s="28">
        <v>100</v>
      </c>
      <c r="D269" s="7" t="s">
        <v>388</v>
      </c>
      <c r="E269" s="28">
        <v>100</v>
      </c>
      <c r="G269" s="7" t="s">
        <v>388</v>
      </c>
      <c r="H269" s="29">
        <v>65</v>
      </c>
      <c r="J269" s="6" t="s">
        <v>388</v>
      </c>
      <c r="K269" s="29">
        <v>70</v>
      </c>
      <c r="M269" s="7" t="s">
        <v>388</v>
      </c>
      <c r="N269" s="29">
        <v>62</v>
      </c>
      <c r="P269" s="7" t="s">
        <v>388</v>
      </c>
      <c r="Q269" s="29">
        <v>67</v>
      </c>
      <c r="S269" s="5" t="s">
        <v>388</v>
      </c>
      <c r="T269" s="30" t="s">
        <v>17</v>
      </c>
      <c r="V269" s="7" t="s">
        <v>388</v>
      </c>
      <c r="W269" s="29">
        <v>66</v>
      </c>
      <c r="Y269" s="5" t="s">
        <v>388</v>
      </c>
      <c r="Z269" s="29" t="s">
        <v>17</v>
      </c>
      <c r="AB269" s="6" t="s">
        <v>388</v>
      </c>
      <c r="AC269" s="29">
        <v>65</v>
      </c>
      <c r="AE269" s="5" t="s">
        <v>388</v>
      </c>
      <c r="AF269" s="29" t="s">
        <v>17</v>
      </c>
      <c r="AH269" s="7" t="s">
        <v>388</v>
      </c>
      <c r="AI269" s="29">
        <v>65</v>
      </c>
      <c r="AK269" s="7" t="s">
        <v>388</v>
      </c>
      <c r="AL269" s="29">
        <v>62</v>
      </c>
      <c r="AN269" s="8" t="s">
        <v>388</v>
      </c>
      <c r="AO269" s="33">
        <v>65</v>
      </c>
      <c r="AQ269" s="7" t="s">
        <v>388</v>
      </c>
      <c r="AR269" s="29">
        <v>63</v>
      </c>
      <c r="AT269" s="7" t="s">
        <v>388</v>
      </c>
      <c r="AU269" s="29">
        <v>69</v>
      </c>
      <c r="AW269" s="6" t="s">
        <v>388</v>
      </c>
      <c r="AX269" s="29">
        <v>66</v>
      </c>
      <c r="AZ269" s="7" t="s">
        <v>388</v>
      </c>
      <c r="BA269" s="29">
        <v>72</v>
      </c>
      <c r="BC269" s="7" t="s">
        <v>388</v>
      </c>
      <c r="BD269" s="29">
        <v>66</v>
      </c>
      <c r="BF269" s="7" t="s">
        <v>388</v>
      </c>
      <c r="BG269" s="29">
        <v>74</v>
      </c>
      <c r="BI269" s="7" t="s">
        <v>388</v>
      </c>
      <c r="BJ269" s="29">
        <v>70</v>
      </c>
      <c r="BL269" s="7" t="s">
        <v>388</v>
      </c>
      <c r="BM269" s="29">
        <v>76</v>
      </c>
      <c r="BO269" s="7" t="s">
        <v>388</v>
      </c>
      <c r="BP269" s="29">
        <v>74</v>
      </c>
      <c r="BR269" s="7" t="s">
        <v>388</v>
      </c>
      <c r="BS269" s="33">
        <v>80</v>
      </c>
      <c r="BU269" s="7" t="s">
        <v>388</v>
      </c>
      <c r="BV269" s="29">
        <v>82</v>
      </c>
      <c r="BX269" s="7" t="s">
        <v>388</v>
      </c>
      <c r="BY269" s="32">
        <v>88</v>
      </c>
    </row>
    <row r="270" spans="1:77" x14ac:dyDescent="0.3">
      <c r="A270" s="7" t="s">
        <v>389</v>
      </c>
      <c r="B270" s="28">
        <v>100</v>
      </c>
      <c r="D270" s="7" t="s">
        <v>389</v>
      </c>
      <c r="E270" s="28">
        <v>100</v>
      </c>
      <c r="G270" s="7" t="s">
        <v>389</v>
      </c>
      <c r="H270" s="29">
        <v>65</v>
      </c>
      <c r="J270" s="6" t="s">
        <v>389</v>
      </c>
      <c r="K270" s="29">
        <v>70</v>
      </c>
      <c r="M270" s="7" t="s">
        <v>389</v>
      </c>
      <c r="N270" s="29">
        <v>62</v>
      </c>
      <c r="P270" s="7" t="s">
        <v>389</v>
      </c>
      <c r="Q270" s="29">
        <v>67</v>
      </c>
      <c r="S270" s="5" t="s">
        <v>389</v>
      </c>
      <c r="T270" s="30" t="s">
        <v>17</v>
      </c>
      <c r="V270" s="7" t="s">
        <v>389</v>
      </c>
      <c r="W270" s="29">
        <v>66</v>
      </c>
      <c r="Y270" s="5" t="s">
        <v>389</v>
      </c>
      <c r="Z270" s="29" t="s">
        <v>17</v>
      </c>
      <c r="AB270" s="6" t="s">
        <v>389</v>
      </c>
      <c r="AC270" s="29">
        <v>65</v>
      </c>
      <c r="AE270" s="5" t="s">
        <v>389</v>
      </c>
      <c r="AF270" s="29" t="s">
        <v>17</v>
      </c>
      <c r="AH270" s="7" t="s">
        <v>389</v>
      </c>
      <c r="AI270" s="29">
        <v>65</v>
      </c>
      <c r="AK270" s="7" t="s">
        <v>389</v>
      </c>
      <c r="AL270" s="29">
        <v>62</v>
      </c>
      <c r="AN270" s="8" t="s">
        <v>389</v>
      </c>
      <c r="AO270" s="33">
        <v>65</v>
      </c>
      <c r="AQ270" s="7" t="s">
        <v>389</v>
      </c>
      <c r="AR270" s="29">
        <v>63</v>
      </c>
      <c r="AT270" s="7" t="s">
        <v>389</v>
      </c>
      <c r="AU270" s="29">
        <v>69</v>
      </c>
      <c r="AW270" s="6" t="s">
        <v>389</v>
      </c>
      <c r="AX270" s="29">
        <v>66</v>
      </c>
      <c r="AZ270" s="7" t="s">
        <v>389</v>
      </c>
      <c r="BA270" s="29">
        <v>72</v>
      </c>
      <c r="BC270" s="7" t="s">
        <v>389</v>
      </c>
      <c r="BD270" s="29">
        <v>66</v>
      </c>
      <c r="BF270" s="7" t="s">
        <v>389</v>
      </c>
      <c r="BG270" s="29">
        <v>74</v>
      </c>
      <c r="BI270" s="7" t="s">
        <v>389</v>
      </c>
      <c r="BJ270" s="29">
        <v>70</v>
      </c>
      <c r="BL270" s="7" t="s">
        <v>389</v>
      </c>
      <c r="BM270" s="29">
        <v>76</v>
      </c>
      <c r="BO270" s="7" t="s">
        <v>389</v>
      </c>
      <c r="BP270" s="29">
        <v>74</v>
      </c>
      <c r="BR270" s="7" t="s">
        <v>389</v>
      </c>
      <c r="BS270" s="33">
        <v>80</v>
      </c>
      <c r="BU270" s="7" t="s">
        <v>389</v>
      </c>
      <c r="BV270" s="29">
        <v>81</v>
      </c>
      <c r="BX270" s="7" t="s">
        <v>389</v>
      </c>
      <c r="BY270" s="33">
        <v>87</v>
      </c>
    </row>
    <row r="271" spans="1:77" x14ac:dyDescent="0.3">
      <c r="A271" s="7" t="s">
        <v>390</v>
      </c>
      <c r="B271" s="28">
        <v>100</v>
      </c>
      <c r="D271" s="7" t="s">
        <v>390</v>
      </c>
      <c r="E271" s="28">
        <v>100</v>
      </c>
      <c r="G271" s="7" t="s">
        <v>390</v>
      </c>
      <c r="H271" s="29">
        <v>65</v>
      </c>
      <c r="J271" s="6" t="s">
        <v>390</v>
      </c>
      <c r="K271" s="29">
        <v>70</v>
      </c>
      <c r="M271" s="7" t="s">
        <v>390</v>
      </c>
      <c r="N271" s="29">
        <v>62</v>
      </c>
      <c r="P271" s="7" t="s">
        <v>390</v>
      </c>
      <c r="Q271" s="29">
        <v>67</v>
      </c>
      <c r="S271" s="5" t="s">
        <v>390</v>
      </c>
      <c r="T271" s="30" t="s">
        <v>17</v>
      </c>
      <c r="V271" s="7" t="s">
        <v>390</v>
      </c>
      <c r="W271" s="29">
        <v>66</v>
      </c>
      <c r="Y271" s="5" t="s">
        <v>390</v>
      </c>
      <c r="Z271" s="29" t="s">
        <v>17</v>
      </c>
      <c r="AB271" s="6" t="s">
        <v>390</v>
      </c>
      <c r="AC271" s="29">
        <v>65</v>
      </c>
      <c r="AE271" s="5" t="s">
        <v>390</v>
      </c>
      <c r="AF271" s="29" t="s">
        <v>17</v>
      </c>
      <c r="AH271" s="7" t="s">
        <v>390</v>
      </c>
      <c r="AI271" s="29">
        <v>65</v>
      </c>
      <c r="AK271" s="7" t="s">
        <v>390</v>
      </c>
      <c r="AL271" s="29">
        <v>62</v>
      </c>
      <c r="AN271" s="8" t="s">
        <v>390</v>
      </c>
      <c r="AO271" s="33">
        <v>65</v>
      </c>
      <c r="AQ271" s="7" t="s">
        <v>390</v>
      </c>
      <c r="AR271" s="29">
        <v>63</v>
      </c>
      <c r="AT271" s="7" t="s">
        <v>390</v>
      </c>
      <c r="AU271" s="29">
        <v>69</v>
      </c>
      <c r="AW271" s="6" t="s">
        <v>390</v>
      </c>
      <c r="AX271" s="29">
        <v>66</v>
      </c>
      <c r="AZ271" s="7" t="s">
        <v>390</v>
      </c>
      <c r="BA271" s="29">
        <v>72</v>
      </c>
      <c r="BC271" s="7" t="s">
        <v>390</v>
      </c>
      <c r="BD271" s="29">
        <v>66</v>
      </c>
      <c r="BF271" s="7" t="s">
        <v>390</v>
      </c>
      <c r="BG271" s="29">
        <v>74</v>
      </c>
      <c r="BI271" s="7" t="s">
        <v>390</v>
      </c>
      <c r="BJ271" s="29">
        <v>70</v>
      </c>
      <c r="BL271" s="7" t="s">
        <v>390</v>
      </c>
      <c r="BM271" s="29">
        <v>76</v>
      </c>
      <c r="BO271" s="7" t="s">
        <v>390</v>
      </c>
      <c r="BP271" s="29">
        <v>74</v>
      </c>
      <c r="BR271" s="7" t="s">
        <v>390</v>
      </c>
      <c r="BS271" s="33">
        <v>80</v>
      </c>
      <c r="BU271" s="7" t="s">
        <v>390</v>
      </c>
      <c r="BV271" s="29">
        <v>81</v>
      </c>
      <c r="BX271" s="7" t="s">
        <v>390</v>
      </c>
      <c r="BY271" s="33">
        <v>87</v>
      </c>
    </row>
    <row r="272" spans="1:77" x14ac:dyDescent="0.3">
      <c r="A272" s="7" t="s">
        <v>391</v>
      </c>
      <c r="B272" s="28">
        <v>100</v>
      </c>
      <c r="D272" s="7" t="s">
        <v>391</v>
      </c>
      <c r="E272" s="28">
        <v>100</v>
      </c>
      <c r="G272" s="7" t="s">
        <v>391</v>
      </c>
      <c r="H272" s="29">
        <v>65</v>
      </c>
      <c r="J272" s="6" t="s">
        <v>391</v>
      </c>
      <c r="K272" s="29">
        <v>70</v>
      </c>
      <c r="M272" s="7" t="s">
        <v>391</v>
      </c>
      <c r="N272" s="29">
        <v>62</v>
      </c>
      <c r="P272" s="7" t="s">
        <v>391</v>
      </c>
      <c r="Q272" s="29">
        <v>67</v>
      </c>
      <c r="S272" s="5" t="s">
        <v>391</v>
      </c>
      <c r="T272" s="30" t="s">
        <v>17</v>
      </c>
      <c r="V272" s="7" t="s">
        <v>391</v>
      </c>
      <c r="W272" s="29">
        <v>66</v>
      </c>
      <c r="Y272" s="5" t="s">
        <v>391</v>
      </c>
      <c r="Z272" s="29" t="s">
        <v>17</v>
      </c>
      <c r="AB272" s="6" t="s">
        <v>391</v>
      </c>
      <c r="AC272" s="29">
        <v>65</v>
      </c>
      <c r="AE272" s="5" t="s">
        <v>391</v>
      </c>
      <c r="AF272" s="29" t="s">
        <v>17</v>
      </c>
      <c r="AH272" s="7" t="s">
        <v>391</v>
      </c>
      <c r="AI272" s="29">
        <v>65</v>
      </c>
      <c r="AK272" s="7" t="s">
        <v>391</v>
      </c>
      <c r="AL272" s="29">
        <v>62</v>
      </c>
      <c r="AN272" s="8" t="s">
        <v>391</v>
      </c>
      <c r="AO272" s="33">
        <v>65</v>
      </c>
      <c r="AQ272" s="7" t="s">
        <v>391</v>
      </c>
      <c r="AR272" s="29">
        <v>63</v>
      </c>
      <c r="AT272" s="7" t="s">
        <v>391</v>
      </c>
      <c r="AU272" s="29">
        <v>69</v>
      </c>
      <c r="AW272" s="6" t="s">
        <v>391</v>
      </c>
      <c r="AX272" s="29">
        <v>66</v>
      </c>
      <c r="AZ272" s="7" t="s">
        <v>391</v>
      </c>
      <c r="BA272" s="29">
        <v>72</v>
      </c>
      <c r="BC272" s="7" t="s">
        <v>391</v>
      </c>
      <c r="BD272" s="29">
        <v>66</v>
      </c>
      <c r="BF272" s="7" t="s">
        <v>391</v>
      </c>
      <c r="BG272" s="29">
        <v>74</v>
      </c>
      <c r="BI272" s="7" t="s">
        <v>391</v>
      </c>
      <c r="BJ272" s="29">
        <v>70</v>
      </c>
      <c r="BL272" s="7" t="s">
        <v>391</v>
      </c>
      <c r="BM272" s="29">
        <v>76</v>
      </c>
      <c r="BO272" s="7" t="s">
        <v>391</v>
      </c>
      <c r="BP272" s="29">
        <v>74</v>
      </c>
      <c r="BR272" s="7" t="s">
        <v>391</v>
      </c>
      <c r="BS272" s="33">
        <v>80</v>
      </c>
      <c r="BU272" s="7" t="s">
        <v>391</v>
      </c>
      <c r="BV272" s="29">
        <v>81</v>
      </c>
      <c r="BX272" s="7" t="s">
        <v>391</v>
      </c>
      <c r="BY272" s="33">
        <v>87</v>
      </c>
    </row>
    <row r="273" spans="1:77" x14ac:dyDescent="0.3">
      <c r="A273" s="7" t="s">
        <v>392</v>
      </c>
      <c r="B273" s="28">
        <v>100</v>
      </c>
      <c r="D273" s="7" t="s">
        <v>392</v>
      </c>
      <c r="E273" s="28">
        <v>100</v>
      </c>
      <c r="G273" s="7" t="s">
        <v>392</v>
      </c>
      <c r="H273" s="29">
        <v>65</v>
      </c>
      <c r="J273" s="6" t="s">
        <v>392</v>
      </c>
      <c r="K273" s="29">
        <v>70</v>
      </c>
      <c r="M273" s="7" t="s">
        <v>392</v>
      </c>
      <c r="N273" s="29">
        <v>62</v>
      </c>
      <c r="P273" s="7" t="s">
        <v>392</v>
      </c>
      <c r="Q273" s="29">
        <v>67</v>
      </c>
      <c r="S273" s="5" t="s">
        <v>392</v>
      </c>
      <c r="T273" s="30" t="s">
        <v>17</v>
      </c>
      <c r="V273" s="7" t="s">
        <v>392</v>
      </c>
      <c r="W273" s="29">
        <v>66</v>
      </c>
      <c r="Y273" s="5" t="s">
        <v>392</v>
      </c>
      <c r="Z273" s="29" t="s">
        <v>17</v>
      </c>
      <c r="AB273" s="6" t="s">
        <v>392</v>
      </c>
      <c r="AC273" s="29">
        <v>65</v>
      </c>
      <c r="AE273" s="5" t="s">
        <v>392</v>
      </c>
      <c r="AF273" s="29" t="s">
        <v>17</v>
      </c>
      <c r="AH273" s="7" t="s">
        <v>392</v>
      </c>
      <c r="AI273" s="29">
        <v>65</v>
      </c>
      <c r="AK273" s="7" t="s">
        <v>392</v>
      </c>
      <c r="AL273" s="29">
        <v>62</v>
      </c>
      <c r="AN273" s="8" t="s">
        <v>392</v>
      </c>
      <c r="AO273" s="33">
        <v>65</v>
      </c>
      <c r="AQ273" s="7" t="s">
        <v>392</v>
      </c>
      <c r="AR273" s="29">
        <v>63</v>
      </c>
      <c r="AT273" s="7" t="s">
        <v>392</v>
      </c>
      <c r="AU273" s="29">
        <v>69</v>
      </c>
      <c r="AW273" s="6" t="s">
        <v>392</v>
      </c>
      <c r="AX273" s="29">
        <v>66</v>
      </c>
      <c r="AZ273" s="7" t="s">
        <v>392</v>
      </c>
      <c r="BA273" s="29">
        <v>72</v>
      </c>
      <c r="BC273" s="7" t="s">
        <v>392</v>
      </c>
      <c r="BD273" s="29">
        <v>66</v>
      </c>
      <c r="BF273" s="7" t="s">
        <v>392</v>
      </c>
      <c r="BG273" s="29">
        <v>74</v>
      </c>
      <c r="BI273" s="7" t="s">
        <v>392</v>
      </c>
      <c r="BJ273" s="29">
        <v>70</v>
      </c>
      <c r="BL273" s="7" t="s">
        <v>392</v>
      </c>
      <c r="BM273" s="29">
        <v>76</v>
      </c>
      <c r="BO273" s="7" t="s">
        <v>392</v>
      </c>
      <c r="BP273" s="29">
        <v>74</v>
      </c>
      <c r="BR273" s="7" t="s">
        <v>392</v>
      </c>
      <c r="BS273" s="33">
        <v>80</v>
      </c>
      <c r="BU273" s="7" t="s">
        <v>392</v>
      </c>
      <c r="BV273" s="29">
        <v>81</v>
      </c>
      <c r="BX273" s="7" t="s">
        <v>392</v>
      </c>
      <c r="BY273" s="33">
        <v>87</v>
      </c>
    </row>
    <row r="274" spans="1:77" x14ac:dyDescent="0.3">
      <c r="A274" s="5" t="s">
        <v>393</v>
      </c>
      <c r="B274" s="28">
        <v>100</v>
      </c>
      <c r="D274" s="5" t="s">
        <v>393</v>
      </c>
      <c r="E274" s="28">
        <v>100</v>
      </c>
      <c r="G274" s="7" t="s">
        <v>393</v>
      </c>
      <c r="H274" s="29">
        <v>65</v>
      </c>
      <c r="J274" s="6" t="s">
        <v>393</v>
      </c>
      <c r="K274" s="29">
        <v>70</v>
      </c>
      <c r="M274" s="7" t="s">
        <v>393</v>
      </c>
      <c r="N274" s="29">
        <v>62</v>
      </c>
      <c r="P274" s="7" t="s">
        <v>393</v>
      </c>
      <c r="Q274" s="29">
        <v>67</v>
      </c>
      <c r="S274" s="7" t="s">
        <v>393</v>
      </c>
      <c r="T274" s="29" t="s">
        <v>17</v>
      </c>
      <c r="V274" s="7" t="s">
        <v>393</v>
      </c>
      <c r="W274" s="29">
        <v>66</v>
      </c>
      <c r="Y274" s="7" t="s">
        <v>393</v>
      </c>
      <c r="Z274" s="29" t="s">
        <v>17</v>
      </c>
      <c r="AB274" s="6" t="s">
        <v>393</v>
      </c>
      <c r="AC274" s="29">
        <v>65</v>
      </c>
      <c r="AE274" s="7" t="s">
        <v>393</v>
      </c>
      <c r="AF274" s="29" t="s">
        <v>17</v>
      </c>
      <c r="AH274" s="7" t="s">
        <v>393</v>
      </c>
      <c r="AI274" s="29">
        <v>65</v>
      </c>
      <c r="AK274" s="7" t="s">
        <v>393</v>
      </c>
      <c r="AL274" s="29">
        <v>62</v>
      </c>
      <c r="AN274" s="8" t="s">
        <v>393</v>
      </c>
      <c r="AO274" s="33">
        <v>65</v>
      </c>
      <c r="AQ274" s="7" t="s">
        <v>393</v>
      </c>
      <c r="AR274" s="29">
        <v>63</v>
      </c>
      <c r="AT274" s="7" t="s">
        <v>393</v>
      </c>
      <c r="AU274" s="29">
        <v>69</v>
      </c>
      <c r="AW274" s="6" t="s">
        <v>393</v>
      </c>
      <c r="AX274" s="29">
        <v>66</v>
      </c>
      <c r="AZ274" s="7" t="s">
        <v>393</v>
      </c>
      <c r="BA274" s="29">
        <v>72</v>
      </c>
      <c r="BC274" s="7" t="s">
        <v>393</v>
      </c>
      <c r="BD274" s="29">
        <v>66</v>
      </c>
      <c r="BF274" s="7" t="s">
        <v>393</v>
      </c>
      <c r="BG274" s="29">
        <v>74</v>
      </c>
      <c r="BI274" s="7" t="s">
        <v>393</v>
      </c>
      <c r="BJ274" s="29">
        <v>70</v>
      </c>
      <c r="BL274" s="7" t="s">
        <v>393</v>
      </c>
      <c r="BM274" s="29">
        <v>76</v>
      </c>
      <c r="BO274" s="7" t="s">
        <v>393</v>
      </c>
      <c r="BP274" s="29">
        <v>74</v>
      </c>
      <c r="BR274" s="7" t="s">
        <v>393</v>
      </c>
      <c r="BS274" s="33">
        <v>80</v>
      </c>
      <c r="BU274" s="7" t="s">
        <v>393</v>
      </c>
      <c r="BV274" s="29">
        <v>81</v>
      </c>
      <c r="BX274" s="7" t="s">
        <v>393</v>
      </c>
      <c r="BY274" s="33">
        <v>87</v>
      </c>
    </row>
    <row r="275" spans="1:77" x14ac:dyDescent="0.3">
      <c r="A275" s="5" t="s">
        <v>394</v>
      </c>
      <c r="B275" s="29">
        <v>99</v>
      </c>
      <c r="D275" s="5" t="s">
        <v>394</v>
      </c>
      <c r="E275" s="28">
        <v>100</v>
      </c>
      <c r="G275" s="7" t="s">
        <v>394</v>
      </c>
      <c r="H275" s="29">
        <v>64</v>
      </c>
      <c r="J275" s="6" t="s">
        <v>394</v>
      </c>
      <c r="K275" s="29">
        <v>69</v>
      </c>
      <c r="M275" s="7" t="s">
        <v>394</v>
      </c>
      <c r="N275" s="29">
        <v>62</v>
      </c>
      <c r="P275" s="7" t="s">
        <v>394</v>
      </c>
      <c r="Q275" s="29">
        <v>66</v>
      </c>
      <c r="S275" s="7" t="s">
        <v>394</v>
      </c>
      <c r="T275" s="29">
        <v>58</v>
      </c>
      <c r="V275" s="7" t="s">
        <v>394</v>
      </c>
      <c r="W275" s="29">
        <v>65</v>
      </c>
      <c r="Y275" s="7" t="s">
        <v>394</v>
      </c>
      <c r="Z275" s="29">
        <v>58</v>
      </c>
      <c r="AB275" s="6" t="s">
        <v>394</v>
      </c>
      <c r="AC275" s="29">
        <v>64</v>
      </c>
      <c r="AE275" s="7" t="s">
        <v>394</v>
      </c>
      <c r="AF275" s="29">
        <v>58</v>
      </c>
      <c r="AH275" s="7" t="s">
        <v>394</v>
      </c>
      <c r="AI275" s="29">
        <v>64</v>
      </c>
      <c r="AK275" s="7" t="s">
        <v>394</v>
      </c>
      <c r="AL275" s="29">
        <v>62</v>
      </c>
      <c r="AN275" s="8" t="s">
        <v>394</v>
      </c>
      <c r="AO275" s="33">
        <v>64</v>
      </c>
      <c r="AQ275" s="7" t="s">
        <v>394</v>
      </c>
      <c r="AR275" s="29">
        <v>62</v>
      </c>
      <c r="AT275" s="7" t="s">
        <v>394</v>
      </c>
      <c r="AU275" s="29">
        <v>68</v>
      </c>
      <c r="AW275" s="6" t="s">
        <v>394</v>
      </c>
      <c r="AX275" s="29">
        <v>65</v>
      </c>
      <c r="AZ275" s="7" t="s">
        <v>394</v>
      </c>
      <c r="BA275" s="29">
        <v>71</v>
      </c>
      <c r="BC275" s="7" t="s">
        <v>394</v>
      </c>
      <c r="BD275" s="29">
        <v>65</v>
      </c>
      <c r="BF275" s="7" t="s">
        <v>394</v>
      </c>
      <c r="BG275" s="29">
        <v>73</v>
      </c>
      <c r="BI275" s="7" t="s">
        <v>394</v>
      </c>
      <c r="BJ275" s="29">
        <v>69</v>
      </c>
      <c r="BL275" s="7" t="s">
        <v>394</v>
      </c>
      <c r="BM275" s="29">
        <v>75</v>
      </c>
      <c r="BO275" s="7" t="s">
        <v>394</v>
      </c>
      <c r="BP275" s="29">
        <v>73</v>
      </c>
      <c r="BR275" s="7" t="s">
        <v>394</v>
      </c>
      <c r="BS275" s="33">
        <v>79</v>
      </c>
      <c r="BU275" s="7" t="s">
        <v>394</v>
      </c>
      <c r="BV275" s="29">
        <v>80</v>
      </c>
      <c r="BX275" s="7" t="s">
        <v>394</v>
      </c>
      <c r="BY275" s="32">
        <v>86</v>
      </c>
    </row>
    <row r="276" spans="1:77" x14ac:dyDescent="0.3">
      <c r="A276" s="5" t="s">
        <v>395</v>
      </c>
      <c r="B276" s="29">
        <v>99</v>
      </c>
      <c r="D276" s="5" t="s">
        <v>395</v>
      </c>
      <c r="E276" s="28">
        <v>100</v>
      </c>
      <c r="G276" s="7" t="s">
        <v>395</v>
      </c>
      <c r="H276" s="29">
        <v>64</v>
      </c>
      <c r="J276" s="6" t="s">
        <v>395</v>
      </c>
      <c r="K276" s="29">
        <v>69</v>
      </c>
      <c r="M276" s="7" t="s">
        <v>395</v>
      </c>
      <c r="N276" s="29">
        <v>62</v>
      </c>
      <c r="P276" s="7" t="s">
        <v>395</v>
      </c>
      <c r="Q276" s="29">
        <v>66</v>
      </c>
      <c r="S276" s="7" t="s">
        <v>395</v>
      </c>
      <c r="T276" s="29">
        <v>58</v>
      </c>
      <c r="V276" s="7" t="s">
        <v>395</v>
      </c>
      <c r="W276" s="29">
        <v>65</v>
      </c>
      <c r="Y276" s="7" t="s">
        <v>395</v>
      </c>
      <c r="Z276" s="29">
        <v>58</v>
      </c>
      <c r="AB276" s="6" t="s">
        <v>395</v>
      </c>
      <c r="AC276" s="29">
        <v>64</v>
      </c>
      <c r="AE276" s="7" t="s">
        <v>395</v>
      </c>
      <c r="AF276" s="29">
        <v>58</v>
      </c>
      <c r="AH276" s="7" t="s">
        <v>395</v>
      </c>
      <c r="AI276" s="29">
        <v>64</v>
      </c>
      <c r="AK276" s="7" t="s">
        <v>395</v>
      </c>
      <c r="AL276" s="29">
        <v>62</v>
      </c>
      <c r="AN276" s="8" t="s">
        <v>395</v>
      </c>
      <c r="AO276" s="33">
        <v>64</v>
      </c>
      <c r="AQ276" s="7" t="s">
        <v>395</v>
      </c>
      <c r="AR276" s="29">
        <v>62</v>
      </c>
      <c r="AT276" s="7" t="s">
        <v>395</v>
      </c>
      <c r="AU276" s="29">
        <v>68</v>
      </c>
      <c r="AW276" s="6" t="s">
        <v>395</v>
      </c>
      <c r="AX276" s="29">
        <v>65</v>
      </c>
      <c r="AZ276" s="7" t="s">
        <v>395</v>
      </c>
      <c r="BA276" s="29">
        <v>71</v>
      </c>
      <c r="BC276" s="7" t="s">
        <v>395</v>
      </c>
      <c r="BD276" s="29">
        <v>65</v>
      </c>
      <c r="BF276" s="7" t="s">
        <v>395</v>
      </c>
      <c r="BG276" s="29">
        <v>73</v>
      </c>
      <c r="BI276" s="7" t="s">
        <v>395</v>
      </c>
      <c r="BJ276" s="29">
        <v>69</v>
      </c>
      <c r="BL276" s="7" t="s">
        <v>395</v>
      </c>
      <c r="BM276" s="29">
        <v>75</v>
      </c>
      <c r="BO276" s="7" t="s">
        <v>395</v>
      </c>
      <c r="BP276" s="29">
        <v>73</v>
      </c>
      <c r="BR276" s="7" t="s">
        <v>395</v>
      </c>
      <c r="BS276" s="33">
        <v>79</v>
      </c>
      <c r="BU276" s="7" t="s">
        <v>395</v>
      </c>
      <c r="BV276" s="29">
        <v>80</v>
      </c>
      <c r="BX276" s="7" t="s">
        <v>395</v>
      </c>
      <c r="BY276" s="32">
        <v>86</v>
      </c>
    </row>
    <row r="277" spans="1:77" x14ac:dyDescent="0.3">
      <c r="A277" s="5" t="s">
        <v>396</v>
      </c>
      <c r="B277" s="29">
        <v>99</v>
      </c>
      <c r="D277" s="5" t="s">
        <v>396</v>
      </c>
      <c r="E277" s="28">
        <v>100</v>
      </c>
      <c r="G277" s="7" t="s">
        <v>396</v>
      </c>
      <c r="H277" s="29">
        <v>64</v>
      </c>
      <c r="J277" s="6" t="s">
        <v>396</v>
      </c>
      <c r="K277" s="29">
        <v>69</v>
      </c>
      <c r="M277" s="7" t="s">
        <v>396</v>
      </c>
      <c r="N277" s="29">
        <v>62</v>
      </c>
      <c r="P277" s="7" t="s">
        <v>396</v>
      </c>
      <c r="Q277" s="29">
        <v>66</v>
      </c>
      <c r="S277" s="7" t="s">
        <v>396</v>
      </c>
      <c r="T277" s="29">
        <v>58</v>
      </c>
      <c r="V277" s="7" t="s">
        <v>396</v>
      </c>
      <c r="W277" s="29">
        <v>65</v>
      </c>
      <c r="Y277" s="7" t="s">
        <v>396</v>
      </c>
      <c r="Z277" s="29">
        <v>58</v>
      </c>
      <c r="AB277" s="6" t="s">
        <v>396</v>
      </c>
      <c r="AC277" s="29">
        <v>64</v>
      </c>
      <c r="AE277" s="7" t="s">
        <v>396</v>
      </c>
      <c r="AF277" s="29">
        <v>57</v>
      </c>
      <c r="AH277" s="7" t="s">
        <v>396</v>
      </c>
      <c r="AI277" s="29">
        <v>64</v>
      </c>
      <c r="AK277" s="7" t="s">
        <v>396</v>
      </c>
      <c r="AL277" s="29">
        <v>62</v>
      </c>
      <c r="AN277" s="8" t="s">
        <v>396</v>
      </c>
      <c r="AO277" s="33">
        <v>64</v>
      </c>
      <c r="AQ277" s="7" t="s">
        <v>396</v>
      </c>
      <c r="AR277" s="29">
        <v>62</v>
      </c>
      <c r="AT277" s="7" t="s">
        <v>396</v>
      </c>
      <c r="AU277" s="29">
        <v>68</v>
      </c>
      <c r="AW277" s="6" t="s">
        <v>396</v>
      </c>
      <c r="AX277" s="29">
        <v>65</v>
      </c>
      <c r="AZ277" s="7" t="s">
        <v>396</v>
      </c>
      <c r="BA277" s="29">
        <v>71</v>
      </c>
      <c r="BC277" s="7" t="s">
        <v>396</v>
      </c>
      <c r="BD277" s="29">
        <v>65</v>
      </c>
      <c r="BF277" s="7" t="s">
        <v>396</v>
      </c>
      <c r="BG277" s="29">
        <v>73</v>
      </c>
      <c r="BI277" s="7" t="s">
        <v>396</v>
      </c>
      <c r="BJ277" s="29">
        <v>69</v>
      </c>
      <c r="BL277" s="7" t="s">
        <v>396</v>
      </c>
      <c r="BM277" s="29">
        <v>75</v>
      </c>
      <c r="BO277" s="7" t="s">
        <v>396</v>
      </c>
      <c r="BP277" s="29">
        <v>73</v>
      </c>
      <c r="BR277" s="7" t="s">
        <v>396</v>
      </c>
      <c r="BS277" s="33">
        <v>79</v>
      </c>
      <c r="BU277" s="7" t="s">
        <v>396</v>
      </c>
      <c r="BV277" s="29">
        <v>80</v>
      </c>
      <c r="BX277" s="7" t="s">
        <v>396</v>
      </c>
      <c r="BY277" s="32">
        <v>86</v>
      </c>
    </row>
    <row r="278" spans="1:77" x14ac:dyDescent="0.3">
      <c r="A278" s="5" t="s">
        <v>397</v>
      </c>
      <c r="B278" s="29">
        <v>99</v>
      </c>
      <c r="D278" s="5" t="s">
        <v>397</v>
      </c>
      <c r="E278" s="28">
        <v>100</v>
      </c>
      <c r="G278" s="7" t="s">
        <v>397</v>
      </c>
      <c r="H278" s="29">
        <v>64</v>
      </c>
      <c r="J278" s="6" t="s">
        <v>397</v>
      </c>
      <c r="K278" s="29">
        <v>69</v>
      </c>
      <c r="M278" s="7" t="s">
        <v>397</v>
      </c>
      <c r="N278" s="29">
        <v>62</v>
      </c>
      <c r="P278" s="7" t="s">
        <v>397</v>
      </c>
      <c r="Q278" s="29">
        <v>66</v>
      </c>
      <c r="S278" s="7" t="s">
        <v>397</v>
      </c>
      <c r="T278" s="29">
        <v>58</v>
      </c>
      <c r="V278" s="7" t="s">
        <v>397</v>
      </c>
      <c r="W278" s="29">
        <v>65</v>
      </c>
      <c r="Y278" s="7" t="s">
        <v>397</v>
      </c>
      <c r="Z278" s="29">
        <v>58</v>
      </c>
      <c r="AB278" s="6" t="s">
        <v>397</v>
      </c>
      <c r="AC278" s="29">
        <v>64</v>
      </c>
      <c r="AE278" s="7" t="s">
        <v>397</v>
      </c>
      <c r="AF278" s="29">
        <v>57</v>
      </c>
      <c r="AH278" s="7" t="s">
        <v>397</v>
      </c>
      <c r="AI278" s="29">
        <v>64</v>
      </c>
      <c r="AK278" s="7" t="s">
        <v>397</v>
      </c>
      <c r="AL278" s="29">
        <v>62</v>
      </c>
      <c r="AN278" s="8" t="s">
        <v>397</v>
      </c>
      <c r="AO278" s="33">
        <v>64</v>
      </c>
      <c r="AQ278" s="7" t="s">
        <v>397</v>
      </c>
      <c r="AR278" s="29">
        <v>62</v>
      </c>
      <c r="AT278" s="7" t="s">
        <v>397</v>
      </c>
      <c r="AU278" s="29">
        <v>68</v>
      </c>
      <c r="AW278" s="6" t="s">
        <v>397</v>
      </c>
      <c r="AX278" s="29">
        <v>65</v>
      </c>
      <c r="AZ278" s="7" t="s">
        <v>397</v>
      </c>
      <c r="BA278" s="29">
        <v>71</v>
      </c>
      <c r="BC278" s="7" t="s">
        <v>397</v>
      </c>
      <c r="BD278" s="29">
        <v>65</v>
      </c>
      <c r="BF278" s="7" t="s">
        <v>397</v>
      </c>
      <c r="BG278" s="29">
        <v>73</v>
      </c>
      <c r="BI278" s="7" t="s">
        <v>397</v>
      </c>
      <c r="BJ278" s="29">
        <v>69</v>
      </c>
      <c r="BL278" s="7" t="s">
        <v>397</v>
      </c>
      <c r="BM278" s="29">
        <v>75</v>
      </c>
      <c r="BO278" s="7" t="s">
        <v>397</v>
      </c>
      <c r="BP278" s="29">
        <v>73</v>
      </c>
      <c r="BR278" s="7" t="s">
        <v>397</v>
      </c>
      <c r="BS278" s="33">
        <v>79</v>
      </c>
      <c r="BU278" s="7" t="s">
        <v>397</v>
      </c>
      <c r="BV278" s="29">
        <v>80</v>
      </c>
      <c r="BX278" s="7" t="s">
        <v>397</v>
      </c>
      <c r="BY278" s="32">
        <v>86</v>
      </c>
    </row>
    <row r="279" spans="1:77" x14ac:dyDescent="0.3">
      <c r="A279" s="5" t="s">
        <v>398</v>
      </c>
      <c r="B279" s="29">
        <v>99</v>
      </c>
      <c r="D279" s="5" t="s">
        <v>398</v>
      </c>
      <c r="E279" s="28">
        <v>100</v>
      </c>
      <c r="G279" s="7" t="s">
        <v>398</v>
      </c>
      <c r="H279" s="29">
        <v>64</v>
      </c>
      <c r="J279" s="6" t="s">
        <v>398</v>
      </c>
      <c r="K279" s="29">
        <v>69</v>
      </c>
      <c r="M279" s="7" t="s">
        <v>398</v>
      </c>
      <c r="N279" s="29">
        <v>62</v>
      </c>
      <c r="P279" s="7" t="s">
        <v>398</v>
      </c>
      <c r="Q279" s="29">
        <v>66</v>
      </c>
      <c r="S279" s="7" t="s">
        <v>398</v>
      </c>
      <c r="T279" s="29">
        <v>58</v>
      </c>
      <c r="V279" s="7" t="s">
        <v>398</v>
      </c>
      <c r="W279" s="29">
        <v>65</v>
      </c>
      <c r="Y279" s="7" t="s">
        <v>398</v>
      </c>
      <c r="Z279" s="29">
        <v>58</v>
      </c>
      <c r="AB279" s="6" t="s">
        <v>398</v>
      </c>
      <c r="AC279" s="29">
        <v>64</v>
      </c>
      <c r="AE279" s="7" t="s">
        <v>398</v>
      </c>
      <c r="AF279" s="29">
        <v>56</v>
      </c>
      <c r="AH279" s="7" t="s">
        <v>398</v>
      </c>
      <c r="AI279" s="29">
        <v>64</v>
      </c>
      <c r="AK279" s="7" t="s">
        <v>398</v>
      </c>
      <c r="AL279" s="29">
        <v>62</v>
      </c>
      <c r="AN279" s="8" t="s">
        <v>398</v>
      </c>
      <c r="AO279" s="33">
        <v>64</v>
      </c>
      <c r="AQ279" s="7" t="s">
        <v>398</v>
      </c>
      <c r="AR279" s="29">
        <v>62</v>
      </c>
      <c r="AT279" s="7" t="s">
        <v>398</v>
      </c>
      <c r="AU279" s="29">
        <v>68</v>
      </c>
      <c r="AW279" s="6" t="s">
        <v>398</v>
      </c>
      <c r="AX279" s="29">
        <v>65</v>
      </c>
      <c r="AZ279" s="7" t="s">
        <v>398</v>
      </c>
      <c r="BA279" s="29">
        <v>71</v>
      </c>
      <c r="BC279" s="7" t="s">
        <v>398</v>
      </c>
      <c r="BD279" s="29">
        <v>65</v>
      </c>
      <c r="BF279" s="7" t="s">
        <v>398</v>
      </c>
      <c r="BG279" s="29">
        <v>73</v>
      </c>
      <c r="BI279" s="7" t="s">
        <v>398</v>
      </c>
      <c r="BJ279" s="29">
        <v>69</v>
      </c>
      <c r="BL279" s="7" t="s">
        <v>398</v>
      </c>
      <c r="BM279" s="29">
        <v>75</v>
      </c>
      <c r="BO279" s="7" t="s">
        <v>398</v>
      </c>
      <c r="BP279" s="29">
        <v>73</v>
      </c>
      <c r="BR279" s="7" t="s">
        <v>398</v>
      </c>
      <c r="BS279" s="33">
        <v>79</v>
      </c>
      <c r="BU279" s="7" t="s">
        <v>398</v>
      </c>
      <c r="BV279" s="29">
        <v>80</v>
      </c>
      <c r="BX279" s="7" t="s">
        <v>398</v>
      </c>
      <c r="BY279" s="32">
        <v>86</v>
      </c>
    </row>
    <row r="280" spans="1:77" x14ac:dyDescent="0.3">
      <c r="A280" s="5" t="s">
        <v>399</v>
      </c>
      <c r="B280" s="29">
        <v>99</v>
      </c>
      <c r="D280" s="5" t="s">
        <v>399</v>
      </c>
      <c r="E280" s="28">
        <v>100</v>
      </c>
      <c r="G280" s="7" t="s">
        <v>399</v>
      </c>
      <c r="H280" s="29">
        <v>64</v>
      </c>
      <c r="J280" s="6" t="s">
        <v>399</v>
      </c>
      <c r="K280" s="29">
        <v>69</v>
      </c>
      <c r="M280" s="7" t="s">
        <v>399</v>
      </c>
      <c r="N280" s="29">
        <v>62</v>
      </c>
      <c r="P280" s="7" t="s">
        <v>399</v>
      </c>
      <c r="Q280" s="29">
        <v>66</v>
      </c>
      <c r="S280" s="7" t="s">
        <v>399</v>
      </c>
      <c r="T280" s="29">
        <v>57</v>
      </c>
      <c r="V280" s="7" t="s">
        <v>399</v>
      </c>
      <c r="W280" s="29">
        <v>65</v>
      </c>
      <c r="Y280" s="7" t="s">
        <v>399</v>
      </c>
      <c r="Z280" s="29">
        <v>58</v>
      </c>
      <c r="AB280" s="6" t="s">
        <v>399</v>
      </c>
      <c r="AC280" s="29">
        <v>64</v>
      </c>
      <c r="AE280" s="7" t="s">
        <v>399</v>
      </c>
      <c r="AF280" s="29">
        <v>56</v>
      </c>
      <c r="AH280" s="7" t="s">
        <v>399</v>
      </c>
      <c r="AI280" s="29">
        <v>64</v>
      </c>
      <c r="AK280" s="7" t="s">
        <v>399</v>
      </c>
      <c r="AL280" s="29">
        <v>62</v>
      </c>
      <c r="AN280" s="8" t="s">
        <v>399</v>
      </c>
      <c r="AO280" s="33">
        <v>64</v>
      </c>
      <c r="AQ280" s="7" t="s">
        <v>399</v>
      </c>
      <c r="AR280" s="29">
        <v>62</v>
      </c>
      <c r="AT280" s="7" t="s">
        <v>399</v>
      </c>
      <c r="AU280" s="29">
        <v>68</v>
      </c>
      <c r="AW280" s="6" t="s">
        <v>399</v>
      </c>
      <c r="AX280" s="29">
        <v>65</v>
      </c>
      <c r="AZ280" s="7" t="s">
        <v>399</v>
      </c>
      <c r="BA280" s="29">
        <v>71</v>
      </c>
      <c r="BC280" s="7" t="s">
        <v>399</v>
      </c>
      <c r="BD280" s="29">
        <v>65</v>
      </c>
      <c r="BF280" s="7" t="s">
        <v>399</v>
      </c>
      <c r="BG280" s="29">
        <v>73</v>
      </c>
      <c r="BI280" s="7" t="s">
        <v>399</v>
      </c>
      <c r="BJ280" s="29">
        <v>69</v>
      </c>
      <c r="BL280" s="7" t="s">
        <v>399</v>
      </c>
      <c r="BM280" s="29">
        <v>75</v>
      </c>
      <c r="BO280" s="7" t="s">
        <v>399</v>
      </c>
      <c r="BP280" s="29">
        <v>73</v>
      </c>
      <c r="BR280" s="7" t="s">
        <v>399</v>
      </c>
      <c r="BS280" s="33">
        <v>79</v>
      </c>
      <c r="BU280" s="7" t="s">
        <v>399</v>
      </c>
      <c r="BV280" s="29">
        <v>80</v>
      </c>
      <c r="BX280" s="7" t="s">
        <v>399</v>
      </c>
      <c r="BY280" s="33">
        <v>85</v>
      </c>
    </row>
    <row r="281" spans="1:77" x14ac:dyDescent="0.3">
      <c r="A281" s="5" t="s">
        <v>400</v>
      </c>
      <c r="B281" s="29">
        <v>99</v>
      </c>
      <c r="D281" s="5" t="s">
        <v>400</v>
      </c>
      <c r="E281" s="28">
        <v>100</v>
      </c>
      <c r="G281" s="7" t="s">
        <v>400</v>
      </c>
      <c r="H281" s="29">
        <v>64</v>
      </c>
      <c r="J281" s="6" t="s">
        <v>400</v>
      </c>
      <c r="K281" s="29">
        <v>69</v>
      </c>
      <c r="M281" s="7" t="s">
        <v>400</v>
      </c>
      <c r="N281" s="29">
        <v>62</v>
      </c>
      <c r="P281" s="7" t="s">
        <v>400</v>
      </c>
      <c r="Q281" s="29">
        <v>66</v>
      </c>
      <c r="S281" s="7" t="s">
        <v>400</v>
      </c>
      <c r="T281" s="29">
        <v>57</v>
      </c>
      <c r="V281" s="7" t="s">
        <v>400</v>
      </c>
      <c r="W281" s="29">
        <v>65</v>
      </c>
      <c r="Y281" s="7" t="s">
        <v>400</v>
      </c>
      <c r="Z281" s="29">
        <v>58</v>
      </c>
      <c r="AB281" s="6" t="s">
        <v>400</v>
      </c>
      <c r="AC281" s="29">
        <v>64</v>
      </c>
      <c r="AE281" s="7" t="s">
        <v>400</v>
      </c>
      <c r="AF281" s="29">
        <v>56</v>
      </c>
      <c r="AH281" s="7" t="s">
        <v>400</v>
      </c>
      <c r="AI281" s="29">
        <v>64</v>
      </c>
      <c r="AK281" s="7" t="s">
        <v>400</v>
      </c>
      <c r="AL281" s="29">
        <v>62</v>
      </c>
      <c r="AN281" s="8" t="s">
        <v>400</v>
      </c>
      <c r="AO281" s="33">
        <v>64</v>
      </c>
      <c r="AQ281" s="7" t="s">
        <v>400</v>
      </c>
      <c r="AR281" s="29">
        <v>62</v>
      </c>
      <c r="AT281" s="7" t="s">
        <v>400</v>
      </c>
      <c r="AU281" s="29">
        <v>68</v>
      </c>
      <c r="AW281" s="6" t="s">
        <v>400</v>
      </c>
      <c r="AX281" s="29">
        <v>65</v>
      </c>
      <c r="AZ281" s="7" t="s">
        <v>400</v>
      </c>
      <c r="BA281" s="29">
        <v>71</v>
      </c>
      <c r="BC281" s="7" t="s">
        <v>400</v>
      </c>
      <c r="BD281" s="29">
        <v>65</v>
      </c>
      <c r="BF281" s="7" t="s">
        <v>400</v>
      </c>
      <c r="BG281" s="29">
        <v>73</v>
      </c>
      <c r="BI281" s="7" t="s">
        <v>400</v>
      </c>
      <c r="BJ281" s="29">
        <v>69</v>
      </c>
      <c r="BL281" s="7" t="s">
        <v>400</v>
      </c>
      <c r="BM281" s="29">
        <v>75</v>
      </c>
      <c r="BO281" s="7" t="s">
        <v>400</v>
      </c>
      <c r="BP281" s="29">
        <v>73</v>
      </c>
      <c r="BR281" s="7" t="s">
        <v>400</v>
      </c>
      <c r="BS281" s="33">
        <v>79</v>
      </c>
      <c r="BU281" s="7" t="s">
        <v>400</v>
      </c>
      <c r="BV281" s="29">
        <v>80</v>
      </c>
      <c r="BX281" s="7" t="s">
        <v>400</v>
      </c>
      <c r="BY281" s="33">
        <v>85</v>
      </c>
    </row>
    <row r="282" spans="1:77" x14ac:dyDescent="0.3">
      <c r="A282" s="5" t="s">
        <v>401</v>
      </c>
      <c r="B282" s="29">
        <v>99</v>
      </c>
      <c r="D282" s="5" t="s">
        <v>401</v>
      </c>
      <c r="E282" s="28">
        <v>100</v>
      </c>
      <c r="G282" s="7" t="s">
        <v>401</v>
      </c>
      <c r="H282" s="29">
        <v>64</v>
      </c>
      <c r="J282" s="6" t="s">
        <v>401</v>
      </c>
      <c r="K282" s="29">
        <v>69</v>
      </c>
      <c r="M282" s="7" t="s">
        <v>401</v>
      </c>
      <c r="N282" s="29">
        <v>62</v>
      </c>
      <c r="P282" s="7" t="s">
        <v>401</v>
      </c>
      <c r="Q282" s="29">
        <v>66</v>
      </c>
      <c r="S282" s="7" t="s">
        <v>401</v>
      </c>
      <c r="T282" s="29">
        <v>57</v>
      </c>
      <c r="V282" s="7" t="s">
        <v>401</v>
      </c>
      <c r="W282" s="29">
        <v>65</v>
      </c>
      <c r="Y282" s="7" t="s">
        <v>401</v>
      </c>
      <c r="Z282" s="29">
        <v>58</v>
      </c>
      <c r="AB282" s="6" t="s">
        <v>401</v>
      </c>
      <c r="AC282" s="29">
        <v>64</v>
      </c>
      <c r="AE282" s="7" t="s">
        <v>401</v>
      </c>
      <c r="AF282" s="29">
        <v>55</v>
      </c>
      <c r="AH282" s="7" t="s">
        <v>401</v>
      </c>
      <c r="AI282" s="29">
        <v>64</v>
      </c>
      <c r="AK282" s="7" t="s">
        <v>401</v>
      </c>
      <c r="AL282" s="29">
        <v>62</v>
      </c>
      <c r="AN282" s="8" t="s">
        <v>401</v>
      </c>
      <c r="AO282" s="33">
        <v>64</v>
      </c>
      <c r="AQ282" s="7" t="s">
        <v>401</v>
      </c>
      <c r="AR282" s="29">
        <v>62</v>
      </c>
      <c r="AT282" s="7" t="s">
        <v>401</v>
      </c>
      <c r="AU282" s="29">
        <v>68</v>
      </c>
      <c r="AW282" s="6" t="s">
        <v>401</v>
      </c>
      <c r="AX282" s="29">
        <v>65</v>
      </c>
      <c r="AZ282" s="7" t="s">
        <v>401</v>
      </c>
      <c r="BA282" s="29">
        <v>71</v>
      </c>
      <c r="BC282" s="7" t="s">
        <v>401</v>
      </c>
      <c r="BD282" s="29">
        <v>65</v>
      </c>
      <c r="BF282" s="7" t="s">
        <v>401</v>
      </c>
      <c r="BG282" s="29">
        <v>73</v>
      </c>
      <c r="BI282" s="7" t="s">
        <v>401</v>
      </c>
      <c r="BJ282" s="29">
        <v>69</v>
      </c>
      <c r="BL282" s="7" t="s">
        <v>401</v>
      </c>
      <c r="BM282" s="29">
        <v>75</v>
      </c>
      <c r="BO282" s="7" t="s">
        <v>401</v>
      </c>
      <c r="BP282" s="29">
        <v>73</v>
      </c>
      <c r="BR282" s="7" t="s">
        <v>401</v>
      </c>
      <c r="BS282" s="33">
        <v>79</v>
      </c>
      <c r="BU282" s="7" t="s">
        <v>401</v>
      </c>
      <c r="BV282" s="29">
        <v>80</v>
      </c>
      <c r="BX282" s="7" t="s">
        <v>401</v>
      </c>
      <c r="BY282" s="33">
        <v>85</v>
      </c>
    </row>
    <row r="283" spans="1:77" x14ac:dyDescent="0.3">
      <c r="A283" s="5" t="s">
        <v>402</v>
      </c>
      <c r="B283" s="29">
        <v>99</v>
      </c>
      <c r="D283" s="5" t="s">
        <v>402</v>
      </c>
      <c r="E283" s="28">
        <v>100</v>
      </c>
      <c r="G283" s="7" t="s">
        <v>402</v>
      </c>
      <c r="H283" s="29">
        <v>64</v>
      </c>
      <c r="J283" s="6" t="s">
        <v>402</v>
      </c>
      <c r="K283" s="29">
        <v>69</v>
      </c>
      <c r="M283" s="7" t="s">
        <v>402</v>
      </c>
      <c r="N283" s="29">
        <v>62</v>
      </c>
      <c r="P283" s="7" t="s">
        <v>402</v>
      </c>
      <c r="Q283" s="29">
        <v>66</v>
      </c>
      <c r="S283" s="7" t="s">
        <v>402</v>
      </c>
      <c r="T283" s="29">
        <v>57</v>
      </c>
      <c r="V283" s="7" t="s">
        <v>402</v>
      </c>
      <c r="W283" s="29">
        <v>65</v>
      </c>
      <c r="Y283" s="7" t="s">
        <v>402</v>
      </c>
      <c r="Z283" s="29">
        <v>58</v>
      </c>
      <c r="AB283" s="6" t="s">
        <v>402</v>
      </c>
      <c r="AC283" s="29">
        <v>64</v>
      </c>
      <c r="AE283" s="7" t="s">
        <v>402</v>
      </c>
      <c r="AF283" s="29">
        <v>55</v>
      </c>
      <c r="AH283" s="7" t="s">
        <v>402</v>
      </c>
      <c r="AI283" s="29">
        <v>64</v>
      </c>
      <c r="AK283" s="7" t="s">
        <v>402</v>
      </c>
      <c r="AL283" s="29">
        <v>62</v>
      </c>
      <c r="AN283" s="8" t="s">
        <v>402</v>
      </c>
      <c r="AO283" s="33">
        <v>64</v>
      </c>
      <c r="AQ283" s="7" t="s">
        <v>402</v>
      </c>
      <c r="AR283" s="29">
        <v>62</v>
      </c>
      <c r="AT283" s="7" t="s">
        <v>402</v>
      </c>
      <c r="AU283" s="29">
        <v>68</v>
      </c>
      <c r="AW283" s="6" t="s">
        <v>402</v>
      </c>
      <c r="AX283" s="29">
        <v>65</v>
      </c>
      <c r="AZ283" s="7" t="s">
        <v>402</v>
      </c>
      <c r="BA283" s="29">
        <v>71</v>
      </c>
      <c r="BC283" s="7" t="s">
        <v>402</v>
      </c>
      <c r="BD283" s="29">
        <v>65</v>
      </c>
      <c r="BF283" s="7" t="s">
        <v>402</v>
      </c>
      <c r="BG283" s="29">
        <v>73</v>
      </c>
      <c r="BI283" s="7" t="s">
        <v>402</v>
      </c>
      <c r="BJ283" s="29">
        <v>69</v>
      </c>
      <c r="BL283" s="7" t="s">
        <v>402</v>
      </c>
      <c r="BM283" s="29">
        <v>75</v>
      </c>
      <c r="BO283" s="7" t="s">
        <v>402</v>
      </c>
      <c r="BP283" s="29">
        <v>73</v>
      </c>
      <c r="BR283" s="7" t="s">
        <v>402</v>
      </c>
      <c r="BS283" s="33">
        <v>79</v>
      </c>
      <c r="BU283" s="7" t="s">
        <v>402</v>
      </c>
      <c r="BV283" s="29">
        <v>80</v>
      </c>
      <c r="BX283" s="7" t="s">
        <v>402</v>
      </c>
      <c r="BY283" s="33">
        <v>85</v>
      </c>
    </row>
    <row r="284" spans="1:77" x14ac:dyDescent="0.3">
      <c r="A284" s="7" t="s">
        <v>403</v>
      </c>
      <c r="B284" s="29">
        <v>99</v>
      </c>
      <c r="D284" s="7" t="s">
        <v>403</v>
      </c>
      <c r="E284" s="28">
        <v>100</v>
      </c>
      <c r="G284" s="7" t="s">
        <v>403</v>
      </c>
      <c r="H284" s="29">
        <v>64</v>
      </c>
      <c r="J284" s="6" t="s">
        <v>403</v>
      </c>
      <c r="K284" s="29">
        <v>69</v>
      </c>
      <c r="M284" s="7" t="s">
        <v>403</v>
      </c>
      <c r="N284" s="29">
        <v>62</v>
      </c>
      <c r="P284" s="7" t="s">
        <v>403</v>
      </c>
      <c r="Q284" s="29">
        <v>66</v>
      </c>
      <c r="S284" s="7" t="s">
        <v>403</v>
      </c>
      <c r="T284" s="29">
        <v>57</v>
      </c>
      <c r="V284" s="7" t="s">
        <v>403</v>
      </c>
      <c r="W284" s="29">
        <v>65</v>
      </c>
      <c r="Y284" s="7" t="s">
        <v>403</v>
      </c>
      <c r="Z284" s="29">
        <v>58</v>
      </c>
      <c r="AB284" s="6" t="s">
        <v>403</v>
      </c>
      <c r="AC284" s="29">
        <v>64</v>
      </c>
      <c r="AE284" s="7" t="s">
        <v>403</v>
      </c>
      <c r="AF284" s="29">
        <v>55</v>
      </c>
      <c r="AH284" s="7" t="s">
        <v>403</v>
      </c>
      <c r="AI284" s="29">
        <v>64</v>
      </c>
      <c r="AK284" s="7" t="s">
        <v>403</v>
      </c>
      <c r="AL284" s="29">
        <v>62</v>
      </c>
      <c r="AN284" s="8" t="s">
        <v>403</v>
      </c>
      <c r="AO284" s="33">
        <v>64</v>
      </c>
      <c r="AQ284" s="7" t="s">
        <v>403</v>
      </c>
      <c r="AR284" s="29">
        <v>62</v>
      </c>
      <c r="AT284" s="7" t="s">
        <v>403</v>
      </c>
      <c r="AU284" s="29">
        <v>68</v>
      </c>
      <c r="AW284" s="6" t="s">
        <v>403</v>
      </c>
      <c r="AX284" s="29">
        <v>65</v>
      </c>
      <c r="AZ284" s="7" t="s">
        <v>403</v>
      </c>
      <c r="BA284" s="29">
        <v>71</v>
      </c>
      <c r="BC284" s="7" t="s">
        <v>403</v>
      </c>
      <c r="BD284" s="29">
        <v>65</v>
      </c>
      <c r="BF284" s="7" t="s">
        <v>403</v>
      </c>
      <c r="BG284" s="29">
        <v>73</v>
      </c>
      <c r="BI284" s="7" t="s">
        <v>403</v>
      </c>
      <c r="BJ284" s="29">
        <v>69</v>
      </c>
      <c r="BL284" s="7" t="s">
        <v>403</v>
      </c>
      <c r="BM284" s="29">
        <v>75</v>
      </c>
      <c r="BO284" s="7" t="s">
        <v>403</v>
      </c>
      <c r="BP284" s="29">
        <v>73</v>
      </c>
      <c r="BR284" s="7" t="s">
        <v>403</v>
      </c>
      <c r="BS284" s="33">
        <v>79</v>
      </c>
      <c r="BU284" s="7" t="s">
        <v>403</v>
      </c>
      <c r="BV284" s="29">
        <v>80</v>
      </c>
      <c r="BX284" s="7" t="s">
        <v>403</v>
      </c>
      <c r="BY284" s="33">
        <v>85</v>
      </c>
    </row>
    <row r="285" spans="1:77" x14ac:dyDescent="0.3">
      <c r="A285" s="7" t="s">
        <v>404</v>
      </c>
      <c r="B285" s="29">
        <v>98</v>
      </c>
      <c r="D285" s="7" t="s">
        <v>404</v>
      </c>
      <c r="E285" s="28">
        <v>100</v>
      </c>
      <c r="G285" s="7" t="s">
        <v>404</v>
      </c>
      <c r="H285" s="29">
        <v>64</v>
      </c>
      <c r="J285" s="6" t="s">
        <v>404</v>
      </c>
      <c r="K285" s="29">
        <v>68</v>
      </c>
      <c r="M285" s="7" t="s">
        <v>404</v>
      </c>
      <c r="N285" s="29">
        <v>61</v>
      </c>
      <c r="P285" s="7" t="s">
        <v>404</v>
      </c>
      <c r="Q285" s="29">
        <v>65</v>
      </c>
      <c r="S285" s="7" t="s">
        <v>404</v>
      </c>
      <c r="T285" s="29">
        <v>56</v>
      </c>
      <c r="V285" s="7" t="s">
        <v>404</v>
      </c>
      <c r="W285" s="29">
        <v>65</v>
      </c>
      <c r="Y285" s="7" t="s">
        <v>404</v>
      </c>
      <c r="Z285" s="29">
        <v>57</v>
      </c>
      <c r="AB285" s="6" t="s">
        <v>404</v>
      </c>
      <c r="AC285" s="29">
        <v>64</v>
      </c>
      <c r="AE285" s="7" t="s">
        <v>404</v>
      </c>
      <c r="AF285" s="29">
        <v>54</v>
      </c>
      <c r="AH285" s="7" t="s">
        <v>404</v>
      </c>
      <c r="AI285" s="29">
        <v>64</v>
      </c>
      <c r="AK285" s="7" t="s">
        <v>404</v>
      </c>
      <c r="AL285" s="29">
        <v>61</v>
      </c>
      <c r="AN285" s="8" t="s">
        <v>404</v>
      </c>
      <c r="AO285" s="33">
        <v>64</v>
      </c>
      <c r="AQ285" s="7" t="s">
        <v>404</v>
      </c>
      <c r="AR285" s="29">
        <v>61</v>
      </c>
      <c r="AT285" s="7" t="s">
        <v>404</v>
      </c>
      <c r="AU285" s="29">
        <v>67</v>
      </c>
      <c r="AW285" s="6" t="s">
        <v>404</v>
      </c>
      <c r="AX285" s="29">
        <v>64</v>
      </c>
      <c r="AZ285" s="7" t="s">
        <v>404</v>
      </c>
      <c r="BA285" s="29">
        <v>70</v>
      </c>
      <c r="BC285" s="7" t="s">
        <v>404</v>
      </c>
      <c r="BD285" s="29">
        <v>64</v>
      </c>
      <c r="BF285" s="7" t="s">
        <v>404</v>
      </c>
      <c r="BG285" s="29">
        <v>72</v>
      </c>
      <c r="BI285" s="7" t="s">
        <v>404</v>
      </c>
      <c r="BJ285" s="29">
        <v>68</v>
      </c>
      <c r="BL285" s="7" t="s">
        <v>404</v>
      </c>
      <c r="BM285" s="29">
        <v>74</v>
      </c>
      <c r="BO285" s="7" t="s">
        <v>404</v>
      </c>
      <c r="BP285" s="29">
        <v>72</v>
      </c>
      <c r="BR285" s="7" t="s">
        <v>404</v>
      </c>
      <c r="BS285" s="33">
        <v>78</v>
      </c>
      <c r="BU285" s="7" t="s">
        <v>404</v>
      </c>
      <c r="BV285" s="29">
        <v>79</v>
      </c>
      <c r="BX285" s="7" t="s">
        <v>404</v>
      </c>
      <c r="BY285" s="32">
        <v>84</v>
      </c>
    </row>
    <row r="286" spans="1:77" x14ac:dyDescent="0.3">
      <c r="A286" s="7" t="s">
        <v>405</v>
      </c>
      <c r="B286" s="29">
        <v>98</v>
      </c>
      <c r="D286" s="7" t="s">
        <v>405</v>
      </c>
      <c r="E286" s="28">
        <v>100</v>
      </c>
      <c r="G286" s="7" t="s">
        <v>405</v>
      </c>
      <c r="H286" s="29">
        <v>64</v>
      </c>
      <c r="J286" s="6" t="s">
        <v>405</v>
      </c>
      <c r="K286" s="29">
        <v>68</v>
      </c>
      <c r="M286" s="7" t="s">
        <v>405</v>
      </c>
      <c r="N286" s="29">
        <v>61</v>
      </c>
      <c r="P286" s="7" t="s">
        <v>405</v>
      </c>
      <c r="Q286" s="29">
        <v>65</v>
      </c>
      <c r="S286" s="7" t="s">
        <v>405</v>
      </c>
      <c r="T286" s="29">
        <v>56</v>
      </c>
      <c r="V286" s="7" t="s">
        <v>405</v>
      </c>
      <c r="W286" s="29">
        <v>65</v>
      </c>
      <c r="Y286" s="7" t="s">
        <v>405</v>
      </c>
      <c r="Z286" s="29">
        <v>57</v>
      </c>
      <c r="AB286" s="6" t="s">
        <v>405</v>
      </c>
      <c r="AC286" s="29">
        <v>64</v>
      </c>
      <c r="AE286" s="7" t="s">
        <v>405</v>
      </c>
      <c r="AF286" s="29">
        <v>54</v>
      </c>
      <c r="AH286" s="7" t="s">
        <v>405</v>
      </c>
      <c r="AI286" s="29">
        <v>64</v>
      </c>
      <c r="AK286" s="7" t="s">
        <v>405</v>
      </c>
      <c r="AL286" s="29">
        <v>61</v>
      </c>
      <c r="AN286" s="8" t="s">
        <v>405</v>
      </c>
      <c r="AO286" s="33">
        <v>64</v>
      </c>
      <c r="AQ286" s="7" t="s">
        <v>405</v>
      </c>
      <c r="AR286" s="29">
        <v>61</v>
      </c>
      <c r="AT286" s="7" t="s">
        <v>405</v>
      </c>
      <c r="AU286" s="29">
        <v>67</v>
      </c>
      <c r="AW286" s="6" t="s">
        <v>405</v>
      </c>
      <c r="AX286" s="29">
        <v>64</v>
      </c>
      <c r="AZ286" s="7" t="s">
        <v>405</v>
      </c>
      <c r="BA286" s="29">
        <v>70</v>
      </c>
      <c r="BC286" s="7" t="s">
        <v>405</v>
      </c>
      <c r="BD286" s="29">
        <v>64</v>
      </c>
      <c r="BF286" s="7" t="s">
        <v>405</v>
      </c>
      <c r="BG286" s="29">
        <v>72</v>
      </c>
      <c r="BI286" s="7" t="s">
        <v>405</v>
      </c>
      <c r="BJ286" s="29">
        <v>68</v>
      </c>
      <c r="BL286" s="7" t="s">
        <v>405</v>
      </c>
      <c r="BM286" s="29">
        <v>74</v>
      </c>
      <c r="BO286" s="7" t="s">
        <v>405</v>
      </c>
      <c r="BP286" s="29">
        <v>72</v>
      </c>
      <c r="BR286" s="7" t="s">
        <v>405</v>
      </c>
      <c r="BS286" s="33">
        <v>78</v>
      </c>
      <c r="BU286" s="7" t="s">
        <v>405</v>
      </c>
      <c r="BV286" s="29">
        <v>79</v>
      </c>
      <c r="BX286" s="7" t="s">
        <v>405</v>
      </c>
      <c r="BY286" s="32">
        <v>84</v>
      </c>
    </row>
    <row r="287" spans="1:77" x14ac:dyDescent="0.3">
      <c r="A287" s="7" t="s">
        <v>406</v>
      </c>
      <c r="B287" s="29">
        <v>98</v>
      </c>
      <c r="D287" s="7" t="s">
        <v>406</v>
      </c>
      <c r="E287" s="28">
        <v>100</v>
      </c>
      <c r="G287" s="7" t="s">
        <v>406</v>
      </c>
      <c r="H287" s="29">
        <v>64</v>
      </c>
      <c r="J287" s="6" t="s">
        <v>406</v>
      </c>
      <c r="K287" s="29">
        <v>68</v>
      </c>
      <c r="M287" s="7" t="s">
        <v>406</v>
      </c>
      <c r="N287" s="29">
        <v>61</v>
      </c>
      <c r="P287" s="7" t="s">
        <v>406</v>
      </c>
      <c r="Q287" s="29">
        <v>65</v>
      </c>
      <c r="S287" s="7" t="s">
        <v>406</v>
      </c>
      <c r="T287" s="29">
        <v>56</v>
      </c>
      <c r="V287" s="7" t="s">
        <v>406</v>
      </c>
      <c r="W287" s="29">
        <v>65</v>
      </c>
      <c r="Y287" s="7" t="s">
        <v>406</v>
      </c>
      <c r="Z287" s="29">
        <v>57</v>
      </c>
      <c r="AB287" s="6" t="s">
        <v>406</v>
      </c>
      <c r="AC287" s="29">
        <v>64</v>
      </c>
      <c r="AE287" s="7" t="s">
        <v>406</v>
      </c>
      <c r="AF287" s="29">
        <v>54</v>
      </c>
      <c r="AH287" s="7" t="s">
        <v>406</v>
      </c>
      <c r="AI287" s="29">
        <v>64</v>
      </c>
      <c r="AK287" s="7" t="s">
        <v>406</v>
      </c>
      <c r="AL287" s="29">
        <v>61</v>
      </c>
      <c r="AN287" s="8" t="s">
        <v>406</v>
      </c>
      <c r="AO287" s="33">
        <v>64</v>
      </c>
      <c r="AQ287" s="7" t="s">
        <v>406</v>
      </c>
      <c r="AR287" s="29">
        <v>61</v>
      </c>
      <c r="AT287" s="7" t="s">
        <v>406</v>
      </c>
      <c r="AU287" s="29">
        <v>67</v>
      </c>
      <c r="AW287" s="6" t="s">
        <v>406</v>
      </c>
      <c r="AX287" s="29">
        <v>64</v>
      </c>
      <c r="AZ287" s="7" t="s">
        <v>406</v>
      </c>
      <c r="BA287" s="29">
        <v>70</v>
      </c>
      <c r="BC287" s="7" t="s">
        <v>406</v>
      </c>
      <c r="BD287" s="29">
        <v>64</v>
      </c>
      <c r="BF287" s="7" t="s">
        <v>406</v>
      </c>
      <c r="BG287" s="29">
        <v>72</v>
      </c>
      <c r="BI287" s="7" t="s">
        <v>406</v>
      </c>
      <c r="BJ287" s="29">
        <v>68</v>
      </c>
      <c r="BL287" s="7" t="s">
        <v>406</v>
      </c>
      <c r="BM287" s="29">
        <v>74</v>
      </c>
      <c r="BO287" s="7" t="s">
        <v>406</v>
      </c>
      <c r="BP287" s="29">
        <v>72</v>
      </c>
      <c r="BR287" s="7" t="s">
        <v>406</v>
      </c>
      <c r="BS287" s="33">
        <v>78</v>
      </c>
      <c r="BU287" s="7" t="s">
        <v>406</v>
      </c>
      <c r="BV287" s="29">
        <v>79</v>
      </c>
      <c r="BX287" s="7" t="s">
        <v>406</v>
      </c>
      <c r="BY287" s="32">
        <v>84</v>
      </c>
    </row>
    <row r="288" spans="1:77" x14ac:dyDescent="0.3">
      <c r="A288" s="7" t="s">
        <v>407</v>
      </c>
      <c r="B288" s="29">
        <v>98</v>
      </c>
      <c r="D288" s="7" t="s">
        <v>407</v>
      </c>
      <c r="E288" s="28">
        <v>100</v>
      </c>
      <c r="G288" s="7" t="s">
        <v>407</v>
      </c>
      <c r="H288" s="29">
        <v>64</v>
      </c>
      <c r="J288" s="6" t="s">
        <v>407</v>
      </c>
      <c r="K288" s="29">
        <v>68</v>
      </c>
      <c r="M288" s="7" t="s">
        <v>407</v>
      </c>
      <c r="N288" s="29">
        <v>61</v>
      </c>
      <c r="P288" s="7" t="s">
        <v>407</v>
      </c>
      <c r="Q288" s="29">
        <v>65</v>
      </c>
      <c r="S288" s="7" t="s">
        <v>407</v>
      </c>
      <c r="T288" s="29">
        <v>56</v>
      </c>
      <c r="V288" s="7" t="s">
        <v>407</v>
      </c>
      <c r="W288" s="29">
        <v>65</v>
      </c>
      <c r="Y288" s="7" t="s">
        <v>407</v>
      </c>
      <c r="Z288" s="29">
        <v>57</v>
      </c>
      <c r="AB288" s="6" t="s">
        <v>407</v>
      </c>
      <c r="AC288" s="29">
        <v>64</v>
      </c>
      <c r="AE288" s="7" t="s">
        <v>407</v>
      </c>
      <c r="AF288" s="29">
        <v>54</v>
      </c>
      <c r="AH288" s="7" t="s">
        <v>407</v>
      </c>
      <c r="AI288" s="29">
        <v>64</v>
      </c>
      <c r="AK288" s="7" t="s">
        <v>407</v>
      </c>
      <c r="AL288" s="29">
        <v>61</v>
      </c>
      <c r="AN288" s="8" t="s">
        <v>407</v>
      </c>
      <c r="AO288" s="33">
        <v>64</v>
      </c>
      <c r="AQ288" s="7" t="s">
        <v>407</v>
      </c>
      <c r="AR288" s="29">
        <v>61</v>
      </c>
      <c r="AT288" s="7" t="s">
        <v>407</v>
      </c>
      <c r="AU288" s="29">
        <v>67</v>
      </c>
      <c r="AW288" s="6" t="s">
        <v>407</v>
      </c>
      <c r="AX288" s="29">
        <v>64</v>
      </c>
      <c r="AZ288" s="7" t="s">
        <v>407</v>
      </c>
      <c r="BA288" s="29">
        <v>70</v>
      </c>
      <c r="BC288" s="7" t="s">
        <v>407</v>
      </c>
      <c r="BD288" s="29">
        <v>64</v>
      </c>
      <c r="BF288" s="7" t="s">
        <v>407</v>
      </c>
      <c r="BG288" s="29">
        <v>72</v>
      </c>
      <c r="BI288" s="7" t="s">
        <v>407</v>
      </c>
      <c r="BJ288" s="29">
        <v>68</v>
      </c>
      <c r="BL288" s="7" t="s">
        <v>407</v>
      </c>
      <c r="BM288" s="29">
        <v>74</v>
      </c>
      <c r="BO288" s="7" t="s">
        <v>407</v>
      </c>
      <c r="BP288" s="29">
        <v>72</v>
      </c>
      <c r="BR288" s="7" t="s">
        <v>407</v>
      </c>
      <c r="BS288" s="33">
        <v>78</v>
      </c>
      <c r="BU288" s="7" t="s">
        <v>407</v>
      </c>
      <c r="BV288" s="29">
        <v>79</v>
      </c>
      <c r="BX288" s="7" t="s">
        <v>407</v>
      </c>
      <c r="BY288" s="32">
        <v>84</v>
      </c>
    </row>
    <row r="289" spans="1:77" x14ac:dyDescent="0.3">
      <c r="A289" s="7" t="s">
        <v>408</v>
      </c>
      <c r="B289" s="29">
        <v>98</v>
      </c>
      <c r="D289" s="7" t="s">
        <v>408</v>
      </c>
      <c r="E289" s="28">
        <v>100</v>
      </c>
      <c r="G289" s="7" t="s">
        <v>408</v>
      </c>
      <c r="H289" s="29">
        <v>64</v>
      </c>
      <c r="J289" s="6" t="s">
        <v>408</v>
      </c>
      <c r="K289" s="29">
        <v>68</v>
      </c>
      <c r="M289" s="7" t="s">
        <v>408</v>
      </c>
      <c r="N289" s="29">
        <v>61</v>
      </c>
      <c r="P289" s="7" t="s">
        <v>408</v>
      </c>
      <c r="Q289" s="29">
        <v>65</v>
      </c>
      <c r="S289" s="7" t="s">
        <v>408</v>
      </c>
      <c r="T289" s="29">
        <v>56</v>
      </c>
      <c r="V289" s="7" t="s">
        <v>408</v>
      </c>
      <c r="W289" s="29">
        <v>65</v>
      </c>
      <c r="Y289" s="7" t="s">
        <v>408</v>
      </c>
      <c r="Z289" s="29">
        <v>57</v>
      </c>
      <c r="AB289" s="6" t="s">
        <v>408</v>
      </c>
      <c r="AC289" s="29">
        <v>64</v>
      </c>
      <c r="AE289" s="7" t="s">
        <v>408</v>
      </c>
      <c r="AF289" s="29">
        <v>54</v>
      </c>
      <c r="AH289" s="7" t="s">
        <v>408</v>
      </c>
      <c r="AI289" s="29">
        <v>64</v>
      </c>
      <c r="AK289" s="7" t="s">
        <v>408</v>
      </c>
      <c r="AL289" s="29">
        <v>61</v>
      </c>
      <c r="AN289" s="8" t="s">
        <v>408</v>
      </c>
      <c r="AO289" s="33">
        <v>64</v>
      </c>
      <c r="AQ289" s="7" t="s">
        <v>408</v>
      </c>
      <c r="AR289" s="29">
        <v>61</v>
      </c>
      <c r="AT289" s="7" t="s">
        <v>408</v>
      </c>
      <c r="AU289" s="29">
        <v>67</v>
      </c>
      <c r="AW289" s="6" t="s">
        <v>408</v>
      </c>
      <c r="AX289" s="29">
        <v>64</v>
      </c>
      <c r="AZ289" s="7" t="s">
        <v>408</v>
      </c>
      <c r="BA289" s="29">
        <v>70</v>
      </c>
      <c r="BC289" s="7" t="s">
        <v>408</v>
      </c>
      <c r="BD289" s="29">
        <v>64</v>
      </c>
      <c r="BF289" s="7" t="s">
        <v>408</v>
      </c>
      <c r="BG289" s="29">
        <v>72</v>
      </c>
      <c r="BI289" s="7" t="s">
        <v>408</v>
      </c>
      <c r="BJ289" s="29">
        <v>68</v>
      </c>
      <c r="BL289" s="7" t="s">
        <v>408</v>
      </c>
      <c r="BM289" s="29">
        <v>74</v>
      </c>
      <c r="BO289" s="7" t="s">
        <v>408</v>
      </c>
      <c r="BP289" s="29">
        <v>72</v>
      </c>
      <c r="BR289" s="7" t="s">
        <v>408</v>
      </c>
      <c r="BS289" s="33">
        <v>78</v>
      </c>
      <c r="BU289" s="7" t="s">
        <v>408</v>
      </c>
      <c r="BV289" s="29">
        <v>79</v>
      </c>
      <c r="BX289" s="7" t="s">
        <v>408</v>
      </c>
      <c r="BY289" s="32">
        <v>84</v>
      </c>
    </row>
    <row r="290" spans="1:77" x14ac:dyDescent="0.3">
      <c r="A290" s="7" t="s">
        <v>409</v>
      </c>
      <c r="B290" s="29">
        <v>98</v>
      </c>
      <c r="D290" s="7" t="s">
        <v>409</v>
      </c>
      <c r="E290" s="28">
        <v>100</v>
      </c>
      <c r="G290" s="7" t="s">
        <v>409</v>
      </c>
      <c r="H290" s="29">
        <v>64</v>
      </c>
      <c r="J290" s="6" t="s">
        <v>409</v>
      </c>
      <c r="K290" s="29">
        <v>68</v>
      </c>
      <c r="M290" s="7" t="s">
        <v>409</v>
      </c>
      <c r="N290" s="29">
        <v>61</v>
      </c>
      <c r="P290" s="7" t="s">
        <v>409</v>
      </c>
      <c r="Q290" s="29">
        <v>65</v>
      </c>
      <c r="S290" s="7" t="s">
        <v>409</v>
      </c>
      <c r="T290" s="29">
        <v>55</v>
      </c>
      <c r="V290" s="7" t="s">
        <v>409</v>
      </c>
      <c r="W290" s="29">
        <v>65</v>
      </c>
      <c r="Y290" s="7" t="s">
        <v>409</v>
      </c>
      <c r="Z290" s="29">
        <v>57</v>
      </c>
      <c r="AB290" s="6" t="s">
        <v>409</v>
      </c>
      <c r="AC290" s="29">
        <v>64</v>
      </c>
      <c r="AE290" s="7" t="s">
        <v>409</v>
      </c>
      <c r="AF290" s="29">
        <v>53</v>
      </c>
      <c r="AH290" s="7" t="s">
        <v>409</v>
      </c>
      <c r="AI290" s="29">
        <v>64</v>
      </c>
      <c r="AK290" s="7" t="s">
        <v>409</v>
      </c>
      <c r="AL290" s="29">
        <v>61</v>
      </c>
      <c r="AN290" s="8" t="s">
        <v>409</v>
      </c>
      <c r="AO290" s="33">
        <v>64</v>
      </c>
      <c r="AQ290" s="7" t="s">
        <v>409</v>
      </c>
      <c r="AR290" s="29">
        <v>61</v>
      </c>
      <c r="AT290" s="7" t="s">
        <v>409</v>
      </c>
      <c r="AU290" s="29">
        <v>67</v>
      </c>
      <c r="AW290" s="6" t="s">
        <v>409</v>
      </c>
      <c r="AX290" s="29">
        <v>64</v>
      </c>
      <c r="AZ290" s="7" t="s">
        <v>409</v>
      </c>
      <c r="BA290" s="29">
        <v>70</v>
      </c>
      <c r="BC290" s="7" t="s">
        <v>409</v>
      </c>
      <c r="BD290" s="29">
        <v>64</v>
      </c>
      <c r="BF290" s="7" t="s">
        <v>409</v>
      </c>
      <c r="BG290" s="29">
        <v>72</v>
      </c>
      <c r="BI290" s="7" t="s">
        <v>409</v>
      </c>
      <c r="BJ290" s="29">
        <v>68</v>
      </c>
      <c r="BL290" s="7" t="s">
        <v>409</v>
      </c>
      <c r="BM290" s="29">
        <v>74</v>
      </c>
      <c r="BO290" s="7" t="s">
        <v>409</v>
      </c>
      <c r="BP290" s="29">
        <v>72</v>
      </c>
      <c r="BR290" s="7" t="s">
        <v>409</v>
      </c>
      <c r="BS290" s="33">
        <v>78</v>
      </c>
      <c r="BU290" s="7" t="s">
        <v>409</v>
      </c>
      <c r="BV290" s="29">
        <v>79</v>
      </c>
      <c r="BX290" s="7" t="s">
        <v>409</v>
      </c>
      <c r="BY290" s="33">
        <v>83</v>
      </c>
    </row>
    <row r="291" spans="1:77" x14ac:dyDescent="0.3">
      <c r="A291" s="7" t="s">
        <v>410</v>
      </c>
      <c r="B291" s="29">
        <v>98</v>
      </c>
      <c r="D291" s="7" t="s">
        <v>410</v>
      </c>
      <c r="E291" s="28">
        <v>100</v>
      </c>
      <c r="G291" s="7" t="s">
        <v>410</v>
      </c>
      <c r="H291" s="29">
        <v>64</v>
      </c>
      <c r="J291" s="6" t="s">
        <v>410</v>
      </c>
      <c r="K291" s="29">
        <v>68</v>
      </c>
      <c r="M291" s="7" t="s">
        <v>410</v>
      </c>
      <c r="N291" s="29">
        <v>61</v>
      </c>
      <c r="P291" s="7" t="s">
        <v>410</v>
      </c>
      <c r="Q291" s="29">
        <v>65</v>
      </c>
      <c r="S291" s="7" t="s">
        <v>410</v>
      </c>
      <c r="T291" s="29">
        <v>55</v>
      </c>
      <c r="V291" s="7" t="s">
        <v>410</v>
      </c>
      <c r="W291" s="29">
        <v>65</v>
      </c>
      <c r="Y291" s="7" t="s">
        <v>410</v>
      </c>
      <c r="Z291" s="29">
        <v>57</v>
      </c>
      <c r="AB291" s="6" t="s">
        <v>410</v>
      </c>
      <c r="AC291" s="29">
        <v>64</v>
      </c>
      <c r="AE291" s="7" t="s">
        <v>410</v>
      </c>
      <c r="AF291" s="29">
        <v>53</v>
      </c>
      <c r="AH291" s="7" t="s">
        <v>410</v>
      </c>
      <c r="AI291" s="29">
        <v>64</v>
      </c>
      <c r="AK291" s="7" t="s">
        <v>410</v>
      </c>
      <c r="AL291" s="29">
        <v>61</v>
      </c>
      <c r="AN291" s="8" t="s">
        <v>410</v>
      </c>
      <c r="AO291" s="33">
        <v>64</v>
      </c>
      <c r="AQ291" s="7" t="s">
        <v>410</v>
      </c>
      <c r="AR291" s="29">
        <v>61</v>
      </c>
      <c r="AT291" s="7" t="s">
        <v>410</v>
      </c>
      <c r="AU291" s="29">
        <v>67</v>
      </c>
      <c r="AW291" s="6" t="s">
        <v>410</v>
      </c>
      <c r="AX291" s="29">
        <v>64</v>
      </c>
      <c r="AZ291" s="7" t="s">
        <v>410</v>
      </c>
      <c r="BA291" s="29">
        <v>70</v>
      </c>
      <c r="BC291" s="7" t="s">
        <v>410</v>
      </c>
      <c r="BD291" s="29">
        <v>64</v>
      </c>
      <c r="BF291" s="7" t="s">
        <v>410</v>
      </c>
      <c r="BG291" s="29">
        <v>72</v>
      </c>
      <c r="BI291" s="7" t="s">
        <v>410</v>
      </c>
      <c r="BJ291" s="29">
        <v>68</v>
      </c>
      <c r="BL291" s="7" t="s">
        <v>410</v>
      </c>
      <c r="BM291" s="29">
        <v>74</v>
      </c>
      <c r="BO291" s="7" t="s">
        <v>410</v>
      </c>
      <c r="BP291" s="29">
        <v>72</v>
      </c>
      <c r="BR291" s="7" t="s">
        <v>410</v>
      </c>
      <c r="BS291" s="33">
        <v>78</v>
      </c>
      <c r="BU291" s="7" t="s">
        <v>410</v>
      </c>
      <c r="BV291" s="29">
        <v>79</v>
      </c>
      <c r="BX291" s="7" t="s">
        <v>410</v>
      </c>
      <c r="BY291" s="33">
        <v>83</v>
      </c>
    </row>
    <row r="292" spans="1:77" x14ac:dyDescent="0.3">
      <c r="A292" s="7" t="s">
        <v>411</v>
      </c>
      <c r="B292" s="29">
        <v>98</v>
      </c>
      <c r="D292" s="7" t="s">
        <v>411</v>
      </c>
      <c r="E292" s="28">
        <v>100</v>
      </c>
      <c r="G292" s="7" t="s">
        <v>411</v>
      </c>
      <c r="H292" s="29">
        <v>64</v>
      </c>
      <c r="J292" s="6" t="s">
        <v>411</v>
      </c>
      <c r="K292" s="29">
        <v>68</v>
      </c>
      <c r="M292" s="7" t="s">
        <v>411</v>
      </c>
      <c r="N292" s="29">
        <v>61</v>
      </c>
      <c r="P292" s="7" t="s">
        <v>411</v>
      </c>
      <c r="Q292" s="29">
        <v>65</v>
      </c>
      <c r="S292" s="7" t="s">
        <v>411</v>
      </c>
      <c r="T292" s="29">
        <v>55</v>
      </c>
      <c r="V292" s="7" t="s">
        <v>411</v>
      </c>
      <c r="W292" s="29">
        <v>65</v>
      </c>
      <c r="Y292" s="7" t="s">
        <v>411</v>
      </c>
      <c r="Z292" s="29">
        <v>57</v>
      </c>
      <c r="AB292" s="6" t="s">
        <v>411</v>
      </c>
      <c r="AC292" s="29">
        <v>64</v>
      </c>
      <c r="AE292" s="7" t="s">
        <v>411</v>
      </c>
      <c r="AF292" s="29">
        <v>53</v>
      </c>
      <c r="AH292" s="7" t="s">
        <v>411</v>
      </c>
      <c r="AI292" s="29">
        <v>64</v>
      </c>
      <c r="AK292" s="7" t="s">
        <v>411</v>
      </c>
      <c r="AL292" s="29">
        <v>61</v>
      </c>
      <c r="AN292" s="8" t="s">
        <v>411</v>
      </c>
      <c r="AO292" s="33">
        <v>64</v>
      </c>
      <c r="AQ292" s="7" t="s">
        <v>411</v>
      </c>
      <c r="AR292" s="29">
        <v>61</v>
      </c>
      <c r="AT292" s="7" t="s">
        <v>411</v>
      </c>
      <c r="AU292" s="29">
        <v>67</v>
      </c>
      <c r="AW292" s="6" t="s">
        <v>411</v>
      </c>
      <c r="AX292" s="29">
        <v>64</v>
      </c>
      <c r="AZ292" s="7" t="s">
        <v>411</v>
      </c>
      <c r="BA292" s="29">
        <v>70</v>
      </c>
      <c r="BC292" s="7" t="s">
        <v>411</v>
      </c>
      <c r="BD292" s="29">
        <v>64</v>
      </c>
      <c r="BF292" s="7" t="s">
        <v>411</v>
      </c>
      <c r="BG292" s="29">
        <v>72</v>
      </c>
      <c r="BI292" s="7" t="s">
        <v>411</v>
      </c>
      <c r="BJ292" s="29">
        <v>68</v>
      </c>
      <c r="BL292" s="7" t="s">
        <v>411</v>
      </c>
      <c r="BM292" s="29">
        <v>74</v>
      </c>
      <c r="BO292" s="7" t="s">
        <v>411</v>
      </c>
      <c r="BP292" s="29">
        <v>72</v>
      </c>
      <c r="BR292" s="7" t="s">
        <v>411</v>
      </c>
      <c r="BS292" s="33">
        <v>78</v>
      </c>
      <c r="BU292" s="7" t="s">
        <v>411</v>
      </c>
      <c r="BV292" s="29">
        <v>79</v>
      </c>
      <c r="BX292" s="7" t="s">
        <v>411</v>
      </c>
      <c r="BY292" s="33">
        <v>83</v>
      </c>
    </row>
    <row r="293" spans="1:77" x14ac:dyDescent="0.3">
      <c r="A293" s="7" t="s">
        <v>412</v>
      </c>
      <c r="B293" s="29">
        <v>98</v>
      </c>
      <c r="D293" s="7" t="s">
        <v>412</v>
      </c>
      <c r="E293" s="28">
        <v>100</v>
      </c>
      <c r="G293" s="7" t="s">
        <v>412</v>
      </c>
      <c r="H293" s="29">
        <v>64</v>
      </c>
      <c r="J293" s="6" t="s">
        <v>412</v>
      </c>
      <c r="K293" s="29">
        <v>68</v>
      </c>
      <c r="M293" s="7" t="s">
        <v>412</v>
      </c>
      <c r="N293" s="29">
        <v>61</v>
      </c>
      <c r="P293" s="7" t="s">
        <v>412</v>
      </c>
      <c r="Q293" s="29">
        <v>65</v>
      </c>
      <c r="S293" s="7" t="s">
        <v>412</v>
      </c>
      <c r="T293" s="29">
        <v>55</v>
      </c>
      <c r="V293" s="7" t="s">
        <v>412</v>
      </c>
      <c r="W293" s="29">
        <v>65</v>
      </c>
      <c r="Y293" s="7" t="s">
        <v>412</v>
      </c>
      <c r="Z293" s="29">
        <v>57</v>
      </c>
      <c r="AB293" s="6" t="s">
        <v>412</v>
      </c>
      <c r="AC293" s="29">
        <v>64</v>
      </c>
      <c r="AE293" s="7" t="s">
        <v>412</v>
      </c>
      <c r="AF293" s="29">
        <v>53</v>
      </c>
      <c r="AH293" s="7" t="s">
        <v>412</v>
      </c>
      <c r="AI293" s="29">
        <v>64</v>
      </c>
      <c r="AK293" s="7" t="s">
        <v>412</v>
      </c>
      <c r="AL293" s="29">
        <v>61</v>
      </c>
      <c r="AN293" s="8" t="s">
        <v>412</v>
      </c>
      <c r="AO293" s="33">
        <v>64</v>
      </c>
      <c r="AQ293" s="7" t="s">
        <v>412</v>
      </c>
      <c r="AR293" s="29">
        <v>61</v>
      </c>
      <c r="AT293" s="7" t="s">
        <v>412</v>
      </c>
      <c r="AU293" s="29">
        <v>67</v>
      </c>
      <c r="AW293" s="6" t="s">
        <v>412</v>
      </c>
      <c r="AX293" s="29">
        <v>64</v>
      </c>
      <c r="AZ293" s="7" t="s">
        <v>412</v>
      </c>
      <c r="BA293" s="29">
        <v>70</v>
      </c>
      <c r="BC293" s="7" t="s">
        <v>412</v>
      </c>
      <c r="BD293" s="29">
        <v>64</v>
      </c>
      <c r="BF293" s="7" t="s">
        <v>412</v>
      </c>
      <c r="BG293" s="29">
        <v>72</v>
      </c>
      <c r="BI293" s="7" t="s">
        <v>412</v>
      </c>
      <c r="BJ293" s="29">
        <v>68</v>
      </c>
      <c r="BL293" s="7" t="s">
        <v>412</v>
      </c>
      <c r="BM293" s="29">
        <v>74</v>
      </c>
      <c r="BO293" s="7" t="s">
        <v>412</v>
      </c>
      <c r="BP293" s="29">
        <v>72</v>
      </c>
      <c r="BR293" s="7" t="s">
        <v>412</v>
      </c>
      <c r="BS293" s="33">
        <v>78</v>
      </c>
      <c r="BU293" s="7" t="s">
        <v>412</v>
      </c>
      <c r="BV293" s="29">
        <v>79</v>
      </c>
      <c r="BX293" s="7" t="s">
        <v>412</v>
      </c>
      <c r="BY293" s="33">
        <v>83</v>
      </c>
    </row>
    <row r="294" spans="1:77" x14ac:dyDescent="0.3">
      <c r="A294" s="7" t="s">
        <v>413</v>
      </c>
      <c r="B294" s="29">
        <v>98</v>
      </c>
      <c r="D294" s="7" t="s">
        <v>413</v>
      </c>
      <c r="E294" s="28">
        <v>100</v>
      </c>
      <c r="G294" s="7" t="s">
        <v>413</v>
      </c>
      <c r="H294" s="29">
        <v>64</v>
      </c>
      <c r="J294" s="6" t="s">
        <v>413</v>
      </c>
      <c r="K294" s="29">
        <v>68</v>
      </c>
      <c r="M294" s="7" t="s">
        <v>413</v>
      </c>
      <c r="N294" s="29">
        <v>61</v>
      </c>
      <c r="P294" s="7" t="s">
        <v>413</v>
      </c>
      <c r="Q294" s="29">
        <v>65</v>
      </c>
      <c r="S294" s="7" t="s">
        <v>413</v>
      </c>
      <c r="T294" s="29">
        <v>55</v>
      </c>
      <c r="V294" s="7" t="s">
        <v>413</v>
      </c>
      <c r="W294" s="29">
        <v>65</v>
      </c>
      <c r="Y294" s="7" t="s">
        <v>413</v>
      </c>
      <c r="Z294" s="29">
        <v>57</v>
      </c>
      <c r="AB294" s="6" t="s">
        <v>413</v>
      </c>
      <c r="AC294" s="29">
        <v>64</v>
      </c>
      <c r="AE294" s="7" t="s">
        <v>413</v>
      </c>
      <c r="AF294" s="29">
        <v>53</v>
      </c>
      <c r="AH294" s="7" t="s">
        <v>413</v>
      </c>
      <c r="AI294" s="29">
        <v>64</v>
      </c>
      <c r="AK294" s="7" t="s">
        <v>413</v>
      </c>
      <c r="AL294" s="29">
        <v>61</v>
      </c>
      <c r="AN294" s="8" t="s">
        <v>413</v>
      </c>
      <c r="AO294" s="33">
        <v>64</v>
      </c>
      <c r="AQ294" s="7" t="s">
        <v>413</v>
      </c>
      <c r="AR294" s="29">
        <v>61</v>
      </c>
      <c r="AT294" s="7" t="s">
        <v>413</v>
      </c>
      <c r="AU294" s="29">
        <v>67</v>
      </c>
      <c r="AW294" s="6" t="s">
        <v>413</v>
      </c>
      <c r="AX294" s="29">
        <v>64</v>
      </c>
      <c r="AZ294" s="7" t="s">
        <v>413</v>
      </c>
      <c r="BA294" s="29">
        <v>70</v>
      </c>
      <c r="BC294" s="7" t="s">
        <v>413</v>
      </c>
      <c r="BD294" s="29">
        <v>64</v>
      </c>
      <c r="BF294" s="7" t="s">
        <v>413</v>
      </c>
      <c r="BG294" s="29">
        <v>72</v>
      </c>
      <c r="BI294" s="7" t="s">
        <v>413</v>
      </c>
      <c r="BJ294" s="29">
        <v>68</v>
      </c>
      <c r="BL294" s="7" t="s">
        <v>413</v>
      </c>
      <c r="BM294" s="29">
        <v>74</v>
      </c>
      <c r="BO294" s="7" t="s">
        <v>413</v>
      </c>
      <c r="BP294" s="29">
        <v>72</v>
      </c>
      <c r="BR294" s="7" t="s">
        <v>413</v>
      </c>
      <c r="BS294" s="33">
        <v>78</v>
      </c>
      <c r="BU294" s="7" t="s">
        <v>413</v>
      </c>
      <c r="BV294" s="29">
        <v>79</v>
      </c>
      <c r="BX294" s="7" t="s">
        <v>413</v>
      </c>
      <c r="BY294" s="33">
        <v>83</v>
      </c>
    </row>
    <row r="295" spans="1:77" x14ac:dyDescent="0.3">
      <c r="A295" s="7" t="s">
        <v>414</v>
      </c>
      <c r="B295" s="29">
        <v>97</v>
      </c>
      <c r="D295" s="7" t="s">
        <v>414</v>
      </c>
      <c r="E295" s="28">
        <v>100</v>
      </c>
      <c r="G295" s="7" t="s">
        <v>414</v>
      </c>
      <c r="H295" s="29">
        <v>63</v>
      </c>
      <c r="J295" s="6" t="s">
        <v>414</v>
      </c>
      <c r="K295" s="29">
        <v>67</v>
      </c>
      <c r="M295" s="7" t="s">
        <v>414</v>
      </c>
      <c r="N295" s="29">
        <v>61</v>
      </c>
      <c r="P295" s="7" t="s">
        <v>414</v>
      </c>
      <c r="Q295" s="29">
        <v>65</v>
      </c>
      <c r="S295" s="7" t="s">
        <v>414</v>
      </c>
      <c r="T295" s="29">
        <v>54</v>
      </c>
      <c r="V295" s="7" t="s">
        <v>414</v>
      </c>
      <c r="W295" s="29">
        <v>64</v>
      </c>
      <c r="Y295" s="7" t="s">
        <v>414</v>
      </c>
      <c r="Z295" s="29">
        <v>56</v>
      </c>
      <c r="AB295" s="6" t="s">
        <v>414</v>
      </c>
      <c r="AC295" s="29">
        <v>63</v>
      </c>
      <c r="AE295" s="7" t="s">
        <v>414</v>
      </c>
      <c r="AF295" s="29">
        <v>52</v>
      </c>
      <c r="AH295" s="7" t="s">
        <v>414</v>
      </c>
      <c r="AI295" s="29">
        <v>63</v>
      </c>
      <c r="AK295" s="7" t="s">
        <v>414</v>
      </c>
      <c r="AL295" s="29">
        <v>60</v>
      </c>
      <c r="AN295" s="8" t="s">
        <v>414</v>
      </c>
      <c r="AO295" s="33">
        <v>63</v>
      </c>
      <c r="AQ295" s="7" t="s">
        <v>414</v>
      </c>
      <c r="AR295" s="29">
        <v>61</v>
      </c>
      <c r="AT295" s="7" t="s">
        <v>414</v>
      </c>
      <c r="AU295" s="29">
        <v>66</v>
      </c>
      <c r="AW295" s="6" t="s">
        <v>414</v>
      </c>
      <c r="AX295" s="29">
        <v>63</v>
      </c>
      <c r="AZ295" s="7" t="s">
        <v>414</v>
      </c>
      <c r="BA295" s="29">
        <v>69</v>
      </c>
      <c r="BC295" s="7" t="s">
        <v>414</v>
      </c>
      <c r="BD295" s="29">
        <v>63</v>
      </c>
      <c r="BF295" s="7" t="s">
        <v>414</v>
      </c>
      <c r="BG295" s="29">
        <v>71</v>
      </c>
      <c r="BI295" s="7" t="s">
        <v>414</v>
      </c>
      <c r="BJ295" s="29">
        <v>67</v>
      </c>
      <c r="BL295" s="7" t="s">
        <v>414</v>
      </c>
      <c r="BM295" s="29">
        <v>73</v>
      </c>
      <c r="BO295" s="7" t="s">
        <v>414</v>
      </c>
      <c r="BP295" s="29">
        <v>71</v>
      </c>
      <c r="BR295" s="7" t="s">
        <v>414</v>
      </c>
      <c r="BS295" s="33">
        <v>77</v>
      </c>
      <c r="BU295" s="7" t="s">
        <v>414</v>
      </c>
      <c r="BV295" s="29">
        <v>78</v>
      </c>
      <c r="BX295" s="7" t="s">
        <v>414</v>
      </c>
      <c r="BY295" s="32">
        <v>82</v>
      </c>
    </row>
    <row r="296" spans="1:77" x14ac:dyDescent="0.3">
      <c r="A296" s="7" t="s">
        <v>415</v>
      </c>
      <c r="B296" s="29">
        <v>97</v>
      </c>
      <c r="D296" s="7" t="s">
        <v>415</v>
      </c>
      <c r="E296" s="28">
        <v>100</v>
      </c>
      <c r="G296" s="7" t="s">
        <v>415</v>
      </c>
      <c r="H296" s="29">
        <v>63</v>
      </c>
      <c r="J296" s="6" t="s">
        <v>415</v>
      </c>
      <c r="K296" s="29">
        <v>67</v>
      </c>
      <c r="M296" s="7" t="s">
        <v>415</v>
      </c>
      <c r="N296" s="29">
        <v>61</v>
      </c>
      <c r="P296" s="7" t="s">
        <v>415</v>
      </c>
      <c r="Q296" s="29">
        <v>65</v>
      </c>
      <c r="S296" s="7" t="s">
        <v>415</v>
      </c>
      <c r="T296" s="29">
        <v>54</v>
      </c>
      <c r="V296" s="7" t="s">
        <v>415</v>
      </c>
      <c r="W296" s="29">
        <v>64</v>
      </c>
      <c r="Y296" s="7" t="s">
        <v>415</v>
      </c>
      <c r="Z296" s="29">
        <v>56</v>
      </c>
      <c r="AB296" s="6" t="s">
        <v>415</v>
      </c>
      <c r="AC296" s="29">
        <v>63</v>
      </c>
      <c r="AE296" s="7" t="s">
        <v>415</v>
      </c>
      <c r="AF296" s="29">
        <v>52</v>
      </c>
      <c r="AH296" s="7" t="s">
        <v>415</v>
      </c>
      <c r="AI296" s="29">
        <v>63</v>
      </c>
      <c r="AK296" s="7" t="s">
        <v>415</v>
      </c>
      <c r="AL296" s="29">
        <v>60</v>
      </c>
      <c r="AN296" s="8" t="s">
        <v>415</v>
      </c>
      <c r="AO296" s="33">
        <v>63</v>
      </c>
      <c r="AQ296" s="7" t="s">
        <v>415</v>
      </c>
      <c r="AR296" s="29">
        <v>61</v>
      </c>
      <c r="AT296" s="7" t="s">
        <v>415</v>
      </c>
      <c r="AU296" s="29">
        <v>66</v>
      </c>
      <c r="AW296" s="6" t="s">
        <v>415</v>
      </c>
      <c r="AX296" s="29">
        <v>63</v>
      </c>
      <c r="AZ296" s="7" t="s">
        <v>415</v>
      </c>
      <c r="BA296" s="29">
        <v>69</v>
      </c>
      <c r="BC296" s="7" t="s">
        <v>415</v>
      </c>
      <c r="BD296" s="29">
        <v>63</v>
      </c>
      <c r="BF296" s="7" t="s">
        <v>415</v>
      </c>
      <c r="BG296" s="29">
        <v>71</v>
      </c>
      <c r="BI296" s="7" t="s">
        <v>415</v>
      </c>
      <c r="BJ296" s="29">
        <v>67</v>
      </c>
      <c r="BL296" s="7" t="s">
        <v>415</v>
      </c>
      <c r="BM296" s="29">
        <v>73</v>
      </c>
      <c r="BO296" s="7" t="s">
        <v>415</v>
      </c>
      <c r="BP296" s="29">
        <v>71</v>
      </c>
      <c r="BR296" s="7" t="s">
        <v>415</v>
      </c>
      <c r="BS296" s="33">
        <v>77</v>
      </c>
      <c r="BU296" s="7" t="s">
        <v>415</v>
      </c>
      <c r="BV296" s="29">
        <v>78</v>
      </c>
      <c r="BX296" s="7" t="s">
        <v>415</v>
      </c>
      <c r="BY296" s="32">
        <v>82</v>
      </c>
    </row>
    <row r="297" spans="1:77" x14ac:dyDescent="0.3">
      <c r="A297" s="7" t="s">
        <v>416</v>
      </c>
      <c r="B297" s="29">
        <v>97</v>
      </c>
      <c r="D297" s="7" t="s">
        <v>416</v>
      </c>
      <c r="E297" s="28">
        <v>100</v>
      </c>
      <c r="G297" s="7" t="s">
        <v>416</v>
      </c>
      <c r="H297" s="29">
        <v>63</v>
      </c>
      <c r="J297" s="6" t="s">
        <v>416</v>
      </c>
      <c r="K297" s="29">
        <v>67</v>
      </c>
      <c r="M297" s="7" t="s">
        <v>416</v>
      </c>
      <c r="N297" s="29">
        <v>61</v>
      </c>
      <c r="P297" s="7" t="s">
        <v>416</v>
      </c>
      <c r="Q297" s="29">
        <v>65</v>
      </c>
      <c r="S297" s="7" t="s">
        <v>416</v>
      </c>
      <c r="T297" s="29">
        <v>54</v>
      </c>
      <c r="V297" s="7" t="s">
        <v>416</v>
      </c>
      <c r="W297" s="29">
        <v>64</v>
      </c>
      <c r="Y297" s="7" t="s">
        <v>416</v>
      </c>
      <c r="Z297" s="29">
        <v>56</v>
      </c>
      <c r="AB297" s="6" t="s">
        <v>416</v>
      </c>
      <c r="AC297" s="29">
        <v>63</v>
      </c>
      <c r="AE297" s="7" t="s">
        <v>416</v>
      </c>
      <c r="AF297" s="29">
        <v>52</v>
      </c>
      <c r="AH297" s="7" t="s">
        <v>416</v>
      </c>
      <c r="AI297" s="29">
        <v>63</v>
      </c>
      <c r="AK297" s="7" t="s">
        <v>416</v>
      </c>
      <c r="AL297" s="29">
        <v>60</v>
      </c>
      <c r="AN297" s="8" t="s">
        <v>416</v>
      </c>
      <c r="AO297" s="33">
        <v>63</v>
      </c>
      <c r="AQ297" s="7" t="s">
        <v>416</v>
      </c>
      <c r="AR297" s="29">
        <v>61</v>
      </c>
      <c r="AT297" s="7" t="s">
        <v>416</v>
      </c>
      <c r="AU297" s="29">
        <v>66</v>
      </c>
      <c r="AW297" s="6" t="s">
        <v>416</v>
      </c>
      <c r="AX297" s="29">
        <v>63</v>
      </c>
      <c r="AZ297" s="7" t="s">
        <v>416</v>
      </c>
      <c r="BA297" s="29">
        <v>69</v>
      </c>
      <c r="BC297" s="7" t="s">
        <v>416</v>
      </c>
      <c r="BD297" s="29">
        <v>63</v>
      </c>
      <c r="BF297" s="7" t="s">
        <v>416</v>
      </c>
      <c r="BG297" s="29">
        <v>71</v>
      </c>
      <c r="BI297" s="7" t="s">
        <v>416</v>
      </c>
      <c r="BJ297" s="29">
        <v>67</v>
      </c>
      <c r="BL297" s="7" t="s">
        <v>416</v>
      </c>
      <c r="BM297" s="29">
        <v>73</v>
      </c>
      <c r="BO297" s="7" t="s">
        <v>416</v>
      </c>
      <c r="BP297" s="29">
        <v>71</v>
      </c>
      <c r="BR297" s="7" t="s">
        <v>416</v>
      </c>
      <c r="BS297" s="33">
        <v>77</v>
      </c>
      <c r="BU297" s="7" t="s">
        <v>416</v>
      </c>
      <c r="BV297" s="29">
        <v>78</v>
      </c>
      <c r="BX297" s="7" t="s">
        <v>416</v>
      </c>
      <c r="BY297" s="32">
        <v>82</v>
      </c>
    </row>
    <row r="298" spans="1:77" x14ac:dyDescent="0.3">
      <c r="A298" s="7" t="s">
        <v>417</v>
      </c>
      <c r="B298" s="29">
        <v>97</v>
      </c>
      <c r="D298" s="7" t="s">
        <v>417</v>
      </c>
      <c r="E298" s="28">
        <v>100</v>
      </c>
      <c r="G298" s="7" t="s">
        <v>417</v>
      </c>
      <c r="H298" s="29">
        <v>63</v>
      </c>
      <c r="J298" s="6" t="s">
        <v>417</v>
      </c>
      <c r="K298" s="29">
        <v>67</v>
      </c>
      <c r="M298" s="7" t="s">
        <v>417</v>
      </c>
      <c r="N298" s="29">
        <v>61</v>
      </c>
      <c r="P298" s="7" t="s">
        <v>417</v>
      </c>
      <c r="Q298" s="29">
        <v>65</v>
      </c>
      <c r="S298" s="7" t="s">
        <v>417</v>
      </c>
      <c r="T298" s="29">
        <v>54</v>
      </c>
      <c r="V298" s="7" t="s">
        <v>417</v>
      </c>
      <c r="W298" s="29">
        <v>64</v>
      </c>
      <c r="Y298" s="7" t="s">
        <v>417</v>
      </c>
      <c r="Z298" s="29">
        <v>56</v>
      </c>
      <c r="AB298" s="6" t="s">
        <v>417</v>
      </c>
      <c r="AC298" s="29">
        <v>63</v>
      </c>
      <c r="AE298" s="7" t="s">
        <v>417</v>
      </c>
      <c r="AF298" s="29">
        <v>52</v>
      </c>
      <c r="AH298" s="7" t="s">
        <v>417</v>
      </c>
      <c r="AI298" s="29">
        <v>63</v>
      </c>
      <c r="AK298" s="7" t="s">
        <v>417</v>
      </c>
      <c r="AL298" s="29">
        <v>60</v>
      </c>
      <c r="AN298" s="8" t="s">
        <v>417</v>
      </c>
      <c r="AO298" s="33">
        <v>63</v>
      </c>
      <c r="AQ298" s="7" t="s">
        <v>417</v>
      </c>
      <c r="AR298" s="29">
        <v>61</v>
      </c>
      <c r="AT298" s="7" t="s">
        <v>417</v>
      </c>
      <c r="AU298" s="29">
        <v>66</v>
      </c>
      <c r="AW298" s="6" t="s">
        <v>417</v>
      </c>
      <c r="AX298" s="29">
        <v>63</v>
      </c>
      <c r="AZ298" s="7" t="s">
        <v>417</v>
      </c>
      <c r="BA298" s="29">
        <v>69</v>
      </c>
      <c r="BC298" s="7" t="s">
        <v>417</v>
      </c>
      <c r="BD298" s="29">
        <v>63</v>
      </c>
      <c r="BF298" s="7" t="s">
        <v>417</v>
      </c>
      <c r="BG298" s="29">
        <v>71</v>
      </c>
      <c r="BI298" s="7" t="s">
        <v>417</v>
      </c>
      <c r="BJ298" s="29">
        <v>67</v>
      </c>
      <c r="BL298" s="7" t="s">
        <v>417</v>
      </c>
      <c r="BM298" s="29">
        <v>73</v>
      </c>
      <c r="BO298" s="7" t="s">
        <v>417</v>
      </c>
      <c r="BP298" s="29">
        <v>71</v>
      </c>
      <c r="BR298" s="7" t="s">
        <v>417</v>
      </c>
      <c r="BS298" s="33">
        <v>77</v>
      </c>
      <c r="BU298" s="7" t="s">
        <v>417</v>
      </c>
      <c r="BV298" s="29">
        <v>78</v>
      </c>
      <c r="BX298" s="7" t="s">
        <v>417</v>
      </c>
      <c r="BY298" s="32">
        <v>82</v>
      </c>
    </row>
    <row r="299" spans="1:77" x14ac:dyDescent="0.3">
      <c r="A299" s="7" t="s">
        <v>418</v>
      </c>
      <c r="B299" s="29">
        <v>97</v>
      </c>
      <c r="D299" s="7" t="s">
        <v>418</v>
      </c>
      <c r="E299" s="28">
        <v>100</v>
      </c>
      <c r="G299" s="7" t="s">
        <v>418</v>
      </c>
      <c r="H299" s="29">
        <v>63</v>
      </c>
      <c r="J299" s="6" t="s">
        <v>418</v>
      </c>
      <c r="K299" s="29">
        <v>67</v>
      </c>
      <c r="M299" s="7" t="s">
        <v>418</v>
      </c>
      <c r="N299" s="29">
        <v>61</v>
      </c>
      <c r="P299" s="7" t="s">
        <v>418</v>
      </c>
      <c r="Q299" s="29">
        <v>65</v>
      </c>
      <c r="S299" s="7" t="s">
        <v>418</v>
      </c>
      <c r="T299" s="29">
        <v>54</v>
      </c>
      <c r="V299" s="7" t="s">
        <v>418</v>
      </c>
      <c r="W299" s="29">
        <v>64</v>
      </c>
      <c r="Y299" s="7" t="s">
        <v>418</v>
      </c>
      <c r="Z299" s="29">
        <v>56</v>
      </c>
      <c r="AB299" s="6" t="s">
        <v>418</v>
      </c>
      <c r="AC299" s="29">
        <v>63</v>
      </c>
      <c r="AE299" s="7" t="s">
        <v>418</v>
      </c>
      <c r="AF299" s="29">
        <v>52</v>
      </c>
      <c r="AH299" s="7" t="s">
        <v>418</v>
      </c>
      <c r="AI299" s="29">
        <v>63</v>
      </c>
      <c r="AK299" s="7" t="s">
        <v>418</v>
      </c>
      <c r="AL299" s="29">
        <v>60</v>
      </c>
      <c r="AN299" s="8" t="s">
        <v>418</v>
      </c>
      <c r="AO299" s="33">
        <v>63</v>
      </c>
      <c r="AQ299" s="7" t="s">
        <v>418</v>
      </c>
      <c r="AR299" s="29">
        <v>61</v>
      </c>
      <c r="AT299" s="7" t="s">
        <v>418</v>
      </c>
      <c r="AU299" s="29">
        <v>66</v>
      </c>
      <c r="AW299" s="6" t="s">
        <v>418</v>
      </c>
      <c r="AX299" s="29">
        <v>63</v>
      </c>
      <c r="AZ299" s="7" t="s">
        <v>418</v>
      </c>
      <c r="BA299" s="29">
        <v>69</v>
      </c>
      <c r="BC299" s="7" t="s">
        <v>418</v>
      </c>
      <c r="BD299" s="29">
        <v>63</v>
      </c>
      <c r="BF299" s="7" t="s">
        <v>418</v>
      </c>
      <c r="BG299" s="29">
        <v>71</v>
      </c>
      <c r="BI299" s="7" t="s">
        <v>418</v>
      </c>
      <c r="BJ299" s="29">
        <v>67</v>
      </c>
      <c r="BL299" s="7" t="s">
        <v>418</v>
      </c>
      <c r="BM299" s="29">
        <v>73</v>
      </c>
      <c r="BO299" s="7" t="s">
        <v>418</v>
      </c>
      <c r="BP299" s="29">
        <v>71</v>
      </c>
      <c r="BR299" s="7" t="s">
        <v>418</v>
      </c>
      <c r="BS299" s="33">
        <v>77</v>
      </c>
      <c r="BU299" s="7" t="s">
        <v>418</v>
      </c>
      <c r="BV299" s="29">
        <v>78</v>
      </c>
      <c r="BX299" s="7" t="s">
        <v>418</v>
      </c>
      <c r="BY299" s="32">
        <v>82</v>
      </c>
    </row>
    <row r="300" spans="1:77" x14ac:dyDescent="0.3">
      <c r="A300" s="7" t="s">
        <v>419</v>
      </c>
      <c r="B300" s="29">
        <v>97</v>
      </c>
      <c r="D300" s="7" t="s">
        <v>419</v>
      </c>
      <c r="E300" s="28">
        <v>100</v>
      </c>
      <c r="G300" s="7" t="s">
        <v>419</v>
      </c>
      <c r="H300" s="29">
        <v>63</v>
      </c>
      <c r="J300" s="6" t="s">
        <v>419</v>
      </c>
      <c r="K300" s="29">
        <v>67</v>
      </c>
      <c r="M300" s="7" t="s">
        <v>419</v>
      </c>
      <c r="N300" s="29">
        <v>61</v>
      </c>
      <c r="P300" s="7" t="s">
        <v>419</v>
      </c>
      <c r="Q300" s="29">
        <v>65</v>
      </c>
      <c r="S300" s="7" t="s">
        <v>419</v>
      </c>
      <c r="T300" s="29">
        <v>53</v>
      </c>
      <c r="V300" s="7" t="s">
        <v>419</v>
      </c>
      <c r="W300" s="29">
        <v>64</v>
      </c>
      <c r="Y300" s="7" t="s">
        <v>419</v>
      </c>
      <c r="Z300" s="29">
        <v>56</v>
      </c>
      <c r="AB300" s="6" t="s">
        <v>419</v>
      </c>
      <c r="AC300" s="29">
        <v>63</v>
      </c>
      <c r="AE300" s="7" t="s">
        <v>419</v>
      </c>
      <c r="AF300" s="29">
        <v>51</v>
      </c>
      <c r="AH300" s="7" t="s">
        <v>419</v>
      </c>
      <c r="AI300" s="29">
        <v>63</v>
      </c>
      <c r="AK300" s="7" t="s">
        <v>419</v>
      </c>
      <c r="AL300" s="29">
        <v>60</v>
      </c>
      <c r="AN300" s="8" t="s">
        <v>419</v>
      </c>
      <c r="AO300" s="33">
        <v>63</v>
      </c>
      <c r="AQ300" s="7" t="s">
        <v>419</v>
      </c>
      <c r="AR300" s="29">
        <v>61</v>
      </c>
      <c r="AT300" s="7" t="s">
        <v>419</v>
      </c>
      <c r="AU300" s="29">
        <v>66</v>
      </c>
      <c r="AW300" s="6" t="s">
        <v>419</v>
      </c>
      <c r="AX300" s="29">
        <v>63</v>
      </c>
      <c r="AZ300" s="7" t="s">
        <v>419</v>
      </c>
      <c r="BA300" s="29">
        <v>69</v>
      </c>
      <c r="BC300" s="7" t="s">
        <v>419</v>
      </c>
      <c r="BD300" s="29">
        <v>63</v>
      </c>
      <c r="BF300" s="7" t="s">
        <v>419</v>
      </c>
      <c r="BG300" s="29">
        <v>71</v>
      </c>
      <c r="BI300" s="7" t="s">
        <v>419</v>
      </c>
      <c r="BJ300" s="29">
        <v>67</v>
      </c>
      <c r="BL300" s="7" t="s">
        <v>419</v>
      </c>
      <c r="BM300" s="29">
        <v>73</v>
      </c>
      <c r="BO300" s="7" t="s">
        <v>419</v>
      </c>
      <c r="BP300" s="29">
        <v>71</v>
      </c>
      <c r="BR300" s="7" t="s">
        <v>419</v>
      </c>
      <c r="BS300" s="33">
        <v>77</v>
      </c>
      <c r="BU300" s="7" t="s">
        <v>419</v>
      </c>
      <c r="BV300" s="29">
        <v>78</v>
      </c>
      <c r="BX300" s="7" t="s">
        <v>419</v>
      </c>
      <c r="BY300" s="33">
        <v>81</v>
      </c>
    </row>
    <row r="301" spans="1:77" x14ac:dyDescent="0.3">
      <c r="A301" s="7" t="s">
        <v>420</v>
      </c>
      <c r="B301" s="29">
        <v>97</v>
      </c>
      <c r="D301" s="7" t="s">
        <v>420</v>
      </c>
      <c r="E301" s="28">
        <v>100</v>
      </c>
      <c r="G301" s="7" t="s">
        <v>420</v>
      </c>
      <c r="H301" s="29">
        <v>63</v>
      </c>
      <c r="J301" s="6" t="s">
        <v>420</v>
      </c>
      <c r="K301" s="29">
        <v>67</v>
      </c>
      <c r="M301" s="7" t="s">
        <v>420</v>
      </c>
      <c r="N301" s="29">
        <v>61</v>
      </c>
      <c r="P301" s="7" t="s">
        <v>420</v>
      </c>
      <c r="Q301" s="29">
        <v>65</v>
      </c>
      <c r="S301" s="7" t="s">
        <v>420</v>
      </c>
      <c r="T301" s="29">
        <v>53</v>
      </c>
      <c r="V301" s="7" t="s">
        <v>420</v>
      </c>
      <c r="W301" s="29">
        <v>64</v>
      </c>
      <c r="Y301" s="7" t="s">
        <v>420</v>
      </c>
      <c r="Z301" s="29">
        <v>56</v>
      </c>
      <c r="AB301" s="6" t="s">
        <v>420</v>
      </c>
      <c r="AC301" s="29">
        <v>63</v>
      </c>
      <c r="AE301" s="7" t="s">
        <v>420</v>
      </c>
      <c r="AF301" s="29">
        <v>51</v>
      </c>
      <c r="AH301" s="7" t="s">
        <v>420</v>
      </c>
      <c r="AI301" s="29">
        <v>63</v>
      </c>
      <c r="AK301" s="7" t="s">
        <v>420</v>
      </c>
      <c r="AL301" s="29">
        <v>60</v>
      </c>
      <c r="AN301" s="8" t="s">
        <v>420</v>
      </c>
      <c r="AO301" s="33">
        <v>63</v>
      </c>
      <c r="AQ301" s="7" t="s">
        <v>420</v>
      </c>
      <c r="AR301" s="29">
        <v>61</v>
      </c>
      <c r="AT301" s="7" t="s">
        <v>420</v>
      </c>
      <c r="AU301" s="29">
        <v>66</v>
      </c>
      <c r="AW301" s="6" t="s">
        <v>420</v>
      </c>
      <c r="AX301" s="29">
        <v>63</v>
      </c>
      <c r="AZ301" s="7" t="s">
        <v>420</v>
      </c>
      <c r="BA301" s="29">
        <v>69</v>
      </c>
      <c r="BC301" s="7" t="s">
        <v>420</v>
      </c>
      <c r="BD301" s="29">
        <v>63</v>
      </c>
      <c r="BF301" s="7" t="s">
        <v>420</v>
      </c>
      <c r="BG301" s="29">
        <v>71</v>
      </c>
      <c r="BI301" s="7" t="s">
        <v>420</v>
      </c>
      <c r="BJ301" s="29">
        <v>67</v>
      </c>
      <c r="BL301" s="7" t="s">
        <v>420</v>
      </c>
      <c r="BM301" s="29">
        <v>73</v>
      </c>
      <c r="BO301" s="7" t="s">
        <v>420</v>
      </c>
      <c r="BP301" s="29">
        <v>71</v>
      </c>
      <c r="BR301" s="7" t="s">
        <v>420</v>
      </c>
      <c r="BS301" s="33">
        <v>77</v>
      </c>
      <c r="BU301" s="7" t="s">
        <v>420</v>
      </c>
      <c r="BV301" s="29">
        <v>78</v>
      </c>
      <c r="BX301" s="7" t="s">
        <v>420</v>
      </c>
      <c r="BY301" s="33">
        <v>81</v>
      </c>
    </row>
    <row r="302" spans="1:77" x14ac:dyDescent="0.3">
      <c r="A302" s="7" t="s">
        <v>421</v>
      </c>
      <c r="B302" s="29">
        <v>97</v>
      </c>
      <c r="D302" s="7" t="s">
        <v>421</v>
      </c>
      <c r="E302" s="28">
        <v>100</v>
      </c>
      <c r="G302" s="7" t="s">
        <v>421</v>
      </c>
      <c r="H302" s="29">
        <v>63</v>
      </c>
      <c r="J302" s="6" t="s">
        <v>421</v>
      </c>
      <c r="K302" s="29">
        <v>67</v>
      </c>
      <c r="M302" s="7" t="s">
        <v>421</v>
      </c>
      <c r="N302" s="29">
        <v>61</v>
      </c>
      <c r="P302" s="7" t="s">
        <v>421</v>
      </c>
      <c r="Q302" s="29">
        <v>65</v>
      </c>
      <c r="S302" s="7" t="s">
        <v>421</v>
      </c>
      <c r="T302" s="29">
        <v>53</v>
      </c>
      <c r="V302" s="7" t="s">
        <v>421</v>
      </c>
      <c r="W302" s="29">
        <v>64</v>
      </c>
      <c r="Y302" s="7" t="s">
        <v>421</v>
      </c>
      <c r="Z302" s="29">
        <v>56</v>
      </c>
      <c r="AB302" s="6" t="s">
        <v>421</v>
      </c>
      <c r="AC302" s="29">
        <v>63</v>
      </c>
      <c r="AE302" s="7" t="s">
        <v>421</v>
      </c>
      <c r="AF302" s="29">
        <v>51</v>
      </c>
      <c r="AH302" s="7" t="s">
        <v>421</v>
      </c>
      <c r="AI302" s="29">
        <v>63</v>
      </c>
      <c r="AK302" s="7" t="s">
        <v>421</v>
      </c>
      <c r="AL302" s="29">
        <v>60</v>
      </c>
      <c r="AN302" s="8" t="s">
        <v>421</v>
      </c>
      <c r="AO302" s="33">
        <v>63</v>
      </c>
      <c r="AQ302" s="7" t="s">
        <v>421</v>
      </c>
      <c r="AR302" s="29">
        <v>61</v>
      </c>
      <c r="AT302" s="7" t="s">
        <v>421</v>
      </c>
      <c r="AU302" s="29">
        <v>66</v>
      </c>
      <c r="AW302" s="6" t="s">
        <v>421</v>
      </c>
      <c r="AX302" s="29">
        <v>63</v>
      </c>
      <c r="AZ302" s="7" t="s">
        <v>421</v>
      </c>
      <c r="BA302" s="29">
        <v>69</v>
      </c>
      <c r="BC302" s="7" t="s">
        <v>421</v>
      </c>
      <c r="BD302" s="29">
        <v>63</v>
      </c>
      <c r="BF302" s="7" t="s">
        <v>421</v>
      </c>
      <c r="BG302" s="29">
        <v>71</v>
      </c>
      <c r="BI302" s="7" t="s">
        <v>421</v>
      </c>
      <c r="BJ302" s="29">
        <v>67</v>
      </c>
      <c r="BL302" s="7" t="s">
        <v>421</v>
      </c>
      <c r="BM302" s="29">
        <v>73</v>
      </c>
      <c r="BO302" s="7" t="s">
        <v>421</v>
      </c>
      <c r="BP302" s="29">
        <v>71</v>
      </c>
      <c r="BR302" s="7" t="s">
        <v>421</v>
      </c>
      <c r="BS302" s="33">
        <v>77</v>
      </c>
      <c r="BU302" s="7" t="s">
        <v>421</v>
      </c>
      <c r="BV302" s="29">
        <v>78</v>
      </c>
      <c r="BX302" s="7" t="s">
        <v>421</v>
      </c>
      <c r="BY302" s="33">
        <v>81</v>
      </c>
    </row>
    <row r="303" spans="1:77" x14ac:dyDescent="0.3">
      <c r="A303" s="7" t="s">
        <v>422</v>
      </c>
      <c r="B303" s="29">
        <v>97</v>
      </c>
      <c r="D303" s="7" t="s">
        <v>422</v>
      </c>
      <c r="E303" s="28">
        <v>100</v>
      </c>
      <c r="G303" s="7" t="s">
        <v>422</v>
      </c>
      <c r="H303" s="29">
        <v>63</v>
      </c>
      <c r="J303" s="6" t="s">
        <v>422</v>
      </c>
      <c r="K303" s="29">
        <v>67</v>
      </c>
      <c r="M303" s="7" t="s">
        <v>422</v>
      </c>
      <c r="N303" s="29">
        <v>61</v>
      </c>
      <c r="P303" s="7" t="s">
        <v>422</v>
      </c>
      <c r="Q303" s="29">
        <v>65</v>
      </c>
      <c r="S303" s="7" t="s">
        <v>422</v>
      </c>
      <c r="T303" s="29">
        <v>53</v>
      </c>
      <c r="V303" s="7" t="s">
        <v>422</v>
      </c>
      <c r="W303" s="29">
        <v>64</v>
      </c>
      <c r="Y303" s="7" t="s">
        <v>422</v>
      </c>
      <c r="Z303" s="29">
        <v>56</v>
      </c>
      <c r="AB303" s="6" t="s">
        <v>422</v>
      </c>
      <c r="AC303" s="29">
        <v>63</v>
      </c>
      <c r="AE303" s="7" t="s">
        <v>422</v>
      </c>
      <c r="AF303" s="29">
        <v>51</v>
      </c>
      <c r="AH303" s="7" t="s">
        <v>422</v>
      </c>
      <c r="AI303" s="29">
        <v>63</v>
      </c>
      <c r="AK303" s="7" t="s">
        <v>422</v>
      </c>
      <c r="AL303" s="29">
        <v>60</v>
      </c>
      <c r="AN303" s="8" t="s">
        <v>422</v>
      </c>
      <c r="AO303" s="33">
        <v>63</v>
      </c>
      <c r="AQ303" s="7" t="s">
        <v>422</v>
      </c>
      <c r="AR303" s="29">
        <v>61</v>
      </c>
      <c r="AT303" s="7" t="s">
        <v>422</v>
      </c>
      <c r="AU303" s="29">
        <v>66</v>
      </c>
      <c r="AW303" s="6" t="s">
        <v>422</v>
      </c>
      <c r="AX303" s="29">
        <v>63</v>
      </c>
      <c r="AZ303" s="7" t="s">
        <v>422</v>
      </c>
      <c r="BA303" s="29">
        <v>69</v>
      </c>
      <c r="BC303" s="7" t="s">
        <v>422</v>
      </c>
      <c r="BD303" s="29">
        <v>63</v>
      </c>
      <c r="BF303" s="7" t="s">
        <v>422</v>
      </c>
      <c r="BG303" s="29">
        <v>71</v>
      </c>
      <c r="BI303" s="7" t="s">
        <v>422</v>
      </c>
      <c r="BJ303" s="29">
        <v>67</v>
      </c>
      <c r="BL303" s="7" t="s">
        <v>422</v>
      </c>
      <c r="BM303" s="29">
        <v>73</v>
      </c>
      <c r="BO303" s="7" t="s">
        <v>422</v>
      </c>
      <c r="BP303" s="29">
        <v>71</v>
      </c>
      <c r="BR303" s="7" t="s">
        <v>422</v>
      </c>
      <c r="BS303" s="33">
        <v>77</v>
      </c>
      <c r="BU303" s="7" t="s">
        <v>422</v>
      </c>
      <c r="BV303" s="29">
        <v>78</v>
      </c>
      <c r="BX303" s="7" t="s">
        <v>422</v>
      </c>
      <c r="BY303" s="33">
        <v>81</v>
      </c>
    </row>
    <row r="304" spans="1:77" x14ac:dyDescent="0.3">
      <c r="A304" s="7" t="s">
        <v>423</v>
      </c>
      <c r="B304" s="29">
        <v>97</v>
      </c>
      <c r="D304" s="7" t="s">
        <v>423</v>
      </c>
      <c r="E304" s="28">
        <v>100</v>
      </c>
      <c r="G304" s="7" t="s">
        <v>423</v>
      </c>
      <c r="H304" s="29">
        <v>63</v>
      </c>
      <c r="J304" s="6" t="s">
        <v>423</v>
      </c>
      <c r="K304" s="29">
        <v>67</v>
      </c>
      <c r="M304" s="7" t="s">
        <v>423</v>
      </c>
      <c r="N304" s="29">
        <v>61</v>
      </c>
      <c r="P304" s="7" t="s">
        <v>423</v>
      </c>
      <c r="Q304" s="29">
        <v>65</v>
      </c>
      <c r="S304" s="7" t="s">
        <v>423</v>
      </c>
      <c r="T304" s="29">
        <v>53</v>
      </c>
      <c r="V304" s="7" t="s">
        <v>423</v>
      </c>
      <c r="W304" s="29">
        <v>64</v>
      </c>
      <c r="Y304" s="7" t="s">
        <v>423</v>
      </c>
      <c r="Z304" s="29">
        <v>56</v>
      </c>
      <c r="AB304" s="6" t="s">
        <v>423</v>
      </c>
      <c r="AC304" s="29">
        <v>63</v>
      </c>
      <c r="AE304" s="7" t="s">
        <v>423</v>
      </c>
      <c r="AF304" s="29">
        <v>51</v>
      </c>
      <c r="AH304" s="7" t="s">
        <v>423</v>
      </c>
      <c r="AI304" s="29">
        <v>63</v>
      </c>
      <c r="AK304" s="5" t="s">
        <v>423</v>
      </c>
      <c r="AL304" s="30">
        <v>60</v>
      </c>
      <c r="AN304" s="8" t="s">
        <v>423</v>
      </c>
      <c r="AO304" s="33">
        <v>63</v>
      </c>
      <c r="AQ304" s="7" t="s">
        <v>423</v>
      </c>
      <c r="AR304" s="29">
        <v>61</v>
      </c>
      <c r="AT304" s="7" t="s">
        <v>423</v>
      </c>
      <c r="AU304" s="29">
        <v>66</v>
      </c>
      <c r="AW304" s="6" t="s">
        <v>423</v>
      </c>
      <c r="AX304" s="29">
        <v>63</v>
      </c>
      <c r="AZ304" s="7" t="s">
        <v>423</v>
      </c>
      <c r="BA304" s="29">
        <v>69</v>
      </c>
      <c r="BC304" s="7" t="s">
        <v>423</v>
      </c>
      <c r="BD304" s="29">
        <v>63</v>
      </c>
      <c r="BF304" s="7" t="s">
        <v>423</v>
      </c>
      <c r="BG304" s="29">
        <v>71</v>
      </c>
      <c r="BI304" s="7" t="s">
        <v>423</v>
      </c>
      <c r="BJ304" s="29">
        <v>67</v>
      </c>
      <c r="BL304" s="7" t="s">
        <v>423</v>
      </c>
      <c r="BM304" s="29">
        <v>73</v>
      </c>
      <c r="BO304" s="7" t="s">
        <v>423</v>
      </c>
      <c r="BP304" s="29">
        <v>71</v>
      </c>
      <c r="BR304" s="7" t="s">
        <v>423</v>
      </c>
      <c r="BS304" s="33">
        <v>77</v>
      </c>
      <c r="BU304" s="7" t="s">
        <v>423</v>
      </c>
      <c r="BV304" s="29">
        <v>78</v>
      </c>
      <c r="BX304" s="7" t="s">
        <v>423</v>
      </c>
      <c r="BY304" s="33">
        <v>81</v>
      </c>
    </row>
    <row r="305" spans="1:77" x14ac:dyDescent="0.3">
      <c r="A305" s="7" t="s">
        <v>424</v>
      </c>
      <c r="B305" s="29">
        <v>96</v>
      </c>
      <c r="D305" s="7" t="s">
        <v>424</v>
      </c>
      <c r="E305" s="28">
        <v>100</v>
      </c>
      <c r="G305" s="7" t="s">
        <v>424</v>
      </c>
      <c r="H305" s="29">
        <v>63</v>
      </c>
      <c r="J305" s="6" t="s">
        <v>424</v>
      </c>
      <c r="K305" s="29">
        <v>66</v>
      </c>
      <c r="M305" s="7" t="s">
        <v>424</v>
      </c>
      <c r="N305" s="29">
        <v>60</v>
      </c>
      <c r="P305" s="7" t="s">
        <v>424</v>
      </c>
      <c r="Q305" s="29">
        <v>64</v>
      </c>
      <c r="S305" s="7" t="s">
        <v>424</v>
      </c>
      <c r="T305" s="29">
        <v>52</v>
      </c>
      <c r="V305" s="7" t="s">
        <v>424</v>
      </c>
      <c r="W305" s="29">
        <v>64</v>
      </c>
      <c r="Y305" s="7" t="s">
        <v>424</v>
      </c>
      <c r="Z305" s="29">
        <v>55</v>
      </c>
      <c r="AB305" s="6" t="s">
        <v>424</v>
      </c>
      <c r="AC305" s="29">
        <v>63</v>
      </c>
      <c r="AE305" s="7" t="s">
        <v>424</v>
      </c>
      <c r="AF305" s="29">
        <v>50</v>
      </c>
      <c r="AH305" s="7" t="s">
        <v>424</v>
      </c>
      <c r="AI305" s="29">
        <v>63</v>
      </c>
      <c r="AK305" s="5" t="s">
        <v>424</v>
      </c>
      <c r="AL305" s="33">
        <v>59</v>
      </c>
      <c r="AN305" s="8" t="s">
        <v>424</v>
      </c>
      <c r="AO305" s="33">
        <v>63</v>
      </c>
      <c r="AQ305" s="7" t="s">
        <v>424</v>
      </c>
      <c r="AR305" s="30">
        <v>60</v>
      </c>
      <c r="AT305" s="7" t="s">
        <v>424</v>
      </c>
      <c r="AU305" s="29">
        <v>65</v>
      </c>
      <c r="AW305" s="6" t="s">
        <v>424</v>
      </c>
      <c r="AX305" s="29">
        <v>63</v>
      </c>
      <c r="AZ305" s="7" t="s">
        <v>424</v>
      </c>
      <c r="BA305" s="29">
        <v>68</v>
      </c>
      <c r="BC305" s="7" t="s">
        <v>424</v>
      </c>
      <c r="BD305" s="29">
        <v>63</v>
      </c>
      <c r="BF305" s="7" t="s">
        <v>424</v>
      </c>
      <c r="BG305" s="29">
        <v>70</v>
      </c>
      <c r="BI305" s="7" t="s">
        <v>424</v>
      </c>
      <c r="BJ305" s="29">
        <v>66</v>
      </c>
      <c r="BL305" s="7" t="s">
        <v>424</v>
      </c>
      <c r="BM305" s="29">
        <v>73</v>
      </c>
      <c r="BO305" s="7" t="s">
        <v>424</v>
      </c>
      <c r="BP305" s="29">
        <v>70</v>
      </c>
      <c r="BR305" s="7" t="s">
        <v>424</v>
      </c>
      <c r="BS305" s="33">
        <v>76</v>
      </c>
      <c r="BU305" s="7" t="s">
        <v>424</v>
      </c>
      <c r="BV305" s="29">
        <v>77</v>
      </c>
      <c r="BX305" s="7" t="s">
        <v>424</v>
      </c>
      <c r="BY305" s="32">
        <v>80</v>
      </c>
    </row>
    <row r="306" spans="1:77" x14ac:dyDescent="0.3">
      <c r="A306" s="7" t="s">
        <v>425</v>
      </c>
      <c r="B306" s="29">
        <v>96</v>
      </c>
      <c r="D306" s="7" t="s">
        <v>425</v>
      </c>
      <c r="E306" s="28">
        <v>100</v>
      </c>
      <c r="G306" s="7" t="s">
        <v>425</v>
      </c>
      <c r="H306" s="29">
        <v>63</v>
      </c>
      <c r="J306" s="6" t="s">
        <v>425</v>
      </c>
      <c r="K306" s="29">
        <v>66</v>
      </c>
      <c r="M306" s="7" t="s">
        <v>425</v>
      </c>
      <c r="N306" s="29">
        <v>60</v>
      </c>
      <c r="P306" s="7" t="s">
        <v>425</v>
      </c>
      <c r="Q306" s="29">
        <v>64</v>
      </c>
      <c r="S306" s="7" t="s">
        <v>425</v>
      </c>
      <c r="T306" s="29">
        <v>52</v>
      </c>
      <c r="V306" s="7" t="s">
        <v>425</v>
      </c>
      <c r="W306" s="29">
        <v>64</v>
      </c>
      <c r="Y306" s="7" t="s">
        <v>425</v>
      </c>
      <c r="Z306" s="29">
        <v>55</v>
      </c>
      <c r="AB306" s="6" t="s">
        <v>425</v>
      </c>
      <c r="AC306" s="29">
        <v>63</v>
      </c>
      <c r="AE306" s="7" t="s">
        <v>425</v>
      </c>
      <c r="AF306" s="29">
        <v>50</v>
      </c>
      <c r="AH306" s="7" t="s">
        <v>425</v>
      </c>
      <c r="AI306" s="29">
        <v>63</v>
      </c>
      <c r="AK306" s="5" t="s">
        <v>425</v>
      </c>
      <c r="AL306" s="33">
        <v>59</v>
      </c>
      <c r="AN306" s="8" t="s">
        <v>425</v>
      </c>
      <c r="AO306" s="33">
        <v>63</v>
      </c>
      <c r="AQ306" s="7" t="s">
        <v>425</v>
      </c>
      <c r="AR306" s="30">
        <v>60</v>
      </c>
      <c r="AT306" s="7" t="s">
        <v>425</v>
      </c>
      <c r="AU306" s="29">
        <v>65</v>
      </c>
      <c r="AW306" s="6" t="s">
        <v>425</v>
      </c>
      <c r="AX306" s="29">
        <v>63</v>
      </c>
      <c r="AZ306" s="7" t="s">
        <v>425</v>
      </c>
      <c r="BA306" s="29">
        <v>68</v>
      </c>
      <c r="BC306" s="7" t="s">
        <v>425</v>
      </c>
      <c r="BD306" s="29">
        <v>63</v>
      </c>
      <c r="BF306" s="7" t="s">
        <v>425</v>
      </c>
      <c r="BG306" s="29">
        <v>70</v>
      </c>
      <c r="BI306" s="7" t="s">
        <v>425</v>
      </c>
      <c r="BJ306" s="29">
        <v>66</v>
      </c>
      <c r="BL306" s="7" t="s">
        <v>425</v>
      </c>
      <c r="BM306" s="29">
        <v>73</v>
      </c>
      <c r="BO306" s="7" t="s">
        <v>425</v>
      </c>
      <c r="BP306" s="29">
        <v>70</v>
      </c>
      <c r="BR306" s="7" t="s">
        <v>425</v>
      </c>
      <c r="BS306" s="33">
        <v>76</v>
      </c>
      <c r="BU306" s="7" t="s">
        <v>425</v>
      </c>
      <c r="BV306" s="29">
        <v>77</v>
      </c>
      <c r="BX306" s="7" t="s">
        <v>425</v>
      </c>
      <c r="BY306" s="32">
        <v>80</v>
      </c>
    </row>
    <row r="307" spans="1:77" x14ac:dyDescent="0.3">
      <c r="A307" s="7" t="s">
        <v>426</v>
      </c>
      <c r="B307" s="29">
        <v>96</v>
      </c>
      <c r="D307" s="7" t="s">
        <v>426</v>
      </c>
      <c r="E307" s="28">
        <v>100</v>
      </c>
      <c r="G307" s="7" t="s">
        <v>426</v>
      </c>
      <c r="H307" s="29">
        <v>63</v>
      </c>
      <c r="J307" s="6" t="s">
        <v>426</v>
      </c>
      <c r="K307" s="29">
        <v>66</v>
      </c>
      <c r="M307" s="7" t="s">
        <v>426</v>
      </c>
      <c r="N307" s="29">
        <v>60</v>
      </c>
      <c r="P307" s="7" t="s">
        <v>426</v>
      </c>
      <c r="Q307" s="29">
        <v>64</v>
      </c>
      <c r="S307" s="7" t="s">
        <v>426</v>
      </c>
      <c r="T307" s="29">
        <v>52</v>
      </c>
      <c r="V307" s="7" t="s">
        <v>426</v>
      </c>
      <c r="W307" s="29">
        <v>64</v>
      </c>
      <c r="Y307" s="7" t="s">
        <v>426</v>
      </c>
      <c r="Z307" s="29">
        <v>55</v>
      </c>
      <c r="AB307" s="6" t="s">
        <v>426</v>
      </c>
      <c r="AC307" s="29">
        <v>63</v>
      </c>
      <c r="AE307" s="7" t="s">
        <v>426</v>
      </c>
      <c r="AF307" s="29">
        <v>50</v>
      </c>
      <c r="AH307" s="7" t="s">
        <v>426</v>
      </c>
      <c r="AI307" s="29">
        <v>63</v>
      </c>
      <c r="AK307" s="5" t="s">
        <v>426</v>
      </c>
      <c r="AL307" s="33">
        <v>59</v>
      </c>
      <c r="AN307" s="8" t="s">
        <v>426</v>
      </c>
      <c r="AO307" s="33">
        <v>63</v>
      </c>
      <c r="AQ307" s="7" t="s">
        <v>426</v>
      </c>
      <c r="AR307" s="30">
        <v>60</v>
      </c>
      <c r="AT307" s="7" t="s">
        <v>426</v>
      </c>
      <c r="AU307" s="29">
        <v>65</v>
      </c>
      <c r="AW307" s="6" t="s">
        <v>426</v>
      </c>
      <c r="AX307" s="29">
        <v>63</v>
      </c>
      <c r="AZ307" s="7" t="s">
        <v>426</v>
      </c>
      <c r="BA307" s="29">
        <v>68</v>
      </c>
      <c r="BC307" s="7" t="s">
        <v>426</v>
      </c>
      <c r="BD307" s="29">
        <v>63</v>
      </c>
      <c r="BF307" s="7" t="s">
        <v>426</v>
      </c>
      <c r="BG307" s="29">
        <v>70</v>
      </c>
      <c r="BI307" s="7" t="s">
        <v>426</v>
      </c>
      <c r="BJ307" s="29">
        <v>66</v>
      </c>
      <c r="BL307" s="7" t="s">
        <v>426</v>
      </c>
      <c r="BM307" s="29">
        <v>73</v>
      </c>
      <c r="BO307" s="7" t="s">
        <v>426</v>
      </c>
      <c r="BP307" s="29">
        <v>70</v>
      </c>
      <c r="BR307" s="7" t="s">
        <v>426</v>
      </c>
      <c r="BS307" s="33">
        <v>76</v>
      </c>
      <c r="BU307" s="7" t="s">
        <v>426</v>
      </c>
      <c r="BV307" s="29">
        <v>77</v>
      </c>
      <c r="BX307" s="7" t="s">
        <v>426</v>
      </c>
      <c r="BY307" s="32">
        <v>80</v>
      </c>
    </row>
    <row r="308" spans="1:77" x14ac:dyDescent="0.3">
      <c r="A308" s="7" t="s">
        <v>427</v>
      </c>
      <c r="B308" s="29">
        <v>96</v>
      </c>
      <c r="D308" s="7" t="s">
        <v>427</v>
      </c>
      <c r="E308" s="28">
        <v>100</v>
      </c>
      <c r="G308" s="7" t="s">
        <v>427</v>
      </c>
      <c r="H308" s="29">
        <v>63</v>
      </c>
      <c r="J308" s="6" t="s">
        <v>427</v>
      </c>
      <c r="K308" s="29">
        <v>66</v>
      </c>
      <c r="M308" s="7" t="s">
        <v>427</v>
      </c>
      <c r="N308" s="29">
        <v>60</v>
      </c>
      <c r="P308" s="7" t="s">
        <v>427</v>
      </c>
      <c r="Q308" s="29">
        <v>64</v>
      </c>
      <c r="S308" s="7" t="s">
        <v>427</v>
      </c>
      <c r="T308" s="29">
        <v>52</v>
      </c>
      <c r="V308" s="7" t="s">
        <v>427</v>
      </c>
      <c r="W308" s="29">
        <v>64</v>
      </c>
      <c r="Y308" s="7" t="s">
        <v>427</v>
      </c>
      <c r="Z308" s="29">
        <v>55</v>
      </c>
      <c r="AB308" s="6" t="s">
        <v>427</v>
      </c>
      <c r="AC308" s="29">
        <v>63</v>
      </c>
      <c r="AE308" s="7" t="s">
        <v>427</v>
      </c>
      <c r="AF308" s="29">
        <v>50</v>
      </c>
      <c r="AH308" s="7" t="s">
        <v>427</v>
      </c>
      <c r="AI308" s="29">
        <v>63</v>
      </c>
      <c r="AK308" s="5" t="s">
        <v>427</v>
      </c>
      <c r="AL308" s="33">
        <v>59</v>
      </c>
      <c r="AN308" s="8" t="s">
        <v>427</v>
      </c>
      <c r="AO308" s="33">
        <v>63</v>
      </c>
      <c r="AQ308" s="7" t="s">
        <v>427</v>
      </c>
      <c r="AR308" s="30">
        <v>60</v>
      </c>
      <c r="AT308" s="7" t="s">
        <v>427</v>
      </c>
      <c r="AU308" s="29">
        <v>65</v>
      </c>
      <c r="AW308" s="6" t="s">
        <v>427</v>
      </c>
      <c r="AX308" s="29">
        <v>63</v>
      </c>
      <c r="AZ308" s="7" t="s">
        <v>427</v>
      </c>
      <c r="BA308" s="29">
        <v>68</v>
      </c>
      <c r="BC308" s="7" t="s">
        <v>427</v>
      </c>
      <c r="BD308" s="29">
        <v>63</v>
      </c>
      <c r="BF308" s="7" t="s">
        <v>427</v>
      </c>
      <c r="BG308" s="29">
        <v>70</v>
      </c>
      <c r="BI308" s="7" t="s">
        <v>427</v>
      </c>
      <c r="BJ308" s="29">
        <v>66</v>
      </c>
      <c r="BL308" s="7" t="s">
        <v>427</v>
      </c>
      <c r="BM308" s="29">
        <v>73</v>
      </c>
      <c r="BO308" s="7" t="s">
        <v>427</v>
      </c>
      <c r="BP308" s="29">
        <v>70</v>
      </c>
      <c r="BR308" s="7" t="s">
        <v>427</v>
      </c>
      <c r="BS308" s="33">
        <v>76</v>
      </c>
      <c r="BU308" s="7" t="s">
        <v>427</v>
      </c>
      <c r="BV308" s="29">
        <v>77</v>
      </c>
      <c r="BX308" s="7" t="s">
        <v>427</v>
      </c>
      <c r="BY308" s="32">
        <v>80</v>
      </c>
    </row>
    <row r="309" spans="1:77" x14ac:dyDescent="0.3">
      <c r="A309" s="7" t="s">
        <v>428</v>
      </c>
      <c r="B309" s="29">
        <v>96</v>
      </c>
      <c r="D309" s="7" t="s">
        <v>428</v>
      </c>
      <c r="E309" s="28">
        <v>100</v>
      </c>
      <c r="G309" s="7" t="s">
        <v>428</v>
      </c>
      <c r="H309" s="29">
        <v>63</v>
      </c>
      <c r="J309" s="6" t="s">
        <v>428</v>
      </c>
      <c r="K309" s="29">
        <v>66</v>
      </c>
      <c r="M309" s="7" t="s">
        <v>428</v>
      </c>
      <c r="N309" s="29">
        <v>60</v>
      </c>
      <c r="P309" s="7" t="s">
        <v>428</v>
      </c>
      <c r="Q309" s="29">
        <v>64</v>
      </c>
      <c r="S309" s="7" t="s">
        <v>428</v>
      </c>
      <c r="T309" s="29">
        <v>52</v>
      </c>
      <c r="V309" s="7" t="s">
        <v>428</v>
      </c>
      <c r="W309" s="29">
        <v>64</v>
      </c>
      <c r="Y309" s="7" t="s">
        <v>428</v>
      </c>
      <c r="Z309" s="29">
        <v>55</v>
      </c>
      <c r="AB309" s="6" t="s">
        <v>428</v>
      </c>
      <c r="AC309" s="29">
        <v>63</v>
      </c>
      <c r="AE309" s="7" t="s">
        <v>428</v>
      </c>
      <c r="AF309" s="31">
        <v>50</v>
      </c>
      <c r="AH309" s="7" t="s">
        <v>428</v>
      </c>
      <c r="AI309" s="29">
        <v>63</v>
      </c>
      <c r="AK309" s="5" t="s">
        <v>428</v>
      </c>
      <c r="AL309" s="33">
        <v>59</v>
      </c>
      <c r="AN309" s="8" t="s">
        <v>428</v>
      </c>
      <c r="AO309" s="33">
        <v>63</v>
      </c>
      <c r="AQ309" s="7" t="s">
        <v>428</v>
      </c>
      <c r="AR309" s="30">
        <v>60</v>
      </c>
      <c r="AT309" s="7" t="s">
        <v>428</v>
      </c>
      <c r="AU309" s="29">
        <v>65</v>
      </c>
      <c r="AW309" s="6" t="s">
        <v>428</v>
      </c>
      <c r="AX309" s="29">
        <v>63</v>
      </c>
      <c r="AZ309" s="7" t="s">
        <v>428</v>
      </c>
      <c r="BA309" s="29">
        <v>68</v>
      </c>
      <c r="BC309" s="7" t="s">
        <v>428</v>
      </c>
      <c r="BD309" s="29">
        <v>63</v>
      </c>
      <c r="BF309" s="7" t="s">
        <v>428</v>
      </c>
      <c r="BG309" s="29">
        <v>70</v>
      </c>
      <c r="BI309" s="7" t="s">
        <v>428</v>
      </c>
      <c r="BJ309" s="29">
        <v>66</v>
      </c>
      <c r="BL309" s="7" t="s">
        <v>428</v>
      </c>
      <c r="BM309" s="29">
        <v>73</v>
      </c>
      <c r="BO309" s="7" t="s">
        <v>428</v>
      </c>
      <c r="BP309" s="29">
        <v>70</v>
      </c>
      <c r="BR309" s="7" t="s">
        <v>428</v>
      </c>
      <c r="BS309" s="33">
        <v>76</v>
      </c>
      <c r="BU309" s="7" t="s">
        <v>428</v>
      </c>
      <c r="BV309" s="29">
        <v>77</v>
      </c>
      <c r="BX309" s="7" t="s">
        <v>428</v>
      </c>
      <c r="BY309" s="32">
        <v>80</v>
      </c>
    </row>
    <row r="310" spans="1:77" x14ac:dyDescent="0.3">
      <c r="A310" s="7" t="s">
        <v>429</v>
      </c>
      <c r="B310" s="29">
        <v>96</v>
      </c>
      <c r="D310" s="7" t="s">
        <v>429</v>
      </c>
      <c r="E310" s="28">
        <v>100</v>
      </c>
      <c r="G310" s="7" t="s">
        <v>429</v>
      </c>
      <c r="H310" s="29">
        <v>63</v>
      </c>
      <c r="J310" s="6" t="s">
        <v>429</v>
      </c>
      <c r="K310" s="29">
        <v>66</v>
      </c>
      <c r="M310" s="7" t="s">
        <v>429</v>
      </c>
      <c r="N310" s="29">
        <v>60</v>
      </c>
      <c r="P310" s="7" t="s">
        <v>429</v>
      </c>
      <c r="Q310" s="29">
        <v>64</v>
      </c>
      <c r="S310" s="7" t="s">
        <v>429</v>
      </c>
      <c r="T310" s="29">
        <v>51</v>
      </c>
      <c r="V310" s="7" t="s">
        <v>429</v>
      </c>
      <c r="W310" s="29">
        <v>64</v>
      </c>
      <c r="Y310" s="7" t="s">
        <v>429</v>
      </c>
      <c r="Z310" s="29">
        <v>55</v>
      </c>
      <c r="AB310" s="6" t="s">
        <v>429</v>
      </c>
      <c r="AC310" s="29">
        <v>63</v>
      </c>
      <c r="AE310" s="7" t="s">
        <v>429</v>
      </c>
      <c r="AF310" s="29">
        <v>49</v>
      </c>
      <c r="AH310" s="7" t="s">
        <v>429</v>
      </c>
      <c r="AI310" s="29">
        <v>63</v>
      </c>
      <c r="AK310" s="5" t="s">
        <v>429</v>
      </c>
      <c r="AL310" s="33">
        <v>59</v>
      </c>
      <c r="AN310" s="8" t="s">
        <v>429</v>
      </c>
      <c r="AO310" s="33">
        <v>63</v>
      </c>
      <c r="AQ310" s="7" t="s">
        <v>429</v>
      </c>
      <c r="AR310" s="30">
        <v>60</v>
      </c>
      <c r="AT310" s="7" t="s">
        <v>429</v>
      </c>
      <c r="AU310" s="29">
        <v>65</v>
      </c>
      <c r="AW310" s="6" t="s">
        <v>429</v>
      </c>
      <c r="AX310" s="29">
        <v>63</v>
      </c>
      <c r="AZ310" s="7" t="s">
        <v>429</v>
      </c>
      <c r="BA310" s="29">
        <v>68</v>
      </c>
      <c r="BC310" s="7" t="s">
        <v>429</v>
      </c>
      <c r="BD310" s="29">
        <v>63</v>
      </c>
      <c r="BF310" s="7" t="s">
        <v>429</v>
      </c>
      <c r="BG310" s="29">
        <v>70</v>
      </c>
      <c r="BI310" s="7" t="s">
        <v>429</v>
      </c>
      <c r="BJ310" s="29">
        <v>66</v>
      </c>
      <c r="BL310" s="7" t="s">
        <v>429</v>
      </c>
      <c r="BM310" s="29">
        <v>73</v>
      </c>
      <c r="BO310" s="7" t="s">
        <v>429</v>
      </c>
      <c r="BP310" s="29">
        <v>70</v>
      </c>
      <c r="BR310" s="7" t="s">
        <v>429</v>
      </c>
      <c r="BS310" s="33">
        <v>76</v>
      </c>
      <c r="BU310" s="7" t="s">
        <v>429</v>
      </c>
      <c r="BV310" s="29">
        <v>77</v>
      </c>
      <c r="BX310" s="7" t="s">
        <v>429</v>
      </c>
      <c r="BY310" s="32">
        <v>80</v>
      </c>
    </row>
    <row r="311" spans="1:77" x14ac:dyDescent="0.3">
      <c r="A311" s="7" t="s">
        <v>430</v>
      </c>
      <c r="B311" s="29">
        <v>96</v>
      </c>
      <c r="D311" s="7" t="s">
        <v>430</v>
      </c>
      <c r="E311" s="28">
        <v>100</v>
      </c>
      <c r="G311" s="7" t="s">
        <v>430</v>
      </c>
      <c r="H311" s="29">
        <v>63</v>
      </c>
      <c r="J311" s="6" t="s">
        <v>430</v>
      </c>
      <c r="K311" s="29">
        <v>66</v>
      </c>
      <c r="M311" s="7" t="s">
        <v>430</v>
      </c>
      <c r="N311" s="29">
        <v>60</v>
      </c>
      <c r="P311" s="7" t="s">
        <v>430</v>
      </c>
      <c r="Q311" s="29">
        <v>64</v>
      </c>
      <c r="S311" s="7" t="s">
        <v>430</v>
      </c>
      <c r="T311" s="29">
        <v>51</v>
      </c>
      <c r="V311" s="7" t="s">
        <v>430</v>
      </c>
      <c r="W311" s="29">
        <v>64</v>
      </c>
      <c r="Y311" s="7" t="s">
        <v>430</v>
      </c>
      <c r="Z311" s="29">
        <v>55</v>
      </c>
      <c r="AB311" s="6" t="s">
        <v>430</v>
      </c>
      <c r="AC311" s="29">
        <v>63</v>
      </c>
      <c r="AE311" s="7" t="s">
        <v>430</v>
      </c>
      <c r="AF311" s="29">
        <v>49</v>
      </c>
      <c r="AH311" s="7" t="s">
        <v>430</v>
      </c>
      <c r="AI311" s="29">
        <v>63</v>
      </c>
      <c r="AK311" s="5" t="s">
        <v>430</v>
      </c>
      <c r="AL311" s="33">
        <v>59</v>
      </c>
      <c r="AN311" s="8" t="s">
        <v>430</v>
      </c>
      <c r="AO311" s="33">
        <v>63</v>
      </c>
      <c r="AQ311" s="7" t="s">
        <v>430</v>
      </c>
      <c r="AR311" s="30">
        <v>60</v>
      </c>
      <c r="AT311" s="7" t="s">
        <v>430</v>
      </c>
      <c r="AU311" s="29">
        <v>65</v>
      </c>
      <c r="AW311" s="6" t="s">
        <v>430</v>
      </c>
      <c r="AX311" s="29">
        <v>63</v>
      </c>
      <c r="AZ311" s="7" t="s">
        <v>430</v>
      </c>
      <c r="BA311" s="29">
        <v>68</v>
      </c>
      <c r="BC311" s="7" t="s">
        <v>430</v>
      </c>
      <c r="BD311" s="29">
        <v>63</v>
      </c>
      <c r="BF311" s="7" t="s">
        <v>430</v>
      </c>
      <c r="BG311" s="29">
        <v>70</v>
      </c>
      <c r="BI311" s="7" t="s">
        <v>430</v>
      </c>
      <c r="BJ311" s="29">
        <v>66</v>
      </c>
      <c r="BL311" s="7" t="s">
        <v>430</v>
      </c>
      <c r="BM311" s="29">
        <v>73</v>
      </c>
      <c r="BO311" s="7" t="s">
        <v>430</v>
      </c>
      <c r="BP311" s="29">
        <v>70</v>
      </c>
      <c r="BR311" s="7" t="s">
        <v>430</v>
      </c>
      <c r="BS311" s="33">
        <v>76</v>
      </c>
      <c r="BU311" s="7" t="s">
        <v>430</v>
      </c>
      <c r="BV311" s="29">
        <v>77</v>
      </c>
      <c r="BX311" s="7" t="s">
        <v>430</v>
      </c>
      <c r="BY311" s="32">
        <v>80</v>
      </c>
    </row>
    <row r="312" spans="1:77" x14ac:dyDescent="0.3">
      <c r="A312" s="7" t="s">
        <v>431</v>
      </c>
      <c r="B312" s="29">
        <v>96</v>
      </c>
      <c r="D312" s="7" t="s">
        <v>431</v>
      </c>
      <c r="E312" s="28">
        <v>100</v>
      </c>
      <c r="G312" s="7" t="s">
        <v>431</v>
      </c>
      <c r="H312" s="29">
        <v>63</v>
      </c>
      <c r="J312" s="6" t="s">
        <v>431</v>
      </c>
      <c r="K312" s="29">
        <v>66</v>
      </c>
      <c r="M312" s="7" t="s">
        <v>431</v>
      </c>
      <c r="N312" s="29">
        <v>60</v>
      </c>
      <c r="P312" s="7" t="s">
        <v>431</v>
      </c>
      <c r="Q312" s="29">
        <v>64</v>
      </c>
      <c r="S312" s="7" t="s">
        <v>431</v>
      </c>
      <c r="T312" s="29">
        <v>51</v>
      </c>
      <c r="V312" s="7" t="s">
        <v>431</v>
      </c>
      <c r="W312" s="29">
        <v>64</v>
      </c>
      <c r="Y312" s="7" t="s">
        <v>431</v>
      </c>
      <c r="Z312" s="29">
        <v>55</v>
      </c>
      <c r="AB312" s="6" t="s">
        <v>431</v>
      </c>
      <c r="AC312" s="29">
        <v>63</v>
      </c>
      <c r="AE312" s="7" t="s">
        <v>431</v>
      </c>
      <c r="AF312" s="29">
        <v>49</v>
      </c>
      <c r="AH312" s="7" t="s">
        <v>431</v>
      </c>
      <c r="AI312" s="29">
        <v>63</v>
      </c>
      <c r="AK312" s="5" t="s">
        <v>431</v>
      </c>
      <c r="AL312" s="33">
        <v>59</v>
      </c>
      <c r="AN312" s="8" t="s">
        <v>431</v>
      </c>
      <c r="AO312" s="33">
        <v>63</v>
      </c>
      <c r="AQ312" s="7" t="s">
        <v>431</v>
      </c>
      <c r="AR312" s="30">
        <v>60</v>
      </c>
      <c r="AT312" s="7" t="s">
        <v>431</v>
      </c>
      <c r="AU312" s="29">
        <v>65</v>
      </c>
      <c r="AW312" s="6" t="s">
        <v>431</v>
      </c>
      <c r="AX312" s="29">
        <v>63</v>
      </c>
      <c r="AZ312" s="7" t="s">
        <v>431</v>
      </c>
      <c r="BA312" s="29">
        <v>68</v>
      </c>
      <c r="BC312" s="7" t="s">
        <v>431</v>
      </c>
      <c r="BD312" s="29">
        <v>63</v>
      </c>
      <c r="BF312" s="7" t="s">
        <v>431</v>
      </c>
      <c r="BG312" s="29">
        <v>70</v>
      </c>
      <c r="BI312" s="7" t="s">
        <v>431</v>
      </c>
      <c r="BJ312" s="29">
        <v>66</v>
      </c>
      <c r="BL312" s="7" t="s">
        <v>431</v>
      </c>
      <c r="BM312" s="29">
        <v>73</v>
      </c>
      <c r="BO312" s="7" t="s">
        <v>431</v>
      </c>
      <c r="BP312" s="29">
        <v>70</v>
      </c>
      <c r="BR312" s="7" t="s">
        <v>431</v>
      </c>
      <c r="BS312" s="33">
        <v>76</v>
      </c>
      <c r="BU312" s="7" t="s">
        <v>431</v>
      </c>
      <c r="BV312" s="29">
        <v>77</v>
      </c>
      <c r="BX312" s="7" t="s">
        <v>431</v>
      </c>
      <c r="BY312" s="32">
        <v>80</v>
      </c>
    </row>
    <row r="313" spans="1:77" x14ac:dyDescent="0.3">
      <c r="A313" s="7" t="s">
        <v>432</v>
      </c>
      <c r="B313" s="29">
        <v>96</v>
      </c>
      <c r="D313" s="7" t="s">
        <v>432</v>
      </c>
      <c r="E313" s="28">
        <v>100</v>
      </c>
      <c r="G313" s="7" t="s">
        <v>432</v>
      </c>
      <c r="H313" s="29">
        <v>63</v>
      </c>
      <c r="J313" s="6" t="s">
        <v>432</v>
      </c>
      <c r="K313" s="29">
        <v>66</v>
      </c>
      <c r="M313" s="7" t="s">
        <v>432</v>
      </c>
      <c r="N313" s="29">
        <v>60</v>
      </c>
      <c r="P313" s="7" t="s">
        <v>432</v>
      </c>
      <c r="Q313" s="29">
        <v>64</v>
      </c>
      <c r="S313" s="7" t="s">
        <v>432</v>
      </c>
      <c r="T313" s="29">
        <v>51</v>
      </c>
      <c r="V313" s="7" t="s">
        <v>432</v>
      </c>
      <c r="W313" s="29">
        <v>64</v>
      </c>
      <c r="Y313" s="7" t="s">
        <v>432</v>
      </c>
      <c r="Z313" s="29">
        <v>55</v>
      </c>
      <c r="AB313" s="6" t="s">
        <v>432</v>
      </c>
      <c r="AC313" s="29">
        <v>63</v>
      </c>
      <c r="AE313" s="7" t="s">
        <v>432</v>
      </c>
      <c r="AF313" s="29">
        <v>49</v>
      </c>
      <c r="AH313" s="7" t="s">
        <v>432</v>
      </c>
      <c r="AI313" s="29">
        <v>63</v>
      </c>
      <c r="AK313" s="5" t="s">
        <v>432</v>
      </c>
      <c r="AL313" s="33">
        <v>59</v>
      </c>
      <c r="AN313" s="8" t="s">
        <v>432</v>
      </c>
      <c r="AO313" s="33">
        <v>63</v>
      </c>
      <c r="AQ313" s="7" t="s">
        <v>432</v>
      </c>
      <c r="AR313" s="30">
        <v>60</v>
      </c>
      <c r="AT313" s="7" t="s">
        <v>432</v>
      </c>
      <c r="AU313" s="29">
        <v>65</v>
      </c>
      <c r="AW313" s="6" t="s">
        <v>432</v>
      </c>
      <c r="AX313" s="29">
        <v>63</v>
      </c>
      <c r="AZ313" s="7" t="s">
        <v>432</v>
      </c>
      <c r="BA313" s="29">
        <v>68</v>
      </c>
      <c r="BC313" s="7" t="s">
        <v>432</v>
      </c>
      <c r="BD313" s="29">
        <v>63</v>
      </c>
      <c r="BF313" s="7" t="s">
        <v>432</v>
      </c>
      <c r="BG313" s="29">
        <v>70</v>
      </c>
      <c r="BI313" s="7" t="s">
        <v>432</v>
      </c>
      <c r="BJ313" s="29">
        <v>66</v>
      </c>
      <c r="BL313" s="7" t="s">
        <v>432</v>
      </c>
      <c r="BM313" s="29">
        <v>73</v>
      </c>
      <c r="BO313" s="7" t="s">
        <v>432</v>
      </c>
      <c r="BP313" s="29">
        <v>70</v>
      </c>
      <c r="BR313" s="7" t="s">
        <v>432</v>
      </c>
      <c r="BS313" s="33">
        <v>76</v>
      </c>
      <c r="BU313" s="7" t="s">
        <v>432</v>
      </c>
      <c r="BV313" s="29">
        <v>77</v>
      </c>
      <c r="BX313" s="7" t="s">
        <v>432</v>
      </c>
      <c r="BY313" s="32">
        <v>80</v>
      </c>
    </row>
    <row r="314" spans="1:77" x14ac:dyDescent="0.3">
      <c r="A314" s="7" t="s">
        <v>433</v>
      </c>
      <c r="B314" s="29">
        <v>96</v>
      </c>
      <c r="D314" s="7" t="s">
        <v>433</v>
      </c>
      <c r="E314" s="28">
        <v>100</v>
      </c>
      <c r="G314" s="7" t="s">
        <v>433</v>
      </c>
      <c r="H314" s="29">
        <v>63</v>
      </c>
      <c r="J314" s="6" t="s">
        <v>433</v>
      </c>
      <c r="K314" s="29">
        <v>66</v>
      </c>
      <c r="M314" s="5" t="s">
        <v>433</v>
      </c>
      <c r="N314" s="30">
        <v>60</v>
      </c>
      <c r="P314" s="7" t="s">
        <v>433</v>
      </c>
      <c r="Q314" s="29">
        <v>64</v>
      </c>
      <c r="S314" s="7" t="s">
        <v>433</v>
      </c>
      <c r="T314" s="29">
        <v>51</v>
      </c>
      <c r="V314" s="7" t="s">
        <v>433</v>
      </c>
      <c r="W314" s="29">
        <v>64</v>
      </c>
      <c r="Y314" s="7" t="s">
        <v>433</v>
      </c>
      <c r="Z314" s="29">
        <v>55</v>
      </c>
      <c r="AB314" s="6" t="s">
        <v>433</v>
      </c>
      <c r="AC314" s="29">
        <v>63</v>
      </c>
      <c r="AE314" s="7" t="s">
        <v>433</v>
      </c>
      <c r="AF314" s="29">
        <v>49</v>
      </c>
      <c r="AH314" s="7" t="s">
        <v>433</v>
      </c>
      <c r="AI314" s="29">
        <v>63</v>
      </c>
      <c r="AK314" s="7" t="s">
        <v>433</v>
      </c>
      <c r="AL314" s="33">
        <v>59</v>
      </c>
      <c r="AN314" s="8" t="s">
        <v>433</v>
      </c>
      <c r="AO314" s="33">
        <v>63</v>
      </c>
      <c r="AQ314" s="7" t="s">
        <v>433</v>
      </c>
      <c r="AR314" s="30">
        <v>60</v>
      </c>
      <c r="AT314" s="7" t="s">
        <v>433</v>
      </c>
      <c r="AU314" s="29">
        <v>65</v>
      </c>
      <c r="AW314" s="6" t="s">
        <v>433</v>
      </c>
      <c r="AX314" s="29">
        <v>63</v>
      </c>
      <c r="AZ314" s="7" t="s">
        <v>433</v>
      </c>
      <c r="BA314" s="29">
        <v>68</v>
      </c>
      <c r="BC314" s="7" t="s">
        <v>433</v>
      </c>
      <c r="BD314" s="29">
        <v>63</v>
      </c>
      <c r="BF314" s="7" t="s">
        <v>433</v>
      </c>
      <c r="BG314" s="29">
        <v>70</v>
      </c>
      <c r="BI314" s="7" t="s">
        <v>433</v>
      </c>
      <c r="BJ314" s="29">
        <v>66</v>
      </c>
      <c r="BL314" s="7" t="s">
        <v>433</v>
      </c>
      <c r="BM314" s="29">
        <v>73</v>
      </c>
      <c r="BO314" s="7" t="s">
        <v>433</v>
      </c>
      <c r="BP314" s="29">
        <v>70</v>
      </c>
      <c r="BR314" s="7" t="s">
        <v>433</v>
      </c>
      <c r="BS314" s="33">
        <v>76</v>
      </c>
      <c r="BU314" s="7" t="s">
        <v>433</v>
      </c>
      <c r="BV314" s="29">
        <v>77</v>
      </c>
      <c r="BX314" s="7" t="s">
        <v>433</v>
      </c>
      <c r="BY314" s="32">
        <v>80</v>
      </c>
    </row>
    <row r="315" spans="1:77" x14ac:dyDescent="0.3">
      <c r="A315" s="7" t="s">
        <v>434</v>
      </c>
      <c r="B315" s="29">
        <v>95</v>
      </c>
      <c r="D315" s="7" t="s">
        <v>434</v>
      </c>
      <c r="E315" s="28">
        <v>100</v>
      </c>
      <c r="G315" s="7" t="s">
        <v>434</v>
      </c>
      <c r="H315" s="29">
        <v>62</v>
      </c>
      <c r="J315" s="6" t="s">
        <v>434</v>
      </c>
      <c r="K315" s="29">
        <v>65</v>
      </c>
      <c r="M315" s="5" t="s">
        <v>434</v>
      </c>
      <c r="N315" s="30" t="s">
        <v>17</v>
      </c>
      <c r="P315" s="7" t="s">
        <v>434</v>
      </c>
      <c r="Q315" s="29">
        <v>64</v>
      </c>
      <c r="S315" s="7" t="s">
        <v>434</v>
      </c>
      <c r="T315" s="31">
        <v>50</v>
      </c>
      <c r="V315" s="7" t="s">
        <v>434</v>
      </c>
      <c r="W315" s="29">
        <v>63</v>
      </c>
      <c r="Y315" s="7" t="s">
        <v>434</v>
      </c>
      <c r="Z315" s="29">
        <v>54</v>
      </c>
      <c r="AB315" s="6" t="s">
        <v>434</v>
      </c>
      <c r="AC315" s="29">
        <v>62</v>
      </c>
      <c r="AE315" s="7" t="s">
        <v>434</v>
      </c>
      <c r="AF315" s="29">
        <v>48</v>
      </c>
      <c r="AH315" s="7" t="s">
        <v>434</v>
      </c>
      <c r="AI315" s="29">
        <v>62</v>
      </c>
      <c r="AK315" s="7" t="s">
        <v>434</v>
      </c>
      <c r="AL315" s="29">
        <v>58</v>
      </c>
      <c r="AN315" s="8" t="s">
        <v>434</v>
      </c>
      <c r="AO315" s="33">
        <v>62</v>
      </c>
      <c r="AQ315" s="7" t="s">
        <v>434</v>
      </c>
      <c r="AR315" s="30">
        <v>60</v>
      </c>
      <c r="AT315" s="7" t="s">
        <v>434</v>
      </c>
      <c r="AU315" s="29">
        <v>65</v>
      </c>
      <c r="AW315" s="6" t="s">
        <v>434</v>
      </c>
      <c r="AX315" s="29">
        <v>62</v>
      </c>
      <c r="AZ315" s="7" t="s">
        <v>434</v>
      </c>
      <c r="BA315" s="29">
        <v>67</v>
      </c>
      <c r="BC315" s="7" t="s">
        <v>434</v>
      </c>
      <c r="BD315" s="29">
        <v>62</v>
      </c>
      <c r="BF315" s="7" t="s">
        <v>434</v>
      </c>
      <c r="BG315" s="29">
        <v>70</v>
      </c>
      <c r="BI315" s="7" t="s">
        <v>434</v>
      </c>
      <c r="BJ315" s="29">
        <v>65</v>
      </c>
      <c r="BL315" s="7" t="s">
        <v>434</v>
      </c>
      <c r="BM315" s="29">
        <v>72</v>
      </c>
      <c r="BO315" s="7" t="s">
        <v>434</v>
      </c>
      <c r="BP315" s="29">
        <v>69</v>
      </c>
      <c r="BR315" s="7" t="s">
        <v>434</v>
      </c>
      <c r="BS315" s="33">
        <v>75</v>
      </c>
      <c r="BU315" s="7" t="s">
        <v>434</v>
      </c>
      <c r="BV315" s="29">
        <v>76</v>
      </c>
      <c r="BX315" s="7" t="s">
        <v>434</v>
      </c>
      <c r="BY315" s="33">
        <v>79</v>
      </c>
    </row>
    <row r="316" spans="1:77" x14ac:dyDescent="0.3">
      <c r="A316" s="7" t="s">
        <v>435</v>
      </c>
      <c r="B316" s="29">
        <v>95</v>
      </c>
      <c r="D316" s="7" t="s">
        <v>435</v>
      </c>
      <c r="E316" s="28">
        <v>100</v>
      </c>
      <c r="G316" s="7" t="s">
        <v>435</v>
      </c>
      <c r="H316" s="29">
        <v>62</v>
      </c>
      <c r="J316" s="6" t="s">
        <v>435</v>
      </c>
      <c r="K316" s="29">
        <v>65</v>
      </c>
      <c r="M316" s="5" t="s">
        <v>435</v>
      </c>
      <c r="N316" s="30" t="s">
        <v>17</v>
      </c>
      <c r="P316" s="7" t="s">
        <v>435</v>
      </c>
      <c r="Q316" s="29">
        <v>64</v>
      </c>
      <c r="S316" s="7" t="s">
        <v>435</v>
      </c>
      <c r="T316" s="31">
        <v>50</v>
      </c>
      <c r="V316" s="7" t="s">
        <v>435</v>
      </c>
      <c r="W316" s="29">
        <v>63</v>
      </c>
      <c r="Y316" s="7" t="s">
        <v>435</v>
      </c>
      <c r="Z316" s="29">
        <v>54</v>
      </c>
      <c r="AB316" s="6" t="s">
        <v>435</v>
      </c>
      <c r="AC316" s="29">
        <v>62</v>
      </c>
      <c r="AE316" s="7" t="s">
        <v>435</v>
      </c>
      <c r="AF316" s="29">
        <v>48</v>
      </c>
      <c r="AH316" s="7" t="s">
        <v>435</v>
      </c>
      <c r="AI316" s="29">
        <v>62</v>
      </c>
      <c r="AK316" s="7" t="s">
        <v>435</v>
      </c>
      <c r="AL316" s="29">
        <v>58</v>
      </c>
      <c r="AN316" s="8" t="s">
        <v>435</v>
      </c>
      <c r="AO316" s="33">
        <v>62</v>
      </c>
      <c r="AQ316" s="7" t="s">
        <v>435</v>
      </c>
      <c r="AR316" s="30">
        <v>60</v>
      </c>
      <c r="AT316" s="7" t="s">
        <v>435</v>
      </c>
      <c r="AU316" s="29">
        <v>65</v>
      </c>
      <c r="AW316" s="6" t="s">
        <v>435</v>
      </c>
      <c r="AX316" s="29">
        <v>62</v>
      </c>
      <c r="AZ316" s="7" t="s">
        <v>435</v>
      </c>
      <c r="BA316" s="29">
        <v>67</v>
      </c>
      <c r="BC316" s="7" t="s">
        <v>435</v>
      </c>
      <c r="BD316" s="29">
        <v>62</v>
      </c>
      <c r="BF316" s="7" t="s">
        <v>435</v>
      </c>
      <c r="BG316" s="29">
        <v>70</v>
      </c>
      <c r="BI316" s="7" t="s">
        <v>435</v>
      </c>
      <c r="BJ316" s="29">
        <v>65</v>
      </c>
      <c r="BL316" s="7" t="s">
        <v>435</v>
      </c>
      <c r="BM316" s="29">
        <v>72</v>
      </c>
      <c r="BO316" s="7" t="s">
        <v>435</v>
      </c>
      <c r="BP316" s="29">
        <v>69</v>
      </c>
      <c r="BR316" s="7" t="s">
        <v>435</v>
      </c>
      <c r="BS316" s="33">
        <v>75</v>
      </c>
      <c r="BU316" s="7" t="s">
        <v>435</v>
      </c>
      <c r="BV316" s="29">
        <v>76</v>
      </c>
      <c r="BX316" s="7" t="s">
        <v>435</v>
      </c>
      <c r="BY316" s="33">
        <v>79</v>
      </c>
    </row>
    <row r="317" spans="1:77" x14ac:dyDescent="0.3">
      <c r="A317" s="7" t="s">
        <v>436</v>
      </c>
      <c r="B317" s="29">
        <v>95</v>
      </c>
      <c r="D317" s="7" t="s">
        <v>436</v>
      </c>
      <c r="E317" s="28">
        <v>100</v>
      </c>
      <c r="G317" s="7" t="s">
        <v>436</v>
      </c>
      <c r="H317" s="29">
        <v>62</v>
      </c>
      <c r="J317" s="6" t="s">
        <v>436</v>
      </c>
      <c r="K317" s="29">
        <v>65</v>
      </c>
      <c r="M317" s="5" t="s">
        <v>436</v>
      </c>
      <c r="N317" s="30" t="s">
        <v>17</v>
      </c>
      <c r="P317" s="7" t="s">
        <v>436</v>
      </c>
      <c r="Q317" s="29">
        <v>64</v>
      </c>
      <c r="S317" s="7" t="s">
        <v>436</v>
      </c>
      <c r="T317" s="31">
        <v>50</v>
      </c>
      <c r="V317" s="7" t="s">
        <v>436</v>
      </c>
      <c r="W317" s="29">
        <v>63</v>
      </c>
      <c r="Y317" s="7" t="s">
        <v>436</v>
      </c>
      <c r="Z317" s="29">
        <v>54</v>
      </c>
      <c r="AB317" s="6" t="s">
        <v>436</v>
      </c>
      <c r="AC317" s="29">
        <v>62</v>
      </c>
      <c r="AE317" s="7" t="s">
        <v>436</v>
      </c>
      <c r="AF317" s="29">
        <v>48</v>
      </c>
      <c r="AH317" s="7" t="s">
        <v>436</v>
      </c>
      <c r="AI317" s="29">
        <v>62</v>
      </c>
      <c r="AK317" s="7" t="s">
        <v>436</v>
      </c>
      <c r="AL317" s="29">
        <v>58</v>
      </c>
      <c r="AN317" s="8" t="s">
        <v>436</v>
      </c>
      <c r="AO317" s="33">
        <v>62</v>
      </c>
      <c r="AQ317" s="7" t="s">
        <v>436</v>
      </c>
      <c r="AR317" s="30">
        <v>60</v>
      </c>
      <c r="AT317" s="7" t="s">
        <v>436</v>
      </c>
      <c r="AU317" s="29">
        <v>65</v>
      </c>
      <c r="AW317" s="6" t="s">
        <v>436</v>
      </c>
      <c r="AX317" s="29">
        <v>62</v>
      </c>
      <c r="AZ317" s="7" t="s">
        <v>436</v>
      </c>
      <c r="BA317" s="29">
        <v>67</v>
      </c>
      <c r="BC317" s="7" t="s">
        <v>436</v>
      </c>
      <c r="BD317" s="29">
        <v>62</v>
      </c>
      <c r="BF317" s="7" t="s">
        <v>436</v>
      </c>
      <c r="BG317" s="29">
        <v>70</v>
      </c>
      <c r="BI317" s="7" t="s">
        <v>436</v>
      </c>
      <c r="BJ317" s="29">
        <v>65</v>
      </c>
      <c r="BL317" s="7" t="s">
        <v>436</v>
      </c>
      <c r="BM317" s="29">
        <v>72</v>
      </c>
      <c r="BO317" s="7" t="s">
        <v>436</v>
      </c>
      <c r="BP317" s="29">
        <v>69</v>
      </c>
      <c r="BR317" s="7" t="s">
        <v>436</v>
      </c>
      <c r="BS317" s="33">
        <v>75</v>
      </c>
      <c r="BU317" s="7" t="s">
        <v>436</v>
      </c>
      <c r="BV317" s="29">
        <v>76</v>
      </c>
      <c r="BX317" s="7" t="s">
        <v>436</v>
      </c>
      <c r="BY317" s="33">
        <v>79</v>
      </c>
    </row>
    <row r="318" spans="1:77" x14ac:dyDescent="0.3">
      <c r="A318" s="7" t="s">
        <v>437</v>
      </c>
      <c r="B318" s="29">
        <v>95</v>
      </c>
      <c r="D318" s="7" t="s">
        <v>437</v>
      </c>
      <c r="E318" s="28">
        <v>100</v>
      </c>
      <c r="G318" s="7" t="s">
        <v>437</v>
      </c>
      <c r="H318" s="29">
        <v>62</v>
      </c>
      <c r="J318" s="6" t="s">
        <v>437</v>
      </c>
      <c r="K318" s="29">
        <v>65</v>
      </c>
      <c r="M318" s="5" t="s">
        <v>437</v>
      </c>
      <c r="N318" s="30" t="s">
        <v>17</v>
      </c>
      <c r="P318" s="7" t="s">
        <v>437</v>
      </c>
      <c r="Q318" s="29">
        <v>64</v>
      </c>
      <c r="S318" s="7" t="s">
        <v>437</v>
      </c>
      <c r="T318" s="31">
        <v>50</v>
      </c>
      <c r="V318" s="7" t="s">
        <v>437</v>
      </c>
      <c r="W318" s="29">
        <v>63</v>
      </c>
      <c r="Y318" s="7" t="s">
        <v>437</v>
      </c>
      <c r="Z318" s="29">
        <v>54</v>
      </c>
      <c r="AB318" s="6" t="s">
        <v>437</v>
      </c>
      <c r="AC318" s="29">
        <v>62</v>
      </c>
      <c r="AE318" s="7" t="s">
        <v>437</v>
      </c>
      <c r="AF318" s="29">
        <v>48</v>
      </c>
      <c r="AH318" s="7" t="s">
        <v>437</v>
      </c>
      <c r="AI318" s="29">
        <v>62</v>
      </c>
      <c r="AK318" s="7" t="s">
        <v>437</v>
      </c>
      <c r="AL318" s="29">
        <v>58</v>
      </c>
      <c r="AN318" s="8" t="s">
        <v>437</v>
      </c>
      <c r="AO318" s="33">
        <v>62</v>
      </c>
      <c r="AQ318" s="7" t="s">
        <v>437</v>
      </c>
      <c r="AR318" s="30">
        <v>60</v>
      </c>
      <c r="AT318" s="7" t="s">
        <v>437</v>
      </c>
      <c r="AU318" s="29">
        <v>65</v>
      </c>
      <c r="AW318" s="6" t="s">
        <v>437</v>
      </c>
      <c r="AX318" s="29">
        <v>62</v>
      </c>
      <c r="AZ318" s="7" t="s">
        <v>437</v>
      </c>
      <c r="BA318" s="29">
        <v>67</v>
      </c>
      <c r="BC318" s="7" t="s">
        <v>437</v>
      </c>
      <c r="BD318" s="29">
        <v>62</v>
      </c>
      <c r="BF318" s="7" t="s">
        <v>437</v>
      </c>
      <c r="BG318" s="29">
        <v>70</v>
      </c>
      <c r="BI318" s="7" t="s">
        <v>437</v>
      </c>
      <c r="BJ318" s="29">
        <v>65</v>
      </c>
      <c r="BL318" s="7" t="s">
        <v>437</v>
      </c>
      <c r="BM318" s="29">
        <v>72</v>
      </c>
      <c r="BO318" s="7" t="s">
        <v>437</v>
      </c>
      <c r="BP318" s="29">
        <v>69</v>
      </c>
      <c r="BR318" s="7" t="s">
        <v>437</v>
      </c>
      <c r="BS318" s="33">
        <v>75</v>
      </c>
      <c r="BU318" s="7" t="s">
        <v>437</v>
      </c>
      <c r="BV318" s="29">
        <v>76</v>
      </c>
      <c r="BX318" s="7" t="s">
        <v>437</v>
      </c>
      <c r="BY318" s="33">
        <v>79</v>
      </c>
    </row>
    <row r="319" spans="1:77" x14ac:dyDescent="0.3">
      <c r="A319" s="7" t="s">
        <v>438</v>
      </c>
      <c r="B319" s="29">
        <v>95</v>
      </c>
      <c r="D319" s="7" t="s">
        <v>438</v>
      </c>
      <c r="E319" s="28">
        <v>100</v>
      </c>
      <c r="G319" s="7" t="s">
        <v>438</v>
      </c>
      <c r="H319" s="29">
        <v>62</v>
      </c>
      <c r="J319" s="6" t="s">
        <v>438</v>
      </c>
      <c r="K319" s="29">
        <v>65</v>
      </c>
      <c r="M319" s="5" t="s">
        <v>438</v>
      </c>
      <c r="N319" s="30" t="s">
        <v>17</v>
      </c>
      <c r="P319" s="7" t="s">
        <v>438</v>
      </c>
      <c r="Q319" s="29">
        <v>64</v>
      </c>
      <c r="S319" s="7" t="s">
        <v>438</v>
      </c>
      <c r="T319" s="31">
        <v>50</v>
      </c>
      <c r="V319" s="7" t="s">
        <v>438</v>
      </c>
      <c r="W319" s="29">
        <v>63</v>
      </c>
      <c r="Y319" s="7" t="s">
        <v>438</v>
      </c>
      <c r="Z319" s="29">
        <v>54</v>
      </c>
      <c r="AB319" s="6" t="s">
        <v>438</v>
      </c>
      <c r="AC319" s="29">
        <v>62</v>
      </c>
      <c r="AE319" s="7" t="s">
        <v>438</v>
      </c>
      <c r="AF319" s="29">
        <v>48</v>
      </c>
      <c r="AH319" s="7" t="s">
        <v>438</v>
      </c>
      <c r="AI319" s="29">
        <v>62</v>
      </c>
      <c r="AK319" s="7" t="s">
        <v>438</v>
      </c>
      <c r="AL319" s="29">
        <v>58</v>
      </c>
      <c r="AN319" s="8" t="s">
        <v>438</v>
      </c>
      <c r="AO319" s="33">
        <v>62</v>
      </c>
      <c r="AQ319" s="7" t="s">
        <v>438</v>
      </c>
      <c r="AR319" s="30">
        <v>60</v>
      </c>
      <c r="AT319" s="7" t="s">
        <v>438</v>
      </c>
      <c r="AU319" s="29">
        <v>65</v>
      </c>
      <c r="AW319" s="6" t="s">
        <v>438</v>
      </c>
      <c r="AX319" s="29">
        <v>62</v>
      </c>
      <c r="AZ319" s="7" t="s">
        <v>438</v>
      </c>
      <c r="BA319" s="29">
        <v>67</v>
      </c>
      <c r="BC319" s="7" t="s">
        <v>438</v>
      </c>
      <c r="BD319" s="29">
        <v>62</v>
      </c>
      <c r="BF319" s="7" t="s">
        <v>438</v>
      </c>
      <c r="BG319" s="29">
        <v>70</v>
      </c>
      <c r="BI319" s="7" t="s">
        <v>438</v>
      </c>
      <c r="BJ319" s="29">
        <v>65</v>
      </c>
      <c r="BL319" s="7" t="s">
        <v>438</v>
      </c>
      <c r="BM319" s="29">
        <v>72</v>
      </c>
      <c r="BO319" s="7" t="s">
        <v>438</v>
      </c>
      <c r="BP319" s="29">
        <v>69</v>
      </c>
      <c r="BR319" s="7" t="s">
        <v>438</v>
      </c>
      <c r="BS319" s="33">
        <v>75</v>
      </c>
      <c r="BU319" s="7" t="s">
        <v>438</v>
      </c>
      <c r="BV319" s="29">
        <v>76</v>
      </c>
      <c r="BX319" s="7" t="s">
        <v>438</v>
      </c>
      <c r="BY319" s="33">
        <v>79</v>
      </c>
    </row>
    <row r="320" spans="1:77" x14ac:dyDescent="0.3">
      <c r="A320" s="7" t="s">
        <v>439</v>
      </c>
      <c r="B320" s="29">
        <v>95</v>
      </c>
      <c r="D320" s="7" t="s">
        <v>439</v>
      </c>
      <c r="E320" s="28">
        <v>100</v>
      </c>
      <c r="G320" s="7" t="s">
        <v>439</v>
      </c>
      <c r="H320" s="29">
        <v>62</v>
      </c>
      <c r="J320" s="6" t="s">
        <v>439</v>
      </c>
      <c r="K320" s="29">
        <v>65</v>
      </c>
      <c r="M320" s="5" t="s">
        <v>439</v>
      </c>
      <c r="N320" s="30" t="s">
        <v>17</v>
      </c>
      <c r="P320" s="7" t="s">
        <v>439</v>
      </c>
      <c r="Q320" s="29">
        <v>64</v>
      </c>
      <c r="S320" s="7" t="s">
        <v>439</v>
      </c>
      <c r="T320" s="31">
        <v>49</v>
      </c>
      <c r="V320" s="7" t="s">
        <v>439</v>
      </c>
      <c r="W320" s="29">
        <v>63</v>
      </c>
      <c r="Y320" s="7" t="s">
        <v>439</v>
      </c>
      <c r="Z320" s="29">
        <v>53</v>
      </c>
      <c r="AB320" s="6" t="s">
        <v>439</v>
      </c>
      <c r="AC320" s="29">
        <v>62</v>
      </c>
      <c r="AE320" s="7" t="s">
        <v>439</v>
      </c>
      <c r="AF320" s="29">
        <v>47</v>
      </c>
      <c r="AH320" s="7" t="s">
        <v>439</v>
      </c>
      <c r="AI320" s="29">
        <v>62</v>
      </c>
      <c r="AK320" s="7" t="s">
        <v>439</v>
      </c>
      <c r="AL320" s="29">
        <v>58</v>
      </c>
      <c r="AN320" s="8" t="s">
        <v>439</v>
      </c>
      <c r="AO320" s="33">
        <v>62</v>
      </c>
      <c r="AQ320" s="7" t="s">
        <v>439</v>
      </c>
      <c r="AR320" s="30">
        <v>60</v>
      </c>
      <c r="AT320" s="7" t="s">
        <v>439</v>
      </c>
      <c r="AU320" s="29">
        <v>65</v>
      </c>
      <c r="AW320" s="6" t="s">
        <v>439</v>
      </c>
      <c r="AX320" s="29">
        <v>62</v>
      </c>
      <c r="AZ320" s="7" t="s">
        <v>439</v>
      </c>
      <c r="BA320" s="29">
        <v>67</v>
      </c>
      <c r="BC320" s="7" t="s">
        <v>439</v>
      </c>
      <c r="BD320" s="29">
        <v>62</v>
      </c>
      <c r="BF320" s="7" t="s">
        <v>439</v>
      </c>
      <c r="BG320" s="29">
        <v>70</v>
      </c>
      <c r="BI320" s="7" t="s">
        <v>439</v>
      </c>
      <c r="BJ320" s="29">
        <v>65</v>
      </c>
      <c r="BL320" s="7" t="s">
        <v>439</v>
      </c>
      <c r="BM320" s="29">
        <v>72</v>
      </c>
      <c r="BO320" s="7" t="s">
        <v>439</v>
      </c>
      <c r="BP320" s="29">
        <v>69</v>
      </c>
      <c r="BR320" s="7" t="s">
        <v>439</v>
      </c>
      <c r="BS320" s="33">
        <v>75</v>
      </c>
      <c r="BU320" s="7" t="s">
        <v>439</v>
      </c>
      <c r="BV320" s="29">
        <v>76</v>
      </c>
      <c r="BX320" s="7" t="s">
        <v>439</v>
      </c>
      <c r="BY320" s="33">
        <v>79</v>
      </c>
    </row>
    <row r="321" spans="1:77" x14ac:dyDescent="0.3">
      <c r="A321" s="7" t="s">
        <v>440</v>
      </c>
      <c r="B321" s="29">
        <v>95</v>
      </c>
      <c r="D321" s="7" t="s">
        <v>440</v>
      </c>
      <c r="E321" s="28">
        <v>100</v>
      </c>
      <c r="G321" s="7" t="s">
        <v>440</v>
      </c>
      <c r="H321" s="29">
        <v>62</v>
      </c>
      <c r="J321" s="6" t="s">
        <v>440</v>
      </c>
      <c r="K321" s="29">
        <v>65</v>
      </c>
      <c r="M321" s="5" t="s">
        <v>440</v>
      </c>
      <c r="N321" s="30" t="s">
        <v>17</v>
      </c>
      <c r="P321" s="7" t="s">
        <v>440</v>
      </c>
      <c r="Q321" s="29">
        <v>64</v>
      </c>
      <c r="S321" s="7" t="s">
        <v>440</v>
      </c>
      <c r="T321" s="31">
        <v>49</v>
      </c>
      <c r="V321" s="7" t="s">
        <v>440</v>
      </c>
      <c r="W321" s="29">
        <v>63</v>
      </c>
      <c r="Y321" s="7" t="s">
        <v>440</v>
      </c>
      <c r="Z321" s="29">
        <v>53</v>
      </c>
      <c r="AB321" s="6" t="s">
        <v>440</v>
      </c>
      <c r="AC321" s="29">
        <v>62</v>
      </c>
      <c r="AE321" s="7" t="s">
        <v>440</v>
      </c>
      <c r="AF321" s="29">
        <v>47</v>
      </c>
      <c r="AH321" s="7" t="s">
        <v>440</v>
      </c>
      <c r="AI321" s="29">
        <v>62</v>
      </c>
      <c r="AK321" s="7" t="s">
        <v>440</v>
      </c>
      <c r="AL321" s="29">
        <v>58</v>
      </c>
      <c r="AN321" s="8" t="s">
        <v>440</v>
      </c>
      <c r="AO321" s="33">
        <v>62</v>
      </c>
      <c r="AQ321" s="7" t="s">
        <v>440</v>
      </c>
      <c r="AR321" s="30">
        <v>60</v>
      </c>
      <c r="AT321" s="7" t="s">
        <v>440</v>
      </c>
      <c r="AU321" s="29">
        <v>65</v>
      </c>
      <c r="AW321" s="6" t="s">
        <v>440</v>
      </c>
      <c r="AX321" s="29">
        <v>62</v>
      </c>
      <c r="AZ321" s="7" t="s">
        <v>440</v>
      </c>
      <c r="BA321" s="29">
        <v>67</v>
      </c>
      <c r="BC321" s="7" t="s">
        <v>440</v>
      </c>
      <c r="BD321" s="29">
        <v>62</v>
      </c>
      <c r="BF321" s="7" t="s">
        <v>440</v>
      </c>
      <c r="BG321" s="29">
        <v>70</v>
      </c>
      <c r="BI321" s="7" t="s">
        <v>440</v>
      </c>
      <c r="BJ321" s="29">
        <v>65</v>
      </c>
      <c r="BL321" s="7" t="s">
        <v>440</v>
      </c>
      <c r="BM321" s="29">
        <v>72</v>
      </c>
      <c r="BO321" s="7" t="s">
        <v>440</v>
      </c>
      <c r="BP321" s="29">
        <v>69</v>
      </c>
      <c r="BR321" s="7" t="s">
        <v>440</v>
      </c>
      <c r="BS321" s="33">
        <v>75</v>
      </c>
      <c r="BU321" s="7" t="s">
        <v>440</v>
      </c>
      <c r="BV321" s="29">
        <v>76</v>
      </c>
      <c r="BX321" s="7" t="s">
        <v>440</v>
      </c>
      <c r="BY321" s="33">
        <v>79</v>
      </c>
    </row>
    <row r="322" spans="1:77" x14ac:dyDescent="0.3">
      <c r="A322" s="7" t="s">
        <v>441</v>
      </c>
      <c r="B322" s="29">
        <v>95</v>
      </c>
      <c r="D322" s="7" t="s">
        <v>441</v>
      </c>
      <c r="E322" s="28">
        <v>100</v>
      </c>
      <c r="G322" s="7" t="s">
        <v>441</v>
      </c>
      <c r="H322" s="29">
        <v>62</v>
      </c>
      <c r="J322" s="6" t="s">
        <v>441</v>
      </c>
      <c r="K322" s="29">
        <v>65</v>
      </c>
      <c r="M322" s="5" t="s">
        <v>441</v>
      </c>
      <c r="N322" s="30" t="s">
        <v>17</v>
      </c>
      <c r="P322" s="7" t="s">
        <v>441</v>
      </c>
      <c r="Q322" s="29">
        <v>64</v>
      </c>
      <c r="S322" s="7" t="s">
        <v>441</v>
      </c>
      <c r="T322" s="31">
        <v>49</v>
      </c>
      <c r="V322" s="7" t="s">
        <v>441</v>
      </c>
      <c r="W322" s="29">
        <v>63</v>
      </c>
      <c r="Y322" s="7" t="s">
        <v>441</v>
      </c>
      <c r="Z322" s="29">
        <v>53</v>
      </c>
      <c r="AB322" s="6" t="s">
        <v>441</v>
      </c>
      <c r="AC322" s="29">
        <v>62</v>
      </c>
      <c r="AE322" s="7" t="s">
        <v>441</v>
      </c>
      <c r="AF322" s="29">
        <v>47</v>
      </c>
      <c r="AH322" s="7" t="s">
        <v>441</v>
      </c>
      <c r="AI322" s="29">
        <v>62</v>
      </c>
      <c r="AK322" s="7" t="s">
        <v>441</v>
      </c>
      <c r="AL322" s="29">
        <v>58</v>
      </c>
      <c r="AN322" s="8" t="s">
        <v>441</v>
      </c>
      <c r="AO322" s="33">
        <v>62</v>
      </c>
      <c r="AQ322" s="7" t="s">
        <v>441</v>
      </c>
      <c r="AR322" s="30">
        <v>60</v>
      </c>
      <c r="AT322" s="7" t="s">
        <v>441</v>
      </c>
      <c r="AU322" s="29">
        <v>65</v>
      </c>
      <c r="AW322" s="6" t="s">
        <v>441</v>
      </c>
      <c r="AX322" s="29">
        <v>62</v>
      </c>
      <c r="AZ322" s="7" t="s">
        <v>441</v>
      </c>
      <c r="BA322" s="29">
        <v>67</v>
      </c>
      <c r="BC322" s="7" t="s">
        <v>441</v>
      </c>
      <c r="BD322" s="29">
        <v>62</v>
      </c>
      <c r="BF322" s="7" t="s">
        <v>441</v>
      </c>
      <c r="BG322" s="29">
        <v>70</v>
      </c>
      <c r="BI322" s="7" t="s">
        <v>441</v>
      </c>
      <c r="BJ322" s="29">
        <v>65</v>
      </c>
      <c r="BL322" s="7" t="s">
        <v>441</v>
      </c>
      <c r="BM322" s="29">
        <v>72</v>
      </c>
      <c r="BO322" s="7" t="s">
        <v>441</v>
      </c>
      <c r="BP322" s="29">
        <v>69</v>
      </c>
      <c r="BR322" s="7" t="s">
        <v>441</v>
      </c>
      <c r="BS322" s="33">
        <v>75</v>
      </c>
      <c r="BU322" s="7" t="s">
        <v>441</v>
      </c>
      <c r="BV322" s="29">
        <v>76</v>
      </c>
      <c r="BX322" s="7" t="s">
        <v>441</v>
      </c>
      <c r="BY322" s="33">
        <v>79</v>
      </c>
    </row>
    <row r="323" spans="1:77" x14ac:dyDescent="0.3">
      <c r="A323" s="7" t="s">
        <v>442</v>
      </c>
      <c r="B323" s="29">
        <v>95</v>
      </c>
      <c r="D323" s="7" t="s">
        <v>442</v>
      </c>
      <c r="E323" s="28">
        <v>100</v>
      </c>
      <c r="G323" s="7" t="s">
        <v>442</v>
      </c>
      <c r="H323" s="29">
        <v>62</v>
      </c>
      <c r="J323" s="6" t="s">
        <v>442</v>
      </c>
      <c r="K323" s="29">
        <v>65</v>
      </c>
      <c r="M323" s="5" t="s">
        <v>442</v>
      </c>
      <c r="N323" s="30" t="s">
        <v>17</v>
      </c>
      <c r="P323" s="7" t="s">
        <v>442</v>
      </c>
      <c r="Q323" s="29">
        <v>64</v>
      </c>
      <c r="S323" s="7" t="s">
        <v>442</v>
      </c>
      <c r="T323" s="31">
        <v>49</v>
      </c>
      <c r="V323" s="7" t="s">
        <v>442</v>
      </c>
      <c r="W323" s="29">
        <v>63</v>
      </c>
      <c r="Y323" s="7" t="s">
        <v>442</v>
      </c>
      <c r="Z323" s="29">
        <v>53</v>
      </c>
      <c r="AB323" s="6" t="s">
        <v>442</v>
      </c>
      <c r="AC323" s="29">
        <v>62</v>
      </c>
      <c r="AE323" s="7" t="s">
        <v>442</v>
      </c>
      <c r="AF323" s="29">
        <v>47</v>
      </c>
      <c r="AH323" s="7" t="s">
        <v>442</v>
      </c>
      <c r="AI323" s="29">
        <v>62</v>
      </c>
      <c r="AK323" s="7" t="s">
        <v>442</v>
      </c>
      <c r="AL323" s="29">
        <v>58</v>
      </c>
      <c r="AN323" s="8" t="s">
        <v>442</v>
      </c>
      <c r="AO323" s="33">
        <v>62</v>
      </c>
      <c r="AQ323" s="7" t="s">
        <v>442</v>
      </c>
      <c r="AR323" s="30">
        <v>60</v>
      </c>
      <c r="AT323" s="7" t="s">
        <v>442</v>
      </c>
      <c r="AU323" s="29">
        <v>65</v>
      </c>
      <c r="AW323" s="6" t="s">
        <v>442</v>
      </c>
      <c r="AX323" s="29">
        <v>62</v>
      </c>
      <c r="AZ323" s="7" t="s">
        <v>442</v>
      </c>
      <c r="BA323" s="29">
        <v>67</v>
      </c>
      <c r="BC323" s="7" t="s">
        <v>442</v>
      </c>
      <c r="BD323" s="29">
        <v>62</v>
      </c>
      <c r="BF323" s="7" t="s">
        <v>442</v>
      </c>
      <c r="BG323" s="29">
        <v>70</v>
      </c>
      <c r="BI323" s="7" t="s">
        <v>442</v>
      </c>
      <c r="BJ323" s="29">
        <v>65</v>
      </c>
      <c r="BL323" s="7" t="s">
        <v>442</v>
      </c>
      <c r="BM323" s="29">
        <v>72</v>
      </c>
      <c r="BO323" s="7" t="s">
        <v>442</v>
      </c>
      <c r="BP323" s="29">
        <v>69</v>
      </c>
      <c r="BR323" s="7" t="s">
        <v>442</v>
      </c>
      <c r="BS323" s="33">
        <v>75</v>
      </c>
      <c r="BU323" s="7" t="s">
        <v>442</v>
      </c>
      <c r="BV323" s="29">
        <v>76</v>
      </c>
      <c r="BX323" s="7" t="s">
        <v>442</v>
      </c>
      <c r="BY323" s="33">
        <v>79</v>
      </c>
    </row>
    <row r="324" spans="1:77" x14ac:dyDescent="0.3">
      <c r="A324" s="7" t="s">
        <v>443</v>
      </c>
      <c r="B324" s="29">
        <v>95</v>
      </c>
      <c r="D324" s="7" t="s">
        <v>443</v>
      </c>
      <c r="E324" s="28">
        <v>100</v>
      </c>
      <c r="G324" s="7" t="s">
        <v>443</v>
      </c>
      <c r="H324" s="29">
        <v>62</v>
      </c>
      <c r="J324" s="6" t="s">
        <v>443</v>
      </c>
      <c r="K324" s="29">
        <v>65</v>
      </c>
      <c r="M324" s="7" t="s">
        <v>443</v>
      </c>
      <c r="N324" s="29" t="s">
        <v>17</v>
      </c>
      <c r="P324" s="7" t="s">
        <v>443</v>
      </c>
      <c r="Q324" s="29">
        <v>64</v>
      </c>
      <c r="S324" s="7" t="s">
        <v>443</v>
      </c>
      <c r="T324" s="29">
        <v>49</v>
      </c>
      <c r="V324" s="7" t="s">
        <v>443</v>
      </c>
      <c r="W324" s="29">
        <v>63</v>
      </c>
      <c r="Y324" s="7" t="s">
        <v>443</v>
      </c>
      <c r="Z324" s="29">
        <v>53</v>
      </c>
      <c r="AB324" s="6" t="s">
        <v>443</v>
      </c>
      <c r="AC324" s="29">
        <v>62</v>
      </c>
      <c r="AE324" s="7" t="s">
        <v>443</v>
      </c>
      <c r="AF324" s="29">
        <v>47</v>
      </c>
      <c r="AH324" s="7" t="s">
        <v>443</v>
      </c>
      <c r="AI324" s="29">
        <v>62</v>
      </c>
      <c r="AK324" s="7" t="s">
        <v>443</v>
      </c>
      <c r="AL324" s="29">
        <v>58</v>
      </c>
      <c r="AN324" s="8" t="s">
        <v>443</v>
      </c>
      <c r="AO324" s="33">
        <v>62</v>
      </c>
      <c r="AQ324" s="5" t="s">
        <v>443</v>
      </c>
      <c r="AR324" s="30">
        <v>60</v>
      </c>
      <c r="AT324" s="7" t="s">
        <v>443</v>
      </c>
      <c r="AU324" s="29">
        <v>65</v>
      </c>
      <c r="AW324" s="6" t="s">
        <v>443</v>
      </c>
      <c r="AX324" s="29">
        <v>62</v>
      </c>
      <c r="AZ324" s="7" t="s">
        <v>443</v>
      </c>
      <c r="BA324" s="29">
        <v>67</v>
      </c>
      <c r="BC324" s="7" t="s">
        <v>443</v>
      </c>
      <c r="BD324" s="29">
        <v>62</v>
      </c>
      <c r="BF324" s="7" t="s">
        <v>443</v>
      </c>
      <c r="BG324" s="29">
        <v>70</v>
      </c>
      <c r="BI324" s="7" t="s">
        <v>443</v>
      </c>
      <c r="BJ324" s="29">
        <v>65</v>
      </c>
      <c r="BL324" s="7" t="s">
        <v>443</v>
      </c>
      <c r="BM324" s="29">
        <v>72</v>
      </c>
      <c r="BO324" s="7" t="s">
        <v>443</v>
      </c>
      <c r="BP324" s="29">
        <v>69</v>
      </c>
      <c r="BR324" s="7" t="s">
        <v>443</v>
      </c>
      <c r="BS324" s="33">
        <v>75</v>
      </c>
      <c r="BU324" s="7" t="s">
        <v>443</v>
      </c>
      <c r="BV324" s="29">
        <v>76</v>
      </c>
      <c r="BX324" s="7" t="s">
        <v>443</v>
      </c>
      <c r="BY324" s="33">
        <v>79</v>
      </c>
    </row>
    <row r="325" spans="1:77" x14ac:dyDescent="0.3">
      <c r="A325" s="7" t="s">
        <v>444</v>
      </c>
      <c r="B325" s="29">
        <v>94</v>
      </c>
      <c r="D325" s="7" t="s">
        <v>444</v>
      </c>
      <c r="E325" s="28">
        <v>100</v>
      </c>
      <c r="G325" s="7" t="s">
        <v>444</v>
      </c>
      <c r="H325" s="29">
        <v>62</v>
      </c>
      <c r="J325" s="6" t="s">
        <v>444</v>
      </c>
      <c r="K325" s="29">
        <v>64</v>
      </c>
      <c r="M325" s="7" t="s">
        <v>444</v>
      </c>
      <c r="N325" s="29">
        <v>58</v>
      </c>
      <c r="P325" s="7" t="s">
        <v>444</v>
      </c>
      <c r="Q325" s="29">
        <v>63</v>
      </c>
      <c r="S325" s="7" t="s">
        <v>444</v>
      </c>
      <c r="T325" s="29">
        <v>48</v>
      </c>
      <c r="V325" s="7" t="s">
        <v>444</v>
      </c>
      <c r="W325" s="29">
        <v>63</v>
      </c>
      <c r="Y325" s="7" t="s">
        <v>444</v>
      </c>
      <c r="Z325" s="29">
        <v>52</v>
      </c>
      <c r="AB325" s="6" t="s">
        <v>444</v>
      </c>
      <c r="AC325" s="29">
        <v>62</v>
      </c>
      <c r="AE325" s="7" t="s">
        <v>444</v>
      </c>
      <c r="AF325" s="29">
        <v>46</v>
      </c>
      <c r="AH325" s="7" t="s">
        <v>444</v>
      </c>
      <c r="AI325" s="29">
        <v>62</v>
      </c>
      <c r="AK325" s="7" t="s">
        <v>444</v>
      </c>
      <c r="AL325" s="29">
        <v>57</v>
      </c>
      <c r="AN325" s="8" t="s">
        <v>444</v>
      </c>
      <c r="AO325" s="33">
        <v>62</v>
      </c>
      <c r="AQ325" s="5" t="s">
        <v>444</v>
      </c>
      <c r="AR325" s="33">
        <v>59</v>
      </c>
      <c r="AT325" s="7" t="s">
        <v>444</v>
      </c>
      <c r="AU325" s="29">
        <v>64</v>
      </c>
      <c r="AW325" s="6" t="s">
        <v>444</v>
      </c>
      <c r="AX325" s="29">
        <v>62</v>
      </c>
      <c r="AZ325" s="7" t="s">
        <v>444</v>
      </c>
      <c r="BA325" s="29">
        <v>67</v>
      </c>
      <c r="BC325" s="7" t="s">
        <v>444</v>
      </c>
      <c r="BD325" s="29">
        <v>62</v>
      </c>
      <c r="BF325" s="7" t="s">
        <v>444</v>
      </c>
      <c r="BG325" s="29">
        <v>69</v>
      </c>
      <c r="BI325" s="7" t="s">
        <v>444</v>
      </c>
      <c r="BJ325" s="29">
        <v>64</v>
      </c>
      <c r="BL325" s="7" t="s">
        <v>444</v>
      </c>
      <c r="BM325" s="29">
        <v>72</v>
      </c>
      <c r="BO325" s="7" t="s">
        <v>444</v>
      </c>
      <c r="BP325" s="29">
        <v>68</v>
      </c>
      <c r="BR325" s="7" t="s">
        <v>444</v>
      </c>
      <c r="BS325" s="33">
        <v>74</v>
      </c>
      <c r="BU325" s="7" t="s">
        <v>444</v>
      </c>
      <c r="BV325" s="29">
        <v>75</v>
      </c>
      <c r="BX325" s="7" t="s">
        <v>444</v>
      </c>
      <c r="BY325" s="32">
        <v>78</v>
      </c>
    </row>
    <row r="326" spans="1:77" x14ac:dyDescent="0.3">
      <c r="A326" s="7" t="s">
        <v>445</v>
      </c>
      <c r="B326" s="29">
        <v>94</v>
      </c>
      <c r="D326" s="7" t="s">
        <v>445</v>
      </c>
      <c r="E326" s="28">
        <v>100</v>
      </c>
      <c r="G326" s="7" t="s">
        <v>445</v>
      </c>
      <c r="H326" s="29">
        <v>62</v>
      </c>
      <c r="J326" s="6" t="s">
        <v>445</v>
      </c>
      <c r="K326" s="29">
        <v>64</v>
      </c>
      <c r="M326" s="7" t="s">
        <v>445</v>
      </c>
      <c r="N326" s="29">
        <v>58</v>
      </c>
      <c r="P326" s="7" t="s">
        <v>445</v>
      </c>
      <c r="Q326" s="29">
        <v>63</v>
      </c>
      <c r="S326" s="7" t="s">
        <v>445</v>
      </c>
      <c r="T326" s="29">
        <v>48</v>
      </c>
      <c r="V326" s="7" t="s">
        <v>445</v>
      </c>
      <c r="W326" s="29">
        <v>63</v>
      </c>
      <c r="Y326" s="7" t="s">
        <v>445</v>
      </c>
      <c r="Z326" s="29">
        <v>52</v>
      </c>
      <c r="AB326" s="6" t="s">
        <v>445</v>
      </c>
      <c r="AC326" s="29">
        <v>62</v>
      </c>
      <c r="AE326" s="7" t="s">
        <v>445</v>
      </c>
      <c r="AF326" s="29">
        <v>46</v>
      </c>
      <c r="AH326" s="7" t="s">
        <v>445</v>
      </c>
      <c r="AI326" s="29">
        <v>62</v>
      </c>
      <c r="AK326" s="7" t="s">
        <v>445</v>
      </c>
      <c r="AL326" s="29">
        <v>57</v>
      </c>
      <c r="AN326" s="8" t="s">
        <v>445</v>
      </c>
      <c r="AO326" s="33">
        <v>62</v>
      </c>
      <c r="AQ326" s="7" t="s">
        <v>445</v>
      </c>
      <c r="AR326" s="33">
        <v>59</v>
      </c>
      <c r="AT326" s="7" t="s">
        <v>445</v>
      </c>
      <c r="AU326" s="29">
        <v>64</v>
      </c>
      <c r="AW326" s="6" t="s">
        <v>445</v>
      </c>
      <c r="AX326" s="29">
        <v>62</v>
      </c>
      <c r="AZ326" s="7" t="s">
        <v>445</v>
      </c>
      <c r="BA326" s="29">
        <v>67</v>
      </c>
      <c r="BC326" s="7" t="s">
        <v>445</v>
      </c>
      <c r="BD326" s="29">
        <v>62</v>
      </c>
      <c r="BF326" s="7" t="s">
        <v>445</v>
      </c>
      <c r="BG326" s="29">
        <v>69</v>
      </c>
      <c r="BI326" s="7" t="s">
        <v>445</v>
      </c>
      <c r="BJ326" s="29">
        <v>64</v>
      </c>
      <c r="BL326" s="7" t="s">
        <v>445</v>
      </c>
      <c r="BM326" s="29">
        <v>72</v>
      </c>
      <c r="BO326" s="7" t="s">
        <v>445</v>
      </c>
      <c r="BP326" s="29">
        <v>68</v>
      </c>
      <c r="BR326" s="7" t="s">
        <v>445</v>
      </c>
      <c r="BS326" s="33">
        <v>74</v>
      </c>
      <c r="BU326" s="7" t="s">
        <v>445</v>
      </c>
      <c r="BV326" s="29">
        <v>75</v>
      </c>
      <c r="BX326" s="7" t="s">
        <v>445</v>
      </c>
      <c r="BY326" s="32">
        <v>78</v>
      </c>
    </row>
    <row r="327" spans="1:77" x14ac:dyDescent="0.3">
      <c r="A327" s="7" t="s">
        <v>446</v>
      </c>
      <c r="B327" s="29">
        <v>94</v>
      </c>
      <c r="D327" s="7" t="s">
        <v>446</v>
      </c>
      <c r="E327" s="28">
        <v>100</v>
      </c>
      <c r="G327" s="7" t="s">
        <v>446</v>
      </c>
      <c r="H327" s="29">
        <v>62</v>
      </c>
      <c r="J327" s="6" t="s">
        <v>446</v>
      </c>
      <c r="K327" s="29">
        <v>64</v>
      </c>
      <c r="M327" s="7" t="s">
        <v>446</v>
      </c>
      <c r="N327" s="29">
        <v>58</v>
      </c>
      <c r="P327" s="7" t="s">
        <v>446</v>
      </c>
      <c r="Q327" s="29">
        <v>63</v>
      </c>
      <c r="S327" s="7" t="s">
        <v>446</v>
      </c>
      <c r="T327" s="29">
        <v>48</v>
      </c>
      <c r="V327" s="7" t="s">
        <v>446</v>
      </c>
      <c r="W327" s="29">
        <v>63</v>
      </c>
      <c r="Y327" s="7" t="s">
        <v>446</v>
      </c>
      <c r="Z327" s="29">
        <v>52</v>
      </c>
      <c r="AB327" s="6" t="s">
        <v>446</v>
      </c>
      <c r="AC327" s="29">
        <v>62</v>
      </c>
      <c r="AE327" s="7" t="s">
        <v>446</v>
      </c>
      <c r="AF327" s="29">
        <v>46</v>
      </c>
      <c r="AH327" s="7" t="s">
        <v>446</v>
      </c>
      <c r="AI327" s="29">
        <v>62</v>
      </c>
      <c r="AK327" s="7" t="s">
        <v>446</v>
      </c>
      <c r="AL327" s="29">
        <v>57</v>
      </c>
      <c r="AN327" s="8" t="s">
        <v>446</v>
      </c>
      <c r="AO327" s="33">
        <v>62</v>
      </c>
      <c r="AQ327" s="5" t="s">
        <v>446</v>
      </c>
      <c r="AR327" s="33">
        <v>58</v>
      </c>
      <c r="AT327" s="7" t="s">
        <v>446</v>
      </c>
      <c r="AU327" s="29">
        <v>64</v>
      </c>
      <c r="AW327" s="6" t="s">
        <v>446</v>
      </c>
      <c r="AX327" s="29">
        <v>62</v>
      </c>
      <c r="AZ327" s="7" t="s">
        <v>446</v>
      </c>
      <c r="BA327" s="29">
        <v>67</v>
      </c>
      <c r="BC327" s="7" t="s">
        <v>446</v>
      </c>
      <c r="BD327" s="29">
        <v>62</v>
      </c>
      <c r="BF327" s="7" t="s">
        <v>446</v>
      </c>
      <c r="BG327" s="29">
        <v>69</v>
      </c>
      <c r="BI327" s="7" t="s">
        <v>446</v>
      </c>
      <c r="BJ327" s="29">
        <v>64</v>
      </c>
      <c r="BL327" s="7" t="s">
        <v>446</v>
      </c>
      <c r="BM327" s="29">
        <v>72</v>
      </c>
      <c r="BO327" s="7" t="s">
        <v>446</v>
      </c>
      <c r="BP327" s="29">
        <v>68</v>
      </c>
      <c r="BR327" s="7" t="s">
        <v>446</v>
      </c>
      <c r="BS327" s="33">
        <v>74</v>
      </c>
      <c r="BU327" s="7" t="s">
        <v>446</v>
      </c>
      <c r="BV327" s="29">
        <v>75</v>
      </c>
      <c r="BX327" s="7" t="s">
        <v>446</v>
      </c>
      <c r="BY327" s="32">
        <v>78</v>
      </c>
    </row>
    <row r="328" spans="1:77" x14ac:dyDescent="0.3">
      <c r="A328" s="7" t="s">
        <v>447</v>
      </c>
      <c r="B328" s="29">
        <v>94</v>
      </c>
      <c r="D328" s="7" t="s">
        <v>447</v>
      </c>
      <c r="E328" s="28">
        <v>100</v>
      </c>
      <c r="G328" s="7" t="s">
        <v>447</v>
      </c>
      <c r="H328" s="29">
        <v>62</v>
      </c>
      <c r="J328" s="6" t="s">
        <v>447</v>
      </c>
      <c r="K328" s="29">
        <v>64</v>
      </c>
      <c r="M328" s="7" t="s">
        <v>447</v>
      </c>
      <c r="N328" s="29">
        <v>58</v>
      </c>
      <c r="P328" s="7" t="s">
        <v>447</v>
      </c>
      <c r="Q328" s="29">
        <v>63</v>
      </c>
      <c r="S328" s="7" t="s">
        <v>447</v>
      </c>
      <c r="T328" s="29">
        <v>48</v>
      </c>
      <c r="V328" s="7" t="s">
        <v>447</v>
      </c>
      <c r="W328" s="29">
        <v>63</v>
      </c>
      <c r="Y328" s="7" t="s">
        <v>447</v>
      </c>
      <c r="Z328" s="29">
        <v>52</v>
      </c>
      <c r="AB328" s="6" t="s">
        <v>447</v>
      </c>
      <c r="AC328" s="29">
        <v>62</v>
      </c>
      <c r="AE328" s="7" t="s">
        <v>447</v>
      </c>
      <c r="AF328" s="29">
        <v>46</v>
      </c>
      <c r="AH328" s="7" t="s">
        <v>447</v>
      </c>
      <c r="AI328" s="29">
        <v>62</v>
      </c>
      <c r="AK328" s="7" t="s">
        <v>447</v>
      </c>
      <c r="AL328" s="29">
        <v>57</v>
      </c>
      <c r="AN328" s="8" t="s">
        <v>447</v>
      </c>
      <c r="AO328" s="33">
        <v>62</v>
      </c>
      <c r="AQ328" s="7" t="s">
        <v>447</v>
      </c>
      <c r="AR328" s="33">
        <v>58</v>
      </c>
      <c r="AT328" s="7" t="s">
        <v>447</v>
      </c>
      <c r="AU328" s="29">
        <v>64</v>
      </c>
      <c r="AW328" s="6" t="s">
        <v>447</v>
      </c>
      <c r="AX328" s="29">
        <v>62</v>
      </c>
      <c r="AZ328" s="7" t="s">
        <v>447</v>
      </c>
      <c r="BA328" s="29">
        <v>67</v>
      </c>
      <c r="BC328" s="7" t="s">
        <v>447</v>
      </c>
      <c r="BD328" s="29">
        <v>62</v>
      </c>
      <c r="BF328" s="7" t="s">
        <v>447</v>
      </c>
      <c r="BG328" s="29">
        <v>69</v>
      </c>
      <c r="BI328" s="7" t="s">
        <v>447</v>
      </c>
      <c r="BJ328" s="29">
        <v>64</v>
      </c>
      <c r="BL328" s="7" t="s">
        <v>447</v>
      </c>
      <c r="BM328" s="29">
        <v>72</v>
      </c>
      <c r="BO328" s="7" t="s">
        <v>447</v>
      </c>
      <c r="BP328" s="29">
        <v>68</v>
      </c>
      <c r="BR328" s="7" t="s">
        <v>447</v>
      </c>
      <c r="BS328" s="33">
        <v>74</v>
      </c>
      <c r="BU328" s="7" t="s">
        <v>447</v>
      </c>
      <c r="BV328" s="29">
        <v>75</v>
      </c>
      <c r="BX328" s="7" t="s">
        <v>447</v>
      </c>
      <c r="BY328" s="32">
        <v>78</v>
      </c>
    </row>
    <row r="329" spans="1:77" x14ac:dyDescent="0.3">
      <c r="A329" s="7" t="s">
        <v>448</v>
      </c>
      <c r="B329" s="29">
        <v>94</v>
      </c>
      <c r="D329" s="7" t="s">
        <v>448</v>
      </c>
      <c r="E329" s="28">
        <v>100</v>
      </c>
      <c r="G329" s="7" t="s">
        <v>448</v>
      </c>
      <c r="H329" s="29">
        <v>62</v>
      </c>
      <c r="J329" s="6" t="s">
        <v>448</v>
      </c>
      <c r="K329" s="29">
        <v>64</v>
      </c>
      <c r="M329" s="7" t="s">
        <v>448</v>
      </c>
      <c r="N329" s="29">
        <v>58</v>
      </c>
      <c r="P329" s="7" t="s">
        <v>448</v>
      </c>
      <c r="Q329" s="29">
        <v>63</v>
      </c>
      <c r="S329" s="7" t="s">
        <v>448</v>
      </c>
      <c r="T329" s="29">
        <v>48</v>
      </c>
      <c r="V329" s="7" t="s">
        <v>448</v>
      </c>
      <c r="W329" s="29">
        <v>63</v>
      </c>
      <c r="Y329" s="7" t="s">
        <v>448</v>
      </c>
      <c r="Z329" s="29">
        <v>52</v>
      </c>
      <c r="AB329" s="6" t="s">
        <v>448</v>
      </c>
      <c r="AC329" s="29">
        <v>62</v>
      </c>
      <c r="AE329" s="7" t="s">
        <v>448</v>
      </c>
      <c r="AF329" s="29">
        <v>46</v>
      </c>
      <c r="AH329" s="7" t="s">
        <v>448</v>
      </c>
      <c r="AI329" s="29">
        <v>62</v>
      </c>
      <c r="AK329" s="7" t="s">
        <v>448</v>
      </c>
      <c r="AL329" s="29">
        <v>57</v>
      </c>
      <c r="AN329" s="8" t="s">
        <v>448</v>
      </c>
      <c r="AO329" s="33">
        <v>62</v>
      </c>
      <c r="AQ329" s="5" t="s">
        <v>448</v>
      </c>
      <c r="AR329" s="29">
        <v>57</v>
      </c>
      <c r="AT329" s="7" t="s">
        <v>448</v>
      </c>
      <c r="AU329" s="29">
        <v>64</v>
      </c>
      <c r="AW329" s="6" t="s">
        <v>448</v>
      </c>
      <c r="AX329" s="29">
        <v>62</v>
      </c>
      <c r="AZ329" s="7" t="s">
        <v>448</v>
      </c>
      <c r="BA329" s="29">
        <v>67</v>
      </c>
      <c r="BC329" s="7" t="s">
        <v>448</v>
      </c>
      <c r="BD329" s="29">
        <v>62</v>
      </c>
      <c r="BF329" s="7" t="s">
        <v>448</v>
      </c>
      <c r="BG329" s="29">
        <v>69</v>
      </c>
      <c r="BI329" s="7" t="s">
        <v>448</v>
      </c>
      <c r="BJ329" s="29">
        <v>64</v>
      </c>
      <c r="BL329" s="7" t="s">
        <v>448</v>
      </c>
      <c r="BM329" s="29">
        <v>72</v>
      </c>
      <c r="BO329" s="7" t="s">
        <v>448</v>
      </c>
      <c r="BP329" s="29">
        <v>68</v>
      </c>
      <c r="BR329" s="7" t="s">
        <v>448</v>
      </c>
      <c r="BS329" s="33">
        <v>74</v>
      </c>
      <c r="BU329" s="7" t="s">
        <v>448</v>
      </c>
      <c r="BV329" s="29">
        <v>75</v>
      </c>
      <c r="BX329" s="7" t="s">
        <v>448</v>
      </c>
      <c r="BY329" s="32">
        <v>78</v>
      </c>
    </row>
    <row r="330" spans="1:77" x14ac:dyDescent="0.3">
      <c r="A330" s="7" t="s">
        <v>449</v>
      </c>
      <c r="B330" s="29">
        <v>94</v>
      </c>
      <c r="D330" s="7" t="s">
        <v>449</v>
      </c>
      <c r="E330" s="28">
        <v>100</v>
      </c>
      <c r="G330" s="7" t="s">
        <v>449</v>
      </c>
      <c r="H330" s="29">
        <v>62</v>
      </c>
      <c r="J330" s="6" t="s">
        <v>449</v>
      </c>
      <c r="K330" s="29">
        <v>64</v>
      </c>
      <c r="M330" s="7" t="s">
        <v>449</v>
      </c>
      <c r="N330" s="29">
        <v>57</v>
      </c>
      <c r="P330" s="7" t="s">
        <v>449</v>
      </c>
      <c r="Q330" s="29">
        <v>63</v>
      </c>
      <c r="S330" s="7" t="s">
        <v>449</v>
      </c>
      <c r="T330" s="29">
        <v>47</v>
      </c>
      <c r="V330" s="7" t="s">
        <v>449</v>
      </c>
      <c r="W330" s="29">
        <v>63</v>
      </c>
      <c r="Y330" s="7" t="s">
        <v>449</v>
      </c>
      <c r="Z330" s="29">
        <v>51</v>
      </c>
      <c r="AB330" s="6" t="s">
        <v>449</v>
      </c>
      <c r="AC330" s="29">
        <v>62</v>
      </c>
      <c r="AE330" s="7" t="s">
        <v>449</v>
      </c>
      <c r="AF330" s="29">
        <v>45</v>
      </c>
      <c r="AH330" s="7" t="s">
        <v>449</v>
      </c>
      <c r="AI330" s="29">
        <v>62</v>
      </c>
      <c r="AK330" s="7" t="s">
        <v>449</v>
      </c>
      <c r="AL330" s="29">
        <v>57</v>
      </c>
      <c r="AN330" s="8" t="s">
        <v>449</v>
      </c>
      <c r="AO330" s="33">
        <v>62</v>
      </c>
      <c r="AQ330" s="7" t="s">
        <v>449</v>
      </c>
      <c r="AR330" s="29">
        <v>57</v>
      </c>
      <c r="AT330" s="7" t="s">
        <v>449</v>
      </c>
      <c r="AU330" s="29">
        <v>64</v>
      </c>
      <c r="AW330" s="6" t="s">
        <v>449</v>
      </c>
      <c r="AX330" s="29">
        <v>62</v>
      </c>
      <c r="AZ330" s="7" t="s">
        <v>449</v>
      </c>
      <c r="BA330" s="29">
        <v>67</v>
      </c>
      <c r="BC330" s="7" t="s">
        <v>449</v>
      </c>
      <c r="BD330" s="29">
        <v>62</v>
      </c>
      <c r="BF330" s="7" t="s">
        <v>449</v>
      </c>
      <c r="BG330" s="29">
        <v>69</v>
      </c>
      <c r="BI330" s="7" t="s">
        <v>449</v>
      </c>
      <c r="BJ330" s="29">
        <v>64</v>
      </c>
      <c r="BL330" s="7" t="s">
        <v>449</v>
      </c>
      <c r="BM330" s="29">
        <v>72</v>
      </c>
      <c r="BO330" s="7" t="s">
        <v>449</v>
      </c>
      <c r="BP330" s="29">
        <v>68</v>
      </c>
      <c r="BR330" s="7" t="s">
        <v>449</v>
      </c>
      <c r="BS330" s="33">
        <v>74</v>
      </c>
      <c r="BU330" s="7" t="s">
        <v>449</v>
      </c>
      <c r="BV330" s="29">
        <v>75</v>
      </c>
      <c r="BX330" s="7" t="s">
        <v>449</v>
      </c>
      <c r="BY330" s="32">
        <v>78</v>
      </c>
    </row>
    <row r="331" spans="1:77" x14ac:dyDescent="0.3">
      <c r="A331" s="7" t="s">
        <v>450</v>
      </c>
      <c r="B331" s="29">
        <v>94</v>
      </c>
      <c r="D331" s="7" t="s">
        <v>450</v>
      </c>
      <c r="E331" s="28">
        <v>100</v>
      </c>
      <c r="G331" s="7" t="s">
        <v>450</v>
      </c>
      <c r="H331" s="29">
        <v>62</v>
      </c>
      <c r="J331" s="6" t="s">
        <v>450</v>
      </c>
      <c r="K331" s="29">
        <v>64</v>
      </c>
      <c r="M331" s="7" t="s">
        <v>450</v>
      </c>
      <c r="N331" s="29">
        <v>57</v>
      </c>
      <c r="P331" s="7" t="s">
        <v>450</v>
      </c>
      <c r="Q331" s="29">
        <v>63</v>
      </c>
      <c r="S331" s="7" t="s">
        <v>450</v>
      </c>
      <c r="T331" s="29">
        <v>47</v>
      </c>
      <c r="V331" s="7" t="s">
        <v>450</v>
      </c>
      <c r="W331" s="29">
        <v>63</v>
      </c>
      <c r="Y331" s="7" t="s">
        <v>450</v>
      </c>
      <c r="Z331" s="29">
        <v>51</v>
      </c>
      <c r="AB331" s="6" t="s">
        <v>450</v>
      </c>
      <c r="AC331" s="29">
        <v>62</v>
      </c>
      <c r="AE331" s="7" t="s">
        <v>450</v>
      </c>
      <c r="AF331" s="29">
        <v>45</v>
      </c>
      <c r="AH331" s="7" t="s">
        <v>450</v>
      </c>
      <c r="AI331" s="29">
        <v>62</v>
      </c>
      <c r="AK331" s="7" t="s">
        <v>450</v>
      </c>
      <c r="AL331" s="29">
        <v>57</v>
      </c>
      <c r="AN331" s="8" t="s">
        <v>450</v>
      </c>
      <c r="AO331" s="33">
        <v>62</v>
      </c>
      <c r="AQ331" s="7" t="s">
        <v>450</v>
      </c>
      <c r="AR331" s="29">
        <v>57</v>
      </c>
      <c r="AT331" s="7" t="s">
        <v>450</v>
      </c>
      <c r="AU331" s="29">
        <v>64</v>
      </c>
      <c r="AW331" s="6" t="s">
        <v>450</v>
      </c>
      <c r="AX331" s="29">
        <v>62</v>
      </c>
      <c r="AZ331" s="7" t="s">
        <v>450</v>
      </c>
      <c r="BA331" s="29">
        <v>67</v>
      </c>
      <c r="BC331" s="7" t="s">
        <v>450</v>
      </c>
      <c r="BD331" s="29">
        <v>62</v>
      </c>
      <c r="BF331" s="7" t="s">
        <v>450</v>
      </c>
      <c r="BG331" s="29">
        <v>69</v>
      </c>
      <c r="BI331" s="7" t="s">
        <v>450</v>
      </c>
      <c r="BJ331" s="29">
        <v>64</v>
      </c>
      <c r="BL331" s="7" t="s">
        <v>450</v>
      </c>
      <c r="BM331" s="29">
        <v>72</v>
      </c>
      <c r="BO331" s="7" t="s">
        <v>450</v>
      </c>
      <c r="BP331" s="29">
        <v>68</v>
      </c>
      <c r="BR331" s="7" t="s">
        <v>450</v>
      </c>
      <c r="BS331" s="33">
        <v>74</v>
      </c>
      <c r="BU331" s="7" t="s">
        <v>450</v>
      </c>
      <c r="BV331" s="29">
        <v>75</v>
      </c>
      <c r="BX331" s="7" t="s">
        <v>450</v>
      </c>
      <c r="BY331" s="32">
        <v>78</v>
      </c>
    </row>
    <row r="332" spans="1:77" x14ac:dyDescent="0.3">
      <c r="A332" s="7" t="s">
        <v>451</v>
      </c>
      <c r="B332" s="29">
        <v>94</v>
      </c>
      <c r="D332" s="7" t="s">
        <v>451</v>
      </c>
      <c r="E332" s="28">
        <v>100</v>
      </c>
      <c r="G332" s="7" t="s">
        <v>451</v>
      </c>
      <c r="H332" s="29">
        <v>62</v>
      </c>
      <c r="J332" s="6" t="s">
        <v>451</v>
      </c>
      <c r="K332" s="29">
        <v>64</v>
      </c>
      <c r="M332" s="7" t="s">
        <v>451</v>
      </c>
      <c r="N332" s="29">
        <v>57</v>
      </c>
      <c r="P332" s="7" t="s">
        <v>451</v>
      </c>
      <c r="Q332" s="29">
        <v>63</v>
      </c>
      <c r="S332" s="7" t="s">
        <v>451</v>
      </c>
      <c r="T332" s="29">
        <v>47</v>
      </c>
      <c r="V332" s="7" t="s">
        <v>451</v>
      </c>
      <c r="W332" s="29">
        <v>63</v>
      </c>
      <c r="Y332" s="7" t="s">
        <v>451</v>
      </c>
      <c r="Z332" s="29">
        <v>51</v>
      </c>
      <c r="AB332" s="6" t="s">
        <v>451</v>
      </c>
      <c r="AC332" s="29">
        <v>62</v>
      </c>
      <c r="AE332" s="7" t="s">
        <v>451</v>
      </c>
      <c r="AF332" s="29">
        <v>45</v>
      </c>
      <c r="AH332" s="7" t="s">
        <v>451</v>
      </c>
      <c r="AI332" s="29">
        <v>62</v>
      </c>
      <c r="AK332" s="7" t="s">
        <v>451</v>
      </c>
      <c r="AL332" s="29">
        <v>56</v>
      </c>
      <c r="AN332" s="8" t="s">
        <v>451</v>
      </c>
      <c r="AO332" s="33">
        <v>62</v>
      </c>
      <c r="AQ332" s="7" t="s">
        <v>451</v>
      </c>
      <c r="AR332" s="29">
        <v>56</v>
      </c>
      <c r="AT332" s="7" t="s">
        <v>451</v>
      </c>
      <c r="AU332" s="29">
        <v>64</v>
      </c>
      <c r="AW332" s="6" t="s">
        <v>451</v>
      </c>
      <c r="AX332" s="29">
        <v>62</v>
      </c>
      <c r="AZ332" s="7" t="s">
        <v>451</v>
      </c>
      <c r="BA332" s="29">
        <v>67</v>
      </c>
      <c r="BC332" s="7" t="s">
        <v>451</v>
      </c>
      <c r="BD332" s="29">
        <v>62</v>
      </c>
      <c r="BF332" s="7" t="s">
        <v>451</v>
      </c>
      <c r="BG332" s="29">
        <v>69</v>
      </c>
      <c r="BI332" s="7" t="s">
        <v>451</v>
      </c>
      <c r="BJ332" s="29">
        <v>64</v>
      </c>
      <c r="BL332" s="7" t="s">
        <v>451</v>
      </c>
      <c r="BM332" s="29">
        <v>72</v>
      </c>
      <c r="BO332" s="7" t="s">
        <v>451</v>
      </c>
      <c r="BP332" s="29">
        <v>68</v>
      </c>
      <c r="BR332" s="7" t="s">
        <v>451</v>
      </c>
      <c r="BS332" s="33">
        <v>74</v>
      </c>
      <c r="BU332" s="7" t="s">
        <v>451</v>
      </c>
      <c r="BV332" s="29">
        <v>75</v>
      </c>
      <c r="BX332" s="7" t="s">
        <v>451</v>
      </c>
      <c r="BY332" s="32">
        <v>78</v>
      </c>
    </row>
    <row r="333" spans="1:77" x14ac:dyDescent="0.3">
      <c r="A333" s="7" t="s">
        <v>452</v>
      </c>
      <c r="B333" s="29">
        <v>94</v>
      </c>
      <c r="D333" s="7" t="s">
        <v>452</v>
      </c>
      <c r="E333" s="28">
        <v>100</v>
      </c>
      <c r="G333" s="7" t="s">
        <v>452</v>
      </c>
      <c r="H333" s="29">
        <v>62</v>
      </c>
      <c r="J333" s="6" t="s">
        <v>452</v>
      </c>
      <c r="K333" s="29">
        <v>64</v>
      </c>
      <c r="M333" s="7" t="s">
        <v>452</v>
      </c>
      <c r="N333" s="29">
        <v>57</v>
      </c>
      <c r="P333" s="7" t="s">
        <v>452</v>
      </c>
      <c r="Q333" s="29">
        <v>63</v>
      </c>
      <c r="S333" s="7" t="s">
        <v>452</v>
      </c>
      <c r="T333" s="29">
        <v>47</v>
      </c>
      <c r="V333" s="7" t="s">
        <v>452</v>
      </c>
      <c r="W333" s="29">
        <v>63</v>
      </c>
      <c r="Y333" s="7" t="s">
        <v>452</v>
      </c>
      <c r="Z333" s="29">
        <v>51</v>
      </c>
      <c r="AB333" s="6" t="s">
        <v>452</v>
      </c>
      <c r="AC333" s="29">
        <v>62</v>
      </c>
      <c r="AE333" s="7" t="s">
        <v>452</v>
      </c>
      <c r="AF333" s="29">
        <v>45</v>
      </c>
      <c r="AH333" s="7" t="s">
        <v>452</v>
      </c>
      <c r="AI333" s="29">
        <v>62</v>
      </c>
      <c r="AK333" s="7" t="s">
        <v>452</v>
      </c>
      <c r="AL333" s="29">
        <v>56</v>
      </c>
      <c r="AN333" s="8" t="s">
        <v>452</v>
      </c>
      <c r="AO333" s="33">
        <v>62</v>
      </c>
      <c r="AQ333" s="7" t="s">
        <v>452</v>
      </c>
      <c r="AR333" s="29">
        <v>56</v>
      </c>
      <c r="AT333" s="7" t="s">
        <v>452</v>
      </c>
      <c r="AU333" s="29">
        <v>64</v>
      </c>
      <c r="AW333" s="6" t="s">
        <v>452</v>
      </c>
      <c r="AX333" s="29">
        <v>62</v>
      </c>
      <c r="AZ333" s="7" t="s">
        <v>452</v>
      </c>
      <c r="BA333" s="29">
        <v>67</v>
      </c>
      <c r="BC333" s="7" t="s">
        <v>452</v>
      </c>
      <c r="BD333" s="29">
        <v>62</v>
      </c>
      <c r="BF333" s="7" t="s">
        <v>452</v>
      </c>
      <c r="BG333" s="29">
        <v>69</v>
      </c>
      <c r="BI333" s="7" t="s">
        <v>452</v>
      </c>
      <c r="BJ333" s="29">
        <v>64</v>
      </c>
      <c r="BL333" s="7" t="s">
        <v>452</v>
      </c>
      <c r="BM333" s="29">
        <v>72</v>
      </c>
      <c r="BO333" s="7" t="s">
        <v>452</v>
      </c>
      <c r="BP333" s="29">
        <v>68</v>
      </c>
      <c r="BR333" s="7" t="s">
        <v>452</v>
      </c>
      <c r="BS333" s="33">
        <v>74</v>
      </c>
      <c r="BU333" s="7" t="s">
        <v>452</v>
      </c>
      <c r="BV333" s="29">
        <v>75</v>
      </c>
      <c r="BX333" s="7" t="s">
        <v>452</v>
      </c>
      <c r="BY333" s="32">
        <v>78</v>
      </c>
    </row>
    <row r="334" spans="1:77" x14ac:dyDescent="0.3">
      <c r="A334" s="7" t="s">
        <v>453</v>
      </c>
      <c r="B334" s="29">
        <v>94</v>
      </c>
      <c r="D334" s="7" t="s">
        <v>453</v>
      </c>
      <c r="E334" s="28">
        <v>100</v>
      </c>
      <c r="G334" s="7" t="s">
        <v>453</v>
      </c>
      <c r="H334" s="29">
        <v>62</v>
      </c>
      <c r="J334" s="6" t="s">
        <v>453</v>
      </c>
      <c r="K334" s="29">
        <v>64</v>
      </c>
      <c r="M334" s="7" t="s">
        <v>453</v>
      </c>
      <c r="N334" s="29">
        <v>57</v>
      </c>
      <c r="P334" s="7" t="s">
        <v>453</v>
      </c>
      <c r="Q334" s="29">
        <v>63</v>
      </c>
      <c r="S334" s="7" t="s">
        <v>453</v>
      </c>
      <c r="T334" s="29">
        <v>47</v>
      </c>
      <c r="V334" s="7" t="s">
        <v>453</v>
      </c>
      <c r="W334" s="29">
        <v>63</v>
      </c>
      <c r="Y334" s="7" t="s">
        <v>453</v>
      </c>
      <c r="Z334" s="29">
        <v>51</v>
      </c>
      <c r="AB334" s="6" t="s">
        <v>453</v>
      </c>
      <c r="AC334" s="29">
        <v>62</v>
      </c>
      <c r="AE334" s="7" t="s">
        <v>453</v>
      </c>
      <c r="AF334" s="29">
        <v>45</v>
      </c>
      <c r="AH334" s="7" t="s">
        <v>453</v>
      </c>
      <c r="AI334" s="29">
        <v>62</v>
      </c>
      <c r="AK334" s="7" t="s">
        <v>453</v>
      </c>
      <c r="AL334" s="29">
        <v>56</v>
      </c>
      <c r="AN334" s="8" t="s">
        <v>453</v>
      </c>
      <c r="AO334" s="33">
        <v>62</v>
      </c>
      <c r="AQ334" s="7" t="s">
        <v>453</v>
      </c>
      <c r="AR334" s="29">
        <v>56</v>
      </c>
      <c r="AT334" s="7" t="s">
        <v>453</v>
      </c>
      <c r="AU334" s="29">
        <v>64</v>
      </c>
      <c r="AW334" s="6" t="s">
        <v>453</v>
      </c>
      <c r="AX334" s="29">
        <v>62</v>
      </c>
      <c r="AZ334" s="7" t="s">
        <v>453</v>
      </c>
      <c r="BA334" s="29">
        <v>67</v>
      </c>
      <c r="BC334" s="7" t="s">
        <v>453</v>
      </c>
      <c r="BD334" s="29">
        <v>62</v>
      </c>
      <c r="BF334" s="7" t="s">
        <v>453</v>
      </c>
      <c r="BG334" s="29">
        <v>69</v>
      </c>
      <c r="BI334" s="7" t="s">
        <v>453</v>
      </c>
      <c r="BJ334" s="29">
        <v>64</v>
      </c>
      <c r="BL334" s="7" t="s">
        <v>453</v>
      </c>
      <c r="BM334" s="29">
        <v>72</v>
      </c>
      <c r="BO334" s="7" t="s">
        <v>453</v>
      </c>
      <c r="BP334" s="29">
        <v>68</v>
      </c>
      <c r="BR334" s="7" t="s">
        <v>453</v>
      </c>
      <c r="BS334" s="33">
        <v>74</v>
      </c>
      <c r="BU334" s="7" t="s">
        <v>453</v>
      </c>
      <c r="BV334" s="29">
        <v>75</v>
      </c>
      <c r="BX334" s="7" t="s">
        <v>453</v>
      </c>
      <c r="BY334" s="32">
        <v>78</v>
      </c>
    </row>
    <row r="335" spans="1:77" x14ac:dyDescent="0.3">
      <c r="A335" s="7" t="s">
        <v>454</v>
      </c>
      <c r="B335" s="29">
        <v>94</v>
      </c>
      <c r="D335" s="7" t="s">
        <v>454</v>
      </c>
      <c r="E335" s="28">
        <v>100</v>
      </c>
      <c r="G335" s="7" t="s">
        <v>454</v>
      </c>
      <c r="H335" s="29">
        <v>61</v>
      </c>
      <c r="J335" s="6" t="s">
        <v>454</v>
      </c>
      <c r="K335" s="29">
        <v>64</v>
      </c>
      <c r="M335" s="7" t="s">
        <v>454</v>
      </c>
      <c r="N335" s="29">
        <v>56</v>
      </c>
      <c r="P335" s="7" t="s">
        <v>454</v>
      </c>
      <c r="Q335" s="29">
        <v>63</v>
      </c>
      <c r="S335" s="7" t="s">
        <v>454</v>
      </c>
      <c r="T335" s="29">
        <v>46</v>
      </c>
      <c r="V335" s="7" t="s">
        <v>454</v>
      </c>
      <c r="W335" s="29">
        <v>62</v>
      </c>
      <c r="Y335" s="7" t="s">
        <v>454</v>
      </c>
      <c r="Z335" s="31">
        <v>50</v>
      </c>
      <c r="AB335" s="6" t="s">
        <v>454</v>
      </c>
      <c r="AC335" s="29">
        <v>61</v>
      </c>
      <c r="AE335" s="7" t="s">
        <v>454</v>
      </c>
      <c r="AF335" s="29">
        <v>44</v>
      </c>
      <c r="AH335" s="7" t="s">
        <v>454</v>
      </c>
      <c r="AI335" s="29">
        <v>61</v>
      </c>
      <c r="AK335" s="7" t="s">
        <v>454</v>
      </c>
      <c r="AL335" s="29">
        <v>55</v>
      </c>
      <c r="AN335" s="8" t="s">
        <v>454</v>
      </c>
      <c r="AO335" s="33">
        <v>61</v>
      </c>
      <c r="AQ335" s="7" t="s">
        <v>454</v>
      </c>
      <c r="AR335" s="29">
        <v>55</v>
      </c>
      <c r="AT335" s="7" t="s">
        <v>454</v>
      </c>
      <c r="AU335" s="29">
        <v>64</v>
      </c>
      <c r="AW335" s="6" t="s">
        <v>454</v>
      </c>
      <c r="AX335" s="29">
        <v>61</v>
      </c>
      <c r="AZ335" s="7" t="s">
        <v>454</v>
      </c>
      <c r="BA335" s="29">
        <v>66</v>
      </c>
      <c r="BC335" s="7" t="s">
        <v>454</v>
      </c>
      <c r="BD335" s="29">
        <v>61</v>
      </c>
      <c r="BF335" s="7" t="s">
        <v>454</v>
      </c>
      <c r="BG335" s="29">
        <v>69</v>
      </c>
      <c r="BI335" s="7" t="s">
        <v>454</v>
      </c>
      <c r="BJ335" s="29">
        <v>64</v>
      </c>
      <c r="BL335" s="7" t="s">
        <v>454</v>
      </c>
      <c r="BM335" s="29">
        <v>71</v>
      </c>
      <c r="BO335" s="7" t="s">
        <v>454</v>
      </c>
      <c r="BP335" s="29">
        <v>67</v>
      </c>
      <c r="BR335" s="7" t="s">
        <v>454</v>
      </c>
      <c r="BS335" s="33">
        <v>73</v>
      </c>
      <c r="BU335" s="7" t="s">
        <v>454</v>
      </c>
      <c r="BV335" s="29">
        <v>74</v>
      </c>
      <c r="BX335" s="7" t="s">
        <v>454</v>
      </c>
      <c r="BY335" s="33">
        <v>77</v>
      </c>
    </row>
    <row r="336" spans="1:77" x14ac:dyDescent="0.3">
      <c r="A336" s="7" t="s">
        <v>455</v>
      </c>
      <c r="B336" s="29">
        <v>94</v>
      </c>
      <c r="D336" s="7" t="s">
        <v>455</v>
      </c>
      <c r="E336" s="28">
        <v>100</v>
      </c>
      <c r="G336" s="7" t="s">
        <v>455</v>
      </c>
      <c r="H336" s="29">
        <v>61</v>
      </c>
      <c r="J336" s="6" t="s">
        <v>455</v>
      </c>
      <c r="K336" s="29">
        <v>64</v>
      </c>
      <c r="M336" s="7" t="s">
        <v>455</v>
      </c>
      <c r="N336" s="29">
        <v>56</v>
      </c>
      <c r="P336" s="7" t="s">
        <v>455</v>
      </c>
      <c r="Q336" s="29">
        <v>63</v>
      </c>
      <c r="S336" s="7" t="s">
        <v>455</v>
      </c>
      <c r="T336" s="29">
        <v>46</v>
      </c>
      <c r="V336" s="7" t="s">
        <v>455</v>
      </c>
      <c r="W336" s="29">
        <v>62</v>
      </c>
      <c r="Y336" s="7" t="s">
        <v>455</v>
      </c>
      <c r="Z336" s="31">
        <v>50</v>
      </c>
      <c r="AB336" s="6" t="s">
        <v>455</v>
      </c>
      <c r="AC336" s="29">
        <v>61</v>
      </c>
      <c r="AE336" s="7" t="s">
        <v>455</v>
      </c>
      <c r="AF336" s="29">
        <v>44</v>
      </c>
      <c r="AH336" s="7" t="s">
        <v>455</v>
      </c>
      <c r="AI336" s="29">
        <v>61</v>
      </c>
      <c r="AK336" s="7" t="s">
        <v>455</v>
      </c>
      <c r="AL336" s="29">
        <v>55</v>
      </c>
      <c r="AN336" s="8" t="s">
        <v>455</v>
      </c>
      <c r="AO336" s="33">
        <v>61</v>
      </c>
      <c r="AQ336" s="7" t="s">
        <v>455</v>
      </c>
      <c r="AR336" s="29">
        <v>55</v>
      </c>
      <c r="AT336" s="7" t="s">
        <v>455</v>
      </c>
      <c r="AU336" s="29">
        <v>64</v>
      </c>
      <c r="AW336" s="6" t="s">
        <v>455</v>
      </c>
      <c r="AX336" s="29">
        <v>61</v>
      </c>
      <c r="AZ336" s="7" t="s">
        <v>455</v>
      </c>
      <c r="BA336" s="29">
        <v>66</v>
      </c>
      <c r="BC336" s="7" t="s">
        <v>455</v>
      </c>
      <c r="BD336" s="29">
        <v>61</v>
      </c>
      <c r="BF336" s="7" t="s">
        <v>455</v>
      </c>
      <c r="BG336" s="29">
        <v>69</v>
      </c>
      <c r="BI336" s="7" t="s">
        <v>455</v>
      </c>
      <c r="BJ336" s="29">
        <v>64</v>
      </c>
      <c r="BL336" s="7" t="s">
        <v>455</v>
      </c>
      <c r="BM336" s="29">
        <v>71</v>
      </c>
      <c r="BO336" s="7" t="s">
        <v>455</v>
      </c>
      <c r="BP336" s="29">
        <v>67</v>
      </c>
      <c r="BR336" s="7" t="s">
        <v>455</v>
      </c>
      <c r="BS336" s="33">
        <v>73</v>
      </c>
      <c r="BU336" s="7" t="s">
        <v>455</v>
      </c>
      <c r="BV336" s="29">
        <v>74</v>
      </c>
      <c r="BX336" s="7" t="s">
        <v>455</v>
      </c>
      <c r="BY336" s="33">
        <v>77</v>
      </c>
    </row>
    <row r="337" spans="1:77" x14ac:dyDescent="0.3">
      <c r="A337" s="7" t="s">
        <v>456</v>
      </c>
      <c r="B337" s="29">
        <v>94</v>
      </c>
      <c r="D337" s="7" t="s">
        <v>456</v>
      </c>
      <c r="E337" s="28">
        <v>100</v>
      </c>
      <c r="G337" s="7" t="s">
        <v>456</v>
      </c>
      <c r="H337" s="29">
        <v>61</v>
      </c>
      <c r="J337" s="6" t="s">
        <v>456</v>
      </c>
      <c r="K337" s="29">
        <v>64</v>
      </c>
      <c r="M337" s="7" t="s">
        <v>456</v>
      </c>
      <c r="N337" s="29">
        <v>56</v>
      </c>
      <c r="P337" s="7" t="s">
        <v>456</v>
      </c>
      <c r="Q337" s="29">
        <v>63</v>
      </c>
      <c r="S337" s="7" t="s">
        <v>456</v>
      </c>
      <c r="T337" s="29">
        <v>46</v>
      </c>
      <c r="V337" s="7" t="s">
        <v>456</v>
      </c>
      <c r="W337" s="29">
        <v>62</v>
      </c>
      <c r="Y337" s="7" t="s">
        <v>456</v>
      </c>
      <c r="Z337" s="31">
        <v>50</v>
      </c>
      <c r="AB337" s="6" t="s">
        <v>456</v>
      </c>
      <c r="AC337" s="29">
        <v>61</v>
      </c>
      <c r="AE337" s="7" t="s">
        <v>456</v>
      </c>
      <c r="AF337" s="29">
        <v>44</v>
      </c>
      <c r="AH337" s="7" t="s">
        <v>456</v>
      </c>
      <c r="AI337" s="29">
        <v>61</v>
      </c>
      <c r="AK337" s="7" t="s">
        <v>456</v>
      </c>
      <c r="AL337" s="29">
        <v>55</v>
      </c>
      <c r="AN337" s="8" t="s">
        <v>456</v>
      </c>
      <c r="AO337" s="33">
        <v>61</v>
      </c>
      <c r="AQ337" s="7" t="s">
        <v>456</v>
      </c>
      <c r="AR337" s="29">
        <v>55</v>
      </c>
      <c r="AT337" s="7" t="s">
        <v>456</v>
      </c>
      <c r="AU337" s="29">
        <v>64</v>
      </c>
      <c r="AW337" s="6" t="s">
        <v>456</v>
      </c>
      <c r="AX337" s="29">
        <v>61</v>
      </c>
      <c r="AZ337" s="7" t="s">
        <v>456</v>
      </c>
      <c r="BA337" s="29">
        <v>66</v>
      </c>
      <c r="BC337" s="7" t="s">
        <v>456</v>
      </c>
      <c r="BD337" s="29">
        <v>61</v>
      </c>
      <c r="BF337" s="7" t="s">
        <v>456</v>
      </c>
      <c r="BG337" s="29">
        <v>69</v>
      </c>
      <c r="BI337" s="7" t="s">
        <v>456</v>
      </c>
      <c r="BJ337" s="29">
        <v>64</v>
      </c>
      <c r="BL337" s="7" t="s">
        <v>456</v>
      </c>
      <c r="BM337" s="29">
        <v>71</v>
      </c>
      <c r="BO337" s="7" t="s">
        <v>456</v>
      </c>
      <c r="BP337" s="29">
        <v>67</v>
      </c>
      <c r="BR337" s="7" t="s">
        <v>456</v>
      </c>
      <c r="BS337" s="33">
        <v>73</v>
      </c>
      <c r="BU337" s="7" t="s">
        <v>456</v>
      </c>
      <c r="BV337" s="29">
        <v>74</v>
      </c>
      <c r="BX337" s="7" t="s">
        <v>456</v>
      </c>
      <c r="BY337" s="33">
        <v>77</v>
      </c>
    </row>
    <row r="338" spans="1:77" x14ac:dyDescent="0.3">
      <c r="A338" s="7" t="s">
        <v>457</v>
      </c>
      <c r="B338" s="29">
        <v>94</v>
      </c>
      <c r="D338" s="7" t="s">
        <v>457</v>
      </c>
      <c r="E338" s="28">
        <v>100</v>
      </c>
      <c r="G338" s="7" t="s">
        <v>457</v>
      </c>
      <c r="H338" s="29">
        <v>61</v>
      </c>
      <c r="J338" s="6" t="s">
        <v>457</v>
      </c>
      <c r="K338" s="29">
        <v>64</v>
      </c>
      <c r="M338" s="7" t="s">
        <v>457</v>
      </c>
      <c r="N338" s="29">
        <v>56</v>
      </c>
      <c r="P338" s="7" t="s">
        <v>457</v>
      </c>
      <c r="Q338" s="29">
        <v>63</v>
      </c>
      <c r="S338" s="7" t="s">
        <v>457</v>
      </c>
      <c r="T338" s="29">
        <v>46</v>
      </c>
      <c r="V338" s="7" t="s">
        <v>457</v>
      </c>
      <c r="W338" s="29">
        <v>62</v>
      </c>
      <c r="Y338" s="7" t="s">
        <v>457</v>
      </c>
      <c r="Z338" s="31">
        <v>50</v>
      </c>
      <c r="AB338" s="6" t="s">
        <v>457</v>
      </c>
      <c r="AC338" s="29">
        <v>61</v>
      </c>
      <c r="AE338" s="7" t="s">
        <v>457</v>
      </c>
      <c r="AF338" s="29">
        <v>44</v>
      </c>
      <c r="AH338" s="7" t="s">
        <v>457</v>
      </c>
      <c r="AI338" s="29">
        <v>61</v>
      </c>
      <c r="AK338" s="7" t="s">
        <v>457</v>
      </c>
      <c r="AL338" s="29">
        <v>55</v>
      </c>
      <c r="AN338" s="8" t="s">
        <v>457</v>
      </c>
      <c r="AO338" s="33">
        <v>61</v>
      </c>
      <c r="AQ338" s="7" t="s">
        <v>457</v>
      </c>
      <c r="AR338" s="29">
        <v>55</v>
      </c>
      <c r="AT338" s="7" t="s">
        <v>457</v>
      </c>
      <c r="AU338" s="29">
        <v>64</v>
      </c>
      <c r="AW338" s="6" t="s">
        <v>457</v>
      </c>
      <c r="AX338" s="29">
        <v>61</v>
      </c>
      <c r="AZ338" s="7" t="s">
        <v>457</v>
      </c>
      <c r="BA338" s="29">
        <v>66</v>
      </c>
      <c r="BC338" s="7" t="s">
        <v>457</v>
      </c>
      <c r="BD338" s="29">
        <v>61</v>
      </c>
      <c r="BF338" s="7" t="s">
        <v>457</v>
      </c>
      <c r="BG338" s="29">
        <v>69</v>
      </c>
      <c r="BI338" s="7" t="s">
        <v>457</v>
      </c>
      <c r="BJ338" s="29">
        <v>64</v>
      </c>
      <c r="BL338" s="7" t="s">
        <v>457</v>
      </c>
      <c r="BM338" s="29">
        <v>71</v>
      </c>
      <c r="BO338" s="7" t="s">
        <v>457</v>
      </c>
      <c r="BP338" s="29">
        <v>67</v>
      </c>
      <c r="BR338" s="7" t="s">
        <v>457</v>
      </c>
      <c r="BS338" s="33">
        <v>73</v>
      </c>
      <c r="BU338" s="7" t="s">
        <v>457</v>
      </c>
      <c r="BV338" s="29">
        <v>74</v>
      </c>
      <c r="BX338" s="7" t="s">
        <v>457</v>
      </c>
      <c r="BY338" s="33">
        <v>77</v>
      </c>
    </row>
    <row r="339" spans="1:77" x14ac:dyDescent="0.3">
      <c r="A339" s="7" t="s">
        <v>458</v>
      </c>
      <c r="B339" s="29">
        <v>94</v>
      </c>
      <c r="D339" s="7" t="s">
        <v>458</v>
      </c>
      <c r="E339" s="28">
        <v>100</v>
      </c>
      <c r="G339" s="7" t="s">
        <v>458</v>
      </c>
      <c r="H339" s="29">
        <v>61</v>
      </c>
      <c r="J339" s="6" t="s">
        <v>458</v>
      </c>
      <c r="K339" s="29">
        <v>64</v>
      </c>
      <c r="M339" s="7" t="s">
        <v>458</v>
      </c>
      <c r="N339" s="29">
        <v>56</v>
      </c>
      <c r="P339" s="7" t="s">
        <v>458</v>
      </c>
      <c r="Q339" s="29">
        <v>63</v>
      </c>
      <c r="S339" s="7" t="s">
        <v>458</v>
      </c>
      <c r="T339" s="29">
        <v>46</v>
      </c>
      <c r="V339" s="7" t="s">
        <v>458</v>
      </c>
      <c r="W339" s="29">
        <v>62</v>
      </c>
      <c r="Y339" s="7" t="s">
        <v>458</v>
      </c>
      <c r="Z339" s="31">
        <v>50</v>
      </c>
      <c r="AB339" s="6" t="s">
        <v>458</v>
      </c>
      <c r="AC339" s="29">
        <v>61</v>
      </c>
      <c r="AE339" s="7" t="s">
        <v>458</v>
      </c>
      <c r="AF339" s="29">
        <v>44</v>
      </c>
      <c r="AH339" s="7" t="s">
        <v>458</v>
      </c>
      <c r="AI339" s="29">
        <v>61</v>
      </c>
      <c r="AK339" s="7" t="s">
        <v>458</v>
      </c>
      <c r="AL339" s="29">
        <v>55</v>
      </c>
      <c r="AN339" s="8" t="s">
        <v>458</v>
      </c>
      <c r="AO339" s="33">
        <v>61</v>
      </c>
      <c r="AQ339" s="7" t="s">
        <v>458</v>
      </c>
      <c r="AR339" s="29">
        <v>55</v>
      </c>
      <c r="AT339" s="7" t="s">
        <v>458</v>
      </c>
      <c r="AU339" s="29">
        <v>64</v>
      </c>
      <c r="AW339" s="6" t="s">
        <v>458</v>
      </c>
      <c r="AX339" s="29">
        <v>61</v>
      </c>
      <c r="AZ339" s="7" t="s">
        <v>458</v>
      </c>
      <c r="BA339" s="29">
        <v>66</v>
      </c>
      <c r="BC339" s="7" t="s">
        <v>458</v>
      </c>
      <c r="BD339" s="29">
        <v>61</v>
      </c>
      <c r="BF339" s="7" t="s">
        <v>458</v>
      </c>
      <c r="BG339" s="29">
        <v>69</v>
      </c>
      <c r="BI339" s="7" t="s">
        <v>458</v>
      </c>
      <c r="BJ339" s="29">
        <v>64</v>
      </c>
      <c r="BL339" s="7" t="s">
        <v>458</v>
      </c>
      <c r="BM339" s="29">
        <v>71</v>
      </c>
      <c r="BO339" s="7" t="s">
        <v>458</v>
      </c>
      <c r="BP339" s="29">
        <v>67</v>
      </c>
      <c r="BR339" s="7" t="s">
        <v>458</v>
      </c>
      <c r="BS339" s="33">
        <v>73</v>
      </c>
      <c r="BU339" s="7" t="s">
        <v>458</v>
      </c>
      <c r="BV339" s="29">
        <v>74</v>
      </c>
      <c r="BX339" s="7" t="s">
        <v>458</v>
      </c>
      <c r="BY339" s="33">
        <v>77</v>
      </c>
    </row>
    <row r="340" spans="1:77" x14ac:dyDescent="0.3">
      <c r="A340" s="7" t="s">
        <v>459</v>
      </c>
      <c r="B340" s="29">
        <v>94</v>
      </c>
      <c r="D340" s="7" t="s">
        <v>459</v>
      </c>
      <c r="E340" s="28">
        <v>100</v>
      </c>
      <c r="G340" s="7" t="s">
        <v>459</v>
      </c>
      <c r="H340" s="29">
        <v>61</v>
      </c>
      <c r="J340" s="6" t="s">
        <v>459</v>
      </c>
      <c r="K340" s="29">
        <v>64</v>
      </c>
      <c r="M340" s="7" t="s">
        <v>459</v>
      </c>
      <c r="N340" s="29">
        <v>55</v>
      </c>
      <c r="P340" s="7" t="s">
        <v>459</v>
      </c>
      <c r="Q340" s="29">
        <v>63</v>
      </c>
      <c r="S340" s="7" t="s">
        <v>459</v>
      </c>
      <c r="T340" s="29">
        <v>45</v>
      </c>
      <c r="V340" s="7" t="s">
        <v>459</v>
      </c>
      <c r="W340" s="29">
        <v>62</v>
      </c>
      <c r="Y340" s="7" t="s">
        <v>459</v>
      </c>
      <c r="Z340" s="29">
        <v>49</v>
      </c>
      <c r="AB340" s="6" t="s">
        <v>459</v>
      </c>
      <c r="AC340" s="29">
        <v>61</v>
      </c>
      <c r="AE340" s="7" t="s">
        <v>459</v>
      </c>
      <c r="AF340" s="29">
        <v>43</v>
      </c>
      <c r="AH340" s="7" t="s">
        <v>459</v>
      </c>
      <c r="AI340" s="29">
        <v>61</v>
      </c>
      <c r="AK340" s="7" t="s">
        <v>459</v>
      </c>
      <c r="AL340" s="29">
        <v>54</v>
      </c>
      <c r="AN340" s="8" t="s">
        <v>459</v>
      </c>
      <c r="AO340" s="33">
        <v>61</v>
      </c>
      <c r="AQ340" s="7" t="s">
        <v>459</v>
      </c>
      <c r="AR340" s="29">
        <v>54</v>
      </c>
      <c r="AT340" s="7" t="s">
        <v>459</v>
      </c>
      <c r="AU340" s="29">
        <v>64</v>
      </c>
      <c r="AW340" s="6" t="s">
        <v>459</v>
      </c>
      <c r="AX340" s="29">
        <v>61</v>
      </c>
      <c r="AZ340" s="7" t="s">
        <v>459</v>
      </c>
      <c r="BA340" s="29">
        <v>66</v>
      </c>
      <c r="BC340" s="7" t="s">
        <v>459</v>
      </c>
      <c r="BD340" s="29">
        <v>61</v>
      </c>
      <c r="BF340" s="7" t="s">
        <v>459</v>
      </c>
      <c r="BG340" s="29">
        <v>69</v>
      </c>
      <c r="BI340" s="7" t="s">
        <v>459</v>
      </c>
      <c r="BJ340" s="29">
        <v>64</v>
      </c>
      <c r="BL340" s="7" t="s">
        <v>459</v>
      </c>
      <c r="BM340" s="29">
        <v>71</v>
      </c>
      <c r="BO340" s="7" t="s">
        <v>459</v>
      </c>
      <c r="BP340" s="29">
        <v>67</v>
      </c>
      <c r="BR340" s="7" t="s">
        <v>459</v>
      </c>
      <c r="BS340" s="33">
        <v>73</v>
      </c>
      <c r="BU340" s="7" t="s">
        <v>459</v>
      </c>
      <c r="BV340" s="29">
        <v>74</v>
      </c>
      <c r="BX340" s="7" t="s">
        <v>459</v>
      </c>
      <c r="BY340" s="33">
        <v>77</v>
      </c>
    </row>
    <row r="341" spans="1:77" x14ac:dyDescent="0.3">
      <c r="A341" s="7" t="s">
        <v>460</v>
      </c>
      <c r="B341" s="29">
        <v>94</v>
      </c>
      <c r="D341" s="7" t="s">
        <v>460</v>
      </c>
      <c r="E341" s="28">
        <v>100</v>
      </c>
      <c r="G341" s="7" t="s">
        <v>460</v>
      </c>
      <c r="H341" s="29">
        <v>61</v>
      </c>
      <c r="J341" s="6" t="s">
        <v>460</v>
      </c>
      <c r="K341" s="29">
        <v>64</v>
      </c>
      <c r="M341" s="7" t="s">
        <v>460</v>
      </c>
      <c r="N341" s="29">
        <v>55</v>
      </c>
      <c r="P341" s="7" t="s">
        <v>460</v>
      </c>
      <c r="Q341" s="29">
        <v>63</v>
      </c>
      <c r="S341" s="7" t="s">
        <v>460</v>
      </c>
      <c r="T341" s="29">
        <v>45</v>
      </c>
      <c r="V341" s="7" t="s">
        <v>460</v>
      </c>
      <c r="W341" s="29">
        <v>62</v>
      </c>
      <c r="Y341" s="7" t="s">
        <v>460</v>
      </c>
      <c r="Z341" s="29">
        <v>49</v>
      </c>
      <c r="AB341" s="6" t="s">
        <v>460</v>
      </c>
      <c r="AC341" s="29">
        <v>61</v>
      </c>
      <c r="AE341" s="7" t="s">
        <v>460</v>
      </c>
      <c r="AF341" s="29">
        <v>43</v>
      </c>
      <c r="AH341" s="7" t="s">
        <v>460</v>
      </c>
      <c r="AI341" s="29">
        <v>61</v>
      </c>
      <c r="AK341" s="7" t="s">
        <v>460</v>
      </c>
      <c r="AL341" s="29">
        <v>54</v>
      </c>
      <c r="AN341" s="8" t="s">
        <v>460</v>
      </c>
      <c r="AO341" s="33">
        <v>61</v>
      </c>
      <c r="AQ341" s="7" t="s">
        <v>460</v>
      </c>
      <c r="AR341" s="29">
        <v>54</v>
      </c>
      <c r="AT341" s="7" t="s">
        <v>460</v>
      </c>
      <c r="AU341" s="29">
        <v>64</v>
      </c>
      <c r="AW341" s="6" t="s">
        <v>460</v>
      </c>
      <c r="AX341" s="29">
        <v>61</v>
      </c>
      <c r="AZ341" s="7" t="s">
        <v>460</v>
      </c>
      <c r="BA341" s="29">
        <v>66</v>
      </c>
      <c r="BC341" s="7" t="s">
        <v>460</v>
      </c>
      <c r="BD341" s="29">
        <v>61</v>
      </c>
      <c r="BF341" s="7" t="s">
        <v>460</v>
      </c>
      <c r="BG341" s="29">
        <v>69</v>
      </c>
      <c r="BI341" s="7" t="s">
        <v>460</v>
      </c>
      <c r="BJ341" s="29">
        <v>64</v>
      </c>
      <c r="BL341" s="7" t="s">
        <v>460</v>
      </c>
      <c r="BM341" s="29">
        <v>71</v>
      </c>
      <c r="BO341" s="7" t="s">
        <v>460</v>
      </c>
      <c r="BP341" s="29">
        <v>67</v>
      </c>
      <c r="BR341" s="7" t="s">
        <v>460</v>
      </c>
      <c r="BS341" s="33">
        <v>73</v>
      </c>
      <c r="BU341" s="7" t="s">
        <v>460</v>
      </c>
      <c r="BV341" s="29">
        <v>74</v>
      </c>
      <c r="BX341" s="7" t="s">
        <v>460</v>
      </c>
      <c r="BY341" s="33">
        <v>77</v>
      </c>
    </row>
    <row r="342" spans="1:77" x14ac:dyDescent="0.3">
      <c r="A342" s="7" t="s">
        <v>461</v>
      </c>
      <c r="B342" s="29">
        <v>94</v>
      </c>
      <c r="D342" s="7" t="s">
        <v>461</v>
      </c>
      <c r="E342" s="28">
        <v>100</v>
      </c>
      <c r="G342" s="7" t="s">
        <v>461</v>
      </c>
      <c r="H342" s="29">
        <v>61</v>
      </c>
      <c r="J342" s="6" t="s">
        <v>461</v>
      </c>
      <c r="K342" s="29">
        <v>64</v>
      </c>
      <c r="M342" s="7" t="s">
        <v>461</v>
      </c>
      <c r="N342" s="29">
        <v>55</v>
      </c>
      <c r="P342" s="7" t="s">
        <v>461</v>
      </c>
      <c r="Q342" s="29">
        <v>63</v>
      </c>
      <c r="S342" s="7" t="s">
        <v>461</v>
      </c>
      <c r="T342" s="29">
        <v>45</v>
      </c>
      <c r="V342" s="7" t="s">
        <v>461</v>
      </c>
      <c r="W342" s="29">
        <v>62</v>
      </c>
      <c r="Y342" s="7" t="s">
        <v>461</v>
      </c>
      <c r="Z342" s="29">
        <v>49</v>
      </c>
      <c r="AB342" s="6" t="s">
        <v>461</v>
      </c>
      <c r="AC342" s="29">
        <v>61</v>
      </c>
      <c r="AE342" s="7" t="s">
        <v>461</v>
      </c>
      <c r="AF342" s="29">
        <v>43</v>
      </c>
      <c r="AH342" s="7" t="s">
        <v>461</v>
      </c>
      <c r="AI342" s="29">
        <v>61</v>
      </c>
      <c r="AK342" s="7" t="s">
        <v>461</v>
      </c>
      <c r="AL342" s="29">
        <v>54</v>
      </c>
      <c r="AN342" s="8" t="s">
        <v>461</v>
      </c>
      <c r="AO342" s="33">
        <v>61</v>
      </c>
      <c r="AQ342" s="7" t="s">
        <v>461</v>
      </c>
      <c r="AR342" s="29">
        <v>54</v>
      </c>
      <c r="AT342" s="7" t="s">
        <v>461</v>
      </c>
      <c r="AU342" s="29">
        <v>64</v>
      </c>
      <c r="AW342" s="6" t="s">
        <v>461</v>
      </c>
      <c r="AX342" s="29">
        <v>61</v>
      </c>
      <c r="AZ342" s="7" t="s">
        <v>461</v>
      </c>
      <c r="BA342" s="29">
        <v>66</v>
      </c>
      <c r="BC342" s="7" t="s">
        <v>461</v>
      </c>
      <c r="BD342" s="29">
        <v>61</v>
      </c>
      <c r="BF342" s="7" t="s">
        <v>461</v>
      </c>
      <c r="BG342" s="29">
        <v>69</v>
      </c>
      <c r="BI342" s="7" t="s">
        <v>461</v>
      </c>
      <c r="BJ342" s="29">
        <v>64</v>
      </c>
      <c r="BL342" s="7" t="s">
        <v>461</v>
      </c>
      <c r="BM342" s="29">
        <v>71</v>
      </c>
      <c r="BO342" s="7" t="s">
        <v>461</v>
      </c>
      <c r="BP342" s="29">
        <v>67</v>
      </c>
      <c r="BR342" s="7" t="s">
        <v>461</v>
      </c>
      <c r="BS342" s="33">
        <v>73</v>
      </c>
      <c r="BU342" s="7" t="s">
        <v>461</v>
      </c>
      <c r="BV342" s="29">
        <v>74</v>
      </c>
      <c r="BX342" s="7" t="s">
        <v>461</v>
      </c>
      <c r="BY342" s="33">
        <v>77</v>
      </c>
    </row>
    <row r="343" spans="1:77" x14ac:dyDescent="0.3">
      <c r="A343" s="7" t="s">
        <v>462</v>
      </c>
      <c r="B343" s="29">
        <v>94</v>
      </c>
      <c r="D343" s="7" t="s">
        <v>462</v>
      </c>
      <c r="E343" s="28">
        <v>100</v>
      </c>
      <c r="G343" s="7" t="s">
        <v>462</v>
      </c>
      <c r="H343" s="29">
        <v>61</v>
      </c>
      <c r="J343" s="6" t="s">
        <v>462</v>
      </c>
      <c r="K343" s="29">
        <v>64</v>
      </c>
      <c r="M343" s="7" t="s">
        <v>462</v>
      </c>
      <c r="N343" s="29">
        <v>55</v>
      </c>
      <c r="P343" s="7" t="s">
        <v>462</v>
      </c>
      <c r="Q343" s="29">
        <v>63</v>
      </c>
      <c r="S343" s="7" t="s">
        <v>462</v>
      </c>
      <c r="T343" s="29">
        <v>45</v>
      </c>
      <c r="V343" s="7" t="s">
        <v>462</v>
      </c>
      <c r="W343" s="29">
        <v>62</v>
      </c>
      <c r="Y343" s="7" t="s">
        <v>462</v>
      </c>
      <c r="Z343" s="29">
        <v>49</v>
      </c>
      <c r="AB343" s="6" t="s">
        <v>462</v>
      </c>
      <c r="AC343" s="29">
        <v>61</v>
      </c>
      <c r="AE343" s="7" t="s">
        <v>462</v>
      </c>
      <c r="AF343" s="29">
        <v>43</v>
      </c>
      <c r="AH343" s="7" t="s">
        <v>462</v>
      </c>
      <c r="AI343" s="29">
        <v>61</v>
      </c>
      <c r="AK343" s="7" t="s">
        <v>462</v>
      </c>
      <c r="AL343" s="29">
        <v>54</v>
      </c>
      <c r="AN343" s="8" t="s">
        <v>462</v>
      </c>
      <c r="AO343" s="33">
        <v>61</v>
      </c>
      <c r="AQ343" s="7" t="s">
        <v>462</v>
      </c>
      <c r="AR343" s="29">
        <v>54</v>
      </c>
      <c r="AT343" s="7" t="s">
        <v>462</v>
      </c>
      <c r="AU343" s="29">
        <v>64</v>
      </c>
      <c r="AW343" s="6" t="s">
        <v>462</v>
      </c>
      <c r="AX343" s="29">
        <v>61</v>
      </c>
      <c r="AZ343" s="7" t="s">
        <v>462</v>
      </c>
      <c r="BA343" s="29">
        <v>66</v>
      </c>
      <c r="BC343" s="7" t="s">
        <v>462</v>
      </c>
      <c r="BD343" s="29">
        <v>61</v>
      </c>
      <c r="BF343" s="7" t="s">
        <v>462</v>
      </c>
      <c r="BG343" s="29">
        <v>69</v>
      </c>
      <c r="BI343" s="7" t="s">
        <v>462</v>
      </c>
      <c r="BJ343" s="29">
        <v>64</v>
      </c>
      <c r="BL343" s="7" t="s">
        <v>462</v>
      </c>
      <c r="BM343" s="29">
        <v>71</v>
      </c>
      <c r="BO343" s="7" t="s">
        <v>462</v>
      </c>
      <c r="BP343" s="29">
        <v>67</v>
      </c>
      <c r="BR343" s="7" t="s">
        <v>462</v>
      </c>
      <c r="BS343" s="33">
        <v>73</v>
      </c>
      <c r="BU343" s="7" t="s">
        <v>462</v>
      </c>
      <c r="BV343" s="29">
        <v>74</v>
      </c>
      <c r="BX343" s="7" t="s">
        <v>462</v>
      </c>
      <c r="BY343" s="33">
        <v>77</v>
      </c>
    </row>
    <row r="344" spans="1:77" x14ac:dyDescent="0.3">
      <c r="A344" s="7" t="s">
        <v>463</v>
      </c>
      <c r="B344" s="29">
        <v>94</v>
      </c>
      <c r="D344" s="7" t="s">
        <v>463</v>
      </c>
      <c r="E344" s="28">
        <v>100</v>
      </c>
      <c r="G344" s="7" t="s">
        <v>463</v>
      </c>
      <c r="H344" s="29">
        <v>61</v>
      </c>
      <c r="J344" s="6" t="s">
        <v>463</v>
      </c>
      <c r="K344" s="29">
        <v>64</v>
      </c>
      <c r="M344" s="7" t="s">
        <v>463</v>
      </c>
      <c r="N344" s="29">
        <v>55</v>
      </c>
      <c r="P344" s="7" t="s">
        <v>463</v>
      </c>
      <c r="Q344" s="29">
        <v>63</v>
      </c>
      <c r="S344" s="7" t="s">
        <v>463</v>
      </c>
      <c r="T344" s="29">
        <v>45</v>
      </c>
      <c r="V344" s="7" t="s">
        <v>463</v>
      </c>
      <c r="W344" s="29">
        <v>62</v>
      </c>
      <c r="Y344" s="7" t="s">
        <v>463</v>
      </c>
      <c r="Z344" s="29">
        <v>49</v>
      </c>
      <c r="AB344" s="6" t="s">
        <v>463</v>
      </c>
      <c r="AC344" s="29">
        <v>61</v>
      </c>
      <c r="AE344" s="7" t="s">
        <v>463</v>
      </c>
      <c r="AF344" s="29">
        <v>43</v>
      </c>
      <c r="AH344" s="7" t="s">
        <v>463</v>
      </c>
      <c r="AI344" s="29">
        <v>61</v>
      </c>
      <c r="AK344" s="7" t="s">
        <v>463</v>
      </c>
      <c r="AL344" s="29">
        <v>54</v>
      </c>
      <c r="AN344" s="8" t="s">
        <v>463</v>
      </c>
      <c r="AO344" s="33">
        <v>61</v>
      </c>
      <c r="AQ344" s="7" t="s">
        <v>463</v>
      </c>
      <c r="AR344" s="29">
        <v>54</v>
      </c>
      <c r="AT344" s="7" t="s">
        <v>463</v>
      </c>
      <c r="AU344" s="29">
        <v>64</v>
      </c>
      <c r="AW344" s="6" t="s">
        <v>463</v>
      </c>
      <c r="AX344" s="29">
        <v>61</v>
      </c>
      <c r="AZ344" s="7" t="s">
        <v>463</v>
      </c>
      <c r="BA344" s="29">
        <v>66</v>
      </c>
      <c r="BC344" s="7" t="s">
        <v>463</v>
      </c>
      <c r="BD344" s="29">
        <v>61</v>
      </c>
      <c r="BF344" s="7" t="s">
        <v>463</v>
      </c>
      <c r="BG344" s="29">
        <v>69</v>
      </c>
      <c r="BI344" s="7" t="s">
        <v>463</v>
      </c>
      <c r="BJ344" s="29">
        <v>64</v>
      </c>
      <c r="BL344" s="7" t="s">
        <v>463</v>
      </c>
      <c r="BM344" s="29">
        <v>71</v>
      </c>
      <c r="BO344" s="7" t="s">
        <v>463</v>
      </c>
      <c r="BP344" s="29">
        <v>67</v>
      </c>
      <c r="BR344" s="7" t="s">
        <v>463</v>
      </c>
      <c r="BS344" s="33">
        <v>73</v>
      </c>
      <c r="BU344" s="7" t="s">
        <v>463</v>
      </c>
      <c r="BV344" s="29">
        <v>74</v>
      </c>
      <c r="BX344" s="7" t="s">
        <v>463</v>
      </c>
      <c r="BY344" s="33">
        <v>77</v>
      </c>
    </row>
    <row r="345" spans="1:77" x14ac:dyDescent="0.3">
      <c r="A345" s="7" t="s">
        <v>464</v>
      </c>
      <c r="B345" s="29">
        <v>93</v>
      </c>
      <c r="D345" s="7" t="s">
        <v>464</v>
      </c>
      <c r="E345" s="28">
        <v>100</v>
      </c>
      <c r="G345" s="7" t="s">
        <v>464</v>
      </c>
      <c r="H345" s="29">
        <v>60</v>
      </c>
      <c r="J345" s="6" t="s">
        <v>464</v>
      </c>
      <c r="K345" s="29">
        <v>63</v>
      </c>
      <c r="M345" s="7" t="s">
        <v>464</v>
      </c>
      <c r="N345" s="29">
        <v>54</v>
      </c>
      <c r="P345" s="7" t="s">
        <v>464</v>
      </c>
      <c r="Q345" s="29">
        <v>62</v>
      </c>
      <c r="S345" s="7" t="s">
        <v>464</v>
      </c>
      <c r="T345" s="29">
        <v>44</v>
      </c>
      <c r="V345" s="7" t="s">
        <v>464</v>
      </c>
      <c r="W345" s="29">
        <v>62</v>
      </c>
      <c r="Y345" s="7" t="s">
        <v>464</v>
      </c>
      <c r="Z345" s="29">
        <v>48</v>
      </c>
      <c r="AB345" s="6" t="s">
        <v>464</v>
      </c>
      <c r="AC345" s="29">
        <v>61</v>
      </c>
      <c r="AE345" s="7" t="s">
        <v>464</v>
      </c>
      <c r="AF345" s="29">
        <v>42</v>
      </c>
      <c r="AH345" s="7" t="s">
        <v>464</v>
      </c>
      <c r="AI345" s="30">
        <v>60</v>
      </c>
      <c r="AK345" s="7" t="s">
        <v>464</v>
      </c>
      <c r="AL345" s="29">
        <v>53</v>
      </c>
      <c r="AN345" s="8" t="s">
        <v>464</v>
      </c>
      <c r="AO345" s="33">
        <v>61</v>
      </c>
      <c r="AQ345" s="7" t="s">
        <v>464</v>
      </c>
      <c r="AR345" s="29">
        <v>53</v>
      </c>
      <c r="AT345" s="7" t="s">
        <v>464</v>
      </c>
      <c r="AU345" s="29">
        <v>63</v>
      </c>
      <c r="AW345" s="6" t="s">
        <v>464</v>
      </c>
      <c r="AX345" s="30">
        <v>60</v>
      </c>
      <c r="AZ345" s="7" t="s">
        <v>464</v>
      </c>
      <c r="BA345" s="29">
        <v>66</v>
      </c>
      <c r="BC345" s="7" t="s">
        <v>464</v>
      </c>
      <c r="BD345" s="29">
        <v>61</v>
      </c>
      <c r="BF345" s="7" t="s">
        <v>464</v>
      </c>
      <c r="BG345" s="29">
        <v>68</v>
      </c>
      <c r="BI345" s="7" t="s">
        <v>464</v>
      </c>
      <c r="BJ345" s="29">
        <v>63</v>
      </c>
      <c r="BL345" s="7" t="s">
        <v>464</v>
      </c>
      <c r="BM345" s="29">
        <v>71</v>
      </c>
      <c r="BO345" s="7" t="s">
        <v>464</v>
      </c>
      <c r="BP345" s="29">
        <v>66</v>
      </c>
      <c r="BR345" s="7" t="s">
        <v>464</v>
      </c>
      <c r="BS345" s="33">
        <v>72</v>
      </c>
      <c r="BU345" s="7" t="s">
        <v>464</v>
      </c>
      <c r="BV345" s="29">
        <v>73</v>
      </c>
      <c r="BX345" s="7" t="s">
        <v>464</v>
      </c>
      <c r="BY345" s="32">
        <v>76</v>
      </c>
    </row>
    <row r="346" spans="1:77" x14ac:dyDescent="0.3">
      <c r="A346" s="7" t="s">
        <v>465</v>
      </c>
      <c r="B346" s="29">
        <v>93</v>
      </c>
      <c r="D346" s="7" t="s">
        <v>465</v>
      </c>
      <c r="E346" s="28">
        <v>100</v>
      </c>
      <c r="G346" s="7" t="s">
        <v>465</v>
      </c>
      <c r="H346" s="29">
        <v>60</v>
      </c>
      <c r="J346" s="6" t="s">
        <v>465</v>
      </c>
      <c r="K346" s="29">
        <v>63</v>
      </c>
      <c r="M346" s="7" t="s">
        <v>465</v>
      </c>
      <c r="N346" s="29">
        <v>54</v>
      </c>
      <c r="P346" s="7" t="s">
        <v>465</v>
      </c>
      <c r="Q346" s="29">
        <v>62</v>
      </c>
      <c r="S346" s="7" t="s">
        <v>465</v>
      </c>
      <c r="T346" s="29">
        <v>44</v>
      </c>
      <c r="V346" s="7" t="s">
        <v>465</v>
      </c>
      <c r="W346" s="29">
        <v>62</v>
      </c>
      <c r="Y346" s="7" t="s">
        <v>465</v>
      </c>
      <c r="Z346" s="29">
        <v>48</v>
      </c>
      <c r="AB346" s="6" t="s">
        <v>465</v>
      </c>
      <c r="AC346" s="29">
        <v>61</v>
      </c>
      <c r="AE346" s="7" t="s">
        <v>465</v>
      </c>
      <c r="AF346" s="29">
        <v>42</v>
      </c>
      <c r="AH346" s="7" t="s">
        <v>465</v>
      </c>
      <c r="AI346" s="30">
        <v>60</v>
      </c>
      <c r="AK346" s="7" t="s">
        <v>465</v>
      </c>
      <c r="AL346" s="29">
        <v>53</v>
      </c>
      <c r="AN346" s="8" t="s">
        <v>465</v>
      </c>
      <c r="AO346" s="33">
        <v>61</v>
      </c>
      <c r="AQ346" s="7" t="s">
        <v>465</v>
      </c>
      <c r="AR346" s="29">
        <v>53</v>
      </c>
      <c r="AT346" s="7" t="s">
        <v>465</v>
      </c>
      <c r="AU346" s="29">
        <v>63</v>
      </c>
      <c r="AW346" s="6" t="s">
        <v>465</v>
      </c>
      <c r="AX346" s="30">
        <v>60</v>
      </c>
      <c r="AZ346" s="7" t="s">
        <v>465</v>
      </c>
      <c r="BA346" s="29">
        <v>66</v>
      </c>
      <c r="BC346" s="7" t="s">
        <v>465</v>
      </c>
      <c r="BD346" s="29">
        <v>61</v>
      </c>
      <c r="BF346" s="7" t="s">
        <v>465</v>
      </c>
      <c r="BG346" s="29">
        <v>68</v>
      </c>
      <c r="BI346" s="7" t="s">
        <v>465</v>
      </c>
      <c r="BJ346" s="29">
        <v>63</v>
      </c>
      <c r="BL346" s="7" t="s">
        <v>465</v>
      </c>
      <c r="BM346" s="29">
        <v>71</v>
      </c>
      <c r="BO346" s="7" t="s">
        <v>465</v>
      </c>
      <c r="BP346" s="29">
        <v>66</v>
      </c>
      <c r="BR346" s="7" t="s">
        <v>465</v>
      </c>
      <c r="BS346" s="33">
        <v>72</v>
      </c>
      <c r="BU346" s="7" t="s">
        <v>465</v>
      </c>
      <c r="BV346" s="29">
        <v>73</v>
      </c>
      <c r="BX346" s="7" t="s">
        <v>465</v>
      </c>
      <c r="BY346" s="32">
        <v>76</v>
      </c>
    </row>
    <row r="347" spans="1:77" x14ac:dyDescent="0.3">
      <c r="A347" s="7" t="s">
        <v>466</v>
      </c>
      <c r="B347" s="29">
        <v>93</v>
      </c>
      <c r="D347" s="7" t="s">
        <v>466</v>
      </c>
      <c r="E347" s="28">
        <v>100</v>
      </c>
      <c r="G347" s="7" t="s">
        <v>466</v>
      </c>
      <c r="H347" s="29">
        <v>60</v>
      </c>
      <c r="J347" s="6" t="s">
        <v>466</v>
      </c>
      <c r="K347" s="29">
        <v>63</v>
      </c>
      <c r="M347" s="7" t="s">
        <v>466</v>
      </c>
      <c r="N347" s="29">
        <v>54</v>
      </c>
      <c r="P347" s="7" t="s">
        <v>466</v>
      </c>
      <c r="Q347" s="29">
        <v>62</v>
      </c>
      <c r="S347" s="7" t="s">
        <v>466</v>
      </c>
      <c r="T347" s="29">
        <v>44</v>
      </c>
      <c r="V347" s="7" t="s">
        <v>466</v>
      </c>
      <c r="W347" s="29">
        <v>62</v>
      </c>
      <c r="Y347" s="7" t="s">
        <v>466</v>
      </c>
      <c r="Z347" s="29">
        <v>48</v>
      </c>
      <c r="AB347" s="6" t="s">
        <v>466</v>
      </c>
      <c r="AC347" s="29">
        <v>61</v>
      </c>
      <c r="AE347" s="7" t="s">
        <v>466</v>
      </c>
      <c r="AF347" s="29">
        <v>42</v>
      </c>
      <c r="AH347" s="7" t="s">
        <v>466</v>
      </c>
      <c r="AI347" s="30">
        <v>60</v>
      </c>
      <c r="AK347" s="7" t="s">
        <v>466</v>
      </c>
      <c r="AL347" s="29">
        <v>53</v>
      </c>
      <c r="AN347" s="8" t="s">
        <v>466</v>
      </c>
      <c r="AO347" s="33">
        <v>61</v>
      </c>
      <c r="AQ347" s="7" t="s">
        <v>466</v>
      </c>
      <c r="AR347" s="29">
        <v>53</v>
      </c>
      <c r="AT347" s="7" t="s">
        <v>466</v>
      </c>
      <c r="AU347" s="29">
        <v>63</v>
      </c>
      <c r="AW347" s="6" t="s">
        <v>466</v>
      </c>
      <c r="AX347" s="30">
        <v>60</v>
      </c>
      <c r="AZ347" s="7" t="s">
        <v>466</v>
      </c>
      <c r="BA347" s="29">
        <v>66</v>
      </c>
      <c r="BC347" s="7" t="s">
        <v>466</v>
      </c>
      <c r="BD347" s="29">
        <v>61</v>
      </c>
      <c r="BF347" s="7" t="s">
        <v>466</v>
      </c>
      <c r="BG347" s="29">
        <v>68</v>
      </c>
      <c r="BI347" s="7" t="s">
        <v>466</v>
      </c>
      <c r="BJ347" s="29">
        <v>63</v>
      </c>
      <c r="BL347" s="7" t="s">
        <v>466</v>
      </c>
      <c r="BM347" s="29">
        <v>71</v>
      </c>
      <c r="BO347" s="7" t="s">
        <v>466</v>
      </c>
      <c r="BP347" s="29">
        <v>66</v>
      </c>
      <c r="BR347" s="7" t="s">
        <v>466</v>
      </c>
      <c r="BS347" s="33">
        <v>72</v>
      </c>
      <c r="BU347" s="7" t="s">
        <v>466</v>
      </c>
      <c r="BV347" s="29">
        <v>73</v>
      </c>
      <c r="BX347" s="7" t="s">
        <v>466</v>
      </c>
      <c r="BY347" s="32">
        <v>76</v>
      </c>
    </row>
    <row r="348" spans="1:77" x14ac:dyDescent="0.3">
      <c r="A348" s="7" t="s">
        <v>467</v>
      </c>
      <c r="B348" s="29">
        <v>93</v>
      </c>
      <c r="D348" s="7" t="s">
        <v>467</v>
      </c>
      <c r="E348" s="28">
        <v>100</v>
      </c>
      <c r="G348" s="7" t="s">
        <v>467</v>
      </c>
      <c r="H348" s="29">
        <v>60</v>
      </c>
      <c r="J348" s="6" t="s">
        <v>467</v>
      </c>
      <c r="K348" s="29">
        <v>63</v>
      </c>
      <c r="M348" s="7" t="s">
        <v>467</v>
      </c>
      <c r="N348" s="29">
        <v>54</v>
      </c>
      <c r="P348" s="7" t="s">
        <v>467</v>
      </c>
      <c r="Q348" s="29">
        <v>62</v>
      </c>
      <c r="S348" s="7" t="s">
        <v>467</v>
      </c>
      <c r="T348" s="29">
        <v>44</v>
      </c>
      <c r="V348" s="7" t="s">
        <v>467</v>
      </c>
      <c r="W348" s="29">
        <v>62</v>
      </c>
      <c r="Y348" s="7" t="s">
        <v>467</v>
      </c>
      <c r="Z348" s="29">
        <v>48</v>
      </c>
      <c r="AB348" s="6" t="s">
        <v>467</v>
      </c>
      <c r="AC348" s="29">
        <v>61</v>
      </c>
      <c r="AE348" s="7" t="s">
        <v>467</v>
      </c>
      <c r="AF348" s="29">
        <v>42</v>
      </c>
      <c r="AH348" s="7" t="s">
        <v>467</v>
      </c>
      <c r="AI348" s="30">
        <v>60</v>
      </c>
      <c r="AK348" s="7" t="s">
        <v>467</v>
      </c>
      <c r="AL348" s="29">
        <v>53</v>
      </c>
      <c r="AN348" s="8" t="s">
        <v>467</v>
      </c>
      <c r="AO348" s="33">
        <v>61</v>
      </c>
      <c r="AQ348" s="7" t="s">
        <v>467</v>
      </c>
      <c r="AR348" s="29">
        <v>53</v>
      </c>
      <c r="AT348" s="7" t="s">
        <v>467</v>
      </c>
      <c r="AU348" s="29">
        <v>63</v>
      </c>
      <c r="AW348" s="6" t="s">
        <v>467</v>
      </c>
      <c r="AX348" s="30">
        <v>60</v>
      </c>
      <c r="AZ348" s="7" t="s">
        <v>467</v>
      </c>
      <c r="BA348" s="29">
        <v>66</v>
      </c>
      <c r="BC348" s="7" t="s">
        <v>467</v>
      </c>
      <c r="BD348" s="29">
        <v>61</v>
      </c>
      <c r="BF348" s="7" t="s">
        <v>467</v>
      </c>
      <c r="BG348" s="29">
        <v>68</v>
      </c>
      <c r="BI348" s="7" t="s">
        <v>467</v>
      </c>
      <c r="BJ348" s="29">
        <v>63</v>
      </c>
      <c r="BL348" s="7" t="s">
        <v>467</v>
      </c>
      <c r="BM348" s="29">
        <v>71</v>
      </c>
      <c r="BO348" s="7" t="s">
        <v>467</v>
      </c>
      <c r="BP348" s="29">
        <v>66</v>
      </c>
      <c r="BR348" s="7" t="s">
        <v>467</v>
      </c>
      <c r="BS348" s="33">
        <v>72</v>
      </c>
      <c r="BU348" s="7" t="s">
        <v>467</v>
      </c>
      <c r="BV348" s="29">
        <v>73</v>
      </c>
      <c r="BX348" s="7" t="s">
        <v>467</v>
      </c>
      <c r="BY348" s="32">
        <v>76</v>
      </c>
    </row>
    <row r="349" spans="1:77" x14ac:dyDescent="0.3">
      <c r="A349" s="7" t="s">
        <v>468</v>
      </c>
      <c r="B349" s="29">
        <v>93</v>
      </c>
      <c r="D349" s="7" t="s">
        <v>468</v>
      </c>
      <c r="E349" s="28">
        <v>100</v>
      </c>
      <c r="G349" s="7" t="s">
        <v>468</v>
      </c>
      <c r="H349" s="29">
        <v>60</v>
      </c>
      <c r="J349" s="6" t="s">
        <v>468</v>
      </c>
      <c r="K349" s="29">
        <v>63</v>
      </c>
      <c r="M349" s="7" t="s">
        <v>468</v>
      </c>
      <c r="N349" s="29">
        <v>54</v>
      </c>
      <c r="P349" s="7" t="s">
        <v>468</v>
      </c>
      <c r="Q349" s="29">
        <v>62</v>
      </c>
      <c r="S349" s="7" t="s">
        <v>468</v>
      </c>
      <c r="T349" s="29">
        <v>44</v>
      </c>
      <c r="V349" s="7" t="s">
        <v>468</v>
      </c>
      <c r="W349" s="29">
        <v>62</v>
      </c>
      <c r="Y349" s="7" t="s">
        <v>468</v>
      </c>
      <c r="Z349" s="29">
        <v>48</v>
      </c>
      <c r="AB349" s="6" t="s">
        <v>468</v>
      </c>
      <c r="AC349" s="29">
        <v>61</v>
      </c>
      <c r="AE349" s="7" t="s">
        <v>468</v>
      </c>
      <c r="AF349" s="29">
        <v>41</v>
      </c>
      <c r="AH349" s="7" t="s">
        <v>468</v>
      </c>
      <c r="AI349" s="30">
        <v>60</v>
      </c>
      <c r="AK349" s="7" t="s">
        <v>468</v>
      </c>
      <c r="AL349" s="29">
        <v>53</v>
      </c>
      <c r="AN349" s="8" t="s">
        <v>468</v>
      </c>
      <c r="AO349" s="33">
        <v>61</v>
      </c>
      <c r="AQ349" s="7" t="s">
        <v>468</v>
      </c>
      <c r="AR349" s="29">
        <v>53</v>
      </c>
      <c r="AT349" s="7" t="s">
        <v>468</v>
      </c>
      <c r="AU349" s="29">
        <v>63</v>
      </c>
      <c r="AW349" s="6" t="s">
        <v>468</v>
      </c>
      <c r="AX349" s="30">
        <v>60</v>
      </c>
      <c r="AZ349" s="7" t="s">
        <v>468</v>
      </c>
      <c r="BA349" s="29">
        <v>66</v>
      </c>
      <c r="BC349" s="7" t="s">
        <v>468</v>
      </c>
      <c r="BD349" s="29">
        <v>61</v>
      </c>
      <c r="BF349" s="7" t="s">
        <v>468</v>
      </c>
      <c r="BG349" s="29">
        <v>68</v>
      </c>
      <c r="BI349" s="7" t="s">
        <v>468</v>
      </c>
      <c r="BJ349" s="29">
        <v>63</v>
      </c>
      <c r="BL349" s="7" t="s">
        <v>468</v>
      </c>
      <c r="BM349" s="29">
        <v>71</v>
      </c>
      <c r="BO349" s="7" t="s">
        <v>468</v>
      </c>
      <c r="BP349" s="29">
        <v>66</v>
      </c>
      <c r="BR349" s="7" t="s">
        <v>468</v>
      </c>
      <c r="BS349" s="33">
        <v>72</v>
      </c>
      <c r="BU349" s="7" t="s">
        <v>468</v>
      </c>
      <c r="BV349" s="29">
        <v>73</v>
      </c>
      <c r="BX349" s="7" t="s">
        <v>468</v>
      </c>
      <c r="BY349" s="32">
        <v>76</v>
      </c>
    </row>
    <row r="350" spans="1:77" x14ac:dyDescent="0.3">
      <c r="A350" s="7" t="s">
        <v>469</v>
      </c>
      <c r="B350" s="29">
        <v>93</v>
      </c>
      <c r="D350" s="7" t="s">
        <v>469</v>
      </c>
      <c r="E350" s="28">
        <v>100</v>
      </c>
      <c r="G350" s="7" t="s">
        <v>469</v>
      </c>
      <c r="H350" s="29">
        <v>60</v>
      </c>
      <c r="J350" s="6" t="s">
        <v>469</v>
      </c>
      <c r="K350" s="29">
        <v>63</v>
      </c>
      <c r="M350" s="7" t="s">
        <v>469</v>
      </c>
      <c r="N350" s="29">
        <v>53</v>
      </c>
      <c r="P350" s="7" t="s">
        <v>469</v>
      </c>
      <c r="Q350" s="29">
        <v>62</v>
      </c>
      <c r="S350" s="7" t="s">
        <v>469</v>
      </c>
      <c r="T350" s="29">
        <v>44</v>
      </c>
      <c r="V350" s="7" t="s">
        <v>469</v>
      </c>
      <c r="W350" s="29">
        <v>62</v>
      </c>
      <c r="Y350" s="7" t="s">
        <v>469</v>
      </c>
      <c r="Z350" s="29">
        <v>47</v>
      </c>
      <c r="AB350" s="6" t="s">
        <v>469</v>
      </c>
      <c r="AC350" s="29">
        <v>61</v>
      </c>
      <c r="AE350" s="7" t="s">
        <v>469</v>
      </c>
      <c r="AF350" s="29">
        <v>41</v>
      </c>
      <c r="AH350" s="7" t="s">
        <v>469</v>
      </c>
      <c r="AI350" s="30">
        <v>60</v>
      </c>
      <c r="AK350" s="7" t="s">
        <v>469</v>
      </c>
      <c r="AL350" s="29">
        <v>52</v>
      </c>
      <c r="AN350" s="8" t="s">
        <v>469</v>
      </c>
      <c r="AO350" s="33">
        <v>61</v>
      </c>
      <c r="AQ350" s="7" t="s">
        <v>469</v>
      </c>
      <c r="AR350" s="29">
        <v>52</v>
      </c>
      <c r="AT350" s="7" t="s">
        <v>469</v>
      </c>
      <c r="AU350" s="29">
        <v>63</v>
      </c>
      <c r="AW350" s="6" t="s">
        <v>469</v>
      </c>
      <c r="AX350" s="30">
        <v>60</v>
      </c>
      <c r="AZ350" s="7" t="s">
        <v>469</v>
      </c>
      <c r="BA350" s="29">
        <v>66</v>
      </c>
      <c r="BC350" s="7" t="s">
        <v>469</v>
      </c>
      <c r="BD350" s="29">
        <v>61</v>
      </c>
      <c r="BF350" s="7" t="s">
        <v>469</v>
      </c>
      <c r="BG350" s="29">
        <v>68</v>
      </c>
      <c r="BI350" s="7" t="s">
        <v>469</v>
      </c>
      <c r="BJ350" s="29">
        <v>63</v>
      </c>
      <c r="BL350" s="7" t="s">
        <v>469</v>
      </c>
      <c r="BM350" s="29">
        <v>71</v>
      </c>
      <c r="BO350" s="7" t="s">
        <v>469</v>
      </c>
      <c r="BP350" s="29">
        <v>66</v>
      </c>
      <c r="BR350" s="7" t="s">
        <v>469</v>
      </c>
      <c r="BS350" s="33">
        <v>72</v>
      </c>
      <c r="BU350" s="7" t="s">
        <v>469</v>
      </c>
      <c r="BV350" s="29">
        <v>73</v>
      </c>
      <c r="BX350" s="7" t="s">
        <v>469</v>
      </c>
      <c r="BY350" s="32">
        <v>76</v>
      </c>
    </row>
    <row r="351" spans="1:77" x14ac:dyDescent="0.3">
      <c r="A351" s="7" t="s">
        <v>470</v>
      </c>
      <c r="B351" s="29">
        <v>93</v>
      </c>
      <c r="D351" s="7" t="s">
        <v>470</v>
      </c>
      <c r="E351" s="28">
        <v>100</v>
      </c>
      <c r="G351" s="7" t="s">
        <v>470</v>
      </c>
      <c r="H351" s="29">
        <v>60</v>
      </c>
      <c r="J351" s="6" t="s">
        <v>470</v>
      </c>
      <c r="K351" s="29">
        <v>63</v>
      </c>
      <c r="M351" s="7" t="s">
        <v>470</v>
      </c>
      <c r="N351" s="29">
        <v>53</v>
      </c>
      <c r="P351" s="7" t="s">
        <v>470</v>
      </c>
      <c r="Q351" s="29">
        <v>62</v>
      </c>
      <c r="S351" s="7" t="s">
        <v>470</v>
      </c>
      <c r="T351" s="29">
        <v>44</v>
      </c>
      <c r="V351" s="7" t="s">
        <v>470</v>
      </c>
      <c r="W351" s="29">
        <v>62</v>
      </c>
      <c r="Y351" s="7" t="s">
        <v>470</v>
      </c>
      <c r="Z351" s="29">
        <v>47</v>
      </c>
      <c r="AB351" s="6" t="s">
        <v>470</v>
      </c>
      <c r="AC351" s="29">
        <v>61</v>
      </c>
      <c r="AE351" s="7" t="s">
        <v>470</v>
      </c>
      <c r="AF351" s="29">
        <v>41</v>
      </c>
      <c r="AH351" s="7" t="s">
        <v>470</v>
      </c>
      <c r="AI351" s="30">
        <v>60</v>
      </c>
      <c r="AK351" s="7" t="s">
        <v>470</v>
      </c>
      <c r="AL351" s="29">
        <v>52</v>
      </c>
      <c r="AN351" s="8" t="s">
        <v>470</v>
      </c>
      <c r="AO351" s="33">
        <v>61</v>
      </c>
      <c r="AQ351" s="7" t="s">
        <v>470</v>
      </c>
      <c r="AR351" s="29">
        <v>52</v>
      </c>
      <c r="AT351" s="7" t="s">
        <v>470</v>
      </c>
      <c r="AU351" s="29">
        <v>63</v>
      </c>
      <c r="AW351" s="6" t="s">
        <v>470</v>
      </c>
      <c r="AX351" s="30">
        <v>60</v>
      </c>
      <c r="AZ351" s="7" t="s">
        <v>470</v>
      </c>
      <c r="BA351" s="29">
        <v>66</v>
      </c>
      <c r="BC351" s="7" t="s">
        <v>470</v>
      </c>
      <c r="BD351" s="29">
        <v>61</v>
      </c>
      <c r="BF351" s="7" t="s">
        <v>470</v>
      </c>
      <c r="BG351" s="29">
        <v>68</v>
      </c>
      <c r="BI351" s="7" t="s">
        <v>470</v>
      </c>
      <c r="BJ351" s="29">
        <v>63</v>
      </c>
      <c r="BL351" s="7" t="s">
        <v>470</v>
      </c>
      <c r="BM351" s="29">
        <v>71</v>
      </c>
      <c r="BO351" s="7" t="s">
        <v>470</v>
      </c>
      <c r="BP351" s="29">
        <v>66</v>
      </c>
      <c r="BR351" s="7" t="s">
        <v>470</v>
      </c>
      <c r="BS351" s="33">
        <v>72</v>
      </c>
      <c r="BU351" s="7" t="s">
        <v>470</v>
      </c>
      <c r="BV351" s="29">
        <v>73</v>
      </c>
      <c r="BX351" s="7" t="s">
        <v>470</v>
      </c>
      <c r="BY351" s="32">
        <v>76</v>
      </c>
    </row>
    <row r="352" spans="1:77" x14ac:dyDescent="0.3">
      <c r="A352" s="7" t="s">
        <v>471</v>
      </c>
      <c r="B352" s="29">
        <v>93</v>
      </c>
      <c r="D352" s="7" t="s">
        <v>471</v>
      </c>
      <c r="E352" s="28">
        <v>100</v>
      </c>
      <c r="G352" s="7" t="s">
        <v>471</v>
      </c>
      <c r="H352" s="29">
        <v>60</v>
      </c>
      <c r="J352" s="6" t="s">
        <v>471</v>
      </c>
      <c r="K352" s="29">
        <v>63</v>
      </c>
      <c r="M352" s="7" t="s">
        <v>471</v>
      </c>
      <c r="N352" s="29">
        <v>53</v>
      </c>
      <c r="P352" s="7" t="s">
        <v>471</v>
      </c>
      <c r="Q352" s="29">
        <v>62</v>
      </c>
      <c r="S352" s="7" t="s">
        <v>471</v>
      </c>
      <c r="T352" s="29">
        <v>44</v>
      </c>
      <c r="V352" s="7" t="s">
        <v>471</v>
      </c>
      <c r="W352" s="29">
        <v>62</v>
      </c>
      <c r="Y352" s="7" t="s">
        <v>471</v>
      </c>
      <c r="Z352" s="29">
        <v>47</v>
      </c>
      <c r="AB352" s="6" t="s">
        <v>471</v>
      </c>
      <c r="AC352" s="29">
        <v>61</v>
      </c>
      <c r="AE352" s="7" t="s">
        <v>471</v>
      </c>
      <c r="AF352" s="30">
        <v>40</v>
      </c>
      <c r="AH352" s="7" t="s">
        <v>471</v>
      </c>
      <c r="AI352" s="30">
        <v>60</v>
      </c>
      <c r="AK352" s="7" t="s">
        <v>471</v>
      </c>
      <c r="AL352" s="29">
        <v>52</v>
      </c>
      <c r="AN352" s="8" t="s">
        <v>471</v>
      </c>
      <c r="AO352" s="33">
        <v>61</v>
      </c>
      <c r="AQ352" s="7" t="s">
        <v>471</v>
      </c>
      <c r="AR352" s="29">
        <v>52</v>
      </c>
      <c r="AT352" s="7" t="s">
        <v>471</v>
      </c>
      <c r="AU352" s="29">
        <v>63</v>
      </c>
      <c r="AW352" s="6" t="s">
        <v>471</v>
      </c>
      <c r="AX352" s="30">
        <v>60</v>
      </c>
      <c r="AZ352" s="7" t="s">
        <v>471</v>
      </c>
      <c r="BA352" s="29">
        <v>66</v>
      </c>
      <c r="BC352" s="7" t="s">
        <v>471</v>
      </c>
      <c r="BD352" s="29">
        <v>61</v>
      </c>
      <c r="BF352" s="7" t="s">
        <v>471</v>
      </c>
      <c r="BG352" s="29">
        <v>68</v>
      </c>
      <c r="BI352" s="7" t="s">
        <v>471</v>
      </c>
      <c r="BJ352" s="29">
        <v>63</v>
      </c>
      <c r="BL352" s="7" t="s">
        <v>471</v>
      </c>
      <c r="BM352" s="29">
        <v>71</v>
      </c>
      <c r="BO352" s="7" t="s">
        <v>471</v>
      </c>
      <c r="BP352" s="29">
        <v>66</v>
      </c>
      <c r="BR352" s="7" t="s">
        <v>471</v>
      </c>
      <c r="BS352" s="33">
        <v>72</v>
      </c>
      <c r="BU352" s="7" t="s">
        <v>471</v>
      </c>
      <c r="BV352" s="29">
        <v>73</v>
      </c>
      <c r="BX352" s="7" t="s">
        <v>471</v>
      </c>
      <c r="BY352" s="32">
        <v>76</v>
      </c>
    </row>
    <row r="353" spans="1:77" x14ac:dyDescent="0.3">
      <c r="A353" s="7" t="s">
        <v>472</v>
      </c>
      <c r="B353" s="29">
        <v>93</v>
      </c>
      <c r="D353" s="7" t="s">
        <v>472</v>
      </c>
      <c r="E353" s="28">
        <v>100</v>
      </c>
      <c r="G353" s="7" t="s">
        <v>472</v>
      </c>
      <c r="H353" s="29">
        <v>60</v>
      </c>
      <c r="J353" s="6" t="s">
        <v>472</v>
      </c>
      <c r="K353" s="29">
        <v>63</v>
      </c>
      <c r="M353" s="7" t="s">
        <v>472</v>
      </c>
      <c r="N353" s="29">
        <v>53</v>
      </c>
      <c r="P353" s="7" t="s">
        <v>472</v>
      </c>
      <c r="Q353" s="29">
        <v>62</v>
      </c>
      <c r="S353" s="7" t="s">
        <v>472</v>
      </c>
      <c r="T353" s="29">
        <v>44</v>
      </c>
      <c r="V353" s="7" t="s">
        <v>472</v>
      </c>
      <c r="W353" s="29">
        <v>62</v>
      </c>
      <c r="Y353" s="7" t="s">
        <v>472</v>
      </c>
      <c r="Z353" s="29">
        <v>47</v>
      </c>
      <c r="AB353" s="6" t="s">
        <v>472</v>
      </c>
      <c r="AC353" s="29">
        <v>61</v>
      </c>
      <c r="AE353" s="7" t="s">
        <v>472</v>
      </c>
      <c r="AF353" s="30">
        <v>40</v>
      </c>
      <c r="AH353" s="7" t="s">
        <v>472</v>
      </c>
      <c r="AI353" s="30">
        <v>60</v>
      </c>
      <c r="AK353" s="7" t="s">
        <v>472</v>
      </c>
      <c r="AL353" s="29">
        <v>52</v>
      </c>
      <c r="AN353" s="8" t="s">
        <v>472</v>
      </c>
      <c r="AO353" s="33">
        <v>61</v>
      </c>
      <c r="AQ353" s="7" t="s">
        <v>472</v>
      </c>
      <c r="AR353" s="29">
        <v>52</v>
      </c>
      <c r="AT353" s="7" t="s">
        <v>472</v>
      </c>
      <c r="AU353" s="29">
        <v>63</v>
      </c>
      <c r="AW353" s="6" t="s">
        <v>472</v>
      </c>
      <c r="AX353" s="30">
        <v>60</v>
      </c>
      <c r="AZ353" s="7" t="s">
        <v>472</v>
      </c>
      <c r="BA353" s="29">
        <v>66</v>
      </c>
      <c r="BC353" s="7" t="s">
        <v>472</v>
      </c>
      <c r="BD353" s="29">
        <v>61</v>
      </c>
      <c r="BF353" s="7" t="s">
        <v>472</v>
      </c>
      <c r="BG353" s="29">
        <v>68</v>
      </c>
      <c r="BI353" s="7" t="s">
        <v>472</v>
      </c>
      <c r="BJ353" s="29">
        <v>63</v>
      </c>
      <c r="BL353" s="7" t="s">
        <v>472</v>
      </c>
      <c r="BM353" s="29">
        <v>71</v>
      </c>
      <c r="BO353" s="7" t="s">
        <v>472</v>
      </c>
      <c r="BP353" s="29">
        <v>66</v>
      </c>
      <c r="BR353" s="7" t="s">
        <v>472</v>
      </c>
      <c r="BS353" s="33">
        <v>72</v>
      </c>
      <c r="BU353" s="7" t="s">
        <v>472</v>
      </c>
      <c r="BV353" s="29">
        <v>73</v>
      </c>
      <c r="BX353" s="7" t="s">
        <v>472</v>
      </c>
      <c r="BY353" s="32">
        <v>76</v>
      </c>
    </row>
    <row r="354" spans="1:77" x14ac:dyDescent="0.3">
      <c r="A354" s="7" t="s">
        <v>473</v>
      </c>
      <c r="B354" s="29">
        <v>93</v>
      </c>
      <c r="D354" s="7" t="s">
        <v>473</v>
      </c>
      <c r="E354" s="28">
        <v>100</v>
      </c>
      <c r="G354" s="5" t="s">
        <v>473</v>
      </c>
      <c r="H354" s="30">
        <v>60</v>
      </c>
      <c r="J354" s="6" t="s">
        <v>473</v>
      </c>
      <c r="K354" s="29">
        <v>63</v>
      </c>
      <c r="M354" s="7" t="s">
        <v>473</v>
      </c>
      <c r="N354" s="29">
        <v>53</v>
      </c>
      <c r="P354" s="7" t="s">
        <v>473</v>
      </c>
      <c r="Q354" s="29">
        <v>62</v>
      </c>
      <c r="S354" s="7" t="s">
        <v>473</v>
      </c>
      <c r="T354" s="29">
        <v>44</v>
      </c>
      <c r="V354" s="7" t="s">
        <v>473</v>
      </c>
      <c r="W354" s="29">
        <v>62</v>
      </c>
      <c r="Y354" s="7" t="s">
        <v>473</v>
      </c>
      <c r="Z354" s="29">
        <v>47</v>
      </c>
      <c r="AB354" s="6" t="s">
        <v>473</v>
      </c>
      <c r="AC354" s="29">
        <v>61</v>
      </c>
      <c r="AE354" s="5" t="s">
        <v>473</v>
      </c>
      <c r="AF354" s="30">
        <v>40</v>
      </c>
      <c r="AH354" s="5" t="s">
        <v>473</v>
      </c>
      <c r="AI354" s="30">
        <v>60</v>
      </c>
      <c r="AK354" s="7" t="s">
        <v>473</v>
      </c>
      <c r="AL354" s="29">
        <v>52</v>
      </c>
      <c r="AN354" s="8" t="s">
        <v>473</v>
      </c>
      <c r="AO354" s="33">
        <v>61</v>
      </c>
      <c r="AQ354" s="7" t="s">
        <v>473</v>
      </c>
      <c r="AR354" s="29">
        <v>52</v>
      </c>
      <c r="AT354" s="7" t="s">
        <v>473</v>
      </c>
      <c r="AU354" s="29">
        <v>63</v>
      </c>
      <c r="AW354" s="5" t="s">
        <v>473</v>
      </c>
      <c r="AX354" s="30">
        <v>60</v>
      </c>
      <c r="AZ354" s="7" t="s">
        <v>473</v>
      </c>
      <c r="BA354" s="29">
        <v>66</v>
      </c>
      <c r="BC354" s="7" t="s">
        <v>473</v>
      </c>
      <c r="BD354" s="29">
        <v>61</v>
      </c>
      <c r="BF354" s="7" t="s">
        <v>473</v>
      </c>
      <c r="BG354" s="29">
        <v>68</v>
      </c>
      <c r="BI354" s="7" t="s">
        <v>473</v>
      </c>
      <c r="BJ354" s="29">
        <v>63</v>
      </c>
      <c r="BL354" s="7" t="s">
        <v>473</v>
      </c>
      <c r="BM354" s="29">
        <v>71</v>
      </c>
      <c r="BO354" s="7" t="s">
        <v>473</v>
      </c>
      <c r="BP354" s="29">
        <v>66</v>
      </c>
      <c r="BR354" s="7" t="s">
        <v>473</v>
      </c>
      <c r="BS354" s="33">
        <v>72</v>
      </c>
      <c r="BU354" s="7" t="s">
        <v>473</v>
      </c>
      <c r="BV354" s="29">
        <v>73</v>
      </c>
      <c r="BX354" s="7" t="s">
        <v>473</v>
      </c>
      <c r="BY354" s="32">
        <v>76</v>
      </c>
    </row>
    <row r="355" spans="1:77" x14ac:dyDescent="0.3">
      <c r="A355" s="7" t="s">
        <v>474</v>
      </c>
      <c r="B355" s="29">
        <v>93</v>
      </c>
      <c r="D355" s="7" t="s">
        <v>474</v>
      </c>
      <c r="E355" s="28">
        <v>100</v>
      </c>
      <c r="G355" s="5" t="s">
        <v>474</v>
      </c>
      <c r="H355" s="30" t="s">
        <v>17</v>
      </c>
      <c r="J355" s="6" t="s">
        <v>474</v>
      </c>
      <c r="K355" s="29">
        <v>63</v>
      </c>
      <c r="M355" s="7" t="s">
        <v>474</v>
      </c>
      <c r="N355" s="29">
        <v>52</v>
      </c>
      <c r="P355" s="7" t="s">
        <v>474</v>
      </c>
      <c r="Q355" s="29">
        <v>62</v>
      </c>
      <c r="S355" s="7" t="s">
        <v>474</v>
      </c>
      <c r="T355" s="29">
        <v>43</v>
      </c>
      <c r="V355" s="7" t="s">
        <v>474</v>
      </c>
      <c r="W355" s="29">
        <v>61</v>
      </c>
      <c r="Y355" s="7" t="s">
        <v>474</v>
      </c>
      <c r="Z355" s="29">
        <v>46</v>
      </c>
      <c r="AB355" s="6" t="s">
        <v>474</v>
      </c>
      <c r="AC355" s="29">
        <v>60</v>
      </c>
      <c r="AE355" s="5" t="s">
        <v>474</v>
      </c>
      <c r="AF355" s="29" t="s">
        <v>18</v>
      </c>
      <c r="AH355" s="5" t="s">
        <v>474</v>
      </c>
      <c r="AI355" s="29" t="s">
        <v>17</v>
      </c>
      <c r="AK355" s="7" t="s">
        <v>474</v>
      </c>
      <c r="AL355" s="29">
        <v>51</v>
      </c>
      <c r="AN355" s="8" t="s">
        <v>474</v>
      </c>
      <c r="AO355" s="34">
        <v>60</v>
      </c>
      <c r="AQ355" s="7" t="s">
        <v>474</v>
      </c>
      <c r="AR355" s="29">
        <v>51</v>
      </c>
      <c r="AT355" s="7" t="s">
        <v>474</v>
      </c>
      <c r="AU355" s="29">
        <v>63</v>
      </c>
      <c r="AW355" s="5" t="s">
        <v>474</v>
      </c>
      <c r="AX355" s="33">
        <v>59</v>
      </c>
      <c r="AZ355" s="7" t="s">
        <v>474</v>
      </c>
      <c r="BA355" s="29">
        <v>65</v>
      </c>
      <c r="BC355" s="7" t="s">
        <v>474</v>
      </c>
      <c r="BD355" s="30">
        <v>60</v>
      </c>
      <c r="BF355" s="7" t="s">
        <v>474</v>
      </c>
      <c r="BG355" s="29">
        <v>68</v>
      </c>
      <c r="BI355" s="7" t="s">
        <v>474</v>
      </c>
      <c r="BJ355" s="29">
        <v>63</v>
      </c>
      <c r="BL355" s="7" t="s">
        <v>474</v>
      </c>
      <c r="BM355" s="29">
        <v>70</v>
      </c>
      <c r="BO355" s="7" t="s">
        <v>474</v>
      </c>
      <c r="BP355" s="29">
        <v>65</v>
      </c>
      <c r="BR355" s="7" t="s">
        <v>474</v>
      </c>
      <c r="BS355" s="33">
        <v>71</v>
      </c>
      <c r="BU355" s="7" t="s">
        <v>474</v>
      </c>
      <c r="BV355" s="29">
        <v>72</v>
      </c>
      <c r="BX355" s="7" t="s">
        <v>474</v>
      </c>
      <c r="BY355" s="33">
        <v>75</v>
      </c>
    </row>
    <row r="356" spans="1:77" x14ac:dyDescent="0.3">
      <c r="A356" s="7" t="s">
        <v>475</v>
      </c>
      <c r="B356" s="29">
        <v>93</v>
      </c>
      <c r="D356" s="7" t="s">
        <v>475</v>
      </c>
      <c r="E356" s="28">
        <v>100</v>
      </c>
      <c r="G356" s="5" t="s">
        <v>475</v>
      </c>
      <c r="H356" s="30" t="s">
        <v>17</v>
      </c>
      <c r="J356" s="6" t="s">
        <v>475</v>
      </c>
      <c r="K356" s="29">
        <v>63</v>
      </c>
      <c r="M356" s="7" t="s">
        <v>475</v>
      </c>
      <c r="N356" s="29">
        <v>52</v>
      </c>
      <c r="P356" s="7" t="s">
        <v>475</v>
      </c>
      <c r="Q356" s="29">
        <v>62</v>
      </c>
      <c r="S356" s="7" t="s">
        <v>475</v>
      </c>
      <c r="T356" s="29">
        <v>43</v>
      </c>
      <c r="V356" s="7" t="s">
        <v>475</v>
      </c>
      <c r="W356" s="29">
        <v>61</v>
      </c>
      <c r="Y356" s="7" t="s">
        <v>475</v>
      </c>
      <c r="Z356" s="29">
        <v>46</v>
      </c>
      <c r="AB356" s="6" t="s">
        <v>475</v>
      </c>
      <c r="AC356" s="29">
        <v>60</v>
      </c>
      <c r="AE356" s="5" t="s">
        <v>475</v>
      </c>
      <c r="AF356" s="29" t="s">
        <v>18</v>
      </c>
      <c r="AH356" s="5" t="s">
        <v>475</v>
      </c>
      <c r="AI356" s="29" t="s">
        <v>17</v>
      </c>
      <c r="AK356" s="7" t="s">
        <v>475</v>
      </c>
      <c r="AL356" s="29">
        <v>51</v>
      </c>
      <c r="AN356" s="8" t="s">
        <v>475</v>
      </c>
      <c r="AO356" s="34">
        <v>60</v>
      </c>
      <c r="AQ356" s="7" t="s">
        <v>475</v>
      </c>
      <c r="AR356" s="29">
        <v>51</v>
      </c>
      <c r="AT356" s="7" t="s">
        <v>475</v>
      </c>
      <c r="AU356" s="29">
        <v>63</v>
      </c>
      <c r="AW356" s="5" t="s">
        <v>475</v>
      </c>
      <c r="AX356" s="33">
        <v>59</v>
      </c>
      <c r="AZ356" s="7" t="s">
        <v>475</v>
      </c>
      <c r="BA356" s="29">
        <v>65</v>
      </c>
      <c r="BC356" s="7" t="s">
        <v>475</v>
      </c>
      <c r="BD356" s="30">
        <v>60</v>
      </c>
      <c r="BF356" s="7" t="s">
        <v>475</v>
      </c>
      <c r="BG356" s="29">
        <v>68</v>
      </c>
      <c r="BI356" s="7" t="s">
        <v>475</v>
      </c>
      <c r="BJ356" s="29">
        <v>63</v>
      </c>
      <c r="BL356" s="7" t="s">
        <v>475</v>
      </c>
      <c r="BM356" s="29">
        <v>70</v>
      </c>
      <c r="BO356" s="7" t="s">
        <v>475</v>
      </c>
      <c r="BP356" s="29">
        <v>65</v>
      </c>
      <c r="BR356" s="7" t="s">
        <v>475</v>
      </c>
      <c r="BS356" s="33">
        <v>71</v>
      </c>
      <c r="BU356" s="7" t="s">
        <v>475</v>
      </c>
      <c r="BV356" s="29">
        <v>72</v>
      </c>
      <c r="BX356" s="7" t="s">
        <v>475</v>
      </c>
      <c r="BY356" s="33">
        <v>75</v>
      </c>
    </row>
    <row r="357" spans="1:77" x14ac:dyDescent="0.3">
      <c r="A357" s="7" t="s">
        <v>476</v>
      </c>
      <c r="B357" s="29">
        <v>93</v>
      </c>
      <c r="D357" s="7" t="s">
        <v>476</v>
      </c>
      <c r="E357" s="28">
        <v>100</v>
      </c>
      <c r="G357" s="5" t="s">
        <v>476</v>
      </c>
      <c r="H357" s="30" t="s">
        <v>17</v>
      </c>
      <c r="J357" s="6" t="s">
        <v>476</v>
      </c>
      <c r="K357" s="29">
        <v>63</v>
      </c>
      <c r="M357" s="7" t="s">
        <v>476</v>
      </c>
      <c r="N357" s="29">
        <v>52</v>
      </c>
      <c r="P357" s="7" t="s">
        <v>476</v>
      </c>
      <c r="Q357" s="29">
        <v>62</v>
      </c>
      <c r="S357" s="7" t="s">
        <v>476</v>
      </c>
      <c r="T357" s="29">
        <v>43</v>
      </c>
      <c r="V357" s="7" t="s">
        <v>476</v>
      </c>
      <c r="W357" s="29">
        <v>61</v>
      </c>
      <c r="Y357" s="7" t="s">
        <v>476</v>
      </c>
      <c r="Z357" s="29">
        <v>46</v>
      </c>
      <c r="AB357" s="6" t="s">
        <v>476</v>
      </c>
      <c r="AC357" s="29">
        <v>60</v>
      </c>
      <c r="AE357" s="5" t="s">
        <v>476</v>
      </c>
      <c r="AF357" s="29" t="s">
        <v>18</v>
      </c>
      <c r="AH357" s="5" t="s">
        <v>476</v>
      </c>
      <c r="AI357" s="29" t="s">
        <v>17</v>
      </c>
      <c r="AK357" s="7" t="s">
        <v>476</v>
      </c>
      <c r="AL357" s="29">
        <v>51</v>
      </c>
      <c r="AN357" s="8" t="s">
        <v>476</v>
      </c>
      <c r="AO357" s="34">
        <v>60</v>
      </c>
      <c r="AQ357" s="7" t="s">
        <v>476</v>
      </c>
      <c r="AR357" s="29">
        <v>51</v>
      </c>
      <c r="AT357" s="7" t="s">
        <v>476</v>
      </c>
      <c r="AU357" s="29">
        <v>63</v>
      </c>
      <c r="AW357" s="5" t="s">
        <v>476</v>
      </c>
      <c r="AX357" s="33">
        <v>59</v>
      </c>
      <c r="AZ357" s="7" t="s">
        <v>476</v>
      </c>
      <c r="BA357" s="29">
        <v>65</v>
      </c>
      <c r="BC357" s="7" t="s">
        <v>476</v>
      </c>
      <c r="BD357" s="30">
        <v>60</v>
      </c>
      <c r="BF357" s="7" t="s">
        <v>476</v>
      </c>
      <c r="BG357" s="29">
        <v>68</v>
      </c>
      <c r="BI357" s="7" t="s">
        <v>476</v>
      </c>
      <c r="BJ357" s="29">
        <v>63</v>
      </c>
      <c r="BL357" s="7" t="s">
        <v>476</v>
      </c>
      <c r="BM357" s="29">
        <v>70</v>
      </c>
      <c r="BO357" s="7" t="s">
        <v>476</v>
      </c>
      <c r="BP357" s="29">
        <v>65</v>
      </c>
      <c r="BR357" s="7" t="s">
        <v>476</v>
      </c>
      <c r="BS357" s="33">
        <v>71</v>
      </c>
      <c r="BU357" s="7" t="s">
        <v>476</v>
      </c>
      <c r="BV357" s="29">
        <v>72</v>
      </c>
      <c r="BX357" s="7" t="s">
        <v>476</v>
      </c>
      <c r="BY357" s="33">
        <v>75</v>
      </c>
    </row>
    <row r="358" spans="1:77" x14ac:dyDescent="0.3">
      <c r="A358" s="7" t="s">
        <v>477</v>
      </c>
      <c r="B358" s="29">
        <v>93</v>
      </c>
      <c r="D358" s="7" t="s">
        <v>477</v>
      </c>
      <c r="E358" s="28">
        <v>100</v>
      </c>
      <c r="G358" s="5" t="s">
        <v>477</v>
      </c>
      <c r="H358" s="30" t="s">
        <v>17</v>
      </c>
      <c r="J358" s="6" t="s">
        <v>477</v>
      </c>
      <c r="K358" s="29">
        <v>63</v>
      </c>
      <c r="M358" s="7" t="s">
        <v>477</v>
      </c>
      <c r="N358" s="29">
        <v>52</v>
      </c>
      <c r="P358" s="7" t="s">
        <v>477</v>
      </c>
      <c r="Q358" s="29">
        <v>62</v>
      </c>
      <c r="S358" s="7" t="s">
        <v>477</v>
      </c>
      <c r="T358" s="29">
        <v>43</v>
      </c>
      <c r="V358" s="7" t="s">
        <v>477</v>
      </c>
      <c r="W358" s="29">
        <v>61</v>
      </c>
      <c r="Y358" s="7" t="s">
        <v>477</v>
      </c>
      <c r="Z358" s="29">
        <v>46</v>
      </c>
      <c r="AB358" s="6" t="s">
        <v>477</v>
      </c>
      <c r="AC358" s="29">
        <v>60</v>
      </c>
      <c r="AE358" s="5" t="s">
        <v>477</v>
      </c>
      <c r="AF358" s="29" t="s">
        <v>18</v>
      </c>
      <c r="AH358" s="5" t="s">
        <v>477</v>
      </c>
      <c r="AI358" s="29" t="s">
        <v>17</v>
      </c>
      <c r="AK358" s="7" t="s">
        <v>477</v>
      </c>
      <c r="AL358" s="29">
        <v>51</v>
      </c>
      <c r="AN358" s="8" t="s">
        <v>477</v>
      </c>
      <c r="AO358" s="34">
        <v>60</v>
      </c>
      <c r="AQ358" s="7" t="s">
        <v>477</v>
      </c>
      <c r="AR358" s="29">
        <v>51</v>
      </c>
      <c r="AT358" s="7" t="s">
        <v>477</v>
      </c>
      <c r="AU358" s="29">
        <v>63</v>
      </c>
      <c r="AW358" s="5" t="s">
        <v>477</v>
      </c>
      <c r="AX358" s="33">
        <v>59</v>
      </c>
      <c r="AZ358" s="7" t="s">
        <v>477</v>
      </c>
      <c r="BA358" s="29">
        <v>65</v>
      </c>
      <c r="BC358" s="7" t="s">
        <v>477</v>
      </c>
      <c r="BD358" s="30">
        <v>60</v>
      </c>
      <c r="BF358" s="7" t="s">
        <v>477</v>
      </c>
      <c r="BG358" s="29">
        <v>68</v>
      </c>
      <c r="BI358" s="7" t="s">
        <v>477</v>
      </c>
      <c r="BJ358" s="29">
        <v>63</v>
      </c>
      <c r="BL358" s="7" t="s">
        <v>477</v>
      </c>
      <c r="BM358" s="29">
        <v>70</v>
      </c>
      <c r="BO358" s="7" t="s">
        <v>477</v>
      </c>
      <c r="BP358" s="29">
        <v>65</v>
      </c>
      <c r="BR358" s="7" t="s">
        <v>477</v>
      </c>
      <c r="BS358" s="33">
        <v>71</v>
      </c>
      <c r="BU358" s="7" t="s">
        <v>477</v>
      </c>
      <c r="BV358" s="29">
        <v>72</v>
      </c>
      <c r="BX358" s="7" t="s">
        <v>477</v>
      </c>
      <c r="BY358" s="33">
        <v>75</v>
      </c>
    </row>
    <row r="359" spans="1:77" x14ac:dyDescent="0.3">
      <c r="A359" s="7" t="s">
        <v>478</v>
      </c>
      <c r="B359" s="29">
        <v>93</v>
      </c>
      <c r="D359" s="7" t="s">
        <v>478</v>
      </c>
      <c r="E359" s="28">
        <v>100</v>
      </c>
      <c r="G359" s="5" t="s">
        <v>478</v>
      </c>
      <c r="H359" s="30" t="s">
        <v>17</v>
      </c>
      <c r="J359" s="6" t="s">
        <v>478</v>
      </c>
      <c r="K359" s="29">
        <v>63</v>
      </c>
      <c r="M359" s="7" t="s">
        <v>478</v>
      </c>
      <c r="N359" s="29">
        <v>52</v>
      </c>
      <c r="P359" s="7" t="s">
        <v>478</v>
      </c>
      <c r="Q359" s="29">
        <v>62</v>
      </c>
      <c r="S359" s="7" t="s">
        <v>478</v>
      </c>
      <c r="T359" s="29">
        <v>43</v>
      </c>
      <c r="V359" s="7" t="s">
        <v>478</v>
      </c>
      <c r="W359" s="29">
        <v>61</v>
      </c>
      <c r="Y359" s="7" t="s">
        <v>478</v>
      </c>
      <c r="Z359" s="29">
        <v>46</v>
      </c>
      <c r="AB359" s="6" t="s">
        <v>478</v>
      </c>
      <c r="AC359" s="29">
        <v>60</v>
      </c>
      <c r="AE359" s="5" t="s">
        <v>478</v>
      </c>
      <c r="AF359" s="29" t="s">
        <v>18</v>
      </c>
      <c r="AH359" s="5" t="s">
        <v>478</v>
      </c>
      <c r="AI359" s="29" t="s">
        <v>17</v>
      </c>
      <c r="AK359" s="7" t="s">
        <v>478</v>
      </c>
      <c r="AL359" s="29">
        <v>51</v>
      </c>
      <c r="AN359" s="8" t="s">
        <v>478</v>
      </c>
      <c r="AO359" s="34">
        <v>60</v>
      </c>
      <c r="AQ359" s="7" t="s">
        <v>478</v>
      </c>
      <c r="AR359" s="29">
        <v>51</v>
      </c>
      <c r="AT359" s="7" t="s">
        <v>478</v>
      </c>
      <c r="AU359" s="29">
        <v>63</v>
      </c>
      <c r="AW359" s="5" t="s">
        <v>478</v>
      </c>
      <c r="AX359" s="33">
        <v>59</v>
      </c>
      <c r="AZ359" s="7" t="s">
        <v>478</v>
      </c>
      <c r="BA359" s="29">
        <v>65</v>
      </c>
      <c r="BC359" s="7" t="s">
        <v>478</v>
      </c>
      <c r="BD359" s="30">
        <v>60</v>
      </c>
      <c r="BF359" s="7" t="s">
        <v>478</v>
      </c>
      <c r="BG359" s="29">
        <v>68</v>
      </c>
      <c r="BI359" s="7" t="s">
        <v>478</v>
      </c>
      <c r="BJ359" s="29">
        <v>63</v>
      </c>
      <c r="BL359" s="7" t="s">
        <v>478</v>
      </c>
      <c r="BM359" s="29">
        <v>70</v>
      </c>
      <c r="BO359" s="7" t="s">
        <v>478</v>
      </c>
      <c r="BP359" s="29">
        <v>65</v>
      </c>
      <c r="BR359" s="7" t="s">
        <v>478</v>
      </c>
      <c r="BS359" s="33">
        <v>71</v>
      </c>
      <c r="BU359" s="7" t="s">
        <v>478</v>
      </c>
      <c r="BV359" s="29">
        <v>72</v>
      </c>
      <c r="BX359" s="7" t="s">
        <v>478</v>
      </c>
      <c r="BY359" s="33">
        <v>75</v>
      </c>
    </row>
    <row r="360" spans="1:77" x14ac:dyDescent="0.3">
      <c r="A360" s="7" t="s">
        <v>479</v>
      </c>
      <c r="B360" s="29">
        <v>93</v>
      </c>
      <c r="D360" s="7" t="s">
        <v>479</v>
      </c>
      <c r="E360" s="28">
        <v>100</v>
      </c>
      <c r="G360" s="5" t="s">
        <v>479</v>
      </c>
      <c r="H360" s="30" t="s">
        <v>17</v>
      </c>
      <c r="J360" s="6" t="s">
        <v>479</v>
      </c>
      <c r="K360" s="29">
        <v>63</v>
      </c>
      <c r="M360" s="7" t="s">
        <v>479</v>
      </c>
      <c r="N360" s="29">
        <v>52</v>
      </c>
      <c r="P360" s="7" t="s">
        <v>479</v>
      </c>
      <c r="Q360" s="29">
        <v>62</v>
      </c>
      <c r="S360" s="7" t="s">
        <v>479</v>
      </c>
      <c r="T360" s="29">
        <v>43</v>
      </c>
      <c r="V360" s="7" t="s">
        <v>479</v>
      </c>
      <c r="W360" s="29">
        <v>61</v>
      </c>
      <c r="Y360" s="7" t="s">
        <v>479</v>
      </c>
      <c r="Z360" s="29">
        <v>45</v>
      </c>
      <c r="AB360" s="6" t="s">
        <v>479</v>
      </c>
      <c r="AC360" s="29">
        <v>60</v>
      </c>
      <c r="AE360" s="5" t="s">
        <v>479</v>
      </c>
      <c r="AF360" s="29" t="s">
        <v>18</v>
      </c>
      <c r="AH360" s="5" t="s">
        <v>479</v>
      </c>
      <c r="AI360" s="29" t="s">
        <v>17</v>
      </c>
      <c r="AK360" s="7" t="s">
        <v>479</v>
      </c>
      <c r="AL360" s="31">
        <v>50</v>
      </c>
      <c r="AN360" s="8" t="s">
        <v>479</v>
      </c>
      <c r="AO360" s="34">
        <v>60</v>
      </c>
      <c r="AQ360" s="7" t="s">
        <v>479</v>
      </c>
      <c r="AR360" s="31">
        <v>50</v>
      </c>
      <c r="AT360" s="7" t="s">
        <v>479</v>
      </c>
      <c r="AU360" s="29">
        <v>63</v>
      </c>
      <c r="AW360" s="5" t="s">
        <v>479</v>
      </c>
      <c r="AX360" s="33">
        <v>59</v>
      </c>
      <c r="AZ360" s="7" t="s">
        <v>479</v>
      </c>
      <c r="BA360" s="29">
        <v>65</v>
      </c>
      <c r="BC360" s="7" t="s">
        <v>479</v>
      </c>
      <c r="BD360" s="30">
        <v>60</v>
      </c>
      <c r="BF360" s="7" t="s">
        <v>479</v>
      </c>
      <c r="BG360" s="29">
        <v>68</v>
      </c>
      <c r="BI360" s="7" t="s">
        <v>479</v>
      </c>
      <c r="BJ360" s="29">
        <v>63</v>
      </c>
      <c r="BL360" s="7" t="s">
        <v>479</v>
      </c>
      <c r="BM360" s="29">
        <v>70</v>
      </c>
      <c r="BO360" s="7" t="s">
        <v>479</v>
      </c>
      <c r="BP360" s="29">
        <v>65</v>
      </c>
      <c r="BR360" s="7" t="s">
        <v>479</v>
      </c>
      <c r="BS360" s="33">
        <v>71</v>
      </c>
      <c r="BU360" s="7" t="s">
        <v>479</v>
      </c>
      <c r="BV360" s="29">
        <v>72</v>
      </c>
      <c r="BX360" s="7" t="s">
        <v>479</v>
      </c>
      <c r="BY360" s="33">
        <v>75</v>
      </c>
    </row>
    <row r="361" spans="1:77" x14ac:dyDescent="0.3">
      <c r="A361" s="7" t="s">
        <v>480</v>
      </c>
      <c r="B361" s="29">
        <v>93</v>
      </c>
      <c r="D361" s="7" t="s">
        <v>480</v>
      </c>
      <c r="E361" s="28">
        <v>100</v>
      </c>
      <c r="G361" s="5" t="s">
        <v>480</v>
      </c>
      <c r="H361" s="30" t="s">
        <v>17</v>
      </c>
      <c r="J361" s="6" t="s">
        <v>480</v>
      </c>
      <c r="K361" s="29">
        <v>63</v>
      </c>
      <c r="M361" s="7" t="s">
        <v>480</v>
      </c>
      <c r="N361" s="29">
        <v>52</v>
      </c>
      <c r="P361" s="7" t="s">
        <v>480</v>
      </c>
      <c r="Q361" s="29">
        <v>62</v>
      </c>
      <c r="S361" s="7" t="s">
        <v>480</v>
      </c>
      <c r="T361" s="29">
        <v>43</v>
      </c>
      <c r="V361" s="7" t="s">
        <v>480</v>
      </c>
      <c r="W361" s="29">
        <v>61</v>
      </c>
      <c r="Y361" s="7" t="s">
        <v>480</v>
      </c>
      <c r="Z361" s="29">
        <v>45</v>
      </c>
      <c r="AB361" s="6" t="s">
        <v>480</v>
      </c>
      <c r="AC361" s="29">
        <v>60</v>
      </c>
      <c r="AE361" s="5" t="s">
        <v>480</v>
      </c>
      <c r="AF361" s="29" t="s">
        <v>18</v>
      </c>
      <c r="AH361" s="5" t="s">
        <v>480</v>
      </c>
      <c r="AI361" s="29" t="s">
        <v>17</v>
      </c>
      <c r="AK361" s="7" t="s">
        <v>480</v>
      </c>
      <c r="AL361" s="31">
        <v>50</v>
      </c>
      <c r="AN361" s="8" t="s">
        <v>480</v>
      </c>
      <c r="AO361" s="34">
        <v>60</v>
      </c>
      <c r="AQ361" s="7" t="s">
        <v>480</v>
      </c>
      <c r="AR361" s="31">
        <v>50</v>
      </c>
      <c r="AT361" s="7" t="s">
        <v>480</v>
      </c>
      <c r="AU361" s="29">
        <v>63</v>
      </c>
      <c r="AW361" s="5" t="s">
        <v>480</v>
      </c>
      <c r="AX361" s="33">
        <v>59</v>
      </c>
      <c r="AZ361" s="7" t="s">
        <v>480</v>
      </c>
      <c r="BA361" s="29">
        <v>65</v>
      </c>
      <c r="BC361" s="7" t="s">
        <v>480</v>
      </c>
      <c r="BD361" s="30">
        <v>60</v>
      </c>
      <c r="BF361" s="7" t="s">
        <v>480</v>
      </c>
      <c r="BG361" s="29">
        <v>68</v>
      </c>
      <c r="BI361" s="7" t="s">
        <v>480</v>
      </c>
      <c r="BJ361" s="29">
        <v>63</v>
      </c>
      <c r="BL361" s="7" t="s">
        <v>480</v>
      </c>
      <c r="BM361" s="29">
        <v>70</v>
      </c>
      <c r="BO361" s="7" t="s">
        <v>480</v>
      </c>
      <c r="BP361" s="29">
        <v>65</v>
      </c>
      <c r="BR361" s="7" t="s">
        <v>480</v>
      </c>
      <c r="BS361" s="33">
        <v>71</v>
      </c>
      <c r="BU361" s="7" t="s">
        <v>480</v>
      </c>
      <c r="BV361" s="29">
        <v>72</v>
      </c>
      <c r="BX361" s="7" t="s">
        <v>480</v>
      </c>
      <c r="BY361" s="33">
        <v>75</v>
      </c>
    </row>
    <row r="362" spans="1:77" x14ac:dyDescent="0.3">
      <c r="A362" s="7" t="s">
        <v>481</v>
      </c>
      <c r="B362" s="29">
        <v>93</v>
      </c>
      <c r="D362" s="7" t="s">
        <v>481</v>
      </c>
      <c r="E362" s="28">
        <v>100</v>
      </c>
      <c r="G362" s="5" t="s">
        <v>481</v>
      </c>
      <c r="H362" s="30" t="s">
        <v>17</v>
      </c>
      <c r="J362" s="6" t="s">
        <v>481</v>
      </c>
      <c r="K362" s="29">
        <v>63</v>
      </c>
      <c r="M362" s="7" t="s">
        <v>481</v>
      </c>
      <c r="N362" s="29">
        <v>52</v>
      </c>
      <c r="P362" s="7" t="s">
        <v>481</v>
      </c>
      <c r="Q362" s="29">
        <v>62</v>
      </c>
      <c r="S362" s="7" t="s">
        <v>481</v>
      </c>
      <c r="T362" s="29">
        <v>43</v>
      </c>
      <c r="V362" s="7" t="s">
        <v>481</v>
      </c>
      <c r="W362" s="29">
        <v>61</v>
      </c>
      <c r="Y362" s="7" t="s">
        <v>481</v>
      </c>
      <c r="Z362" s="29">
        <v>45</v>
      </c>
      <c r="AB362" s="6" t="s">
        <v>481</v>
      </c>
      <c r="AC362" s="29">
        <v>60</v>
      </c>
      <c r="AE362" s="5" t="s">
        <v>481</v>
      </c>
      <c r="AF362" s="29" t="s">
        <v>18</v>
      </c>
      <c r="AH362" s="5" t="s">
        <v>481</v>
      </c>
      <c r="AI362" s="29" t="s">
        <v>17</v>
      </c>
      <c r="AK362" s="7" t="s">
        <v>481</v>
      </c>
      <c r="AL362" s="31">
        <v>50</v>
      </c>
      <c r="AN362" s="8" t="s">
        <v>481</v>
      </c>
      <c r="AO362" s="34">
        <v>60</v>
      </c>
      <c r="AQ362" s="7" t="s">
        <v>481</v>
      </c>
      <c r="AR362" s="31">
        <v>50</v>
      </c>
      <c r="AT362" s="7" t="s">
        <v>481</v>
      </c>
      <c r="AU362" s="29">
        <v>63</v>
      </c>
      <c r="AW362" s="5" t="s">
        <v>481</v>
      </c>
      <c r="AX362" s="33">
        <v>59</v>
      </c>
      <c r="AZ362" s="7" t="s">
        <v>481</v>
      </c>
      <c r="BA362" s="29">
        <v>65</v>
      </c>
      <c r="BC362" s="7" t="s">
        <v>481</v>
      </c>
      <c r="BD362" s="30">
        <v>60</v>
      </c>
      <c r="BF362" s="7" t="s">
        <v>481</v>
      </c>
      <c r="BG362" s="29">
        <v>68</v>
      </c>
      <c r="BI362" s="7" t="s">
        <v>481</v>
      </c>
      <c r="BJ362" s="29">
        <v>63</v>
      </c>
      <c r="BL362" s="7" t="s">
        <v>481</v>
      </c>
      <c r="BM362" s="29">
        <v>70</v>
      </c>
      <c r="BO362" s="7" t="s">
        <v>481</v>
      </c>
      <c r="BP362" s="29">
        <v>65</v>
      </c>
      <c r="BR362" s="7" t="s">
        <v>481</v>
      </c>
      <c r="BS362" s="33">
        <v>71</v>
      </c>
      <c r="BU362" s="7" t="s">
        <v>481</v>
      </c>
      <c r="BV362" s="29">
        <v>72</v>
      </c>
      <c r="BX362" s="7" t="s">
        <v>481</v>
      </c>
      <c r="BY362" s="33">
        <v>75</v>
      </c>
    </row>
    <row r="363" spans="1:77" x14ac:dyDescent="0.3">
      <c r="A363" s="7" t="s">
        <v>482</v>
      </c>
      <c r="B363" s="29">
        <v>93</v>
      </c>
      <c r="D363" s="7" t="s">
        <v>482</v>
      </c>
      <c r="E363" s="28">
        <v>100</v>
      </c>
      <c r="G363" s="5" t="s">
        <v>482</v>
      </c>
      <c r="H363" s="30" t="s">
        <v>17</v>
      </c>
      <c r="J363" s="6" t="s">
        <v>482</v>
      </c>
      <c r="K363" s="29">
        <v>63</v>
      </c>
      <c r="M363" s="7" t="s">
        <v>482</v>
      </c>
      <c r="N363" s="29">
        <v>52</v>
      </c>
      <c r="P363" s="7" t="s">
        <v>482</v>
      </c>
      <c r="Q363" s="29">
        <v>62</v>
      </c>
      <c r="S363" s="7" t="s">
        <v>482</v>
      </c>
      <c r="T363" s="29">
        <v>43</v>
      </c>
      <c r="V363" s="7" t="s">
        <v>482</v>
      </c>
      <c r="W363" s="29">
        <v>61</v>
      </c>
      <c r="Y363" s="7" t="s">
        <v>482</v>
      </c>
      <c r="Z363" s="29">
        <v>45</v>
      </c>
      <c r="AB363" s="6" t="s">
        <v>482</v>
      </c>
      <c r="AC363" s="29">
        <v>60</v>
      </c>
      <c r="AE363" s="5" t="s">
        <v>482</v>
      </c>
      <c r="AF363" s="29" t="s">
        <v>18</v>
      </c>
      <c r="AH363" s="5" t="s">
        <v>482</v>
      </c>
      <c r="AI363" s="29" t="s">
        <v>17</v>
      </c>
      <c r="AK363" s="7" t="s">
        <v>482</v>
      </c>
      <c r="AL363" s="31">
        <v>50</v>
      </c>
      <c r="AN363" s="8" t="s">
        <v>482</v>
      </c>
      <c r="AO363" s="34">
        <v>60</v>
      </c>
      <c r="AQ363" s="7" t="s">
        <v>482</v>
      </c>
      <c r="AR363" s="31">
        <v>50</v>
      </c>
      <c r="AT363" s="7" t="s">
        <v>482</v>
      </c>
      <c r="AU363" s="29">
        <v>63</v>
      </c>
      <c r="AW363" s="5" t="s">
        <v>482</v>
      </c>
      <c r="AX363" s="33">
        <v>59</v>
      </c>
      <c r="AZ363" s="7" t="s">
        <v>482</v>
      </c>
      <c r="BA363" s="29">
        <v>65</v>
      </c>
      <c r="BC363" s="7" t="s">
        <v>482</v>
      </c>
      <c r="BD363" s="30">
        <v>60</v>
      </c>
      <c r="BF363" s="7" t="s">
        <v>482</v>
      </c>
      <c r="BG363" s="29">
        <v>68</v>
      </c>
      <c r="BI363" s="7" t="s">
        <v>482</v>
      </c>
      <c r="BJ363" s="29">
        <v>63</v>
      </c>
      <c r="BL363" s="7" t="s">
        <v>482</v>
      </c>
      <c r="BM363" s="29">
        <v>70</v>
      </c>
      <c r="BO363" s="7" t="s">
        <v>482</v>
      </c>
      <c r="BP363" s="29">
        <v>65</v>
      </c>
      <c r="BR363" s="7" t="s">
        <v>482</v>
      </c>
      <c r="BS363" s="33">
        <v>71</v>
      </c>
      <c r="BU363" s="7" t="s">
        <v>482</v>
      </c>
      <c r="BV363" s="29">
        <v>72</v>
      </c>
      <c r="BX363" s="7" t="s">
        <v>482</v>
      </c>
      <c r="BY363" s="33">
        <v>75</v>
      </c>
    </row>
    <row r="364" spans="1:77" x14ac:dyDescent="0.3">
      <c r="A364" s="7" t="s">
        <v>483</v>
      </c>
      <c r="B364" s="29">
        <v>93</v>
      </c>
      <c r="D364" s="7" t="s">
        <v>483</v>
      </c>
      <c r="E364" s="28">
        <v>100</v>
      </c>
      <c r="G364" s="7" t="s">
        <v>483</v>
      </c>
      <c r="H364" s="29" t="s">
        <v>17</v>
      </c>
      <c r="J364" s="6" t="s">
        <v>483</v>
      </c>
      <c r="K364" s="29">
        <v>63</v>
      </c>
      <c r="M364" s="7" t="s">
        <v>483</v>
      </c>
      <c r="N364" s="29">
        <v>52</v>
      </c>
      <c r="P364" s="7" t="s">
        <v>483</v>
      </c>
      <c r="Q364" s="29">
        <v>62</v>
      </c>
      <c r="S364" s="7" t="s">
        <v>483</v>
      </c>
      <c r="T364" s="29">
        <v>43</v>
      </c>
      <c r="V364" s="7" t="s">
        <v>483</v>
      </c>
      <c r="W364" s="29">
        <v>61</v>
      </c>
      <c r="Y364" s="7" t="s">
        <v>483</v>
      </c>
      <c r="Z364" s="29">
        <v>45</v>
      </c>
      <c r="AB364" s="6" t="s">
        <v>483</v>
      </c>
      <c r="AC364" s="29">
        <v>60</v>
      </c>
      <c r="AE364" s="5" t="s">
        <v>483</v>
      </c>
      <c r="AF364" s="29" t="s">
        <v>18</v>
      </c>
      <c r="AH364" s="5" t="s">
        <v>483</v>
      </c>
      <c r="AI364" s="29" t="s">
        <v>17</v>
      </c>
      <c r="AK364" s="7" t="s">
        <v>483</v>
      </c>
      <c r="AL364" s="31">
        <v>50</v>
      </c>
      <c r="AN364" s="4" t="s">
        <v>483</v>
      </c>
      <c r="AO364" s="34">
        <v>60</v>
      </c>
      <c r="AQ364" s="7" t="s">
        <v>483</v>
      </c>
      <c r="AR364" s="31">
        <v>50</v>
      </c>
      <c r="AT364" s="7" t="s">
        <v>483</v>
      </c>
      <c r="AU364" s="29">
        <v>63</v>
      </c>
      <c r="AW364" s="5" t="s">
        <v>483</v>
      </c>
      <c r="AX364" s="33">
        <v>59</v>
      </c>
      <c r="AZ364" s="7" t="s">
        <v>483</v>
      </c>
      <c r="BA364" s="29">
        <v>65</v>
      </c>
      <c r="BC364" s="7" t="s">
        <v>483</v>
      </c>
      <c r="BD364" s="30">
        <v>60</v>
      </c>
      <c r="BF364" s="7" t="s">
        <v>483</v>
      </c>
      <c r="BG364" s="29">
        <v>68</v>
      </c>
      <c r="BI364" s="7" t="s">
        <v>483</v>
      </c>
      <c r="BJ364" s="29">
        <v>63</v>
      </c>
      <c r="BL364" s="7" t="s">
        <v>483</v>
      </c>
      <c r="BM364" s="29">
        <v>70</v>
      </c>
      <c r="BO364" s="7" t="s">
        <v>483</v>
      </c>
      <c r="BP364" s="29">
        <v>65</v>
      </c>
      <c r="BR364" s="7" t="s">
        <v>483</v>
      </c>
      <c r="BS364" s="33">
        <v>71</v>
      </c>
      <c r="BU364" s="7" t="s">
        <v>483</v>
      </c>
      <c r="BV364" s="29">
        <v>72</v>
      </c>
      <c r="BX364" s="7" t="s">
        <v>483</v>
      </c>
      <c r="BY364" s="33">
        <v>75</v>
      </c>
    </row>
    <row r="365" spans="1:77" x14ac:dyDescent="0.3">
      <c r="A365" s="7" t="s">
        <v>484</v>
      </c>
      <c r="B365" s="29">
        <v>92</v>
      </c>
      <c r="D365" s="7" t="s">
        <v>484</v>
      </c>
      <c r="E365" s="28">
        <v>100</v>
      </c>
      <c r="G365" s="7" t="s">
        <v>484</v>
      </c>
      <c r="H365" s="29">
        <v>58</v>
      </c>
      <c r="J365" s="6" t="s">
        <v>484</v>
      </c>
      <c r="K365" s="29">
        <v>62</v>
      </c>
      <c r="M365" s="7" t="s">
        <v>484</v>
      </c>
      <c r="N365" s="29">
        <v>51</v>
      </c>
      <c r="P365" s="7" t="s">
        <v>484</v>
      </c>
      <c r="Q365" s="29">
        <v>61</v>
      </c>
      <c r="S365" s="7" t="s">
        <v>484</v>
      </c>
      <c r="T365" s="29">
        <v>42</v>
      </c>
      <c r="V365" s="7" t="s">
        <v>484</v>
      </c>
      <c r="W365" s="29">
        <v>60</v>
      </c>
      <c r="Y365" s="7" t="s">
        <v>484</v>
      </c>
      <c r="Z365" s="29">
        <v>44</v>
      </c>
      <c r="AB365" s="6" t="s">
        <v>484</v>
      </c>
      <c r="AC365" s="29">
        <v>60</v>
      </c>
      <c r="AE365" s="5" t="s">
        <v>484</v>
      </c>
      <c r="AF365" s="29" t="s">
        <v>18</v>
      </c>
      <c r="AH365" s="5" t="s">
        <v>484</v>
      </c>
      <c r="AI365" s="29" t="s">
        <v>17</v>
      </c>
      <c r="AK365" s="7" t="s">
        <v>484</v>
      </c>
      <c r="AL365" s="29">
        <v>49</v>
      </c>
      <c r="AN365" s="4" t="s">
        <v>484</v>
      </c>
      <c r="AO365" s="33">
        <v>59</v>
      </c>
      <c r="AQ365" s="7" t="s">
        <v>484</v>
      </c>
      <c r="AR365" s="29">
        <v>49</v>
      </c>
      <c r="AT365" s="7" t="s">
        <v>484</v>
      </c>
      <c r="AU365" s="29">
        <v>62</v>
      </c>
      <c r="AW365" s="5" t="s">
        <v>484</v>
      </c>
      <c r="AX365" s="33">
        <v>59</v>
      </c>
      <c r="AZ365" s="7" t="s">
        <v>484</v>
      </c>
      <c r="BA365" s="29">
        <v>65</v>
      </c>
      <c r="BC365" s="7" t="s">
        <v>484</v>
      </c>
      <c r="BD365" s="30">
        <v>60</v>
      </c>
      <c r="BF365" s="7" t="s">
        <v>484</v>
      </c>
      <c r="BG365" s="29">
        <v>67</v>
      </c>
      <c r="BI365" s="7" t="s">
        <v>484</v>
      </c>
      <c r="BJ365" s="29">
        <v>62</v>
      </c>
      <c r="BL365" s="7" t="s">
        <v>484</v>
      </c>
      <c r="BM365" s="29">
        <v>70</v>
      </c>
      <c r="BO365" s="7" t="s">
        <v>484</v>
      </c>
      <c r="BP365" s="29">
        <v>65</v>
      </c>
      <c r="BR365" s="7" t="s">
        <v>484</v>
      </c>
      <c r="BS365" s="33">
        <v>71</v>
      </c>
      <c r="BU365" s="7" t="s">
        <v>484</v>
      </c>
      <c r="BV365" s="29">
        <v>71</v>
      </c>
      <c r="BX365" s="7" t="s">
        <v>484</v>
      </c>
      <c r="BY365" s="32">
        <v>74</v>
      </c>
    </row>
    <row r="366" spans="1:77" x14ac:dyDescent="0.3">
      <c r="A366" s="7" t="s">
        <v>485</v>
      </c>
      <c r="B366" s="29">
        <v>92</v>
      </c>
      <c r="D366" s="7" t="s">
        <v>485</v>
      </c>
      <c r="E366" s="28">
        <v>100</v>
      </c>
      <c r="G366" s="7" t="s">
        <v>485</v>
      </c>
      <c r="H366" s="29">
        <v>58</v>
      </c>
      <c r="J366" s="6" t="s">
        <v>485</v>
      </c>
      <c r="K366" s="29">
        <v>62</v>
      </c>
      <c r="M366" s="7" t="s">
        <v>485</v>
      </c>
      <c r="N366" s="29">
        <v>51</v>
      </c>
      <c r="P366" s="7" t="s">
        <v>485</v>
      </c>
      <c r="Q366" s="29">
        <v>61</v>
      </c>
      <c r="S366" s="7" t="s">
        <v>485</v>
      </c>
      <c r="T366" s="29">
        <v>42</v>
      </c>
      <c r="V366" s="7" t="s">
        <v>485</v>
      </c>
      <c r="W366" s="29">
        <v>60</v>
      </c>
      <c r="Y366" s="7" t="s">
        <v>485</v>
      </c>
      <c r="Z366" s="29">
        <v>44</v>
      </c>
      <c r="AB366" s="6" t="s">
        <v>485</v>
      </c>
      <c r="AC366" s="29">
        <v>60</v>
      </c>
      <c r="AE366" s="5" t="s">
        <v>485</v>
      </c>
      <c r="AF366" s="29" t="s">
        <v>18</v>
      </c>
      <c r="AH366" s="5" t="s">
        <v>485</v>
      </c>
      <c r="AI366" s="29" t="s">
        <v>17</v>
      </c>
      <c r="AK366" s="7" t="s">
        <v>485</v>
      </c>
      <c r="AL366" s="29">
        <v>49</v>
      </c>
      <c r="AN366" s="4" t="s">
        <v>485</v>
      </c>
      <c r="AO366" s="33">
        <v>59</v>
      </c>
      <c r="AQ366" s="7" t="s">
        <v>485</v>
      </c>
      <c r="AR366" s="29">
        <v>49</v>
      </c>
      <c r="AT366" s="7" t="s">
        <v>485</v>
      </c>
      <c r="AU366" s="29">
        <v>62</v>
      </c>
      <c r="AW366" s="5" t="s">
        <v>485</v>
      </c>
      <c r="AX366" s="33">
        <v>59</v>
      </c>
      <c r="AZ366" s="7" t="s">
        <v>485</v>
      </c>
      <c r="BA366" s="29">
        <v>65</v>
      </c>
      <c r="BC366" s="7" t="s">
        <v>485</v>
      </c>
      <c r="BD366" s="30">
        <v>60</v>
      </c>
      <c r="BF366" s="7" t="s">
        <v>485</v>
      </c>
      <c r="BG366" s="29">
        <v>67</v>
      </c>
      <c r="BI366" s="7" t="s">
        <v>485</v>
      </c>
      <c r="BJ366" s="29">
        <v>62</v>
      </c>
      <c r="BL366" s="7" t="s">
        <v>485</v>
      </c>
      <c r="BM366" s="29">
        <v>70</v>
      </c>
      <c r="BO366" s="7" t="s">
        <v>485</v>
      </c>
      <c r="BP366" s="29">
        <v>65</v>
      </c>
      <c r="BR366" s="7" t="s">
        <v>485</v>
      </c>
      <c r="BS366" s="33">
        <v>71</v>
      </c>
      <c r="BU366" s="7" t="s">
        <v>485</v>
      </c>
      <c r="BV366" s="29">
        <v>71</v>
      </c>
      <c r="BX366" s="7" t="s">
        <v>485</v>
      </c>
      <c r="BY366" s="32">
        <v>74</v>
      </c>
    </row>
    <row r="367" spans="1:77" x14ac:dyDescent="0.3">
      <c r="A367" s="7" t="s">
        <v>486</v>
      </c>
      <c r="B367" s="29">
        <v>92</v>
      </c>
      <c r="D367" s="7" t="s">
        <v>486</v>
      </c>
      <c r="E367" s="28">
        <v>100</v>
      </c>
      <c r="G367" s="7" t="s">
        <v>486</v>
      </c>
      <c r="H367" s="29">
        <v>58</v>
      </c>
      <c r="J367" s="6" t="s">
        <v>486</v>
      </c>
      <c r="K367" s="29">
        <v>62</v>
      </c>
      <c r="M367" s="7" t="s">
        <v>486</v>
      </c>
      <c r="N367" s="29">
        <v>51</v>
      </c>
      <c r="P367" s="7" t="s">
        <v>486</v>
      </c>
      <c r="Q367" s="29">
        <v>61</v>
      </c>
      <c r="S367" s="7" t="s">
        <v>486</v>
      </c>
      <c r="T367" s="29">
        <v>42</v>
      </c>
      <c r="V367" s="7" t="s">
        <v>486</v>
      </c>
      <c r="W367" s="29">
        <v>60</v>
      </c>
      <c r="Y367" s="7" t="s">
        <v>486</v>
      </c>
      <c r="Z367" s="29">
        <v>44</v>
      </c>
      <c r="AB367" s="6" t="s">
        <v>486</v>
      </c>
      <c r="AC367" s="29">
        <v>60</v>
      </c>
      <c r="AE367" s="5" t="s">
        <v>486</v>
      </c>
      <c r="AF367" s="29" t="s">
        <v>18</v>
      </c>
      <c r="AH367" s="5" t="s">
        <v>486</v>
      </c>
      <c r="AI367" s="29" t="s">
        <v>17</v>
      </c>
      <c r="AK367" s="7" t="s">
        <v>486</v>
      </c>
      <c r="AL367" s="29">
        <v>49</v>
      </c>
      <c r="AN367" s="4" t="s">
        <v>486</v>
      </c>
      <c r="AO367" s="33">
        <v>59</v>
      </c>
      <c r="AQ367" s="7" t="s">
        <v>486</v>
      </c>
      <c r="AR367" s="29">
        <v>49</v>
      </c>
      <c r="AT367" s="7" t="s">
        <v>486</v>
      </c>
      <c r="AU367" s="29">
        <v>62</v>
      </c>
      <c r="AW367" s="5" t="s">
        <v>486</v>
      </c>
      <c r="AX367" s="33">
        <v>59</v>
      </c>
      <c r="AZ367" s="7" t="s">
        <v>486</v>
      </c>
      <c r="BA367" s="29">
        <v>65</v>
      </c>
      <c r="BC367" s="7" t="s">
        <v>486</v>
      </c>
      <c r="BD367" s="30">
        <v>60</v>
      </c>
      <c r="BF367" s="7" t="s">
        <v>486</v>
      </c>
      <c r="BG367" s="29">
        <v>67</v>
      </c>
      <c r="BI367" s="7" t="s">
        <v>486</v>
      </c>
      <c r="BJ367" s="29">
        <v>62</v>
      </c>
      <c r="BL367" s="7" t="s">
        <v>486</v>
      </c>
      <c r="BM367" s="29">
        <v>70</v>
      </c>
      <c r="BO367" s="7" t="s">
        <v>486</v>
      </c>
      <c r="BP367" s="29">
        <v>65</v>
      </c>
      <c r="BR367" s="7" t="s">
        <v>486</v>
      </c>
      <c r="BS367" s="33">
        <v>71</v>
      </c>
      <c r="BU367" s="7" t="s">
        <v>486</v>
      </c>
      <c r="BV367" s="29">
        <v>71</v>
      </c>
      <c r="BX367" s="7" t="s">
        <v>486</v>
      </c>
      <c r="BY367" s="32">
        <v>74</v>
      </c>
    </row>
    <row r="368" spans="1:77" x14ac:dyDescent="0.3">
      <c r="A368" s="7" t="s">
        <v>487</v>
      </c>
      <c r="B368" s="29">
        <v>92</v>
      </c>
      <c r="D368" s="7" t="s">
        <v>487</v>
      </c>
      <c r="E368" s="28">
        <v>100</v>
      </c>
      <c r="G368" s="7" t="s">
        <v>487</v>
      </c>
      <c r="H368" s="29">
        <v>58</v>
      </c>
      <c r="J368" s="6" t="s">
        <v>487</v>
      </c>
      <c r="K368" s="29">
        <v>62</v>
      </c>
      <c r="M368" s="7" t="s">
        <v>487</v>
      </c>
      <c r="N368" s="29">
        <v>51</v>
      </c>
      <c r="P368" s="7" t="s">
        <v>487</v>
      </c>
      <c r="Q368" s="29">
        <v>61</v>
      </c>
      <c r="S368" s="7" t="s">
        <v>487</v>
      </c>
      <c r="T368" s="29">
        <v>42</v>
      </c>
      <c r="V368" s="7" t="s">
        <v>487</v>
      </c>
      <c r="W368" s="29">
        <v>60</v>
      </c>
      <c r="Y368" s="7" t="s">
        <v>487</v>
      </c>
      <c r="Z368" s="29">
        <v>44</v>
      </c>
      <c r="AB368" s="6" t="s">
        <v>487</v>
      </c>
      <c r="AC368" s="29">
        <v>60</v>
      </c>
      <c r="AE368" s="5" t="s">
        <v>487</v>
      </c>
      <c r="AF368" s="29" t="s">
        <v>18</v>
      </c>
      <c r="AH368" s="5" t="s">
        <v>487</v>
      </c>
      <c r="AI368" s="29" t="s">
        <v>17</v>
      </c>
      <c r="AK368" s="7" t="s">
        <v>487</v>
      </c>
      <c r="AL368" s="29">
        <v>49</v>
      </c>
      <c r="AN368" s="4" t="s">
        <v>487</v>
      </c>
      <c r="AO368" s="33">
        <v>59</v>
      </c>
      <c r="AQ368" s="7" t="s">
        <v>487</v>
      </c>
      <c r="AR368" s="29">
        <v>49</v>
      </c>
      <c r="AT368" s="7" t="s">
        <v>487</v>
      </c>
      <c r="AU368" s="29">
        <v>62</v>
      </c>
      <c r="AW368" s="5" t="s">
        <v>487</v>
      </c>
      <c r="AX368" s="33">
        <v>59</v>
      </c>
      <c r="AZ368" s="7" t="s">
        <v>487</v>
      </c>
      <c r="BA368" s="29">
        <v>65</v>
      </c>
      <c r="BC368" s="7" t="s">
        <v>487</v>
      </c>
      <c r="BD368" s="30">
        <v>60</v>
      </c>
      <c r="BF368" s="7" t="s">
        <v>487</v>
      </c>
      <c r="BG368" s="29">
        <v>67</v>
      </c>
      <c r="BI368" s="7" t="s">
        <v>487</v>
      </c>
      <c r="BJ368" s="29">
        <v>62</v>
      </c>
      <c r="BL368" s="7" t="s">
        <v>487</v>
      </c>
      <c r="BM368" s="29">
        <v>70</v>
      </c>
      <c r="BO368" s="7" t="s">
        <v>487</v>
      </c>
      <c r="BP368" s="29">
        <v>65</v>
      </c>
      <c r="BR368" s="7" t="s">
        <v>487</v>
      </c>
      <c r="BS368" s="33">
        <v>71</v>
      </c>
      <c r="BU368" s="7" t="s">
        <v>487</v>
      </c>
      <c r="BV368" s="29">
        <v>71</v>
      </c>
      <c r="BX368" s="7" t="s">
        <v>487</v>
      </c>
      <c r="BY368" s="32">
        <v>74</v>
      </c>
    </row>
    <row r="369" spans="1:77" x14ac:dyDescent="0.3">
      <c r="A369" s="7" t="s">
        <v>488</v>
      </c>
      <c r="B369" s="29">
        <v>92</v>
      </c>
      <c r="D369" s="7" t="s">
        <v>488</v>
      </c>
      <c r="E369" s="28">
        <v>100</v>
      </c>
      <c r="G369" s="7" t="s">
        <v>488</v>
      </c>
      <c r="H369" s="29">
        <v>58</v>
      </c>
      <c r="J369" s="6" t="s">
        <v>488</v>
      </c>
      <c r="K369" s="29">
        <v>62</v>
      </c>
      <c r="M369" s="7" t="s">
        <v>488</v>
      </c>
      <c r="N369" s="29">
        <v>51</v>
      </c>
      <c r="P369" s="7" t="s">
        <v>488</v>
      </c>
      <c r="Q369" s="29">
        <v>61</v>
      </c>
      <c r="S369" s="7" t="s">
        <v>488</v>
      </c>
      <c r="T369" s="29">
        <v>42</v>
      </c>
      <c r="V369" s="7" t="s">
        <v>488</v>
      </c>
      <c r="W369" s="29">
        <v>60</v>
      </c>
      <c r="Y369" s="7" t="s">
        <v>488</v>
      </c>
      <c r="Z369" s="29">
        <v>44</v>
      </c>
      <c r="AB369" s="6" t="s">
        <v>488</v>
      </c>
      <c r="AC369" s="29">
        <v>60</v>
      </c>
      <c r="AE369" s="5" t="s">
        <v>488</v>
      </c>
      <c r="AF369" s="29" t="s">
        <v>18</v>
      </c>
      <c r="AH369" s="5" t="s">
        <v>488</v>
      </c>
      <c r="AI369" s="29" t="s">
        <v>17</v>
      </c>
      <c r="AK369" s="7" t="s">
        <v>488</v>
      </c>
      <c r="AL369" s="29">
        <v>49</v>
      </c>
      <c r="AN369" s="4" t="s">
        <v>488</v>
      </c>
      <c r="AO369" s="33">
        <v>59</v>
      </c>
      <c r="AQ369" s="7" t="s">
        <v>488</v>
      </c>
      <c r="AR369" s="29">
        <v>49</v>
      </c>
      <c r="AT369" s="7" t="s">
        <v>488</v>
      </c>
      <c r="AU369" s="29">
        <v>62</v>
      </c>
      <c r="AW369" s="5" t="s">
        <v>488</v>
      </c>
      <c r="AX369" s="33">
        <v>59</v>
      </c>
      <c r="AZ369" s="7" t="s">
        <v>488</v>
      </c>
      <c r="BA369" s="29">
        <v>65</v>
      </c>
      <c r="BC369" s="7" t="s">
        <v>488</v>
      </c>
      <c r="BD369" s="30">
        <v>60</v>
      </c>
      <c r="BF369" s="7" t="s">
        <v>488</v>
      </c>
      <c r="BG369" s="29">
        <v>67</v>
      </c>
      <c r="BI369" s="7" t="s">
        <v>488</v>
      </c>
      <c r="BJ369" s="29">
        <v>62</v>
      </c>
      <c r="BL369" s="7" t="s">
        <v>488</v>
      </c>
      <c r="BM369" s="29">
        <v>70</v>
      </c>
      <c r="BO369" s="7" t="s">
        <v>488</v>
      </c>
      <c r="BP369" s="29">
        <v>65</v>
      </c>
      <c r="BR369" s="7" t="s">
        <v>488</v>
      </c>
      <c r="BS369" s="33">
        <v>71</v>
      </c>
      <c r="BU369" s="7" t="s">
        <v>488</v>
      </c>
      <c r="BV369" s="29">
        <v>71</v>
      </c>
      <c r="BX369" s="7" t="s">
        <v>488</v>
      </c>
      <c r="BY369" s="32">
        <v>74</v>
      </c>
    </row>
    <row r="370" spans="1:77" x14ac:dyDescent="0.3">
      <c r="A370" s="7" t="s">
        <v>489</v>
      </c>
      <c r="B370" s="29">
        <v>92</v>
      </c>
      <c r="D370" s="7" t="s">
        <v>489</v>
      </c>
      <c r="E370" s="28">
        <v>100</v>
      </c>
      <c r="G370" s="7" t="s">
        <v>489</v>
      </c>
      <c r="H370" s="29">
        <v>58</v>
      </c>
      <c r="J370" s="6" t="s">
        <v>489</v>
      </c>
      <c r="K370" s="29">
        <v>62</v>
      </c>
      <c r="M370" s="7" t="s">
        <v>489</v>
      </c>
      <c r="N370" s="29">
        <v>51</v>
      </c>
      <c r="P370" s="7" t="s">
        <v>489</v>
      </c>
      <c r="Q370" s="29">
        <v>61</v>
      </c>
      <c r="S370" s="7" t="s">
        <v>489</v>
      </c>
      <c r="T370" s="29">
        <v>42</v>
      </c>
      <c r="V370" s="7" t="s">
        <v>489</v>
      </c>
      <c r="W370" s="29">
        <v>60</v>
      </c>
      <c r="Y370" s="7" t="s">
        <v>489</v>
      </c>
      <c r="Z370" s="29">
        <v>43</v>
      </c>
      <c r="AB370" s="6" t="s">
        <v>489</v>
      </c>
      <c r="AC370" s="29">
        <v>60</v>
      </c>
      <c r="AE370" s="5" t="s">
        <v>489</v>
      </c>
      <c r="AF370" s="29" t="s">
        <v>18</v>
      </c>
      <c r="AH370" s="5" t="s">
        <v>489</v>
      </c>
      <c r="AI370" s="29" t="s">
        <v>17</v>
      </c>
      <c r="AK370" s="7" t="s">
        <v>489</v>
      </c>
      <c r="AL370" s="29">
        <v>48</v>
      </c>
      <c r="AN370" s="4" t="s">
        <v>489</v>
      </c>
      <c r="AO370" s="33">
        <v>59</v>
      </c>
      <c r="AQ370" s="7" t="s">
        <v>489</v>
      </c>
      <c r="AR370" s="29">
        <v>48</v>
      </c>
      <c r="AT370" s="7" t="s">
        <v>489</v>
      </c>
      <c r="AU370" s="29">
        <v>62</v>
      </c>
      <c r="AW370" s="5" t="s">
        <v>489</v>
      </c>
      <c r="AX370" s="33">
        <v>59</v>
      </c>
      <c r="AZ370" s="7" t="s">
        <v>489</v>
      </c>
      <c r="BA370" s="29">
        <v>65</v>
      </c>
      <c r="BC370" s="7" t="s">
        <v>489</v>
      </c>
      <c r="BD370" s="30">
        <v>60</v>
      </c>
      <c r="BF370" s="7" t="s">
        <v>489</v>
      </c>
      <c r="BG370" s="29">
        <v>67</v>
      </c>
      <c r="BI370" s="7" t="s">
        <v>489</v>
      </c>
      <c r="BJ370" s="29">
        <v>62</v>
      </c>
      <c r="BL370" s="7" t="s">
        <v>489</v>
      </c>
      <c r="BM370" s="29">
        <v>70</v>
      </c>
      <c r="BO370" s="7" t="s">
        <v>489</v>
      </c>
      <c r="BP370" s="29">
        <v>65</v>
      </c>
      <c r="BR370" s="7" t="s">
        <v>489</v>
      </c>
      <c r="BS370" s="33">
        <v>71</v>
      </c>
      <c r="BU370" s="7" t="s">
        <v>489</v>
      </c>
      <c r="BV370" s="29">
        <v>71</v>
      </c>
      <c r="BX370" s="7" t="s">
        <v>489</v>
      </c>
      <c r="BY370" s="32">
        <v>74</v>
      </c>
    </row>
    <row r="371" spans="1:77" x14ac:dyDescent="0.3">
      <c r="A371" s="7" t="s">
        <v>490</v>
      </c>
      <c r="B371" s="29">
        <v>92</v>
      </c>
      <c r="D371" s="7" t="s">
        <v>490</v>
      </c>
      <c r="E371" s="28">
        <v>100</v>
      </c>
      <c r="G371" s="7" t="s">
        <v>490</v>
      </c>
      <c r="H371" s="29">
        <v>58</v>
      </c>
      <c r="J371" s="6" t="s">
        <v>490</v>
      </c>
      <c r="K371" s="29">
        <v>62</v>
      </c>
      <c r="M371" s="7" t="s">
        <v>490</v>
      </c>
      <c r="N371" s="29">
        <v>51</v>
      </c>
      <c r="P371" s="7" t="s">
        <v>490</v>
      </c>
      <c r="Q371" s="29">
        <v>61</v>
      </c>
      <c r="S371" s="7" t="s">
        <v>490</v>
      </c>
      <c r="T371" s="29">
        <v>42</v>
      </c>
      <c r="V371" s="7" t="s">
        <v>490</v>
      </c>
      <c r="W371" s="29">
        <v>60</v>
      </c>
      <c r="Y371" s="7" t="s">
        <v>490</v>
      </c>
      <c r="Z371" s="29">
        <v>43</v>
      </c>
      <c r="AB371" s="6" t="s">
        <v>490</v>
      </c>
      <c r="AC371" s="29">
        <v>60</v>
      </c>
      <c r="AE371" s="5" t="s">
        <v>490</v>
      </c>
      <c r="AF371" s="29" t="s">
        <v>18</v>
      </c>
      <c r="AH371" s="5" t="s">
        <v>490</v>
      </c>
      <c r="AI371" s="29" t="s">
        <v>17</v>
      </c>
      <c r="AK371" s="7" t="s">
        <v>490</v>
      </c>
      <c r="AL371" s="29">
        <v>48</v>
      </c>
      <c r="AN371" s="4" t="s">
        <v>490</v>
      </c>
      <c r="AO371" s="33">
        <v>59</v>
      </c>
      <c r="AQ371" s="7" t="s">
        <v>490</v>
      </c>
      <c r="AR371" s="29">
        <v>48</v>
      </c>
      <c r="AT371" s="7" t="s">
        <v>490</v>
      </c>
      <c r="AU371" s="29">
        <v>62</v>
      </c>
      <c r="AW371" s="5" t="s">
        <v>490</v>
      </c>
      <c r="AX371" s="33">
        <v>59</v>
      </c>
      <c r="AZ371" s="7" t="s">
        <v>490</v>
      </c>
      <c r="BA371" s="29">
        <v>65</v>
      </c>
      <c r="BC371" s="7" t="s">
        <v>490</v>
      </c>
      <c r="BD371" s="30">
        <v>60</v>
      </c>
      <c r="BF371" s="7" t="s">
        <v>490</v>
      </c>
      <c r="BG371" s="29">
        <v>67</v>
      </c>
      <c r="BI371" s="7" t="s">
        <v>490</v>
      </c>
      <c r="BJ371" s="29">
        <v>62</v>
      </c>
      <c r="BL371" s="7" t="s">
        <v>490</v>
      </c>
      <c r="BM371" s="29">
        <v>70</v>
      </c>
      <c r="BO371" s="7" t="s">
        <v>490</v>
      </c>
      <c r="BP371" s="29">
        <v>65</v>
      </c>
      <c r="BR371" s="7" t="s">
        <v>490</v>
      </c>
      <c r="BS371" s="33">
        <v>71</v>
      </c>
      <c r="BU371" s="7" t="s">
        <v>490</v>
      </c>
      <c r="BV371" s="29">
        <v>71</v>
      </c>
      <c r="BX371" s="7" t="s">
        <v>490</v>
      </c>
      <c r="BY371" s="32">
        <v>74</v>
      </c>
    </row>
    <row r="372" spans="1:77" x14ac:dyDescent="0.3">
      <c r="A372" s="7" t="s">
        <v>491</v>
      </c>
      <c r="B372" s="29">
        <v>92</v>
      </c>
      <c r="D372" s="7" t="s">
        <v>491</v>
      </c>
      <c r="E372" s="28">
        <v>100</v>
      </c>
      <c r="G372" s="7" t="s">
        <v>491</v>
      </c>
      <c r="H372" s="29">
        <v>58</v>
      </c>
      <c r="J372" s="6" t="s">
        <v>491</v>
      </c>
      <c r="K372" s="29">
        <v>62</v>
      </c>
      <c r="M372" s="7" t="s">
        <v>491</v>
      </c>
      <c r="N372" s="29">
        <v>51</v>
      </c>
      <c r="P372" s="7" t="s">
        <v>491</v>
      </c>
      <c r="Q372" s="29">
        <v>61</v>
      </c>
      <c r="S372" s="7" t="s">
        <v>491</v>
      </c>
      <c r="T372" s="29">
        <v>42</v>
      </c>
      <c r="V372" s="7" t="s">
        <v>491</v>
      </c>
      <c r="W372" s="29">
        <v>60</v>
      </c>
      <c r="Y372" s="7" t="s">
        <v>491</v>
      </c>
      <c r="Z372" s="29">
        <v>43</v>
      </c>
      <c r="AB372" s="6" t="s">
        <v>491</v>
      </c>
      <c r="AC372" s="29">
        <v>60</v>
      </c>
      <c r="AE372" s="5" t="s">
        <v>491</v>
      </c>
      <c r="AF372" s="29" t="s">
        <v>18</v>
      </c>
      <c r="AH372" s="5" t="s">
        <v>491</v>
      </c>
      <c r="AI372" s="29" t="s">
        <v>17</v>
      </c>
      <c r="AK372" s="7" t="s">
        <v>491</v>
      </c>
      <c r="AL372" s="29">
        <v>48</v>
      </c>
      <c r="AN372" s="4" t="s">
        <v>491</v>
      </c>
      <c r="AO372" s="33">
        <v>59</v>
      </c>
      <c r="AQ372" s="7" t="s">
        <v>491</v>
      </c>
      <c r="AR372" s="29">
        <v>48</v>
      </c>
      <c r="AT372" s="7" t="s">
        <v>491</v>
      </c>
      <c r="AU372" s="29">
        <v>62</v>
      </c>
      <c r="AW372" s="5" t="s">
        <v>491</v>
      </c>
      <c r="AX372" s="33">
        <v>59</v>
      </c>
      <c r="AZ372" s="7" t="s">
        <v>491</v>
      </c>
      <c r="BA372" s="29">
        <v>65</v>
      </c>
      <c r="BC372" s="7" t="s">
        <v>491</v>
      </c>
      <c r="BD372" s="30">
        <v>60</v>
      </c>
      <c r="BF372" s="7" t="s">
        <v>491</v>
      </c>
      <c r="BG372" s="29">
        <v>67</v>
      </c>
      <c r="BI372" s="7" t="s">
        <v>491</v>
      </c>
      <c r="BJ372" s="29">
        <v>62</v>
      </c>
      <c r="BL372" s="7" t="s">
        <v>491</v>
      </c>
      <c r="BM372" s="29">
        <v>70</v>
      </c>
      <c r="BO372" s="7" t="s">
        <v>491</v>
      </c>
      <c r="BP372" s="29">
        <v>65</v>
      </c>
      <c r="BR372" s="7" t="s">
        <v>491</v>
      </c>
      <c r="BS372" s="33">
        <v>71</v>
      </c>
      <c r="BU372" s="7" t="s">
        <v>491</v>
      </c>
      <c r="BV372" s="29">
        <v>71</v>
      </c>
      <c r="BX372" s="7" t="s">
        <v>491</v>
      </c>
      <c r="BY372" s="32">
        <v>74</v>
      </c>
    </row>
    <row r="373" spans="1:77" x14ac:dyDescent="0.3">
      <c r="A373" s="7" t="s">
        <v>492</v>
      </c>
      <c r="B373" s="29">
        <v>92</v>
      </c>
      <c r="D373" s="7" t="s">
        <v>492</v>
      </c>
      <c r="E373" s="28">
        <v>100</v>
      </c>
      <c r="G373" s="7" t="s">
        <v>492</v>
      </c>
      <c r="H373" s="29">
        <v>58</v>
      </c>
      <c r="J373" s="6" t="s">
        <v>492</v>
      </c>
      <c r="K373" s="29">
        <v>62</v>
      </c>
      <c r="M373" s="7" t="s">
        <v>492</v>
      </c>
      <c r="N373" s="29">
        <v>51</v>
      </c>
      <c r="P373" s="7" t="s">
        <v>492</v>
      </c>
      <c r="Q373" s="29">
        <v>61</v>
      </c>
      <c r="S373" s="7" t="s">
        <v>492</v>
      </c>
      <c r="T373" s="29">
        <v>42</v>
      </c>
      <c r="V373" s="7" t="s">
        <v>492</v>
      </c>
      <c r="W373" s="29">
        <v>60</v>
      </c>
      <c r="Y373" s="7" t="s">
        <v>492</v>
      </c>
      <c r="Z373" s="29">
        <v>43</v>
      </c>
      <c r="AB373" s="6" t="s">
        <v>492</v>
      </c>
      <c r="AC373" s="29">
        <v>60</v>
      </c>
      <c r="AE373" s="5" t="s">
        <v>492</v>
      </c>
      <c r="AF373" s="29" t="s">
        <v>18</v>
      </c>
      <c r="AH373" s="5" t="s">
        <v>492</v>
      </c>
      <c r="AI373" s="29" t="s">
        <v>17</v>
      </c>
      <c r="AK373" s="7" t="s">
        <v>492</v>
      </c>
      <c r="AL373" s="29">
        <v>48</v>
      </c>
      <c r="AN373" s="4" t="s">
        <v>492</v>
      </c>
      <c r="AO373" s="33">
        <v>59</v>
      </c>
      <c r="AQ373" s="7" t="s">
        <v>492</v>
      </c>
      <c r="AR373" s="29">
        <v>48</v>
      </c>
      <c r="AT373" s="7" t="s">
        <v>492</v>
      </c>
      <c r="AU373" s="29">
        <v>62</v>
      </c>
      <c r="AW373" s="5" t="s">
        <v>492</v>
      </c>
      <c r="AX373" s="33">
        <v>59</v>
      </c>
      <c r="AZ373" s="7" t="s">
        <v>492</v>
      </c>
      <c r="BA373" s="29">
        <v>65</v>
      </c>
      <c r="BC373" s="7" t="s">
        <v>492</v>
      </c>
      <c r="BD373" s="30">
        <v>60</v>
      </c>
      <c r="BF373" s="7" t="s">
        <v>492</v>
      </c>
      <c r="BG373" s="29">
        <v>67</v>
      </c>
      <c r="BI373" s="7" t="s">
        <v>492</v>
      </c>
      <c r="BJ373" s="29">
        <v>62</v>
      </c>
      <c r="BL373" s="7" t="s">
        <v>492</v>
      </c>
      <c r="BM373" s="29">
        <v>70</v>
      </c>
      <c r="BO373" s="7" t="s">
        <v>492</v>
      </c>
      <c r="BP373" s="29">
        <v>65</v>
      </c>
      <c r="BR373" s="7" t="s">
        <v>492</v>
      </c>
      <c r="BS373" s="33">
        <v>71</v>
      </c>
      <c r="BU373" s="7" t="s">
        <v>492</v>
      </c>
      <c r="BV373" s="29">
        <v>71</v>
      </c>
      <c r="BX373" s="7" t="s">
        <v>492</v>
      </c>
      <c r="BY373" s="32">
        <v>74</v>
      </c>
    </row>
    <row r="374" spans="1:77" x14ac:dyDescent="0.3">
      <c r="A374" s="7" t="s">
        <v>493</v>
      </c>
      <c r="B374" s="29">
        <v>92</v>
      </c>
      <c r="D374" s="5" t="s">
        <v>493</v>
      </c>
      <c r="E374" s="28">
        <v>100</v>
      </c>
      <c r="G374" s="7" t="s">
        <v>493</v>
      </c>
      <c r="H374" s="29">
        <v>58</v>
      </c>
      <c r="J374" s="6" t="s">
        <v>493</v>
      </c>
      <c r="K374" s="29">
        <v>62</v>
      </c>
      <c r="M374" s="7" t="s">
        <v>493</v>
      </c>
      <c r="N374" s="29">
        <v>51</v>
      </c>
      <c r="P374" s="7" t="s">
        <v>493</v>
      </c>
      <c r="Q374" s="29">
        <v>61</v>
      </c>
      <c r="S374" s="7" t="s">
        <v>493</v>
      </c>
      <c r="T374" s="29">
        <v>42</v>
      </c>
      <c r="V374" s="5" t="s">
        <v>493</v>
      </c>
      <c r="W374" s="30">
        <v>60</v>
      </c>
      <c r="Y374" s="7" t="s">
        <v>493</v>
      </c>
      <c r="Z374" s="29">
        <v>43</v>
      </c>
      <c r="AB374" s="5" t="s">
        <v>493</v>
      </c>
      <c r="AC374" s="30">
        <v>60</v>
      </c>
      <c r="AE374" s="7" t="s">
        <v>493</v>
      </c>
      <c r="AF374" s="29" t="s">
        <v>18</v>
      </c>
      <c r="AH374" s="7" t="s">
        <v>493</v>
      </c>
      <c r="AI374" s="29" t="s">
        <v>17</v>
      </c>
      <c r="AK374" s="7" t="s">
        <v>493</v>
      </c>
      <c r="AL374" s="29">
        <v>48</v>
      </c>
      <c r="AN374" s="8" t="s">
        <v>493</v>
      </c>
      <c r="AO374" s="33">
        <v>59</v>
      </c>
      <c r="AQ374" s="7" t="s">
        <v>493</v>
      </c>
      <c r="AR374" s="29">
        <v>48</v>
      </c>
      <c r="AT374" s="7" t="s">
        <v>493</v>
      </c>
      <c r="AU374" s="29">
        <v>62</v>
      </c>
      <c r="AW374" s="6" t="s">
        <v>493</v>
      </c>
      <c r="AX374" s="33">
        <v>59</v>
      </c>
      <c r="AZ374" s="7" t="s">
        <v>493</v>
      </c>
      <c r="BA374" s="29">
        <v>65</v>
      </c>
      <c r="BC374" s="5" t="s">
        <v>493</v>
      </c>
      <c r="BD374" s="30">
        <v>60</v>
      </c>
      <c r="BF374" s="5" t="s">
        <v>493</v>
      </c>
      <c r="BG374" s="29">
        <v>67</v>
      </c>
      <c r="BI374" s="5" t="s">
        <v>493</v>
      </c>
      <c r="BJ374" s="29">
        <v>62</v>
      </c>
      <c r="BL374" s="7" t="s">
        <v>493</v>
      </c>
      <c r="BM374" s="29">
        <v>70</v>
      </c>
      <c r="BO374" s="7" t="s">
        <v>493</v>
      </c>
      <c r="BP374" s="29">
        <v>65</v>
      </c>
      <c r="BR374" s="7" t="s">
        <v>493</v>
      </c>
      <c r="BS374" s="33">
        <v>71</v>
      </c>
      <c r="BU374" s="7" t="s">
        <v>493</v>
      </c>
      <c r="BV374" s="29">
        <v>71</v>
      </c>
      <c r="BX374" s="7" t="s">
        <v>493</v>
      </c>
      <c r="BY374" s="32">
        <v>74</v>
      </c>
    </row>
    <row r="375" spans="1:77" x14ac:dyDescent="0.3">
      <c r="A375" s="7" t="s">
        <v>494</v>
      </c>
      <c r="B375" s="29">
        <v>92</v>
      </c>
      <c r="D375" s="5" t="s">
        <v>494</v>
      </c>
      <c r="E375" s="28">
        <v>99</v>
      </c>
      <c r="G375" s="7" t="s">
        <v>494</v>
      </c>
      <c r="H375" s="29">
        <v>57</v>
      </c>
      <c r="J375" s="6" t="s">
        <v>494</v>
      </c>
      <c r="K375" s="29">
        <v>62</v>
      </c>
      <c r="M375" s="7" t="s">
        <v>494</v>
      </c>
      <c r="N375" s="29">
        <v>50</v>
      </c>
      <c r="P375" s="7" t="s">
        <v>494</v>
      </c>
      <c r="Q375" s="29">
        <v>60</v>
      </c>
      <c r="S375" s="7" t="s">
        <v>494</v>
      </c>
      <c r="T375" s="29">
        <v>41</v>
      </c>
      <c r="V375" s="5" t="s">
        <v>494</v>
      </c>
      <c r="W375" s="30" t="s">
        <v>17</v>
      </c>
      <c r="Y375" s="7" t="s">
        <v>494</v>
      </c>
      <c r="Z375" s="29">
        <v>42</v>
      </c>
      <c r="AB375" s="5" t="s">
        <v>494</v>
      </c>
      <c r="AC375" s="29" t="s">
        <v>17</v>
      </c>
      <c r="AE375" s="7" t="s">
        <v>494</v>
      </c>
      <c r="AF375" s="29">
        <v>38</v>
      </c>
      <c r="AH375" s="7" t="s">
        <v>494</v>
      </c>
      <c r="AI375" s="29">
        <v>58</v>
      </c>
      <c r="AK375" s="7" t="s">
        <v>494</v>
      </c>
      <c r="AL375" s="29">
        <v>47</v>
      </c>
      <c r="AN375" s="8" t="s">
        <v>494</v>
      </c>
      <c r="AO375" s="33">
        <v>58</v>
      </c>
      <c r="AQ375" s="7" t="s">
        <v>494</v>
      </c>
      <c r="AR375" s="29">
        <v>47</v>
      </c>
      <c r="AT375" s="7" t="s">
        <v>494</v>
      </c>
      <c r="AU375" s="29">
        <v>62</v>
      </c>
      <c r="AW375" s="6" t="s">
        <v>494</v>
      </c>
      <c r="AX375" s="29">
        <v>58</v>
      </c>
      <c r="AZ375" s="7" t="s">
        <v>494</v>
      </c>
      <c r="BA375" s="29">
        <v>64</v>
      </c>
      <c r="BC375" s="5" t="s">
        <v>494</v>
      </c>
      <c r="BD375" s="33">
        <v>59</v>
      </c>
      <c r="BF375" s="5" t="s">
        <v>494</v>
      </c>
      <c r="BG375" s="29">
        <v>67</v>
      </c>
      <c r="BI375" s="5" t="s">
        <v>494</v>
      </c>
      <c r="BJ375" s="29">
        <v>62</v>
      </c>
      <c r="BL375" s="5" t="s">
        <v>494</v>
      </c>
      <c r="BM375" s="29">
        <v>69</v>
      </c>
      <c r="BO375" s="5" t="s">
        <v>494</v>
      </c>
      <c r="BP375" s="29">
        <v>64</v>
      </c>
      <c r="BR375" s="5" t="s">
        <v>494</v>
      </c>
      <c r="BS375" s="33">
        <v>70</v>
      </c>
      <c r="BU375" s="5" t="s">
        <v>494</v>
      </c>
      <c r="BV375" s="29">
        <v>71</v>
      </c>
      <c r="BX375" s="5" t="s">
        <v>494</v>
      </c>
      <c r="BY375" s="33">
        <v>73</v>
      </c>
    </row>
    <row r="376" spans="1:77" x14ac:dyDescent="0.3">
      <c r="A376" s="7" t="s">
        <v>495</v>
      </c>
      <c r="B376" s="29">
        <v>92</v>
      </c>
      <c r="D376" s="5" t="s">
        <v>495</v>
      </c>
      <c r="E376" s="28">
        <v>99</v>
      </c>
      <c r="G376" s="7" t="s">
        <v>495</v>
      </c>
      <c r="H376" s="29">
        <v>57</v>
      </c>
      <c r="J376" s="6" t="s">
        <v>495</v>
      </c>
      <c r="K376" s="29">
        <v>62</v>
      </c>
      <c r="M376" s="7" t="s">
        <v>495</v>
      </c>
      <c r="N376" s="29">
        <v>50</v>
      </c>
      <c r="P376" s="7" t="s">
        <v>495</v>
      </c>
      <c r="Q376" s="29">
        <v>60</v>
      </c>
      <c r="S376" s="7" t="s">
        <v>495</v>
      </c>
      <c r="T376" s="29">
        <v>41</v>
      </c>
      <c r="V376" s="5" t="s">
        <v>495</v>
      </c>
      <c r="W376" s="30" t="s">
        <v>17</v>
      </c>
      <c r="Y376" s="7" t="s">
        <v>495</v>
      </c>
      <c r="Z376" s="29">
        <v>42</v>
      </c>
      <c r="AB376" s="5" t="s">
        <v>495</v>
      </c>
      <c r="AC376" s="29" t="s">
        <v>17</v>
      </c>
      <c r="AE376" s="7" t="s">
        <v>495</v>
      </c>
      <c r="AF376" s="29">
        <v>38</v>
      </c>
      <c r="AH376" s="7" t="s">
        <v>495</v>
      </c>
      <c r="AI376" s="29">
        <v>58</v>
      </c>
      <c r="AK376" s="7" t="s">
        <v>495</v>
      </c>
      <c r="AL376" s="29">
        <v>47</v>
      </c>
      <c r="AN376" s="8" t="s">
        <v>495</v>
      </c>
      <c r="AO376" s="33">
        <v>58</v>
      </c>
      <c r="AQ376" s="7" t="s">
        <v>495</v>
      </c>
      <c r="AR376" s="29">
        <v>47</v>
      </c>
      <c r="AT376" s="7" t="s">
        <v>495</v>
      </c>
      <c r="AU376" s="29">
        <v>62</v>
      </c>
      <c r="AW376" s="6" t="s">
        <v>495</v>
      </c>
      <c r="AX376" s="29">
        <v>58</v>
      </c>
      <c r="AZ376" s="7" t="s">
        <v>495</v>
      </c>
      <c r="BA376" s="29">
        <v>64</v>
      </c>
      <c r="BC376" s="5" t="s">
        <v>495</v>
      </c>
      <c r="BD376" s="33">
        <v>59</v>
      </c>
      <c r="BF376" s="5" t="s">
        <v>495</v>
      </c>
      <c r="BG376" s="29">
        <v>67</v>
      </c>
      <c r="BI376" s="5" t="s">
        <v>495</v>
      </c>
      <c r="BJ376" s="29">
        <v>62</v>
      </c>
      <c r="BL376" s="5" t="s">
        <v>495</v>
      </c>
      <c r="BM376" s="29">
        <v>69</v>
      </c>
      <c r="BO376" s="5" t="s">
        <v>495</v>
      </c>
      <c r="BP376" s="29">
        <v>64</v>
      </c>
      <c r="BR376" s="5" t="s">
        <v>495</v>
      </c>
      <c r="BS376" s="33">
        <v>70</v>
      </c>
      <c r="BU376" s="5" t="s">
        <v>495</v>
      </c>
      <c r="BV376" s="29">
        <v>71</v>
      </c>
      <c r="BX376" s="5" t="s">
        <v>495</v>
      </c>
      <c r="BY376" s="33">
        <v>73</v>
      </c>
    </row>
    <row r="377" spans="1:77" x14ac:dyDescent="0.3">
      <c r="A377" s="7" t="s">
        <v>496</v>
      </c>
      <c r="B377" s="29">
        <v>92</v>
      </c>
      <c r="D377" s="5" t="s">
        <v>496</v>
      </c>
      <c r="E377" s="28">
        <v>99</v>
      </c>
      <c r="G377" s="7" t="s">
        <v>496</v>
      </c>
      <c r="H377" s="29">
        <v>57</v>
      </c>
      <c r="J377" s="6" t="s">
        <v>496</v>
      </c>
      <c r="K377" s="29">
        <v>62</v>
      </c>
      <c r="M377" s="7" t="s">
        <v>496</v>
      </c>
      <c r="N377" s="29">
        <v>50</v>
      </c>
      <c r="P377" s="7" t="s">
        <v>496</v>
      </c>
      <c r="Q377" s="29">
        <v>60</v>
      </c>
      <c r="S377" s="7" t="s">
        <v>496</v>
      </c>
      <c r="T377" s="29">
        <v>41</v>
      </c>
      <c r="V377" s="5" t="s">
        <v>496</v>
      </c>
      <c r="W377" s="30" t="s">
        <v>17</v>
      </c>
      <c r="Y377" s="7" t="s">
        <v>496</v>
      </c>
      <c r="Z377" s="29">
        <v>42</v>
      </c>
      <c r="AB377" s="5" t="s">
        <v>496</v>
      </c>
      <c r="AC377" s="29" t="s">
        <v>17</v>
      </c>
      <c r="AE377" s="7" t="s">
        <v>496</v>
      </c>
      <c r="AF377" s="29">
        <v>38</v>
      </c>
      <c r="AH377" s="7" t="s">
        <v>496</v>
      </c>
      <c r="AI377" s="29">
        <v>58</v>
      </c>
      <c r="AK377" s="7" t="s">
        <v>496</v>
      </c>
      <c r="AL377" s="29">
        <v>47</v>
      </c>
      <c r="AN377" s="8" t="s">
        <v>496</v>
      </c>
      <c r="AO377" s="33">
        <v>58</v>
      </c>
      <c r="AQ377" s="7" t="s">
        <v>496</v>
      </c>
      <c r="AR377" s="29">
        <v>47</v>
      </c>
      <c r="AT377" s="7" t="s">
        <v>496</v>
      </c>
      <c r="AU377" s="29">
        <v>62</v>
      </c>
      <c r="AW377" s="6" t="s">
        <v>496</v>
      </c>
      <c r="AX377" s="29">
        <v>58</v>
      </c>
      <c r="AZ377" s="7" t="s">
        <v>496</v>
      </c>
      <c r="BA377" s="29">
        <v>64</v>
      </c>
      <c r="BC377" s="5" t="s">
        <v>496</v>
      </c>
      <c r="BD377" s="33">
        <v>59</v>
      </c>
      <c r="BF377" s="5" t="s">
        <v>496</v>
      </c>
      <c r="BG377" s="29">
        <v>67</v>
      </c>
      <c r="BI377" s="5" t="s">
        <v>496</v>
      </c>
      <c r="BJ377" s="29">
        <v>62</v>
      </c>
      <c r="BL377" s="5" t="s">
        <v>496</v>
      </c>
      <c r="BM377" s="29">
        <v>69</v>
      </c>
      <c r="BO377" s="5" t="s">
        <v>496</v>
      </c>
      <c r="BP377" s="29">
        <v>64</v>
      </c>
      <c r="BR377" s="5" t="s">
        <v>496</v>
      </c>
      <c r="BS377" s="33">
        <v>70</v>
      </c>
      <c r="BU377" s="5" t="s">
        <v>496</v>
      </c>
      <c r="BV377" s="29">
        <v>71</v>
      </c>
      <c r="BX377" s="5" t="s">
        <v>496</v>
      </c>
      <c r="BY377" s="33">
        <v>73</v>
      </c>
    </row>
    <row r="378" spans="1:77" x14ac:dyDescent="0.3">
      <c r="A378" s="7" t="s">
        <v>497</v>
      </c>
      <c r="B378" s="29">
        <v>92</v>
      </c>
      <c r="D378" s="5" t="s">
        <v>497</v>
      </c>
      <c r="E378" s="28">
        <v>99</v>
      </c>
      <c r="G378" s="7" t="s">
        <v>497</v>
      </c>
      <c r="H378" s="29">
        <v>57</v>
      </c>
      <c r="J378" s="6" t="s">
        <v>497</v>
      </c>
      <c r="K378" s="29">
        <v>62</v>
      </c>
      <c r="M378" s="7" t="s">
        <v>497</v>
      </c>
      <c r="N378" s="29">
        <v>50</v>
      </c>
      <c r="P378" s="7" t="s">
        <v>497</v>
      </c>
      <c r="Q378" s="29">
        <v>60</v>
      </c>
      <c r="S378" s="7" t="s">
        <v>497</v>
      </c>
      <c r="T378" s="29">
        <v>41</v>
      </c>
      <c r="V378" s="5" t="s">
        <v>497</v>
      </c>
      <c r="W378" s="30" t="s">
        <v>17</v>
      </c>
      <c r="Y378" s="7" t="s">
        <v>497</v>
      </c>
      <c r="Z378" s="29">
        <v>42</v>
      </c>
      <c r="AB378" s="5" t="s">
        <v>497</v>
      </c>
      <c r="AC378" s="29" t="s">
        <v>17</v>
      </c>
      <c r="AE378" s="7" t="s">
        <v>497</v>
      </c>
      <c r="AF378" s="29">
        <v>38</v>
      </c>
      <c r="AH378" s="7" t="s">
        <v>497</v>
      </c>
      <c r="AI378" s="29">
        <v>58</v>
      </c>
      <c r="AK378" s="7" t="s">
        <v>497</v>
      </c>
      <c r="AL378" s="29">
        <v>47</v>
      </c>
      <c r="AN378" s="8" t="s">
        <v>497</v>
      </c>
      <c r="AO378" s="33">
        <v>58</v>
      </c>
      <c r="AQ378" s="7" t="s">
        <v>497</v>
      </c>
      <c r="AR378" s="29">
        <v>47</v>
      </c>
      <c r="AT378" s="7" t="s">
        <v>497</v>
      </c>
      <c r="AU378" s="29">
        <v>62</v>
      </c>
      <c r="AW378" s="6" t="s">
        <v>497</v>
      </c>
      <c r="AX378" s="29">
        <v>58</v>
      </c>
      <c r="AZ378" s="7" t="s">
        <v>497</v>
      </c>
      <c r="BA378" s="29">
        <v>64</v>
      </c>
      <c r="BC378" s="5" t="s">
        <v>497</v>
      </c>
      <c r="BD378" s="33">
        <v>59</v>
      </c>
      <c r="BF378" s="5" t="s">
        <v>497</v>
      </c>
      <c r="BG378" s="29">
        <v>67</v>
      </c>
      <c r="BI378" s="5" t="s">
        <v>497</v>
      </c>
      <c r="BJ378" s="29">
        <v>62</v>
      </c>
      <c r="BL378" s="5" t="s">
        <v>497</v>
      </c>
      <c r="BM378" s="29">
        <v>69</v>
      </c>
      <c r="BO378" s="5" t="s">
        <v>497</v>
      </c>
      <c r="BP378" s="29">
        <v>64</v>
      </c>
      <c r="BR378" s="5" t="s">
        <v>497</v>
      </c>
      <c r="BS378" s="33">
        <v>70</v>
      </c>
      <c r="BU378" s="5" t="s">
        <v>497</v>
      </c>
      <c r="BV378" s="29">
        <v>71</v>
      </c>
      <c r="BX378" s="5" t="s">
        <v>497</v>
      </c>
      <c r="BY378" s="33">
        <v>73</v>
      </c>
    </row>
    <row r="379" spans="1:77" x14ac:dyDescent="0.3">
      <c r="A379" s="7" t="s">
        <v>498</v>
      </c>
      <c r="B379" s="29">
        <v>92</v>
      </c>
      <c r="D379" s="5" t="s">
        <v>498</v>
      </c>
      <c r="E379" s="28">
        <v>99</v>
      </c>
      <c r="G379" s="7" t="s">
        <v>498</v>
      </c>
      <c r="H379" s="29">
        <v>57</v>
      </c>
      <c r="J379" s="6" t="s">
        <v>498</v>
      </c>
      <c r="K379" s="29">
        <v>62</v>
      </c>
      <c r="M379" s="7" t="s">
        <v>498</v>
      </c>
      <c r="N379" s="29">
        <v>50</v>
      </c>
      <c r="P379" s="7" t="s">
        <v>498</v>
      </c>
      <c r="Q379" s="29">
        <v>60</v>
      </c>
      <c r="S379" s="7" t="s">
        <v>498</v>
      </c>
      <c r="T379" s="29">
        <v>41</v>
      </c>
      <c r="V379" s="5" t="s">
        <v>498</v>
      </c>
      <c r="W379" s="30" t="s">
        <v>17</v>
      </c>
      <c r="Y379" s="7" t="s">
        <v>498</v>
      </c>
      <c r="Z379" s="29">
        <v>42</v>
      </c>
      <c r="AB379" s="5" t="s">
        <v>498</v>
      </c>
      <c r="AC379" s="29" t="s">
        <v>17</v>
      </c>
      <c r="AE379" s="7" t="s">
        <v>498</v>
      </c>
      <c r="AF379" s="29">
        <v>38</v>
      </c>
      <c r="AH379" s="7" t="s">
        <v>498</v>
      </c>
      <c r="AI379" s="29">
        <v>58</v>
      </c>
      <c r="AK379" s="7" t="s">
        <v>498</v>
      </c>
      <c r="AL379" s="29">
        <v>47</v>
      </c>
      <c r="AN379" s="8" t="s">
        <v>498</v>
      </c>
      <c r="AO379" s="33">
        <v>58</v>
      </c>
      <c r="AQ379" s="7" t="s">
        <v>498</v>
      </c>
      <c r="AR379" s="29">
        <v>47</v>
      </c>
      <c r="AT379" s="7" t="s">
        <v>498</v>
      </c>
      <c r="AU379" s="29">
        <v>62</v>
      </c>
      <c r="AW379" s="6" t="s">
        <v>498</v>
      </c>
      <c r="AX379" s="29">
        <v>58</v>
      </c>
      <c r="AZ379" s="7" t="s">
        <v>498</v>
      </c>
      <c r="BA379" s="29">
        <v>64</v>
      </c>
      <c r="BC379" s="5" t="s">
        <v>498</v>
      </c>
      <c r="BD379" s="33">
        <v>59</v>
      </c>
      <c r="BF379" s="5" t="s">
        <v>498</v>
      </c>
      <c r="BG379" s="29">
        <v>67</v>
      </c>
      <c r="BI379" s="5" t="s">
        <v>498</v>
      </c>
      <c r="BJ379" s="29">
        <v>62</v>
      </c>
      <c r="BL379" s="5" t="s">
        <v>498</v>
      </c>
      <c r="BM379" s="29">
        <v>69</v>
      </c>
      <c r="BO379" s="5" t="s">
        <v>498</v>
      </c>
      <c r="BP379" s="29">
        <v>64</v>
      </c>
      <c r="BR379" s="5" t="s">
        <v>498</v>
      </c>
      <c r="BS379" s="33">
        <v>70</v>
      </c>
      <c r="BU379" s="5" t="s">
        <v>498</v>
      </c>
      <c r="BV379" s="29">
        <v>71</v>
      </c>
      <c r="BX379" s="5" t="s">
        <v>498</v>
      </c>
      <c r="BY379" s="33">
        <v>73</v>
      </c>
    </row>
    <row r="380" spans="1:77" x14ac:dyDescent="0.3">
      <c r="A380" s="7" t="s">
        <v>499</v>
      </c>
      <c r="B380" s="29">
        <v>92</v>
      </c>
      <c r="D380" s="5" t="s">
        <v>499</v>
      </c>
      <c r="E380" s="28">
        <v>99</v>
      </c>
      <c r="G380" s="7" t="s">
        <v>499</v>
      </c>
      <c r="H380" s="29">
        <v>57</v>
      </c>
      <c r="J380" s="6" t="s">
        <v>499</v>
      </c>
      <c r="K380" s="29">
        <v>62</v>
      </c>
      <c r="M380" s="7" t="s">
        <v>499</v>
      </c>
      <c r="N380" s="29">
        <v>50</v>
      </c>
      <c r="P380" s="7" t="s">
        <v>499</v>
      </c>
      <c r="Q380" s="29">
        <v>60</v>
      </c>
      <c r="S380" s="7" t="s">
        <v>499</v>
      </c>
      <c r="T380" s="29">
        <v>41</v>
      </c>
      <c r="V380" s="5" t="s">
        <v>499</v>
      </c>
      <c r="W380" s="30" t="s">
        <v>17</v>
      </c>
      <c r="Y380" s="7" t="s">
        <v>499</v>
      </c>
      <c r="Z380" s="29">
        <v>42</v>
      </c>
      <c r="AB380" s="5" t="s">
        <v>499</v>
      </c>
      <c r="AC380" s="29">
        <v>58</v>
      </c>
      <c r="AE380" s="7" t="s">
        <v>499</v>
      </c>
      <c r="AF380" s="29">
        <v>38</v>
      </c>
      <c r="AH380" s="7" t="s">
        <v>499</v>
      </c>
      <c r="AI380" s="29">
        <v>57</v>
      </c>
      <c r="AK380" s="7" t="s">
        <v>499</v>
      </c>
      <c r="AL380" s="29">
        <v>46</v>
      </c>
      <c r="AN380" s="8" t="s">
        <v>499</v>
      </c>
      <c r="AO380" s="33">
        <v>57</v>
      </c>
      <c r="AQ380" s="7" t="s">
        <v>499</v>
      </c>
      <c r="AR380" s="29">
        <v>46</v>
      </c>
      <c r="AT380" s="7" t="s">
        <v>499</v>
      </c>
      <c r="AU380" s="29">
        <v>62</v>
      </c>
      <c r="AW380" s="6" t="s">
        <v>499</v>
      </c>
      <c r="AX380" s="29">
        <v>57</v>
      </c>
      <c r="AZ380" s="7" t="s">
        <v>499</v>
      </c>
      <c r="BA380" s="29">
        <v>64</v>
      </c>
      <c r="BC380" s="5" t="s">
        <v>499</v>
      </c>
      <c r="BD380" s="33">
        <v>59</v>
      </c>
      <c r="BF380" s="5" t="s">
        <v>499</v>
      </c>
      <c r="BG380" s="29">
        <v>67</v>
      </c>
      <c r="BI380" s="5" t="s">
        <v>499</v>
      </c>
      <c r="BJ380" s="29">
        <v>62</v>
      </c>
      <c r="BL380" s="5" t="s">
        <v>499</v>
      </c>
      <c r="BM380" s="29">
        <v>69</v>
      </c>
      <c r="BO380" s="5" t="s">
        <v>499</v>
      </c>
      <c r="BP380" s="29">
        <v>64</v>
      </c>
      <c r="BR380" s="5" t="s">
        <v>499</v>
      </c>
      <c r="BS380" s="33">
        <v>70</v>
      </c>
      <c r="BU380" s="5" t="s">
        <v>499</v>
      </c>
      <c r="BV380" s="29">
        <v>71</v>
      </c>
      <c r="BX380" s="5" t="s">
        <v>499</v>
      </c>
      <c r="BY380" s="33">
        <v>73</v>
      </c>
    </row>
    <row r="381" spans="1:77" x14ac:dyDescent="0.3">
      <c r="A381" s="7" t="s">
        <v>500</v>
      </c>
      <c r="B381" s="29">
        <v>92</v>
      </c>
      <c r="D381" s="5" t="s">
        <v>500</v>
      </c>
      <c r="E381" s="28">
        <v>99</v>
      </c>
      <c r="G381" s="7" t="s">
        <v>500</v>
      </c>
      <c r="H381" s="29">
        <v>57</v>
      </c>
      <c r="J381" s="6" t="s">
        <v>500</v>
      </c>
      <c r="K381" s="29">
        <v>62</v>
      </c>
      <c r="M381" s="7" t="s">
        <v>500</v>
      </c>
      <c r="N381" s="29">
        <v>50</v>
      </c>
      <c r="P381" s="7" t="s">
        <v>500</v>
      </c>
      <c r="Q381" s="29">
        <v>60</v>
      </c>
      <c r="S381" s="7" t="s">
        <v>500</v>
      </c>
      <c r="T381" s="29">
        <v>41</v>
      </c>
      <c r="V381" s="5" t="s">
        <v>500</v>
      </c>
      <c r="W381" s="30" t="s">
        <v>17</v>
      </c>
      <c r="Y381" s="7" t="s">
        <v>500</v>
      </c>
      <c r="Z381" s="29">
        <v>42</v>
      </c>
      <c r="AB381" s="5" t="s">
        <v>500</v>
      </c>
      <c r="AC381" s="29">
        <v>58</v>
      </c>
      <c r="AE381" s="7" t="s">
        <v>500</v>
      </c>
      <c r="AF381" s="29">
        <v>38</v>
      </c>
      <c r="AH381" s="7" t="s">
        <v>500</v>
      </c>
      <c r="AI381" s="29">
        <v>57</v>
      </c>
      <c r="AK381" s="7" t="s">
        <v>500</v>
      </c>
      <c r="AL381" s="29">
        <v>46</v>
      </c>
      <c r="AN381" s="8" t="s">
        <v>500</v>
      </c>
      <c r="AO381" s="33">
        <v>57</v>
      </c>
      <c r="AQ381" s="7" t="s">
        <v>500</v>
      </c>
      <c r="AR381" s="29">
        <v>46</v>
      </c>
      <c r="AT381" s="7" t="s">
        <v>500</v>
      </c>
      <c r="AU381" s="29">
        <v>62</v>
      </c>
      <c r="AW381" s="6" t="s">
        <v>500</v>
      </c>
      <c r="AX381" s="29">
        <v>57</v>
      </c>
      <c r="AZ381" s="7" t="s">
        <v>500</v>
      </c>
      <c r="BA381" s="29">
        <v>64</v>
      </c>
      <c r="BC381" s="5" t="s">
        <v>500</v>
      </c>
      <c r="BD381" s="33">
        <v>59</v>
      </c>
      <c r="BF381" s="5" t="s">
        <v>500</v>
      </c>
      <c r="BG381" s="29">
        <v>67</v>
      </c>
      <c r="BI381" s="5" t="s">
        <v>500</v>
      </c>
      <c r="BJ381" s="29">
        <v>62</v>
      </c>
      <c r="BL381" s="5" t="s">
        <v>500</v>
      </c>
      <c r="BM381" s="29">
        <v>69</v>
      </c>
      <c r="BO381" s="5" t="s">
        <v>500</v>
      </c>
      <c r="BP381" s="29">
        <v>64</v>
      </c>
      <c r="BR381" s="5" t="s">
        <v>500</v>
      </c>
      <c r="BS381" s="33">
        <v>70</v>
      </c>
      <c r="BU381" s="5" t="s">
        <v>500</v>
      </c>
      <c r="BV381" s="29">
        <v>71</v>
      </c>
      <c r="BX381" s="5" t="s">
        <v>500</v>
      </c>
      <c r="BY381" s="33">
        <v>73</v>
      </c>
    </row>
    <row r="382" spans="1:77" x14ac:dyDescent="0.3">
      <c r="A382" s="7" t="s">
        <v>501</v>
      </c>
      <c r="B382" s="29">
        <v>92</v>
      </c>
      <c r="D382" s="5" t="s">
        <v>501</v>
      </c>
      <c r="E382" s="28">
        <v>99</v>
      </c>
      <c r="G382" s="7" t="s">
        <v>501</v>
      </c>
      <c r="H382" s="29">
        <v>57</v>
      </c>
      <c r="J382" s="6" t="s">
        <v>501</v>
      </c>
      <c r="K382" s="29">
        <v>62</v>
      </c>
      <c r="M382" s="7" t="s">
        <v>501</v>
      </c>
      <c r="N382" s="29">
        <v>50</v>
      </c>
      <c r="P382" s="7" t="s">
        <v>501</v>
      </c>
      <c r="Q382" s="29">
        <v>60</v>
      </c>
      <c r="S382" s="7" t="s">
        <v>501</v>
      </c>
      <c r="T382" s="29">
        <v>41</v>
      </c>
      <c r="V382" s="5" t="s">
        <v>501</v>
      </c>
      <c r="W382" s="30" t="s">
        <v>17</v>
      </c>
      <c r="Y382" s="7" t="s">
        <v>501</v>
      </c>
      <c r="Z382" s="29">
        <v>42</v>
      </c>
      <c r="AB382" s="5" t="s">
        <v>501</v>
      </c>
      <c r="AC382" s="29">
        <v>58</v>
      </c>
      <c r="AE382" s="7" t="s">
        <v>501</v>
      </c>
      <c r="AF382" s="29">
        <v>38</v>
      </c>
      <c r="AH382" s="7" t="s">
        <v>501</v>
      </c>
      <c r="AI382" s="29">
        <v>57</v>
      </c>
      <c r="AK382" s="7" t="s">
        <v>501</v>
      </c>
      <c r="AL382" s="29">
        <v>46</v>
      </c>
      <c r="AN382" s="8" t="s">
        <v>501</v>
      </c>
      <c r="AO382" s="33">
        <v>57</v>
      </c>
      <c r="AQ382" s="7" t="s">
        <v>501</v>
      </c>
      <c r="AR382" s="29">
        <v>46</v>
      </c>
      <c r="AT382" s="7" t="s">
        <v>501</v>
      </c>
      <c r="AU382" s="29">
        <v>62</v>
      </c>
      <c r="AW382" s="6" t="s">
        <v>501</v>
      </c>
      <c r="AX382" s="29">
        <v>57</v>
      </c>
      <c r="AZ382" s="7" t="s">
        <v>501</v>
      </c>
      <c r="BA382" s="29">
        <v>64</v>
      </c>
      <c r="BC382" s="5" t="s">
        <v>501</v>
      </c>
      <c r="BD382" s="33">
        <v>59</v>
      </c>
      <c r="BF382" s="5" t="s">
        <v>501</v>
      </c>
      <c r="BG382" s="29">
        <v>67</v>
      </c>
      <c r="BI382" s="5" t="s">
        <v>501</v>
      </c>
      <c r="BJ382" s="29">
        <v>62</v>
      </c>
      <c r="BL382" s="5" t="s">
        <v>501</v>
      </c>
      <c r="BM382" s="29">
        <v>69</v>
      </c>
      <c r="BO382" s="5" t="s">
        <v>501</v>
      </c>
      <c r="BP382" s="29">
        <v>64</v>
      </c>
      <c r="BR382" s="5" t="s">
        <v>501</v>
      </c>
      <c r="BS382" s="33">
        <v>70</v>
      </c>
      <c r="BU382" s="5" t="s">
        <v>501</v>
      </c>
      <c r="BV382" s="29">
        <v>71</v>
      </c>
      <c r="BX382" s="5" t="s">
        <v>501</v>
      </c>
      <c r="BY382" s="33">
        <v>73</v>
      </c>
    </row>
    <row r="383" spans="1:77" x14ac:dyDescent="0.3">
      <c r="A383" s="7" t="s">
        <v>502</v>
      </c>
      <c r="B383" s="29">
        <v>92</v>
      </c>
      <c r="D383" s="5" t="s">
        <v>502</v>
      </c>
      <c r="E383" s="28">
        <v>99</v>
      </c>
      <c r="G383" s="7" t="s">
        <v>502</v>
      </c>
      <c r="H383" s="29">
        <v>57</v>
      </c>
      <c r="J383" s="6" t="s">
        <v>502</v>
      </c>
      <c r="K383" s="29">
        <v>62</v>
      </c>
      <c r="M383" s="7" t="s">
        <v>502</v>
      </c>
      <c r="N383" s="29">
        <v>50</v>
      </c>
      <c r="P383" s="7" t="s">
        <v>502</v>
      </c>
      <c r="Q383" s="29">
        <v>60</v>
      </c>
      <c r="S383" s="7" t="s">
        <v>502</v>
      </c>
      <c r="T383" s="29">
        <v>41</v>
      </c>
      <c r="V383" s="5" t="s">
        <v>502</v>
      </c>
      <c r="W383" s="30" t="s">
        <v>17</v>
      </c>
      <c r="Y383" s="7" t="s">
        <v>502</v>
      </c>
      <c r="Z383" s="29">
        <v>42</v>
      </c>
      <c r="AB383" s="5" t="s">
        <v>502</v>
      </c>
      <c r="AC383" s="29">
        <v>58</v>
      </c>
      <c r="AE383" s="7" t="s">
        <v>502</v>
      </c>
      <c r="AF383" s="29">
        <v>38</v>
      </c>
      <c r="AH383" s="7" t="s">
        <v>502</v>
      </c>
      <c r="AI383" s="29">
        <v>57</v>
      </c>
      <c r="AK383" s="7" t="s">
        <v>502</v>
      </c>
      <c r="AL383" s="29">
        <v>46</v>
      </c>
      <c r="AN383" s="8" t="s">
        <v>502</v>
      </c>
      <c r="AO383" s="33">
        <v>57</v>
      </c>
      <c r="AQ383" s="7" t="s">
        <v>502</v>
      </c>
      <c r="AR383" s="29">
        <v>46</v>
      </c>
      <c r="AT383" s="7" t="s">
        <v>502</v>
      </c>
      <c r="AU383" s="29">
        <v>62</v>
      </c>
      <c r="AW383" s="6" t="s">
        <v>502</v>
      </c>
      <c r="AX383" s="29">
        <v>57</v>
      </c>
      <c r="AZ383" s="7" t="s">
        <v>502</v>
      </c>
      <c r="BA383" s="29">
        <v>64</v>
      </c>
      <c r="BC383" s="5" t="s">
        <v>502</v>
      </c>
      <c r="BD383" s="33">
        <v>59</v>
      </c>
      <c r="BF383" s="5" t="s">
        <v>502</v>
      </c>
      <c r="BG383" s="29">
        <v>67</v>
      </c>
      <c r="BI383" s="5" t="s">
        <v>502</v>
      </c>
      <c r="BJ383" s="29">
        <v>62</v>
      </c>
      <c r="BL383" s="5" t="s">
        <v>502</v>
      </c>
      <c r="BM383" s="29">
        <v>69</v>
      </c>
      <c r="BO383" s="5" t="s">
        <v>502</v>
      </c>
      <c r="BP383" s="29">
        <v>64</v>
      </c>
      <c r="BR383" s="5" t="s">
        <v>502</v>
      </c>
      <c r="BS383" s="33">
        <v>70</v>
      </c>
      <c r="BU383" s="5" t="s">
        <v>502</v>
      </c>
      <c r="BV383" s="29">
        <v>71</v>
      </c>
      <c r="BX383" s="5" t="s">
        <v>502</v>
      </c>
      <c r="BY383" s="33">
        <v>73</v>
      </c>
    </row>
    <row r="384" spans="1:77" x14ac:dyDescent="0.3">
      <c r="A384" s="7" t="s">
        <v>503</v>
      </c>
      <c r="B384" s="29">
        <v>92</v>
      </c>
      <c r="D384" s="7" t="s">
        <v>503</v>
      </c>
      <c r="E384" s="29">
        <v>99</v>
      </c>
      <c r="G384" s="7" t="s">
        <v>503</v>
      </c>
      <c r="H384" s="29">
        <v>57</v>
      </c>
      <c r="J384" s="6" t="s">
        <v>503</v>
      </c>
      <c r="K384" s="29">
        <v>62</v>
      </c>
      <c r="M384" s="7" t="s">
        <v>503</v>
      </c>
      <c r="N384" s="31">
        <v>50</v>
      </c>
      <c r="P384" s="5" t="s">
        <v>503</v>
      </c>
      <c r="Q384" s="30">
        <v>60</v>
      </c>
      <c r="S384" s="7" t="s">
        <v>503</v>
      </c>
      <c r="T384" s="29">
        <v>41</v>
      </c>
      <c r="V384" s="7" t="s">
        <v>503</v>
      </c>
      <c r="W384" s="29" t="s">
        <v>17</v>
      </c>
      <c r="Y384" s="7" t="s">
        <v>503</v>
      </c>
      <c r="Z384" s="29">
        <v>42</v>
      </c>
      <c r="AB384" s="6" t="s">
        <v>503</v>
      </c>
      <c r="AC384" s="29">
        <v>58</v>
      </c>
      <c r="AE384" s="7" t="s">
        <v>503</v>
      </c>
      <c r="AF384" s="29">
        <v>38</v>
      </c>
      <c r="AH384" s="7" t="s">
        <v>503</v>
      </c>
      <c r="AI384" s="29">
        <v>57</v>
      </c>
      <c r="AK384" s="7" t="s">
        <v>503</v>
      </c>
      <c r="AL384" s="29">
        <v>46</v>
      </c>
      <c r="AN384" s="8" t="s">
        <v>503</v>
      </c>
      <c r="AO384" s="33">
        <v>57</v>
      </c>
      <c r="AQ384" s="7" t="s">
        <v>503</v>
      </c>
      <c r="AR384" s="29">
        <v>46</v>
      </c>
      <c r="AT384" s="7" t="s">
        <v>503</v>
      </c>
      <c r="AU384" s="29">
        <v>62</v>
      </c>
      <c r="AW384" s="6" t="s">
        <v>503</v>
      </c>
      <c r="AX384" s="29">
        <v>57</v>
      </c>
      <c r="AZ384" s="7" t="s">
        <v>503</v>
      </c>
      <c r="BA384" s="29">
        <v>64</v>
      </c>
      <c r="BC384" s="7" t="s">
        <v>503</v>
      </c>
      <c r="BD384" s="33">
        <v>59</v>
      </c>
      <c r="BF384" s="7" t="s">
        <v>503</v>
      </c>
      <c r="BG384" s="29">
        <v>67</v>
      </c>
      <c r="BI384" s="7" t="s">
        <v>503</v>
      </c>
      <c r="BJ384" s="29">
        <v>62</v>
      </c>
      <c r="BL384" s="7" t="s">
        <v>503</v>
      </c>
      <c r="BM384" s="29">
        <v>69</v>
      </c>
      <c r="BO384" s="7" t="s">
        <v>503</v>
      </c>
      <c r="BP384" s="29">
        <v>64</v>
      </c>
      <c r="BR384" s="7" t="s">
        <v>503</v>
      </c>
      <c r="BS384" s="33">
        <v>70</v>
      </c>
      <c r="BU384" s="7" t="s">
        <v>503</v>
      </c>
      <c r="BV384" s="29">
        <v>71</v>
      </c>
      <c r="BX384" s="7" t="s">
        <v>503</v>
      </c>
      <c r="BY384" s="33">
        <v>73</v>
      </c>
    </row>
    <row r="385" spans="1:77" x14ac:dyDescent="0.3">
      <c r="A385" s="7" t="s">
        <v>504</v>
      </c>
      <c r="B385" s="29">
        <v>91</v>
      </c>
      <c r="D385" s="7" t="s">
        <v>504</v>
      </c>
      <c r="E385" s="29">
        <v>98</v>
      </c>
      <c r="G385" s="7" t="s">
        <v>504</v>
      </c>
      <c r="H385" s="29">
        <v>56</v>
      </c>
      <c r="J385" s="6" t="s">
        <v>504</v>
      </c>
      <c r="K385" s="29">
        <v>61</v>
      </c>
      <c r="M385" s="7" t="s">
        <v>504</v>
      </c>
      <c r="N385" s="31">
        <v>49</v>
      </c>
      <c r="P385" s="5" t="s">
        <v>504</v>
      </c>
      <c r="Q385" s="30" t="s">
        <v>17</v>
      </c>
      <c r="S385" s="7" t="s">
        <v>504</v>
      </c>
      <c r="T385" s="29">
        <v>40</v>
      </c>
      <c r="V385" s="7" t="s">
        <v>504</v>
      </c>
      <c r="W385" s="29">
        <v>58</v>
      </c>
      <c r="Y385" s="7" t="s">
        <v>504</v>
      </c>
      <c r="Z385" s="29">
        <v>41</v>
      </c>
      <c r="AB385" s="6" t="s">
        <v>504</v>
      </c>
      <c r="AC385" s="29">
        <v>57</v>
      </c>
      <c r="AE385" s="7" t="s">
        <v>504</v>
      </c>
      <c r="AF385" s="29">
        <v>38</v>
      </c>
      <c r="AH385" s="7" t="s">
        <v>504</v>
      </c>
      <c r="AI385" s="29">
        <v>56</v>
      </c>
      <c r="AK385" s="7" t="s">
        <v>504</v>
      </c>
      <c r="AL385" s="29">
        <v>45</v>
      </c>
      <c r="AN385" s="8" t="s">
        <v>504</v>
      </c>
      <c r="AO385" s="33">
        <v>56</v>
      </c>
      <c r="AQ385" s="7" t="s">
        <v>504</v>
      </c>
      <c r="AR385" s="29">
        <v>45</v>
      </c>
      <c r="AT385" s="7" t="s">
        <v>504</v>
      </c>
      <c r="AU385" s="29">
        <v>61</v>
      </c>
      <c r="AW385" s="6" t="s">
        <v>504</v>
      </c>
      <c r="AX385" s="29">
        <v>56</v>
      </c>
      <c r="AZ385" s="7" t="s">
        <v>504</v>
      </c>
      <c r="BA385" s="29">
        <v>64</v>
      </c>
      <c r="BC385" s="7" t="s">
        <v>504</v>
      </c>
      <c r="BD385" s="29">
        <v>58</v>
      </c>
      <c r="BF385" s="7" t="s">
        <v>504</v>
      </c>
      <c r="BG385" s="29">
        <v>66</v>
      </c>
      <c r="BI385" s="7" t="s">
        <v>504</v>
      </c>
      <c r="BJ385" s="29">
        <v>61</v>
      </c>
      <c r="BL385" s="7" t="s">
        <v>504</v>
      </c>
      <c r="BM385" s="29">
        <v>69</v>
      </c>
      <c r="BO385" s="7" t="s">
        <v>504</v>
      </c>
      <c r="BP385" s="29">
        <v>64</v>
      </c>
      <c r="BR385" s="7" t="s">
        <v>504</v>
      </c>
      <c r="BS385" s="33">
        <v>70</v>
      </c>
      <c r="BU385" s="7" t="s">
        <v>504</v>
      </c>
      <c r="BV385" s="29">
        <v>70</v>
      </c>
      <c r="BX385" s="7" t="s">
        <v>504</v>
      </c>
      <c r="BY385" s="32">
        <v>72</v>
      </c>
    </row>
    <row r="386" spans="1:77" x14ac:dyDescent="0.3">
      <c r="A386" s="7" t="s">
        <v>505</v>
      </c>
      <c r="B386" s="29">
        <v>91</v>
      </c>
      <c r="D386" s="7" t="s">
        <v>505</v>
      </c>
      <c r="E386" s="29">
        <v>98</v>
      </c>
      <c r="G386" s="7" t="s">
        <v>505</v>
      </c>
      <c r="H386" s="29">
        <v>56</v>
      </c>
      <c r="J386" s="6" t="s">
        <v>505</v>
      </c>
      <c r="K386" s="29">
        <v>61</v>
      </c>
      <c r="M386" s="7" t="s">
        <v>505</v>
      </c>
      <c r="N386" s="31">
        <v>49</v>
      </c>
      <c r="P386" s="5" t="s">
        <v>505</v>
      </c>
      <c r="Q386" s="30" t="s">
        <v>17</v>
      </c>
      <c r="S386" s="7" t="s">
        <v>505</v>
      </c>
      <c r="T386" s="29">
        <v>40</v>
      </c>
      <c r="V386" s="7" t="s">
        <v>505</v>
      </c>
      <c r="W386" s="29">
        <v>58</v>
      </c>
      <c r="Y386" s="7" t="s">
        <v>505</v>
      </c>
      <c r="Z386" s="29">
        <v>41</v>
      </c>
      <c r="AB386" s="6" t="s">
        <v>505</v>
      </c>
      <c r="AC386" s="29">
        <v>57</v>
      </c>
      <c r="AE386" s="7" t="s">
        <v>505</v>
      </c>
      <c r="AF386" s="29">
        <v>38</v>
      </c>
      <c r="AH386" s="7" t="s">
        <v>505</v>
      </c>
      <c r="AI386" s="29">
        <v>56</v>
      </c>
      <c r="AK386" s="7" t="s">
        <v>505</v>
      </c>
      <c r="AL386" s="29">
        <v>45</v>
      </c>
      <c r="AN386" s="8" t="s">
        <v>505</v>
      </c>
      <c r="AO386" s="33">
        <v>56</v>
      </c>
      <c r="AQ386" s="7" t="s">
        <v>505</v>
      </c>
      <c r="AR386" s="29">
        <v>45</v>
      </c>
      <c r="AT386" s="7" t="s">
        <v>505</v>
      </c>
      <c r="AU386" s="29">
        <v>61</v>
      </c>
      <c r="AW386" s="6" t="s">
        <v>505</v>
      </c>
      <c r="AX386" s="29">
        <v>56</v>
      </c>
      <c r="AZ386" s="7" t="s">
        <v>505</v>
      </c>
      <c r="BA386" s="29">
        <v>64</v>
      </c>
      <c r="BC386" s="7" t="s">
        <v>505</v>
      </c>
      <c r="BD386" s="29">
        <v>58</v>
      </c>
      <c r="BF386" s="7" t="s">
        <v>505</v>
      </c>
      <c r="BG386" s="29">
        <v>66</v>
      </c>
      <c r="BI386" s="7" t="s">
        <v>505</v>
      </c>
      <c r="BJ386" s="29">
        <v>61</v>
      </c>
      <c r="BL386" s="7" t="s">
        <v>505</v>
      </c>
      <c r="BM386" s="29">
        <v>69</v>
      </c>
      <c r="BO386" s="7" t="s">
        <v>505</v>
      </c>
      <c r="BP386" s="29">
        <v>64</v>
      </c>
      <c r="BR386" s="7" t="s">
        <v>505</v>
      </c>
      <c r="BS386" s="33">
        <v>70</v>
      </c>
      <c r="BU386" s="7" t="s">
        <v>505</v>
      </c>
      <c r="BV386" s="29">
        <v>70</v>
      </c>
      <c r="BX386" s="7" t="s">
        <v>505</v>
      </c>
      <c r="BY386" s="32">
        <v>72</v>
      </c>
    </row>
    <row r="387" spans="1:77" x14ac:dyDescent="0.3">
      <c r="A387" s="7" t="s">
        <v>506</v>
      </c>
      <c r="B387" s="29">
        <v>91</v>
      </c>
      <c r="D387" s="7" t="s">
        <v>506</v>
      </c>
      <c r="E387" s="29">
        <v>98</v>
      </c>
      <c r="G387" s="7" t="s">
        <v>506</v>
      </c>
      <c r="H387" s="29">
        <v>56</v>
      </c>
      <c r="J387" s="6" t="s">
        <v>506</v>
      </c>
      <c r="K387" s="29">
        <v>61</v>
      </c>
      <c r="M387" s="7" t="s">
        <v>506</v>
      </c>
      <c r="N387" s="31">
        <v>49</v>
      </c>
      <c r="P387" s="5" t="s">
        <v>506</v>
      </c>
      <c r="Q387" s="30" t="s">
        <v>17</v>
      </c>
      <c r="S387" s="7" t="s">
        <v>506</v>
      </c>
      <c r="T387" s="29">
        <v>40</v>
      </c>
      <c r="V387" s="7" t="s">
        <v>506</v>
      </c>
      <c r="W387" s="29">
        <v>58</v>
      </c>
      <c r="Y387" s="7" t="s">
        <v>506</v>
      </c>
      <c r="Z387" s="29">
        <v>41</v>
      </c>
      <c r="AB387" s="6" t="s">
        <v>506</v>
      </c>
      <c r="AC387" s="29">
        <v>57</v>
      </c>
      <c r="AE387" s="7" t="s">
        <v>506</v>
      </c>
      <c r="AF387" s="29">
        <v>38</v>
      </c>
      <c r="AH387" s="7" t="s">
        <v>506</v>
      </c>
      <c r="AI387" s="29">
        <v>56</v>
      </c>
      <c r="AK387" s="7" t="s">
        <v>506</v>
      </c>
      <c r="AL387" s="29">
        <v>45</v>
      </c>
      <c r="AN387" s="8" t="s">
        <v>506</v>
      </c>
      <c r="AO387" s="33">
        <v>56</v>
      </c>
      <c r="AQ387" s="7" t="s">
        <v>506</v>
      </c>
      <c r="AR387" s="29">
        <v>45</v>
      </c>
      <c r="AT387" s="7" t="s">
        <v>506</v>
      </c>
      <c r="AU387" s="29">
        <v>61</v>
      </c>
      <c r="AW387" s="6" t="s">
        <v>506</v>
      </c>
      <c r="AX387" s="29">
        <v>56</v>
      </c>
      <c r="AZ387" s="7" t="s">
        <v>506</v>
      </c>
      <c r="BA387" s="29">
        <v>64</v>
      </c>
      <c r="BC387" s="7" t="s">
        <v>506</v>
      </c>
      <c r="BD387" s="29">
        <v>58</v>
      </c>
      <c r="BF387" s="7" t="s">
        <v>506</v>
      </c>
      <c r="BG387" s="29">
        <v>66</v>
      </c>
      <c r="BI387" s="7" t="s">
        <v>506</v>
      </c>
      <c r="BJ387" s="29">
        <v>61</v>
      </c>
      <c r="BL387" s="7" t="s">
        <v>506</v>
      </c>
      <c r="BM387" s="29">
        <v>69</v>
      </c>
      <c r="BO387" s="7" t="s">
        <v>506</v>
      </c>
      <c r="BP387" s="29">
        <v>64</v>
      </c>
      <c r="BR387" s="7" t="s">
        <v>506</v>
      </c>
      <c r="BS387" s="33">
        <v>70</v>
      </c>
      <c r="BU387" s="7" t="s">
        <v>506</v>
      </c>
      <c r="BV387" s="29">
        <v>70</v>
      </c>
      <c r="BX387" s="7" t="s">
        <v>506</v>
      </c>
      <c r="BY387" s="32">
        <v>72</v>
      </c>
    </row>
    <row r="388" spans="1:77" x14ac:dyDescent="0.3">
      <c r="A388" s="7" t="s">
        <v>507</v>
      </c>
      <c r="B388" s="29">
        <v>91</v>
      </c>
      <c r="D388" s="7" t="s">
        <v>507</v>
      </c>
      <c r="E388" s="29">
        <v>98</v>
      </c>
      <c r="G388" s="7" t="s">
        <v>507</v>
      </c>
      <c r="H388" s="29">
        <v>56</v>
      </c>
      <c r="J388" s="6" t="s">
        <v>507</v>
      </c>
      <c r="K388" s="29">
        <v>61</v>
      </c>
      <c r="M388" s="7" t="s">
        <v>507</v>
      </c>
      <c r="N388" s="31">
        <v>49</v>
      </c>
      <c r="P388" s="5" t="s">
        <v>507</v>
      </c>
      <c r="Q388" s="30" t="s">
        <v>17</v>
      </c>
      <c r="S388" s="7" t="s">
        <v>507</v>
      </c>
      <c r="T388" s="29">
        <v>40</v>
      </c>
      <c r="V388" s="7" t="s">
        <v>507</v>
      </c>
      <c r="W388" s="29">
        <v>58</v>
      </c>
      <c r="Y388" s="7" t="s">
        <v>507</v>
      </c>
      <c r="Z388" s="29">
        <v>41</v>
      </c>
      <c r="AB388" s="6" t="s">
        <v>507</v>
      </c>
      <c r="AC388" s="29">
        <v>57</v>
      </c>
      <c r="AE388" s="7" t="s">
        <v>507</v>
      </c>
      <c r="AF388" s="29">
        <v>38</v>
      </c>
      <c r="AH388" s="7" t="s">
        <v>507</v>
      </c>
      <c r="AI388" s="29">
        <v>56</v>
      </c>
      <c r="AK388" s="7" t="s">
        <v>507</v>
      </c>
      <c r="AL388" s="29">
        <v>45</v>
      </c>
      <c r="AN388" s="8" t="s">
        <v>507</v>
      </c>
      <c r="AO388" s="33">
        <v>56</v>
      </c>
      <c r="AQ388" s="7" t="s">
        <v>507</v>
      </c>
      <c r="AR388" s="29">
        <v>45</v>
      </c>
      <c r="AT388" s="7" t="s">
        <v>507</v>
      </c>
      <c r="AU388" s="29">
        <v>61</v>
      </c>
      <c r="AW388" s="6" t="s">
        <v>507</v>
      </c>
      <c r="AX388" s="29">
        <v>56</v>
      </c>
      <c r="AZ388" s="7" t="s">
        <v>507</v>
      </c>
      <c r="BA388" s="29">
        <v>64</v>
      </c>
      <c r="BC388" s="7" t="s">
        <v>507</v>
      </c>
      <c r="BD388" s="29">
        <v>58</v>
      </c>
      <c r="BF388" s="7" t="s">
        <v>507</v>
      </c>
      <c r="BG388" s="29">
        <v>66</v>
      </c>
      <c r="BI388" s="7" t="s">
        <v>507</v>
      </c>
      <c r="BJ388" s="29">
        <v>61</v>
      </c>
      <c r="BL388" s="7" t="s">
        <v>507</v>
      </c>
      <c r="BM388" s="29">
        <v>69</v>
      </c>
      <c r="BO388" s="7" t="s">
        <v>507</v>
      </c>
      <c r="BP388" s="29">
        <v>64</v>
      </c>
      <c r="BR388" s="7" t="s">
        <v>507</v>
      </c>
      <c r="BS388" s="33">
        <v>70</v>
      </c>
      <c r="BU388" s="7" t="s">
        <v>507</v>
      </c>
      <c r="BV388" s="29">
        <v>70</v>
      </c>
      <c r="BX388" s="7" t="s">
        <v>507</v>
      </c>
      <c r="BY388" s="32">
        <v>72</v>
      </c>
    </row>
    <row r="389" spans="1:77" x14ac:dyDescent="0.3">
      <c r="A389" s="7" t="s">
        <v>508</v>
      </c>
      <c r="B389" s="29">
        <v>91</v>
      </c>
      <c r="D389" s="7" t="s">
        <v>508</v>
      </c>
      <c r="E389" s="29">
        <v>98</v>
      </c>
      <c r="G389" s="7" t="s">
        <v>508</v>
      </c>
      <c r="H389" s="29">
        <v>56</v>
      </c>
      <c r="J389" s="6" t="s">
        <v>508</v>
      </c>
      <c r="K389" s="29">
        <v>61</v>
      </c>
      <c r="M389" s="7" t="s">
        <v>508</v>
      </c>
      <c r="N389" s="31">
        <v>49</v>
      </c>
      <c r="P389" s="5" t="s">
        <v>508</v>
      </c>
      <c r="Q389" s="30" t="s">
        <v>17</v>
      </c>
      <c r="S389" s="7" t="s">
        <v>508</v>
      </c>
      <c r="T389" s="29">
        <v>40</v>
      </c>
      <c r="V389" s="7" t="s">
        <v>508</v>
      </c>
      <c r="W389" s="29">
        <v>58</v>
      </c>
      <c r="Y389" s="7" t="s">
        <v>508</v>
      </c>
      <c r="Z389" s="29">
        <v>41</v>
      </c>
      <c r="AB389" s="6" t="s">
        <v>508</v>
      </c>
      <c r="AC389" s="29">
        <v>57</v>
      </c>
      <c r="AE389" s="7" t="s">
        <v>508</v>
      </c>
      <c r="AF389" s="29">
        <v>38</v>
      </c>
      <c r="AH389" s="7" t="s">
        <v>508</v>
      </c>
      <c r="AI389" s="29">
        <v>56</v>
      </c>
      <c r="AK389" s="7" t="s">
        <v>508</v>
      </c>
      <c r="AL389" s="29">
        <v>45</v>
      </c>
      <c r="AN389" s="8" t="s">
        <v>508</v>
      </c>
      <c r="AO389" s="33">
        <v>56</v>
      </c>
      <c r="AQ389" s="7" t="s">
        <v>508</v>
      </c>
      <c r="AR389" s="29">
        <v>45</v>
      </c>
      <c r="AT389" s="7" t="s">
        <v>508</v>
      </c>
      <c r="AU389" s="29">
        <v>61</v>
      </c>
      <c r="AW389" s="6" t="s">
        <v>508</v>
      </c>
      <c r="AX389" s="29">
        <v>56</v>
      </c>
      <c r="AZ389" s="7" t="s">
        <v>508</v>
      </c>
      <c r="BA389" s="29">
        <v>64</v>
      </c>
      <c r="BC389" s="7" t="s">
        <v>508</v>
      </c>
      <c r="BD389" s="29">
        <v>58</v>
      </c>
      <c r="BF389" s="7" t="s">
        <v>508</v>
      </c>
      <c r="BG389" s="29">
        <v>66</v>
      </c>
      <c r="BI389" s="7" t="s">
        <v>508</v>
      </c>
      <c r="BJ389" s="29">
        <v>61</v>
      </c>
      <c r="BL389" s="7" t="s">
        <v>508</v>
      </c>
      <c r="BM389" s="29">
        <v>69</v>
      </c>
      <c r="BO389" s="7" t="s">
        <v>508</v>
      </c>
      <c r="BP389" s="29">
        <v>64</v>
      </c>
      <c r="BR389" s="7" t="s">
        <v>508</v>
      </c>
      <c r="BS389" s="33">
        <v>70</v>
      </c>
      <c r="BU389" s="7" t="s">
        <v>508</v>
      </c>
      <c r="BV389" s="29">
        <v>70</v>
      </c>
      <c r="BX389" s="7" t="s">
        <v>508</v>
      </c>
      <c r="BY389" s="32">
        <v>72</v>
      </c>
    </row>
    <row r="390" spans="1:77" x14ac:dyDescent="0.3">
      <c r="A390" s="7" t="s">
        <v>509</v>
      </c>
      <c r="B390" s="29">
        <v>91</v>
      </c>
      <c r="D390" s="7" t="s">
        <v>509</v>
      </c>
      <c r="E390" s="29">
        <v>98</v>
      </c>
      <c r="G390" s="7" t="s">
        <v>509</v>
      </c>
      <c r="H390" s="29">
        <v>56</v>
      </c>
      <c r="J390" s="6" t="s">
        <v>509</v>
      </c>
      <c r="K390" s="29">
        <v>61</v>
      </c>
      <c r="M390" s="7" t="s">
        <v>509</v>
      </c>
      <c r="N390" s="31">
        <v>49</v>
      </c>
      <c r="P390" s="5" t="s">
        <v>509</v>
      </c>
      <c r="Q390" s="30" t="s">
        <v>17</v>
      </c>
      <c r="S390" s="7" t="s">
        <v>509</v>
      </c>
      <c r="T390" s="29">
        <v>40</v>
      </c>
      <c r="V390" s="7" t="s">
        <v>509</v>
      </c>
      <c r="W390" s="29">
        <v>58</v>
      </c>
      <c r="Y390" s="7" t="s">
        <v>509</v>
      </c>
      <c r="Z390" s="29">
        <v>41</v>
      </c>
      <c r="AB390" s="6" t="s">
        <v>509</v>
      </c>
      <c r="AC390" s="29">
        <v>56</v>
      </c>
      <c r="AE390" s="7" t="s">
        <v>509</v>
      </c>
      <c r="AF390" s="29">
        <v>38</v>
      </c>
      <c r="AH390" s="7" t="s">
        <v>509</v>
      </c>
      <c r="AI390" s="29">
        <v>55</v>
      </c>
      <c r="AK390" s="7" t="s">
        <v>509</v>
      </c>
      <c r="AL390" s="29">
        <v>44</v>
      </c>
      <c r="AN390" s="8" t="s">
        <v>509</v>
      </c>
      <c r="AO390" s="33">
        <v>55</v>
      </c>
      <c r="AQ390" s="7" t="s">
        <v>509</v>
      </c>
      <c r="AR390" s="29">
        <v>44</v>
      </c>
      <c r="AT390" s="7" t="s">
        <v>509</v>
      </c>
      <c r="AU390" s="29">
        <v>61</v>
      </c>
      <c r="AW390" s="6" t="s">
        <v>509</v>
      </c>
      <c r="AX390" s="29">
        <v>55</v>
      </c>
      <c r="AZ390" s="7" t="s">
        <v>509</v>
      </c>
      <c r="BA390" s="29">
        <v>64</v>
      </c>
      <c r="BC390" s="7" t="s">
        <v>509</v>
      </c>
      <c r="BD390" s="29">
        <v>58</v>
      </c>
      <c r="BF390" s="7" t="s">
        <v>509</v>
      </c>
      <c r="BG390" s="29">
        <v>66</v>
      </c>
      <c r="BI390" s="7" t="s">
        <v>509</v>
      </c>
      <c r="BJ390" s="29">
        <v>61</v>
      </c>
      <c r="BL390" s="7" t="s">
        <v>509</v>
      </c>
      <c r="BM390" s="29">
        <v>69</v>
      </c>
      <c r="BO390" s="7" t="s">
        <v>509</v>
      </c>
      <c r="BP390" s="29">
        <v>64</v>
      </c>
      <c r="BR390" s="7" t="s">
        <v>509</v>
      </c>
      <c r="BS390" s="33">
        <v>70</v>
      </c>
      <c r="BU390" s="7" t="s">
        <v>509</v>
      </c>
      <c r="BV390" s="29">
        <v>70</v>
      </c>
      <c r="BX390" s="7" t="s">
        <v>509</v>
      </c>
      <c r="BY390" s="32">
        <v>72</v>
      </c>
    </row>
    <row r="391" spans="1:77" x14ac:dyDescent="0.3">
      <c r="A391" s="7" t="s">
        <v>510</v>
      </c>
      <c r="B391" s="29">
        <v>91</v>
      </c>
      <c r="D391" s="7" t="s">
        <v>510</v>
      </c>
      <c r="E391" s="29">
        <v>98</v>
      </c>
      <c r="G391" s="7" t="s">
        <v>510</v>
      </c>
      <c r="H391" s="29">
        <v>56</v>
      </c>
      <c r="J391" s="6" t="s">
        <v>510</v>
      </c>
      <c r="K391" s="29">
        <v>61</v>
      </c>
      <c r="M391" s="7" t="s">
        <v>510</v>
      </c>
      <c r="N391" s="31">
        <v>49</v>
      </c>
      <c r="P391" s="5" t="s">
        <v>510</v>
      </c>
      <c r="Q391" s="30" t="s">
        <v>17</v>
      </c>
      <c r="S391" s="7" t="s">
        <v>510</v>
      </c>
      <c r="T391" s="29">
        <v>40</v>
      </c>
      <c r="V391" s="7" t="s">
        <v>510</v>
      </c>
      <c r="W391" s="29">
        <v>58</v>
      </c>
      <c r="Y391" s="7" t="s">
        <v>510</v>
      </c>
      <c r="Z391" s="29">
        <v>41</v>
      </c>
      <c r="AB391" s="6" t="s">
        <v>510</v>
      </c>
      <c r="AC391" s="29">
        <v>56</v>
      </c>
      <c r="AE391" s="7" t="s">
        <v>510</v>
      </c>
      <c r="AF391" s="29">
        <v>38</v>
      </c>
      <c r="AH391" s="7" t="s">
        <v>510</v>
      </c>
      <c r="AI391" s="29">
        <v>55</v>
      </c>
      <c r="AK391" s="7" t="s">
        <v>510</v>
      </c>
      <c r="AL391" s="29">
        <v>44</v>
      </c>
      <c r="AN391" s="8" t="s">
        <v>510</v>
      </c>
      <c r="AO391" s="33">
        <v>55</v>
      </c>
      <c r="AQ391" s="7" t="s">
        <v>510</v>
      </c>
      <c r="AR391" s="29">
        <v>44</v>
      </c>
      <c r="AT391" s="7" t="s">
        <v>510</v>
      </c>
      <c r="AU391" s="29">
        <v>61</v>
      </c>
      <c r="AW391" s="6" t="s">
        <v>510</v>
      </c>
      <c r="AX391" s="29">
        <v>55</v>
      </c>
      <c r="AZ391" s="7" t="s">
        <v>510</v>
      </c>
      <c r="BA391" s="29">
        <v>64</v>
      </c>
      <c r="BC391" s="7" t="s">
        <v>510</v>
      </c>
      <c r="BD391" s="29">
        <v>58</v>
      </c>
      <c r="BF391" s="7" t="s">
        <v>510</v>
      </c>
      <c r="BG391" s="29">
        <v>66</v>
      </c>
      <c r="BI391" s="7" t="s">
        <v>510</v>
      </c>
      <c r="BJ391" s="29">
        <v>61</v>
      </c>
      <c r="BL391" s="7" t="s">
        <v>510</v>
      </c>
      <c r="BM391" s="29">
        <v>69</v>
      </c>
      <c r="BO391" s="7" t="s">
        <v>510</v>
      </c>
      <c r="BP391" s="29">
        <v>64</v>
      </c>
      <c r="BR391" s="7" t="s">
        <v>510</v>
      </c>
      <c r="BS391" s="33">
        <v>70</v>
      </c>
      <c r="BU391" s="7" t="s">
        <v>510</v>
      </c>
      <c r="BV391" s="29">
        <v>70</v>
      </c>
      <c r="BX391" s="7" t="s">
        <v>510</v>
      </c>
      <c r="BY391" s="32">
        <v>72</v>
      </c>
    </row>
    <row r="392" spans="1:77" x14ac:dyDescent="0.3">
      <c r="A392" s="7" t="s">
        <v>511</v>
      </c>
      <c r="B392" s="29">
        <v>91</v>
      </c>
      <c r="D392" s="7" t="s">
        <v>511</v>
      </c>
      <c r="E392" s="29">
        <v>98</v>
      </c>
      <c r="G392" s="7" t="s">
        <v>511</v>
      </c>
      <c r="H392" s="29">
        <v>56</v>
      </c>
      <c r="J392" s="6" t="s">
        <v>511</v>
      </c>
      <c r="K392" s="29">
        <v>61</v>
      </c>
      <c r="M392" s="7" t="s">
        <v>511</v>
      </c>
      <c r="N392" s="31">
        <v>49</v>
      </c>
      <c r="P392" s="5" t="s">
        <v>511</v>
      </c>
      <c r="Q392" s="30" t="s">
        <v>17</v>
      </c>
      <c r="S392" s="7" t="s">
        <v>511</v>
      </c>
      <c r="T392" s="29">
        <v>40</v>
      </c>
      <c r="V392" s="7" t="s">
        <v>511</v>
      </c>
      <c r="W392" s="29">
        <v>58</v>
      </c>
      <c r="Y392" s="7" t="s">
        <v>511</v>
      </c>
      <c r="Z392" s="29">
        <v>41</v>
      </c>
      <c r="AB392" s="6" t="s">
        <v>511</v>
      </c>
      <c r="AC392" s="29">
        <v>56</v>
      </c>
      <c r="AE392" s="7" t="s">
        <v>511</v>
      </c>
      <c r="AF392" s="29">
        <v>38</v>
      </c>
      <c r="AH392" s="7" t="s">
        <v>511</v>
      </c>
      <c r="AI392" s="29">
        <v>55</v>
      </c>
      <c r="AK392" s="7" t="s">
        <v>511</v>
      </c>
      <c r="AL392" s="29">
        <v>44</v>
      </c>
      <c r="AN392" s="8" t="s">
        <v>511</v>
      </c>
      <c r="AO392" s="33">
        <v>55</v>
      </c>
      <c r="AQ392" s="7" t="s">
        <v>511</v>
      </c>
      <c r="AR392" s="29">
        <v>44</v>
      </c>
      <c r="AT392" s="7" t="s">
        <v>511</v>
      </c>
      <c r="AU392" s="29">
        <v>61</v>
      </c>
      <c r="AW392" s="6" t="s">
        <v>511</v>
      </c>
      <c r="AX392" s="29">
        <v>55</v>
      </c>
      <c r="AZ392" s="7" t="s">
        <v>511</v>
      </c>
      <c r="BA392" s="29">
        <v>64</v>
      </c>
      <c r="BC392" s="7" t="s">
        <v>511</v>
      </c>
      <c r="BD392" s="29">
        <v>58</v>
      </c>
      <c r="BF392" s="7" t="s">
        <v>511</v>
      </c>
      <c r="BG392" s="29">
        <v>66</v>
      </c>
      <c r="BI392" s="7" t="s">
        <v>511</v>
      </c>
      <c r="BJ392" s="29">
        <v>61</v>
      </c>
      <c r="BL392" s="7" t="s">
        <v>511</v>
      </c>
      <c r="BM392" s="29">
        <v>69</v>
      </c>
      <c r="BO392" s="7" t="s">
        <v>511</v>
      </c>
      <c r="BP392" s="29">
        <v>64</v>
      </c>
      <c r="BR392" s="7" t="s">
        <v>511</v>
      </c>
      <c r="BS392" s="33">
        <v>70</v>
      </c>
      <c r="BU392" s="7" t="s">
        <v>511</v>
      </c>
      <c r="BV392" s="29">
        <v>70</v>
      </c>
      <c r="BX392" s="7" t="s">
        <v>511</v>
      </c>
      <c r="BY392" s="32">
        <v>72</v>
      </c>
    </row>
    <row r="393" spans="1:77" x14ac:dyDescent="0.3">
      <c r="A393" s="7" t="s">
        <v>512</v>
      </c>
      <c r="B393" s="29">
        <v>91</v>
      </c>
      <c r="D393" s="7" t="s">
        <v>512</v>
      </c>
      <c r="E393" s="29">
        <v>98</v>
      </c>
      <c r="G393" s="7" t="s">
        <v>512</v>
      </c>
      <c r="H393" s="29">
        <v>56</v>
      </c>
      <c r="J393" s="6" t="s">
        <v>512</v>
      </c>
      <c r="K393" s="29">
        <v>61</v>
      </c>
      <c r="M393" s="7" t="s">
        <v>512</v>
      </c>
      <c r="N393" s="31">
        <v>49</v>
      </c>
      <c r="P393" s="5" t="s">
        <v>512</v>
      </c>
      <c r="Q393" s="30" t="s">
        <v>17</v>
      </c>
      <c r="S393" s="7" t="s">
        <v>512</v>
      </c>
      <c r="T393" s="29">
        <v>40</v>
      </c>
      <c r="V393" s="7" t="s">
        <v>512</v>
      </c>
      <c r="W393" s="29">
        <v>58</v>
      </c>
      <c r="Y393" s="7" t="s">
        <v>512</v>
      </c>
      <c r="Z393" s="29">
        <v>41</v>
      </c>
      <c r="AB393" s="6" t="s">
        <v>512</v>
      </c>
      <c r="AC393" s="29">
        <v>56</v>
      </c>
      <c r="AE393" s="7" t="s">
        <v>512</v>
      </c>
      <c r="AF393" s="29">
        <v>38</v>
      </c>
      <c r="AH393" s="7" t="s">
        <v>512</v>
      </c>
      <c r="AI393" s="29">
        <v>55</v>
      </c>
      <c r="AK393" s="7" t="s">
        <v>512</v>
      </c>
      <c r="AL393" s="29">
        <v>44</v>
      </c>
      <c r="AN393" s="8" t="s">
        <v>512</v>
      </c>
      <c r="AO393" s="33">
        <v>55</v>
      </c>
      <c r="AQ393" s="7" t="s">
        <v>512</v>
      </c>
      <c r="AR393" s="29">
        <v>44</v>
      </c>
      <c r="AT393" s="7" t="s">
        <v>512</v>
      </c>
      <c r="AU393" s="29">
        <v>61</v>
      </c>
      <c r="AW393" s="6" t="s">
        <v>512</v>
      </c>
      <c r="AX393" s="29">
        <v>55</v>
      </c>
      <c r="AZ393" s="7" t="s">
        <v>512</v>
      </c>
      <c r="BA393" s="29">
        <v>64</v>
      </c>
      <c r="BC393" s="7" t="s">
        <v>512</v>
      </c>
      <c r="BD393" s="29">
        <v>58</v>
      </c>
      <c r="BF393" s="7" t="s">
        <v>512</v>
      </c>
      <c r="BG393" s="29">
        <v>66</v>
      </c>
      <c r="BI393" s="7" t="s">
        <v>512</v>
      </c>
      <c r="BJ393" s="29">
        <v>61</v>
      </c>
      <c r="BL393" s="7" t="s">
        <v>512</v>
      </c>
      <c r="BM393" s="29">
        <v>69</v>
      </c>
      <c r="BO393" s="7" t="s">
        <v>512</v>
      </c>
      <c r="BP393" s="29">
        <v>64</v>
      </c>
      <c r="BR393" s="7" t="s">
        <v>512</v>
      </c>
      <c r="BS393" s="33">
        <v>70</v>
      </c>
      <c r="BU393" s="7" t="s">
        <v>512</v>
      </c>
      <c r="BV393" s="29">
        <v>70</v>
      </c>
      <c r="BX393" s="7" t="s">
        <v>512</v>
      </c>
      <c r="BY393" s="32">
        <v>72</v>
      </c>
    </row>
    <row r="394" spans="1:77" x14ac:dyDescent="0.3">
      <c r="A394" s="7" t="s">
        <v>513</v>
      </c>
      <c r="B394" s="29">
        <v>91</v>
      </c>
      <c r="D394" s="7" t="s">
        <v>513</v>
      </c>
      <c r="E394" s="29">
        <v>98</v>
      </c>
      <c r="G394" s="7" t="s">
        <v>513</v>
      </c>
      <c r="H394" s="29">
        <v>56</v>
      </c>
      <c r="J394" s="6" t="s">
        <v>513</v>
      </c>
      <c r="K394" s="29">
        <v>61</v>
      </c>
      <c r="M394" s="7" t="s">
        <v>513</v>
      </c>
      <c r="N394" s="29">
        <v>49</v>
      </c>
      <c r="P394" s="5" t="s">
        <v>513</v>
      </c>
      <c r="Q394" s="30" t="s">
        <v>17</v>
      </c>
      <c r="S394" s="7" t="s">
        <v>513</v>
      </c>
      <c r="T394" s="29">
        <v>40</v>
      </c>
      <c r="V394" s="7" t="s">
        <v>513</v>
      </c>
      <c r="W394" s="29">
        <v>58</v>
      </c>
      <c r="Y394" s="7" t="s">
        <v>513</v>
      </c>
      <c r="Z394" s="29">
        <v>41</v>
      </c>
      <c r="AB394" s="6" t="s">
        <v>513</v>
      </c>
      <c r="AC394" s="29">
        <v>56</v>
      </c>
      <c r="AE394" s="7" t="s">
        <v>513</v>
      </c>
      <c r="AF394" s="29">
        <v>38</v>
      </c>
      <c r="AH394" s="7" t="s">
        <v>513</v>
      </c>
      <c r="AI394" s="29">
        <v>55</v>
      </c>
      <c r="AK394" s="7" t="s">
        <v>513</v>
      </c>
      <c r="AL394" s="29">
        <v>44</v>
      </c>
      <c r="AN394" s="8" t="s">
        <v>513</v>
      </c>
      <c r="AO394" s="33">
        <v>55</v>
      </c>
      <c r="AQ394" s="7" t="s">
        <v>513</v>
      </c>
      <c r="AR394" s="29">
        <v>44</v>
      </c>
      <c r="AT394" s="7" t="s">
        <v>513</v>
      </c>
      <c r="AU394" s="29">
        <v>61</v>
      </c>
      <c r="AW394" s="6" t="s">
        <v>513</v>
      </c>
      <c r="AX394" s="29">
        <v>55</v>
      </c>
      <c r="AZ394" s="7" t="s">
        <v>513</v>
      </c>
      <c r="BA394" s="29">
        <v>64</v>
      </c>
      <c r="BC394" s="7" t="s">
        <v>513</v>
      </c>
      <c r="BD394" s="29">
        <v>58</v>
      </c>
      <c r="BF394" s="7" t="s">
        <v>513</v>
      </c>
      <c r="BG394" s="29">
        <v>66</v>
      </c>
      <c r="BI394" s="7" t="s">
        <v>513</v>
      </c>
      <c r="BJ394" s="29">
        <v>61</v>
      </c>
      <c r="BL394" s="7" t="s">
        <v>513</v>
      </c>
      <c r="BM394" s="29">
        <v>69</v>
      </c>
      <c r="BO394" s="7" t="s">
        <v>513</v>
      </c>
      <c r="BP394" s="29">
        <v>64</v>
      </c>
      <c r="BR394" s="7" t="s">
        <v>513</v>
      </c>
      <c r="BS394" s="33">
        <v>70</v>
      </c>
      <c r="BU394" s="7" t="s">
        <v>513</v>
      </c>
      <c r="BV394" s="29">
        <v>70</v>
      </c>
      <c r="BX394" s="7" t="s">
        <v>513</v>
      </c>
      <c r="BY394" s="32">
        <v>72</v>
      </c>
    </row>
    <row r="395" spans="1:77" x14ac:dyDescent="0.3">
      <c r="A395" s="7" t="s">
        <v>514</v>
      </c>
      <c r="B395" s="29">
        <v>91</v>
      </c>
      <c r="D395" s="7" t="s">
        <v>514</v>
      </c>
      <c r="E395" s="29">
        <v>97</v>
      </c>
      <c r="G395" s="7" t="s">
        <v>514</v>
      </c>
      <c r="H395" s="29">
        <v>55</v>
      </c>
      <c r="J395" s="6" t="s">
        <v>514</v>
      </c>
      <c r="K395" s="29">
        <v>60</v>
      </c>
      <c r="M395" s="7" t="s">
        <v>514</v>
      </c>
      <c r="N395" s="29">
        <v>48</v>
      </c>
      <c r="P395" s="5" t="s">
        <v>514</v>
      </c>
      <c r="Q395" s="30" t="s">
        <v>17</v>
      </c>
      <c r="S395" s="7" t="s">
        <v>514</v>
      </c>
      <c r="T395" s="29">
        <v>40</v>
      </c>
      <c r="V395" s="7" t="s">
        <v>514</v>
      </c>
      <c r="W395" s="29">
        <v>58</v>
      </c>
      <c r="Y395" s="7" t="s">
        <v>514</v>
      </c>
      <c r="Z395" s="30">
        <v>40</v>
      </c>
      <c r="AB395" s="6" t="s">
        <v>514</v>
      </c>
      <c r="AC395" s="29">
        <v>55</v>
      </c>
      <c r="AE395" s="7" t="s">
        <v>514</v>
      </c>
      <c r="AF395" s="29">
        <v>37</v>
      </c>
      <c r="AH395" s="7" t="s">
        <v>514</v>
      </c>
      <c r="AI395" s="29">
        <v>54</v>
      </c>
      <c r="AK395" s="7" t="s">
        <v>514</v>
      </c>
      <c r="AL395" s="29">
        <v>43</v>
      </c>
      <c r="AN395" s="8" t="s">
        <v>514</v>
      </c>
      <c r="AO395" s="33">
        <v>54</v>
      </c>
      <c r="AQ395" s="7" t="s">
        <v>514</v>
      </c>
      <c r="AR395" s="29">
        <v>43</v>
      </c>
      <c r="AT395" s="7" t="s">
        <v>514</v>
      </c>
      <c r="AU395" s="30">
        <v>60</v>
      </c>
      <c r="AW395" s="6" t="s">
        <v>514</v>
      </c>
      <c r="AX395" s="29">
        <v>54</v>
      </c>
      <c r="AZ395" s="7" t="s">
        <v>514</v>
      </c>
      <c r="BA395" s="29">
        <v>63</v>
      </c>
      <c r="BC395" s="7" t="s">
        <v>514</v>
      </c>
      <c r="BD395" s="29">
        <v>57</v>
      </c>
      <c r="BF395" s="7" t="s">
        <v>514</v>
      </c>
      <c r="BG395" s="29">
        <v>66</v>
      </c>
      <c r="BI395" s="7" t="s">
        <v>514</v>
      </c>
      <c r="BJ395" s="30">
        <v>60</v>
      </c>
      <c r="BL395" s="7" t="s">
        <v>514</v>
      </c>
      <c r="BM395" s="29">
        <v>68</v>
      </c>
      <c r="BO395" s="7" t="s">
        <v>514</v>
      </c>
      <c r="BP395" s="29">
        <v>63</v>
      </c>
      <c r="BR395" s="7" t="s">
        <v>514</v>
      </c>
      <c r="BS395" s="33">
        <v>69</v>
      </c>
      <c r="BU395" s="7" t="s">
        <v>514</v>
      </c>
      <c r="BV395" s="29">
        <v>69</v>
      </c>
      <c r="BX395" s="7" t="s">
        <v>514</v>
      </c>
      <c r="BY395" s="33">
        <v>71</v>
      </c>
    </row>
    <row r="396" spans="1:77" x14ac:dyDescent="0.3">
      <c r="A396" s="7" t="s">
        <v>515</v>
      </c>
      <c r="B396" s="29">
        <v>91</v>
      </c>
      <c r="D396" s="7" t="s">
        <v>515</v>
      </c>
      <c r="E396" s="29">
        <v>97</v>
      </c>
      <c r="G396" s="7" t="s">
        <v>515</v>
      </c>
      <c r="H396" s="29">
        <v>55</v>
      </c>
      <c r="J396" s="6" t="s">
        <v>515</v>
      </c>
      <c r="K396" s="29">
        <v>60</v>
      </c>
      <c r="M396" s="7" t="s">
        <v>515</v>
      </c>
      <c r="N396" s="29">
        <v>48</v>
      </c>
      <c r="P396" s="5" t="s">
        <v>515</v>
      </c>
      <c r="Q396" s="30" t="s">
        <v>17</v>
      </c>
      <c r="S396" s="7" t="s">
        <v>515</v>
      </c>
      <c r="T396" s="29">
        <v>40</v>
      </c>
      <c r="V396" s="7" t="s">
        <v>515</v>
      </c>
      <c r="W396" s="29">
        <v>58</v>
      </c>
      <c r="Y396" s="7" t="s">
        <v>515</v>
      </c>
      <c r="Z396" s="30">
        <v>40</v>
      </c>
      <c r="AB396" s="6" t="s">
        <v>515</v>
      </c>
      <c r="AC396" s="29">
        <v>55</v>
      </c>
      <c r="AE396" s="7" t="s">
        <v>515</v>
      </c>
      <c r="AF396" s="29">
        <v>37</v>
      </c>
      <c r="AH396" s="7" t="s">
        <v>515</v>
      </c>
      <c r="AI396" s="29">
        <v>54</v>
      </c>
      <c r="AK396" s="7" t="s">
        <v>515</v>
      </c>
      <c r="AL396" s="29">
        <v>43</v>
      </c>
      <c r="AN396" s="8" t="s">
        <v>515</v>
      </c>
      <c r="AO396" s="33">
        <v>54</v>
      </c>
      <c r="AQ396" s="7" t="s">
        <v>515</v>
      </c>
      <c r="AR396" s="29">
        <v>43</v>
      </c>
      <c r="AT396" s="7" t="s">
        <v>515</v>
      </c>
      <c r="AU396" s="30">
        <v>60</v>
      </c>
      <c r="AW396" s="6" t="s">
        <v>515</v>
      </c>
      <c r="AX396" s="29">
        <v>54</v>
      </c>
      <c r="AZ396" s="7" t="s">
        <v>515</v>
      </c>
      <c r="BA396" s="29">
        <v>63</v>
      </c>
      <c r="BC396" s="7" t="s">
        <v>515</v>
      </c>
      <c r="BD396" s="29">
        <v>57</v>
      </c>
      <c r="BF396" s="7" t="s">
        <v>515</v>
      </c>
      <c r="BG396" s="29">
        <v>66</v>
      </c>
      <c r="BI396" s="7" t="s">
        <v>515</v>
      </c>
      <c r="BJ396" s="30">
        <v>60</v>
      </c>
      <c r="BL396" s="7" t="s">
        <v>515</v>
      </c>
      <c r="BM396" s="29">
        <v>68</v>
      </c>
      <c r="BO396" s="7" t="s">
        <v>515</v>
      </c>
      <c r="BP396" s="29">
        <v>63</v>
      </c>
      <c r="BR396" s="7" t="s">
        <v>515</v>
      </c>
      <c r="BS396" s="33">
        <v>69</v>
      </c>
      <c r="BU396" s="7" t="s">
        <v>515</v>
      </c>
      <c r="BV396" s="29">
        <v>69</v>
      </c>
      <c r="BX396" s="7" t="s">
        <v>515</v>
      </c>
      <c r="BY396" s="33">
        <v>71</v>
      </c>
    </row>
    <row r="397" spans="1:77" x14ac:dyDescent="0.3">
      <c r="A397" s="7" t="s">
        <v>516</v>
      </c>
      <c r="B397" s="29">
        <v>91</v>
      </c>
      <c r="D397" s="7" t="s">
        <v>516</v>
      </c>
      <c r="E397" s="29">
        <v>97</v>
      </c>
      <c r="G397" s="7" t="s">
        <v>516</v>
      </c>
      <c r="H397" s="29">
        <v>55</v>
      </c>
      <c r="J397" s="6" t="s">
        <v>516</v>
      </c>
      <c r="K397" s="29">
        <v>60</v>
      </c>
      <c r="M397" s="7" t="s">
        <v>516</v>
      </c>
      <c r="N397" s="29">
        <v>48</v>
      </c>
      <c r="P397" s="5" t="s">
        <v>516</v>
      </c>
      <c r="Q397" s="30" t="s">
        <v>17</v>
      </c>
      <c r="S397" s="7" t="s">
        <v>516</v>
      </c>
      <c r="T397" s="29">
        <v>40</v>
      </c>
      <c r="V397" s="7" t="s">
        <v>516</v>
      </c>
      <c r="W397" s="29">
        <v>58</v>
      </c>
      <c r="Y397" s="7" t="s">
        <v>516</v>
      </c>
      <c r="Z397" s="30">
        <v>40</v>
      </c>
      <c r="AB397" s="6" t="s">
        <v>516</v>
      </c>
      <c r="AC397" s="29">
        <v>55</v>
      </c>
      <c r="AE397" s="7" t="s">
        <v>516</v>
      </c>
      <c r="AF397" s="29">
        <v>37</v>
      </c>
      <c r="AH397" s="7" t="s">
        <v>516</v>
      </c>
      <c r="AI397" s="29">
        <v>54</v>
      </c>
      <c r="AK397" s="7" t="s">
        <v>516</v>
      </c>
      <c r="AL397" s="29">
        <v>42</v>
      </c>
      <c r="AN397" s="8" t="s">
        <v>516</v>
      </c>
      <c r="AO397" s="33">
        <v>54</v>
      </c>
      <c r="AQ397" s="7" t="s">
        <v>516</v>
      </c>
      <c r="AR397" s="29">
        <v>43</v>
      </c>
      <c r="AT397" s="7" t="s">
        <v>516</v>
      </c>
      <c r="AU397" s="30">
        <v>60</v>
      </c>
      <c r="AW397" s="6" t="s">
        <v>516</v>
      </c>
      <c r="AX397" s="29">
        <v>54</v>
      </c>
      <c r="AZ397" s="7" t="s">
        <v>516</v>
      </c>
      <c r="BA397" s="29">
        <v>63</v>
      </c>
      <c r="BC397" s="7" t="s">
        <v>516</v>
      </c>
      <c r="BD397" s="29">
        <v>57</v>
      </c>
      <c r="BF397" s="7" t="s">
        <v>516</v>
      </c>
      <c r="BG397" s="29">
        <v>66</v>
      </c>
      <c r="BI397" s="7" t="s">
        <v>516</v>
      </c>
      <c r="BJ397" s="30">
        <v>60</v>
      </c>
      <c r="BL397" s="7" t="s">
        <v>516</v>
      </c>
      <c r="BM397" s="29">
        <v>68</v>
      </c>
      <c r="BO397" s="7" t="s">
        <v>516</v>
      </c>
      <c r="BP397" s="29">
        <v>63</v>
      </c>
      <c r="BR397" s="7" t="s">
        <v>516</v>
      </c>
      <c r="BS397" s="33">
        <v>69</v>
      </c>
      <c r="BU397" s="7" t="s">
        <v>516</v>
      </c>
      <c r="BV397" s="29">
        <v>69</v>
      </c>
      <c r="BX397" s="7" t="s">
        <v>516</v>
      </c>
      <c r="BY397" s="33">
        <v>71</v>
      </c>
    </row>
    <row r="398" spans="1:77" x14ac:dyDescent="0.3">
      <c r="A398" s="7" t="s">
        <v>517</v>
      </c>
      <c r="B398" s="29">
        <v>91</v>
      </c>
      <c r="D398" s="7" t="s">
        <v>517</v>
      </c>
      <c r="E398" s="29">
        <v>97</v>
      </c>
      <c r="G398" s="7" t="s">
        <v>517</v>
      </c>
      <c r="H398" s="29">
        <v>55</v>
      </c>
      <c r="J398" s="6" t="s">
        <v>517</v>
      </c>
      <c r="K398" s="29">
        <v>60</v>
      </c>
      <c r="M398" s="7" t="s">
        <v>517</v>
      </c>
      <c r="N398" s="29">
        <v>48</v>
      </c>
      <c r="P398" s="5" t="s">
        <v>517</v>
      </c>
      <c r="Q398" s="30" t="s">
        <v>17</v>
      </c>
      <c r="S398" s="7" t="s">
        <v>517</v>
      </c>
      <c r="T398" s="29">
        <v>40</v>
      </c>
      <c r="V398" s="7" t="s">
        <v>517</v>
      </c>
      <c r="W398" s="29">
        <v>58</v>
      </c>
      <c r="Y398" s="7" t="s">
        <v>517</v>
      </c>
      <c r="Z398" s="30">
        <v>40</v>
      </c>
      <c r="AB398" s="6" t="s">
        <v>517</v>
      </c>
      <c r="AC398" s="29">
        <v>55</v>
      </c>
      <c r="AE398" s="7" t="s">
        <v>517</v>
      </c>
      <c r="AF398" s="29">
        <v>37</v>
      </c>
      <c r="AH398" s="7" t="s">
        <v>517</v>
      </c>
      <c r="AI398" s="29">
        <v>54</v>
      </c>
      <c r="AK398" s="7" t="s">
        <v>517</v>
      </c>
      <c r="AL398" s="29">
        <v>42</v>
      </c>
      <c r="AN398" s="8" t="s">
        <v>517</v>
      </c>
      <c r="AO398" s="33">
        <v>54</v>
      </c>
      <c r="AQ398" s="7" t="s">
        <v>517</v>
      </c>
      <c r="AR398" s="29">
        <v>43</v>
      </c>
      <c r="AT398" s="7" t="s">
        <v>517</v>
      </c>
      <c r="AU398" s="30">
        <v>60</v>
      </c>
      <c r="AW398" s="6" t="s">
        <v>517</v>
      </c>
      <c r="AX398" s="29">
        <v>54</v>
      </c>
      <c r="AZ398" s="7" t="s">
        <v>517</v>
      </c>
      <c r="BA398" s="29">
        <v>63</v>
      </c>
      <c r="BC398" s="7" t="s">
        <v>517</v>
      </c>
      <c r="BD398" s="29">
        <v>57</v>
      </c>
      <c r="BF398" s="7" t="s">
        <v>517</v>
      </c>
      <c r="BG398" s="29">
        <v>66</v>
      </c>
      <c r="BI398" s="7" t="s">
        <v>517</v>
      </c>
      <c r="BJ398" s="30">
        <v>60</v>
      </c>
      <c r="BL398" s="7" t="s">
        <v>517</v>
      </c>
      <c r="BM398" s="29">
        <v>68</v>
      </c>
      <c r="BO398" s="7" t="s">
        <v>517</v>
      </c>
      <c r="BP398" s="29">
        <v>63</v>
      </c>
      <c r="BR398" s="7" t="s">
        <v>517</v>
      </c>
      <c r="BS398" s="33">
        <v>69</v>
      </c>
      <c r="BU398" s="7" t="s">
        <v>517</v>
      </c>
      <c r="BV398" s="29">
        <v>69</v>
      </c>
      <c r="BX398" s="7" t="s">
        <v>517</v>
      </c>
      <c r="BY398" s="33">
        <v>71</v>
      </c>
    </row>
    <row r="399" spans="1:77" x14ac:dyDescent="0.3">
      <c r="A399" s="7" t="s">
        <v>518</v>
      </c>
      <c r="B399" s="29">
        <v>91</v>
      </c>
      <c r="D399" s="7" t="s">
        <v>518</v>
      </c>
      <c r="E399" s="29">
        <v>97</v>
      </c>
      <c r="G399" s="7" t="s">
        <v>518</v>
      </c>
      <c r="H399" s="29">
        <v>55</v>
      </c>
      <c r="J399" s="6" t="s">
        <v>518</v>
      </c>
      <c r="K399" s="29">
        <v>60</v>
      </c>
      <c r="M399" s="7" t="s">
        <v>518</v>
      </c>
      <c r="N399" s="29">
        <v>48</v>
      </c>
      <c r="P399" s="5" t="s">
        <v>518</v>
      </c>
      <c r="Q399" s="30" t="s">
        <v>17</v>
      </c>
      <c r="S399" s="7" t="s">
        <v>518</v>
      </c>
      <c r="T399" s="29">
        <v>40</v>
      </c>
      <c r="V399" s="7" t="s">
        <v>518</v>
      </c>
      <c r="W399" s="29">
        <v>58</v>
      </c>
      <c r="Y399" s="7" t="s">
        <v>518</v>
      </c>
      <c r="Z399" s="30">
        <v>40</v>
      </c>
      <c r="AB399" s="6" t="s">
        <v>518</v>
      </c>
      <c r="AC399" s="29">
        <v>55</v>
      </c>
      <c r="AE399" s="7" t="s">
        <v>518</v>
      </c>
      <c r="AF399" s="29">
        <v>37</v>
      </c>
      <c r="AH399" s="7" t="s">
        <v>518</v>
      </c>
      <c r="AI399" s="29">
        <v>54</v>
      </c>
      <c r="AK399" s="7" t="s">
        <v>518</v>
      </c>
      <c r="AL399" s="29">
        <v>41</v>
      </c>
      <c r="AN399" s="8" t="s">
        <v>518</v>
      </c>
      <c r="AO399" s="33">
        <v>54</v>
      </c>
      <c r="AQ399" s="7" t="s">
        <v>518</v>
      </c>
      <c r="AR399" s="29">
        <v>43</v>
      </c>
      <c r="AT399" s="7" t="s">
        <v>518</v>
      </c>
      <c r="AU399" s="30">
        <v>60</v>
      </c>
      <c r="AW399" s="6" t="s">
        <v>518</v>
      </c>
      <c r="AX399" s="29">
        <v>54</v>
      </c>
      <c r="AZ399" s="7" t="s">
        <v>518</v>
      </c>
      <c r="BA399" s="29">
        <v>63</v>
      </c>
      <c r="BC399" s="7" t="s">
        <v>518</v>
      </c>
      <c r="BD399" s="29">
        <v>57</v>
      </c>
      <c r="BF399" s="7" t="s">
        <v>518</v>
      </c>
      <c r="BG399" s="29">
        <v>66</v>
      </c>
      <c r="BI399" s="7" t="s">
        <v>518</v>
      </c>
      <c r="BJ399" s="30">
        <v>60</v>
      </c>
      <c r="BL399" s="7" t="s">
        <v>518</v>
      </c>
      <c r="BM399" s="29">
        <v>68</v>
      </c>
      <c r="BO399" s="7" t="s">
        <v>518</v>
      </c>
      <c r="BP399" s="29">
        <v>63</v>
      </c>
      <c r="BR399" s="7" t="s">
        <v>518</v>
      </c>
      <c r="BS399" s="33">
        <v>69</v>
      </c>
      <c r="BU399" s="7" t="s">
        <v>518</v>
      </c>
      <c r="BV399" s="29">
        <v>69</v>
      </c>
      <c r="BX399" s="7" t="s">
        <v>518</v>
      </c>
      <c r="BY399" s="33">
        <v>71</v>
      </c>
    </row>
    <row r="400" spans="1:77" x14ac:dyDescent="0.3">
      <c r="A400" s="7" t="s">
        <v>519</v>
      </c>
      <c r="B400" s="29">
        <v>91</v>
      </c>
      <c r="D400" s="7" t="s">
        <v>519</v>
      </c>
      <c r="E400" s="29">
        <v>97</v>
      </c>
      <c r="G400" s="7" t="s">
        <v>519</v>
      </c>
      <c r="H400" s="29">
        <v>55</v>
      </c>
      <c r="J400" s="6" t="s">
        <v>519</v>
      </c>
      <c r="K400" s="29">
        <v>60</v>
      </c>
      <c r="M400" s="7" t="s">
        <v>519</v>
      </c>
      <c r="N400" s="29">
        <v>48</v>
      </c>
      <c r="P400" s="5" t="s">
        <v>519</v>
      </c>
      <c r="Q400" s="30" t="s">
        <v>17</v>
      </c>
      <c r="S400" s="7" t="s">
        <v>519</v>
      </c>
      <c r="T400" s="29">
        <v>40</v>
      </c>
      <c r="V400" s="7" t="s">
        <v>519</v>
      </c>
      <c r="W400" s="29">
        <v>58</v>
      </c>
      <c r="Y400" s="7" t="s">
        <v>519</v>
      </c>
      <c r="Z400" s="30">
        <v>40</v>
      </c>
      <c r="AB400" s="6" t="s">
        <v>519</v>
      </c>
      <c r="AC400" s="29">
        <v>54</v>
      </c>
      <c r="AE400" s="7" t="s">
        <v>519</v>
      </c>
      <c r="AF400" s="29">
        <v>37</v>
      </c>
      <c r="AH400" s="7" t="s">
        <v>519</v>
      </c>
      <c r="AI400" s="29">
        <v>53</v>
      </c>
      <c r="AK400" s="7" t="s">
        <v>519</v>
      </c>
      <c r="AL400" s="30">
        <v>40</v>
      </c>
      <c r="AN400" s="8" t="s">
        <v>519</v>
      </c>
      <c r="AO400" s="33">
        <v>53</v>
      </c>
      <c r="AQ400" s="7" t="s">
        <v>519</v>
      </c>
      <c r="AR400" s="29">
        <v>42</v>
      </c>
      <c r="AT400" s="7" t="s">
        <v>519</v>
      </c>
      <c r="AU400" s="30">
        <v>60</v>
      </c>
      <c r="AW400" s="6" t="s">
        <v>519</v>
      </c>
      <c r="AX400" s="29">
        <v>53</v>
      </c>
      <c r="AZ400" s="7" t="s">
        <v>519</v>
      </c>
      <c r="BA400" s="29">
        <v>63</v>
      </c>
      <c r="BC400" s="7" t="s">
        <v>519</v>
      </c>
      <c r="BD400" s="29">
        <v>57</v>
      </c>
      <c r="BF400" s="7" t="s">
        <v>519</v>
      </c>
      <c r="BG400" s="29">
        <v>66</v>
      </c>
      <c r="BI400" s="7" t="s">
        <v>519</v>
      </c>
      <c r="BJ400" s="30">
        <v>60</v>
      </c>
      <c r="BL400" s="7" t="s">
        <v>519</v>
      </c>
      <c r="BM400" s="29">
        <v>68</v>
      </c>
      <c r="BO400" s="7" t="s">
        <v>519</v>
      </c>
      <c r="BP400" s="29">
        <v>63</v>
      </c>
      <c r="BR400" s="7" t="s">
        <v>519</v>
      </c>
      <c r="BS400" s="33">
        <v>69</v>
      </c>
      <c r="BU400" s="7" t="s">
        <v>519</v>
      </c>
      <c r="BV400" s="29">
        <v>69</v>
      </c>
      <c r="BX400" s="7" t="s">
        <v>519</v>
      </c>
      <c r="BY400" s="33">
        <v>71</v>
      </c>
    </row>
    <row r="401" spans="1:77" x14ac:dyDescent="0.3">
      <c r="A401" s="7" t="s">
        <v>520</v>
      </c>
      <c r="B401" s="29">
        <v>91</v>
      </c>
      <c r="D401" s="7" t="s">
        <v>520</v>
      </c>
      <c r="E401" s="29">
        <v>97</v>
      </c>
      <c r="G401" s="7" t="s">
        <v>520</v>
      </c>
      <c r="H401" s="29">
        <v>55</v>
      </c>
      <c r="J401" s="6" t="s">
        <v>520</v>
      </c>
      <c r="K401" s="29">
        <v>60</v>
      </c>
      <c r="M401" s="7" t="s">
        <v>520</v>
      </c>
      <c r="N401" s="29">
        <v>48</v>
      </c>
      <c r="P401" s="5" t="s">
        <v>520</v>
      </c>
      <c r="Q401" s="30" t="s">
        <v>17</v>
      </c>
      <c r="S401" s="7" t="s">
        <v>520</v>
      </c>
      <c r="T401" s="29">
        <v>40</v>
      </c>
      <c r="V401" s="7" t="s">
        <v>520</v>
      </c>
      <c r="W401" s="29">
        <v>58</v>
      </c>
      <c r="Y401" s="7" t="s">
        <v>520</v>
      </c>
      <c r="Z401" s="30">
        <v>40</v>
      </c>
      <c r="AB401" s="6" t="s">
        <v>520</v>
      </c>
      <c r="AC401" s="29">
        <v>54</v>
      </c>
      <c r="AE401" s="7" t="s">
        <v>520</v>
      </c>
      <c r="AF401" s="29">
        <v>37</v>
      </c>
      <c r="AH401" s="7" t="s">
        <v>520</v>
      </c>
      <c r="AI401" s="29">
        <v>53</v>
      </c>
      <c r="AK401" s="7" t="s">
        <v>520</v>
      </c>
      <c r="AL401" s="30">
        <v>40</v>
      </c>
      <c r="AN401" s="8" t="s">
        <v>520</v>
      </c>
      <c r="AO401" s="33">
        <v>53</v>
      </c>
      <c r="AQ401" s="7" t="s">
        <v>520</v>
      </c>
      <c r="AR401" s="29">
        <v>42</v>
      </c>
      <c r="AT401" s="7" t="s">
        <v>520</v>
      </c>
      <c r="AU401" s="30">
        <v>60</v>
      </c>
      <c r="AW401" s="6" t="s">
        <v>520</v>
      </c>
      <c r="AX401" s="29">
        <v>53</v>
      </c>
      <c r="AZ401" s="7" t="s">
        <v>520</v>
      </c>
      <c r="BA401" s="29">
        <v>63</v>
      </c>
      <c r="BC401" s="7" t="s">
        <v>520</v>
      </c>
      <c r="BD401" s="29">
        <v>57</v>
      </c>
      <c r="BF401" s="7" t="s">
        <v>520</v>
      </c>
      <c r="BG401" s="29">
        <v>66</v>
      </c>
      <c r="BI401" s="7" t="s">
        <v>520</v>
      </c>
      <c r="BJ401" s="30">
        <v>60</v>
      </c>
      <c r="BL401" s="7" t="s">
        <v>520</v>
      </c>
      <c r="BM401" s="29">
        <v>68</v>
      </c>
      <c r="BO401" s="7" t="s">
        <v>520</v>
      </c>
      <c r="BP401" s="29">
        <v>63</v>
      </c>
      <c r="BR401" s="7" t="s">
        <v>520</v>
      </c>
      <c r="BS401" s="33">
        <v>69</v>
      </c>
      <c r="BU401" s="7" t="s">
        <v>520</v>
      </c>
      <c r="BV401" s="29">
        <v>69</v>
      </c>
      <c r="BX401" s="7" t="s">
        <v>520</v>
      </c>
      <c r="BY401" s="33">
        <v>71</v>
      </c>
    </row>
    <row r="402" spans="1:77" x14ac:dyDescent="0.3">
      <c r="A402" s="7" t="s">
        <v>521</v>
      </c>
      <c r="B402" s="29">
        <v>91</v>
      </c>
      <c r="D402" s="7" t="s">
        <v>521</v>
      </c>
      <c r="E402" s="29">
        <v>97</v>
      </c>
      <c r="G402" s="7" t="s">
        <v>521</v>
      </c>
      <c r="H402" s="29">
        <v>55</v>
      </c>
      <c r="J402" s="6" t="s">
        <v>521</v>
      </c>
      <c r="K402" s="29">
        <v>60</v>
      </c>
      <c r="M402" s="7" t="s">
        <v>521</v>
      </c>
      <c r="N402" s="29">
        <v>48</v>
      </c>
      <c r="P402" s="5" t="s">
        <v>521</v>
      </c>
      <c r="Q402" s="30" t="s">
        <v>17</v>
      </c>
      <c r="S402" s="7" t="s">
        <v>521</v>
      </c>
      <c r="T402" s="29">
        <v>40</v>
      </c>
      <c r="V402" s="7" t="s">
        <v>521</v>
      </c>
      <c r="W402" s="29">
        <v>58</v>
      </c>
      <c r="Y402" s="7" t="s">
        <v>521</v>
      </c>
      <c r="Z402" s="30">
        <v>40</v>
      </c>
      <c r="AB402" s="6" t="s">
        <v>521</v>
      </c>
      <c r="AC402" s="29">
        <v>54</v>
      </c>
      <c r="AE402" s="7" t="s">
        <v>521</v>
      </c>
      <c r="AF402" s="29">
        <v>37</v>
      </c>
      <c r="AH402" s="7" t="s">
        <v>521</v>
      </c>
      <c r="AI402" s="29">
        <v>53</v>
      </c>
      <c r="AK402" s="7" t="s">
        <v>521</v>
      </c>
      <c r="AL402" s="30">
        <v>40</v>
      </c>
      <c r="AN402" s="8" t="s">
        <v>521</v>
      </c>
      <c r="AO402" s="33">
        <v>53</v>
      </c>
      <c r="AQ402" s="7" t="s">
        <v>521</v>
      </c>
      <c r="AR402" s="29">
        <v>42</v>
      </c>
      <c r="AT402" s="7" t="s">
        <v>521</v>
      </c>
      <c r="AU402" s="30">
        <v>60</v>
      </c>
      <c r="AW402" s="6" t="s">
        <v>521</v>
      </c>
      <c r="AX402" s="29">
        <v>53</v>
      </c>
      <c r="AZ402" s="7" t="s">
        <v>521</v>
      </c>
      <c r="BA402" s="29">
        <v>63</v>
      </c>
      <c r="BC402" s="7" t="s">
        <v>521</v>
      </c>
      <c r="BD402" s="29">
        <v>57</v>
      </c>
      <c r="BF402" s="7" t="s">
        <v>521</v>
      </c>
      <c r="BG402" s="29">
        <v>66</v>
      </c>
      <c r="BI402" s="7" t="s">
        <v>521</v>
      </c>
      <c r="BJ402" s="30">
        <v>60</v>
      </c>
      <c r="BL402" s="7" t="s">
        <v>521</v>
      </c>
      <c r="BM402" s="29">
        <v>68</v>
      </c>
      <c r="BO402" s="7" t="s">
        <v>521</v>
      </c>
      <c r="BP402" s="29">
        <v>63</v>
      </c>
      <c r="BR402" s="7" t="s">
        <v>521</v>
      </c>
      <c r="BS402" s="33">
        <v>69</v>
      </c>
      <c r="BU402" s="7" t="s">
        <v>521</v>
      </c>
      <c r="BV402" s="29">
        <v>69</v>
      </c>
      <c r="BX402" s="7" t="s">
        <v>521</v>
      </c>
      <c r="BY402" s="33">
        <v>71</v>
      </c>
    </row>
    <row r="403" spans="1:77" x14ac:dyDescent="0.3">
      <c r="A403" s="7" t="s">
        <v>522</v>
      </c>
      <c r="B403" s="29">
        <v>91</v>
      </c>
      <c r="D403" s="7" t="s">
        <v>522</v>
      </c>
      <c r="E403" s="29">
        <v>97</v>
      </c>
      <c r="G403" s="7" t="s">
        <v>522</v>
      </c>
      <c r="H403" s="29">
        <v>55</v>
      </c>
      <c r="J403" s="6" t="s">
        <v>522</v>
      </c>
      <c r="K403" s="29">
        <v>60</v>
      </c>
      <c r="M403" s="7" t="s">
        <v>522</v>
      </c>
      <c r="N403" s="29">
        <v>48</v>
      </c>
      <c r="P403" s="5" t="s">
        <v>522</v>
      </c>
      <c r="Q403" s="30" t="s">
        <v>17</v>
      </c>
      <c r="S403" s="7" t="s">
        <v>522</v>
      </c>
      <c r="T403" s="29">
        <v>40</v>
      </c>
      <c r="V403" s="7" t="s">
        <v>522</v>
      </c>
      <c r="W403" s="29">
        <v>58</v>
      </c>
      <c r="Y403" s="7" t="s">
        <v>522</v>
      </c>
      <c r="Z403" s="30">
        <v>40</v>
      </c>
      <c r="AB403" s="6" t="s">
        <v>522</v>
      </c>
      <c r="AC403" s="29">
        <v>54</v>
      </c>
      <c r="AE403" s="7" t="s">
        <v>522</v>
      </c>
      <c r="AF403" s="29">
        <v>37</v>
      </c>
      <c r="AH403" s="7" t="s">
        <v>522</v>
      </c>
      <c r="AI403" s="29">
        <v>53</v>
      </c>
      <c r="AK403" s="7" t="s">
        <v>522</v>
      </c>
      <c r="AL403" s="30">
        <v>40</v>
      </c>
      <c r="AN403" s="8" t="s">
        <v>522</v>
      </c>
      <c r="AO403" s="33">
        <v>53</v>
      </c>
      <c r="AQ403" s="7" t="s">
        <v>522</v>
      </c>
      <c r="AR403" s="29">
        <v>42</v>
      </c>
      <c r="AT403" s="7" t="s">
        <v>522</v>
      </c>
      <c r="AU403" s="30">
        <v>60</v>
      </c>
      <c r="AW403" s="6" t="s">
        <v>522</v>
      </c>
      <c r="AX403" s="29">
        <v>53</v>
      </c>
      <c r="AZ403" s="7" t="s">
        <v>522</v>
      </c>
      <c r="BA403" s="29">
        <v>63</v>
      </c>
      <c r="BC403" s="7" t="s">
        <v>522</v>
      </c>
      <c r="BD403" s="29">
        <v>57</v>
      </c>
      <c r="BF403" s="7" t="s">
        <v>522</v>
      </c>
      <c r="BG403" s="29">
        <v>66</v>
      </c>
      <c r="BI403" s="7" t="s">
        <v>522</v>
      </c>
      <c r="BJ403" s="30">
        <v>60</v>
      </c>
      <c r="BL403" s="7" t="s">
        <v>522</v>
      </c>
      <c r="BM403" s="29">
        <v>68</v>
      </c>
      <c r="BO403" s="7" t="s">
        <v>522</v>
      </c>
      <c r="BP403" s="29">
        <v>63</v>
      </c>
      <c r="BR403" s="7" t="s">
        <v>522</v>
      </c>
      <c r="BS403" s="33">
        <v>69</v>
      </c>
      <c r="BU403" s="7" t="s">
        <v>522</v>
      </c>
      <c r="BV403" s="29">
        <v>69</v>
      </c>
      <c r="BX403" s="7" t="s">
        <v>522</v>
      </c>
      <c r="BY403" s="33">
        <v>71</v>
      </c>
    </row>
    <row r="404" spans="1:77" x14ac:dyDescent="0.3">
      <c r="A404" s="7" t="s">
        <v>523</v>
      </c>
      <c r="B404" s="29">
        <v>91</v>
      </c>
      <c r="D404" s="7" t="s">
        <v>523</v>
      </c>
      <c r="E404" s="29">
        <v>97</v>
      </c>
      <c r="G404" s="7" t="s">
        <v>523</v>
      </c>
      <c r="H404" s="29">
        <v>55</v>
      </c>
      <c r="J404" s="5" t="s">
        <v>523</v>
      </c>
      <c r="K404" s="30">
        <v>60</v>
      </c>
      <c r="M404" s="7" t="s">
        <v>523</v>
      </c>
      <c r="N404" s="29">
        <v>48</v>
      </c>
      <c r="P404" s="7" t="s">
        <v>523</v>
      </c>
      <c r="Q404" s="29" t="s">
        <v>17</v>
      </c>
      <c r="S404" s="7" t="s">
        <v>523</v>
      </c>
      <c r="T404" s="29">
        <v>40</v>
      </c>
      <c r="V404" s="7" t="s">
        <v>523</v>
      </c>
      <c r="W404" s="29">
        <v>58</v>
      </c>
      <c r="Y404" s="5" t="s">
        <v>523</v>
      </c>
      <c r="Z404" s="30">
        <v>40</v>
      </c>
      <c r="AB404" s="6" t="s">
        <v>523</v>
      </c>
      <c r="AC404" s="29">
        <v>54</v>
      </c>
      <c r="AE404" s="7" t="s">
        <v>523</v>
      </c>
      <c r="AF404" s="29">
        <v>37</v>
      </c>
      <c r="AH404" s="7" t="s">
        <v>523</v>
      </c>
      <c r="AI404" s="29">
        <v>53</v>
      </c>
      <c r="AK404" s="5" t="s">
        <v>523</v>
      </c>
      <c r="AL404" s="30">
        <v>40</v>
      </c>
      <c r="AN404" s="8" t="s">
        <v>523</v>
      </c>
      <c r="AO404" s="33">
        <v>53</v>
      </c>
      <c r="AQ404" s="7" t="s">
        <v>523</v>
      </c>
      <c r="AR404" s="29">
        <v>42</v>
      </c>
      <c r="AT404" s="5" t="s">
        <v>523</v>
      </c>
      <c r="AU404" s="30">
        <v>60</v>
      </c>
      <c r="AW404" s="6" t="s">
        <v>523</v>
      </c>
      <c r="AX404" s="29">
        <v>53</v>
      </c>
      <c r="AZ404" s="7" t="s">
        <v>523</v>
      </c>
      <c r="BA404" s="29">
        <v>63</v>
      </c>
      <c r="BC404" s="7" t="s">
        <v>523</v>
      </c>
      <c r="BD404" s="29">
        <v>57</v>
      </c>
      <c r="BF404" s="7" t="s">
        <v>523</v>
      </c>
      <c r="BG404" s="29">
        <v>66</v>
      </c>
      <c r="BI404" s="5" t="s">
        <v>523</v>
      </c>
      <c r="BJ404" s="30">
        <v>60</v>
      </c>
      <c r="BL404" s="5" t="s">
        <v>523</v>
      </c>
      <c r="BM404" s="29">
        <v>68</v>
      </c>
      <c r="BO404" s="5" t="s">
        <v>523</v>
      </c>
      <c r="BP404" s="29">
        <v>63</v>
      </c>
      <c r="BR404" s="5" t="s">
        <v>523</v>
      </c>
      <c r="BS404" s="33">
        <v>69</v>
      </c>
      <c r="BU404" s="7" t="s">
        <v>523</v>
      </c>
      <c r="BV404" s="29">
        <v>69</v>
      </c>
      <c r="BX404" s="7" t="s">
        <v>523</v>
      </c>
      <c r="BY404" s="33">
        <v>71</v>
      </c>
    </row>
    <row r="405" spans="1:77" x14ac:dyDescent="0.3">
      <c r="A405" s="7" t="s">
        <v>524</v>
      </c>
      <c r="B405" s="29">
        <v>90</v>
      </c>
      <c r="D405" s="7" t="s">
        <v>524</v>
      </c>
      <c r="E405" s="29">
        <v>96</v>
      </c>
      <c r="G405" s="7" t="s">
        <v>524</v>
      </c>
      <c r="H405" s="29">
        <v>54</v>
      </c>
      <c r="J405" s="5" t="s">
        <v>524</v>
      </c>
      <c r="K405" s="30" t="s">
        <v>17</v>
      </c>
      <c r="M405" s="7" t="s">
        <v>524</v>
      </c>
      <c r="N405" s="29">
        <v>47</v>
      </c>
      <c r="P405" s="7" t="s">
        <v>524</v>
      </c>
      <c r="Q405" s="29">
        <v>58</v>
      </c>
      <c r="S405" s="7" t="s">
        <v>524</v>
      </c>
      <c r="T405" s="29">
        <v>40</v>
      </c>
      <c r="V405" s="7" t="s">
        <v>524</v>
      </c>
      <c r="W405" s="29">
        <v>57</v>
      </c>
      <c r="Y405" s="5" t="s">
        <v>524</v>
      </c>
      <c r="Z405" s="29" t="s">
        <v>18</v>
      </c>
      <c r="AB405" s="6" t="s">
        <v>524</v>
      </c>
      <c r="AC405" s="29">
        <v>53</v>
      </c>
      <c r="AE405" s="7" t="s">
        <v>524</v>
      </c>
      <c r="AF405" s="29">
        <v>36</v>
      </c>
      <c r="AH405" s="7" t="s">
        <v>524</v>
      </c>
      <c r="AI405" s="29">
        <v>52</v>
      </c>
      <c r="AK405" s="5" t="s">
        <v>524</v>
      </c>
      <c r="AL405" s="33">
        <v>39</v>
      </c>
      <c r="AN405" s="8" t="s">
        <v>524</v>
      </c>
      <c r="AO405" s="33">
        <v>52</v>
      </c>
      <c r="AQ405" s="7" t="s">
        <v>524</v>
      </c>
      <c r="AR405" s="29">
        <v>41</v>
      </c>
      <c r="AT405" s="5" t="s">
        <v>524</v>
      </c>
      <c r="AU405" s="33">
        <v>59</v>
      </c>
      <c r="AW405" s="6" t="s">
        <v>524</v>
      </c>
      <c r="AX405" s="29">
        <v>52</v>
      </c>
      <c r="AZ405" s="7" t="s">
        <v>524</v>
      </c>
      <c r="BA405" s="29">
        <v>63</v>
      </c>
      <c r="BC405" s="7" t="s">
        <v>524</v>
      </c>
      <c r="BD405" s="29">
        <v>56</v>
      </c>
      <c r="BF405" s="7" t="s">
        <v>524</v>
      </c>
      <c r="BG405" s="29">
        <v>65</v>
      </c>
      <c r="BI405" s="7" t="s">
        <v>524</v>
      </c>
      <c r="BJ405" s="33">
        <v>59</v>
      </c>
      <c r="BL405" s="7" t="s">
        <v>524</v>
      </c>
      <c r="BM405" s="29">
        <v>68</v>
      </c>
      <c r="BO405" s="7" t="s">
        <v>524</v>
      </c>
      <c r="BP405" s="29">
        <v>63</v>
      </c>
      <c r="BR405" s="7" t="s">
        <v>524</v>
      </c>
      <c r="BS405" s="33">
        <v>69</v>
      </c>
      <c r="BU405" s="7" t="s">
        <v>524</v>
      </c>
      <c r="BV405" s="29">
        <v>68</v>
      </c>
      <c r="BX405" s="7" t="s">
        <v>524</v>
      </c>
      <c r="BY405" s="33">
        <v>71</v>
      </c>
    </row>
    <row r="406" spans="1:77" x14ac:dyDescent="0.3">
      <c r="A406" s="7" t="s">
        <v>525</v>
      </c>
      <c r="B406" s="29">
        <v>90</v>
      </c>
      <c r="D406" s="7" t="s">
        <v>525</v>
      </c>
      <c r="E406" s="29">
        <v>96</v>
      </c>
      <c r="G406" s="7" t="s">
        <v>525</v>
      </c>
      <c r="H406" s="29">
        <v>54</v>
      </c>
      <c r="J406" s="5" t="s">
        <v>525</v>
      </c>
      <c r="K406" s="30" t="s">
        <v>17</v>
      </c>
      <c r="M406" s="7" t="s">
        <v>525</v>
      </c>
      <c r="N406" s="29">
        <v>47</v>
      </c>
      <c r="P406" s="7" t="s">
        <v>525</v>
      </c>
      <c r="Q406" s="29">
        <v>58</v>
      </c>
      <c r="S406" s="7" t="s">
        <v>525</v>
      </c>
      <c r="T406" s="29">
        <v>40</v>
      </c>
      <c r="V406" s="7" t="s">
        <v>525</v>
      </c>
      <c r="W406" s="29">
        <v>57</v>
      </c>
      <c r="Y406" s="5" t="s">
        <v>525</v>
      </c>
      <c r="Z406" s="29" t="s">
        <v>18</v>
      </c>
      <c r="AB406" s="6" t="s">
        <v>525</v>
      </c>
      <c r="AC406" s="29">
        <v>53</v>
      </c>
      <c r="AE406" s="7" t="s">
        <v>525</v>
      </c>
      <c r="AF406" s="29">
        <v>36</v>
      </c>
      <c r="AH406" s="7" t="s">
        <v>525</v>
      </c>
      <c r="AI406" s="29">
        <v>52</v>
      </c>
      <c r="AK406" s="5" t="s">
        <v>525</v>
      </c>
      <c r="AL406" s="33">
        <v>39</v>
      </c>
      <c r="AN406" s="8" t="s">
        <v>525</v>
      </c>
      <c r="AO406" s="33">
        <v>52</v>
      </c>
      <c r="AQ406" s="7" t="s">
        <v>525</v>
      </c>
      <c r="AR406" s="29">
        <v>41</v>
      </c>
      <c r="AT406" s="5" t="s">
        <v>525</v>
      </c>
      <c r="AU406" s="33">
        <v>59</v>
      </c>
      <c r="AW406" s="6" t="s">
        <v>525</v>
      </c>
      <c r="AX406" s="29">
        <v>52</v>
      </c>
      <c r="AZ406" s="7" t="s">
        <v>525</v>
      </c>
      <c r="BA406" s="29">
        <v>63</v>
      </c>
      <c r="BC406" s="7" t="s">
        <v>525</v>
      </c>
      <c r="BD406" s="29">
        <v>56</v>
      </c>
      <c r="BF406" s="7" t="s">
        <v>525</v>
      </c>
      <c r="BG406" s="29">
        <v>65</v>
      </c>
      <c r="BI406" s="7" t="s">
        <v>525</v>
      </c>
      <c r="BJ406" s="33">
        <v>59</v>
      </c>
      <c r="BL406" s="7" t="s">
        <v>525</v>
      </c>
      <c r="BM406" s="29">
        <v>68</v>
      </c>
      <c r="BO406" s="7" t="s">
        <v>525</v>
      </c>
      <c r="BP406" s="29">
        <v>63</v>
      </c>
      <c r="BR406" s="7" t="s">
        <v>525</v>
      </c>
      <c r="BS406" s="33">
        <v>69</v>
      </c>
      <c r="BU406" s="7" t="s">
        <v>525</v>
      </c>
      <c r="BV406" s="29">
        <v>68</v>
      </c>
      <c r="BX406" s="7" t="s">
        <v>525</v>
      </c>
      <c r="BY406" s="33">
        <v>71</v>
      </c>
    </row>
    <row r="407" spans="1:77" x14ac:dyDescent="0.3">
      <c r="A407" s="7" t="s">
        <v>526</v>
      </c>
      <c r="B407" s="29">
        <v>90</v>
      </c>
      <c r="D407" s="7" t="s">
        <v>526</v>
      </c>
      <c r="E407" s="29">
        <v>96</v>
      </c>
      <c r="G407" s="7" t="s">
        <v>526</v>
      </c>
      <c r="H407" s="29">
        <v>54</v>
      </c>
      <c r="J407" s="5" t="s">
        <v>526</v>
      </c>
      <c r="K407" s="30" t="s">
        <v>17</v>
      </c>
      <c r="M407" s="7" t="s">
        <v>526</v>
      </c>
      <c r="N407" s="29">
        <v>47</v>
      </c>
      <c r="P407" s="7" t="s">
        <v>526</v>
      </c>
      <c r="Q407" s="29">
        <v>58</v>
      </c>
      <c r="S407" s="7" t="s">
        <v>526</v>
      </c>
      <c r="T407" s="29">
        <v>40</v>
      </c>
      <c r="V407" s="7" t="s">
        <v>526</v>
      </c>
      <c r="W407" s="29">
        <v>57</v>
      </c>
      <c r="Y407" s="5" t="s">
        <v>526</v>
      </c>
      <c r="Z407" s="29" t="s">
        <v>18</v>
      </c>
      <c r="AB407" s="6" t="s">
        <v>526</v>
      </c>
      <c r="AC407" s="29">
        <v>53</v>
      </c>
      <c r="AE407" s="7" t="s">
        <v>526</v>
      </c>
      <c r="AF407" s="29">
        <v>36</v>
      </c>
      <c r="AH407" s="7" t="s">
        <v>526</v>
      </c>
      <c r="AI407" s="29">
        <v>52</v>
      </c>
      <c r="AK407" s="5" t="s">
        <v>526</v>
      </c>
      <c r="AL407" s="33">
        <v>39</v>
      </c>
      <c r="AN407" s="8" t="s">
        <v>526</v>
      </c>
      <c r="AO407" s="33">
        <v>52</v>
      </c>
      <c r="AQ407" s="7" t="s">
        <v>526</v>
      </c>
      <c r="AR407" s="29">
        <v>41</v>
      </c>
      <c r="AT407" s="5" t="s">
        <v>526</v>
      </c>
      <c r="AU407" s="33">
        <v>59</v>
      </c>
      <c r="AW407" s="6" t="s">
        <v>526</v>
      </c>
      <c r="AX407" s="29">
        <v>52</v>
      </c>
      <c r="AZ407" s="7" t="s">
        <v>526</v>
      </c>
      <c r="BA407" s="29">
        <v>63</v>
      </c>
      <c r="BC407" s="7" t="s">
        <v>526</v>
      </c>
      <c r="BD407" s="29">
        <v>56</v>
      </c>
      <c r="BF407" s="7" t="s">
        <v>526</v>
      </c>
      <c r="BG407" s="29">
        <v>65</v>
      </c>
      <c r="BI407" s="7" t="s">
        <v>526</v>
      </c>
      <c r="BJ407" s="33">
        <v>59</v>
      </c>
      <c r="BL407" s="7" t="s">
        <v>526</v>
      </c>
      <c r="BM407" s="29">
        <v>68</v>
      </c>
      <c r="BO407" s="7" t="s">
        <v>526</v>
      </c>
      <c r="BP407" s="29">
        <v>63</v>
      </c>
      <c r="BR407" s="7" t="s">
        <v>526</v>
      </c>
      <c r="BS407" s="33">
        <v>69</v>
      </c>
      <c r="BU407" s="7" t="s">
        <v>526</v>
      </c>
      <c r="BV407" s="29">
        <v>68</v>
      </c>
      <c r="BX407" s="7" t="s">
        <v>526</v>
      </c>
      <c r="BY407" s="33">
        <v>71</v>
      </c>
    </row>
    <row r="408" spans="1:77" x14ac:dyDescent="0.3">
      <c r="A408" s="7" t="s">
        <v>527</v>
      </c>
      <c r="B408" s="29">
        <v>90</v>
      </c>
      <c r="D408" s="7" t="s">
        <v>527</v>
      </c>
      <c r="E408" s="29">
        <v>96</v>
      </c>
      <c r="G408" s="7" t="s">
        <v>527</v>
      </c>
      <c r="H408" s="29">
        <v>54</v>
      </c>
      <c r="J408" s="5" t="s">
        <v>527</v>
      </c>
      <c r="K408" s="30" t="s">
        <v>17</v>
      </c>
      <c r="M408" s="7" t="s">
        <v>527</v>
      </c>
      <c r="N408" s="29">
        <v>47</v>
      </c>
      <c r="P408" s="7" t="s">
        <v>527</v>
      </c>
      <c r="Q408" s="29">
        <v>58</v>
      </c>
      <c r="S408" s="7" t="s">
        <v>527</v>
      </c>
      <c r="T408" s="29">
        <v>40</v>
      </c>
      <c r="V408" s="7" t="s">
        <v>527</v>
      </c>
      <c r="W408" s="29">
        <v>57</v>
      </c>
      <c r="Y408" s="5" t="s">
        <v>527</v>
      </c>
      <c r="Z408" s="29" t="s">
        <v>18</v>
      </c>
      <c r="AB408" s="6" t="s">
        <v>527</v>
      </c>
      <c r="AC408" s="29">
        <v>53</v>
      </c>
      <c r="AE408" s="7" t="s">
        <v>527</v>
      </c>
      <c r="AF408" s="29">
        <v>36</v>
      </c>
      <c r="AH408" s="7" t="s">
        <v>527</v>
      </c>
      <c r="AI408" s="29">
        <v>52</v>
      </c>
      <c r="AK408" s="5" t="s">
        <v>527</v>
      </c>
      <c r="AL408" s="33">
        <v>39</v>
      </c>
      <c r="AN408" s="8" t="s">
        <v>527</v>
      </c>
      <c r="AO408" s="33">
        <v>52</v>
      </c>
      <c r="AQ408" s="7" t="s">
        <v>527</v>
      </c>
      <c r="AR408" s="29">
        <v>41</v>
      </c>
      <c r="AT408" s="5" t="s">
        <v>527</v>
      </c>
      <c r="AU408" s="33">
        <v>59</v>
      </c>
      <c r="AW408" s="6" t="s">
        <v>527</v>
      </c>
      <c r="AX408" s="29">
        <v>52</v>
      </c>
      <c r="AZ408" s="7" t="s">
        <v>527</v>
      </c>
      <c r="BA408" s="29">
        <v>63</v>
      </c>
      <c r="BC408" s="7" t="s">
        <v>527</v>
      </c>
      <c r="BD408" s="29">
        <v>56</v>
      </c>
      <c r="BF408" s="7" t="s">
        <v>527</v>
      </c>
      <c r="BG408" s="29">
        <v>65</v>
      </c>
      <c r="BI408" s="7" t="s">
        <v>527</v>
      </c>
      <c r="BJ408" s="33">
        <v>59</v>
      </c>
      <c r="BL408" s="7" t="s">
        <v>527</v>
      </c>
      <c r="BM408" s="29">
        <v>68</v>
      </c>
      <c r="BO408" s="7" t="s">
        <v>527</v>
      </c>
      <c r="BP408" s="29">
        <v>63</v>
      </c>
      <c r="BR408" s="7" t="s">
        <v>527</v>
      </c>
      <c r="BS408" s="33">
        <v>69</v>
      </c>
      <c r="BU408" s="7" t="s">
        <v>527</v>
      </c>
      <c r="BV408" s="29">
        <v>68</v>
      </c>
      <c r="BX408" s="7" t="s">
        <v>527</v>
      </c>
      <c r="BY408" s="33">
        <v>71</v>
      </c>
    </row>
    <row r="409" spans="1:77" x14ac:dyDescent="0.3">
      <c r="A409" s="7" t="s">
        <v>528</v>
      </c>
      <c r="B409" s="29">
        <v>90</v>
      </c>
      <c r="D409" s="7" t="s">
        <v>528</v>
      </c>
      <c r="E409" s="29">
        <v>96</v>
      </c>
      <c r="G409" s="7" t="s">
        <v>528</v>
      </c>
      <c r="H409" s="29">
        <v>54</v>
      </c>
      <c r="J409" s="5" t="s">
        <v>528</v>
      </c>
      <c r="K409" s="30" t="s">
        <v>17</v>
      </c>
      <c r="M409" s="7" t="s">
        <v>528</v>
      </c>
      <c r="N409" s="29">
        <v>47</v>
      </c>
      <c r="P409" s="7" t="s">
        <v>528</v>
      </c>
      <c r="Q409" s="29">
        <v>58</v>
      </c>
      <c r="S409" s="7" t="s">
        <v>528</v>
      </c>
      <c r="T409" s="29">
        <v>40</v>
      </c>
      <c r="V409" s="7" t="s">
        <v>528</v>
      </c>
      <c r="W409" s="29">
        <v>57</v>
      </c>
      <c r="Y409" s="5" t="s">
        <v>528</v>
      </c>
      <c r="Z409" s="29" t="s">
        <v>18</v>
      </c>
      <c r="AB409" s="6" t="s">
        <v>528</v>
      </c>
      <c r="AC409" s="29">
        <v>53</v>
      </c>
      <c r="AE409" s="7" t="s">
        <v>528</v>
      </c>
      <c r="AF409" s="29">
        <v>36</v>
      </c>
      <c r="AH409" s="7" t="s">
        <v>528</v>
      </c>
      <c r="AI409" s="29">
        <v>52</v>
      </c>
      <c r="AK409" s="5" t="s">
        <v>528</v>
      </c>
      <c r="AL409" s="29">
        <v>38</v>
      </c>
      <c r="AN409" s="8" t="s">
        <v>528</v>
      </c>
      <c r="AO409" s="33">
        <v>52</v>
      </c>
      <c r="AQ409" s="7" t="s">
        <v>528</v>
      </c>
      <c r="AR409" s="29">
        <v>41</v>
      </c>
      <c r="AT409" s="5" t="s">
        <v>528</v>
      </c>
      <c r="AU409" s="33">
        <v>59</v>
      </c>
      <c r="AW409" s="6" t="s">
        <v>528</v>
      </c>
      <c r="AX409" s="29">
        <v>52</v>
      </c>
      <c r="AZ409" s="7" t="s">
        <v>528</v>
      </c>
      <c r="BA409" s="29">
        <v>63</v>
      </c>
      <c r="BC409" s="7" t="s">
        <v>528</v>
      </c>
      <c r="BD409" s="29">
        <v>56</v>
      </c>
      <c r="BF409" s="7" t="s">
        <v>528</v>
      </c>
      <c r="BG409" s="29">
        <v>65</v>
      </c>
      <c r="BI409" s="7" t="s">
        <v>528</v>
      </c>
      <c r="BJ409" s="33">
        <v>59</v>
      </c>
      <c r="BL409" s="7" t="s">
        <v>528</v>
      </c>
      <c r="BM409" s="29">
        <v>68</v>
      </c>
      <c r="BO409" s="7" t="s">
        <v>528</v>
      </c>
      <c r="BP409" s="29">
        <v>63</v>
      </c>
      <c r="BR409" s="7" t="s">
        <v>528</v>
      </c>
      <c r="BS409" s="33">
        <v>69</v>
      </c>
      <c r="BU409" s="7" t="s">
        <v>528</v>
      </c>
      <c r="BV409" s="29">
        <v>68</v>
      </c>
      <c r="BX409" s="7" t="s">
        <v>528</v>
      </c>
      <c r="BY409" s="33">
        <v>71</v>
      </c>
    </row>
    <row r="410" spans="1:77" x14ac:dyDescent="0.3">
      <c r="A410" s="7" t="s">
        <v>529</v>
      </c>
      <c r="B410" s="29">
        <v>90</v>
      </c>
      <c r="D410" s="7" t="s">
        <v>529</v>
      </c>
      <c r="E410" s="29">
        <v>96</v>
      </c>
      <c r="G410" s="7" t="s">
        <v>529</v>
      </c>
      <c r="H410" s="29">
        <v>54</v>
      </c>
      <c r="J410" s="5" t="s">
        <v>529</v>
      </c>
      <c r="K410" s="30" t="s">
        <v>17</v>
      </c>
      <c r="M410" s="7" t="s">
        <v>529</v>
      </c>
      <c r="N410" s="29">
        <v>47</v>
      </c>
      <c r="P410" s="7" t="s">
        <v>529</v>
      </c>
      <c r="Q410" s="29">
        <v>57</v>
      </c>
      <c r="S410" s="7" t="s">
        <v>529</v>
      </c>
      <c r="T410" s="29">
        <v>40</v>
      </c>
      <c r="V410" s="7" t="s">
        <v>529</v>
      </c>
      <c r="W410" s="29">
        <v>56</v>
      </c>
      <c r="Y410" s="5" t="s">
        <v>529</v>
      </c>
      <c r="Z410" s="29" t="s">
        <v>18</v>
      </c>
      <c r="AB410" s="6" t="s">
        <v>529</v>
      </c>
      <c r="AC410" s="29">
        <v>52</v>
      </c>
      <c r="AE410" s="7" t="s">
        <v>529</v>
      </c>
      <c r="AF410" s="29">
        <v>36</v>
      </c>
      <c r="AH410" s="7" t="s">
        <v>529</v>
      </c>
      <c r="AI410" s="29">
        <v>51</v>
      </c>
      <c r="AK410" s="5" t="s">
        <v>529</v>
      </c>
      <c r="AL410" s="29">
        <v>38</v>
      </c>
      <c r="AN410" s="8" t="s">
        <v>529</v>
      </c>
      <c r="AO410" s="33">
        <v>51</v>
      </c>
      <c r="AQ410" s="7" t="s">
        <v>529</v>
      </c>
      <c r="AR410" s="29">
        <v>41</v>
      </c>
      <c r="AT410" s="5" t="s">
        <v>529</v>
      </c>
      <c r="AU410" s="33">
        <v>59</v>
      </c>
      <c r="AW410" s="6" t="s">
        <v>529</v>
      </c>
      <c r="AX410" s="29">
        <v>51</v>
      </c>
      <c r="AZ410" s="7" t="s">
        <v>529</v>
      </c>
      <c r="BA410" s="29">
        <v>63</v>
      </c>
      <c r="BC410" s="7" t="s">
        <v>529</v>
      </c>
      <c r="BD410" s="29">
        <v>56</v>
      </c>
      <c r="BF410" s="7" t="s">
        <v>529</v>
      </c>
      <c r="BG410" s="29">
        <v>65</v>
      </c>
      <c r="BI410" s="7" t="s">
        <v>529</v>
      </c>
      <c r="BJ410" s="33">
        <v>59</v>
      </c>
      <c r="BL410" s="7" t="s">
        <v>529</v>
      </c>
      <c r="BM410" s="29">
        <v>68</v>
      </c>
      <c r="BO410" s="7" t="s">
        <v>529</v>
      </c>
      <c r="BP410" s="29">
        <v>63</v>
      </c>
      <c r="BR410" s="7" t="s">
        <v>529</v>
      </c>
      <c r="BS410" s="33">
        <v>69</v>
      </c>
      <c r="BU410" s="7" t="s">
        <v>529</v>
      </c>
      <c r="BV410" s="29">
        <v>68</v>
      </c>
      <c r="BX410" s="7" t="s">
        <v>529</v>
      </c>
      <c r="BY410" s="33">
        <v>71</v>
      </c>
    </row>
    <row r="411" spans="1:77" x14ac:dyDescent="0.3">
      <c r="A411" s="7" t="s">
        <v>530</v>
      </c>
      <c r="B411" s="29">
        <v>90</v>
      </c>
      <c r="D411" s="7" t="s">
        <v>530</v>
      </c>
      <c r="E411" s="29">
        <v>96</v>
      </c>
      <c r="G411" s="7" t="s">
        <v>530</v>
      </c>
      <c r="H411" s="29">
        <v>54</v>
      </c>
      <c r="J411" s="5" t="s">
        <v>530</v>
      </c>
      <c r="K411" s="30" t="s">
        <v>17</v>
      </c>
      <c r="M411" s="7" t="s">
        <v>530</v>
      </c>
      <c r="N411" s="29">
        <v>47</v>
      </c>
      <c r="P411" s="7" t="s">
        <v>530</v>
      </c>
      <c r="Q411" s="29">
        <v>57</v>
      </c>
      <c r="S411" s="7" t="s">
        <v>530</v>
      </c>
      <c r="T411" s="29">
        <v>40</v>
      </c>
      <c r="V411" s="7" t="s">
        <v>530</v>
      </c>
      <c r="W411" s="29">
        <v>56</v>
      </c>
      <c r="Y411" s="5" t="s">
        <v>530</v>
      </c>
      <c r="Z411" s="29" t="s">
        <v>18</v>
      </c>
      <c r="AB411" s="6" t="s">
        <v>530</v>
      </c>
      <c r="AC411" s="29">
        <v>52</v>
      </c>
      <c r="AE411" s="7" t="s">
        <v>530</v>
      </c>
      <c r="AF411" s="29">
        <v>36</v>
      </c>
      <c r="AH411" s="7" t="s">
        <v>530</v>
      </c>
      <c r="AI411" s="29">
        <v>51</v>
      </c>
      <c r="AK411" s="5" t="s">
        <v>530</v>
      </c>
      <c r="AL411" s="29">
        <v>38</v>
      </c>
      <c r="AN411" s="8" t="s">
        <v>530</v>
      </c>
      <c r="AO411" s="33">
        <v>51</v>
      </c>
      <c r="AQ411" s="7" t="s">
        <v>530</v>
      </c>
      <c r="AR411" s="29">
        <v>41</v>
      </c>
      <c r="AT411" s="5" t="s">
        <v>530</v>
      </c>
      <c r="AU411" s="33">
        <v>59</v>
      </c>
      <c r="AW411" s="6" t="s">
        <v>530</v>
      </c>
      <c r="AX411" s="29">
        <v>51</v>
      </c>
      <c r="AZ411" s="7" t="s">
        <v>530</v>
      </c>
      <c r="BA411" s="29">
        <v>63</v>
      </c>
      <c r="BC411" s="7" t="s">
        <v>530</v>
      </c>
      <c r="BD411" s="29">
        <v>56</v>
      </c>
      <c r="BF411" s="7" t="s">
        <v>530</v>
      </c>
      <c r="BG411" s="29">
        <v>65</v>
      </c>
      <c r="BI411" s="7" t="s">
        <v>530</v>
      </c>
      <c r="BJ411" s="33">
        <v>59</v>
      </c>
      <c r="BL411" s="7" t="s">
        <v>530</v>
      </c>
      <c r="BM411" s="29">
        <v>68</v>
      </c>
      <c r="BO411" s="7" t="s">
        <v>530</v>
      </c>
      <c r="BP411" s="29">
        <v>63</v>
      </c>
      <c r="BR411" s="7" t="s">
        <v>530</v>
      </c>
      <c r="BS411" s="33">
        <v>69</v>
      </c>
      <c r="BU411" s="7" t="s">
        <v>530</v>
      </c>
      <c r="BV411" s="29">
        <v>68</v>
      </c>
      <c r="BX411" s="7" t="s">
        <v>530</v>
      </c>
      <c r="BY411" s="33">
        <v>71</v>
      </c>
    </row>
    <row r="412" spans="1:77" x14ac:dyDescent="0.3">
      <c r="A412" s="7" t="s">
        <v>531</v>
      </c>
      <c r="B412" s="29">
        <v>90</v>
      </c>
      <c r="D412" s="7" t="s">
        <v>531</v>
      </c>
      <c r="E412" s="29">
        <v>96</v>
      </c>
      <c r="G412" s="7" t="s">
        <v>531</v>
      </c>
      <c r="H412" s="29">
        <v>54</v>
      </c>
      <c r="J412" s="5" t="s">
        <v>531</v>
      </c>
      <c r="K412" s="30" t="s">
        <v>17</v>
      </c>
      <c r="M412" s="7" t="s">
        <v>531</v>
      </c>
      <c r="N412" s="29">
        <v>47</v>
      </c>
      <c r="P412" s="7" t="s">
        <v>531</v>
      </c>
      <c r="Q412" s="29">
        <v>57</v>
      </c>
      <c r="S412" s="7" t="s">
        <v>531</v>
      </c>
      <c r="T412" s="29">
        <v>40</v>
      </c>
      <c r="V412" s="7" t="s">
        <v>531</v>
      </c>
      <c r="W412" s="29">
        <v>56</v>
      </c>
      <c r="Y412" s="5" t="s">
        <v>531</v>
      </c>
      <c r="Z412" s="29" t="s">
        <v>18</v>
      </c>
      <c r="AB412" s="6" t="s">
        <v>531</v>
      </c>
      <c r="AC412" s="29">
        <v>52</v>
      </c>
      <c r="AE412" s="7" t="s">
        <v>531</v>
      </c>
      <c r="AF412" s="29">
        <v>36</v>
      </c>
      <c r="AH412" s="7" t="s">
        <v>531</v>
      </c>
      <c r="AI412" s="29">
        <v>51</v>
      </c>
      <c r="AK412" s="5" t="s">
        <v>531</v>
      </c>
      <c r="AL412" s="29">
        <v>38</v>
      </c>
      <c r="AN412" s="8" t="s">
        <v>531</v>
      </c>
      <c r="AO412" s="33">
        <v>51</v>
      </c>
      <c r="AQ412" s="7" t="s">
        <v>531</v>
      </c>
      <c r="AR412" s="29">
        <v>41</v>
      </c>
      <c r="AT412" s="5" t="s">
        <v>531</v>
      </c>
      <c r="AU412" s="33">
        <v>59</v>
      </c>
      <c r="AW412" s="6" t="s">
        <v>531</v>
      </c>
      <c r="AX412" s="29">
        <v>51</v>
      </c>
      <c r="AZ412" s="7" t="s">
        <v>531</v>
      </c>
      <c r="BA412" s="29">
        <v>63</v>
      </c>
      <c r="BC412" s="7" t="s">
        <v>531</v>
      </c>
      <c r="BD412" s="29">
        <v>56</v>
      </c>
      <c r="BF412" s="7" t="s">
        <v>531</v>
      </c>
      <c r="BG412" s="29">
        <v>65</v>
      </c>
      <c r="BI412" s="7" t="s">
        <v>531</v>
      </c>
      <c r="BJ412" s="33">
        <v>59</v>
      </c>
      <c r="BL412" s="7" t="s">
        <v>531</v>
      </c>
      <c r="BM412" s="29">
        <v>68</v>
      </c>
      <c r="BO412" s="7" t="s">
        <v>531</v>
      </c>
      <c r="BP412" s="29">
        <v>63</v>
      </c>
      <c r="BR412" s="7" t="s">
        <v>531</v>
      </c>
      <c r="BS412" s="33">
        <v>69</v>
      </c>
      <c r="BU412" s="7" t="s">
        <v>531</v>
      </c>
      <c r="BV412" s="29">
        <v>68</v>
      </c>
      <c r="BX412" s="7" t="s">
        <v>531</v>
      </c>
      <c r="BY412" s="33">
        <v>71</v>
      </c>
    </row>
    <row r="413" spans="1:77" x14ac:dyDescent="0.3">
      <c r="A413" s="7" t="s">
        <v>532</v>
      </c>
      <c r="B413" s="29">
        <v>90</v>
      </c>
      <c r="D413" s="7" t="s">
        <v>532</v>
      </c>
      <c r="E413" s="29">
        <v>96</v>
      </c>
      <c r="G413" s="7" t="s">
        <v>532</v>
      </c>
      <c r="H413" s="29">
        <v>54</v>
      </c>
      <c r="J413" s="5" t="s">
        <v>532</v>
      </c>
      <c r="K413" s="30" t="s">
        <v>17</v>
      </c>
      <c r="M413" s="7" t="s">
        <v>532</v>
      </c>
      <c r="N413" s="29">
        <v>47</v>
      </c>
      <c r="P413" s="7" t="s">
        <v>532</v>
      </c>
      <c r="Q413" s="29">
        <v>57</v>
      </c>
      <c r="S413" s="7" t="s">
        <v>532</v>
      </c>
      <c r="T413" s="29">
        <v>40</v>
      </c>
      <c r="V413" s="7" t="s">
        <v>532</v>
      </c>
      <c r="W413" s="29">
        <v>56</v>
      </c>
      <c r="Y413" s="5" t="s">
        <v>532</v>
      </c>
      <c r="Z413" s="29" t="s">
        <v>18</v>
      </c>
      <c r="AB413" s="6" t="s">
        <v>532</v>
      </c>
      <c r="AC413" s="29">
        <v>52</v>
      </c>
      <c r="AE413" s="7" t="s">
        <v>532</v>
      </c>
      <c r="AF413" s="29">
        <v>36</v>
      </c>
      <c r="AH413" s="7" t="s">
        <v>532</v>
      </c>
      <c r="AI413" s="29">
        <v>51</v>
      </c>
      <c r="AK413" s="5" t="s">
        <v>532</v>
      </c>
      <c r="AL413" s="29">
        <v>38</v>
      </c>
      <c r="AN413" s="8" t="s">
        <v>532</v>
      </c>
      <c r="AO413" s="33">
        <v>51</v>
      </c>
      <c r="AQ413" s="7" t="s">
        <v>532</v>
      </c>
      <c r="AR413" s="29">
        <v>41</v>
      </c>
      <c r="AT413" s="5" t="s">
        <v>532</v>
      </c>
      <c r="AU413" s="33">
        <v>59</v>
      </c>
      <c r="AW413" s="6" t="s">
        <v>532</v>
      </c>
      <c r="AX413" s="29">
        <v>51</v>
      </c>
      <c r="AZ413" s="7" t="s">
        <v>532</v>
      </c>
      <c r="BA413" s="29">
        <v>63</v>
      </c>
      <c r="BC413" s="7" t="s">
        <v>532</v>
      </c>
      <c r="BD413" s="29">
        <v>56</v>
      </c>
      <c r="BF413" s="7" t="s">
        <v>532</v>
      </c>
      <c r="BG413" s="29">
        <v>65</v>
      </c>
      <c r="BI413" s="7" t="s">
        <v>532</v>
      </c>
      <c r="BJ413" s="33">
        <v>59</v>
      </c>
      <c r="BL413" s="7" t="s">
        <v>532</v>
      </c>
      <c r="BM413" s="29">
        <v>68</v>
      </c>
      <c r="BO413" s="7" t="s">
        <v>532</v>
      </c>
      <c r="BP413" s="29">
        <v>63</v>
      </c>
      <c r="BR413" s="7" t="s">
        <v>532</v>
      </c>
      <c r="BS413" s="33">
        <v>69</v>
      </c>
      <c r="BU413" s="7" t="s">
        <v>532</v>
      </c>
      <c r="BV413" s="29">
        <v>68</v>
      </c>
      <c r="BX413" s="7" t="s">
        <v>532</v>
      </c>
      <c r="BY413" s="33">
        <v>71</v>
      </c>
    </row>
    <row r="414" spans="1:77" x14ac:dyDescent="0.3">
      <c r="A414" s="7" t="s">
        <v>533</v>
      </c>
      <c r="B414" s="29">
        <v>90</v>
      </c>
      <c r="D414" s="7" t="s">
        <v>533</v>
      </c>
      <c r="E414" s="29">
        <v>96</v>
      </c>
      <c r="G414" s="7" t="s">
        <v>533</v>
      </c>
      <c r="H414" s="29">
        <v>54</v>
      </c>
      <c r="J414" s="5" t="s">
        <v>533</v>
      </c>
      <c r="K414" s="30" t="s">
        <v>17</v>
      </c>
      <c r="M414" s="7" t="s">
        <v>533</v>
      </c>
      <c r="N414" s="29">
        <v>47</v>
      </c>
      <c r="P414" s="7" t="s">
        <v>533</v>
      </c>
      <c r="Q414" s="29">
        <v>57</v>
      </c>
      <c r="S414" s="7" t="s">
        <v>533</v>
      </c>
      <c r="T414" s="29">
        <v>40</v>
      </c>
      <c r="V414" s="7" t="s">
        <v>533</v>
      </c>
      <c r="W414" s="29">
        <v>56</v>
      </c>
      <c r="Y414" s="7" t="s">
        <v>533</v>
      </c>
      <c r="Z414" s="29" t="s">
        <v>18</v>
      </c>
      <c r="AB414" s="6" t="s">
        <v>533</v>
      </c>
      <c r="AC414" s="29">
        <v>52</v>
      </c>
      <c r="AE414" s="7" t="s">
        <v>533</v>
      </c>
      <c r="AF414" s="29">
        <v>36</v>
      </c>
      <c r="AH414" s="7" t="s">
        <v>533</v>
      </c>
      <c r="AI414" s="29">
        <v>51</v>
      </c>
      <c r="AK414" s="7" t="s">
        <v>533</v>
      </c>
      <c r="AL414" s="29">
        <v>38</v>
      </c>
      <c r="AN414" s="8" t="s">
        <v>533</v>
      </c>
      <c r="AO414" s="33">
        <v>51</v>
      </c>
      <c r="AQ414" s="7" t="s">
        <v>533</v>
      </c>
      <c r="AR414" s="29">
        <v>41</v>
      </c>
      <c r="AT414" s="5" t="s">
        <v>533</v>
      </c>
      <c r="AU414" s="33">
        <v>59</v>
      </c>
      <c r="AW414" s="6" t="s">
        <v>533</v>
      </c>
      <c r="AX414" s="29">
        <v>51</v>
      </c>
      <c r="AZ414" s="7" t="s">
        <v>533</v>
      </c>
      <c r="BA414" s="29">
        <v>63</v>
      </c>
      <c r="BC414" s="7" t="s">
        <v>533</v>
      </c>
      <c r="BD414" s="29">
        <v>56</v>
      </c>
      <c r="BF414" s="7" t="s">
        <v>533</v>
      </c>
      <c r="BG414" s="29">
        <v>65</v>
      </c>
      <c r="BI414" s="7" t="s">
        <v>533</v>
      </c>
      <c r="BJ414" s="33">
        <v>59</v>
      </c>
      <c r="BL414" s="7" t="s">
        <v>533</v>
      </c>
      <c r="BM414" s="29">
        <v>68</v>
      </c>
      <c r="BO414" s="7" t="s">
        <v>533</v>
      </c>
      <c r="BP414" s="29">
        <v>63</v>
      </c>
      <c r="BR414" s="7" t="s">
        <v>533</v>
      </c>
      <c r="BS414" s="33">
        <v>69</v>
      </c>
      <c r="BU414" s="7" t="s">
        <v>533</v>
      </c>
      <c r="BV414" s="29">
        <v>68</v>
      </c>
      <c r="BX414" s="7" t="s">
        <v>533</v>
      </c>
      <c r="BY414" s="33">
        <v>71</v>
      </c>
    </row>
    <row r="415" spans="1:77" x14ac:dyDescent="0.3">
      <c r="A415" s="7" t="s">
        <v>534</v>
      </c>
      <c r="B415" s="29">
        <v>90</v>
      </c>
      <c r="D415" s="7" t="s">
        <v>534</v>
      </c>
      <c r="E415" s="29">
        <v>95</v>
      </c>
      <c r="G415" s="7" t="s">
        <v>534</v>
      </c>
      <c r="H415" s="29">
        <v>53</v>
      </c>
      <c r="J415" s="5" t="s">
        <v>534</v>
      </c>
      <c r="K415" s="30" t="s">
        <v>17</v>
      </c>
      <c r="M415" s="7" t="s">
        <v>534</v>
      </c>
      <c r="N415" s="29">
        <v>47</v>
      </c>
      <c r="P415" s="7" t="s">
        <v>534</v>
      </c>
      <c r="Q415" s="29">
        <v>56</v>
      </c>
      <c r="S415" s="7" t="s">
        <v>534</v>
      </c>
      <c r="T415" s="29">
        <v>40</v>
      </c>
      <c r="V415" s="7" t="s">
        <v>534</v>
      </c>
      <c r="W415" s="29">
        <v>55</v>
      </c>
      <c r="Y415" s="7" t="s">
        <v>534</v>
      </c>
      <c r="Z415" s="29">
        <v>38</v>
      </c>
      <c r="AB415" s="6" t="s">
        <v>534</v>
      </c>
      <c r="AC415" s="29">
        <v>51</v>
      </c>
      <c r="AE415" s="7" t="s">
        <v>534</v>
      </c>
      <c r="AF415" s="29">
        <v>35</v>
      </c>
      <c r="AH415" s="7" t="s">
        <v>534</v>
      </c>
      <c r="AI415" s="31">
        <v>50</v>
      </c>
      <c r="AK415" s="7" t="s">
        <v>534</v>
      </c>
      <c r="AL415" s="29">
        <v>37</v>
      </c>
      <c r="AN415" s="8" t="s">
        <v>534</v>
      </c>
      <c r="AO415" s="36">
        <v>50</v>
      </c>
      <c r="AQ415" s="7" t="s">
        <v>534</v>
      </c>
      <c r="AR415" s="30">
        <v>40</v>
      </c>
      <c r="AT415" s="5" t="s">
        <v>534</v>
      </c>
      <c r="AU415" s="33">
        <v>59</v>
      </c>
      <c r="AW415" s="6" t="s">
        <v>534</v>
      </c>
      <c r="AX415" s="31">
        <v>50</v>
      </c>
      <c r="AZ415" s="7" t="s">
        <v>534</v>
      </c>
      <c r="BA415" s="29">
        <v>62</v>
      </c>
      <c r="BC415" s="7" t="s">
        <v>534</v>
      </c>
      <c r="BD415" s="29">
        <v>55</v>
      </c>
      <c r="BF415" s="7" t="s">
        <v>534</v>
      </c>
      <c r="BG415" s="29">
        <v>65</v>
      </c>
      <c r="BI415" s="7" t="s">
        <v>534</v>
      </c>
      <c r="BJ415" s="29">
        <v>58</v>
      </c>
      <c r="BL415" s="7" t="s">
        <v>534</v>
      </c>
      <c r="BM415" s="29">
        <v>67</v>
      </c>
      <c r="BO415" s="7" t="s">
        <v>534</v>
      </c>
      <c r="BP415" s="29">
        <v>62</v>
      </c>
      <c r="BR415" s="7" t="s">
        <v>534</v>
      </c>
      <c r="BS415" s="33">
        <v>68</v>
      </c>
      <c r="BU415" s="7" t="s">
        <v>534</v>
      </c>
      <c r="BV415" s="29">
        <v>67</v>
      </c>
      <c r="BX415" s="7" t="s">
        <v>534</v>
      </c>
      <c r="BY415" s="32">
        <v>70</v>
      </c>
    </row>
    <row r="416" spans="1:77" x14ac:dyDescent="0.3">
      <c r="A416" s="7" t="s">
        <v>535</v>
      </c>
      <c r="B416" s="29">
        <v>90</v>
      </c>
      <c r="D416" s="7" t="s">
        <v>535</v>
      </c>
      <c r="E416" s="29">
        <v>95</v>
      </c>
      <c r="G416" s="7" t="s">
        <v>535</v>
      </c>
      <c r="H416" s="29">
        <v>53</v>
      </c>
      <c r="J416" s="5" t="s">
        <v>535</v>
      </c>
      <c r="K416" s="30" t="s">
        <v>17</v>
      </c>
      <c r="M416" s="7" t="s">
        <v>535</v>
      </c>
      <c r="N416" s="29">
        <v>47</v>
      </c>
      <c r="P416" s="7" t="s">
        <v>535</v>
      </c>
      <c r="Q416" s="29">
        <v>56</v>
      </c>
      <c r="S416" s="7" t="s">
        <v>535</v>
      </c>
      <c r="T416" s="29">
        <v>40</v>
      </c>
      <c r="V416" s="7" t="s">
        <v>535</v>
      </c>
      <c r="W416" s="29">
        <v>55</v>
      </c>
      <c r="Y416" s="7" t="s">
        <v>535</v>
      </c>
      <c r="Z416" s="29">
        <v>38</v>
      </c>
      <c r="AB416" s="6" t="s">
        <v>535</v>
      </c>
      <c r="AC416" s="29">
        <v>51</v>
      </c>
      <c r="AE416" s="7" t="s">
        <v>535</v>
      </c>
      <c r="AF416" s="29">
        <v>35</v>
      </c>
      <c r="AH416" s="7" t="s">
        <v>535</v>
      </c>
      <c r="AI416" s="31">
        <v>50</v>
      </c>
      <c r="AK416" s="7" t="s">
        <v>535</v>
      </c>
      <c r="AL416" s="29">
        <v>37</v>
      </c>
      <c r="AN416" s="8" t="s">
        <v>535</v>
      </c>
      <c r="AO416" s="36">
        <v>50</v>
      </c>
      <c r="AQ416" s="7" t="s">
        <v>535</v>
      </c>
      <c r="AR416" s="30">
        <v>40</v>
      </c>
      <c r="AT416" s="5" t="s">
        <v>535</v>
      </c>
      <c r="AU416" s="33">
        <v>59</v>
      </c>
      <c r="AW416" s="6" t="s">
        <v>535</v>
      </c>
      <c r="AX416" s="31">
        <v>50</v>
      </c>
      <c r="AZ416" s="7" t="s">
        <v>535</v>
      </c>
      <c r="BA416" s="29">
        <v>62</v>
      </c>
      <c r="BC416" s="7" t="s">
        <v>535</v>
      </c>
      <c r="BD416" s="29">
        <v>55</v>
      </c>
      <c r="BF416" s="7" t="s">
        <v>535</v>
      </c>
      <c r="BG416" s="29">
        <v>65</v>
      </c>
      <c r="BI416" s="7" t="s">
        <v>535</v>
      </c>
      <c r="BJ416" s="29">
        <v>58</v>
      </c>
      <c r="BL416" s="7" t="s">
        <v>535</v>
      </c>
      <c r="BM416" s="29">
        <v>67</v>
      </c>
      <c r="BO416" s="7" t="s">
        <v>535</v>
      </c>
      <c r="BP416" s="29">
        <v>62</v>
      </c>
      <c r="BR416" s="7" t="s">
        <v>535</v>
      </c>
      <c r="BS416" s="33">
        <v>68</v>
      </c>
      <c r="BU416" s="7" t="s">
        <v>535</v>
      </c>
      <c r="BV416" s="29">
        <v>67</v>
      </c>
      <c r="BX416" s="7" t="s">
        <v>535</v>
      </c>
      <c r="BY416" s="32">
        <v>70</v>
      </c>
    </row>
    <row r="417" spans="1:77" x14ac:dyDescent="0.3">
      <c r="A417" s="7" t="s">
        <v>536</v>
      </c>
      <c r="B417" s="29">
        <v>90</v>
      </c>
      <c r="D417" s="7" t="s">
        <v>536</v>
      </c>
      <c r="E417" s="29">
        <v>95</v>
      </c>
      <c r="G417" s="7" t="s">
        <v>536</v>
      </c>
      <c r="H417" s="29">
        <v>53</v>
      </c>
      <c r="J417" s="5" t="s">
        <v>536</v>
      </c>
      <c r="K417" s="30" t="s">
        <v>17</v>
      </c>
      <c r="M417" s="7" t="s">
        <v>536</v>
      </c>
      <c r="N417" s="29">
        <v>47</v>
      </c>
      <c r="P417" s="7" t="s">
        <v>536</v>
      </c>
      <c r="Q417" s="29">
        <v>56</v>
      </c>
      <c r="S417" s="7" t="s">
        <v>536</v>
      </c>
      <c r="T417" s="29">
        <v>40</v>
      </c>
      <c r="V417" s="7" t="s">
        <v>536</v>
      </c>
      <c r="W417" s="29">
        <v>55</v>
      </c>
      <c r="Y417" s="7" t="s">
        <v>536</v>
      </c>
      <c r="Z417" s="29">
        <v>38</v>
      </c>
      <c r="AB417" s="6" t="s">
        <v>536</v>
      </c>
      <c r="AC417" s="29">
        <v>51</v>
      </c>
      <c r="AE417" s="7" t="s">
        <v>536</v>
      </c>
      <c r="AF417" s="29">
        <v>35</v>
      </c>
      <c r="AH417" s="7" t="s">
        <v>536</v>
      </c>
      <c r="AI417" s="31">
        <v>50</v>
      </c>
      <c r="AK417" s="7" t="s">
        <v>536</v>
      </c>
      <c r="AL417" s="29">
        <v>37</v>
      </c>
      <c r="AN417" s="8" t="s">
        <v>536</v>
      </c>
      <c r="AO417" s="36">
        <v>50</v>
      </c>
      <c r="AQ417" s="7" t="s">
        <v>536</v>
      </c>
      <c r="AR417" s="30">
        <v>40</v>
      </c>
      <c r="AT417" s="5" t="s">
        <v>536</v>
      </c>
      <c r="AU417" s="33">
        <v>59</v>
      </c>
      <c r="AW417" s="6" t="s">
        <v>536</v>
      </c>
      <c r="AX417" s="31">
        <v>50</v>
      </c>
      <c r="AZ417" s="7" t="s">
        <v>536</v>
      </c>
      <c r="BA417" s="29">
        <v>62</v>
      </c>
      <c r="BC417" s="7" t="s">
        <v>536</v>
      </c>
      <c r="BD417" s="29">
        <v>55</v>
      </c>
      <c r="BF417" s="7" t="s">
        <v>536</v>
      </c>
      <c r="BG417" s="29">
        <v>65</v>
      </c>
      <c r="BI417" s="7" t="s">
        <v>536</v>
      </c>
      <c r="BJ417" s="29">
        <v>58</v>
      </c>
      <c r="BL417" s="7" t="s">
        <v>536</v>
      </c>
      <c r="BM417" s="29">
        <v>67</v>
      </c>
      <c r="BO417" s="7" t="s">
        <v>536</v>
      </c>
      <c r="BP417" s="29">
        <v>62</v>
      </c>
      <c r="BR417" s="7" t="s">
        <v>536</v>
      </c>
      <c r="BS417" s="33">
        <v>68</v>
      </c>
      <c r="BU417" s="7" t="s">
        <v>536</v>
      </c>
      <c r="BV417" s="29">
        <v>67</v>
      </c>
      <c r="BX417" s="7" t="s">
        <v>536</v>
      </c>
      <c r="BY417" s="32">
        <v>70</v>
      </c>
    </row>
    <row r="418" spans="1:77" x14ac:dyDescent="0.3">
      <c r="A418" s="7" t="s">
        <v>537</v>
      </c>
      <c r="B418" s="29">
        <v>90</v>
      </c>
      <c r="D418" s="7" t="s">
        <v>537</v>
      </c>
      <c r="E418" s="29">
        <v>95</v>
      </c>
      <c r="G418" s="7" t="s">
        <v>537</v>
      </c>
      <c r="H418" s="29">
        <v>53</v>
      </c>
      <c r="J418" s="5" t="s">
        <v>537</v>
      </c>
      <c r="K418" s="30" t="s">
        <v>17</v>
      </c>
      <c r="M418" s="7" t="s">
        <v>537</v>
      </c>
      <c r="N418" s="29">
        <v>47</v>
      </c>
      <c r="P418" s="7" t="s">
        <v>537</v>
      </c>
      <c r="Q418" s="29">
        <v>56</v>
      </c>
      <c r="S418" s="7" t="s">
        <v>537</v>
      </c>
      <c r="T418" s="29">
        <v>40</v>
      </c>
      <c r="V418" s="7" t="s">
        <v>537</v>
      </c>
      <c r="W418" s="29">
        <v>55</v>
      </c>
      <c r="Y418" s="7" t="s">
        <v>537</v>
      </c>
      <c r="Z418" s="29">
        <v>38</v>
      </c>
      <c r="AB418" s="6" t="s">
        <v>537</v>
      </c>
      <c r="AC418" s="29">
        <v>51</v>
      </c>
      <c r="AE418" s="7" t="s">
        <v>537</v>
      </c>
      <c r="AF418" s="29">
        <v>35</v>
      </c>
      <c r="AH418" s="7" t="s">
        <v>537</v>
      </c>
      <c r="AI418" s="31">
        <v>50</v>
      </c>
      <c r="AK418" s="7" t="s">
        <v>537</v>
      </c>
      <c r="AL418" s="29">
        <v>37</v>
      </c>
      <c r="AN418" s="8" t="s">
        <v>537</v>
      </c>
      <c r="AO418" s="36">
        <v>50</v>
      </c>
      <c r="AQ418" s="7" t="s">
        <v>537</v>
      </c>
      <c r="AR418" s="30">
        <v>40</v>
      </c>
      <c r="AT418" s="5" t="s">
        <v>537</v>
      </c>
      <c r="AU418" s="33">
        <v>59</v>
      </c>
      <c r="AW418" s="6" t="s">
        <v>537</v>
      </c>
      <c r="AX418" s="31">
        <v>50</v>
      </c>
      <c r="AZ418" s="7" t="s">
        <v>537</v>
      </c>
      <c r="BA418" s="29">
        <v>62</v>
      </c>
      <c r="BC418" s="7" t="s">
        <v>537</v>
      </c>
      <c r="BD418" s="29">
        <v>55</v>
      </c>
      <c r="BF418" s="7" t="s">
        <v>537</v>
      </c>
      <c r="BG418" s="29">
        <v>65</v>
      </c>
      <c r="BI418" s="7" t="s">
        <v>537</v>
      </c>
      <c r="BJ418" s="29">
        <v>58</v>
      </c>
      <c r="BL418" s="7" t="s">
        <v>537</v>
      </c>
      <c r="BM418" s="29">
        <v>67</v>
      </c>
      <c r="BO418" s="7" t="s">
        <v>537</v>
      </c>
      <c r="BP418" s="29">
        <v>62</v>
      </c>
      <c r="BR418" s="7" t="s">
        <v>537</v>
      </c>
      <c r="BS418" s="33">
        <v>68</v>
      </c>
      <c r="BU418" s="7" t="s">
        <v>537</v>
      </c>
      <c r="BV418" s="29">
        <v>67</v>
      </c>
      <c r="BX418" s="7" t="s">
        <v>537</v>
      </c>
      <c r="BY418" s="32">
        <v>70</v>
      </c>
    </row>
    <row r="419" spans="1:77" x14ac:dyDescent="0.3">
      <c r="A419" s="7" t="s">
        <v>538</v>
      </c>
      <c r="B419" s="29">
        <v>90</v>
      </c>
      <c r="D419" s="7" t="s">
        <v>538</v>
      </c>
      <c r="E419" s="29">
        <v>95</v>
      </c>
      <c r="G419" s="7" t="s">
        <v>538</v>
      </c>
      <c r="H419" s="29">
        <v>53</v>
      </c>
      <c r="J419" s="5" t="s">
        <v>538</v>
      </c>
      <c r="K419" s="30" t="s">
        <v>17</v>
      </c>
      <c r="M419" s="7" t="s">
        <v>538</v>
      </c>
      <c r="N419" s="29">
        <v>47</v>
      </c>
      <c r="P419" s="7" t="s">
        <v>538</v>
      </c>
      <c r="Q419" s="29">
        <v>56</v>
      </c>
      <c r="S419" s="7" t="s">
        <v>538</v>
      </c>
      <c r="T419" s="29">
        <v>40</v>
      </c>
      <c r="V419" s="7" t="s">
        <v>538</v>
      </c>
      <c r="W419" s="29">
        <v>55</v>
      </c>
      <c r="Y419" s="7" t="s">
        <v>538</v>
      </c>
      <c r="Z419" s="29">
        <v>38</v>
      </c>
      <c r="AB419" s="6" t="s">
        <v>538</v>
      </c>
      <c r="AC419" s="29">
        <v>51</v>
      </c>
      <c r="AE419" s="7" t="s">
        <v>538</v>
      </c>
      <c r="AF419" s="29">
        <v>35</v>
      </c>
      <c r="AH419" s="7" t="s">
        <v>538</v>
      </c>
      <c r="AI419" s="31">
        <v>50</v>
      </c>
      <c r="AK419" s="7" t="s">
        <v>538</v>
      </c>
      <c r="AL419" s="29">
        <v>37</v>
      </c>
      <c r="AN419" s="8" t="s">
        <v>538</v>
      </c>
      <c r="AO419" s="36">
        <v>50</v>
      </c>
      <c r="AQ419" s="7" t="s">
        <v>538</v>
      </c>
      <c r="AR419" s="30">
        <v>40</v>
      </c>
      <c r="AT419" s="5" t="s">
        <v>538</v>
      </c>
      <c r="AU419" s="33">
        <v>59</v>
      </c>
      <c r="AW419" s="6" t="s">
        <v>538</v>
      </c>
      <c r="AX419" s="31">
        <v>50</v>
      </c>
      <c r="AZ419" s="7" t="s">
        <v>538</v>
      </c>
      <c r="BA419" s="29">
        <v>62</v>
      </c>
      <c r="BC419" s="7" t="s">
        <v>538</v>
      </c>
      <c r="BD419" s="29">
        <v>55</v>
      </c>
      <c r="BF419" s="7" t="s">
        <v>538</v>
      </c>
      <c r="BG419" s="29">
        <v>65</v>
      </c>
      <c r="BI419" s="7" t="s">
        <v>538</v>
      </c>
      <c r="BJ419" s="29">
        <v>58</v>
      </c>
      <c r="BL419" s="7" t="s">
        <v>538</v>
      </c>
      <c r="BM419" s="29">
        <v>67</v>
      </c>
      <c r="BO419" s="7" t="s">
        <v>538</v>
      </c>
      <c r="BP419" s="29">
        <v>62</v>
      </c>
      <c r="BR419" s="7" t="s">
        <v>538</v>
      </c>
      <c r="BS419" s="33">
        <v>68</v>
      </c>
      <c r="BU419" s="7" t="s">
        <v>538</v>
      </c>
      <c r="BV419" s="29">
        <v>67</v>
      </c>
      <c r="BX419" s="7" t="s">
        <v>538</v>
      </c>
      <c r="BY419" s="32">
        <v>70</v>
      </c>
    </row>
    <row r="420" spans="1:77" x14ac:dyDescent="0.3">
      <c r="A420" s="7" t="s">
        <v>539</v>
      </c>
      <c r="B420" s="29">
        <v>90</v>
      </c>
      <c r="D420" s="7" t="s">
        <v>539</v>
      </c>
      <c r="E420" s="29">
        <v>95</v>
      </c>
      <c r="G420" s="7" t="s">
        <v>539</v>
      </c>
      <c r="H420" s="29">
        <v>53</v>
      </c>
      <c r="J420" s="5" t="s">
        <v>539</v>
      </c>
      <c r="K420" s="30" t="s">
        <v>17</v>
      </c>
      <c r="M420" s="7" t="s">
        <v>539</v>
      </c>
      <c r="N420" s="29">
        <v>47</v>
      </c>
      <c r="P420" s="7" t="s">
        <v>539</v>
      </c>
      <c r="Q420" s="29">
        <v>55</v>
      </c>
      <c r="S420" s="7" t="s">
        <v>539</v>
      </c>
      <c r="T420" s="29">
        <v>40</v>
      </c>
      <c r="V420" s="7" t="s">
        <v>539</v>
      </c>
      <c r="W420" s="29">
        <v>54</v>
      </c>
      <c r="Y420" s="7" t="s">
        <v>539</v>
      </c>
      <c r="Z420" s="29">
        <v>37</v>
      </c>
      <c r="AB420" s="6" t="s">
        <v>539</v>
      </c>
      <c r="AC420" s="31">
        <v>50</v>
      </c>
      <c r="AE420" s="7" t="s">
        <v>539</v>
      </c>
      <c r="AF420" s="29">
        <v>35</v>
      </c>
      <c r="AH420" s="7" t="s">
        <v>539</v>
      </c>
      <c r="AI420" s="29">
        <v>49</v>
      </c>
      <c r="AK420" s="7" t="s">
        <v>539</v>
      </c>
      <c r="AL420" s="29">
        <v>37</v>
      </c>
      <c r="AN420" s="8" t="s">
        <v>539</v>
      </c>
      <c r="AO420" s="33">
        <v>49</v>
      </c>
      <c r="AQ420" s="7" t="s">
        <v>539</v>
      </c>
      <c r="AR420" s="30">
        <v>40</v>
      </c>
      <c r="AT420" s="5" t="s">
        <v>539</v>
      </c>
      <c r="AU420" s="33">
        <v>59</v>
      </c>
      <c r="AW420" s="6" t="s">
        <v>539</v>
      </c>
      <c r="AX420" s="29">
        <v>49</v>
      </c>
      <c r="AZ420" s="7" t="s">
        <v>539</v>
      </c>
      <c r="BA420" s="29">
        <v>62</v>
      </c>
      <c r="BC420" s="7" t="s">
        <v>539</v>
      </c>
      <c r="BD420" s="29">
        <v>55</v>
      </c>
      <c r="BF420" s="7" t="s">
        <v>539</v>
      </c>
      <c r="BG420" s="29">
        <v>65</v>
      </c>
      <c r="BI420" s="7" t="s">
        <v>539</v>
      </c>
      <c r="BJ420" s="29">
        <v>57</v>
      </c>
      <c r="BL420" s="7" t="s">
        <v>539</v>
      </c>
      <c r="BM420" s="29">
        <v>67</v>
      </c>
      <c r="BO420" s="7" t="s">
        <v>539</v>
      </c>
      <c r="BP420" s="29">
        <v>62</v>
      </c>
      <c r="BR420" s="7" t="s">
        <v>539</v>
      </c>
      <c r="BS420" s="33">
        <v>68</v>
      </c>
      <c r="BU420" s="7" t="s">
        <v>539</v>
      </c>
      <c r="BV420" s="29">
        <v>67</v>
      </c>
      <c r="BX420" s="7" t="s">
        <v>539</v>
      </c>
      <c r="BY420" s="32">
        <v>70</v>
      </c>
    </row>
    <row r="421" spans="1:77" x14ac:dyDescent="0.3">
      <c r="A421" s="7" t="s">
        <v>540</v>
      </c>
      <c r="B421" s="29">
        <v>90</v>
      </c>
      <c r="D421" s="7" t="s">
        <v>540</v>
      </c>
      <c r="E421" s="29">
        <v>95</v>
      </c>
      <c r="G421" s="7" t="s">
        <v>540</v>
      </c>
      <c r="H421" s="29">
        <v>53</v>
      </c>
      <c r="J421" s="5" t="s">
        <v>540</v>
      </c>
      <c r="K421" s="30" t="s">
        <v>17</v>
      </c>
      <c r="M421" s="7" t="s">
        <v>540</v>
      </c>
      <c r="N421" s="29">
        <v>47</v>
      </c>
      <c r="P421" s="7" t="s">
        <v>540</v>
      </c>
      <c r="Q421" s="29">
        <v>55</v>
      </c>
      <c r="S421" s="7" t="s">
        <v>540</v>
      </c>
      <c r="T421" s="29">
        <v>40</v>
      </c>
      <c r="V421" s="7" t="s">
        <v>540</v>
      </c>
      <c r="W421" s="29">
        <v>54</v>
      </c>
      <c r="Y421" s="7" t="s">
        <v>540</v>
      </c>
      <c r="Z421" s="29">
        <v>37</v>
      </c>
      <c r="AB421" s="6" t="s">
        <v>540</v>
      </c>
      <c r="AC421" s="31">
        <v>50</v>
      </c>
      <c r="AE421" s="7" t="s">
        <v>540</v>
      </c>
      <c r="AF421" s="29">
        <v>35</v>
      </c>
      <c r="AH421" s="7" t="s">
        <v>540</v>
      </c>
      <c r="AI421" s="29">
        <v>49</v>
      </c>
      <c r="AK421" s="7" t="s">
        <v>540</v>
      </c>
      <c r="AL421" s="29">
        <v>37</v>
      </c>
      <c r="AN421" s="8" t="s">
        <v>540</v>
      </c>
      <c r="AO421" s="33">
        <v>49</v>
      </c>
      <c r="AQ421" s="7" t="s">
        <v>540</v>
      </c>
      <c r="AR421" s="30">
        <v>40</v>
      </c>
      <c r="AT421" s="5" t="s">
        <v>540</v>
      </c>
      <c r="AU421" s="33">
        <v>59</v>
      </c>
      <c r="AW421" s="6" t="s">
        <v>540</v>
      </c>
      <c r="AX421" s="29">
        <v>49</v>
      </c>
      <c r="AZ421" s="7" t="s">
        <v>540</v>
      </c>
      <c r="BA421" s="29">
        <v>62</v>
      </c>
      <c r="BC421" s="7" t="s">
        <v>540</v>
      </c>
      <c r="BD421" s="29">
        <v>55</v>
      </c>
      <c r="BF421" s="7" t="s">
        <v>540</v>
      </c>
      <c r="BG421" s="29">
        <v>65</v>
      </c>
      <c r="BI421" s="7" t="s">
        <v>540</v>
      </c>
      <c r="BJ421" s="29">
        <v>57</v>
      </c>
      <c r="BL421" s="7" t="s">
        <v>540</v>
      </c>
      <c r="BM421" s="29">
        <v>67</v>
      </c>
      <c r="BO421" s="7" t="s">
        <v>540</v>
      </c>
      <c r="BP421" s="29">
        <v>62</v>
      </c>
      <c r="BR421" s="7" t="s">
        <v>540</v>
      </c>
      <c r="BS421" s="33">
        <v>68</v>
      </c>
      <c r="BU421" s="7" t="s">
        <v>540</v>
      </c>
      <c r="BV421" s="29">
        <v>67</v>
      </c>
      <c r="BX421" s="7" t="s">
        <v>540</v>
      </c>
      <c r="BY421" s="32">
        <v>70</v>
      </c>
    </row>
    <row r="422" spans="1:77" x14ac:dyDescent="0.3">
      <c r="A422" s="7" t="s">
        <v>541</v>
      </c>
      <c r="B422" s="29">
        <v>90</v>
      </c>
      <c r="D422" s="7" t="s">
        <v>541</v>
      </c>
      <c r="E422" s="29">
        <v>95</v>
      </c>
      <c r="G422" s="7" t="s">
        <v>541</v>
      </c>
      <c r="H422" s="29">
        <v>53</v>
      </c>
      <c r="J422" s="5" t="s">
        <v>541</v>
      </c>
      <c r="K422" s="30" t="s">
        <v>17</v>
      </c>
      <c r="M422" s="7" t="s">
        <v>541</v>
      </c>
      <c r="N422" s="29">
        <v>47</v>
      </c>
      <c r="P422" s="7" t="s">
        <v>541</v>
      </c>
      <c r="Q422" s="29">
        <v>55</v>
      </c>
      <c r="S422" s="7" t="s">
        <v>541</v>
      </c>
      <c r="T422" s="29">
        <v>40</v>
      </c>
      <c r="V422" s="7" t="s">
        <v>541</v>
      </c>
      <c r="W422" s="29">
        <v>54</v>
      </c>
      <c r="Y422" s="7" t="s">
        <v>541</v>
      </c>
      <c r="Z422" s="29">
        <v>37</v>
      </c>
      <c r="AB422" s="6" t="s">
        <v>541</v>
      </c>
      <c r="AC422" s="31">
        <v>50</v>
      </c>
      <c r="AE422" s="7" t="s">
        <v>541</v>
      </c>
      <c r="AF422" s="29">
        <v>35</v>
      </c>
      <c r="AH422" s="7" t="s">
        <v>541</v>
      </c>
      <c r="AI422" s="29">
        <v>49</v>
      </c>
      <c r="AK422" s="7" t="s">
        <v>541</v>
      </c>
      <c r="AL422" s="29">
        <v>37</v>
      </c>
      <c r="AN422" s="8" t="s">
        <v>541</v>
      </c>
      <c r="AO422" s="33">
        <v>49</v>
      </c>
      <c r="AQ422" s="7" t="s">
        <v>541</v>
      </c>
      <c r="AR422" s="30">
        <v>40</v>
      </c>
      <c r="AT422" s="5" t="s">
        <v>541</v>
      </c>
      <c r="AU422" s="33">
        <v>59</v>
      </c>
      <c r="AW422" s="6" t="s">
        <v>541</v>
      </c>
      <c r="AX422" s="29">
        <v>49</v>
      </c>
      <c r="AZ422" s="7" t="s">
        <v>541</v>
      </c>
      <c r="BA422" s="29">
        <v>62</v>
      </c>
      <c r="BC422" s="7" t="s">
        <v>541</v>
      </c>
      <c r="BD422" s="29">
        <v>55</v>
      </c>
      <c r="BF422" s="7" t="s">
        <v>541</v>
      </c>
      <c r="BG422" s="29">
        <v>65</v>
      </c>
      <c r="BI422" s="7" t="s">
        <v>541</v>
      </c>
      <c r="BJ422" s="29">
        <v>57</v>
      </c>
      <c r="BL422" s="7" t="s">
        <v>541</v>
      </c>
      <c r="BM422" s="29">
        <v>67</v>
      </c>
      <c r="BO422" s="7" t="s">
        <v>541</v>
      </c>
      <c r="BP422" s="29">
        <v>62</v>
      </c>
      <c r="BR422" s="7" t="s">
        <v>541</v>
      </c>
      <c r="BS422" s="33">
        <v>68</v>
      </c>
      <c r="BU422" s="7" t="s">
        <v>541</v>
      </c>
      <c r="BV422" s="29">
        <v>67</v>
      </c>
      <c r="BX422" s="7" t="s">
        <v>541</v>
      </c>
      <c r="BY422" s="32">
        <v>70</v>
      </c>
    </row>
    <row r="423" spans="1:77" x14ac:dyDescent="0.3">
      <c r="A423" s="7" t="s">
        <v>542</v>
      </c>
      <c r="B423" s="29">
        <v>90</v>
      </c>
      <c r="D423" s="7" t="s">
        <v>542</v>
      </c>
      <c r="E423" s="29">
        <v>95</v>
      </c>
      <c r="G423" s="7" t="s">
        <v>542</v>
      </c>
      <c r="H423" s="29">
        <v>53</v>
      </c>
      <c r="J423" s="5" t="s">
        <v>542</v>
      </c>
      <c r="K423" s="30" t="s">
        <v>17</v>
      </c>
      <c r="M423" s="7" t="s">
        <v>542</v>
      </c>
      <c r="N423" s="29">
        <v>47</v>
      </c>
      <c r="P423" s="7" t="s">
        <v>542</v>
      </c>
      <c r="Q423" s="29">
        <v>55</v>
      </c>
      <c r="S423" s="7" t="s">
        <v>542</v>
      </c>
      <c r="T423" s="29">
        <v>40</v>
      </c>
      <c r="V423" s="7" t="s">
        <v>542</v>
      </c>
      <c r="W423" s="29">
        <v>54</v>
      </c>
      <c r="Y423" s="7" t="s">
        <v>542</v>
      </c>
      <c r="Z423" s="29">
        <v>37</v>
      </c>
      <c r="AB423" s="6" t="s">
        <v>542</v>
      </c>
      <c r="AC423" s="31">
        <v>50</v>
      </c>
      <c r="AE423" s="7" t="s">
        <v>542</v>
      </c>
      <c r="AF423" s="29">
        <v>35</v>
      </c>
      <c r="AH423" s="7" t="s">
        <v>542</v>
      </c>
      <c r="AI423" s="29">
        <v>49</v>
      </c>
      <c r="AK423" s="7" t="s">
        <v>542</v>
      </c>
      <c r="AL423" s="29">
        <v>37</v>
      </c>
      <c r="AN423" s="8" t="s">
        <v>542</v>
      </c>
      <c r="AO423" s="33">
        <v>49</v>
      </c>
      <c r="AQ423" s="7" t="s">
        <v>542</v>
      </c>
      <c r="AR423" s="30">
        <v>40</v>
      </c>
      <c r="AT423" s="5" t="s">
        <v>542</v>
      </c>
      <c r="AU423" s="33">
        <v>59</v>
      </c>
      <c r="AW423" s="6" t="s">
        <v>542</v>
      </c>
      <c r="AX423" s="29">
        <v>49</v>
      </c>
      <c r="AZ423" s="7" t="s">
        <v>542</v>
      </c>
      <c r="BA423" s="29">
        <v>62</v>
      </c>
      <c r="BC423" s="7" t="s">
        <v>542</v>
      </c>
      <c r="BD423" s="29">
        <v>55</v>
      </c>
      <c r="BF423" s="7" t="s">
        <v>542</v>
      </c>
      <c r="BG423" s="29">
        <v>65</v>
      </c>
      <c r="BI423" s="7" t="s">
        <v>542</v>
      </c>
      <c r="BJ423" s="29">
        <v>57</v>
      </c>
      <c r="BL423" s="7" t="s">
        <v>542</v>
      </c>
      <c r="BM423" s="29">
        <v>67</v>
      </c>
      <c r="BO423" s="7" t="s">
        <v>542</v>
      </c>
      <c r="BP423" s="29">
        <v>62</v>
      </c>
      <c r="BR423" s="7" t="s">
        <v>542</v>
      </c>
      <c r="BS423" s="33">
        <v>68</v>
      </c>
      <c r="BU423" s="7" t="s">
        <v>542</v>
      </c>
      <c r="BV423" s="29">
        <v>67</v>
      </c>
      <c r="BX423" s="7" t="s">
        <v>542</v>
      </c>
      <c r="BY423" s="32">
        <v>70</v>
      </c>
    </row>
    <row r="424" spans="1:77" x14ac:dyDescent="0.3">
      <c r="A424" s="7" t="s">
        <v>543</v>
      </c>
      <c r="B424" s="29">
        <v>90</v>
      </c>
      <c r="D424" s="7" t="s">
        <v>543</v>
      </c>
      <c r="E424" s="29">
        <v>95</v>
      </c>
      <c r="G424" s="7" t="s">
        <v>543</v>
      </c>
      <c r="H424" s="29">
        <v>53</v>
      </c>
      <c r="J424" s="6" t="s">
        <v>543</v>
      </c>
      <c r="K424" s="29" t="s">
        <v>17</v>
      </c>
      <c r="M424" s="7" t="s">
        <v>543</v>
      </c>
      <c r="N424" s="29">
        <v>47</v>
      </c>
      <c r="P424" s="7" t="s">
        <v>543</v>
      </c>
      <c r="Q424" s="29">
        <v>55</v>
      </c>
      <c r="S424" s="5" t="s">
        <v>543</v>
      </c>
      <c r="T424" s="30">
        <v>40</v>
      </c>
      <c r="V424" s="7" t="s">
        <v>543</v>
      </c>
      <c r="W424" s="29">
        <v>54</v>
      </c>
      <c r="Y424" s="7" t="s">
        <v>543</v>
      </c>
      <c r="Z424" s="29">
        <v>37</v>
      </c>
      <c r="AB424" s="7" t="s">
        <v>543</v>
      </c>
      <c r="AC424" s="31">
        <v>50</v>
      </c>
      <c r="AE424" s="7" t="s">
        <v>543</v>
      </c>
      <c r="AF424" s="29">
        <v>35</v>
      </c>
      <c r="AH424" s="7" t="s">
        <v>543</v>
      </c>
      <c r="AI424" s="29">
        <v>49</v>
      </c>
      <c r="AK424" s="7" t="s">
        <v>543</v>
      </c>
      <c r="AL424" s="29">
        <v>37</v>
      </c>
      <c r="AN424" s="8" t="s">
        <v>543</v>
      </c>
      <c r="AO424" s="33">
        <v>49</v>
      </c>
      <c r="AQ424" s="5" t="s">
        <v>543</v>
      </c>
      <c r="AR424" s="30">
        <v>40</v>
      </c>
      <c r="AT424" s="7" t="s">
        <v>543</v>
      </c>
      <c r="AU424" s="33">
        <v>59</v>
      </c>
      <c r="AW424" s="6" t="s">
        <v>543</v>
      </c>
      <c r="AX424" s="29">
        <v>49</v>
      </c>
      <c r="AZ424" s="7" t="s">
        <v>543</v>
      </c>
      <c r="BA424" s="29">
        <v>62</v>
      </c>
      <c r="BC424" s="7" t="s">
        <v>543</v>
      </c>
      <c r="BD424" s="29">
        <v>55</v>
      </c>
      <c r="BF424" s="7" t="s">
        <v>543</v>
      </c>
      <c r="BG424" s="29">
        <v>65</v>
      </c>
      <c r="BI424" s="7" t="s">
        <v>543</v>
      </c>
      <c r="BJ424" s="29">
        <v>57</v>
      </c>
      <c r="BL424" s="7" t="s">
        <v>543</v>
      </c>
      <c r="BM424" s="29">
        <v>67</v>
      </c>
      <c r="BO424" s="7" t="s">
        <v>543</v>
      </c>
      <c r="BP424" s="29">
        <v>62</v>
      </c>
      <c r="BR424" s="7" t="s">
        <v>543</v>
      </c>
      <c r="BS424" s="33">
        <v>68</v>
      </c>
      <c r="BU424" s="7" t="s">
        <v>543</v>
      </c>
      <c r="BV424" s="29">
        <v>67</v>
      </c>
      <c r="BX424" s="7" t="s">
        <v>543</v>
      </c>
      <c r="BY424" s="32">
        <v>70</v>
      </c>
    </row>
    <row r="425" spans="1:77" x14ac:dyDescent="0.3">
      <c r="A425" s="7" t="s">
        <v>544</v>
      </c>
      <c r="B425" s="29">
        <v>89</v>
      </c>
      <c r="D425" s="7" t="s">
        <v>544</v>
      </c>
      <c r="E425" s="29">
        <v>94</v>
      </c>
      <c r="G425" s="7" t="s">
        <v>544</v>
      </c>
      <c r="H425" s="29">
        <v>52</v>
      </c>
      <c r="J425" s="6" t="s">
        <v>544</v>
      </c>
      <c r="K425" s="29">
        <v>58</v>
      </c>
      <c r="M425" s="7" t="s">
        <v>544</v>
      </c>
      <c r="N425" s="29">
        <v>46</v>
      </c>
      <c r="P425" s="7" t="s">
        <v>544</v>
      </c>
      <c r="Q425" s="29">
        <v>54</v>
      </c>
      <c r="S425" s="5" t="s">
        <v>544</v>
      </c>
      <c r="T425" s="29" t="s">
        <v>18</v>
      </c>
      <c r="V425" s="7" t="s">
        <v>544</v>
      </c>
      <c r="W425" s="29">
        <v>53</v>
      </c>
      <c r="Y425" s="7" t="s">
        <v>544</v>
      </c>
      <c r="Z425" s="29">
        <v>36</v>
      </c>
      <c r="AB425" s="7" t="s">
        <v>544</v>
      </c>
      <c r="AC425" s="29">
        <v>49</v>
      </c>
      <c r="AE425" s="7" t="s">
        <v>544</v>
      </c>
      <c r="AF425" s="29">
        <v>34</v>
      </c>
      <c r="AH425" s="7" t="s">
        <v>544</v>
      </c>
      <c r="AI425" s="29">
        <v>48</v>
      </c>
      <c r="AK425" s="7" t="s">
        <v>544</v>
      </c>
      <c r="AL425" s="29">
        <v>36</v>
      </c>
      <c r="AN425" s="8" t="s">
        <v>544</v>
      </c>
      <c r="AO425" s="33">
        <v>48</v>
      </c>
      <c r="AQ425" s="5" t="s">
        <v>544</v>
      </c>
      <c r="AR425" s="33">
        <v>39</v>
      </c>
      <c r="AT425" s="7" t="s">
        <v>544</v>
      </c>
      <c r="AU425" s="29">
        <v>58</v>
      </c>
      <c r="AW425" s="6" t="s">
        <v>544</v>
      </c>
      <c r="AX425" s="29">
        <v>48</v>
      </c>
      <c r="AZ425" s="7" t="s">
        <v>544</v>
      </c>
      <c r="BA425" s="29">
        <v>62</v>
      </c>
      <c r="BC425" s="7" t="s">
        <v>544</v>
      </c>
      <c r="BD425" s="29">
        <v>54</v>
      </c>
      <c r="BF425" s="7" t="s">
        <v>544</v>
      </c>
      <c r="BG425" s="29">
        <v>64</v>
      </c>
      <c r="BI425" s="7" t="s">
        <v>544</v>
      </c>
      <c r="BJ425" s="29">
        <v>56</v>
      </c>
      <c r="BL425" s="7" t="s">
        <v>544</v>
      </c>
      <c r="BM425" s="29">
        <v>67</v>
      </c>
      <c r="BO425" s="7" t="s">
        <v>544</v>
      </c>
      <c r="BP425" s="29">
        <v>62</v>
      </c>
      <c r="BR425" s="7" t="s">
        <v>544</v>
      </c>
      <c r="BS425" s="33">
        <v>68</v>
      </c>
      <c r="BU425" s="7" t="s">
        <v>544</v>
      </c>
      <c r="BV425" s="29">
        <v>66</v>
      </c>
      <c r="BX425" s="7" t="s">
        <v>544</v>
      </c>
      <c r="BY425" s="32">
        <v>70</v>
      </c>
    </row>
    <row r="426" spans="1:77" x14ac:dyDescent="0.3">
      <c r="A426" s="7" t="s">
        <v>545</v>
      </c>
      <c r="B426" s="29">
        <v>89</v>
      </c>
      <c r="D426" s="7" t="s">
        <v>545</v>
      </c>
      <c r="E426" s="29">
        <v>94</v>
      </c>
      <c r="G426" s="7" t="s">
        <v>545</v>
      </c>
      <c r="H426" s="29">
        <v>52</v>
      </c>
      <c r="J426" s="6" t="s">
        <v>545</v>
      </c>
      <c r="K426" s="29">
        <v>58</v>
      </c>
      <c r="M426" s="7" t="s">
        <v>545</v>
      </c>
      <c r="N426" s="29">
        <v>46</v>
      </c>
      <c r="P426" s="7" t="s">
        <v>545</v>
      </c>
      <c r="Q426" s="29">
        <v>54</v>
      </c>
      <c r="S426" s="5" t="s">
        <v>545</v>
      </c>
      <c r="T426" s="29" t="s">
        <v>18</v>
      </c>
      <c r="V426" s="7" t="s">
        <v>545</v>
      </c>
      <c r="W426" s="29">
        <v>53</v>
      </c>
      <c r="Y426" s="7" t="s">
        <v>545</v>
      </c>
      <c r="Z426" s="29">
        <v>36</v>
      </c>
      <c r="AB426" s="7" t="s">
        <v>545</v>
      </c>
      <c r="AC426" s="29">
        <v>49</v>
      </c>
      <c r="AE426" s="7" t="s">
        <v>545</v>
      </c>
      <c r="AF426" s="29">
        <v>34</v>
      </c>
      <c r="AH426" s="7" t="s">
        <v>545</v>
      </c>
      <c r="AI426" s="29">
        <v>48</v>
      </c>
      <c r="AK426" s="7" t="s">
        <v>545</v>
      </c>
      <c r="AL426" s="29">
        <v>36</v>
      </c>
      <c r="AN426" s="8" t="s">
        <v>545</v>
      </c>
      <c r="AO426" s="33">
        <v>48</v>
      </c>
      <c r="AQ426" s="5" t="s">
        <v>545</v>
      </c>
      <c r="AR426" s="33">
        <v>39</v>
      </c>
      <c r="AT426" s="7" t="s">
        <v>545</v>
      </c>
      <c r="AU426" s="29">
        <v>58</v>
      </c>
      <c r="AW426" s="6" t="s">
        <v>545</v>
      </c>
      <c r="AX426" s="29">
        <v>48</v>
      </c>
      <c r="AZ426" s="7" t="s">
        <v>545</v>
      </c>
      <c r="BA426" s="29">
        <v>62</v>
      </c>
      <c r="BC426" s="7" t="s">
        <v>545</v>
      </c>
      <c r="BD426" s="29">
        <v>54</v>
      </c>
      <c r="BF426" s="7" t="s">
        <v>545</v>
      </c>
      <c r="BG426" s="29">
        <v>64</v>
      </c>
      <c r="BI426" s="7" t="s">
        <v>545</v>
      </c>
      <c r="BJ426" s="29">
        <v>56</v>
      </c>
      <c r="BL426" s="7" t="s">
        <v>545</v>
      </c>
      <c r="BM426" s="29">
        <v>67</v>
      </c>
      <c r="BO426" s="7" t="s">
        <v>545</v>
      </c>
      <c r="BP426" s="29">
        <v>62</v>
      </c>
      <c r="BR426" s="7" t="s">
        <v>545</v>
      </c>
      <c r="BS426" s="33">
        <v>68</v>
      </c>
      <c r="BU426" s="7" t="s">
        <v>545</v>
      </c>
      <c r="BV426" s="29">
        <v>66</v>
      </c>
      <c r="BX426" s="7" t="s">
        <v>545</v>
      </c>
      <c r="BY426" s="32">
        <v>70</v>
      </c>
    </row>
    <row r="427" spans="1:77" x14ac:dyDescent="0.3">
      <c r="A427" s="7" t="s">
        <v>546</v>
      </c>
      <c r="B427" s="29">
        <v>89</v>
      </c>
      <c r="D427" s="7" t="s">
        <v>546</v>
      </c>
      <c r="E427" s="29">
        <v>94</v>
      </c>
      <c r="G427" s="7" t="s">
        <v>546</v>
      </c>
      <c r="H427" s="29">
        <v>52</v>
      </c>
      <c r="J427" s="6" t="s">
        <v>546</v>
      </c>
      <c r="K427" s="29">
        <v>58</v>
      </c>
      <c r="M427" s="7" t="s">
        <v>546</v>
      </c>
      <c r="N427" s="29">
        <v>46</v>
      </c>
      <c r="P427" s="7" t="s">
        <v>546</v>
      </c>
      <c r="Q427" s="29">
        <v>54</v>
      </c>
      <c r="S427" s="5" t="s">
        <v>546</v>
      </c>
      <c r="T427" s="29" t="s">
        <v>18</v>
      </c>
      <c r="V427" s="7" t="s">
        <v>546</v>
      </c>
      <c r="W427" s="29">
        <v>53</v>
      </c>
      <c r="Y427" s="7" t="s">
        <v>546</v>
      </c>
      <c r="Z427" s="29">
        <v>36</v>
      </c>
      <c r="AB427" s="7" t="s">
        <v>546</v>
      </c>
      <c r="AC427" s="29">
        <v>49</v>
      </c>
      <c r="AE427" s="7" t="s">
        <v>546</v>
      </c>
      <c r="AF427" s="29">
        <v>34</v>
      </c>
      <c r="AH427" s="7" t="s">
        <v>546</v>
      </c>
      <c r="AI427" s="29">
        <v>48</v>
      </c>
      <c r="AK427" s="7" t="s">
        <v>546</v>
      </c>
      <c r="AL427" s="29">
        <v>36</v>
      </c>
      <c r="AN427" s="8" t="s">
        <v>546</v>
      </c>
      <c r="AO427" s="33">
        <v>48</v>
      </c>
      <c r="AQ427" s="5" t="s">
        <v>546</v>
      </c>
      <c r="AR427" s="33">
        <v>39</v>
      </c>
      <c r="AT427" s="7" t="s">
        <v>546</v>
      </c>
      <c r="AU427" s="29">
        <v>58</v>
      </c>
      <c r="AW427" s="6" t="s">
        <v>546</v>
      </c>
      <c r="AX427" s="29">
        <v>48</v>
      </c>
      <c r="AZ427" s="7" t="s">
        <v>546</v>
      </c>
      <c r="BA427" s="29">
        <v>62</v>
      </c>
      <c r="BC427" s="7" t="s">
        <v>546</v>
      </c>
      <c r="BD427" s="29">
        <v>54</v>
      </c>
      <c r="BF427" s="7" t="s">
        <v>546</v>
      </c>
      <c r="BG427" s="29">
        <v>64</v>
      </c>
      <c r="BI427" s="7" t="s">
        <v>546</v>
      </c>
      <c r="BJ427" s="29">
        <v>56</v>
      </c>
      <c r="BL427" s="7" t="s">
        <v>546</v>
      </c>
      <c r="BM427" s="29">
        <v>67</v>
      </c>
      <c r="BO427" s="7" t="s">
        <v>546</v>
      </c>
      <c r="BP427" s="29">
        <v>62</v>
      </c>
      <c r="BR427" s="7" t="s">
        <v>546</v>
      </c>
      <c r="BS427" s="33">
        <v>68</v>
      </c>
      <c r="BU427" s="7" t="s">
        <v>546</v>
      </c>
      <c r="BV427" s="29">
        <v>66</v>
      </c>
      <c r="BX427" s="7" t="s">
        <v>546</v>
      </c>
      <c r="BY427" s="32">
        <v>70</v>
      </c>
    </row>
    <row r="428" spans="1:77" x14ac:dyDescent="0.3">
      <c r="A428" s="7" t="s">
        <v>547</v>
      </c>
      <c r="B428" s="29">
        <v>89</v>
      </c>
      <c r="D428" s="7" t="s">
        <v>547</v>
      </c>
      <c r="E428" s="29">
        <v>94</v>
      </c>
      <c r="G428" s="7" t="s">
        <v>547</v>
      </c>
      <c r="H428" s="29">
        <v>52</v>
      </c>
      <c r="J428" s="6" t="s">
        <v>547</v>
      </c>
      <c r="K428" s="29">
        <v>58</v>
      </c>
      <c r="M428" s="7" t="s">
        <v>547</v>
      </c>
      <c r="N428" s="29">
        <v>46</v>
      </c>
      <c r="P428" s="7" t="s">
        <v>547</v>
      </c>
      <c r="Q428" s="29">
        <v>54</v>
      </c>
      <c r="S428" s="5" t="s">
        <v>547</v>
      </c>
      <c r="T428" s="29" t="s">
        <v>18</v>
      </c>
      <c r="V428" s="7" t="s">
        <v>547</v>
      </c>
      <c r="W428" s="29">
        <v>53</v>
      </c>
      <c r="Y428" s="7" t="s">
        <v>547</v>
      </c>
      <c r="Z428" s="29">
        <v>36</v>
      </c>
      <c r="AB428" s="7" t="s">
        <v>547</v>
      </c>
      <c r="AC428" s="29">
        <v>49</v>
      </c>
      <c r="AE428" s="7" t="s">
        <v>547</v>
      </c>
      <c r="AF428" s="29">
        <v>34</v>
      </c>
      <c r="AH428" s="7" t="s">
        <v>547</v>
      </c>
      <c r="AI428" s="29">
        <v>48</v>
      </c>
      <c r="AK428" s="7" t="s">
        <v>547</v>
      </c>
      <c r="AL428" s="29">
        <v>36</v>
      </c>
      <c r="AN428" s="8" t="s">
        <v>547</v>
      </c>
      <c r="AO428" s="33">
        <v>48</v>
      </c>
      <c r="AQ428" s="5" t="s">
        <v>547</v>
      </c>
      <c r="AR428" s="33">
        <v>39</v>
      </c>
      <c r="AT428" s="7" t="s">
        <v>547</v>
      </c>
      <c r="AU428" s="29">
        <v>58</v>
      </c>
      <c r="AW428" s="6" t="s">
        <v>547</v>
      </c>
      <c r="AX428" s="29">
        <v>48</v>
      </c>
      <c r="AZ428" s="7" t="s">
        <v>547</v>
      </c>
      <c r="BA428" s="29">
        <v>62</v>
      </c>
      <c r="BC428" s="7" t="s">
        <v>547</v>
      </c>
      <c r="BD428" s="29">
        <v>54</v>
      </c>
      <c r="BF428" s="7" t="s">
        <v>547</v>
      </c>
      <c r="BG428" s="29">
        <v>64</v>
      </c>
      <c r="BI428" s="7" t="s">
        <v>547</v>
      </c>
      <c r="BJ428" s="29">
        <v>56</v>
      </c>
      <c r="BL428" s="7" t="s">
        <v>547</v>
      </c>
      <c r="BM428" s="29">
        <v>67</v>
      </c>
      <c r="BO428" s="7" t="s">
        <v>547</v>
      </c>
      <c r="BP428" s="29">
        <v>62</v>
      </c>
      <c r="BR428" s="7" t="s">
        <v>547</v>
      </c>
      <c r="BS428" s="33">
        <v>68</v>
      </c>
      <c r="BU428" s="7" t="s">
        <v>547</v>
      </c>
      <c r="BV428" s="29">
        <v>66</v>
      </c>
      <c r="BX428" s="7" t="s">
        <v>547</v>
      </c>
      <c r="BY428" s="32">
        <v>70</v>
      </c>
    </row>
    <row r="429" spans="1:77" x14ac:dyDescent="0.3">
      <c r="A429" s="7" t="s">
        <v>548</v>
      </c>
      <c r="B429" s="29">
        <v>89</v>
      </c>
      <c r="D429" s="7" t="s">
        <v>548</v>
      </c>
      <c r="E429" s="29">
        <v>94</v>
      </c>
      <c r="G429" s="7" t="s">
        <v>548</v>
      </c>
      <c r="H429" s="29">
        <v>52</v>
      </c>
      <c r="J429" s="6" t="s">
        <v>548</v>
      </c>
      <c r="K429" s="29">
        <v>58</v>
      </c>
      <c r="M429" s="7" t="s">
        <v>548</v>
      </c>
      <c r="N429" s="29">
        <v>46</v>
      </c>
      <c r="P429" s="7" t="s">
        <v>548</v>
      </c>
      <c r="Q429" s="29">
        <v>54</v>
      </c>
      <c r="S429" s="5" t="s">
        <v>548</v>
      </c>
      <c r="T429" s="29" t="s">
        <v>18</v>
      </c>
      <c r="V429" s="7" t="s">
        <v>548</v>
      </c>
      <c r="W429" s="29">
        <v>53</v>
      </c>
      <c r="Y429" s="7" t="s">
        <v>548</v>
      </c>
      <c r="Z429" s="29">
        <v>36</v>
      </c>
      <c r="AB429" s="7" t="s">
        <v>548</v>
      </c>
      <c r="AC429" s="29">
        <v>49</v>
      </c>
      <c r="AE429" s="7" t="s">
        <v>548</v>
      </c>
      <c r="AF429" s="29">
        <v>34</v>
      </c>
      <c r="AH429" s="7" t="s">
        <v>548</v>
      </c>
      <c r="AI429" s="29">
        <v>48</v>
      </c>
      <c r="AK429" s="7" t="s">
        <v>548</v>
      </c>
      <c r="AL429" s="29">
        <v>36</v>
      </c>
      <c r="AN429" s="8" t="s">
        <v>548</v>
      </c>
      <c r="AO429" s="33">
        <v>48</v>
      </c>
      <c r="AQ429" s="5" t="s">
        <v>548</v>
      </c>
      <c r="AR429" s="33">
        <v>39</v>
      </c>
      <c r="AT429" s="7" t="s">
        <v>548</v>
      </c>
      <c r="AU429" s="29">
        <v>58</v>
      </c>
      <c r="AW429" s="6" t="s">
        <v>548</v>
      </c>
      <c r="AX429" s="29">
        <v>48</v>
      </c>
      <c r="AZ429" s="7" t="s">
        <v>548</v>
      </c>
      <c r="BA429" s="29">
        <v>62</v>
      </c>
      <c r="BC429" s="7" t="s">
        <v>548</v>
      </c>
      <c r="BD429" s="29">
        <v>54</v>
      </c>
      <c r="BF429" s="7" t="s">
        <v>548</v>
      </c>
      <c r="BG429" s="29">
        <v>64</v>
      </c>
      <c r="BI429" s="7" t="s">
        <v>548</v>
      </c>
      <c r="BJ429" s="29">
        <v>56</v>
      </c>
      <c r="BL429" s="7" t="s">
        <v>548</v>
      </c>
      <c r="BM429" s="29">
        <v>67</v>
      </c>
      <c r="BO429" s="7" t="s">
        <v>548</v>
      </c>
      <c r="BP429" s="29">
        <v>62</v>
      </c>
      <c r="BR429" s="7" t="s">
        <v>548</v>
      </c>
      <c r="BS429" s="33">
        <v>68</v>
      </c>
      <c r="BU429" s="7" t="s">
        <v>548</v>
      </c>
      <c r="BV429" s="29">
        <v>66</v>
      </c>
      <c r="BX429" s="7" t="s">
        <v>548</v>
      </c>
      <c r="BY429" s="32">
        <v>70</v>
      </c>
    </row>
    <row r="430" spans="1:77" x14ac:dyDescent="0.3">
      <c r="A430" s="7" t="s">
        <v>549</v>
      </c>
      <c r="B430" s="29">
        <v>89</v>
      </c>
      <c r="D430" s="7" t="s">
        <v>549</v>
      </c>
      <c r="E430" s="29">
        <v>94</v>
      </c>
      <c r="G430" s="7" t="s">
        <v>549</v>
      </c>
      <c r="H430" s="29">
        <v>52</v>
      </c>
      <c r="J430" s="6" t="s">
        <v>549</v>
      </c>
      <c r="K430" s="29">
        <v>57</v>
      </c>
      <c r="M430" s="7" t="s">
        <v>549</v>
      </c>
      <c r="N430" s="29">
        <v>46</v>
      </c>
      <c r="P430" s="7" t="s">
        <v>549</v>
      </c>
      <c r="Q430" s="29">
        <v>53</v>
      </c>
      <c r="S430" s="5" t="s">
        <v>549</v>
      </c>
      <c r="T430" s="29" t="s">
        <v>18</v>
      </c>
      <c r="V430" s="7" t="s">
        <v>549</v>
      </c>
      <c r="W430" s="29">
        <v>52</v>
      </c>
      <c r="Y430" s="7" t="s">
        <v>549</v>
      </c>
      <c r="Z430" s="29">
        <v>36</v>
      </c>
      <c r="AB430" s="7" t="s">
        <v>549</v>
      </c>
      <c r="AC430" s="29">
        <v>48</v>
      </c>
      <c r="AE430" s="7" t="s">
        <v>549</v>
      </c>
      <c r="AF430" s="29">
        <v>34</v>
      </c>
      <c r="AH430" s="7" t="s">
        <v>549</v>
      </c>
      <c r="AI430" s="29">
        <v>47</v>
      </c>
      <c r="AK430" s="7" t="s">
        <v>549</v>
      </c>
      <c r="AL430" s="29">
        <v>36</v>
      </c>
      <c r="AN430" s="8" t="s">
        <v>549</v>
      </c>
      <c r="AO430" s="33">
        <v>47</v>
      </c>
      <c r="AQ430" s="5" t="s">
        <v>549</v>
      </c>
      <c r="AR430" s="33">
        <v>39</v>
      </c>
      <c r="AT430" s="7" t="s">
        <v>549</v>
      </c>
      <c r="AU430" s="29">
        <v>58</v>
      </c>
      <c r="AW430" s="6" t="s">
        <v>549</v>
      </c>
      <c r="AX430" s="29">
        <v>47</v>
      </c>
      <c r="AZ430" s="7" t="s">
        <v>549</v>
      </c>
      <c r="BA430" s="29">
        <v>62</v>
      </c>
      <c r="BC430" s="7" t="s">
        <v>549</v>
      </c>
      <c r="BD430" s="29">
        <v>54</v>
      </c>
      <c r="BF430" s="7" t="s">
        <v>549</v>
      </c>
      <c r="BG430" s="29">
        <v>64</v>
      </c>
      <c r="BI430" s="7" t="s">
        <v>549</v>
      </c>
      <c r="BJ430" s="29">
        <v>55</v>
      </c>
      <c r="BL430" s="7" t="s">
        <v>549</v>
      </c>
      <c r="BM430" s="29">
        <v>67</v>
      </c>
      <c r="BO430" s="7" t="s">
        <v>549</v>
      </c>
      <c r="BP430" s="29">
        <v>62</v>
      </c>
      <c r="BR430" s="7" t="s">
        <v>549</v>
      </c>
      <c r="BS430" s="33">
        <v>68</v>
      </c>
      <c r="BU430" s="7" t="s">
        <v>549</v>
      </c>
      <c r="BV430" s="29">
        <v>66</v>
      </c>
      <c r="BX430" s="7" t="s">
        <v>549</v>
      </c>
      <c r="BY430" s="32">
        <v>70</v>
      </c>
    </row>
    <row r="431" spans="1:77" x14ac:dyDescent="0.3">
      <c r="A431" s="7" t="s">
        <v>550</v>
      </c>
      <c r="B431" s="29">
        <v>89</v>
      </c>
      <c r="D431" s="7" t="s">
        <v>550</v>
      </c>
      <c r="E431" s="29">
        <v>94</v>
      </c>
      <c r="G431" s="7" t="s">
        <v>550</v>
      </c>
      <c r="H431" s="29">
        <v>52</v>
      </c>
      <c r="J431" s="6" t="s">
        <v>550</v>
      </c>
      <c r="K431" s="29">
        <v>57</v>
      </c>
      <c r="M431" s="7" t="s">
        <v>550</v>
      </c>
      <c r="N431" s="29">
        <v>46</v>
      </c>
      <c r="P431" s="7" t="s">
        <v>550</v>
      </c>
      <c r="Q431" s="29">
        <v>53</v>
      </c>
      <c r="S431" s="5" t="s">
        <v>550</v>
      </c>
      <c r="T431" s="29" t="s">
        <v>18</v>
      </c>
      <c r="V431" s="7" t="s">
        <v>550</v>
      </c>
      <c r="W431" s="29">
        <v>52</v>
      </c>
      <c r="Y431" s="7" t="s">
        <v>550</v>
      </c>
      <c r="Z431" s="29">
        <v>36</v>
      </c>
      <c r="AB431" s="7" t="s">
        <v>550</v>
      </c>
      <c r="AC431" s="29">
        <v>48</v>
      </c>
      <c r="AE431" s="7" t="s">
        <v>550</v>
      </c>
      <c r="AF431" s="29">
        <v>34</v>
      </c>
      <c r="AH431" s="7" t="s">
        <v>550</v>
      </c>
      <c r="AI431" s="29">
        <v>47</v>
      </c>
      <c r="AK431" s="7" t="s">
        <v>550</v>
      </c>
      <c r="AL431" s="29">
        <v>36</v>
      </c>
      <c r="AN431" s="8" t="s">
        <v>550</v>
      </c>
      <c r="AO431" s="33">
        <v>47</v>
      </c>
      <c r="AQ431" s="5" t="s">
        <v>550</v>
      </c>
      <c r="AR431" s="33">
        <v>39</v>
      </c>
      <c r="AT431" s="7" t="s">
        <v>550</v>
      </c>
      <c r="AU431" s="29">
        <v>58</v>
      </c>
      <c r="AW431" s="6" t="s">
        <v>550</v>
      </c>
      <c r="AX431" s="29">
        <v>47</v>
      </c>
      <c r="AZ431" s="7" t="s">
        <v>550</v>
      </c>
      <c r="BA431" s="29">
        <v>62</v>
      </c>
      <c r="BC431" s="7" t="s">
        <v>550</v>
      </c>
      <c r="BD431" s="29">
        <v>54</v>
      </c>
      <c r="BF431" s="7" t="s">
        <v>550</v>
      </c>
      <c r="BG431" s="29">
        <v>64</v>
      </c>
      <c r="BI431" s="7" t="s">
        <v>550</v>
      </c>
      <c r="BJ431" s="29">
        <v>55</v>
      </c>
      <c r="BL431" s="7" t="s">
        <v>550</v>
      </c>
      <c r="BM431" s="29">
        <v>67</v>
      </c>
      <c r="BO431" s="7" t="s">
        <v>550</v>
      </c>
      <c r="BP431" s="29">
        <v>62</v>
      </c>
      <c r="BR431" s="7" t="s">
        <v>550</v>
      </c>
      <c r="BS431" s="33">
        <v>68</v>
      </c>
      <c r="BU431" s="7" t="s">
        <v>550</v>
      </c>
      <c r="BV431" s="29">
        <v>66</v>
      </c>
      <c r="BX431" s="7" t="s">
        <v>550</v>
      </c>
      <c r="BY431" s="32">
        <v>70</v>
      </c>
    </row>
    <row r="432" spans="1:77" x14ac:dyDescent="0.3">
      <c r="A432" s="7" t="s">
        <v>551</v>
      </c>
      <c r="B432" s="29">
        <v>89</v>
      </c>
      <c r="D432" s="7" t="s">
        <v>551</v>
      </c>
      <c r="E432" s="29">
        <v>94</v>
      </c>
      <c r="G432" s="7" t="s">
        <v>551</v>
      </c>
      <c r="H432" s="29">
        <v>52</v>
      </c>
      <c r="J432" s="6" t="s">
        <v>551</v>
      </c>
      <c r="K432" s="29">
        <v>57</v>
      </c>
      <c r="M432" s="7" t="s">
        <v>551</v>
      </c>
      <c r="N432" s="29">
        <v>46</v>
      </c>
      <c r="P432" s="7" t="s">
        <v>551</v>
      </c>
      <c r="Q432" s="29">
        <v>53</v>
      </c>
      <c r="S432" s="5" t="s">
        <v>551</v>
      </c>
      <c r="T432" s="29" t="s">
        <v>18</v>
      </c>
      <c r="V432" s="7" t="s">
        <v>551</v>
      </c>
      <c r="W432" s="29">
        <v>52</v>
      </c>
      <c r="Y432" s="7" t="s">
        <v>551</v>
      </c>
      <c r="Z432" s="29">
        <v>36</v>
      </c>
      <c r="AB432" s="7" t="s">
        <v>551</v>
      </c>
      <c r="AC432" s="29">
        <v>48</v>
      </c>
      <c r="AE432" s="7" t="s">
        <v>551</v>
      </c>
      <c r="AF432" s="29">
        <v>34</v>
      </c>
      <c r="AH432" s="7" t="s">
        <v>551</v>
      </c>
      <c r="AI432" s="29">
        <v>47</v>
      </c>
      <c r="AK432" s="7" t="s">
        <v>551</v>
      </c>
      <c r="AL432" s="29">
        <v>36</v>
      </c>
      <c r="AN432" s="8" t="s">
        <v>551</v>
      </c>
      <c r="AO432" s="33">
        <v>47</v>
      </c>
      <c r="AQ432" s="5" t="s">
        <v>551</v>
      </c>
      <c r="AR432" s="33">
        <v>39</v>
      </c>
      <c r="AT432" s="7" t="s">
        <v>551</v>
      </c>
      <c r="AU432" s="29">
        <v>58</v>
      </c>
      <c r="AW432" s="6" t="s">
        <v>551</v>
      </c>
      <c r="AX432" s="29">
        <v>47</v>
      </c>
      <c r="AZ432" s="7" t="s">
        <v>551</v>
      </c>
      <c r="BA432" s="29">
        <v>62</v>
      </c>
      <c r="BC432" s="7" t="s">
        <v>551</v>
      </c>
      <c r="BD432" s="29">
        <v>54</v>
      </c>
      <c r="BF432" s="7" t="s">
        <v>551</v>
      </c>
      <c r="BG432" s="29">
        <v>64</v>
      </c>
      <c r="BI432" s="7" t="s">
        <v>551</v>
      </c>
      <c r="BJ432" s="29">
        <v>55</v>
      </c>
      <c r="BL432" s="7" t="s">
        <v>551</v>
      </c>
      <c r="BM432" s="29">
        <v>67</v>
      </c>
      <c r="BO432" s="7" t="s">
        <v>551</v>
      </c>
      <c r="BP432" s="29">
        <v>62</v>
      </c>
      <c r="BR432" s="7" t="s">
        <v>551</v>
      </c>
      <c r="BS432" s="33">
        <v>68</v>
      </c>
      <c r="BU432" s="7" t="s">
        <v>551</v>
      </c>
      <c r="BV432" s="29">
        <v>66</v>
      </c>
      <c r="BX432" s="7" t="s">
        <v>551</v>
      </c>
      <c r="BY432" s="32">
        <v>70</v>
      </c>
    </row>
    <row r="433" spans="1:77" x14ac:dyDescent="0.3">
      <c r="A433" s="7" t="s">
        <v>552</v>
      </c>
      <c r="B433" s="29">
        <v>89</v>
      </c>
      <c r="D433" s="7" t="s">
        <v>552</v>
      </c>
      <c r="E433" s="29">
        <v>94</v>
      </c>
      <c r="G433" s="7" t="s">
        <v>552</v>
      </c>
      <c r="H433" s="29">
        <v>52</v>
      </c>
      <c r="J433" s="6" t="s">
        <v>552</v>
      </c>
      <c r="K433" s="29">
        <v>57</v>
      </c>
      <c r="M433" s="7" t="s">
        <v>552</v>
      </c>
      <c r="N433" s="29">
        <v>46</v>
      </c>
      <c r="P433" s="7" t="s">
        <v>552</v>
      </c>
      <c r="Q433" s="29">
        <v>53</v>
      </c>
      <c r="S433" s="5" t="s">
        <v>552</v>
      </c>
      <c r="T433" s="29" t="s">
        <v>18</v>
      </c>
      <c r="V433" s="7" t="s">
        <v>552</v>
      </c>
      <c r="W433" s="29">
        <v>52</v>
      </c>
      <c r="Y433" s="7" t="s">
        <v>552</v>
      </c>
      <c r="Z433" s="29">
        <v>36</v>
      </c>
      <c r="AB433" s="7" t="s">
        <v>552</v>
      </c>
      <c r="AC433" s="29">
        <v>48</v>
      </c>
      <c r="AE433" s="7" t="s">
        <v>552</v>
      </c>
      <c r="AF433" s="29">
        <v>34</v>
      </c>
      <c r="AH433" s="7" t="s">
        <v>552</v>
      </c>
      <c r="AI433" s="29">
        <v>47</v>
      </c>
      <c r="AK433" s="7" t="s">
        <v>552</v>
      </c>
      <c r="AL433" s="29">
        <v>36</v>
      </c>
      <c r="AN433" s="8" t="s">
        <v>552</v>
      </c>
      <c r="AO433" s="33">
        <v>47</v>
      </c>
      <c r="AQ433" s="5" t="s">
        <v>552</v>
      </c>
      <c r="AR433" s="33">
        <v>39</v>
      </c>
      <c r="AT433" s="7" t="s">
        <v>552</v>
      </c>
      <c r="AU433" s="29">
        <v>58</v>
      </c>
      <c r="AW433" s="6" t="s">
        <v>552</v>
      </c>
      <c r="AX433" s="29">
        <v>47</v>
      </c>
      <c r="AZ433" s="7" t="s">
        <v>552</v>
      </c>
      <c r="BA433" s="29">
        <v>62</v>
      </c>
      <c r="BC433" s="7" t="s">
        <v>552</v>
      </c>
      <c r="BD433" s="29">
        <v>54</v>
      </c>
      <c r="BF433" s="7" t="s">
        <v>552</v>
      </c>
      <c r="BG433" s="29">
        <v>64</v>
      </c>
      <c r="BI433" s="7" t="s">
        <v>552</v>
      </c>
      <c r="BJ433" s="29">
        <v>55</v>
      </c>
      <c r="BL433" s="7" t="s">
        <v>552</v>
      </c>
      <c r="BM433" s="29">
        <v>67</v>
      </c>
      <c r="BO433" s="7" t="s">
        <v>552</v>
      </c>
      <c r="BP433" s="29">
        <v>62</v>
      </c>
      <c r="BR433" s="7" t="s">
        <v>552</v>
      </c>
      <c r="BS433" s="33">
        <v>68</v>
      </c>
      <c r="BU433" s="7" t="s">
        <v>552</v>
      </c>
      <c r="BV433" s="29">
        <v>66</v>
      </c>
      <c r="BX433" s="7" t="s">
        <v>552</v>
      </c>
      <c r="BY433" s="32">
        <v>70</v>
      </c>
    </row>
    <row r="434" spans="1:77" x14ac:dyDescent="0.3">
      <c r="A434" s="7" t="s">
        <v>553</v>
      </c>
      <c r="B434" s="29">
        <v>89</v>
      </c>
      <c r="D434" s="7" t="s">
        <v>553</v>
      </c>
      <c r="E434" s="29">
        <v>94</v>
      </c>
      <c r="G434" s="7" t="s">
        <v>553</v>
      </c>
      <c r="H434" s="29">
        <v>52</v>
      </c>
      <c r="J434" s="6" t="s">
        <v>553</v>
      </c>
      <c r="K434" s="29">
        <v>57</v>
      </c>
      <c r="M434" s="7" t="s">
        <v>553</v>
      </c>
      <c r="N434" s="29">
        <v>46</v>
      </c>
      <c r="P434" s="7" t="s">
        <v>553</v>
      </c>
      <c r="Q434" s="29">
        <v>53</v>
      </c>
      <c r="S434" s="7" t="s">
        <v>553</v>
      </c>
      <c r="T434" s="29" t="s">
        <v>18</v>
      </c>
      <c r="V434" s="7" t="s">
        <v>553</v>
      </c>
      <c r="W434" s="29">
        <v>52</v>
      </c>
      <c r="Y434" s="7" t="s">
        <v>553</v>
      </c>
      <c r="Z434" s="29">
        <v>36</v>
      </c>
      <c r="AB434" s="6" t="s">
        <v>553</v>
      </c>
      <c r="AC434" s="29">
        <v>48</v>
      </c>
      <c r="AE434" s="7" t="s">
        <v>553</v>
      </c>
      <c r="AF434" s="29">
        <v>34</v>
      </c>
      <c r="AH434" s="7" t="s">
        <v>553</v>
      </c>
      <c r="AI434" s="29">
        <v>47</v>
      </c>
      <c r="AK434" s="7" t="s">
        <v>553</v>
      </c>
      <c r="AL434" s="29">
        <v>36</v>
      </c>
      <c r="AN434" s="8" t="s">
        <v>553</v>
      </c>
      <c r="AO434" s="33">
        <v>47</v>
      </c>
      <c r="AQ434" s="7" t="s">
        <v>553</v>
      </c>
      <c r="AR434" s="33">
        <v>39</v>
      </c>
      <c r="AT434" s="7" t="s">
        <v>553</v>
      </c>
      <c r="AU434" s="29">
        <v>58</v>
      </c>
      <c r="AW434" s="6" t="s">
        <v>553</v>
      </c>
      <c r="AX434" s="29">
        <v>47</v>
      </c>
      <c r="AZ434" s="7" t="s">
        <v>553</v>
      </c>
      <c r="BA434" s="29">
        <v>62</v>
      </c>
      <c r="BC434" s="7" t="s">
        <v>553</v>
      </c>
      <c r="BD434" s="29">
        <v>54</v>
      </c>
      <c r="BF434" s="7" t="s">
        <v>553</v>
      </c>
      <c r="BG434" s="29">
        <v>64</v>
      </c>
      <c r="BI434" s="7" t="s">
        <v>553</v>
      </c>
      <c r="BJ434" s="29">
        <v>55</v>
      </c>
      <c r="BL434" s="7" t="s">
        <v>553</v>
      </c>
      <c r="BM434" s="29">
        <v>67</v>
      </c>
      <c r="BO434" s="7" t="s">
        <v>553</v>
      </c>
      <c r="BP434" s="29">
        <v>62</v>
      </c>
      <c r="BR434" s="7" t="s">
        <v>553</v>
      </c>
      <c r="BS434" s="33">
        <v>68</v>
      </c>
      <c r="BU434" s="7" t="s">
        <v>553</v>
      </c>
      <c r="BV434" s="29">
        <v>66</v>
      </c>
      <c r="BX434" s="7" t="s">
        <v>553</v>
      </c>
      <c r="BY434" s="32">
        <v>70</v>
      </c>
    </row>
    <row r="435" spans="1:77" x14ac:dyDescent="0.3">
      <c r="A435" s="7" t="s">
        <v>554</v>
      </c>
      <c r="B435" s="29">
        <v>89</v>
      </c>
      <c r="D435" s="7" t="s">
        <v>554</v>
      </c>
      <c r="E435" s="29">
        <v>93</v>
      </c>
      <c r="G435" s="7" t="s">
        <v>554</v>
      </c>
      <c r="H435" s="29">
        <v>51</v>
      </c>
      <c r="J435" s="6" t="s">
        <v>554</v>
      </c>
      <c r="K435" s="29">
        <v>56</v>
      </c>
      <c r="M435" s="7" t="s">
        <v>554</v>
      </c>
      <c r="N435" s="29">
        <v>45</v>
      </c>
      <c r="P435" s="7" t="s">
        <v>554</v>
      </c>
      <c r="Q435" s="29">
        <v>52</v>
      </c>
      <c r="S435" s="7" t="s">
        <v>554</v>
      </c>
      <c r="T435" s="29">
        <v>38</v>
      </c>
      <c r="V435" s="7" t="s">
        <v>554</v>
      </c>
      <c r="W435" s="29">
        <v>51</v>
      </c>
      <c r="Y435" s="7" t="s">
        <v>554</v>
      </c>
      <c r="Z435" s="29">
        <v>35</v>
      </c>
      <c r="AB435" s="6" t="s">
        <v>554</v>
      </c>
      <c r="AC435" s="29">
        <v>47</v>
      </c>
      <c r="AE435" s="7" t="s">
        <v>554</v>
      </c>
      <c r="AF435" s="29">
        <v>33</v>
      </c>
      <c r="AH435" s="7" t="s">
        <v>554</v>
      </c>
      <c r="AI435" s="29">
        <v>46</v>
      </c>
      <c r="AK435" s="7" t="s">
        <v>554</v>
      </c>
      <c r="AL435" s="29">
        <v>35</v>
      </c>
      <c r="AN435" s="8" t="s">
        <v>554</v>
      </c>
      <c r="AO435" s="33">
        <v>46</v>
      </c>
      <c r="AQ435" s="7" t="s">
        <v>554</v>
      </c>
      <c r="AR435" s="29">
        <v>38</v>
      </c>
      <c r="AT435" s="7" t="s">
        <v>554</v>
      </c>
      <c r="AU435" s="29">
        <v>57</v>
      </c>
      <c r="AW435" s="6" t="s">
        <v>554</v>
      </c>
      <c r="AX435" s="29">
        <v>46</v>
      </c>
      <c r="AZ435" s="7" t="s">
        <v>554</v>
      </c>
      <c r="BA435" s="29">
        <v>61</v>
      </c>
      <c r="BC435" s="7" t="s">
        <v>554</v>
      </c>
      <c r="BD435" s="29">
        <v>53</v>
      </c>
      <c r="BF435" s="7" t="s">
        <v>554</v>
      </c>
      <c r="BG435" s="29">
        <v>64</v>
      </c>
      <c r="BI435" s="7" t="s">
        <v>554</v>
      </c>
      <c r="BJ435" s="29">
        <v>54</v>
      </c>
      <c r="BL435" s="7" t="s">
        <v>554</v>
      </c>
      <c r="BM435" s="29">
        <v>66</v>
      </c>
      <c r="BO435" s="7" t="s">
        <v>554</v>
      </c>
      <c r="BP435" s="29">
        <v>61</v>
      </c>
      <c r="BR435" s="7" t="s">
        <v>554</v>
      </c>
      <c r="BS435" s="33">
        <v>67</v>
      </c>
      <c r="BU435" s="7" t="s">
        <v>554</v>
      </c>
      <c r="BV435" s="29">
        <v>65</v>
      </c>
      <c r="BX435" s="7" t="s">
        <v>554</v>
      </c>
      <c r="BY435" s="33">
        <v>69</v>
      </c>
    </row>
    <row r="436" spans="1:77" x14ac:dyDescent="0.3">
      <c r="A436" s="7" t="s">
        <v>555</v>
      </c>
      <c r="B436" s="29">
        <v>89</v>
      </c>
      <c r="D436" s="7" t="s">
        <v>555</v>
      </c>
      <c r="E436" s="29">
        <v>93</v>
      </c>
      <c r="G436" s="7" t="s">
        <v>555</v>
      </c>
      <c r="H436" s="29">
        <v>51</v>
      </c>
      <c r="J436" s="6" t="s">
        <v>555</v>
      </c>
      <c r="K436" s="29">
        <v>56</v>
      </c>
      <c r="M436" s="7" t="s">
        <v>555</v>
      </c>
      <c r="N436" s="29">
        <v>45</v>
      </c>
      <c r="P436" s="7" t="s">
        <v>555</v>
      </c>
      <c r="Q436" s="29">
        <v>52</v>
      </c>
      <c r="S436" s="7" t="s">
        <v>555</v>
      </c>
      <c r="T436" s="29">
        <v>38</v>
      </c>
      <c r="V436" s="7" t="s">
        <v>555</v>
      </c>
      <c r="W436" s="29">
        <v>51</v>
      </c>
      <c r="Y436" s="7" t="s">
        <v>555</v>
      </c>
      <c r="Z436" s="29">
        <v>35</v>
      </c>
      <c r="AB436" s="6" t="s">
        <v>555</v>
      </c>
      <c r="AC436" s="29">
        <v>47</v>
      </c>
      <c r="AE436" s="7" t="s">
        <v>555</v>
      </c>
      <c r="AF436" s="29">
        <v>33</v>
      </c>
      <c r="AH436" s="7" t="s">
        <v>555</v>
      </c>
      <c r="AI436" s="29">
        <v>46</v>
      </c>
      <c r="AK436" s="7" t="s">
        <v>555</v>
      </c>
      <c r="AL436" s="29">
        <v>35</v>
      </c>
      <c r="AN436" s="8" t="s">
        <v>555</v>
      </c>
      <c r="AO436" s="33">
        <v>46</v>
      </c>
      <c r="AQ436" s="7" t="s">
        <v>555</v>
      </c>
      <c r="AR436" s="29">
        <v>38</v>
      </c>
      <c r="AT436" s="7" t="s">
        <v>555</v>
      </c>
      <c r="AU436" s="29">
        <v>57</v>
      </c>
      <c r="AW436" s="6" t="s">
        <v>555</v>
      </c>
      <c r="AX436" s="29">
        <v>46</v>
      </c>
      <c r="AZ436" s="7" t="s">
        <v>555</v>
      </c>
      <c r="BA436" s="29">
        <v>61</v>
      </c>
      <c r="BC436" s="7" t="s">
        <v>555</v>
      </c>
      <c r="BD436" s="29">
        <v>53</v>
      </c>
      <c r="BF436" s="7" t="s">
        <v>555</v>
      </c>
      <c r="BG436" s="29">
        <v>64</v>
      </c>
      <c r="BI436" s="7" t="s">
        <v>555</v>
      </c>
      <c r="BJ436" s="29">
        <v>54</v>
      </c>
      <c r="BL436" s="7" t="s">
        <v>555</v>
      </c>
      <c r="BM436" s="29">
        <v>66</v>
      </c>
      <c r="BO436" s="7" t="s">
        <v>555</v>
      </c>
      <c r="BP436" s="29">
        <v>61</v>
      </c>
      <c r="BR436" s="7" t="s">
        <v>555</v>
      </c>
      <c r="BS436" s="33">
        <v>67</v>
      </c>
      <c r="BU436" s="7" t="s">
        <v>555</v>
      </c>
      <c r="BV436" s="29">
        <v>65</v>
      </c>
      <c r="BX436" s="7" t="s">
        <v>555</v>
      </c>
      <c r="BY436" s="33">
        <v>69</v>
      </c>
    </row>
    <row r="437" spans="1:77" x14ac:dyDescent="0.3">
      <c r="A437" s="7" t="s">
        <v>556</v>
      </c>
      <c r="B437" s="29">
        <v>89</v>
      </c>
      <c r="D437" s="7" t="s">
        <v>556</v>
      </c>
      <c r="E437" s="29">
        <v>93</v>
      </c>
      <c r="G437" s="7" t="s">
        <v>556</v>
      </c>
      <c r="H437" s="29">
        <v>51</v>
      </c>
      <c r="J437" s="6" t="s">
        <v>556</v>
      </c>
      <c r="K437" s="29">
        <v>56</v>
      </c>
      <c r="M437" s="7" t="s">
        <v>556</v>
      </c>
      <c r="N437" s="29">
        <v>45</v>
      </c>
      <c r="P437" s="7" t="s">
        <v>556</v>
      </c>
      <c r="Q437" s="29">
        <v>52</v>
      </c>
      <c r="S437" s="7" t="s">
        <v>556</v>
      </c>
      <c r="T437" s="29">
        <v>38</v>
      </c>
      <c r="V437" s="7" t="s">
        <v>556</v>
      </c>
      <c r="W437" s="29">
        <v>51</v>
      </c>
      <c r="Y437" s="7" t="s">
        <v>556</v>
      </c>
      <c r="Z437" s="29">
        <v>35</v>
      </c>
      <c r="AB437" s="6" t="s">
        <v>556</v>
      </c>
      <c r="AC437" s="29">
        <v>47</v>
      </c>
      <c r="AE437" s="7" t="s">
        <v>556</v>
      </c>
      <c r="AF437" s="29">
        <v>33</v>
      </c>
      <c r="AH437" s="7" t="s">
        <v>556</v>
      </c>
      <c r="AI437" s="29">
        <v>46</v>
      </c>
      <c r="AK437" s="7" t="s">
        <v>556</v>
      </c>
      <c r="AL437" s="29">
        <v>35</v>
      </c>
      <c r="AN437" s="8" t="s">
        <v>556</v>
      </c>
      <c r="AO437" s="33">
        <v>46</v>
      </c>
      <c r="AQ437" s="7" t="s">
        <v>556</v>
      </c>
      <c r="AR437" s="29">
        <v>38</v>
      </c>
      <c r="AT437" s="7" t="s">
        <v>556</v>
      </c>
      <c r="AU437" s="29">
        <v>57</v>
      </c>
      <c r="AW437" s="6" t="s">
        <v>556</v>
      </c>
      <c r="AX437" s="29">
        <v>46</v>
      </c>
      <c r="AZ437" s="7" t="s">
        <v>556</v>
      </c>
      <c r="BA437" s="29">
        <v>61</v>
      </c>
      <c r="BC437" s="7" t="s">
        <v>556</v>
      </c>
      <c r="BD437" s="29">
        <v>53</v>
      </c>
      <c r="BF437" s="7" t="s">
        <v>556</v>
      </c>
      <c r="BG437" s="29">
        <v>64</v>
      </c>
      <c r="BI437" s="7" t="s">
        <v>556</v>
      </c>
      <c r="BJ437" s="29">
        <v>54</v>
      </c>
      <c r="BL437" s="7" t="s">
        <v>556</v>
      </c>
      <c r="BM437" s="29">
        <v>66</v>
      </c>
      <c r="BO437" s="7" t="s">
        <v>556</v>
      </c>
      <c r="BP437" s="29">
        <v>61</v>
      </c>
      <c r="BR437" s="7" t="s">
        <v>556</v>
      </c>
      <c r="BS437" s="33">
        <v>67</v>
      </c>
      <c r="BU437" s="7" t="s">
        <v>556</v>
      </c>
      <c r="BV437" s="29">
        <v>65</v>
      </c>
      <c r="BX437" s="7" t="s">
        <v>556</v>
      </c>
      <c r="BY437" s="33">
        <v>69</v>
      </c>
    </row>
    <row r="438" spans="1:77" x14ac:dyDescent="0.3">
      <c r="A438" s="7" t="s">
        <v>557</v>
      </c>
      <c r="B438" s="29">
        <v>89</v>
      </c>
      <c r="D438" s="7" t="s">
        <v>557</v>
      </c>
      <c r="E438" s="29">
        <v>93</v>
      </c>
      <c r="G438" s="7" t="s">
        <v>557</v>
      </c>
      <c r="H438" s="29">
        <v>51</v>
      </c>
      <c r="J438" s="6" t="s">
        <v>557</v>
      </c>
      <c r="K438" s="29">
        <v>56</v>
      </c>
      <c r="M438" s="7" t="s">
        <v>557</v>
      </c>
      <c r="N438" s="29">
        <v>45</v>
      </c>
      <c r="P438" s="7" t="s">
        <v>557</v>
      </c>
      <c r="Q438" s="29">
        <v>52</v>
      </c>
      <c r="S438" s="7" t="s">
        <v>557</v>
      </c>
      <c r="T438" s="29">
        <v>38</v>
      </c>
      <c r="V438" s="7" t="s">
        <v>557</v>
      </c>
      <c r="W438" s="29">
        <v>51</v>
      </c>
      <c r="Y438" s="7" t="s">
        <v>557</v>
      </c>
      <c r="Z438" s="29">
        <v>35</v>
      </c>
      <c r="AB438" s="6" t="s">
        <v>557</v>
      </c>
      <c r="AC438" s="29">
        <v>47</v>
      </c>
      <c r="AE438" s="7" t="s">
        <v>557</v>
      </c>
      <c r="AF438" s="29">
        <v>33</v>
      </c>
      <c r="AH438" s="7" t="s">
        <v>557</v>
      </c>
      <c r="AI438" s="29">
        <v>46</v>
      </c>
      <c r="AK438" s="7" t="s">
        <v>557</v>
      </c>
      <c r="AL438" s="29">
        <v>35</v>
      </c>
      <c r="AN438" s="8" t="s">
        <v>557</v>
      </c>
      <c r="AO438" s="33">
        <v>46</v>
      </c>
      <c r="AQ438" s="7" t="s">
        <v>557</v>
      </c>
      <c r="AR438" s="29">
        <v>38</v>
      </c>
      <c r="AT438" s="7" t="s">
        <v>557</v>
      </c>
      <c r="AU438" s="29">
        <v>57</v>
      </c>
      <c r="AW438" s="6" t="s">
        <v>557</v>
      </c>
      <c r="AX438" s="29">
        <v>46</v>
      </c>
      <c r="AZ438" s="7" t="s">
        <v>557</v>
      </c>
      <c r="BA438" s="30">
        <v>60</v>
      </c>
      <c r="BC438" s="7" t="s">
        <v>557</v>
      </c>
      <c r="BD438" s="29">
        <v>53</v>
      </c>
      <c r="BF438" s="7" t="s">
        <v>557</v>
      </c>
      <c r="BG438" s="29">
        <v>64</v>
      </c>
      <c r="BI438" s="7" t="s">
        <v>557</v>
      </c>
      <c r="BJ438" s="29">
        <v>54</v>
      </c>
      <c r="BL438" s="7" t="s">
        <v>557</v>
      </c>
      <c r="BM438" s="29">
        <v>66</v>
      </c>
      <c r="BO438" s="7" t="s">
        <v>557</v>
      </c>
      <c r="BP438" s="29">
        <v>61</v>
      </c>
      <c r="BR438" s="7" t="s">
        <v>557</v>
      </c>
      <c r="BS438" s="33">
        <v>67</v>
      </c>
      <c r="BU438" s="7" t="s">
        <v>557</v>
      </c>
      <c r="BV438" s="29">
        <v>65</v>
      </c>
      <c r="BX438" s="7" t="s">
        <v>557</v>
      </c>
      <c r="BY438" s="33">
        <v>69</v>
      </c>
    </row>
    <row r="439" spans="1:77" x14ac:dyDescent="0.3">
      <c r="A439" s="7" t="s">
        <v>558</v>
      </c>
      <c r="B439" s="29">
        <v>89</v>
      </c>
      <c r="D439" s="7" t="s">
        <v>558</v>
      </c>
      <c r="E439" s="29">
        <v>93</v>
      </c>
      <c r="G439" s="7" t="s">
        <v>558</v>
      </c>
      <c r="H439" s="29">
        <v>51</v>
      </c>
      <c r="J439" s="6" t="s">
        <v>558</v>
      </c>
      <c r="K439" s="29">
        <v>56</v>
      </c>
      <c r="M439" s="7" t="s">
        <v>558</v>
      </c>
      <c r="N439" s="29">
        <v>45</v>
      </c>
      <c r="P439" s="7" t="s">
        <v>558</v>
      </c>
      <c r="Q439" s="29">
        <v>52</v>
      </c>
      <c r="S439" s="7" t="s">
        <v>558</v>
      </c>
      <c r="T439" s="29">
        <v>38</v>
      </c>
      <c r="V439" s="7" t="s">
        <v>558</v>
      </c>
      <c r="W439" s="29">
        <v>51</v>
      </c>
      <c r="Y439" s="7" t="s">
        <v>558</v>
      </c>
      <c r="Z439" s="29">
        <v>35</v>
      </c>
      <c r="AB439" s="6" t="s">
        <v>558</v>
      </c>
      <c r="AC439" s="29">
        <v>47</v>
      </c>
      <c r="AE439" s="7" t="s">
        <v>558</v>
      </c>
      <c r="AF439" s="29">
        <v>33</v>
      </c>
      <c r="AH439" s="7" t="s">
        <v>558</v>
      </c>
      <c r="AI439" s="29">
        <v>46</v>
      </c>
      <c r="AK439" s="7" t="s">
        <v>558</v>
      </c>
      <c r="AL439" s="29">
        <v>35</v>
      </c>
      <c r="AN439" s="8" t="s">
        <v>558</v>
      </c>
      <c r="AO439" s="33">
        <v>46</v>
      </c>
      <c r="AQ439" s="7" t="s">
        <v>558</v>
      </c>
      <c r="AR439" s="29">
        <v>38</v>
      </c>
      <c r="AT439" s="7" t="s">
        <v>558</v>
      </c>
      <c r="AU439" s="29">
        <v>57</v>
      </c>
      <c r="AW439" s="6" t="s">
        <v>558</v>
      </c>
      <c r="AX439" s="29">
        <v>46</v>
      </c>
      <c r="AZ439" s="7" t="s">
        <v>558</v>
      </c>
      <c r="BA439" s="30">
        <v>60</v>
      </c>
      <c r="BC439" s="7" t="s">
        <v>558</v>
      </c>
      <c r="BD439" s="29">
        <v>53</v>
      </c>
      <c r="BF439" s="7" t="s">
        <v>558</v>
      </c>
      <c r="BG439" s="29">
        <v>64</v>
      </c>
      <c r="BI439" s="7" t="s">
        <v>558</v>
      </c>
      <c r="BJ439" s="29">
        <v>54</v>
      </c>
      <c r="BL439" s="7" t="s">
        <v>558</v>
      </c>
      <c r="BM439" s="29">
        <v>66</v>
      </c>
      <c r="BO439" s="7" t="s">
        <v>558</v>
      </c>
      <c r="BP439" s="29">
        <v>61</v>
      </c>
      <c r="BR439" s="7" t="s">
        <v>558</v>
      </c>
      <c r="BS439" s="33">
        <v>67</v>
      </c>
      <c r="BU439" s="7" t="s">
        <v>558</v>
      </c>
      <c r="BV439" s="29">
        <v>65</v>
      </c>
      <c r="BX439" s="7" t="s">
        <v>558</v>
      </c>
      <c r="BY439" s="33">
        <v>69</v>
      </c>
    </row>
    <row r="440" spans="1:77" x14ac:dyDescent="0.3">
      <c r="A440" s="7" t="s">
        <v>559</v>
      </c>
      <c r="B440" s="29">
        <v>89</v>
      </c>
      <c r="D440" s="7" t="s">
        <v>559</v>
      </c>
      <c r="E440" s="29">
        <v>93</v>
      </c>
      <c r="G440" s="7" t="s">
        <v>559</v>
      </c>
      <c r="H440" s="29">
        <v>51</v>
      </c>
      <c r="J440" s="6" t="s">
        <v>559</v>
      </c>
      <c r="K440" s="29">
        <v>55</v>
      </c>
      <c r="M440" s="7" t="s">
        <v>559</v>
      </c>
      <c r="N440" s="29">
        <v>45</v>
      </c>
      <c r="P440" s="7" t="s">
        <v>559</v>
      </c>
      <c r="Q440" s="29">
        <v>51</v>
      </c>
      <c r="S440" s="7" t="s">
        <v>559</v>
      </c>
      <c r="T440" s="29">
        <v>38</v>
      </c>
      <c r="V440" s="7" t="s">
        <v>559</v>
      </c>
      <c r="W440" s="29">
        <v>50</v>
      </c>
      <c r="Y440" s="7" t="s">
        <v>559</v>
      </c>
      <c r="Z440" s="29">
        <v>35</v>
      </c>
      <c r="AB440" s="6" t="s">
        <v>559</v>
      </c>
      <c r="AC440" s="29">
        <v>46</v>
      </c>
      <c r="AE440" s="7" t="s">
        <v>559</v>
      </c>
      <c r="AF440" s="29">
        <v>33</v>
      </c>
      <c r="AH440" s="7" t="s">
        <v>559</v>
      </c>
      <c r="AI440" s="29">
        <v>45</v>
      </c>
      <c r="AK440" s="7" t="s">
        <v>559</v>
      </c>
      <c r="AL440" s="29">
        <v>35</v>
      </c>
      <c r="AN440" s="8" t="s">
        <v>559</v>
      </c>
      <c r="AO440" s="33">
        <v>45</v>
      </c>
      <c r="AQ440" s="7" t="s">
        <v>559</v>
      </c>
      <c r="AR440" s="29">
        <v>38</v>
      </c>
      <c r="AT440" s="7" t="s">
        <v>559</v>
      </c>
      <c r="AU440" s="29">
        <v>56</v>
      </c>
      <c r="AW440" s="6" t="s">
        <v>559</v>
      </c>
      <c r="AX440" s="29">
        <v>45</v>
      </c>
      <c r="AZ440" s="7" t="s">
        <v>559</v>
      </c>
      <c r="BA440" s="30">
        <v>60</v>
      </c>
      <c r="BC440" s="7" t="s">
        <v>559</v>
      </c>
      <c r="BD440" s="29">
        <v>53</v>
      </c>
      <c r="BF440" s="7" t="s">
        <v>559</v>
      </c>
      <c r="BG440" s="29">
        <v>64</v>
      </c>
      <c r="BI440" s="7" t="s">
        <v>559</v>
      </c>
      <c r="BJ440" s="29">
        <v>53</v>
      </c>
      <c r="BL440" s="7" t="s">
        <v>559</v>
      </c>
      <c r="BM440" s="29">
        <v>66</v>
      </c>
      <c r="BO440" s="7" t="s">
        <v>559</v>
      </c>
      <c r="BP440" s="29">
        <v>61</v>
      </c>
      <c r="BR440" s="7" t="s">
        <v>559</v>
      </c>
      <c r="BS440" s="33">
        <v>67</v>
      </c>
      <c r="BU440" s="7" t="s">
        <v>559</v>
      </c>
      <c r="BV440" s="29">
        <v>65</v>
      </c>
      <c r="BX440" s="7" t="s">
        <v>559</v>
      </c>
      <c r="BY440" s="33">
        <v>69</v>
      </c>
    </row>
    <row r="441" spans="1:77" x14ac:dyDescent="0.3">
      <c r="A441" s="7" t="s">
        <v>560</v>
      </c>
      <c r="B441" s="29">
        <v>89</v>
      </c>
      <c r="D441" s="7" t="s">
        <v>560</v>
      </c>
      <c r="E441" s="29">
        <v>93</v>
      </c>
      <c r="G441" s="7" t="s">
        <v>560</v>
      </c>
      <c r="H441" s="29">
        <v>51</v>
      </c>
      <c r="J441" s="6" t="s">
        <v>560</v>
      </c>
      <c r="K441" s="29">
        <v>55</v>
      </c>
      <c r="M441" s="7" t="s">
        <v>560</v>
      </c>
      <c r="N441" s="29">
        <v>45</v>
      </c>
      <c r="P441" s="7" t="s">
        <v>560</v>
      </c>
      <c r="Q441" s="29">
        <v>51</v>
      </c>
      <c r="S441" s="7" t="s">
        <v>560</v>
      </c>
      <c r="T441" s="29">
        <v>38</v>
      </c>
      <c r="V441" s="7" t="s">
        <v>560</v>
      </c>
      <c r="W441" s="29">
        <v>50</v>
      </c>
      <c r="Y441" s="7" t="s">
        <v>560</v>
      </c>
      <c r="Z441" s="29">
        <v>35</v>
      </c>
      <c r="AB441" s="6" t="s">
        <v>560</v>
      </c>
      <c r="AC441" s="29">
        <v>46</v>
      </c>
      <c r="AE441" s="7" t="s">
        <v>560</v>
      </c>
      <c r="AF441" s="29">
        <v>33</v>
      </c>
      <c r="AH441" s="7" t="s">
        <v>560</v>
      </c>
      <c r="AI441" s="29">
        <v>45</v>
      </c>
      <c r="AK441" s="7" t="s">
        <v>560</v>
      </c>
      <c r="AL441" s="29">
        <v>35</v>
      </c>
      <c r="AN441" s="8" t="s">
        <v>560</v>
      </c>
      <c r="AO441" s="33">
        <v>45</v>
      </c>
      <c r="AQ441" s="7" t="s">
        <v>560</v>
      </c>
      <c r="AR441" s="29">
        <v>38</v>
      </c>
      <c r="AT441" s="7" t="s">
        <v>560</v>
      </c>
      <c r="AU441" s="29">
        <v>56</v>
      </c>
      <c r="AW441" s="6" t="s">
        <v>560</v>
      </c>
      <c r="AX441" s="29">
        <v>45</v>
      </c>
      <c r="AZ441" s="7" t="s">
        <v>560</v>
      </c>
      <c r="BA441" s="30">
        <v>60</v>
      </c>
      <c r="BC441" s="7" t="s">
        <v>560</v>
      </c>
      <c r="BD441" s="29">
        <v>53</v>
      </c>
      <c r="BF441" s="7" t="s">
        <v>560</v>
      </c>
      <c r="BG441" s="29">
        <v>64</v>
      </c>
      <c r="BI441" s="7" t="s">
        <v>560</v>
      </c>
      <c r="BJ441" s="29">
        <v>53</v>
      </c>
      <c r="BL441" s="7" t="s">
        <v>560</v>
      </c>
      <c r="BM441" s="29">
        <v>66</v>
      </c>
      <c r="BO441" s="7" t="s">
        <v>560</v>
      </c>
      <c r="BP441" s="29">
        <v>61</v>
      </c>
      <c r="BR441" s="7" t="s">
        <v>560</v>
      </c>
      <c r="BS441" s="33">
        <v>67</v>
      </c>
      <c r="BU441" s="7" t="s">
        <v>560</v>
      </c>
      <c r="BV441" s="29">
        <v>65</v>
      </c>
      <c r="BX441" s="7" t="s">
        <v>560</v>
      </c>
      <c r="BY441" s="33">
        <v>69</v>
      </c>
    </row>
    <row r="442" spans="1:77" x14ac:dyDescent="0.3">
      <c r="A442" s="7" t="s">
        <v>561</v>
      </c>
      <c r="B442" s="29">
        <v>89</v>
      </c>
      <c r="D442" s="7" t="s">
        <v>561</v>
      </c>
      <c r="E442" s="29">
        <v>93</v>
      </c>
      <c r="G442" s="7" t="s">
        <v>561</v>
      </c>
      <c r="H442" s="29">
        <v>51</v>
      </c>
      <c r="J442" s="6" t="s">
        <v>561</v>
      </c>
      <c r="K442" s="29">
        <v>55</v>
      </c>
      <c r="M442" s="7" t="s">
        <v>561</v>
      </c>
      <c r="N442" s="29">
        <v>45</v>
      </c>
      <c r="P442" s="7" t="s">
        <v>561</v>
      </c>
      <c r="Q442" s="29">
        <v>51</v>
      </c>
      <c r="S442" s="7" t="s">
        <v>561</v>
      </c>
      <c r="T442" s="29">
        <v>38</v>
      </c>
      <c r="V442" s="7" t="s">
        <v>561</v>
      </c>
      <c r="W442" s="29">
        <v>50</v>
      </c>
      <c r="Y442" s="7" t="s">
        <v>561</v>
      </c>
      <c r="Z442" s="29">
        <v>35</v>
      </c>
      <c r="AB442" s="6" t="s">
        <v>561</v>
      </c>
      <c r="AC442" s="29">
        <v>46</v>
      </c>
      <c r="AE442" s="7" t="s">
        <v>561</v>
      </c>
      <c r="AF442" s="29">
        <v>33</v>
      </c>
      <c r="AH442" s="7" t="s">
        <v>561</v>
      </c>
      <c r="AI442" s="29">
        <v>45</v>
      </c>
      <c r="AK442" s="7" t="s">
        <v>561</v>
      </c>
      <c r="AL442" s="29">
        <v>35</v>
      </c>
      <c r="AN442" s="8" t="s">
        <v>561</v>
      </c>
      <c r="AO442" s="33">
        <v>45</v>
      </c>
      <c r="AQ442" s="7" t="s">
        <v>561</v>
      </c>
      <c r="AR442" s="29">
        <v>38</v>
      </c>
      <c r="AT442" s="7" t="s">
        <v>561</v>
      </c>
      <c r="AU442" s="29">
        <v>56</v>
      </c>
      <c r="AW442" s="6" t="s">
        <v>561</v>
      </c>
      <c r="AX442" s="29">
        <v>45</v>
      </c>
      <c r="AZ442" s="7" t="s">
        <v>561</v>
      </c>
      <c r="BA442" s="30">
        <v>60</v>
      </c>
      <c r="BC442" s="7" t="s">
        <v>561</v>
      </c>
      <c r="BD442" s="29">
        <v>53</v>
      </c>
      <c r="BF442" s="7" t="s">
        <v>561</v>
      </c>
      <c r="BG442" s="29">
        <v>64</v>
      </c>
      <c r="BI442" s="7" t="s">
        <v>561</v>
      </c>
      <c r="BJ442" s="29">
        <v>53</v>
      </c>
      <c r="BL442" s="7" t="s">
        <v>561</v>
      </c>
      <c r="BM442" s="29">
        <v>66</v>
      </c>
      <c r="BO442" s="7" t="s">
        <v>561</v>
      </c>
      <c r="BP442" s="29">
        <v>61</v>
      </c>
      <c r="BR442" s="7" t="s">
        <v>561</v>
      </c>
      <c r="BS442" s="33">
        <v>67</v>
      </c>
      <c r="BU442" s="7" t="s">
        <v>561</v>
      </c>
      <c r="BV442" s="29">
        <v>65</v>
      </c>
      <c r="BX442" s="7" t="s">
        <v>561</v>
      </c>
      <c r="BY442" s="33">
        <v>69</v>
      </c>
    </row>
    <row r="443" spans="1:77" x14ac:dyDescent="0.3">
      <c r="A443" s="7" t="s">
        <v>562</v>
      </c>
      <c r="B443" s="29">
        <v>89</v>
      </c>
      <c r="D443" s="7" t="s">
        <v>562</v>
      </c>
      <c r="E443" s="29">
        <v>93</v>
      </c>
      <c r="G443" s="7" t="s">
        <v>562</v>
      </c>
      <c r="H443" s="29">
        <v>51</v>
      </c>
      <c r="J443" s="6" t="s">
        <v>562</v>
      </c>
      <c r="K443" s="29">
        <v>55</v>
      </c>
      <c r="M443" s="7" t="s">
        <v>562</v>
      </c>
      <c r="N443" s="29">
        <v>45</v>
      </c>
      <c r="P443" s="7" t="s">
        <v>562</v>
      </c>
      <c r="Q443" s="29">
        <v>51</v>
      </c>
      <c r="S443" s="7" t="s">
        <v>562</v>
      </c>
      <c r="T443" s="29">
        <v>38</v>
      </c>
      <c r="V443" s="7" t="s">
        <v>562</v>
      </c>
      <c r="W443" s="29">
        <v>50</v>
      </c>
      <c r="Y443" s="7" t="s">
        <v>562</v>
      </c>
      <c r="Z443" s="29">
        <v>35</v>
      </c>
      <c r="AB443" s="6" t="s">
        <v>562</v>
      </c>
      <c r="AC443" s="29">
        <v>46</v>
      </c>
      <c r="AE443" s="7" t="s">
        <v>562</v>
      </c>
      <c r="AF443" s="29">
        <v>33</v>
      </c>
      <c r="AH443" s="7" t="s">
        <v>562</v>
      </c>
      <c r="AI443" s="29">
        <v>45</v>
      </c>
      <c r="AK443" s="7" t="s">
        <v>562</v>
      </c>
      <c r="AL443" s="29">
        <v>35</v>
      </c>
      <c r="AN443" s="8" t="s">
        <v>562</v>
      </c>
      <c r="AO443" s="33">
        <v>45</v>
      </c>
      <c r="AQ443" s="7" t="s">
        <v>562</v>
      </c>
      <c r="AR443" s="29">
        <v>38</v>
      </c>
      <c r="AT443" s="7" t="s">
        <v>562</v>
      </c>
      <c r="AU443" s="29">
        <v>56</v>
      </c>
      <c r="AW443" s="6" t="s">
        <v>562</v>
      </c>
      <c r="AX443" s="29">
        <v>45</v>
      </c>
      <c r="AZ443" s="7" t="s">
        <v>562</v>
      </c>
      <c r="BA443" s="30">
        <v>60</v>
      </c>
      <c r="BC443" s="7" t="s">
        <v>562</v>
      </c>
      <c r="BD443" s="29">
        <v>53</v>
      </c>
      <c r="BF443" s="7" t="s">
        <v>562</v>
      </c>
      <c r="BG443" s="29">
        <v>64</v>
      </c>
      <c r="BI443" s="7" t="s">
        <v>562</v>
      </c>
      <c r="BJ443" s="29">
        <v>53</v>
      </c>
      <c r="BL443" s="7" t="s">
        <v>562</v>
      </c>
      <c r="BM443" s="29">
        <v>66</v>
      </c>
      <c r="BO443" s="7" t="s">
        <v>562</v>
      </c>
      <c r="BP443" s="29">
        <v>61</v>
      </c>
      <c r="BR443" s="7" t="s">
        <v>562</v>
      </c>
      <c r="BS443" s="33">
        <v>67</v>
      </c>
      <c r="BU443" s="7" t="s">
        <v>562</v>
      </c>
      <c r="BV443" s="29">
        <v>65</v>
      </c>
      <c r="BX443" s="7" t="s">
        <v>562</v>
      </c>
      <c r="BY443" s="33">
        <v>69</v>
      </c>
    </row>
    <row r="444" spans="1:77" x14ac:dyDescent="0.3">
      <c r="A444" s="7" t="s">
        <v>563</v>
      </c>
      <c r="B444" s="29">
        <v>89</v>
      </c>
      <c r="D444" s="7" t="s">
        <v>563</v>
      </c>
      <c r="E444" s="29">
        <v>93</v>
      </c>
      <c r="G444" s="7" t="s">
        <v>563</v>
      </c>
      <c r="H444" s="29">
        <v>51</v>
      </c>
      <c r="J444" s="6" t="s">
        <v>563</v>
      </c>
      <c r="K444" s="29">
        <v>55</v>
      </c>
      <c r="M444" s="7" t="s">
        <v>563</v>
      </c>
      <c r="N444" s="29">
        <v>45</v>
      </c>
      <c r="P444" s="7" t="s">
        <v>563</v>
      </c>
      <c r="Q444" s="29">
        <v>51</v>
      </c>
      <c r="S444" s="7" t="s">
        <v>563</v>
      </c>
      <c r="T444" s="29">
        <v>38</v>
      </c>
      <c r="V444" s="7" t="s">
        <v>563</v>
      </c>
      <c r="W444" s="31">
        <v>50</v>
      </c>
      <c r="Y444" s="7" t="s">
        <v>563</v>
      </c>
      <c r="Z444" s="29">
        <v>35</v>
      </c>
      <c r="AB444" s="6" t="s">
        <v>563</v>
      </c>
      <c r="AC444" s="29">
        <v>46</v>
      </c>
      <c r="AE444" s="7" t="s">
        <v>563</v>
      </c>
      <c r="AF444" s="29">
        <v>33</v>
      </c>
      <c r="AH444" s="7" t="s">
        <v>563</v>
      </c>
      <c r="AI444" s="29">
        <v>45</v>
      </c>
      <c r="AK444" s="7" t="s">
        <v>563</v>
      </c>
      <c r="AL444" s="29">
        <v>35</v>
      </c>
      <c r="AN444" s="8" t="s">
        <v>563</v>
      </c>
      <c r="AO444" s="33">
        <v>45</v>
      </c>
      <c r="AQ444" s="7" t="s">
        <v>563</v>
      </c>
      <c r="AR444" s="29">
        <v>38</v>
      </c>
      <c r="AT444" s="7" t="s">
        <v>563</v>
      </c>
      <c r="AU444" s="29">
        <v>56</v>
      </c>
      <c r="AW444" s="6" t="s">
        <v>563</v>
      </c>
      <c r="AX444" s="29">
        <v>45</v>
      </c>
      <c r="AZ444" s="5" t="s">
        <v>563</v>
      </c>
      <c r="BA444" s="30">
        <v>60</v>
      </c>
      <c r="BC444" s="7" t="s">
        <v>563</v>
      </c>
      <c r="BD444" s="29">
        <v>53</v>
      </c>
      <c r="BF444" s="7" t="s">
        <v>563</v>
      </c>
      <c r="BG444" s="29">
        <v>64</v>
      </c>
      <c r="BI444" s="7" t="s">
        <v>563</v>
      </c>
      <c r="BJ444" s="29">
        <v>53</v>
      </c>
      <c r="BL444" s="7" t="s">
        <v>563</v>
      </c>
      <c r="BM444" s="29">
        <v>66</v>
      </c>
      <c r="BO444" s="7" t="s">
        <v>563</v>
      </c>
      <c r="BP444" s="29">
        <v>61</v>
      </c>
      <c r="BR444" s="7" t="s">
        <v>563</v>
      </c>
      <c r="BS444" s="33">
        <v>67</v>
      </c>
      <c r="BU444" s="7" t="s">
        <v>563</v>
      </c>
      <c r="BV444" s="29">
        <v>65</v>
      </c>
      <c r="BX444" s="7" t="s">
        <v>563</v>
      </c>
      <c r="BY444" s="33">
        <v>69</v>
      </c>
    </row>
    <row r="445" spans="1:77" x14ac:dyDescent="0.3">
      <c r="A445" s="7" t="s">
        <v>564</v>
      </c>
      <c r="B445" s="29">
        <v>88</v>
      </c>
      <c r="D445" s="7" t="s">
        <v>564</v>
      </c>
      <c r="E445" s="29">
        <v>92</v>
      </c>
      <c r="G445" s="7" t="s">
        <v>564</v>
      </c>
      <c r="H445" s="29">
        <v>50</v>
      </c>
      <c r="J445" s="6" t="s">
        <v>564</v>
      </c>
      <c r="K445" s="29">
        <v>54</v>
      </c>
      <c r="M445" s="7" t="s">
        <v>564</v>
      </c>
      <c r="N445" s="29">
        <v>44</v>
      </c>
      <c r="P445" s="7" t="s">
        <v>564</v>
      </c>
      <c r="Q445" s="29">
        <v>50</v>
      </c>
      <c r="S445" s="7" t="s">
        <v>564</v>
      </c>
      <c r="T445" s="29">
        <v>37</v>
      </c>
      <c r="V445" s="7" t="s">
        <v>564</v>
      </c>
      <c r="W445" s="29">
        <v>49</v>
      </c>
      <c r="Y445" s="7" t="s">
        <v>564</v>
      </c>
      <c r="Z445" s="29">
        <v>34</v>
      </c>
      <c r="AB445" s="6" t="s">
        <v>564</v>
      </c>
      <c r="AC445" s="29">
        <v>45</v>
      </c>
      <c r="AE445" s="7" t="s">
        <v>564</v>
      </c>
      <c r="AF445" s="29">
        <v>32</v>
      </c>
      <c r="AH445" s="7" t="s">
        <v>564</v>
      </c>
      <c r="AI445" s="29">
        <v>44</v>
      </c>
      <c r="AK445" s="7" t="s">
        <v>564</v>
      </c>
      <c r="AL445" s="29">
        <v>34</v>
      </c>
      <c r="AN445" s="8" t="s">
        <v>564</v>
      </c>
      <c r="AO445" s="33">
        <v>44</v>
      </c>
      <c r="AQ445" s="7" t="s">
        <v>564</v>
      </c>
      <c r="AR445" s="29">
        <v>37</v>
      </c>
      <c r="AT445" s="7" t="s">
        <v>564</v>
      </c>
      <c r="AU445" s="29">
        <v>55</v>
      </c>
      <c r="AW445" s="6" t="s">
        <v>564</v>
      </c>
      <c r="AX445" s="29">
        <v>44</v>
      </c>
      <c r="AZ445" s="5" t="s">
        <v>564</v>
      </c>
      <c r="BA445" s="33">
        <v>59</v>
      </c>
      <c r="BC445" s="7" t="s">
        <v>564</v>
      </c>
      <c r="BD445" s="29">
        <v>52</v>
      </c>
      <c r="BF445" s="7" t="s">
        <v>564</v>
      </c>
      <c r="BG445" s="29">
        <v>63</v>
      </c>
      <c r="BI445" s="7" t="s">
        <v>564</v>
      </c>
      <c r="BJ445" s="29">
        <v>52</v>
      </c>
      <c r="BL445" s="7" t="s">
        <v>564</v>
      </c>
      <c r="BM445" s="29">
        <v>66</v>
      </c>
      <c r="BO445" s="7" t="s">
        <v>564</v>
      </c>
      <c r="BP445" s="30">
        <v>60</v>
      </c>
      <c r="BR445" s="7" t="s">
        <v>564</v>
      </c>
      <c r="BS445" s="33">
        <v>67</v>
      </c>
      <c r="BU445" s="7" t="s">
        <v>564</v>
      </c>
      <c r="BV445" s="29">
        <v>64</v>
      </c>
      <c r="BX445" s="7" t="s">
        <v>564</v>
      </c>
      <c r="BY445" s="33">
        <v>69</v>
      </c>
    </row>
    <row r="446" spans="1:77" x14ac:dyDescent="0.3">
      <c r="A446" s="7" t="s">
        <v>565</v>
      </c>
      <c r="B446" s="29">
        <v>88</v>
      </c>
      <c r="D446" s="7" t="s">
        <v>565</v>
      </c>
      <c r="E446" s="29">
        <v>92</v>
      </c>
      <c r="G446" s="7" t="s">
        <v>565</v>
      </c>
      <c r="H446" s="29">
        <v>50</v>
      </c>
      <c r="J446" s="6" t="s">
        <v>565</v>
      </c>
      <c r="K446" s="29">
        <v>54</v>
      </c>
      <c r="M446" s="7" t="s">
        <v>565</v>
      </c>
      <c r="N446" s="29">
        <v>44</v>
      </c>
      <c r="P446" s="7" t="s">
        <v>565</v>
      </c>
      <c r="Q446" s="29">
        <v>50</v>
      </c>
      <c r="S446" s="7" t="s">
        <v>565</v>
      </c>
      <c r="T446" s="29">
        <v>37</v>
      </c>
      <c r="V446" s="7" t="s">
        <v>565</v>
      </c>
      <c r="W446" s="29">
        <v>49</v>
      </c>
      <c r="Y446" s="7" t="s">
        <v>565</v>
      </c>
      <c r="Z446" s="29">
        <v>34</v>
      </c>
      <c r="AB446" s="6" t="s">
        <v>565</v>
      </c>
      <c r="AC446" s="29">
        <v>45</v>
      </c>
      <c r="AE446" s="7" t="s">
        <v>565</v>
      </c>
      <c r="AF446" s="29">
        <v>32</v>
      </c>
      <c r="AH446" s="7" t="s">
        <v>565</v>
      </c>
      <c r="AI446" s="29">
        <v>44</v>
      </c>
      <c r="AK446" s="7" t="s">
        <v>565</v>
      </c>
      <c r="AL446" s="29">
        <v>34</v>
      </c>
      <c r="AN446" s="8" t="s">
        <v>565</v>
      </c>
      <c r="AO446" s="33">
        <v>44</v>
      </c>
      <c r="AQ446" s="7" t="s">
        <v>565</v>
      </c>
      <c r="AR446" s="29">
        <v>37</v>
      </c>
      <c r="AT446" s="7" t="s">
        <v>565</v>
      </c>
      <c r="AU446" s="29">
        <v>55</v>
      </c>
      <c r="AW446" s="6" t="s">
        <v>565</v>
      </c>
      <c r="AX446" s="29">
        <v>44</v>
      </c>
      <c r="AZ446" s="5" t="s">
        <v>565</v>
      </c>
      <c r="BA446" s="33">
        <v>59</v>
      </c>
      <c r="BC446" s="7" t="s">
        <v>565</v>
      </c>
      <c r="BD446" s="29">
        <v>52</v>
      </c>
      <c r="BF446" s="7" t="s">
        <v>565</v>
      </c>
      <c r="BG446" s="29">
        <v>63</v>
      </c>
      <c r="BI446" s="7" t="s">
        <v>565</v>
      </c>
      <c r="BJ446" s="29">
        <v>52</v>
      </c>
      <c r="BL446" s="7" t="s">
        <v>565</v>
      </c>
      <c r="BM446" s="29">
        <v>66</v>
      </c>
      <c r="BO446" s="7" t="s">
        <v>565</v>
      </c>
      <c r="BP446" s="30">
        <v>60</v>
      </c>
      <c r="BR446" s="7" t="s">
        <v>565</v>
      </c>
      <c r="BS446" s="33">
        <v>67</v>
      </c>
      <c r="BU446" s="7" t="s">
        <v>565</v>
      </c>
      <c r="BV446" s="29">
        <v>64</v>
      </c>
      <c r="BX446" s="7" t="s">
        <v>565</v>
      </c>
      <c r="BY446" s="33">
        <v>69</v>
      </c>
    </row>
    <row r="447" spans="1:77" x14ac:dyDescent="0.3">
      <c r="A447" s="7" t="s">
        <v>566</v>
      </c>
      <c r="B447" s="29">
        <v>88</v>
      </c>
      <c r="D447" s="7" t="s">
        <v>566</v>
      </c>
      <c r="E447" s="29">
        <v>92</v>
      </c>
      <c r="G447" s="7" t="s">
        <v>566</v>
      </c>
      <c r="H447" s="29">
        <v>50</v>
      </c>
      <c r="J447" s="6" t="s">
        <v>566</v>
      </c>
      <c r="K447" s="29">
        <v>54</v>
      </c>
      <c r="M447" s="7" t="s">
        <v>566</v>
      </c>
      <c r="N447" s="29">
        <v>44</v>
      </c>
      <c r="P447" s="7" t="s">
        <v>566</v>
      </c>
      <c r="Q447" s="29">
        <v>50</v>
      </c>
      <c r="S447" s="7" t="s">
        <v>566</v>
      </c>
      <c r="T447" s="29">
        <v>37</v>
      </c>
      <c r="V447" s="7" t="s">
        <v>566</v>
      </c>
      <c r="W447" s="29">
        <v>49</v>
      </c>
      <c r="Y447" s="7" t="s">
        <v>566</v>
      </c>
      <c r="Z447" s="29">
        <v>34</v>
      </c>
      <c r="AB447" s="6" t="s">
        <v>566</v>
      </c>
      <c r="AC447" s="29">
        <v>45</v>
      </c>
      <c r="AE447" s="7" t="s">
        <v>566</v>
      </c>
      <c r="AF447" s="29">
        <v>32</v>
      </c>
      <c r="AH447" s="7" t="s">
        <v>566</v>
      </c>
      <c r="AI447" s="29">
        <v>44</v>
      </c>
      <c r="AK447" s="7" t="s">
        <v>566</v>
      </c>
      <c r="AL447" s="29">
        <v>34</v>
      </c>
      <c r="AN447" s="8" t="s">
        <v>566</v>
      </c>
      <c r="AO447" s="33">
        <v>44</v>
      </c>
      <c r="AQ447" s="7" t="s">
        <v>566</v>
      </c>
      <c r="AR447" s="29">
        <v>37</v>
      </c>
      <c r="AT447" s="7" t="s">
        <v>566</v>
      </c>
      <c r="AU447" s="29">
        <v>55</v>
      </c>
      <c r="AW447" s="6" t="s">
        <v>566</v>
      </c>
      <c r="AX447" s="29">
        <v>44</v>
      </c>
      <c r="AZ447" s="5" t="s">
        <v>566</v>
      </c>
      <c r="BA447" s="33">
        <v>59</v>
      </c>
      <c r="BC447" s="7" t="s">
        <v>566</v>
      </c>
      <c r="BD447" s="29">
        <v>52</v>
      </c>
      <c r="BF447" s="7" t="s">
        <v>566</v>
      </c>
      <c r="BG447" s="29">
        <v>63</v>
      </c>
      <c r="BI447" s="7" t="s">
        <v>566</v>
      </c>
      <c r="BJ447" s="29">
        <v>52</v>
      </c>
      <c r="BL447" s="7" t="s">
        <v>566</v>
      </c>
      <c r="BM447" s="29">
        <v>66</v>
      </c>
      <c r="BO447" s="7" t="s">
        <v>566</v>
      </c>
      <c r="BP447" s="30">
        <v>60</v>
      </c>
      <c r="BR447" s="7" t="s">
        <v>566</v>
      </c>
      <c r="BS447" s="33">
        <v>67</v>
      </c>
      <c r="BU447" s="7" t="s">
        <v>566</v>
      </c>
      <c r="BV447" s="29">
        <v>64</v>
      </c>
      <c r="BX447" s="7" t="s">
        <v>566</v>
      </c>
      <c r="BY447" s="33">
        <v>69</v>
      </c>
    </row>
    <row r="448" spans="1:77" x14ac:dyDescent="0.3">
      <c r="A448" s="7" t="s">
        <v>567</v>
      </c>
      <c r="B448" s="29">
        <v>88</v>
      </c>
      <c r="D448" s="7" t="s">
        <v>567</v>
      </c>
      <c r="E448" s="29">
        <v>92</v>
      </c>
      <c r="G448" s="7" t="s">
        <v>567</v>
      </c>
      <c r="H448" s="29">
        <v>50</v>
      </c>
      <c r="J448" s="6" t="s">
        <v>567</v>
      </c>
      <c r="K448" s="29">
        <v>54</v>
      </c>
      <c r="M448" s="7" t="s">
        <v>567</v>
      </c>
      <c r="N448" s="29">
        <v>44</v>
      </c>
      <c r="P448" s="7" t="s">
        <v>567</v>
      </c>
      <c r="Q448" s="29">
        <v>50</v>
      </c>
      <c r="S448" s="7" t="s">
        <v>567</v>
      </c>
      <c r="T448" s="29">
        <v>37</v>
      </c>
      <c r="V448" s="7" t="s">
        <v>567</v>
      </c>
      <c r="W448" s="29">
        <v>49</v>
      </c>
      <c r="Y448" s="7" t="s">
        <v>567</v>
      </c>
      <c r="Z448" s="29">
        <v>34</v>
      </c>
      <c r="AB448" s="6" t="s">
        <v>567</v>
      </c>
      <c r="AC448" s="29">
        <v>45</v>
      </c>
      <c r="AE448" s="7" t="s">
        <v>567</v>
      </c>
      <c r="AF448" s="29">
        <v>32</v>
      </c>
      <c r="AH448" s="7" t="s">
        <v>567</v>
      </c>
      <c r="AI448" s="29">
        <v>44</v>
      </c>
      <c r="AK448" s="7" t="s">
        <v>567</v>
      </c>
      <c r="AL448" s="29">
        <v>34</v>
      </c>
      <c r="AN448" s="8" t="s">
        <v>567</v>
      </c>
      <c r="AO448" s="33">
        <v>44</v>
      </c>
      <c r="AQ448" s="7" t="s">
        <v>567</v>
      </c>
      <c r="AR448" s="29">
        <v>37</v>
      </c>
      <c r="AT448" s="7" t="s">
        <v>567</v>
      </c>
      <c r="AU448" s="29">
        <v>55</v>
      </c>
      <c r="AW448" s="6" t="s">
        <v>567</v>
      </c>
      <c r="AX448" s="29">
        <v>44</v>
      </c>
      <c r="AZ448" s="5" t="s">
        <v>567</v>
      </c>
      <c r="BA448" s="33">
        <v>59</v>
      </c>
      <c r="BC448" s="7" t="s">
        <v>567</v>
      </c>
      <c r="BD448" s="29">
        <v>52</v>
      </c>
      <c r="BF448" s="7" t="s">
        <v>567</v>
      </c>
      <c r="BG448" s="29">
        <v>63</v>
      </c>
      <c r="BI448" s="7" t="s">
        <v>567</v>
      </c>
      <c r="BJ448" s="29">
        <v>52</v>
      </c>
      <c r="BL448" s="7" t="s">
        <v>567</v>
      </c>
      <c r="BM448" s="29">
        <v>66</v>
      </c>
      <c r="BO448" s="7" t="s">
        <v>567</v>
      </c>
      <c r="BP448" s="30">
        <v>60</v>
      </c>
      <c r="BR448" s="7" t="s">
        <v>567</v>
      </c>
      <c r="BS448" s="33">
        <v>67</v>
      </c>
      <c r="BU448" s="7" t="s">
        <v>567</v>
      </c>
      <c r="BV448" s="29">
        <v>64</v>
      </c>
      <c r="BX448" s="7" t="s">
        <v>567</v>
      </c>
      <c r="BY448" s="33">
        <v>69</v>
      </c>
    </row>
    <row r="449" spans="1:77" x14ac:dyDescent="0.3">
      <c r="A449" s="7" t="s">
        <v>568</v>
      </c>
      <c r="B449" s="29">
        <v>88</v>
      </c>
      <c r="D449" s="7" t="s">
        <v>568</v>
      </c>
      <c r="E449" s="29">
        <v>92</v>
      </c>
      <c r="G449" s="7" t="s">
        <v>568</v>
      </c>
      <c r="H449" s="29">
        <v>50</v>
      </c>
      <c r="J449" s="6" t="s">
        <v>568</v>
      </c>
      <c r="K449" s="29">
        <v>54</v>
      </c>
      <c r="M449" s="7" t="s">
        <v>568</v>
      </c>
      <c r="N449" s="29">
        <v>44</v>
      </c>
      <c r="P449" s="7" t="s">
        <v>568</v>
      </c>
      <c r="Q449" s="31">
        <v>50</v>
      </c>
      <c r="S449" s="7" t="s">
        <v>568</v>
      </c>
      <c r="T449" s="29">
        <v>37</v>
      </c>
      <c r="V449" s="7" t="s">
        <v>568</v>
      </c>
      <c r="W449" s="29">
        <v>49</v>
      </c>
      <c r="Y449" s="7" t="s">
        <v>568</v>
      </c>
      <c r="Z449" s="29">
        <v>34</v>
      </c>
      <c r="AB449" s="6" t="s">
        <v>568</v>
      </c>
      <c r="AC449" s="29">
        <v>45</v>
      </c>
      <c r="AE449" s="7" t="s">
        <v>568</v>
      </c>
      <c r="AF449" s="29">
        <v>32</v>
      </c>
      <c r="AH449" s="7" t="s">
        <v>568</v>
      </c>
      <c r="AI449" s="29">
        <v>44</v>
      </c>
      <c r="AK449" s="7" t="s">
        <v>568</v>
      </c>
      <c r="AL449" s="29">
        <v>34</v>
      </c>
      <c r="AN449" s="8" t="s">
        <v>568</v>
      </c>
      <c r="AO449" s="33">
        <v>44</v>
      </c>
      <c r="AQ449" s="7" t="s">
        <v>568</v>
      </c>
      <c r="AR449" s="29">
        <v>37</v>
      </c>
      <c r="AT449" s="7" t="s">
        <v>568</v>
      </c>
      <c r="AU449" s="29">
        <v>55</v>
      </c>
      <c r="AW449" s="6" t="s">
        <v>568</v>
      </c>
      <c r="AX449" s="29">
        <v>44</v>
      </c>
      <c r="AZ449" s="5" t="s">
        <v>568</v>
      </c>
      <c r="BA449" s="33">
        <v>59</v>
      </c>
      <c r="BC449" s="7" t="s">
        <v>568</v>
      </c>
      <c r="BD449" s="29">
        <v>52</v>
      </c>
      <c r="BF449" s="7" t="s">
        <v>568</v>
      </c>
      <c r="BG449" s="29">
        <v>63</v>
      </c>
      <c r="BI449" s="7" t="s">
        <v>568</v>
      </c>
      <c r="BJ449" s="29">
        <v>52</v>
      </c>
      <c r="BL449" s="7" t="s">
        <v>568</v>
      </c>
      <c r="BM449" s="29">
        <v>66</v>
      </c>
      <c r="BO449" s="7" t="s">
        <v>568</v>
      </c>
      <c r="BP449" s="30">
        <v>60</v>
      </c>
      <c r="BR449" s="7" t="s">
        <v>568</v>
      </c>
      <c r="BS449" s="33">
        <v>67</v>
      </c>
      <c r="BU449" s="7" t="s">
        <v>568</v>
      </c>
      <c r="BV449" s="29">
        <v>64</v>
      </c>
      <c r="BX449" s="7" t="s">
        <v>568</v>
      </c>
      <c r="BY449" s="33">
        <v>69</v>
      </c>
    </row>
    <row r="450" spans="1:77" x14ac:dyDescent="0.3">
      <c r="A450" s="7" t="s">
        <v>569</v>
      </c>
      <c r="B450" s="29">
        <v>88</v>
      </c>
      <c r="D450" s="7" t="s">
        <v>569</v>
      </c>
      <c r="E450" s="29">
        <v>92</v>
      </c>
      <c r="G450" s="7" t="s">
        <v>569</v>
      </c>
      <c r="H450" s="29">
        <v>50</v>
      </c>
      <c r="J450" s="6" t="s">
        <v>569</v>
      </c>
      <c r="K450" s="29">
        <v>53</v>
      </c>
      <c r="M450" s="7" t="s">
        <v>569</v>
      </c>
      <c r="N450" s="29">
        <v>44</v>
      </c>
      <c r="P450" s="7" t="s">
        <v>569</v>
      </c>
      <c r="Q450" s="31">
        <v>49</v>
      </c>
      <c r="S450" s="7" t="s">
        <v>569</v>
      </c>
      <c r="T450" s="29">
        <v>37</v>
      </c>
      <c r="V450" s="7" t="s">
        <v>569</v>
      </c>
      <c r="W450" s="29">
        <v>48</v>
      </c>
      <c r="Y450" s="7" t="s">
        <v>569</v>
      </c>
      <c r="Z450" s="29">
        <v>34</v>
      </c>
      <c r="AB450" s="6" t="s">
        <v>569</v>
      </c>
      <c r="AC450" s="29">
        <v>45</v>
      </c>
      <c r="AE450" s="7" t="s">
        <v>569</v>
      </c>
      <c r="AF450" s="29">
        <v>32</v>
      </c>
      <c r="AH450" s="7" t="s">
        <v>569</v>
      </c>
      <c r="AI450" s="29">
        <v>44</v>
      </c>
      <c r="AK450" s="7" t="s">
        <v>569</v>
      </c>
      <c r="AL450" s="29">
        <v>34</v>
      </c>
      <c r="AN450" s="8" t="s">
        <v>569</v>
      </c>
      <c r="AO450" s="33">
        <v>44</v>
      </c>
      <c r="AQ450" s="7" t="s">
        <v>569</v>
      </c>
      <c r="AR450" s="29">
        <v>37</v>
      </c>
      <c r="AT450" s="7" t="s">
        <v>569</v>
      </c>
      <c r="AU450" s="29">
        <v>54</v>
      </c>
      <c r="AW450" s="6" t="s">
        <v>569</v>
      </c>
      <c r="AX450" s="29">
        <v>44</v>
      </c>
      <c r="AZ450" s="5" t="s">
        <v>569</v>
      </c>
      <c r="BA450" s="33">
        <v>59</v>
      </c>
      <c r="BC450" s="7" t="s">
        <v>569</v>
      </c>
      <c r="BD450" s="29">
        <v>52</v>
      </c>
      <c r="BF450" s="7" t="s">
        <v>569</v>
      </c>
      <c r="BG450" s="29">
        <v>63</v>
      </c>
      <c r="BI450" s="7" t="s">
        <v>569</v>
      </c>
      <c r="BJ450" s="29">
        <v>51</v>
      </c>
      <c r="BL450" s="7" t="s">
        <v>569</v>
      </c>
      <c r="BM450" s="29">
        <v>66</v>
      </c>
      <c r="BO450" s="7" t="s">
        <v>569</v>
      </c>
      <c r="BP450" s="30">
        <v>60</v>
      </c>
      <c r="BR450" s="7" t="s">
        <v>569</v>
      </c>
      <c r="BS450" s="33">
        <v>67</v>
      </c>
      <c r="BU450" s="7" t="s">
        <v>569</v>
      </c>
      <c r="BV450" s="29">
        <v>64</v>
      </c>
      <c r="BX450" s="7" t="s">
        <v>569</v>
      </c>
      <c r="BY450" s="33">
        <v>69</v>
      </c>
    </row>
    <row r="451" spans="1:77" x14ac:dyDescent="0.3">
      <c r="A451" s="7" t="s">
        <v>570</v>
      </c>
      <c r="B451" s="29">
        <v>88</v>
      </c>
      <c r="D451" s="7" t="s">
        <v>570</v>
      </c>
      <c r="E451" s="29">
        <v>92</v>
      </c>
      <c r="G451" s="7" t="s">
        <v>570</v>
      </c>
      <c r="H451" s="29">
        <v>50</v>
      </c>
      <c r="J451" s="6" t="s">
        <v>570</v>
      </c>
      <c r="K451" s="29">
        <v>53</v>
      </c>
      <c r="M451" s="7" t="s">
        <v>570</v>
      </c>
      <c r="N451" s="29">
        <v>44</v>
      </c>
      <c r="P451" s="7" t="s">
        <v>570</v>
      </c>
      <c r="Q451" s="31">
        <v>49</v>
      </c>
      <c r="S451" s="7" t="s">
        <v>570</v>
      </c>
      <c r="T451" s="29">
        <v>37</v>
      </c>
      <c r="V451" s="7" t="s">
        <v>570</v>
      </c>
      <c r="W451" s="29">
        <v>48</v>
      </c>
      <c r="Y451" s="7" t="s">
        <v>570</v>
      </c>
      <c r="Z451" s="29">
        <v>34</v>
      </c>
      <c r="AB451" s="6" t="s">
        <v>570</v>
      </c>
      <c r="AC451" s="29">
        <v>45</v>
      </c>
      <c r="AE451" s="7" t="s">
        <v>570</v>
      </c>
      <c r="AF451" s="29">
        <v>32</v>
      </c>
      <c r="AH451" s="7" t="s">
        <v>570</v>
      </c>
      <c r="AI451" s="29">
        <v>44</v>
      </c>
      <c r="AK451" s="7" t="s">
        <v>570</v>
      </c>
      <c r="AL451" s="29">
        <v>34</v>
      </c>
      <c r="AN451" s="8" t="s">
        <v>570</v>
      </c>
      <c r="AO451" s="33">
        <v>44</v>
      </c>
      <c r="AQ451" s="7" t="s">
        <v>570</v>
      </c>
      <c r="AR451" s="29">
        <v>37</v>
      </c>
      <c r="AT451" s="7" t="s">
        <v>570</v>
      </c>
      <c r="AU451" s="29">
        <v>54</v>
      </c>
      <c r="AW451" s="6" t="s">
        <v>570</v>
      </c>
      <c r="AX451" s="29">
        <v>44</v>
      </c>
      <c r="AZ451" s="5" t="s">
        <v>570</v>
      </c>
      <c r="BA451" s="33">
        <v>59</v>
      </c>
      <c r="BC451" s="7" t="s">
        <v>570</v>
      </c>
      <c r="BD451" s="29">
        <v>52</v>
      </c>
      <c r="BF451" s="7" t="s">
        <v>570</v>
      </c>
      <c r="BG451" s="29">
        <v>63</v>
      </c>
      <c r="BI451" s="7" t="s">
        <v>570</v>
      </c>
      <c r="BJ451" s="29">
        <v>51</v>
      </c>
      <c r="BL451" s="7" t="s">
        <v>570</v>
      </c>
      <c r="BM451" s="29">
        <v>66</v>
      </c>
      <c r="BO451" s="7" t="s">
        <v>570</v>
      </c>
      <c r="BP451" s="30">
        <v>60</v>
      </c>
      <c r="BR451" s="7" t="s">
        <v>570</v>
      </c>
      <c r="BS451" s="33">
        <v>67</v>
      </c>
      <c r="BU451" s="7" t="s">
        <v>570</v>
      </c>
      <c r="BV451" s="29">
        <v>64</v>
      </c>
      <c r="BX451" s="7" t="s">
        <v>570</v>
      </c>
      <c r="BY451" s="33">
        <v>69</v>
      </c>
    </row>
    <row r="452" spans="1:77" x14ac:dyDescent="0.3">
      <c r="A452" s="7" t="s">
        <v>571</v>
      </c>
      <c r="B452" s="29">
        <v>88</v>
      </c>
      <c r="D452" s="7" t="s">
        <v>571</v>
      </c>
      <c r="E452" s="29">
        <v>92</v>
      </c>
      <c r="G452" s="7" t="s">
        <v>571</v>
      </c>
      <c r="H452" s="29">
        <v>50</v>
      </c>
      <c r="J452" s="6" t="s">
        <v>571</v>
      </c>
      <c r="K452" s="29">
        <v>53</v>
      </c>
      <c r="M452" s="7" t="s">
        <v>571</v>
      </c>
      <c r="N452" s="29">
        <v>44</v>
      </c>
      <c r="P452" s="7" t="s">
        <v>571</v>
      </c>
      <c r="Q452" s="31">
        <v>49</v>
      </c>
      <c r="S452" s="7" t="s">
        <v>571</v>
      </c>
      <c r="T452" s="29">
        <v>37</v>
      </c>
      <c r="V452" s="7" t="s">
        <v>571</v>
      </c>
      <c r="W452" s="29">
        <v>48</v>
      </c>
      <c r="Y452" s="7" t="s">
        <v>571</v>
      </c>
      <c r="Z452" s="29">
        <v>34</v>
      </c>
      <c r="AB452" s="6" t="s">
        <v>571</v>
      </c>
      <c r="AC452" s="29">
        <v>45</v>
      </c>
      <c r="AE452" s="7" t="s">
        <v>571</v>
      </c>
      <c r="AF452" s="29">
        <v>32</v>
      </c>
      <c r="AH452" s="7" t="s">
        <v>571</v>
      </c>
      <c r="AI452" s="29">
        <v>44</v>
      </c>
      <c r="AK452" s="7" t="s">
        <v>571</v>
      </c>
      <c r="AL452" s="29">
        <v>34</v>
      </c>
      <c r="AN452" s="8" t="s">
        <v>571</v>
      </c>
      <c r="AO452" s="33">
        <v>44</v>
      </c>
      <c r="AQ452" s="7" t="s">
        <v>571</v>
      </c>
      <c r="AR452" s="29">
        <v>37</v>
      </c>
      <c r="AT452" s="7" t="s">
        <v>571</v>
      </c>
      <c r="AU452" s="29">
        <v>54</v>
      </c>
      <c r="AW452" s="6" t="s">
        <v>571</v>
      </c>
      <c r="AX452" s="29">
        <v>44</v>
      </c>
      <c r="AZ452" s="5" t="s">
        <v>571</v>
      </c>
      <c r="BA452" s="33">
        <v>59</v>
      </c>
      <c r="BC452" s="7" t="s">
        <v>571</v>
      </c>
      <c r="BD452" s="29">
        <v>52</v>
      </c>
      <c r="BF452" s="7" t="s">
        <v>571</v>
      </c>
      <c r="BG452" s="29">
        <v>63</v>
      </c>
      <c r="BI452" s="7" t="s">
        <v>571</v>
      </c>
      <c r="BJ452" s="29">
        <v>51</v>
      </c>
      <c r="BL452" s="7" t="s">
        <v>571</v>
      </c>
      <c r="BM452" s="29">
        <v>66</v>
      </c>
      <c r="BO452" s="7" t="s">
        <v>571</v>
      </c>
      <c r="BP452" s="30">
        <v>60</v>
      </c>
      <c r="BR452" s="7" t="s">
        <v>571</v>
      </c>
      <c r="BS452" s="33">
        <v>67</v>
      </c>
      <c r="BU452" s="7" t="s">
        <v>571</v>
      </c>
      <c r="BV452" s="29">
        <v>64</v>
      </c>
      <c r="BX452" s="7" t="s">
        <v>571</v>
      </c>
      <c r="BY452" s="33">
        <v>69</v>
      </c>
    </row>
    <row r="453" spans="1:77" x14ac:dyDescent="0.3">
      <c r="A453" s="7" t="s">
        <v>572</v>
      </c>
      <c r="B453" s="29">
        <v>88</v>
      </c>
      <c r="D453" s="7" t="s">
        <v>572</v>
      </c>
      <c r="E453" s="29">
        <v>92</v>
      </c>
      <c r="G453" s="7" t="s">
        <v>572</v>
      </c>
      <c r="H453" s="29">
        <v>50</v>
      </c>
      <c r="J453" s="6" t="s">
        <v>572</v>
      </c>
      <c r="K453" s="29">
        <v>53</v>
      </c>
      <c r="M453" s="7" t="s">
        <v>572</v>
      </c>
      <c r="N453" s="29">
        <v>44</v>
      </c>
      <c r="P453" s="7" t="s">
        <v>572</v>
      </c>
      <c r="Q453" s="31">
        <v>49</v>
      </c>
      <c r="S453" s="7" t="s">
        <v>572</v>
      </c>
      <c r="T453" s="29">
        <v>37</v>
      </c>
      <c r="V453" s="7" t="s">
        <v>572</v>
      </c>
      <c r="W453" s="29">
        <v>48</v>
      </c>
      <c r="Y453" s="7" t="s">
        <v>572</v>
      </c>
      <c r="Z453" s="29">
        <v>34</v>
      </c>
      <c r="AB453" s="6" t="s">
        <v>572</v>
      </c>
      <c r="AC453" s="29">
        <v>45</v>
      </c>
      <c r="AE453" s="7" t="s">
        <v>572</v>
      </c>
      <c r="AF453" s="29">
        <v>32</v>
      </c>
      <c r="AH453" s="7" t="s">
        <v>572</v>
      </c>
      <c r="AI453" s="29">
        <v>44</v>
      </c>
      <c r="AK453" s="7" t="s">
        <v>572</v>
      </c>
      <c r="AL453" s="29">
        <v>34</v>
      </c>
      <c r="AN453" s="8" t="s">
        <v>572</v>
      </c>
      <c r="AO453" s="33">
        <v>44</v>
      </c>
      <c r="AQ453" s="7" t="s">
        <v>572</v>
      </c>
      <c r="AR453" s="29">
        <v>37</v>
      </c>
      <c r="AT453" s="7" t="s">
        <v>572</v>
      </c>
      <c r="AU453" s="29">
        <v>54</v>
      </c>
      <c r="AW453" s="6" t="s">
        <v>572</v>
      </c>
      <c r="AX453" s="29">
        <v>44</v>
      </c>
      <c r="AZ453" s="5" t="s">
        <v>572</v>
      </c>
      <c r="BA453" s="33">
        <v>59</v>
      </c>
      <c r="BC453" s="7" t="s">
        <v>572</v>
      </c>
      <c r="BD453" s="29">
        <v>52</v>
      </c>
      <c r="BF453" s="7" t="s">
        <v>572</v>
      </c>
      <c r="BG453" s="29">
        <v>63</v>
      </c>
      <c r="BI453" s="7" t="s">
        <v>572</v>
      </c>
      <c r="BJ453" s="29">
        <v>51</v>
      </c>
      <c r="BL453" s="7" t="s">
        <v>572</v>
      </c>
      <c r="BM453" s="29">
        <v>66</v>
      </c>
      <c r="BO453" s="7" t="s">
        <v>572</v>
      </c>
      <c r="BP453" s="30">
        <v>60</v>
      </c>
      <c r="BR453" s="7" t="s">
        <v>572</v>
      </c>
      <c r="BS453" s="33">
        <v>67</v>
      </c>
      <c r="BU453" s="7" t="s">
        <v>572</v>
      </c>
      <c r="BV453" s="29">
        <v>64</v>
      </c>
      <c r="BX453" s="7" t="s">
        <v>572</v>
      </c>
      <c r="BY453" s="33">
        <v>69</v>
      </c>
    </row>
    <row r="454" spans="1:77" x14ac:dyDescent="0.3">
      <c r="A454" s="7" t="s">
        <v>573</v>
      </c>
      <c r="B454" s="29">
        <v>88</v>
      </c>
      <c r="D454" s="7" t="s">
        <v>573</v>
      </c>
      <c r="E454" s="29">
        <v>92</v>
      </c>
      <c r="G454" s="7" t="s">
        <v>573</v>
      </c>
      <c r="H454" s="31">
        <v>50</v>
      </c>
      <c r="J454" s="6" t="s">
        <v>573</v>
      </c>
      <c r="K454" s="29">
        <v>53</v>
      </c>
      <c r="M454" s="7" t="s">
        <v>573</v>
      </c>
      <c r="N454" s="29">
        <v>44</v>
      </c>
      <c r="P454" s="7" t="s">
        <v>573</v>
      </c>
      <c r="Q454" s="29">
        <v>49</v>
      </c>
      <c r="S454" s="7" t="s">
        <v>573</v>
      </c>
      <c r="T454" s="29">
        <v>37</v>
      </c>
      <c r="V454" s="7" t="s">
        <v>573</v>
      </c>
      <c r="W454" s="29">
        <v>48</v>
      </c>
      <c r="Y454" s="7" t="s">
        <v>573</v>
      </c>
      <c r="Z454" s="29">
        <v>34</v>
      </c>
      <c r="AB454" s="6" t="s">
        <v>573</v>
      </c>
      <c r="AC454" s="29">
        <v>45</v>
      </c>
      <c r="AE454" s="7" t="s">
        <v>573</v>
      </c>
      <c r="AF454" s="29">
        <v>32</v>
      </c>
      <c r="AH454" s="7" t="s">
        <v>573</v>
      </c>
      <c r="AI454" s="29">
        <v>44</v>
      </c>
      <c r="AK454" s="7" t="s">
        <v>573</v>
      </c>
      <c r="AL454" s="29">
        <v>34</v>
      </c>
      <c r="AN454" s="8" t="s">
        <v>573</v>
      </c>
      <c r="AO454" s="33">
        <v>44</v>
      </c>
      <c r="AQ454" s="7" t="s">
        <v>573</v>
      </c>
      <c r="AR454" s="29">
        <v>37</v>
      </c>
      <c r="AT454" s="7" t="s">
        <v>573</v>
      </c>
      <c r="AU454" s="29">
        <v>54</v>
      </c>
      <c r="AW454" s="6" t="s">
        <v>573</v>
      </c>
      <c r="AX454" s="29">
        <v>44</v>
      </c>
      <c r="AZ454" s="7" t="s">
        <v>573</v>
      </c>
      <c r="BA454" s="33">
        <v>59</v>
      </c>
      <c r="BC454" s="7" t="s">
        <v>573</v>
      </c>
      <c r="BD454" s="29">
        <v>52</v>
      </c>
      <c r="BF454" s="7" t="s">
        <v>573</v>
      </c>
      <c r="BG454" s="29">
        <v>63</v>
      </c>
      <c r="BI454" s="7" t="s">
        <v>573</v>
      </c>
      <c r="BJ454" s="29">
        <v>51</v>
      </c>
      <c r="BL454" s="7" t="s">
        <v>573</v>
      </c>
      <c r="BM454" s="29">
        <v>66</v>
      </c>
      <c r="BO454" s="5" t="s">
        <v>573</v>
      </c>
      <c r="BP454" s="30">
        <v>60</v>
      </c>
      <c r="BR454" s="7" t="s">
        <v>573</v>
      </c>
      <c r="BS454" s="33">
        <v>67</v>
      </c>
      <c r="BU454" s="7" t="s">
        <v>573</v>
      </c>
      <c r="BV454" s="29">
        <v>64</v>
      </c>
      <c r="BX454" s="7" t="s">
        <v>573</v>
      </c>
      <c r="BY454" s="33">
        <v>69</v>
      </c>
    </row>
    <row r="455" spans="1:77" x14ac:dyDescent="0.3">
      <c r="A455" s="7" t="s">
        <v>574</v>
      </c>
      <c r="B455" s="29">
        <v>88</v>
      </c>
      <c r="D455" s="7" t="s">
        <v>574</v>
      </c>
      <c r="E455" s="29">
        <v>91</v>
      </c>
      <c r="G455" s="7" t="s">
        <v>574</v>
      </c>
      <c r="H455" s="31">
        <v>49</v>
      </c>
      <c r="J455" s="6" t="s">
        <v>574</v>
      </c>
      <c r="K455" s="29">
        <v>52</v>
      </c>
      <c r="M455" s="7" t="s">
        <v>574</v>
      </c>
      <c r="N455" s="29">
        <v>43</v>
      </c>
      <c r="P455" s="7" t="s">
        <v>574</v>
      </c>
      <c r="Q455" s="29">
        <v>48</v>
      </c>
      <c r="S455" s="7" t="s">
        <v>574</v>
      </c>
      <c r="T455" s="29">
        <v>36</v>
      </c>
      <c r="V455" s="7" t="s">
        <v>574</v>
      </c>
      <c r="W455" s="29">
        <v>47</v>
      </c>
      <c r="Y455" s="7" t="s">
        <v>574</v>
      </c>
      <c r="Z455" s="29">
        <v>33</v>
      </c>
      <c r="AB455" s="6" t="s">
        <v>574</v>
      </c>
      <c r="AC455" s="29">
        <v>44</v>
      </c>
      <c r="AE455" s="7" t="s">
        <v>574</v>
      </c>
      <c r="AF455" s="29">
        <v>31</v>
      </c>
      <c r="AH455" s="7" t="s">
        <v>574</v>
      </c>
      <c r="AI455" s="29">
        <v>43</v>
      </c>
      <c r="AK455" s="7" t="s">
        <v>574</v>
      </c>
      <c r="AL455" s="29">
        <v>33</v>
      </c>
      <c r="AN455" s="8" t="s">
        <v>574</v>
      </c>
      <c r="AO455" s="33">
        <v>43</v>
      </c>
      <c r="AQ455" s="7" t="s">
        <v>574</v>
      </c>
      <c r="AR455" s="29">
        <v>36</v>
      </c>
      <c r="AT455" s="7" t="s">
        <v>574</v>
      </c>
      <c r="AU455" s="29">
        <v>53</v>
      </c>
      <c r="AW455" s="6" t="s">
        <v>574</v>
      </c>
      <c r="AX455" s="29">
        <v>43</v>
      </c>
      <c r="AZ455" s="7" t="s">
        <v>574</v>
      </c>
      <c r="BA455" s="29">
        <v>58</v>
      </c>
      <c r="BC455" s="7" t="s">
        <v>574</v>
      </c>
      <c r="BD455" s="29">
        <v>51</v>
      </c>
      <c r="BF455" s="7" t="s">
        <v>574</v>
      </c>
      <c r="BG455" s="29">
        <v>63</v>
      </c>
      <c r="BI455" s="7" t="s">
        <v>574</v>
      </c>
      <c r="BJ455" s="31">
        <v>50</v>
      </c>
      <c r="BL455" s="7" t="s">
        <v>574</v>
      </c>
      <c r="BM455" s="29">
        <v>65</v>
      </c>
      <c r="BO455" s="7" t="s">
        <v>574</v>
      </c>
      <c r="BP455" s="33">
        <v>59</v>
      </c>
      <c r="BR455" s="7" t="s">
        <v>574</v>
      </c>
      <c r="BS455" s="33">
        <v>66</v>
      </c>
      <c r="BU455" s="7" t="s">
        <v>574</v>
      </c>
      <c r="BV455" s="29">
        <v>63</v>
      </c>
      <c r="BX455" s="7" t="s">
        <v>574</v>
      </c>
      <c r="BY455" s="32">
        <v>68</v>
      </c>
    </row>
    <row r="456" spans="1:77" x14ac:dyDescent="0.3">
      <c r="A456" s="7" t="s">
        <v>575</v>
      </c>
      <c r="B456" s="29">
        <v>88</v>
      </c>
      <c r="D456" s="7" t="s">
        <v>575</v>
      </c>
      <c r="E456" s="29">
        <v>91</v>
      </c>
      <c r="G456" s="7" t="s">
        <v>575</v>
      </c>
      <c r="H456" s="31">
        <v>49</v>
      </c>
      <c r="J456" s="6" t="s">
        <v>575</v>
      </c>
      <c r="K456" s="29">
        <v>52</v>
      </c>
      <c r="M456" s="7" t="s">
        <v>575</v>
      </c>
      <c r="N456" s="29">
        <v>43</v>
      </c>
      <c r="P456" s="7" t="s">
        <v>575</v>
      </c>
      <c r="Q456" s="29">
        <v>48</v>
      </c>
      <c r="S456" s="7" t="s">
        <v>575</v>
      </c>
      <c r="T456" s="29">
        <v>36</v>
      </c>
      <c r="V456" s="7" t="s">
        <v>575</v>
      </c>
      <c r="W456" s="29">
        <v>47</v>
      </c>
      <c r="Y456" s="7" t="s">
        <v>575</v>
      </c>
      <c r="Z456" s="29">
        <v>33</v>
      </c>
      <c r="AB456" s="6" t="s">
        <v>575</v>
      </c>
      <c r="AC456" s="29">
        <v>44</v>
      </c>
      <c r="AE456" s="7" t="s">
        <v>575</v>
      </c>
      <c r="AF456" s="29">
        <v>31</v>
      </c>
      <c r="AH456" s="7" t="s">
        <v>575</v>
      </c>
      <c r="AI456" s="29">
        <v>43</v>
      </c>
      <c r="AK456" s="7" t="s">
        <v>575</v>
      </c>
      <c r="AL456" s="29">
        <v>33</v>
      </c>
      <c r="AN456" s="8" t="s">
        <v>575</v>
      </c>
      <c r="AO456" s="33">
        <v>43</v>
      </c>
      <c r="AQ456" s="7" t="s">
        <v>575</v>
      </c>
      <c r="AR456" s="29">
        <v>36</v>
      </c>
      <c r="AT456" s="7" t="s">
        <v>575</v>
      </c>
      <c r="AU456" s="29">
        <v>53</v>
      </c>
      <c r="AW456" s="6" t="s">
        <v>575</v>
      </c>
      <c r="AX456" s="29">
        <v>43</v>
      </c>
      <c r="AZ456" s="7" t="s">
        <v>575</v>
      </c>
      <c r="BA456" s="29">
        <v>58</v>
      </c>
      <c r="BC456" s="7" t="s">
        <v>575</v>
      </c>
      <c r="BD456" s="29">
        <v>51</v>
      </c>
      <c r="BF456" s="7" t="s">
        <v>575</v>
      </c>
      <c r="BG456" s="29">
        <v>63</v>
      </c>
      <c r="BI456" s="7" t="s">
        <v>575</v>
      </c>
      <c r="BJ456" s="31">
        <v>50</v>
      </c>
      <c r="BL456" s="7" t="s">
        <v>575</v>
      </c>
      <c r="BM456" s="29">
        <v>65</v>
      </c>
      <c r="BO456" s="7" t="s">
        <v>575</v>
      </c>
      <c r="BP456" s="33">
        <v>59</v>
      </c>
      <c r="BR456" s="7" t="s">
        <v>575</v>
      </c>
      <c r="BS456" s="33">
        <v>66</v>
      </c>
      <c r="BU456" s="7" t="s">
        <v>575</v>
      </c>
      <c r="BV456" s="29">
        <v>63</v>
      </c>
      <c r="BX456" s="7" t="s">
        <v>575</v>
      </c>
      <c r="BY456" s="32">
        <v>68</v>
      </c>
    </row>
    <row r="457" spans="1:77" x14ac:dyDescent="0.3">
      <c r="A457" s="7" t="s">
        <v>576</v>
      </c>
      <c r="B457" s="29">
        <v>88</v>
      </c>
      <c r="D457" s="7" t="s">
        <v>576</v>
      </c>
      <c r="E457" s="29">
        <v>91</v>
      </c>
      <c r="G457" s="7" t="s">
        <v>576</v>
      </c>
      <c r="H457" s="31">
        <v>49</v>
      </c>
      <c r="J457" s="6" t="s">
        <v>576</v>
      </c>
      <c r="K457" s="29">
        <v>52</v>
      </c>
      <c r="M457" s="7" t="s">
        <v>576</v>
      </c>
      <c r="N457" s="29">
        <v>43</v>
      </c>
      <c r="P457" s="7" t="s">
        <v>576</v>
      </c>
      <c r="Q457" s="29">
        <v>48</v>
      </c>
      <c r="S457" s="7" t="s">
        <v>576</v>
      </c>
      <c r="T457" s="29">
        <v>36</v>
      </c>
      <c r="V457" s="7" t="s">
        <v>576</v>
      </c>
      <c r="W457" s="29">
        <v>47</v>
      </c>
      <c r="Y457" s="7" t="s">
        <v>576</v>
      </c>
      <c r="Z457" s="29">
        <v>33</v>
      </c>
      <c r="AB457" s="6" t="s">
        <v>576</v>
      </c>
      <c r="AC457" s="29">
        <v>44</v>
      </c>
      <c r="AE457" s="7" t="s">
        <v>576</v>
      </c>
      <c r="AF457" s="29">
        <v>31</v>
      </c>
      <c r="AH457" s="7" t="s">
        <v>576</v>
      </c>
      <c r="AI457" s="29">
        <v>43</v>
      </c>
      <c r="AK457" s="7" t="s">
        <v>576</v>
      </c>
      <c r="AL457" s="29">
        <v>33</v>
      </c>
      <c r="AN457" s="8" t="s">
        <v>576</v>
      </c>
      <c r="AO457" s="33">
        <v>43</v>
      </c>
      <c r="AQ457" s="7" t="s">
        <v>576</v>
      </c>
      <c r="AR457" s="29">
        <v>36</v>
      </c>
      <c r="AT457" s="7" t="s">
        <v>576</v>
      </c>
      <c r="AU457" s="29">
        <v>53</v>
      </c>
      <c r="AW457" s="6" t="s">
        <v>576</v>
      </c>
      <c r="AX457" s="29">
        <v>43</v>
      </c>
      <c r="AZ457" s="7" t="s">
        <v>576</v>
      </c>
      <c r="BA457" s="29">
        <v>58</v>
      </c>
      <c r="BC457" s="7" t="s">
        <v>576</v>
      </c>
      <c r="BD457" s="29">
        <v>51</v>
      </c>
      <c r="BF457" s="7" t="s">
        <v>576</v>
      </c>
      <c r="BG457" s="29">
        <v>63</v>
      </c>
      <c r="BI457" s="7" t="s">
        <v>576</v>
      </c>
      <c r="BJ457" s="31">
        <v>50</v>
      </c>
      <c r="BL457" s="7" t="s">
        <v>576</v>
      </c>
      <c r="BM457" s="29">
        <v>65</v>
      </c>
      <c r="BO457" s="7" t="s">
        <v>576</v>
      </c>
      <c r="BP457" s="33">
        <v>59</v>
      </c>
      <c r="BR457" s="7" t="s">
        <v>576</v>
      </c>
      <c r="BS457" s="33">
        <v>66</v>
      </c>
      <c r="BU457" s="7" t="s">
        <v>576</v>
      </c>
      <c r="BV457" s="29">
        <v>63</v>
      </c>
      <c r="BX457" s="7" t="s">
        <v>576</v>
      </c>
      <c r="BY457" s="32">
        <v>68</v>
      </c>
    </row>
    <row r="458" spans="1:77" x14ac:dyDescent="0.3">
      <c r="A458" s="7" t="s">
        <v>577</v>
      </c>
      <c r="B458" s="29">
        <v>88</v>
      </c>
      <c r="D458" s="7" t="s">
        <v>577</v>
      </c>
      <c r="E458" s="29">
        <v>91</v>
      </c>
      <c r="G458" s="7" t="s">
        <v>577</v>
      </c>
      <c r="H458" s="31">
        <v>49</v>
      </c>
      <c r="J458" s="6" t="s">
        <v>577</v>
      </c>
      <c r="K458" s="29">
        <v>52</v>
      </c>
      <c r="M458" s="7" t="s">
        <v>577</v>
      </c>
      <c r="N458" s="29">
        <v>43</v>
      </c>
      <c r="P458" s="7" t="s">
        <v>577</v>
      </c>
      <c r="Q458" s="29">
        <v>48</v>
      </c>
      <c r="S458" s="7" t="s">
        <v>577</v>
      </c>
      <c r="T458" s="29">
        <v>36</v>
      </c>
      <c r="V458" s="7" t="s">
        <v>577</v>
      </c>
      <c r="W458" s="29">
        <v>47</v>
      </c>
      <c r="Y458" s="7" t="s">
        <v>577</v>
      </c>
      <c r="Z458" s="29">
        <v>33</v>
      </c>
      <c r="AB458" s="6" t="s">
        <v>577</v>
      </c>
      <c r="AC458" s="29">
        <v>44</v>
      </c>
      <c r="AE458" s="7" t="s">
        <v>577</v>
      </c>
      <c r="AF458" s="29">
        <v>31</v>
      </c>
      <c r="AH458" s="7" t="s">
        <v>577</v>
      </c>
      <c r="AI458" s="29">
        <v>43</v>
      </c>
      <c r="AK458" s="7" t="s">
        <v>577</v>
      </c>
      <c r="AL458" s="29">
        <v>33</v>
      </c>
      <c r="AN458" s="8" t="s">
        <v>577</v>
      </c>
      <c r="AO458" s="33">
        <v>43</v>
      </c>
      <c r="AQ458" s="7" t="s">
        <v>577</v>
      </c>
      <c r="AR458" s="29">
        <v>36</v>
      </c>
      <c r="AT458" s="7" t="s">
        <v>577</v>
      </c>
      <c r="AU458" s="29">
        <v>53</v>
      </c>
      <c r="AW458" s="6" t="s">
        <v>577</v>
      </c>
      <c r="AX458" s="29">
        <v>43</v>
      </c>
      <c r="AZ458" s="7" t="s">
        <v>577</v>
      </c>
      <c r="BA458" s="29">
        <v>58</v>
      </c>
      <c r="BC458" s="7" t="s">
        <v>577</v>
      </c>
      <c r="BD458" s="29">
        <v>51</v>
      </c>
      <c r="BF458" s="7" t="s">
        <v>577</v>
      </c>
      <c r="BG458" s="29">
        <v>63</v>
      </c>
      <c r="BI458" s="7" t="s">
        <v>577</v>
      </c>
      <c r="BJ458" s="31">
        <v>50</v>
      </c>
      <c r="BL458" s="7" t="s">
        <v>577</v>
      </c>
      <c r="BM458" s="29">
        <v>65</v>
      </c>
      <c r="BO458" s="7" t="s">
        <v>577</v>
      </c>
      <c r="BP458" s="33">
        <v>59</v>
      </c>
      <c r="BR458" s="7" t="s">
        <v>577</v>
      </c>
      <c r="BS458" s="33">
        <v>66</v>
      </c>
      <c r="BU458" s="7" t="s">
        <v>577</v>
      </c>
      <c r="BV458" s="29">
        <v>63</v>
      </c>
      <c r="BX458" s="7" t="s">
        <v>577</v>
      </c>
      <c r="BY458" s="32">
        <v>68</v>
      </c>
    </row>
    <row r="459" spans="1:77" x14ac:dyDescent="0.3">
      <c r="A459" s="7" t="s">
        <v>578</v>
      </c>
      <c r="B459" s="29">
        <v>88</v>
      </c>
      <c r="D459" s="7" t="s">
        <v>578</v>
      </c>
      <c r="E459" s="29">
        <v>91</v>
      </c>
      <c r="G459" s="7" t="s">
        <v>578</v>
      </c>
      <c r="H459" s="31">
        <v>49</v>
      </c>
      <c r="J459" s="6" t="s">
        <v>578</v>
      </c>
      <c r="K459" s="29">
        <v>52</v>
      </c>
      <c r="M459" s="7" t="s">
        <v>578</v>
      </c>
      <c r="N459" s="29">
        <v>43</v>
      </c>
      <c r="P459" s="7" t="s">
        <v>578</v>
      </c>
      <c r="Q459" s="29">
        <v>48</v>
      </c>
      <c r="S459" s="7" t="s">
        <v>578</v>
      </c>
      <c r="T459" s="29">
        <v>36</v>
      </c>
      <c r="V459" s="7" t="s">
        <v>578</v>
      </c>
      <c r="W459" s="29">
        <v>47</v>
      </c>
      <c r="Y459" s="7" t="s">
        <v>578</v>
      </c>
      <c r="Z459" s="29">
        <v>33</v>
      </c>
      <c r="AB459" s="6" t="s">
        <v>578</v>
      </c>
      <c r="AC459" s="29">
        <v>44</v>
      </c>
      <c r="AE459" s="7" t="s">
        <v>578</v>
      </c>
      <c r="AF459" s="29">
        <v>31</v>
      </c>
      <c r="AH459" s="7" t="s">
        <v>578</v>
      </c>
      <c r="AI459" s="29">
        <v>43</v>
      </c>
      <c r="AK459" s="7" t="s">
        <v>578</v>
      </c>
      <c r="AL459" s="29">
        <v>33</v>
      </c>
      <c r="AN459" s="8" t="s">
        <v>578</v>
      </c>
      <c r="AO459" s="33">
        <v>43</v>
      </c>
      <c r="AQ459" s="7" t="s">
        <v>578</v>
      </c>
      <c r="AR459" s="29">
        <v>36</v>
      </c>
      <c r="AT459" s="7" t="s">
        <v>578</v>
      </c>
      <c r="AU459" s="29">
        <v>53</v>
      </c>
      <c r="AW459" s="6" t="s">
        <v>578</v>
      </c>
      <c r="AX459" s="29">
        <v>43</v>
      </c>
      <c r="AZ459" s="7" t="s">
        <v>578</v>
      </c>
      <c r="BA459" s="29">
        <v>58</v>
      </c>
      <c r="BC459" s="7" t="s">
        <v>578</v>
      </c>
      <c r="BD459" s="29">
        <v>51</v>
      </c>
      <c r="BF459" s="7" t="s">
        <v>578</v>
      </c>
      <c r="BG459" s="29">
        <v>63</v>
      </c>
      <c r="BI459" s="7" t="s">
        <v>578</v>
      </c>
      <c r="BJ459" s="31">
        <v>50</v>
      </c>
      <c r="BL459" s="7" t="s">
        <v>578</v>
      </c>
      <c r="BM459" s="29">
        <v>65</v>
      </c>
      <c r="BO459" s="7" t="s">
        <v>578</v>
      </c>
      <c r="BP459" s="33">
        <v>59</v>
      </c>
      <c r="BR459" s="7" t="s">
        <v>578</v>
      </c>
      <c r="BS459" s="33">
        <v>66</v>
      </c>
      <c r="BU459" s="7" t="s">
        <v>578</v>
      </c>
      <c r="BV459" s="29">
        <v>63</v>
      </c>
      <c r="BX459" s="7" t="s">
        <v>578</v>
      </c>
      <c r="BY459" s="32">
        <v>68</v>
      </c>
    </row>
    <row r="460" spans="1:77" x14ac:dyDescent="0.3">
      <c r="A460" s="7" t="s">
        <v>579</v>
      </c>
      <c r="B460" s="29">
        <v>88</v>
      </c>
      <c r="D460" s="7" t="s">
        <v>579</v>
      </c>
      <c r="E460" s="29">
        <v>91</v>
      </c>
      <c r="G460" s="7" t="s">
        <v>579</v>
      </c>
      <c r="H460" s="31">
        <v>49</v>
      </c>
      <c r="J460" s="6" t="s">
        <v>579</v>
      </c>
      <c r="K460" s="29">
        <v>52</v>
      </c>
      <c r="M460" s="7" t="s">
        <v>579</v>
      </c>
      <c r="N460" s="29">
        <v>43</v>
      </c>
      <c r="P460" s="7" t="s">
        <v>579</v>
      </c>
      <c r="Q460" s="29">
        <v>48</v>
      </c>
      <c r="S460" s="7" t="s">
        <v>579</v>
      </c>
      <c r="T460" s="29">
        <v>36</v>
      </c>
      <c r="V460" s="7" t="s">
        <v>579</v>
      </c>
      <c r="W460" s="29">
        <v>47</v>
      </c>
      <c r="Y460" s="7" t="s">
        <v>579</v>
      </c>
      <c r="Z460" s="29">
        <v>33</v>
      </c>
      <c r="AB460" s="6" t="s">
        <v>579</v>
      </c>
      <c r="AC460" s="29">
        <v>44</v>
      </c>
      <c r="AE460" s="7" t="s">
        <v>579</v>
      </c>
      <c r="AF460" s="29">
        <v>31</v>
      </c>
      <c r="AH460" s="7" t="s">
        <v>579</v>
      </c>
      <c r="AI460" s="29">
        <v>43</v>
      </c>
      <c r="AK460" s="7" t="s">
        <v>579</v>
      </c>
      <c r="AL460" s="29">
        <v>33</v>
      </c>
      <c r="AN460" s="8" t="s">
        <v>579</v>
      </c>
      <c r="AO460" s="33">
        <v>43</v>
      </c>
      <c r="AQ460" s="7" t="s">
        <v>579</v>
      </c>
      <c r="AR460" s="29">
        <v>36</v>
      </c>
      <c r="AT460" s="7" t="s">
        <v>579</v>
      </c>
      <c r="AU460" s="29">
        <v>52</v>
      </c>
      <c r="AW460" s="6" t="s">
        <v>579</v>
      </c>
      <c r="AX460" s="29">
        <v>43</v>
      </c>
      <c r="AZ460" s="7" t="s">
        <v>579</v>
      </c>
      <c r="BA460" s="29">
        <v>58</v>
      </c>
      <c r="BC460" s="7" t="s">
        <v>579</v>
      </c>
      <c r="BD460" s="29">
        <v>51</v>
      </c>
      <c r="BF460" s="7" t="s">
        <v>579</v>
      </c>
      <c r="BG460" s="29">
        <v>63</v>
      </c>
      <c r="BI460" s="7" t="s">
        <v>579</v>
      </c>
      <c r="BJ460" s="29">
        <v>49</v>
      </c>
      <c r="BL460" s="7" t="s">
        <v>579</v>
      </c>
      <c r="BM460" s="29">
        <v>65</v>
      </c>
      <c r="BO460" s="7" t="s">
        <v>579</v>
      </c>
      <c r="BP460" s="33">
        <v>59</v>
      </c>
      <c r="BR460" s="7" t="s">
        <v>579</v>
      </c>
      <c r="BS460" s="33">
        <v>66</v>
      </c>
      <c r="BU460" s="7" t="s">
        <v>579</v>
      </c>
      <c r="BV460" s="29">
        <v>63</v>
      </c>
      <c r="BX460" s="7" t="s">
        <v>579</v>
      </c>
      <c r="BY460" s="32">
        <v>68</v>
      </c>
    </row>
    <row r="461" spans="1:77" x14ac:dyDescent="0.3">
      <c r="A461" s="7" t="s">
        <v>580</v>
      </c>
      <c r="B461" s="29">
        <v>88</v>
      </c>
      <c r="D461" s="7" t="s">
        <v>580</v>
      </c>
      <c r="E461" s="29">
        <v>91</v>
      </c>
      <c r="G461" s="7" t="s">
        <v>580</v>
      </c>
      <c r="H461" s="31">
        <v>49</v>
      </c>
      <c r="J461" s="6" t="s">
        <v>580</v>
      </c>
      <c r="K461" s="29">
        <v>52</v>
      </c>
      <c r="M461" s="7" t="s">
        <v>580</v>
      </c>
      <c r="N461" s="29">
        <v>43</v>
      </c>
      <c r="P461" s="7" t="s">
        <v>580</v>
      </c>
      <c r="Q461" s="29">
        <v>48</v>
      </c>
      <c r="S461" s="7" t="s">
        <v>580</v>
      </c>
      <c r="T461" s="29">
        <v>36</v>
      </c>
      <c r="V461" s="7" t="s">
        <v>580</v>
      </c>
      <c r="W461" s="29">
        <v>47</v>
      </c>
      <c r="Y461" s="7" t="s">
        <v>580</v>
      </c>
      <c r="Z461" s="29">
        <v>33</v>
      </c>
      <c r="AB461" s="6" t="s">
        <v>580</v>
      </c>
      <c r="AC461" s="29">
        <v>44</v>
      </c>
      <c r="AE461" s="7" t="s">
        <v>580</v>
      </c>
      <c r="AF461" s="29">
        <v>31</v>
      </c>
      <c r="AH461" s="7" t="s">
        <v>580</v>
      </c>
      <c r="AI461" s="29">
        <v>43</v>
      </c>
      <c r="AK461" s="7" t="s">
        <v>580</v>
      </c>
      <c r="AL461" s="29">
        <v>33</v>
      </c>
      <c r="AN461" s="8" t="s">
        <v>580</v>
      </c>
      <c r="AO461" s="33">
        <v>43</v>
      </c>
      <c r="AQ461" s="7" t="s">
        <v>580</v>
      </c>
      <c r="AR461" s="29">
        <v>36</v>
      </c>
      <c r="AT461" s="7" t="s">
        <v>580</v>
      </c>
      <c r="AU461" s="29">
        <v>52</v>
      </c>
      <c r="AW461" s="6" t="s">
        <v>580</v>
      </c>
      <c r="AX461" s="29">
        <v>43</v>
      </c>
      <c r="AZ461" s="7" t="s">
        <v>580</v>
      </c>
      <c r="BA461" s="29">
        <v>58</v>
      </c>
      <c r="BC461" s="7" t="s">
        <v>580</v>
      </c>
      <c r="BD461" s="29">
        <v>51</v>
      </c>
      <c r="BF461" s="7" t="s">
        <v>580</v>
      </c>
      <c r="BG461" s="29">
        <v>63</v>
      </c>
      <c r="BI461" s="7" t="s">
        <v>580</v>
      </c>
      <c r="BJ461" s="29">
        <v>49</v>
      </c>
      <c r="BL461" s="7" t="s">
        <v>580</v>
      </c>
      <c r="BM461" s="29">
        <v>65</v>
      </c>
      <c r="BO461" s="7" t="s">
        <v>580</v>
      </c>
      <c r="BP461" s="33">
        <v>59</v>
      </c>
      <c r="BR461" s="7" t="s">
        <v>580</v>
      </c>
      <c r="BS461" s="33">
        <v>66</v>
      </c>
      <c r="BU461" s="7" t="s">
        <v>580</v>
      </c>
      <c r="BV461" s="29">
        <v>63</v>
      </c>
      <c r="BX461" s="7" t="s">
        <v>580</v>
      </c>
      <c r="BY461" s="32">
        <v>68</v>
      </c>
    </row>
    <row r="462" spans="1:77" x14ac:dyDescent="0.3">
      <c r="A462" s="7" t="s">
        <v>581</v>
      </c>
      <c r="B462" s="29">
        <v>88</v>
      </c>
      <c r="D462" s="7" t="s">
        <v>581</v>
      </c>
      <c r="E462" s="29">
        <v>91</v>
      </c>
      <c r="G462" s="7" t="s">
        <v>581</v>
      </c>
      <c r="H462" s="31">
        <v>49</v>
      </c>
      <c r="J462" s="6" t="s">
        <v>581</v>
      </c>
      <c r="K462" s="29">
        <v>52</v>
      </c>
      <c r="M462" s="7" t="s">
        <v>581</v>
      </c>
      <c r="N462" s="29">
        <v>43</v>
      </c>
      <c r="P462" s="7" t="s">
        <v>581</v>
      </c>
      <c r="Q462" s="29">
        <v>48</v>
      </c>
      <c r="S462" s="7" t="s">
        <v>581</v>
      </c>
      <c r="T462" s="29">
        <v>36</v>
      </c>
      <c r="V462" s="7" t="s">
        <v>581</v>
      </c>
      <c r="W462" s="29">
        <v>47</v>
      </c>
      <c r="Y462" s="7" t="s">
        <v>581</v>
      </c>
      <c r="Z462" s="29">
        <v>33</v>
      </c>
      <c r="AB462" s="6" t="s">
        <v>581</v>
      </c>
      <c r="AC462" s="29">
        <v>44</v>
      </c>
      <c r="AE462" s="7" t="s">
        <v>581</v>
      </c>
      <c r="AF462" s="29">
        <v>31</v>
      </c>
      <c r="AH462" s="7" t="s">
        <v>581</v>
      </c>
      <c r="AI462" s="29">
        <v>43</v>
      </c>
      <c r="AK462" s="7" t="s">
        <v>581</v>
      </c>
      <c r="AL462" s="29">
        <v>33</v>
      </c>
      <c r="AN462" s="8" t="s">
        <v>581</v>
      </c>
      <c r="AO462" s="33">
        <v>43</v>
      </c>
      <c r="AQ462" s="7" t="s">
        <v>581</v>
      </c>
      <c r="AR462" s="29">
        <v>36</v>
      </c>
      <c r="AT462" s="7" t="s">
        <v>581</v>
      </c>
      <c r="AU462" s="29">
        <v>52</v>
      </c>
      <c r="AW462" s="6" t="s">
        <v>581</v>
      </c>
      <c r="AX462" s="29">
        <v>43</v>
      </c>
      <c r="AZ462" s="7" t="s">
        <v>581</v>
      </c>
      <c r="BA462" s="29">
        <v>58</v>
      </c>
      <c r="BC462" s="7" t="s">
        <v>581</v>
      </c>
      <c r="BD462" s="29">
        <v>51</v>
      </c>
      <c r="BF462" s="7" t="s">
        <v>581</v>
      </c>
      <c r="BG462" s="29">
        <v>63</v>
      </c>
      <c r="BI462" s="7" t="s">
        <v>581</v>
      </c>
      <c r="BJ462" s="29">
        <v>49</v>
      </c>
      <c r="BL462" s="7" t="s">
        <v>581</v>
      </c>
      <c r="BM462" s="29">
        <v>65</v>
      </c>
      <c r="BO462" s="7" t="s">
        <v>581</v>
      </c>
      <c r="BP462" s="33">
        <v>59</v>
      </c>
      <c r="BR462" s="7" t="s">
        <v>581</v>
      </c>
      <c r="BS462" s="33">
        <v>66</v>
      </c>
      <c r="BU462" s="7" t="s">
        <v>581</v>
      </c>
      <c r="BV462" s="29">
        <v>63</v>
      </c>
      <c r="BX462" s="7" t="s">
        <v>581</v>
      </c>
      <c r="BY462" s="32">
        <v>68</v>
      </c>
    </row>
    <row r="463" spans="1:77" x14ac:dyDescent="0.3">
      <c r="A463" s="7" t="s">
        <v>582</v>
      </c>
      <c r="B463" s="29">
        <v>88</v>
      </c>
      <c r="D463" s="7" t="s">
        <v>582</v>
      </c>
      <c r="E463" s="29">
        <v>91</v>
      </c>
      <c r="G463" s="7" t="s">
        <v>582</v>
      </c>
      <c r="H463" s="31">
        <v>49</v>
      </c>
      <c r="J463" s="6" t="s">
        <v>582</v>
      </c>
      <c r="K463" s="29">
        <v>52</v>
      </c>
      <c r="M463" s="7" t="s">
        <v>582</v>
      </c>
      <c r="N463" s="29">
        <v>43</v>
      </c>
      <c r="P463" s="7" t="s">
        <v>582</v>
      </c>
      <c r="Q463" s="29">
        <v>48</v>
      </c>
      <c r="S463" s="7" t="s">
        <v>582</v>
      </c>
      <c r="T463" s="29">
        <v>36</v>
      </c>
      <c r="V463" s="7" t="s">
        <v>582</v>
      </c>
      <c r="W463" s="29">
        <v>47</v>
      </c>
      <c r="Y463" s="7" t="s">
        <v>582</v>
      </c>
      <c r="Z463" s="29">
        <v>33</v>
      </c>
      <c r="AB463" s="6" t="s">
        <v>582</v>
      </c>
      <c r="AC463" s="29">
        <v>44</v>
      </c>
      <c r="AE463" s="7" t="s">
        <v>582</v>
      </c>
      <c r="AF463" s="29">
        <v>31</v>
      </c>
      <c r="AH463" s="7" t="s">
        <v>582</v>
      </c>
      <c r="AI463" s="29">
        <v>43</v>
      </c>
      <c r="AK463" s="7" t="s">
        <v>582</v>
      </c>
      <c r="AL463" s="29">
        <v>33</v>
      </c>
      <c r="AN463" s="8" t="s">
        <v>582</v>
      </c>
      <c r="AO463" s="33">
        <v>43</v>
      </c>
      <c r="AQ463" s="7" t="s">
        <v>582</v>
      </c>
      <c r="AR463" s="29">
        <v>36</v>
      </c>
      <c r="AT463" s="7" t="s">
        <v>582</v>
      </c>
      <c r="AU463" s="29">
        <v>52</v>
      </c>
      <c r="AW463" s="6" t="s">
        <v>582</v>
      </c>
      <c r="AX463" s="29">
        <v>43</v>
      </c>
      <c r="AZ463" s="7" t="s">
        <v>582</v>
      </c>
      <c r="BA463" s="29">
        <v>58</v>
      </c>
      <c r="BC463" s="7" t="s">
        <v>582</v>
      </c>
      <c r="BD463" s="29">
        <v>51</v>
      </c>
      <c r="BF463" s="7" t="s">
        <v>582</v>
      </c>
      <c r="BG463" s="29">
        <v>63</v>
      </c>
      <c r="BI463" s="7" t="s">
        <v>582</v>
      </c>
      <c r="BJ463" s="29">
        <v>49</v>
      </c>
      <c r="BL463" s="7" t="s">
        <v>582</v>
      </c>
      <c r="BM463" s="29">
        <v>65</v>
      </c>
      <c r="BO463" s="7" t="s">
        <v>582</v>
      </c>
      <c r="BP463" s="33">
        <v>59</v>
      </c>
      <c r="BR463" s="7" t="s">
        <v>582</v>
      </c>
      <c r="BS463" s="33">
        <v>66</v>
      </c>
      <c r="BU463" s="7" t="s">
        <v>582</v>
      </c>
      <c r="BV463" s="29">
        <v>63</v>
      </c>
      <c r="BX463" s="7" t="s">
        <v>582</v>
      </c>
      <c r="BY463" s="32">
        <v>68</v>
      </c>
    </row>
    <row r="464" spans="1:77" x14ac:dyDescent="0.3">
      <c r="A464" s="7" t="s">
        <v>583</v>
      </c>
      <c r="B464" s="29">
        <v>88</v>
      </c>
      <c r="D464" s="7" t="s">
        <v>583</v>
      </c>
      <c r="E464" s="29">
        <v>91</v>
      </c>
      <c r="G464" s="7" t="s">
        <v>583</v>
      </c>
      <c r="H464" s="29">
        <v>49</v>
      </c>
      <c r="J464" s="6" t="s">
        <v>583</v>
      </c>
      <c r="K464" s="29">
        <v>52</v>
      </c>
      <c r="M464" s="7" t="s">
        <v>583</v>
      </c>
      <c r="N464" s="29">
        <v>43</v>
      </c>
      <c r="P464" s="7" t="s">
        <v>583</v>
      </c>
      <c r="Q464" s="29">
        <v>48</v>
      </c>
      <c r="S464" s="7" t="s">
        <v>583</v>
      </c>
      <c r="T464" s="29">
        <v>36</v>
      </c>
      <c r="V464" s="7" t="s">
        <v>583</v>
      </c>
      <c r="W464" s="29">
        <v>47</v>
      </c>
      <c r="Y464" s="7" t="s">
        <v>583</v>
      </c>
      <c r="Z464" s="29">
        <v>33</v>
      </c>
      <c r="AB464" s="6" t="s">
        <v>583</v>
      </c>
      <c r="AC464" s="29">
        <v>44</v>
      </c>
      <c r="AE464" s="7" t="s">
        <v>583</v>
      </c>
      <c r="AF464" s="29">
        <v>31</v>
      </c>
      <c r="AH464" s="7" t="s">
        <v>583</v>
      </c>
      <c r="AI464" s="29">
        <v>43</v>
      </c>
      <c r="AK464" s="7" t="s">
        <v>583</v>
      </c>
      <c r="AL464" s="29">
        <v>33</v>
      </c>
      <c r="AN464" s="8" t="s">
        <v>583</v>
      </c>
      <c r="AO464" s="33">
        <v>43</v>
      </c>
      <c r="AQ464" s="7" t="s">
        <v>583</v>
      </c>
      <c r="AR464" s="29">
        <v>36</v>
      </c>
      <c r="AT464" s="7" t="s">
        <v>583</v>
      </c>
      <c r="AU464" s="29">
        <v>52</v>
      </c>
      <c r="AW464" s="6" t="s">
        <v>583</v>
      </c>
      <c r="AX464" s="29">
        <v>43</v>
      </c>
      <c r="AZ464" s="7" t="s">
        <v>583</v>
      </c>
      <c r="BA464" s="29">
        <v>58</v>
      </c>
      <c r="BC464" s="7" t="s">
        <v>583</v>
      </c>
      <c r="BD464" s="29">
        <v>51</v>
      </c>
      <c r="BF464" s="7" t="s">
        <v>583</v>
      </c>
      <c r="BG464" s="29">
        <v>63</v>
      </c>
      <c r="BI464" s="7" t="s">
        <v>583</v>
      </c>
      <c r="BJ464" s="29">
        <v>49</v>
      </c>
      <c r="BL464" s="7" t="s">
        <v>583</v>
      </c>
      <c r="BM464" s="29">
        <v>65</v>
      </c>
      <c r="BO464" s="7" t="s">
        <v>583</v>
      </c>
      <c r="BP464" s="33">
        <v>59</v>
      </c>
      <c r="BR464" s="7" t="s">
        <v>583</v>
      </c>
      <c r="BS464" s="33">
        <v>66</v>
      </c>
      <c r="BU464" s="7" t="s">
        <v>583</v>
      </c>
      <c r="BV464" s="29">
        <v>63</v>
      </c>
      <c r="BX464" s="7" t="s">
        <v>583</v>
      </c>
      <c r="BY464" s="32">
        <v>68</v>
      </c>
    </row>
    <row r="465" spans="1:77" x14ac:dyDescent="0.3">
      <c r="A465" s="7" t="s">
        <v>584</v>
      </c>
      <c r="B465" s="29">
        <v>87</v>
      </c>
      <c r="D465" s="7" t="s">
        <v>584</v>
      </c>
      <c r="E465" s="29">
        <v>91</v>
      </c>
      <c r="G465" s="7" t="s">
        <v>584</v>
      </c>
      <c r="H465" s="29">
        <v>48</v>
      </c>
      <c r="J465" s="6" t="s">
        <v>584</v>
      </c>
      <c r="K465" s="29">
        <v>51</v>
      </c>
      <c r="M465" s="7" t="s">
        <v>584</v>
      </c>
      <c r="N465" s="29">
        <v>42</v>
      </c>
      <c r="P465" s="7" t="s">
        <v>584</v>
      </c>
      <c r="Q465" s="29">
        <v>47</v>
      </c>
      <c r="S465" s="7" t="s">
        <v>584</v>
      </c>
      <c r="T465" s="29">
        <v>35</v>
      </c>
      <c r="V465" s="7" t="s">
        <v>584</v>
      </c>
      <c r="W465" s="29">
        <v>46</v>
      </c>
      <c r="Y465" s="7" t="s">
        <v>584</v>
      </c>
      <c r="Z465" s="29">
        <v>32</v>
      </c>
      <c r="AB465" s="6" t="s">
        <v>584</v>
      </c>
      <c r="AC465" s="29">
        <v>43</v>
      </c>
      <c r="AE465" s="7" t="s">
        <v>584</v>
      </c>
      <c r="AF465" s="29">
        <v>30</v>
      </c>
      <c r="AH465" s="7" t="s">
        <v>584</v>
      </c>
      <c r="AI465" s="29">
        <v>42</v>
      </c>
      <c r="AK465" s="7" t="s">
        <v>584</v>
      </c>
      <c r="AL465" s="29">
        <v>32</v>
      </c>
      <c r="AN465" s="8" t="s">
        <v>584</v>
      </c>
      <c r="AO465" s="33">
        <v>42</v>
      </c>
      <c r="AQ465" s="7" t="s">
        <v>584</v>
      </c>
      <c r="AR465" s="29">
        <v>35</v>
      </c>
      <c r="AT465" s="7" t="s">
        <v>584</v>
      </c>
      <c r="AU465" s="29">
        <v>51</v>
      </c>
      <c r="AW465" s="6" t="s">
        <v>584</v>
      </c>
      <c r="AX465" s="29">
        <v>42</v>
      </c>
      <c r="AZ465" s="7" t="s">
        <v>584</v>
      </c>
      <c r="BA465" s="29">
        <v>57</v>
      </c>
      <c r="BC465" s="7" t="s">
        <v>584</v>
      </c>
      <c r="BD465" s="33">
        <v>50</v>
      </c>
      <c r="BF465" s="7" t="s">
        <v>584</v>
      </c>
      <c r="BG465" s="29">
        <v>62</v>
      </c>
      <c r="BI465" s="7" t="s">
        <v>584</v>
      </c>
      <c r="BJ465" s="29">
        <v>48</v>
      </c>
      <c r="BL465" s="7" t="s">
        <v>584</v>
      </c>
      <c r="BM465" s="29">
        <v>65</v>
      </c>
      <c r="BO465" s="7" t="s">
        <v>584</v>
      </c>
      <c r="BP465" s="33">
        <v>59</v>
      </c>
      <c r="BR465" s="7" t="s">
        <v>584</v>
      </c>
      <c r="BS465" s="33">
        <v>66</v>
      </c>
      <c r="BU465" s="7" t="s">
        <v>584</v>
      </c>
      <c r="BV465" s="29">
        <v>62</v>
      </c>
      <c r="BX465" s="7" t="s">
        <v>584</v>
      </c>
      <c r="BY465" s="32">
        <v>68</v>
      </c>
    </row>
    <row r="466" spans="1:77" x14ac:dyDescent="0.3">
      <c r="A466" s="7" t="s">
        <v>585</v>
      </c>
      <c r="B466" s="29">
        <v>87</v>
      </c>
      <c r="D466" s="7" t="s">
        <v>585</v>
      </c>
      <c r="E466" s="29">
        <v>91</v>
      </c>
      <c r="G466" s="7" t="s">
        <v>585</v>
      </c>
      <c r="H466" s="29">
        <v>48</v>
      </c>
      <c r="J466" s="6" t="s">
        <v>585</v>
      </c>
      <c r="K466" s="29">
        <v>51</v>
      </c>
      <c r="M466" s="7" t="s">
        <v>585</v>
      </c>
      <c r="N466" s="29">
        <v>42</v>
      </c>
      <c r="P466" s="7" t="s">
        <v>585</v>
      </c>
      <c r="Q466" s="29">
        <v>47</v>
      </c>
      <c r="S466" s="7" t="s">
        <v>585</v>
      </c>
      <c r="T466" s="29">
        <v>35</v>
      </c>
      <c r="V466" s="7" t="s">
        <v>585</v>
      </c>
      <c r="W466" s="29">
        <v>46</v>
      </c>
      <c r="Y466" s="7" t="s">
        <v>585</v>
      </c>
      <c r="Z466" s="29">
        <v>32</v>
      </c>
      <c r="AB466" s="6" t="s">
        <v>585</v>
      </c>
      <c r="AC466" s="29">
        <v>43</v>
      </c>
      <c r="AE466" s="7" t="s">
        <v>585</v>
      </c>
      <c r="AF466" s="29">
        <v>30</v>
      </c>
      <c r="AH466" s="7" t="s">
        <v>585</v>
      </c>
      <c r="AI466" s="29">
        <v>42</v>
      </c>
      <c r="AK466" s="7" t="s">
        <v>585</v>
      </c>
      <c r="AL466" s="29">
        <v>32</v>
      </c>
      <c r="AN466" s="8" t="s">
        <v>585</v>
      </c>
      <c r="AO466" s="33">
        <v>42</v>
      </c>
      <c r="AQ466" s="7" t="s">
        <v>585</v>
      </c>
      <c r="AR466" s="29">
        <v>35</v>
      </c>
      <c r="AT466" s="7" t="s">
        <v>585</v>
      </c>
      <c r="AU466" s="29">
        <v>51</v>
      </c>
      <c r="AW466" s="6" t="s">
        <v>585</v>
      </c>
      <c r="AX466" s="29">
        <v>42</v>
      </c>
      <c r="AZ466" s="7" t="s">
        <v>585</v>
      </c>
      <c r="BA466" s="29">
        <v>57</v>
      </c>
      <c r="BC466" s="7" t="s">
        <v>585</v>
      </c>
      <c r="BD466" s="31">
        <v>50</v>
      </c>
      <c r="BF466" s="7" t="s">
        <v>585</v>
      </c>
      <c r="BG466" s="29">
        <v>62</v>
      </c>
      <c r="BI466" s="7" t="s">
        <v>585</v>
      </c>
      <c r="BJ466" s="29">
        <v>48</v>
      </c>
      <c r="BL466" s="7" t="s">
        <v>585</v>
      </c>
      <c r="BM466" s="29">
        <v>65</v>
      </c>
      <c r="BO466" s="7" t="s">
        <v>585</v>
      </c>
      <c r="BP466" s="33">
        <v>59</v>
      </c>
      <c r="BR466" s="7" t="s">
        <v>585</v>
      </c>
      <c r="BS466" s="33">
        <v>66</v>
      </c>
      <c r="BU466" s="7" t="s">
        <v>585</v>
      </c>
      <c r="BV466" s="29">
        <v>62</v>
      </c>
      <c r="BX466" s="7" t="s">
        <v>585</v>
      </c>
      <c r="BY466" s="32">
        <v>68</v>
      </c>
    </row>
    <row r="467" spans="1:77" x14ac:dyDescent="0.3">
      <c r="A467" s="7" t="s">
        <v>586</v>
      </c>
      <c r="B467" s="29">
        <v>87</v>
      </c>
      <c r="D467" s="7" t="s">
        <v>586</v>
      </c>
      <c r="E467" s="29">
        <v>91</v>
      </c>
      <c r="G467" s="7" t="s">
        <v>586</v>
      </c>
      <c r="H467" s="29">
        <v>48</v>
      </c>
      <c r="J467" s="6" t="s">
        <v>586</v>
      </c>
      <c r="K467" s="29">
        <v>51</v>
      </c>
      <c r="M467" s="7" t="s">
        <v>586</v>
      </c>
      <c r="N467" s="29">
        <v>42</v>
      </c>
      <c r="P467" s="7" t="s">
        <v>586</v>
      </c>
      <c r="Q467" s="29">
        <v>47</v>
      </c>
      <c r="S467" s="7" t="s">
        <v>586</v>
      </c>
      <c r="T467" s="29">
        <v>35</v>
      </c>
      <c r="V467" s="7" t="s">
        <v>586</v>
      </c>
      <c r="W467" s="29">
        <v>46</v>
      </c>
      <c r="Y467" s="7" t="s">
        <v>586</v>
      </c>
      <c r="Z467" s="29">
        <v>32</v>
      </c>
      <c r="AB467" s="6" t="s">
        <v>586</v>
      </c>
      <c r="AC467" s="29">
        <v>43</v>
      </c>
      <c r="AE467" s="7" t="s">
        <v>586</v>
      </c>
      <c r="AF467" s="29">
        <v>30</v>
      </c>
      <c r="AH467" s="7" t="s">
        <v>586</v>
      </c>
      <c r="AI467" s="29">
        <v>42</v>
      </c>
      <c r="AK467" s="7" t="s">
        <v>586</v>
      </c>
      <c r="AL467" s="29">
        <v>32</v>
      </c>
      <c r="AN467" s="8" t="s">
        <v>586</v>
      </c>
      <c r="AO467" s="33">
        <v>42</v>
      </c>
      <c r="AQ467" s="7" t="s">
        <v>586</v>
      </c>
      <c r="AR467" s="29">
        <v>35</v>
      </c>
      <c r="AT467" s="7" t="s">
        <v>586</v>
      </c>
      <c r="AU467" s="29">
        <v>51</v>
      </c>
      <c r="AW467" s="6" t="s">
        <v>586</v>
      </c>
      <c r="AX467" s="29">
        <v>42</v>
      </c>
      <c r="AZ467" s="7" t="s">
        <v>586</v>
      </c>
      <c r="BA467" s="29">
        <v>57</v>
      </c>
      <c r="BC467" s="7" t="s">
        <v>586</v>
      </c>
      <c r="BD467" s="29">
        <v>49</v>
      </c>
      <c r="BF467" s="7" t="s">
        <v>586</v>
      </c>
      <c r="BG467" s="29">
        <v>62</v>
      </c>
      <c r="BI467" s="7" t="s">
        <v>586</v>
      </c>
      <c r="BJ467" s="29">
        <v>48</v>
      </c>
      <c r="BL467" s="7" t="s">
        <v>586</v>
      </c>
      <c r="BM467" s="29">
        <v>65</v>
      </c>
      <c r="BO467" s="7" t="s">
        <v>586</v>
      </c>
      <c r="BP467" s="33">
        <v>59</v>
      </c>
      <c r="BR467" s="7" t="s">
        <v>586</v>
      </c>
      <c r="BS467" s="33">
        <v>66</v>
      </c>
      <c r="BU467" s="7" t="s">
        <v>586</v>
      </c>
      <c r="BV467" s="29">
        <v>62</v>
      </c>
      <c r="BX467" s="7" t="s">
        <v>586</v>
      </c>
      <c r="BY467" s="32">
        <v>68</v>
      </c>
    </row>
    <row r="468" spans="1:77" x14ac:dyDescent="0.3">
      <c r="A468" s="7" t="s">
        <v>587</v>
      </c>
      <c r="B468" s="29">
        <v>87</v>
      </c>
      <c r="D468" s="7" t="s">
        <v>587</v>
      </c>
      <c r="E468" s="29">
        <v>91</v>
      </c>
      <c r="G468" s="7" t="s">
        <v>587</v>
      </c>
      <c r="H468" s="29">
        <v>48</v>
      </c>
      <c r="J468" s="6" t="s">
        <v>587</v>
      </c>
      <c r="K468" s="29">
        <v>51</v>
      </c>
      <c r="M468" s="7" t="s">
        <v>587</v>
      </c>
      <c r="N468" s="29">
        <v>42</v>
      </c>
      <c r="P468" s="7" t="s">
        <v>587</v>
      </c>
      <c r="Q468" s="29">
        <v>47</v>
      </c>
      <c r="S468" s="7" t="s">
        <v>587</v>
      </c>
      <c r="T468" s="29">
        <v>35</v>
      </c>
      <c r="V468" s="7" t="s">
        <v>587</v>
      </c>
      <c r="W468" s="29">
        <v>46</v>
      </c>
      <c r="Y468" s="7" t="s">
        <v>587</v>
      </c>
      <c r="Z468" s="29">
        <v>32</v>
      </c>
      <c r="AB468" s="6" t="s">
        <v>587</v>
      </c>
      <c r="AC468" s="29">
        <v>43</v>
      </c>
      <c r="AE468" s="7" t="s">
        <v>587</v>
      </c>
      <c r="AF468" s="29">
        <v>30</v>
      </c>
      <c r="AH468" s="7" t="s">
        <v>587</v>
      </c>
      <c r="AI468" s="29">
        <v>42</v>
      </c>
      <c r="AK468" s="7" t="s">
        <v>587</v>
      </c>
      <c r="AL468" s="29">
        <v>32</v>
      </c>
      <c r="AN468" s="8" t="s">
        <v>587</v>
      </c>
      <c r="AO468" s="33">
        <v>42</v>
      </c>
      <c r="AQ468" s="7" t="s">
        <v>587</v>
      </c>
      <c r="AR468" s="29">
        <v>35</v>
      </c>
      <c r="AT468" s="7" t="s">
        <v>587</v>
      </c>
      <c r="AU468" s="29">
        <v>51</v>
      </c>
      <c r="AW468" s="6" t="s">
        <v>587</v>
      </c>
      <c r="AX468" s="29">
        <v>42</v>
      </c>
      <c r="AZ468" s="7" t="s">
        <v>587</v>
      </c>
      <c r="BA468" s="29">
        <v>57</v>
      </c>
      <c r="BC468" s="7" t="s">
        <v>587</v>
      </c>
      <c r="BD468" s="29">
        <v>49</v>
      </c>
      <c r="BF468" s="7" t="s">
        <v>587</v>
      </c>
      <c r="BG468" s="29">
        <v>62</v>
      </c>
      <c r="BI468" s="7" t="s">
        <v>587</v>
      </c>
      <c r="BJ468" s="29">
        <v>48</v>
      </c>
      <c r="BL468" s="7" t="s">
        <v>587</v>
      </c>
      <c r="BM468" s="29">
        <v>65</v>
      </c>
      <c r="BO468" s="7" t="s">
        <v>587</v>
      </c>
      <c r="BP468" s="33">
        <v>59</v>
      </c>
      <c r="BR468" s="7" t="s">
        <v>587</v>
      </c>
      <c r="BS468" s="33">
        <v>66</v>
      </c>
      <c r="BU468" s="7" t="s">
        <v>587</v>
      </c>
      <c r="BV468" s="29">
        <v>62</v>
      </c>
      <c r="BX468" s="7" t="s">
        <v>587</v>
      </c>
      <c r="BY468" s="32">
        <v>68</v>
      </c>
    </row>
    <row r="469" spans="1:77" x14ac:dyDescent="0.3">
      <c r="A469" s="7" t="s">
        <v>588</v>
      </c>
      <c r="B469" s="29">
        <v>87</v>
      </c>
      <c r="D469" s="7" t="s">
        <v>588</v>
      </c>
      <c r="E469" s="29">
        <v>91</v>
      </c>
      <c r="G469" s="7" t="s">
        <v>588</v>
      </c>
      <c r="H469" s="29">
        <v>48</v>
      </c>
      <c r="J469" s="6" t="s">
        <v>588</v>
      </c>
      <c r="K469" s="29">
        <v>51</v>
      </c>
      <c r="M469" s="7" t="s">
        <v>588</v>
      </c>
      <c r="N469" s="29">
        <v>42</v>
      </c>
      <c r="P469" s="7" t="s">
        <v>588</v>
      </c>
      <c r="Q469" s="29">
        <v>47</v>
      </c>
      <c r="S469" s="7" t="s">
        <v>588</v>
      </c>
      <c r="T469" s="29">
        <v>35</v>
      </c>
      <c r="V469" s="7" t="s">
        <v>588</v>
      </c>
      <c r="W469" s="29">
        <v>46</v>
      </c>
      <c r="Y469" s="7" t="s">
        <v>588</v>
      </c>
      <c r="Z469" s="29">
        <v>32</v>
      </c>
      <c r="AB469" s="6" t="s">
        <v>588</v>
      </c>
      <c r="AC469" s="29">
        <v>43</v>
      </c>
      <c r="AE469" s="7" t="s">
        <v>588</v>
      </c>
      <c r="AF469" s="29">
        <v>30</v>
      </c>
      <c r="AH469" s="7" t="s">
        <v>588</v>
      </c>
      <c r="AI469" s="29">
        <v>42</v>
      </c>
      <c r="AK469" s="7" t="s">
        <v>588</v>
      </c>
      <c r="AL469" s="29">
        <v>32</v>
      </c>
      <c r="AN469" s="8" t="s">
        <v>588</v>
      </c>
      <c r="AO469" s="33">
        <v>42</v>
      </c>
      <c r="AQ469" s="7" t="s">
        <v>588</v>
      </c>
      <c r="AR469" s="29">
        <v>35</v>
      </c>
      <c r="AT469" s="7" t="s">
        <v>588</v>
      </c>
      <c r="AU469" s="29">
        <v>51</v>
      </c>
      <c r="AW469" s="6" t="s">
        <v>588</v>
      </c>
      <c r="AX469" s="29">
        <v>42</v>
      </c>
      <c r="AZ469" s="7" t="s">
        <v>588</v>
      </c>
      <c r="BA469" s="29">
        <v>57</v>
      </c>
      <c r="BC469" s="7" t="s">
        <v>588</v>
      </c>
      <c r="BD469" s="29">
        <v>48</v>
      </c>
      <c r="BF469" s="7" t="s">
        <v>588</v>
      </c>
      <c r="BG469" s="29">
        <v>62</v>
      </c>
      <c r="BI469" s="7" t="s">
        <v>588</v>
      </c>
      <c r="BJ469" s="29">
        <v>48</v>
      </c>
      <c r="BL469" s="7" t="s">
        <v>588</v>
      </c>
      <c r="BM469" s="29">
        <v>65</v>
      </c>
      <c r="BO469" s="7" t="s">
        <v>588</v>
      </c>
      <c r="BP469" s="33">
        <v>59</v>
      </c>
      <c r="BR469" s="7" t="s">
        <v>588</v>
      </c>
      <c r="BS469" s="33">
        <v>66</v>
      </c>
      <c r="BU469" s="7" t="s">
        <v>588</v>
      </c>
      <c r="BV469" s="29">
        <v>62</v>
      </c>
      <c r="BX469" s="7" t="s">
        <v>588</v>
      </c>
      <c r="BY469" s="32">
        <v>68</v>
      </c>
    </row>
    <row r="470" spans="1:77" x14ac:dyDescent="0.3">
      <c r="A470" s="7" t="s">
        <v>589</v>
      </c>
      <c r="B470" s="29">
        <v>87</v>
      </c>
      <c r="D470" s="7" t="s">
        <v>589</v>
      </c>
      <c r="E470" s="29">
        <v>91</v>
      </c>
      <c r="G470" s="7" t="s">
        <v>589</v>
      </c>
      <c r="H470" s="29">
        <v>48</v>
      </c>
      <c r="J470" s="6" t="s">
        <v>589</v>
      </c>
      <c r="K470" s="29">
        <v>51</v>
      </c>
      <c r="M470" s="7" t="s">
        <v>589</v>
      </c>
      <c r="N470" s="29">
        <v>42</v>
      </c>
      <c r="P470" s="7" t="s">
        <v>589</v>
      </c>
      <c r="Q470" s="29">
        <v>47</v>
      </c>
      <c r="S470" s="7" t="s">
        <v>589</v>
      </c>
      <c r="T470" s="29">
        <v>35</v>
      </c>
      <c r="V470" s="7" t="s">
        <v>589</v>
      </c>
      <c r="W470" s="29">
        <v>46</v>
      </c>
      <c r="Y470" s="7" t="s">
        <v>589</v>
      </c>
      <c r="Z470" s="29">
        <v>32</v>
      </c>
      <c r="AB470" s="6" t="s">
        <v>589</v>
      </c>
      <c r="AC470" s="29">
        <v>43</v>
      </c>
      <c r="AE470" s="7" t="s">
        <v>589</v>
      </c>
      <c r="AF470" s="29">
        <v>30</v>
      </c>
      <c r="AH470" s="7" t="s">
        <v>589</v>
      </c>
      <c r="AI470" s="29">
        <v>42</v>
      </c>
      <c r="AK470" s="7" t="s">
        <v>589</v>
      </c>
      <c r="AL470" s="29">
        <v>32</v>
      </c>
      <c r="AN470" s="8" t="s">
        <v>589</v>
      </c>
      <c r="AO470" s="33">
        <v>42</v>
      </c>
      <c r="AQ470" s="7" t="s">
        <v>589</v>
      </c>
      <c r="AR470" s="29">
        <v>35</v>
      </c>
      <c r="AT470" s="7" t="s">
        <v>589</v>
      </c>
      <c r="AU470" s="31">
        <v>50</v>
      </c>
      <c r="AW470" s="6" t="s">
        <v>589</v>
      </c>
      <c r="AX470" s="29">
        <v>42</v>
      </c>
      <c r="AZ470" s="7" t="s">
        <v>589</v>
      </c>
      <c r="BA470" s="29">
        <v>57</v>
      </c>
      <c r="BC470" s="7" t="s">
        <v>589</v>
      </c>
      <c r="BD470" s="29">
        <v>48</v>
      </c>
      <c r="BF470" s="7" t="s">
        <v>589</v>
      </c>
      <c r="BG470" s="29">
        <v>62</v>
      </c>
      <c r="BI470" s="7" t="s">
        <v>589</v>
      </c>
      <c r="BJ470" s="29">
        <v>47</v>
      </c>
      <c r="BL470" s="7" t="s">
        <v>589</v>
      </c>
      <c r="BM470" s="29">
        <v>65</v>
      </c>
      <c r="BO470" s="7" t="s">
        <v>589</v>
      </c>
      <c r="BP470" s="33">
        <v>59</v>
      </c>
      <c r="BR470" s="7" t="s">
        <v>589</v>
      </c>
      <c r="BS470" s="33">
        <v>66</v>
      </c>
      <c r="BU470" s="7" t="s">
        <v>589</v>
      </c>
      <c r="BV470" s="29">
        <v>62</v>
      </c>
      <c r="BX470" s="7" t="s">
        <v>589</v>
      </c>
      <c r="BY470" s="32">
        <v>68</v>
      </c>
    </row>
    <row r="471" spans="1:77" x14ac:dyDescent="0.3">
      <c r="A471" s="7" t="s">
        <v>590</v>
      </c>
      <c r="B471" s="29">
        <v>87</v>
      </c>
      <c r="D471" s="7" t="s">
        <v>590</v>
      </c>
      <c r="E471" s="29">
        <v>91</v>
      </c>
      <c r="G471" s="7" t="s">
        <v>590</v>
      </c>
      <c r="H471" s="29">
        <v>48</v>
      </c>
      <c r="J471" s="6" t="s">
        <v>590</v>
      </c>
      <c r="K471" s="29">
        <v>51</v>
      </c>
      <c r="M471" s="7" t="s">
        <v>590</v>
      </c>
      <c r="N471" s="29">
        <v>42</v>
      </c>
      <c r="P471" s="7" t="s">
        <v>590</v>
      </c>
      <c r="Q471" s="29">
        <v>47</v>
      </c>
      <c r="S471" s="7" t="s">
        <v>590</v>
      </c>
      <c r="T471" s="29">
        <v>35</v>
      </c>
      <c r="V471" s="7" t="s">
        <v>590</v>
      </c>
      <c r="W471" s="29">
        <v>46</v>
      </c>
      <c r="Y471" s="7" t="s">
        <v>590</v>
      </c>
      <c r="Z471" s="29">
        <v>32</v>
      </c>
      <c r="AB471" s="6" t="s">
        <v>590</v>
      </c>
      <c r="AC471" s="29">
        <v>43</v>
      </c>
      <c r="AE471" s="7" t="s">
        <v>590</v>
      </c>
      <c r="AF471" s="29">
        <v>30</v>
      </c>
      <c r="AH471" s="7" t="s">
        <v>590</v>
      </c>
      <c r="AI471" s="29">
        <v>42</v>
      </c>
      <c r="AK471" s="7" t="s">
        <v>590</v>
      </c>
      <c r="AL471" s="29">
        <v>32</v>
      </c>
      <c r="AN471" s="8" t="s">
        <v>590</v>
      </c>
      <c r="AO471" s="33">
        <v>42</v>
      </c>
      <c r="AQ471" s="7" t="s">
        <v>590</v>
      </c>
      <c r="AR471" s="29">
        <v>35</v>
      </c>
      <c r="AT471" s="7" t="s">
        <v>590</v>
      </c>
      <c r="AU471" s="31">
        <v>50</v>
      </c>
      <c r="AW471" s="6" t="s">
        <v>590</v>
      </c>
      <c r="AX471" s="29">
        <v>42</v>
      </c>
      <c r="AZ471" s="7" t="s">
        <v>590</v>
      </c>
      <c r="BA471" s="29">
        <v>57</v>
      </c>
      <c r="BC471" s="7" t="s">
        <v>590</v>
      </c>
      <c r="BD471" s="29">
        <v>48</v>
      </c>
      <c r="BF471" s="7" t="s">
        <v>590</v>
      </c>
      <c r="BG471" s="29">
        <v>62</v>
      </c>
      <c r="BI471" s="7" t="s">
        <v>590</v>
      </c>
      <c r="BJ471" s="29">
        <v>47</v>
      </c>
      <c r="BL471" s="7" t="s">
        <v>590</v>
      </c>
      <c r="BM471" s="29">
        <v>65</v>
      </c>
      <c r="BO471" s="7" t="s">
        <v>590</v>
      </c>
      <c r="BP471" s="33">
        <v>59</v>
      </c>
      <c r="BR471" s="7" t="s">
        <v>590</v>
      </c>
      <c r="BS471" s="33">
        <v>66</v>
      </c>
      <c r="BU471" s="7" t="s">
        <v>590</v>
      </c>
      <c r="BV471" s="29">
        <v>62</v>
      </c>
      <c r="BX471" s="7" t="s">
        <v>590</v>
      </c>
      <c r="BY471" s="32">
        <v>68</v>
      </c>
    </row>
    <row r="472" spans="1:77" x14ac:dyDescent="0.3">
      <c r="A472" s="7" t="s">
        <v>591</v>
      </c>
      <c r="B472" s="29">
        <v>87</v>
      </c>
      <c r="D472" s="7" t="s">
        <v>591</v>
      </c>
      <c r="E472" s="29">
        <v>91</v>
      </c>
      <c r="G472" s="7" t="s">
        <v>591</v>
      </c>
      <c r="H472" s="29">
        <v>48</v>
      </c>
      <c r="J472" s="6" t="s">
        <v>591</v>
      </c>
      <c r="K472" s="29">
        <v>51</v>
      </c>
      <c r="M472" s="7" t="s">
        <v>591</v>
      </c>
      <c r="N472" s="29">
        <v>42</v>
      </c>
      <c r="P472" s="7" t="s">
        <v>591</v>
      </c>
      <c r="Q472" s="29">
        <v>47</v>
      </c>
      <c r="S472" s="7" t="s">
        <v>591</v>
      </c>
      <c r="T472" s="29">
        <v>35</v>
      </c>
      <c r="V472" s="7" t="s">
        <v>591</v>
      </c>
      <c r="W472" s="29">
        <v>46</v>
      </c>
      <c r="Y472" s="7" t="s">
        <v>591</v>
      </c>
      <c r="Z472" s="29">
        <v>32</v>
      </c>
      <c r="AB472" s="6" t="s">
        <v>591</v>
      </c>
      <c r="AC472" s="29">
        <v>43</v>
      </c>
      <c r="AE472" s="7" t="s">
        <v>591</v>
      </c>
      <c r="AF472" s="29">
        <v>30</v>
      </c>
      <c r="AH472" s="7" t="s">
        <v>591</v>
      </c>
      <c r="AI472" s="29">
        <v>42</v>
      </c>
      <c r="AK472" s="7" t="s">
        <v>591</v>
      </c>
      <c r="AL472" s="29">
        <v>32</v>
      </c>
      <c r="AN472" s="8" t="s">
        <v>591</v>
      </c>
      <c r="AO472" s="33">
        <v>42</v>
      </c>
      <c r="AQ472" s="7" t="s">
        <v>591</v>
      </c>
      <c r="AR472" s="29">
        <v>35</v>
      </c>
      <c r="AT472" s="7" t="s">
        <v>591</v>
      </c>
      <c r="AU472" s="31">
        <v>50</v>
      </c>
      <c r="AW472" s="6" t="s">
        <v>591</v>
      </c>
      <c r="AX472" s="29">
        <v>42</v>
      </c>
      <c r="AZ472" s="7" t="s">
        <v>591</v>
      </c>
      <c r="BA472" s="29">
        <v>57</v>
      </c>
      <c r="BC472" s="7" t="s">
        <v>591</v>
      </c>
      <c r="BD472" s="29">
        <v>48</v>
      </c>
      <c r="BF472" s="7" t="s">
        <v>591</v>
      </c>
      <c r="BG472" s="29">
        <v>62</v>
      </c>
      <c r="BI472" s="7" t="s">
        <v>591</v>
      </c>
      <c r="BJ472" s="29">
        <v>47</v>
      </c>
      <c r="BL472" s="7" t="s">
        <v>591</v>
      </c>
      <c r="BM472" s="29">
        <v>65</v>
      </c>
      <c r="BO472" s="7" t="s">
        <v>591</v>
      </c>
      <c r="BP472" s="33">
        <v>59</v>
      </c>
      <c r="BR472" s="7" t="s">
        <v>591</v>
      </c>
      <c r="BS472" s="33">
        <v>66</v>
      </c>
      <c r="BU472" s="7" t="s">
        <v>591</v>
      </c>
      <c r="BV472" s="29">
        <v>62</v>
      </c>
      <c r="BX472" s="7" t="s">
        <v>591</v>
      </c>
      <c r="BY472" s="32">
        <v>68</v>
      </c>
    </row>
    <row r="473" spans="1:77" x14ac:dyDescent="0.3">
      <c r="A473" s="7" t="s">
        <v>592</v>
      </c>
      <c r="B473" s="29">
        <v>87</v>
      </c>
      <c r="D473" s="7" t="s">
        <v>592</v>
      </c>
      <c r="E473" s="29">
        <v>91</v>
      </c>
      <c r="G473" s="7" t="s">
        <v>592</v>
      </c>
      <c r="H473" s="29">
        <v>48</v>
      </c>
      <c r="J473" s="6" t="s">
        <v>592</v>
      </c>
      <c r="K473" s="29">
        <v>51</v>
      </c>
      <c r="M473" s="7" t="s">
        <v>592</v>
      </c>
      <c r="N473" s="29">
        <v>42</v>
      </c>
      <c r="P473" s="7" t="s">
        <v>592</v>
      </c>
      <c r="Q473" s="29">
        <v>47</v>
      </c>
      <c r="S473" s="7" t="s">
        <v>592</v>
      </c>
      <c r="T473" s="29">
        <v>35</v>
      </c>
      <c r="V473" s="7" t="s">
        <v>592</v>
      </c>
      <c r="W473" s="29">
        <v>46</v>
      </c>
      <c r="Y473" s="7" t="s">
        <v>592</v>
      </c>
      <c r="Z473" s="29">
        <v>32</v>
      </c>
      <c r="AB473" s="6" t="s">
        <v>592</v>
      </c>
      <c r="AC473" s="29">
        <v>43</v>
      </c>
      <c r="AE473" s="7" t="s">
        <v>592</v>
      </c>
      <c r="AF473" s="29">
        <v>30</v>
      </c>
      <c r="AH473" s="7" t="s">
        <v>592</v>
      </c>
      <c r="AI473" s="29">
        <v>42</v>
      </c>
      <c r="AK473" s="7" t="s">
        <v>592</v>
      </c>
      <c r="AL473" s="29">
        <v>32</v>
      </c>
      <c r="AN473" s="8" t="s">
        <v>592</v>
      </c>
      <c r="AO473" s="33">
        <v>42</v>
      </c>
      <c r="AQ473" s="7" t="s">
        <v>592</v>
      </c>
      <c r="AR473" s="29">
        <v>35</v>
      </c>
      <c r="AT473" s="7" t="s">
        <v>592</v>
      </c>
      <c r="AU473" s="31">
        <v>50</v>
      </c>
      <c r="AW473" s="6" t="s">
        <v>592</v>
      </c>
      <c r="AX473" s="29">
        <v>42</v>
      </c>
      <c r="AZ473" s="7" t="s">
        <v>592</v>
      </c>
      <c r="BA473" s="29">
        <v>57</v>
      </c>
      <c r="BC473" s="7" t="s">
        <v>592</v>
      </c>
      <c r="BD473" s="29">
        <v>48</v>
      </c>
      <c r="BF473" s="7" t="s">
        <v>592</v>
      </c>
      <c r="BG473" s="29">
        <v>62</v>
      </c>
      <c r="BI473" s="7" t="s">
        <v>592</v>
      </c>
      <c r="BJ473" s="29">
        <v>47</v>
      </c>
      <c r="BL473" s="7" t="s">
        <v>592</v>
      </c>
      <c r="BM473" s="29">
        <v>65</v>
      </c>
      <c r="BO473" s="7" t="s">
        <v>592</v>
      </c>
      <c r="BP473" s="33">
        <v>59</v>
      </c>
      <c r="BR473" s="7" t="s">
        <v>592</v>
      </c>
      <c r="BS473" s="33">
        <v>66</v>
      </c>
      <c r="BU473" s="7" t="s">
        <v>592</v>
      </c>
      <c r="BV473" s="29">
        <v>62</v>
      </c>
      <c r="BX473" s="7" t="s">
        <v>592</v>
      </c>
      <c r="BY473" s="32">
        <v>68</v>
      </c>
    </row>
    <row r="474" spans="1:77" x14ac:dyDescent="0.3">
      <c r="A474" s="7" t="s">
        <v>593</v>
      </c>
      <c r="B474" s="29">
        <v>87</v>
      </c>
      <c r="D474" s="7" t="s">
        <v>593</v>
      </c>
      <c r="E474" s="29">
        <v>91</v>
      </c>
      <c r="G474" s="7" t="s">
        <v>593</v>
      </c>
      <c r="H474" s="29">
        <v>48</v>
      </c>
      <c r="J474" s="6" t="s">
        <v>593</v>
      </c>
      <c r="K474" s="29">
        <v>51</v>
      </c>
      <c r="M474" s="7" t="s">
        <v>593</v>
      </c>
      <c r="N474" s="29">
        <v>42</v>
      </c>
      <c r="P474" s="7" t="s">
        <v>593</v>
      </c>
      <c r="Q474" s="29">
        <v>47</v>
      </c>
      <c r="S474" s="7" t="s">
        <v>593</v>
      </c>
      <c r="T474" s="29">
        <v>35</v>
      </c>
      <c r="V474" s="7" t="s">
        <v>593</v>
      </c>
      <c r="W474" s="29">
        <v>46</v>
      </c>
      <c r="Y474" s="7" t="s">
        <v>593</v>
      </c>
      <c r="Z474" s="29">
        <v>32</v>
      </c>
      <c r="AB474" s="6" t="s">
        <v>593</v>
      </c>
      <c r="AC474" s="29">
        <v>43</v>
      </c>
      <c r="AE474" s="7" t="s">
        <v>593</v>
      </c>
      <c r="AF474" s="29">
        <v>30</v>
      </c>
      <c r="AH474" s="7" t="s">
        <v>593</v>
      </c>
      <c r="AI474" s="29">
        <v>42</v>
      </c>
      <c r="AK474" s="7" t="s">
        <v>593</v>
      </c>
      <c r="AL474" s="29">
        <v>32</v>
      </c>
      <c r="AN474" s="8" t="s">
        <v>593</v>
      </c>
      <c r="AO474" s="33">
        <v>42</v>
      </c>
      <c r="AQ474" s="7" t="s">
        <v>593</v>
      </c>
      <c r="AR474" s="29">
        <v>35</v>
      </c>
      <c r="AT474" s="7" t="s">
        <v>593</v>
      </c>
      <c r="AU474" s="31">
        <v>50</v>
      </c>
      <c r="AW474" s="6" t="s">
        <v>593</v>
      </c>
      <c r="AX474" s="29">
        <v>42</v>
      </c>
      <c r="AZ474" s="7" t="s">
        <v>593</v>
      </c>
      <c r="BA474" s="29">
        <v>57</v>
      </c>
      <c r="BC474" s="7" t="s">
        <v>593</v>
      </c>
      <c r="BD474" s="29">
        <v>48</v>
      </c>
      <c r="BF474" s="7" t="s">
        <v>593</v>
      </c>
      <c r="BG474" s="29">
        <v>62</v>
      </c>
      <c r="BI474" s="7" t="s">
        <v>593</v>
      </c>
      <c r="BJ474" s="29">
        <v>47</v>
      </c>
      <c r="BL474" s="7" t="s">
        <v>593</v>
      </c>
      <c r="BM474" s="29">
        <v>65</v>
      </c>
      <c r="BO474" s="7" t="s">
        <v>593</v>
      </c>
      <c r="BP474" s="33">
        <v>59</v>
      </c>
      <c r="BR474" s="7" t="s">
        <v>593</v>
      </c>
      <c r="BS474" s="33">
        <v>66</v>
      </c>
      <c r="BU474" s="7" t="s">
        <v>593</v>
      </c>
      <c r="BV474" s="29">
        <v>62</v>
      </c>
      <c r="BX474" s="7" t="s">
        <v>593</v>
      </c>
      <c r="BY474" s="32">
        <v>68</v>
      </c>
    </row>
    <row r="475" spans="1:77" x14ac:dyDescent="0.3">
      <c r="A475" s="7" t="s">
        <v>594</v>
      </c>
      <c r="B475" s="29">
        <v>87</v>
      </c>
      <c r="D475" s="7" t="s">
        <v>594</v>
      </c>
      <c r="E475" s="29">
        <v>90</v>
      </c>
      <c r="G475" s="7" t="s">
        <v>594</v>
      </c>
      <c r="H475" s="29">
        <v>47</v>
      </c>
      <c r="J475" s="6" t="s">
        <v>594</v>
      </c>
      <c r="K475" s="29">
        <v>50</v>
      </c>
      <c r="M475" s="7" t="s">
        <v>594</v>
      </c>
      <c r="N475" s="29">
        <v>41</v>
      </c>
      <c r="P475" s="7" t="s">
        <v>594</v>
      </c>
      <c r="Q475" s="29">
        <v>46</v>
      </c>
      <c r="S475" s="7" t="s">
        <v>594</v>
      </c>
      <c r="T475" s="29">
        <v>34</v>
      </c>
      <c r="V475" s="7" t="s">
        <v>594</v>
      </c>
      <c r="W475" s="29">
        <v>45</v>
      </c>
      <c r="Y475" s="7" t="s">
        <v>594</v>
      </c>
      <c r="Z475" s="29">
        <v>31</v>
      </c>
      <c r="AB475" s="6" t="s">
        <v>594</v>
      </c>
      <c r="AC475" s="29">
        <v>42</v>
      </c>
      <c r="AE475" s="7" t="s">
        <v>594</v>
      </c>
      <c r="AF475" s="29">
        <v>29</v>
      </c>
      <c r="AH475" s="7" t="s">
        <v>594</v>
      </c>
      <c r="AI475" s="29">
        <v>41</v>
      </c>
      <c r="AK475" s="7" t="s">
        <v>594</v>
      </c>
      <c r="AL475" s="29">
        <v>31</v>
      </c>
      <c r="AN475" s="8" t="s">
        <v>594</v>
      </c>
      <c r="AO475" s="33">
        <v>41</v>
      </c>
      <c r="AQ475" s="7" t="s">
        <v>594</v>
      </c>
      <c r="AR475" s="29">
        <v>34</v>
      </c>
      <c r="AT475" s="7" t="s">
        <v>594</v>
      </c>
      <c r="AU475" s="29">
        <v>49</v>
      </c>
      <c r="AW475" s="6" t="s">
        <v>594</v>
      </c>
      <c r="AX475" s="29">
        <v>41</v>
      </c>
      <c r="AZ475" s="7" t="s">
        <v>594</v>
      </c>
      <c r="BA475" s="29">
        <v>56</v>
      </c>
      <c r="BC475" s="7" t="s">
        <v>594</v>
      </c>
      <c r="BD475" s="29">
        <v>47</v>
      </c>
      <c r="BF475" s="7" t="s">
        <v>594</v>
      </c>
      <c r="BG475" s="29">
        <v>62</v>
      </c>
      <c r="BI475" s="7" t="s">
        <v>594</v>
      </c>
      <c r="BJ475" s="29">
        <v>46</v>
      </c>
      <c r="BL475" s="7" t="s">
        <v>594</v>
      </c>
      <c r="BM475" s="29">
        <v>64</v>
      </c>
      <c r="BO475" s="7" t="s">
        <v>594</v>
      </c>
      <c r="BP475" s="29">
        <v>58</v>
      </c>
      <c r="BR475" s="7" t="s">
        <v>594</v>
      </c>
      <c r="BS475" s="33">
        <v>65</v>
      </c>
      <c r="BU475" s="7" t="s">
        <v>594</v>
      </c>
      <c r="BV475" s="29">
        <v>62</v>
      </c>
      <c r="BX475" s="7" t="s">
        <v>594</v>
      </c>
      <c r="BY475" s="33">
        <v>67</v>
      </c>
    </row>
    <row r="476" spans="1:77" x14ac:dyDescent="0.3">
      <c r="A476" s="7" t="s">
        <v>595</v>
      </c>
      <c r="B476" s="29">
        <v>87</v>
      </c>
      <c r="D476" s="7" t="s">
        <v>595</v>
      </c>
      <c r="E476" s="29">
        <v>90</v>
      </c>
      <c r="G476" s="7" t="s">
        <v>595</v>
      </c>
      <c r="H476" s="29">
        <v>47</v>
      </c>
      <c r="J476" s="6" t="s">
        <v>595</v>
      </c>
      <c r="K476" s="29">
        <v>50</v>
      </c>
      <c r="M476" s="7" t="s">
        <v>595</v>
      </c>
      <c r="N476" s="29">
        <v>41</v>
      </c>
      <c r="P476" s="7" t="s">
        <v>595</v>
      </c>
      <c r="Q476" s="29">
        <v>46</v>
      </c>
      <c r="S476" s="7" t="s">
        <v>595</v>
      </c>
      <c r="T476" s="29">
        <v>34</v>
      </c>
      <c r="V476" s="7" t="s">
        <v>595</v>
      </c>
      <c r="W476" s="29">
        <v>45</v>
      </c>
      <c r="Y476" s="7" t="s">
        <v>595</v>
      </c>
      <c r="Z476" s="29">
        <v>31</v>
      </c>
      <c r="AB476" s="6" t="s">
        <v>595</v>
      </c>
      <c r="AC476" s="29">
        <v>42</v>
      </c>
      <c r="AE476" s="7" t="s">
        <v>595</v>
      </c>
      <c r="AF476" s="29">
        <v>29</v>
      </c>
      <c r="AH476" s="7" t="s">
        <v>595</v>
      </c>
      <c r="AI476" s="29">
        <v>41</v>
      </c>
      <c r="AK476" s="7" t="s">
        <v>595</v>
      </c>
      <c r="AL476" s="29">
        <v>31</v>
      </c>
      <c r="AN476" s="8" t="s">
        <v>595</v>
      </c>
      <c r="AO476" s="33">
        <v>41</v>
      </c>
      <c r="AQ476" s="7" t="s">
        <v>595</v>
      </c>
      <c r="AR476" s="29">
        <v>34</v>
      </c>
      <c r="AT476" s="7" t="s">
        <v>595</v>
      </c>
      <c r="AU476" s="29">
        <v>49</v>
      </c>
      <c r="AW476" s="6" t="s">
        <v>595</v>
      </c>
      <c r="AX476" s="29">
        <v>41</v>
      </c>
      <c r="AZ476" s="7" t="s">
        <v>595</v>
      </c>
      <c r="BA476" s="29">
        <v>56</v>
      </c>
      <c r="BC476" s="7" t="s">
        <v>595</v>
      </c>
      <c r="BD476" s="29">
        <v>47</v>
      </c>
      <c r="BF476" s="7" t="s">
        <v>595</v>
      </c>
      <c r="BG476" s="29">
        <v>62</v>
      </c>
      <c r="BI476" s="7" t="s">
        <v>595</v>
      </c>
      <c r="BJ476" s="29">
        <v>46</v>
      </c>
      <c r="BL476" s="7" t="s">
        <v>595</v>
      </c>
      <c r="BM476" s="29">
        <v>64</v>
      </c>
      <c r="BO476" s="7" t="s">
        <v>595</v>
      </c>
      <c r="BP476" s="29">
        <v>58</v>
      </c>
      <c r="BR476" s="7" t="s">
        <v>595</v>
      </c>
      <c r="BS476" s="33">
        <v>65</v>
      </c>
      <c r="BU476" s="7" t="s">
        <v>595</v>
      </c>
      <c r="BV476" s="29">
        <v>62</v>
      </c>
      <c r="BX476" s="7" t="s">
        <v>595</v>
      </c>
      <c r="BY476" s="33">
        <v>67</v>
      </c>
    </row>
    <row r="477" spans="1:77" x14ac:dyDescent="0.3">
      <c r="A477" s="7" t="s">
        <v>596</v>
      </c>
      <c r="B477" s="29">
        <v>87</v>
      </c>
      <c r="D477" s="7" t="s">
        <v>596</v>
      </c>
      <c r="E477" s="29">
        <v>90</v>
      </c>
      <c r="G477" s="7" t="s">
        <v>596</v>
      </c>
      <c r="H477" s="29">
        <v>47</v>
      </c>
      <c r="J477" s="6" t="s">
        <v>596</v>
      </c>
      <c r="K477" s="29">
        <v>50</v>
      </c>
      <c r="M477" s="7" t="s">
        <v>596</v>
      </c>
      <c r="N477" s="29">
        <v>41</v>
      </c>
      <c r="P477" s="7" t="s">
        <v>596</v>
      </c>
      <c r="Q477" s="29">
        <v>46</v>
      </c>
      <c r="S477" s="7" t="s">
        <v>596</v>
      </c>
      <c r="T477" s="29">
        <v>34</v>
      </c>
      <c r="V477" s="7" t="s">
        <v>596</v>
      </c>
      <c r="W477" s="29">
        <v>45</v>
      </c>
      <c r="Y477" s="7" t="s">
        <v>596</v>
      </c>
      <c r="Z477" s="29">
        <v>31</v>
      </c>
      <c r="AB477" s="6" t="s">
        <v>596</v>
      </c>
      <c r="AC477" s="29">
        <v>42</v>
      </c>
      <c r="AE477" s="7" t="s">
        <v>596</v>
      </c>
      <c r="AF477" s="29">
        <v>29</v>
      </c>
      <c r="AH477" s="7" t="s">
        <v>596</v>
      </c>
      <c r="AI477" s="29">
        <v>41</v>
      </c>
      <c r="AK477" s="7" t="s">
        <v>596</v>
      </c>
      <c r="AL477" s="29">
        <v>31</v>
      </c>
      <c r="AN477" s="8" t="s">
        <v>596</v>
      </c>
      <c r="AO477" s="33">
        <v>41</v>
      </c>
      <c r="AQ477" s="7" t="s">
        <v>596</v>
      </c>
      <c r="AR477" s="29">
        <v>34</v>
      </c>
      <c r="AT477" s="7" t="s">
        <v>596</v>
      </c>
      <c r="AU477" s="29">
        <v>49</v>
      </c>
      <c r="AW477" s="6" t="s">
        <v>596</v>
      </c>
      <c r="AX477" s="29">
        <v>41</v>
      </c>
      <c r="AZ477" s="7" t="s">
        <v>596</v>
      </c>
      <c r="BA477" s="29">
        <v>56</v>
      </c>
      <c r="BC477" s="7" t="s">
        <v>596</v>
      </c>
      <c r="BD477" s="29">
        <v>46</v>
      </c>
      <c r="BF477" s="7" t="s">
        <v>596</v>
      </c>
      <c r="BG477" s="29">
        <v>62</v>
      </c>
      <c r="BI477" s="7" t="s">
        <v>596</v>
      </c>
      <c r="BJ477" s="29">
        <v>46</v>
      </c>
      <c r="BL477" s="7" t="s">
        <v>596</v>
      </c>
      <c r="BM477" s="29">
        <v>64</v>
      </c>
      <c r="BO477" s="7" t="s">
        <v>596</v>
      </c>
      <c r="BP477" s="29">
        <v>57</v>
      </c>
      <c r="BR477" s="7" t="s">
        <v>596</v>
      </c>
      <c r="BS477" s="33">
        <v>65</v>
      </c>
      <c r="BU477" s="7" t="s">
        <v>596</v>
      </c>
      <c r="BV477" s="29">
        <v>62</v>
      </c>
      <c r="BX477" s="7" t="s">
        <v>596</v>
      </c>
      <c r="BY477" s="33">
        <v>67</v>
      </c>
    </row>
    <row r="478" spans="1:77" x14ac:dyDescent="0.3">
      <c r="A478" s="7" t="s">
        <v>597</v>
      </c>
      <c r="B478" s="29">
        <v>87</v>
      </c>
      <c r="D478" s="7" t="s">
        <v>597</v>
      </c>
      <c r="E478" s="29">
        <v>90</v>
      </c>
      <c r="G478" s="7" t="s">
        <v>597</v>
      </c>
      <c r="H478" s="29">
        <v>47</v>
      </c>
      <c r="J478" s="6" t="s">
        <v>597</v>
      </c>
      <c r="K478" s="29">
        <v>50</v>
      </c>
      <c r="M478" s="7" t="s">
        <v>597</v>
      </c>
      <c r="N478" s="29">
        <v>41</v>
      </c>
      <c r="P478" s="7" t="s">
        <v>597</v>
      </c>
      <c r="Q478" s="29">
        <v>46</v>
      </c>
      <c r="S478" s="7" t="s">
        <v>597</v>
      </c>
      <c r="T478" s="29">
        <v>34</v>
      </c>
      <c r="V478" s="7" t="s">
        <v>597</v>
      </c>
      <c r="W478" s="29">
        <v>45</v>
      </c>
      <c r="Y478" s="7" t="s">
        <v>597</v>
      </c>
      <c r="Z478" s="29">
        <v>31</v>
      </c>
      <c r="AB478" s="6" t="s">
        <v>597</v>
      </c>
      <c r="AC478" s="29">
        <v>42</v>
      </c>
      <c r="AE478" s="7" t="s">
        <v>597</v>
      </c>
      <c r="AF478" s="29">
        <v>29</v>
      </c>
      <c r="AH478" s="7" t="s">
        <v>597</v>
      </c>
      <c r="AI478" s="29">
        <v>41</v>
      </c>
      <c r="AK478" s="7" t="s">
        <v>597</v>
      </c>
      <c r="AL478" s="29">
        <v>31</v>
      </c>
      <c r="AN478" s="8" t="s">
        <v>597</v>
      </c>
      <c r="AO478" s="33">
        <v>41</v>
      </c>
      <c r="AQ478" s="7" t="s">
        <v>597</v>
      </c>
      <c r="AR478" s="29">
        <v>34</v>
      </c>
      <c r="AT478" s="7" t="s">
        <v>597</v>
      </c>
      <c r="AU478" s="29">
        <v>49</v>
      </c>
      <c r="AW478" s="6" t="s">
        <v>597</v>
      </c>
      <c r="AX478" s="29">
        <v>41</v>
      </c>
      <c r="AZ478" s="7" t="s">
        <v>597</v>
      </c>
      <c r="BA478" s="29">
        <v>56</v>
      </c>
      <c r="BC478" s="7" t="s">
        <v>597</v>
      </c>
      <c r="BD478" s="29">
        <v>46</v>
      </c>
      <c r="BF478" s="7" t="s">
        <v>597</v>
      </c>
      <c r="BG478" s="29">
        <v>62</v>
      </c>
      <c r="BI478" s="7" t="s">
        <v>597</v>
      </c>
      <c r="BJ478" s="29">
        <v>46</v>
      </c>
      <c r="BL478" s="7" t="s">
        <v>597</v>
      </c>
      <c r="BM478" s="29">
        <v>64</v>
      </c>
      <c r="BO478" s="7" t="s">
        <v>597</v>
      </c>
      <c r="BP478" s="29">
        <v>57</v>
      </c>
      <c r="BR478" s="7" t="s">
        <v>597</v>
      </c>
      <c r="BS478" s="33">
        <v>65</v>
      </c>
      <c r="BU478" s="7" t="s">
        <v>597</v>
      </c>
      <c r="BV478" s="29">
        <v>62</v>
      </c>
      <c r="BX478" s="7" t="s">
        <v>597</v>
      </c>
      <c r="BY478" s="33">
        <v>67</v>
      </c>
    </row>
    <row r="479" spans="1:77" x14ac:dyDescent="0.3">
      <c r="A479" s="7" t="s">
        <v>598</v>
      </c>
      <c r="B479" s="29">
        <v>87</v>
      </c>
      <c r="D479" s="7" t="s">
        <v>598</v>
      </c>
      <c r="E479" s="29">
        <v>90</v>
      </c>
      <c r="G479" s="7" t="s">
        <v>598</v>
      </c>
      <c r="H479" s="29">
        <v>47</v>
      </c>
      <c r="J479" s="6" t="s">
        <v>598</v>
      </c>
      <c r="K479" s="29">
        <v>50</v>
      </c>
      <c r="M479" s="7" t="s">
        <v>598</v>
      </c>
      <c r="N479" s="29">
        <v>41</v>
      </c>
      <c r="P479" s="7" t="s">
        <v>598</v>
      </c>
      <c r="Q479" s="29">
        <v>46</v>
      </c>
      <c r="S479" s="7" t="s">
        <v>598</v>
      </c>
      <c r="T479" s="29">
        <v>34</v>
      </c>
      <c r="V479" s="7" t="s">
        <v>598</v>
      </c>
      <c r="W479" s="29">
        <v>45</v>
      </c>
      <c r="Y479" s="7" t="s">
        <v>598</v>
      </c>
      <c r="Z479" s="29">
        <v>31</v>
      </c>
      <c r="AB479" s="6" t="s">
        <v>598</v>
      </c>
      <c r="AC479" s="29">
        <v>42</v>
      </c>
      <c r="AE479" s="7" t="s">
        <v>598</v>
      </c>
      <c r="AF479" s="29">
        <v>29</v>
      </c>
      <c r="AH479" s="7" t="s">
        <v>598</v>
      </c>
      <c r="AI479" s="29">
        <v>41</v>
      </c>
      <c r="AK479" s="7" t="s">
        <v>598</v>
      </c>
      <c r="AL479" s="29">
        <v>31</v>
      </c>
      <c r="AN479" s="8" t="s">
        <v>598</v>
      </c>
      <c r="AO479" s="33">
        <v>41</v>
      </c>
      <c r="AQ479" s="7" t="s">
        <v>598</v>
      </c>
      <c r="AR479" s="29">
        <v>34</v>
      </c>
      <c r="AT479" s="7" t="s">
        <v>598</v>
      </c>
      <c r="AU479" s="29">
        <v>49</v>
      </c>
      <c r="AW479" s="6" t="s">
        <v>598</v>
      </c>
      <c r="AX479" s="29">
        <v>41</v>
      </c>
      <c r="AZ479" s="7" t="s">
        <v>598</v>
      </c>
      <c r="BA479" s="29">
        <v>56</v>
      </c>
      <c r="BC479" s="7" t="s">
        <v>598</v>
      </c>
      <c r="BD479" s="29">
        <v>45</v>
      </c>
      <c r="BF479" s="7" t="s">
        <v>598</v>
      </c>
      <c r="BG479" s="29">
        <v>62</v>
      </c>
      <c r="BI479" s="7" t="s">
        <v>598</v>
      </c>
      <c r="BJ479" s="29">
        <v>46</v>
      </c>
      <c r="BL479" s="7" t="s">
        <v>598</v>
      </c>
      <c r="BM479" s="29">
        <v>64</v>
      </c>
      <c r="BO479" s="7" t="s">
        <v>598</v>
      </c>
      <c r="BP479" s="29">
        <v>56</v>
      </c>
      <c r="BR479" s="7" t="s">
        <v>598</v>
      </c>
      <c r="BS479" s="33">
        <v>65</v>
      </c>
      <c r="BU479" s="7" t="s">
        <v>598</v>
      </c>
      <c r="BV479" s="29">
        <v>62</v>
      </c>
      <c r="BX479" s="7" t="s">
        <v>598</v>
      </c>
      <c r="BY479" s="33">
        <v>67</v>
      </c>
    </row>
    <row r="480" spans="1:77" x14ac:dyDescent="0.3">
      <c r="A480" s="7" t="s">
        <v>599</v>
      </c>
      <c r="B480" s="29">
        <v>87</v>
      </c>
      <c r="D480" s="7" t="s">
        <v>599</v>
      </c>
      <c r="E480" s="29">
        <v>90</v>
      </c>
      <c r="G480" s="7" t="s">
        <v>599</v>
      </c>
      <c r="H480" s="29">
        <v>47</v>
      </c>
      <c r="J480" s="6" t="s">
        <v>599</v>
      </c>
      <c r="K480" s="29">
        <v>50</v>
      </c>
      <c r="M480" s="7" t="s">
        <v>599</v>
      </c>
      <c r="N480" s="29">
        <v>41</v>
      </c>
      <c r="P480" s="7" t="s">
        <v>599</v>
      </c>
      <c r="Q480" s="29">
        <v>46</v>
      </c>
      <c r="S480" s="7" t="s">
        <v>599</v>
      </c>
      <c r="T480" s="29">
        <v>34</v>
      </c>
      <c r="V480" s="7" t="s">
        <v>599</v>
      </c>
      <c r="W480" s="29">
        <v>45</v>
      </c>
      <c r="Y480" s="7" t="s">
        <v>599</v>
      </c>
      <c r="Z480" s="29">
        <v>31</v>
      </c>
      <c r="AB480" s="6" t="s">
        <v>599</v>
      </c>
      <c r="AC480" s="29">
        <v>42</v>
      </c>
      <c r="AE480" s="7" t="s">
        <v>599</v>
      </c>
      <c r="AF480" s="29">
        <v>29</v>
      </c>
      <c r="AH480" s="7" t="s">
        <v>599</v>
      </c>
      <c r="AI480" s="29">
        <v>41</v>
      </c>
      <c r="AK480" s="7" t="s">
        <v>599</v>
      </c>
      <c r="AL480" s="29">
        <v>31</v>
      </c>
      <c r="AN480" s="8" t="s">
        <v>599</v>
      </c>
      <c r="AO480" s="33">
        <v>41</v>
      </c>
      <c r="AQ480" s="7" t="s">
        <v>599</v>
      </c>
      <c r="AR480" s="29">
        <v>34</v>
      </c>
      <c r="AT480" s="7" t="s">
        <v>599</v>
      </c>
      <c r="AU480" s="29">
        <v>48</v>
      </c>
      <c r="AW480" s="6" t="s">
        <v>599</v>
      </c>
      <c r="AX480" s="30">
        <v>40</v>
      </c>
      <c r="AZ480" s="7" t="s">
        <v>599</v>
      </c>
      <c r="BA480" s="29">
        <v>56</v>
      </c>
      <c r="BC480" s="7" t="s">
        <v>599</v>
      </c>
      <c r="BD480" s="29">
        <v>45</v>
      </c>
      <c r="BF480" s="7" t="s">
        <v>599</v>
      </c>
      <c r="BG480" s="29">
        <v>62</v>
      </c>
      <c r="BI480" s="7" t="s">
        <v>599</v>
      </c>
      <c r="BJ480" s="29">
        <v>45</v>
      </c>
      <c r="BL480" s="7" t="s">
        <v>599</v>
      </c>
      <c r="BM480" s="29">
        <v>64</v>
      </c>
      <c r="BO480" s="7" t="s">
        <v>599</v>
      </c>
      <c r="BP480" s="29">
        <v>56</v>
      </c>
      <c r="BR480" s="7" t="s">
        <v>599</v>
      </c>
      <c r="BS480" s="33">
        <v>65</v>
      </c>
      <c r="BU480" s="7" t="s">
        <v>599</v>
      </c>
      <c r="BV480" s="29">
        <v>62</v>
      </c>
      <c r="BX480" s="7" t="s">
        <v>599</v>
      </c>
      <c r="BY480" s="33">
        <v>67</v>
      </c>
    </row>
    <row r="481" spans="1:77" x14ac:dyDescent="0.3">
      <c r="A481" s="7" t="s">
        <v>600</v>
      </c>
      <c r="B481" s="29">
        <v>87</v>
      </c>
      <c r="D481" s="7" t="s">
        <v>600</v>
      </c>
      <c r="E481" s="29">
        <v>90</v>
      </c>
      <c r="G481" s="7" t="s">
        <v>600</v>
      </c>
      <c r="H481" s="29">
        <v>47</v>
      </c>
      <c r="J481" s="6" t="s">
        <v>600</v>
      </c>
      <c r="K481" s="29">
        <v>50</v>
      </c>
      <c r="M481" s="7" t="s">
        <v>600</v>
      </c>
      <c r="N481" s="29">
        <v>41</v>
      </c>
      <c r="P481" s="7" t="s">
        <v>600</v>
      </c>
      <c r="Q481" s="29">
        <v>46</v>
      </c>
      <c r="S481" s="7" t="s">
        <v>600</v>
      </c>
      <c r="T481" s="29">
        <v>34</v>
      </c>
      <c r="V481" s="7" t="s">
        <v>600</v>
      </c>
      <c r="W481" s="29">
        <v>45</v>
      </c>
      <c r="Y481" s="7" t="s">
        <v>600</v>
      </c>
      <c r="Z481" s="29">
        <v>31</v>
      </c>
      <c r="AB481" s="6" t="s">
        <v>600</v>
      </c>
      <c r="AC481" s="29">
        <v>42</v>
      </c>
      <c r="AE481" s="7" t="s">
        <v>600</v>
      </c>
      <c r="AF481" s="29">
        <v>29</v>
      </c>
      <c r="AH481" s="7" t="s">
        <v>600</v>
      </c>
      <c r="AI481" s="29">
        <v>41</v>
      </c>
      <c r="AK481" s="7" t="s">
        <v>600</v>
      </c>
      <c r="AL481" s="29">
        <v>31</v>
      </c>
      <c r="AN481" s="8" t="s">
        <v>600</v>
      </c>
      <c r="AO481" s="33">
        <v>41</v>
      </c>
      <c r="AQ481" s="7" t="s">
        <v>600</v>
      </c>
      <c r="AR481" s="29">
        <v>34</v>
      </c>
      <c r="AT481" s="7" t="s">
        <v>600</v>
      </c>
      <c r="AU481" s="29">
        <v>48</v>
      </c>
      <c r="AW481" s="6" t="s">
        <v>600</v>
      </c>
      <c r="AX481" s="30">
        <v>40</v>
      </c>
      <c r="AZ481" s="7" t="s">
        <v>600</v>
      </c>
      <c r="BA481" s="29">
        <v>56</v>
      </c>
      <c r="BC481" s="7" t="s">
        <v>600</v>
      </c>
      <c r="BD481" s="29">
        <v>45</v>
      </c>
      <c r="BF481" s="7" t="s">
        <v>600</v>
      </c>
      <c r="BG481" s="29">
        <v>62</v>
      </c>
      <c r="BI481" s="7" t="s">
        <v>600</v>
      </c>
      <c r="BJ481" s="29">
        <v>45</v>
      </c>
      <c r="BL481" s="7" t="s">
        <v>600</v>
      </c>
      <c r="BM481" s="29">
        <v>64</v>
      </c>
      <c r="BO481" s="7" t="s">
        <v>600</v>
      </c>
      <c r="BP481" s="29">
        <v>56</v>
      </c>
      <c r="BR481" s="7" t="s">
        <v>600</v>
      </c>
      <c r="BS481" s="33">
        <v>65</v>
      </c>
      <c r="BU481" s="7" t="s">
        <v>600</v>
      </c>
      <c r="BV481" s="29">
        <v>62</v>
      </c>
      <c r="BX481" s="7" t="s">
        <v>600</v>
      </c>
      <c r="BY481" s="33">
        <v>67</v>
      </c>
    </row>
    <row r="482" spans="1:77" x14ac:dyDescent="0.3">
      <c r="A482" s="7" t="s">
        <v>601</v>
      </c>
      <c r="B482" s="29">
        <v>87</v>
      </c>
      <c r="D482" s="7" t="s">
        <v>601</v>
      </c>
      <c r="E482" s="29">
        <v>90</v>
      </c>
      <c r="G482" s="7" t="s">
        <v>601</v>
      </c>
      <c r="H482" s="29">
        <v>47</v>
      </c>
      <c r="J482" s="6" t="s">
        <v>601</v>
      </c>
      <c r="K482" s="29">
        <v>50</v>
      </c>
      <c r="M482" s="7" t="s">
        <v>601</v>
      </c>
      <c r="N482" s="29">
        <v>41</v>
      </c>
      <c r="P482" s="7" t="s">
        <v>601</v>
      </c>
      <c r="Q482" s="29">
        <v>46</v>
      </c>
      <c r="S482" s="7" t="s">
        <v>601</v>
      </c>
      <c r="T482" s="29">
        <v>34</v>
      </c>
      <c r="V482" s="7" t="s">
        <v>601</v>
      </c>
      <c r="W482" s="29">
        <v>45</v>
      </c>
      <c r="Y482" s="7" t="s">
        <v>601</v>
      </c>
      <c r="Z482" s="29">
        <v>31</v>
      </c>
      <c r="AB482" s="6" t="s">
        <v>601</v>
      </c>
      <c r="AC482" s="29">
        <v>42</v>
      </c>
      <c r="AE482" s="7" t="s">
        <v>601</v>
      </c>
      <c r="AF482" s="29">
        <v>29</v>
      </c>
      <c r="AH482" s="7" t="s">
        <v>601</v>
      </c>
      <c r="AI482" s="29">
        <v>41</v>
      </c>
      <c r="AK482" s="7" t="s">
        <v>601</v>
      </c>
      <c r="AL482" s="29">
        <v>31</v>
      </c>
      <c r="AN482" s="8" t="s">
        <v>601</v>
      </c>
      <c r="AO482" s="33">
        <v>41</v>
      </c>
      <c r="AQ482" s="7" t="s">
        <v>601</v>
      </c>
      <c r="AR482" s="29">
        <v>34</v>
      </c>
      <c r="AT482" s="7" t="s">
        <v>601</v>
      </c>
      <c r="AU482" s="29">
        <v>48</v>
      </c>
      <c r="AW482" s="6" t="s">
        <v>601</v>
      </c>
      <c r="AX482" s="30">
        <v>40</v>
      </c>
      <c r="AZ482" s="7" t="s">
        <v>601</v>
      </c>
      <c r="BA482" s="29">
        <v>56</v>
      </c>
      <c r="BC482" s="7" t="s">
        <v>601</v>
      </c>
      <c r="BD482" s="29">
        <v>45</v>
      </c>
      <c r="BF482" s="7" t="s">
        <v>601</v>
      </c>
      <c r="BG482" s="29">
        <v>62</v>
      </c>
      <c r="BI482" s="7" t="s">
        <v>601</v>
      </c>
      <c r="BJ482" s="29">
        <v>45</v>
      </c>
      <c r="BL482" s="7" t="s">
        <v>601</v>
      </c>
      <c r="BM482" s="29">
        <v>64</v>
      </c>
      <c r="BO482" s="7" t="s">
        <v>601</v>
      </c>
      <c r="BP482" s="29">
        <v>55</v>
      </c>
      <c r="BR482" s="7" t="s">
        <v>601</v>
      </c>
      <c r="BS482" s="33">
        <v>65</v>
      </c>
      <c r="BU482" s="7" t="s">
        <v>601</v>
      </c>
      <c r="BV482" s="29">
        <v>62</v>
      </c>
      <c r="BX482" s="7" t="s">
        <v>601</v>
      </c>
      <c r="BY482" s="33">
        <v>67</v>
      </c>
    </row>
    <row r="483" spans="1:77" x14ac:dyDescent="0.3">
      <c r="A483" s="7" t="s">
        <v>602</v>
      </c>
      <c r="B483" s="29">
        <v>87</v>
      </c>
      <c r="D483" s="7" t="s">
        <v>602</v>
      </c>
      <c r="E483" s="29">
        <v>90</v>
      </c>
      <c r="G483" s="7" t="s">
        <v>602</v>
      </c>
      <c r="H483" s="29">
        <v>47</v>
      </c>
      <c r="J483" s="6" t="s">
        <v>602</v>
      </c>
      <c r="K483" s="29">
        <v>50</v>
      </c>
      <c r="M483" s="7" t="s">
        <v>602</v>
      </c>
      <c r="N483" s="29">
        <v>41</v>
      </c>
      <c r="P483" s="7" t="s">
        <v>602</v>
      </c>
      <c r="Q483" s="29">
        <v>46</v>
      </c>
      <c r="S483" s="7" t="s">
        <v>602</v>
      </c>
      <c r="T483" s="29">
        <v>34</v>
      </c>
      <c r="V483" s="7" t="s">
        <v>602</v>
      </c>
      <c r="W483" s="29">
        <v>45</v>
      </c>
      <c r="Y483" s="7" t="s">
        <v>602</v>
      </c>
      <c r="Z483" s="29">
        <v>31</v>
      </c>
      <c r="AB483" s="6" t="s">
        <v>602</v>
      </c>
      <c r="AC483" s="29">
        <v>42</v>
      </c>
      <c r="AE483" s="7" t="s">
        <v>602</v>
      </c>
      <c r="AF483" s="29">
        <v>29</v>
      </c>
      <c r="AH483" s="7" t="s">
        <v>602</v>
      </c>
      <c r="AI483" s="29">
        <v>41</v>
      </c>
      <c r="AK483" s="7" t="s">
        <v>602</v>
      </c>
      <c r="AL483" s="29">
        <v>31</v>
      </c>
      <c r="AN483" s="8" t="s">
        <v>602</v>
      </c>
      <c r="AO483" s="33">
        <v>41</v>
      </c>
      <c r="AQ483" s="7" t="s">
        <v>602</v>
      </c>
      <c r="AR483" s="29">
        <v>34</v>
      </c>
      <c r="AT483" s="7" t="s">
        <v>602</v>
      </c>
      <c r="AU483" s="29">
        <v>48</v>
      </c>
      <c r="AW483" s="6" t="s">
        <v>602</v>
      </c>
      <c r="AX483" s="30">
        <v>40</v>
      </c>
      <c r="AZ483" s="7" t="s">
        <v>602</v>
      </c>
      <c r="BA483" s="29">
        <v>56</v>
      </c>
      <c r="BC483" s="7" t="s">
        <v>602</v>
      </c>
      <c r="BD483" s="29">
        <v>45</v>
      </c>
      <c r="BF483" s="7" t="s">
        <v>602</v>
      </c>
      <c r="BG483" s="29">
        <v>62</v>
      </c>
      <c r="BI483" s="7" t="s">
        <v>602</v>
      </c>
      <c r="BJ483" s="29">
        <v>45</v>
      </c>
      <c r="BL483" s="7" t="s">
        <v>602</v>
      </c>
      <c r="BM483" s="29">
        <v>64</v>
      </c>
      <c r="BO483" s="7" t="s">
        <v>602</v>
      </c>
      <c r="BP483" s="29">
        <v>55</v>
      </c>
      <c r="BR483" s="7" t="s">
        <v>602</v>
      </c>
      <c r="BS483" s="33">
        <v>65</v>
      </c>
      <c r="BU483" s="7" t="s">
        <v>602</v>
      </c>
      <c r="BV483" s="29">
        <v>62</v>
      </c>
      <c r="BX483" s="7" t="s">
        <v>602</v>
      </c>
      <c r="BY483" s="33">
        <v>67</v>
      </c>
    </row>
    <row r="484" spans="1:77" x14ac:dyDescent="0.3">
      <c r="A484" s="7" t="s">
        <v>603</v>
      </c>
      <c r="B484" s="29">
        <v>87</v>
      </c>
      <c r="D484" s="7" t="s">
        <v>603</v>
      </c>
      <c r="E484" s="29">
        <v>90</v>
      </c>
      <c r="G484" s="7" t="s">
        <v>603</v>
      </c>
      <c r="H484" s="29">
        <v>47</v>
      </c>
      <c r="J484" s="7" t="s">
        <v>603</v>
      </c>
      <c r="K484" s="31">
        <v>50</v>
      </c>
      <c r="M484" s="7" t="s">
        <v>603</v>
      </c>
      <c r="N484" s="29">
        <v>41</v>
      </c>
      <c r="P484" s="7" t="s">
        <v>603</v>
      </c>
      <c r="Q484" s="29">
        <v>46</v>
      </c>
      <c r="S484" s="7" t="s">
        <v>603</v>
      </c>
      <c r="T484" s="29">
        <v>34</v>
      </c>
      <c r="V484" s="7" t="s">
        <v>603</v>
      </c>
      <c r="W484" s="29">
        <v>45</v>
      </c>
      <c r="Y484" s="7" t="s">
        <v>603</v>
      </c>
      <c r="Z484" s="29">
        <v>31</v>
      </c>
      <c r="AB484" s="6" t="s">
        <v>603</v>
      </c>
      <c r="AC484" s="29">
        <v>42</v>
      </c>
      <c r="AE484" s="7" t="s">
        <v>603</v>
      </c>
      <c r="AF484" s="29">
        <v>29</v>
      </c>
      <c r="AH484" s="7" t="s">
        <v>603</v>
      </c>
      <c r="AI484" s="29">
        <v>41</v>
      </c>
      <c r="AK484" s="7" t="s">
        <v>603</v>
      </c>
      <c r="AL484" s="29">
        <v>31</v>
      </c>
      <c r="AN484" s="8" t="s">
        <v>603</v>
      </c>
      <c r="AO484" s="33">
        <v>41</v>
      </c>
      <c r="AQ484" s="7" t="s">
        <v>603</v>
      </c>
      <c r="AR484" s="29">
        <v>34</v>
      </c>
      <c r="AT484" s="7" t="s">
        <v>603</v>
      </c>
      <c r="AU484" s="29">
        <v>48</v>
      </c>
      <c r="AW484" s="5" t="s">
        <v>603</v>
      </c>
      <c r="AX484" s="30">
        <v>40</v>
      </c>
      <c r="AZ484" s="7" t="s">
        <v>603</v>
      </c>
      <c r="BA484" s="29">
        <v>56</v>
      </c>
      <c r="BC484" s="7" t="s">
        <v>603</v>
      </c>
      <c r="BD484" s="29">
        <v>45</v>
      </c>
      <c r="BF484" s="7" t="s">
        <v>603</v>
      </c>
      <c r="BG484" s="29">
        <v>62</v>
      </c>
      <c r="BI484" s="7" t="s">
        <v>603</v>
      </c>
      <c r="BJ484" s="29">
        <v>45</v>
      </c>
      <c r="BL484" s="7" t="s">
        <v>603</v>
      </c>
      <c r="BM484" s="29">
        <v>64</v>
      </c>
      <c r="BO484" s="7" t="s">
        <v>603</v>
      </c>
      <c r="BP484" s="29">
        <v>55</v>
      </c>
      <c r="BR484" s="7" t="s">
        <v>603</v>
      </c>
      <c r="BS484" s="33">
        <v>65</v>
      </c>
      <c r="BU484" s="7" t="s">
        <v>603</v>
      </c>
      <c r="BV484" s="29">
        <v>62</v>
      </c>
      <c r="BX484" s="7" t="s">
        <v>603</v>
      </c>
      <c r="BY484" s="33">
        <v>67</v>
      </c>
    </row>
    <row r="485" spans="1:77" x14ac:dyDescent="0.3">
      <c r="A485" s="7" t="s">
        <v>604</v>
      </c>
      <c r="B485" s="29">
        <v>86</v>
      </c>
      <c r="D485" s="7" t="s">
        <v>604</v>
      </c>
      <c r="E485" s="29">
        <v>90</v>
      </c>
      <c r="G485" s="7" t="s">
        <v>604</v>
      </c>
      <c r="H485" s="29">
        <v>46</v>
      </c>
      <c r="J485" s="7" t="s">
        <v>604</v>
      </c>
      <c r="K485" s="31">
        <v>49</v>
      </c>
      <c r="M485" s="7" t="s">
        <v>604</v>
      </c>
      <c r="N485" s="29">
        <v>40</v>
      </c>
      <c r="P485" s="7" t="s">
        <v>604</v>
      </c>
      <c r="Q485" s="29">
        <v>45</v>
      </c>
      <c r="S485" s="7" t="s">
        <v>604</v>
      </c>
      <c r="T485" s="29">
        <v>33</v>
      </c>
      <c r="V485" s="7" t="s">
        <v>604</v>
      </c>
      <c r="W485" s="29">
        <v>44</v>
      </c>
      <c r="Y485" s="7" t="s">
        <v>604</v>
      </c>
      <c r="Z485" s="29">
        <v>30</v>
      </c>
      <c r="AB485" s="6" t="s">
        <v>604</v>
      </c>
      <c r="AC485" s="29">
        <v>41</v>
      </c>
      <c r="AE485" s="7" t="s">
        <v>604</v>
      </c>
      <c r="AF485" s="29">
        <v>28</v>
      </c>
      <c r="AH485" s="7" t="s">
        <v>604</v>
      </c>
      <c r="AI485" s="30">
        <v>40</v>
      </c>
      <c r="AK485" s="7" t="s">
        <v>604</v>
      </c>
      <c r="AL485" s="29">
        <v>30</v>
      </c>
      <c r="AN485" s="8" t="s">
        <v>604</v>
      </c>
      <c r="AO485" s="34">
        <v>40</v>
      </c>
      <c r="AQ485" s="7" t="s">
        <v>604</v>
      </c>
      <c r="AR485" s="29">
        <v>33</v>
      </c>
      <c r="AT485" s="7" t="s">
        <v>604</v>
      </c>
      <c r="AU485" s="29">
        <v>47</v>
      </c>
      <c r="AW485" s="5" t="s">
        <v>604</v>
      </c>
      <c r="AX485" s="33">
        <v>39</v>
      </c>
      <c r="AZ485" s="7" t="s">
        <v>604</v>
      </c>
      <c r="BA485" s="29">
        <v>55</v>
      </c>
      <c r="BC485" s="7" t="s">
        <v>604</v>
      </c>
      <c r="BD485" s="29">
        <v>44</v>
      </c>
      <c r="BF485" s="7" t="s">
        <v>604</v>
      </c>
      <c r="BG485" s="29">
        <v>61</v>
      </c>
      <c r="BI485" s="7" t="s">
        <v>604</v>
      </c>
      <c r="BJ485" s="29">
        <v>44</v>
      </c>
      <c r="BL485" s="7" t="s">
        <v>604</v>
      </c>
      <c r="BM485" s="29">
        <v>64</v>
      </c>
      <c r="BO485" s="7" t="s">
        <v>604</v>
      </c>
      <c r="BP485" s="29">
        <v>54</v>
      </c>
      <c r="BR485" s="7" t="s">
        <v>604</v>
      </c>
      <c r="BS485" s="33">
        <v>65</v>
      </c>
      <c r="BU485" s="7" t="s">
        <v>604</v>
      </c>
      <c r="BV485" s="29">
        <v>61</v>
      </c>
      <c r="BX485" s="7" t="s">
        <v>604</v>
      </c>
      <c r="BY485" s="33">
        <v>67</v>
      </c>
    </row>
    <row r="486" spans="1:77" x14ac:dyDescent="0.3">
      <c r="A486" s="7" t="s">
        <v>605</v>
      </c>
      <c r="B486" s="29">
        <v>86</v>
      </c>
      <c r="D486" s="7" t="s">
        <v>605</v>
      </c>
      <c r="E486" s="29">
        <v>90</v>
      </c>
      <c r="G486" s="7" t="s">
        <v>605</v>
      </c>
      <c r="H486" s="29">
        <v>46</v>
      </c>
      <c r="J486" s="7" t="s">
        <v>605</v>
      </c>
      <c r="K486" s="31">
        <v>49</v>
      </c>
      <c r="M486" s="7" t="s">
        <v>605</v>
      </c>
      <c r="N486" s="29">
        <v>40</v>
      </c>
      <c r="P486" s="7" t="s">
        <v>605</v>
      </c>
      <c r="Q486" s="29">
        <v>45</v>
      </c>
      <c r="S486" s="7" t="s">
        <v>605</v>
      </c>
      <c r="T486" s="29">
        <v>33</v>
      </c>
      <c r="V486" s="7" t="s">
        <v>605</v>
      </c>
      <c r="W486" s="29">
        <v>44</v>
      </c>
      <c r="Y486" s="7" t="s">
        <v>605</v>
      </c>
      <c r="Z486" s="29">
        <v>30</v>
      </c>
      <c r="AB486" s="6" t="s">
        <v>605</v>
      </c>
      <c r="AC486" s="29">
        <v>41</v>
      </c>
      <c r="AE486" s="7" t="s">
        <v>605</v>
      </c>
      <c r="AF486" s="29">
        <v>28</v>
      </c>
      <c r="AH486" s="7" t="s">
        <v>605</v>
      </c>
      <c r="AI486" s="30">
        <v>40</v>
      </c>
      <c r="AK486" s="7" t="s">
        <v>605</v>
      </c>
      <c r="AL486" s="29">
        <v>30</v>
      </c>
      <c r="AN486" s="8" t="s">
        <v>605</v>
      </c>
      <c r="AO486" s="34">
        <v>40</v>
      </c>
      <c r="AQ486" s="7" t="s">
        <v>605</v>
      </c>
      <c r="AR486" s="29">
        <v>33</v>
      </c>
      <c r="AT486" s="7" t="s">
        <v>605</v>
      </c>
      <c r="AU486" s="29">
        <v>47</v>
      </c>
      <c r="AW486" s="5" t="s">
        <v>605</v>
      </c>
      <c r="AX486" s="33">
        <v>39</v>
      </c>
      <c r="AZ486" s="7" t="s">
        <v>605</v>
      </c>
      <c r="BA486" s="29">
        <v>55</v>
      </c>
      <c r="BC486" s="7" t="s">
        <v>605</v>
      </c>
      <c r="BD486" s="29">
        <v>44</v>
      </c>
      <c r="BF486" s="7" t="s">
        <v>605</v>
      </c>
      <c r="BG486" s="29">
        <v>61</v>
      </c>
      <c r="BI486" s="7" t="s">
        <v>605</v>
      </c>
      <c r="BJ486" s="29">
        <v>44</v>
      </c>
      <c r="BL486" s="7" t="s">
        <v>605</v>
      </c>
      <c r="BM486" s="29">
        <v>64</v>
      </c>
      <c r="BO486" s="7" t="s">
        <v>605</v>
      </c>
      <c r="BP486" s="29">
        <v>54</v>
      </c>
      <c r="BR486" s="7" t="s">
        <v>605</v>
      </c>
      <c r="BS486" s="33">
        <v>65</v>
      </c>
      <c r="BU486" s="7" t="s">
        <v>605</v>
      </c>
      <c r="BV486" s="29">
        <v>61</v>
      </c>
      <c r="BX486" s="7" t="s">
        <v>605</v>
      </c>
      <c r="BY486" s="33">
        <v>67</v>
      </c>
    </row>
    <row r="487" spans="1:77" x14ac:dyDescent="0.3">
      <c r="A487" s="7" t="s">
        <v>606</v>
      </c>
      <c r="B487" s="29">
        <v>86</v>
      </c>
      <c r="D487" s="7" t="s">
        <v>606</v>
      </c>
      <c r="E487" s="29">
        <v>90</v>
      </c>
      <c r="G487" s="7" t="s">
        <v>606</v>
      </c>
      <c r="H487" s="29">
        <v>46</v>
      </c>
      <c r="J487" s="7" t="s">
        <v>606</v>
      </c>
      <c r="K487" s="31">
        <v>49</v>
      </c>
      <c r="M487" s="7" t="s">
        <v>606</v>
      </c>
      <c r="N487" s="29">
        <v>40</v>
      </c>
      <c r="P487" s="7" t="s">
        <v>606</v>
      </c>
      <c r="Q487" s="29">
        <v>45</v>
      </c>
      <c r="S487" s="7" t="s">
        <v>606</v>
      </c>
      <c r="T487" s="29">
        <v>33</v>
      </c>
      <c r="V487" s="7" t="s">
        <v>606</v>
      </c>
      <c r="W487" s="29">
        <v>44</v>
      </c>
      <c r="Y487" s="7" t="s">
        <v>606</v>
      </c>
      <c r="Z487" s="29">
        <v>30</v>
      </c>
      <c r="AB487" s="6" t="s">
        <v>606</v>
      </c>
      <c r="AC487" s="29">
        <v>41</v>
      </c>
      <c r="AE487" s="7" t="s">
        <v>606</v>
      </c>
      <c r="AF487" s="29">
        <v>28</v>
      </c>
      <c r="AH487" s="7" t="s">
        <v>606</v>
      </c>
      <c r="AI487" s="30">
        <v>40</v>
      </c>
      <c r="AK487" s="7" t="s">
        <v>606</v>
      </c>
      <c r="AL487" s="29">
        <v>30</v>
      </c>
      <c r="AN487" s="8" t="s">
        <v>606</v>
      </c>
      <c r="AO487" s="34">
        <v>40</v>
      </c>
      <c r="AQ487" s="7" t="s">
        <v>606</v>
      </c>
      <c r="AR487" s="29">
        <v>33</v>
      </c>
      <c r="AT487" s="7" t="s">
        <v>606</v>
      </c>
      <c r="AU487" s="29">
        <v>47</v>
      </c>
      <c r="AW487" s="5" t="s">
        <v>606</v>
      </c>
      <c r="AX487" s="33">
        <v>39</v>
      </c>
      <c r="AZ487" s="7" t="s">
        <v>606</v>
      </c>
      <c r="BA487" s="29">
        <v>55</v>
      </c>
      <c r="BC487" s="7" t="s">
        <v>606</v>
      </c>
      <c r="BD487" s="29">
        <v>43</v>
      </c>
      <c r="BF487" s="7" t="s">
        <v>606</v>
      </c>
      <c r="BG487" s="29">
        <v>61</v>
      </c>
      <c r="BI487" s="7" t="s">
        <v>606</v>
      </c>
      <c r="BJ487" s="29">
        <v>44</v>
      </c>
      <c r="BL487" s="7" t="s">
        <v>606</v>
      </c>
      <c r="BM487" s="29">
        <v>64</v>
      </c>
      <c r="BO487" s="7" t="s">
        <v>606</v>
      </c>
      <c r="BP487" s="29">
        <v>54</v>
      </c>
      <c r="BR487" s="7" t="s">
        <v>606</v>
      </c>
      <c r="BS487" s="33">
        <v>65</v>
      </c>
      <c r="BU487" s="7" t="s">
        <v>606</v>
      </c>
      <c r="BV487" s="29">
        <v>61</v>
      </c>
      <c r="BX487" s="7" t="s">
        <v>606</v>
      </c>
      <c r="BY487" s="33">
        <v>67</v>
      </c>
    </row>
    <row r="488" spans="1:77" x14ac:dyDescent="0.3">
      <c r="A488" s="7" t="s">
        <v>607</v>
      </c>
      <c r="B488" s="29">
        <v>86</v>
      </c>
      <c r="D488" s="7" t="s">
        <v>607</v>
      </c>
      <c r="E488" s="29">
        <v>90</v>
      </c>
      <c r="G488" s="7" t="s">
        <v>607</v>
      </c>
      <c r="H488" s="29">
        <v>46</v>
      </c>
      <c r="J488" s="7" t="s">
        <v>607</v>
      </c>
      <c r="K488" s="31">
        <v>49</v>
      </c>
      <c r="M488" s="7" t="s">
        <v>607</v>
      </c>
      <c r="N488" s="29">
        <v>40</v>
      </c>
      <c r="P488" s="7" t="s">
        <v>607</v>
      </c>
      <c r="Q488" s="29">
        <v>45</v>
      </c>
      <c r="S488" s="7" t="s">
        <v>607</v>
      </c>
      <c r="T488" s="29">
        <v>33</v>
      </c>
      <c r="V488" s="7" t="s">
        <v>607</v>
      </c>
      <c r="W488" s="29">
        <v>44</v>
      </c>
      <c r="Y488" s="7" t="s">
        <v>607</v>
      </c>
      <c r="Z488" s="29">
        <v>30</v>
      </c>
      <c r="AB488" s="6" t="s">
        <v>607</v>
      </c>
      <c r="AC488" s="29">
        <v>41</v>
      </c>
      <c r="AE488" s="7" t="s">
        <v>607</v>
      </c>
      <c r="AF488" s="29">
        <v>28</v>
      </c>
      <c r="AH488" s="7" t="s">
        <v>607</v>
      </c>
      <c r="AI488" s="30">
        <v>40</v>
      </c>
      <c r="AK488" s="7" t="s">
        <v>607</v>
      </c>
      <c r="AL488" s="29">
        <v>30</v>
      </c>
      <c r="AN488" s="8" t="s">
        <v>607</v>
      </c>
      <c r="AO488" s="34">
        <v>40</v>
      </c>
      <c r="AQ488" s="7" t="s">
        <v>607</v>
      </c>
      <c r="AR488" s="29">
        <v>33</v>
      </c>
      <c r="AT488" s="7" t="s">
        <v>607</v>
      </c>
      <c r="AU488" s="29">
        <v>47</v>
      </c>
      <c r="AW488" s="5" t="s">
        <v>607</v>
      </c>
      <c r="AX488" s="33">
        <v>39</v>
      </c>
      <c r="AZ488" s="7" t="s">
        <v>607</v>
      </c>
      <c r="BA488" s="29">
        <v>55</v>
      </c>
      <c r="BC488" s="7" t="s">
        <v>607</v>
      </c>
      <c r="BD488" s="29">
        <v>43</v>
      </c>
      <c r="BF488" s="7" t="s">
        <v>607</v>
      </c>
      <c r="BG488" s="29">
        <v>61</v>
      </c>
      <c r="BI488" s="7" t="s">
        <v>607</v>
      </c>
      <c r="BJ488" s="29">
        <v>44</v>
      </c>
      <c r="BL488" s="7" t="s">
        <v>607</v>
      </c>
      <c r="BM488" s="29">
        <v>64</v>
      </c>
      <c r="BO488" s="7" t="s">
        <v>607</v>
      </c>
      <c r="BP488" s="29">
        <v>54</v>
      </c>
      <c r="BR488" s="7" t="s">
        <v>607</v>
      </c>
      <c r="BS488" s="33">
        <v>65</v>
      </c>
      <c r="BU488" s="7" t="s">
        <v>607</v>
      </c>
      <c r="BV488" s="29">
        <v>61</v>
      </c>
      <c r="BX488" s="7" t="s">
        <v>607</v>
      </c>
      <c r="BY488" s="33">
        <v>67</v>
      </c>
    </row>
    <row r="489" spans="1:77" x14ac:dyDescent="0.3">
      <c r="A489" s="7" t="s">
        <v>608</v>
      </c>
      <c r="B489" s="29">
        <v>86</v>
      </c>
      <c r="D489" s="7" t="s">
        <v>608</v>
      </c>
      <c r="E489" s="29">
        <v>90</v>
      </c>
      <c r="G489" s="7" t="s">
        <v>608</v>
      </c>
      <c r="H489" s="29">
        <v>46</v>
      </c>
      <c r="J489" s="7" t="s">
        <v>608</v>
      </c>
      <c r="K489" s="31">
        <v>49</v>
      </c>
      <c r="M489" s="7" t="s">
        <v>608</v>
      </c>
      <c r="N489" s="29">
        <v>40</v>
      </c>
      <c r="P489" s="7" t="s">
        <v>608</v>
      </c>
      <c r="Q489" s="29">
        <v>45</v>
      </c>
      <c r="S489" s="7" t="s">
        <v>608</v>
      </c>
      <c r="T489" s="29">
        <v>33</v>
      </c>
      <c r="V489" s="7" t="s">
        <v>608</v>
      </c>
      <c r="W489" s="29">
        <v>44</v>
      </c>
      <c r="Y489" s="7" t="s">
        <v>608</v>
      </c>
      <c r="Z489" s="29">
        <v>30</v>
      </c>
      <c r="AB489" s="6" t="s">
        <v>608</v>
      </c>
      <c r="AC489" s="29">
        <v>41</v>
      </c>
      <c r="AE489" s="7" t="s">
        <v>608</v>
      </c>
      <c r="AF489" s="29">
        <v>28</v>
      </c>
      <c r="AH489" s="7" t="s">
        <v>608</v>
      </c>
      <c r="AI489" s="30">
        <v>40</v>
      </c>
      <c r="AK489" s="7" t="s">
        <v>608</v>
      </c>
      <c r="AL489" s="29">
        <v>30</v>
      </c>
      <c r="AN489" s="8" t="s">
        <v>608</v>
      </c>
      <c r="AO489" s="34">
        <v>40</v>
      </c>
      <c r="AQ489" s="7" t="s">
        <v>608</v>
      </c>
      <c r="AR489" s="29">
        <v>33</v>
      </c>
      <c r="AT489" s="7" t="s">
        <v>608</v>
      </c>
      <c r="AU489" s="29">
        <v>47</v>
      </c>
      <c r="AW489" s="5" t="s">
        <v>608</v>
      </c>
      <c r="AX489" s="33">
        <v>39</v>
      </c>
      <c r="AZ489" s="7" t="s">
        <v>608</v>
      </c>
      <c r="BA489" s="29">
        <v>55</v>
      </c>
      <c r="BC489" s="7" t="s">
        <v>608</v>
      </c>
      <c r="BD489" s="29">
        <v>42</v>
      </c>
      <c r="BF489" s="7" t="s">
        <v>608</v>
      </c>
      <c r="BG489" s="29">
        <v>61</v>
      </c>
      <c r="BI489" s="7" t="s">
        <v>608</v>
      </c>
      <c r="BJ489" s="29">
        <v>44</v>
      </c>
      <c r="BL489" s="7" t="s">
        <v>608</v>
      </c>
      <c r="BM489" s="29">
        <v>64</v>
      </c>
      <c r="BO489" s="7" t="s">
        <v>608</v>
      </c>
      <c r="BP489" s="29">
        <v>54</v>
      </c>
      <c r="BR489" s="7" t="s">
        <v>608</v>
      </c>
      <c r="BS489" s="33">
        <v>65</v>
      </c>
      <c r="BU489" s="7" t="s">
        <v>608</v>
      </c>
      <c r="BV489" s="29">
        <v>61</v>
      </c>
      <c r="BX489" s="7" t="s">
        <v>608</v>
      </c>
      <c r="BY489" s="33">
        <v>67</v>
      </c>
    </row>
    <row r="490" spans="1:77" x14ac:dyDescent="0.3">
      <c r="A490" s="7" t="s">
        <v>609</v>
      </c>
      <c r="B490" s="29">
        <v>86</v>
      </c>
      <c r="D490" s="7" t="s">
        <v>609</v>
      </c>
      <c r="E490" s="29">
        <v>90</v>
      </c>
      <c r="G490" s="7" t="s">
        <v>609</v>
      </c>
      <c r="H490" s="29">
        <v>46</v>
      </c>
      <c r="J490" s="7" t="s">
        <v>609</v>
      </c>
      <c r="K490" s="31">
        <v>49</v>
      </c>
      <c r="M490" s="7" t="s">
        <v>609</v>
      </c>
      <c r="N490" s="29">
        <v>40</v>
      </c>
      <c r="P490" s="7" t="s">
        <v>609</v>
      </c>
      <c r="Q490" s="29">
        <v>45</v>
      </c>
      <c r="S490" s="7" t="s">
        <v>609</v>
      </c>
      <c r="T490" s="29">
        <v>33</v>
      </c>
      <c r="V490" s="7" t="s">
        <v>609</v>
      </c>
      <c r="W490" s="29">
        <v>44</v>
      </c>
      <c r="Y490" s="7" t="s">
        <v>609</v>
      </c>
      <c r="Z490" s="29">
        <v>30</v>
      </c>
      <c r="AB490" s="6" t="s">
        <v>609</v>
      </c>
      <c r="AC490" s="29">
        <v>41</v>
      </c>
      <c r="AE490" s="7" t="s">
        <v>609</v>
      </c>
      <c r="AF490" s="29">
        <v>28</v>
      </c>
      <c r="AH490" s="7" t="s">
        <v>609</v>
      </c>
      <c r="AI490" s="30">
        <v>40</v>
      </c>
      <c r="AK490" s="7" t="s">
        <v>609</v>
      </c>
      <c r="AL490" s="29">
        <v>30</v>
      </c>
      <c r="AN490" s="8" t="s">
        <v>609</v>
      </c>
      <c r="AO490" s="34">
        <v>40</v>
      </c>
      <c r="AQ490" s="7" t="s">
        <v>609</v>
      </c>
      <c r="AR490" s="29">
        <v>33</v>
      </c>
      <c r="AT490" s="7" t="s">
        <v>609</v>
      </c>
      <c r="AU490" s="29">
        <v>46</v>
      </c>
      <c r="AW490" s="5" t="s">
        <v>609</v>
      </c>
      <c r="AX490" s="29">
        <v>38</v>
      </c>
      <c r="AZ490" s="7" t="s">
        <v>609</v>
      </c>
      <c r="BA490" s="29">
        <v>55</v>
      </c>
      <c r="BC490" s="7" t="s">
        <v>609</v>
      </c>
      <c r="BD490" s="29">
        <v>42</v>
      </c>
      <c r="BF490" s="7" t="s">
        <v>609</v>
      </c>
      <c r="BG490" s="29">
        <v>61</v>
      </c>
      <c r="BI490" s="7" t="s">
        <v>609</v>
      </c>
      <c r="BJ490" s="29">
        <v>43</v>
      </c>
      <c r="BL490" s="7" t="s">
        <v>609</v>
      </c>
      <c r="BM490" s="29">
        <v>64</v>
      </c>
      <c r="BO490" s="7" t="s">
        <v>609</v>
      </c>
      <c r="BP490" s="29">
        <v>53</v>
      </c>
      <c r="BR490" s="7" t="s">
        <v>609</v>
      </c>
      <c r="BS490" s="33">
        <v>65</v>
      </c>
      <c r="BU490" s="7" t="s">
        <v>609</v>
      </c>
      <c r="BV490" s="29">
        <v>61</v>
      </c>
      <c r="BX490" s="7" t="s">
        <v>609</v>
      </c>
      <c r="BY490" s="33">
        <v>67</v>
      </c>
    </row>
    <row r="491" spans="1:77" x14ac:dyDescent="0.3">
      <c r="A491" s="7" t="s">
        <v>610</v>
      </c>
      <c r="B491" s="29">
        <v>86</v>
      </c>
      <c r="D491" s="7" t="s">
        <v>610</v>
      </c>
      <c r="E491" s="29">
        <v>90</v>
      </c>
      <c r="G491" s="7" t="s">
        <v>610</v>
      </c>
      <c r="H491" s="29">
        <v>46</v>
      </c>
      <c r="J491" s="7" t="s">
        <v>610</v>
      </c>
      <c r="K491" s="31">
        <v>49</v>
      </c>
      <c r="M491" s="7" t="s">
        <v>610</v>
      </c>
      <c r="N491" s="29">
        <v>40</v>
      </c>
      <c r="P491" s="7" t="s">
        <v>610</v>
      </c>
      <c r="Q491" s="29">
        <v>45</v>
      </c>
      <c r="S491" s="7" t="s">
        <v>610</v>
      </c>
      <c r="T491" s="29">
        <v>33</v>
      </c>
      <c r="V491" s="7" t="s">
        <v>610</v>
      </c>
      <c r="W491" s="29">
        <v>44</v>
      </c>
      <c r="Y491" s="7" t="s">
        <v>610</v>
      </c>
      <c r="Z491" s="29">
        <v>30</v>
      </c>
      <c r="AB491" s="6" t="s">
        <v>610</v>
      </c>
      <c r="AC491" s="29">
        <v>41</v>
      </c>
      <c r="AE491" s="7" t="s">
        <v>610</v>
      </c>
      <c r="AF491" s="29">
        <v>28</v>
      </c>
      <c r="AH491" s="7" t="s">
        <v>610</v>
      </c>
      <c r="AI491" s="30">
        <v>40</v>
      </c>
      <c r="AK491" s="7" t="s">
        <v>610</v>
      </c>
      <c r="AL491" s="29">
        <v>30</v>
      </c>
      <c r="AN491" s="8" t="s">
        <v>610</v>
      </c>
      <c r="AO491" s="34">
        <v>40</v>
      </c>
      <c r="AQ491" s="7" t="s">
        <v>610</v>
      </c>
      <c r="AR491" s="29">
        <v>33</v>
      </c>
      <c r="AT491" s="7" t="s">
        <v>610</v>
      </c>
      <c r="AU491" s="29">
        <v>46</v>
      </c>
      <c r="AW491" s="5" t="s">
        <v>610</v>
      </c>
      <c r="AX491" s="29">
        <v>38</v>
      </c>
      <c r="AZ491" s="7" t="s">
        <v>610</v>
      </c>
      <c r="BA491" s="29">
        <v>55</v>
      </c>
      <c r="BC491" s="7" t="s">
        <v>610</v>
      </c>
      <c r="BD491" s="29">
        <v>42</v>
      </c>
      <c r="BF491" s="7" t="s">
        <v>610</v>
      </c>
      <c r="BG491" s="29">
        <v>61</v>
      </c>
      <c r="BI491" s="7" t="s">
        <v>610</v>
      </c>
      <c r="BJ491" s="29">
        <v>43</v>
      </c>
      <c r="BL491" s="7" t="s">
        <v>610</v>
      </c>
      <c r="BM491" s="29">
        <v>64</v>
      </c>
      <c r="BO491" s="7" t="s">
        <v>610</v>
      </c>
      <c r="BP491" s="29">
        <v>53</v>
      </c>
      <c r="BR491" s="7" t="s">
        <v>610</v>
      </c>
      <c r="BS491" s="33">
        <v>65</v>
      </c>
      <c r="BU491" s="7" t="s">
        <v>610</v>
      </c>
      <c r="BV491" s="29">
        <v>61</v>
      </c>
      <c r="BX491" s="7" t="s">
        <v>610</v>
      </c>
      <c r="BY491" s="33">
        <v>67</v>
      </c>
    </row>
    <row r="492" spans="1:77" x14ac:dyDescent="0.3">
      <c r="A492" s="7" t="s">
        <v>611</v>
      </c>
      <c r="B492" s="29">
        <v>86</v>
      </c>
      <c r="D492" s="7" t="s">
        <v>611</v>
      </c>
      <c r="E492" s="29">
        <v>90</v>
      </c>
      <c r="G492" s="7" t="s">
        <v>611</v>
      </c>
      <c r="H492" s="29">
        <v>46</v>
      </c>
      <c r="J492" s="7" t="s">
        <v>611</v>
      </c>
      <c r="K492" s="31">
        <v>49</v>
      </c>
      <c r="M492" s="7" t="s">
        <v>611</v>
      </c>
      <c r="N492" s="29">
        <v>40</v>
      </c>
      <c r="P492" s="7" t="s">
        <v>611</v>
      </c>
      <c r="Q492" s="29">
        <v>45</v>
      </c>
      <c r="S492" s="7" t="s">
        <v>611</v>
      </c>
      <c r="T492" s="29">
        <v>33</v>
      </c>
      <c r="V492" s="7" t="s">
        <v>611</v>
      </c>
      <c r="W492" s="29">
        <v>44</v>
      </c>
      <c r="Y492" s="7" t="s">
        <v>611</v>
      </c>
      <c r="Z492" s="29">
        <v>30</v>
      </c>
      <c r="AB492" s="6" t="s">
        <v>611</v>
      </c>
      <c r="AC492" s="29">
        <v>41</v>
      </c>
      <c r="AE492" s="7" t="s">
        <v>611</v>
      </c>
      <c r="AF492" s="29">
        <v>28</v>
      </c>
      <c r="AH492" s="7" t="s">
        <v>611</v>
      </c>
      <c r="AI492" s="30">
        <v>40</v>
      </c>
      <c r="AK492" s="7" t="s">
        <v>611</v>
      </c>
      <c r="AL492" s="29">
        <v>30</v>
      </c>
      <c r="AN492" s="8" t="s">
        <v>611</v>
      </c>
      <c r="AO492" s="34">
        <v>40</v>
      </c>
      <c r="AQ492" s="7" t="s">
        <v>611</v>
      </c>
      <c r="AR492" s="29">
        <v>33</v>
      </c>
      <c r="AT492" s="7" t="s">
        <v>611</v>
      </c>
      <c r="AU492" s="29">
        <v>46</v>
      </c>
      <c r="AW492" s="5" t="s">
        <v>611</v>
      </c>
      <c r="AX492" s="29">
        <v>38</v>
      </c>
      <c r="AZ492" s="7" t="s">
        <v>611</v>
      </c>
      <c r="BA492" s="29">
        <v>55</v>
      </c>
      <c r="BC492" s="7" t="s">
        <v>611</v>
      </c>
      <c r="BD492" s="29">
        <v>42</v>
      </c>
      <c r="BF492" s="7" t="s">
        <v>611</v>
      </c>
      <c r="BG492" s="29">
        <v>61</v>
      </c>
      <c r="BI492" s="7" t="s">
        <v>611</v>
      </c>
      <c r="BJ492" s="29">
        <v>43</v>
      </c>
      <c r="BL492" s="7" t="s">
        <v>611</v>
      </c>
      <c r="BM492" s="29">
        <v>64</v>
      </c>
      <c r="BO492" s="7" t="s">
        <v>611</v>
      </c>
      <c r="BP492" s="29">
        <v>53</v>
      </c>
      <c r="BR492" s="7" t="s">
        <v>611</v>
      </c>
      <c r="BS492" s="33">
        <v>65</v>
      </c>
      <c r="BU492" s="7" t="s">
        <v>611</v>
      </c>
      <c r="BV492" s="29">
        <v>61</v>
      </c>
      <c r="BX492" s="7" t="s">
        <v>611</v>
      </c>
      <c r="BY492" s="33">
        <v>67</v>
      </c>
    </row>
    <row r="493" spans="1:77" x14ac:dyDescent="0.3">
      <c r="A493" s="7" t="s">
        <v>612</v>
      </c>
      <c r="B493" s="29">
        <v>86</v>
      </c>
      <c r="D493" s="7" t="s">
        <v>612</v>
      </c>
      <c r="E493" s="29">
        <v>90</v>
      </c>
      <c r="G493" s="7" t="s">
        <v>612</v>
      </c>
      <c r="H493" s="29">
        <v>46</v>
      </c>
      <c r="J493" s="7" t="s">
        <v>612</v>
      </c>
      <c r="K493" s="31">
        <v>49</v>
      </c>
      <c r="M493" s="7" t="s">
        <v>612</v>
      </c>
      <c r="N493" s="29">
        <v>40</v>
      </c>
      <c r="P493" s="7" t="s">
        <v>612</v>
      </c>
      <c r="Q493" s="29">
        <v>45</v>
      </c>
      <c r="S493" s="7" t="s">
        <v>612</v>
      </c>
      <c r="T493" s="29">
        <v>33</v>
      </c>
      <c r="V493" s="7" t="s">
        <v>612</v>
      </c>
      <c r="W493" s="29">
        <v>44</v>
      </c>
      <c r="Y493" s="7" t="s">
        <v>612</v>
      </c>
      <c r="Z493" s="29">
        <v>30</v>
      </c>
      <c r="AB493" s="6" t="s">
        <v>612</v>
      </c>
      <c r="AC493" s="29">
        <v>41</v>
      </c>
      <c r="AE493" s="7" t="s">
        <v>612</v>
      </c>
      <c r="AF493" s="29">
        <v>28</v>
      </c>
      <c r="AH493" s="7" t="s">
        <v>612</v>
      </c>
      <c r="AI493" s="30">
        <v>40</v>
      </c>
      <c r="AK493" s="7" t="s">
        <v>612</v>
      </c>
      <c r="AL493" s="29">
        <v>30</v>
      </c>
      <c r="AN493" s="8" t="s">
        <v>612</v>
      </c>
      <c r="AO493" s="34">
        <v>40</v>
      </c>
      <c r="AQ493" s="7" t="s">
        <v>612</v>
      </c>
      <c r="AR493" s="29">
        <v>33</v>
      </c>
      <c r="AT493" s="7" t="s">
        <v>612</v>
      </c>
      <c r="AU493" s="29">
        <v>46</v>
      </c>
      <c r="AW493" s="5" t="s">
        <v>612</v>
      </c>
      <c r="AX493" s="29">
        <v>38</v>
      </c>
      <c r="AZ493" s="7" t="s">
        <v>612</v>
      </c>
      <c r="BA493" s="29">
        <v>55</v>
      </c>
      <c r="BC493" s="7" t="s">
        <v>612</v>
      </c>
      <c r="BD493" s="29">
        <v>42</v>
      </c>
      <c r="BF493" s="7" t="s">
        <v>612</v>
      </c>
      <c r="BG493" s="29">
        <v>61</v>
      </c>
      <c r="BI493" s="7" t="s">
        <v>612</v>
      </c>
      <c r="BJ493" s="29">
        <v>43</v>
      </c>
      <c r="BL493" s="7" t="s">
        <v>612</v>
      </c>
      <c r="BM493" s="29">
        <v>64</v>
      </c>
      <c r="BO493" s="7" t="s">
        <v>612</v>
      </c>
      <c r="BP493" s="29">
        <v>53</v>
      </c>
      <c r="BR493" s="7" t="s">
        <v>612</v>
      </c>
      <c r="BS493" s="33">
        <v>65</v>
      </c>
      <c r="BU493" s="7" t="s">
        <v>612</v>
      </c>
      <c r="BV493" s="29">
        <v>61</v>
      </c>
      <c r="BX493" s="7" t="s">
        <v>612</v>
      </c>
      <c r="BY493" s="33">
        <v>67</v>
      </c>
    </row>
    <row r="494" spans="1:77" x14ac:dyDescent="0.3">
      <c r="A494" s="7" t="s">
        <v>613</v>
      </c>
      <c r="B494" s="29">
        <v>86</v>
      </c>
      <c r="D494" s="7" t="s">
        <v>613</v>
      </c>
      <c r="E494" s="29">
        <v>90</v>
      </c>
      <c r="G494" s="7" t="s">
        <v>613</v>
      </c>
      <c r="H494" s="29">
        <v>46</v>
      </c>
      <c r="J494" s="6" t="s">
        <v>613</v>
      </c>
      <c r="K494" s="29">
        <v>49</v>
      </c>
      <c r="M494" s="7" t="s">
        <v>613</v>
      </c>
      <c r="N494" s="29">
        <v>40</v>
      </c>
      <c r="P494" s="7" t="s">
        <v>613</v>
      </c>
      <c r="Q494" s="29">
        <v>45</v>
      </c>
      <c r="S494" s="7" t="s">
        <v>613</v>
      </c>
      <c r="T494" s="29">
        <v>33</v>
      </c>
      <c r="V494" s="7" t="s">
        <v>613</v>
      </c>
      <c r="W494" s="29">
        <v>44</v>
      </c>
      <c r="Y494" s="7" t="s">
        <v>613</v>
      </c>
      <c r="Z494" s="29">
        <v>30</v>
      </c>
      <c r="AB494" s="6" t="s">
        <v>613</v>
      </c>
      <c r="AC494" s="29">
        <v>41</v>
      </c>
      <c r="AE494" s="7" t="s">
        <v>613</v>
      </c>
      <c r="AF494" s="29">
        <v>28</v>
      </c>
      <c r="AH494" s="7" t="s">
        <v>613</v>
      </c>
      <c r="AI494" s="30">
        <v>40</v>
      </c>
      <c r="AK494" s="7" t="s">
        <v>613</v>
      </c>
      <c r="AL494" s="29">
        <v>30</v>
      </c>
      <c r="AN494" s="8" t="s">
        <v>613</v>
      </c>
      <c r="AO494" s="34">
        <v>40</v>
      </c>
      <c r="AQ494" s="7" t="s">
        <v>613</v>
      </c>
      <c r="AR494" s="29">
        <v>33</v>
      </c>
      <c r="AT494" s="7" t="s">
        <v>613</v>
      </c>
      <c r="AU494" s="29">
        <v>46</v>
      </c>
      <c r="AW494" s="6" t="s">
        <v>613</v>
      </c>
      <c r="AX494" s="29">
        <v>38</v>
      </c>
      <c r="AZ494" s="7" t="s">
        <v>613</v>
      </c>
      <c r="BA494" s="29">
        <v>55</v>
      </c>
      <c r="BC494" s="7" t="s">
        <v>613</v>
      </c>
      <c r="BD494" s="29">
        <v>42</v>
      </c>
      <c r="BF494" s="7" t="s">
        <v>613</v>
      </c>
      <c r="BG494" s="29">
        <v>61</v>
      </c>
      <c r="BI494" s="7" t="s">
        <v>613</v>
      </c>
      <c r="BJ494" s="29">
        <v>43</v>
      </c>
      <c r="BL494" s="7" t="s">
        <v>613</v>
      </c>
      <c r="BM494" s="29">
        <v>64</v>
      </c>
      <c r="BO494" s="7" t="s">
        <v>613</v>
      </c>
      <c r="BP494" s="29">
        <v>53</v>
      </c>
      <c r="BR494" s="7" t="s">
        <v>613</v>
      </c>
      <c r="BS494" s="33">
        <v>65</v>
      </c>
      <c r="BU494" s="7" t="s">
        <v>613</v>
      </c>
      <c r="BV494" s="29">
        <v>61</v>
      </c>
      <c r="BX494" s="7" t="s">
        <v>613</v>
      </c>
      <c r="BY494" s="33">
        <v>67</v>
      </c>
    </row>
    <row r="495" spans="1:77" x14ac:dyDescent="0.3">
      <c r="A495" s="7" t="s">
        <v>614</v>
      </c>
      <c r="B495" s="29">
        <v>86</v>
      </c>
      <c r="D495" s="7" t="s">
        <v>614</v>
      </c>
      <c r="E495" s="29">
        <v>89</v>
      </c>
      <c r="G495" s="7" t="s">
        <v>614</v>
      </c>
      <c r="H495" s="29">
        <v>45</v>
      </c>
      <c r="J495" s="6" t="s">
        <v>614</v>
      </c>
      <c r="K495" s="29">
        <v>48</v>
      </c>
      <c r="M495" s="7" t="s">
        <v>614</v>
      </c>
      <c r="N495" s="29">
        <v>40</v>
      </c>
      <c r="P495" s="7" t="s">
        <v>614</v>
      </c>
      <c r="Q495" s="29">
        <v>44</v>
      </c>
      <c r="S495" s="7" t="s">
        <v>614</v>
      </c>
      <c r="T495" s="29">
        <v>32</v>
      </c>
      <c r="V495" s="7" t="s">
        <v>614</v>
      </c>
      <c r="W495" s="29">
        <v>43</v>
      </c>
      <c r="Y495" s="7" t="s">
        <v>614</v>
      </c>
      <c r="Z495" s="29">
        <v>29</v>
      </c>
      <c r="AB495" s="6" t="s">
        <v>614</v>
      </c>
      <c r="AC495" s="29">
        <v>41</v>
      </c>
      <c r="AE495" s="7" t="s">
        <v>614</v>
      </c>
      <c r="AF495" s="29">
        <v>27</v>
      </c>
      <c r="AH495" s="7" t="s">
        <v>614</v>
      </c>
      <c r="AI495" s="30">
        <v>40</v>
      </c>
      <c r="AK495" s="7" t="s">
        <v>614</v>
      </c>
      <c r="AL495" s="29">
        <v>29</v>
      </c>
      <c r="AN495" s="8" t="s">
        <v>614</v>
      </c>
      <c r="AO495" s="34">
        <v>40</v>
      </c>
      <c r="AQ495" s="7" t="s">
        <v>614</v>
      </c>
      <c r="AR495" s="29">
        <v>32</v>
      </c>
      <c r="AT495" s="7" t="s">
        <v>614</v>
      </c>
      <c r="AU495" s="29">
        <v>45</v>
      </c>
      <c r="AW495" s="6" t="s">
        <v>614</v>
      </c>
      <c r="AX495" s="29">
        <v>37</v>
      </c>
      <c r="AZ495" s="7" t="s">
        <v>614</v>
      </c>
      <c r="BA495" s="29">
        <v>54</v>
      </c>
      <c r="BC495" s="7" t="s">
        <v>614</v>
      </c>
      <c r="BD495" s="29">
        <v>42</v>
      </c>
      <c r="BF495" s="7" t="s">
        <v>614</v>
      </c>
      <c r="BG495" s="30">
        <v>60</v>
      </c>
      <c r="BI495" s="7" t="s">
        <v>614</v>
      </c>
      <c r="BJ495" s="29">
        <v>42</v>
      </c>
      <c r="BL495" s="7" t="s">
        <v>614</v>
      </c>
      <c r="BM495" s="29">
        <v>63</v>
      </c>
      <c r="BO495" s="7" t="s">
        <v>614</v>
      </c>
      <c r="BP495" s="29">
        <v>52</v>
      </c>
      <c r="BR495" s="7" t="s">
        <v>614</v>
      </c>
      <c r="BS495" s="33">
        <v>64</v>
      </c>
      <c r="BU495" s="7" t="s">
        <v>614</v>
      </c>
      <c r="BV495" s="30">
        <v>60</v>
      </c>
      <c r="BX495" s="7" t="s">
        <v>614</v>
      </c>
      <c r="BY495" s="32">
        <v>66</v>
      </c>
    </row>
    <row r="496" spans="1:77" x14ac:dyDescent="0.3">
      <c r="A496" s="7" t="s">
        <v>615</v>
      </c>
      <c r="B496" s="29">
        <v>86</v>
      </c>
      <c r="D496" s="7" t="s">
        <v>615</v>
      </c>
      <c r="E496" s="29">
        <v>89</v>
      </c>
      <c r="G496" s="7" t="s">
        <v>615</v>
      </c>
      <c r="H496" s="29">
        <v>45</v>
      </c>
      <c r="J496" s="6" t="s">
        <v>615</v>
      </c>
      <c r="K496" s="29">
        <v>48</v>
      </c>
      <c r="M496" s="7" t="s">
        <v>615</v>
      </c>
      <c r="N496" s="29">
        <v>40</v>
      </c>
      <c r="P496" s="7" t="s">
        <v>615</v>
      </c>
      <c r="Q496" s="29">
        <v>44</v>
      </c>
      <c r="S496" s="7" t="s">
        <v>615</v>
      </c>
      <c r="T496" s="29">
        <v>32</v>
      </c>
      <c r="V496" s="7" t="s">
        <v>615</v>
      </c>
      <c r="W496" s="29">
        <v>43</v>
      </c>
      <c r="Y496" s="7" t="s">
        <v>615</v>
      </c>
      <c r="Z496" s="29">
        <v>29</v>
      </c>
      <c r="AB496" s="6" t="s">
        <v>615</v>
      </c>
      <c r="AC496" s="29">
        <v>41</v>
      </c>
      <c r="AE496" s="7" t="s">
        <v>615</v>
      </c>
      <c r="AF496" s="29">
        <v>27</v>
      </c>
      <c r="AH496" s="7" t="s">
        <v>615</v>
      </c>
      <c r="AI496" s="30">
        <v>40</v>
      </c>
      <c r="AK496" s="7" t="s">
        <v>615</v>
      </c>
      <c r="AL496" s="29">
        <v>29</v>
      </c>
      <c r="AN496" s="8" t="s">
        <v>615</v>
      </c>
      <c r="AO496" s="34">
        <v>40</v>
      </c>
      <c r="AQ496" s="7" t="s">
        <v>615</v>
      </c>
      <c r="AR496" s="29">
        <v>32</v>
      </c>
      <c r="AT496" s="7" t="s">
        <v>615</v>
      </c>
      <c r="AU496" s="29">
        <v>45</v>
      </c>
      <c r="AW496" s="6" t="s">
        <v>615</v>
      </c>
      <c r="AX496" s="29">
        <v>37</v>
      </c>
      <c r="AZ496" s="7" t="s">
        <v>615</v>
      </c>
      <c r="BA496" s="29">
        <v>54</v>
      </c>
      <c r="BC496" s="7" t="s">
        <v>615</v>
      </c>
      <c r="BD496" s="29">
        <v>42</v>
      </c>
      <c r="BF496" s="7" t="s">
        <v>615</v>
      </c>
      <c r="BG496" s="30">
        <v>60</v>
      </c>
      <c r="BI496" s="7" t="s">
        <v>615</v>
      </c>
      <c r="BJ496" s="29">
        <v>42</v>
      </c>
      <c r="BL496" s="7" t="s">
        <v>615</v>
      </c>
      <c r="BM496" s="29">
        <v>63</v>
      </c>
      <c r="BO496" s="7" t="s">
        <v>615</v>
      </c>
      <c r="BP496" s="29">
        <v>52</v>
      </c>
      <c r="BR496" s="7" t="s">
        <v>615</v>
      </c>
      <c r="BS496" s="33">
        <v>64</v>
      </c>
      <c r="BU496" s="7" t="s">
        <v>615</v>
      </c>
      <c r="BV496" s="30">
        <v>60</v>
      </c>
      <c r="BX496" s="7" t="s">
        <v>615</v>
      </c>
      <c r="BY496" s="32">
        <v>66</v>
      </c>
    </row>
    <row r="497" spans="1:77" x14ac:dyDescent="0.3">
      <c r="A497" s="7" t="s">
        <v>616</v>
      </c>
      <c r="B497" s="29">
        <v>86</v>
      </c>
      <c r="D497" s="7" t="s">
        <v>616</v>
      </c>
      <c r="E497" s="29">
        <v>89</v>
      </c>
      <c r="G497" s="7" t="s">
        <v>616</v>
      </c>
      <c r="H497" s="29">
        <v>45</v>
      </c>
      <c r="J497" s="6" t="s">
        <v>616</v>
      </c>
      <c r="K497" s="29">
        <v>48</v>
      </c>
      <c r="M497" s="7" t="s">
        <v>616</v>
      </c>
      <c r="N497" s="29">
        <v>40</v>
      </c>
      <c r="P497" s="7" t="s">
        <v>616</v>
      </c>
      <c r="Q497" s="29">
        <v>44</v>
      </c>
      <c r="S497" s="7" t="s">
        <v>616</v>
      </c>
      <c r="T497" s="29">
        <v>32</v>
      </c>
      <c r="V497" s="7" t="s">
        <v>616</v>
      </c>
      <c r="W497" s="29">
        <v>43</v>
      </c>
      <c r="Y497" s="7" t="s">
        <v>616</v>
      </c>
      <c r="Z497" s="29">
        <v>29</v>
      </c>
      <c r="AB497" s="6" t="s">
        <v>616</v>
      </c>
      <c r="AC497" s="29">
        <v>41</v>
      </c>
      <c r="AE497" s="7" t="s">
        <v>616</v>
      </c>
      <c r="AF497" s="29">
        <v>27</v>
      </c>
      <c r="AH497" s="7" t="s">
        <v>616</v>
      </c>
      <c r="AI497" s="30">
        <v>40</v>
      </c>
      <c r="AK497" s="7" t="s">
        <v>616</v>
      </c>
      <c r="AL497" s="29">
        <v>29</v>
      </c>
      <c r="AN497" s="8" t="s">
        <v>616</v>
      </c>
      <c r="AO497" s="34">
        <v>40</v>
      </c>
      <c r="AQ497" s="7" t="s">
        <v>616</v>
      </c>
      <c r="AR497" s="29">
        <v>32</v>
      </c>
      <c r="AT497" s="7" t="s">
        <v>616</v>
      </c>
      <c r="AU497" s="29">
        <v>45</v>
      </c>
      <c r="AW497" s="6" t="s">
        <v>616</v>
      </c>
      <c r="AX497" s="29">
        <v>37</v>
      </c>
      <c r="AZ497" s="7" t="s">
        <v>616</v>
      </c>
      <c r="BA497" s="29">
        <v>54</v>
      </c>
      <c r="BC497" s="7" t="s">
        <v>616</v>
      </c>
      <c r="BD497" s="29">
        <v>41</v>
      </c>
      <c r="BF497" s="7" t="s">
        <v>616</v>
      </c>
      <c r="BG497" s="30">
        <v>60</v>
      </c>
      <c r="BI497" s="7" t="s">
        <v>616</v>
      </c>
      <c r="BJ497" s="29">
        <v>42</v>
      </c>
      <c r="BL497" s="7" t="s">
        <v>616</v>
      </c>
      <c r="BM497" s="29">
        <v>63</v>
      </c>
      <c r="BO497" s="7" t="s">
        <v>616</v>
      </c>
      <c r="BP497" s="29">
        <v>52</v>
      </c>
      <c r="BR497" s="7" t="s">
        <v>616</v>
      </c>
      <c r="BS497" s="33">
        <v>64</v>
      </c>
      <c r="BU497" s="7" t="s">
        <v>616</v>
      </c>
      <c r="BV497" s="30">
        <v>60</v>
      </c>
      <c r="BX497" s="7" t="s">
        <v>616</v>
      </c>
      <c r="BY497" s="32">
        <v>66</v>
      </c>
    </row>
    <row r="498" spans="1:77" x14ac:dyDescent="0.3">
      <c r="A498" s="7" t="s">
        <v>617</v>
      </c>
      <c r="B498" s="29">
        <v>86</v>
      </c>
      <c r="D498" s="7" t="s">
        <v>617</v>
      </c>
      <c r="E498" s="29">
        <v>89</v>
      </c>
      <c r="G498" s="7" t="s">
        <v>617</v>
      </c>
      <c r="H498" s="29">
        <v>45</v>
      </c>
      <c r="J498" s="6" t="s">
        <v>617</v>
      </c>
      <c r="K498" s="29">
        <v>48</v>
      </c>
      <c r="M498" s="7" t="s">
        <v>617</v>
      </c>
      <c r="N498" s="29">
        <v>40</v>
      </c>
      <c r="P498" s="7" t="s">
        <v>617</v>
      </c>
      <c r="Q498" s="29">
        <v>44</v>
      </c>
      <c r="S498" s="7" t="s">
        <v>617</v>
      </c>
      <c r="T498" s="29">
        <v>32</v>
      </c>
      <c r="V498" s="7" t="s">
        <v>617</v>
      </c>
      <c r="W498" s="29">
        <v>43</v>
      </c>
      <c r="Y498" s="7" t="s">
        <v>617</v>
      </c>
      <c r="Z498" s="29">
        <v>29</v>
      </c>
      <c r="AB498" s="6" t="s">
        <v>617</v>
      </c>
      <c r="AC498" s="29">
        <v>41</v>
      </c>
      <c r="AE498" s="7" t="s">
        <v>617</v>
      </c>
      <c r="AF498" s="29">
        <v>27</v>
      </c>
      <c r="AH498" s="7" t="s">
        <v>617</v>
      </c>
      <c r="AI498" s="30">
        <v>40</v>
      </c>
      <c r="AK498" s="7" t="s">
        <v>617</v>
      </c>
      <c r="AL498" s="29">
        <v>29</v>
      </c>
      <c r="AN498" s="8" t="s">
        <v>617</v>
      </c>
      <c r="AO498" s="34">
        <v>40</v>
      </c>
      <c r="AQ498" s="7" t="s">
        <v>617</v>
      </c>
      <c r="AR498" s="29">
        <v>32</v>
      </c>
      <c r="AT498" s="7" t="s">
        <v>617</v>
      </c>
      <c r="AU498" s="29">
        <v>45</v>
      </c>
      <c r="AW498" s="6" t="s">
        <v>617</v>
      </c>
      <c r="AX498" s="29">
        <v>37</v>
      </c>
      <c r="AZ498" s="7" t="s">
        <v>617</v>
      </c>
      <c r="BA498" s="29">
        <v>54</v>
      </c>
      <c r="BC498" s="7" t="s">
        <v>617</v>
      </c>
      <c r="BD498" s="29">
        <v>41</v>
      </c>
      <c r="BF498" s="7" t="s">
        <v>617</v>
      </c>
      <c r="BG498" s="30">
        <v>60</v>
      </c>
      <c r="BI498" s="7" t="s">
        <v>617</v>
      </c>
      <c r="BJ498" s="29">
        <v>42</v>
      </c>
      <c r="BL498" s="7" t="s">
        <v>617</v>
      </c>
      <c r="BM498" s="29">
        <v>63</v>
      </c>
      <c r="BO498" s="7" t="s">
        <v>617</v>
      </c>
      <c r="BP498" s="29">
        <v>52</v>
      </c>
      <c r="BR498" s="7" t="s">
        <v>617</v>
      </c>
      <c r="BS498" s="33">
        <v>64</v>
      </c>
      <c r="BU498" s="7" t="s">
        <v>617</v>
      </c>
      <c r="BV498" s="30">
        <v>60</v>
      </c>
      <c r="BX498" s="7" t="s">
        <v>617</v>
      </c>
      <c r="BY498" s="32">
        <v>66</v>
      </c>
    </row>
    <row r="499" spans="1:77" x14ac:dyDescent="0.3">
      <c r="A499" s="7" t="s">
        <v>618</v>
      </c>
      <c r="B499" s="29">
        <v>86</v>
      </c>
      <c r="D499" s="7" t="s">
        <v>618</v>
      </c>
      <c r="E499" s="29">
        <v>89</v>
      </c>
      <c r="G499" s="7" t="s">
        <v>618</v>
      </c>
      <c r="H499" s="29">
        <v>45</v>
      </c>
      <c r="J499" s="6" t="s">
        <v>618</v>
      </c>
      <c r="K499" s="29">
        <v>48</v>
      </c>
      <c r="M499" s="7" t="s">
        <v>618</v>
      </c>
      <c r="N499" s="29">
        <v>40</v>
      </c>
      <c r="P499" s="7" t="s">
        <v>618</v>
      </c>
      <c r="Q499" s="29">
        <v>44</v>
      </c>
      <c r="S499" s="7" t="s">
        <v>618</v>
      </c>
      <c r="T499" s="29">
        <v>32</v>
      </c>
      <c r="V499" s="7" t="s">
        <v>618</v>
      </c>
      <c r="W499" s="29">
        <v>43</v>
      </c>
      <c r="Y499" s="7" t="s">
        <v>618</v>
      </c>
      <c r="Z499" s="29">
        <v>29</v>
      </c>
      <c r="AB499" s="6" t="s">
        <v>618</v>
      </c>
      <c r="AC499" s="29">
        <v>41</v>
      </c>
      <c r="AE499" s="7" t="s">
        <v>618</v>
      </c>
      <c r="AF499" s="29">
        <v>27</v>
      </c>
      <c r="AH499" s="7" t="s">
        <v>618</v>
      </c>
      <c r="AI499" s="30">
        <v>40</v>
      </c>
      <c r="AK499" s="7" t="s">
        <v>618</v>
      </c>
      <c r="AL499" s="29">
        <v>29</v>
      </c>
      <c r="AN499" s="8" t="s">
        <v>618</v>
      </c>
      <c r="AO499" s="34">
        <v>40</v>
      </c>
      <c r="AQ499" s="7" t="s">
        <v>618</v>
      </c>
      <c r="AR499" s="29">
        <v>32</v>
      </c>
      <c r="AT499" s="7" t="s">
        <v>618</v>
      </c>
      <c r="AU499" s="29">
        <v>45</v>
      </c>
      <c r="AW499" s="6" t="s">
        <v>618</v>
      </c>
      <c r="AX499" s="29">
        <v>37</v>
      </c>
      <c r="AZ499" s="7" t="s">
        <v>618</v>
      </c>
      <c r="BA499" s="29">
        <v>54</v>
      </c>
      <c r="BC499" s="7" t="s">
        <v>618</v>
      </c>
      <c r="BD499" s="30">
        <v>40</v>
      </c>
      <c r="BF499" s="7" t="s">
        <v>618</v>
      </c>
      <c r="BG499" s="30">
        <v>60</v>
      </c>
      <c r="BI499" s="7" t="s">
        <v>618</v>
      </c>
      <c r="BJ499" s="29">
        <v>42</v>
      </c>
      <c r="BL499" s="7" t="s">
        <v>618</v>
      </c>
      <c r="BM499" s="29">
        <v>63</v>
      </c>
      <c r="BO499" s="7" t="s">
        <v>618</v>
      </c>
      <c r="BP499" s="29">
        <v>52</v>
      </c>
      <c r="BR499" s="7" t="s">
        <v>618</v>
      </c>
      <c r="BS499" s="33">
        <v>64</v>
      </c>
      <c r="BU499" s="7" t="s">
        <v>618</v>
      </c>
      <c r="BV499" s="30">
        <v>60</v>
      </c>
      <c r="BX499" s="7" t="s">
        <v>618</v>
      </c>
      <c r="BY499" s="32">
        <v>66</v>
      </c>
    </row>
    <row r="500" spans="1:77" x14ac:dyDescent="0.3">
      <c r="A500" s="7" t="s">
        <v>619</v>
      </c>
      <c r="B500" s="29">
        <v>86</v>
      </c>
      <c r="D500" s="7" t="s">
        <v>619</v>
      </c>
      <c r="E500" s="29">
        <v>89</v>
      </c>
      <c r="G500" s="7" t="s">
        <v>619</v>
      </c>
      <c r="H500" s="29">
        <v>45</v>
      </c>
      <c r="J500" s="6" t="s">
        <v>619</v>
      </c>
      <c r="K500" s="29">
        <v>48</v>
      </c>
      <c r="M500" s="7" t="s">
        <v>619</v>
      </c>
      <c r="N500" s="29">
        <v>40</v>
      </c>
      <c r="P500" s="7" t="s">
        <v>619</v>
      </c>
      <c r="Q500" s="29">
        <v>44</v>
      </c>
      <c r="S500" s="7" t="s">
        <v>619</v>
      </c>
      <c r="T500" s="29">
        <v>32</v>
      </c>
      <c r="V500" s="7" t="s">
        <v>619</v>
      </c>
      <c r="W500" s="29">
        <v>43</v>
      </c>
      <c r="Y500" s="7" t="s">
        <v>619</v>
      </c>
      <c r="Z500" s="29">
        <v>29</v>
      </c>
      <c r="AB500" s="6" t="s">
        <v>619</v>
      </c>
      <c r="AC500" s="29">
        <v>41</v>
      </c>
      <c r="AE500" s="7" t="s">
        <v>619</v>
      </c>
      <c r="AF500" s="29">
        <v>27</v>
      </c>
      <c r="AH500" s="7" t="s">
        <v>619</v>
      </c>
      <c r="AI500" s="30">
        <v>40</v>
      </c>
      <c r="AK500" s="7" t="s">
        <v>619</v>
      </c>
      <c r="AL500" s="29">
        <v>29</v>
      </c>
      <c r="AN500" s="8" t="s">
        <v>619</v>
      </c>
      <c r="AO500" s="34">
        <v>40</v>
      </c>
      <c r="AQ500" s="7" t="s">
        <v>619</v>
      </c>
      <c r="AR500" s="29">
        <v>32</v>
      </c>
      <c r="AT500" s="7" t="s">
        <v>619</v>
      </c>
      <c r="AU500" s="29">
        <v>45</v>
      </c>
      <c r="AW500" s="6" t="s">
        <v>619</v>
      </c>
      <c r="AX500" s="29">
        <v>37</v>
      </c>
      <c r="AZ500" s="7" t="s">
        <v>619</v>
      </c>
      <c r="BA500" s="29">
        <v>54</v>
      </c>
      <c r="BC500" s="7" t="s">
        <v>619</v>
      </c>
      <c r="BD500" s="30">
        <v>40</v>
      </c>
      <c r="BF500" s="7" t="s">
        <v>619</v>
      </c>
      <c r="BG500" s="30">
        <v>60</v>
      </c>
      <c r="BI500" s="7" t="s">
        <v>619</v>
      </c>
      <c r="BJ500" s="29">
        <v>42</v>
      </c>
      <c r="BL500" s="7" t="s">
        <v>619</v>
      </c>
      <c r="BM500" s="29">
        <v>63</v>
      </c>
      <c r="BO500" s="7" t="s">
        <v>619</v>
      </c>
      <c r="BP500" s="29">
        <v>51</v>
      </c>
      <c r="BR500" s="7" t="s">
        <v>619</v>
      </c>
      <c r="BS500" s="33">
        <v>64</v>
      </c>
      <c r="BU500" s="7" t="s">
        <v>619</v>
      </c>
      <c r="BV500" s="30">
        <v>60</v>
      </c>
      <c r="BX500" s="7" t="s">
        <v>619</v>
      </c>
      <c r="BY500" s="32">
        <v>66</v>
      </c>
    </row>
    <row r="501" spans="1:77" x14ac:dyDescent="0.3">
      <c r="A501" s="7" t="s">
        <v>620</v>
      </c>
      <c r="B501" s="29">
        <v>86</v>
      </c>
      <c r="D501" s="7" t="s">
        <v>620</v>
      </c>
      <c r="E501" s="29">
        <v>89</v>
      </c>
      <c r="G501" s="7" t="s">
        <v>620</v>
      </c>
      <c r="H501" s="29">
        <v>45</v>
      </c>
      <c r="J501" s="6" t="s">
        <v>620</v>
      </c>
      <c r="K501" s="29">
        <v>48</v>
      </c>
      <c r="M501" s="7" t="s">
        <v>620</v>
      </c>
      <c r="N501" s="29">
        <v>40</v>
      </c>
      <c r="P501" s="7" t="s">
        <v>620</v>
      </c>
      <c r="Q501" s="29">
        <v>44</v>
      </c>
      <c r="S501" s="7" t="s">
        <v>620</v>
      </c>
      <c r="T501" s="29">
        <v>32</v>
      </c>
      <c r="V501" s="7" t="s">
        <v>620</v>
      </c>
      <c r="W501" s="29">
        <v>43</v>
      </c>
      <c r="Y501" s="7" t="s">
        <v>620</v>
      </c>
      <c r="Z501" s="29">
        <v>29</v>
      </c>
      <c r="AB501" s="6" t="s">
        <v>620</v>
      </c>
      <c r="AC501" s="29">
        <v>41</v>
      </c>
      <c r="AE501" s="7" t="s">
        <v>620</v>
      </c>
      <c r="AF501" s="29">
        <v>27</v>
      </c>
      <c r="AH501" s="7" t="s">
        <v>620</v>
      </c>
      <c r="AI501" s="30">
        <v>40</v>
      </c>
      <c r="AK501" s="7" t="s">
        <v>620</v>
      </c>
      <c r="AL501" s="29">
        <v>29</v>
      </c>
      <c r="AN501" s="8" t="s">
        <v>620</v>
      </c>
      <c r="AO501" s="34">
        <v>40</v>
      </c>
      <c r="AQ501" s="7" t="s">
        <v>620</v>
      </c>
      <c r="AR501" s="29">
        <v>32</v>
      </c>
      <c r="AT501" s="7" t="s">
        <v>620</v>
      </c>
      <c r="AU501" s="29">
        <v>45</v>
      </c>
      <c r="AW501" s="6" t="s">
        <v>620</v>
      </c>
      <c r="AX501" s="29">
        <v>37</v>
      </c>
      <c r="AZ501" s="7" t="s">
        <v>620</v>
      </c>
      <c r="BA501" s="29">
        <v>54</v>
      </c>
      <c r="BC501" s="7" t="s">
        <v>620</v>
      </c>
      <c r="BD501" s="30">
        <v>40</v>
      </c>
      <c r="BF501" s="7" t="s">
        <v>620</v>
      </c>
      <c r="BG501" s="30">
        <v>60</v>
      </c>
      <c r="BI501" s="7" t="s">
        <v>620</v>
      </c>
      <c r="BJ501" s="29">
        <v>42</v>
      </c>
      <c r="BL501" s="7" t="s">
        <v>620</v>
      </c>
      <c r="BM501" s="29">
        <v>63</v>
      </c>
      <c r="BO501" s="7" t="s">
        <v>620</v>
      </c>
      <c r="BP501" s="29">
        <v>51</v>
      </c>
      <c r="BR501" s="7" t="s">
        <v>620</v>
      </c>
      <c r="BS501" s="33">
        <v>64</v>
      </c>
      <c r="BU501" s="7" t="s">
        <v>620</v>
      </c>
      <c r="BV501" s="30">
        <v>60</v>
      </c>
      <c r="BX501" s="7" t="s">
        <v>620</v>
      </c>
      <c r="BY501" s="32">
        <v>66</v>
      </c>
    </row>
    <row r="502" spans="1:77" x14ac:dyDescent="0.3">
      <c r="A502" s="7" t="s">
        <v>621</v>
      </c>
      <c r="B502" s="29">
        <v>86</v>
      </c>
      <c r="D502" s="7" t="s">
        <v>621</v>
      </c>
      <c r="E502" s="29">
        <v>89</v>
      </c>
      <c r="G502" s="7" t="s">
        <v>621</v>
      </c>
      <c r="H502" s="29">
        <v>45</v>
      </c>
      <c r="J502" s="6" t="s">
        <v>621</v>
      </c>
      <c r="K502" s="29">
        <v>48</v>
      </c>
      <c r="M502" s="7" t="s">
        <v>621</v>
      </c>
      <c r="N502" s="29">
        <v>40</v>
      </c>
      <c r="P502" s="7" t="s">
        <v>621</v>
      </c>
      <c r="Q502" s="29">
        <v>44</v>
      </c>
      <c r="S502" s="7" t="s">
        <v>621</v>
      </c>
      <c r="T502" s="29">
        <v>32</v>
      </c>
      <c r="V502" s="7" t="s">
        <v>621</v>
      </c>
      <c r="W502" s="29">
        <v>43</v>
      </c>
      <c r="Y502" s="7" t="s">
        <v>621</v>
      </c>
      <c r="Z502" s="29">
        <v>29</v>
      </c>
      <c r="AB502" s="6" t="s">
        <v>621</v>
      </c>
      <c r="AC502" s="29">
        <v>41</v>
      </c>
      <c r="AE502" s="7" t="s">
        <v>621</v>
      </c>
      <c r="AF502" s="29">
        <v>27</v>
      </c>
      <c r="AH502" s="7" t="s">
        <v>621</v>
      </c>
      <c r="AI502" s="30">
        <v>40</v>
      </c>
      <c r="AK502" s="7" t="s">
        <v>621</v>
      </c>
      <c r="AL502" s="29">
        <v>29</v>
      </c>
      <c r="AN502" s="8" t="s">
        <v>621</v>
      </c>
      <c r="AO502" s="34">
        <v>40</v>
      </c>
      <c r="AQ502" s="7" t="s">
        <v>621</v>
      </c>
      <c r="AR502" s="29">
        <v>32</v>
      </c>
      <c r="AT502" s="7" t="s">
        <v>621</v>
      </c>
      <c r="AU502" s="29">
        <v>45</v>
      </c>
      <c r="AW502" s="6" t="s">
        <v>621</v>
      </c>
      <c r="AX502" s="29">
        <v>37</v>
      </c>
      <c r="AZ502" s="7" t="s">
        <v>621</v>
      </c>
      <c r="BA502" s="29">
        <v>54</v>
      </c>
      <c r="BC502" s="7" t="s">
        <v>621</v>
      </c>
      <c r="BD502" s="30">
        <v>40</v>
      </c>
      <c r="BF502" s="7" t="s">
        <v>621</v>
      </c>
      <c r="BG502" s="30">
        <v>60</v>
      </c>
      <c r="BI502" s="7" t="s">
        <v>621</v>
      </c>
      <c r="BJ502" s="29">
        <v>42</v>
      </c>
      <c r="BL502" s="7" t="s">
        <v>621</v>
      </c>
      <c r="BM502" s="29">
        <v>63</v>
      </c>
      <c r="BO502" s="7" t="s">
        <v>621</v>
      </c>
      <c r="BP502" s="29">
        <v>51</v>
      </c>
      <c r="BR502" s="7" t="s">
        <v>621</v>
      </c>
      <c r="BS502" s="33">
        <v>64</v>
      </c>
      <c r="BU502" s="7" t="s">
        <v>621</v>
      </c>
      <c r="BV502" s="30">
        <v>60</v>
      </c>
      <c r="BX502" s="7" t="s">
        <v>621</v>
      </c>
      <c r="BY502" s="32">
        <v>66</v>
      </c>
    </row>
    <row r="503" spans="1:77" x14ac:dyDescent="0.3">
      <c r="A503" s="7" t="s">
        <v>622</v>
      </c>
      <c r="B503" s="29">
        <v>86</v>
      </c>
      <c r="D503" s="7" t="s">
        <v>622</v>
      </c>
      <c r="E503" s="29">
        <v>89</v>
      </c>
      <c r="G503" s="7" t="s">
        <v>622</v>
      </c>
      <c r="H503" s="29">
        <v>45</v>
      </c>
      <c r="J503" s="6" t="s">
        <v>622</v>
      </c>
      <c r="K503" s="29">
        <v>48</v>
      </c>
      <c r="M503" s="7" t="s">
        <v>622</v>
      </c>
      <c r="N503" s="29">
        <v>40</v>
      </c>
      <c r="P503" s="7" t="s">
        <v>622</v>
      </c>
      <c r="Q503" s="29">
        <v>44</v>
      </c>
      <c r="S503" s="7" t="s">
        <v>622</v>
      </c>
      <c r="T503" s="29">
        <v>32</v>
      </c>
      <c r="V503" s="7" t="s">
        <v>622</v>
      </c>
      <c r="W503" s="29">
        <v>43</v>
      </c>
      <c r="Y503" s="7" t="s">
        <v>622</v>
      </c>
      <c r="Z503" s="29">
        <v>29</v>
      </c>
      <c r="AB503" s="6" t="s">
        <v>622</v>
      </c>
      <c r="AC503" s="29">
        <v>41</v>
      </c>
      <c r="AE503" s="7" t="s">
        <v>622</v>
      </c>
      <c r="AF503" s="29">
        <v>27</v>
      </c>
      <c r="AH503" s="7" t="s">
        <v>622</v>
      </c>
      <c r="AI503" s="30">
        <v>40</v>
      </c>
      <c r="AK503" s="7" t="s">
        <v>622</v>
      </c>
      <c r="AL503" s="29">
        <v>29</v>
      </c>
      <c r="AN503" s="8" t="s">
        <v>622</v>
      </c>
      <c r="AO503" s="34">
        <v>40</v>
      </c>
      <c r="AQ503" s="7" t="s">
        <v>622</v>
      </c>
      <c r="AR503" s="29">
        <v>32</v>
      </c>
      <c r="AT503" s="7" t="s">
        <v>622</v>
      </c>
      <c r="AU503" s="29">
        <v>45</v>
      </c>
      <c r="AW503" s="6" t="s">
        <v>622</v>
      </c>
      <c r="AX503" s="29">
        <v>37</v>
      </c>
      <c r="AZ503" s="7" t="s">
        <v>622</v>
      </c>
      <c r="BA503" s="29">
        <v>54</v>
      </c>
      <c r="BC503" s="7" t="s">
        <v>622</v>
      </c>
      <c r="BD503" s="30">
        <v>40</v>
      </c>
      <c r="BF503" s="7" t="s">
        <v>622</v>
      </c>
      <c r="BG503" s="30">
        <v>60</v>
      </c>
      <c r="BI503" s="7" t="s">
        <v>622</v>
      </c>
      <c r="BJ503" s="29">
        <v>42</v>
      </c>
      <c r="BL503" s="7" t="s">
        <v>622</v>
      </c>
      <c r="BM503" s="29">
        <v>63</v>
      </c>
      <c r="BO503" s="7" t="s">
        <v>622</v>
      </c>
      <c r="BP503" s="29">
        <v>51</v>
      </c>
      <c r="BR503" s="7" t="s">
        <v>622</v>
      </c>
      <c r="BS503" s="33">
        <v>64</v>
      </c>
      <c r="BU503" s="7" t="s">
        <v>622</v>
      </c>
      <c r="BV503" s="30">
        <v>60</v>
      </c>
      <c r="BX503" s="7" t="s">
        <v>622</v>
      </c>
      <c r="BY503" s="32">
        <v>66</v>
      </c>
    </row>
    <row r="504" spans="1:77" x14ac:dyDescent="0.3">
      <c r="A504" s="7" t="s">
        <v>623</v>
      </c>
      <c r="B504" s="29">
        <v>86</v>
      </c>
      <c r="D504" s="7" t="s">
        <v>623</v>
      </c>
      <c r="E504" s="29">
        <v>89</v>
      </c>
      <c r="G504" s="7" t="s">
        <v>623</v>
      </c>
      <c r="H504" s="29">
        <v>45</v>
      </c>
      <c r="J504" s="6" t="s">
        <v>623</v>
      </c>
      <c r="K504" s="29">
        <v>48</v>
      </c>
      <c r="M504" s="5" t="s">
        <v>623</v>
      </c>
      <c r="N504" s="30">
        <v>40</v>
      </c>
      <c r="P504" s="7" t="s">
        <v>623</v>
      </c>
      <c r="Q504" s="29">
        <v>44</v>
      </c>
      <c r="S504" s="7" t="s">
        <v>623</v>
      </c>
      <c r="T504" s="29">
        <v>32</v>
      </c>
      <c r="V504" s="7" t="s">
        <v>623</v>
      </c>
      <c r="W504" s="29">
        <v>43</v>
      </c>
      <c r="Y504" s="7" t="s">
        <v>623</v>
      </c>
      <c r="Z504" s="29">
        <v>29</v>
      </c>
      <c r="AB504" s="6" t="s">
        <v>623</v>
      </c>
      <c r="AC504" s="29">
        <v>41</v>
      </c>
      <c r="AE504" s="7" t="s">
        <v>623</v>
      </c>
      <c r="AF504" s="29">
        <v>27</v>
      </c>
      <c r="AH504" s="5" t="s">
        <v>623</v>
      </c>
      <c r="AI504" s="30">
        <v>40</v>
      </c>
      <c r="AK504" s="7" t="s">
        <v>623</v>
      </c>
      <c r="AL504" s="29">
        <v>29</v>
      </c>
      <c r="AN504" s="4" t="s">
        <v>623</v>
      </c>
      <c r="AO504" s="34">
        <v>40</v>
      </c>
      <c r="AQ504" s="7" t="s">
        <v>623</v>
      </c>
      <c r="AR504" s="29">
        <v>32</v>
      </c>
      <c r="AT504" s="7" t="s">
        <v>623</v>
      </c>
      <c r="AU504" s="29">
        <v>45</v>
      </c>
      <c r="AW504" s="6" t="s">
        <v>623</v>
      </c>
      <c r="AX504" s="29">
        <v>37</v>
      </c>
      <c r="AZ504" s="7" t="s">
        <v>623</v>
      </c>
      <c r="BA504" s="29">
        <v>54</v>
      </c>
      <c r="BC504" s="5" t="s">
        <v>623</v>
      </c>
      <c r="BD504" s="30">
        <v>40</v>
      </c>
      <c r="BF504" s="5" t="s">
        <v>623</v>
      </c>
      <c r="BG504" s="30">
        <v>60</v>
      </c>
      <c r="BI504" s="7" t="s">
        <v>623</v>
      </c>
      <c r="BJ504" s="29">
        <v>42</v>
      </c>
      <c r="BL504" s="7" t="s">
        <v>623</v>
      </c>
      <c r="BM504" s="29">
        <v>63</v>
      </c>
      <c r="BO504" s="7" t="s">
        <v>623</v>
      </c>
      <c r="BP504" s="29">
        <v>51</v>
      </c>
      <c r="BR504" s="7" t="s">
        <v>623</v>
      </c>
      <c r="BS504" s="33">
        <v>64</v>
      </c>
      <c r="BU504" s="5" t="s">
        <v>623</v>
      </c>
      <c r="BV504" s="30">
        <v>60</v>
      </c>
      <c r="BX504" s="5" t="s">
        <v>623</v>
      </c>
      <c r="BY504" s="32">
        <v>66</v>
      </c>
    </row>
    <row r="505" spans="1:77" x14ac:dyDescent="0.3">
      <c r="A505" s="7" t="s">
        <v>624</v>
      </c>
      <c r="B505" s="29">
        <v>85</v>
      </c>
      <c r="D505" s="7" t="s">
        <v>624</v>
      </c>
      <c r="E505" s="29">
        <v>89</v>
      </c>
      <c r="G505" s="7" t="s">
        <v>624</v>
      </c>
      <c r="H505" s="29">
        <v>44</v>
      </c>
      <c r="J505" s="6" t="s">
        <v>624</v>
      </c>
      <c r="K505" s="29">
        <v>47</v>
      </c>
      <c r="M505" s="5" t="s">
        <v>624</v>
      </c>
      <c r="N505" s="30" t="s">
        <v>18</v>
      </c>
      <c r="P505" s="7" t="s">
        <v>624</v>
      </c>
      <c r="Q505" s="29">
        <v>43</v>
      </c>
      <c r="S505" s="7" t="s">
        <v>624</v>
      </c>
      <c r="T505" s="29">
        <v>31</v>
      </c>
      <c r="V505" s="7" t="s">
        <v>624</v>
      </c>
      <c r="W505" s="29">
        <v>42</v>
      </c>
      <c r="Y505" s="7" t="s">
        <v>624</v>
      </c>
      <c r="Z505" s="29">
        <v>28</v>
      </c>
      <c r="AB505" s="6" t="s">
        <v>624</v>
      </c>
      <c r="AC505" s="30">
        <v>40</v>
      </c>
      <c r="AE505" s="7" t="s">
        <v>624</v>
      </c>
      <c r="AF505" s="29" t="s">
        <v>69</v>
      </c>
      <c r="AH505" s="5" t="s">
        <v>624</v>
      </c>
      <c r="AI505" s="30" t="s">
        <v>18</v>
      </c>
      <c r="AK505" s="7" t="s">
        <v>624</v>
      </c>
      <c r="AL505" s="29">
        <v>28</v>
      </c>
      <c r="AN505" s="4" t="s">
        <v>624</v>
      </c>
      <c r="AO505" s="33">
        <v>39</v>
      </c>
      <c r="AQ505" s="7" t="s">
        <v>624</v>
      </c>
      <c r="AR505" s="29">
        <v>31</v>
      </c>
      <c r="AT505" s="7" t="s">
        <v>624</v>
      </c>
      <c r="AU505" s="29">
        <v>44</v>
      </c>
      <c r="AW505" s="6" t="s">
        <v>624</v>
      </c>
      <c r="AX505" s="29">
        <v>36</v>
      </c>
      <c r="AZ505" s="7" t="s">
        <v>624</v>
      </c>
      <c r="BA505" s="29">
        <v>53</v>
      </c>
      <c r="BC505" s="5" t="s">
        <v>624</v>
      </c>
      <c r="BD505" s="33">
        <v>39</v>
      </c>
      <c r="BF505" s="5" t="s">
        <v>624</v>
      </c>
      <c r="BG505" s="33">
        <v>59</v>
      </c>
      <c r="BI505" s="5" t="s">
        <v>624</v>
      </c>
      <c r="BJ505" s="29">
        <v>41</v>
      </c>
      <c r="BL505" s="5" t="s">
        <v>624</v>
      </c>
      <c r="BM505" s="29">
        <v>63</v>
      </c>
      <c r="BO505" s="5" t="s">
        <v>624</v>
      </c>
      <c r="BP505" s="31">
        <v>50</v>
      </c>
      <c r="BR505" s="5" t="s">
        <v>624</v>
      </c>
      <c r="BS505" s="33">
        <v>64</v>
      </c>
      <c r="BU505" s="5" t="s">
        <v>624</v>
      </c>
      <c r="BV505" s="33">
        <v>58</v>
      </c>
      <c r="BX505" s="5" t="s">
        <v>624</v>
      </c>
      <c r="BY505" s="32">
        <v>66</v>
      </c>
    </row>
    <row r="506" spans="1:77" x14ac:dyDescent="0.3">
      <c r="A506" s="7" t="s">
        <v>625</v>
      </c>
      <c r="B506" s="29">
        <v>85</v>
      </c>
      <c r="D506" s="7" t="s">
        <v>625</v>
      </c>
      <c r="E506" s="29">
        <v>89</v>
      </c>
      <c r="G506" s="7" t="s">
        <v>625</v>
      </c>
      <c r="H506" s="29">
        <v>44</v>
      </c>
      <c r="J506" s="6" t="s">
        <v>625</v>
      </c>
      <c r="K506" s="29">
        <v>47</v>
      </c>
      <c r="M506" s="5" t="s">
        <v>625</v>
      </c>
      <c r="N506" s="30" t="s">
        <v>18</v>
      </c>
      <c r="P506" s="7" t="s">
        <v>625</v>
      </c>
      <c r="Q506" s="29">
        <v>43</v>
      </c>
      <c r="S506" s="7" t="s">
        <v>625</v>
      </c>
      <c r="T506" s="29">
        <v>31</v>
      </c>
      <c r="V506" s="7" t="s">
        <v>625</v>
      </c>
      <c r="W506" s="29">
        <v>42</v>
      </c>
      <c r="Y506" s="7" t="s">
        <v>625</v>
      </c>
      <c r="Z506" s="29">
        <v>28</v>
      </c>
      <c r="AB506" s="6" t="s">
        <v>625</v>
      </c>
      <c r="AC506" s="30">
        <v>40</v>
      </c>
      <c r="AE506" s="7" t="s">
        <v>625</v>
      </c>
      <c r="AF506" s="29" t="s">
        <v>69</v>
      </c>
      <c r="AH506" s="5" t="s">
        <v>625</v>
      </c>
      <c r="AI506" s="30" t="s">
        <v>18</v>
      </c>
      <c r="AK506" s="7" t="s">
        <v>625</v>
      </c>
      <c r="AL506" s="29">
        <v>28</v>
      </c>
      <c r="AN506" s="4" t="s">
        <v>625</v>
      </c>
      <c r="AO506" s="33">
        <v>39</v>
      </c>
      <c r="AQ506" s="7" t="s">
        <v>625</v>
      </c>
      <c r="AR506" s="29">
        <v>31</v>
      </c>
      <c r="AT506" s="7" t="s">
        <v>625</v>
      </c>
      <c r="AU506" s="29">
        <v>44</v>
      </c>
      <c r="AW506" s="6" t="s">
        <v>625</v>
      </c>
      <c r="AX506" s="29">
        <v>36</v>
      </c>
      <c r="AZ506" s="7" t="s">
        <v>625</v>
      </c>
      <c r="BA506" s="29">
        <v>53</v>
      </c>
      <c r="BC506" s="5" t="s">
        <v>625</v>
      </c>
      <c r="BD506" s="33">
        <v>39</v>
      </c>
      <c r="BF506" s="5" t="s">
        <v>625</v>
      </c>
      <c r="BG506" s="33">
        <v>59</v>
      </c>
      <c r="BI506" s="5" t="s">
        <v>625</v>
      </c>
      <c r="BJ506" s="29">
        <v>41</v>
      </c>
      <c r="BL506" s="5" t="s">
        <v>625</v>
      </c>
      <c r="BM506" s="29">
        <v>63</v>
      </c>
      <c r="BO506" s="5" t="s">
        <v>625</v>
      </c>
      <c r="BP506" s="31">
        <v>50</v>
      </c>
      <c r="BR506" s="5" t="s">
        <v>625</v>
      </c>
      <c r="BS506" s="33">
        <v>64</v>
      </c>
      <c r="BU506" s="7" t="s">
        <v>625</v>
      </c>
      <c r="BV506" s="29" t="s">
        <v>17</v>
      </c>
      <c r="BX506" s="7" t="s">
        <v>625</v>
      </c>
      <c r="BY506" s="32">
        <v>66</v>
      </c>
    </row>
    <row r="507" spans="1:77" x14ac:dyDescent="0.3">
      <c r="A507" s="7" t="s">
        <v>626</v>
      </c>
      <c r="B507" s="29">
        <v>85</v>
      </c>
      <c r="D507" s="7" t="s">
        <v>626</v>
      </c>
      <c r="E507" s="29">
        <v>89</v>
      </c>
      <c r="G507" s="7" t="s">
        <v>626</v>
      </c>
      <c r="H507" s="29">
        <v>44</v>
      </c>
      <c r="J507" s="6" t="s">
        <v>626</v>
      </c>
      <c r="K507" s="29">
        <v>47</v>
      </c>
      <c r="M507" s="5" t="s">
        <v>626</v>
      </c>
      <c r="N507" s="30" t="s">
        <v>18</v>
      </c>
      <c r="P507" s="7" t="s">
        <v>626</v>
      </c>
      <c r="Q507" s="29">
        <v>43</v>
      </c>
      <c r="S507" s="7" t="s">
        <v>626</v>
      </c>
      <c r="T507" s="29">
        <v>31</v>
      </c>
      <c r="V507" s="7" t="s">
        <v>626</v>
      </c>
      <c r="W507" s="29">
        <v>42</v>
      </c>
      <c r="Y507" s="7" t="s">
        <v>626</v>
      </c>
      <c r="Z507" s="29">
        <v>28</v>
      </c>
      <c r="AB507" s="6" t="s">
        <v>626</v>
      </c>
      <c r="AC507" s="30">
        <v>40</v>
      </c>
      <c r="AE507" s="7" t="s">
        <v>626</v>
      </c>
      <c r="AF507" s="29" t="s">
        <v>69</v>
      </c>
      <c r="AH507" s="5" t="s">
        <v>626</v>
      </c>
      <c r="AI507" s="30" t="s">
        <v>18</v>
      </c>
      <c r="AK507" s="7" t="s">
        <v>626</v>
      </c>
      <c r="AL507" s="29">
        <v>28</v>
      </c>
      <c r="AN507" s="4" t="s">
        <v>626</v>
      </c>
      <c r="AO507" s="33">
        <v>39</v>
      </c>
      <c r="AQ507" s="7" t="s">
        <v>626</v>
      </c>
      <c r="AR507" s="29">
        <v>31</v>
      </c>
      <c r="AT507" s="7" t="s">
        <v>626</v>
      </c>
      <c r="AU507" s="29">
        <v>44</v>
      </c>
      <c r="AW507" s="6" t="s">
        <v>626</v>
      </c>
      <c r="AX507" s="29">
        <v>36</v>
      </c>
      <c r="AZ507" s="7" t="s">
        <v>626</v>
      </c>
      <c r="BA507" s="29">
        <v>53</v>
      </c>
      <c r="BC507" s="5" t="s">
        <v>626</v>
      </c>
      <c r="BD507" s="33">
        <v>39</v>
      </c>
      <c r="BF507" s="5" t="s">
        <v>626</v>
      </c>
      <c r="BG507" s="33">
        <v>59</v>
      </c>
      <c r="BI507" s="5" t="s">
        <v>626</v>
      </c>
      <c r="BJ507" s="29">
        <v>41</v>
      </c>
      <c r="BL507" s="5" t="s">
        <v>626</v>
      </c>
      <c r="BM507" s="29">
        <v>63</v>
      </c>
      <c r="BO507" s="5" t="s">
        <v>626</v>
      </c>
      <c r="BP507" s="31">
        <v>50</v>
      </c>
      <c r="BR507" s="5" t="s">
        <v>626</v>
      </c>
      <c r="BS507" s="33">
        <v>64</v>
      </c>
      <c r="BU507" s="5" t="s">
        <v>626</v>
      </c>
      <c r="BV507" s="33">
        <v>58</v>
      </c>
      <c r="BX507" s="5" t="s">
        <v>626</v>
      </c>
      <c r="BY507" s="32">
        <v>66</v>
      </c>
    </row>
    <row r="508" spans="1:77" x14ac:dyDescent="0.3">
      <c r="A508" s="7" t="s">
        <v>627</v>
      </c>
      <c r="B508" s="29">
        <v>85</v>
      </c>
      <c r="D508" s="7" t="s">
        <v>627</v>
      </c>
      <c r="E508" s="29">
        <v>89</v>
      </c>
      <c r="G508" s="7" t="s">
        <v>627</v>
      </c>
      <c r="H508" s="29">
        <v>44</v>
      </c>
      <c r="J508" s="6" t="s">
        <v>627</v>
      </c>
      <c r="K508" s="29">
        <v>47</v>
      </c>
      <c r="M508" s="5" t="s">
        <v>627</v>
      </c>
      <c r="N508" s="30" t="s">
        <v>18</v>
      </c>
      <c r="P508" s="7" t="s">
        <v>627</v>
      </c>
      <c r="Q508" s="29">
        <v>43</v>
      </c>
      <c r="S508" s="7" t="s">
        <v>627</v>
      </c>
      <c r="T508" s="29">
        <v>31</v>
      </c>
      <c r="V508" s="7" t="s">
        <v>627</v>
      </c>
      <c r="W508" s="29">
        <v>42</v>
      </c>
      <c r="Y508" s="7" t="s">
        <v>627</v>
      </c>
      <c r="Z508" s="29">
        <v>28</v>
      </c>
      <c r="AB508" s="6" t="s">
        <v>627</v>
      </c>
      <c r="AC508" s="30">
        <v>40</v>
      </c>
      <c r="AE508" s="7" t="s">
        <v>627</v>
      </c>
      <c r="AF508" s="29" t="s">
        <v>69</v>
      </c>
      <c r="AH508" s="5" t="s">
        <v>627</v>
      </c>
      <c r="AI508" s="30" t="s">
        <v>18</v>
      </c>
      <c r="AK508" s="7" t="s">
        <v>627</v>
      </c>
      <c r="AL508" s="29">
        <v>28</v>
      </c>
      <c r="AN508" s="4" t="s">
        <v>627</v>
      </c>
      <c r="AO508" s="33">
        <v>39</v>
      </c>
      <c r="AQ508" s="7" t="s">
        <v>627</v>
      </c>
      <c r="AR508" s="29">
        <v>31</v>
      </c>
      <c r="AT508" s="7" t="s">
        <v>627</v>
      </c>
      <c r="AU508" s="29">
        <v>44</v>
      </c>
      <c r="AW508" s="6" t="s">
        <v>627</v>
      </c>
      <c r="AX508" s="29">
        <v>36</v>
      </c>
      <c r="AZ508" s="7" t="s">
        <v>627</v>
      </c>
      <c r="BA508" s="29">
        <v>53</v>
      </c>
      <c r="BC508" s="5" t="s">
        <v>627</v>
      </c>
      <c r="BD508" s="33">
        <v>39</v>
      </c>
      <c r="BF508" s="5" t="s">
        <v>627</v>
      </c>
      <c r="BG508" s="33">
        <v>59</v>
      </c>
      <c r="BI508" s="5" t="s">
        <v>627</v>
      </c>
      <c r="BJ508" s="29">
        <v>41</v>
      </c>
      <c r="BL508" s="5" t="s">
        <v>627</v>
      </c>
      <c r="BM508" s="29">
        <v>63</v>
      </c>
      <c r="BO508" s="5" t="s">
        <v>627</v>
      </c>
      <c r="BP508" s="31">
        <v>50</v>
      </c>
      <c r="BR508" s="5" t="s">
        <v>627</v>
      </c>
      <c r="BS508" s="33">
        <v>64</v>
      </c>
      <c r="BU508" s="7" t="s">
        <v>627</v>
      </c>
      <c r="BV508" s="33">
        <v>58</v>
      </c>
      <c r="BX508" s="7" t="s">
        <v>627</v>
      </c>
      <c r="BY508" s="32">
        <v>66</v>
      </c>
    </row>
    <row r="509" spans="1:77" x14ac:dyDescent="0.3">
      <c r="A509" s="7" t="s">
        <v>628</v>
      </c>
      <c r="B509" s="29">
        <v>85</v>
      </c>
      <c r="D509" s="7" t="s">
        <v>628</v>
      </c>
      <c r="E509" s="29">
        <v>89</v>
      </c>
      <c r="G509" s="7" t="s">
        <v>628</v>
      </c>
      <c r="H509" s="29">
        <v>44</v>
      </c>
      <c r="J509" s="6" t="s">
        <v>628</v>
      </c>
      <c r="K509" s="29">
        <v>47</v>
      </c>
      <c r="M509" s="5" t="s">
        <v>628</v>
      </c>
      <c r="N509" s="30" t="s">
        <v>18</v>
      </c>
      <c r="P509" s="7" t="s">
        <v>628</v>
      </c>
      <c r="Q509" s="29">
        <v>43</v>
      </c>
      <c r="S509" s="7" t="s">
        <v>628</v>
      </c>
      <c r="T509" s="29">
        <v>31</v>
      </c>
      <c r="V509" s="7" t="s">
        <v>628</v>
      </c>
      <c r="W509" s="29">
        <v>42</v>
      </c>
      <c r="Y509" s="7" t="s">
        <v>628</v>
      </c>
      <c r="Z509" s="29">
        <v>28</v>
      </c>
      <c r="AB509" s="6" t="s">
        <v>628</v>
      </c>
      <c r="AC509" s="30">
        <v>40</v>
      </c>
      <c r="AE509" s="7" t="s">
        <v>628</v>
      </c>
      <c r="AF509" s="29" t="s">
        <v>69</v>
      </c>
      <c r="AH509" s="5" t="s">
        <v>628</v>
      </c>
      <c r="AI509" s="30" t="s">
        <v>18</v>
      </c>
      <c r="AK509" s="7" t="s">
        <v>628</v>
      </c>
      <c r="AL509" s="29">
        <v>28</v>
      </c>
      <c r="AN509" s="4" t="s">
        <v>628</v>
      </c>
      <c r="AO509" s="33">
        <v>39</v>
      </c>
      <c r="AQ509" s="7" t="s">
        <v>628</v>
      </c>
      <c r="AR509" s="29">
        <v>31</v>
      </c>
      <c r="AT509" s="7" t="s">
        <v>628</v>
      </c>
      <c r="AU509" s="29">
        <v>44</v>
      </c>
      <c r="AW509" s="6" t="s">
        <v>628</v>
      </c>
      <c r="AX509" s="29">
        <v>36</v>
      </c>
      <c r="AZ509" s="7" t="s">
        <v>628</v>
      </c>
      <c r="BA509" s="29">
        <v>53</v>
      </c>
      <c r="BC509" s="5" t="s">
        <v>628</v>
      </c>
      <c r="BD509" s="33">
        <v>39</v>
      </c>
      <c r="BF509" s="5" t="s">
        <v>628</v>
      </c>
      <c r="BG509" s="33">
        <v>59</v>
      </c>
      <c r="BI509" s="5" t="s">
        <v>628</v>
      </c>
      <c r="BJ509" s="29">
        <v>41</v>
      </c>
      <c r="BL509" s="5" t="s">
        <v>628</v>
      </c>
      <c r="BM509" s="29">
        <v>63</v>
      </c>
      <c r="BO509" s="7" t="s">
        <v>628</v>
      </c>
      <c r="BP509" s="31">
        <v>50</v>
      </c>
      <c r="BR509" s="7" t="s">
        <v>628</v>
      </c>
      <c r="BS509" s="33">
        <v>64</v>
      </c>
      <c r="BU509" s="5" t="s">
        <v>628</v>
      </c>
      <c r="BV509" s="29">
        <v>57</v>
      </c>
      <c r="BX509" s="5" t="s">
        <v>628</v>
      </c>
      <c r="BY509" s="32">
        <v>66</v>
      </c>
    </row>
    <row r="510" spans="1:77" x14ac:dyDescent="0.3">
      <c r="A510" s="7" t="s">
        <v>629</v>
      </c>
      <c r="B510" s="29">
        <v>85</v>
      </c>
      <c r="D510" s="7" t="s">
        <v>629</v>
      </c>
      <c r="E510" s="29">
        <v>89</v>
      </c>
      <c r="G510" s="7" t="s">
        <v>629</v>
      </c>
      <c r="H510" s="29">
        <v>44</v>
      </c>
      <c r="J510" s="6" t="s">
        <v>629</v>
      </c>
      <c r="K510" s="29">
        <v>47</v>
      </c>
      <c r="M510" s="5" t="s">
        <v>629</v>
      </c>
      <c r="N510" s="30" t="s">
        <v>18</v>
      </c>
      <c r="P510" s="7" t="s">
        <v>629</v>
      </c>
      <c r="Q510" s="29">
        <v>43</v>
      </c>
      <c r="S510" s="7" t="s">
        <v>629</v>
      </c>
      <c r="T510" s="29">
        <v>31</v>
      </c>
      <c r="V510" s="7" t="s">
        <v>629</v>
      </c>
      <c r="W510" s="29">
        <v>42</v>
      </c>
      <c r="Y510" s="7" t="s">
        <v>629</v>
      </c>
      <c r="Z510" s="29">
        <v>28</v>
      </c>
      <c r="AB510" s="6" t="s">
        <v>629</v>
      </c>
      <c r="AC510" s="30">
        <v>40</v>
      </c>
      <c r="AE510" s="7" t="s">
        <v>629</v>
      </c>
      <c r="AF510" s="29" t="s">
        <v>69</v>
      </c>
      <c r="AH510" s="5" t="s">
        <v>629</v>
      </c>
      <c r="AI510" s="30" t="s">
        <v>18</v>
      </c>
      <c r="AK510" s="7" t="s">
        <v>629</v>
      </c>
      <c r="AL510" s="29">
        <v>28</v>
      </c>
      <c r="AN510" s="4" t="s">
        <v>629</v>
      </c>
      <c r="AO510" s="33">
        <v>39</v>
      </c>
      <c r="AQ510" s="7" t="s">
        <v>629</v>
      </c>
      <c r="AR510" s="29">
        <v>31</v>
      </c>
      <c r="AT510" s="7" t="s">
        <v>629</v>
      </c>
      <c r="AU510" s="29">
        <v>44</v>
      </c>
      <c r="AW510" s="6" t="s">
        <v>629</v>
      </c>
      <c r="AX510" s="29">
        <v>36</v>
      </c>
      <c r="AZ510" s="7" t="s">
        <v>629</v>
      </c>
      <c r="BA510" s="29">
        <v>53</v>
      </c>
      <c r="BC510" s="5" t="s">
        <v>629</v>
      </c>
      <c r="BD510" s="33">
        <v>39</v>
      </c>
      <c r="BF510" s="5" t="s">
        <v>629</v>
      </c>
      <c r="BG510" s="33">
        <v>59</v>
      </c>
      <c r="BI510" s="5" t="s">
        <v>629</v>
      </c>
      <c r="BJ510" s="29">
        <v>41</v>
      </c>
      <c r="BL510" s="5" t="s">
        <v>629</v>
      </c>
      <c r="BM510" s="29">
        <v>63</v>
      </c>
      <c r="BO510" s="5" t="s">
        <v>629</v>
      </c>
      <c r="BP510" s="29">
        <v>49</v>
      </c>
      <c r="BR510" s="5" t="s">
        <v>629</v>
      </c>
      <c r="BS510" s="33">
        <v>64</v>
      </c>
      <c r="BU510" s="7" t="s">
        <v>629</v>
      </c>
      <c r="BV510" s="29">
        <v>57</v>
      </c>
      <c r="BX510" s="7" t="s">
        <v>629</v>
      </c>
      <c r="BY510" s="32">
        <v>66</v>
      </c>
    </row>
    <row r="511" spans="1:77" x14ac:dyDescent="0.3">
      <c r="A511" s="7" t="s">
        <v>630</v>
      </c>
      <c r="B511" s="29">
        <v>85</v>
      </c>
      <c r="D511" s="7" t="s">
        <v>630</v>
      </c>
      <c r="E511" s="29">
        <v>89</v>
      </c>
      <c r="G511" s="7" t="s">
        <v>630</v>
      </c>
      <c r="H511" s="29">
        <v>44</v>
      </c>
      <c r="J511" s="6" t="s">
        <v>630</v>
      </c>
      <c r="K511" s="29">
        <v>47</v>
      </c>
      <c r="M511" s="5" t="s">
        <v>630</v>
      </c>
      <c r="N511" s="30" t="s">
        <v>18</v>
      </c>
      <c r="P511" s="7" t="s">
        <v>630</v>
      </c>
      <c r="Q511" s="29">
        <v>43</v>
      </c>
      <c r="S511" s="7" t="s">
        <v>630</v>
      </c>
      <c r="T511" s="29">
        <v>31</v>
      </c>
      <c r="V511" s="7" t="s">
        <v>630</v>
      </c>
      <c r="W511" s="29">
        <v>42</v>
      </c>
      <c r="Y511" s="7" t="s">
        <v>630</v>
      </c>
      <c r="Z511" s="29">
        <v>28</v>
      </c>
      <c r="AB511" s="6" t="s">
        <v>630</v>
      </c>
      <c r="AC511" s="30">
        <v>40</v>
      </c>
      <c r="AE511" s="7" t="s">
        <v>630</v>
      </c>
      <c r="AF511" s="29" t="s">
        <v>69</v>
      </c>
      <c r="AH511" s="5" t="s">
        <v>630</v>
      </c>
      <c r="AI511" s="30" t="s">
        <v>18</v>
      </c>
      <c r="AK511" s="7" t="s">
        <v>630</v>
      </c>
      <c r="AL511" s="29">
        <v>28</v>
      </c>
      <c r="AN511" s="4" t="s">
        <v>630</v>
      </c>
      <c r="AO511" s="33">
        <v>39</v>
      </c>
      <c r="AQ511" s="7" t="s">
        <v>630</v>
      </c>
      <c r="AR511" s="29">
        <v>31</v>
      </c>
      <c r="AT511" s="7" t="s">
        <v>630</v>
      </c>
      <c r="AU511" s="29">
        <v>44</v>
      </c>
      <c r="AW511" s="6" t="s">
        <v>630</v>
      </c>
      <c r="AX511" s="29">
        <v>36</v>
      </c>
      <c r="AZ511" s="7" t="s">
        <v>630</v>
      </c>
      <c r="BA511" s="29">
        <v>53</v>
      </c>
      <c r="BC511" s="5" t="s">
        <v>630</v>
      </c>
      <c r="BD511" s="33">
        <v>39</v>
      </c>
      <c r="BF511" s="5" t="s">
        <v>630</v>
      </c>
      <c r="BG511" s="33">
        <v>59</v>
      </c>
      <c r="BI511" s="5" t="s">
        <v>630</v>
      </c>
      <c r="BJ511" s="29">
        <v>41</v>
      </c>
      <c r="BL511" s="5" t="s">
        <v>630</v>
      </c>
      <c r="BM511" s="29">
        <v>63</v>
      </c>
      <c r="BO511" s="7" t="s">
        <v>630</v>
      </c>
      <c r="BP511" s="29">
        <v>49</v>
      </c>
      <c r="BR511" s="7" t="s">
        <v>630</v>
      </c>
      <c r="BS511" s="33">
        <v>64</v>
      </c>
      <c r="BU511" s="5" t="s">
        <v>630</v>
      </c>
      <c r="BV511" s="29">
        <v>57</v>
      </c>
      <c r="BX511" s="5" t="s">
        <v>630</v>
      </c>
      <c r="BY511" s="32">
        <v>66</v>
      </c>
    </row>
    <row r="512" spans="1:77" x14ac:dyDescent="0.3">
      <c r="A512" s="7" t="s">
        <v>631</v>
      </c>
      <c r="B512" s="29">
        <v>85</v>
      </c>
      <c r="D512" s="7" t="s">
        <v>631</v>
      </c>
      <c r="E512" s="29">
        <v>89</v>
      </c>
      <c r="G512" s="7" t="s">
        <v>631</v>
      </c>
      <c r="H512" s="29">
        <v>44</v>
      </c>
      <c r="J512" s="6" t="s">
        <v>631</v>
      </c>
      <c r="K512" s="29">
        <v>47</v>
      </c>
      <c r="M512" s="5" t="s">
        <v>631</v>
      </c>
      <c r="N512" s="30" t="s">
        <v>18</v>
      </c>
      <c r="P512" s="7" t="s">
        <v>631</v>
      </c>
      <c r="Q512" s="29">
        <v>43</v>
      </c>
      <c r="S512" s="7" t="s">
        <v>631</v>
      </c>
      <c r="T512" s="29">
        <v>31</v>
      </c>
      <c r="V512" s="7" t="s">
        <v>631</v>
      </c>
      <c r="W512" s="29">
        <v>42</v>
      </c>
      <c r="Y512" s="7" t="s">
        <v>631</v>
      </c>
      <c r="Z512" s="29">
        <v>28</v>
      </c>
      <c r="AB512" s="6" t="s">
        <v>631</v>
      </c>
      <c r="AC512" s="30">
        <v>40</v>
      </c>
      <c r="AE512" s="7" t="s">
        <v>631</v>
      </c>
      <c r="AF512" s="29" t="s">
        <v>69</v>
      </c>
      <c r="AH512" s="5" t="s">
        <v>631</v>
      </c>
      <c r="AI512" s="30" t="s">
        <v>18</v>
      </c>
      <c r="AK512" s="7" t="s">
        <v>631</v>
      </c>
      <c r="AL512" s="29">
        <v>28</v>
      </c>
      <c r="AN512" s="4" t="s">
        <v>631</v>
      </c>
      <c r="AO512" s="33">
        <v>39</v>
      </c>
      <c r="AQ512" s="7" t="s">
        <v>631</v>
      </c>
      <c r="AR512" s="29">
        <v>31</v>
      </c>
      <c r="AT512" s="7" t="s">
        <v>631</v>
      </c>
      <c r="AU512" s="29">
        <v>44</v>
      </c>
      <c r="AW512" s="6" t="s">
        <v>631</v>
      </c>
      <c r="AX512" s="29">
        <v>36</v>
      </c>
      <c r="AZ512" s="7" t="s">
        <v>631</v>
      </c>
      <c r="BA512" s="29">
        <v>53</v>
      </c>
      <c r="BC512" s="5" t="s">
        <v>631</v>
      </c>
      <c r="BD512" s="33">
        <v>39</v>
      </c>
      <c r="BF512" s="5" t="s">
        <v>631</v>
      </c>
      <c r="BG512" s="33">
        <v>59</v>
      </c>
      <c r="BI512" s="5" t="s">
        <v>631</v>
      </c>
      <c r="BJ512" s="29">
        <v>41</v>
      </c>
      <c r="BL512" s="5" t="s">
        <v>631</v>
      </c>
      <c r="BM512" s="29">
        <v>63</v>
      </c>
      <c r="BO512" s="5" t="s">
        <v>631</v>
      </c>
      <c r="BP512" s="29">
        <v>49</v>
      </c>
      <c r="BR512" s="5" t="s">
        <v>631</v>
      </c>
      <c r="BS512" s="33">
        <v>64</v>
      </c>
      <c r="BU512" s="7" t="s">
        <v>631</v>
      </c>
      <c r="BV512" s="29">
        <v>57</v>
      </c>
      <c r="BX512" s="7" t="s">
        <v>631</v>
      </c>
      <c r="BY512" s="32">
        <v>66</v>
      </c>
    </row>
    <row r="513" spans="1:77" x14ac:dyDescent="0.3">
      <c r="A513" s="7" t="s">
        <v>632</v>
      </c>
      <c r="B513" s="29">
        <v>85</v>
      </c>
      <c r="D513" s="7" t="s">
        <v>632</v>
      </c>
      <c r="E513" s="29">
        <v>89</v>
      </c>
      <c r="G513" s="7" t="s">
        <v>632</v>
      </c>
      <c r="H513" s="29">
        <v>44</v>
      </c>
      <c r="J513" s="6" t="s">
        <v>632</v>
      </c>
      <c r="K513" s="29">
        <v>47</v>
      </c>
      <c r="M513" s="5" t="s">
        <v>632</v>
      </c>
      <c r="N513" s="30" t="s">
        <v>18</v>
      </c>
      <c r="P513" s="7" t="s">
        <v>632</v>
      </c>
      <c r="Q513" s="29">
        <v>43</v>
      </c>
      <c r="S513" s="7" t="s">
        <v>632</v>
      </c>
      <c r="T513" s="29">
        <v>31</v>
      </c>
      <c r="V513" s="7" t="s">
        <v>632</v>
      </c>
      <c r="W513" s="29">
        <v>42</v>
      </c>
      <c r="Y513" s="7" t="s">
        <v>632</v>
      </c>
      <c r="Z513" s="29">
        <v>28</v>
      </c>
      <c r="AB513" s="6" t="s">
        <v>632</v>
      </c>
      <c r="AC513" s="30">
        <v>40</v>
      </c>
      <c r="AE513" s="7" t="s">
        <v>632</v>
      </c>
      <c r="AF513" s="29" t="s">
        <v>69</v>
      </c>
      <c r="AH513" s="5" t="s">
        <v>632</v>
      </c>
      <c r="AI513" s="30" t="s">
        <v>18</v>
      </c>
      <c r="AK513" s="7" t="s">
        <v>632</v>
      </c>
      <c r="AL513" s="29">
        <v>28</v>
      </c>
      <c r="AN513" s="4" t="s">
        <v>632</v>
      </c>
      <c r="AO513" s="33">
        <v>39</v>
      </c>
      <c r="AQ513" s="7" t="s">
        <v>632</v>
      </c>
      <c r="AR513" s="29">
        <v>31</v>
      </c>
      <c r="AT513" s="7" t="s">
        <v>632</v>
      </c>
      <c r="AU513" s="29">
        <v>44</v>
      </c>
      <c r="AW513" s="6" t="s">
        <v>632</v>
      </c>
      <c r="AX513" s="29">
        <v>36</v>
      </c>
      <c r="AZ513" s="7" t="s">
        <v>632</v>
      </c>
      <c r="BA513" s="29">
        <v>53</v>
      </c>
      <c r="BC513" s="5" t="s">
        <v>632</v>
      </c>
      <c r="BD513" s="33">
        <v>39</v>
      </c>
      <c r="BF513" s="5" t="s">
        <v>632</v>
      </c>
      <c r="BG513" s="33">
        <v>59</v>
      </c>
      <c r="BI513" s="5" t="s">
        <v>632</v>
      </c>
      <c r="BJ513" s="29">
        <v>41</v>
      </c>
      <c r="BL513" s="5" t="s">
        <v>632</v>
      </c>
      <c r="BM513" s="29">
        <v>63</v>
      </c>
      <c r="BO513" s="7" t="s">
        <v>632</v>
      </c>
      <c r="BP513" s="29">
        <v>49</v>
      </c>
      <c r="BR513" s="7" t="s">
        <v>632</v>
      </c>
      <c r="BS513" s="33">
        <v>64</v>
      </c>
      <c r="BU513" s="5" t="s">
        <v>632</v>
      </c>
      <c r="BV513" s="29">
        <v>57</v>
      </c>
      <c r="BX513" s="5" t="s">
        <v>632</v>
      </c>
      <c r="BY513" s="32">
        <v>66</v>
      </c>
    </row>
    <row r="514" spans="1:77" x14ac:dyDescent="0.3">
      <c r="A514" s="7" t="s">
        <v>633</v>
      </c>
      <c r="B514" s="29">
        <v>85</v>
      </c>
      <c r="D514" s="7" t="s">
        <v>633</v>
      </c>
      <c r="E514" s="29">
        <v>89</v>
      </c>
      <c r="G514" s="7" t="s">
        <v>633</v>
      </c>
      <c r="H514" s="29">
        <v>44</v>
      </c>
      <c r="J514" s="6" t="s">
        <v>633</v>
      </c>
      <c r="K514" s="29">
        <v>47</v>
      </c>
      <c r="M514" s="7" t="s">
        <v>633</v>
      </c>
      <c r="N514" s="29" t="s">
        <v>18</v>
      </c>
      <c r="P514" s="7" t="s">
        <v>633</v>
      </c>
      <c r="Q514" s="29">
        <v>43</v>
      </c>
      <c r="S514" s="7" t="s">
        <v>633</v>
      </c>
      <c r="T514" s="29">
        <v>31</v>
      </c>
      <c r="V514" s="7" t="s">
        <v>633</v>
      </c>
      <c r="W514" s="29">
        <v>42</v>
      </c>
      <c r="Y514" s="7" t="s">
        <v>633</v>
      </c>
      <c r="Z514" s="29">
        <v>28</v>
      </c>
      <c r="AB514" s="6" t="s">
        <v>633</v>
      </c>
      <c r="AC514" s="30">
        <v>40</v>
      </c>
      <c r="AE514" s="7" t="s">
        <v>633</v>
      </c>
      <c r="AF514" s="29" t="s">
        <v>69</v>
      </c>
      <c r="AH514" s="7" t="s">
        <v>633</v>
      </c>
      <c r="AI514" s="29" t="s">
        <v>18</v>
      </c>
      <c r="AK514" s="7" t="s">
        <v>633</v>
      </c>
      <c r="AL514" s="29">
        <v>28</v>
      </c>
      <c r="AN514" s="4" t="s">
        <v>633</v>
      </c>
      <c r="AO514" s="33">
        <v>39</v>
      </c>
      <c r="AQ514" s="7" t="s">
        <v>633</v>
      </c>
      <c r="AR514" s="29">
        <v>31</v>
      </c>
      <c r="AT514" s="7" t="s">
        <v>633</v>
      </c>
      <c r="AU514" s="29">
        <v>44</v>
      </c>
      <c r="AW514" s="6" t="s">
        <v>633</v>
      </c>
      <c r="AX514" s="29">
        <v>36</v>
      </c>
      <c r="AZ514" s="7" t="s">
        <v>633</v>
      </c>
      <c r="BA514" s="29">
        <v>53</v>
      </c>
      <c r="BC514" s="7" t="s">
        <v>633</v>
      </c>
      <c r="BD514" s="33">
        <v>39</v>
      </c>
      <c r="BF514" s="7" t="s">
        <v>633</v>
      </c>
      <c r="BG514" s="33">
        <v>59</v>
      </c>
      <c r="BI514" s="7" t="s">
        <v>633</v>
      </c>
      <c r="BJ514" s="29">
        <v>41</v>
      </c>
      <c r="BL514" s="7" t="s">
        <v>633</v>
      </c>
      <c r="BM514" s="29">
        <v>63</v>
      </c>
      <c r="BO514" s="7" t="s">
        <v>633</v>
      </c>
      <c r="BP514" s="29">
        <v>49</v>
      </c>
      <c r="BR514" s="7" t="s">
        <v>633</v>
      </c>
      <c r="BS514" s="33">
        <v>64</v>
      </c>
      <c r="BU514" s="7" t="s">
        <v>633</v>
      </c>
      <c r="BV514" s="29">
        <v>57</v>
      </c>
      <c r="BX514" s="7" t="s">
        <v>633</v>
      </c>
      <c r="BY514" s="32">
        <v>66</v>
      </c>
    </row>
    <row r="515" spans="1:77" x14ac:dyDescent="0.3">
      <c r="A515" s="7" t="s">
        <v>634</v>
      </c>
      <c r="B515" s="29">
        <v>85</v>
      </c>
      <c r="D515" s="7" t="s">
        <v>634</v>
      </c>
      <c r="E515" s="29">
        <v>88</v>
      </c>
      <c r="G515" s="7" t="s">
        <v>634</v>
      </c>
      <c r="H515" s="29">
        <v>43</v>
      </c>
      <c r="J515" s="6" t="s">
        <v>634</v>
      </c>
      <c r="K515" s="29">
        <v>46</v>
      </c>
      <c r="M515" s="7" t="s">
        <v>634</v>
      </c>
      <c r="N515" s="29">
        <v>38</v>
      </c>
      <c r="P515" s="7" t="s">
        <v>634</v>
      </c>
      <c r="Q515" s="29">
        <v>42</v>
      </c>
      <c r="S515" s="7" t="s">
        <v>634</v>
      </c>
      <c r="T515" s="29">
        <v>30</v>
      </c>
      <c r="V515" s="7" t="s">
        <v>634</v>
      </c>
      <c r="W515" s="29">
        <v>41</v>
      </c>
      <c r="Y515" s="7" t="s">
        <v>634</v>
      </c>
      <c r="Z515" s="29">
        <v>27</v>
      </c>
      <c r="AB515" s="6" t="s">
        <v>634</v>
      </c>
      <c r="AC515" s="30">
        <v>40</v>
      </c>
      <c r="AE515" s="7" t="s">
        <v>634</v>
      </c>
      <c r="AF515" s="30" t="s">
        <v>19</v>
      </c>
      <c r="AH515" s="7" t="s">
        <v>634</v>
      </c>
      <c r="AI515" s="29">
        <v>38</v>
      </c>
      <c r="AK515" s="7" t="s">
        <v>634</v>
      </c>
      <c r="AL515" s="29">
        <v>27</v>
      </c>
      <c r="AN515" s="4" t="s">
        <v>634</v>
      </c>
      <c r="AO515" s="33">
        <v>39</v>
      </c>
      <c r="AQ515" s="7" t="s">
        <v>634</v>
      </c>
      <c r="AR515" s="29">
        <v>30</v>
      </c>
      <c r="AT515" s="7" t="s">
        <v>634</v>
      </c>
      <c r="AU515" s="29">
        <v>43</v>
      </c>
      <c r="AW515" s="6" t="s">
        <v>634</v>
      </c>
      <c r="AX515" s="29">
        <v>35</v>
      </c>
      <c r="AZ515" s="7" t="s">
        <v>634</v>
      </c>
      <c r="BA515" s="29">
        <v>52</v>
      </c>
      <c r="BC515" s="7" t="s">
        <v>634</v>
      </c>
      <c r="BD515" s="29">
        <v>38</v>
      </c>
      <c r="BF515" s="7" t="s">
        <v>634</v>
      </c>
      <c r="BG515" s="33">
        <v>59</v>
      </c>
      <c r="BI515" s="7" t="s">
        <v>634</v>
      </c>
      <c r="BJ515" s="30">
        <v>40</v>
      </c>
      <c r="BL515" s="7" t="s">
        <v>634</v>
      </c>
      <c r="BM515" s="29">
        <v>62</v>
      </c>
      <c r="BO515" s="7" t="s">
        <v>634</v>
      </c>
      <c r="BP515" s="29">
        <v>48</v>
      </c>
      <c r="BR515" s="7" t="s">
        <v>634</v>
      </c>
      <c r="BS515" s="33">
        <v>63</v>
      </c>
      <c r="BU515" s="7" t="s">
        <v>634</v>
      </c>
      <c r="BV515" s="33">
        <v>56</v>
      </c>
      <c r="BX515" s="7" t="s">
        <v>634</v>
      </c>
      <c r="BY515" s="33">
        <v>65</v>
      </c>
    </row>
    <row r="516" spans="1:77" x14ac:dyDescent="0.3">
      <c r="A516" s="7" t="s">
        <v>635</v>
      </c>
      <c r="B516" s="29">
        <v>85</v>
      </c>
      <c r="D516" s="7" t="s">
        <v>635</v>
      </c>
      <c r="E516" s="29">
        <v>88</v>
      </c>
      <c r="G516" s="7" t="s">
        <v>635</v>
      </c>
      <c r="H516" s="29">
        <v>43</v>
      </c>
      <c r="J516" s="6" t="s">
        <v>635</v>
      </c>
      <c r="K516" s="29">
        <v>46</v>
      </c>
      <c r="M516" s="7" t="s">
        <v>635</v>
      </c>
      <c r="N516" s="29">
        <v>38</v>
      </c>
      <c r="P516" s="7" t="s">
        <v>635</v>
      </c>
      <c r="Q516" s="29">
        <v>42</v>
      </c>
      <c r="S516" s="7" t="s">
        <v>635</v>
      </c>
      <c r="T516" s="29">
        <v>30</v>
      </c>
      <c r="V516" s="7" t="s">
        <v>635</v>
      </c>
      <c r="W516" s="29">
        <v>41</v>
      </c>
      <c r="Y516" s="7" t="s">
        <v>635</v>
      </c>
      <c r="Z516" s="29">
        <v>27</v>
      </c>
      <c r="AB516" s="6" t="s">
        <v>635</v>
      </c>
      <c r="AC516" s="30">
        <v>40</v>
      </c>
      <c r="AE516" s="7" t="s">
        <v>635</v>
      </c>
      <c r="AF516" s="30" t="s">
        <v>19</v>
      </c>
      <c r="AH516" s="7" t="s">
        <v>635</v>
      </c>
      <c r="AI516" s="29">
        <v>38</v>
      </c>
      <c r="AK516" s="7" t="s">
        <v>635</v>
      </c>
      <c r="AL516" s="29">
        <v>27</v>
      </c>
      <c r="AN516" s="4" t="s">
        <v>635</v>
      </c>
      <c r="AO516" s="33">
        <v>39</v>
      </c>
      <c r="AQ516" s="7" t="s">
        <v>635</v>
      </c>
      <c r="AR516" s="29">
        <v>30</v>
      </c>
      <c r="AT516" s="7" t="s">
        <v>635</v>
      </c>
      <c r="AU516" s="29">
        <v>43</v>
      </c>
      <c r="AW516" s="6" t="s">
        <v>635</v>
      </c>
      <c r="AX516" s="29">
        <v>35</v>
      </c>
      <c r="AZ516" s="7" t="s">
        <v>635</v>
      </c>
      <c r="BA516" s="29">
        <v>52</v>
      </c>
      <c r="BC516" s="7" t="s">
        <v>635</v>
      </c>
      <c r="BD516" s="29">
        <v>38</v>
      </c>
      <c r="BF516" s="7" t="s">
        <v>635</v>
      </c>
      <c r="BG516" s="33">
        <v>59</v>
      </c>
      <c r="BI516" s="7" t="s">
        <v>635</v>
      </c>
      <c r="BJ516" s="30">
        <v>40</v>
      </c>
      <c r="BL516" s="7" t="s">
        <v>635</v>
      </c>
      <c r="BM516" s="29">
        <v>62</v>
      </c>
      <c r="BO516" s="7" t="s">
        <v>635</v>
      </c>
      <c r="BP516" s="29">
        <v>48</v>
      </c>
      <c r="BR516" s="7" t="s">
        <v>635</v>
      </c>
      <c r="BS516" s="33">
        <v>63</v>
      </c>
      <c r="BU516" s="7" t="s">
        <v>635</v>
      </c>
      <c r="BV516" s="33">
        <v>56</v>
      </c>
      <c r="BX516" s="7" t="s">
        <v>635</v>
      </c>
      <c r="BY516" s="33">
        <v>65</v>
      </c>
    </row>
    <row r="517" spans="1:77" x14ac:dyDescent="0.3">
      <c r="A517" s="7" t="s">
        <v>636</v>
      </c>
      <c r="B517" s="29">
        <v>85</v>
      </c>
      <c r="D517" s="7" t="s">
        <v>636</v>
      </c>
      <c r="E517" s="29">
        <v>88</v>
      </c>
      <c r="G517" s="7" t="s">
        <v>636</v>
      </c>
      <c r="H517" s="29">
        <v>43</v>
      </c>
      <c r="J517" s="6" t="s">
        <v>636</v>
      </c>
      <c r="K517" s="29">
        <v>46</v>
      </c>
      <c r="M517" s="7" t="s">
        <v>636</v>
      </c>
      <c r="N517" s="29">
        <v>38</v>
      </c>
      <c r="P517" s="7" t="s">
        <v>636</v>
      </c>
      <c r="Q517" s="29">
        <v>42</v>
      </c>
      <c r="S517" s="7" t="s">
        <v>636</v>
      </c>
      <c r="T517" s="29">
        <v>30</v>
      </c>
      <c r="V517" s="7" t="s">
        <v>636</v>
      </c>
      <c r="W517" s="29">
        <v>41</v>
      </c>
      <c r="Y517" s="7" t="s">
        <v>636</v>
      </c>
      <c r="Z517" s="29">
        <v>27</v>
      </c>
      <c r="AB517" s="6" t="s">
        <v>636</v>
      </c>
      <c r="AC517" s="30">
        <v>40</v>
      </c>
      <c r="AE517" s="7" t="s">
        <v>636</v>
      </c>
      <c r="AF517" s="30" t="s">
        <v>19</v>
      </c>
      <c r="AH517" s="7" t="s">
        <v>636</v>
      </c>
      <c r="AI517" s="29">
        <v>38</v>
      </c>
      <c r="AK517" s="7" t="s">
        <v>636</v>
      </c>
      <c r="AL517" s="29">
        <v>27</v>
      </c>
      <c r="AN517" s="4" t="s">
        <v>636</v>
      </c>
      <c r="AO517" s="33">
        <v>39</v>
      </c>
      <c r="AQ517" s="7" t="s">
        <v>636</v>
      </c>
      <c r="AR517" s="29">
        <v>30</v>
      </c>
      <c r="AT517" s="7" t="s">
        <v>636</v>
      </c>
      <c r="AU517" s="29">
        <v>43</v>
      </c>
      <c r="AW517" s="6" t="s">
        <v>636</v>
      </c>
      <c r="AX517" s="29">
        <v>35</v>
      </c>
      <c r="AZ517" s="7" t="s">
        <v>636</v>
      </c>
      <c r="BA517" s="29">
        <v>52</v>
      </c>
      <c r="BC517" s="7" t="s">
        <v>636</v>
      </c>
      <c r="BD517" s="29">
        <v>38</v>
      </c>
      <c r="BF517" s="7" t="s">
        <v>636</v>
      </c>
      <c r="BG517" s="33">
        <v>59</v>
      </c>
      <c r="BI517" s="7" t="s">
        <v>636</v>
      </c>
      <c r="BJ517" s="30">
        <v>40</v>
      </c>
      <c r="BL517" s="7" t="s">
        <v>636</v>
      </c>
      <c r="BM517" s="29">
        <v>62</v>
      </c>
      <c r="BO517" s="7" t="s">
        <v>636</v>
      </c>
      <c r="BP517" s="29">
        <v>48</v>
      </c>
      <c r="BR517" s="7" t="s">
        <v>636</v>
      </c>
      <c r="BS517" s="33">
        <v>63</v>
      </c>
      <c r="BU517" s="7" t="s">
        <v>636</v>
      </c>
      <c r="BV517" s="33">
        <v>56</v>
      </c>
      <c r="BX517" s="7" t="s">
        <v>636</v>
      </c>
      <c r="BY517" s="33">
        <v>65</v>
      </c>
    </row>
    <row r="518" spans="1:77" x14ac:dyDescent="0.3">
      <c r="A518" s="7" t="s">
        <v>637</v>
      </c>
      <c r="B518" s="29">
        <v>85</v>
      </c>
      <c r="D518" s="7" t="s">
        <v>637</v>
      </c>
      <c r="E518" s="29">
        <v>88</v>
      </c>
      <c r="G518" s="7" t="s">
        <v>637</v>
      </c>
      <c r="H518" s="29">
        <v>43</v>
      </c>
      <c r="J518" s="6" t="s">
        <v>637</v>
      </c>
      <c r="K518" s="29">
        <v>46</v>
      </c>
      <c r="M518" s="7" t="s">
        <v>637</v>
      </c>
      <c r="N518" s="29">
        <v>38</v>
      </c>
      <c r="P518" s="7" t="s">
        <v>637</v>
      </c>
      <c r="Q518" s="29">
        <v>42</v>
      </c>
      <c r="S518" s="7" t="s">
        <v>637</v>
      </c>
      <c r="T518" s="29">
        <v>30</v>
      </c>
      <c r="V518" s="7" t="s">
        <v>637</v>
      </c>
      <c r="W518" s="29">
        <v>41</v>
      </c>
      <c r="Y518" s="7" t="s">
        <v>637</v>
      </c>
      <c r="Z518" s="29">
        <v>27</v>
      </c>
      <c r="AB518" s="6" t="s">
        <v>637</v>
      </c>
      <c r="AC518" s="30">
        <v>40</v>
      </c>
      <c r="AE518" s="7" t="s">
        <v>637</v>
      </c>
      <c r="AF518" s="30" t="s">
        <v>19</v>
      </c>
      <c r="AH518" s="7" t="s">
        <v>637</v>
      </c>
      <c r="AI518" s="29">
        <v>38</v>
      </c>
      <c r="AK518" s="7" t="s">
        <v>637</v>
      </c>
      <c r="AL518" s="29">
        <v>27</v>
      </c>
      <c r="AN518" s="4" t="s">
        <v>637</v>
      </c>
      <c r="AO518" s="33">
        <v>39</v>
      </c>
      <c r="AQ518" s="7" t="s">
        <v>637</v>
      </c>
      <c r="AR518" s="29">
        <v>30</v>
      </c>
      <c r="AT518" s="7" t="s">
        <v>637</v>
      </c>
      <c r="AU518" s="29">
        <v>43</v>
      </c>
      <c r="AW518" s="6" t="s">
        <v>637</v>
      </c>
      <c r="AX518" s="29">
        <v>35</v>
      </c>
      <c r="AZ518" s="7" t="s">
        <v>637</v>
      </c>
      <c r="BA518" s="29">
        <v>52</v>
      </c>
      <c r="BC518" s="7" t="s">
        <v>637</v>
      </c>
      <c r="BD518" s="29">
        <v>38</v>
      </c>
      <c r="BF518" s="7" t="s">
        <v>637</v>
      </c>
      <c r="BG518" s="33">
        <v>59</v>
      </c>
      <c r="BI518" s="7" t="s">
        <v>637</v>
      </c>
      <c r="BJ518" s="30">
        <v>40</v>
      </c>
      <c r="BL518" s="7" t="s">
        <v>637</v>
      </c>
      <c r="BM518" s="29">
        <v>62</v>
      </c>
      <c r="BO518" s="7" t="s">
        <v>637</v>
      </c>
      <c r="BP518" s="29">
        <v>48</v>
      </c>
      <c r="BR518" s="7" t="s">
        <v>637</v>
      </c>
      <c r="BS518" s="33">
        <v>63</v>
      </c>
      <c r="BU518" s="7" t="s">
        <v>637</v>
      </c>
      <c r="BV518" s="29">
        <v>55</v>
      </c>
      <c r="BX518" s="7" t="s">
        <v>637</v>
      </c>
      <c r="BY518" s="33">
        <v>65</v>
      </c>
    </row>
    <row r="519" spans="1:77" x14ac:dyDescent="0.3">
      <c r="A519" s="7" t="s">
        <v>638</v>
      </c>
      <c r="B519" s="29">
        <v>85</v>
      </c>
      <c r="D519" s="7" t="s">
        <v>638</v>
      </c>
      <c r="E519" s="29">
        <v>88</v>
      </c>
      <c r="G519" s="7" t="s">
        <v>638</v>
      </c>
      <c r="H519" s="29">
        <v>43</v>
      </c>
      <c r="J519" s="6" t="s">
        <v>638</v>
      </c>
      <c r="K519" s="29">
        <v>46</v>
      </c>
      <c r="M519" s="7" t="s">
        <v>638</v>
      </c>
      <c r="N519" s="29">
        <v>38</v>
      </c>
      <c r="P519" s="7" t="s">
        <v>638</v>
      </c>
      <c r="Q519" s="29">
        <v>42</v>
      </c>
      <c r="S519" s="7" t="s">
        <v>638</v>
      </c>
      <c r="T519" s="29">
        <v>30</v>
      </c>
      <c r="V519" s="7" t="s">
        <v>638</v>
      </c>
      <c r="W519" s="29">
        <v>41</v>
      </c>
      <c r="Y519" s="7" t="s">
        <v>638</v>
      </c>
      <c r="Z519" s="29">
        <v>27</v>
      </c>
      <c r="AB519" s="6" t="s">
        <v>638</v>
      </c>
      <c r="AC519" s="30">
        <v>40</v>
      </c>
      <c r="AE519" s="7" t="s">
        <v>638</v>
      </c>
      <c r="AF519" s="30" t="s">
        <v>19</v>
      </c>
      <c r="AH519" s="7" t="s">
        <v>638</v>
      </c>
      <c r="AI519" s="29">
        <v>38</v>
      </c>
      <c r="AK519" s="7" t="s">
        <v>638</v>
      </c>
      <c r="AL519" s="29">
        <v>27</v>
      </c>
      <c r="AN519" s="4" t="s">
        <v>638</v>
      </c>
      <c r="AO519" s="33">
        <v>39</v>
      </c>
      <c r="AQ519" s="7" t="s">
        <v>638</v>
      </c>
      <c r="AR519" s="29">
        <v>30</v>
      </c>
      <c r="AT519" s="7" t="s">
        <v>638</v>
      </c>
      <c r="AU519" s="29">
        <v>43</v>
      </c>
      <c r="AW519" s="6" t="s">
        <v>638</v>
      </c>
      <c r="AX519" s="29">
        <v>35</v>
      </c>
      <c r="AZ519" s="7" t="s">
        <v>638</v>
      </c>
      <c r="BA519" s="29">
        <v>52</v>
      </c>
      <c r="BC519" s="7" t="s">
        <v>638</v>
      </c>
      <c r="BD519" s="29">
        <v>38</v>
      </c>
      <c r="BF519" s="7" t="s">
        <v>638</v>
      </c>
      <c r="BG519" s="33">
        <v>59</v>
      </c>
      <c r="BI519" s="7" t="s">
        <v>638</v>
      </c>
      <c r="BJ519" s="30">
        <v>40</v>
      </c>
      <c r="BL519" s="7" t="s">
        <v>638</v>
      </c>
      <c r="BM519" s="29">
        <v>62</v>
      </c>
      <c r="BO519" s="7" t="s">
        <v>638</v>
      </c>
      <c r="BP519" s="29">
        <v>48</v>
      </c>
      <c r="BR519" s="7" t="s">
        <v>638</v>
      </c>
      <c r="BS519" s="33">
        <v>63</v>
      </c>
      <c r="BU519" s="7" t="s">
        <v>638</v>
      </c>
      <c r="BV519" s="29">
        <v>55</v>
      </c>
      <c r="BX519" s="7" t="s">
        <v>638</v>
      </c>
      <c r="BY519" s="33">
        <v>65</v>
      </c>
    </row>
    <row r="520" spans="1:77" x14ac:dyDescent="0.3">
      <c r="A520" s="7" t="s">
        <v>639</v>
      </c>
      <c r="B520" s="29">
        <v>85</v>
      </c>
      <c r="D520" s="7" t="s">
        <v>639</v>
      </c>
      <c r="E520" s="29">
        <v>88</v>
      </c>
      <c r="G520" s="7" t="s">
        <v>639</v>
      </c>
      <c r="H520" s="29">
        <v>43</v>
      </c>
      <c r="J520" s="6" t="s">
        <v>639</v>
      </c>
      <c r="K520" s="29">
        <v>46</v>
      </c>
      <c r="M520" s="7" t="s">
        <v>639</v>
      </c>
      <c r="N520" s="29">
        <v>38</v>
      </c>
      <c r="P520" s="7" t="s">
        <v>639</v>
      </c>
      <c r="Q520" s="29">
        <v>42</v>
      </c>
      <c r="S520" s="7" t="s">
        <v>639</v>
      </c>
      <c r="T520" s="29">
        <v>30</v>
      </c>
      <c r="V520" s="7" t="s">
        <v>639</v>
      </c>
      <c r="W520" s="29">
        <v>41</v>
      </c>
      <c r="Y520" s="7" t="s">
        <v>639</v>
      </c>
      <c r="Z520" s="29">
        <v>27</v>
      </c>
      <c r="AB520" s="6" t="s">
        <v>639</v>
      </c>
      <c r="AC520" s="30">
        <v>40</v>
      </c>
      <c r="AE520" s="7" t="s">
        <v>639</v>
      </c>
      <c r="AF520" s="30" t="s">
        <v>19</v>
      </c>
      <c r="AH520" s="7" t="s">
        <v>639</v>
      </c>
      <c r="AI520" s="29">
        <v>38</v>
      </c>
      <c r="AK520" s="7" t="s">
        <v>639</v>
      </c>
      <c r="AL520" s="29">
        <v>27</v>
      </c>
      <c r="AN520" s="4" t="s">
        <v>639</v>
      </c>
      <c r="AO520" s="33">
        <v>39</v>
      </c>
      <c r="AQ520" s="7" t="s">
        <v>639</v>
      </c>
      <c r="AR520" s="29">
        <v>30</v>
      </c>
      <c r="AT520" s="7" t="s">
        <v>639</v>
      </c>
      <c r="AU520" s="29">
        <v>43</v>
      </c>
      <c r="AW520" s="6" t="s">
        <v>639</v>
      </c>
      <c r="AX520" s="29">
        <v>35</v>
      </c>
      <c r="AZ520" s="7" t="s">
        <v>639</v>
      </c>
      <c r="BA520" s="29">
        <v>52</v>
      </c>
      <c r="BC520" s="7" t="s">
        <v>639</v>
      </c>
      <c r="BD520" s="29">
        <v>38</v>
      </c>
      <c r="BF520" s="7" t="s">
        <v>639</v>
      </c>
      <c r="BG520" s="33">
        <v>59</v>
      </c>
      <c r="BI520" s="7" t="s">
        <v>639</v>
      </c>
      <c r="BJ520" s="30">
        <v>40</v>
      </c>
      <c r="BL520" s="7" t="s">
        <v>639</v>
      </c>
      <c r="BM520" s="29">
        <v>62</v>
      </c>
      <c r="BO520" s="7" t="s">
        <v>639</v>
      </c>
      <c r="BP520" s="29">
        <v>47</v>
      </c>
      <c r="BR520" s="7" t="s">
        <v>639</v>
      </c>
      <c r="BS520" s="33">
        <v>63</v>
      </c>
      <c r="BU520" s="7" t="s">
        <v>639</v>
      </c>
      <c r="BV520" s="29">
        <v>55</v>
      </c>
      <c r="BX520" s="7" t="s">
        <v>639</v>
      </c>
      <c r="BY520" s="33">
        <v>65</v>
      </c>
    </row>
    <row r="521" spans="1:77" x14ac:dyDescent="0.3">
      <c r="A521" s="7" t="s">
        <v>640</v>
      </c>
      <c r="B521" s="29">
        <v>85</v>
      </c>
      <c r="D521" s="7" t="s">
        <v>640</v>
      </c>
      <c r="E521" s="29">
        <v>88</v>
      </c>
      <c r="G521" s="7" t="s">
        <v>640</v>
      </c>
      <c r="H521" s="29">
        <v>43</v>
      </c>
      <c r="J521" s="6" t="s">
        <v>640</v>
      </c>
      <c r="K521" s="29">
        <v>46</v>
      </c>
      <c r="M521" s="7" t="s">
        <v>640</v>
      </c>
      <c r="N521" s="29">
        <v>38</v>
      </c>
      <c r="P521" s="7" t="s">
        <v>640</v>
      </c>
      <c r="Q521" s="29">
        <v>42</v>
      </c>
      <c r="S521" s="7" t="s">
        <v>640</v>
      </c>
      <c r="T521" s="29">
        <v>30</v>
      </c>
      <c r="V521" s="7" t="s">
        <v>640</v>
      </c>
      <c r="W521" s="29">
        <v>41</v>
      </c>
      <c r="Y521" s="7" t="s">
        <v>640</v>
      </c>
      <c r="Z521" s="29">
        <v>27</v>
      </c>
      <c r="AB521" s="6" t="s">
        <v>640</v>
      </c>
      <c r="AC521" s="30">
        <v>40</v>
      </c>
      <c r="AE521" s="7" t="s">
        <v>640</v>
      </c>
      <c r="AF521" s="30" t="s">
        <v>19</v>
      </c>
      <c r="AH521" s="7" t="s">
        <v>640</v>
      </c>
      <c r="AI521" s="29">
        <v>38</v>
      </c>
      <c r="AK521" s="7" t="s">
        <v>640</v>
      </c>
      <c r="AL521" s="29">
        <v>27</v>
      </c>
      <c r="AN521" s="4" t="s">
        <v>640</v>
      </c>
      <c r="AO521" s="33">
        <v>39</v>
      </c>
      <c r="AQ521" s="7" t="s">
        <v>640</v>
      </c>
      <c r="AR521" s="29">
        <v>30</v>
      </c>
      <c r="AT521" s="7" t="s">
        <v>640</v>
      </c>
      <c r="AU521" s="29">
        <v>43</v>
      </c>
      <c r="AW521" s="6" t="s">
        <v>640</v>
      </c>
      <c r="AX521" s="29">
        <v>35</v>
      </c>
      <c r="AZ521" s="7" t="s">
        <v>640</v>
      </c>
      <c r="BA521" s="29">
        <v>52</v>
      </c>
      <c r="BC521" s="7" t="s">
        <v>640</v>
      </c>
      <c r="BD521" s="29">
        <v>38</v>
      </c>
      <c r="BF521" s="7" t="s">
        <v>640</v>
      </c>
      <c r="BG521" s="33">
        <v>59</v>
      </c>
      <c r="BI521" s="7" t="s">
        <v>640</v>
      </c>
      <c r="BJ521" s="30">
        <v>40</v>
      </c>
      <c r="BL521" s="7" t="s">
        <v>640</v>
      </c>
      <c r="BM521" s="29">
        <v>62</v>
      </c>
      <c r="BO521" s="7" t="s">
        <v>640</v>
      </c>
      <c r="BP521" s="29">
        <v>47</v>
      </c>
      <c r="BR521" s="7" t="s">
        <v>640</v>
      </c>
      <c r="BS521" s="33">
        <v>63</v>
      </c>
      <c r="BU521" s="7" t="s">
        <v>640</v>
      </c>
      <c r="BV521" s="29">
        <v>55</v>
      </c>
      <c r="BX521" s="7" t="s">
        <v>640</v>
      </c>
      <c r="BY521" s="33">
        <v>65</v>
      </c>
    </row>
    <row r="522" spans="1:77" x14ac:dyDescent="0.3">
      <c r="A522" s="7" t="s">
        <v>641</v>
      </c>
      <c r="B522" s="29">
        <v>85</v>
      </c>
      <c r="D522" s="7" t="s">
        <v>641</v>
      </c>
      <c r="E522" s="29">
        <v>88</v>
      </c>
      <c r="G522" s="7" t="s">
        <v>641</v>
      </c>
      <c r="H522" s="29">
        <v>43</v>
      </c>
      <c r="J522" s="6" t="s">
        <v>641</v>
      </c>
      <c r="K522" s="29">
        <v>46</v>
      </c>
      <c r="M522" s="7" t="s">
        <v>641</v>
      </c>
      <c r="N522" s="29">
        <v>38</v>
      </c>
      <c r="P522" s="7" t="s">
        <v>641</v>
      </c>
      <c r="Q522" s="29">
        <v>42</v>
      </c>
      <c r="S522" s="7" t="s">
        <v>641</v>
      </c>
      <c r="T522" s="29">
        <v>30</v>
      </c>
      <c r="V522" s="7" t="s">
        <v>641</v>
      </c>
      <c r="W522" s="29">
        <v>41</v>
      </c>
      <c r="Y522" s="7" t="s">
        <v>641</v>
      </c>
      <c r="Z522" s="29">
        <v>27</v>
      </c>
      <c r="AB522" s="6" t="s">
        <v>641</v>
      </c>
      <c r="AC522" s="30">
        <v>40</v>
      </c>
      <c r="AE522" s="7" t="s">
        <v>641</v>
      </c>
      <c r="AF522" s="30" t="s">
        <v>19</v>
      </c>
      <c r="AH522" s="7" t="s">
        <v>641</v>
      </c>
      <c r="AI522" s="29">
        <v>38</v>
      </c>
      <c r="AK522" s="7" t="s">
        <v>641</v>
      </c>
      <c r="AL522" s="29">
        <v>27</v>
      </c>
      <c r="AN522" s="4" t="s">
        <v>641</v>
      </c>
      <c r="AO522" s="33">
        <v>39</v>
      </c>
      <c r="AQ522" s="7" t="s">
        <v>641</v>
      </c>
      <c r="AR522" s="29">
        <v>30</v>
      </c>
      <c r="AT522" s="7" t="s">
        <v>641</v>
      </c>
      <c r="AU522" s="29">
        <v>43</v>
      </c>
      <c r="AW522" s="6" t="s">
        <v>641</v>
      </c>
      <c r="AX522" s="29">
        <v>35</v>
      </c>
      <c r="AZ522" s="7" t="s">
        <v>641</v>
      </c>
      <c r="BA522" s="29">
        <v>52</v>
      </c>
      <c r="BC522" s="7" t="s">
        <v>641</v>
      </c>
      <c r="BD522" s="29">
        <v>38</v>
      </c>
      <c r="BF522" s="7" t="s">
        <v>641</v>
      </c>
      <c r="BG522" s="33">
        <v>59</v>
      </c>
      <c r="BI522" s="7" t="s">
        <v>641</v>
      </c>
      <c r="BJ522" s="30">
        <v>40</v>
      </c>
      <c r="BL522" s="7" t="s">
        <v>641</v>
      </c>
      <c r="BM522" s="29">
        <v>62</v>
      </c>
      <c r="BO522" s="7" t="s">
        <v>641</v>
      </c>
      <c r="BP522" s="29">
        <v>47</v>
      </c>
      <c r="BR522" s="7" t="s">
        <v>641</v>
      </c>
      <c r="BS522" s="33">
        <v>63</v>
      </c>
      <c r="BU522" s="7" t="s">
        <v>641</v>
      </c>
      <c r="BV522" s="29">
        <v>55</v>
      </c>
      <c r="BX522" s="7" t="s">
        <v>641</v>
      </c>
      <c r="BY522" s="33">
        <v>65</v>
      </c>
    </row>
    <row r="523" spans="1:77" x14ac:dyDescent="0.3">
      <c r="A523" s="7" t="s">
        <v>642</v>
      </c>
      <c r="B523" s="29">
        <v>85</v>
      </c>
      <c r="D523" s="7" t="s">
        <v>642</v>
      </c>
      <c r="E523" s="29">
        <v>88</v>
      </c>
      <c r="G523" s="7" t="s">
        <v>642</v>
      </c>
      <c r="H523" s="29">
        <v>43</v>
      </c>
      <c r="J523" s="6" t="s">
        <v>642</v>
      </c>
      <c r="K523" s="29">
        <v>46</v>
      </c>
      <c r="M523" s="7" t="s">
        <v>642</v>
      </c>
      <c r="N523" s="29">
        <v>38</v>
      </c>
      <c r="P523" s="7" t="s">
        <v>642</v>
      </c>
      <c r="Q523" s="29">
        <v>42</v>
      </c>
      <c r="S523" s="7" t="s">
        <v>642</v>
      </c>
      <c r="T523" s="29">
        <v>30</v>
      </c>
      <c r="V523" s="7" t="s">
        <v>642</v>
      </c>
      <c r="W523" s="29">
        <v>41</v>
      </c>
      <c r="Y523" s="7" t="s">
        <v>642</v>
      </c>
      <c r="Z523" s="29">
        <v>27</v>
      </c>
      <c r="AB523" s="6" t="s">
        <v>642</v>
      </c>
      <c r="AC523" s="30">
        <v>40</v>
      </c>
      <c r="AE523" s="7" t="s">
        <v>642</v>
      </c>
      <c r="AF523" s="30" t="s">
        <v>19</v>
      </c>
      <c r="AH523" s="7" t="s">
        <v>642</v>
      </c>
      <c r="AI523" s="29">
        <v>38</v>
      </c>
      <c r="AK523" s="7" t="s">
        <v>642</v>
      </c>
      <c r="AL523" s="29">
        <v>27</v>
      </c>
      <c r="AN523" s="4" t="s">
        <v>642</v>
      </c>
      <c r="AO523" s="33">
        <v>39</v>
      </c>
      <c r="AQ523" s="7" t="s">
        <v>642</v>
      </c>
      <c r="AR523" s="29">
        <v>30</v>
      </c>
      <c r="AT523" s="7" t="s">
        <v>642</v>
      </c>
      <c r="AU523" s="29">
        <v>43</v>
      </c>
      <c r="AW523" s="6" t="s">
        <v>642</v>
      </c>
      <c r="AX523" s="29">
        <v>35</v>
      </c>
      <c r="AZ523" s="7" t="s">
        <v>642</v>
      </c>
      <c r="BA523" s="29">
        <v>52</v>
      </c>
      <c r="BC523" s="7" t="s">
        <v>642</v>
      </c>
      <c r="BD523" s="29">
        <v>38</v>
      </c>
      <c r="BF523" s="7" t="s">
        <v>642</v>
      </c>
      <c r="BG523" s="33">
        <v>59</v>
      </c>
      <c r="BI523" s="7" t="s">
        <v>642</v>
      </c>
      <c r="BJ523" s="30">
        <v>40</v>
      </c>
      <c r="BL523" s="7" t="s">
        <v>642</v>
      </c>
      <c r="BM523" s="29">
        <v>62</v>
      </c>
      <c r="BO523" s="7" t="s">
        <v>642</v>
      </c>
      <c r="BP523" s="29">
        <v>47</v>
      </c>
      <c r="BR523" s="7" t="s">
        <v>642</v>
      </c>
      <c r="BS523" s="33">
        <v>63</v>
      </c>
      <c r="BU523" s="7" t="s">
        <v>642</v>
      </c>
      <c r="BV523" s="29">
        <v>55</v>
      </c>
      <c r="BX523" s="7" t="s">
        <v>642</v>
      </c>
      <c r="BY523" s="33">
        <v>65</v>
      </c>
    </row>
    <row r="524" spans="1:77" x14ac:dyDescent="0.3">
      <c r="A524" s="7" t="s">
        <v>643</v>
      </c>
      <c r="B524" s="29">
        <v>85</v>
      </c>
      <c r="D524" s="7" t="s">
        <v>643</v>
      </c>
      <c r="E524" s="29">
        <v>88</v>
      </c>
      <c r="G524" s="7" t="s">
        <v>643</v>
      </c>
      <c r="H524" s="29">
        <v>43</v>
      </c>
      <c r="J524" s="6" t="s">
        <v>643</v>
      </c>
      <c r="K524" s="29">
        <v>46</v>
      </c>
      <c r="M524" s="7" t="s">
        <v>643</v>
      </c>
      <c r="N524" s="29">
        <v>38</v>
      </c>
      <c r="P524" s="7" t="s">
        <v>643</v>
      </c>
      <c r="Q524" s="29">
        <v>42</v>
      </c>
      <c r="S524" s="7" t="s">
        <v>643</v>
      </c>
      <c r="T524" s="29">
        <v>30</v>
      </c>
      <c r="V524" s="7" t="s">
        <v>643</v>
      </c>
      <c r="W524" s="29">
        <v>41</v>
      </c>
      <c r="Y524" s="7" t="s">
        <v>643</v>
      </c>
      <c r="Z524" s="29">
        <v>27</v>
      </c>
      <c r="AB524" s="6" t="s">
        <v>643</v>
      </c>
      <c r="AC524" s="30">
        <v>40</v>
      </c>
      <c r="AE524" s="5" t="s">
        <v>643</v>
      </c>
      <c r="AF524" s="30" t="s">
        <v>19</v>
      </c>
      <c r="AH524" s="7" t="s">
        <v>643</v>
      </c>
      <c r="AI524" s="29">
        <v>38</v>
      </c>
      <c r="AK524" s="7" t="s">
        <v>643</v>
      </c>
      <c r="AL524" s="29">
        <v>27</v>
      </c>
      <c r="AN524" s="8" t="s">
        <v>643</v>
      </c>
      <c r="AO524" s="33">
        <v>39</v>
      </c>
      <c r="AQ524" s="7" t="s">
        <v>643</v>
      </c>
      <c r="AR524" s="29">
        <v>30</v>
      </c>
      <c r="AT524" s="7" t="s">
        <v>643</v>
      </c>
      <c r="AU524" s="29">
        <v>43</v>
      </c>
      <c r="AW524" s="6" t="s">
        <v>643</v>
      </c>
      <c r="AX524" s="29">
        <v>35</v>
      </c>
      <c r="AZ524" s="7" t="s">
        <v>643</v>
      </c>
      <c r="BA524" s="29">
        <v>52</v>
      </c>
      <c r="BC524" s="7" t="s">
        <v>643</v>
      </c>
      <c r="BD524" s="29">
        <v>38</v>
      </c>
      <c r="BF524" s="7" t="s">
        <v>643</v>
      </c>
      <c r="BG524" s="33">
        <v>59</v>
      </c>
      <c r="BI524" s="5" t="s">
        <v>643</v>
      </c>
      <c r="BJ524" s="30">
        <v>40</v>
      </c>
      <c r="BL524" s="5" t="s">
        <v>643</v>
      </c>
      <c r="BM524" s="29">
        <v>62</v>
      </c>
      <c r="BO524" s="7" t="s">
        <v>643</v>
      </c>
      <c r="BP524" s="29">
        <v>47</v>
      </c>
      <c r="BR524" s="7" t="s">
        <v>643</v>
      </c>
      <c r="BS524" s="33">
        <v>63</v>
      </c>
      <c r="BU524" s="7" t="s">
        <v>643</v>
      </c>
      <c r="BV524" s="29">
        <v>55</v>
      </c>
      <c r="BX524" s="7" t="s">
        <v>643</v>
      </c>
      <c r="BY524" s="33">
        <v>65</v>
      </c>
    </row>
    <row r="525" spans="1:77" x14ac:dyDescent="0.3">
      <c r="A525" s="7" t="s">
        <v>644</v>
      </c>
      <c r="B525" s="29">
        <v>84</v>
      </c>
      <c r="D525" s="7" t="s">
        <v>644</v>
      </c>
      <c r="E525" s="29">
        <v>88</v>
      </c>
      <c r="G525" s="7" t="s">
        <v>644</v>
      </c>
      <c r="H525" s="29">
        <v>42</v>
      </c>
      <c r="J525" s="6" t="s">
        <v>644</v>
      </c>
      <c r="K525" s="29">
        <v>45</v>
      </c>
      <c r="M525" s="7" t="s">
        <v>644</v>
      </c>
      <c r="N525" s="29">
        <v>37</v>
      </c>
      <c r="P525" s="7" t="s">
        <v>644</v>
      </c>
      <c r="Q525" s="29">
        <v>41</v>
      </c>
      <c r="S525" s="7" t="s">
        <v>644</v>
      </c>
      <c r="T525" s="29">
        <v>29</v>
      </c>
      <c r="V525" s="7" t="s">
        <v>644</v>
      </c>
      <c r="W525" s="29">
        <v>41</v>
      </c>
      <c r="Y525" s="7" t="s">
        <v>644</v>
      </c>
      <c r="Z525" s="29">
        <v>26</v>
      </c>
      <c r="AB525" s="6" t="s">
        <v>644</v>
      </c>
      <c r="AC525" s="30">
        <v>40</v>
      </c>
      <c r="AE525" s="5" t="s">
        <v>644</v>
      </c>
      <c r="AF525" s="30" t="s">
        <v>20</v>
      </c>
      <c r="AH525" s="7" t="s">
        <v>644</v>
      </c>
      <c r="AI525" s="29">
        <v>37</v>
      </c>
      <c r="AK525" s="7" t="s">
        <v>644</v>
      </c>
      <c r="AL525" s="29">
        <v>26</v>
      </c>
      <c r="AN525" s="8" t="s">
        <v>644</v>
      </c>
      <c r="AO525" s="33">
        <v>38</v>
      </c>
      <c r="AQ525" s="7" t="s">
        <v>644</v>
      </c>
      <c r="AR525" s="29">
        <v>29</v>
      </c>
      <c r="AT525" s="7" t="s">
        <v>644</v>
      </c>
      <c r="AU525" s="29">
        <v>42</v>
      </c>
      <c r="AW525" s="6" t="s">
        <v>644</v>
      </c>
      <c r="AX525" s="29">
        <v>34</v>
      </c>
      <c r="AZ525" s="7" t="s">
        <v>644</v>
      </c>
      <c r="BA525" s="29">
        <v>51</v>
      </c>
      <c r="BC525" s="7" t="s">
        <v>644</v>
      </c>
      <c r="BD525" s="29">
        <v>37</v>
      </c>
      <c r="BF525" s="7" t="s">
        <v>644</v>
      </c>
      <c r="BG525" s="29">
        <v>58</v>
      </c>
      <c r="BI525" s="7" t="s">
        <v>644</v>
      </c>
      <c r="BJ525" s="33">
        <v>39</v>
      </c>
      <c r="BL525" s="7" t="s">
        <v>644</v>
      </c>
      <c r="BM525" s="29">
        <v>62</v>
      </c>
      <c r="BO525" s="7" t="s">
        <v>644</v>
      </c>
      <c r="BP525" s="29">
        <v>46</v>
      </c>
      <c r="BR525" s="7" t="s">
        <v>644</v>
      </c>
      <c r="BS525" s="33">
        <v>63</v>
      </c>
      <c r="BU525" s="7" t="s">
        <v>644</v>
      </c>
      <c r="BV525" s="29">
        <v>54</v>
      </c>
      <c r="BX525" s="7" t="s">
        <v>644</v>
      </c>
      <c r="BY525" s="33">
        <v>65</v>
      </c>
    </row>
    <row r="526" spans="1:77" x14ac:dyDescent="0.3">
      <c r="A526" s="7" t="s">
        <v>645</v>
      </c>
      <c r="B526" s="29">
        <v>84</v>
      </c>
      <c r="D526" s="7" t="s">
        <v>645</v>
      </c>
      <c r="E526" s="29">
        <v>88</v>
      </c>
      <c r="G526" s="7" t="s">
        <v>645</v>
      </c>
      <c r="H526" s="29">
        <v>42</v>
      </c>
      <c r="J526" s="6" t="s">
        <v>645</v>
      </c>
      <c r="K526" s="29">
        <v>45</v>
      </c>
      <c r="M526" s="7" t="s">
        <v>645</v>
      </c>
      <c r="N526" s="29">
        <v>37</v>
      </c>
      <c r="P526" s="7" t="s">
        <v>645</v>
      </c>
      <c r="Q526" s="29">
        <v>41</v>
      </c>
      <c r="S526" s="7" t="s">
        <v>645</v>
      </c>
      <c r="T526" s="29">
        <v>29</v>
      </c>
      <c r="V526" s="7" t="s">
        <v>645</v>
      </c>
      <c r="W526" s="29">
        <v>41</v>
      </c>
      <c r="Y526" s="7" t="s">
        <v>645</v>
      </c>
      <c r="Z526" s="29">
        <v>26</v>
      </c>
      <c r="AB526" s="6" t="s">
        <v>645</v>
      </c>
      <c r="AC526" s="30">
        <v>40</v>
      </c>
      <c r="AE526" s="5" t="s">
        <v>645</v>
      </c>
      <c r="AF526" s="30" t="s">
        <v>20</v>
      </c>
      <c r="AH526" s="7" t="s">
        <v>645</v>
      </c>
      <c r="AI526" s="29">
        <v>37</v>
      </c>
      <c r="AK526" s="7" t="s">
        <v>645</v>
      </c>
      <c r="AL526" s="29">
        <v>26</v>
      </c>
      <c r="AN526" s="8" t="s">
        <v>645</v>
      </c>
      <c r="AO526" s="33">
        <v>38</v>
      </c>
      <c r="AQ526" s="7" t="s">
        <v>645</v>
      </c>
      <c r="AR526" s="29">
        <v>29</v>
      </c>
      <c r="AT526" s="7" t="s">
        <v>645</v>
      </c>
      <c r="AU526" s="29">
        <v>42</v>
      </c>
      <c r="AW526" s="6" t="s">
        <v>645</v>
      </c>
      <c r="AX526" s="29">
        <v>34</v>
      </c>
      <c r="AZ526" s="7" t="s">
        <v>645</v>
      </c>
      <c r="BA526" s="29">
        <v>51</v>
      </c>
      <c r="BC526" s="7" t="s">
        <v>645</v>
      </c>
      <c r="BD526" s="29">
        <v>37</v>
      </c>
      <c r="BF526" s="7" t="s">
        <v>645</v>
      </c>
      <c r="BG526" s="29">
        <v>58</v>
      </c>
      <c r="BI526" s="7" t="s">
        <v>645</v>
      </c>
      <c r="BJ526" s="33">
        <v>39</v>
      </c>
      <c r="BL526" s="7" t="s">
        <v>645</v>
      </c>
      <c r="BM526" s="29">
        <v>62</v>
      </c>
      <c r="BO526" s="7" t="s">
        <v>645</v>
      </c>
      <c r="BP526" s="29">
        <v>46</v>
      </c>
      <c r="BR526" s="7" t="s">
        <v>645</v>
      </c>
      <c r="BS526" s="33">
        <v>63</v>
      </c>
      <c r="BU526" s="7" t="s">
        <v>645</v>
      </c>
      <c r="BV526" s="29">
        <v>54</v>
      </c>
      <c r="BX526" s="7" t="s">
        <v>645</v>
      </c>
      <c r="BY526" s="33">
        <v>65</v>
      </c>
    </row>
    <row r="527" spans="1:77" x14ac:dyDescent="0.3">
      <c r="A527" s="7" t="s">
        <v>646</v>
      </c>
      <c r="B527" s="29">
        <v>84</v>
      </c>
      <c r="D527" s="7" t="s">
        <v>646</v>
      </c>
      <c r="E527" s="29">
        <v>88</v>
      </c>
      <c r="G527" s="7" t="s">
        <v>646</v>
      </c>
      <c r="H527" s="29">
        <v>42</v>
      </c>
      <c r="J527" s="6" t="s">
        <v>646</v>
      </c>
      <c r="K527" s="29">
        <v>45</v>
      </c>
      <c r="M527" s="7" t="s">
        <v>646</v>
      </c>
      <c r="N527" s="29">
        <v>37</v>
      </c>
      <c r="P527" s="7" t="s">
        <v>646</v>
      </c>
      <c r="Q527" s="29">
        <v>41</v>
      </c>
      <c r="S527" s="7" t="s">
        <v>646</v>
      </c>
      <c r="T527" s="29">
        <v>29</v>
      </c>
      <c r="V527" s="7" t="s">
        <v>646</v>
      </c>
      <c r="W527" s="29">
        <v>41</v>
      </c>
      <c r="Y527" s="7" t="s">
        <v>646</v>
      </c>
      <c r="Z527" s="29">
        <v>26</v>
      </c>
      <c r="AB527" s="6" t="s">
        <v>646</v>
      </c>
      <c r="AC527" s="30">
        <v>40</v>
      </c>
      <c r="AE527" s="5" t="s">
        <v>646</v>
      </c>
      <c r="AF527" s="30" t="s">
        <v>20</v>
      </c>
      <c r="AH527" s="7" t="s">
        <v>646</v>
      </c>
      <c r="AI527" s="29">
        <v>37</v>
      </c>
      <c r="AK527" s="7" t="s">
        <v>646</v>
      </c>
      <c r="AL527" s="29">
        <v>26</v>
      </c>
      <c r="AN527" s="8" t="s">
        <v>646</v>
      </c>
      <c r="AO527" s="33">
        <v>38</v>
      </c>
      <c r="AQ527" s="7" t="s">
        <v>646</v>
      </c>
      <c r="AR527" s="29">
        <v>29</v>
      </c>
      <c r="AT527" s="7" t="s">
        <v>646</v>
      </c>
      <c r="AU527" s="29">
        <v>42</v>
      </c>
      <c r="AW527" s="6" t="s">
        <v>646</v>
      </c>
      <c r="AX527" s="29">
        <v>34</v>
      </c>
      <c r="AZ527" s="7" t="s">
        <v>646</v>
      </c>
      <c r="BA527" s="29">
        <v>51</v>
      </c>
      <c r="BC527" s="7" t="s">
        <v>646</v>
      </c>
      <c r="BD527" s="29">
        <v>37</v>
      </c>
      <c r="BF527" s="7" t="s">
        <v>646</v>
      </c>
      <c r="BG527" s="29">
        <v>58</v>
      </c>
      <c r="BI527" s="7" t="s">
        <v>646</v>
      </c>
      <c r="BJ527" s="33">
        <v>39</v>
      </c>
      <c r="BL527" s="7" t="s">
        <v>646</v>
      </c>
      <c r="BM527" s="29">
        <v>62</v>
      </c>
      <c r="BO527" s="7" t="s">
        <v>646</v>
      </c>
      <c r="BP527" s="29">
        <v>46</v>
      </c>
      <c r="BR527" s="7" t="s">
        <v>646</v>
      </c>
      <c r="BS527" s="33">
        <v>63</v>
      </c>
      <c r="BU527" s="7" t="s">
        <v>646</v>
      </c>
      <c r="BV527" s="29">
        <v>54</v>
      </c>
      <c r="BX527" s="7" t="s">
        <v>646</v>
      </c>
      <c r="BY527" s="33">
        <v>65</v>
      </c>
    </row>
    <row r="528" spans="1:77" x14ac:dyDescent="0.3">
      <c r="A528" s="7" t="s">
        <v>647</v>
      </c>
      <c r="B528" s="29">
        <v>84</v>
      </c>
      <c r="D528" s="7" t="s">
        <v>647</v>
      </c>
      <c r="E528" s="29">
        <v>88</v>
      </c>
      <c r="G528" s="7" t="s">
        <v>647</v>
      </c>
      <c r="H528" s="29">
        <v>42</v>
      </c>
      <c r="J528" s="6" t="s">
        <v>647</v>
      </c>
      <c r="K528" s="29">
        <v>45</v>
      </c>
      <c r="M528" s="7" t="s">
        <v>647</v>
      </c>
      <c r="N528" s="29">
        <v>37</v>
      </c>
      <c r="P528" s="7" t="s">
        <v>647</v>
      </c>
      <c r="Q528" s="29">
        <v>41</v>
      </c>
      <c r="S528" s="7" t="s">
        <v>647</v>
      </c>
      <c r="T528" s="29">
        <v>29</v>
      </c>
      <c r="V528" s="7" t="s">
        <v>647</v>
      </c>
      <c r="W528" s="29">
        <v>41</v>
      </c>
      <c r="Y528" s="7" t="s">
        <v>647</v>
      </c>
      <c r="Z528" s="29">
        <v>26</v>
      </c>
      <c r="AB528" s="6" t="s">
        <v>647</v>
      </c>
      <c r="AC528" s="30">
        <v>40</v>
      </c>
      <c r="AE528" s="5" t="s">
        <v>647</v>
      </c>
      <c r="AF528" s="30" t="s">
        <v>20</v>
      </c>
      <c r="AH528" s="7" t="s">
        <v>647</v>
      </c>
      <c r="AI528" s="29">
        <v>37</v>
      </c>
      <c r="AK528" s="7" t="s">
        <v>647</v>
      </c>
      <c r="AL528" s="29">
        <v>26</v>
      </c>
      <c r="AN528" s="8" t="s">
        <v>647</v>
      </c>
      <c r="AO528" s="33">
        <v>38</v>
      </c>
      <c r="AQ528" s="7" t="s">
        <v>647</v>
      </c>
      <c r="AR528" s="29">
        <v>29</v>
      </c>
      <c r="AT528" s="7" t="s">
        <v>647</v>
      </c>
      <c r="AU528" s="29">
        <v>42</v>
      </c>
      <c r="AW528" s="6" t="s">
        <v>647</v>
      </c>
      <c r="AX528" s="29">
        <v>34</v>
      </c>
      <c r="AZ528" s="7" t="s">
        <v>647</v>
      </c>
      <c r="BA528" s="29">
        <v>51</v>
      </c>
      <c r="BC528" s="7" t="s">
        <v>647</v>
      </c>
      <c r="BD528" s="29">
        <v>37</v>
      </c>
      <c r="BF528" s="7" t="s">
        <v>647</v>
      </c>
      <c r="BG528" s="29">
        <v>58</v>
      </c>
      <c r="BI528" s="7" t="s">
        <v>647</v>
      </c>
      <c r="BJ528" s="33">
        <v>39</v>
      </c>
      <c r="BL528" s="7" t="s">
        <v>647</v>
      </c>
      <c r="BM528" s="29">
        <v>62</v>
      </c>
      <c r="BO528" s="7" t="s">
        <v>647</v>
      </c>
      <c r="BP528" s="29">
        <v>46</v>
      </c>
      <c r="BR528" s="7" t="s">
        <v>647</v>
      </c>
      <c r="BS528" s="33">
        <v>63</v>
      </c>
      <c r="BU528" s="7" t="s">
        <v>647</v>
      </c>
      <c r="BV528" s="29">
        <v>53</v>
      </c>
      <c r="BX528" s="7" t="s">
        <v>647</v>
      </c>
      <c r="BY528" s="33">
        <v>65</v>
      </c>
    </row>
    <row r="529" spans="1:77" x14ac:dyDescent="0.3">
      <c r="A529" s="7" t="s">
        <v>648</v>
      </c>
      <c r="B529" s="29">
        <v>84</v>
      </c>
      <c r="D529" s="7" t="s">
        <v>648</v>
      </c>
      <c r="E529" s="29">
        <v>88</v>
      </c>
      <c r="G529" s="7" t="s">
        <v>648</v>
      </c>
      <c r="H529" s="29">
        <v>42</v>
      </c>
      <c r="J529" s="6" t="s">
        <v>648</v>
      </c>
      <c r="K529" s="29">
        <v>45</v>
      </c>
      <c r="M529" s="7" t="s">
        <v>648</v>
      </c>
      <c r="N529" s="29">
        <v>37</v>
      </c>
      <c r="P529" s="7" t="s">
        <v>648</v>
      </c>
      <c r="Q529" s="29">
        <v>41</v>
      </c>
      <c r="S529" s="7" t="s">
        <v>648</v>
      </c>
      <c r="T529" s="29">
        <v>29</v>
      </c>
      <c r="V529" s="7" t="s">
        <v>648</v>
      </c>
      <c r="W529" s="29">
        <v>41</v>
      </c>
      <c r="Y529" s="7" t="s">
        <v>648</v>
      </c>
      <c r="Z529" s="29">
        <v>26</v>
      </c>
      <c r="AB529" s="6" t="s">
        <v>648</v>
      </c>
      <c r="AC529" s="30">
        <v>40</v>
      </c>
      <c r="AE529" s="5" t="s">
        <v>648</v>
      </c>
      <c r="AF529" s="30" t="s">
        <v>20</v>
      </c>
      <c r="AH529" s="7" t="s">
        <v>648</v>
      </c>
      <c r="AI529" s="29">
        <v>37</v>
      </c>
      <c r="AK529" s="7" t="s">
        <v>648</v>
      </c>
      <c r="AL529" s="29">
        <v>26</v>
      </c>
      <c r="AN529" s="8" t="s">
        <v>648</v>
      </c>
      <c r="AO529" s="33">
        <v>38</v>
      </c>
      <c r="AQ529" s="7" t="s">
        <v>648</v>
      </c>
      <c r="AR529" s="29">
        <v>29</v>
      </c>
      <c r="AT529" s="7" t="s">
        <v>648</v>
      </c>
      <c r="AU529" s="29">
        <v>42</v>
      </c>
      <c r="AW529" s="6" t="s">
        <v>648</v>
      </c>
      <c r="AX529" s="29">
        <v>34</v>
      </c>
      <c r="AZ529" s="7" t="s">
        <v>648</v>
      </c>
      <c r="BA529" s="29">
        <v>51</v>
      </c>
      <c r="BC529" s="7" t="s">
        <v>648</v>
      </c>
      <c r="BD529" s="29">
        <v>37</v>
      </c>
      <c r="BF529" s="7" t="s">
        <v>648</v>
      </c>
      <c r="BG529" s="29">
        <v>58</v>
      </c>
      <c r="BI529" s="7" t="s">
        <v>648</v>
      </c>
      <c r="BJ529" s="33">
        <v>39</v>
      </c>
      <c r="BL529" s="7" t="s">
        <v>648</v>
      </c>
      <c r="BM529" s="29">
        <v>62</v>
      </c>
      <c r="BO529" s="7" t="s">
        <v>648</v>
      </c>
      <c r="BP529" s="29">
        <v>46</v>
      </c>
      <c r="BR529" s="7" t="s">
        <v>648</v>
      </c>
      <c r="BS529" s="33">
        <v>63</v>
      </c>
      <c r="BU529" s="7" t="s">
        <v>648</v>
      </c>
      <c r="BV529" s="29">
        <v>53</v>
      </c>
      <c r="BX529" s="7" t="s">
        <v>648</v>
      </c>
      <c r="BY529" s="33">
        <v>65</v>
      </c>
    </row>
    <row r="530" spans="1:77" x14ac:dyDescent="0.3">
      <c r="A530" s="7" t="s">
        <v>649</v>
      </c>
      <c r="B530" s="29">
        <v>84</v>
      </c>
      <c r="D530" s="7" t="s">
        <v>649</v>
      </c>
      <c r="E530" s="29">
        <v>88</v>
      </c>
      <c r="G530" s="7" t="s">
        <v>649</v>
      </c>
      <c r="H530" s="29">
        <v>42</v>
      </c>
      <c r="J530" s="6" t="s">
        <v>649</v>
      </c>
      <c r="K530" s="29">
        <v>45</v>
      </c>
      <c r="M530" s="7" t="s">
        <v>649</v>
      </c>
      <c r="N530" s="29">
        <v>37</v>
      </c>
      <c r="P530" s="7" t="s">
        <v>649</v>
      </c>
      <c r="Q530" s="29">
        <v>41</v>
      </c>
      <c r="S530" s="7" t="s">
        <v>649</v>
      </c>
      <c r="T530" s="29">
        <v>29</v>
      </c>
      <c r="V530" s="7" t="s">
        <v>649</v>
      </c>
      <c r="W530" s="29">
        <v>41</v>
      </c>
      <c r="Y530" s="7" t="s">
        <v>649</v>
      </c>
      <c r="Z530" s="29">
        <v>26</v>
      </c>
      <c r="AB530" s="6" t="s">
        <v>649</v>
      </c>
      <c r="AC530" s="30">
        <v>40</v>
      </c>
      <c r="AE530" s="5" t="s">
        <v>649</v>
      </c>
      <c r="AF530" s="30" t="s">
        <v>20</v>
      </c>
      <c r="AH530" s="7" t="s">
        <v>649</v>
      </c>
      <c r="AI530" s="29">
        <v>37</v>
      </c>
      <c r="AK530" s="7" t="s">
        <v>649</v>
      </c>
      <c r="AL530" s="29">
        <v>26</v>
      </c>
      <c r="AN530" s="8" t="s">
        <v>649</v>
      </c>
      <c r="AO530" s="33">
        <v>38</v>
      </c>
      <c r="AQ530" s="7" t="s">
        <v>649</v>
      </c>
      <c r="AR530" s="29">
        <v>29</v>
      </c>
      <c r="AT530" s="7" t="s">
        <v>649</v>
      </c>
      <c r="AU530" s="29">
        <v>42</v>
      </c>
      <c r="AW530" s="6" t="s">
        <v>649</v>
      </c>
      <c r="AX530" s="29">
        <v>34</v>
      </c>
      <c r="AZ530" s="7" t="s">
        <v>649</v>
      </c>
      <c r="BA530" s="29">
        <v>51</v>
      </c>
      <c r="BC530" s="7" t="s">
        <v>649</v>
      </c>
      <c r="BD530" s="29">
        <v>37</v>
      </c>
      <c r="BF530" s="7" t="s">
        <v>649</v>
      </c>
      <c r="BG530" s="29">
        <v>57</v>
      </c>
      <c r="BI530" s="7" t="s">
        <v>649</v>
      </c>
      <c r="BJ530" s="29">
        <v>38</v>
      </c>
      <c r="BL530" s="7" t="s">
        <v>649</v>
      </c>
      <c r="BM530" s="29">
        <v>62</v>
      </c>
      <c r="BO530" s="7" t="s">
        <v>649</v>
      </c>
      <c r="BP530" s="29">
        <v>45</v>
      </c>
      <c r="BR530" s="7" t="s">
        <v>649</v>
      </c>
      <c r="BS530" s="33">
        <v>63</v>
      </c>
      <c r="BU530" s="7" t="s">
        <v>649</v>
      </c>
      <c r="BV530" s="29">
        <v>53</v>
      </c>
      <c r="BX530" s="7" t="s">
        <v>649</v>
      </c>
      <c r="BY530" s="33">
        <v>65</v>
      </c>
    </row>
    <row r="531" spans="1:77" x14ac:dyDescent="0.3">
      <c r="A531" s="7" t="s">
        <v>650</v>
      </c>
      <c r="B531" s="29">
        <v>84</v>
      </c>
      <c r="D531" s="7" t="s">
        <v>650</v>
      </c>
      <c r="E531" s="29">
        <v>88</v>
      </c>
      <c r="G531" s="7" t="s">
        <v>650</v>
      </c>
      <c r="H531" s="29">
        <v>42</v>
      </c>
      <c r="J531" s="6" t="s">
        <v>650</v>
      </c>
      <c r="K531" s="29">
        <v>45</v>
      </c>
      <c r="M531" s="7" t="s">
        <v>650</v>
      </c>
      <c r="N531" s="29">
        <v>37</v>
      </c>
      <c r="P531" s="7" t="s">
        <v>650</v>
      </c>
      <c r="Q531" s="29">
        <v>41</v>
      </c>
      <c r="S531" s="7" t="s">
        <v>650</v>
      </c>
      <c r="T531" s="29">
        <v>29</v>
      </c>
      <c r="V531" s="7" t="s">
        <v>650</v>
      </c>
      <c r="W531" s="29">
        <v>41</v>
      </c>
      <c r="Y531" s="7" t="s">
        <v>650</v>
      </c>
      <c r="Z531" s="29">
        <v>26</v>
      </c>
      <c r="AB531" s="6" t="s">
        <v>650</v>
      </c>
      <c r="AC531" s="30">
        <v>40</v>
      </c>
      <c r="AE531" s="5" t="s">
        <v>650</v>
      </c>
      <c r="AF531" s="30" t="s">
        <v>20</v>
      </c>
      <c r="AH531" s="7" t="s">
        <v>650</v>
      </c>
      <c r="AI531" s="29">
        <v>37</v>
      </c>
      <c r="AK531" s="7" t="s">
        <v>650</v>
      </c>
      <c r="AL531" s="29">
        <v>26</v>
      </c>
      <c r="AN531" s="8" t="s">
        <v>650</v>
      </c>
      <c r="AO531" s="33">
        <v>38</v>
      </c>
      <c r="AQ531" s="7" t="s">
        <v>650</v>
      </c>
      <c r="AR531" s="29">
        <v>29</v>
      </c>
      <c r="AT531" s="7" t="s">
        <v>650</v>
      </c>
      <c r="AU531" s="29">
        <v>42</v>
      </c>
      <c r="AW531" s="6" t="s">
        <v>650</v>
      </c>
      <c r="AX531" s="29">
        <v>34</v>
      </c>
      <c r="AZ531" s="7" t="s">
        <v>650</v>
      </c>
      <c r="BA531" s="29">
        <v>51</v>
      </c>
      <c r="BC531" s="7" t="s">
        <v>650</v>
      </c>
      <c r="BD531" s="29">
        <v>37</v>
      </c>
      <c r="BF531" s="7" t="s">
        <v>650</v>
      </c>
      <c r="BG531" s="29">
        <v>57</v>
      </c>
      <c r="BI531" s="7" t="s">
        <v>650</v>
      </c>
      <c r="BJ531" s="29">
        <v>38</v>
      </c>
      <c r="BL531" s="7" t="s">
        <v>650</v>
      </c>
      <c r="BM531" s="29">
        <v>62</v>
      </c>
      <c r="BO531" s="7" t="s">
        <v>650</v>
      </c>
      <c r="BP531" s="29">
        <v>45</v>
      </c>
      <c r="BR531" s="7" t="s">
        <v>650</v>
      </c>
      <c r="BS531" s="33">
        <v>63</v>
      </c>
      <c r="BU531" s="7" t="s">
        <v>650</v>
      </c>
      <c r="BV531" s="29">
        <v>53</v>
      </c>
      <c r="BX531" s="7" t="s">
        <v>650</v>
      </c>
      <c r="BY531" s="33">
        <v>65</v>
      </c>
    </row>
    <row r="532" spans="1:77" x14ac:dyDescent="0.3">
      <c r="A532" s="7" t="s">
        <v>651</v>
      </c>
      <c r="B532" s="29">
        <v>84</v>
      </c>
      <c r="D532" s="7" t="s">
        <v>651</v>
      </c>
      <c r="E532" s="29">
        <v>88</v>
      </c>
      <c r="G532" s="7" t="s">
        <v>651</v>
      </c>
      <c r="H532" s="29">
        <v>42</v>
      </c>
      <c r="J532" s="6" t="s">
        <v>651</v>
      </c>
      <c r="K532" s="29">
        <v>45</v>
      </c>
      <c r="M532" s="7" t="s">
        <v>651</v>
      </c>
      <c r="N532" s="29">
        <v>37</v>
      </c>
      <c r="P532" s="7" t="s">
        <v>651</v>
      </c>
      <c r="Q532" s="29">
        <v>41</v>
      </c>
      <c r="S532" s="7" t="s">
        <v>651</v>
      </c>
      <c r="T532" s="29">
        <v>29</v>
      </c>
      <c r="V532" s="7" t="s">
        <v>651</v>
      </c>
      <c r="W532" s="29">
        <v>41</v>
      </c>
      <c r="Y532" s="7" t="s">
        <v>651</v>
      </c>
      <c r="Z532" s="29">
        <v>26</v>
      </c>
      <c r="AB532" s="6" t="s">
        <v>651</v>
      </c>
      <c r="AC532" s="30">
        <v>40</v>
      </c>
      <c r="AE532" s="5" t="s">
        <v>651</v>
      </c>
      <c r="AF532" s="30" t="s">
        <v>20</v>
      </c>
      <c r="AH532" s="7" t="s">
        <v>651</v>
      </c>
      <c r="AI532" s="29">
        <v>37</v>
      </c>
      <c r="AK532" s="7" t="s">
        <v>651</v>
      </c>
      <c r="AL532" s="29">
        <v>26</v>
      </c>
      <c r="AN532" s="8" t="s">
        <v>651</v>
      </c>
      <c r="AO532" s="33">
        <v>38</v>
      </c>
      <c r="AQ532" s="7" t="s">
        <v>651</v>
      </c>
      <c r="AR532" s="29">
        <v>29</v>
      </c>
      <c r="AT532" s="7" t="s">
        <v>651</v>
      </c>
      <c r="AU532" s="29">
        <v>42</v>
      </c>
      <c r="AW532" s="6" t="s">
        <v>651</v>
      </c>
      <c r="AX532" s="29">
        <v>34</v>
      </c>
      <c r="AZ532" s="7" t="s">
        <v>651</v>
      </c>
      <c r="BA532" s="29">
        <v>51</v>
      </c>
      <c r="BC532" s="7" t="s">
        <v>651</v>
      </c>
      <c r="BD532" s="29">
        <v>37</v>
      </c>
      <c r="BF532" s="7" t="s">
        <v>651</v>
      </c>
      <c r="BG532" s="29">
        <v>57</v>
      </c>
      <c r="BI532" s="7" t="s">
        <v>651</v>
      </c>
      <c r="BJ532" s="29">
        <v>38</v>
      </c>
      <c r="BL532" s="7" t="s">
        <v>651</v>
      </c>
      <c r="BM532" s="29">
        <v>62</v>
      </c>
      <c r="BO532" s="7" t="s">
        <v>651</v>
      </c>
      <c r="BP532" s="29">
        <v>45</v>
      </c>
      <c r="BR532" s="7" t="s">
        <v>651</v>
      </c>
      <c r="BS532" s="33">
        <v>63</v>
      </c>
      <c r="BU532" s="7" t="s">
        <v>651</v>
      </c>
      <c r="BV532" s="29">
        <v>53</v>
      </c>
      <c r="BX532" s="7" t="s">
        <v>651</v>
      </c>
      <c r="BY532" s="33">
        <v>65</v>
      </c>
    </row>
    <row r="533" spans="1:77" x14ac:dyDescent="0.3">
      <c r="A533" s="7" t="s">
        <v>652</v>
      </c>
      <c r="B533" s="29">
        <v>84</v>
      </c>
      <c r="D533" s="7" t="s">
        <v>652</v>
      </c>
      <c r="E533" s="29">
        <v>88</v>
      </c>
      <c r="G533" s="7" t="s">
        <v>652</v>
      </c>
      <c r="H533" s="29">
        <v>42</v>
      </c>
      <c r="J533" s="6" t="s">
        <v>652</v>
      </c>
      <c r="K533" s="29">
        <v>45</v>
      </c>
      <c r="M533" s="7" t="s">
        <v>652</v>
      </c>
      <c r="N533" s="29">
        <v>37</v>
      </c>
      <c r="P533" s="7" t="s">
        <v>652</v>
      </c>
      <c r="Q533" s="29">
        <v>41</v>
      </c>
      <c r="S533" s="7" t="s">
        <v>652</v>
      </c>
      <c r="T533" s="29">
        <v>29</v>
      </c>
      <c r="V533" s="7" t="s">
        <v>652</v>
      </c>
      <c r="W533" s="29">
        <v>41</v>
      </c>
      <c r="Y533" s="7" t="s">
        <v>652</v>
      </c>
      <c r="Z533" s="29">
        <v>26</v>
      </c>
      <c r="AB533" s="6" t="s">
        <v>652</v>
      </c>
      <c r="AC533" s="30">
        <v>40</v>
      </c>
      <c r="AE533" s="5" t="s">
        <v>652</v>
      </c>
      <c r="AF533" s="30" t="s">
        <v>20</v>
      </c>
      <c r="AH533" s="7" t="s">
        <v>652</v>
      </c>
      <c r="AI533" s="29">
        <v>37</v>
      </c>
      <c r="AK533" s="7" t="s">
        <v>652</v>
      </c>
      <c r="AL533" s="29">
        <v>26</v>
      </c>
      <c r="AN533" s="8" t="s">
        <v>652</v>
      </c>
      <c r="AO533" s="33">
        <v>38</v>
      </c>
      <c r="AQ533" s="7" t="s">
        <v>652</v>
      </c>
      <c r="AR533" s="29">
        <v>29</v>
      </c>
      <c r="AT533" s="7" t="s">
        <v>652</v>
      </c>
      <c r="AU533" s="29">
        <v>42</v>
      </c>
      <c r="AW533" s="6" t="s">
        <v>652</v>
      </c>
      <c r="AX533" s="29">
        <v>34</v>
      </c>
      <c r="AZ533" s="7" t="s">
        <v>652</v>
      </c>
      <c r="BA533" s="29">
        <v>51</v>
      </c>
      <c r="BC533" s="7" t="s">
        <v>652</v>
      </c>
      <c r="BD533" s="29">
        <v>37</v>
      </c>
      <c r="BF533" s="7" t="s">
        <v>652</v>
      </c>
      <c r="BG533" s="29">
        <v>57</v>
      </c>
      <c r="BI533" s="7" t="s">
        <v>652</v>
      </c>
      <c r="BJ533" s="29">
        <v>38</v>
      </c>
      <c r="BL533" s="7" t="s">
        <v>652</v>
      </c>
      <c r="BM533" s="29">
        <v>62</v>
      </c>
      <c r="BO533" s="7" t="s">
        <v>652</v>
      </c>
      <c r="BP533" s="29">
        <v>45</v>
      </c>
      <c r="BR533" s="7" t="s">
        <v>652</v>
      </c>
      <c r="BS533" s="33">
        <v>63</v>
      </c>
      <c r="BU533" s="7" t="s">
        <v>652</v>
      </c>
      <c r="BV533" s="29">
        <v>53</v>
      </c>
      <c r="BX533" s="7" t="s">
        <v>652</v>
      </c>
      <c r="BY533" s="33">
        <v>65</v>
      </c>
    </row>
    <row r="534" spans="1:77" x14ac:dyDescent="0.3">
      <c r="A534" s="7" t="s">
        <v>653</v>
      </c>
      <c r="B534" s="29">
        <v>84</v>
      </c>
      <c r="D534" s="7" t="s">
        <v>653</v>
      </c>
      <c r="E534" s="29">
        <v>88</v>
      </c>
      <c r="G534" s="7" t="s">
        <v>653</v>
      </c>
      <c r="H534" s="29">
        <v>42</v>
      </c>
      <c r="J534" s="6" t="s">
        <v>653</v>
      </c>
      <c r="K534" s="29">
        <v>45</v>
      </c>
      <c r="M534" s="7" t="s">
        <v>653</v>
      </c>
      <c r="N534" s="29">
        <v>37</v>
      </c>
      <c r="P534" s="7" t="s">
        <v>653</v>
      </c>
      <c r="Q534" s="29">
        <v>41</v>
      </c>
      <c r="S534" s="7" t="s">
        <v>653</v>
      </c>
      <c r="T534" s="29">
        <v>29</v>
      </c>
      <c r="V534" s="7" t="s">
        <v>653</v>
      </c>
      <c r="W534" s="29">
        <v>41</v>
      </c>
      <c r="Y534" s="7" t="s">
        <v>653</v>
      </c>
      <c r="Z534" s="29">
        <v>26</v>
      </c>
      <c r="AB534" s="5" t="s">
        <v>653</v>
      </c>
      <c r="AC534" s="30">
        <v>40</v>
      </c>
      <c r="AE534" s="7" t="s">
        <v>653</v>
      </c>
      <c r="AF534" s="29" t="s">
        <v>20</v>
      </c>
      <c r="AH534" s="7" t="s">
        <v>653</v>
      </c>
      <c r="AI534" s="29">
        <v>37</v>
      </c>
      <c r="AK534" s="43" t="s">
        <v>653</v>
      </c>
      <c r="AL534" s="29">
        <v>26</v>
      </c>
      <c r="AN534" s="8" t="s">
        <v>653</v>
      </c>
      <c r="AO534" s="33">
        <v>38</v>
      </c>
      <c r="AQ534" s="7" t="s">
        <v>653</v>
      </c>
      <c r="AR534" s="29">
        <v>29</v>
      </c>
      <c r="AT534" s="7" t="s">
        <v>653</v>
      </c>
      <c r="AU534" s="29">
        <v>42</v>
      </c>
      <c r="AW534" s="6" t="s">
        <v>653</v>
      </c>
      <c r="AX534" s="29">
        <v>34</v>
      </c>
      <c r="AZ534" s="7" t="s">
        <v>653</v>
      </c>
      <c r="BA534" s="29">
        <v>51</v>
      </c>
      <c r="BC534" s="7" t="s">
        <v>653</v>
      </c>
      <c r="BD534" s="29">
        <v>37</v>
      </c>
      <c r="BF534" s="7" t="s">
        <v>653</v>
      </c>
      <c r="BG534" s="29">
        <v>57</v>
      </c>
      <c r="BI534" s="7" t="s">
        <v>653</v>
      </c>
      <c r="BJ534" s="29">
        <v>38</v>
      </c>
      <c r="BL534" s="7" t="s">
        <v>653</v>
      </c>
      <c r="BM534" s="29">
        <v>62</v>
      </c>
      <c r="BO534" s="7" t="s">
        <v>653</v>
      </c>
      <c r="BP534" s="29">
        <v>45</v>
      </c>
      <c r="BR534" s="7" t="s">
        <v>653</v>
      </c>
      <c r="BS534" s="33">
        <v>63</v>
      </c>
      <c r="BU534" s="7" t="s">
        <v>653</v>
      </c>
      <c r="BV534" s="29">
        <v>53</v>
      </c>
      <c r="BX534" s="7" t="s">
        <v>653</v>
      </c>
      <c r="BY534" s="33">
        <v>65</v>
      </c>
    </row>
    <row r="535" spans="1:77" x14ac:dyDescent="0.3">
      <c r="A535" s="7" t="s">
        <v>654</v>
      </c>
      <c r="B535" s="29">
        <v>84</v>
      </c>
      <c r="D535" s="7" t="s">
        <v>654</v>
      </c>
      <c r="E535" s="29">
        <v>87</v>
      </c>
      <c r="G535" s="7" t="s">
        <v>654</v>
      </c>
      <c r="H535" s="29">
        <v>41</v>
      </c>
      <c r="J535" s="6" t="s">
        <v>654</v>
      </c>
      <c r="K535" s="29">
        <v>44</v>
      </c>
      <c r="M535" s="7" t="s">
        <v>654</v>
      </c>
      <c r="N535" s="29">
        <v>36</v>
      </c>
      <c r="P535" s="7" t="s">
        <v>654</v>
      </c>
      <c r="Q535" s="29">
        <v>40</v>
      </c>
      <c r="S535" s="7" t="s">
        <v>654</v>
      </c>
      <c r="T535" s="29">
        <v>28</v>
      </c>
      <c r="V535" s="7" t="s">
        <v>654</v>
      </c>
      <c r="W535" s="29">
        <v>40</v>
      </c>
      <c r="Y535" s="7" t="s">
        <v>654</v>
      </c>
      <c r="Z535" s="30" t="s">
        <v>19</v>
      </c>
      <c r="AB535" s="5" t="s">
        <v>654</v>
      </c>
      <c r="AC535" s="29" t="s">
        <v>18</v>
      </c>
      <c r="AE535" s="7" t="s">
        <v>654</v>
      </c>
      <c r="AF535" s="29">
        <v>23</v>
      </c>
      <c r="AH535" s="7" t="s">
        <v>654</v>
      </c>
      <c r="AI535" s="29">
        <v>36</v>
      </c>
      <c r="AK535" s="43" t="s">
        <v>654</v>
      </c>
      <c r="AL535" s="34">
        <v>25</v>
      </c>
      <c r="AN535" s="8" t="s">
        <v>654</v>
      </c>
      <c r="AO535" s="33">
        <v>37</v>
      </c>
      <c r="AQ535" s="7" t="s">
        <v>654</v>
      </c>
      <c r="AR535" s="29">
        <v>28</v>
      </c>
      <c r="AT535" s="7" t="s">
        <v>654</v>
      </c>
      <c r="AU535" s="29">
        <v>41</v>
      </c>
      <c r="AW535" s="6" t="s">
        <v>654</v>
      </c>
      <c r="AX535" s="29">
        <v>33</v>
      </c>
      <c r="AZ535" s="7" t="s">
        <v>654</v>
      </c>
      <c r="BA535" s="31">
        <v>50</v>
      </c>
      <c r="BC535" s="7" t="s">
        <v>654</v>
      </c>
      <c r="BD535" s="29">
        <v>36</v>
      </c>
      <c r="BF535" s="7" t="s">
        <v>654</v>
      </c>
      <c r="BG535" s="29">
        <v>56</v>
      </c>
      <c r="BI535" s="7" t="s">
        <v>654</v>
      </c>
      <c r="BJ535" s="29">
        <v>37</v>
      </c>
      <c r="BL535" s="7" t="s">
        <v>654</v>
      </c>
      <c r="BM535" s="29">
        <v>61</v>
      </c>
      <c r="BO535" s="7" t="s">
        <v>654</v>
      </c>
      <c r="BP535" s="29">
        <v>44</v>
      </c>
      <c r="BR535" s="7" t="s">
        <v>654</v>
      </c>
      <c r="BS535" s="33">
        <v>62</v>
      </c>
      <c r="BU535" s="7" t="s">
        <v>654</v>
      </c>
      <c r="BV535" s="29">
        <v>52</v>
      </c>
      <c r="BX535" s="7" t="s">
        <v>654</v>
      </c>
      <c r="BY535" s="32">
        <v>64</v>
      </c>
    </row>
    <row r="536" spans="1:77" x14ac:dyDescent="0.3">
      <c r="A536" s="7" t="s">
        <v>655</v>
      </c>
      <c r="B536" s="29">
        <v>84</v>
      </c>
      <c r="D536" s="7" t="s">
        <v>655</v>
      </c>
      <c r="E536" s="29">
        <v>87</v>
      </c>
      <c r="G536" s="7" t="s">
        <v>655</v>
      </c>
      <c r="H536" s="29">
        <v>41</v>
      </c>
      <c r="J536" s="6" t="s">
        <v>655</v>
      </c>
      <c r="K536" s="29">
        <v>44</v>
      </c>
      <c r="M536" s="7" t="s">
        <v>655</v>
      </c>
      <c r="N536" s="29">
        <v>36</v>
      </c>
      <c r="P536" s="7" t="s">
        <v>655</v>
      </c>
      <c r="Q536" s="30">
        <v>40</v>
      </c>
      <c r="S536" s="7" t="s">
        <v>655</v>
      </c>
      <c r="T536" s="29">
        <v>28</v>
      </c>
      <c r="V536" s="7" t="s">
        <v>655</v>
      </c>
      <c r="W536" s="29">
        <v>40</v>
      </c>
      <c r="Y536" s="7" t="s">
        <v>655</v>
      </c>
      <c r="Z536" s="30" t="s">
        <v>19</v>
      </c>
      <c r="AB536" s="5" t="s">
        <v>655</v>
      </c>
      <c r="AC536" s="29" t="s">
        <v>18</v>
      </c>
      <c r="AE536" s="7" t="s">
        <v>655</v>
      </c>
      <c r="AF536" s="29">
        <v>23</v>
      </c>
      <c r="AH536" s="7" t="s">
        <v>655</v>
      </c>
      <c r="AI536" s="29">
        <v>36</v>
      </c>
      <c r="AK536" s="43" t="s">
        <v>655</v>
      </c>
      <c r="AL536" s="34">
        <v>25</v>
      </c>
      <c r="AN536" s="8" t="s">
        <v>655</v>
      </c>
      <c r="AO536" s="33">
        <v>37</v>
      </c>
      <c r="AQ536" s="7" t="s">
        <v>655</v>
      </c>
      <c r="AR536" s="29">
        <v>28</v>
      </c>
      <c r="AT536" s="7" t="s">
        <v>655</v>
      </c>
      <c r="AU536" s="29">
        <v>41</v>
      </c>
      <c r="AW536" s="6" t="s">
        <v>655</v>
      </c>
      <c r="AX536" s="29">
        <v>33</v>
      </c>
      <c r="AZ536" s="7" t="s">
        <v>655</v>
      </c>
      <c r="BA536" s="31">
        <v>50</v>
      </c>
      <c r="BC536" s="7" t="s">
        <v>655</v>
      </c>
      <c r="BD536" s="29">
        <v>36</v>
      </c>
      <c r="BF536" s="7" t="s">
        <v>655</v>
      </c>
      <c r="BG536" s="29">
        <v>56</v>
      </c>
      <c r="BI536" s="7" t="s">
        <v>655</v>
      </c>
      <c r="BJ536" s="29">
        <v>37</v>
      </c>
      <c r="BL536" s="7" t="s">
        <v>655</v>
      </c>
      <c r="BM536" s="29">
        <v>61</v>
      </c>
      <c r="BO536" s="7" t="s">
        <v>655</v>
      </c>
      <c r="BP536" s="29">
        <v>44</v>
      </c>
      <c r="BR536" s="7" t="s">
        <v>655</v>
      </c>
      <c r="BS536" s="33">
        <v>62</v>
      </c>
      <c r="BU536" s="7" t="s">
        <v>655</v>
      </c>
      <c r="BV536" s="29">
        <v>52</v>
      </c>
      <c r="BX536" s="7" t="s">
        <v>655</v>
      </c>
      <c r="BY536" s="32">
        <v>64</v>
      </c>
    </row>
    <row r="537" spans="1:77" x14ac:dyDescent="0.3">
      <c r="A537" s="7" t="s">
        <v>656</v>
      </c>
      <c r="B537" s="29">
        <v>84</v>
      </c>
      <c r="D537" s="7" t="s">
        <v>656</v>
      </c>
      <c r="E537" s="29">
        <v>87</v>
      </c>
      <c r="G537" s="7" t="s">
        <v>656</v>
      </c>
      <c r="H537" s="29">
        <v>41</v>
      </c>
      <c r="J537" s="6" t="s">
        <v>656</v>
      </c>
      <c r="K537" s="29">
        <v>44</v>
      </c>
      <c r="M537" s="7" t="s">
        <v>656</v>
      </c>
      <c r="N537" s="29">
        <v>36</v>
      </c>
      <c r="P537" s="7" t="s">
        <v>656</v>
      </c>
      <c r="Q537" s="30">
        <v>40</v>
      </c>
      <c r="S537" s="7" t="s">
        <v>656</v>
      </c>
      <c r="T537" s="29">
        <v>28</v>
      </c>
      <c r="V537" s="7" t="s">
        <v>656</v>
      </c>
      <c r="W537" s="29">
        <v>40</v>
      </c>
      <c r="Y537" s="7" t="s">
        <v>656</v>
      </c>
      <c r="Z537" s="30" t="s">
        <v>19</v>
      </c>
      <c r="AB537" s="5" t="s">
        <v>656</v>
      </c>
      <c r="AC537" s="29" t="s">
        <v>18</v>
      </c>
      <c r="AE537" s="7" t="s">
        <v>656</v>
      </c>
      <c r="AF537" s="29">
        <v>23</v>
      </c>
      <c r="AH537" s="7" t="s">
        <v>656</v>
      </c>
      <c r="AI537" s="29">
        <v>36</v>
      </c>
      <c r="AK537" s="43" t="s">
        <v>656</v>
      </c>
      <c r="AL537" s="34">
        <v>25</v>
      </c>
      <c r="AN537" s="8" t="s">
        <v>656</v>
      </c>
      <c r="AO537" s="33">
        <v>37</v>
      </c>
      <c r="AQ537" s="7" t="s">
        <v>656</v>
      </c>
      <c r="AR537" s="29">
        <v>28</v>
      </c>
      <c r="AT537" s="7" t="s">
        <v>656</v>
      </c>
      <c r="AU537" s="29">
        <v>41</v>
      </c>
      <c r="AW537" s="6" t="s">
        <v>656</v>
      </c>
      <c r="AX537" s="29">
        <v>33</v>
      </c>
      <c r="AZ537" s="7" t="s">
        <v>656</v>
      </c>
      <c r="BA537" s="31">
        <v>50</v>
      </c>
      <c r="BC537" s="7" t="s">
        <v>656</v>
      </c>
      <c r="BD537" s="29">
        <v>36</v>
      </c>
      <c r="BF537" s="7" t="s">
        <v>656</v>
      </c>
      <c r="BG537" s="29">
        <v>56</v>
      </c>
      <c r="BI537" s="7" t="s">
        <v>656</v>
      </c>
      <c r="BJ537" s="29">
        <v>37</v>
      </c>
      <c r="BL537" s="7" t="s">
        <v>656</v>
      </c>
      <c r="BM537" s="29">
        <v>61</v>
      </c>
      <c r="BO537" s="7" t="s">
        <v>656</v>
      </c>
      <c r="BP537" s="29">
        <v>44</v>
      </c>
      <c r="BR537" s="7" t="s">
        <v>656</v>
      </c>
      <c r="BS537" s="33">
        <v>62</v>
      </c>
      <c r="BU537" s="7" t="s">
        <v>656</v>
      </c>
      <c r="BV537" s="29">
        <v>52</v>
      </c>
      <c r="BX537" s="7" t="s">
        <v>656</v>
      </c>
      <c r="BY537" s="32">
        <v>64</v>
      </c>
    </row>
    <row r="538" spans="1:77" x14ac:dyDescent="0.3">
      <c r="A538" s="7" t="s">
        <v>657</v>
      </c>
      <c r="B538" s="29">
        <v>84</v>
      </c>
      <c r="D538" s="7" t="s">
        <v>657</v>
      </c>
      <c r="E538" s="29">
        <v>87</v>
      </c>
      <c r="G538" s="7" t="s">
        <v>657</v>
      </c>
      <c r="H538" s="29">
        <v>41</v>
      </c>
      <c r="J538" s="6" t="s">
        <v>657</v>
      </c>
      <c r="K538" s="29">
        <v>44</v>
      </c>
      <c r="M538" s="7" t="s">
        <v>657</v>
      </c>
      <c r="N538" s="29">
        <v>36</v>
      </c>
      <c r="P538" s="7" t="s">
        <v>657</v>
      </c>
      <c r="Q538" s="30">
        <v>40</v>
      </c>
      <c r="S538" s="7" t="s">
        <v>657</v>
      </c>
      <c r="T538" s="29">
        <v>28</v>
      </c>
      <c r="V538" s="7" t="s">
        <v>657</v>
      </c>
      <c r="W538" s="29">
        <v>40</v>
      </c>
      <c r="Y538" s="7" t="s">
        <v>657</v>
      </c>
      <c r="Z538" s="30" t="s">
        <v>19</v>
      </c>
      <c r="AB538" s="5" t="s">
        <v>657</v>
      </c>
      <c r="AC538" s="29" t="s">
        <v>18</v>
      </c>
      <c r="AE538" s="7" t="s">
        <v>657</v>
      </c>
      <c r="AF538" s="29">
        <v>23</v>
      </c>
      <c r="AH538" s="7" t="s">
        <v>657</v>
      </c>
      <c r="AI538" s="29">
        <v>36</v>
      </c>
      <c r="AK538" s="43" t="s">
        <v>657</v>
      </c>
      <c r="AL538" s="34">
        <v>25</v>
      </c>
      <c r="AN538" s="8" t="s">
        <v>657</v>
      </c>
      <c r="AO538" s="33">
        <v>37</v>
      </c>
      <c r="AQ538" s="7" t="s">
        <v>657</v>
      </c>
      <c r="AR538" s="29">
        <v>28</v>
      </c>
      <c r="AT538" s="7" t="s">
        <v>657</v>
      </c>
      <c r="AU538" s="29">
        <v>41</v>
      </c>
      <c r="AW538" s="6" t="s">
        <v>657</v>
      </c>
      <c r="AX538" s="29">
        <v>33</v>
      </c>
      <c r="AZ538" s="7" t="s">
        <v>657</v>
      </c>
      <c r="BA538" s="31">
        <v>50</v>
      </c>
      <c r="BC538" s="7" t="s">
        <v>657</v>
      </c>
      <c r="BD538" s="29">
        <v>36</v>
      </c>
      <c r="BF538" s="7" t="s">
        <v>657</v>
      </c>
      <c r="BG538" s="29">
        <v>56</v>
      </c>
      <c r="BI538" s="7" t="s">
        <v>657</v>
      </c>
      <c r="BJ538" s="29">
        <v>37</v>
      </c>
      <c r="BL538" s="7" t="s">
        <v>657</v>
      </c>
      <c r="BM538" s="29">
        <v>61</v>
      </c>
      <c r="BO538" s="7" t="s">
        <v>657</v>
      </c>
      <c r="BP538" s="29">
        <v>44</v>
      </c>
      <c r="BR538" s="7" t="s">
        <v>657</v>
      </c>
      <c r="BS538" s="33">
        <v>62</v>
      </c>
      <c r="BU538" s="7" t="s">
        <v>657</v>
      </c>
      <c r="BV538" s="29">
        <v>51</v>
      </c>
      <c r="BX538" s="7" t="s">
        <v>657</v>
      </c>
      <c r="BY538" s="32">
        <v>64</v>
      </c>
    </row>
    <row r="539" spans="1:77" x14ac:dyDescent="0.3">
      <c r="A539" s="7" t="s">
        <v>658</v>
      </c>
      <c r="B539" s="29">
        <v>84</v>
      </c>
      <c r="D539" s="7" t="s">
        <v>658</v>
      </c>
      <c r="E539" s="29">
        <v>87</v>
      </c>
      <c r="G539" s="7" t="s">
        <v>658</v>
      </c>
      <c r="H539" s="29">
        <v>41</v>
      </c>
      <c r="J539" s="6" t="s">
        <v>658</v>
      </c>
      <c r="K539" s="29">
        <v>44</v>
      </c>
      <c r="M539" s="7" t="s">
        <v>658</v>
      </c>
      <c r="N539" s="29">
        <v>36</v>
      </c>
      <c r="P539" s="7" t="s">
        <v>658</v>
      </c>
      <c r="Q539" s="30">
        <v>40</v>
      </c>
      <c r="S539" s="7" t="s">
        <v>658</v>
      </c>
      <c r="T539" s="29">
        <v>28</v>
      </c>
      <c r="V539" s="7" t="s">
        <v>658</v>
      </c>
      <c r="W539" s="29">
        <v>40</v>
      </c>
      <c r="Y539" s="7" t="s">
        <v>658</v>
      </c>
      <c r="Z539" s="30" t="s">
        <v>19</v>
      </c>
      <c r="AB539" s="5" t="s">
        <v>658</v>
      </c>
      <c r="AC539" s="29" t="s">
        <v>18</v>
      </c>
      <c r="AE539" s="7" t="s">
        <v>658</v>
      </c>
      <c r="AF539" s="29">
        <v>23</v>
      </c>
      <c r="AH539" s="7" t="s">
        <v>658</v>
      </c>
      <c r="AI539" s="29">
        <v>36</v>
      </c>
      <c r="AK539" s="43" t="s">
        <v>658</v>
      </c>
      <c r="AL539" s="34">
        <v>25</v>
      </c>
      <c r="AN539" s="8" t="s">
        <v>658</v>
      </c>
      <c r="AO539" s="33">
        <v>37</v>
      </c>
      <c r="AQ539" s="7" t="s">
        <v>658</v>
      </c>
      <c r="AR539" s="29">
        <v>28</v>
      </c>
      <c r="AT539" s="7" t="s">
        <v>658</v>
      </c>
      <c r="AU539" s="29">
        <v>41</v>
      </c>
      <c r="AW539" s="6" t="s">
        <v>658</v>
      </c>
      <c r="AX539" s="29">
        <v>33</v>
      </c>
      <c r="AZ539" s="7" t="s">
        <v>658</v>
      </c>
      <c r="BA539" s="31">
        <v>50</v>
      </c>
      <c r="BC539" s="7" t="s">
        <v>658</v>
      </c>
      <c r="BD539" s="29">
        <v>36</v>
      </c>
      <c r="BF539" s="7" t="s">
        <v>658</v>
      </c>
      <c r="BG539" s="29">
        <v>56</v>
      </c>
      <c r="BI539" s="7" t="s">
        <v>658</v>
      </c>
      <c r="BJ539" s="29">
        <v>37</v>
      </c>
      <c r="BL539" s="7" t="s">
        <v>658</v>
      </c>
      <c r="BM539" s="29">
        <v>61</v>
      </c>
      <c r="BO539" s="7" t="s">
        <v>658</v>
      </c>
      <c r="BP539" s="29">
        <v>44</v>
      </c>
      <c r="BR539" s="7" t="s">
        <v>658</v>
      </c>
      <c r="BS539" s="33">
        <v>62</v>
      </c>
      <c r="BU539" s="7" t="s">
        <v>658</v>
      </c>
      <c r="BV539" s="29">
        <v>51</v>
      </c>
      <c r="BX539" s="7" t="s">
        <v>658</v>
      </c>
      <c r="BY539" s="32">
        <v>64</v>
      </c>
    </row>
    <row r="540" spans="1:77" x14ac:dyDescent="0.3">
      <c r="A540" s="7" t="s">
        <v>659</v>
      </c>
      <c r="B540" s="29">
        <v>84</v>
      </c>
      <c r="D540" s="7" t="s">
        <v>659</v>
      </c>
      <c r="E540" s="29">
        <v>87</v>
      </c>
      <c r="G540" s="7" t="s">
        <v>659</v>
      </c>
      <c r="H540" s="29">
        <v>41</v>
      </c>
      <c r="J540" s="6" t="s">
        <v>659</v>
      </c>
      <c r="K540" s="29">
        <v>44</v>
      </c>
      <c r="M540" s="7" t="s">
        <v>659</v>
      </c>
      <c r="N540" s="29">
        <v>36</v>
      </c>
      <c r="P540" s="7" t="s">
        <v>659</v>
      </c>
      <c r="Q540" s="30">
        <v>40</v>
      </c>
      <c r="S540" s="7" t="s">
        <v>659</v>
      </c>
      <c r="T540" s="29">
        <v>28</v>
      </c>
      <c r="V540" s="7" t="s">
        <v>659</v>
      </c>
      <c r="W540" s="29">
        <v>40</v>
      </c>
      <c r="Y540" s="7" t="s">
        <v>659</v>
      </c>
      <c r="Z540" s="30" t="s">
        <v>19</v>
      </c>
      <c r="AB540" s="5" t="s">
        <v>659</v>
      </c>
      <c r="AC540" s="29">
        <v>38</v>
      </c>
      <c r="AE540" s="7" t="s">
        <v>659</v>
      </c>
      <c r="AF540" s="29">
        <v>23</v>
      </c>
      <c r="AH540" s="7" t="s">
        <v>659</v>
      </c>
      <c r="AI540" s="29">
        <v>36</v>
      </c>
      <c r="AK540" s="43" t="s">
        <v>659</v>
      </c>
      <c r="AL540" s="34">
        <v>25</v>
      </c>
      <c r="AN540" s="8" t="s">
        <v>659</v>
      </c>
      <c r="AO540" s="33">
        <v>37</v>
      </c>
      <c r="AQ540" s="7" t="s">
        <v>659</v>
      </c>
      <c r="AR540" s="29">
        <v>28</v>
      </c>
      <c r="AT540" s="7" t="s">
        <v>659</v>
      </c>
      <c r="AU540" s="29">
        <v>41</v>
      </c>
      <c r="AW540" s="6" t="s">
        <v>659</v>
      </c>
      <c r="AX540" s="29">
        <v>33</v>
      </c>
      <c r="AZ540" s="7" t="s">
        <v>659</v>
      </c>
      <c r="BA540" s="31">
        <v>50</v>
      </c>
      <c r="BC540" s="7" t="s">
        <v>659</v>
      </c>
      <c r="BD540" s="29">
        <v>36</v>
      </c>
      <c r="BF540" s="7" t="s">
        <v>659</v>
      </c>
      <c r="BG540" s="29">
        <v>55</v>
      </c>
      <c r="BI540" s="7" t="s">
        <v>659</v>
      </c>
      <c r="BJ540" s="29">
        <v>37</v>
      </c>
      <c r="BL540" s="7" t="s">
        <v>659</v>
      </c>
      <c r="BM540" s="29">
        <v>61</v>
      </c>
      <c r="BO540" s="7" t="s">
        <v>659</v>
      </c>
      <c r="BP540" s="29">
        <v>43</v>
      </c>
      <c r="BR540" s="7" t="s">
        <v>659</v>
      </c>
      <c r="BS540" s="33">
        <v>62</v>
      </c>
      <c r="BU540" s="7" t="s">
        <v>659</v>
      </c>
      <c r="BV540" s="29">
        <v>51</v>
      </c>
      <c r="BX540" s="7" t="s">
        <v>659</v>
      </c>
      <c r="BY540" s="32">
        <v>64</v>
      </c>
    </row>
    <row r="541" spans="1:77" x14ac:dyDescent="0.3">
      <c r="A541" s="7" t="s">
        <v>660</v>
      </c>
      <c r="B541" s="29">
        <v>84</v>
      </c>
      <c r="D541" s="7" t="s">
        <v>660</v>
      </c>
      <c r="E541" s="29">
        <v>87</v>
      </c>
      <c r="G541" s="7" t="s">
        <v>660</v>
      </c>
      <c r="H541" s="29">
        <v>41</v>
      </c>
      <c r="J541" s="6" t="s">
        <v>660</v>
      </c>
      <c r="K541" s="29">
        <v>44</v>
      </c>
      <c r="M541" s="7" t="s">
        <v>660</v>
      </c>
      <c r="N541" s="29">
        <v>36</v>
      </c>
      <c r="P541" s="7" t="s">
        <v>660</v>
      </c>
      <c r="Q541" s="30">
        <v>40</v>
      </c>
      <c r="S541" s="7" t="s">
        <v>660</v>
      </c>
      <c r="T541" s="29">
        <v>28</v>
      </c>
      <c r="V541" s="7" t="s">
        <v>660</v>
      </c>
      <c r="W541" s="29">
        <v>40</v>
      </c>
      <c r="Y541" s="7" t="s">
        <v>660</v>
      </c>
      <c r="Z541" s="30" t="s">
        <v>19</v>
      </c>
      <c r="AB541" s="5" t="s">
        <v>660</v>
      </c>
      <c r="AC541" s="29">
        <v>38</v>
      </c>
      <c r="AE541" s="7" t="s">
        <v>660</v>
      </c>
      <c r="AF541" s="29">
        <v>23</v>
      </c>
      <c r="AH541" s="7" t="s">
        <v>660</v>
      </c>
      <c r="AI541" s="29">
        <v>36</v>
      </c>
      <c r="AK541" s="43" t="s">
        <v>660</v>
      </c>
      <c r="AL541" s="34">
        <v>25</v>
      </c>
      <c r="AN541" s="8" t="s">
        <v>660</v>
      </c>
      <c r="AO541" s="33">
        <v>37</v>
      </c>
      <c r="AQ541" s="7" t="s">
        <v>660</v>
      </c>
      <c r="AR541" s="29">
        <v>28</v>
      </c>
      <c r="AT541" s="7" t="s">
        <v>660</v>
      </c>
      <c r="AU541" s="29">
        <v>41</v>
      </c>
      <c r="AW541" s="6" t="s">
        <v>660</v>
      </c>
      <c r="AX541" s="29">
        <v>33</v>
      </c>
      <c r="AZ541" s="7" t="s">
        <v>660</v>
      </c>
      <c r="BA541" s="31">
        <v>50</v>
      </c>
      <c r="BC541" s="7" t="s">
        <v>660</v>
      </c>
      <c r="BD541" s="29">
        <v>36</v>
      </c>
      <c r="BF541" s="7" t="s">
        <v>660</v>
      </c>
      <c r="BG541" s="29">
        <v>55</v>
      </c>
      <c r="BI541" s="7" t="s">
        <v>660</v>
      </c>
      <c r="BJ541" s="29">
        <v>37</v>
      </c>
      <c r="BL541" s="7" t="s">
        <v>660</v>
      </c>
      <c r="BM541" s="29">
        <v>61</v>
      </c>
      <c r="BO541" s="7" t="s">
        <v>660</v>
      </c>
      <c r="BP541" s="29">
        <v>43</v>
      </c>
      <c r="BR541" s="7" t="s">
        <v>660</v>
      </c>
      <c r="BS541" s="33">
        <v>62</v>
      </c>
      <c r="BU541" s="7" t="s">
        <v>660</v>
      </c>
      <c r="BV541" s="29">
        <v>51</v>
      </c>
      <c r="BX541" s="7" t="s">
        <v>660</v>
      </c>
      <c r="BY541" s="32">
        <v>64</v>
      </c>
    </row>
    <row r="542" spans="1:77" x14ac:dyDescent="0.3">
      <c r="A542" s="7" t="s">
        <v>661</v>
      </c>
      <c r="B542" s="29">
        <v>84</v>
      </c>
      <c r="D542" s="7" t="s">
        <v>661</v>
      </c>
      <c r="E542" s="29">
        <v>87</v>
      </c>
      <c r="G542" s="7" t="s">
        <v>661</v>
      </c>
      <c r="H542" s="29">
        <v>41</v>
      </c>
      <c r="J542" s="6" t="s">
        <v>661</v>
      </c>
      <c r="K542" s="29">
        <v>44</v>
      </c>
      <c r="M542" s="7" t="s">
        <v>661</v>
      </c>
      <c r="N542" s="29">
        <v>36</v>
      </c>
      <c r="P542" s="7" t="s">
        <v>661</v>
      </c>
      <c r="Q542" s="30">
        <v>40</v>
      </c>
      <c r="S542" s="7" t="s">
        <v>661</v>
      </c>
      <c r="T542" s="29">
        <v>28</v>
      </c>
      <c r="V542" s="7" t="s">
        <v>661</v>
      </c>
      <c r="W542" s="29">
        <v>40</v>
      </c>
      <c r="Y542" s="7" t="s">
        <v>661</v>
      </c>
      <c r="Z542" s="30" t="s">
        <v>19</v>
      </c>
      <c r="AB542" s="5" t="s">
        <v>661</v>
      </c>
      <c r="AC542" s="29">
        <v>38</v>
      </c>
      <c r="AE542" s="7" t="s">
        <v>661</v>
      </c>
      <c r="AF542" s="29">
        <v>23</v>
      </c>
      <c r="AH542" s="7" t="s">
        <v>661</v>
      </c>
      <c r="AI542" s="29">
        <v>36</v>
      </c>
      <c r="AK542" s="43" t="s">
        <v>661</v>
      </c>
      <c r="AL542" s="34">
        <v>25</v>
      </c>
      <c r="AN542" s="8" t="s">
        <v>661</v>
      </c>
      <c r="AO542" s="33">
        <v>37</v>
      </c>
      <c r="AQ542" s="7" t="s">
        <v>661</v>
      </c>
      <c r="AR542" s="29">
        <v>28</v>
      </c>
      <c r="AT542" s="7" t="s">
        <v>661</v>
      </c>
      <c r="AU542" s="29">
        <v>41</v>
      </c>
      <c r="AW542" s="6" t="s">
        <v>661</v>
      </c>
      <c r="AX542" s="29">
        <v>33</v>
      </c>
      <c r="AZ542" s="7" t="s">
        <v>661</v>
      </c>
      <c r="BA542" s="31">
        <v>50</v>
      </c>
      <c r="BC542" s="7" t="s">
        <v>661</v>
      </c>
      <c r="BD542" s="29">
        <v>36</v>
      </c>
      <c r="BF542" s="7" t="s">
        <v>661</v>
      </c>
      <c r="BG542" s="29">
        <v>55</v>
      </c>
      <c r="BI542" s="7" t="s">
        <v>661</v>
      </c>
      <c r="BJ542" s="29">
        <v>37</v>
      </c>
      <c r="BL542" s="7" t="s">
        <v>661</v>
      </c>
      <c r="BM542" s="29">
        <v>61</v>
      </c>
      <c r="BO542" s="7" t="s">
        <v>661</v>
      </c>
      <c r="BP542" s="29">
        <v>43</v>
      </c>
      <c r="BR542" s="7" t="s">
        <v>661</v>
      </c>
      <c r="BS542" s="33">
        <v>62</v>
      </c>
      <c r="BU542" s="7" t="s">
        <v>661</v>
      </c>
      <c r="BV542" s="29">
        <v>51</v>
      </c>
      <c r="BX542" s="7" t="s">
        <v>661</v>
      </c>
      <c r="BY542" s="32">
        <v>64</v>
      </c>
    </row>
    <row r="543" spans="1:77" x14ac:dyDescent="0.3">
      <c r="A543" s="7" t="s">
        <v>662</v>
      </c>
      <c r="B543" s="29">
        <v>84</v>
      </c>
      <c r="D543" s="7" t="s">
        <v>662</v>
      </c>
      <c r="E543" s="29">
        <v>87</v>
      </c>
      <c r="G543" s="7" t="s">
        <v>662</v>
      </c>
      <c r="H543" s="29">
        <v>41</v>
      </c>
      <c r="J543" s="6" t="s">
        <v>662</v>
      </c>
      <c r="K543" s="29">
        <v>44</v>
      </c>
      <c r="M543" s="7" t="s">
        <v>662</v>
      </c>
      <c r="N543" s="29">
        <v>36</v>
      </c>
      <c r="P543" s="7" t="s">
        <v>662</v>
      </c>
      <c r="Q543" s="30">
        <v>40</v>
      </c>
      <c r="S543" s="7" t="s">
        <v>662</v>
      </c>
      <c r="T543" s="29">
        <v>28</v>
      </c>
      <c r="V543" s="7" t="s">
        <v>662</v>
      </c>
      <c r="W543" s="29">
        <v>40</v>
      </c>
      <c r="Y543" s="7" t="s">
        <v>662</v>
      </c>
      <c r="Z543" s="30" t="s">
        <v>19</v>
      </c>
      <c r="AB543" s="5" t="s">
        <v>662</v>
      </c>
      <c r="AC543" s="29">
        <v>38</v>
      </c>
      <c r="AE543" s="7" t="s">
        <v>662</v>
      </c>
      <c r="AF543" s="29">
        <v>23</v>
      </c>
      <c r="AH543" s="7" t="s">
        <v>662</v>
      </c>
      <c r="AI543" s="29">
        <v>36</v>
      </c>
      <c r="AK543" s="43" t="s">
        <v>662</v>
      </c>
      <c r="AL543" s="34">
        <v>25</v>
      </c>
      <c r="AN543" s="8" t="s">
        <v>662</v>
      </c>
      <c r="AO543" s="33">
        <v>37</v>
      </c>
      <c r="AQ543" s="7" t="s">
        <v>662</v>
      </c>
      <c r="AR543" s="29">
        <v>28</v>
      </c>
      <c r="AT543" s="7" t="s">
        <v>662</v>
      </c>
      <c r="AU543" s="29">
        <v>41</v>
      </c>
      <c r="AW543" s="6" t="s">
        <v>662</v>
      </c>
      <c r="AX543" s="29">
        <v>33</v>
      </c>
      <c r="AZ543" s="7" t="s">
        <v>662</v>
      </c>
      <c r="BA543" s="31">
        <v>50</v>
      </c>
      <c r="BC543" s="7" t="s">
        <v>662</v>
      </c>
      <c r="BD543" s="29">
        <v>36</v>
      </c>
      <c r="BF543" s="7" t="s">
        <v>662</v>
      </c>
      <c r="BG543" s="29">
        <v>55</v>
      </c>
      <c r="BI543" s="7" t="s">
        <v>662</v>
      </c>
      <c r="BJ543" s="29">
        <v>37</v>
      </c>
      <c r="BL543" s="7" t="s">
        <v>662</v>
      </c>
      <c r="BM543" s="29">
        <v>61</v>
      </c>
      <c r="BO543" s="7" t="s">
        <v>662</v>
      </c>
      <c r="BP543" s="29">
        <v>43</v>
      </c>
      <c r="BR543" s="7" t="s">
        <v>662</v>
      </c>
      <c r="BS543" s="33">
        <v>62</v>
      </c>
      <c r="BU543" s="7" t="s">
        <v>662</v>
      </c>
      <c r="BV543" s="29">
        <v>51</v>
      </c>
      <c r="BX543" s="7" t="s">
        <v>662</v>
      </c>
      <c r="BY543" s="32">
        <v>64</v>
      </c>
    </row>
    <row r="544" spans="1:77" x14ac:dyDescent="0.3">
      <c r="A544" s="7" t="s">
        <v>663</v>
      </c>
      <c r="B544" s="29">
        <v>84</v>
      </c>
      <c r="D544" s="7" t="s">
        <v>663</v>
      </c>
      <c r="E544" s="29">
        <v>87</v>
      </c>
      <c r="G544" s="7" t="s">
        <v>663</v>
      </c>
      <c r="H544" s="29">
        <v>41</v>
      </c>
      <c r="J544" s="6" t="s">
        <v>663</v>
      </c>
      <c r="K544" s="29">
        <v>44</v>
      </c>
      <c r="M544" s="7" t="s">
        <v>663</v>
      </c>
      <c r="N544" s="29">
        <v>36</v>
      </c>
      <c r="P544" s="7" t="s">
        <v>663</v>
      </c>
      <c r="Q544" s="30">
        <v>40</v>
      </c>
      <c r="S544" s="7" t="s">
        <v>663</v>
      </c>
      <c r="T544" s="29">
        <v>28</v>
      </c>
      <c r="V544" s="7" t="s">
        <v>663</v>
      </c>
      <c r="W544" s="29">
        <v>40</v>
      </c>
      <c r="Y544" s="5" t="s">
        <v>663</v>
      </c>
      <c r="Z544" s="30" t="s">
        <v>19</v>
      </c>
      <c r="AB544" s="6" t="s">
        <v>663</v>
      </c>
      <c r="AC544" s="29">
        <v>38</v>
      </c>
      <c r="AE544" s="7" t="s">
        <v>663</v>
      </c>
      <c r="AF544" s="29">
        <v>23</v>
      </c>
      <c r="AH544" s="7" t="s">
        <v>663</v>
      </c>
      <c r="AI544" s="29">
        <v>36</v>
      </c>
      <c r="AK544" s="45" t="s">
        <v>663</v>
      </c>
      <c r="AL544" s="34">
        <v>25</v>
      </c>
      <c r="AN544" s="8" t="s">
        <v>663</v>
      </c>
      <c r="AO544" s="33">
        <v>37</v>
      </c>
      <c r="AQ544" s="7" t="s">
        <v>663</v>
      </c>
      <c r="AR544" s="29">
        <v>28</v>
      </c>
      <c r="AT544" s="7" t="s">
        <v>663</v>
      </c>
      <c r="AU544" s="29">
        <v>41</v>
      </c>
      <c r="AW544" s="6" t="s">
        <v>663</v>
      </c>
      <c r="AX544" s="29">
        <v>33</v>
      </c>
      <c r="AZ544" s="7" t="s">
        <v>663</v>
      </c>
      <c r="BA544" s="31">
        <v>50</v>
      </c>
      <c r="BC544" s="7" t="s">
        <v>663</v>
      </c>
      <c r="BD544" s="29">
        <v>36</v>
      </c>
      <c r="BF544" s="7" t="s">
        <v>663</v>
      </c>
      <c r="BG544" s="29">
        <v>55</v>
      </c>
      <c r="BI544" s="7" t="s">
        <v>663</v>
      </c>
      <c r="BJ544" s="29">
        <v>37</v>
      </c>
      <c r="BL544" s="7" t="s">
        <v>663</v>
      </c>
      <c r="BM544" s="29">
        <v>61</v>
      </c>
      <c r="BO544" s="7" t="s">
        <v>663</v>
      </c>
      <c r="BP544" s="29">
        <v>43</v>
      </c>
      <c r="BR544" s="7" t="s">
        <v>663</v>
      </c>
      <c r="BS544" s="33">
        <v>62</v>
      </c>
      <c r="BU544" s="7" t="s">
        <v>663</v>
      </c>
      <c r="BV544" s="29">
        <v>51</v>
      </c>
      <c r="BX544" s="7" t="s">
        <v>663</v>
      </c>
      <c r="BY544" s="32">
        <v>64</v>
      </c>
    </row>
    <row r="545" spans="1:77" x14ac:dyDescent="0.3">
      <c r="A545" s="7" t="s">
        <v>664</v>
      </c>
      <c r="B545" s="29">
        <v>83</v>
      </c>
      <c r="D545" s="7" t="s">
        <v>664</v>
      </c>
      <c r="E545" s="29">
        <v>87</v>
      </c>
      <c r="G545" s="7" t="s">
        <v>664</v>
      </c>
      <c r="H545" s="29">
        <v>40</v>
      </c>
      <c r="J545" s="6" t="s">
        <v>664</v>
      </c>
      <c r="K545" s="29">
        <v>43</v>
      </c>
      <c r="M545" s="7" t="s">
        <v>664</v>
      </c>
      <c r="N545" s="29">
        <v>35</v>
      </c>
      <c r="P545" s="7" t="s">
        <v>664</v>
      </c>
      <c r="Q545" s="30">
        <v>40</v>
      </c>
      <c r="S545" s="7" t="s">
        <v>664</v>
      </c>
      <c r="T545" s="29">
        <v>27</v>
      </c>
      <c r="V545" s="7" t="s">
        <v>664</v>
      </c>
      <c r="W545" s="29">
        <v>40</v>
      </c>
      <c r="Y545" s="5" t="s">
        <v>664</v>
      </c>
      <c r="Z545" s="29" t="s">
        <v>20</v>
      </c>
      <c r="AB545" s="6" t="s">
        <v>664</v>
      </c>
      <c r="AC545" s="29">
        <v>37</v>
      </c>
      <c r="AE545" s="7" t="s">
        <v>664</v>
      </c>
      <c r="AF545" s="29">
        <v>22</v>
      </c>
      <c r="AH545" s="7" t="s">
        <v>664</v>
      </c>
      <c r="AI545" s="29">
        <v>35</v>
      </c>
      <c r="AK545" s="45" t="s">
        <v>664</v>
      </c>
      <c r="AL545" s="33">
        <v>24</v>
      </c>
      <c r="AN545" s="8" t="s">
        <v>664</v>
      </c>
      <c r="AO545" s="33">
        <v>36</v>
      </c>
      <c r="AQ545" s="7" t="s">
        <v>664</v>
      </c>
      <c r="AR545" s="29">
        <v>27</v>
      </c>
      <c r="AT545" s="7" t="s">
        <v>664</v>
      </c>
      <c r="AU545" s="30">
        <v>40</v>
      </c>
      <c r="AW545" s="6" t="s">
        <v>664</v>
      </c>
      <c r="AX545" s="29">
        <v>32</v>
      </c>
      <c r="AZ545" s="6" t="s">
        <v>664</v>
      </c>
      <c r="BA545" s="29">
        <v>49</v>
      </c>
      <c r="BC545" s="7" t="s">
        <v>664</v>
      </c>
      <c r="BD545" s="29">
        <v>35</v>
      </c>
      <c r="BF545" s="7" t="s">
        <v>664</v>
      </c>
      <c r="BG545" s="29">
        <v>54</v>
      </c>
      <c r="BI545" s="7" t="s">
        <v>664</v>
      </c>
      <c r="BJ545" s="29">
        <v>36</v>
      </c>
      <c r="BL545" s="7" t="s">
        <v>664</v>
      </c>
      <c r="BM545" s="30">
        <v>60</v>
      </c>
      <c r="BO545" s="7" t="s">
        <v>664</v>
      </c>
      <c r="BP545" s="29">
        <v>42</v>
      </c>
      <c r="BR545" s="7" t="s">
        <v>664</v>
      </c>
      <c r="BS545" s="33">
        <v>62</v>
      </c>
      <c r="BU545" s="7" t="s">
        <v>664</v>
      </c>
      <c r="BV545" s="31">
        <v>50</v>
      </c>
      <c r="BX545" s="7" t="s">
        <v>664</v>
      </c>
      <c r="BY545" s="32">
        <v>64</v>
      </c>
    </row>
    <row r="546" spans="1:77" x14ac:dyDescent="0.3">
      <c r="A546" s="7" t="s">
        <v>665</v>
      </c>
      <c r="B546" s="29">
        <v>83</v>
      </c>
      <c r="D546" s="7" t="s">
        <v>665</v>
      </c>
      <c r="E546" s="29">
        <v>87</v>
      </c>
      <c r="G546" s="7" t="s">
        <v>665</v>
      </c>
      <c r="H546" s="29">
        <v>40</v>
      </c>
      <c r="J546" s="6" t="s">
        <v>665</v>
      </c>
      <c r="K546" s="29">
        <v>43</v>
      </c>
      <c r="M546" s="7" t="s">
        <v>665</v>
      </c>
      <c r="N546" s="29">
        <v>35</v>
      </c>
      <c r="P546" s="7" t="s">
        <v>665</v>
      </c>
      <c r="Q546" s="30">
        <v>40</v>
      </c>
      <c r="S546" s="7" t="s">
        <v>665</v>
      </c>
      <c r="T546" s="29">
        <v>27</v>
      </c>
      <c r="V546" s="7" t="s">
        <v>665</v>
      </c>
      <c r="W546" s="29">
        <v>40</v>
      </c>
      <c r="Y546" s="5" t="s">
        <v>665</v>
      </c>
      <c r="Z546" s="29" t="s">
        <v>20</v>
      </c>
      <c r="AB546" s="6" t="s">
        <v>665</v>
      </c>
      <c r="AC546" s="29">
        <v>37</v>
      </c>
      <c r="AE546" s="7" t="s">
        <v>665</v>
      </c>
      <c r="AF546" s="29">
        <v>22</v>
      </c>
      <c r="AH546" s="7" t="s">
        <v>665</v>
      </c>
      <c r="AI546" s="29">
        <v>35</v>
      </c>
      <c r="AK546" s="45" t="s">
        <v>665</v>
      </c>
      <c r="AL546" s="33">
        <v>24</v>
      </c>
      <c r="AN546" s="8" t="s">
        <v>665</v>
      </c>
      <c r="AO546" s="33">
        <v>36</v>
      </c>
      <c r="AQ546" s="7" t="s">
        <v>665</v>
      </c>
      <c r="AR546" s="29">
        <v>27</v>
      </c>
      <c r="AT546" s="7" t="s">
        <v>665</v>
      </c>
      <c r="AU546" s="30">
        <v>40</v>
      </c>
      <c r="AW546" s="6" t="s">
        <v>665</v>
      </c>
      <c r="AX546" s="29">
        <v>32</v>
      </c>
      <c r="AZ546" s="6" t="s">
        <v>665</v>
      </c>
      <c r="BA546" s="29">
        <v>49</v>
      </c>
      <c r="BC546" s="7" t="s">
        <v>665</v>
      </c>
      <c r="BD546" s="29">
        <v>35</v>
      </c>
      <c r="BF546" s="7" t="s">
        <v>665</v>
      </c>
      <c r="BG546" s="29">
        <v>54</v>
      </c>
      <c r="BI546" s="7" t="s">
        <v>665</v>
      </c>
      <c r="BJ546" s="29">
        <v>36</v>
      </c>
      <c r="BL546" s="7" t="s">
        <v>665</v>
      </c>
      <c r="BM546" s="30">
        <v>60</v>
      </c>
      <c r="BO546" s="7" t="s">
        <v>665</v>
      </c>
      <c r="BP546" s="29">
        <v>42</v>
      </c>
      <c r="BR546" s="7" t="s">
        <v>665</v>
      </c>
      <c r="BS546" s="33">
        <v>62</v>
      </c>
      <c r="BU546" s="7" t="s">
        <v>665</v>
      </c>
      <c r="BV546" s="31">
        <v>50</v>
      </c>
      <c r="BX546" s="7" t="s">
        <v>665</v>
      </c>
      <c r="BY546" s="32">
        <v>64</v>
      </c>
    </row>
    <row r="547" spans="1:77" x14ac:dyDescent="0.3">
      <c r="A547" s="7" t="s">
        <v>666</v>
      </c>
      <c r="B547" s="29">
        <v>83</v>
      </c>
      <c r="D547" s="7" t="s">
        <v>666</v>
      </c>
      <c r="E547" s="29">
        <v>87</v>
      </c>
      <c r="G547" s="7" t="s">
        <v>666</v>
      </c>
      <c r="H547" s="29">
        <v>40</v>
      </c>
      <c r="J547" s="6" t="s">
        <v>666</v>
      </c>
      <c r="K547" s="29">
        <v>43</v>
      </c>
      <c r="M547" s="7" t="s">
        <v>666</v>
      </c>
      <c r="N547" s="29">
        <v>35</v>
      </c>
      <c r="P547" s="7" t="s">
        <v>666</v>
      </c>
      <c r="Q547" s="30">
        <v>40</v>
      </c>
      <c r="S547" s="7" t="s">
        <v>666</v>
      </c>
      <c r="T547" s="29">
        <v>27</v>
      </c>
      <c r="V547" s="7" t="s">
        <v>666</v>
      </c>
      <c r="W547" s="29">
        <v>40</v>
      </c>
      <c r="Y547" s="5" t="s">
        <v>666</v>
      </c>
      <c r="Z547" s="29" t="s">
        <v>20</v>
      </c>
      <c r="AB547" s="6" t="s">
        <v>666</v>
      </c>
      <c r="AC547" s="29">
        <v>37</v>
      </c>
      <c r="AE547" s="7" t="s">
        <v>666</v>
      </c>
      <c r="AF547" s="29">
        <v>22</v>
      </c>
      <c r="AH547" s="7" t="s">
        <v>666</v>
      </c>
      <c r="AI547" s="29">
        <v>35</v>
      </c>
      <c r="AK547" s="45" t="s">
        <v>666</v>
      </c>
      <c r="AL547" s="33">
        <v>24</v>
      </c>
      <c r="AN547" s="8" t="s">
        <v>666</v>
      </c>
      <c r="AO547" s="33">
        <v>36</v>
      </c>
      <c r="AQ547" s="7" t="s">
        <v>666</v>
      </c>
      <c r="AR547" s="29">
        <v>27</v>
      </c>
      <c r="AT547" s="7" t="s">
        <v>666</v>
      </c>
      <c r="AU547" s="30">
        <v>40</v>
      </c>
      <c r="AW547" s="6" t="s">
        <v>666</v>
      </c>
      <c r="AX547" s="29">
        <v>32</v>
      </c>
      <c r="AZ547" s="6" t="s">
        <v>666</v>
      </c>
      <c r="BA547" s="29">
        <v>49</v>
      </c>
      <c r="BC547" s="7" t="s">
        <v>666</v>
      </c>
      <c r="BD547" s="29">
        <v>35</v>
      </c>
      <c r="BF547" s="7" t="s">
        <v>666</v>
      </c>
      <c r="BG547" s="29">
        <v>54</v>
      </c>
      <c r="BI547" s="7" t="s">
        <v>666</v>
      </c>
      <c r="BJ547" s="29">
        <v>36</v>
      </c>
      <c r="BL547" s="7" t="s">
        <v>666</v>
      </c>
      <c r="BM547" s="30">
        <v>60</v>
      </c>
      <c r="BO547" s="7" t="s">
        <v>666</v>
      </c>
      <c r="BP547" s="29">
        <v>41</v>
      </c>
      <c r="BR547" s="7" t="s">
        <v>666</v>
      </c>
      <c r="BS547" s="33">
        <v>62</v>
      </c>
      <c r="BU547" s="7" t="s">
        <v>666</v>
      </c>
      <c r="BV547" s="31">
        <v>50</v>
      </c>
      <c r="BX547" s="7" t="s">
        <v>666</v>
      </c>
      <c r="BY547" s="32">
        <v>64</v>
      </c>
    </row>
    <row r="548" spans="1:77" x14ac:dyDescent="0.3">
      <c r="A548" s="7" t="s">
        <v>667</v>
      </c>
      <c r="B548" s="29">
        <v>83</v>
      </c>
      <c r="D548" s="7" t="s">
        <v>667</v>
      </c>
      <c r="E548" s="29">
        <v>87</v>
      </c>
      <c r="G548" s="7" t="s">
        <v>667</v>
      </c>
      <c r="H548" s="29">
        <v>40</v>
      </c>
      <c r="J548" s="6" t="s">
        <v>667</v>
      </c>
      <c r="K548" s="29">
        <v>43</v>
      </c>
      <c r="M548" s="7" t="s">
        <v>667</v>
      </c>
      <c r="N548" s="29">
        <v>35</v>
      </c>
      <c r="P548" s="7" t="s">
        <v>667</v>
      </c>
      <c r="Q548" s="30">
        <v>40</v>
      </c>
      <c r="S548" s="7" t="s">
        <v>667</v>
      </c>
      <c r="T548" s="29">
        <v>27</v>
      </c>
      <c r="V548" s="7" t="s">
        <v>667</v>
      </c>
      <c r="W548" s="29">
        <v>40</v>
      </c>
      <c r="Y548" s="5" t="s">
        <v>667</v>
      </c>
      <c r="Z548" s="29" t="s">
        <v>20</v>
      </c>
      <c r="AB548" s="6" t="s">
        <v>667</v>
      </c>
      <c r="AC548" s="29">
        <v>37</v>
      </c>
      <c r="AE548" s="7" t="s">
        <v>667</v>
      </c>
      <c r="AF548" s="29">
        <v>22</v>
      </c>
      <c r="AH548" s="7" t="s">
        <v>667</v>
      </c>
      <c r="AI548" s="29">
        <v>35</v>
      </c>
      <c r="AK548" s="45" t="s">
        <v>667</v>
      </c>
      <c r="AL548" s="33">
        <v>24</v>
      </c>
      <c r="AN548" s="8" t="s">
        <v>667</v>
      </c>
      <c r="AO548" s="33">
        <v>36</v>
      </c>
      <c r="AQ548" s="7" t="s">
        <v>667</v>
      </c>
      <c r="AR548" s="29">
        <v>27</v>
      </c>
      <c r="AT548" s="7" t="s">
        <v>667</v>
      </c>
      <c r="AU548" s="30">
        <v>40</v>
      </c>
      <c r="AW548" s="6" t="s">
        <v>667</v>
      </c>
      <c r="AX548" s="29">
        <v>32</v>
      </c>
      <c r="AZ548" s="6" t="s">
        <v>667</v>
      </c>
      <c r="BA548" s="29">
        <v>49</v>
      </c>
      <c r="BC548" s="7" t="s">
        <v>667</v>
      </c>
      <c r="BD548" s="29">
        <v>35</v>
      </c>
      <c r="BF548" s="7" t="s">
        <v>667</v>
      </c>
      <c r="BG548" s="29">
        <v>54</v>
      </c>
      <c r="BI548" s="7" t="s">
        <v>667</v>
      </c>
      <c r="BJ548" s="29">
        <v>36</v>
      </c>
      <c r="BL548" s="7" t="s">
        <v>667</v>
      </c>
      <c r="BM548" s="30">
        <v>60</v>
      </c>
      <c r="BO548" s="7" t="s">
        <v>667</v>
      </c>
      <c r="BP548" s="29">
        <v>41</v>
      </c>
      <c r="BR548" s="7" t="s">
        <v>667</v>
      </c>
      <c r="BS548" s="33">
        <v>62</v>
      </c>
      <c r="BU548" s="7" t="s">
        <v>667</v>
      </c>
      <c r="BV548" s="29">
        <v>49</v>
      </c>
      <c r="BX548" s="7" t="s">
        <v>667</v>
      </c>
      <c r="BY548" s="32">
        <v>64</v>
      </c>
    </row>
    <row r="549" spans="1:77" x14ac:dyDescent="0.3">
      <c r="A549" s="7" t="s">
        <v>668</v>
      </c>
      <c r="B549" s="29">
        <v>83</v>
      </c>
      <c r="D549" s="7" t="s">
        <v>668</v>
      </c>
      <c r="E549" s="29">
        <v>87</v>
      </c>
      <c r="G549" s="7" t="s">
        <v>668</v>
      </c>
      <c r="H549" s="29">
        <v>40</v>
      </c>
      <c r="J549" s="6" t="s">
        <v>668</v>
      </c>
      <c r="K549" s="29">
        <v>43</v>
      </c>
      <c r="M549" s="7" t="s">
        <v>668</v>
      </c>
      <c r="N549" s="29">
        <v>35</v>
      </c>
      <c r="P549" s="7" t="s">
        <v>668</v>
      </c>
      <c r="Q549" s="30">
        <v>40</v>
      </c>
      <c r="S549" s="7" t="s">
        <v>668</v>
      </c>
      <c r="T549" s="29">
        <v>27</v>
      </c>
      <c r="V549" s="7" t="s">
        <v>668</v>
      </c>
      <c r="W549" s="29">
        <v>40</v>
      </c>
      <c r="Y549" s="5" t="s">
        <v>668</v>
      </c>
      <c r="Z549" s="29" t="s">
        <v>20</v>
      </c>
      <c r="AB549" s="6" t="s">
        <v>668</v>
      </c>
      <c r="AC549" s="29">
        <v>37</v>
      </c>
      <c r="AE549" s="7" t="s">
        <v>668</v>
      </c>
      <c r="AF549" s="29">
        <v>22</v>
      </c>
      <c r="AH549" s="7" t="s">
        <v>668</v>
      </c>
      <c r="AI549" s="29">
        <v>35</v>
      </c>
      <c r="AK549" s="45" t="s">
        <v>668</v>
      </c>
      <c r="AL549" s="33">
        <v>24</v>
      </c>
      <c r="AN549" s="8" t="s">
        <v>668</v>
      </c>
      <c r="AO549" s="33">
        <v>36</v>
      </c>
      <c r="AQ549" s="7" t="s">
        <v>668</v>
      </c>
      <c r="AR549" s="29">
        <v>27</v>
      </c>
      <c r="AT549" s="7" t="s">
        <v>668</v>
      </c>
      <c r="AU549" s="30">
        <v>40</v>
      </c>
      <c r="AW549" s="6" t="s">
        <v>668</v>
      </c>
      <c r="AX549" s="29">
        <v>32</v>
      </c>
      <c r="AZ549" s="6" t="s">
        <v>668</v>
      </c>
      <c r="BA549" s="29">
        <v>49</v>
      </c>
      <c r="BC549" s="7" t="s">
        <v>668</v>
      </c>
      <c r="BD549" s="29">
        <v>35</v>
      </c>
      <c r="BF549" s="7" t="s">
        <v>668</v>
      </c>
      <c r="BG549" s="29">
        <v>54</v>
      </c>
      <c r="BI549" s="7" t="s">
        <v>668</v>
      </c>
      <c r="BJ549" s="29">
        <v>36</v>
      </c>
      <c r="BL549" s="7" t="s">
        <v>668</v>
      </c>
      <c r="BM549" s="30">
        <v>60</v>
      </c>
      <c r="BO549" s="7" t="s">
        <v>668</v>
      </c>
      <c r="BP549" s="29">
        <v>41</v>
      </c>
      <c r="BR549" s="7" t="s">
        <v>668</v>
      </c>
      <c r="BS549" s="33">
        <v>62</v>
      </c>
      <c r="BU549" s="7" t="s">
        <v>668</v>
      </c>
      <c r="BV549" s="29">
        <v>49</v>
      </c>
      <c r="BX549" s="7" t="s">
        <v>668</v>
      </c>
      <c r="BY549" s="32">
        <v>64</v>
      </c>
    </row>
    <row r="550" spans="1:77" x14ac:dyDescent="0.3">
      <c r="A550" s="7" t="s">
        <v>669</v>
      </c>
      <c r="B550" s="29">
        <v>83</v>
      </c>
      <c r="D550" s="7" t="s">
        <v>669</v>
      </c>
      <c r="E550" s="29">
        <v>87</v>
      </c>
      <c r="G550" s="7" t="s">
        <v>669</v>
      </c>
      <c r="H550" s="29">
        <v>40</v>
      </c>
      <c r="J550" s="6" t="s">
        <v>669</v>
      </c>
      <c r="K550" s="29">
        <v>43</v>
      </c>
      <c r="M550" s="7" t="s">
        <v>669</v>
      </c>
      <c r="N550" s="29">
        <v>35</v>
      </c>
      <c r="P550" s="7" t="s">
        <v>669</v>
      </c>
      <c r="Q550" s="30">
        <v>40</v>
      </c>
      <c r="S550" s="7" t="s">
        <v>669</v>
      </c>
      <c r="T550" s="29">
        <v>27</v>
      </c>
      <c r="V550" s="7" t="s">
        <v>669</v>
      </c>
      <c r="W550" s="29">
        <v>40</v>
      </c>
      <c r="Y550" s="5" t="s">
        <v>669</v>
      </c>
      <c r="Z550" s="29" t="s">
        <v>20</v>
      </c>
      <c r="AB550" s="6" t="s">
        <v>669</v>
      </c>
      <c r="AC550" s="29">
        <v>36</v>
      </c>
      <c r="AE550" s="7" t="s">
        <v>669</v>
      </c>
      <c r="AF550" s="29">
        <v>22</v>
      </c>
      <c r="AH550" s="7" t="s">
        <v>669</v>
      </c>
      <c r="AI550" s="29">
        <v>35</v>
      </c>
      <c r="AK550" s="45" t="s">
        <v>669</v>
      </c>
      <c r="AL550" s="33">
        <v>24</v>
      </c>
      <c r="AN550" s="8" t="s">
        <v>669</v>
      </c>
      <c r="AO550" s="33">
        <v>36</v>
      </c>
      <c r="AQ550" s="7" t="s">
        <v>669</v>
      </c>
      <c r="AR550" s="29">
        <v>27</v>
      </c>
      <c r="AT550" s="7" t="s">
        <v>669</v>
      </c>
      <c r="AU550" s="30">
        <v>40</v>
      </c>
      <c r="AW550" s="6" t="s">
        <v>669</v>
      </c>
      <c r="AX550" s="29">
        <v>32</v>
      </c>
      <c r="AZ550" s="6" t="s">
        <v>669</v>
      </c>
      <c r="BA550" s="29">
        <v>49</v>
      </c>
      <c r="BC550" s="7" t="s">
        <v>669</v>
      </c>
      <c r="BD550" s="29">
        <v>35</v>
      </c>
      <c r="BF550" s="7" t="s">
        <v>669</v>
      </c>
      <c r="BG550" s="33">
        <v>53</v>
      </c>
      <c r="BI550" s="7" t="s">
        <v>669</v>
      </c>
      <c r="BJ550" s="29">
        <v>36</v>
      </c>
      <c r="BL550" s="7" t="s">
        <v>669</v>
      </c>
      <c r="BM550" s="30">
        <v>60</v>
      </c>
      <c r="BO550" s="7" t="s">
        <v>669</v>
      </c>
      <c r="BP550" s="30">
        <v>40</v>
      </c>
      <c r="BR550" s="7" t="s">
        <v>669</v>
      </c>
      <c r="BS550" s="33">
        <v>62</v>
      </c>
      <c r="BU550" s="7" t="s">
        <v>669</v>
      </c>
      <c r="BV550" s="29">
        <v>49</v>
      </c>
      <c r="BX550" s="7" t="s">
        <v>669</v>
      </c>
      <c r="BY550" s="32">
        <v>64</v>
      </c>
    </row>
    <row r="551" spans="1:77" x14ac:dyDescent="0.3">
      <c r="A551" s="7" t="s">
        <v>670</v>
      </c>
      <c r="B551" s="29">
        <v>83</v>
      </c>
      <c r="D551" s="7" t="s">
        <v>670</v>
      </c>
      <c r="E551" s="29">
        <v>87</v>
      </c>
      <c r="G551" s="7" t="s">
        <v>670</v>
      </c>
      <c r="H551" s="29">
        <v>40</v>
      </c>
      <c r="J551" s="6" t="s">
        <v>670</v>
      </c>
      <c r="K551" s="29">
        <v>43</v>
      </c>
      <c r="M551" s="7" t="s">
        <v>670</v>
      </c>
      <c r="N551" s="29">
        <v>35</v>
      </c>
      <c r="P551" s="7" t="s">
        <v>670</v>
      </c>
      <c r="Q551" s="30">
        <v>40</v>
      </c>
      <c r="S551" s="7" t="s">
        <v>670</v>
      </c>
      <c r="T551" s="29">
        <v>27</v>
      </c>
      <c r="V551" s="7" t="s">
        <v>670</v>
      </c>
      <c r="W551" s="29">
        <v>40</v>
      </c>
      <c r="Y551" s="5" t="s">
        <v>670</v>
      </c>
      <c r="Z551" s="29" t="s">
        <v>20</v>
      </c>
      <c r="AB551" s="6" t="s">
        <v>670</v>
      </c>
      <c r="AC551" s="29">
        <v>36</v>
      </c>
      <c r="AE551" s="7" t="s">
        <v>670</v>
      </c>
      <c r="AF551" s="29">
        <v>22</v>
      </c>
      <c r="AH551" s="7" t="s">
        <v>670</v>
      </c>
      <c r="AI551" s="29">
        <v>35</v>
      </c>
      <c r="AK551" s="45" t="s">
        <v>670</v>
      </c>
      <c r="AL551" s="33">
        <v>24</v>
      </c>
      <c r="AN551" s="8" t="s">
        <v>670</v>
      </c>
      <c r="AO551" s="33">
        <v>36</v>
      </c>
      <c r="AQ551" s="7" t="s">
        <v>670</v>
      </c>
      <c r="AR551" s="29">
        <v>27</v>
      </c>
      <c r="AT551" s="7" t="s">
        <v>670</v>
      </c>
      <c r="AU551" s="30">
        <v>40</v>
      </c>
      <c r="AW551" s="6" t="s">
        <v>670</v>
      </c>
      <c r="AX551" s="29">
        <v>32</v>
      </c>
      <c r="AZ551" s="6" t="s">
        <v>670</v>
      </c>
      <c r="BA551" s="29">
        <v>49</v>
      </c>
      <c r="BC551" s="7" t="s">
        <v>670</v>
      </c>
      <c r="BD551" s="29">
        <v>35</v>
      </c>
      <c r="BF551" s="7" t="s">
        <v>670</v>
      </c>
      <c r="BG551" s="33">
        <v>53</v>
      </c>
      <c r="BI551" s="7" t="s">
        <v>670</v>
      </c>
      <c r="BJ551" s="29">
        <v>36</v>
      </c>
      <c r="BL551" s="7" t="s">
        <v>670</v>
      </c>
      <c r="BM551" s="30">
        <v>60</v>
      </c>
      <c r="BO551" s="7" t="s">
        <v>670</v>
      </c>
      <c r="BP551" s="30">
        <v>40</v>
      </c>
      <c r="BR551" s="7" t="s">
        <v>670</v>
      </c>
      <c r="BS551" s="33">
        <v>62</v>
      </c>
      <c r="BU551" s="7" t="s">
        <v>670</v>
      </c>
      <c r="BV551" s="29">
        <v>49</v>
      </c>
      <c r="BX551" s="7" t="s">
        <v>670</v>
      </c>
      <c r="BY551" s="32">
        <v>64</v>
      </c>
    </row>
    <row r="552" spans="1:77" x14ac:dyDescent="0.3">
      <c r="A552" s="7" t="s">
        <v>671</v>
      </c>
      <c r="B552" s="29">
        <v>83</v>
      </c>
      <c r="D552" s="7" t="s">
        <v>671</v>
      </c>
      <c r="E552" s="29">
        <v>87</v>
      </c>
      <c r="G552" s="7" t="s">
        <v>671</v>
      </c>
      <c r="H552" s="29">
        <v>40</v>
      </c>
      <c r="J552" s="6" t="s">
        <v>671</v>
      </c>
      <c r="K552" s="29">
        <v>43</v>
      </c>
      <c r="M552" s="7" t="s">
        <v>671</v>
      </c>
      <c r="N552" s="29">
        <v>35</v>
      </c>
      <c r="P552" s="7" t="s">
        <v>671</v>
      </c>
      <c r="Q552" s="30">
        <v>40</v>
      </c>
      <c r="S552" s="7" t="s">
        <v>671</v>
      </c>
      <c r="T552" s="29">
        <v>27</v>
      </c>
      <c r="V552" s="7" t="s">
        <v>671</v>
      </c>
      <c r="W552" s="29">
        <v>40</v>
      </c>
      <c r="Y552" s="5" t="s">
        <v>671</v>
      </c>
      <c r="Z552" s="29" t="s">
        <v>20</v>
      </c>
      <c r="AB552" s="6" t="s">
        <v>671</v>
      </c>
      <c r="AC552" s="29">
        <v>36</v>
      </c>
      <c r="AE552" s="7" t="s">
        <v>671</v>
      </c>
      <c r="AF552" s="29">
        <v>22</v>
      </c>
      <c r="AH552" s="7" t="s">
        <v>671</v>
      </c>
      <c r="AI552" s="29">
        <v>35</v>
      </c>
      <c r="AK552" s="45" t="s">
        <v>671</v>
      </c>
      <c r="AL552" s="33">
        <v>24</v>
      </c>
      <c r="AN552" s="8" t="s">
        <v>671</v>
      </c>
      <c r="AO552" s="33">
        <v>36</v>
      </c>
      <c r="AQ552" s="7" t="s">
        <v>671</v>
      </c>
      <c r="AR552" s="29">
        <v>27</v>
      </c>
      <c r="AT552" s="7" t="s">
        <v>671</v>
      </c>
      <c r="AU552" s="30">
        <v>40</v>
      </c>
      <c r="AW552" s="6" t="s">
        <v>671</v>
      </c>
      <c r="AX552" s="29">
        <v>32</v>
      </c>
      <c r="AZ552" s="6" t="s">
        <v>671</v>
      </c>
      <c r="BA552" s="29">
        <v>49</v>
      </c>
      <c r="BC552" s="7" t="s">
        <v>671</v>
      </c>
      <c r="BD552" s="29">
        <v>35</v>
      </c>
      <c r="BF552" s="7" t="s">
        <v>671</v>
      </c>
      <c r="BG552" s="33">
        <v>53</v>
      </c>
      <c r="BI552" s="7" t="s">
        <v>671</v>
      </c>
      <c r="BJ552" s="29">
        <v>36</v>
      </c>
      <c r="BL552" s="7" t="s">
        <v>671</v>
      </c>
      <c r="BM552" s="30">
        <v>60</v>
      </c>
      <c r="BO552" s="7" t="s">
        <v>671</v>
      </c>
      <c r="BP552" s="30">
        <v>40</v>
      </c>
      <c r="BR552" s="7" t="s">
        <v>671</v>
      </c>
      <c r="BS552" s="33">
        <v>62</v>
      </c>
      <c r="BU552" s="7" t="s">
        <v>671</v>
      </c>
      <c r="BV552" s="29">
        <v>49</v>
      </c>
      <c r="BX552" s="7" t="s">
        <v>671</v>
      </c>
      <c r="BY552" s="32">
        <v>64</v>
      </c>
    </row>
    <row r="553" spans="1:77" x14ac:dyDescent="0.3">
      <c r="A553" s="7" t="s">
        <v>672</v>
      </c>
      <c r="B553" s="29">
        <v>83</v>
      </c>
      <c r="D553" s="7" t="s">
        <v>672</v>
      </c>
      <c r="E553" s="29">
        <v>87</v>
      </c>
      <c r="G553" s="7" t="s">
        <v>672</v>
      </c>
      <c r="H553" s="29">
        <v>40</v>
      </c>
      <c r="J553" s="6" t="s">
        <v>672</v>
      </c>
      <c r="K553" s="29">
        <v>43</v>
      </c>
      <c r="M553" s="7" t="s">
        <v>672</v>
      </c>
      <c r="N553" s="29">
        <v>35</v>
      </c>
      <c r="P553" s="7" t="s">
        <v>672</v>
      </c>
      <c r="Q553" s="30">
        <v>40</v>
      </c>
      <c r="S553" s="7" t="s">
        <v>672</v>
      </c>
      <c r="T553" s="29">
        <v>27</v>
      </c>
      <c r="V553" s="7" t="s">
        <v>672</v>
      </c>
      <c r="W553" s="29">
        <v>40</v>
      </c>
      <c r="Y553" s="5" t="s">
        <v>672</v>
      </c>
      <c r="Z553" s="29" t="s">
        <v>20</v>
      </c>
      <c r="AB553" s="6" t="s">
        <v>672</v>
      </c>
      <c r="AC553" s="29">
        <v>36</v>
      </c>
      <c r="AE553" s="7" t="s">
        <v>672</v>
      </c>
      <c r="AF553" s="29">
        <v>22</v>
      </c>
      <c r="AH553" s="7" t="s">
        <v>672</v>
      </c>
      <c r="AI553" s="29">
        <v>35</v>
      </c>
      <c r="AK553" s="45" t="s">
        <v>672</v>
      </c>
      <c r="AL553" s="33">
        <v>24</v>
      </c>
      <c r="AN553" s="8" t="s">
        <v>672</v>
      </c>
      <c r="AO553" s="33">
        <v>36</v>
      </c>
      <c r="AQ553" s="7" t="s">
        <v>672</v>
      </c>
      <c r="AR553" s="29">
        <v>27</v>
      </c>
      <c r="AT553" s="7" t="s">
        <v>672</v>
      </c>
      <c r="AU553" s="30">
        <v>40</v>
      </c>
      <c r="AW553" s="6" t="s">
        <v>672</v>
      </c>
      <c r="AX553" s="29">
        <v>32</v>
      </c>
      <c r="AZ553" s="6" t="s">
        <v>672</v>
      </c>
      <c r="BA553" s="29">
        <v>49</v>
      </c>
      <c r="BC553" s="7" t="s">
        <v>672</v>
      </c>
      <c r="BD553" s="29">
        <v>35</v>
      </c>
      <c r="BF553" s="7" t="s">
        <v>672</v>
      </c>
      <c r="BG553" s="33">
        <v>53</v>
      </c>
      <c r="BI553" s="7" t="s">
        <v>672</v>
      </c>
      <c r="BJ553" s="29">
        <v>36</v>
      </c>
      <c r="BL553" s="7" t="s">
        <v>672</v>
      </c>
      <c r="BM553" s="30">
        <v>60</v>
      </c>
      <c r="BO553" s="7" t="s">
        <v>672</v>
      </c>
      <c r="BP553" s="30">
        <v>40</v>
      </c>
      <c r="BR553" s="7" t="s">
        <v>672</v>
      </c>
      <c r="BS553" s="33">
        <v>62</v>
      </c>
      <c r="BU553" s="7" t="s">
        <v>672</v>
      </c>
      <c r="BV553" s="29">
        <v>49</v>
      </c>
      <c r="BX553" s="7" t="s">
        <v>672</v>
      </c>
      <c r="BY553" s="32">
        <v>64</v>
      </c>
    </row>
    <row r="554" spans="1:77" x14ac:dyDescent="0.3">
      <c r="A554" s="7" t="s">
        <v>673</v>
      </c>
      <c r="B554" s="29">
        <v>83</v>
      </c>
      <c r="D554" s="7" t="s">
        <v>673</v>
      </c>
      <c r="E554" s="29">
        <v>87</v>
      </c>
      <c r="G554" s="5" t="s">
        <v>673</v>
      </c>
      <c r="H554" s="30">
        <v>40</v>
      </c>
      <c r="J554" s="6" t="s">
        <v>673</v>
      </c>
      <c r="K554" s="29">
        <v>43</v>
      </c>
      <c r="M554" s="7" t="s">
        <v>673</v>
      </c>
      <c r="N554" s="29">
        <v>35</v>
      </c>
      <c r="P554" s="5" t="s">
        <v>673</v>
      </c>
      <c r="Q554" s="30">
        <v>40</v>
      </c>
      <c r="S554" s="7" t="s">
        <v>673</v>
      </c>
      <c r="T554" s="29">
        <v>27</v>
      </c>
      <c r="V554" s="5" t="s">
        <v>673</v>
      </c>
      <c r="W554" s="30">
        <v>40</v>
      </c>
      <c r="Y554" s="7" t="s">
        <v>673</v>
      </c>
      <c r="Z554" s="29" t="s">
        <v>20</v>
      </c>
      <c r="AB554" s="6" t="s">
        <v>673</v>
      </c>
      <c r="AC554" s="29">
        <v>36</v>
      </c>
      <c r="AE554" s="7" t="s">
        <v>673</v>
      </c>
      <c r="AF554" s="29">
        <v>22</v>
      </c>
      <c r="AH554" s="7" t="s">
        <v>673</v>
      </c>
      <c r="AI554" s="29">
        <v>35</v>
      </c>
      <c r="AK554" s="43" t="s">
        <v>673</v>
      </c>
      <c r="AL554" s="33">
        <v>24</v>
      </c>
      <c r="AN554" s="8" t="s">
        <v>673</v>
      </c>
      <c r="AO554" s="33">
        <v>36</v>
      </c>
      <c r="AQ554" s="7" t="s">
        <v>673</v>
      </c>
      <c r="AR554" s="29">
        <v>27</v>
      </c>
      <c r="AT554" s="5" t="s">
        <v>673</v>
      </c>
      <c r="AU554" s="30">
        <v>40</v>
      </c>
      <c r="AW554" s="6" t="s">
        <v>673</v>
      </c>
      <c r="AX554" s="29">
        <v>32</v>
      </c>
      <c r="AZ554" s="7" t="s">
        <v>673</v>
      </c>
      <c r="BA554" s="29">
        <v>49</v>
      </c>
      <c r="BC554" s="7" t="s">
        <v>673</v>
      </c>
      <c r="BD554" s="29">
        <v>35</v>
      </c>
      <c r="BF554" s="7" t="s">
        <v>673</v>
      </c>
      <c r="BG554" s="33">
        <v>53</v>
      </c>
      <c r="BI554" s="7" t="s">
        <v>673</v>
      </c>
      <c r="BJ554" s="29">
        <v>36</v>
      </c>
      <c r="BL554" s="5" t="s">
        <v>673</v>
      </c>
      <c r="BM554" s="30">
        <v>60</v>
      </c>
      <c r="BO554" s="5" t="s">
        <v>673</v>
      </c>
      <c r="BP554" s="30">
        <v>40</v>
      </c>
      <c r="BR554" s="5" t="s">
        <v>673</v>
      </c>
      <c r="BS554" s="33">
        <v>62</v>
      </c>
      <c r="BU554" s="7" t="s">
        <v>673</v>
      </c>
      <c r="BV554" s="29">
        <v>49</v>
      </c>
      <c r="BX554" s="7" t="s">
        <v>673</v>
      </c>
      <c r="BY554" s="32">
        <v>64</v>
      </c>
    </row>
    <row r="555" spans="1:77" x14ac:dyDescent="0.3">
      <c r="A555" s="7" t="s">
        <v>674</v>
      </c>
      <c r="B555" s="29">
        <v>83</v>
      </c>
      <c r="D555" s="7" t="s">
        <v>674</v>
      </c>
      <c r="E555" s="29">
        <v>86</v>
      </c>
      <c r="G555" s="5" t="s">
        <v>674</v>
      </c>
      <c r="H555" s="30" t="s">
        <v>18</v>
      </c>
      <c r="J555" s="6" t="s">
        <v>674</v>
      </c>
      <c r="K555" s="29">
        <v>42</v>
      </c>
      <c r="M555" s="7" t="s">
        <v>674</v>
      </c>
      <c r="N555" s="29">
        <v>34</v>
      </c>
      <c r="P555" s="5" t="s">
        <v>674</v>
      </c>
      <c r="Q555" s="30" t="s">
        <v>18</v>
      </c>
      <c r="S555" s="7" t="s">
        <v>674</v>
      </c>
      <c r="T555" s="29">
        <v>26</v>
      </c>
      <c r="V555" s="5" t="s">
        <v>674</v>
      </c>
      <c r="W555" s="30" t="s">
        <v>18</v>
      </c>
      <c r="Y555" s="7" t="s">
        <v>674</v>
      </c>
      <c r="Z555" s="29">
        <v>23</v>
      </c>
      <c r="AB555" s="6" t="s">
        <v>674</v>
      </c>
      <c r="AC555" s="29">
        <v>35</v>
      </c>
      <c r="AE555" s="7" t="s">
        <v>674</v>
      </c>
      <c r="AF555" s="29">
        <v>21</v>
      </c>
      <c r="AH555" s="7" t="s">
        <v>674</v>
      </c>
      <c r="AI555" s="29">
        <v>34</v>
      </c>
      <c r="AK555" s="43" t="s">
        <v>674</v>
      </c>
      <c r="AL555" s="29">
        <v>23</v>
      </c>
      <c r="AN555" s="8" t="s">
        <v>674</v>
      </c>
      <c r="AO555" s="33">
        <v>35</v>
      </c>
      <c r="AQ555" s="7" t="s">
        <v>674</v>
      </c>
      <c r="AR555" s="29">
        <v>26</v>
      </c>
      <c r="AT555" s="5" t="s">
        <v>674</v>
      </c>
      <c r="AU555" s="33">
        <v>39</v>
      </c>
      <c r="AW555" s="6" t="s">
        <v>674</v>
      </c>
      <c r="AX555" s="29">
        <v>31</v>
      </c>
      <c r="AZ555" s="7" t="s">
        <v>674</v>
      </c>
      <c r="BA555" s="29">
        <v>48</v>
      </c>
      <c r="BC555" s="7" t="s">
        <v>674</v>
      </c>
      <c r="BD555" s="29">
        <v>34</v>
      </c>
      <c r="BF555" s="7" t="s">
        <v>674</v>
      </c>
      <c r="BG555" s="29">
        <v>52</v>
      </c>
      <c r="BI555" s="7" t="s">
        <v>674</v>
      </c>
      <c r="BJ555" s="29">
        <v>35</v>
      </c>
      <c r="BL555" s="7" t="s">
        <v>674</v>
      </c>
      <c r="BM555" s="33">
        <v>59</v>
      </c>
      <c r="BO555" s="7" t="s">
        <v>674</v>
      </c>
      <c r="BP555" s="33">
        <v>39</v>
      </c>
      <c r="BR555" s="7" t="s">
        <v>674</v>
      </c>
      <c r="BS555" s="33">
        <v>62</v>
      </c>
      <c r="BU555" s="7" t="s">
        <v>674</v>
      </c>
      <c r="BV555" s="29">
        <v>48</v>
      </c>
      <c r="BX555" s="7" t="s">
        <v>674</v>
      </c>
      <c r="BY555" s="33">
        <v>63</v>
      </c>
    </row>
    <row r="556" spans="1:77" x14ac:dyDescent="0.3">
      <c r="A556" s="7" t="s">
        <v>675</v>
      </c>
      <c r="B556" s="29">
        <v>83</v>
      </c>
      <c r="D556" s="7" t="s">
        <v>675</v>
      </c>
      <c r="E556" s="29">
        <v>86</v>
      </c>
      <c r="G556" s="5" t="s">
        <v>675</v>
      </c>
      <c r="H556" s="30" t="s">
        <v>18</v>
      </c>
      <c r="J556" s="6" t="s">
        <v>675</v>
      </c>
      <c r="K556" s="29">
        <v>42</v>
      </c>
      <c r="M556" s="7" t="s">
        <v>675</v>
      </c>
      <c r="N556" s="29">
        <v>34</v>
      </c>
      <c r="P556" s="5" t="s">
        <v>675</v>
      </c>
      <c r="Q556" s="30" t="s">
        <v>18</v>
      </c>
      <c r="S556" s="7" t="s">
        <v>675</v>
      </c>
      <c r="T556" s="29">
        <v>26</v>
      </c>
      <c r="V556" s="5" t="s">
        <v>675</v>
      </c>
      <c r="W556" s="30" t="s">
        <v>18</v>
      </c>
      <c r="Y556" s="7" t="s">
        <v>675</v>
      </c>
      <c r="Z556" s="29">
        <v>23</v>
      </c>
      <c r="AB556" s="6" t="s">
        <v>675</v>
      </c>
      <c r="AC556" s="29">
        <v>35</v>
      </c>
      <c r="AE556" s="7" t="s">
        <v>675</v>
      </c>
      <c r="AF556" s="29">
        <v>21</v>
      </c>
      <c r="AH556" s="7" t="s">
        <v>675</v>
      </c>
      <c r="AI556" s="29">
        <v>34</v>
      </c>
      <c r="AK556" s="43" t="s">
        <v>675</v>
      </c>
      <c r="AL556" s="29">
        <v>23</v>
      </c>
      <c r="AN556" s="8" t="s">
        <v>675</v>
      </c>
      <c r="AO556" s="33">
        <v>35</v>
      </c>
      <c r="AQ556" s="7" t="s">
        <v>675</v>
      </c>
      <c r="AR556" s="29">
        <v>26</v>
      </c>
      <c r="AT556" s="5" t="s">
        <v>675</v>
      </c>
      <c r="AU556" s="33">
        <v>39</v>
      </c>
      <c r="AW556" s="6" t="s">
        <v>675</v>
      </c>
      <c r="AX556" s="29">
        <v>31</v>
      </c>
      <c r="AZ556" s="7" t="s">
        <v>675</v>
      </c>
      <c r="BA556" s="29">
        <v>48</v>
      </c>
      <c r="BC556" s="7" t="s">
        <v>675</v>
      </c>
      <c r="BD556" s="29">
        <v>34</v>
      </c>
      <c r="BF556" s="7" t="s">
        <v>675</v>
      </c>
      <c r="BG556" s="29">
        <v>52</v>
      </c>
      <c r="BI556" s="7" t="s">
        <v>675</v>
      </c>
      <c r="BJ556" s="29">
        <v>35</v>
      </c>
      <c r="BL556" s="7" t="s">
        <v>675</v>
      </c>
      <c r="BM556" s="33">
        <v>59</v>
      </c>
      <c r="BO556" s="7" t="s">
        <v>675</v>
      </c>
      <c r="BP556" s="33">
        <v>39</v>
      </c>
      <c r="BR556" s="7" t="s">
        <v>675</v>
      </c>
      <c r="BS556" s="33">
        <v>62</v>
      </c>
      <c r="BU556" s="7" t="s">
        <v>675</v>
      </c>
      <c r="BV556" s="29">
        <v>48</v>
      </c>
      <c r="BX556" s="7" t="s">
        <v>675</v>
      </c>
      <c r="BY556" s="33">
        <v>63</v>
      </c>
    </row>
    <row r="557" spans="1:77" x14ac:dyDescent="0.3">
      <c r="A557" s="7" t="s">
        <v>676</v>
      </c>
      <c r="B557" s="29">
        <v>83</v>
      </c>
      <c r="D557" s="7" t="s">
        <v>676</v>
      </c>
      <c r="E557" s="29">
        <v>86</v>
      </c>
      <c r="G557" s="5" t="s">
        <v>676</v>
      </c>
      <c r="H557" s="30" t="s">
        <v>18</v>
      </c>
      <c r="J557" s="6" t="s">
        <v>676</v>
      </c>
      <c r="K557" s="29">
        <v>42</v>
      </c>
      <c r="M557" s="7" t="s">
        <v>676</v>
      </c>
      <c r="N557" s="29">
        <v>34</v>
      </c>
      <c r="P557" s="5" t="s">
        <v>676</v>
      </c>
      <c r="Q557" s="30" t="s">
        <v>18</v>
      </c>
      <c r="S557" s="7" t="s">
        <v>676</v>
      </c>
      <c r="T557" s="29">
        <v>26</v>
      </c>
      <c r="V557" s="5" t="s">
        <v>676</v>
      </c>
      <c r="W557" s="30" t="s">
        <v>18</v>
      </c>
      <c r="Y557" s="7" t="s">
        <v>676</v>
      </c>
      <c r="Z557" s="29">
        <v>23</v>
      </c>
      <c r="AB557" s="6" t="s">
        <v>676</v>
      </c>
      <c r="AC557" s="29">
        <v>35</v>
      </c>
      <c r="AE557" s="7" t="s">
        <v>676</v>
      </c>
      <c r="AF557" s="29">
        <v>21</v>
      </c>
      <c r="AH557" s="7" t="s">
        <v>676</v>
      </c>
      <c r="AI557" s="29">
        <v>34</v>
      </c>
      <c r="AK557" s="43" t="s">
        <v>676</v>
      </c>
      <c r="AL557" s="29">
        <v>23</v>
      </c>
      <c r="AN557" s="8" t="s">
        <v>676</v>
      </c>
      <c r="AO557" s="33">
        <v>35</v>
      </c>
      <c r="AQ557" s="7" t="s">
        <v>676</v>
      </c>
      <c r="AR557" s="29">
        <v>26</v>
      </c>
      <c r="AT557" s="5" t="s">
        <v>676</v>
      </c>
      <c r="AU557" s="33">
        <v>39</v>
      </c>
      <c r="AW557" s="6" t="s">
        <v>676</v>
      </c>
      <c r="AX557" s="29">
        <v>31</v>
      </c>
      <c r="AZ557" s="7" t="s">
        <v>676</v>
      </c>
      <c r="BA557" s="29">
        <v>48</v>
      </c>
      <c r="BC557" s="7" t="s">
        <v>676</v>
      </c>
      <c r="BD557" s="29">
        <v>34</v>
      </c>
      <c r="BF557" s="7" t="s">
        <v>676</v>
      </c>
      <c r="BG557" s="29">
        <v>52</v>
      </c>
      <c r="BI557" s="7" t="s">
        <v>676</v>
      </c>
      <c r="BJ557" s="29">
        <v>35</v>
      </c>
      <c r="BL557" s="7" t="s">
        <v>676</v>
      </c>
      <c r="BM557" s="33">
        <v>59</v>
      </c>
      <c r="BO557" s="7" t="s">
        <v>676</v>
      </c>
      <c r="BP557" s="33">
        <v>39</v>
      </c>
      <c r="BR557" s="7" t="s">
        <v>676</v>
      </c>
      <c r="BS557" s="33">
        <v>62</v>
      </c>
      <c r="BU557" s="7" t="s">
        <v>676</v>
      </c>
      <c r="BV557" s="29">
        <v>47</v>
      </c>
      <c r="BX557" s="7" t="s">
        <v>676</v>
      </c>
      <c r="BY557" s="33">
        <v>63</v>
      </c>
    </row>
    <row r="558" spans="1:77" x14ac:dyDescent="0.3">
      <c r="A558" s="7" t="s">
        <v>677</v>
      </c>
      <c r="B558" s="29">
        <v>83</v>
      </c>
      <c r="D558" s="7" t="s">
        <v>677</v>
      </c>
      <c r="E558" s="29">
        <v>86</v>
      </c>
      <c r="G558" s="5" t="s">
        <v>677</v>
      </c>
      <c r="H558" s="30" t="s">
        <v>18</v>
      </c>
      <c r="J558" s="6" t="s">
        <v>677</v>
      </c>
      <c r="K558" s="29">
        <v>42</v>
      </c>
      <c r="M558" s="7" t="s">
        <v>677</v>
      </c>
      <c r="N558" s="29">
        <v>34</v>
      </c>
      <c r="P558" s="5" t="s">
        <v>677</v>
      </c>
      <c r="Q558" s="30" t="s">
        <v>18</v>
      </c>
      <c r="S558" s="7" t="s">
        <v>677</v>
      </c>
      <c r="T558" s="29">
        <v>26</v>
      </c>
      <c r="V558" s="5" t="s">
        <v>677</v>
      </c>
      <c r="W558" s="30" t="s">
        <v>18</v>
      </c>
      <c r="Y558" s="7" t="s">
        <v>677</v>
      </c>
      <c r="Z558" s="29">
        <v>23</v>
      </c>
      <c r="AB558" s="6" t="s">
        <v>677</v>
      </c>
      <c r="AC558" s="29">
        <v>35</v>
      </c>
      <c r="AE558" s="7" t="s">
        <v>677</v>
      </c>
      <c r="AF558" s="29">
        <v>21</v>
      </c>
      <c r="AH558" s="7" t="s">
        <v>677</v>
      </c>
      <c r="AI558" s="29">
        <v>34</v>
      </c>
      <c r="AK558" s="43" t="s">
        <v>677</v>
      </c>
      <c r="AL558" s="29">
        <v>23</v>
      </c>
      <c r="AN558" s="8" t="s">
        <v>677</v>
      </c>
      <c r="AO558" s="33">
        <v>35</v>
      </c>
      <c r="AQ558" s="7" t="s">
        <v>677</v>
      </c>
      <c r="AR558" s="29">
        <v>26</v>
      </c>
      <c r="AT558" s="5" t="s">
        <v>677</v>
      </c>
      <c r="AU558" s="33">
        <v>39</v>
      </c>
      <c r="AW558" s="6" t="s">
        <v>677</v>
      </c>
      <c r="AX558" s="29">
        <v>31</v>
      </c>
      <c r="AZ558" s="7" t="s">
        <v>677</v>
      </c>
      <c r="BA558" s="29">
        <v>48</v>
      </c>
      <c r="BC558" s="7" t="s">
        <v>677</v>
      </c>
      <c r="BD558" s="29">
        <v>34</v>
      </c>
      <c r="BF558" s="7" t="s">
        <v>677</v>
      </c>
      <c r="BG558" s="29">
        <v>52</v>
      </c>
      <c r="BI558" s="7" t="s">
        <v>677</v>
      </c>
      <c r="BJ558" s="29">
        <v>35</v>
      </c>
      <c r="BL558" s="7" t="s">
        <v>677</v>
      </c>
      <c r="BM558" s="33">
        <v>59</v>
      </c>
      <c r="BO558" s="7" t="s">
        <v>677</v>
      </c>
      <c r="BP558" s="33">
        <v>39</v>
      </c>
      <c r="BR558" s="7" t="s">
        <v>677</v>
      </c>
      <c r="BS558" s="33">
        <v>62</v>
      </c>
      <c r="BU558" s="7" t="s">
        <v>677</v>
      </c>
      <c r="BV558" s="29">
        <v>47</v>
      </c>
      <c r="BX558" s="7" t="s">
        <v>677</v>
      </c>
      <c r="BY558" s="33">
        <v>63</v>
      </c>
    </row>
    <row r="559" spans="1:77" x14ac:dyDescent="0.3">
      <c r="A559" s="7" t="s">
        <v>678</v>
      </c>
      <c r="B559" s="29">
        <v>83</v>
      </c>
      <c r="D559" s="7" t="s">
        <v>678</v>
      </c>
      <c r="E559" s="29">
        <v>86</v>
      </c>
      <c r="G559" s="5" t="s">
        <v>678</v>
      </c>
      <c r="H559" s="30" t="s">
        <v>18</v>
      </c>
      <c r="J559" s="6" t="s">
        <v>678</v>
      </c>
      <c r="K559" s="29">
        <v>42</v>
      </c>
      <c r="M559" s="7" t="s">
        <v>678</v>
      </c>
      <c r="N559" s="29">
        <v>34</v>
      </c>
      <c r="P559" s="5" t="s">
        <v>678</v>
      </c>
      <c r="Q559" s="30" t="s">
        <v>18</v>
      </c>
      <c r="S559" s="7" t="s">
        <v>678</v>
      </c>
      <c r="T559" s="29">
        <v>26</v>
      </c>
      <c r="V559" s="5" t="s">
        <v>678</v>
      </c>
      <c r="W559" s="29" t="s">
        <v>18</v>
      </c>
      <c r="Y559" s="7" t="s">
        <v>678</v>
      </c>
      <c r="Z559" s="29">
        <v>23</v>
      </c>
      <c r="AB559" s="6" t="s">
        <v>678</v>
      </c>
      <c r="AC559" s="29">
        <v>35</v>
      </c>
      <c r="AE559" s="7" t="s">
        <v>678</v>
      </c>
      <c r="AF559" s="29">
        <v>21</v>
      </c>
      <c r="AH559" s="7" t="s">
        <v>678</v>
      </c>
      <c r="AI559" s="29">
        <v>34</v>
      </c>
      <c r="AK559" s="43" t="s">
        <v>678</v>
      </c>
      <c r="AL559" s="29">
        <v>23</v>
      </c>
      <c r="AN559" s="8" t="s">
        <v>678</v>
      </c>
      <c r="AO559" s="33">
        <v>35</v>
      </c>
      <c r="AQ559" s="7" t="s">
        <v>678</v>
      </c>
      <c r="AR559" s="29">
        <v>26</v>
      </c>
      <c r="AT559" s="5" t="s">
        <v>678</v>
      </c>
      <c r="AU559" s="33">
        <v>39</v>
      </c>
      <c r="AW559" s="6" t="s">
        <v>678</v>
      </c>
      <c r="AX559" s="29">
        <v>31</v>
      </c>
      <c r="AZ559" s="7" t="s">
        <v>678</v>
      </c>
      <c r="BA559" s="29">
        <v>48</v>
      </c>
      <c r="BC559" s="7" t="s">
        <v>678</v>
      </c>
      <c r="BD559" s="29">
        <v>34</v>
      </c>
      <c r="BF559" s="7" t="s">
        <v>678</v>
      </c>
      <c r="BG559" s="29">
        <v>52</v>
      </c>
      <c r="BI559" s="7" t="s">
        <v>678</v>
      </c>
      <c r="BJ559" s="29">
        <v>35</v>
      </c>
      <c r="BL559" s="7" t="s">
        <v>678</v>
      </c>
      <c r="BM559" s="33">
        <v>59</v>
      </c>
      <c r="BO559" s="7" t="s">
        <v>678</v>
      </c>
      <c r="BP559" s="33">
        <v>39</v>
      </c>
      <c r="BR559" s="7" t="s">
        <v>678</v>
      </c>
      <c r="BS559" s="33">
        <v>62</v>
      </c>
      <c r="BU559" s="7" t="s">
        <v>678</v>
      </c>
      <c r="BV559" s="29">
        <v>46</v>
      </c>
      <c r="BX559" s="7" t="s">
        <v>678</v>
      </c>
      <c r="BY559" s="33">
        <v>63</v>
      </c>
    </row>
    <row r="560" spans="1:77" x14ac:dyDescent="0.3">
      <c r="A560" s="7" t="s">
        <v>679</v>
      </c>
      <c r="B560" s="29">
        <v>83</v>
      </c>
      <c r="D560" s="7" t="s">
        <v>679</v>
      </c>
      <c r="E560" s="29">
        <v>86</v>
      </c>
      <c r="G560" s="5" t="s">
        <v>679</v>
      </c>
      <c r="H560" s="30" t="s">
        <v>18</v>
      </c>
      <c r="J560" s="6" t="s">
        <v>679</v>
      </c>
      <c r="K560" s="29">
        <v>42</v>
      </c>
      <c r="M560" s="7" t="s">
        <v>679</v>
      </c>
      <c r="N560" s="29">
        <v>34</v>
      </c>
      <c r="P560" s="5" t="s">
        <v>679</v>
      </c>
      <c r="Q560" s="30" t="s">
        <v>18</v>
      </c>
      <c r="S560" s="7" t="s">
        <v>679</v>
      </c>
      <c r="T560" s="29">
        <v>26</v>
      </c>
      <c r="V560" s="5" t="s">
        <v>679</v>
      </c>
      <c r="W560" s="29">
        <v>38</v>
      </c>
      <c r="Y560" s="7" t="s">
        <v>679</v>
      </c>
      <c r="Z560" s="29">
        <v>23</v>
      </c>
      <c r="AB560" s="6" t="s">
        <v>679</v>
      </c>
      <c r="AC560" s="29">
        <v>34</v>
      </c>
      <c r="AE560" s="7" t="s">
        <v>679</v>
      </c>
      <c r="AF560" s="29">
        <v>21</v>
      </c>
      <c r="AH560" s="7" t="s">
        <v>679</v>
      </c>
      <c r="AI560" s="29">
        <v>34</v>
      </c>
      <c r="AK560" s="43" t="s">
        <v>679</v>
      </c>
      <c r="AL560" s="29">
        <v>23</v>
      </c>
      <c r="AN560" s="8" t="s">
        <v>679</v>
      </c>
      <c r="AO560" s="33">
        <v>35</v>
      </c>
      <c r="AQ560" s="7" t="s">
        <v>679</v>
      </c>
      <c r="AR560" s="29">
        <v>26</v>
      </c>
      <c r="AT560" s="5" t="s">
        <v>679</v>
      </c>
      <c r="AU560" s="33">
        <v>39</v>
      </c>
      <c r="AW560" s="6" t="s">
        <v>679</v>
      </c>
      <c r="AX560" s="29">
        <v>31</v>
      </c>
      <c r="AZ560" s="7" t="s">
        <v>679</v>
      </c>
      <c r="BA560" s="29">
        <v>48</v>
      </c>
      <c r="BC560" s="7" t="s">
        <v>679</v>
      </c>
      <c r="BD560" s="29">
        <v>34</v>
      </c>
      <c r="BF560" s="7" t="s">
        <v>679</v>
      </c>
      <c r="BG560" s="29">
        <v>51</v>
      </c>
      <c r="BI560" s="7" t="s">
        <v>679</v>
      </c>
      <c r="BJ560" s="29">
        <v>35</v>
      </c>
      <c r="BL560" s="7" t="s">
        <v>679</v>
      </c>
      <c r="BM560" s="33">
        <v>59</v>
      </c>
      <c r="BO560" s="7" t="s">
        <v>679</v>
      </c>
      <c r="BP560" s="33">
        <v>39</v>
      </c>
      <c r="BR560" s="7" t="s">
        <v>679</v>
      </c>
      <c r="BS560" s="33">
        <v>62</v>
      </c>
      <c r="BU560" s="7" t="s">
        <v>679</v>
      </c>
      <c r="BV560" s="29">
        <v>46</v>
      </c>
      <c r="BX560" s="7" t="s">
        <v>679</v>
      </c>
      <c r="BY560" s="33">
        <v>63</v>
      </c>
    </row>
    <row r="561" spans="1:77" x14ac:dyDescent="0.3">
      <c r="A561" s="7" t="s">
        <v>680</v>
      </c>
      <c r="B561" s="29">
        <v>83</v>
      </c>
      <c r="D561" s="7" t="s">
        <v>680</v>
      </c>
      <c r="E561" s="29">
        <v>86</v>
      </c>
      <c r="G561" s="5" t="s">
        <v>680</v>
      </c>
      <c r="H561" s="30" t="s">
        <v>18</v>
      </c>
      <c r="J561" s="6" t="s">
        <v>680</v>
      </c>
      <c r="K561" s="29">
        <v>42</v>
      </c>
      <c r="M561" s="7" t="s">
        <v>680</v>
      </c>
      <c r="N561" s="29">
        <v>34</v>
      </c>
      <c r="P561" s="5" t="s">
        <v>680</v>
      </c>
      <c r="Q561" s="30" t="s">
        <v>18</v>
      </c>
      <c r="S561" s="7" t="s">
        <v>680</v>
      </c>
      <c r="T561" s="29">
        <v>26</v>
      </c>
      <c r="V561" s="5" t="s">
        <v>680</v>
      </c>
      <c r="W561" s="29">
        <v>38</v>
      </c>
      <c r="Y561" s="7" t="s">
        <v>680</v>
      </c>
      <c r="Z561" s="29">
        <v>23</v>
      </c>
      <c r="AB561" s="6" t="s">
        <v>680</v>
      </c>
      <c r="AC561" s="29">
        <v>34</v>
      </c>
      <c r="AE561" s="7" t="s">
        <v>680</v>
      </c>
      <c r="AF561" s="29">
        <v>21</v>
      </c>
      <c r="AH561" s="7" t="s">
        <v>680</v>
      </c>
      <c r="AI561" s="29">
        <v>34</v>
      </c>
      <c r="AK561" s="43" t="s">
        <v>680</v>
      </c>
      <c r="AL561" s="29">
        <v>23</v>
      </c>
      <c r="AN561" s="8" t="s">
        <v>680</v>
      </c>
      <c r="AO561" s="33">
        <v>35</v>
      </c>
      <c r="AQ561" s="7" t="s">
        <v>680</v>
      </c>
      <c r="AR561" s="29">
        <v>26</v>
      </c>
      <c r="AT561" s="5" t="s">
        <v>680</v>
      </c>
      <c r="AU561" s="33">
        <v>39</v>
      </c>
      <c r="AW561" s="6" t="s">
        <v>680</v>
      </c>
      <c r="AX561" s="29">
        <v>31</v>
      </c>
      <c r="AZ561" s="7" t="s">
        <v>680</v>
      </c>
      <c r="BA561" s="29">
        <v>48</v>
      </c>
      <c r="BC561" s="7" t="s">
        <v>680</v>
      </c>
      <c r="BD561" s="29">
        <v>34</v>
      </c>
      <c r="BF561" s="7" t="s">
        <v>680</v>
      </c>
      <c r="BG561" s="29">
        <v>51</v>
      </c>
      <c r="BI561" s="7" t="s">
        <v>680</v>
      </c>
      <c r="BJ561" s="29">
        <v>35</v>
      </c>
      <c r="BL561" s="7" t="s">
        <v>680</v>
      </c>
      <c r="BM561" s="33">
        <v>59</v>
      </c>
      <c r="BO561" s="7" t="s">
        <v>680</v>
      </c>
      <c r="BP561" s="33">
        <v>39</v>
      </c>
      <c r="BR561" s="7" t="s">
        <v>680</v>
      </c>
      <c r="BS561" s="33">
        <v>62</v>
      </c>
      <c r="BU561" s="7" t="s">
        <v>680</v>
      </c>
      <c r="BV561" s="29">
        <v>46</v>
      </c>
      <c r="BX561" s="7" t="s">
        <v>680</v>
      </c>
      <c r="BY561" s="33">
        <v>63</v>
      </c>
    </row>
    <row r="562" spans="1:77" x14ac:dyDescent="0.3">
      <c r="A562" s="7" t="s">
        <v>681</v>
      </c>
      <c r="B562" s="29">
        <v>83</v>
      </c>
      <c r="D562" s="7" t="s">
        <v>681</v>
      </c>
      <c r="E562" s="29">
        <v>86</v>
      </c>
      <c r="G562" s="5" t="s">
        <v>681</v>
      </c>
      <c r="H562" s="30" t="s">
        <v>18</v>
      </c>
      <c r="J562" s="6" t="s">
        <v>681</v>
      </c>
      <c r="K562" s="29">
        <v>42</v>
      </c>
      <c r="M562" s="7" t="s">
        <v>681</v>
      </c>
      <c r="N562" s="29">
        <v>34</v>
      </c>
      <c r="P562" s="5" t="s">
        <v>681</v>
      </c>
      <c r="Q562" s="30" t="s">
        <v>18</v>
      </c>
      <c r="S562" s="7" t="s">
        <v>681</v>
      </c>
      <c r="T562" s="29">
        <v>26</v>
      </c>
      <c r="V562" s="5" t="s">
        <v>681</v>
      </c>
      <c r="W562" s="29">
        <v>38</v>
      </c>
      <c r="Y562" s="7" t="s">
        <v>681</v>
      </c>
      <c r="Z562" s="29">
        <v>23</v>
      </c>
      <c r="AB562" s="6" t="s">
        <v>681</v>
      </c>
      <c r="AC562" s="29">
        <v>34</v>
      </c>
      <c r="AE562" s="7" t="s">
        <v>681</v>
      </c>
      <c r="AF562" s="29">
        <v>21</v>
      </c>
      <c r="AH562" s="7" t="s">
        <v>681</v>
      </c>
      <c r="AI562" s="29">
        <v>34</v>
      </c>
      <c r="AK562" s="43" t="s">
        <v>681</v>
      </c>
      <c r="AL562" s="29">
        <v>23</v>
      </c>
      <c r="AN562" s="8" t="s">
        <v>681</v>
      </c>
      <c r="AO562" s="33">
        <v>35</v>
      </c>
      <c r="AQ562" s="7" t="s">
        <v>681</v>
      </c>
      <c r="AR562" s="29">
        <v>26</v>
      </c>
      <c r="AT562" s="5" t="s">
        <v>681</v>
      </c>
      <c r="AU562" s="33">
        <v>39</v>
      </c>
      <c r="AW562" s="6" t="s">
        <v>681</v>
      </c>
      <c r="AX562" s="29">
        <v>31</v>
      </c>
      <c r="AZ562" s="7" t="s">
        <v>681</v>
      </c>
      <c r="BA562" s="29">
        <v>48</v>
      </c>
      <c r="BC562" s="7" t="s">
        <v>681</v>
      </c>
      <c r="BD562" s="29">
        <v>34</v>
      </c>
      <c r="BF562" s="7" t="s">
        <v>681</v>
      </c>
      <c r="BG562" s="29">
        <v>51</v>
      </c>
      <c r="BI562" s="7" t="s">
        <v>681</v>
      </c>
      <c r="BJ562" s="29">
        <v>35</v>
      </c>
      <c r="BL562" s="7" t="s">
        <v>681</v>
      </c>
      <c r="BM562" s="33">
        <v>59</v>
      </c>
      <c r="BO562" s="7" t="s">
        <v>681</v>
      </c>
      <c r="BP562" s="33">
        <v>39</v>
      </c>
      <c r="BR562" s="7" t="s">
        <v>681</v>
      </c>
      <c r="BS562" s="33">
        <v>62</v>
      </c>
      <c r="BU562" s="7" t="s">
        <v>681</v>
      </c>
      <c r="BV562" s="29">
        <v>46</v>
      </c>
      <c r="BX562" s="7" t="s">
        <v>681</v>
      </c>
      <c r="BY562" s="33">
        <v>63</v>
      </c>
    </row>
    <row r="563" spans="1:77" x14ac:dyDescent="0.3">
      <c r="A563" s="7" t="s">
        <v>682</v>
      </c>
      <c r="B563" s="29">
        <v>83</v>
      </c>
      <c r="D563" s="7" t="s">
        <v>682</v>
      </c>
      <c r="E563" s="29">
        <v>86</v>
      </c>
      <c r="G563" s="5" t="s">
        <v>682</v>
      </c>
      <c r="H563" s="30" t="s">
        <v>18</v>
      </c>
      <c r="J563" s="6" t="s">
        <v>682</v>
      </c>
      <c r="K563" s="29">
        <v>42</v>
      </c>
      <c r="M563" s="7" t="s">
        <v>682</v>
      </c>
      <c r="N563" s="29">
        <v>34</v>
      </c>
      <c r="P563" s="5" t="s">
        <v>682</v>
      </c>
      <c r="Q563" s="30" t="s">
        <v>18</v>
      </c>
      <c r="S563" s="7" t="s">
        <v>682</v>
      </c>
      <c r="T563" s="29">
        <v>26</v>
      </c>
      <c r="V563" s="5" t="s">
        <v>682</v>
      </c>
      <c r="W563" s="29">
        <v>38</v>
      </c>
      <c r="Y563" s="7" t="s">
        <v>682</v>
      </c>
      <c r="Z563" s="29">
        <v>23</v>
      </c>
      <c r="AB563" s="6" t="s">
        <v>682</v>
      </c>
      <c r="AC563" s="29">
        <v>34</v>
      </c>
      <c r="AE563" s="7" t="s">
        <v>682</v>
      </c>
      <c r="AF563" s="29">
        <v>21</v>
      </c>
      <c r="AH563" s="7" t="s">
        <v>682</v>
      </c>
      <c r="AI563" s="29">
        <v>34</v>
      </c>
      <c r="AK563" s="43" t="s">
        <v>682</v>
      </c>
      <c r="AL563" s="29">
        <v>23</v>
      </c>
      <c r="AN563" s="8" t="s">
        <v>682</v>
      </c>
      <c r="AO563" s="33">
        <v>35</v>
      </c>
      <c r="AQ563" s="7" t="s">
        <v>682</v>
      </c>
      <c r="AR563" s="29">
        <v>26</v>
      </c>
      <c r="AT563" s="5" t="s">
        <v>682</v>
      </c>
      <c r="AU563" s="33">
        <v>39</v>
      </c>
      <c r="AW563" s="6" t="s">
        <v>682</v>
      </c>
      <c r="AX563" s="29">
        <v>31</v>
      </c>
      <c r="AZ563" s="7" t="s">
        <v>682</v>
      </c>
      <c r="BA563" s="29">
        <v>48</v>
      </c>
      <c r="BC563" s="7" t="s">
        <v>682</v>
      </c>
      <c r="BD563" s="29">
        <v>34</v>
      </c>
      <c r="BF563" s="7" t="s">
        <v>682</v>
      </c>
      <c r="BG563" s="29">
        <v>51</v>
      </c>
      <c r="BI563" s="7" t="s">
        <v>682</v>
      </c>
      <c r="BJ563" s="29">
        <v>35</v>
      </c>
      <c r="BL563" s="7" t="s">
        <v>682</v>
      </c>
      <c r="BM563" s="33">
        <v>59</v>
      </c>
      <c r="BO563" s="7" t="s">
        <v>682</v>
      </c>
      <c r="BP563" s="33">
        <v>39</v>
      </c>
      <c r="BR563" s="7" t="s">
        <v>682</v>
      </c>
      <c r="BS563" s="33">
        <v>62</v>
      </c>
      <c r="BU563" s="7" t="s">
        <v>682</v>
      </c>
      <c r="BV563" s="29">
        <v>46</v>
      </c>
      <c r="BX563" s="7" t="s">
        <v>682</v>
      </c>
      <c r="BY563" s="33">
        <v>63</v>
      </c>
    </row>
    <row r="564" spans="1:77" x14ac:dyDescent="0.3">
      <c r="A564" s="7" t="s">
        <v>683</v>
      </c>
      <c r="B564" s="29">
        <v>83</v>
      </c>
      <c r="D564" s="7" t="s">
        <v>683</v>
      </c>
      <c r="E564" s="29">
        <v>86</v>
      </c>
      <c r="G564" s="7" t="s">
        <v>683</v>
      </c>
      <c r="H564" s="29" t="s">
        <v>18</v>
      </c>
      <c r="J564" s="6" t="s">
        <v>683</v>
      </c>
      <c r="K564" s="29">
        <v>42</v>
      </c>
      <c r="M564" s="7" t="s">
        <v>683</v>
      </c>
      <c r="N564" s="29">
        <v>34</v>
      </c>
      <c r="P564" s="7" t="s">
        <v>683</v>
      </c>
      <c r="Q564" s="29" t="s">
        <v>18</v>
      </c>
      <c r="S564" s="7" t="s">
        <v>683</v>
      </c>
      <c r="T564" s="29">
        <v>26</v>
      </c>
      <c r="V564" s="7" t="s">
        <v>683</v>
      </c>
      <c r="W564" s="29">
        <v>38</v>
      </c>
      <c r="Y564" s="7" t="s">
        <v>683</v>
      </c>
      <c r="Z564" s="29">
        <v>23</v>
      </c>
      <c r="AB564" s="6" t="s">
        <v>683</v>
      </c>
      <c r="AC564" s="29">
        <v>34</v>
      </c>
      <c r="AE564" s="7" t="s">
        <v>683</v>
      </c>
      <c r="AF564" s="29">
        <v>21</v>
      </c>
      <c r="AH564" s="7" t="s">
        <v>683</v>
      </c>
      <c r="AI564" s="29">
        <v>34</v>
      </c>
      <c r="AK564" s="43" t="s">
        <v>683</v>
      </c>
      <c r="AL564" s="29">
        <v>23</v>
      </c>
      <c r="AN564" s="8" t="s">
        <v>683</v>
      </c>
      <c r="AO564" s="33">
        <v>35</v>
      </c>
      <c r="AQ564" s="7" t="s">
        <v>683</v>
      </c>
      <c r="AR564" s="29">
        <v>26</v>
      </c>
      <c r="AT564" s="7" t="s">
        <v>683</v>
      </c>
      <c r="AU564" s="33">
        <v>39</v>
      </c>
      <c r="AW564" s="6" t="s">
        <v>683</v>
      </c>
      <c r="AX564" s="29">
        <v>31</v>
      </c>
      <c r="AZ564" s="7" t="s">
        <v>683</v>
      </c>
      <c r="BA564" s="29">
        <v>48</v>
      </c>
      <c r="BC564" s="7" t="s">
        <v>683</v>
      </c>
      <c r="BD564" s="29">
        <v>34</v>
      </c>
      <c r="BF564" s="7" t="s">
        <v>683</v>
      </c>
      <c r="BG564" s="29">
        <v>51</v>
      </c>
      <c r="BI564" s="7" t="s">
        <v>683</v>
      </c>
      <c r="BJ564" s="29">
        <v>35</v>
      </c>
      <c r="BL564" s="7" t="s">
        <v>683</v>
      </c>
      <c r="BM564" s="33">
        <v>59</v>
      </c>
      <c r="BO564" s="7" t="s">
        <v>683</v>
      </c>
      <c r="BP564" s="33">
        <v>39</v>
      </c>
      <c r="BR564" s="7" t="s">
        <v>683</v>
      </c>
      <c r="BS564" s="33">
        <v>62</v>
      </c>
      <c r="BU564" s="7" t="s">
        <v>683</v>
      </c>
      <c r="BV564" s="29">
        <v>46</v>
      </c>
      <c r="BX564" s="7" t="s">
        <v>683</v>
      </c>
      <c r="BY564" s="33">
        <v>63</v>
      </c>
    </row>
    <row r="565" spans="1:77" x14ac:dyDescent="0.3">
      <c r="A565" s="7" t="s">
        <v>684</v>
      </c>
      <c r="B565" s="29">
        <v>82</v>
      </c>
      <c r="D565" s="7" t="s">
        <v>684</v>
      </c>
      <c r="E565" s="29">
        <v>86</v>
      </c>
      <c r="G565" s="7" t="s">
        <v>684</v>
      </c>
      <c r="H565" s="29">
        <v>38</v>
      </c>
      <c r="J565" s="6" t="s">
        <v>684</v>
      </c>
      <c r="K565" s="29">
        <v>41</v>
      </c>
      <c r="M565" s="7" t="s">
        <v>684</v>
      </c>
      <c r="N565" s="29">
        <v>33</v>
      </c>
      <c r="P565" s="7" t="s">
        <v>684</v>
      </c>
      <c r="Q565" s="29">
        <v>38</v>
      </c>
      <c r="S565" s="7" t="s">
        <v>684</v>
      </c>
      <c r="T565" s="29" t="s">
        <v>19</v>
      </c>
      <c r="V565" s="7" t="s">
        <v>684</v>
      </c>
      <c r="W565" s="29">
        <v>37</v>
      </c>
      <c r="Y565" s="7" t="s">
        <v>684</v>
      </c>
      <c r="Z565" s="29">
        <v>22</v>
      </c>
      <c r="AB565" s="6" t="s">
        <v>684</v>
      </c>
      <c r="AC565" s="29">
        <v>33</v>
      </c>
      <c r="AE565" s="7" t="s">
        <v>684</v>
      </c>
      <c r="AF565" s="29">
        <v>20</v>
      </c>
      <c r="AH565" s="7" t="s">
        <v>684</v>
      </c>
      <c r="AI565" s="29">
        <v>33</v>
      </c>
      <c r="AK565" s="43" t="s">
        <v>684</v>
      </c>
      <c r="AL565" s="29">
        <v>22</v>
      </c>
      <c r="AN565" s="8" t="s">
        <v>684</v>
      </c>
      <c r="AO565" s="33">
        <v>34</v>
      </c>
      <c r="AQ565" s="7" t="s">
        <v>684</v>
      </c>
      <c r="AR565" s="34">
        <v>25</v>
      </c>
      <c r="AT565" s="7" t="s">
        <v>684</v>
      </c>
      <c r="AU565" s="29">
        <v>38</v>
      </c>
      <c r="AW565" s="6" t="s">
        <v>684</v>
      </c>
      <c r="AX565" s="29">
        <v>30</v>
      </c>
      <c r="AZ565" s="7" t="s">
        <v>684</v>
      </c>
      <c r="BA565" s="29">
        <v>47</v>
      </c>
      <c r="BC565" s="7" t="s">
        <v>684</v>
      </c>
      <c r="BD565" s="29">
        <v>33</v>
      </c>
      <c r="BF565" s="7" t="s">
        <v>684</v>
      </c>
      <c r="BG565" s="31">
        <v>50</v>
      </c>
      <c r="BI565" s="7" t="s">
        <v>684</v>
      </c>
      <c r="BJ565" s="29">
        <v>34</v>
      </c>
      <c r="BL565" s="7" t="s">
        <v>684</v>
      </c>
      <c r="BM565" s="29">
        <v>58</v>
      </c>
      <c r="BO565" s="7" t="s">
        <v>684</v>
      </c>
      <c r="BP565" s="29">
        <v>38</v>
      </c>
      <c r="BR565" s="7" t="s">
        <v>684</v>
      </c>
      <c r="BS565" s="33">
        <v>61</v>
      </c>
      <c r="BU565" s="7" t="s">
        <v>684</v>
      </c>
      <c r="BV565" s="29">
        <v>45</v>
      </c>
      <c r="BX565" s="7" t="s">
        <v>684</v>
      </c>
      <c r="BY565" s="33">
        <v>63</v>
      </c>
    </row>
    <row r="566" spans="1:77" x14ac:dyDescent="0.3">
      <c r="A566" s="7" t="s">
        <v>685</v>
      </c>
      <c r="B566" s="29">
        <v>82</v>
      </c>
      <c r="D566" s="7" t="s">
        <v>685</v>
      </c>
      <c r="E566" s="29">
        <v>86</v>
      </c>
      <c r="G566" s="7" t="s">
        <v>685</v>
      </c>
      <c r="H566" s="29">
        <v>38</v>
      </c>
      <c r="J566" s="6" t="s">
        <v>685</v>
      </c>
      <c r="K566" s="29">
        <v>41</v>
      </c>
      <c r="M566" s="7" t="s">
        <v>685</v>
      </c>
      <c r="N566" s="29">
        <v>33</v>
      </c>
      <c r="P566" s="7" t="s">
        <v>685</v>
      </c>
      <c r="Q566" s="29">
        <v>38</v>
      </c>
      <c r="S566" s="7" t="s">
        <v>685</v>
      </c>
      <c r="T566" s="29" t="s">
        <v>19</v>
      </c>
      <c r="V566" s="7" t="s">
        <v>685</v>
      </c>
      <c r="W566" s="29">
        <v>37</v>
      </c>
      <c r="Y566" s="7" t="s">
        <v>685</v>
      </c>
      <c r="Z566" s="29">
        <v>22</v>
      </c>
      <c r="AB566" s="6" t="s">
        <v>685</v>
      </c>
      <c r="AC566" s="29">
        <v>33</v>
      </c>
      <c r="AE566" s="7" t="s">
        <v>685</v>
      </c>
      <c r="AF566" s="29">
        <v>20</v>
      </c>
      <c r="AH566" s="7" t="s">
        <v>685</v>
      </c>
      <c r="AI566" s="29">
        <v>33</v>
      </c>
      <c r="AK566" s="43" t="s">
        <v>685</v>
      </c>
      <c r="AL566" s="29">
        <v>22</v>
      </c>
      <c r="AN566" s="8" t="s">
        <v>685</v>
      </c>
      <c r="AO566" s="33">
        <v>34</v>
      </c>
      <c r="AQ566" s="7" t="s">
        <v>685</v>
      </c>
      <c r="AR566" s="34">
        <v>25</v>
      </c>
      <c r="AT566" s="7" t="s">
        <v>685</v>
      </c>
      <c r="AU566" s="29">
        <v>38</v>
      </c>
      <c r="AW566" s="6" t="s">
        <v>685</v>
      </c>
      <c r="AX566" s="29">
        <v>30</v>
      </c>
      <c r="AZ566" s="7" t="s">
        <v>685</v>
      </c>
      <c r="BA566" s="29">
        <v>47</v>
      </c>
      <c r="BC566" s="7" t="s">
        <v>685</v>
      </c>
      <c r="BD566" s="29">
        <v>33</v>
      </c>
      <c r="BF566" s="7" t="s">
        <v>685</v>
      </c>
      <c r="BG566" s="31">
        <v>50</v>
      </c>
      <c r="BI566" s="7" t="s">
        <v>685</v>
      </c>
      <c r="BJ566" s="29">
        <v>34</v>
      </c>
      <c r="BL566" s="7" t="s">
        <v>685</v>
      </c>
      <c r="BM566" s="29">
        <v>58</v>
      </c>
      <c r="BO566" s="7" t="s">
        <v>685</v>
      </c>
      <c r="BP566" s="29">
        <v>38</v>
      </c>
      <c r="BR566" s="7" t="s">
        <v>685</v>
      </c>
      <c r="BS566" s="33">
        <v>61</v>
      </c>
      <c r="BU566" s="7" t="s">
        <v>685</v>
      </c>
      <c r="BV566" s="29">
        <v>45</v>
      </c>
      <c r="BX566" s="7" t="s">
        <v>685</v>
      </c>
      <c r="BY566" s="33">
        <v>63</v>
      </c>
    </row>
    <row r="567" spans="1:77" x14ac:dyDescent="0.3">
      <c r="A567" s="7" t="s">
        <v>686</v>
      </c>
      <c r="B567" s="29">
        <v>82</v>
      </c>
      <c r="D567" s="7" t="s">
        <v>686</v>
      </c>
      <c r="E567" s="29">
        <v>86</v>
      </c>
      <c r="G567" s="7" t="s">
        <v>686</v>
      </c>
      <c r="H567" s="29">
        <v>38</v>
      </c>
      <c r="J567" s="6" t="s">
        <v>686</v>
      </c>
      <c r="K567" s="29">
        <v>41</v>
      </c>
      <c r="M567" s="7" t="s">
        <v>686</v>
      </c>
      <c r="N567" s="29">
        <v>33</v>
      </c>
      <c r="P567" s="7" t="s">
        <v>686</v>
      </c>
      <c r="Q567" s="29">
        <v>38</v>
      </c>
      <c r="S567" s="7" t="s">
        <v>686</v>
      </c>
      <c r="T567" s="29" t="s">
        <v>19</v>
      </c>
      <c r="V567" s="7" t="s">
        <v>686</v>
      </c>
      <c r="W567" s="29">
        <v>37</v>
      </c>
      <c r="Y567" s="7" t="s">
        <v>686</v>
      </c>
      <c r="Z567" s="29">
        <v>22</v>
      </c>
      <c r="AB567" s="6" t="s">
        <v>686</v>
      </c>
      <c r="AC567" s="29">
        <v>33</v>
      </c>
      <c r="AE567" s="7" t="s">
        <v>686</v>
      </c>
      <c r="AF567" s="29">
        <v>20</v>
      </c>
      <c r="AH567" s="7" t="s">
        <v>686</v>
      </c>
      <c r="AI567" s="29">
        <v>33</v>
      </c>
      <c r="AK567" s="43" t="s">
        <v>686</v>
      </c>
      <c r="AL567" s="29">
        <v>22</v>
      </c>
      <c r="AN567" s="8" t="s">
        <v>686</v>
      </c>
      <c r="AO567" s="33">
        <v>34</v>
      </c>
      <c r="AQ567" s="7" t="s">
        <v>686</v>
      </c>
      <c r="AR567" s="34">
        <v>25</v>
      </c>
      <c r="AT567" s="7" t="s">
        <v>686</v>
      </c>
      <c r="AU567" s="29">
        <v>38</v>
      </c>
      <c r="AW567" s="6" t="s">
        <v>686</v>
      </c>
      <c r="AX567" s="29">
        <v>30</v>
      </c>
      <c r="AZ567" s="7" t="s">
        <v>686</v>
      </c>
      <c r="BA567" s="29">
        <v>47</v>
      </c>
      <c r="BC567" s="7" t="s">
        <v>686</v>
      </c>
      <c r="BD567" s="29">
        <v>33</v>
      </c>
      <c r="BF567" s="7" t="s">
        <v>686</v>
      </c>
      <c r="BG567" s="31">
        <v>50</v>
      </c>
      <c r="BI567" s="7" t="s">
        <v>686</v>
      </c>
      <c r="BJ567" s="29">
        <v>34</v>
      </c>
      <c r="BL567" s="7" t="s">
        <v>686</v>
      </c>
      <c r="BM567" s="29">
        <v>58</v>
      </c>
      <c r="BO567" s="7" t="s">
        <v>686</v>
      </c>
      <c r="BP567" s="29">
        <v>38</v>
      </c>
      <c r="BR567" s="7" t="s">
        <v>686</v>
      </c>
      <c r="BS567" s="33">
        <v>61</v>
      </c>
      <c r="BU567" s="7" t="s">
        <v>686</v>
      </c>
      <c r="BV567" s="29">
        <v>44</v>
      </c>
      <c r="BX567" s="7" t="s">
        <v>686</v>
      </c>
      <c r="BY567" s="33">
        <v>63</v>
      </c>
    </row>
    <row r="568" spans="1:77" x14ac:dyDescent="0.3">
      <c r="A568" s="7" t="s">
        <v>687</v>
      </c>
      <c r="B568" s="29">
        <v>82</v>
      </c>
      <c r="D568" s="7" t="s">
        <v>687</v>
      </c>
      <c r="E568" s="29">
        <v>86</v>
      </c>
      <c r="G568" s="7" t="s">
        <v>687</v>
      </c>
      <c r="H568" s="29">
        <v>38</v>
      </c>
      <c r="J568" s="6" t="s">
        <v>687</v>
      </c>
      <c r="K568" s="29">
        <v>41</v>
      </c>
      <c r="M568" s="7" t="s">
        <v>687</v>
      </c>
      <c r="N568" s="29">
        <v>33</v>
      </c>
      <c r="P568" s="7" t="s">
        <v>687</v>
      </c>
      <c r="Q568" s="29">
        <v>38</v>
      </c>
      <c r="S568" s="7" t="s">
        <v>687</v>
      </c>
      <c r="T568" s="29" t="s">
        <v>19</v>
      </c>
      <c r="V568" s="7" t="s">
        <v>687</v>
      </c>
      <c r="W568" s="29">
        <v>37</v>
      </c>
      <c r="Y568" s="7" t="s">
        <v>687</v>
      </c>
      <c r="Z568" s="29">
        <v>22</v>
      </c>
      <c r="AB568" s="6" t="s">
        <v>687</v>
      </c>
      <c r="AC568" s="29">
        <v>33</v>
      </c>
      <c r="AE568" s="7" t="s">
        <v>687</v>
      </c>
      <c r="AF568" s="29">
        <v>20</v>
      </c>
      <c r="AH568" s="7" t="s">
        <v>687</v>
      </c>
      <c r="AI568" s="29">
        <v>33</v>
      </c>
      <c r="AK568" s="43" t="s">
        <v>687</v>
      </c>
      <c r="AL568" s="29">
        <v>22</v>
      </c>
      <c r="AN568" s="8" t="s">
        <v>687</v>
      </c>
      <c r="AO568" s="33">
        <v>34</v>
      </c>
      <c r="AQ568" s="7" t="s">
        <v>687</v>
      </c>
      <c r="AR568" s="34">
        <v>25</v>
      </c>
      <c r="AT568" s="7" t="s">
        <v>687</v>
      </c>
      <c r="AU568" s="29">
        <v>38</v>
      </c>
      <c r="AW568" s="6" t="s">
        <v>687</v>
      </c>
      <c r="AX568" s="29">
        <v>30</v>
      </c>
      <c r="AZ568" s="7" t="s">
        <v>687</v>
      </c>
      <c r="BA568" s="29">
        <v>47</v>
      </c>
      <c r="BC568" s="7" t="s">
        <v>687</v>
      </c>
      <c r="BD568" s="29">
        <v>33</v>
      </c>
      <c r="BF568" s="7" t="s">
        <v>687</v>
      </c>
      <c r="BG568" s="31">
        <v>50</v>
      </c>
      <c r="BI568" s="7" t="s">
        <v>687</v>
      </c>
      <c r="BJ568" s="29">
        <v>34</v>
      </c>
      <c r="BL568" s="7" t="s">
        <v>687</v>
      </c>
      <c r="BM568" s="29">
        <v>58</v>
      </c>
      <c r="BO568" s="7" t="s">
        <v>687</v>
      </c>
      <c r="BP568" s="29">
        <v>38</v>
      </c>
      <c r="BR568" s="7" t="s">
        <v>687</v>
      </c>
      <c r="BS568" s="33">
        <v>61</v>
      </c>
      <c r="BU568" s="7" t="s">
        <v>687</v>
      </c>
      <c r="BV568" s="29">
        <v>44</v>
      </c>
      <c r="BX568" s="7" t="s">
        <v>687</v>
      </c>
      <c r="BY568" s="33">
        <v>63</v>
      </c>
    </row>
    <row r="569" spans="1:77" x14ac:dyDescent="0.3">
      <c r="A569" s="7" t="s">
        <v>688</v>
      </c>
      <c r="B569" s="29">
        <v>82</v>
      </c>
      <c r="D569" s="7" t="s">
        <v>688</v>
      </c>
      <c r="E569" s="29">
        <v>86</v>
      </c>
      <c r="G569" s="7" t="s">
        <v>688</v>
      </c>
      <c r="H569" s="29">
        <v>38</v>
      </c>
      <c r="J569" s="6" t="s">
        <v>688</v>
      </c>
      <c r="K569" s="29">
        <v>41</v>
      </c>
      <c r="M569" s="7" t="s">
        <v>688</v>
      </c>
      <c r="N569" s="29">
        <v>33</v>
      </c>
      <c r="P569" s="7" t="s">
        <v>688</v>
      </c>
      <c r="Q569" s="29">
        <v>38</v>
      </c>
      <c r="S569" s="7" t="s">
        <v>688</v>
      </c>
      <c r="T569" s="29" t="s">
        <v>19</v>
      </c>
      <c r="V569" s="7" t="s">
        <v>688</v>
      </c>
      <c r="W569" s="29">
        <v>37</v>
      </c>
      <c r="Y569" s="7" t="s">
        <v>688</v>
      </c>
      <c r="Z569" s="29">
        <v>22</v>
      </c>
      <c r="AB569" s="6" t="s">
        <v>688</v>
      </c>
      <c r="AC569" s="29">
        <v>33</v>
      </c>
      <c r="AE569" s="7" t="s">
        <v>688</v>
      </c>
      <c r="AF569" s="29">
        <v>20</v>
      </c>
      <c r="AH569" s="7" t="s">
        <v>688</v>
      </c>
      <c r="AI569" s="29">
        <v>33</v>
      </c>
      <c r="AK569" s="43" t="s">
        <v>688</v>
      </c>
      <c r="AL569" s="29">
        <v>22</v>
      </c>
      <c r="AN569" s="8" t="s">
        <v>688</v>
      </c>
      <c r="AO569" s="33">
        <v>34</v>
      </c>
      <c r="AQ569" s="7" t="s">
        <v>688</v>
      </c>
      <c r="AR569" s="34">
        <v>25</v>
      </c>
      <c r="AT569" s="7" t="s">
        <v>688</v>
      </c>
      <c r="AU569" s="29">
        <v>38</v>
      </c>
      <c r="AW569" s="6" t="s">
        <v>688</v>
      </c>
      <c r="AX569" s="29">
        <v>30</v>
      </c>
      <c r="AZ569" s="7" t="s">
        <v>688</v>
      </c>
      <c r="BA569" s="29">
        <v>47</v>
      </c>
      <c r="BC569" s="7" t="s">
        <v>688</v>
      </c>
      <c r="BD569" s="29">
        <v>33</v>
      </c>
      <c r="BF569" s="7" t="s">
        <v>688</v>
      </c>
      <c r="BG569" s="31">
        <v>50</v>
      </c>
      <c r="BI569" s="7" t="s">
        <v>688</v>
      </c>
      <c r="BJ569" s="29">
        <v>34</v>
      </c>
      <c r="BL569" s="7" t="s">
        <v>688</v>
      </c>
      <c r="BM569" s="29">
        <v>58</v>
      </c>
      <c r="BO569" s="7" t="s">
        <v>688</v>
      </c>
      <c r="BP569" s="29">
        <v>38</v>
      </c>
      <c r="BR569" s="7" t="s">
        <v>688</v>
      </c>
      <c r="BS569" s="33">
        <v>61</v>
      </c>
      <c r="BU569" s="7" t="s">
        <v>688</v>
      </c>
      <c r="BV569" s="29">
        <v>43</v>
      </c>
      <c r="BX569" s="7" t="s">
        <v>688</v>
      </c>
      <c r="BY569" s="33">
        <v>63</v>
      </c>
    </row>
    <row r="570" spans="1:77" x14ac:dyDescent="0.3">
      <c r="A570" s="7" t="s">
        <v>689</v>
      </c>
      <c r="B570" s="29">
        <v>82</v>
      </c>
      <c r="D570" s="7" t="s">
        <v>689</v>
      </c>
      <c r="E570" s="29">
        <v>86</v>
      </c>
      <c r="G570" s="7" t="s">
        <v>689</v>
      </c>
      <c r="H570" s="29">
        <v>38</v>
      </c>
      <c r="J570" s="6" t="s">
        <v>689</v>
      </c>
      <c r="K570" s="29">
        <v>41</v>
      </c>
      <c r="M570" s="7" t="s">
        <v>689</v>
      </c>
      <c r="N570" s="29">
        <v>33</v>
      </c>
      <c r="P570" s="7" t="s">
        <v>689</v>
      </c>
      <c r="Q570" s="29">
        <v>38</v>
      </c>
      <c r="S570" s="7" t="s">
        <v>689</v>
      </c>
      <c r="T570" s="29" t="s">
        <v>19</v>
      </c>
      <c r="V570" s="7" t="s">
        <v>689</v>
      </c>
      <c r="W570" s="29">
        <v>36</v>
      </c>
      <c r="Y570" s="7" t="s">
        <v>689</v>
      </c>
      <c r="Z570" s="29">
        <v>22</v>
      </c>
      <c r="AB570" s="6" t="s">
        <v>689</v>
      </c>
      <c r="AC570" s="29">
        <v>32</v>
      </c>
      <c r="AE570" s="7" t="s">
        <v>689</v>
      </c>
      <c r="AF570" s="29">
        <v>20</v>
      </c>
      <c r="AH570" s="7" t="s">
        <v>689</v>
      </c>
      <c r="AI570" s="29">
        <v>33</v>
      </c>
      <c r="AK570" s="43" t="s">
        <v>689</v>
      </c>
      <c r="AL570" s="29">
        <v>22</v>
      </c>
      <c r="AN570" s="8" t="s">
        <v>689</v>
      </c>
      <c r="AO570" s="33">
        <v>34</v>
      </c>
      <c r="AQ570" s="7" t="s">
        <v>689</v>
      </c>
      <c r="AR570" s="34">
        <v>25</v>
      </c>
      <c r="AT570" s="7" t="s">
        <v>689</v>
      </c>
      <c r="AU570" s="29">
        <v>38</v>
      </c>
      <c r="AW570" s="6" t="s">
        <v>689</v>
      </c>
      <c r="AX570" s="29">
        <v>30</v>
      </c>
      <c r="AZ570" s="7" t="s">
        <v>689</v>
      </c>
      <c r="BA570" s="29">
        <v>47</v>
      </c>
      <c r="BC570" s="7" t="s">
        <v>689</v>
      </c>
      <c r="BD570" s="29">
        <v>33</v>
      </c>
      <c r="BF570" s="7" t="s">
        <v>689</v>
      </c>
      <c r="BG570" s="29">
        <v>49</v>
      </c>
      <c r="BI570" s="7" t="s">
        <v>689</v>
      </c>
      <c r="BJ570" s="29">
        <v>34</v>
      </c>
      <c r="BL570" s="7" t="s">
        <v>689</v>
      </c>
      <c r="BM570" s="29">
        <v>57</v>
      </c>
      <c r="BO570" s="7" t="s">
        <v>689</v>
      </c>
      <c r="BP570" s="29">
        <v>38</v>
      </c>
      <c r="BR570" s="7" t="s">
        <v>689</v>
      </c>
      <c r="BS570" s="33">
        <v>61</v>
      </c>
      <c r="BU570" s="7" t="s">
        <v>689</v>
      </c>
      <c r="BV570" s="29">
        <v>43</v>
      </c>
      <c r="BX570" s="7" t="s">
        <v>689</v>
      </c>
      <c r="BY570" s="33">
        <v>63</v>
      </c>
    </row>
    <row r="571" spans="1:77" x14ac:dyDescent="0.3">
      <c r="A571" s="7" t="s">
        <v>690</v>
      </c>
      <c r="B571" s="29">
        <v>82</v>
      </c>
      <c r="D571" s="7" t="s">
        <v>690</v>
      </c>
      <c r="E571" s="29">
        <v>86</v>
      </c>
      <c r="G571" s="7" t="s">
        <v>690</v>
      </c>
      <c r="H571" s="29">
        <v>38</v>
      </c>
      <c r="J571" s="6" t="s">
        <v>690</v>
      </c>
      <c r="K571" s="29">
        <v>41</v>
      </c>
      <c r="M571" s="7" t="s">
        <v>690</v>
      </c>
      <c r="N571" s="29">
        <v>33</v>
      </c>
      <c r="P571" s="7" t="s">
        <v>690</v>
      </c>
      <c r="Q571" s="29">
        <v>38</v>
      </c>
      <c r="S571" s="7" t="s">
        <v>690</v>
      </c>
      <c r="T571" s="29" t="s">
        <v>19</v>
      </c>
      <c r="V571" s="7" t="s">
        <v>690</v>
      </c>
      <c r="W571" s="29">
        <v>36</v>
      </c>
      <c r="Y571" s="7" t="s">
        <v>690</v>
      </c>
      <c r="Z571" s="29">
        <v>22</v>
      </c>
      <c r="AB571" s="6" t="s">
        <v>690</v>
      </c>
      <c r="AC571" s="29">
        <v>32</v>
      </c>
      <c r="AE571" s="7" t="s">
        <v>690</v>
      </c>
      <c r="AF571" s="29">
        <v>20</v>
      </c>
      <c r="AH571" s="7" t="s">
        <v>690</v>
      </c>
      <c r="AI571" s="29">
        <v>33</v>
      </c>
      <c r="AK571" s="43" t="s">
        <v>690</v>
      </c>
      <c r="AL571" s="29">
        <v>22</v>
      </c>
      <c r="AN571" s="8" t="s">
        <v>690</v>
      </c>
      <c r="AO571" s="33">
        <v>34</v>
      </c>
      <c r="AQ571" s="7" t="s">
        <v>690</v>
      </c>
      <c r="AR571" s="34">
        <v>25</v>
      </c>
      <c r="AT571" s="7" t="s">
        <v>690</v>
      </c>
      <c r="AU571" s="29">
        <v>38</v>
      </c>
      <c r="AW571" s="6" t="s">
        <v>690</v>
      </c>
      <c r="AX571" s="29">
        <v>30</v>
      </c>
      <c r="AZ571" s="7" t="s">
        <v>690</v>
      </c>
      <c r="BA571" s="29">
        <v>47</v>
      </c>
      <c r="BC571" s="7" t="s">
        <v>690</v>
      </c>
      <c r="BD571" s="29">
        <v>33</v>
      </c>
      <c r="BF571" s="7" t="s">
        <v>690</v>
      </c>
      <c r="BG571" s="29">
        <v>49</v>
      </c>
      <c r="BI571" s="7" t="s">
        <v>690</v>
      </c>
      <c r="BJ571" s="29">
        <v>34</v>
      </c>
      <c r="BL571" s="7" t="s">
        <v>690</v>
      </c>
      <c r="BM571" s="29">
        <v>57</v>
      </c>
      <c r="BO571" s="7" t="s">
        <v>690</v>
      </c>
      <c r="BP571" s="29">
        <v>38</v>
      </c>
      <c r="BR571" s="7" t="s">
        <v>690</v>
      </c>
      <c r="BS571" s="33">
        <v>61</v>
      </c>
      <c r="BU571" s="7" t="s">
        <v>690</v>
      </c>
      <c r="BV571" s="29">
        <v>43</v>
      </c>
      <c r="BX571" s="7" t="s">
        <v>690</v>
      </c>
      <c r="BY571" s="33">
        <v>63</v>
      </c>
    </row>
    <row r="572" spans="1:77" x14ac:dyDescent="0.3">
      <c r="A572" s="7" t="s">
        <v>691</v>
      </c>
      <c r="B572" s="29">
        <v>82</v>
      </c>
      <c r="D572" s="7" t="s">
        <v>691</v>
      </c>
      <c r="E572" s="29">
        <v>86</v>
      </c>
      <c r="G572" s="7" t="s">
        <v>691</v>
      </c>
      <c r="H572" s="29">
        <v>38</v>
      </c>
      <c r="J572" s="6" t="s">
        <v>691</v>
      </c>
      <c r="K572" s="29">
        <v>41</v>
      </c>
      <c r="M572" s="7" t="s">
        <v>691</v>
      </c>
      <c r="N572" s="29">
        <v>33</v>
      </c>
      <c r="P572" s="7" t="s">
        <v>691</v>
      </c>
      <c r="Q572" s="29">
        <v>38</v>
      </c>
      <c r="S572" s="7" t="s">
        <v>691</v>
      </c>
      <c r="T572" s="29" t="s">
        <v>19</v>
      </c>
      <c r="V572" s="7" t="s">
        <v>691</v>
      </c>
      <c r="W572" s="29">
        <v>36</v>
      </c>
      <c r="Y572" s="7" t="s">
        <v>691</v>
      </c>
      <c r="Z572" s="29">
        <v>22</v>
      </c>
      <c r="AB572" s="6" t="s">
        <v>691</v>
      </c>
      <c r="AC572" s="29">
        <v>32</v>
      </c>
      <c r="AE572" s="7" t="s">
        <v>691</v>
      </c>
      <c r="AF572" s="29">
        <v>20</v>
      </c>
      <c r="AH572" s="7" t="s">
        <v>691</v>
      </c>
      <c r="AI572" s="29">
        <v>33</v>
      </c>
      <c r="AK572" s="43" t="s">
        <v>691</v>
      </c>
      <c r="AL572" s="29">
        <v>22</v>
      </c>
      <c r="AN572" s="8" t="s">
        <v>691</v>
      </c>
      <c r="AO572" s="33">
        <v>34</v>
      </c>
      <c r="AQ572" s="7" t="s">
        <v>691</v>
      </c>
      <c r="AR572" s="34">
        <v>25</v>
      </c>
      <c r="AT572" s="7" t="s">
        <v>691</v>
      </c>
      <c r="AU572" s="29">
        <v>38</v>
      </c>
      <c r="AW572" s="6" t="s">
        <v>691</v>
      </c>
      <c r="AX572" s="29">
        <v>30</v>
      </c>
      <c r="AZ572" s="7" t="s">
        <v>691</v>
      </c>
      <c r="BA572" s="29">
        <v>47</v>
      </c>
      <c r="BC572" s="7" t="s">
        <v>691</v>
      </c>
      <c r="BD572" s="29">
        <v>33</v>
      </c>
      <c r="BF572" s="7" t="s">
        <v>691</v>
      </c>
      <c r="BG572" s="29">
        <v>49</v>
      </c>
      <c r="BI572" s="7" t="s">
        <v>691</v>
      </c>
      <c r="BJ572" s="29">
        <v>34</v>
      </c>
      <c r="BL572" s="7" t="s">
        <v>691</v>
      </c>
      <c r="BM572" s="29">
        <v>57</v>
      </c>
      <c r="BO572" s="7" t="s">
        <v>691</v>
      </c>
      <c r="BP572" s="29">
        <v>38</v>
      </c>
      <c r="BR572" s="7" t="s">
        <v>691</v>
      </c>
      <c r="BS572" s="33">
        <v>61</v>
      </c>
      <c r="BU572" s="7" t="s">
        <v>691</v>
      </c>
      <c r="BV572" s="29">
        <v>43</v>
      </c>
      <c r="BX572" s="7" t="s">
        <v>691</v>
      </c>
      <c r="BY572" s="33">
        <v>63</v>
      </c>
    </row>
    <row r="573" spans="1:77" x14ac:dyDescent="0.3">
      <c r="A573" s="7" t="s">
        <v>692</v>
      </c>
      <c r="B573" s="29">
        <v>82</v>
      </c>
      <c r="D573" s="7" t="s">
        <v>692</v>
      </c>
      <c r="E573" s="29">
        <v>86</v>
      </c>
      <c r="G573" s="7" t="s">
        <v>692</v>
      </c>
      <c r="H573" s="29">
        <v>38</v>
      </c>
      <c r="J573" s="6" t="s">
        <v>692</v>
      </c>
      <c r="K573" s="29">
        <v>41</v>
      </c>
      <c r="M573" s="7" t="s">
        <v>692</v>
      </c>
      <c r="N573" s="29">
        <v>33</v>
      </c>
      <c r="P573" s="7" t="s">
        <v>692</v>
      </c>
      <c r="Q573" s="29">
        <v>38</v>
      </c>
      <c r="S573" s="7" t="s">
        <v>692</v>
      </c>
      <c r="T573" s="29" t="s">
        <v>19</v>
      </c>
      <c r="V573" s="7" t="s">
        <v>692</v>
      </c>
      <c r="W573" s="29">
        <v>36</v>
      </c>
      <c r="Y573" s="7" t="s">
        <v>692</v>
      </c>
      <c r="Z573" s="29">
        <v>22</v>
      </c>
      <c r="AB573" s="6" t="s">
        <v>692</v>
      </c>
      <c r="AC573" s="29">
        <v>32</v>
      </c>
      <c r="AE573" s="7" t="s">
        <v>692</v>
      </c>
      <c r="AF573" s="29">
        <v>20</v>
      </c>
      <c r="AH573" s="7" t="s">
        <v>692</v>
      </c>
      <c r="AI573" s="29">
        <v>33</v>
      </c>
      <c r="AK573" s="43" t="s">
        <v>692</v>
      </c>
      <c r="AL573" s="29">
        <v>22</v>
      </c>
      <c r="AN573" s="8" t="s">
        <v>692</v>
      </c>
      <c r="AO573" s="33">
        <v>34</v>
      </c>
      <c r="AQ573" s="7" t="s">
        <v>692</v>
      </c>
      <c r="AR573" s="34">
        <v>25</v>
      </c>
      <c r="AT573" s="7" t="s">
        <v>692</v>
      </c>
      <c r="AU573" s="29">
        <v>38</v>
      </c>
      <c r="AW573" s="6" t="s">
        <v>692</v>
      </c>
      <c r="AX573" s="29">
        <v>30</v>
      </c>
      <c r="AZ573" s="7" t="s">
        <v>692</v>
      </c>
      <c r="BA573" s="29">
        <v>47</v>
      </c>
      <c r="BC573" s="7" t="s">
        <v>692</v>
      </c>
      <c r="BD573" s="29">
        <v>33</v>
      </c>
      <c r="BF573" s="7" t="s">
        <v>692</v>
      </c>
      <c r="BG573" s="29">
        <v>49</v>
      </c>
      <c r="BI573" s="7" t="s">
        <v>692</v>
      </c>
      <c r="BJ573" s="29">
        <v>34</v>
      </c>
      <c r="BL573" s="7" t="s">
        <v>692</v>
      </c>
      <c r="BM573" s="29">
        <v>57</v>
      </c>
      <c r="BO573" s="7" t="s">
        <v>692</v>
      </c>
      <c r="BP573" s="29">
        <v>38</v>
      </c>
      <c r="BR573" s="7" t="s">
        <v>692</v>
      </c>
      <c r="BS573" s="33">
        <v>61</v>
      </c>
      <c r="BU573" s="7" t="s">
        <v>692</v>
      </c>
      <c r="BV573" s="29">
        <v>43</v>
      </c>
      <c r="BX573" s="7" t="s">
        <v>692</v>
      </c>
      <c r="BY573" s="33">
        <v>63</v>
      </c>
    </row>
    <row r="574" spans="1:77" x14ac:dyDescent="0.3">
      <c r="A574" s="7" t="s">
        <v>693</v>
      </c>
      <c r="B574" s="29">
        <v>82</v>
      </c>
      <c r="D574" s="7" t="s">
        <v>693</v>
      </c>
      <c r="E574" s="29">
        <v>86</v>
      </c>
      <c r="G574" s="7" t="s">
        <v>693</v>
      </c>
      <c r="H574" s="29">
        <v>38</v>
      </c>
      <c r="J574" s="6" t="s">
        <v>693</v>
      </c>
      <c r="K574" s="29">
        <v>41</v>
      </c>
      <c r="M574" s="7" t="s">
        <v>693</v>
      </c>
      <c r="N574" s="29">
        <v>33</v>
      </c>
      <c r="P574" s="7" t="s">
        <v>693</v>
      </c>
      <c r="Q574" s="29">
        <v>38</v>
      </c>
      <c r="S574" s="5" t="s">
        <v>693</v>
      </c>
      <c r="T574" s="30" t="s">
        <v>19</v>
      </c>
      <c r="V574" s="7" t="s">
        <v>693</v>
      </c>
      <c r="W574" s="29">
        <v>36</v>
      </c>
      <c r="Y574" s="7" t="s">
        <v>693</v>
      </c>
      <c r="Z574" s="29">
        <v>22</v>
      </c>
      <c r="AB574" s="6" t="s">
        <v>693</v>
      </c>
      <c r="AC574" s="29">
        <v>32</v>
      </c>
      <c r="AE574" s="7" t="s">
        <v>693</v>
      </c>
      <c r="AF574" s="29">
        <v>20</v>
      </c>
      <c r="AH574" s="7" t="s">
        <v>693</v>
      </c>
      <c r="AI574" s="29">
        <v>33</v>
      </c>
      <c r="AK574" s="43" t="s">
        <v>693</v>
      </c>
      <c r="AL574" s="29">
        <v>22</v>
      </c>
      <c r="AN574" s="8" t="s">
        <v>693</v>
      </c>
      <c r="AO574" s="33">
        <v>34</v>
      </c>
      <c r="AQ574" s="7" t="s">
        <v>693</v>
      </c>
      <c r="AR574" s="34">
        <v>25</v>
      </c>
      <c r="AT574" s="7" t="s">
        <v>693</v>
      </c>
      <c r="AU574" s="29">
        <v>38</v>
      </c>
      <c r="AW574" s="6" t="s">
        <v>693</v>
      </c>
      <c r="AX574" s="29">
        <v>30</v>
      </c>
      <c r="AZ574" s="7" t="s">
        <v>693</v>
      </c>
      <c r="BA574" s="29">
        <v>47</v>
      </c>
      <c r="BC574" s="7" t="s">
        <v>693</v>
      </c>
      <c r="BD574" s="29">
        <v>33</v>
      </c>
      <c r="BF574" s="7" t="s">
        <v>693</v>
      </c>
      <c r="BG574" s="29">
        <v>49</v>
      </c>
      <c r="BI574" s="7" t="s">
        <v>693</v>
      </c>
      <c r="BJ574" s="29">
        <v>34</v>
      </c>
      <c r="BL574" s="7" t="s">
        <v>693</v>
      </c>
      <c r="BM574" s="29">
        <v>57</v>
      </c>
      <c r="BO574" s="7" t="s">
        <v>693</v>
      </c>
      <c r="BP574" s="29">
        <v>38</v>
      </c>
      <c r="BR574" s="7" t="s">
        <v>693</v>
      </c>
      <c r="BS574" s="33">
        <v>61</v>
      </c>
      <c r="BU574" s="7" t="s">
        <v>693</v>
      </c>
      <c r="BV574" s="29">
        <v>43</v>
      </c>
      <c r="BX574" s="7" t="s">
        <v>693</v>
      </c>
      <c r="BY574" s="33">
        <v>63</v>
      </c>
    </row>
    <row r="575" spans="1:77" x14ac:dyDescent="0.3">
      <c r="A575" s="7" t="s">
        <v>694</v>
      </c>
      <c r="B575" s="29">
        <v>82</v>
      </c>
      <c r="D575" s="7" t="s">
        <v>694</v>
      </c>
      <c r="E575" s="29">
        <v>85</v>
      </c>
      <c r="G575" s="7" t="s">
        <v>694</v>
      </c>
      <c r="H575" s="29">
        <v>37</v>
      </c>
      <c r="J575" s="6" t="s">
        <v>694</v>
      </c>
      <c r="K575" s="29">
        <v>41</v>
      </c>
      <c r="M575" s="7" t="s">
        <v>694</v>
      </c>
      <c r="N575" s="29">
        <v>32</v>
      </c>
      <c r="P575" s="7" t="s">
        <v>694</v>
      </c>
      <c r="Q575" s="29">
        <v>37</v>
      </c>
      <c r="S575" s="5" t="s">
        <v>694</v>
      </c>
      <c r="T575" s="30" t="s">
        <v>20</v>
      </c>
      <c r="V575" s="7" t="s">
        <v>694</v>
      </c>
      <c r="W575" s="29">
        <v>35</v>
      </c>
      <c r="Y575" s="7" t="s">
        <v>694</v>
      </c>
      <c r="Z575" s="29">
        <v>21</v>
      </c>
      <c r="AB575" s="6" t="s">
        <v>694</v>
      </c>
      <c r="AC575" s="29">
        <v>31</v>
      </c>
      <c r="AE575" s="7" t="s">
        <v>694</v>
      </c>
      <c r="AF575" s="29">
        <v>19</v>
      </c>
      <c r="AH575" s="7" t="s">
        <v>694</v>
      </c>
      <c r="AI575" s="29">
        <v>32</v>
      </c>
      <c r="AK575" s="43" t="s">
        <v>694</v>
      </c>
      <c r="AL575" s="29">
        <v>21</v>
      </c>
      <c r="AN575" s="8" t="s">
        <v>694</v>
      </c>
      <c r="AO575" s="33">
        <v>33</v>
      </c>
      <c r="AQ575" s="7" t="s">
        <v>694</v>
      </c>
      <c r="AR575" s="34">
        <v>25</v>
      </c>
      <c r="AT575" s="7" t="s">
        <v>694</v>
      </c>
      <c r="AU575" s="29">
        <v>37</v>
      </c>
      <c r="AW575" s="6" t="s">
        <v>694</v>
      </c>
      <c r="AX575" s="29">
        <v>29</v>
      </c>
      <c r="AZ575" s="7" t="s">
        <v>694</v>
      </c>
      <c r="BA575" s="29">
        <v>46</v>
      </c>
      <c r="BC575" s="7" t="s">
        <v>694</v>
      </c>
      <c r="BD575" s="29">
        <v>32</v>
      </c>
      <c r="BF575" s="7" t="s">
        <v>694</v>
      </c>
      <c r="BG575" s="29">
        <v>48</v>
      </c>
      <c r="BI575" s="7" t="s">
        <v>694</v>
      </c>
      <c r="BJ575" s="29">
        <v>33</v>
      </c>
      <c r="BL575" s="7" t="s">
        <v>694</v>
      </c>
      <c r="BM575" s="29">
        <v>56</v>
      </c>
      <c r="BO575" s="7" t="s">
        <v>694</v>
      </c>
      <c r="BP575" s="29">
        <v>37</v>
      </c>
      <c r="BR575" s="7" t="s">
        <v>694</v>
      </c>
      <c r="BS575" s="34">
        <v>60</v>
      </c>
      <c r="BU575" s="7" t="s">
        <v>694</v>
      </c>
      <c r="BV575" s="29">
        <v>42</v>
      </c>
      <c r="BX575" s="7" t="s">
        <v>694</v>
      </c>
      <c r="BY575" s="33">
        <v>63</v>
      </c>
    </row>
    <row r="576" spans="1:77" x14ac:dyDescent="0.3">
      <c r="A576" s="7" t="s">
        <v>695</v>
      </c>
      <c r="B576" s="29">
        <v>82</v>
      </c>
      <c r="D576" s="7" t="s">
        <v>695</v>
      </c>
      <c r="E576" s="29">
        <v>85</v>
      </c>
      <c r="G576" s="7" t="s">
        <v>695</v>
      </c>
      <c r="H576" s="29">
        <v>37</v>
      </c>
      <c r="J576" s="6" t="s">
        <v>695</v>
      </c>
      <c r="K576" s="29">
        <v>41</v>
      </c>
      <c r="M576" s="7" t="s">
        <v>695</v>
      </c>
      <c r="N576" s="29">
        <v>32</v>
      </c>
      <c r="P576" s="7" t="s">
        <v>695</v>
      </c>
      <c r="Q576" s="29">
        <v>37</v>
      </c>
      <c r="S576" s="5" t="s">
        <v>695</v>
      </c>
      <c r="T576" s="30" t="s">
        <v>20</v>
      </c>
      <c r="V576" s="7" t="s">
        <v>695</v>
      </c>
      <c r="W576" s="29">
        <v>35</v>
      </c>
      <c r="Y576" s="7" t="s">
        <v>695</v>
      </c>
      <c r="Z576" s="29">
        <v>21</v>
      </c>
      <c r="AB576" s="6" t="s">
        <v>695</v>
      </c>
      <c r="AC576" s="29">
        <v>31</v>
      </c>
      <c r="AE576" s="7" t="s">
        <v>695</v>
      </c>
      <c r="AF576" s="29">
        <v>19</v>
      </c>
      <c r="AH576" s="7" t="s">
        <v>695</v>
      </c>
      <c r="AI576" s="29">
        <v>32</v>
      </c>
      <c r="AK576" s="43" t="s">
        <v>695</v>
      </c>
      <c r="AL576" s="29">
        <v>21</v>
      </c>
      <c r="AN576" s="8" t="s">
        <v>695</v>
      </c>
      <c r="AO576" s="33">
        <v>33</v>
      </c>
      <c r="AQ576" s="7" t="s">
        <v>695</v>
      </c>
      <c r="AR576" s="34">
        <v>25</v>
      </c>
      <c r="AT576" s="7" t="s">
        <v>695</v>
      </c>
      <c r="AU576" s="29">
        <v>37</v>
      </c>
      <c r="AW576" s="6" t="s">
        <v>695</v>
      </c>
      <c r="AX576" s="29">
        <v>29</v>
      </c>
      <c r="AZ576" s="7" t="s">
        <v>695</v>
      </c>
      <c r="BA576" s="29">
        <v>46</v>
      </c>
      <c r="BC576" s="7" t="s">
        <v>695</v>
      </c>
      <c r="BD576" s="29">
        <v>32</v>
      </c>
      <c r="BF576" s="7" t="s">
        <v>695</v>
      </c>
      <c r="BG576" s="29">
        <v>48</v>
      </c>
      <c r="BI576" s="7" t="s">
        <v>695</v>
      </c>
      <c r="BJ576" s="29">
        <v>33</v>
      </c>
      <c r="BL576" s="7" t="s">
        <v>695</v>
      </c>
      <c r="BM576" s="29">
        <v>56</v>
      </c>
      <c r="BO576" s="7" t="s">
        <v>695</v>
      </c>
      <c r="BP576" s="29">
        <v>37</v>
      </c>
      <c r="BR576" s="7" t="s">
        <v>695</v>
      </c>
      <c r="BS576" s="34">
        <v>60</v>
      </c>
      <c r="BU576" s="7" t="s">
        <v>695</v>
      </c>
      <c r="BV576" s="29">
        <v>42</v>
      </c>
      <c r="BX576" s="7" t="s">
        <v>695</v>
      </c>
      <c r="BY576" s="33">
        <v>63</v>
      </c>
    </row>
    <row r="577" spans="1:77" x14ac:dyDescent="0.3">
      <c r="A577" s="7" t="s">
        <v>696</v>
      </c>
      <c r="B577" s="29">
        <v>82</v>
      </c>
      <c r="D577" s="7" t="s">
        <v>696</v>
      </c>
      <c r="E577" s="29">
        <v>85</v>
      </c>
      <c r="G577" s="7" t="s">
        <v>696</v>
      </c>
      <c r="H577" s="29">
        <v>37</v>
      </c>
      <c r="J577" s="6" t="s">
        <v>696</v>
      </c>
      <c r="K577" s="29">
        <v>41</v>
      </c>
      <c r="M577" s="7" t="s">
        <v>696</v>
      </c>
      <c r="N577" s="29">
        <v>32</v>
      </c>
      <c r="P577" s="7" t="s">
        <v>696</v>
      </c>
      <c r="Q577" s="29">
        <v>37</v>
      </c>
      <c r="S577" s="5" t="s">
        <v>696</v>
      </c>
      <c r="T577" s="30" t="s">
        <v>20</v>
      </c>
      <c r="V577" s="7" t="s">
        <v>696</v>
      </c>
      <c r="W577" s="29">
        <v>35</v>
      </c>
      <c r="Y577" s="7" t="s">
        <v>696</v>
      </c>
      <c r="Z577" s="29">
        <v>21</v>
      </c>
      <c r="AB577" s="6" t="s">
        <v>696</v>
      </c>
      <c r="AC577" s="29">
        <v>31</v>
      </c>
      <c r="AE577" s="7" t="s">
        <v>696</v>
      </c>
      <c r="AF577" s="29">
        <v>19</v>
      </c>
      <c r="AH577" s="7" t="s">
        <v>696</v>
      </c>
      <c r="AI577" s="29">
        <v>32</v>
      </c>
      <c r="AK577" s="43" t="s">
        <v>696</v>
      </c>
      <c r="AL577" s="29">
        <v>21</v>
      </c>
      <c r="AN577" s="8" t="s">
        <v>696</v>
      </c>
      <c r="AO577" s="33">
        <v>33</v>
      </c>
      <c r="AQ577" s="7" t="s">
        <v>696</v>
      </c>
      <c r="AR577" s="34">
        <v>25</v>
      </c>
      <c r="AT577" s="7" t="s">
        <v>696</v>
      </c>
      <c r="AU577" s="29">
        <v>37</v>
      </c>
      <c r="AW577" s="6" t="s">
        <v>696</v>
      </c>
      <c r="AX577" s="29">
        <v>29</v>
      </c>
      <c r="AZ577" s="7" t="s">
        <v>696</v>
      </c>
      <c r="BA577" s="29">
        <v>46</v>
      </c>
      <c r="BC577" s="7" t="s">
        <v>696</v>
      </c>
      <c r="BD577" s="29">
        <v>32</v>
      </c>
      <c r="BF577" s="7" t="s">
        <v>696</v>
      </c>
      <c r="BG577" s="29">
        <v>48</v>
      </c>
      <c r="BI577" s="7" t="s">
        <v>696</v>
      </c>
      <c r="BJ577" s="29">
        <v>33</v>
      </c>
      <c r="BL577" s="7" t="s">
        <v>696</v>
      </c>
      <c r="BM577" s="29">
        <v>56</v>
      </c>
      <c r="BO577" s="7" t="s">
        <v>696</v>
      </c>
      <c r="BP577" s="29">
        <v>37</v>
      </c>
      <c r="BR577" s="7" t="s">
        <v>696</v>
      </c>
      <c r="BS577" s="34">
        <v>60</v>
      </c>
      <c r="BU577" s="7" t="s">
        <v>696</v>
      </c>
      <c r="BV577" s="29">
        <v>41</v>
      </c>
      <c r="BX577" s="7" t="s">
        <v>696</v>
      </c>
      <c r="BY577" s="33">
        <v>63</v>
      </c>
    </row>
    <row r="578" spans="1:77" x14ac:dyDescent="0.3">
      <c r="A578" s="7" t="s">
        <v>697</v>
      </c>
      <c r="B578" s="29">
        <v>82</v>
      </c>
      <c r="D578" s="7" t="s">
        <v>697</v>
      </c>
      <c r="E578" s="29">
        <v>85</v>
      </c>
      <c r="G578" s="7" t="s">
        <v>697</v>
      </c>
      <c r="H578" s="29">
        <v>37</v>
      </c>
      <c r="J578" s="6" t="s">
        <v>697</v>
      </c>
      <c r="K578" s="29">
        <v>41</v>
      </c>
      <c r="M578" s="7" t="s">
        <v>697</v>
      </c>
      <c r="N578" s="29">
        <v>32</v>
      </c>
      <c r="P578" s="7" t="s">
        <v>697</v>
      </c>
      <c r="Q578" s="29">
        <v>37</v>
      </c>
      <c r="S578" s="5" t="s">
        <v>697</v>
      </c>
      <c r="T578" s="30" t="s">
        <v>20</v>
      </c>
      <c r="V578" s="7" t="s">
        <v>697</v>
      </c>
      <c r="W578" s="29">
        <v>35</v>
      </c>
      <c r="Y578" s="7" t="s">
        <v>697</v>
      </c>
      <c r="Z578" s="29">
        <v>21</v>
      </c>
      <c r="AB578" s="6" t="s">
        <v>697</v>
      </c>
      <c r="AC578" s="29">
        <v>31</v>
      </c>
      <c r="AE578" s="7" t="s">
        <v>697</v>
      </c>
      <c r="AF578" s="29">
        <v>19</v>
      </c>
      <c r="AH578" s="7" t="s">
        <v>697</v>
      </c>
      <c r="AI578" s="29">
        <v>32</v>
      </c>
      <c r="AK578" s="43" t="s">
        <v>697</v>
      </c>
      <c r="AL578" s="29">
        <v>21</v>
      </c>
      <c r="AN578" s="8" t="s">
        <v>697</v>
      </c>
      <c r="AO578" s="33">
        <v>33</v>
      </c>
      <c r="AQ578" s="7" t="s">
        <v>697</v>
      </c>
      <c r="AR578" s="34">
        <v>25</v>
      </c>
      <c r="AT578" s="7" t="s">
        <v>697</v>
      </c>
      <c r="AU578" s="29">
        <v>37</v>
      </c>
      <c r="AW578" s="6" t="s">
        <v>697</v>
      </c>
      <c r="AX578" s="29">
        <v>29</v>
      </c>
      <c r="AZ578" s="7" t="s">
        <v>697</v>
      </c>
      <c r="BA578" s="29">
        <v>45</v>
      </c>
      <c r="BC578" s="7" t="s">
        <v>697</v>
      </c>
      <c r="BD578" s="29">
        <v>32</v>
      </c>
      <c r="BF578" s="7" t="s">
        <v>697</v>
      </c>
      <c r="BG578" s="29">
        <v>48</v>
      </c>
      <c r="BI578" s="7" t="s">
        <v>697</v>
      </c>
      <c r="BJ578" s="29">
        <v>33</v>
      </c>
      <c r="BL578" s="7" t="s">
        <v>697</v>
      </c>
      <c r="BM578" s="29">
        <v>56</v>
      </c>
      <c r="BO578" s="7" t="s">
        <v>697</v>
      </c>
      <c r="BP578" s="29">
        <v>37</v>
      </c>
      <c r="BR578" s="7" t="s">
        <v>697</v>
      </c>
      <c r="BS578" s="34">
        <v>60</v>
      </c>
      <c r="BU578" s="7" t="s">
        <v>697</v>
      </c>
      <c r="BV578" s="29">
        <v>41</v>
      </c>
      <c r="BX578" s="7" t="s">
        <v>697</v>
      </c>
      <c r="BY578" s="33">
        <v>63</v>
      </c>
    </row>
    <row r="579" spans="1:77" x14ac:dyDescent="0.3">
      <c r="A579" s="7" t="s">
        <v>698</v>
      </c>
      <c r="B579" s="29">
        <v>82</v>
      </c>
      <c r="D579" s="7" t="s">
        <v>698</v>
      </c>
      <c r="E579" s="29">
        <v>85</v>
      </c>
      <c r="G579" s="7" t="s">
        <v>698</v>
      </c>
      <c r="H579" s="29">
        <v>37</v>
      </c>
      <c r="J579" s="6" t="s">
        <v>698</v>
      </c>
      <c r="K579" s="29">
        <v>41</v>
      </c>
      <c r="M579" s="7" t="s">
        <v>698</v>
      </c>
      <c r="N579" s="29">
        <v>32</v>
      </c>
      <c r="P579" s="7" t="s">
        <v>698</v>
      </c>
      <c r="Q579" s="29">
        <v>37</v>
      </c>
      <c r="S579" s="5" t="s">
        <v>698</v>
      </c>
      <c r="T579" s="30" t="s">
        <v>20</v>
      </c>
      <c r="V579" s="7" t="s">
        <v>698</v>
      </c>
      <c r="W579" s="29">
        <v>35</v>
      </c>
      <c r="Y579" s="7" t="s">
        <v>698</v>
      </c>
      <c r="Z579" s="29">
        <v>21</v>
      </c>
      <c r="AB579" s="6" t="s">
        <v>698</v>
      </c>
      <c r="AC579" s="29">
        <v>31</v>
      </c>
      <c r="AE579" s="7" t="s">
        <v>698</v>
      </c>
      <c r="AF579" s="29">
        <v>19</v>
      </c>
      <c r="AH579" s="7" t="s">
        <v>698</v>
      </c>
      <c r="AI579" s="29">
        <v>32</v>
      </c>
      <c r="AK579" s="43" t="s">
        <v>698</v>
      </c>
      <c r="AL579" s="29">
        <v>21</v>
      </c>
      <c r="AN579" s="8" t="s">
        <v>698</v>
      </c>
      <c r="AO579" s="33">
        <v>33</v>
      </c>
      <c r="AQ579" s="7" t="s">
        <v>698</v>
      </c>
      <c r="AR579" s="34">
        <v>25</v>
      </c>
      <c r="AT579" s="7" t="s">
        <v>698</v>
      </c>
      <c r="AU579" s="29">
        <v>37</v>
      </c>
      <c r="AW579" s="6" t="s">
        <v>698</v>
      </c>
      <c r="AX579" s="29">
        <v>29</v>
      </c>
      <c r="AZ579" s="7" t="s">
        <v>698</v>
      </c>
      <c r="BA579" s="29">
        <v>45</v>
      </c>
      <c r="BC579" s="7" t="s">
        <v>698</v>
      </c>
      <c r="BD579" s="29">
        <v>32</v>
      </c>
      <c r="BF579" s="7" t="s">
        <v>698</v>
      </c>
      <c r="BG579" s="29">
        <v>48</v>
      </c>
      <c r="BI579" s="7" t="s">
        <v>698</v>
      </c>
      <c r="BJ579" s="29">
        <v>33</v>
      </c>
      <c r="BL579" s="7" t="s">
        <v>698</v>
      </c>
      <c r="BM579" s="29">
        <v>56</v>
      </c>
      <c r="BO579" s="7" t="s">
        <v>698</v>
      </c>
      <c r="BP579" s="29">
        <v>37</v>
      </c>
      <c r="BR579" s="7" t="s">
        <v>698</v>
      </c>
      <c r="BS579" s="34">
        <v>60</v>
      </c>
      <c r="BU579" s="7" t="s">
        <v>698</v>
      </c>
      <c r="BV579" s="30">
        <v>40</v>
      </c>
      <c r="BX579" s="7" t="s">
        <v>698</v>
      </c>
      <c r="BY579" s="33">
        <v>63</v>
      </c>
    </row>
    <row r="580" spans="1:77" x14ac:dyDescent="0.3">
      <c r="A580" s="7" t="s">
        <v>699</v>
      </c>
      <c r="B580" s="29">
        <v>82</v>
      </c>
      <c r="D580" s="7" t="s">
        <v>699</v>
      </c>
      <c r="E580" s="29">
        <v>85</v>
      </c>
      <c r="G580" s="7" t="s">
        <v>699</v>
      </c>
      <c r="H580" s="29">
        <v>37</v>
      </c>
      <c r="J580" s="6" t="s">
        <v>699</v>
      </c>
      <c r="K580" s="29">
        <v>41</v>
      </c>
      <c r="M580" s="7" t="s">
        <v>699</v>
      </c>
      <c r="N580" s="29">
        <v>32</v>
      </c>
      <c r="P580" s="7" t="s">
        <v>699</v>
      </c>
      <c r="Q580" s="29">
        <v>37</v>
      </c>
      <c r="S580" s="5" t="s">
        <v>699</v>
      </c>
      <c r="T580" s="30" t="s">
        <v>20</v>
      </c>
      <c r="V580" s="7" t="s">
        <v>699</v>
      </c>
      <c r="W580" s="29">
        <v>34</v>
      </c>
      <c r="Y580" s="7" t="s">
        <v>699</v>
      </c>
      <c r="Z580" s="29">
        <v>21</v>
      </c>
      <c r="AB580" s="6" t="s">
        <v>699</v>
      </c>
      <c r="AC580" s="29">
        <v>31</v>
      </c>
      <c r="AE580" s="7" t="s">
        <v>699</v>
      </c>
      <c r="AF580" s="29">
        <v>19</v>
      </c>
      <c r="AH580" s="7" t="s">
        <v>699</v>
      </c>
      <c r="AI580" s="29">
        <v>32</v>
      </c>
      <c r="AK580" s="43" t="s">
        <v>699</v>
      </c>
      <c r="AL580" s="29">
        <v>21</v>
      </c>
      <c r="AN580" s="8" t="s">
        <v>699</v>
      </c>
      <c r="AO580" s="33">
        <v>33</v>
      </c>
      <c r="AQ580" s="7" t="s">
        <v>699</v>
      </c>
      <c r="AR580" s="34">
        <v>25</v>
      </c>
      <c r="AT580" s="7" t="s">
        <v>699</v>
      </c>
      <c r="AU580" s="29">
        <v>37</v>
      </c>
      <c r="AW580" s="6" t="s">
        <v>699</v>
      </c>
      <c r="AX580" s="29">
        <v>29</v>
      </c>
      <c r="AZ580" s="7" t="s">
        <v>699</v>
      </c>
      <c r="BA580" s="29">
        <v>45</v>
      </c>
      <c r="BC580" s="7" t="s">
        <v>699</v>
      </c>
      <c r="BD580" s="29">
        <v>32</v>
      </c>
      <c r="BF580" s="7" t="s">
        <v>699</v>
      </c>
      <c r="BG580" s="29">
        <v>47</v>
      </c>
      <c r="BI580" s="7" t="s">
        <v>699</v>
      </c>
      <c r="BJ580" s="29">
        <v>33</v>
      </c>
      <c r="BL580" s="7" t="s">
        <v>699</v>
      </c>
      <c r="BM580" s="29">
        <v>55</v>
      </c>
      <c r="BO580" s="7" t="s">
        <v>699</v>
      </c>
      <c r="BP580" s="29">
        <v>37</v>
      </c>
      <c r="BR580" s="7" t="s">
        <v>699</v>
      </c>
      <c r="BS580" s="34">
        <v>60</v>
      </c>
      <c r="BU580" s="7" t="s">
        <v>699</v>
      </c>
      <c r="BV580" s="30">
        <v>40</v>
      </c>
      <c r="BX580" s="7" t="s">
        <v>699</v>
      </c>
      <c r="BY580" s="33">
        <v>63</v>
      </c>
    </row>
    <row r="581" spans="1:77" x14ac:dyDescent="0.3">
      <c r="A581" s="7" t="s">
        <v>700</v>
      </c>
      <c r="B581" s="29">
        <v>82</v>
      </c>
      <c r="D581" s="7" t="s">
        <v>700</v>
      </c>
      <c r="E581" s="29">
        <v>85</v>
      </c>
      <c r="G581" s="7" t="s">
        <v>700</v>
      </c>
      <c r="H581" s="29">
        <v>37</v>
      </c>
      <c r="J581" s="6" t="s">
        <v>700</v>
      </c>
      <c r="K581" s="29">
        <v>41</v>
      </c>
      <c r="M581" s="7" t="s">
        <v>700</v>
      </c>
      <c r="N581" s="29">
        <v>32</v>
      </c>
      <c r="P581" s="7" t="s">
        <v>700</v>
      </c>
      <c r="Q581" s="29">
        <v>37</v>
      </c>
      <c r="S581" s="5" t="s">
        <v>700</v>
      </c>
      <c r="T581" s="30" t="s">
        <v>20</v>
      </c>
      <c r="V581" s="7" t="s">
        <v>700</v>
      </c>
      <c r="W581" s="29">
        <v>34</v>
      </c>
      <c r="Y581" s="7" t="s">
        <v>700</v>
      </c>
      <c r="Z581" s="29">
        <v>21</v>
      </c>
      <c r="AB581" s="6" t="s">
        <v>700</v>
      </c>
      <c r="AC581" s="29">
        <v>31</v>
      </c>
      <c r="AE581" s="7" t="s">
        <v>700</v>
      </c>
      <c r="AF581" s="29">
        <v>19</v>
      </c>
      <c r="AH581" s="7" t="s">
        <v>700</v>
      </c>
      <c r="AI581" s="29">
        <v>32</v>
      </c>
      <c r="AK581" s="43" t="s">
        <v>700</v>
      </c>
      <c r="AL581" s="29">
        <v>21</v>
      </c>
      <c r="AN581" s="8" t="s">
        <v>700</v>
      </c>
      <c r="AO581" s="33">
        <v>33</v>
      </c>
      <c r="AQ581" s="7" t="s">
        <v>700</v>
      </c>
      <c r="AR581" s="34">
        <v>25</v>
      </c>
      <c r="AT581" s="7" t="s">
        <v>700</v>
      </c>
      <c r="AU581" s="29">
        <v>37</v>
      </c>
      <c r="AW581" s="6" t="s">
        <v>700</v>
      </c>
      <c r="AX581" s="29">
        <v>29</v>
      </c>
      <c r="AZ581" s="7" t="s">
        <v>700</v>
      </c>
      <c r="BA581" s="29">
        <v>45</v>
      </c>
      <c r="BC581" s="7" t="s">
        <v>700</v>
      </c>
      <c r="BD581" s="29">
        <v>32</v>
      </c>
      <c r="BF581" s="7" t="s">
        <v>700</v>
      </c>
      <c r="BG581" s="29">
        <v>47</v>
      </c>
      <c r="BI581" s="7" t="s">
        <v>700</v>
      </c>
      <c r="BJ581" s="29">
        <v>33</v>
      </c>
      <c r="BL581" s="7" t="s">
        <v>700</v>
      </c>
      <c r="BM581" s="29">
        <v>55</v>
      </c>
      <c r="BO581" s="7" t="s">
        <v>700</v>
      </c>
      <c r="BP581" s="29">
        <v>37</v>
      </c>
      <c r="BR581" s="7" t="s">
        <v>700</v>
      </c>
      <c r="BS581" s="34">
        <v>60</v>
      </c>
      <c r="BU581" s="7" t="s">
        <v>700</v>
      </c>
      <c r="BV581" s="30">
        <v>40</v>
      </c>
      <c r="BX581" s="7" t="s">
        <v>700</v>
      </c>
      <c r="BY581" s="33">
        <v>63</v>
      </c>
    </row>
    <row r="582" spans="1:77" x14ac:dyDescent="0.3">
      <c r="A582" s="7" t="s">
        <v>701</v>
      </c>
      <c r="B582" s="29">
        <v>82</v>
      </c>
      <c r="D582" s="7" t="s">
        <v>701</v>
      </c>
      <c r="E582" s="29">
        <v>85</v>
      </c>
      <c r="G582" s="7" t="s">
        <v>701</v>
      </c>
      <c r="H582" s="29">
        <v>37</v>
      </c>
      <c r="J582" s="6" t="s">
        <v>701</v>
      </c>
      <c r="K582" s="29">
        <v>41</v>
      </c>
      <c r="M582" s="7" t="s">
        <v>701</v>
      </c>
      <c r="N582" s="29">
        <v>32</v>
      </c>
      <c r="P582" s="7" t="s">
        <v>701</v>
      </c>
      <c r="Q582" s="29">
        <v>37</v>
      </c>
      <c r="S582" s="5" t="s">
        <v>701</v>
      </c>
      <c r="T582" s="30" t="s">
        <v>20</v>
      </c>
      <c r="V582" s="7" t="s">
        <v>701</v>
      </c>
      <c r="W582" s="29">
        <v>34</v>
      </c>
      <c r="Y582" s="7" t="s">
        <v>701</v>
      </c>
      <c r="Z582" s="29">
        <v>21</v>
      </c>
      <c r="AB582" s="6" t="s">
        <v>701</v>
      </c>
      <c r="AC582" s="29">
        <v>31</v>
      </c>
      <c r="AE582" s="7" t="s">
        <v>701</v>
      </c>
      <c r="AF582" s="29">
        <v>19</v>
      </c>
      <c r="AH582" s="7" t="s">
        <v>701</v>
      </c>
      <c r="AI582" s="29">
        <v>32</v>
      </c>
      <c r="AK582" s="43" t="s">
        <v>701</v>
      </c>
      <c r="AL582" s="29">
        <v>21</v>
      </c>
      <c r="AN582" s="8" t="s">
        <v>701</v>
      </c>
      <c r="AO582" s="33">
        <v>33</v>
      </c>
      <c r="AQ582" s="7" t="s">
        <v>701</v>
      </c>
      <c r="AR582" s="34">
        <v>25</v>
      </c>
      <c r="AT582" s="7" t="s">
        <v>701</v>
      </c>
      <c r="AU582" s="29">
        <v>37</v>
      </c>
      <c r="AW582" s="6" t="s">
        <v>701</v>
      </c>
      <c r="AX582" s="29">
        <v>29</v>
      </c>
      <c r="AZ582" s="7" t="s">
        <v>701</v>
      </c>
      <c r="BA582" s="29">
        <v>45</v>
      </c>
      <c r="BC582" s="7" t="s">
        <v>701</v>
      </c>
      <c r="BD582" s="29">
        <v>32</v>
      </c>
      <c r="BF582" s="7" t="s">
        <v>701</v>
      </c>
      <c r="BG582" s="29">
        <v>47</v>
      </c>
      <c r="BI582" s="7" t="s">
        <v>701</v>
      </c>
      <c r="BJ582" s="29">
        <v>33</v>
      </c>
      <c r="BL582" s="7" t="s">
        <v>701</v>
      </c>
      <c r="BM582" s="29">
        <v>55</v>
      </c>
      <c r="BO582" s="7" t="s">
        <v>701</v>
      </c>
      <c r="BP582" s="29">
        <v>37</v>
      </c>
      <c r="BR582" s="7" t="s">
        <v>701</v>
      </c>
      <c r="BS582" s="34">
        <v>60</v>
      </c>
      <c r="BU582" s="7" t="s">
        <v>701</v>
      </c>
      <c r="BV582" s="30">
        <v>40</v>
      </c>
      <c r="BX582" s="7" t="s">
        <v>701</v>
      </c>
      <c r="BY582" s="33">
        <v>63</v>
      </c>
    </row>
    <row r="583" spans="1:77" x14ac:dyDescent="0.3">
      <c r="A583" s="7" t="s">
        <v>702</v>
      </c>
      <c r="B583" s="29">
        <v>82</v>
      </c>
      <c r="D583" s="7" t="s">
        <v>702</v>
      </c>
      <c r="E583" s="29">
        <v>85</v>
      </c>
      <c r="G583" s="7" t="s">
        <v>702</v>
      </c>
      <c r="H583" s="29">
        <v>37</v>
      </c>
      <c r="J583" s="6" t="s">
        <v>702</v>
      </c>
      <c r="K583" s="29">
        <v>41</v>
      </c>
      <c r="M583" s="7" t="s">
        <v>702</v>
      </c>
      <c r="N583" s="29">
        <v>32</v>
      </c>
      <c r="P583" s="7" t="s">
        <v>702</v>
      </c>
      <c r="Q583" s="29">
        <v>37</v>
      </c>
      <c r="S583" s="5" t="s">
        <v>702</v>
      </c>
      <c r="T583" s="30" t="s">
        <v>20</v>
      </c>
      <c r="V583" s="7" t="s">
        <v>702</v>
      </c>
      <c r="W583" s="29">
        <v>34</v>
      </c>
      <c r="Y583" s="7" t="s">
        <v>702</v>
      </c>
      <c r="Z583" s="29">
        <v>21</v>
      </c>
      <c r="AB583" s="6" t="s">
        <v>702</v>
      </c>
      <c r="AC583" s="29">
        <v>31</v>
      </c>
      <c r="AE583" s="7" t="s">
        <v>702</v>
      </c>
      <c r="AF583" s="29">
        <v>19</v>
      </c>
      <c r="AH583" s="7" t="s">
        <v>702</v>
      </c>
      <c r="AI583" s="29">
        <v>32</v>
      </c>
      <c r="AK583" s="43" t="s">
        <v>702</v>
      </c>
      <c r="AL583" s="29">
        <v>21</v>
      </c>
      <c r="AN583" s="8" t="s">
        <v>702</v>
      </c>
      <c r="AO583" s="33">
        <v>33</v>
      </c>
      <c r="AQ583" s="7" t="s">
        <v>702</v>
      </c>
      <c r="AR583" s="34">
        <v>25</v>
      </c>
      <c r="AT583" s="7" t="s">
        <v>702</v>
      </c>
      <c r="AU583" s="29">
        <v>37</v>
      </c>
      <c r="AW583" s="6" t="s">
        <v>702</v>
      </c>
      <c r="AX583" s="29">
        <v>29</v>
      </c>
      <c r="AZ583" s="7" t="s">
        <v>702</v>
      </c>
      <c r="BA583" s="29">
        <v>45</v>
      </c>
      <c r="BC583" s="7" t="s">
        <v>702</v>
      </c>
      <c r="BD583" s="29">
        <v>32</v>
      </c>
      <c r="BF583" s="7" t="s">
        <v>702</v>
      </c>
      <c r="BG583" s="29">
        <v>47</v>
      </c>
      <c r="BI583" s="7" t="s">
        <v>702</v>
      </c>
      <c r="BJ583" s="29">
        <v>33</v>
      </c>
      <c r="BL583" s="7" t="s">
        <v>702</v>
      </c>
      <c r="BM583" s="29">
        <v>55</v>
      </c>
      <c r="BO583" s="7" t="s">
        <v>702</v>
      </c>
      <c r="BP583" s="29">
        <v>37</v>
      </c>
      <c r="BR583" s="7" t="s">
        <v>702</v>
      </c>
      <c r="BS583" s="34">
        <v>60</v>
      </c>
      <c r="BU583" s="7" t="s">
        <v>702</v>
      </c>
      <c r="BV583" s="30">
        <v>40</v>
      </c>
      <c r="BX583" s="7" t="s">
        <v>702</v>
      </c>
      <c r="BY583" s="33">
        <v>63</v>
      </c>
    </row>
    <row r="584" spans="1:77" x14ac:dyDescent="0.3">
      <c r="A584" s="7" t="s">
        <v>703</v>
      </c>
      <c r="B584" s="29">
        <v>82</v>
      </c>
      <c r="D584" s="7" t="s">
        <v>703</v>
      </c>
      <c r="E584" s="29">
        <v>85</v>
      </c>
      <c r="G584" s="7" t="s">
        <v>703</v>
      </c>
      <c r="H584" s="29">
        <v>37</v>
      </c>
      <c r="J584" s="6" t="s">
        <v>703</v>
      </c>
      <c r="K584" s="29">
        <v>41</v>
      </c>
      <c r="M584" s="7" t="s">
        <v>703</v>
      </c>
      <c r="N584" s="29">
        <v>32</v>
      </c>
      <c r="P584" s="7" t="s">
        <v>703</v>
      </c>
      <c r="Q584" s="29">
        <v>37</v>
      </c>
      <c r="S584" s="7" t="s">
        <v>703</v>
      </c>
      <c r="T584" s="29" t="s">
        <v>20</v>
      </c>
      <c r="V584" s="7" t="s">
        <v>703</v>
      </c>
      <c r="W584" s="29">
        <v>34</v>
      </c>
      <c r="Y584" s="7" t="s">
        <v>703</v>
      </c>
      <c r="Z584" s="29">
        <v>21</v>
      </c>
      <c r="AB584" s="6" t="s">
        <v>703</v>
      </c>
      <c r="AC584" s="29">
        <v>31</v>
      </c>
      <c r="AE584" s="7" t="s">
        <v>703</v>
      </c>
      <c r="AF584" s="29">
        <v>19</v>
      </c>
      <c r="AH584" s="7" t="s">
        <v>703</v>
      </c>
      <c r="AI584" s="29">
        <v>32</v>
      </c>
      <c r="AK584" s="43" t="s">
        <v>703</v>
      </c>
      <c r="AL584" s="29">
        <v>21</v>
      </c>
      <c r="AN584" s="8" t="s">
        <v>703</v>
      </c>
      <c r="AO584" s="33">
        <v>33</v>
      </c>
      <c r="AQ584" s="7" t="s">
        <v>703</v>
      </c>
      <c r="AR584" s="34">
        <v>25</v>
      </c>
      <c r="AT584" s="7" t="s">
        <v>703</v>
      </c>
      <c r="AU584" s="29">
        <v>37</v>
      </c>
      <c r="AW584" s="6" t="s">
        <v>703</v>
      </c>
      <c r="AX584" s="29">
        <v>29</v>
      </c>
      <c r="AZ584" s="7" t="s">
        <v>703</v>
      </c>
      <c r="BA584" s="29">
        <v>45</v>
      </c>
      <c r="BC584" s="7" t="s">
        <v>703</v>
      </c>
      <c r="BD584" s="29">
        <v>32</v>
      </c>
      <c r="BF584" s="7" t="s">
        <v>703</v>
      </c>
      <c r="BG584" s="29">
        <v>47</v>
      </c>
      <c r="BI584" s="7" t="s">
        <v>703</v>
      </c>
      <c r="BJ584" s="29">
        <v>33</v>
      </c>
      <c r="BL584" s="7" t="s">
        <v>703</v>
      </c>
      <c r="BM584" s="29">
        <v>55</v>
      </c>
      <c r="BO584" s="7" t="s">
        <v>703</v>
      </c>
      <c r="BP584" s="29">
        <v>37</v>
      </c>
      <c r="BR584" s="5" t="s">
        <v>703</v>
      </c>
      <c r="BS584" s="34">
        <v>60</v>
      </c>
      <c r="BU584" s="5" t="s">
        <v>703</v>
      </c>
      <c r="BV584" s="30">
        <v>40</v>
      </c>
      <c r="BX584" s="7" t="s">
        <v>703</v>
      </c>
      <c r="BY584" s="33">
        <v>63</v>
      </c>
    </row>
    <row r="585" spans="1:77" x14ac:dyDescent="0.3">
      <c r="A585" s="7" t="s">
        <v>704</v>
      </c>
      <c r="B585" s="29">
        <v>81</v>
      </c>
      <c r="D585" s="7" t="s">
        <v>704</v>
      </c>
      <c r="E585" s="29">
        <v>85</v>
      </c>
      <c r="G585" s="7" t="s">
        <v>704</v>
      </c>
      <c r="H585" s="29">
        <v>36</v>
      </c>
      <c r="J585" s="6" t="s">
        <v>704</v>
      </c>
      <c r="K585" s="29">
        <v>40</v>
      </c>
      <c r="M585" s="7" t="s">
        <v>704</v>
      </c>
      <c r="N585" s="29">
        <v>31</v>
      </c>
      <c r="P585" s="7" t="s">
        <v>704</v>
      </c>
      <c r="Q585" s="29">
        <v>36</v>
      </c>
      <c r="S585" s="7" t="s">
        <v>704</v>
      </c>
      <c r="T585" s="29">
        <v>23</v>
      </c>
      <c r="V585" s="7" t="s">
        <v>704</v>
      </c>
      <c r="W585" s="29">
        <v>33</v>
      </c>
      <c r="Y585" s="7" t="s">
        <v>704</v>
      </c>
      <c r="Z585" s="29">
        <v>20</v>
      </c>
      <c r="AB585" s="6" t="s">
        <v>704</v>
      </c>
      <c r="AC585" s="29">
        <v>30</v>
      </c>
      <c r="AE585" s="7" t="s">
        <v>704</v>
      </c>
      <c r="AF585" s="29">
        <v>18</v>
      </c>
      <c r="AH585" s="7" t="s">
        <v>704</v>
      </c>
      <c r="AI585" s="29">
        <v>31</v>
      </c>
      <c r="AK585" s="43" t="s">
        <v>704</v>
      </c>
      <c r="AL585" s="29">
        <v>20</v>
      </c>
      <c r="AN585" s="8" t="s">
        <v>704</v>
      </c>
      <c r="AO585" s="33">
        <v>32</v>
      </c>
      <c r="AQ585" s="7" t="s">
        <v>704</v>
      </c>
      <c r="AR585" s="34">
        <v>25</v>
      </c>
      <c r="AT585" s="7" t="s">
        <v>704</v>
      </c>
      <c r="AU585" s="29">
        <v>36</v>
      </c>
      <c r="AW585" s="6" t="s">
        <v>704</v>
      </c>
      <c r="AX585" s="29">
        <v>28</v>
      </c>
      <c r="AZ585" s="7" t="s">
        <v>704</v>
      </c>
      <c r="BA585" s="29">
        <v>44</v>
      </c>
      <c r="BC585" s="7" t="s">
        <v>704</v>
      </c>
      <c r="BD585" s="29">
        <v>31</v>
      </c>
      <c r="BF585" s="7" t="s">
        <v>704</v>
      </c>
      <c r="BG585" s="29">
        <v>46</v>
      </c>
      <c r="BI585" s="7" t="s">
        <v>704</v>
      </c>
      <c r="BJ585" s="29">
        <v>32</v>
      </c>
      <c r="BL585" s="7" t="s">
        <v>704</v>
      </c>
      <c r="BM585" s="29">
        <v>54</v>
      </c>
      <c r="BO585" s="7" t="s">
        <v>704</v>
      </c>
      <c r="BP585" s="29">
        <v>36</v>
      </c>
      <c r="BR585" s="7" t="s">
        <v>704</v>
      </c>
      <c r="BS585" s="33">
        <v>59</v>
      </c>
      <c r="BU585" s="7" t="s">
        <v>704</v>
      </c>
      <c r="BV585" s="33">
        <v>39</v>
      </c>
      <c r="BX585" s="7" t="s">
        <v>704</v>
      </c>
      <c r="BY585" s="32">
        <v>62</v>
      </c>
    </row>
    <row r="586" spans="1:77" x14ac:dyDescent="0.3">
      <c r="A586" s="7" t="s">
        <v>705</v>
      </c>
      <c r="B586" s="29">
        <v>81</v>
      </c>
      <c r="D586" s="7" t="s">
        <v>705</v>
      </c>
      <c r="E586" s="29">
        <v>85</v>
      </c>
      <c r="G586" s="7" t="s">
        <v>705</v>
      </c>
      <c r="H586" s="29">
        <v>36</v>
      </c>
      <c r="J586" s="6" t="s">
        <v>705</v>
      </c>
      <c r="K586" s="29">
        <v>40</v>
      </c>
      <c r="M586" s="7" t="s">
        <v>705</v>
      </c>
      <c r="N586" s="29">
        <v>31</v>
      </c>
      <c r="P586" s="7" t="s">
        <v>705</v>
      </c>
      <c r="Q586" s="29">
        <v>36</v>
      </c>
      <c r="S586" s="7" t="s">
        <v>705</v>
      </c>
      <c r="T586" s="29">
        <v>23</v>
      </c>
      <c r="V586" s="7" t="s">
        <v>705</v>
      </c>
      <c r="W586" s="29">
        <v>33</v>
      </c>
      <c r="Y586" s="7" t="s">
        <v>705</v>
      </c>
      <c r="Z586" s="29">
        <v>20</v>
      </c>
      <c r="AB586" s="6" t="s">
        <v>705</v>
      </c>
      <c r="AC586" s="29">
        <v>30</v>
      </c>
      <c r="AE586" s="7" t="s">
        <v>705</v>
      </c>
      <c r="AF586" s="29">
        <v>18</v>
      </c>
      <c r="AH586" s="7" t="s">
        <v>705</v>
      </c>
      <c r="AI586" s="29">
        <v>31</v>
      </c>
      <c r="AK586" s="43" t="s">
        <v>705</v>
      </c>
      <c r="AL586" s="29">
        <v>20</v>
      </c>
      <c r="AN586" s="8" t="s">
        <v>705</v>
      </c>
      <c r="AO586" s="33">
        <v>32</v>
      </c>
      <c r="AQ586" s="7" t="s">
        <v>705</v>
      </c>
      <c r="AR586" s="34">
        <v>25</v>
      </c>
      <c r="AT586" s="7" t="s">
        <v>705</v>
      </c>
      <c r="AU586" s="29">
        <v>36</v>
      </c>
      <c r="AW586" s="6" t="s">
        <v>705</v>
      </c>
      <c r="AX586" s="29">
        <v>28</v>
      </c>
      <c r="AZ586" s="7" t="s">
        <v>705</v>
      </c>
      <c r="BA586" s="29">
        <v>44</v>
      </c>
      <c r="BC586" s="7" t="s">
        <v>705</v>
      </c>
      <c r="BD586" s="29">
        <v>31</v>
      </c>
      <c r="BF586" s="7" t="s">
        <v>705</v>
      </c>
      <c r="BG586" s="29">
        <v>46</v>
      </c>
      <c r="BI586" s="7" t="s">
        <v>705</v>
      </c>
      <c r="BJ586" s="29">
        <v>32</v>
      </c>
      <c r="BL586" s="7" t="s">
        <v>705</v>
      </c>
      <c r="BM586" s="29">
        <v>54</v>
      </c>
      <c r="BO586" s="7" t="s">
        <v>705</v>
      </c>
      <c r="BP586" s="29">
        <v>36</v>
      </c>
      <c r="BR586" s="7" t="s">
        <v>705</v>
      </c>
      <c r="BS586" s="33">
        <v>59</v>
      </c>
      <c r="BU586" s="7" t="s">
        <v>705</v>
      </c>
      <c r="BV586" s="33">
        <v>39</v>
      </c>
      <c r="BX586" s="7" t="s">
        <v>705</v>
      </c>
      <c r="BY586" s="32">
        <v>62</v>
      </c>
    </row>
    <row r="587" spans="1:77" x14ac:dyDescent="0.3">
      <c r="A587" s="7" t="s">
        <v>706</v>
      </c>
      <c r="B587" s="29">
        <v>81</v>
      </c>
      <c r="D587" s="7" t="s">
        <v>706</v>
      </c>
      <c r="E587" s="29">
        <v>85</v>
      </c>
      <c r="G587" s="7" t="s">
        <v>706</v>
      </c>
      <c r="H587" s="29">
        <v>36</v>
      </c>
      <c r="J587" s="6" t="s">
        <v>706</v>
      </c>
      <c r="K587" s="29">
        <v>40</v>
      </c>
      <c r="M587" s="7" t="s">
        <v>706</v>
      </c>
      <c r="N587" s="29">
        <v>31</v>
      </c>
      <c r="P587" s="7" t="s">
        <v>706</v>
      </c>
      <c r="Q587" s="29">
        <v>36</v>
      </c>
      <c r="S587" s="7" t="s">
        <v>706</v>
      </c>
      <c r="T587" s="29">
        <v>23</v>
      </c>
      <c r="V587" s="7" t="s">
        <v>706</v>
      </c>
      <c r="W587" s="29">
        <v>33</v>
      </c>
      <c r="Y587" s="7" t="s">
        <v>706</v>
      </c>
      <c r="Z587" s="29">
        <v>20</v>
      </c>
      <c r="AB587" s="6" t="s">
        <v>706</v>
      </c>
      <c r="AC587" s="29">
        <v>30</v>
      </c>
      <c r="AE587" s="7" t="s">
        <v>706</v>
      </c>
      <c r="AF587" s="29">
        <v>18</v>
      </c>
      <c r="AH587" s="7" t="s">
        <v>706</v>
      </c>
      <c r="AI587" s="29">
        <v>31</v>
      </c>
      <c r="AK587" s="43" t="s">
        <v>706</v>
      </c>
      <c r="AL587" s="29">
        <v>20</v>
      </c>
      <c r="AN587" s="8" t="s">
        <v>706</v>
      </c>
      <c r="AO587" s="33">
        <v>32</v>
      </c>
      <c r="AQ587" s="7" t="s">
        <v>706</v>
      </c>
      <c r="AR587" s="34">
        <v>25</v>
      </c>
      <c r="AT587" s="7" t="s">
        <v>706</v>
      </c>
      <c r="AU587" s="29">
        <v>36</v>
      </c>
      <c r="AW587" s="6" t="s">
        <v>706</v>
      </c>
      <c r="AX587" s="29">
        <v>28</v>
      </c>
      <c r="AZ587" s="7" t="s">
        <v>706</v>
      </c>
      <c r="BA587" s="29">
        <v>44</v>
      </c>
      <c r="BC587" s="7" t="s">
        <v>706</v>
      </c>
      <c r="BD587" s="29">
        <v>31</v>
      </c>
      <c r="BF587" s="7" t="s">
        <v>706</v>
      </c>
      <c r="BG587" s="29">
        <v>46</v>
      </c>
      <c r="BI587" s="7" t="s">
        <v>706</v>
      </c>
      <c r="BJ587" s="29">
        <v>32</v>
      </c>
      <c r="BL587" s="7" t="s">
        <v>706</v>
      </c>
      <c r="BM587" s="29">
        <v>54</v>
      </c>
      <c r="BO587" s="7" t="s">
        <v>706</v>
      </c>
      <c r="BP587" s="29">
        <v>36</v>
      </c>
      <c r="BR587" s="7" t="s">
        <v>706</v>
      </c>
      <c r="BS587" s="33">
        <v>59</v>
      </c>
      <c r="BU587" s="7" t="s">
        <v>706</v>
      </c>
      <c r="BV587" s="33">
        <v>39</v>
      </c>
      <c r="BX587" s="7" t="s">
        <v>706</v>
      </c>
      <c r="BY587" s="32">
        <v>62</v>
      </c>
    </row>
    <row r="588" spans="1:77" x14ac:dyDescent="0.3">
      <c r="A588" s="7" t="s">
        <v>707</v>
      </c>
      <c r="B588" s="29">
        <v>81</v>
      </c>
      <c r="D588" s="7" t="s">
        <v>707</v>
      </c>
      <c r="E588" s="29">
        <v>85</v>
      </c>
      <c r="G588" s="7" t="s">
        <v>707</v>
      </c>
      <c r="H588" s="29">
        <v>36</v>
      </c>
      <c r="J588" s="6" t="s">
        <v>707</v>
      </c>
      <c r="K588" s="29">
        <v>40</v>
      </c>
      <c r="M588" s="7" t="s">
        <v>707</v>
      </c>
      <c r="N588" s="29">
        <v>31</v>
      </c>
      <c r="P588" s="7" t="s">
        <v>707</v>
      </c>
      <c r="Q588" s="29">
        <v>36</v>
      </c>
      <c r="S588" s="7" t="s">
        <v>707</v>
      </c>
      <c r="T588" s="29">
        <v>23</v>
      </c>
      <c r="V588" s="7" t="s">
        <v>707</v>
      </c>
      <c r="W588" s="29">
        <v>33</v>
      </c>
      <c r="Y588" s="7" t="s">
        <v>707</v>
      </c>
      <c r="Z588" s="29">
        <v>20</v>
      </c>
      <c r="AB588" s="6" t="s">
        <v>707</v>
      </c>
      <c r="AC588" s="29">
        <v>30</v>
      </c>
      <c r="AE588" s="7" t="s">
        <v>707</v>
      </c>
      <c r="AF588" s="29">
        <v>18</v>
      </c>
      <c r="AH588" s="7" t="s">
        <v>707</v>
      </c>
      <c r="AI588" s="29">
        <v>31</v>
      </c>
      <c r="AK588" s="43" t="s">
        <v>707</v>
      </c>
      <c r="AL588" s="29">
        <v>20</v>
      </c>
      <c r="AN588" s="8" t="s">
        <v>707</v>
      </c>
      <c r="AO588" s="33">
        <v>32</v>
      </c>
      <c r="AQ588" s="7" t="s">
        <v>707</v>
      </c>
      <c r="AR588" s="34">
        <v>25</v>
      </c>
      <c r="AT588" s="7" t="s">
        <v>707</v>
      </c>
      <c r="AU588" s="29">
        <v>36</v>
      </c>
      <c r="AW588" s="6" t="s">
        <v>707</v>
      </c>
      <c r="AX588" s="29">
        <v>28</v>
      </c>
      <c r="AZ588" s="7" t="s">
        <v>707</v>
      </c>
      <c r="BA588" s="29">
        <v>44</v>
      </c>
      <c r="BC588" s="7" t="s">
        <v>707</v>
      </c>
      <c r="BD588" s="29">
        <v>31</v>
      </c>
      <c r="BF588" s="7" t="s">
        <v>707</v>
      </c>
      <c r="BG588" s="29">
        <v>46</v>
      </c>
      <c r="BI588" s="7" t="s">
        <v>707</v>
      </c>
      <c r="BJ588" s="29">
        <v>32</v>
      </c>
      <c r="BL588" s="7" t="s">
        <v>707</v>
      </c>
      <c r="BM588" s="29">
        <v>54</v>
      </c>
      <c r="BO588" s="7" t="s">
        <v>707</v>
      </c>
      <c r="BP588" s="29">
        <v>36</v>
      </c>
      <c r="BR588" s="7" t="s">
        <v>707</v>
      </c>
      <c r="BS588" s="33">
        <v>59</v>
      </c>
      <c r="BU588" s="7" t="s">
        <v>707</v>
      </c>
      <c r="BV588" s="33">
        <v>39</v>
      </c>
      <c r="BX588" s="7" t="s">
        <v>707</v>
      </c>
      <c r="BY588" s="32">
        <v>62</v>
      </c>
    </row>
    <row r="589" spans="1:77" x14ac:dyDescent="0.3">
      <c r="A589" s="7" t="s">
        <v>708</v>
      </c>
      <c r="B589" s="29">
        <v>81</v>
      </c>
      <c r="D589" s="7" t="s">
        <v>708</v>
      </c>
      <c r="E589" s="29">
        <v>85</v>
      </c>
      <c r="G589" s="7" t="s">
        <v>708</v>
      </c>
      <c r="H589" s="29">
        <v>36</v>
      </c>
      <c r="J589" s="6" t="s">
        <v>708</v>
      </c>
      <c r="K589" s="29">
        <v>40</v>
      </c>
      <c r="M589" s="7" t="s">
        <v>708</v>
      </c>
      <c r="N589" s="29">
        <v>31</v>
      </c>
      <c r="P589" s="7" t="s">
        <v>708</v>
      </c>
      <c r="Q589" s="29">
        <v>36</v>
      </c>
      <c r="S589" s="7" t="s">
        <v>708</v>
      </c>
      <c r="T589" s="29">
        <v>23</v>
      </c>
      <c r="V589" s="7" t="s">
        <v>708</v>
      </c>
      <c r="W589" s="29">
        <v>33</v>
      </c>
      <c r="Y589" s="7" t="s">
        <v>708</v>
      </c>
      <c r="Z589" s="29">
        <v>20</v>
      </c>
      <c r="AB589" s="6" t="s">
        <v>708</v>
      </c>
      <c r="AC589" s="29">
        <v>30</v>
      </c>
      <c r="AE589" s="7" t="s">
        <v>708</v>
      </c>
      <c r="AF589" s="29">
        <v>18</v>
      </c>
      <c r="AH589" s="7" t="s">
        <v>708</v>
      </c>
      <c r="AI589" s="29">
        <v>31</v>
      </c>
      <c r="AK589" s="43" t="s">
        <v>708</v>
      </c>
      <c r="AL589" s="29">
        <v>20</v>
      </c>
      <c r="AN589" s="8" t="s">
        <v>708</v>
      </c>
      <c r="AO589" s="33">
        <v>32</v>
      </c>
      <c r="AQ589" s="7" t="s">
        <v>708</v>
      </c>
      <c r="AR589" s="34">
        <v>25</v>
      </c>
      <c r="AT589" s="7" t="s">
        <v>708</v>
      </c>
      <c r="AU589" s="29">
        <v>36</v>
      </c>
      <c r="AW589" s="6" t="s">
        <v>708</v>
      </c>
      <c r="AX589" s="29">
        <v>28</v>
      </c>
      <c r="AZ589" s="7" t="s">
        <v>708</v>
      </c>
      <c r="BA589" s="29">
        <v>44</v>
      </c>
      <c r="BC589" s="7" t="s">
        <v>708</v>
      </c>
      <c r="BD589" s="29">
        <v>31</v>
      </c>
      <c r="BF589" s="7" t="s">
        <v>708</v>
      </c>
      <c r="BG589" s="29">
        <v>46</v>
      </c>
      <c r="BI589" s="7" t="s">
        <v>708</v>
      </c>
      <c r="BJ589" s="29">
        <v>32</v>
      </c>
      <c r="BL589" s="7" t="s">
        <v>708</v>
      </c>
      <c r="BM589" s="29">
        <v>54</v>
      </c>
      <c r="BO589" s="7" t="s">
        <v>708</v>
      </c>
      <c r="BP589" s="29">
        <v>36</v>
      </c>
      <c r="BR589" s="7" t="s">
        <v>708</v>
      </c>
      <c r="BS589" s="33">
        <v>59</v>
      </c>
      <c r="BU589" s="7" t="s">
        <v>708</v>
      </c>
      <c r="BV589" s="33">
        <v>39</v>
      </c>
      <c r="BX589" s="7" t="s">
        <v>708</v>
      </c>
      <c r="BY589" s="32">
        <v>62</v>
      </c>
    </row>
    <row r="590" spans="1:77" x14ac:dyDescent="0.3">
      <c r="A590" s="7" t="s">
        <v>709</v>
      </c>
      <c r="B590" s="29">
        <v>81</v>
      </c>
      <c r="D590" s="7" t="s">
        <v>709</v>
      </c>
      <c r="E590" s="29">
        <v>85</v>
      </c>
      <c r="G590" s="7" t="s">
        <v>709</v>
      </c>
      <c r="H590" s="29">
        <v>36</v>
      </c>
      <c r="J590" s="6" t="s">
        <v>709</v>
      </c>
      <c r="K590" s="29">
        <v>40</v>
      </c>
      <c r="M590" s="7" t="s">
        <v>709</v>
      </c>
      <c r="N590" s="29">
        <v>31</v>
      </c>
      <c r="P590" s="7" t="s">
        <v>709</v>
      </c>
      <c r="Q590" s="29">
        <v>36</v>
      </c>
      <c r="S590" s="7" t="s">
        <v>709</v>
      </c>
      <c r="T590" s="29">
        <v>23</v>
      </c>
      <c r="V590" s="7" t="s">
        <v>709</v>
      </c>
      <c r="W590" s="29">
        <v>32</v>
      </c>
      <c r="Y590" s="7" t="s">
        <v>709</v>
      </c>
      <c r="Z590" s="29">
        <v>20</v>
      </c>
      <c r="AB590" s="6" t="s">
        <v>709</v>
      </c>
      <c r="AC590" s="29">
        <v>30</v>
      </c>
      <c r="AE590" s="7" t="s">
        <v>709</v>
      </c>
      <c r="AF590" s="29">
        <v>18</v>
      </c>
      <c r="AH590" s="7" t="s">
        <v>709</v>
      </c>
      <c r="AI590" s="29">
        <v>31</v>
      </c>
      <c r="AK590" s="43" t="s">
        <v>709</v>
      </c>
      <c r="AL590" s="29">
        <v>20</v>
      </c>
      <c r="AN590" s="8" t="s">
        <v>709</v>
      </c>
      <c r="AO590" s="33">
        <v>32</v>
      </c>
      <c r="AQ590" s="7" t="s">
        <v>709</v>
      </c>
      <c r="AR590" s="34">
        <v>25</v>
      </c>
      <c r="AT590" s="7" t="s">
        <v>709</v>
      </c>
      <c r="AU590" s="29">
        <v>36</v>
      </c>
      <c r="AW590" s="6" t="s">
        <v>709</v>
      </c>
      <c r="AX590" s="29">
        <v>28</v>
      </c>
      <c r="AZ590" s="7" t="s">
        <v>709</v>
      </c>
      <c r="BA590" s="29">
        <v>43</v>
      </c>
      <c r="BC590" s="7" t="s">
        <v>709</v>
      </c>
      <c r="BD590" s="29">
        <v>31</v>
      </c>
      <c r="BF590" s="7" t="s">
        <v>709</v>
      </c>
      <c r="BG590" s="29">
        <v>45</v>
      </c>
      <c r="BI590" s="7" t="s">
        <v>709</v>
      </c>
      <c r="BJ590" s="29">
        <v>32</v>
      </c>
      <c r="BL590" s="7" t="s">
        <v>709</v>
      </c>
      <c r="BM590" s="29">
        <v>53</v>
      </c>
      <c r="BO590" s="7" t="s">
        <v>709</v>
      </c>
      <c r="BP590" s="29">
        <v>36</v>
      </c>
      <c r="BR590" s="7" t="s">
        <v>709</v>
      </c>
      <c r="BS590" s="33">
        <v>59</v>
      </c>
      <c r="BU590" s="7" t="s">
        <v>709</v>
      </c>
      <c r="BV590" s="33">
        <v>39</v>
      </c>
      <c r="BX590" s="7" t="s">
        <v>709</v>
      </c>
      <c r="BY590" s="32">
        <v>62</v>
      </c>
    </row>
    <row r="591" spans="1:77" x14ac:dyDescent="0.3">
      <c r="A591" s="7" t="s">
        <v>710</v>
      </c>
      <c r="B591" s="29">
        <v>81</v>
      </c>
      <c r="D591" s="7" t="s">
        <v>710</v>
      </c>
      <c r="E591" s="29">
        <v>85</v>
      </c>
      <c r="G591" s="7" t="s">
        <v>710</v>
      </c>
      <c r="H591" s="29">
        <v>36</v>
      </c>
      <c r="J591" s="6" t="s">
        <v>710</v>
      </c>
      <c r="K591" s="29">
        <v>40</v>
      </c>
      <c r="M591" s="7" t="s">
        <v>710</v>
      </c>
      <c r="N591" s="29">
        <v>31</v>
      </c>
      <c r="P591" s="7" t="s">
        <v>710</v>
      </c>
      <c r="Q591" s="29">
        <v>36</v>
      </c>
      <c r="S591" s="7" t="s">
        <v>710</v>
      </c>
      <c r="T591" s="29">
        <v>23</v>
      </c>
      <c r="V591" s="7" t="s">
        <v>710</v>
      </c>
      <c r="W591" s="29">
        <v>32</v>
      </c>
      <c r="Y591" s="7" t="s">
        <v>710</v>
      </c>
      <c r="Z591" s="29">
        <v>20</v>
      </c>
      <c r="AB591" s="6" t="s">
        <v>710</v>
      </c>
      <c r="AC591" s="29">
        <v>30</v>
      </c>
      <c r="AE591" s="7" t="s">
        <v>710</v>
      </c>
      <c r="AF591" s="29">
        <v>18</v>
      </c>
      <c r="AH591" s="7" t="s">
        <v>710</v>
      </c>
      <c r="AI591" s="29">
        <v>31</v>
      </c>
      <c r="AK591" s="43" t="s">
        <v>710</v>
      </c>
      <c r="AL591" s="29">
        <v>20</v>
      </c>
      <c r="AN591" s="8" t="s">
        <v>710</v>
      </c>
      <c r="AO591" s="33">
        <v>32</v>
      </c>
      <c r="AQ591" s="7" t="s">
        <v>710</v>
      </c>
      <c r="AR591" s="34">
        <v>25</v>
      </c>
      <c r="AT591" s="7" t="s">
        <v>710</v>
      </c>
      <c r="AU591" s="29">
        <v>36</v>
      </c>
      <c r="AW591" s="6" t="s">
        <v>710</v>
      </c>
      <c r="AX591" s="29">
        <v>28</v>
      </c>
      <c r="AZ591" s="7" t="s">
        <v>710</v>
      </c>
      <c r="BA591" s="29">
        <v>43</v>
      </c>
      <c r="BC591" s="7" t="s">
        <v>710</v>
      </c>
      <c r="BD591" s="29">
        <v>31</v>
      </c>
      <c r="BF591" s="7" t="s">
        <v>710</v>
      </c>
      <c r="BG591" s="29">
        <v>45</v>
      </c>
      <c r="BI591" s="7" t="s">
        <v>710</v>
      </c>
      <c r="BJ591" s="29">
        <v>32</v>
      </c>
      <c r="BL591" s="7" t="s">
        <v>710</v>
      </c>
      <c r="BM591" s="29">
        <v>53</v>
      </c>
      <c r="BO591" s="7" t="s">
        <v>710</v>
      </c>
      <c r="BP591" s="29">
        <v>36</v>
      </c>
      <c r="BR591" s="7" t="s">
        <v>710</v>
      </c>
      <c r="BS591" s="33">
        <v>59</v>
      </c>
      <c r="BU591" s="7" t="s">
        <v>710</v>
      </c>
      <c r="BV591" s="33">
        <v>39</v>
      </c>
      <c r="BX591" s="7" t="s">
        <v>710</v>
      </c>
      <c r="BY591" s="32">
        <v>62</v>
      </c>
    </row>
    <row r="592" spans="1:77" x14ac:dyDescent="0.3">
      <c r="A592" s="7" t="s">
        <v>711</v>
      </c>
      <c r="B592" s="29">
        <v>81</v>
      </c>
      <c r="D592" s="7" t="s">
        <v>711</v>
      </c>
      <c r="E592" s="29">
        <v>85</v>
      </c>
      <c r="G592" s="7" t="s">
        <v>711</v>
      </c>
      <c r="H592" s="29">
        <v>36</v>
      </c>
      <c r="J592" s="6" t="s">
        <v>711</v>
      </c>
      <c r="K592" s="29">
        <v>40</v>
      </c>
      <c r="M592" s="7" t="s">
        <v>711</v>
      </c>
      <c r="N592" s="29">
        <v>31</v>
      </c>
      <c r="P592" s="7" t="s">
        <v>711</v>
      </c>
      <c r="Q592" s="29">
        <v>36</v>
      </c>
      <c r="S592" s="7" t="s">
        <v>711</v>
      </c>
      <c r="T592" s="29">
        <v>23</v>
      </c>
      <c r="V592" s="7" t="s">
        <v>711</v>
      </c>
      <c r="W592" s="29">
        <v>32</v>
      </c>
      <c r="Y592" s="7" t="s">
        <v>711</v>
      </c>
      <c r="Z592" s="29">
        <v>20</v>
      </c>
      <c r="AB592" s="6" t="s">
        <v>711</v>
      </c>
      <c r="AC592" s="29">
        <v>30</v>
      </c>
      <c r="AE592" s="7" t="s">
        <v>711</v>
      </c>
      <c r="AF592" s="29">
        <v>18</v>
      </c>
      <c r="AH592" s="7" t="s">
        <v>711</v>
      </c>
      <c r="AI592" s="29">
        <v>31</v>
      </c>
      <c r="AK592" s="43" t="s">
        <v>711</v>
      </c>
      <c r="AL592" s="29">
        <v>20</v>
      </c>
      <c r="AN592" s="8" t="s">
        <v>711</v>
      </c>
      <c r="AO592" s="33">
        <v>32</v>
      </c>
      <c r="AQ592" s="7" t="s">
        <v>711</v>
      </c>
      <c r="AR592" s="34">
        <v>25</v>
      </c>
      <c r="AT592" s="7" t="s">
        <v>711</v>
      </c>
      <c r="AU592" s="29">
        <v>36</v>
      </c>
      <c r="AW592" s="6" t="s">
        <v>711</v>
      </c>
      <c r="AX592" s="29">
        <v>28</v>
      </c>
      <c r="AZ592" s="7" t="s">
        <v>711</v>
      </c>
      <c r="BA592" s="29">
        <v>43</v>
      </c>
      <c r="BC592" s="7" t="s">
        <v>711</v>
      </c>
      <c r="BD592" s="29">
        <v>31</v>
      </c>
      <c r="BF592" s="7" t="s">
        <v>711</v>
      </c>
      <c r="BG592" s="29">
        <v>45</v>
      </c>
      <c r="BI592" s="7" t="s">
        <v>711</v>
      </c>
      <c r="BJ592" s="29">
        <v>32</v>
      </c>
      <c r="BL592" s="7" t="s">
        <v>711</v>
      </c>
      <c r="BM592" s="29">
        <v>53</v>
      </c>
      <c r="BO592" s="7" t="s">
        <v>711</v>
      </c>
      <c r="BP592" s="29">
        <v>36</v>
      </c>
      <c r="BR592" s="7" t="s">
        <v>711</v>
      </c>
      <c r="BS592" s="33">
        <v>59</v>
      </c>
      <c r="BU592" s="7" t="s">
        <v>711</v>
      </c>
      <c r="BV592" s="33">
        <v>39</v>
      </c>
      <c r="BX592" s="7" t="s">
        <v>711</v>
      </c>
      <c r="BY592" s="32">
        <v>62</v>
      </c>
    </row>
    <row r="593" spans="1:77" x14ac:dyDescent="0.3">
      <c r="A593" s="7" t="s">
        <v>712</v>
      </c>
      <c r="B593" s="29">
        <v>81</v>
      </c>
      <c r="D593" s="7" t="s">
        <v>712</v>
      </c>
      <c r="E593" s="29">
        <v>85</v>
      </c>
      <c r="G593" s="7" t="s">
        <v>712</v>
      </c>
      <c r="H593" s="29">
        <v>36</v>
      </c>
      <c r="J593" s="6" t="s">
        <v>712</v>
      </c>
      <c r="K593" s="29">
        <v>40</v>
      </c>
      <c r="M593" s="7" t="s">
        <v>712</v>
      </c>
      <c r="N593" s="29">
        <v>31</v>
      </c>
      <c r="P593" s="7" t="s">
        <v>712</v>
      </c>
      <c r="Q593" s="29">
        <v>36</v>
      </c>
      <c r="S593" s="7" t="s">
        <v>712</v>
      </c>
      <c r="T593" s="29">
        <v>23</v>
      </c>
      <c r="V593" s="7" t="s">
        <v>712</v>
      </c>
      <c r="W593" s="29">
        <v>32</v>
      </c>
      <c r="Y593" s="7" t="s">
        <v>712</v>
      </c>
      <c r="Z593" s="29">
        <v>20</v>
      </c>
      <c r="AB593" s="6" t="s">
        <v>712</v>
      </c>
      <c r="AC593" s="29">
        <v>30</v>
      </c>
      <c r="AE593" s="7" t="s">
        <v>712</v>
      </c>
      <c r="AF593" s="29">
        <v>18</v>
      </c>
      <c r="AH593" s="7" t="s">
        <v>712</v>
      </c>
      <c r="AI593" s="29">
        <v>31</v>
      </c>
      <c r="AK593" s="43" t="s">
        <v>712</v>
      </c>
      <c r="AL593" s="29">
        <v>20</v>
      </c>
      <c r="AN593" s="8" t="s">
        <v>712</v>
      </c>
      <c r="AO593" s="33">
        <v>32</v>
      </c>
      <c r="AQ593" s="7" t="s">
        <v>712</v>
      </c>
      <c r="AR593" s="34">
        <v>25</v>
      </c>
      <c r="AT593" s="7" t="s">
        <v>712</v>
      </c>
      <c r="AU593" s="29">
        <v>36</v>
      </c>
      <c r="AW593" s="6" t="s">
        <v>712</v>
      </c>
      <c r="AX593" s="29">
        <v>28</v>
      </c>
      <c r="AZ593" s="7" t="s">
        <v>712</v>
      </c>
      <c r="BA593" s="29">
        <v>43</v>
      </c>
      <c r="BC593" s="7" t="s">
        <v>712</v>
      </c>
      <c r="BD593" s="29">
        <v>31</v>
      </c>
      <c r="BF593" s="7" t="s">
        <v>712</v>
      </c>
      <c r="BG593" s="29">
        <v>45</v>
      </c>
      <c r="BI593" s="7" t="s">
        <v>712</v>
      </c>
      <c r="BJ593" s="29">
        <v>32</v>
      </c>
      <c r="BL593" s="7" t="s">
        <v>712</v>
      </c>
      <c r="BM593" s="29">
        <v>53</v>
      </c>
      <c r="BO593" s="7" t="s">
        <v>712</v>
      </c>
      <c r="BP593" s="29">
        <v>36</v>
      </c>
      <c r="BR593" s="7" t="s">
        <v>712</v>
      </c>
      <c r="BS593" s="33">
        <v>59</v>
      </c>
      <c r="BU593" s="7" t="s">
        <v>712</v>
      </c>
      <c r="BV593" s="33">
        <v>39</v>
      </c>
      <c r="BX593" s="7" t="s">
        <v>712</v>
      </c>
      <c r="BY593" s="32">
        <v>62</v>
      </c>
    </row>
    <row r="594" spans="1:77" x14ac:dyDescent="0.3">
      <c r="A594" s="7" t="s">
        <v>713</v>
      </c>
      <c r="B594" s="29">
        <v>81</v>
      </c>
      <c r="D594" s="7" t="s">
        <v>713</v>
      </c>
      <c r="E594" s="29">
        <v>85</v>
      </c>
      <c r="G594" s="7" t="s">
        <v>713</v>
      </c>
      <c r="H594" s="29">
        <v>36</v>
      </c>
      <c r="J594" s="6" t="s">
        <v>713</v>
      </c>
      <c r="K594" s="29">
        <v>40</v>
      </c>
      <c r="M594" s="7" t="s">
        <v>713</v>
      </c>
      <c r="N594" s="29">
        <v>31</v>
      </c>
      <c r="P594" s="7" t="s">
        <v>713</v>
      </c>
      <c r="Q594" s="29">
        <v>36</v>
      </c>
      <c r="S594" s="7" t="s">
        <v>713</v>
      </c>
      <c r="T594" s="29">
        <v>23</v>
      </c>
      <c r="V594" s="7" t="s">
        <v>713</v>
      </c>
      <c r="W594" s="29">
        <v>32</v>
      </c>
      <c r="Y594" s="7" t="s">
        <v>713</v>
      </c>
      <c r="Z594" s="29">
        <v>20</v>
      </c>
      <c r="AB594" s="6" t="s">
        <v>713</v>
      </c>
      <c r="AC594" s="29">
        <v>30</v>
      </c>
      <c r="AE594" s="7" t="s">
        <v>713</v>
      </c>
      <c r="AF594" s="29">
        <v>18</v>
      </c>
      <c r="AH594" s="7" t="s">
        <v>713</v>
      </c>
      <c r="AI594" s="29">
        <v>31</v>
      </c>
      <c r="AK594" s="43" t="s">
        <v>713</v>
      </c>
      <c r="AL594" s="29">
        <v>20</v>
      </c>
      <c r="AN594" s="8" t="s">
        <v>713</v>
      </c>
      <c r="AO594" s="33">
        <v>32</v>
      </c>
      <c r="AQ594" s="45" t="s">
        <v>713</v>
      </c>
      <c r="AR594" s="34">
        <v>25</v>
      </c>
      <c r="AT594" s="7" t="s">
        <v>713</v>
      </c>
      <c r="AU594" s="29">
        <v>36</v>
      </c>
      <c r="AW594" s="6" t="s">
        <v>713</v>
      </c>
      <c r="AX594" s="29">
        <v>28</v>
      </c>
      <c r="AZ594" s="7" t="s">
        <v>713</v>
      </c>
      <c r="BA594" s="29">
        <v>43</v>
      </c>
      <c r="BC594" s="7" t="s">
        <v>713</v>
      </c>
      <c r="BD594" s="29">
        <v>31</v>
      </c>
      <c r="BF594" s="7" t="s">
        <v>713</v>
      </c>
      <c r="BG594" s="29">
        <v>45</v>
      </c>
      <c r="BI594" s="7" t="s">
        <v>713</v>
      </c>
      <c r="BJ594" s="29">
        <v>32</v>
      </c>
      <c r="BL594" s="7" t="s">
        <v>713</v>
      </c>
      <c r="BM594" s="29">
        <v>53</v>
      </c>
      <c r="BO594" s="7" t="s">
        <v>713</v>
      </c>
      <c r="BP594" s="29">
        <v>36</v>
      </c>
      <c r="BR594" s="7" t="s">
        <v>713</v>
      </c>
      <c r="BS594" s="33">
        <v>59</v>
      </c>
      <c r="BU594" s="7" t="s">
        <v>713</v>
      </c>
      <c r="BV594" s="29" t="s">
        <v>18</v>
      </c>
      <c r="BX594" s="7" t="s">
        <v>713</v>
      </c>
      <c r="BY594" s="32">
        <v>62</v>
      </c>
    </row>
    <row r="595" spans="1:77" x14ac:dyDescent="0.3">
      <c r="A595" s="7" t="s">
        <v>714</v>
      </c>
      <c r="B595" s="29">
        <v>81</v>
      </c>
      <c r="D595" s="7" t="s">
        <v>714</v>
      </c>
      <c r="E595" s="29">
        <v>84</v>
      </c>
      <c r="G595" s="7" t="s">
        <v>714</v>
      </c>
      <c r="H595" s="29">
        <v>35</v>
      </c>
      <c r="J595" s="6" t="s">
        <v>714</v>
      </c>
      <c r="K595" s="29">
        <v>40</v>
      </c>
      <c r="M595" s="7" t="s">
        <v>714</v>
      </c>
      <c r="N595" s="29">
        <v>30</v>
      </c>
      <c r="P595" s="7" t="s">
        <v>714</v>
      </c>
      <c r="Q595" s="29">
        <v>35</v>
      </c>
      <c r="S595" s="7" t="s">
        <v>714</v>
      </c>
      <c r="T595" s="29">
        <v>22</v>
      </c>
      <c r="V595" s="7" t="s">
        <v>714</v>
      </c>
      <c r="W595" s="29">
        <v>31</v>
      </c>
      <c r="Y595" s="7" t="s">
        <v>714</v>
      </c>
      <c r="Z595" s="29">
        <v>19</v>
      </c>
      <c r="AB595" s="6" t="s">
        <v>714</v>
      </c>
      <c r="AC595" s="29">
        <v>29</v>
      </c>
      <c r="AE595" s="7" t="s">
        <v>714</v>
      </c>
      <c r="AF595" s="29">
        <v>17</v>
      </c>
      <c r="AH595" s="7" t="s">
        <v>714</v>
      </c>
      <c r="AI595" s="29">
        <v>30</v>
      </c>
      <c r="AK595" s="43" t="s">
        <v>714</v>
      </c>
      <c r="AL595" s="29">
        <v>19</v>
      </c>
      <c r="AN595" s="8" t="s">
        <v>714</v>
      </c>
      <c r="AO595" s="33">
        <v>31</v>
      </c>
      <c r="AQ595" s="45" t="s">
        <v>714</v>
      </c>
      <c r="AR595" s="33">
        <v>24</v>
      </c>
      <c r="AT595" s="7" t="s">
        <v>714</v>
      </c>
      <c r="AU595" s="29">
        <v>35</v>
      </c>
      <c r="AW595" s="6" t="s">
        <v>714</v>
      </c>
      <c r="AX595" s="29">
        <v>27</v>
      </c>
      <c r="AZ595" s="7" t="s">
        <v>714</v>
      </c>
      <c r="BA595" s="29">
        <v>42</v>
      </c>
      <c r="BC595" s="7" t="s">
        <v>714</v>
      </c>
      <c r="BD595" s="29">
        <v>30</v>
      </c>
      <c r="BF595" s="7" t="s">
        <v>714</v>
      </c>
      <c r="BG595" s="29">
        <v>44</v>
      </c>
      <c r="BI595" s="7" t="s">
        <v>714</v>
      </c>
      <c r="BJ595" s="29">
        <v>31</v>
      </c>
      <c r="BL595" s="7" t="s">
        <v>714</v>
      </c>
      <c r="BM595" s="29">
        <v>52</v>
      </c>
      <c r="BO595" s="7" t="s">
        <v>714</v>
      </c>
      <c r="BP595" s="29">
        <v>35</v>
      </c>
      <c r="BR595" s="7" t="s">
        <v>714</v>
      </c>
      <c r="BS595" s="33">
        <v>58</v>
      </c>
      <c r="BU595" s="7" t="s">
        <v>714</v>
      </c>
      <c r="BV595" s="29">
        <v>38</v>
      </c>
      <c r="BX595" s="7" t="s">
        <v>714</v>
      </c>
      <c r="BY595" s="32">
        <v>62</v>
      </c>
    </row>
    <row r="596" spans="1:77" x14ac:dyDescent="0.3">
      <c r="A596" s="7" t="s">
        <v>715</v>
      </c>
      <c r="B596" s="29">
        <v>81</v>
      </c>
      <c r="D596" s="7" t="s">
        <v>715</v>
      </c>
      <c r="E596" s="29">
        <v>84</v>
      </c>
      <c r="G596" s="7" t="s">
        <v>715</v>
      </c>
      <c r="H596" s="29">
        <v>35</v>
      </c>
      <c r="J596" s="6" t="s">
        <v>715</v>
      </c>
      <c r="K596" s="29">
        <v>40</v>
      </c>
      <c r="M596" s="7" t="s">
        <v>715</v>
      </c>
      <c r="N596" s="29">
        <v>30</v>
      </c>
      <c r="P596" s="7" t="s">
        <v>715</v>
      </c>
      <c r="Q596" s="29">
        <v>35</v>
      </c>
      <c r="S596" s="7" t="s">
        <v>715</v>
      </c>
      <c r="T596" s="29">
        <v>22</v>
      </c>
      <c r="V596" s="7" t="s">
        <v>715</v>
      </c>
      <c r="W596" s="29">
        <v>31</v>
      </c>
      <c r="Y596" s="7" t="s">
        <v>715</v>
      </c>
      <c r="Z596" s="29">
        <v>19</v>
      </c>
      <c r="AB596" s="6" t="s">
        <v>715</v>
      </c>
      <c r="AC596" s="29">
        <v>29</v>
      </c>
      <c r="AE596" s="7" t="s">
        <v>715</v>
      </c>
      <c r="AF596" s="29">
        <v>17</v>
      </c>
      <c r="AH596" s="7" t="s">
        <v>715</v>
      </c>
      <c r="AI596" s="29">
        <v>30</v>
      </c>
      <c r="AK596" s="43" t="s">
        <v>715</v>
      </c>
      <c r="AL596" s="29">
        <v>19</v>
      </c>
      <c r="AN596" s="8" t="s">
        <v>715</v>
      </c>
      <c r="AO596" s="33">
        <v>31</v>
      </c>
      <c r="AQ596" s="45" t="s">
        <v>715</v>
      </c>
      <c r="AR596" s="33">
        <v>24</v>
      </c>
      <c r="AT596" s="7" t="s">
        <v>715</v>
      </c>
      <c r="AU596" s="29">
        <v>35</v>
      </c>
      <c r="AW596" s="6" t="s">
        <v>715</v>
      </c>
      <c r="AX596" s="29">
        <v>27</v>
      </c>
      <c r="AZ596" s="7" t="s">
        <v>715</v>
      </c>
      <c r="BA596" s="29">
        <v>42</v>
      </c>
      <c r="BC596" s="7" t="s">
        <v>715</v>
      </c>
      <c r="BD596" s="29">
        <v>30</v>
      </c>
      <c r="BF596" s="7" t="s">
        <v>715</v>
      </c>
      <c r="BG596" s="29">
        <v>44</v>
      </c>
      <c r="BI596" s="7" t="s">
        <v>715</v>
      </c>
      <c r="BJ596" s="29">
        <v>31</v>
      </c>
      <c r="BL596" s="7" t="s">
        <v>715</v>
      </c>
      <c r="BM596" s="29">
        <v>52</v>
      </c>
      <c r="BO596" s="7" t="s">
        <v>715</v>
      </c>
      <c r="BP596" s="29">
        <v>35</v>
      </c>
      <c r="BR596" s="7" t="s">
        <v>715</v>
      </c>
      <c r="BS596" s="33">
        <v>58</v>
      </c>
      <c r="BU596" s="7" t="s">
        <v>715</v>
      </c>
      <c r="BV596" s="29">
        <v>38</v>
      </c>
      <c r="BX596" s="7" t="s">
        <v>715</v>
      </c>
      <c r="BY596" s="32">
        <v>62</v>
      </c>
    </row>
    <row r="597" spans="1:77" x14ac:dyDescent="0.3">
      <c r="A597" s="7" t="s">
        <v>716</v>
      </c>
      <c r="B597" s="29">
        <v>81</v>
      </c>
      <c r="D597" s="7" t="s">
        <v>716</v>
      </c>
      <c r="E597" s="29">
        <v>84</v>
      </c>
      <c r="G597" s="7" t="s">
        <v>716</v>
      </c>
      <c r="H597" s="29">
        <v>35</v>
      </c>
      <c r="J597" s="6" t="s">
        <v>716</v>
      </c>
      <c r="K597" s="29">
        <v>40</v>
      </c>
      <c r="M597" s="7" t="s">
        <v>716</v>
      </c>
      <c r="N597" s="29">
        <v>30</v>
      </c>
      <c r="P597" s="7" t="s">
        <v>716</v>
      </c>
      <c r="Q597" s="29">
        <v>35</v>
      </c>
      <c r="S597" s="7" t="s">
        <v>716</v>
      </c>
      <c r="T597" s="29">
        <v>22</v>
      </c>
      <c r="V597" s="7" t="s">
        <v>716</v>
      </c>
      <c r="W597" s="29">
        <v>31</v>
      </c>
      <c r="Y597" s="7" t="s">
        <v>716</v>
      </c>
      <c r="Z597" s="29">
        <v>19</v>
      </c>
      <c r="AB597" s="6" t="s">
        <v>716</v>
      </c>
      <c r="AC597" s="29">
        <v>29</v>
      </c>
      <c r="AE597" s="7" t="s">
        <v>716</v>
      </c>
      <c r="AF597" s="29">
        <v>17</v>
      </c>
      <c r="AH597" s="7" t="s">
        <v>716</v>
      </c>
      <c r="AI597" s="29">
        <v>30</v>
      </c>
      <c r="AK597" s="43" t="s">
        <v>716</v>
      </c>
      <c r="AL597" s="29">
        <v>19</v>
      </c>
      <c r="AN597" s="8" t="s">
        <v>716</v>
      </c>
      <c r="AO597" s="33">
        <v>31</v>
      </c>
      <c r="AQ597" s="45" t="s">
        <v>716</v>
      </c>
      <c r="AR597" s="33">
        <v>24</v>
      </c>
      <c r="AT597" s="7" t="s">
        <v>716</v>
      </c>
      <c r="AU597" s="29">
        <v>35</v>
      </c>
      <c r="AW597" s="6" t="s">
        <v>716</v>
      </c>
      <c r="AX597" s="29">
        <v>27</v>
      </c>
      <c r="AZ597" s="7" t="s">
        <v>716</v>
      </c>
      <c r="BA597" s="29">
        <v>41</v>
      </c>
      <c r="BC597" s="7" t="s">
        <v>716</v>
      </c>
      <c r="BD597" s="29">
        <v>30</v>
      </c>
      <c r="BF597" s="7" t="s">
        <v>716</v>
      </c>
      <c r="BG597" s="29">
        <v>44</v>
      </c>
      <c r="BI597" s="7" t="s">
        <v>716</v>
      </c>
      <c r="BJ597" s="29">
        <v>31</v>
      </c>
      <c r="BL597" s="7" t="s">
        <v>716</v>
      </c>
      <c r="BM597" s="29">
        <v>52</v>
      </c>
      <c r="BO597" s="7" t="s">
        <v>716</v>
      </c>
      <c r="BP597" s="29">
        <v>35</v>
      </c>
      <c r="BR597" s="7" t="s">
        <v>716</v>
      </c>
      <c r="BS597" s="33">
        <v>58</v>
      </c>
      <c r="BU597" s="7" t="s">
        <v>716</v>
      </c>
      <c r="BV597" s="29">
        <v>38</v>
      </c>
      <c r="BX597" s="7" t="s">
        <v>716</v>
      </c>
      <c r="BY597" s="32">
        <v>62</v>
      </c>
    </row>
    <row r="598" spans="1:77" x14ac:dyDescent="0.3">
      <c r="A598" s="7" t="s">
        <v>717</v>
      </c>
      <c r="B598" s="29">
        <v>81</v>
      </c>
      <c r="D598" s="7" t="s">
        <v>717</v>
      </c>
      <c r="E598" s="29">
        <v>84</v>
      </c>
      <c r="G598" s="7" t="s">
        <v>717</v>
      </c>
      <c r="H598" s="29">
        <v>35</v>
      </c>
      <c r="J598" s="6" t="s">
        <v>717</v>
      </c>
      <c r="K598" s="29">
        <v>40</v>
      </c>
      <c r="M598" s="7" t="s">
        <v>717</v>
      </c>
      <c r="N598" s="29">
        <v>30</v>
      </c>
      <c r="P598" s="7" t="s">
        <v>717</v>
      </c>
      <c r="Q598" s="29">
        <v>35</v>
      </c>
      <c r="S598" s="7" t="s">
        <v>717</v>
      </c>
      <c r="T598" s="29">
        <v>22</v>
      </c>
      <c r="V598" s="7" t="s">
        <v>717</v>
      </c>
      <c r="W598" s="29">
        <v>31</v>
      </c>
      <c r="Y598" s="7" t="s">
        <v>717</v>
      </c>
      <c r="Z598" s="29">
        <v>19</v>
      </c>
      <c r="AB598" s="6" t="s">
        <v>717</v>
      </c>
      <c r="AC598" s="29">
        <v>29</v>
      </c>
      <c r="AE598" s="7" t="s">
        <v>717</v>
      </c>
      <c r="AF598" s="29">
        <v>17</v>
      </c>
      <c r="AH598" s="7" t="s">
        <v>717</v>
      </c>
      <c r="AI598" s="29">
        <v>30</v>
      </c>
      <c r="AK598" s="43" t="s">
        <v>717</v>
      </c>
      <c r="AL598" s="29">
        <v>19</v>
      </c>
      <c r="AN598" s="8" t="s">
        <v>717</v>
      </c>
      <c r="AO598" s="33">
        <v>31</v>
      </c>
      <c r="AQ598" s="45" t="s">
        <v>717</v>
      </c>
      <c r="AR598" s="33">
        <v>24</v>
      </c>
      <c r="AT598" s="7" t="s">
        <v>717</v>
      </c>
      <c r="AU598" s="29">
        <v>35</v>
      </c>
      <c r="AW598" s="6" t="s">
        <v>717</v>
      </c>
      <c r="AX598" s="29">
        <v>27</v>
      </c>
      <c r="AZ598" s="7" t="s">
        <v>717</v>
      </c>
      <c r="BA598" s="29">
        <v>41</v>
      </c>
      <c r="BC598" s="7" t="s">
        <v>717</v>
      </c>
      <c r="BD598" s="29">
        <v>30</v>
      </c>
      <c r="BF598" s="7" t="s">
        <v>717</v>
      </c>
      <c r="BG598" s="29">
        <v>44</v>
      </c>
      <c r="BI598" s="7" t="s">
        <v>717</v>
      </c>
      <c r="BJ598" s="29">
        <v>31</v>
      </c>
      <c r="BL598" s="7" t="s">
        <v>717</v>
      </c>
      <c r="BM598" s="29">
        <v>52</v>
      </c>
      <c r="BO598" s="7" t="s">
        <v>717</v>
      </c>
      <c r="BP598" s="29">
        <v>35</v>
      </c>
      <c r="BR598" s="7" t="s">
        <v>717</v>
      </c>
      <c r="BS598" s="33">
        <v>58</v>
      </c>
      <c r="BU598" s="7" t="s">
        <v>717</v>
      </c>
      <c r="BV598" s="29">
        <v>38</v>
      </c>
      <c r="BX598" s="7" t="s">
        <v>717</v>
      </c>
      <c r="BY598" s="32">
        <v>62</v>
      </c>
    </row>
    <row r="599" spans="1:77" x14ac:dyDescent="0.3">
      <c r="A599" s="7" t="s">
        <v>718</v>
      </c>
      <c r="B599" s="29">
        <v>81</v>
      </c>
      <c r="D599" s="7" t="s">
        <v>718</v>
      </c>
      <c r="E599" s="29">
        <v>84</v>
      </c>
      <c r="G599" s="7" t="s">
        <v>718</v>
      </c>
      <c r="H599" s="29">
        <v>35</v>
      </c>
      <c r="J599" s="6" t="s">
        <v>718</v>
      </c>
      <c r="K599" s="29">
        <v>40</v>
      </c>
      <c r="M599" s="7" t="s">
        <v>718</v>
      </c>
      <c r="N599" s="29">
        <v>30</v>
      </c>
      <c r="P599" s="7" t="s">
        <v>718</v>
      </c>
      <c r="Q599" s="29">
        <v>35</v>
      </c>
      <c r="S599" s="7" t="s">
        <v>718</v>
      </c>
      <c r="T599" s="29">
        <v>22</v>
      </c>
      <c r="V599" s="7" t="s">
        <v>718</v>
      </c>
      <c r="W599" s="29">
        <v>31</v>
      </c>
      <c r="Y599" s="7" t="s">
        <v>718</v>
      </c>
      <c r="Z599" s="29">
        <v>19</v>
      </c>
      <c r="AB599" s="6" t="s">
        <v>718</v>
      </c>
      <c r="AC599" s="29">
        <v>29</v>
      </c>
      <c r="AE599" s="7" t="s">
        <v>718</v>
      </c>
      <c r="AF599" s="29">
        <v>17</v>
      </c>
      <c r="AH599" s="7" t="s">
        <v>718</v>
      </c>
      <c r="AI599" s="29">
        <v>30</v>
      </c>
      <c r="AK599" s="43" t="s">
        <v>718</v>
      </c>
      <c r="AL599" s="29">
        <v>19</v>
      </c>
      <c r="AN599" s="8" t="s">
        <v>718</v>
      </c>
      <c r="AO599" s="33">
        <v>31</v>
      </c>
      <c r="AQ599" s="45" t="s">
        <v>718</v>
      </c>
      <c r="AR599" s="33">
        <v>24</v>
      </c>
      <c r="AT599" s="7" t="s">
        <v>718</v>
      </c>
      <c r="AU599" s="29">
        <v>35</v>
      </c>
      <c r="AW599" s="6" t="s">
        <v>718</v>
      </c>
      <c r="AX599" s="29">
        <v>27</v>
      </c>
      <c r="AZ599" s="7" t="s">
        <v>718</v>
      </c>
      <c r="BA599" s="30">
        <v>40</v>
      </c>
      <c r="BC599" s="7" t="s">
        <v>718</v>
      </c>
      <c r="BD599" s="29">
        <v>30</v>
      </c>
      <c r="BF599" s="7" t="s">
        <v>718</v>
      </c>
      <c r="BG599" s="29">
        <v>44</v>
      </c>
      <c r="BI599" s="7" t="s">
        <v>718</v>
      </c>
      <c r="BJ599" s="29">
        <v>31</v>
      </c>
      <c r="BL599" s="7" t="s">
        <v>718</v>
      </c>
      <c r="BM599" s="29">
        <v>52</v>
      </c>
      <c r="BO599" s="7" t="s">
        <v>718</v>
      </c>
      <c r="BP599" s="29">
        <v>35</v>
      </c>
      <c r="BR599" s="7" t="s">
        <v>718</v>
      </c>
      <c r="BS599" s="33">
        <v>58</v>
      </c>
      <c r="BU599" s="7" t="s">
        <v>718</v>
      </c>
      <c r="BV599" s="29">
        <v>38</v>
      </c>
      <c r="BX599" s="7" t="s">
        <v>718</v>
      </c>
      <c r="BY599" s="32">
        <v>62</v>
      </c>
    </row>
    <row r="600" spans="1:77" x14ac:dyDescent="0.3">
      <c r="A600" s="7" t="s">
        <v>719</v>
      </c>
      <c r="B600" s="29">
        <v>81</v>
      </c>
      <c r="D600" s="7" t="s">
        <v>719</v>
      </c>
      <c r="E600" s="29">
        <v>84</v>
      </c>
      <c r="G600" s="7" t="s">
        <v>719</v>
      </c>
      <c r="H600" s="29">
        <v>35</v>
      </c>
      <c r="J600" s="6" t="s">
        <v>719</v>
      </c>
      <c r="K600" s="29">
        <v>40</v>
      </c>
      <c r="M600" s="7" t="s">
        <v>719</v>
      </c>
      <c r="N600" s="29">
        <v>30</v>
      </c>
      <c r="P600" s="7" t="s">
        <v>719</v>
      </c>
      <c r="Q600" s="29">
        <v>35</v>
      </c>
      <c r="S600" s="7" t="s">
        <v>719</v>
      </c>
      <c r="T600" s="29">
        <v>22</v>
      </c>
      <c r="V600" s="7" t="s">
        <v>719</v>
      </c>
      <c r="W600" s="29">
        <v>30</v>
      </c>
      <c r="Y600" s="7" t="s">
        <v>719</v>
      </c>
      <c r="Z600" s="29">
        <v>19</v>
      </c>
      <c r="AB600" s="6" t="s">
        <v>719</v>
      </c>
      <c r="AC600" s="29">
        <v>29</v>
      </c>
      <c r="AE600" s="7" t="s">
        <v>719</v>
      </c>
      <c r="AF600" s="29">
        <v>17</v>
      </c>
      <c r="AH600" s="7" t="s">
        <v>719</v>
      </c>
      <c r="AI600" s="29">
        <v>30</v>
      </c>
      <c r="AK600" s="43" t="s">
        <v>719</v>
      </c>
      <c r="AL600" s="29">
        <v>19</v>
      </c>
      <c r="AN600" s="8" t="s">
        <v>719</v>
      </c>
      <c r="AO600" s="33">
        <v>31</v>
      </c>
      <c r="AQ600" s="45" t="s">
        <v>719</v>
      </c>
      <c r="AR600" s="33">
        <v>24</v>
      </c>
      <c r="AT600" s="7" t="s">
        <v>719</v>
      </c>
      <c r="AU600" s="29">
        <v>35</v>
      </c>
      <c r="AW600" s="6" t="s">
        <v>719</v>
      </c>
      <c r="AX600" s="29">
        <v>27</v>
      </c>
      <c r="AZ600" s="7" t="s">
        <v>719</v>
      </c>
      <c r="BA600" s="30">
        <v>40</v>
      </c>
      <c r="BC600" s="7" t="s">
        <v>719</v>
      </c>
      <c r="BD600" s="29">
        <v>30</v>
      </c>
      <c r="BF600" s="7" t="s">
        <v>719</v>
      </c>
      <c r="BG600" s="29">
        <v>44</v>
      </c>
      <c r="BI600" s="7" t="s">
        <v>719</v>
      </c>
      <c r="BJ600" s="29">
        <v>31</v>
      </c>
      <c r="BL600" s="7" t="s">
        <v>719</v>
      </c>
      <c r="BM600" s="29">
        <v>51</v>
      </c>
      <c r="BO600" s="7" t="s">
        <v>719</v>
      </c>
      <c r="BP600" s="29">
        <v>35</v>
      </c>
      <c r="BR600" s="7" t="s">
        <v>719</v>
      </c>
      <c r="BS600" s="33">
        <v>58</v>
      </c>
      <c r="BU600" s="7" t="s">
        <v>719</v>
      </c>
      <c r="BV600" s="29">
        <v>38</v>
      </c>
      <c r="BX600" s="7" t="s">
        <v>719</v>
      </c>
      <c r="BY600" s="32">
        <v>62</v>
      </c>
    </row>
    <row r="601" spans="1:77" x14ac:dyDescent="0.3">
      <c r="A601" s="7" t="s">
        <v>720</v>
      </c>
      <c r="B601" s="29">
        <v>81</v>
      </c>
      <c r="D601" s="7" t="s">
        <v>720</v>
      </c>
      <c r="E601" s="29">
        <v>84</v>
      </c>
      <c r="G601" s="7" t="s">
        <v>720</v>
      </c>
      <c r="H601" s="29">
        <v>35</v>
      </c>
      <c r="J601" s="6" t="s">
        <v>720</v>
      </c>
      <c r="K601" s="29">
        <v>40</v>
      </c>
      <c r="M601" s="7" t="s">
        <v>720</v>
      </c>
      <c r="N601" s="29">
        <v>30</v>
      </c>
      <c r="P601" s="7" t="s">
        <v>720</v>
      </c>
      <c r="Q601" s="29">
        <v>35</v>
      </c>
      <c r="S601" s="7" t="s">
        <v>720</v>
      </c>
      <c r="T601" s="29">
        <v>22</v>
      </c>
      <c r="V601" s="7" t="s">
        <v>720</v>
      </c>
      <c r="W601" s="29">
        <v>30</v>
      </c>
      <c r="Y601" s="7" t="s">
        <v>720</v>
      </c>
      <c r="Z601" s="29">
        <v>19</v>
      </c>
      <c r="AB601" s="6" t="s">
        <v>720</v>
      </c>
      <c r="AC601" s="29">
        <v>29</v>
      </c>
      <c r="AE601" s="7" t="s">
        <v>720</v>
      </c>
      <c r="AF601" s="29">
        <v>17</v>
      </c>
      <c r="AH601" s="7" t="s">
        <v>720</v>
      </c>
      <c r="AI601" s="29">
        <v>30</v>
      </c>
      <c r="AK601" s="43" t="s">
        <v>720</v>
      </c>
      <c r="AL601" s="29">
        <v>19</v>
      </c>
      <c r="AN601" s="8" t="s">
        <v>720</v>
      </c>
      <c r="AO601" s="33">
        <v>31</v>
      </c>
      <c r="AQ601" s="45" t="s">
        <v>720</v>
      </c>
      <c r="AR601" s="33">
        <v>24</v>
      </c>
      <c r="AT601" s="7" t="s">
        <v>720</v>
      </c>
      <c r="AU601" s="29">
        <v>35</v>
      </c>
      <c r="AW601" s="6" t="s">
        <v>720</v>
      </c>
      <c r="AX601" s="29">
        <v>27</v>
      </c>
      <c r="AZ601" s="7" t="s">
        <v>720</v>
      </c>
      <c r="BA601" s="30">
        <v>40</v>
      </c>
      <c r="BC601" s="7" t="s">
        <v>720</v>
      </c>
      <c r="BD601" s="29">
        <v>30</v>
      </c>
      <c r="BF601" s="7" t="s">
        <v>720</v>
      </c>
      <c r="BG601" s="29">
        <v>44</v>
      </c>
      <c r="BI601" s="7" t="s">
        <v>720</v>
      </c>
      <c r="BJ601" s="29">
        <v>31</v>
      </c>
      <c r="BL601" s="7" t="s">
        <v>720</v>
      </c>
      <c r="BM601" s="29">
        <v>51</v>
      </c>
      <c r="BO601" s="7" t="s">
        <v>720</v>
      </c>
      <c r="BP601" s="29">
        <v>35</v>
      </c>
      <c r="BR601" s="7" t="s">
        <v>720</v>
      </c>
      <c r="BS601" s="33">
        <v>58</v>
      </c>
      <c r="BU601" s="7" t="s">
        <v>720</v>
      </c>
      <c r="BV601" s="29">
        <v>38</v>
      </c>
      <c r="BX601" s="7" t="s">
        <v>720</v>
      </c>
      <c r="BY601" s="32">
        <v>62</v>
      </c>
    </row>
    <row r="602" spans="1:77" x14ac:dyDescent="0.3">
      <c r="A602" s="7" t="s">
        <v>721</v>
      </c>
      <c r="B602" s="29">
        <v>81</v>
      </c>
      <c r="D602" s="7" t="s">
        <v>721</v>
      </c>
      <c r="E602" s="29">
        <v>84</v>
      </c>
      <c r="G602" s="7" t="s">
        <v>721</v>
      </c>
      <c r="H602" s="29">
        <v>35</v>
      </c>
      <c r="J602" s="6" t="s">
        <v>721</v>
      </c>
      <c r="K602" s="29">
        <v>40</v>
      </c>
      <c r="M602" s="7" t="s">
        <v>721</v>
      </c>
      <c r="N602" s="29">
        <v>30</v>
      </c>
      <c r="P602" s="7" t="s">
        <v>721</v>
      </c>
      <c r="Q602" s="29">
        <v>35</v>
      </c>
      <c r="S602" s="7" t="s">
        <v>721</v>
      </c>
      <c r="T602" s="29">
        <v>22</v>
      </c>
      <c r="V602" s="7" t="s">
        <v>721</v>
      </c>
      <c r="W602" s="29">
        <v>30</v>
      </c>
      <c r="Y602" s="7" t="s">
        <v>721</v>
      </c>
      <c r="Z602" s="29">
        <v>19</v>
      </c>
      <c r="AB602" s="6" t="s">
        <v>721</v>
      </c>
      <c r="AC602" s="29">
        <v>29</v>
      </c>
      <c r="AE602" s="7" t="s">
        <v>721</v>
      </c>
      <c r="AF602" s="29">
        <v>17</v>
      </c>
      <c r="AH602" s="7" t="s">
        <v>721</v>
      </c>
      <c r="AI602" s="29">
        <v>30</v>
      </c>
      <c r="AK602" s="43" t="s">
        <v>721</v>
      </c>
      <c r="AL602" s="29">
        <v>19</v>
      </c>
      <c r="AN602" s="8" t="s">
        <v>721</v>
      </c>
      <c r="AO602" s="33">
        <v>31</v>
      </c>
      <c r="AQ602" s="45" t="s">
        <v>721</v>
      </c>
      <c r="AR602" s="33">
        <v>24</v>
      </c>
      <c r="AT602" s="7" t="s">
        <v>721</v>
      </c>
      <c r="AU602" s="29">
        <v>35</v>
      </c>
      <c r="AW602" s="6" t="s">
        <v>721</v>
      </c>
      <c r="AX602" s="29">
        <v>27</v>
      </c>
      <c r="AZ602" s="7" t="s">
        <v>721</v>
      </c>
      <c r="BA602" s="30">
        <v>40</v>
      </c>
      <c r="BC602" s="7" t="s">
        <v>721</v>
      </c>
      <c r="BD602" s="29">
        <v>30</v>
      </c>
      <c r="BF602" s="7" t="s">
        <v>721</v>
      </c>
      <c r="BG602" s="29">
        <v>44</v>
      </c>
      <c r="BI602" s="7" t="s">
        <v>721</v>
      </c>
      <c r="BJ602" s="29">
        <v>31</v>
      </c>
      <c r="BL602" s="7" t="s">
        <v>721</v>
      </c>
      <c r="BM602" s="29">
        <v>51</v>
      </c>
      <c r="BO602" s="7" t="s">
        <v>721</v>
      </c>
      <c r="BP602" s="29">
        <v>35</v>
      </c>
      <c r="BR602" s="7" t="s">
        <v>721</v>
      </c>
      <c r="BS602" s="33">
        <v>58</v>
      </c>
      <c r="BU602" s="7" t="s">
        <v>721</v>
      </c>
      <c r="BV602" s="29">
        <v>38</v>
      </c>
      <c r="BX602" s="7" t="s">
        <v>721</v>
      </c>
      <c r="BY602" s="32">
        <v>62</v>
      </c>
    </row>
    <row r="603" spans="1:77" x14ac:dyDescent="0.3">
      <c r="A603" s="7" t="s">
        <v>722</v>
      </c>
      <c r="B603" s="29">
        <v>81</v>
      </c>
      <c r="D603" s="7" t="s">
        <v>722</v>
      </c>
      <c r="E603" s="29">
        <v>84</v>
      </c>
      <c r="G603" s="7" t="s">
        <v>722</v>
      </c>
      <c r="H603" s="29">
        <v>35</v>
      </c>
      <c r="J603" s="6" t="s">
        <v>722</v>
      </c>
      <c r="K603" s="29">
        <v>40</v>
      </c>
      <c r="M603" s="7" t="s">
        <v>722</v>
      </c>
      <c r="N603" s="29">
        <v>30</v>
      </c>
      <c r="P603" s="7" t="s">
        <v>722</v>
      </c>
      <c r="Q603" s="29">
        <v>35</v>
      </c>
      <c r="S603" s="7" t="s">
        <v>722</v>
      </c>
      <c r="T603" s="29">
        <v>22</v>
      </c>
      <c r="V603" s="7" t="s">
        <v>722</v>
      </c>
      <c r="W603" s="29">
        <v>30</v>
      </c>
      <c r="Y603" s="7" t="s">
        <v>722</v>
      </c>
      <c r="Z603" s="29">
        <v>19</v>
      </c>
      <c r="AB603" s="6" t="s">
        <v>722</v>
      </c>
      <c r="AC603" s="29">
        <v>29</v>
      </c>
      <c r="AE603" s="7" t="s">
        <v>722</v>
      </c>
      <c r="AF603" s="29">
        <v>17</v>
      </c>
      <c r="AH603" s="7" t="s">
        <v>722</v>
      </c>
      <c r="AI603" s="29">
        <v>30</v>
      </c>
      <c r="AK603" s="43" t="s">
        <v>722</v>
      </c>
      <c r="AL603" s="29">
        <v>19</v>
      </c>
      <c r="AN603" s="8" t="s">
        <v>722</v>
      </c>
      <c r="AO603" s="33">
        <v>31</v>
      </c>
      <c r="AQ603" s="45" t="s">
        <v>722</v>
      </c>
      <c r="AR603" s="33">
        <v>24</v>
      </c>
      <c r="AT603" s="7" t="s">
        <v>722</v>
      </c>
      <c r="AU603" s="29">
        <v>35</v>
      </c>
      <c r="AW603" s="6" t="s">
        <v>722</v>
      </c>
      <c r="AX603" s="29">
        <v>27</v>
      </c>
      <c r="AZ603" s="7" t="s">
        <v>722</v>
      </c>
      <c r="BA603" s="30">
        <v>40</v>
      </c>
      <c r="BC603" s="7" t="s">
        <v>722</v>
      </c>
      <c r="BD603" s="29">
        <v>30</v>
      </c>
      <c r="BF603" s="7" t="s">
        <v>722</v>
      </c>
      <c r="BG603" s="29">
        <v>44</v>
      </c>
      <c r="BI603" s="7" t="s">
        <v>722</v>
      </c>
      <c r="BJ603" s="29">
        <v>31</v>
      </c>
      <c r="BL603" s="7" t="s">
        <v>722</v>
      </c>
      <c r="BM603" s="29">
        <v>51</v>
      </c>
      <c r="BO603" s="7" t="s">
        <v>722</v>
      </c>
      <c r="BP603" s="29">
        <v>35</v>
      </c>
      <c r="BR603" s="7" t="s">
        <v>722</v>
      </c>
      <c r="BS603" s="33">
        <v>58</v>
      </c>
      <c r="BU603" s="7" t="s">
        <v>722</v>
      </c>
      <c r="BV603" s="29">
        <v>38</v>
      </c>
      <c r="BX603" s="7" t="s">
        <v>722</v>
      </c>
      <c r="BY603" s="32">
        <v>62</v>
      </c>
    </row>
    <row r="604" spans="1:77" x14ac:dyDescent="0.3">
      <c r="A604" s="7" t="s">
        <v>723</v>
      </c>
      <c r="B604" s="29">
        <v>81</v>
      </c>
      <c r="D604" s="7" t="s">
        <v>723</v>
      </c>
      <c r="E604" s="29">
        <v>84</v>
      </c>
      <c r="G604" s="7" t="s">
        <v>723</v>
      </c>
      <c r="H604" s="29">
        <v>35</v>
      </c>
      <c r="J604" s="5" t="s">
        <v>723</v>
      </c>
      <c r="K604" s="30">
        <v>40</v>
      </c>
      <c r="M604" s="7" t="s">
        <v>723</v>
      </c>
      <c r="N604" s="29">
        <v>30</v>
      </c>
      <c r="P604" s="7" t="s">
        <v>723</v>
      </c>
      <c r="Q604" s="29">
        <v>35</v>
      </c>
      <c r="S604" s="7" t="s">
        <v>723</v>
      </c>
      <c r="T604" s="29">
        <v>22</v>
      </c>
      <c r="V604" s="7" t="s">
        <v>723</v>
      </c>
      <c r="W604" s="29">
        <v>30</v>
      </c>
      <c r="Y604" s="7" t="s">
        <v>723</v>
      </c>
      <c r="Z604" s="29">
        <v>19</v>
      </c>
      <c r="AB604" s="6" t="s">
        <v>723</v>
      </c>
      <c r="AC604" s="29">
        <v>29</v>
      </c>
      <c r="AE604" s="7" t="s">
        <v>723</v>
      </c>
      <c r="AF604" s="29">
        <v>17</v>
      </c>
      <c r="AH604" s="7" t="s">
        <v>723</v>
      </c>
      <c r="AI604" s="29">
        <v>30</v>
      </c>
      <c r="AK604" s="43" t="s">
        <v>723</v>
      </c>
      <c r="AL604" s="29">
        <v>19</v>
      </c>
      <c r="AN604" s="8" t="s">
        <v>723</v>
      </c>
      <c r="AO604" s="33">
        <v>31</v>
      </c>
      <c r="AQ604" s="43" t="s">
        <v>723</v>
      </c>
      <c r="AR604" s="29" t="s">
        <v>20</v>
      </c>
      <c r="AT604" s="7" t="s">
        <v>723</v>
      </c>
      <c r="AU604" s="29">
        <v>35</v>
      </c>
      <c r="AW604" s="6" t="s">
        <v>723</v>
      </c>
      <c r="AX604" s="29">
        <v>27</v>
      </c>
      <c r="AZ604" s="5" t="s">
        <v>723</v>
      </c>
      <c r="BA604" s="30">
        <v>40</v>
      </c>
      <c r="BC604" s="7" t="s">
        <v>723</v>
      </c>
      <c r="BD604" s="29">
        <v>30</v>
      </c>
      <c r="BF604" s="7" t="s">
        <v>723</v>
      </c>
      <c r="BG604" s="29">
        <v>44</v>
      </c>
      <c r="BI604" s="7" t="s">
        <v>723</v>
      </c>
      <c r="BJ604" s="29">
        <v>31</v>
      </c>
      <c r="BL604" s="7" t="s">
        <v>723</v>
      </c>
      <c r="BM604" s="29">
        <v>51</v>
      </c>
      <c r="BO604" s="7" t="s">
        <v>723</v>
      </c>
      <c r="BP604" s="29">
        <v>35</v>
      </c>
      <c r="BR604" s="7" t="s">
        <v>723</v>
      </c>
      <c r="BS604" s="33">
        <v>58</v>
      </c>
      <c r="BU604" s="7" t="s">
        <v>723</v>
      </c>
      <c r="BV604" s="29">
        <v>38</v>
      </c>
      <c r="BX604" s="7" t="s">
        <v>723</v>
      </c>
      <c r="BY604" s="32">
        <v>62</v>
      </c>
    </row>
    <row r="605" spans="1:77" x14ac:dyDescent="0.3">
      <c r="A605" s="7" t="s">
        <v>724</v>
      </c>
      <c r="B605" s="29">
        <v>80</v>
      </c>
      <c r="D605" s="7" t="s">
        <v>724</v>
      </c>
      <c r="E605" s="29">
        <v>84</v>
      </c>
      <c r="G605" s="7" t="s">
        <v>724</v>
      </c>
      <c r="H605" s="29">
        <v>34</v>
      </c>
      <c r="J605" s="5" t="s">
        <v>724</v>
      </c>
      <c r="K605" s="30" t="s">
        <v>18</v>
      </c>
      <c r="M605" s="7" t="s">
        <v>724</v>
      </c>
      <c r="N605" s="29">
        <v>29</v>
      </c>
      <c r="P605" s="7" t="s">
        <v>724</v>
      </c>
      <c r="Q605" s="29">
        <v>34</v>
      </c>
      <c r="S605" s="7" t="s">
        <v>724</v>
      </c>
      <c r="T605" s="29">
        <v>21</v>
      </c>
      <c r="V605" s="7" t="s">
        <v>724</v>
      </c>
      <c r="W605" s="29">
        <v>29</v>
      </c>
      <c r="Y605" s="7" t="s">
        <v>724</v>
      </c>
      <c r="Z605" s="29">
        <v>18</v>
      </c>
      <c r="AB605" s="6" t="s">
        <v>724</v>
      </c>
      <c r="AC605" s="29">
        <v>28</v>
      </c>
      <c r="AE605" s="7" t="s">
        <v>724</v>
      </c>
      <c r="AF605" s="29">
        <v>16</v>
      </c>
      <c r="AH605" s="7" t="s">
        <v>724</v>
      </c>
      <c r="AI605" s="29">
        <v>29</v>
      </c>
      <c r="AK605" s="43" t="s">
        <v>724</v>
      </c>
      <c r="AL605" s="29">
        <v>18</v>
      </c>
      <c r="AN605" s="8" t="s">
        <v>724</v>
      </c>
      <c r="AO605" s="33">
        <v>30</v>
      </c>
      <c r="AQ605" s="43" t="s">
        <v>724</v>
      </c>
      <c r="AR605" s="29">
        <v>23</v>
      </c>
      <c r="AT605" s="7" t="s">
        <v>724</v>
      </c>
      <c r="AU605" s="29">
        <v>34</v>
      </c>
      <c r="AW605" s="6" t="s">
        <v>724</v>
      </c>
      <c r="AX605" s="29">
        <v>26</v>
      </c>
      <c r="AZ605" s="5" t="s">
        <v>724</v>
      </c>
      <c r="BA605" s="33">
        <v>39</v>
      </c>
      <c r="BC605" s="7" t="s">
        <v>724</v>
      </c>
      <c r="BD605" s="29">
        <v>29</v>
      </c>
      <c r="BF605" s="7" t="s">
        <v>724</v>
      </c>
      <c r="BG605" s="29">
        <v>43</v>
      </c>
      <c r="BI605" s="7" t="s">
        <v>724</v>
      </c>
      <c r="BJ605" s="29">
        <v>30</v>
      </c>
      <c r="BL605" s="7" t="s">
        <v>724</v>
      </c>
      <c r="BM605" s="31">
        <v>50</v>
      </c>
      <c r="BO605" s="7" t="s">
        <v>724</v>
      </c>
      <c r="BP605" s="29">
        <v>34</v>
      </c>
      <c r="BR605" s="7" t="s">
        <v>724</v>
      </c>
      <c r="BS605" s="33">
        <v>58</v>
      </c>
      <c r="BU605" s="7" t="s">
        <v>724</v>
      </c>
      <c r="BV605" s="29">
        <v>37</v>
      </c>
      <c r="BX605" s="7" t="s">
        <v>724</v>
      </c>
      <c r="BY605" s="32">
        <v>62</v>
      </c>
    </row>
    <row r="606" spans="1:77" x14ac:dyDescent="0.3">
      <c r="A606" s="7" t="s">
        <v>725</v>
      </c>
      <c r="B606" s="29">
        <v>80</v>
      </c>
      <c r="D606" s="7" t="s">
        <v>725</v>
      </c>
      <c r="E606" s="29">
        <v>84</v>
      </c>
      <c r="G606" s="7" t="s">
        <v>725</v>
      </c>
      <c r="H606" s="29">
        <v>34</v>
      </c>
      <c r="J606" s="5" t="s">
        <v>725</v>
      </c>
      <c r="K606" s="30" t="s">
        <v>18</v>
      </c>
      <c r="M606" s="7" t="s">
        <v>725</v>
      </c>
      <c r="N606" s="29">
        <v>29</v>
      </c>
      <c r="P606" s="7" t="s">
        <v>725</v>
      </c>
      <c r="Q606" s="29">
        <v>34</v>
      </c>
      <c r="S606" s="7" t="s">
        <v>725</v>
      </c>
      <c r="T606" s="29">
        <v>21</v>
      </c>
      <c r="V606" s="7" t="s">
        <v>725</v>
      </c>
      <c r="W606" s="29">
        <v>29</v>
      </c>
      <c r="Y606" s="7" t="s">
        <v>725</v>
      </c>
      <c r="Z606" s="29">
        <v>18</v>
      </c>
      <c r="AB606" s="6" t="s">
        <v>725</v>
      </c>
      <c r="AC606" s="29">
        <v>28</v>
      </c>
      <c r="AE606" s="7" t="s">
        <v>725</v>
      </c>
      <c r="AF606" s="29">
        <v>16</v>
      </c>
      <c r="AH606" s="7" t="s">
        <v>725</v>
      </c>
      <c r="AI606" s="29">
        <v>29</v>
      </c>
      <c r="AK606" s="43" t="s">
        <v>725</v>
      </c>
      <c r="AL606" s="29">
        <v>18</v>
      </c>
      <c r="AN606" s="8" t="s">
        <v>725</v>
      </c>
      <c r="AO606" s="33">
        <v>30</v>
      </c>
      <c r="AQ606" s="43" t="s">
        <v>725</v>
      </c>
      <c r="AR606" s="29">
        <v>23</v>
      </c>
      <c r="AT606" s="7" t="s">
        <v>725</v>
      </c>
      <c r="AU606" s="29">
        <v>34</v>
      </c>
      <c r="AW606" s="6" t="s">
        <v>725</v>
      </c>
      <c r="AX606" s="29">
        <v>26</v>
      </c>
      <c r="AZ606" s="5" t="s">
        <v>725</v>
      </c>
      <c r="BA606" s="33">
        <v>39</v>
      </c>
      <c r="BC606" s="7" t="s">
        <v>725</v>
      </c>
      <c r="BD606" s="29">
        <v>29</v>
      </c>
      <c r="BF606" s="7" t="s">
        <v>725</v>
      </c>
      <c r="BG606" s="29">
        <v>43</v>
      </c>
      <c r="BI606" s="7" t="s">
        <v>725</v>
      </c>
      <c r="BJ606" s="29">
        <v>30</v>
      </c>
      <c r="BL606" s="7" t="s">
        <v>725</v>
      </c>
      <c r="BM606" s="31">
        <v>50</v>
      </c>
      <c r="BO606" s="7" t="s">
        <v>725</v>
      </c>
      <c r="BP606" s="29">
        <v>34</v>
      </c>
      <c r="BR606" s="7" t="s">
        <v>725</v>
      </c>
      <c r="BS606" s="33">
        <v>58</v>
      </c>
      <c r="BU606" s="7" t="s">
        <v>725</v>
      </c>
      <c r="BV606" s="29">
        <v>37</v>
      </c>
      <c r="BX606" s="7" t="s">
        <v>725</v>
      </c>
      <c r="BY606" s="32">
        <v>62</v>
      </c>
    </row>
    <row r="607" spans="1:77" x14ac:dyDescent="0.3">
      <c r="A607" s="7" t="s">
        <v>726</v>
      </c>
      <c r="B607" s="29">
        <v>80</v>
      </c>
      <c r="D607" s="7" t="s">
        <v>726</v>
      </c>
      <c r="E607" s="29">
        <v>84</v>
      </c>
      <c r="G607" s="7" t="s">
        <v>726</v>
      </c>
      <c r="H607" s="29">
        <v>34</v>
      </c>
      <c r="J607" s="5" t="s">
        <v>726</v>
      </c>
      <c r="K607" s="30" t="s">
        <v>18</v>
      </c>
      <c r="M607" s="7" t="s">
        <v>726</v>
      </c>
      <c r="N607" s="29">
        <v>29</v>
      </c>
      <c r="P607" s="7" t="s">
        <v>726</v>
      </c>
      <c r="Q607" s="29">
        <v>34</v>
      </c>
      <c r="S607" s="7" t="s">
        <v>726</v>
      </c>
      <c r="T607" s="29">
        <v>21</v>
      </c>
      <c r="V607" s="7" t="s">
        <v>726</v>
      </c>
      <c r="W607" s="29">
        <v>29</v>
      </c>
      <c r="Y607" s="7" t="s">
        <v>726</v>
      </c>
      <c r="Z607" s="29">
        <v>18</v>
      </c>
      <c r="AB607" s="6" t="s">
        <v>726</v>
      </c>
      <c r="AC607" s="29">
        <v>28</v>
      </c>
      <c r="AE607" s="7" t="s">
        <v>726</v>
      </c>
      <c r="AF607" s="29">
        <v>16</v>
      </c>
      <c r="AH607" s="7" t="s">
        <v>726</v>
      </c>
      <c r="AI607" s="29">
        <v>29</v>
      </c>
      <c r="AK607" s="43" t="s">
        <v>726</v>
      </c>
      <c r="AL607" s="29">
        <v>18</v>
      </c>
      <c r="AN607" s="8" t="s">
        <v>726</v>
      </c>
      <c r="AO607" s="33">
        <v>30</v>
      </c>
      <c r="AQ607" s="43" t="s">
        <v>726</v>
      </c>
      <c r="AR607" s="29">
        <v>23</v>
      </c>
      <c r="AT607" s="7" t="s">
        <v>726</v>
      </c>
      <c r="AU607" s="29">
        <v>34</v>
      </c>
      <c r="AW607" s="6" t="s">
        <v>726</v>
      </c>
      <c r="AX607" s="29">
        <v>26</v>
      </c>
      <c r="AZ607" s="5" t="s">
        <v>726</v>
      </c>
      <c r="BA607" s="33">
        <v>39</v>
      </c>
      <c r="BC607" s="7" t="s">
        <v>726</v>
      </c>
      <c r="BD607" s="29">
        <v>29</v>
      </c>
      <c r="BF607" s="7" t="s">
        <v>726</v>
      </c>
      <c r="BG607" s="29">
        <v>43</v>
      </c>
      <c r="BI607" s="7" t="s">
        <v>726</v>
      </c>
      <c r="BJ607" s="29">
        <v>30</v>
      </c>
      <c r="BL607" s="7" t="s">
        <v>726</v>
      </c>
      <c r="BM607" s="31">
        <v>50</v>
      </c>
      <c r="BO607" s="7" t="s">
        <v>726</v>
      </c>
      <c r="BP607" s="29">
        <v>34</v>
      </c>
      <c r="BR607" s="7" t="s">
        <v>726</v>
      </c>
      <c r="BS607" s="33">
        <v>58</v>
      </c>
      <c r="BU607" s="7" t="s">
        <v>726</v>
      </c>
      <c r="BV607" s="29">
        <v>37</v>
      </c>
      <c r="BX607" s="7" t="s">
        <v>726</v>
      </c>
      <c r="BY607" s="32">
        <v>62</v>
      </c>
    </row>
    <row r="608" spans="1:77" x14ac:dyDescent="0.3">
      <c r="A608" s="7" t="s">
        <v>727</v>
      </c>
      <c r="B608" s="29">
        <v>80</v>
      </c>
      <c r="D608" s="7" t="s">
        <v>727</v>
      </c>
      <c r="E608" s="29">
        <v>84</v>
      </c>
      <c r="G608" s="7" t="s">
        <v>727</v>
      </c>
      <c r="H608" s="29">
        <v>34</v>
      </c>
      <c r="J608" s="5" t="s">
        <v>727</v>
      </c>
      <c r="K608" s="30" t="s">
        <v>18</v>
      </c>
      <c r="M608" s="7" t="s">
        <v>727</v>
      </c>
      <c r="N608" s="29">
        <v>29</v>
      </c>
      <c r="P608" s="7" t="s">
        <v>727</v>
      </c>
      <c r="Q608" s="29">
        <v>34</v>
      </c>
      <c r="S608" s="7" t="s">
        <v>727</v>
      </c>
      <c r="T608" s="29">
        <v>21</v>
      </c>
      <c r="V608" s="7" t="s">
        <v>727</v>
      </c>
      <c r="W608" s="29">
        <v>29</v>
      </c>
      <c r="Y608" s="7" t="s">
        <v>727</v>
      </c>
      <c r="Z608" s="29">
        <v>18</v>
      </c>
      <c r="AB608" s="6" t="s">
        <v>727</v>
      </c>
      <c r="AC608" s="29">
        <v>28</v>
      </c>
      <c r="AE608" s="7" t="s">
        <v>727</v>
      </c>
      <c r="AF608" s="29">
        <v>16</v>
      </c>
      <c r="AH608" s="7" t="s">
        <v>727</v>
      </c>
      <c r="AI608" s="29">
        <v>29</v>
      </c>
      <c r="AK608" s="43" t="s">
        <v>727</v>
      </c>
      <c r="AL608" s="29">
        <v>18</v>
      </c>
      <c r="AN608" s="8" t="s">
        <v>727</v>
      </c>
      <c r="AO608" s="33">
        <v>30</v>
      </c>
      <c r="AQ608" s="43" t="s">
        <v>727</v>
      </c>
      <c r="AR608" s="29">
        <v>23</v>
      </c>
      <c r="AT608" s="7" t="s">
        <v>727</v>
      </c>
      <c r="AU608" s="29">
        <v>34</v>
      </c>
      <c r="AW608" s="6" t="s">
        <v>727</v>
      </c>
      <c r="AX608" s="29">
        <v>26</v>
      </c>
      <c r="AZ608" s="5" t="s">
        <v>727</v>
      </c>
      <c r="BA608" s="33">
        <v>39</v>
      </c>
      <c r="BC608" s="7" t="s">
        <v>727</v>
      </c>
      <c r="BD608" s="29">
        <v>29</v>
      </c>
      <c r="BF608" s="7" t="s">
        <v>727</v>
      </c>
      <c r="BG608" s="29">
        <v>43</v>
      </c>
      <c r="BI608" s="7" t="s">
        <v>727</v>
      </c>
      <c r="BJ608" s="29">
        <v>30</v>
      </c>
      <c r="BL608" s="7" t="s">
        <v>727</v>
      </c>
      <c r="BM608" s="31">
        <v>50</v>
      </c>
      <c r="BO608" s="7" t="s">
        <v>727</v>
      </c>
      <c r="BP608" s="29">
        <v>34</v>
      </c>
      <c r="BR608" s="7" t="s">
        <v>727</v>
      </c>
      <c r="BS608" s="33">
        <v>58</v>
      </c>
      <c r="BU608" s="7" t="s">
        <v>727</v>
      </c>
      <c r="BV608" s="29">
        <v>37</v>
      </c>
      <c r="BX608" s="7" t="s">
        <v>727</v>
      </c>
      <c r="BY608" s="32">
        <v>62</v>
      </c>
    </row>
    <row r="609" spans="1:77" x14ac:dyDescent="0.3">
      <c r="A609" s="7" t="s">
        <v>728</v>
      </c>
      <c r="B609" s="29">
        <v>80</v>
      </c>
      <c r="D609" s="7" t="s">
        <v>728</v>
      </c>
      <c r="E609" s="29">
        <v>84</v>
      </c>
      <c r="G609" s="7" t="s">
        <v>728</v>
      </c>
      <c r="H609" s="29">
        <v>34</v>
      </c>
      <c r="J609" s="5" t="s">
        <v>728</v>
      </c>
      <c r="K609" s="30" t="s">
        <v>18</v>
      </c>
      <c r="M609" s="7" t="s">
        <v>728</v>
      </c>
      <c r="N609" s="29">
        <v>29</v>
      </c>
      <c r="P609" s="7" t="s">
        <v>728</v>
      </c>
      <c r="Q609" s="29">
        <v>34</v>
      </c>
      <c r="S609" s="7" t="s">
        <v>728</v>
      </c>
      <c r="T609" s="29">
        <v>21</v>
      </c>
      <c r="V609" s="7" t="s">
        <v>728</v>
      </c>
      <c r="W609" s="29">
        <v>29</v>
      </c>
      <c r="Y609" s="7" t="s">
        <v>728</v>
      </c>
      <c r="Z609" s="29">
        <v>18</v>
      </c>
      <c r="AB609" s="6" t="s">
        <v>728</v>
      </c>
      <c r="AC609" s="29">
        <v>28</v>
      </c>
      <c r="AE609" s="7" t="s">
        <v>728</v>
      </c>
      <c r="AF609" s="29">
        <v>16</v>
      </c>
      <c r="AH609" s="7" t="s">
        <v>728</v>
      </c>
      <c r="AI609" s="29">
        <v>29</v>
      </c>
      <c r="AK609" s="43" t="s">
        <v>728</v>
      </c>
      <c r="AL609" s="29">
        <v>18</v>
      </c>
      <c r="AN609" s="8" t="s">
        <v>728</v>
      </c>
      <c r="AO609" s="33">
        <v>30</v>
      </c>
      <c r="AQ609" s="43" t="s">
        <v>728</v>
      </c>
      <c r="AR609" s="29">
        <v>23</v>
      </c>
      <c r="AT609" s="7" t="s">
        <v>728</v>
      </c>
      <c r="AU609" s="29">
        <v>34</v>
      </c>
      <c r="AW609" s="6" t="s">
        <v>728</v>
      </c>
      <c r="AX609" s="29">
        <v>26</v>
      </c>
      <c r="AZ609" s="5" t="s">
        <v>728</v>
      </c>
      <c r="BA609" s="33">
        <v>39</v>
      </c>
      <c r="BC609" s="7" t="s">
        <v>728</v>
      </c>
      <c r="BD609" s="29">
        <v>29</v>
      </c>
      <c r="BF609" s="7" t="s">
        <v>728</v>
      </c>
      <c r="BG609" s="29">
        <v>43</v>
      </c>
      <c r="BI609" s="7" t="s">
        <v>728</v>
      </c>
      <c r="BJ609" s="29">
        <v>30</v>
      </c>
      <c r="BL609" s="7" t="s">
        <v>728</v>
      </c>
      <c r="BM609" s="31">
        <v>50</v>
      </c>
      <c r="BO609" s="7" t="s">
        <v>728</v>
      </c>
      <c r="BP609" s="29">
        <v>34</v>
      </c>
      <c r="BR609" s="7" t="s">
        <v>728</v>
      </c>
      <c r="BS609" s="33">
        <v>58</v>
      </c>
      <c r="BU609" s="7" t="s">
        <v>728</v>
      </c>
      <c r="BV609" s="29">
        <v>37</v>
      </c>
      <c r="BX609" s="7" t="s">
        <v>728</v>
      </c>
      <c r="BY609" s="32">
        <v>62</v>
      </c>
    </row>
    <row r="610" spans="1:77" x14ac:dyDescent="0.3">
      <c r="A610" s="7" t="s">
        <v>729</v>
      </c>
      <c r="B610" s="29">
        <v>80</v>
      </c>
      <c r="D610" s="7" t="s">
        <v>729</v>
      </c>
      <c r="E610" s="29">
        <v>84</v>
      </c>
      <c r="G610" s="7" t="s">
        <v>729</v>
      </c>
      <c r="H610" s="29">
        <v>34</v>
      </c>
      <c r="J610" s="5" t="s">
        <v>729</v>
      </c>
      <c r="K610" s="30" t="s">
        <v>18</v>
      </c>
      <c r="M610" s="7" t="s">
        <v>729</v>
      </c>
      <c r="N610" s="29">
        <v>29</v>
      </c>
      <c r="P610" s="7" t="s">
        <v>729</v>
      </c>
      <c r="Q610" s="29">
        <v>34</v>
      </c>
      <c r="S610" s="7" t="s">
        <v>729</v>
      </c>
      <c r="T610" s="29">
        <v>21</v>
      </c>
      <c r="V610" s="7" t="s">
        <v>729</v>
      </c>
      <c r="W610" s="29">
        <v>29</v>
      </c>
      <c r="Y610" s="7" t="s">
        <v>729</v>
      </c>
      <c r="Z610" s="29">
        <v>18</v>
      </c>
      <c r="AB610" s="6" t="s">
        <v>729</v>
      </c>
      <c r="AC610" s="29">
        <v>28</v>
      </c>
      <c r="AE610" s="7" t="s">
        <v>729</v>
      </c>
      <c r="AF610" s="29">
        <v>16</v>
      </c>
      <c r="AH610" s="7" t="s">
        <v>729</v>
      </c>
      <c r="AI610" s="29">
        <v>29</v>
      </c>
      <c r="AK610" s="43" t="s">
        <v>729</v>
      </c>
      <c r="AL610" s="29">
        <v>18</v>
      </c>
      <c r="AN610" s="8" t="s">
        <v>729</v>
      </c>
      <c r="AO610" s="33">
        <v>30</v>
      </c>
      <c r="AQ610" s="43" t="s">
        <v>729</v>
      </c>
      <c r="AR610" s="29">
        <v>23</v>
      </c>
      <c r="AT610" s="7" t="s">
        <v>729</v>
      </c>
      <c r="AU610" s="29">
        <v>34</v>
      </c>
      <c r="AW610" s="6" t="s">
        <v>729</v>
      </c>
      <c r="AX610" s="29">
        <v>26</v>
      </c>
      <c r="AZ610" s="5" t="s">
        <v>729</v>
      </c>
      <c r="BA610" s="33">
        <v>39</v>
      </c>
      <c r="BC610" s="7" t="s">
        <v>729</v>
      </c>
      <c r="BD610" s="29">
        <v>29</v>
      </c>
      <c r="BF610" s="7" t="s">
        <v>729</v>
      </c>
      <c r="BG610" s="29">
        <v>43</v>
      </c>
      <c r="BI610" s="7" t="s">
        <v>729</v>
      </c>
      <c r="BJ610" s="29">
        <v>30</v>
      </c>
      <c r="BL610" s="7" t="s">
        <v>729</v>
      </c>
      <c r="BM610" s="29">
        <v>49</v>
      </c>
      <c r="BO610" s="7" t="s">
        <v>729</v>
      </c>
      <c r="BP610" s="29">
        <v>34</v>
      </c>
      <c r="BR610" s="7" t="s">
        <v>729</v>
      </c>
      <c r="BS610" s="33">
        <v>58</v>
      </c>
      <c r="BU610" s="7" t="s">
        <v>729</v>
      </c>
      <c r="BV610" s="29">
        <v>37</v>
      </c>
      <c r="BX610" s="7" t="s">
        <v>729</v>
      </c>
      <c r="BY610" s="32">
        <v>62</v>
      </c>
    </row>
    <row r="611" spans="1:77" x14ac:dyDescent="0.3">
      <c r="A611" s="7" t="s">
        <v>730</v>
      </c>
      <c r="B611" s="29">
        <v>80</v>
      </c>
      <c r="D611" s="7" t="s">
        <v>730</v>
      </c>
      <c r="E611" s="29">
        <v>84</v>
      </c>
      <c r="G611" s="7" t="s">
        <v>730</v>
      </c>
      <c r="H611" s="29">
        <v>34</v>
      </c>
      <c r="J611" s="5" t="s">
        <v>730</v>
      </c>
      <c r="K611" s="30" t="s">
        <v>18</v>
      </c>
      <c r="M611" s="7" t="s">
        <v>730</v>
      </c>
      <c r="N611" s="29">
        <v>29</v>
      </c>
      <c r="P611" s="7" t="s">
        <v>730</v>
      </c>
      <c r="Q611" s="29">
        <v>34</v>
      </c>
      <c r="S611" s="7" t="s">
        <v>730</v>
      </c>
      <c r="T611" s="29">
        <v>21</v>
      </c>
      <c r="V611" s="7" t="s">
        <v>730</v>
      </c>
      <c r="W611" s="29">
        <v>29</v>
      </c>
      <c r="Y611" s="7" t="s">
        <v>730</v>
      </c>
      <c r="Z611" s="29">
        <v>18</v>
      </c>
      <c r="AB611" s="6" t="s">
        <v>730</v>
      </c>
      <c r="AC611" s="29">
        <v>28</v>
      </c>
      <c r="AE611" s="7" t="s">
        <v>730</v>
      </c>
      <c r="AF611" s="29">
        <v>16</v>
      </c>
      <c r="AH611" s="7" t="s">
        <v>730</v>
      </c>
      <c r="AI611" s="29">
        <v>29</v>
      </c>
      <c r="AK611" s="43" t="s">
        <v>730</v>
      </c>
      <c r="AL611" s="29">
        <v>18</v>
      </c>
      <c r="AN611" s="8" t="s">
        <v>730</v>
      </c>
      <c r="AO611" s="33">
        <v>30</v>
      </c>
      <c r="AQ611" s="43" t="s">
        <v>730</v>
      </c>
      <c r="AR611" s="29">
        <v>23</v>
      </c>
      <c r="AT611" s="7" t="s">
        <v>730</v>
      </c>
      <c r="AU611" s="29">
        <v>34</v>
      </c>
      <c r="AW611" s="6" t="s">
        <v>730</v>
      </c>
      <c r="AX611" s="29">
        <v>26</v>
      </c>
      <c r="AZ611" s="5" t="s">
        <v>730</v>
      </c>
      <c r="BA611" s="33">
        <v>39</v>
      </c>
      <c r="BC611" s="7" t="s">
        <v>730</v>
      </c>
      <c r="BD611" s="29">
        <v>29</v>
      </c>
      <c r="BF611" s="7" t="s">
        <v>730</v>
      </c>
      <c r="BG611" s="29">
        <v>43</v>
      </c>
      <c r="BI611" s="7" t="s">
        <v>730</v>
      </c>
      <c r="BJ611" s="29">
        <v>30</v>
      </c>
      <c r="BL611" s="7" t="s">
        <v>730</v>
      </c>
      <c r="BM611" s="29">
        <v>49</v>
      </c>
      <c r="BO611" s="7" t="s">
        <v>730</v>
      </c>
      <c r="BP611" s="29">
        <v>34</v>
      </c>
      <c r="BR611" s="7" t="s">
        <v>730</v>
      </c>
      <c r="BS611" s="33">
        <v>58</v>
      </c>
      <c r="BU611" s="7" t="s">
        <v>730</v>
      </c>
      <c r="BV611" s="29">
        <v>37</v>
      </c>
      <c r="BX611" s="7" t="s">
        <v>730</v>
      </c>
      <c r="BY611" s="32">
        <v>62</v>
      </c>
    </row>
    <row r="612" spans="1:77" x14ac:dyDescent="0.3">
      <c r="A612" s="7" t="s">
        <v>731</v>
      </c>
      <c r="B612" s="29">
        <v>80</v>
      </c>
      <c r="D612" s="7" t="s">
        <v>731</v>
      </c>
      <c r="E612" s="29">
        <v>84</v>
      </c>
      <c r="G612" s="7" t="s">
        <v>731</v>
      </c>
      <c r="H612" s="29">
        <v>34</v>
      </c>
      <c r="J612" s="5" t="s">
        <v>731</v>
      </c>
      <c r="K612" s="30" t="s">
        <v>18</v>
      </c>
      <c r="M612" s="7" t="s">
        <v>731</v>
      </c>
      <c r="N612" s="29">
        <v>29</v>
      </c>
      <c r="P612" s="7" t="s">
        <v>731</v>
      </c>
      <c r="Q612" s="29">
        <v>34</v>
      </c>
      <c r="S612" s="7" t="s">
        <v>731</v>
      </c>
      <c r="T612" s="29">
        <v>21</v>
      </c>
      <c r="V612" s="7" t="s">
        <v>731</v>
      </c>
      <c r="W612" s="29">
        <v>29</v>
      </c>
      <c r="Y612" s="7" t="s">
        <v>731</v>
      </c>
      <c r="Z612" s="29">
        <v>18</v>
      </c>
      <c r="AB612" s="6" t="s">
        <v>731</v>
      </c>
      <c r="AC612" s="29">
        <v>28</v>
      </c>
      <c r="AE612" s="7" t="s">
        <v>731</v>
      </c>
      <c r="AF612" s="29">
        <v>16</v>
      </c>
      <c r="AH612" s="7" t="s">
        <v>731</v>
      </c>
      <c r="AI612" s="29">
        <v>29</v>
      </c>
      <c r="AK612" s="43" t="s">
        <v>731</v>
      </c>
      <c r="AL612" s="29">
        <v>18</v>
      </c>
      <c r="AN612" s="8" t="s">
        <v>731</v>
      </c>
      <c r="AO612" s="33">
        <v>30</v>
      </c>
      <c r="AQ612" s="43" t="s">
        <v>731</v>
      </c>
      <c r="AR612" s="29">
        <v>23</v>
      </c>
      <c r="AT612" s="7" t="s">
        <v>731</v>
      </c>
      <c r="AU612" s="29">
        <v>34</v>
      </c>
      <c r="AW612" s="6" t="s">
        <v>731</v>
      </c>
      <c r="AX612" s="29">
        <v>26</v>
      </c>
      <c r="AZ612" s="5" t="s">
        <v>731</v>
      </c>
      <c r="BA612" s="33">
        <v>39</v>
      </c>
      <c r="BC612" s="7" t="s">
        <v>731</v>
      </c>
      <c r="BD612" s="29">
        <v>29</v>
      </c>
      <c r="BF612" s="7" t="s">
        <v>731</v>
      </c>
      <c r="BG612" s="29">
        <v>43</v>
      </c>
      <c r="BI612" s="7" t="s">
        <v>731</v>
      </c>
      <c r="BJ612" s="29">
        <v>30</v>
      </c>
      <c r="BL612" s="7" t="s">
        <v>731</v>
      </c>
      <c r="BM612" s="29">
        <v>49</v>
      </c>
      <c r="BO612" s="7" t="s">
        <v>731</v>
      </c>
      <c r="BP612" s="29">
        <v>34</v>
      </c>
      <c r="BR612" s="7" t="s">
        <v>731</v>
      </c>
      <c r="BS612" s="33">
        <v>58</v>
      </c>
      <c r="BU612" s="7" t="s">
        <v>731</v>
      </c>
      <c r="BV612" s="29">
        <v>37</v>
      </c>
      <c r="BX612" s="7" t="s">
        <v>731</v>
      </c>
      <c r="BY612" s="32">
        <v>62</v>
      </c>
    </row>
    <row r="613" spans="1:77" x14ac:dyDescent="0.3">
      <c r="A613" s="7" t="s">
        <v>732</v>
      </c>
      <c r="B613" s="29">
        <v>80</v>
      </c>
      <c r="D613" s="7" t="s">
        <v>732</v>
      </c>
      <c r="E613" s="29">
        <v>84</v>
      </c>
      <c r="G613" s="7" t="s">
        <v>732</v>
      </c>
      <c r="H613" s="29">
        <v>34</v>
      </c>
      <c r="J613" s="5" t="s">
        <v>732</v>
      </c>
      <c r="K613" s="30" t="s">
        <v>18</v>
      </c>
      <c r="M613" s="7" t="s">
        <v>732</v>
      </c>
      <c r="N613" s="29">
        <v>29</v>
      </c>
      <c r="P613" s="7" t="s">
        <v>732</v>
      </c>
      <c r="Q613" s="29">
        <v>34</v>
      </c>
      <c r="S613" s="7" t="s">
        <v>732</v>
      </c>
      <c r="T613" s="29">
        <v>21</v>
      </c>
      <c r="V613" s="7" t="s">
        <v>732</v>
      </c>
      <c r="W613" s="29">
        <v>29</v>
      </c>
      <c r="Y613" s="7" t="s">
        <v>732</v>
      </c>
      <c r="Z613" s="29">
        <v>18</v>
      </c>
      <c r="AB613" s="6" t="s">
        <v>732</v>
      </c>
      <c r="AC613" s="29">
        <v>28</v>
      </c>
      <c r="AE613" s="7" t="s">
        <v>732</v>
      </c>
      <c r="AF613" s="29">
        <v>16</v>
      </c>
      <c r="AH613" s="7" t="s">
        <v>732</v>
      </c>
      <c r="AI613" s="29">
        <v>29</v>
      </c>
      <c r="AK613" s="43" t="s">
        <v>732</v>
      </c>
      <c r="AL613" s="29">
        <v>18</v>
      </c>
      <c r="AN613" s="8" t="s">
        <v>732</v>
      </c>
      <c r="AO613" s="33">
        <v>30</v>
      </c>
      <c r="AQ613" s="43" t="s">
        <v>732</v>
      </c>
      <c r="AR613" s="29">
        <v>23</v>
      </c>
      <c r="AT613" s="7" t="s">
        <v>732</v>
      </c>
      <c r="AU613" s="29">
        <v>34</v>
      </c>
      <c r="AW613" s="6" t="s">
        <v>732</v>
      </c>
      <c r="AX613" s="29">
        <v>26</v>
      </c>
      <c r="AZ613" s="5" t="s">
        <v>732</v>
      </c>
      <c r="BA613" s="33">
        <v>39</v>
      </c>
      <c r="BC613" s="7" t="s">
        <v>732</v>
      </c>
      <c r="BD613" s="29">
        <v>29</v>
      </c>
      <c r="BF613" s="7" t="s">
        <v>732</v>
      </c>
      <c r="BG613" s="29">
        <v>43</v>
      </c>
      <c r="BI613" s="7" t="s">
        <v>732</v>
      </c>
      <c r="BJ613" s="29">
        <v>30</v>
      </c>
      <c r="BL613" s="7" t="s">
        <v>732</v>
      </c>
      <c r="BM613" s="29">
        <v>49</v>
      </c>
      <c r="BO613" s="7" t="s">
        <v>732</v>
      </c>
      <c r="BP613" s="29">
        <v>34</v>
      </c>
      <c r="BR613" s="7" t="s">
        <v>732</v>
      </c>
      <c r="BS613" s="33">
        <v>58</v>
      </c>
      <c r="BU613" s="7" t="s">
        <v>732</v>
      </c>
      <c r="BV613" s="29">
        <v>37</v>
      </c>
      <c r="BX613" s="7" t="s">
        <v>732</v>
      </c>
      <c r="BY613" s="32">
        <v>62</v>
      </c>
    </row>
    <row r="614" spans="1:77" x14ac:dyDescent="0.3">
      <c r="A614" s="7" t="s">
        <v>733</v>
      </c>
      <c r="B614" s="29">
        <v>80</v>
      </c>
      <c r="D614" s="7" t="s">
        <v>733</v>
      </c>
      <c r="E614" s="29">
        <v>84</v>
      </c>
      <c r="G614" s="7" t="s">
        <v>733</v>
      </c>
      <c r="H614" s="29">
        <v>34</v>
      </c>
      <c r="J614" s="6" t="s">
        <v>733</v>
      </c>
      <c r="K614" s="29" t="s">
        <v>18</v>
      </c>
      <c r="M614" s="7" t="s">
        <v>733</v>
      </c>
      <c r="N614" s="29">
        <v>29</v>
      </c>
      <c r="P614" s="7" t="s">
        <v>733</v>
      </c>
      <c r="Q614" s="29">
        <v>34</v>
      </c>
      <c r="S614" s="7" t="s">
        <v>733</v>
      </c>
      <c r="T614" s="29">
        <v>21</v>
      </c>
      <c r="V614" s="7" t="s">
        <v>733</v>
      </c>
      <c r="W614" s="29">
        <v>29</v>
      </c>
      <c r="Y614" s="7" t="s">
        <v>733</v>
      </c>
      <c r="Z614" s="29">
        <v>18</v>
      </c>
      <c r="AB614" s="6" t="s">
        <v>733</v>
      </c>
      <c r="AC614" s="29">
        <v>28</v>
      </c>
      <c r="AE614" s="7" t="s">
        <v>733</v>
      </c>
      <c r="AF614" s="29">
        <v>16</v>
      </c>
      <c r="AH614" s="7" t="s">
        <v>733</v>
      </c>
      <c r="AI614" s="29">
        <v>29</v>
      </c>
      <c r="AK614" s="43" t="s">
        <v>733</v>
      </c>
      <c r="AL614" s="29">
        <v>18</v>
      </c>
      <c r="AN614" s="8" t="s">
        <v>733</v>
      </c>
      <c r="AO614" s="33">
        <v>30</v>
      </c>
      <c r="AQ614" s="43" t="s">
        <v>733</v>
      </c>
      <c r="AR614" s="29">
        <v>23</v>
      </c>
      <c r="AT614" s="7" t="s">
        <v>733</v>
      </c>
      <c r="AU614" s="29">
        <v>34</v>
      </c>
      <c r="AW614" s="6" t="s">
        <v>733</v>
      </c>
      <c r="AX614" s="29">
        <v>26</v>
      </c>
      <c r="AZ614" s="7" t="s">
        <v>733</v>
      </c>
      <c r="BA614" s="33">
        <v>39</v>
      </c>
      <c r="BC614" s="7" t="s">
        <v>733</v>
      </c>
      <c r="BD614" s="29">
        <v>29</v>
      </c>
      <c r="BF614" s="7" t="s">
        <v>733</v>
      </c>
      <c r="BG614" s="29">
        <v>43</v>
      </c>
      <c r="BI614" s="7" t="s">
        <v>733</v>
      </c>
      <c r="BJ614" s="29">
        <v>30</v>
      </c>
      <c r="BL614" s="7" t="s">
        <v>733</v>
      </c>
      <c r="BM614" s="29">
        <v>49</v>
      </c>
      <c r="BO614" s="7" t="s">
        <v>733</v>
      </c>
      <c r="BP614" s="29">
        <v>34</v>
      </c>
      <c r="BR614" s="7" t="s">
        <v>733</v>
      </c>
      <c r="BS614" s="33">
        <v>58</v>
      </c>
      <c r="BU614" s="7" t="s">
        <v>733</v>
      </c>
      <c r="BV614" s="29">
        <v>37</v>
      </c>
      <c r="BX614" s="7" t="s">
        <v>733</v>
      </c>
      <c r="BY614" s="32">
        <v>62</v>
      </c>
    </row>
    <row r="615" spans="1:77" x14ac:dyDescent="0.3">
      <c r="A615" s="7" t="s">
        <v>734</v>
      </c>
      <c r="B615" s="29">
        <v>80</v>
      </c>
      <c r="D615" s="7" t="s">
        <v>734</v>
      </c>
      <c r="E615" s="29">
        <v>83</v>
      </c>
      <c r="G615" s="7" t="s">
        <v>734</v>
      </c>
      <c r="H615" s="29">
        <v>33</v>
      </c>
      <c r="J615" s="6" t="s">
        <v>734</v>
      </c>
      <c r="K615" s="29">
        <v>38</v>
      </c>
      <c r="M615" s="7" t="s">
        <v>734</v>
      </c>
      <c r="N615" s="29">
        <v>28</v>
      </c>
      <c r="P615" s="7" t="s">
        <v>734</v>
      </c>
      <c r="Q615" s="29">
        <v>33</v>
      </c>
      <c r="S615" s="7" t="s">
        <v>734</v>
      </c>
      <c r="T615" s="29">
        <v>20</v>
      </c>
      <c r="V615" s="7" t="s">
        <v>734</v>
      </c>
      <c r="W615" s="29">
        <v>28</v>
      </c>
      <c r="Y615" s="7" t="s">
        <v>734</v>
      </c>
      <c r="Z615" s="29">
        <v>17</v>
      </c>
      <c r="AB615" s="6" t="s">
        <v>734</v>
      </c>
      <c r="AC615" s="29">
        <v>27</v>
      </c>
      <c r="AE615" s="7" t="s">
        <v>734</v>
      </c>
      <c r="AF615" s="29">
        <v>15</v>
      </c>
      <c r="AH615" s="7" t="s">
        <v>734</v>
      </c>
      <c r="AI615" s="29">
        <v>28</v>
      </c>
      <c r="AK615" s="43" t="s">
        <v>734</v>
      </c>
      <c r="AL615" s="29">
        <v>17</v>
      </c>
      <c r="AN615" s="8" t="s">
        <v>734</v>
      </c>
      <c r="AO615" s="33">
        <v>29</v>
      </c>
      <c r="AQ615" s="43" t="s">
        <v>734</v>
      </c>
      <c r="AR615" s="29">
        <v>22</v>
      </c>
      <c r="AT615" s="7" t="s">
        <v>734</v>
      </c>
      <c r="AU615" s="29">
        <v>33</v>
      </c>
      <c r="AW615" s="6" t="s">
        <v>734</v>
      </c>
      <c r="AX615" s="34">
        <v>25</v>
      </c>
      <c r="AZ615" s="7" t="s">
        <v>734</v>
      </c>
      <c r="BA615" s="29">
        <v>38</v>
      </c>
      <c r="BC615" s="7" t="s">
        <v>734</v>
      </c>
      <c r="BD615" s="29">
        <v>28</v>
      </c>
      <c r="BF615" s="7" t="s">
        <v>734</v>
      </c>
      <c r="BG615" s="29">
        <v>42</v>
      </c>
      <c r="BI615" s="7" t="s">
        <v>734</v>
      </c>
      <c r="BJ615" s="29">
        <v>29</v>
      </c>
      <c r="BL615" s="7" t="s">
        <v>734</v>
      </c>
      <c r="BM615" s="29">
        <v>48</v>
      </c>
      <c r="BO615" s="7" t="s">
        <v>734</v>
      </c>
      <c r="BP615" s="29">
        <v>33</v>
      </c>
      <c r="BR615" s="7" t="s">
        <v>734</v>
      </c>
      <c r="BS615" s="33">
        <v>58</v>
      </c>
      <c r="BU615" s="7" t="s">
        <v>734</v>
      </c>
      <c r="BV615" s="29">
        <v>36</v>
      </c>
      <c r="BX615" s="7" t="s">
        <v>734</v>
      </c>
      <c r="BY615" s="33">
        <v>61</v>
      </c>
    </row>
    <row r="616" spans="1:77" x14ac:dyDescent="0.3">
      <c r="A616" s="7" t="s">
        <v>735</v>
      </c>
      <c r="B616" s="29">
        <v>80</v>
      </c>
      <c r="D616" s="7" t="s">
        <v>735</v>
      </c>
      <c r="E616" s="29">
        <v>83</v>
      </c>
      <c r="G616" s="7" t="s">
        <v>735</v>
      </c>
      <c r="H616" s="29">
        <v>33</v>
      </c>
      <c r="J616" s="6" t="s">
        <v>735</v>
      </c>
      <c r="K616" s="29">
        <v>38</v>
      </c>
      <c r="M616" s="7" t="s">
        <v>735</v>
      </c>
      <c r="N616" s="29">
        <v>28</v>
      </c>
      <c r="P616" s="7" t="s">
        <v>735</v>
      </c>
      <c r="Q616" s="29">
        <v>33</v>
      </c>
      <c r="S616" s="7" t="s">
        <v>735</v>
      </c>
      <c r="T616" s="29">
        <v>20</v>
      </c>
      <c r="V616" s="7" t="s">
        <v>735</v>
      </c>
      <c r="W616" s="29">
        <v>28</v>
      </c>
      <c r="Y616" s="7" t="s">
        <v>735</v>
      </c>
      <c r="Z616" s="29">
        <v>17</v>
      </c>
      <c r="AB616" s="6" t="s">
        <v>735</v>
      </c>
      <c r="AC616" s="29">
        <v>27</v>
      </c>
      <c r="AE616" s="7" t="s">
        <v>735</v>
      </c>
      <c r="AF616" s="29">
        <v>15</v>
      </c>
      <c r="AH616" s="7" t="s">
        <v>735</v>
      </c>
      <c r="AI616" s="29">
        <v>28</v>
      </c>
      <c r="AK616" s="43" t="s">
        <v>735</v>
      </c>
      <c r="AL616" s="29">
        <v>17</v>
      </c>
      <c r="AN616" s="8" t="s">
        <v>735</v>
      </c>
      <c r="AO616" s="33">
        <v>29</v>
      </c>
      <c r="AQ616" s="43" t="s">
        <v>735</v>
      </c>
      <c r="AR616" s="29">
        <v>22</v>
      </c>
      <c r="AT616" s="7" t="s">
        <v>735</v>
      </c>
      <c r="AU616" s="29">
        <v>33</v>
      </c>
      <c r="AW616" s="6" t="s">
        <v>735</v>
      </c>
      <c r="AX616" s="34">
        <v>25</v>
      </c>
      <c r="AZ616" s="7" t="s">
        <v>735</v>
      </c>
      <c r="BA616" s="29">
        <v>38</v>
      </c>
      <c r="BC616" s="7" t="s">
        <v>735</v>
      </c>
      <c r="BD616" s="29">
        <v>28</v>
      </c>
      <c r="BF616" s="7" t="s">
        <v>735</v>
      </c>
      <c r="BG616" s="29">
        <v>42</v>
      </c>
      <c r="BI616" s="7" t="s">
        <v>735</v>
      </c>
      <c r="BJ616" s="29">
        <v>29</v>
      </c>
      <c r="BL616" s="7" t="s">
        <v>735</v>
      </c>
      <c r="BM616" s="29">
        <v>48</v>
      </c>
      <c r="BO616" s="7" t="s">
        <v>735</v>
      </c>
      <c r="BP616" s="29">
        <v>33</v>
      </c>
      <c r="BR616" s="7" t="s">
        <v>735</v>
      </c>
      <c r="BS616" s="33">
        <v>58</v>
      </c>
      <c r="BU616" s="7" t="s">
        <v>735</v>
      </c>
      <c r="BV616" s="29">
        <v>36</v>
      </c>
      <c r="BX616" s="7" t="s">
        <v>735</v>
      </c>
      <c r="BY616" s="33">
        <v>61</v>
      </c>
    </row>
    <row r="617" spans="1:77" x14ac:dyDescent="0.3">
      <c r="A617" s="7" t="s">
        <v>736</v>
      </c>
      <c r="B617" s="29">
        <v>80</v>
      </c>
      <c r="D617" s="7" t="s">
        <v>736</v>
      </c>
      <c r="E617" s="29">
        <v>83</v>
      </c>
      <c r="G617" s="7" t="s">
        <v>736</v>
      </c>
      <c r="H617" s="29">
        <v>33</v>
      </c>
      <c r="J617" s="6" t="s">
        <v>736</v>
      </c>
      <c r="K617" s="29">
        <v>38</v>
      </c>
      <c r="M617" s="7" t="s">
        <v>736</v>
      </c>
      <c r="N617" s="29">
        <v>28</v>
      </c>
      <c r="P617" s="7" t="s">
        <v>736</v>
      </c>
      <c r="Q617" s="29">
        <v>33</v>
      </c>
      <c r="S617" s="7" t="s">
        <v>736</v>
      </c>
      <c r="T617" s="29">
        <v>20</v>
      </c>
      <c r="V617" s="7" t="s">
        <v>736</v>
      </c>
      <c r="W617" s="29">
        <v>28</v>
      </c>
      <c r="Y617" s="7" t="s">
        <v>736</v>
      </c>
      <c r="Z617" s="29">
        <v>17</v>
      </c>
      <c r="AB617" s="6" t="s">
        <v>736</v>
      </c>
      <c r="AC617" s="29">
        <v>27</v>
      </c>
      <c r="AE617" s="7" t="s">
        <v>736</v>
      </c>
      <c r="AF617" s="29">
        <v>15</v>
      </c>
      <c r="AH617" s="7" t="s">
        <v>736</v>
      </c>
      <c r="AI617" s="29">
        <v>28</v>
      </c>
      <c r="AK617" s="43" t="s">
        <v>736</v>
      </c>
      <c r="AL617" s="29">
        <v>17</v>
      </c>
      <c r="AN617" s="8" t="s">
        <v>736</v>
      </c>
      <c r="AO617" s="33">
        <v>29</v>
      </c>
      <c r="AQ617" s="43" t="s">
        <v>736</v>
      </c>
      <c r="AR617" s="29">
        <v>22</v>
      </c>
      <c r="AT617" s="7" t="s">
        <v>736</v>
      </c>
      <c r="AU617" s="29">
        <v>33</v>
      </c>
      <c r="AW617" s="6" t="s">
        <v>736</v>
      </c>
      <c r="AX617" s="34">
        <v>25</v>
      </c>
      <c r="AZ617" s="7" t="s">
        <v>736</v>
      </c>
      <c r="BA617" s="29">
        <v>38</v>
      </c>
      <c r="BC617" s="7" t="s">
        <v>736</v>
      </c>
      <c r="BD617" s="29">
        <v>28</v>
      </c>
      <c r="BF617" s="7" t="s">
        <v>736</v>
      </c>
      <c r="BG617" s="29">
        <v>42</v>
      </c>
      <c r="BI617" s="7" t="s">
        <v>736</v>
      </c>
      <c r="BJ617" s="29">
        <v>29</v>
      </c>
      <c r="BL617" s="7" t="s">
        <v>736</v>
      </c>
      <c r="BM617" s="29">
        <v>48</v>
      </c>
      <c r="BO617" s="7" t="s">
        <v>736</v>
      </c>
      <c r="BP617" s="29">
        <v>33</v>
      </c>
      <c r="BR617" s="7" t="s">
        <v>736</v>
      </c>
      <c r="BS617" s="33">
        <v>58</v>
      </c>
      <c r="BU617" s="7" t="s">
        <v>736</v>
      </c>
      <c r="BV617" s="29">
        <v>36</v>
      </c>
      <c r="BX617" s="7" t="s">
        <v>736</v>
      </c>
      <c r="BY617" s="33">
        <v>61</v>
      </c>
    </row>
    <row r="618" spans="1:77" x14ac:dyDescent="0.3">
      <c r="A618" s="7" t="s">
        <v>737</v>
      </c>
      <c r="B618" s="29">
        <v>80</v>
      </c>
      <c r="D618" s="7" t="s">
        <v>737</v>
      </c>
      <c r="E618" s="29">
        <v>83</v>
      </c>
      <c r="G618" s="7" t="s">
        <v>737</v>
      </c>
      <c r="H618" s="29">
        <v>33</v>
      </c>
      <c r="J618" s="6" t="s">
        <v>737</v>
      </c>
      <c r="K618" s="29">
        <v>38</v>
      </c>
      <c r="M618" s="7" t="s">
        <v>737</v>
      </c>
      <c r="N618" s="29">
        <v>28</v>
      </c>
      <c r="P618" s="7" t="s">
        <v>737</v>
      </c>
      <c r="Q618" s="29">
        <v>33</v>
      </c>
      <c r="S618" s="7" t="s">
        <v>737</v>
      </c>
      <c r="T618" s="29">
        <v>20</v>
      </c>
      <c r="V618" s="7" t="s">
        <v>737</v>
      </c>
      <c r="W618" s="29">
        <v>28</v>
      </c>
      <c r="Y618" s="7" t="s">
        <v>737</v>
      </c>
      <c r="Z618" s="29">
        <v>17</v>
      </c>
      <c r="AB618" s="6" t="s">
        <v>737</v>
      </c>
      <c r="AC618" s="29">
        <v>27</v>
      </c>
      <c r="AE618" s="7" t="s">
        <v>737</v>
      </c>
      <c r="AF618" s="29">
        <v>15</v>
      </c>
      <c r="AH618" s="7" t="s">
        <v>737</v>
      </c>
      <c r="AI618" s="29">
        <v>28</v>
      </c>
      <c r="AK618" s="43" t="s">
        <v>737</v>
      </c>
      <c r="AL618" s="29">
        <v>17</v>
      </c>
      <c r="AN618" s="8" t="s">
        <v>737</v>
      </c>
      <c r="AO618" s="33">
        <v>29</v>
      </c>
      <c r="AQ618" s="43" t="s">
        <v>737</v>
      </c>
      <c r="AR618" s="29">
        <v>22</v>
      </c>
      <c r="AT618" s="7" t="s">
        <v>737</v>
      </c>
      <c r="AU618" s="29">
        <v>33</v>
      </c>
      <c r="AW618" s="6" t="s">
        <v>737</v>
      </c>
      <c r="AX618" s="34">
        <v>25</v>
      </c>
      <c r="AZ618" s="7" t="s">
        <v>737</v>
      </c>
      <c r="BA618" s="29">
        <v>38</v>
      </c>
      <c r="BC618" s="7" t="s">
        <v>737</v>
      </c>
      <c r="BD618" s="29">
        <v>28</v>
      </c>
      <c r="BF618" s="7" t="s">
        <v>737</v>
      </c>
      <c r="BG618" s="29">
        <v>42</v>
      </c>
      <c r="BI618" s="7" t="s">
        <v>737</v>
      </c>
      <c r="BJ618" s="29">
        <v>29</v>
      </c>
      <c r="BL618" s="7" t="s">
        <v>737</v>
      </c>
      <c r="BM618" s="29">
        <v>48</v>
      </c>
      <c r="BO618" s="7" t="s">
        <v>737</v>
      </c>
      <c r="BP618" s="29">
        <v>33</v>
      </c>
      <c r="BR618" s="7" t="s">
        <v>737</v>
      </c>
      <c r="BS618" s="33">
        <v>58</v>
      </c>
      <c r="BU618" s="7" t="s">
        <v>737</v>
      </c>
      <c r="BV618" s="29">
        <v>36</v>
      </c>
      <c r="BX618" s="7" t="s">
        <v>737</v>
      </c>
      <c r="BY618" s="33">
        <v>61</v>
      </c>
    </row>
    <row r="619" spans="1:77" x14ac:dyDescent="0.3">
      <c r="A619" s="7" t="s">
        <v>738</v>
      </c>
      <c r="B619" s="29">
        <v>80</v>
      </c>
      <c r="D619" s="7" t="s">
        <v>738</v>
      </c>
      <c r="E619" s="29">
        <v>83</v>
      </c>
      <c r="G619" s="7" t="s">
        <v>738</v>
      </c>
      <c r="H619" s="29">
        <v>33</v>
      </c>
      <c r="J619" s="6" t="s">
        <v>738</v>
      </c>
      <c r="K619" s="29">
        <v>38</v>
      </c>
      <c r="M619" s="7" t="s">
        <v>738</v>
      </c>
      <c r="N619" s="29">
        <v>28</v>
      </c>
      <c r="P619" s="7" t="s">
        <v>738</v>
      </c>
      <c r="Q619" s="29">
        <v>33</v>
      </c>
      <c r="S619" s="7" t="s">
        <v>738</v>
      </c>
      <c r="T619" s="29">
        <v>20</v>
      </c>
      <c r="V619" s="7" t="s">
        <v>738</v>
      </c>
      <c r="W619" s="29">
        <v>28</v>
      </c>
      <c r="Y619" s="7" t="s">
        <v>738</v>
      </c>
      <c r="Z619" s="29">
        <v>17</v>
      </c>
      <c r="AB619" s="6" t="s">
        <v>738</v>
      </c>
      <c r="AC619" s="29">
        <v>27</v>
      </c>
      <c r="AE619" s="7" t="s">
        <v>738</v>
      </c>
      <c r="AF619" s="29">
        <v>15</v>
      </c>
      <c r="AH619" s="7" t="s">
        <v>738</v>
      </c>
      <c r="AI619" s="29">
        <v>28</v>
      </c>
      <c r="AK619" s="43" t="s">
        <v>738</v>
      </c>
      <c r="AL619" s="29">
        <v>17</v>
      </c>
      <c r="AN619" s="8" t="s">
        <v>738</v>
      </c>
      <c r="AO619" s="33">
        <v>29</v>
      </c>
      <c r="AQ619" s="43" t="s">
        <v>738</v>
      </c>
      <c r="AR619" s="29">
        <v>22</v>
      </c>
      <c r="AT619" s="7" t="s">
        <v>738</v>
      </c>
      <c r="AU619" s="29">
        <v>33</v>
      </c>
      <c r="AW619" s="6" t="s">
        <v>738</v>
      </c>
      <c r="AX619" s="34">
        <v>25</v>
      </c>
      <c r="AZ619" s="7" t="s">
        <v>738</v>
      </c>
      <c r="BA619" s="29">
        <v>38</v>
      </c>
      <c r="BC619" s="7" t="s">
        <v>738</v>
      </c>
      <c r="BD619" s="29">
        <v>28</v>
      </c>
      <c r="BF619" s="7" t="s">
        <v>738</v>
      </c>
      <c r="BG619" s="29">
        <v>42</v>
      </c>
      <c r="BI619" s="7" t="s">
        <v>738</v>
      </c>
      <c r="BJ619" s="29">
        <v>29</v>
      </c>
      <c r="BL619" s="7" t="s">
        <v>738</v>
      </c>
      <c r="BM619" s="29">
        <v>48</v>
      </c>
      <c r="BO619" s="7" t="s">
        <v>738</v>
      </c>
      <c r="BP619" s="29">
        <v>33</v>
      </c>
      <c r="BR619" s="7" t="s">
        <v>738</v>
      </c>
      <c r="BS619" s="33">
        <v>58</v>
      </c>
      <c r="BU619" s="7" t="s">
        <v>738</v>
      </c>
      <c r="BV619" s="29">
        <v>36</v>
      </c>
      <c r="BX619" s="7" t="s">
        <v>738</v>
      </c>
      <c r="BY619" s="33">
        <v>61</v>
      </c>
    </row>
    <row r="620" spans="1:77" x14ac:dyDescent="0.3">
      <c r="A620" s="7" t="s">
        <v>739</v>
      </c>
      <c r="B620" s="29">
        <v>80</v>
      </c>
      <c r="D620" s="7" t="s">
        <v>739</v>
      </c>
      <c r="E620" s="29">
        <v>83</v>
      </c>
      <c r="G620" s="7" t="s">
        <v>739</v>
      </c>
      <c r="H620" s="29">
        <v>33</v>
      </c>
      <c r="J620" s="6" t="s">
        <v>739</v>
      </c>
      <c r="K620" s="29">
        <v>38</v>
      </c>
      <c r="M620" s="7" t="s">
        <v>739</v>
      </c>
      <c r="N620" s="29">
        <v>28</v>
      </c>
      <c r="P620" s="7" t="s">
        <v>739</v>
      </c>
      <c r="Q620" s="29">
        <v>33</v>
      </c>
      <c r="S620" s="7" t="s">
        <v>739</v>
      </c>
      <c r="T620" s="29">
        <v>20</v>
      </c>
      <c r="V620" s="7" t="s">
        <v>739</v>
      </c>
      <c r="W620" s="29">
        <v>28</v>
      </c>
      <c r="Y620" s="7" t="s">
        <v>739</v>
      </c>
      <c r="Z620" s="29">
        <v>17</v>
      </c>
      <c r="AB620" s="6" t="s">
        <v>739</v>
      </c>
      <c r="AC620" s="29">
        <v>27</v>
      </c>
      <c r="AE620" s="7" t="s">
        <v>739</v>
      </c>
      <c r="AF620" s="29">
        <v>15</v>
      </c>
      <c r="AH620" s="7" t="s">
        <v>739</v>
      </c>
      <c r="AI620" s="29">
        <v>28</v>
      </c>
      <c r="AK620" s="43" t="s">
        <v>739</v>
      </c>
      <c r="AL620" s="29">
        <v>17</v>
      </c>
      <c r="AN620" s="8" t="s">
        <v>739</v>
      </c>
      <c r="AO620" s="33">
        <v>29</v>
      </c>
      <c r="AQ620" s="43" t="s">
        <v>739</v>
      </c>
      <c r="AR620" s="29">
        <v>22</v>
      </c>
      <c r="AT620" s="7" t="s">
        <v>739</v>
      </c>
      <c r="AU620" s="29">
        <v>33</v>
      </c>
      <c r="AW620" s="6" t="s">
        <v>739</v>
      </c>
      <c r="AX620" s="34">
        <v>25</v>
      </c>
      <c r="AZ620" s="7" t="s">
        <v>739</v>
      </c>
      <c r="BA620" s="29">
        <v>38</v>
      </c>
      <c r="BC620" s="7" t="s">
        <v>739</v>
      </c>
      <c r="BD620" s="29">
        <v>28</v>
      </c>
      <c r="BF620" s="7" t="s">
        <v>739</v>
      </c>
      <c r="BG620" s="29">
        <v>42</v>
      </c>
      <c r="BI620" s="7" t="s">
        <v>739</v>
      </c>
      <c r="BJ620" s="29">
        <v>29</v>
      </c>
      <c r="BL620" s="7" t="s">
        <v>739</v>
      </c>
      <c r="BM620" s="29">
        <v>47</v>
      </c>
      <c r="BO620" s="7" t="s">
        <v>739</v>
      </c>
      <c r="BP620" s="29">
        <v>33</v>
      </c>
      <c r="BR620" s="7" t="s">
        <v>739</v>
      </c>
      <c r="BS620" s="33">
        <v>58</v>
      </c>
      <c r="BU620" s="7" t="s">
        <v>739</v>
      </c>
      <c r="BV620" s="29">
        <v>36</v>
      </c>
      <c r="BX620" s="7" t="s">
        <v>739</v>
      </c>
      <c r="BY620" s="33">
        <v>61</v>
      </c>
    </row>
    <row r="621" spans="1:77" x14ac:dyDescent="0.3">
      <c r="A621" s="7" t="s">
        <v>740</v>
      </c>
      <c r="B621" s="29">
        <v>80</v>
      </c>
      <c r="D621" s="7" t="s">
        <v>740</v>
      </c>
      <c r="E621" s="29">
        <v>83</v>
      </c>
      <c r="G621" s="7" t="s">
        <v>740</v>
      </c>
      <c r="H621" s="29">
        <v>33</v>
      </c>
      <c r="J621" s="6" t="s">
        <v>740</v>
      </c>
      <c r="K621" s="29">
        <v>38</v>
      </c>
      <c r="M621" s="7" t="s">
        <v>740</v>
      </c>
      <c r="N621" s="29">
        <v>28</v>
      </c>
      <c r="P621" s="7" t="s">
        <v>740</v>
      </c>
      <c r="Q621" s="29">
        <v>33</v>
      </c>
      <c r="S621" s="7" t="s">
        <v>740</v>
      </c>
      <c r="T621" s="29">
        <v>20</v>
      </c>
      <c r="V621" s="7" t="s">
        <v>740</v>
      </c>
      <c r="W621" s="29">
        <v>28</v>
      </c>
      <c r="Y621" s="7" t="s">
        <v>740</v>
      </c>
      <c r="Z621" s="29">
        <v>17</v>
      </c>
      <c r="AB621" s="6" t="s">
        <v>740</v>
      </c>
      <c r="AC621" s="29">
        <v>27</v>
      </c>
      <c r="AE621" s="7" t="s">
        <v>740</v>
      </c>
      <c r="AF621" s="29">
        <v>15</v>
      </c>
      <c r="AH621" s="7" t="s">
        <v>740</v>
      </c>
      <c r="AI621" s="29">
        <v>28</v>
      </c>
      <c r="AK621" s="43" t="s">
        <v>740</v>
      </c>
      <c r="AL621" s="29">
        <v>17</v>
      </c>
      <c r="AN621" s="8" t="s">
        <v>740</v>
      </c>
      <c r="AO621" s="33">
        <v>29</v>
      </c>
      <c r="AQ621" s="43" t="s">
        <v>740</v>
      </c>
      <c r="AR621" s="29">
        <v>22</v>
      </c>
      <c r="AT621" s="7" t="s">
        <v>740</v>
      </c>
      <c r="AU621" s="29">
        <v>33</v>
      </c>
      <c r="AW621" s="6" t="s">
        <v>740</v>
      </c>
      <c r="AX621" s="34">
        <v>25</v>
      </c>
      <c r="AZ621" s="7" t="s">
        <v>740</v>
      </c>
      <c r="BA621" s="29">
        <v>38</v>
      </c>
      <c r="BC621" s="7" t="s">
        <v>740</v>
      </c>
      <c r="BD621" s="29">
        <v>28</v>
      </c>
      <c r="BF621" s="7" t="s">
        <v>740</v>
      </c>
      <c r="BG621" s="29">
        <v>42</v>
      </c>
      <c r="BI621" s="7" t="s">
        <v>740</v>
      </c>
      <c r="BJ621" s="29">
        <v>29</v>
      </c>
      <c r="BL621" s="7" t="s">
        <v>740</v>
      </c>
      <c r="BM621" s="29">
        <v>47</v>
      </c>
      <c r="BO621" s="7" t="s">
        <v>740</v>
      </c>
      <c r="BP621" s="29">
        <v>33</v>
      </c>
      <c r="BR621" s="7" t="s">
        <v>740</v>
      </c>
      <c r="BS621" s="33">
        <v>58</v>
      </c>
      <c r="BU621" s="7" t="s">
        <v>740</v>
      </c>
      <c r="BV621" s="29">
        <v>36</v>
      </c>
      <c r="BX621" s="7" t="s">
        <v>740</v>
      </c>
      <c r="BY621" s="33">
        <v>61</v>
      </c>
    </row>
    <row r="622" spans="1:77" x14ac:dyDescent="0.3">
      <c r="A622" s="7" t="s">
        <v>741</v>
      </c>
      <c r="B622" s="29">
        <v>80</v>
      </c>
      <c r="D622" s="7" t="s">
        <v>741</v>
      </c>
      <c r="E622" s="29">
        <v>83</v>
      </c>
      <c r="G622" s="7" t="s">
        <v>741</v>
      </c>
      <c r="H622" s="29">
        <v>33</v>
      </c>
      <c r="J622" s="6" t="s">
        <v>741</v>
      </c>
      <c r="K622" s="29">
        <v>38</v>
      </c>
      <c r="M622" s="7" t="s">
        <v>741</v>
      </c>
      <c r="N622" s="29">
        <v>28</v>
      </c>
      <c r="P622" s="7" t="s">
        <v>741</v>
      </c>
      <c r="Q622" s="29">
        <v>33</v>
      </c>
      <c r="S622" s="7" t="s">
        <v>741</v>
      </c>
      <c r="T622" s="29">
        <v>20</v>
      </c>
      <c r="V622" s="7" t="s">
        <v>741</v>
      </c>
      <c r="W622" s="29">
        <v>28</v>
      </c>
      <c r="Y622" s="7" t="s">
        <v>741</v>
      </c>
      <c r="Z622" s="29">
        <v>17</v>
      </c>
      <c r="AB622" s="6" t="s">
        <v>741</v>
      </c>
      <c r="AC622" s="29">
        <v>27</v>
      </c>
      <c r="AE622" s="7" t="s">
        <v>741</v>
      </c>
      <c r="AF622" s="29">
        <v>15</v>
      </c>
      <c r="AH622" s="7" t="s">
        <v>741</v>
      </c>
      <c r="AI622" s="29">
        <v>28</v>
      </c>
      <c r="AK622" s="43" t="s">
        <v>741</v>
      </c>
      <c r="AL622" s="29">
        <v>17</v>
      </c>
      <c r="AN622" s="8" t="s">
        <v>741</v>
      </c>
      <c r="AO622" s="33">
        <v>29</v>
      </c>
      <c r="AQ622" s="43" t="s">
        <v>741</v>
      </c>
      <c r="AR622" s="29">
        <v>22</v>
      </c>
      <c r="AT622" s="7" t="s">
        <v>741</v>
      </c>
      <c r="AU622" s="29">
        <v>33</v>
      </c>
      <c r="AW622" s="6" t="s">
        <v>741</v>
      </c>
      <c r="AX622" s="34">
        <v>25</v>
      </c>
      <c r="AZ622" s="7" t="s">
        <v>741</v>
      </c>
      <c r="BA622" s="29">
        <v>38</v>
      </c>
      <c r="BC622" s="7" t="s">
        <v>741</v>
      </c>
      <c r="BD622" s="29">
        <v>28</v>
      </c>
      <c r="BF622" s="7" t="s">
        <v>741</v>
      </c>
      <c r="BG622" s="29">
        <v>42</v>
      </c>
      <c r="BI622" s="7" t="s">
        <v>741</v>
      </c>
      <c r="BJ622" s="29">
        <v>29</v>
      </c>
      <c r="BL622" s="7" t="s">
        <v>741</v>
      </c>
      <c r="BM622" s="29">
        <v>47</v>
      </c>
      <c r="BO622" s="7" t="s">
        <v>741</v>
      </c>
      <c r="BP622" s="29">
        <v>33</v>
      </c>
      <c r="BR622" s="7" t="s">
        <v>741</v>
      </c>
      <c r="BS622" s="33">
        <v>58</v>
      </c>
      <c r="BU622" s="7" t="s">
        <v>741</v>
      </c>
      <c r="BV622" s="29">
        <v>36</v>
      </c>
      <c r="BX622" s="7" t="s">
        <v>741</v>
      </c>
      <c r="BY622" s="33">
        <v>61</v>
      </c>
    </row>
    <row r="623" spans="1:77" x14ac:dyDescent="0.3">
      <c r="A623" s="7" t="s">
        <v>742</v>
      </c>
      <c r="B623" s="29">
        <v>80</v>
      </c>
      <c r="D623" s="7" t="s">
        <v>742</v>
      </c>
      <c r="E623" s="29">
        <v>83</v>
      </c>
      <c r="G623" s="7" t="s">
        <v>742</v>
      </c>
      <c r="H623" s="29">
        <v>33</v>
      </c>
      <c r="J623" s="6" t="s">
        <v>742</v>
      </c>
      <c r="K623" s="29">
        <v>38</v>
      </c>
      <c r="M623" s="7" t="s">
        <v>742</v>
      </c>
      <c r="N623" s="29">
        <v>28</v>
      </c>
      <c r="P623" s="7" t="s">
        <v>742</v>
      </c>
      <c r="Q623" s="29">
        <v>33</v>
      </c>
      <c r="S623" s="7" t="s">
        <v>742</v>
      </c>
      <c r="T623" s="29">
        <v>20</v>
      </c>
      <c r="V623" s="7" t="s">
        <v>742</v>
      </c>
      <c r="W623" s="29">
        <v>28</v>
      </c>
      <c r="Y623" s="7" t="s">
        <v>742</v>
      </c>
      <c r="Z623" s="29">
        <v>17</v>
      </c>
      <c r="AB623" s="6" t="s">
        <v>742</v>
      </c>
      <c r="AC623" s="29">
        <v>27</v>
      </c>
      <c r="AE623" s="7" t="s">
        <v>742</v>
      </c>
      <c r="AF623" s="29">
        <v>15</v>
      </c>
      <c r="AH623" s="7" t="s">
        <v>742</v>
      </c>
      <c r="AI623" s="29">
        <v>28</v>
      </c>
      <c r="AK623" s="43" t="s">
        <v>742</v>
      </c>
      <c r="AL623" s="29">
        <v>17</v>
      </c>
      <c r="AN623" s="8" t="s">
        <v>742</v>
      </c>
      <c r="AO623" s="33">
        <v>29</v>
      </c>
      <c r="AQ623" s="43" t="s">
        <v>742</v>
      </c>
      <c r="AR623" s="29">
        <v>22</v>
      </c>
      <c r="AT623" s="7" t="s">
        <v>742</v>
      </c>
      <c r="AU623" s="29">
        <v>33</v>
      </c>
      <c r="AW623" s="6" t="s">
        <v>742</v>
      </c>
      <c r="AX623" s="34">
        <v>25</v>
      </c>
      <c r="AZ623" s="7" t="s">
        <v>742</v>
      </c>
      <c r="BA623" s="29">
        <v>38</v>
      </c>
      <c r="BC623" s="7" t="s">
        <v>742</v>
      </c>
      <c r="BD623" s="29">
        <v>28</v>
      </c>
      <c r="BF623" s="7" t="s">
        <v>742</v>
      </c>
      <c r="BG623" s="29">
        <v>42</v>
      </c>
      <c r="BI623" s="7" t="s">
        <v>742</v>
      </c>
      <c r="BJ623" s="29">
        <v>29</v>
      </c>
      <c r="BL623" s="7" t="s">
        <v>742</v>
      </c>
      <c r="BM623" s="29">
        <v>47</v>
      </c>
      <c r="BO623" s="7" t="s">
        <v>742</v>
      </c>
      <c r="BP623" s="29">
        <v>33</v>
      </c>
      <c r="BR623" s="7" t="s">
        <v>742</v>
      </c>
      <c r="BS623" s="33">
        <v>58</v>
      </c>
      <c r="BU623" s="7" t="s">
        <v>742</v>
      </c>
      <c r="BV623" s="29">
        <v>36</v>
      </c>
      <c r="BX623" s="7" t="s">
        <v>742</v>
      </c>
      <c r="BY623" s="33">
        <v>61</v>
      </c>
    </row>
    <row r="624" spans="1:77" x14ac:dyDescent="0.3">
      <c r="A624" s="7" t="s">
        <v>743</v>
      </c>
      <c r="B624" s="29">
        <v>80</v>
      </c>
      <c r="D624" s="7" t="s">
        <v>743</v>
      </c>
      <c r="E624" s="29">
        <v>83</v>
      </c>
      <c r="G624" s="7" t="s">
        <v>743</v>
      </c>
      <c r="H624" s="29">
        <v>33</v>
      </c>
      <c r="J624" s="6" t="s">
        <v>743</v>
      </c>
      <c r="K624" s="29">
        <v>38</v>
      </c>
      <c r="M624" s="7" t="s">
        <v>743</v>
      </c>
      <c r="N624" s="29">
        <v>28</v>
      </c>
      <c r="P624" s="7" t="s">
        <v>743</v>
      </c>
      <c r="Q624" s="29">
        <v>33</v>
      </c>
      <c r="S624" s="7" t="s">
        <v>743</v>
      </c>
      <c r="T624" s="29">
        <v>20</v>
      </c>
      <c r="V624" s="7" t="s">
        <v>743</v>
      </c>
      <c r="W624" s="29">
        <v>28</v>
      </c>
      <c r="Y624" s="7" t="s">
        <v>743</v>
      </c>
      <c r="Z624" s="29">
        <v>17</v>
      </c>
      <c r="AB624" s="6" t="s">
        <v>743</v>
      </c>
      <c r="AC624" s="29">
        <v>27</v>
      </c>
      <c r="AE624" s="7" t="s">
        <v>743</v>
      </c>
      <c r="AF624" s="29">
        <v>15</v>
      </c>
      <c r="AH624" s="7" t="s">
        <v>743</v>
      </c>
      <c r="AI624" s="29">
        <v>28</v>
      </c>
      <c r="AK624" s="43" t="s">
        <v>743</v>
      </c>
      <c r="AL624" s="29">
        <v>17</v>
      </c>
      <c r="AN624" s="8" t="s">
        <v>743</v>
      </c>
      <c r="AO624" s="33">
        <v>29</v>
      </c>
      <c r="AQ624" s="43" t="s">
        <v>743</v>
      </c>
      <c r="AR624" s="29">
        <v>22</v>
      </c>
      <c r="AT624" s="7" t="s">
        <v>743</v>
      </c>
      <c r="AU624" s="29">
        <v>33</v>
      </c>
      <c r="AW624" s="6" t="s">
        <v>743</v>
      </c>
      <c r="AX624" s="34">
        <v>25</v>
      </c>
      <c r="AZ624" s="7" t="s">
        <v>743</v>
      </c>
      <c r="BA624" s="29">
        <v>38</v>
      </c>
      <c r="BC624" s="7" t="s">
        <v>743</v>
      </c>
      <c r="BD624" s="29">
        <v>28</v>
      </c>
      <c r="BF624" s="7" t="s">
        <v>743</v>
      </c>
      <c r="BG624" s="29">
        <v>42</v>
      </c>
      <c r="BI624" s="7" t="s">
        <v>743</v>
      </c>
      <c r="BJ624" s="29">
        <v>29</v>
      </c>
      <c r="BL624" s="7" t="s">
        <v>743</v>
      </c>
      <c r="BM624" s="29">
        <v>47</v>
      </c>
      <c r="BO624" s="7" t="s">
        <v>743</v>
      </c>
      <c r="BP624" s="29">
        <v>33</v>
      </c>
      <c r="BR624" s="7" t="s">
        <v>743</v>
      </c>
      <c r="BS624" s="33">
        <v>58</v>
      </c>
      <c r="BU624" s="7" t="s">
        <v>743</v>
      </c>
      <c r="BV624" s="29">
        <v>36</v>
      </c>
      <c r="BX624" s="7" t="s">
        <v>743</v>
      </c>
      <c r="BY624" s="33">
        <v>61</v>
      </c>
    </row>
    <row r="625" spans="1:77" x14ac:dyDescent="0.3">
      <c r="A625" s="7" t="s">
        <v>744</v>
      </c>
      <c r="B625" s="29">
        <v>79</v>
      </c>
      <c r="D625" s="7" t="s">
        <v>744</v>
      </c>
      <c r="E625" s="29">
        <v>83</v>
      </c>
      <c r="G625" s="7" t="s">
        <v>744</v>
      </c>
      <c r="H625" s="29">
        <v>32</v>
      </c>
      <c r="J625" s="6" t="s">
        <v>744</v>
      </c>
      <c r="K625" s="29">
        <v>37</v>
      </c>
      <c r="M625" s="7" t="s">
        <v>744</v>
      </c>
      <c r="N625" s="29">
        <v>27</v>
      </c>
      <c r="P625" s="7" t="s">
        <v>744</v>
      </c>
      <c r="Q625" s="29">
        <v>32</v>
      </c>
      <c r="S625" s="7" t="s">
        <v>744</v>
      </c>
      <c r="T625" s="29">
        <v>19</v>
      </c>
      <c r="V625" s="7" t="s">
        <v>744</v>
      </c>
      <c r="W625" s="29">
        <v>27</v>
      </c>
      <c r="Y625" s="7" t="s">
        <v>744</v>
      </c>
      <c r="Z625" s="29">
        <v>16</v>
      </c>
      <c r="AB625" s="6" t="s">
        <v>744</v>
      </c>
      <c r="AC625" s="29">
        <v>26</v>
      </c>
      <c r="AE625" s="7" t="s">
        <v>744</v>
      </c>
      <c r="AF625" s="29">
        <v>14</v>
      </c>
      <c r="AH625" s="7" t="s">
        <v>744</v>
      </c>
      <c r="AI625" s="29">
        <v>27</v>
      </c>
      <c r="AK625" s="43" t="s">
        <v>744</v>
      </c>
      <c r="AL625" s="29">
        <v>16</v>
      </c>
      <c r="AN625" s="8" t="s">
        <v>744</v>
      </c>
      <c r="AO625" s="33">
        <v>28</v>
      </c>
      <c r="AQ625" s="43" t="s">
        <v>744</v>
      </c>
      <c r="AR625" s="29">
        <v>21</v>
      </c>
      <c r="AT625" s="7" t="s">
        <v>744</v>
      </c>
      <c r="AU625" s="29">
        <v>32</v>
      </c>
      <c r="AW625" s="6" t="s">
        <v>744</v>
      </c>
      <c r="AX625" s="34">
        <v>25</v>
      </c>
      <c r="AZ625" s="7" t="s">
        <v>744</v>
      </c>
      <c r="BA625" s="29">
        <v>37</v>
      </c>
      <c r="BC625" s="7" t="s">
        <v>744</v>
      </c>
      <c r="BD625" s="29">
        <v>27</v>
      </c>
      <c r="BF625" s="7" t="s">
        <v>744</v>
      </c>
      <c r="BG625" s="29">
        <v>41</v>
      </c>
      <c r="BI625" s="7" t="s">
        <v>744</v>
      </c>
      <c r="BJ625" s="29">
        <v>28</v>
      </c>
      <c r="BL625" s="7" t="s">
        <v>744</v>
      </c>
      <c r="BM625" s="29">
        <v>46</v>
      </c>
      <c r="BO625" s="7" t="s">
        <v>744</v>
      </c>
      <c r="BP625" s="29">
        <v>32</v>
      </c>
      <c r="BR625" s="7" t="s">
        <v>744</v>
      </c>
      <c r="BS625" s="33">
        <v>57</v>
      </c>
      <c r="BU625" s="7" t="s">
        <v>744</v>
      </c>
      <c r="BV625" s="29">
        <v>35</v>
      </c>
      <c r="BX625" s="7" t="s">
        <v>744</v>
      </c>
      <c r="BY625" s="32">
        <v>60</v>
      </c>
    </row>
    <row r="626" spans="1:77" x14ac:dyDescent="0.3">
      <c r="A626" s="7" t="s">
        <v>745</v>
      </c>
      <c r="B626" s="29">
        <v>79</v>
      </c>
      <c r="D626" s="7" t="s">
        <v>745</v>
      </c>
      <c r="E626" s="29">
        <v>83</v>
      </c>
      <c r="G626" s="7" t="s">
        <v>745</v>
      </c>
      <c r="H626" s="29">
        <v>32</v>
      </c>
      <c r="J626" s="6" t="s">
        <v>745</v>
      </c>
      <c r="K626" s="29">
        <v>37</v>
      </c>
      <c r="M626" s="7" t="s">
        <v>745</v>
      </c>
      <c r="N626" s="29">
        <v>27</v>
      </c>
      <c r="P626" s="7" t="s">
        <v>745</v>
      </c>
      <c r="Q626" s="29">
        <v>32</v>
      </c>
      <c r="S626" s="7" t="s">
        <v>745</v>
      </c>
      <c r="T626" s="29">
        <v>19</v>
      </c>
      <c r="V626" s="7" t="s">
        <v>745</v>
      </c>
      <c r="W626" s="29">
        <v>27</v>
      </c>
      <c r="Y626" s="7" t="s">
        <v>745</v>
      </c>
      <c r="Z626" s="29">
        <v>16</v>
      </c>
      <c r="AB626" s="6" t="s">
        <v>745</v>
      </c>
      <c r="AC626" s="29">
        <v>26</v>
      </c>
      <c r="AE626" s="7" t="s">
        <v>745</v>
      </c>
      <c r="AF626" s="29">
        <v>14</v>
      </c>
      <c r="AH626" s="7" t="s">
        <v>745</v>
      </c>
      <c r="AI626" s="29">
        <v>27</v>
      </c>
      <c r="AK626" s="43" t="s">
        <v>745</v>
      </c>
      <c r="AL626" s="29">
        <v>16</v>
      </c>
      <c r="AN626" s="8" t="s">
        <v>745</v>
      </c>
      <c r="AO626" s="33">
        <v>28</v>
      </c>
      <c r="AQ626" s="43" t="s">
        <v>745</v>
      </c>
      <c r="AR626" s="29">
        <v>21</v>
      </c>
      <c r="AT626" s="7" t="s">
        <v>745</v>
      </c>
      <c r="AU626" s="29">
        <v>32</v>
      </c>
      <c r="AW626" s="6" t="s">
        <v>745</v>
      </c>
      <c r="AX626" s="34">
        <v>25</v>
      </c>
      <c r="AZ626" s="7" t="s">
        <v>745</v>
      </c>
      <c r="BA626" s="29">
        <v>37</v>
      </c>
      <c r="BC626" s="7" t="s">
        <v>745</v>
      </c>
      <c r="BD626" s="29">
        <v>27</v>
      </c>
      <c r="BF626" s="7" t="s">
        <v>745</v>
      </c>
      <c r="BG626" s="29">
        <v>41</v>
      </c>
      <c r="BI626" s="7" t="s">
        <v>745</v>
      </c>
      <c r="BJ626" s="29">
        <v>28</v>
      </c>
      <c r="BL626" s="7" t="s">
        <v>745</v>
      </c>
      <c r="BM626" s="29">
        <v>46</v>
      </c>
      <c r="BO626" s="7" t="s">
        <v>745</v>
      </c>
      <c r="BP626" s="29">
        <v>32</v>
      </c>
      <c r="BR626" s="7" t="s">
        <v>745</v>
      </c>
      <c r="BS626" s="33">
        <v>57</v>
      </c>
      <c r="BU626" s="7" t="s">
        <v>745</v>
      </c>
      <c r="BV626" s="29">
        <v>35</v>
      </c>
      <c r="BX626" s="7" t="s">
        <v>745</v>
      </c>
      <c r="BY626" s="32">
        <v>60</v>
      </c>
    </row>
    <row r="627" spans="1:77" x14ac:dyDescent="0.3">
      <c r="A627" s="7" t="s">
        <v>746</v>
      </c>
      <c r="B627" s="29">
        <v>79</v>
      </c>
      <c r="D627" s="7" t="s">
        <v>746</v>
      </c>
      <c r="E627" s="29">
        <v>83</v>
      </c>
      <c r="G627" s="7" t="s">
        <v>746</v>
      </c>
      <c r="H627" s="29">
        <v>32</v>
      </c>
      <c r="J627" s="6" t="s">
        <v>746</v>
      </c>
      <c r="K627" s="29">
        <v>37</v>
      </c>
      <c r="M627" s="7" t="s">
        <v>746</v>
      </c>
      <c r="N627" s="29">
        <v>27</v>
      </c>
      <c r="P627" s="7" t="s">
        <v>746</v>
      </c>
      <c r="Q627" s="29">
        <v>32</v>
      </c>
      <c r="S627" s="7" t="s">
        <v>746</v>
      </c>
      <c r="T627" s="29">
        <v>19</v>
      </c>
      <c r="V627" s="7" t="s">
        <v>746</v>
      </c>
      <c r="W627" s="29">
        <v>27</v>
      </c>
      <c r="Y627" s="7" t="s">
        <v>746</v>
      </c>
      <c r="Z627" s="29">
        <v>16</v>
      </c>
      <c r="AB627" s="6" t="s">
        <v>746</v>
      </c>
      <c r="AC627" s="29">
        <v>26</v>
      </c>
      <c r="AE627" s="7" t="s">
        <v>746</v>
      </c>
      <c r="AF627" s="29">
        <v>14</v>
      </c>
      <c r="AH627" s="7" t="s">
        <v>746</v>
      </c>
      <c r="AI627" s="29">
        <v>27</v>
      </c>
      <c r="AK627" s="43" t="s">
        <v>746</v>
      </c>
      <c r="AL627" s="29">
        <v>16</v>
      </c>
      <c r="AN627" s="8" t="s">
        <v>746</v>
      </c>
      <c r="AO627" s="33">
        <v>28</v>
      </c>
      <c r="AQ627" s="43" t="s">
        <v>746</v>
      </c>
      <c r="AR627" s="29">
        <v>21</v>
      </c>
      <c r="AT627" s="7" t="s">
        <v>746</v>
      </c>
      <c r="AU627" s="29">
        <v>32</v>
      </c>
      <c r="AW627" s="6" t="s">
        <v>746</v>
      </c>
      <c r="AX627" s="34">
        <v>25</v>
      </c>
      <c r="AZ627" s="7" t="s">
        <v>746</v>
      </c>
      <c r="BA627" s="29">
        <v>37</v>
      </c>
      <c r="BC627" s="7" t="s">
        <v>746</v>
      </c>
      <c r="BD627" s="29">
        <v>27</v>
      </c>
      <c r="BF627" s="7" t="s">
        <v>746</v>
      </c>
      <c r="BG627" s="29">
        <v>41</v>
      </c>
      <c r="BI627" s="7" t="s">
        <v>746</v>
      </c>
      <c r="BJ627" s="29">
        <v>28</v>
      </c>
      <c r="BL627" s="7" t="s">
        <v>746</v>
      </c>
      <c r="BM627" s="29">
        <v>46</v>
      </c>
      <c r="BO627" s="7" t="s">
        <v>746</v>
      </c>
      <c r="BP627" s="29">
        <v>32</v>
      </c>
      <c r="BR627" s="7" t="s">
        <v>746</v>
      </c>
      <c r="BS627" s="33">
        <v>56</v>
      </c>
      <c r="BU627" s="7" t="s">
        <v>746</v>
      </c>
      <c r="BV627" s="29">
        <v>35</v>
      </c>
      <c r="BX627" s="7" t="s">
        <v>746</v>
      </c>
      <c r="BY627" s="32">
        <v>60</v>
      </c>
    </row>
    <row r="628" spans="1:77" x14ac:dyDescent="0.3">
      <c r="A628" s="7" t="s">
        <v>747</v>
      </c>
      <c r="B628" s="29">
        <v>79</v>
      </c>
      <c r="D628" s="7" t="s">
        <v>747</v>
      </c>
      <c r="E628" s="29">
        <v>83</v>
      </c>
      <c r="G628" s="7" t="s">
        <v>747</v>
      </c>
      <c r="H628" s="29">
        <v>32</v>
      </c>
      <c r="J628" s="6" t="s">
        <v>747</v>
      </c>
      <c r="K628" s="29">
        <v>37</v>
      </c>
      <c r="M628" s="7" t="s">
        <v>747</v>
      </c>
      <c r="N628" s="29">
        <v>27</v>
      </c>
      <c r="P628" s="7" t="s">
        <v>747</v>
      </c>
      <c r="Q628" s="29">
        <v>32</v>
      </c>
      <c r="S628" s="7" t="s">
        <v>747</v>
      </c>
      <c r="T628" s="29">
        <v>19</v>
      </c>
      <c r="V628" s="7" t="s">
        <v>747</v>
      </c>
      <c r="W628" s="29">
        <v>27</v>
      </c>
      <c r="Y628" s="7" t="s">
        <v>747</v>
      </c>
      <c r="Z628" s="29">
        <v>16</v>
      </c>
      <c r="AB628" s="6" t="s">
        <v>747</v>
      </c>
      <c r="AC628" s="29">
        <v>26</v>
      </c>
      <c r="AE628" s="7" t="s">
        <v>747</v>
      </c>
      <c r="AF628" s="29">
        <v>14</v>
      </c>
      <c r="AH628" s="7" t="s">
        <v>747</v>
      </c>
      <c r="AI628" s="29">
        <v>27</v>
      </c>
      <c r="AK628" s="43" t="s">
        <v>747</v>
      </c>
      <c r="AL628" s="29">
        <v>16</v>
      </c>
      <c r="AN628" s="8" t="s">
        <v>747</v>
      </c>
      <c r="AO628" s="33">
        <v>28</v>
      </c>
      <c r="AQ628" s="43" t="s">
        <v>747</v>
      </c>
      <c r="AR628" s="29">
        <v>21</v>
      </c>
      <c r="AT628" s="7" t="s">
        <v>747</v>
      </c>
      <c r="AU628" s="29">
        <v>32</v>
      </c>
      <c r="AW628" s="6" t="s">
        <v>747</v>
      </c>
      <c r="AX628" s="34">
        <v>25</v>
      </c>
      <c r="AZ628" s="7" t="s">
        <v>747</v>
      </c>
      <c r="BA628" s="29">
        <v>37</v>
      </c>
      <c r="BC628" s="7" t="s">
        <v>747</v>
      </c>
      <c r="BD628" s="29">
        <v>27</v>
      </c>
      <c r="BF628" s="7" t="s">
        <v>747</v>
      </c>
      <c r="BG628" s="29">
        <v>41</v>
      </c>
      <c r="BI628" s="7" t="s">
        <v>747</v>
      </c>
      <c r="BJ628" s="29">
        <v>28</v>
      </c>
      <c r="BL628" s="7" t="s">
        <v>747</v>
      </c>
      <c r="BM628" s="29">
        <v>46</v>
      </c>
      <c r="BO628" s="7" t="s">
        <v>747</v>
      </c>
      <c r="BP628" s="29">
        <v>32</v>
      </c>
      <c r="BR628" s="7" t="s">
        <v>747</v>
      </c>
      <c r="BS628" s="33">
        <v>56</v>
      </c>
      <c r="BU628" s="7" t="s">
        <v>747</v>
      </c>
      <c r="BV628" s="29">
        <v>35</v>
      </c>
      <c r="BX628" s="7" t="s">
        <v>747</v>
      </c>
      <c r="BY628" s="32">
        <v>60</v>
      </c>
    </row>
    <row r="629" spans="1:77" x14ac:dyDescent="0.3">
      <c r="A629" s="7" t="s">
        <v>748</v>
      </c>
      <c r="B629" s="29">
        <v>79</v>
      </c>
      <c r="D629" s="7" t="s">
        <v>748</v>
      </c>
      <c r="E629" s="29">
        <v>83</v>
      </c>
      <c r="G629" s="7" t="s">
        <v>748</v>
      </c>
      <c r="H629" s="29">
        <v>32</v>
      </c>
      <c r="J629" s="6" t="s">
        <v>748</v>
      </c>
      <c r="K629" s="29">
        <v>37</v>
      </c>
      <c r="M629" s="7" t="s">
        <v>748</v>
      </c>
      <c r="N629" s="29">
        <v>27</v>
      </c>
      <c r="P629" s="7" t="s">
        <v>748</v>
      </c>
      <c r="Q629" s="29">
        <v>32</v>
      </c>
      <c r="S629" s="7" t="s">
        <v>748</v>
      </c>
      <c r="T629" s="29">
        <v>19</v>
      </c>
      <c r="V629" s="7" t="s">
        <v>748</v>
      </c>
      <c r="W629" s="29">
        <v>27</v>
      </c>
      <c r="Y629" s="7" t="s">
        <v>748</v>
      </c>
      <c r="Z629" s="29">
        <v>16</v>
      </c>
      <c r="AB629" s="6" t="s">
        <v>748</v>
      </c>
      <c r="AC629" s="29">
        <v>26</v>
      </c>
      <c r="AE629" s="7" t="s">
        <v>748</v>
      </c>
      <c r="AF629" s="29">
        <v>14</v>
      </c>
      <c r="AH629" s="7" t="s">
        <v>748</v>
      </c>
      <c r="AI629" s="29">
        <v>27</v>
      </c>
      <c r="AK629" s="43" t="s">
        <v>748</v>
      </c>
      <c r="AL629" s="29">
        <v>16</v>
      </c>
      <c r="AN629" s="8" t="s">
        <v>748</v>
      </c>
      <c r="AO629" s="33">
        <v>28</v>
      </c>
      <c r="AQ629" s="43" t="s">
        <v>748</v>
      </c>
      <c r="AR629" s="29">
        <v>21</v>
      </c>
      <c r="AT629" s="7" t="s">
        <v>748</v>
      </c>
      <c r="AU629" s="29">
        <v>32</v>
      </c>
      <c r="AW629" s="6" t="s">
        <v>748</v>
      </c>
      <c r="AX629" s="34">
        <v>25</v>
      </c>
      <c r="AZ629" s="7" t="s">
        <v>748</v>
      </c>
      <c r="BA629" s="29">
        <v>37</v>
      </c>
      <c r="BC629" s="7" t="s">
        <v>748</v>
      </c>
      <c r="BD629" s="29">
        <v>27</v>
      </c>
      <c r="BF629" s="7" t="s">
        <v>748</v>
      </c>
      <c r="BG629" s="29">
        <v>41</v>
      </c>
      <c r="BI629" s="7" t="s">
        <v>748</v>
      </c>
      <c r="BJ629" s="29">
        <v>28</v>
      </c>
      <c r="BL629" s="7" t="s">
        <v>748</v>
      </c>
      <c r="BM629" s="29">
        <v>46</v>
      </c>
      <c r="BO629" s="7" t="s">
        <v>748</v>
      </c>
      <c r="BP629" s="29">
        <v>32</v>
      </c>
      <c r="BR629" s="7" t="s">
        <v>748</v>
      </c>
      <c r="BS629" s="33">
        <v>55</v>
      </c>
      <c r="BU629" s="7" t="s">
        <v>748</v>
      </c>
      <c r="BV629" s="29">
        <v>35</v>
      </c>
      <c r="BX629" s="7" t="s">
        <v>748</v>
      </c>
      <c r="BY629" s="32">
        <v>60</v>
      </c>
    </row>
    <row r="630" spans="1:77" x14ac:dyDescent="0.3">
      <c r="A630" s="7" t="s">
        <v>749</v>
      </c>
      <c r="B630" s="29">
        <v>79</v>
      </c>
      <c r="D630" s="7" t="s">
        <v>749</v>
      </c>
      <c r="E630" s="29">
        <v>83</v>
      </c>
      <c r="G630" s="7" t="s">
        <v>749</v>
      </c>
      <c r="H630" s="29">
        <v>32</v>
      </c>
      <c r="J630" s="6" t="s">
        <v>749</v>
      </c>
      <c r="K630" s="29">
        <v>37</v>
      </c>
      <c r="M630" s="7" t="s">
        <v>749</v>
      </c>
      <c r="N630" s="29">
        <v>27</v>
      </c>
      <c r="P630" s="7" t="s">
        <v>749</v>
      </c>
      <c r="Q630" s="29">
        <v>32</v>
      </c>
      <c r="S630" s="7" t="s">
        <v>749</v>
      </c>
      <c r="T630" s="29">
        <v>19</v>
      </c>
      <c r="V630" s="7" t="s">
        <v>749</v>
      </c>
      <c r="W630" s="29">
        <v>27</v>
      </c>
      <c r="Y630" s="7" t="s">
        <v>749</v>
      </c>
      <c r="Z630" s="29">
        <v>16</v>
      </c>
      <c r="AB630" s="6" t="s">
        <v>749</v>
      </c>
      <c r="AC630" s="29">
        <v>26</v>
      </c>
      <c r="AE630" s="7" t="s">
        <v>749</v>
      </c>
      <c r="AF630" s="29">
        <v>14</v>
      </c>
      <c r="AH630" s="7" t="s">
        <v>749</v>
      </c>
      <c r="AI630" s="29">
        <v>27</v>
      </c>
      <c r="AK630" s="43" t="s">
        <v>749</v>
      </c>
      <c r="AL630" s="29">
        <v>16</v>
      </c>
      <c r="AN630" s="8" t="s">
        <v>749</v>
      </c>
      <c r="AO630" s="33">
        <v>28</v>
      </c>
      <c r="AQ630" s="43" t="s">
        <v>749</v>
      </c>
      <c r="AR630" s="29">
        <v>21</v>
      </c>
      <c r="AT630" s="7" t="s">
        <v>749</v>
      </c>
      <c r="AU630" s="29">
        <v>32</v>
      </c>
      <c r="AW630" s="6" t="s">
        <v>749</v>
      </c>
      <c r="AX630" s="34">
        <v>25</v>
      </c>
      <c r="AZ630" s="7" t="s">
        <v>749</v>
      </c>
      <c r="BA630" s="29">
        <v>37</v>
      </c>
      <c r="BC630" s="7" t="s">
        <v>749</v>
      </c>
      <c r="BD630" s="29">
        <v>27</v>
      </c>
      <c r="BF630" s="7" t="s">
        <v>749</v>
      </c>
      <c r="BG630" s="30">
        <v>40</v>
      </c>
      <c r="BI630" s="7" t="s">
        <v>749</v>
      </c>
      <c r="BJ630" s="29">
        <v>28</v>
      </c>
      <c r="BL630" s="7" t="s">
        <v>749</v>
      </c>
      <c r="BM630" s="29">
        <v>45</v>
      </c>
      <c r="BO630" s="7" t="s">
        <v>749</v>
      </c>
      <c r="BP630" s="29">
        <v>32</v>
      </c>
      <c r="BR630" s="7" t="s">
        <v>749</v>
      </c>
      <c r="BS630" s="33">
        <v>55</v>
      </c>
      <c r="BU630" s="7" t="s">
        <v>749</v>
      </c>
      <c r="BV630" s="29">
        <v>35</v>
      </c>
      <c r="BX630" s="7" t="s">
        <v>749</v>
      </c>
      <c r="BY630" s="32">
        <v>60</v>
      </c>
    </row>
    <row r="631" spans="1:77" x14ac:dyDescent="0.3">
      <c r="A631" s="7" t="s">
        <v>750</v>
      </c>
      <c r="B631" s="29">
        <v>79</v>
      </c>
      <c r="D631" s="7" t="s">
        <v>750</v>
      </c>
      <c r="E631" s="29">
        <v>83</v>
      </c>
      <c r="G631" s="7" t="s">
        <v>750</v>
      </c>
      <c r="H631" s="29">
        <v>32</v>
      </c>
      <c r="J631" s="6" t="s">
        <v>750</v>
      </c>
      <c r="K631" s="29">
        <v>37</v>
      </c>
      <c r="M631" s="7" t="s">
        <v>750</v>
      </c>
      <c r="N631" s="29">
        <v>27</v>
      </c>
      <c r="P631" s="7" t="s">
        <v>750</v>
      </c>
      <c r="Q631" s="29">
        <v>32</v>
      </c>
      <c r="S631" s="7" t="s">
        <v>750</v>
      </c>
      <c r="T631" s="29">
        <v>19</v>
      </c>
      <c r="V631" s="7" t="s">
        <v>750</v>
      </c>
      <c r="W631" s="29">
        <v>27</v>
      </c>
      <c r="Y631" s="7" t="s">
        <v>750</v>
      </c>
      <c r="Z631" s="29">
        <v>16</v>
      </c>
      <c r="AB631" s="6" t="s">
        <v>750</v>
      </c>
      <c r="AC631" s="29">
        <v>26</v>
      </c>
      <c r="AE631" s="7" t="s">
        <v>750</v>
      </c>
      <c r="AF631" s="29">
        <v>14</v>
      </c>
      <c r="AH631" s="7" t="s">
        <v>750</v>
      </c>
      <c r="AI631" s="29">
        <v>27</v>
      </c>
      <c r="AK631" s="43" t="s">
        <v>750</v>
      </c>
      <c r="AL631" s="29">
        <v>16</v>
      </c>
      <c r="AN631" s="8" t="s">
        <v>750</v>
      </c>
      <c r="AO631" s="33">
        <v>28</v>
      </c>
      <c r="AQ631" s="43" t="s">
        <v>750</v>
      </c>
      <c r="AR631" s="29">
        <v>21</v>
      </c>
      <c r="AT631" s="7" t="s">
        <v>750</v>
      </c>
      <c r="AU631" s="29">
        <v>32</v>
      </c>
      <c r="AW631" s="6" t="s">
        <v>750</v>
      </c>
      <c r="AX631" s="34">
        <v>25</v>
      </c>
      <c r="AZ631" s="7" t="s">
        <v>750</v>
      </c>
      <c r="BA631" s="29">
        <v>37</v>
      </c>
      <c r="BC631" s="7" t="s">
        <v>750</v>
      </c>
      <c r="BD631" s="29">
        <v>27</v>
      </c>
      <c r="BF631" s="7" t="s">
        <v>750</v>
      </c>
      <c r="BG631" s="30">
        <v>40</v>
      </c>
      <c r="BI631" s="7" t="s">
        <v>750</v>
      </c>
      <c r="BJ631" s="29">
        <v>28</v>
      </c>
      <c r="BL631" s="7" t="s">
        <v>750</v>
      </c>
      <c r="BM631" s="29">
        <v>45</v>
      </c>
      <c r="BO631" s="7" t="s">
        <v>750</v>
      </c>
      <c r="BP631" s="29">
        <v>32</v>
      </c>
      <c r="BR631" s="7" t="s">
        <v>750</v>
      </c>
      <c r="BS631" s="33">
        <v>55</v>
      </c>
      <c r="BU631" s="7" t="s">
        <v>750</v>
      </c>
      <c r="BV631" s="29">
        <v>35</v>
      </c>
      <c r="BX631" s="7" t="s">
        <v>750</v>
      </c>
      <c r="BY631" s="32">
        <v>60</v>
      </c>
    </row>
    <row r="632" spans="1:77" x14ac:dyDescent="0.3">
      <c r="A632" s="7" t="s">
        <v>751</v>
      </c>
      <c r="B632" s="29">
        <v>79</v>
      </c>
      <c r="D632" s="7" t="s">
        <v>751</v>
      </c>
      <c r="E632" s="29">
        <v>83</v>
      </c>
      <c r="G632" s="7" t="s">
        <v>751</v>
      </c>
      <c r="H632" s="29">
        <v>32</v>
      </c>
      <c r="J632" s="6" t="s">
        <v>751</v>
      </c>
      <c r="K632" s="29">
        <v>37</v>
      </c>
      <c r="M632" s="7" t="s">
        <v>751</v>
      </c>
      <c r="N632" s="29">
        <v>27</v>
      </c>
      <c r="P632" s="7" t="s">
        <v>751</v>
      </c>
      <c r="Q632" s="29">
        <v>32</v>
      </c>
      <c r="S632" s="7" t="s">
        <v>751</v>
      </c>
      <c r="T632" s="29">
        <v>19</v>
      </c>
      <c r="V632" s="7" t="s">
        <v>751</v>
      </c>
      <c r="W632" s="29">
        <v>27</v>
      </c>
      <c r="Y632" s="7" t="s">
        <v>751</v>
      </c>
      <c r="Z632" s="29">
        <v>16</v>
      </c>
      <c r="AB632" s="6" t="s">
        <v>751</v>
      </c>
      <c r="AC632" s="29">
        <v>26</v>
      </c>
      <c r="AE632" s="7" t="s">
        <v>751</v>
      </c>
      <c r="AF632" s="29">
        <v>14</v>
      </c>
      <c r="AH632" s="7" t="s">
        <v>751</v>
      </c>
      <c r="AI632" s="29">
        <v>27</v>
      </c>
      <c r="AK632" s="43" t="s">
        <v>751</v>
      </c>
      <c r="AL632" s="29">
        <v>16</v>
      </c>
      <c r="AN632" s="8" t="s">
        <v>751</v>
      </c>
      <c r="AO632" s="33">
        <v>28</v>
      </c>
      <c r="AQ632" s="43" t="s">
        <v>751</v>
      </c>
      <c r="AR632" s="29">
        <v>21</v>
      </c>
      <c r="AT632" s="7" t="s">
        <v>751</v>
      </c>
      <c r="AU632" s="29">
        <v>32</v>
      </c>
      <c r="AW632" s="6" t="s">
        <v>751</v>
      </c>
      <c r="AX632" s="34">
        <v>25</v>
      </c>
      <c r="AZ632" s="7" t="s">
        <v>751</v>
      </c>
      <c r="BA632" s="29">
        <v>37</v>
      </c>
      <c r="BC632" s="7" t="s">
        <v>751</v>
      </c>
      <c r="BD632" s="29">
        <v>27</v>
      </c>
      <c r="BF632" s="7" t="s">
        <v>751</v>
      </c>
      <c r="BG632" s="30">
        <v>40</v>
      </c>
      <c r="BI632" s="7" t="s">
        <v>751</v>
      </c>
      <c r="BJ632" s="29">
        <v>28</v>
      </c>
      <c r="BL632" s="7" t="s">
        <v>751</v>
      </c>
      <c r="BM632" s="29">
        <v>45</v>
      </c>
      <c r="BO632" s="7" t="s">
        <v>751</v>
      </c>
      <c r="BP632" s="29">
        <v>32</v>
      </c>
      <c r="BR632" s="7" t="s">
        <v>751</v>
      </c>
      <c r="BS632" s="33">
        <v>54</v>
      </c>
      <c r="BU632" s="7" t="s">
        <v>751</v>
      </c>
      <c r="BV632" s="29">
        <v>35</v>
      </c>
      <c r="BX632" s="7" t="s">
        <v>751</v>
      </c>
      <c r="BY632" s="32">
        <v>60</v>
      </c>
    </row>
    <row r="633" spans="1:77" x14ac:dyDescent="0.3">
      <c r="A633" s="7" t="s">
        <v>752</v>
      </c>
      <c r="B633" s="29">
        <v>79</v>
      </c>
      <c r="D633" s="7" t="s">
        <v>752</v>
      </c>
      <c r="E633" s="29">
        <v>83</v>
      </c>
      <c r="G633" s="7" t="s">
        <v>752</v>
      </c>
      <c r="H633" s="29">
        <v>32</v>
      </c>
      <c r="J633" s="6" t="s">
        <v>752</v>
      </c>
      <c r="K633" s="29">
        <v>37</v>
      </c>
      <c r="M633" s="7" t="s">
        <v>752</v>
      </c>
      <c r="N633" s="29">
        <v>27</v>
      </c>
      <c r="P633" s="7" t="s">
        <v>752</v>
      </c>
      <c r="Q633" s="29">
        <v>32</v>
      </c>
      <c r="S633" s="7" t="s">
        <v>752</v>
      </c>
      <c r="T633" s="29">
        <v>19</v>
      </c>
      <c r="V633" s="7" t="s">
        <v>752</v>
      </c>
      <c r="W633" s="29">
        <v>27</v>
      </c>
      <c r="Y633" s="7" t="s">
        <v>752</v>
      </c>
      <c r="Z633" s="29">
        <v>16</v>
      </c>
      <c r="AB633" s="6" t="s">
        <v>752</v>
      </c>
      <c r="AC633" s="29">
        <v>26</v>
      </c>
      <c r="AE633" s="7" t="s">
        <v>752</v>
      </c>
      <c r="AF633" s="29">
        <v>14</v>
      </c>
      <c r="AH633" s="7" t="s">
        <v>752</v>
      </c>
      <c r="AI633" s="29">
        <v>27</v>
      </c>
      <c r="AK633" s="43" t="s">
        <v>752</v>
      </c>
      <c r="AL633" s="29">
        <v>16</v>
      </c>
      <c r="AN633" s="8" t="s">
        <v>752</v>
      </c>
      <c r="AO633" s="33">
        <v>28</v>
      </c>
      <c r="AQ633" s="43" t="s">
        <v>752</v>
      </c>
      <c r="AR633" s="29">
        <v>21</v>
      </c>
      <c r="AT633" s="7" t="s">
        <v>752</v>
      </c>
      <c r="AU633" s="29">
        <v>32</v>
      </c>
      <c r="AW633" s="6" t="s">
        <v>752</v>
      </c>
      <c r="AX633" s="34">
        <v>25</v>
      </c>
      <c r="AZ633" s="7" t="s">
        <v>752</v>
      </c>
      <c r="BA633" s="29">
        <v>37</v>
      </c>
      <c r="BC633" s="7" t="s">
        <v>752</v>
      </c>
      <c r="BD633" s="29">
        <v>27</v>
      </c>
      <c r="BF633" s="7" t="s">
        <v>752</v>
      </c>
      <c r="BG633" s="30">
        <v>40</v>
      </c>
      <c r="BI633" s="7" t="s">
        <v>752</v>
      </c>
      <c r="BJ633" s="29">
        <v>28</v>
      </c>
      <c r="BL633" s="7" t="s">
        <v>752</v>
      </c>
      <c r="BM633" s="29">
        <v>45</v>
      </c>
      <c r="BO633" s="7" t="s">
        <v>752</v>
      </c>
      <c r="BP633" s="29">
        <v>32</v>
      </c>
      <c r="BR633" s="7" t="s">
        <v>752</v>
      </c>
      <c r="BS633" s="33">
        <v>54</v>
      </c>
      <c r="BU633" s="7" t="s">
        <v>752</v>
      </c>
      <c r="BV633" s="29">
        <v>35</v>
      </c>
      <c r="BX633" s="7" t="s">
        <v>752</v>
      </c>
      <c r="BY633" s="32">
        <v>60</v>
      </c>
    </row>
    <row r="634" spans="1:77" x14ac:dyDescent="0.3">
      <c r="A634" s="7" t="s">
        <v>753</v>
      </c>
      <c r="B634" s="29">
        <v>79</v>
      </c>
      <c r="D634" s="7" t="s">
        <v>753</v>
      </c>
      <c r="E634" s="29">
        <v>83</v>
      </c>
      <c r="G634" s="7" t="s">
        <v>753</v>
      </c>
      <c r="H634" s="29">
        <v>32</v>
      </c>
      <c r="J634" s="6" t="s">
        <v>753</v>
      </c>
      <c r="K634" s="29">
        <v>37</v>
      </c>
      <c r="M634" s="7" t="s">
        <v>753</v>
      </c>
      <c r="N634" s="29">
        <v>27</v>
      </c>
      <c r="P634" s="7" t="s">
        <v>753</v>
      </c>
      <c r="Q634" s="29">
        <v>32</v>
      </c>
      <c r="S634" s="7" t="s">
        <v>753</v>
      </c>
      <c r="T634" s="29">
        <v>19</v>
      </c>
      <c r="V634" s="7" t="s">
        <v>753</v>
      </c>
      <c r="W634" s="29">
        <v>27</v>
      </c>
      <c r="Y634" s="7" t="s">
        <v>753</v>
      </c>
      <c r="Z634" s="29">
        <v>16</v>
      </c>
      <c r="AB634" s="6" t="s">
        <v>753</v>
      </c>
      <c r="AC634" s="29">
        <v>26</v>
      </c>
      <c r="AE634" s="7" t="s">
        <v>753</v>
      </c>
      <c r="AF634" s="29">
        <v>14</v>
      </c>
      <c r="AH634" s="7" t="s">
        <v>753</v>
      </c>
      <c r="AI634" s="29">
        <v>27</v>
      </c>
      <c r="AK634" s="43" t="s">
        <v>753</v>
      </c>
      <c r="AL634" s="29">
        <v>16</v>
      </c>
      <c r="AN634" s="8" t="s">
        <v>753</v>
      </c>
      <c r="AO634" s="33">
        <v>28</v>
      </c>
      <c r="AQ634" s="43" t="s">
        <v>753</v>
      </c>
      <c r="AR634" s="29">
        <v>21</v>
      </c>
      <c r="AT634" s="7" t="s">
        <v>753</v>
      </c>
      <c r="AU634" s="29">
        <v>32</v>
      </c>
      <c r="AW634" s="6" t="s">
        <v>753</v>
      </c>
      <c r="AX634" s="34">
        <v>25</v>
      </c>
      <c r="AZ634" s="7" t="s">
        <v>753</v>
      </c>
      <c r="BA634" s="29">
        <v>37</v>
      </c>
      <c r="BC634" s="7" t="s">
        <v>753</v>
      </c>
      <c r="BD634" s="29">
        <v>27</v>
      </c>
      <c r="BF634" s="5" t="s">
        <v>753</v>
      </c>
      <c r="BG634" s="30">
        <v>40</v>
      </c>
      <c r="BI634" s="7" t="s">
        <v>753</v>
      </c>
      <c r="BJ634" s="29">
        <v>28</v>
      </c>
      <c r="BL634" s="7" t="s">
        <v>753</v>
      </c>
      <c r="BM634" s="29">
        <v>45</v>
      </c>
      <c r="BO634" s="7" t="s">
        <v>753</v>
      </c>
      <c r="BP634" s="29">
        <v>32</v>
      </c>
      <c r="BR634" s="7" t="s">
        <v>753</v>
      </c>
      <c r="BS634" s="33">
        <v>54</v>
      </c>
      <c r="BU634" s="7" t="s">
        <v>753</v>
      </c>
      <c r="BV634" s="29">
        <v>35</v>
      </c>
      <c r="BX634" s="5" t="s">
        <v>753</v>
      </c>
      <c r="BY634" s="32">
        <v>60</v>
      </c>
    </row>
    <row r="635" spans="1:77" x14ac:dyDescent="0.3">
      <c r="A635" s="7" t="s">
        <v>754</v>
      </c>
      <c r="B635" s="29">
        <v>79</v>
      </c>
      <c r="D635" s="7" t="s">
        <v>754</v>
      </c>
      <c r="E635" s="29">
        <v>82</v>
      </c>
      <c r="G635" s="7" t="s">
        <v>754</v>
      </c>
      <c r="H635" s="29">
        <v>31</v>
      </c>
      <c r="J635" s="6" t="s">
        <v>754</v>
      </c>
      <c r="K635" s="29">
        <v>36</v>
      </c>
      <c r="M635" s="7" t="s">
        <v>754</v>
      </c>
      <c r="N635" s="29">
        <v>26</v>
      </c>
      <c r="P635" s="7" t="s">
        <v>754</v>
      </c>
      <c r="Q635" s="29">
        <v>31</v>
      </c>
      <c r="S635" s="7" t="s">
        <v>754</v>
      </c>
      <c r="T635" s="29">
        <v>18</v>
      </c>
      <c r="V635" s="7" t="s">
        <v>754</v>
      </c>
      <c r="W635" s="29">
        <v>26</v>
      </c>
      <c r="Y635" s="7" t="s">
        <v>754</v>
      </c>
      <c r="Z635" s="29">
        <v>15</v>
      </c>
      <c r="AB635" s="6" t="s">
        <v>754</v>
      </c>
      <c r="AC635" s="30" t="s">
        <v>19</v>
      </c>
      <c r="AE635" s="7" t="s">
        <v>754</v>
      </c>
      <c r="AF635" s="29">
        <v>13</v>
      </c>
      <c r="AH635" s="7" t="s">
        <v>754</v>
      </c>
      <c r="AI635" s="29">
        <v>26</v>
      </c>
      <c r="AK635" s="43" t="s">
        <v>754</v>
      </c>
      <c r="AL635" s="29">
        <v>15</v>
      </c>
      <c r="AN635" s="8" t="s">
        <v>754</v>
      </c>
      <c r="AO635" s="33">
        <v>27</v>
      </c>
      <c r="AQ635" s="43" t="s">
        <v>754</v>
      </c>
      <c r="AR635" s="29">
        <v>20</v>
      </c>
      <c r="AT635" s="7" t="s">
        <v>754</v>
      </c>
      <c r="AU635" s="29">
        <v>31</v>
      </c>
      <c r="AW635" s="6" t="s">
        <v>754</v>
      </c>
      <c r="AX635" s="34">
        <v>25</v>
      </c>
      <c r="AZ635" s="7" t="s">
        <v>754</v>
      </c>
      <c r="BA635" s="29">
        <v>36</v>
      </c>
      <c r="BC635" s="7" t="s">
        <v>754</v>
      </c>
      <c r="BD635" s="29">
        <v>26</v>
      </c>
      <c r="BF635" s="7" t="s">
        <v>754</v>
      </c>
      <c r="BG635" s="33">
        <v>39</v>
      </c>
      <c r="BI635" s="7" t="s">
        <v>754</v>
      </c>
      <c r="BJ635" s="29">
        <v>27</v>
      </c>
      <c r="BL635" s="7" t="s">
        <v>754</v>
      </c>
      <c r="BM635" s="29">
        <v>44</v>
      </c>
      <c r="BO635" s="7" t="s">
        <v>754</v>
      </c>
      <c r="BP635" s="29">
        <v>31</v>
      </c>
      <c r="BR635" s="7" t="s">
        <v>754</v>
      </c>
      <c r="BS635" s="33">
        <v>53</v>
      </c>
      <c r="BU635" s="7" t="s">
        <v>754</v>
      </c>
      <c r="BV635" s="29">
        <v>34</v>
      </c>
      <c r="BX635" s="7" t="s">
        <v>754</v>
      </c>
      <c r="BY635" s="33">
        <v>59</v>
      </c>
    </row>
    <row r="636" spans="1:77" x14ac:dyDescent="0.3">
      <c r="A636" s="7" t="s">
        <v>755</v>
      </c>
      <c r="B636" s="29">
        <v>79</v>
      </c>
      <c r="D636" s="7" t="s">
        <v>755</v>
      </c>
      <c r="E636" s="29">
        <v>82</v>
      </c>
      <c r="G636" s="7" t="s">
        <v>755</v>
      </c>
      <c r="H636" s="29">
        <v>31</v>
      </c>
      <c r="J636" s="6" t="s">
        <v>755</v>
      </c>
      <c r="K636" s="29">
        <v>36</v>
      </c>
      <c r="M636" s="7" t="s">
        <v>755</v>
      </c>
      <c r="N636" s="29">
        <v>26</v>
      </c>
      <c r="P636" s="7" t="s">
        <v>755</v>
      </c>
      <c r="Q636" s="29">
        <v>31</v>
      </c>
      <c r="S636" s="7" t="s">
        <v>755</v>
      </c>
      <c r="T636" s="29">
        <v>18</v>
      </c>
      <c r="V636" s="7" t="s">
        <v>755</v>
      </c>
      <c r="W636" s="29">
        <v>26</v>
      </c>
      <c r="Y636" s="7" t="s">
        <v>755</v>
      </c>
      <c r="Z636" s="29">
        <v>15</v>
      </c>
      <c r="AB636" s="6" t="s">
        <v>755</v>
      </c>
      <c r="AC636" s="30" t="s">
        <v>19</v>
      </c>
      <c r="AE636" s="7" t="s">
        <v>755</v>
      </c>
      <c r="AF636" s="29">
        <v>13</v>
      </c>
      <c r="AH636" s="7" t="s">
        <v>755</v>
      </c>
      <c r="AI636" s="29">
        <v>26</v>
      </c>
      <c r="AK636" s="43" t="s">
        <v>755</v>
      </c>
      <c r="AL636" s="29">
        <v>15</v>
      </c>
      <c r="AN636" s="8" t="s">
        <v>755</v>
      </c>
      <c r="AO636" s="33">
        <v>27</v>
      </c>
      <c r="AQ636" s="43" t="s">
        <v>755</v>
      </c>
      <c r="AR636" s="29">
        <v>20</v>
      </c>
      <c r="AT636" s="7" t="s">
        <v>755</v>
      </c>
      <c r="AU636" s="29">
        <v>31</v>
      </c>
      <c r="AW636" s="6" t="s">
        <v>755</v>
      </c>
      <c r="AX636" s="34">
        <v>25</v>
      </c>
      <c r="AZ636" s="7" t="s">
        <v>755</v>
      </c>
      <c r="BA636" s="29">
        <v>36</v>
      </c>
      <c r="BC636" s="7" t="s">
        <v>755</v>
      </c>
      <c r="BD636" s="29">
        <v>26</v>
      </c>
      <c r="BF636" s="7" t="s">
        <v>755</v>
      </c>
      <c r="BG636" s="33">
        <v>39</v>
      </c>
      <c r="BI636" s="7" t="s">
        <v>755</v>
      </c>
      <c r="BJ636" s="29">
        <v>27</v>
      </c>
      <c r="BL636" s="7" t="s">
        <v>755</v>
      </c>
      <c r="BM636" s="29">
        <v>44</v>
      </c>
      <c r="BO636" s="7" t="s">
        <v>755</v>
      </c>
      <c r="BP636" s="29">
        <v>31</v>
      </c>
      <c r="BR636" s="7" t="s">
        <v>755</v>
      </c>
      <c r="BS636" s="33">
        <v>53</v>
      </c>
      <c r="BU636" s="7" t="s">
        <v>755</v>
      </c>
      <c r="BV636" s="29">
        <v>34</v>
      </c>
      <c r="BX636" s="7" t="s">
        <v>755</v>
      </c>
      <c r="BY636" s="33">
        <v>59</v>
      </c>
    </row>
    <row r="637" spans="1:77" x14ac:dyDescent="0.3">
      <c r="A637" s="7" t="s">
        <v>756</v>
      </c>
      <c r="B637" s="29">
        <v>79</v>
      </c>
      <c r="D637" s="7" t="s">
        <v>756</v>
      </c>
      <c r="E637" s="29">
        <v>82</v>
      </c>
      <c r="G637" s="7" t="s">
        <v>756</v>
      </c>
      <c r="H637" s="29">
        <v>31</v>
      </c>
      <c r="J637" s="6" t="s">
        <v>756</v>
      </c>
      <c r="K637" s="29">
        <v>36</v>
      </c>
      <c r="M637" s="7" t="s">
        <v>756</v>
      </c>
      <c r="N637" s="29">
        <v>26</v>
      </c>
      <c r="P637" s="7" t="s">
        <v>756</v>
      </c>
      <c r="Q637" s="29">
        <v>31</v>
      </c>
      <c r="S637" s="7" t="s">
        <v>756</v>
      </c>
      <c r="T637" s="29">
        <v>18</v>
      </c>
      <c r="V637" s="7" t="s">
        <v>756</v>
      </c>
      <c r="W637" s="29">
        <v>26</v>
      </c>
      <c r="Y637" s="7" t="s">
        <v>756</v>
      </c>
      <c r="Z637" s="29">
        <v>15</v>
      </c>
      <c r="AB637" s="6" t="s">
        <v>756</v>
      </c>
      <c r="AC637" s="30" t="s">
        <v>19</v>
      </c>
      <c r="AE637" s="7" t="s">
        <v>756</v>
      </c>
      <c r="AF637" s="29">
        <v>13</v>
      </c>
      <c r="AH637" s="7" t="s">
        <v>756</v>
      </c>
      <c r="AI637" s="29">
        <v>26</v>
      </c>
      <c r="AK637" s="43" t="s">
        <v>756</v>
      </c>
      <c r="AL637" s="29">
        <v>15</v>
      </c>
      <c r="AN637" s="8" t="s">
        <v>756</v>
      </c>
      <c r="AO637" s="33">
        <v>27</v>
      </c>
      <c r="AQ637" s="43" t="s">
        <v>756</v>
      </c>
      <c r="AR637" s="29">
        <v>20</v>
      </c>
      <c r="AT637" s="7" t="s">
        <v>756</v>
      </c>
      <c r="AU637" s="29">
        <v>31</v>
      </c>
      <c r="AW637" s="6" t="s">
        <v>756</v>
      </c>
      <c r="AX637" s="34">
        <v>25</v>
      </c>
      <c r="AZ637" s="7" t="s">
        <v>756</v>
      </c>
      <c r="BA637" s="29">
        <v>36</v>
      </c>
      <c r="BC637" s="7" t="s">
        <v>756</v>
      </c>
      <c r="BD637" s="29">
        <v>26</v>
      </c>
      <c r="BF637" s="7" t="s">
        <v>756</v>
      </c>
      <c r="BG637" s="33">
        <v>39</v>
      </c>
      <c r="BI637" s="7" t="s">
        <v>756</v>
      </c>
      <c r="BJ637" s="29">
        <v>27</v>
      </c>
      <c r="BL637" s="7" t="s">
        <v>756</v>
      </c>
      <c r="BM637" s="29">
        <v>44</v>
      </c>
      <c r="BO637" s="7" t="s">
        <v>756</v>
      </c>
      <c r="BP637" s="29">
        <v>31</v>
      </c>
      <c r="BR637" s="7" t="s">
        <v>756</v>
      </c>
      <c r="BS637" s="33">
        <v>53</v>
      </c>
      <c r="BU637" s="7" t="s">
        <v>756</v>
      </c>
      <c r="BV637" s="29">
        <v>34</v>
      </c>
      <c r="BX637" s="7" t="s">
        <v>756</v>
      </c>
      <c r="BY637" s="32">
        <v>58</v>
      </c>
    </row>
    <row r="638" spans="1:77" x14ac:dyDescent="0.3">
      <c r="A638" s="7" t="s">
        <v>757</v>
      </c>
      <c r="B638" s="29">
        <v>79</v>
      </c>
      <c r="D638" s="7" t="s">
        <v>757</v>
      </c>
      <c r="E638" s="29">
        <v>82</v>
      </c>
      <c r="G638" s="7" t="s">
        <v>757</v>
      </c>
      <c r="H638" s="29">
        <v>31</v>
      </c>
      <c r="J638" s="6" t="s">
        <v>757</v>
      </c>
      <c r="K638" s="29">
        <v>36</v>
      </c>
      <c r="M638" s="7" t="s">
        <v>757</v>
      </c>
      <c r="N638" s="29">
        <v>26</v>
      </c>
      <c r="P638" s="7" t="s">
        <v>757</v>
      </c>
      <c r="Q638" s="29">
        <v>31</v>
      </c>
      <c r="S638" s="7" t="s">
        <v>757</v>
      </c>
      <c r="T638" s="29">
        <v>18</v>
      </c>
      <c r="V638" s="7" t="s">
        <v>757</v>
      </c>
      <c r="W638" s="29">
        <v>26</v>
      </c>
      <c r="Y638" s="7" t="s">
        <v>757</v>
      </c>
      <c r="Z638" s="29">
        <v>15</v>
      </c>
      <c r="AB638" s="6" t="s">
        <v>757</v>
      </c>
      <c r="AC638" s="30" t="s">
        <v>19</v>
      </c>
      <c r="AE638" s="7" t="s">
        <v>757</v>
      </c>
      <c r="AF638" s="29">
        <v>13</v>
      </c>
      <c r="AH638" s="7" t="s">
        <v>757</v>
      </c>
      <c r="AI638" s="29">
        <v>26</v>
      </c>
      <c r="AK638" s="43" t="s">
        <v>757</v>
      </c>
      <c r="AL638" s="29">
        <v>15</v>
      </c>
      <c r="AN638" s="8" t="s">
        <v>757</v>
      </c>
      <c r="AO638" s="33">
        <v>27</v>
      </c>
      <c r="AQ638" s="43" t="s">
        <v>757</v>
      </c>
      <c r="AR638" s="29">
        <v>20</v>
      </c>
      <c r="AT638" s="7" t="s">
        <v>757</v>
      </c>
      <c r="AU638" s="29">
        <v>31</v>
      </c>
      <c r="AW638" s="6" t="s">
        <v>757</v>
      </c>
      <c r="AX638" s="34">
        <v>25</v>
      </c>
      <c r="AZ638" s="7" t="s">
        <v>757</v>
      </c>
      <c r="BA638" s="29">
        <v>36</v>
      </c>
      <c r="BC638" s="7" t="s">
        <v>757</v>
      </c>
      <c r="BD638" s="29">
        <v>26</v>
      </c>
      <c r="BF638" s="7" t="s">
        <v>757</v>
      </c>
      <c r="BG638" s="33">
        <v>39</v>
      </c>
      <c r="BI638" s="7" t="s">
        <v>757</v>
      </c>
      <c r="BJ638" s="29">
        <v>27</v>
      </c>
      <c r="BL638" s="7" t="s">
        <v>757</v>
      </c>
      <c r="BM638" s="29">
        <v>44</v>
      </c>
      <c r="BO638" s="7" t="s">
        <v>757</v>
      </c>
      <c r="BP638" s="29">
        <v>31</v>
      </c>
      <c r="BR638" s="7" t="s">
        <v>757</v>
      </c>
      <c r="BS638" s="33">
        <v>53</v>
      </c>
      <c r="BU638" s="7" t="s">
        <v>757</v>
      </c>
      <c r="BV638" s="29">
        <v>34</v>
      </c>
      <c r="BX638" s="7" t="s">
        <v>757</v>
      </c>
      <c r="BY638" s="32">
        <v>58</v>
      </c>
    </row>
    <row r="639" spans="1:77" x14ac:dyDescent="0.3">
      <c r="A639" s="7" t="s">
        <v>758</v>
      </c>
      <c r="B639" s="29">
        <v>79</v>
      </c>
      <c r="D639" s="7" t="s">
        <v>758</v>
      </c>
      <c r="E639" s="29">
        <v>82</v>
      </c>
      <c r="G639" s="7" t="s">
        <v>758</v>
      </c>
      <c r="H639" s="29">
        <v>31</v>
      </c>
      <c r="J639" s="6" t="s">
        <v>758</v>
      </c>
      <c r="K639" s="29">
        <v>36</v>
      </c>
      <c r="M639" s="7" t="s">
        <v>758</v>
      </c>
      <c r="N639" s="29">
        <v>26</v>
      </c>
      <c r="P639" s="7" t="s">
        <v>758</v>
      </c>
      <c r="Q639" s="29">
        <v>31</v>
      </c>
      <c r="S639" s="7" t="s">
        <v>758</v>
      </c>
      <c r="T639" s="29">
        <v>18</v>
      </c>
      <c r="V639" s="7" t="s">
        <v>758</v>
      </c>
      <c r="W639" s="29">
        <v>26</v>
      </c>
      <c r="Y639" s="7" t="s">
        <v>758</v>
      </c>
      <c r="Z639" s="29">
        <v>15</v>
      </c>
      <c r="AB639" s="6" t="s">
        <v>758</v>
      </c>
      <c r="AC639" s="30" t="s">
        <v>19</v>
      </c>
      <c r="AE639" s="7" t="s">
        <v>758</v>
      </c>
      <c r="AF639" s="29">
        <v>13</v>
      </c>
      <c r="AH639" s="7" t="s">
        <v>758</v>
      </c>
      <c r="AI639" s="29">
        <v>26</v>
      </c>
      <c r="AK639" s="43" t="s">
        <v>758</v>
      </c>
      <c r="AL639" s="29">
        <v>15</v>
      </c>
      <c r="AN639" s="8" t="s">
        <v>758</v>
      </c>
      <c r="AO639" s="33">
        <v>27</v>
      </c>
      <c r="AQ639" s="43" t="s">
        <v>758</v>
      </c>
      <c r="AR639" s="29">
        <v>20</v>
      </c>
      <c r="AT639" s="7" t="s">
        <v>758</v>
      </c>
      <c r="AU639" s="29">
        <v>31</v>
      </c>
      <c r="AW639" s="6" t="s">
        <v>758</v>
      </c>
      <c r="AX639" s="34">
        <v>25</v>
      </c>
      <c r="AZ639" s="7" t="s">
        <v>758</v>
      </c>
      <c r="BA639" s="29">
        <v>36</v>
      </c>
      <c r="BC639" s="7" t="s">
        <v>758</v>
      </c>
      <c r="BD639" s="29">
        <v>26</v>
      </c>
      <c r="BF639" s="7" t="s">
        <v>758</v>
      </c>
      <c r="BG639" s="33">
        <v>39</v>
      </c>
      <c r="BI639" s="7" t="s">
        <v>758</v>
      </c>
      <c r="BJ639" s="29">
        <v>27</v>
      </c>
      <c r="BL639" s="7" t="s">
        <v>758</v>
      </c>
      <c r="BM639" s="29">
        <v>44</v>
      </c>
      <c r="BO639" s="7" t="s">
        <v>758</v>
      </c>
      <c r="BP639" s="29">
        <v>31</v>
      </c>
      <c r="BR639" s="7" t="s">
        <v>758</v>
      </c>
      <c r="BS639" s="33">
        <v>53</v>
      </c>
      <c r="BU639" s="7" t="s">
        <v>758</v>
      </c>
      <c r="BV639" s="29">
        <v>34</v>
      </c>
      <c r="BX639" s="7" t="s">
        <v>758</v>
      </c>
      <c r="BY639" s="33">
        <v>57</v>
      </c>
    </row>
    <row r="640" spans="1:77" x14ac:dyDescent="0.3">
      <c r="A640" s="7" t="s">
        <v>759</v>
      </c>
      <c r="B640" s="29">
        <v>79</v>
      </c>
      <c r="D640" s="7" t="s">
        <v>759</v>
      </c>
      <c r="E640" s="29">
        <v>82</v>
      </c>
      <c r="G640" s="7" t="s">
        <v>759</v>
      </c>
      <c r="H640" s="29">
        <v>31</v>
      </c>
      <c r="J640" s="6" t="s">
        <v>759</v>
      </c>
      <c r="K640" s="29">
        <v>36</v>
      </c>
      <c r="M640" s="7" t="s">
        <v>759</v>
      </c>
      <c r="N640" s="29" t="s">
        <v>19</v>
      </c>
      <c r="P640" s="7" t="s">
        <v>759</v>
      </c>
      <c r="Q640" s="29">
        <v>31</v>
      </c>
      <c r="S640" s="7" t="s">
        <v>759</v>
      </c>
      <c r="T640" s="29">
        <v>18</v>
      </c>
      <c r="V640" s="7" t="s">
        <v>759</v>
      </c>
      <c r="W640" s="29">
        <v>26</v>
      </c>
      <c r="Y640" s="7" t="s">
        <v>759</v>
      </c>
      <c r="Z640" s="29">
        <v>15</v>
      </c>
      <c r="AB640" s="6" t="s">
        <v>759</v>
      </c>
      <c r="AC640" s="30" t="s">
        <v>19</v>
      </c>
      <c r="AE640" s="7" t="s">
        <v>759</v>
      </c>
      <c r="AF640" s="29">
        <v>13</v>
      </c>
      <c r="AH640" s="7" t="s">
        <v>759</v>
      </c>
      <c r="AI640" s="29">
        <v>26</v>
      </c>
      <c r="AK640" s="43" t="s">
        <v>759</v>
      </c>
      <c r="AL640" s="29">
        <v>15</v>
      </c>
      <c r="AN640" s="8" t="s">
        <v>759</v>
      </c>
      <c r="AO640" s="33">
        <v>27</v>
      </c>
      <c r="AQ640" s="43" t="s">
        <v>759</v>
      </c>
      <c r="AR640" s="29">
        <v>20</v>
      </c>
      <c r="AT640" s="7" t="s">
        <v>759</v>
      </c>
      <c r="AU640" s="29">
        <v>31</v>
      </c>
      <c r="AW640" s="6" t="s">
        <v>759</v>
      </c>
      <c r="AX640" s="34">
        <v>25</v>
      </c>
      <c r="AZ640" s="7" t="s">
        <v>759</v>
      </c>
      <c r="BA640" s="29">
        <v>36</v>
      </c>
      <c r="BC640" s="7" t="s">
        <v>759</v>
      </c>
      <c r="BD640" s="29">
        <v>26</v>
      </c>
      <c r="BF640" s="7" t="s">
        <v>759</v>
      </c>
      <c r="BG640" s="33">
        <v>39</v>
      </c>
      <c r="BI640" s="7" t="s">
        <v>759</v>
      </c>
      <c r="BJ640" s="29">
        <v>27</v>
      </c>
      <c r="BL640" s="7" t="s">
        <v>759</v>
      </c>
      <c r="BM640" s="29">
        <v>43</v>
      </c>
      <c r="BO640" s="7" t="s">
        <v>759</v>
      </c>
      <c r="BP640" s="29">
        <v>31</v>
      </c>
      <c r="BR640" s="7" t="s">
        <v>759</v>
      </c>
      <c r="BS640" s="33">
        <v>52</v>
      </c>
      <c r="BU640" s="7" t="s">
        <v>759</v>
      </c>
      <c r="BV640" s="29">
        <v>34</v>
      </c>
      <c r="BX640" s="7" t="s">
        <v>759</v>
      </c>
      <c r="BY640" s="33">
        <v>57</v>
      </c>
    </row>
    <row r="641" spans="1:77" x14ac:dyDescent="0.3">
      <c r="A641" s="7" t="s">
        <v>760</v>
      </c>
      <c r="B641" s="29">
        <v>79</v>
      </c>
      <c r="D641" s="7" t="s">
        <v>760</v>
      </c>
      <c r="E641" s="29">
        <v>82</v>
      </c>
      <c r="G641" s="7" t="s">
        <v>760</v>
      </c>
      <c r="H641" s="29">
        <v>31</v>
      </c>
      <c r="J641" s="6" t="s">
        <v>760</v>
      </c>
      <c r="K641" s="29">
        <v>36</v>
      </c>
      <c r="M641" s="7" t="s">
        <v>760</v>
      </c>
      <c r="N641" s="29" t="s">
        <v>19</v>
      </c>
      <c r="P641" s="7" t="s">
        <v>760</v>
      </c>
      <c r="Q641" s="29">
        <v>31</v>
      </c>
      <c r="S641" s="7" t="s">
        <v>760</v>
      </c>
      <c r="T641" s="29">
        <v>18</v>
      </c>
      <c r="V641" s="7" t="s">
        <v>760</v>
      </c>
      <c r="W641" s="29">
        <v>26</v>
      </c>
      <c r="Y641" s="7" t="s">
        <v>760</v>
      </c>
      <c r="Z641" s="29">
        <v>15</v>
      </c>
      <c r="AB641" s="6" t="s">
        <v>760</v>
      </c>
      <c r="AC641" s="30" t="s">
        <v>19</v>
      </c>
      <c r="AE641" s="7" t="s">
        <v>760</v>
      </c>
      <c r="AF641" s="29">
        <v>13</v>
      </c>
      <c r="AH641" s="7" t="s">
        <v>760</v>
      </c>
      <c r="AI641" s="29">
        <v>26</v>
      </c>
      <c r="AK641" s="43" t="s">
        <v>760</v>
      </c>
      <c r="AL641" s="29">
        <v>15</v>
      </c>
      <c r="AN641" s="8" t="s">
        <v>760</v>
      </c>
      <c r="AO641" s="33">
        <v>27</v>
      </c>
      <c r="AQ641" s="43" t="s">
        <v>760</v>
      </c>
      <c r="AR641" s="29">
        <v>20</v>
      </c>
      <c r="AT641" s="7" t="s">
        <v>760</v>
      </c>
      <c r="AU641" s="29">
        <v>31</v>
      </c>
      <c r="AW641" s="6" t="s">
        <v>760</v>
      </c>
      <c r="AX641" s="34">
        <v>25</v>
      </c>
      <c r="AZ641" s="7" t="s">
        <v>760</v>
      </c>
      <c r="BA641" s="29">
        <v>36</v>
      </c>
      <c r="BC641" s="7" t="s">
        <v>760</v>
      </c>
      <c r="BD641" s="29">
        <v>26</v>
      </c>
      <c r="BF641" s="7" t="s">
        <v>760</v>
      </c>
      <c r="BG641" s="33">
        <v>39</v>
      </c>
      <c r="BI641" s="7" t="s">
        <v>760</v>
      </c>
      <c r="BJ641" s="29">
        <v>27</v>
      </c>
      <c r="BL641" s="7" t="s">
        <v>760</v>
      </c>
      <c r="BM641" s="29">
        <v>43</v>
      </c>
      <c r="BO641" s="7" t="s">
        <v>760</v>
      </c>
      <c r="BP641" s="29">
        <v>31</v>
      </c>
      <c r="BR641" s="7" t="s">
        <v>760</v>
      </c>
      <c r="BS641" s="33">
        <v>52</v>
      </c>
      <c r="BU641" s="7" t="s">
        <v>760</v>
      </c>
      <c r="BV641" s="29">
        <v>34</v>
      </c>
      <c r="BX641" s="7" t="s">
        <v>760</v>
      </c>
      <c r="BY641" s="33">
        <v>57</v>
      </c>
    </row>
    <row r="642" spans="1:77" x14ac:dyDescent="0.3">
      <c r="A642" s="7" t="s">
        <v>761</v>
      </c>
      <c r="B642" s="29">
        <v>79</v>
      </c>
      <c r="D642" s="7" t="s">
        <v>761</v>
      </c>
      <c r="E642" s="29">
        <v>82</v>
      </c>
      <c r="G642" s="7" t="s">
        <v>761</v>
      </c>
      <c r="H642" s="29">
        <v>31</v>
      </c>
      <c r="J642" s="6" t="s">
        <v>761</v>
      </c>
      <c r="K642" s="29">
        <v>36</v>
      </c>
      <c r="M642" s="7" t="s">
        <v>761</v>
      </c>
      <c r="N642" s="29" t="s">
        <v>19</v>
      </c>
      <c r="P642" s="7" t="s">
        <v>761</v>
      </c>
      <c r="Q642" s="29">
        <v>31</v>
      </c>
      <c r="S642" s="7" t="s">
        <v>761</v>
      </c>
      <c r="T642" s="29">
        <v>18</v>
      </c>
      <c r="V642" s="7" t="s">
        <v>761</v>
      </c>
      <c r="W642" s="29">
        <v>26</v>
      </c>
      <c r="Y642" s="7" t="s">
        <v>761</v>
      </c>
      <c r="Z642" s="29">
        <v>15</v>
      </c>
      <c r="AB642" s="6" t="s">
        <v>761</v>
      </c>
      <c r="AC642" s="30" t="s">
        <v>19</v>
      </c>
      <c r="AE642" s="7" t="s">
        <v>761</v>
      </c>
      <c r="AF642" s="29">
        <v>13</v>
      </c>
      <c r="AH642" s="7" t="s">
        <v>761</v>
      </c>
      <c r="AI642" s="29">
        <v>26</v>
      </c>
      <c r="AK642" s="43" t="s">
        <v>761</v>
      </c>
      <c r="AL642" s="29">
        <v>15</v>
      </c>
      <c r="AN642" s="8" t="s">
        <v>761</v>
      </c>
      <c r="AO642" s="33">
        <v>27</v>
      </c>
      <c r="AQ642" s="43" t="s">
        <v>761</v>
      </c>
      <c r="AR642" s="29">
        <v>20</v>
      </c>
      <c r="AT642" s="7" t="s">
        <v>761</v>
      </c>
      <c r="AU642" s="29">
        <v>31</v>
      </c>
      <c r="AW642" s="6" t="s">
        <v>761</v>
      </c>
      <c r="AX642" s="34">
        <v>25</v>
      </c>
      <c r="AZ642" s="7" t="s">
        <v>761</v>
      </c>
      <c r="BA642" s="29">
        <v>36</v>
      </c>
      <c r="BC642" s="7" t="s">
        <v>761</v>
      </c>
      <c r="BD642" s="29">
        <v>26</v>
      </c>
      <c r="BF642" s="7" t="s">
        <v>761</v>
      </c>
      <c r="BG642" s="33">
        <v>39</v>
      </c>
      <c r="BI642" s="7" t="s">
        <v>761</v>
      </c>
      <c r="BJ642" s="29">
        <v>27</v>
      </c>
      <c r="BL642" s="7" t="s">
        <v>761</v>
      </c>
      <c r="BM642" s="29">
        <v>43</v>
      </c>
      <c r="BO642" s="7" t="s">
        <v>761</v>
      </c>
      <c r="BP642" s="29">
        <v>31</v>
      </c>
      <c r="BR642" s="7" t="s">
        <v>761</v>
      </c>
      <c r="BS642" s="33">
        <v>52</v>
      </c>
      <c r="BU642" s="7" t="s">
        <v>761</v>
      </c>
      <c r="BV642" s="29">
        <v>34</v>
      </c>
      <c r="BX642" s="7" t="s">
        <v>761</v>
      </c>
      <c r="BY642" s="33">
        <v>57</v>
      </c>
    </row>
    <row r="643" spans="1:77" x14ac:dyDescent="0.3">
      <c r="A643" s="7" t="s">
        <v>762</v>
      </c>
      <c r="B643" s="29">
        <v>79</v>
      </c>
      <c r="D643" s="7" t="s">
        <v>762</v>
      </c>
      <c r="E643" s="29">
        <v>82</v>
      </c>
      <c r="G643" s="7" t="s">
        <v>762</v>
      </c>
      <c r="H643" s="29">
        <v>31</v>
      </c>
      <c r="J643" s="6" t="s">
        <v>762</v>
      </c>
      <c r="K643" s="29">
        <v>36</v>
      </c>
      <c r="M643" s="7" t="s">
        <v>762</v>
      </c>
      <c r="N643" s="29" t="s">
        <v>19</v>
      </c>
      <c r="P643" s="7" t="s">
        <v>762</v>
      </c>
      <c r="Q643" s="29">
        <v>31</v>
      </c>
      <c r="S643" s="7" t="s">
        <v>762</v>
      </c>
      <c r="T643" s="29">
        <v>18</v>
      </c>
      <c r="V643" s="7" t="s">
        <v>762</v>
      </c>
      <c r="W643" s="29">
        <v>26</v>
      </c>
      <c r="Y643" s="7" t="s">
        <v>762</v>
      </c>
      <c r="Z643" s="29">
        <v>15</v>
      </c>
      <c r="AB643" s="6" t="s">
        <v>762</v>
      </c>
      <c r="AC643" s="30" t="s">
        <v>19</v>
      </c>
      <c r="AE643" s="7" t="s">
        <v>762</v>
      </c>
      <c r="AF643" s="29">
        <v>13</v>
      </c>
      <c r="AH643" s="7" t="s">
        <v>762</v>
      </c>
      <c r="AI643" s="29">
        <v>26</v>
      </c>
      <c r="AK643" s="43" t="s">
        <v>762</v>
      </c>
      <c r="AL643" s="29">
        <v>15</v>
      </c>
      <c r="AN643" s="8" t="s">
        <v>762</v>
      </c>
      <c r="AO643" s="33">
        <v>27</v>
      </c>
      <c r="AQ643" s="43" t="s">
        <v>762</v>
      </c>
      <c r="AR643" s="29">
        <v>20</v>
      </c>
      <c r="AT643" s="7" t="s">
        <v>762</v>
      </c>
      <c r="AU643" s="29">
        <v>31</v>
      </c>
      <c r="AW643" s="6" t="s">
        <v>762</v>
      </c>
      <c r="AX643" s="34">
        <v>25</v>
      </c>
      <c r="AZ643" s="7" t="s">
        <v>762</v>
      </c>
      <c r="BA643" s="29">
        <v>36</v>
      </c>
      <c r="BC643" s="7" t="s">
        <v>762</v>
      </c>
      <c r="BD643" s="29">
        <v>26</v>
      </c>
      <c r="BF643" s="7" t="s">
        <v>762</v>
      </c>
      <c r="BG643" s="33">
        <v>39</v>
      </c>
      <c r="BI643" s="7" t="s">
        <v>762</v>
      </c>
      <c r="BJ643" s="29">
        <v>27</v>
      </c>
      <c r="BL643" s="7" t="s">
        <v>762</v>
      </c>
      <c r="BM643" s="29">
        <v>43</v>
      </c>
      <c r="BO643" s="7" t="s">
        <v>762</v>
      </c>
      <c r="BP643" s="29">
        <v>31</v>
      </c>
      <c r="BR643" s="7" t="s">
        <v>762</v>
      </c>
      <c r="BS643" s="33">
        <v>52</v>
      </c>
      <c r="BU643" s="7" t="s">
        <v>762</v>
      </c>
      <c r="BV643" s="29">
        <v>34</v>
      </c>
      <c r="BX643" s="7" t="s">
        <v>762</v>
      </c>
      <c r="BY643" s="33">
        <v>57</v>
      </c>
    </row>
    <row r="644" spans="1:77" x14ac:dyDescent="0.3">
      <c r="A644" s="7" t="s">
        <v>763</v>
      </c>
      <c r="B644" s="29">
        <v>79</v>
      </c>
      <c r="D644" s="7" t="s">
        <v>763</v>
      </c>
      <c r="E644" s="29">
        <v>82</v>
      </c>
      <c r="G644" s="7" t="s">
        <v>763</v>
      </c>
      <c r="H644" s="29">
        <v>31</v>
      </c>
      <c r="J644" s="6" t="s">
        <v>763</v>
      </c>
      <c r="K644" s="29">
        <v>36</v>
      </c>
      <c r="M644" s="5" t="s">
        <v>763</v>
      </c>
      <c r="N644" s="30" t="s">
        <v>19</v>
      </c>
      <c r="P644" s="7" t="s">
        <v>763</v>
      </c>
      <c r="Q644" s="29">
        <v>31</v>
      </c>
      <c r="S644" s="7" t="s">
        <v>763</v>
      </c>
      <c r="T644" s="29">
        <v>18</v>
      </c>
      <c r="V644" s="7" t="s">
        <v>763</v>
      </c>
      <c r="W644" s="29">
        <v>26</v>
      </c>
      <c r="Y644" s="7" t="s">
        <v>763</v>
      </c>
      <c r="Z644" s="29">
        <v>15</v>
      </c>
      <c r="AB644" s="6" t="s">
        <v>763</v>
      </c>
      <c r="AC644" s="30" t="s">
        <v>19</v>
      </c>
      <c r="AE644" s="7" t="s">
        <v>763</v>
      </c>
      <c r="AF644" s="29">
        <v>13</v>
      </c>
      <c r="AH644" s="7" t="s">
        <v>763</v>
      </c>
      <c r="AI644" s="29">
        <v>26</v>
      </c>
      <c r="AK644" s="43" t="s">
        <v>763</v>
      </c>
      <c r="AL644" s="29">
        <v>15</v>
      </c>
      <c r="AN644" s="8" t="s">
        <v>763</v>
      </c>
      <c r="AO644" s="33">
        <v>27</v>
      </c>
      <c r="AQ644" s="43" t="s">
        <v>763</v>
      </c>
      <c r="AR644" s="29">
        <v>20</v>
      </c>
      <c r="AT644" s="7" t="s">
        <v>763</v>
      </c>
      <c r="AU644" s="29">
        <v>31</v>
      </c>
      <c r="AW644" s="5" t="s">
        <v>763</v>
      </c>
      <c r="AX644" s="34">
        <v>25</v>
      </c>
      <c r="AZ644" s="7" t="s">
        <v>763</v>
      </c>
      <c r="BA644" s="29">
        <v>36</v>
      </c>
      <c r="BC644" s="7" t="s">
        <v>763</v>
      </c>
      <c r="BD644" s="29">
        <v>26</v>
      </c>
      <c r="BF644" s="7" t="s">
        <v>763</v>
      </c>
      <c r="BG644" s="33">
        <v>39</v>
      </c>
      <c r="BI644" s="7" t="s">
        <v>763</v>
      </c>
      <c r="BJ644" s="29">
        <v>27</v>
      </c>
      <c r="BL644" s="7" t="s">
        <v>763</v>
      </c>
      <c r="BM644" s="29">
        <v>43</v>
      </c>
      <c r="BO644" s="7" t="s">
        <v>763</v>
      </c>
      <c r="BP644" s="29">
        <v>31</v>
      </c>
      <c r="BR644" s="7" t="s">
        <v>763</v>
      </c>
      <c r="BS644" s="33">
        <v>52</v>
      </c>
      <c r="BU644" s="7" t="s">
        <v>763</v>
      </c>
      <c r="BV644" s="29">
        <v>34</v>
      </c>
      <c r="BX644" s="7" t="s">
        <v>763</v>
      </c>
      <c r="BY644" s="33">
        <v>57</v>
      </c>
    </row>
    <row r="645" spans="1:77" x14ac:dyDescent="0.3">
      <c r="A645" s="7" t="s">
        <v>764</v>
      </c>
      <c r="B645" s="29">
        <v>78</v>
      </c>
      <c r="D645" s="7" t="s">
        <v>764</v>
      </c>
      <c r="E645" s="29">
        <v>82</v>
      </c>
      <c r="G645" s="7" t="s">
        <v>764</v>
      </c>
      <c r="H645" s="29">
        <v>30</v>
      </c>
      <c r="J645" s="6" t="s">
        <v>764</v>
      </c>
      <c r="K645" s="29">
        <v>35</v>
      </c>
      <c r="M645" s="5" t="s">
        <v>764</v>
      </c>
      <c r="N645" s="30" t="s">
        <v>20</v>
      </c>
      <c r="P645" s="7" t="s">
        <v>764</v>
      </c>
      <c r="Q645" s="29">
        <v>30</v>
      </c>
      <c r="S645" s="7" t="s">
        <v>764</v>
      </c>
      <c r="T645" s="29">
        <v>17</v>
      </c>
      <c r="V645" s="7" t="s">
        <v>764</v>
      </c>
      <c r="W645" s="29" t="s">
        <v>19</v>
      </c>
      <c r="Y645" s="7" t="s">
        <v>764</v>
      </c>
      <c r="Z645" s="29">
        <v>14</v>
      </c>
      <c r="AB645" s="6" t="s">
        <v>764</v>
      </c>
      <c r="AC645" s="30" t="s">
        <v>19</v>
      </c>
      <c r="AE645" s="7" t="s">
        <v>764</v>
      </c>
      <c r="AF645" s="29">
        <v>12</v>
      </c>
      <c r="AH645" s="7" t="s">
        <v>764</v>
      </c>
      <c r="AI645" s="30" t="s">
        <v>19</v>
      </c>
      <c r="AK645" s="43" t="s">
        <v>764</v>
      </c>
      <c r="AL645" s="29">
        <v>14</v>
      </c>
      <c r="AN645" s="8" t="s">
        <v>764</v>
      </c>
      <c r="AO645" s="33">
        <v>26</v>
      </c>
      <c r="AQ645" s="43" t="s">
        <v>764</v>
      </c>
      <c r="AR645" s="29">
        <v>19</v>
      </c>
      <c r="AT645" s="7" t="s">
        <v>764</v>
      </c>
      <c r="AU645" s="29">
        <v>30</v>
      </c>
      <c r="AW645" s="5" t="s">
        <v>764</v>
      </c>
      <c r="AX645" s="33">
        <v>24</v>
      </c>
      <c r="AZ645" s="7" t="s">
        <v>764</v>
      </c>
      <c r="BA645" s="29">
        <v>35</v>
      </c>
      <c r="BC645" s="7" t="s">
        <v>764</v>
      </c>
      <c r="BD645" s="34">
        <v>25</v>
      </c>
      <c r="BF645" s="7" t="s">
        <v>764</v>
      </c>
      <c r="BG645" s="29">
        <v>38</v>
      </c>
      <c r="BI645" s="7" t="s">
        <v>764</v>
      </c>
      <c r="BJ645" s="29">
        <v>26</v>
      </c>
      <c r="BL645" s="7" t="s">
        <v>764</v>
      </c>
      <c r="BM645" s="29">
        <v>42</v>
      </c>
      <c r="BO645" s="7" t="s">
        <v>764</v>
      </c>
      <c r="BP645" s="29">
        <v>30</v>
      </c>
      <c r="BR645" s="7" t="s">
        <v>764</v>
      </c>
      <c r="BS645" s="33">
        <v>51</v>
      </c>
      <c r="BU645" s="7" t="s">
        <v>764</v>
      </c>
      <c r="BV645" s="29">
        <v>33</v>
      </c>
      <c r="BX645" s="7" t="s">
        <v>764</v>
      </c>
      <c r="BY645" s="32">
        <v>56</v>
      </c>
    </row>
    <row r="646" spans="1:77" x14ac:dyDescent="0.3">
      <c r="A646" s="7" t="s">
        <v>765</v>
      </c>
      <c r="B646" s="29">
        <v>78</v>
      </c>
      <c r="D646" s="7" t="s">
        <v>765</v>
      </c>
      <c r="E646" s="29">
        <v>82</v>
      </c>
      <c r="G646" s="7" t="s">
        <v>765</v>
      </c>
      <c r="H646" s="29">
        <v>30</v>
      </c>
      <c r="J646" s="6" t="s">
        <v>765</v>
      </c>
      <c r="K646" s="29">
        <v>35</v>
      </c>
      <c r="M646" s="5" t="s">
        <v>765</v>
      </c>
      <c r="N646" s="30" t="s">
        <v>20</v>
      </c>
      <c r="P646" s="7" t="s">
        <v>765</v>
      </c>
      <c r="Q646" s="29">
        <v>30</v>
      </c>
      <c r="S646" s="7" t="s">
        <v>765</v>
      </c>
      <c r="T646" s="29">
        <v>17</v>
      </c>
      <c r="V646" s="7" t="s">
        <v>765</v>
      </c>
      <c r="W646" s="29" t="s">
        <v>19</v>
      </c>
      <c r="Y646" s="7" t="s">
        <v>765</v>
      </c>
      <c r="Z646" s="29">
        <v>14</v>
      </c>
      <c r="AB646" s="6" t="s">
        <v>765</v>
      </c>
      <c r="AC646" s="30" t="s">
        <v>19</v>
      </c>
      <c r="AE646" s="7" t="s">
        <v>765</v>
      </c>
      <c r="AF646" s="29">
        <v>12</v>
      </c>
      <c r="AH646" s="7" t="s">
        <v>765</v>
      </c>
      <c r="AI646" s="30" t="s">
        <v>19</v>
      </c>
      <c r="AK646" s="43" t="s">
        <v>765</v>
      </c>
      <c r="AL646" s="29">
        <v>14</v>
      </c>
      <c r="AN646" s="8" t="s">
        <v>765</v>
      </c>
      <c r="AO646" s="33">
        <v>26</v>
      </c>
      <c r="AQ646" s="43" t="s">
        <v>765</v>
      </c>
      <c r="AR646" s="29">
        <v>19</v>
      </c>
      <c r="AT646" s="7" t="s">
        <v>765</v>
      </c>
      <c r="AU646" s="29">
        <v>30</v>
      </c>
      <c r="AW646" s="5" t="s">
        <v>765</v>
      </c>
      <c r="AX646" s="33">
        <v>24</v>
      </c>
      <c r="AZ646" s="7" t="s">
        <v>765</v>
      </c>
      <c r="BA646" s="29">
        <v>35</v>
      </c>
      <c r="BC646" s="7" t="s">
        <v>765</v>
      </c>
      <c r="BD646" s="34">
        <v>25</v>
      </c>
      <c r="BF646" s="7" t="s">
        <v>765</v>
      </c>
      <c r="BG646" s="29">
        <v>38</v>
      </c>
      <c r="BI646" s="7" t="s">
        <v>765</v>
      </c>
      <c r="BJ646" s="29">
        <v>26</v>
      </c>
      <c r="BL646" s="7" t="s">
        <v>765</v>
      </c>
      <c r="BM646" s="29">
        <v>42</v>
      </c>
      <c r="BO646" s="7" t="s">
        <v>765</v>
      </c>
      <c r="BP646" s="29">
        <v>30</v>
      </c>
      <c r="BR646" s="7" t="s">
        <v>765</v>
      </c>
      <c r="BS646" s="33">
        <v>51</v>
      </c>
      <c r="BU646" s="7" t="s">
        <v>765</v>
      </c>
      <c r="BV646" s="29">
        <v>33</v>
      </c>
      <c r="BX646" s="7" t="s">
        <v>765</v>
      </c>
      <c r="BY646" s="32">
        <v>56</v>
      </c>
    </row>
    <row r="647" spans="1:77" x14ac:dyDescent="0.3">
      <c r="A647" s="7" t="s">
        <v>766</v>
      </c>
      <c r="B647" s="29">
        <v>78</v>
      </c>
      <c r="D647" s="7" t="s">
        <v>766</v>
      </c>
      <c r="E647" s="29">
        <v>82</v>
      </c>
      <c r="G647" s="7" t="s">
        <v>766</v>
      </c>
      <c r="H647" s="29">
        <v>30</v>
      </c>
      <c r="J647" s="6" t="s">
        <v>766</v>
      </c>
      <c r="K647" s="29">
        <v>35</v>
      </c>
      <c r="M647" s="5" t="s">
        <v>766</v>
      </c>
      <c r="N647" s="30" t="s">
        <v>20</v>
      </c>
      <c r="P647" s="7" t="s">
        <v>766</v>
      </c>
      <c r="Q647" s="29">
        <v>30</v>
      </c>
      <c r="S647" s="7" t="s">
        <v>766</v>
      </c>
      <c r="T647" s="29">
        <v>17</v>
      </c>
      <c r="V647" s="7" t="s">
        <v>766</v>
      </c>
      <c r="W647" s="29" t="s">
        <v>19</v>
      </c>
      <c r="Y647" s="7" t="s">
        <v>766</v>
      </c>
      <c r="Z647" s="29">
        <v>14</v>
      </c>
      <c r="AB647" s="6" t="s">
        <v>766</v>
      </c>
      <c r="AC647" s="30" t="s">
        <v>19</v>
      </c>
      <c r="AE647" s="7" t="s">
        <v>766</v>
      </c>
      <c r="AF647" s="29">
        <v>12</v>
      </c>
      <c r="AH647" s="7" t="s">
        <v>766</v>
      </c>
      <c r="AI647" s="30" t="s">
        <v>19</v>
      </c>
      <c r="AK647" s="43" t="s">
        <v>766</v>
      </c>
      <c r="AL647" s="29">
        <v>14</v>
      </c>
      <c r="AN647" s="8" t="s">
        <v>766</v>
      </c>
      <c r="AO647" s="33">
        <v>26</v>
      </c>
      <c r="AQ647" s="43" t="s">
        <v>766</v>
      </c>
      <c r="AR647" s="29">
        <v>19</v>
      </c>
      <c r="AT647" s="7" t="s">
        <v>766</v>
      </c>
      <c r="AU647" s="29">
        <v>30</v>
      </c>
      <c r="AW647" s="5" t="s">
        <v>766</v>
      </c>
      <c r="AX647" s="33">
        <v>24</v>
      </c>
      <c r="AZ647" s="7" t="s">
        <v>766</v>
      </c>
      <c r="BA647" s="29">
        <v>35</v>
      </c>
      <c r="BC647" s="7" t="s">
        <v>766</v>
      </c>
      <c r="BD647" s="34">
        <v>25</v>
      </c>
      <c r="BF647" s="7" t="s">
        <v>766</v>
      </c>
      <c r="BG647" s="29">
        <v>38</v>
      </c>
      <c r="BI647" s="7" t="s">
        <v>766</v>
      </c>
      <c r="BJ647" s="29">
        <v>26</v>
      </c>
      <c r="BL647" s="7" t="s">
        <v>766</v>
      </c>
      <c r="BM647" s="29">
        <v>42</v>
      </c>
      <c r="BO647" s="7" t="s">
        <v>766</v>
      </c>
      <c r="BP647" s="29">
        <v>30</v>
      </c>
      <c r="BR647" s="7" t="s">
        <v>766</v>
      </c>
      <c r="BS647" s="33">
        <v>51</v>
      </c>
      <c r="BU647" s="7" t="s">
        <v>766</v>
      </c>
      <c r="BV647" s="29">
        <v>33</v>
      </c>
      <c r="BX647" s="7" t="s">
        <v>766</v>
      </c>
      <c r="BY647" s="32">
        <v>56</v>
      </c>
    </row>
    <row r="648" spans="1:77" x14ac:dyDescent="0.3">
      <c r="A648" s="7" t="s">
        <v>767</v>
      </c>
      <c r="B648" s="29">
        <v>78</v>
      </c>
      <c r="D648" s="7" t="s">
        <v>767</v>
      </c>
      <c r="E648" s="29">
        <v>82</v>
      </c>
      <c r="G648" s="7" t="s">
        <v>767</v>
      </c>
      <c r="H648" s="29">
        <v>30</v>
      </c>
      <c r="J648" s="6" t="s">
        <v>767</v>
      </c>
      <c r="K648" s="29">
        <v>35</v>
      </c>
      <c r="M648" s="5" t="s">
        <v>767</v>
      </c>
      <c r="N648" s="30" t="s">
        <v>20</v>
      </c>
      <c r="P648" s="7" t="s">
        <v>767</v>
      </c>
      <c r="Q648" s="29">
        <v>30</v>
      </c>
      <c r="S648" s="7" t="s">
        <v>767</v>
      </c>
      <c r="T648" s="29">
        <v>17</v>
      </c>
      <c r="V648" s="7" t="s">
        <v>767</v>
      </c>
      <c r="W648" s="29" t="s">
        <v>19</v>
      </c>
      <c r="Y648" s="7" t="s">
        <v>767</v>
      </c>
      <c r="Z648" s="29">
        <v>14</v>
      </c>
      <c r="AB648" s="6" t="s">
        <v>767</v>
      </c>
      <c r="AC648" s="30" t="s">
        <v>19</v>
      </c>
      <c r="AE648" s="7" t="s">
        <v>767</v>
      </c>
      <c r="AF648" s="29">
        <v>12</v>
      </c>
      <c r="AH648" s="7" t="s">
        <v>767</v>
      </c>
      <c r="AI648" s="30" t="s">
        <v>19</v>
      </c>
      <c r="AK648" s="43" t="s">
        <v>767</v>
      </c>
      <c r="AL648" s="29">
        <v>14</v>
      </c>
      <c r="AN648" s="8" t="s">
        <v>767</v>
      </c>
      <c r="AO648" s="33">
        <v>26</v>
      </c>
      <c r="AQ648" s="43" t="s">
        <v>767</v>
      </c>
      <c r="AR648" s="29">
        <v>19</v>
      </c>
      <c r="AT648" s="7" t="s">
        <v>767</v>
      </c>
      <c r="AU648" s="29">
        <v>30</v>
      </c>
      <c r="AW648" s="5" t="s">
        <v>767</v>
      </c>
      <c r="AX648" s="33">
        <v>24</v>
      </c>
      <c r="AZ648" s="7" t="s">
        <v>767</v>
      </c>
      <c r="BA648" s="29">
        <v>35</v>
      </c>
      <c r="BC648" s="7" t="s">
        <v>767</v>
      </c>
      <c r="BD648" s="34">
        <v>25</v>
      </c>
      <c r="BF648" s="7" t="s">
        <v>767</v>
      </c>
      <c r="BG648" s="29">
        <v>38</v>
      </c>
      <c r="BI648" s="7" t="s">
        <v>767</v>
      </c>
      <c r="BJ648" s="29">
        <v>26</v>
      </c>
      <c r="BL648" s="7" t="s">
        <v>767</v>
      </c>
      <c r="BM648" s="29">
        <v>42</v>
      </c>
      <c r="BO648" s="7" t="s">
        <v>767</v>
      </c>
      <c r="BP648" s="29">
        <v>30</v>
      </c>
      <c r="BR648" s="7" t="s">
        <v>767</v>
      </c>
      <c r="BS648" s="33">
        <v>51</v>
      </c>
      <c r="BU648" s="7" t="s">
        <v>767</v>
      </c>
      <c r="BV648" s="29">
        <v>33</v>
      </c>
      <c r="BX648" s="7" t="s">
        <v>767</v>
      </c>
      <c r="BY648" s="33">
        <v>55</v>
      </c>
    </row>
    <row r="649" spans="1:77" x14ac:dyDescent="0.3">
      <c r="A649" s="7" t="s">
        <v>768</v>
      </c>
      <c r="B649" s="29">
        <v>78</v>
      </c>
      <c r="D649" s="7" t="s">
        <v>768</v>
      </c>
      <c r="E649" s="29">
        <v>82</v>
      </c>
      <c r="G649" s="7" t="s">
        <v>768</v>
      </c>
      <c r="H649" s="29">
        <v>30</v>
      </c>
      <c r="J649" s="6" t="s">
        <v>768</v>
      </c>
      <c r="K649" s="29">
        <v>35</v>
      </c>
      <c r="M649" s="5" t="s">
        <v>768</v>
      </c>
      <c r="N649" s="30" t="s">
        <v>20</v>
      </c>
      <c r="P649" s="7" t="s">
        <v>768</v>
      </c>
      <c r="Q649" s="29">
        <v>30</v>
      </c>
      <c r="S649" s="7" t="s">
        <v>768</v>
      </c>
      <c r="T649" s="29">
        <v>17</v>
      </c>
      <c r="V649" s="7" t="s">
        <v>768</v>
      </c>
      <c r="W649" s="29" t="s">
        <v>19</v>
      </c>
      <c r="Y649" s="7" t="s">
        <v>768</v>
      </c>
      <c r="Z649" s="29">
        <v>14</v>
      </c>
      <c r="AB649" s="6" t="s">
        <v>768</v>
      </c>
      <c r="AC649" s="30" t="s">
        <v>19</v>
      </c>
      <c r="AE649" s="7" t="s">
        <v>768</v>
      </c>
      <c r="AF649" s="29">
        <v>12</v>
      </c>
      <c r="AH649" s="7" t="s">
        <v>768</v>
      </c>
      <c r="AI649" s="30" t="s">
        <v>19</v>
      </c>
      <c r="AK649" s="43" t="s">
        <v>768</v>
      </c>
      <c r="AL649" s="29">
        <v>14</v>
      </c>
      <c r="AN649" s="8" t="s">
        <v>768</v>
      </c>
      <c r="AO649" s="33">
        <v>26</v>
      </c>
      <c r="AQ649" s="43" t="s">
        <v>768</v>
      </c>
      <c r="AR649" s="29">
        <v>19</v>
      </c>
      <c r="AT649" s="7" t="s">
        <v>768</v>
      </c>
      <c r="AU649" s="29">
        <v>30</v>
      </c>
      <c r="AW649" s="5" t="s">
        <v>768</v>
      </c>
      <c r="AX649" s="33">
        <v>24</v>
      </c>
      <c r="AZ649" s="7" t="s">
        <v>768</v>
      </c>
      <c r="BA649" s="29">
        <v>35</v>
      </c>
      <c r="BC649" s="7" t="s">
        <v>768</v>
      </c>
      <c r="BD649" s="34">
        <v>25</v>
      </c>
      <c r="BF649" s="7" t="s">
        <v>768</v>
      </c>
      <c r="BG649" s="29">
        <v>38</v>
      </c>
      <c r="BI649" s="7" t="s">
        <v>768</v>
      </c>
      <c r="BJ649" s="29">
        <v>26</v>
      </c>
      <c r="BL649" s="7" t="s">
        <v>768</v>
      </c>
      <c r="BM649" s="29">
        <v>42</v>
      </c>
      <c r="BO649" s="7" t="s">
        <v>768</v>
      </c>
      <c r="BP649" s="29">
        <v>30</v>
      </c>
      <c r="BR649" s="7" t="s">
        <v>768</v>
      </c>
      <c r="BS649" s="33">
        <v>51</v>
      </c>
      <c r="BU649" s="7" t="s">
        <v>768</v>
      </c>
      <c r="BV649" s="29">
        <v>33</v>
      </c>
      <c r="BX649" s="7" t="s">
        <v>768</v>
      </c>
      <c r="BY649" s="33">
        <v>55</v>
      </c>
    </row>
    <row r="650" spans="1:77" x14ac:dyDescent="0.3">
      <c r="A650" s="7" t="s">
        <v>769</v>
      </c>
      <c r="B650" s="29">
        <v>78</v>
      </c>
      <c r="D650" s="7" t="s">
        <v>769</v>
      </c>
      <c r="E650" s="29">
        <v>82</v>
      </c>
      <c r="G650" s="7" t="s">
        <v>769</v>
      </c>
      <c r="H650" s="29">
        <v>30</v>
      </c>
      <c r="J650" s="6" t="s">
        <v>769</v>
      </c>
      <c r="K650" s="29">
        <v>35</v>
      </c>
      <c r="M650" s="5" t="s">
        <v>769</v>
      </c>
      <c r="N650" s="30" t="s">
        <v>20</v>
      </c>
      <c r="P650" s="7" t="s">
        <v>769</v>
      </c>
      <c r="Q650" s="29">
        <v>30</v>
      </c>
      <c r="S650" s="7" t="s">
        <v>769</v>
      </c>
      <c r="T650" s="29">
        <v>17</v>
      </c>
      <c r="V650" s="7" t="s">
        <v>769</v>
      </c>
      <c r="W650" s="29" t="s">
        <v>19</v>
      </c>
      <c r="Y650" s="7" t="s">
        <v>769</v>
      </c>
      <c r="Z650" s="29">
        <v>14</v>
      </c>
      <c r="AB650" s="6" t="s">
        <v>769</v>
      </c>
      <c r="AC650" s="30" t="s">
        <v>19</v>
      </c>
      <c r="AE650" s="7" t="s">
        <v>769</v>
      </c>
      <c r="AF650" s="29">
        <v>12</v>
      </c>
      <c r="AH650" s="7" t="s">
        <v>769</v>
      </c>
      <c r="AI650" s="30" t="s">
        <v>19</v>
      </c>
      <c r="AK650" s="43" t="s">
        <v>769</v>
      </c>
      <c r="AL650" s="29">
        <v>14</v>
      </c>
      <c r="AN650" s="8" t="s">
        <v>769</v>
      </c>
      <c r="AO650" s="33">
        <v>26</v>
      </c>
      <c r="AQ650" s="43" t="s">
        <v>769</v>
      </c>
      <c r="AR650" s="29">
        <v>19</v>
      </c>
      <c r="AT650" s="7" t="s">
        <v>769</v>
      </c>
      <c r="AU650" s="29">
        <v>30</v>
      </c>
      <c r="AW650" s="5" t="s">
        <v>769</v>
      </c>
      <c r="AX650" s="33">
        <v>24</v>
      </c>
      <c r="AZ650" s="7" t="s">
        <v>769</v>
      </c>
      <c r="BA650" s="29">
        <v>35</v>
      </c>
      <c r="BC650" s="7" t="s">
        <v>769</v>
      </c>
      <c r="BD650" s="34">
        <v>25</v>
      </c>
      <c r="BF650" s="7" t="s">
        <v>769</v>
      </c>
      <c r="BG650" s="29">
        <v>38</v>
      </c>
      <c r="BI650" s="7" t="s">
        <v>769</v>
      </c>
      <c r="BJ650" s="29">
        <v>26</v>
      </c>
      <c r="BL650" s="7" t="s">
        <v>769</v>
      </c>
      <c r="BM650" s="29">
        <v>42</v>
      </c>
      <c r="BO650" s="7" t="s">
        <v>769</v>
      </c>
      <c r="BP650" s="29">
        <v>30</v>
      </c>
      <c r="BR650" s="7" t="s">
        <v>769</v>
      </c>
      <c r="BS650" s="36">
        <v>50</v>
      </c>
      <c r="BU650" s="7" t="s">
        <v>769</v>
      </c>
      <c r="BV650" s="29">
        <v>33</v>
      </c>
      <c r="BX650" s="7" t="s">
        <v>769</v>
      </c>
      <c r="BY650" s="33">
        <v>55</v>
      </c>
    </row>
    <row r="651" spans="1:77" x14ac:dyDescent="0.3">
      <c r="A651" s="7" t="s">
        <v>770</v>
      </c>
      <c r="B651" s="29">
        <v>78</v>
      </c>
      <c r="D651" s="7" t="s">
        <v>770</v>
      </c>
      <c r="E651" s="29">
        <v>82</v>
      </c>
      <c r="G651" s="7" t="s">
        <v>770</v>
      </c>
      <c r="H651" s="29">
        <v>30</v>
      </c>
      <c r="J651" s="6" t="s">
        <v>770</v>
      </c>
      <c r="K651" s="29">
        <v>35</v>
      </c>
      <c r="M651" s="5" t="s">
        <v>770</v>
      </c>
      <c r="N651" s="30" t="s">
        <v>20</v>
      </c>
      <c r="P651" s="7" t="s">
        <v>770</v>
      </c>
      <c r="Q651" s="29">
        <v>30</v>
      </c>
      <c r="S651" s="7" t="s">
        <v>770</v>
      </c>
      <c r="T651" s="29">
        <v>17</v>
      </c>
      <c r="V651" s="7" t="s">
        <v>770</v>
      </c>
      <c r="W651" s="29" t="s">
        <v>19</v>
      </c>
      <c r="Y651" s="7" t="s">
        <v>770</v>
      </c>
      <c r="Z651" s="29">
        <v>14</v>
      </c>
      <c r="AB651" s="6" t="s">
        <v>770</v>
      </c>
      <c r="AC651" s="30" t="s">
        <v>19</v>
      </c>
      <c r="AE651" s="7" t="s">
        <v>770</v>
      </c>
      <c r="AF651" s="29">
        <v>12</v>
      </c>
      <c r="AH651" s="7" t="s">
        <v>770</v>
      </c>
      <c r="AI651" s="30" t="s">
        <v>19</v>
      </c>
      <c r="AK651" s="43" t="s">
        <v>770</v>
      </c>
      <c r="AL651" s="29">
        <v>14</v>
      </c>
      <c r="AN651" s="8" t="s">
        <v>770</v>
      </c>
      <c r="AO651" s="33">
        <v>26</v>
      </c>
      <c r="AQ651" s="43" t="s">
        <v>770</v>
      </c>
      <c r="AR651" s="29">
        <v>19</v>
      </c>
      <c r="AT651" s="7" t="s">
        <v>770</v>
      </c>
      <c r="AU651" s="29">
        <v>30</v>
      </c>
      <c r="AW651" s="5" t="s">
        <v>770</v>
      </c>
      <c r="AX651" s="33">
        <v>24</v>
      </c>
      <c r="AZ651" s="7" t="s">
        <v>770</v>
      </c>
      <c r="BA651" s="29">
        <v>35</v>
      </c>
      <c r="BC651" s="7" t="s">
        <v>770</v>
      </c>
      <c r="BD651" s="34">
        <v>25</v>
      </c>
      <c r="BF651" s="7" t="s">
        <v>770</v>
      </c>
      <c r="BG651" s="29">
        <v>38</v>
      </c>
      <c r="BI651" s="7" t="s">
        <v>770</v>
      </c>
      <c r="BJ651" s="29">
        <v>26</v>
      </c>
      <c r="BL651" s="7" t="s">
        <v>770</v>
      </c>
      <c r="BM651" s="29">
        <v>42</v>
      </c>
      <c r="BO651" s="7" t="s">
        <v>770</v>
      </c>
      <c r="BP651" s="29">
        <v>30</v>
      </c>
      <c r="BR651" s="7" t="s">
        <v>770</v>
      </c>
      <c r="BS651" s="36">
        <v>50</v>
      </c>
      <c r="BU651" s="7" t="s">
        <v>770</v>
      </c>
      <c r="BV651" s="29">
        <v>33</v>
      </c>
      <c r="BX651" s="7" t="s">
        <v>770</v>
      </c>
      <c r="BY651" s="33">
        <v>55</v>
      </c>
    </row>
    <row r="652" spans="1:77" x14ac:dyDescent="0.3">
      <c r="A652" s="7" t="s">
        <v>771</v>
      </c>
      <c r="B652" s="29">
        <v>78</v>
      </c>
      <c r="D652" s="7" t="s">
        <v>771</v>
      </c>
      <c r="E652" s="29">
        <v>82</v>
      </c>
      <c r="G652" s="7" t="s">
        <v>771</v>
      </c>
      <c r="H652" s="29">
        <v>30</v>
      </c>
      <c r="J652" s="6" t="s">
        <v>771</v>
      </c>
      <c r="K652" s="29">
        <v>35</v>
      </c>
      <c r="M652" s="5" t="s">
        <v>771</v>
      </c>
      <c r="N652" s="30" t="s">
        <v>20</v>
      </c>
      <c r="P652" s="7" t="s">
        <v>771</v>
      </c>
      <c r="Q652" s="29">
        <v>30</v>
      </c>
      <c r="S652" s="7" t="s">
        <v>771</v>
      </c>
      <c r="T652" s="29">
        <v>17</v>
      </c>
      <c r="V652" s="7" t="s">
        <v>771</v>
      </c>
      <c r="W652" s="29" t="s">
        <v>19</v>
      </c>
      <c r="Y652" s="7" t="s">
        <v>771</v>
      </c>
      <c r="Z652" s="29">
        <v>14</v>
      </c>
      <c r="AB652" s="6" t="s">
        <v>771</v>
      </c>
      <c r="AC652" s="30" t="s">
        <v>19</v>
      </c>
      <c r="AE652" s="7" t="s">
        <v>771</v>
      </c>
      <c r="AF652" s="29">
        <v>12</v>
      </c>
      <c r="AH652" s="7" t="s">
        <v>771</v>
      </c>
      <c r="AI652" s="30" t="s">
        <v>19</v>
      </c>
      <c r="AK652" s="43" t="s">
        <v>771</v>
      </c>
      <c r="AL652" s="29">
        <v>14</v>
      </c>
      <c r="AN652" s="8" t="s">
        <v>771</v>
      </c>
      <c r="AO652" s="33">
        <v>26</v>
      </c>
      <c r="AQ652" s="43" t="s">
        <v>771</v>
      </c>
      <c r="AR652" s="29">
        <v>19</v>
      </c>
      <c r="AT652" s="7" t="s">
        <v>771</v>
      </c>
      <c r="AU652" s="29">
        <v>30</v>
      </c>
      <c r="AW652" s="5" t="s">
        <v>771</v>
      </c>
      <c r="AX652" s="33">
        <v>24</v>
      </c>
      <c r="AZ652" s="7" t="s">
        <v>771</v>
      </c>
      <c r="BA652" s="29">
        <v>35</v>
      </c>
      <c r="BC652" s="7" t="s">
        <v>771</v>
      </c>
      <c r="BD652" s="34">
        <v>25</v>
      </c>
      <c r="BF652" s="7" t="s">
        <v>771</v>
      </c>
      <c r="BG652" s="29">
        <v>38</v>
      </c>
      <c r="BI652" s="7" t="s">
        <v>771</v>
      </c>
      <c r="BJ652" s="29">
        <v>26</v>
      </c>
      <c r="BL652" s="7" t="s">
        <v>771</v>
      </c>
      <c r="BM652" s="29">
        <v>42</v>
      </c>
      <c r="BO652" s="7" t="s">
        <v>771</v>
      </c>
      <c r="BP652" s="29">
        <v>30</v>
      </c>
      <c r="BR652" s="7" t="s">
        <v>771</v>
      </c>
      <c r="BS652" s="36">
        <v>50</v>
      </c>
      <c r="BU652" s="7" t="s">
        <v>771</v>
      </c>
      <c r="BV652" s="29">
        <v>33</v>
      </c>
      <c r="BX652" s="7" t="s">
        <v>771</v>
      </c>
      <c r="BY652" s="33">
        <v>55</v>
      </c>
    </row>
    <row r="653" spans="1:77" x14ac:dyDescent="0.3">
      <c r="A653" s="7" t="s">
        <v>772</v>
      </c>
      <c r="B653" s="29">
        <v>78</v>
      </c>
      <c r="D653" s="7" t="s">
        <v>772</v>
      </c>
      <c r="E653" s="29">
        <v>82</v>
      </c>
      <c r="G653" s="7" t="s">
        <v>772</v>
      </c>
      <c r="H653" s="29">
        <v>30</v>
      </c>
      <c r="J653" s="6" t="s">
        <v>772</v>
      </c>
      <c r="K653" s="29">
        <v>35</v>
      </c>
      <c r="M653" s="5" t="s">
        <v>772</v>
      </c>
      <c r="N653" s="30" t="s">
        <v>20</v>
      </c>
      <c r="P653" s="7" t="s">
        <v>772</v>
      </c>
      <c r="Q653" s="29">
        <v>30</v>
      </c>
      <c r="S653" s="7" t="s">
        <v>772</v>
      </c>
      <c r="T653" s="29">
        <v>17</v>
      </c>
      <c r="V653" s="7" t="s">
        <v>772</v>
      </c>
      <c r="W653" s="29" t="s">
        <v>19</v>
      </c>
      <c r="Y653" s="7" t="s">
        <v>772</v>
      </c>
      <c r="Z653" s="29">
        <v>14</v>
      </c>
      <c r="AB653" s="6" t="s">
        <v>772</v>
      </c>
      <c r="AC653" s="30" t="s">
        <v>19</v>
      </c>
      <c r="AE653" s="7" t="s">
        <v>772</v>
      </c>
      <c r="AF653" s="29">
        <v>12</v>
      </c>
      <c r="AH653" s="7" t="s">
        <v>772</v>
      </c>
      <c r="AI653" s="30" t="s">
        <v>19</v>
      </c>
      <c r="AK653" s="43" t="s">
        <v>772</v>
      </c>
      <c r="AL653" s="29">
        <v>14</v>
      </c>
      <c r="AN653" s="8" t="s">
        <v>772</v>
      </c>
      <c r="AO653" s="33">
        <v>26</v>
      </c>
      <c r="AQ653" s="43" t="s">
        <v>772</v>
      </c>
      <c r="AR653" s="29">
        <v>19</v>
      </c>
      <c r="AT653" s="7" t="s">
        <v>772</v>
      </c>
      <c r="AU653" s="29">
        <v>30</v>
      </c>
      <c r="AW653" s="5" t="s">
        <v>772</v>
      </c>
      <c r="AX653" s="33">
        <v>24</v>
      </c>
      <c r="AZ653" s="7" t="s">
        <v>772</v>
      </c>
      <c r="BA653" s="29">
        <v>35</v>
      </c>
      <c r="BC653" s="7" t="s">
        <v>772</v>
      </c>
      <c r="BD653" s="34">
        <v>25</v>
      </c>
      <c r="BF653" s="7" t="s">
        <v>772</v>
      </c>
      <c r="BG653" s="29">
        <v>38</v>
      </c>
      <c r="BI653" s="7" t="s">
        <v>772</v>
      </c>
      <c r="BJ653" s="29">
        <v>26</v>
      </c>
      <c r="BL653" s="7" t="s">
        <v>772</v>
      </c>
      <c r="BM653" s="29">
        <v>42</v>
      </c>
      <c r="BO653" s="7" t="s">
        <v>772</v>
      </c>
      <c r="BP653" s="29">
        <v>30</v>
      </c>
      <c r="BR653" s="7" t="s">
        <v>772</v>
      </c>
      <c r="BS653" s="36">
        <v>50</v>
      </c>
      <c r="BU653" s="7" t="s">
        <v>772</v>
      </c>
      <c r="BV653" s="29">
        <v>33</v>
      </c>
      <c r="BX653" s="7" t="s">
        <v>772</v>
      </c>
      <c r="BY653" s="33">
        <v>55</v>
      </c>
    </row>
    <row r="654" spans="1:77" x14ac:dyDescent="0.3">
      <c r="A654" s="7" t="s">
        <v>773</v>
      </c>
      <c r="B654" s="29">
        <v>78</v>
      </c>
      <c r="D654" s="7" t="s">
        <v>773</v>
      </c>
      <c r="E654" s="29">
        <v>82</v>
      </c>
      <c r="G654" s="7" t="s">
        <v>773</v>
      </c>
      <c r="H654" s="29">
        <v>30</v>
      </c>
      <c r="J654" s="6" t="s">
        <v>773</v>
      </c>
      <c r="K654" s="29">
        <v>35</v>
      </c>
      <c r="M654" s="7" t="s">
        <v>773</v>
      </c>
      <c r="N654" s="29" t="s">
        <v>20</v>
      </c>
      <c r="P654" s="7" t="s">
        <v>773</v>
      </c>
      <c r="Q654" s="29">
        <v>30</v>
      </c>
      <c r="S654" s="7" t="s">
        <v>773</v>
      </c>
      <c r="T654" s="29">
        <v>17</v>
      </c>
      <c r="V654" s="7" t="s">
        <v>773</v>
      </c>
      <c r="W654" s="29" t="s">
        <v>19</v>
      </c>
      <c r="Y654" s="7" t="s">
        <v>773</v>
      </c>
      <c r="Z654" s="29">
        <v>14</v>
      </c>
      <c r="AB654" s="6" t="s">
        <v>773</v>
      </c>
      <c r="AC654" s="30" t="s">
        <v>19</v>
      </c>
      <c r="AE654" s="7" t="s">
        <v>773</v>
      </c>
      <c r="AF654" s="29">
        <v>12</v>
      </c>
      <c r="AH654" s="45" t="s">
        <v>773</v>
      </c>
      <c r="AI654" s="30" t="s">
        <v>19</v>
      </c>
      <c r="AK654" s="43" t="s">
        <v>773</v>
      </c>
      <c r="AL654" s="29">
        <v>14</v>
      </c>
      <c r="AN654" s="8" t="s">
        <v>773</v>
      </c>
      <c r="AO654" s="33">
        <v>26</v>
      </c>
      <c r="AQ654" s="43" t="s">
        <v>773</v>
      </c>
      <c r="AR654" s="29">
        <v>19</v>
      </c>
      <c r="AT654" s="7" t="s">
        <v>773</v>
      </c>
      <c r="AU654" s="29">
        <v>30</v>
      </c>
      <c r="AW654" s="6" t="s">
        <v>773</v>
      </c>
      <c r="AX654" s="33">
        <v>24</v>
      </c>
      <c r="AZ654" s="7" t="s">
        <v>773</v>
      </c>
      <c r="BA654" s="29">
        <v>35</v>
      </c>
      <c r="BC654" s="7" t="s">
        <v>773</v>
      </c>
      <c r="BD654" s="34">
        <v>25</v>
      </c>
      <c r="BF654" s="7" t="s">
        <v>773</v>
      </c>
      <c r="BG654" s="29">
        <v>38</v>
      </c>
      <c r="BI654" s="7" t="s">
        <v>773</v>
      </c>
      <c r="BJ654" s="29">
        <v>26</v>
      </c>
      <c r="BL654" s="7" t="s">
        <v>773</v>
      </c>
      <c r="BM654" s="29">
        <v>42</v>
      </c>
      <c r="BO654" s="7" t="s">
        <v>773</v>
      </c>
      <c r="BP654" s="29">
        <v>30</v>
      </c>
      <c r="BR654" s="7" t="s">
        <v>773</v>
      </c>
      <c r="BS654" s="36">
        <v>50</v>
      </c>
      <c r="BU654" s="7" t="s">
        <v>773</v>
      </c>
      <c r="BV654" s="29">
        <v>33</v>
      </c>
      <c r="BX654" s="7" t="s">
        <v>773</v>
      </c>
      <c r="BY654" s="33">
        <v>55</v>
      </c>
    </row>
    <row r="655" spans="1:77" x14ac:dyDescent="0.3">
      <c r="A655" s="7" t="s">
        <v>774</v>
      </c>
      <c r="B655" s="29">
        <v>78</v>
      </c>
      <c r="D655" s="7" t="s">
        <v>774</v>
      </c>
      <c r="E655" s="29">
        <v>81</v>
      </c>
      <c r="G655" s="7" t="s">
        <v>774</v>
      </c>
      <c r="H655" s="29">
        <v>29</v>
      </c>
      <c r="J655" s="6" t="s">
        <v>774</v>
      </c>
      <c r="K655" s="29">
        <v>34</v>
      </c>
      <c r="M655" s="7" t="s">
        <v>774</v>
      </c>
      <c r="N655" s="29">
        <v>23</v>
      </c>
      <c r="P655" s="7" t="s">
        <v>774</v>
      </c>
      <c r="Q655" s="29">
        <v>29</v>
      </c>
      <c r="S655" s="7" t="s">
        <v>774</v>
      </c>
      <c r="T655" s="29">
        <v>16</v>
      </c>
      <c r="V655" s="7" t="s">
        <v>774</v>
      </c>
      <c r="W655" s="29" t="s">
        <v>19</v>
      </c>
      <c r="Y655" s="7" t="s">
        <v>774</v>
      </c>
      <c r="Z655" s="29">
        <v>13</v>
      </c>
      <c r="AB655" s="6" t="s">
        <v>774</v>
      </c>
      <c r="AC655" s="30" t="s">
        <v>19</v>
      </c>
      <c r="AE655" s="7" t="s">
        <v>774</v>
      </c>
      <c r="AF655" s="29">
        <v>11</v>
      </c>
      <c r="AH655" s="45" t="s">
        <v>774</v>
      </c>
      <c r="AI655" s="30" t="s">
        <v>20</v>
      </c>
      <c r="AK655" s="43" t="s">
        <v>774</v>
      </c>
      <c r="AL655" s="29">
        <v>13</v>
      </c>
      <c r="AN655" s="8" t="s">
        <v>774</v>
      </c>
      <c r="AO655" s="33">
        <v>25</v>
      </c>
      <c r="AQ655" s="43" t="s">
        <v>774</v>
      </c>
      <c r="AR655" s="29">
        <v>18</v>
      </c>
      <c r="AT655" s="7" t="s">
        <v>774</v>
      </c>
      <c r="AU655" s="29">
        <v>29</v>
      </c>
      <c r="AW655" s="6" t="s">
        <v>774</v>
      </c>
      <c r="AX655" s="29">
        <v>23</v>
      </c>
      <c r="AZ655" s="7" t="s">
        <v>774</v>
      </c>
      <c r="BA655" s="29">
        <v>34</v>
      </c>
      <c r="BC655" s="7" t="s">
        <v>774</v>
      </c>
      <c r="BD655" s="34">
        <v>25</v>
      </c>
      <c r="BF655" s="7" t="s">
        <v>774</v>
      </c>
      <c r="BG655" s="29">
        <v>37</v>
      </c>
      <c r="BI655" s="7" t="s">
        <v>774</v>
      </c>
      <c r="BJ655" s="34">
        <v>25</v>
      </c>
      <c r="BL655" s="7" t="s">
        <v>774</v>
      </c>
      <c r="BM655" s="29">
        <v>41</v>
      </c>
      <c r="BO655" s="7" t="s">
        <v>774</v>
      </c>
      <c r="BP655" s="29">
        <v>29</v>
      </c>
      <c r="BR655" s="7" t="s">
        <v>774</v>
      </c>
      <c r="BS655" s="33">
        <v>49</v>
      </c>
      <c r="BU655" s="7" t="s">
        <v>774</v>
      </c>
      <c r="BV655" s="29">
        <v>32</v>
      </c>
      <c r="BX655" s="7" t="s">
        <v>774</v>
      </c>
      <c r="BY655" s="32">
        <v>54</v>
      </c>
    </row>
    <row r="656" spans="1:77" x14ac:dyDescent="0.3">
      <c r="A656" s="7" t="s">
        <v>775</v>
      </c>
      <c r="B656" s="29">
        <v>78</v>
      </c>
      <c r="D656" s="7" t="s">
        <v>775</v>
      </c>
      <c r="E656" s="29">
        <v>81</v>
      </c>
      <c r="G656" s="7" t="s">
        <v>775</v>
      </c>
      <c r="H656" s="29">
        <v>29</v>
      </c>
      <c r="J656" s="6" t="s">
        <v>775</v>
      </c>
      <c r="K656" s="29">
        <v>34</v>
      </c>
      <c r="M656" s="7" t="s">
        <v>775</v>
      </c>
      <c r="N656" s="29">
        <v>23</v>
      </c>
      <c r="P656" s="7" t="s">
        <v>775</v>
      </c>
      <c r="Q656" s="29">
        <v>29</v>
      </c>
      <c r="S656" s="7" t="s">
        <v>775</v>
      </c>
      <c r="T656" s="29">
        <v>16</v>
      </c>
      <c r="V656" s="7" t="s">
        <v>775</v>
      </c>
      <c r="W656" s="29" t="s">
        <v>19</v>
      </c>
      <c r="Y656" s="7" t="s">
        <v>775</v>
      </c>
      <c r="Z656" s="29">
        <v>13</v>
      </c>
      <c r="AB656" s="6" t="s">
        <v>775</v>
      </c>
      <c r="AC656" s="30" t="s">
        <v>19</v>
      </c>
      <c r="AE656" s="7" t="s">
        <v>775</v>
      </c>
      <c r="AF656" s="29">
        <v>11</v>
      </c>
      <c r="AH656" s="45" t="s">
        <v>775</v>
      </c>
      <c r="AI656" s="30" t="s">
        <v>20</v>
      </c>
      <c r="AK656" s="43" t="s">
        <v>775</v>
      </c>
      <c r="AL656" s="29">
        <v>13</v>
      </c>
      <c r="AN656" s="8" t="s">
        <v>775</v>
      </c>
      <c r="AO656" s="33">
        <v>25</v>
      </c>
      <c r="AQ656" s="43" t="s">
        <v>775</v>
      </c>
      <c r="AR656" s="29">
        <v>18</v>
      </c>
      <c r="AT656" s="7" t="s">
        <v>775</v>
      </c>
      <c r="AU656" s="29">
        <v>29</v>
      </c>
      <c r="AW656" s="6" t="s">
        <v>775</v>
      </c>
      <c r="AX656" s="29">
        <v>23</v>
      </c>
      <c r="AZ656" s="7" t="s">
        <v>775</v>
      </c>
      <c r="BA656" s="29">
        <v>34</v>
      </c>
      <c r="BC656" s="7" t="s">
        <v>775</v>
      </c>
      <c r="BD656" s="34">
        <v>25</v>
      </c>
      <c r="BF656" s="7" t="s">
        <v>775</v>
      </c>
      <c r="BG656" s="29">
        <v>37</v>
      </c>
      <c r="BI656" s="7" t="s">
        <v>775</v>
      </c>
      <c r="BJ656" s="34">
        <v>25</v>
      </c>
      <c r="BL656" s="7" t="s">
        <v>775</v>
      </c>
      <c r="BM656" s="29">
        <v>41</v>
      </c>
      <c r="BO656" s="7" t="s">
        <v>775</v>
      </c>
      <c r="BP656" s="29">
        <v>29</v>
      </c>
      <c r="BR656" s="7" t="s">
        <v>775</v>
      </c>
      <c r="BS656" s="33">
        <v>49</v>
      </c>
      <c r="BU656" s="7" t="s">
        <v>775</v>
      </c>
      <c r="BV656" s="29">
        <v>32</v>
      </c>
      <c r="BX656" s="7" t="s">
        <v>775</v>
      </c>
      <c r="BY656" s="32">
        <v>54</v>
      </c>
    </row>
    <row r="657" spans="1:77" x14ac:dyDescent="0.3">
      <c r="A657" s="7" t="s">
        <v>776</v>
      </c>
      <c r="B657" s="29">
        <v>78</v>
      </c>
      <c r="D657" s="7" t="s">
        <v>776</v>
      </c>
      <c r="E657" s="29">
        <v>81</v>
      </c>
      <c r="G657" s="7" t="s">
        <v>776</v>
      </c>
      <c r="H657" s="29">
        <v>29</v>
      </c>
      <c r="J657" s="6" t="s">
        <v>776</v>
      </c>
      <c r="K657" s="29">
        <v>34</v>
      </c>
      <c r="M657" s="7" t="s">
        <v>776</v>
      </c>
      <c r="N657" s="29">
        <v>23</v>
      </c>
      <c r="P657" s="7" t="s">
        <v>776</v>
      </c>
      <c r="Q657" s="29">
        <v>29</v>
      </c>
      <c r="S657" s="7" t="s">
        <v>776</v>
      </c>
      <c r="T657" s="29">
        <v>16</v>
      </c>
      <c r="V657" s="7" t="s">
        <v>776</v>
      </c>
      <c r="W657" s="29" t="s">
        <v>19</v>
      </c>
      <c r="Y657" s="7" t="s">
        <v>776</v>
      </c>
      <c r="Z657" s="29">
        <v>13</v>
      </c>
      <c r="AB657" s="6" t="s">
        <v>776</v>
      </c>
      <c r="AC657" s="30" t="s">
        <v>19</v>
      </c>
      <c r="AE657" s="7" t="s">
        <v>776</v>
      </c>
      <c r="AF657" s="29">
        <v>11</v>
      </c>
      <c r="AH657" s="45" t="s">
        <v>776</v>
      </c>
      <c r="AI657" s="30" t="s">
        <v>20</v>
      </c>
      <c r="AK657" s="43" t="s">
        <v>776</v>
      </c>
      <c r="AL657" s="29">
        <v>13</v>
      </c>
      <c r="AN657" s="8" t="s">
        <v>776</v>
      </c>
      <c r="AO657" s="33">
        <v>25</v>
      </c>
      <c r="AQ657" s="43" t="s">
        <v>776</v>
      </c>
      <c r="AR657" s="29">
        <v>18</v>
      </c>
      <c r="AT657" s="7" t="s">
        <v>776</v>
      </c>
      <c r="AU657" s="29">
        <v>29</v>
      </c>
      <c r="AW657" s="6" t="s">
        <v>776</v>
      </c>
      <c r="AX657" s="29">
        <v>23</v>
      </c>
      <c r="AZ657" s="7" t="s">
        <v>776</v>
      </c>
      <c r="BA657" s="29">
        <v>34</v>
      </c>
      <c r="BC657" s="7" t="s">
        <v>776</v>
      </c>
      <c r="BD657" s="34">
        <v>25</v>
      </c>
      <c r="BF657" s="7" t="s">
        <v>776</v>
      </c>
      <c r="BG657" s="29">
        <v>37</v>
      </c>
      <c r="BI657" s="7" t="s">
        <v>776</v>
      </c>
      <c r="BJ657" s="34">
        <v>25</v>
      </c>
      <c r="BL657" s="7" t="s">
        <v>776</v>
      </c>
      <c r="BM657" s="29">
        <v>41</v>
      </c>
      <c r="BO657" s="7" t="s">
        <v>776</v>
      </c>
      <c r="BP657" s="29">
        <v>29</v>
      </c>
      <c r="BR657" s="7" t="s">
        <v>776</v>
      </c>
      <c r="BS657" s="33">
        <v>49</v>
      </c>
      <c r="BU657" s="7" t="s">
        <v>776</v>
      </c>
      <c r="BV657" s="29">
        <v>32</v>
      </c>
      <c r="BX657" s="7" t="s">
        <v>776</v>
      </c>
      <c r="BY657" s="32">
        <v>54</v>
      </c>
    </row>
    <row r="658" spans="1:77" x14ac:dyDescent="0.3">
      <c r="A658" s="7" t="s">
        <v>777</v>
      </c>
      <c r="B658" s="29">
        <v>78</v>
      </c>
      <c r="D658" s="7" t="s">
        <v>777</v>
      </c>
      <c r="E658" s="29">
        <v>81</v>
      </c>
      <c r="G658" s="7" t="s">
        <v>777</v>
      </c>
      <c r="H658" s="29">
        <v>29</v>
      </c>
      <c r="J658" s="6" t="s">
        <v>777</v>
      </c>
      <c r="K658" s="29">
        <v>34</v>
      </c>
      <c r="M658" s="7" t="s">
        <v>777</v>
      </c>
      <c r="N658" s="29">
        <v>23</v>
      </c>
      <c r="P658" s="7" t="s">
        <v>777</v>
      </c>
      <c r="Q658" s="29">
        <v>29</v>
      </c>
      <c r="S658" s="7" t="s">
        <v>777</v>
      </c>
      <c r="T658" s="29">
        <v>16</v>
      </c>
      <c r="V658" s="7" t="s">
        <v>777</v>
      </c>
      <c r="W658" s="29" t="s">
        <v>19</v>
      </c>
      <c r="Y658" s="7" t="s">
        <v>777</v>
      </c>
      <c r="Z658" s="29">
        <v>13</v>
      </c>
      <c r="AB658" s="6" t="s">
        <v>777</v>
      </c>
      <c r="AC658" s="30" t="s">
        <v>19</v>
      </c>
      <c r="AE658" s="7" t="s">
        <v>777</v>
      </c>
      <c r="AF658" s="29">
        <v>11</v>
      </c>
      <c r="AH658" s="45" t="s">
        <v>777</v>
      </c>
      <c r="AI658" s="30" t="s">
        <v>20</v>
      </c>
      <c r="AK658" s="43" t="s">
        <v>777</v>
      </c>
      <c r="AL658" s="29">
        <v>13</v>
      </c>
      <c r="AN658" s="8" t="s">
        <v>777</v>
      </c>
      <c r="AO658" s="33">
        <v>25</v>
      </c>
      <c r="AQ658" s="43" t="s">
        <v>777</v>
      </c>
      <c r="AR658" s="29">
        <v>18</v>
      </c>
      <c r="AT658" s="7" t="s">
        <v>777</v>
      </c>
      <c r="AU658" s="29">
        <v>29</v>
      </c>
      <c r="AW658" s="6" t="s">
        <v>777</v>
      </c>
      <c r="AX658" s="29">
        <v>23</v>
      </c>
      <c r="AZ658" s="7" t="s">
        <v>777</v>
      </c>
      <c r="BA658" s="29">
        <v>34</v>
      </c>
      <c r="BC658" s="7" t="s">
        <v>777</v>
      </c>
      <c r="BD658" s="34">
        <v>25</v>
      </c>
      <c r="BF658" s="7" t="s">
        <v>777</v>
      </c>
      <c r="BG658" s="29">
        <v>37</v>
      </c>
      <c r="BI658" s="7" t="s">
        <v>777</v>
      </c>
      <c r="BJ658" s="34">
        <v>25</v>
      </c>
      <c r="BL658" s="7" t="s">
        <v>777</v>
      </c>
      <c r="BM658" s="29">
        <v>41</v>
      </c>
      <c r="BO658" s="7" t="s">
        <v>777</v>
      </c>
      <c r="BP658" s="29">
        <v>29</v>
      </c>
      <c r="BR658" s="7" t="s">
        <v>777</v>
      </c>
      <c r="BS658" s="33">
        <v>49</v>
      </c>
      <c r="BU658" s="7" t="s">
        <v>777</v>
      </c>
      <c r="BV658" s="29">
        <v>32</v>
      </c>
      <c r="BX658" s="7" t="s">
        <v>777</v>
      </c>
      <c r="BY658" s="33">
        <v>53</v>
      </c>
    </row>
    <row r="659" spans="1:77" x14ac:dyDescent="0.3">
      <c r="A659" s="7" t="s">
        <v>778</v>
      </c>
      <c r="B659" s="29">
        <v>78</v>
      </c>
      <c r="D659" s="7" t="s">
        <v>778</v>
      </c>
      <c r="E659" s="29">
        <v>81</v>
      </c>
      <c r="G659" s="7" t="s">
        <v>778</v>
      </c>
      <c r="H659" s="29">
        <v>29</v>
      </c>
      <c r="J659" s="6" t="s">
        <v>778</v>
      </c>
      <c r="K659" s="29">
        <v>34</v>
      </c>
      <c r="M659" s="7" t="s">
        <v>778</v>
      </c>
      <c r="N659" s="29">
        <v>23</v>
      </c>
      <c r="P659" s="7" t="s">
        <v>778</v>
      </c>
      <c r="Q659" s="29">
        <v>29</v>
      </c>
      <c r="S659" s="7" t="s">
        <v>778</v>
      </c>
      <c r="T659" s="29">
        <v>16</v>
      </c>
      <c r="V659" s="7" t="s">
        <v>778</v>
      </c>
      <c r="W659" s="29" t="s">
        <v>19</v>
      </c>
      <c r="Y659" s="7" t="s">
        <v>778</v>
      </c>
      <c r="Z659" s="29">
        <v>13</v>
      </c>
      <c r="AB659" s="6" t="s">
        <v>778</v>
      </c>
      <c r="AC659" s="30" t="s">
        <v>19</v>
      </c>
      <c r="AE659" s="7" t="s">
        <v>778</v>
      </c>
      <c r="AF659" s="29">
        <v>11</v>
      </c>
      <c r="AH659" s="45" t="s">
        <v>778</v>
      </c>
      <c r="AI659" s="30" t="s">
        <v>20</v>
      </c>
      <c r="AK659" s="43" t="s">
        <v>778</v>
      </c>
      <c r="AL659" s="29">
        <v>13</v>
      </c>
      <c r="AN659" s="8" t="s">
        <v>778</v>
      </c>
      <c r="AO659" s="33">
        <v>25</v>
      </c>
      <c r="AQ659" s="43" t="s">
        <v>778</v>
      </c>
      <c r="AR659" s="29">
        <v>18</v>
      </c>
      <c r="AT659" s="7" t="s">
        <v>778</v>
      </c>
      <c r="AU659" s="29">
        <v>29</v>
      </c>
      <c r="AW659" s="6" t="s">
        <v>778</v>
      </c>
      <c r="AX659" s="29">
        <v>23</v>
      </c>
      <c r="AZ659" s="7" t="s">
        <v>778</v>
      </c>
      <c r="BA659" s="29">
        <v>34</v>
      </c>
      <c r="BC659" s="7" t="s">
        <v>778</v>
      </c>
      <c r="BD659" s="34">
        <v>25</v>
      </c>
      <c r="BF659" s="7" t="s">
        <v>778</v>
      </c>
      <c r="BG659" s="29">
        <v>37</v>
      </c>
      <c r="BI659" s="7" t="s">
        <v>778</v>
      </c>
      <c r="BJ659" s="34">
        <v>25</v>
      </c>
      <c r="BL659" s="7" t="s">
        <v>778</v>
      </c>
      <c r="BM659" s="29">
        <v>41</v>
      </c>
      <c r="BO659" s="7" t="s">
        <v>778</v>
      </c>
      <c r="BP659" s="29">
        <v>29</v>
      </c>
      <c r="BR659" s="7" t="s">
        <v>778</v>
      </c>
      <c r="BS659" s="33">
        <v>49</v>
      </c>
      <c r="BU659" s="7" t="s">
        <v>778</v>
      </c>
      <c r="BV659" s="29">
        <v>32</v>
      </c>
      <c r="BX659" s="7" t="s">
        <v>778</v>
      </c>
      <c r="BY659" s="33">
        <v>53</v>
      </c>
    </row>
    <row r="660" spans="1:77" x14ac:dyDescent="0.3">
      <c r="A660" s="7" t="s">
        <v>779</v>
      </c>
      <c r="B660" s="29">
        <v>78</v>
      </c>
      <c r="D660" s="7" t="s">
        <v>779</v>
      </c>
      <c r="E660" s="29">
        <v>81</v>
      </c>
      <c r="G660" s="7" t="s">
        <v>779</v>
      </c>
      <c r="H660" s="29">
        <v>29</v>
      </c>
      <c r="J660" s="6" t="s">
        <v>779</v>
      </c>
      <c r="K660" s="29">
        <v>34</v>
      </c>
      <c r="M660" s="7" t="s">
        <v>779</v>
      </c>
      <c r="N660" s="29">
        <v>23</v>
      </c>
      <c r="P660" s="7" t="s">
        <v>779</v>
      </c>
      <c r="Q660" s="29">
        <v>29</v>
      </c>
      <c r="S660" s="7" t="s">
        <v>779</v>
      </c>
      <c r="T660" s="29">
        <v>16</v>
      </c>
      <c r="V660" s="7" t="s">
        <v>779</v>
      </c>
      <c r="W660" s="29" t="s">
        <v>19</v>
      </c>
      <c r="Y660" s="7" t="s">
        <v>779</v>
      </c>
      <c r="Z660" s="29">
        <v>13</v>
      </c>
      <c r="AB660" s="6" t="s">
        <v>779</v>
      </c>
      <c r="AC660" s="30" t="s">
        <v>19</v>
      </c>
      <c r="AE660" s="7" t="s">
        <v>779</v>
      </c>
      <c r="AF660" s="29">
        <v>11</v>
      </c>
      <c r="AH660" s="45" t="s">
        <v>779</v>
      </c>
      <c r="AI660" s="30" t="s">
        <v>20</v>
      </c>
      <c r="AK660" s="43" t="s">
        <v>779</v>
      </c>
      <c r="AL660" s="29">
        <v>13</v>
      </c>
      <c r="AN660" s="8" t="s">
        <v>779</v>
      </c>
      <c r="AO660" s="33">
        <v>25</v>
      </c>
      <c r="AQ660" s="43" t="s">
        <v>779</v>
      </c>
      <c r="AR660" s="29">
        <v>18</v>
      </c>
      <c r="AT660" s="7" t="s">
        <v>779</v>
      </c>
      <c r="AU660" s="29">
        <v>29</v>
      </c>
      <c r="AW660" s="6" t="s">
        <v>779</v>
      </c>
      <c r="AX660" s="29">
        <v>23</v>
      </c>
      <c r="AZ660" s="7" t="s">
        <v>779</v>
      </c>
      <c r="BA660" s="29">
        <v>34</v>
      </c>
      <c r="BC660" s="7" t="s">
        <v>779</v>
      </c>
      <c r="BD660" s="34">
        <v>25</v>
      </c>
      <c r="BF660" s="7" t="s">
        <v>779</v>
      </c>
      <c r="BG660" s="29">
        <v>37</v>
      </c>
      <c r="BI660" s="7" t="s">
        <v>779</v>
      </c>
      <c r="BJ660" s="34">
        <v>25</v>
      </c>
      <c r="BL660" s="7" t="s">
        <v>779</v>
      </c>
      <c r="BM660" s="29">
        <v>41</v>
      </c>
      <c r="BO660" s="7" t="s">
        <v>779</v>
      </c>
      <c r="BP660" s="29">
        <v>29</v>
      </c>
      <c r="BR660" s="7" t="s">
        <v>779</v>
      </c>
      <c r="BS660" s="33">
        <v>48</v>
      </c>
      <c r="BU660" s="7" t="s">
        <v>779</v>
      </c>
      <c r="BV660" s="29">
        <v>32</v>
      </c>
      <c r="BX660" s="7" t="s">
        <v>779</v>
      </c>
      <c r="BY660" s="33">
        <v>53</v>
      </c>
    </row>
    <row r="661" spans="1:77" x14ac:dyDescent="0.3">
      <c r="A661" s="7" t="s">
        <v>780</v>
      </c>
      <c r="B661" s="29">
        <v>78</v>
      </c>
      <c r="D661" s="7" t="s">
        <v>780</v>
      </c>
      <c r="E661" s="29">
        <v>81</v>
      </c>
      <c r="G661" s="7" t="s">
        <v>780</v>
      </c>
      <c r="H661" s="29">
        <v>29</v>
      </c>
      <c r="J661" s="6" t="s">
        <v>780</v>
      </c>
      <c r="K661" s="29">
        <v>34</v>
      </c>
      <c r="M661" s="7" t="s">
        <v>780</v>
      </c>
      <c r="N661" s="29">
        <v>23</v>
      </c>
      <c r="P661" s="7" t="s">
        <v>780</v>
      </c>
      <c r="Q661" s="29">
        <v>29</v>
      </c>
      <c r="S661" s="7" t="s">
        <v>780</v>
      </c>
      <c r="T661" s="29">
        <v>16</v>
      </c>
      <c r="V661" s="7" t="s">
        <v>780</v>
      </c>
      <c r="W661" s="29" t="s">
        <v>19</v>
      </c>
      <c r="Y661" s="7" t="s">
        <v>780</v>
      </c>
      <c r="Z661" s="29">
        <v>13</v>
      </c>
      <c r="AB661" s="6" t="s">
        <v>780</v>
      </c>
      <c r="AC661" s="30" t="s">
        <v>19</v>
      </c>
      <c r="AE661" s="7" t="s">
        <v>780</v>
      </c>
      <c r="AF661" s="29">
        <v>11</v>
      </c>
      <c r="AH661" s="45" t="s">
        <v>780</v>
      </c>
      <c r="AI661" s="30" t="s">
        <v>20</v>
      </c>
      <c r="AK661" s="43" t="s">
        <v>780</v>
      </c>
      <c r="AL661" s="29">
        <v>13</v>
      </c>
      <c r="AN661" s="8" t="s">
        <v>780</v>
      </c>
      <c r="AO661" s="33">
        <v>25</v>
      </c>
      <c r="AQ661" s="43" t="s">
        <v>780</v>
      </c>
      <c r="AR661" s="29">
        <v>18</v>
      </c>
      <c r="AT661" s="7" t="s">
        <v>780</v>
      </c>
      <c r="AU661" s="29">
        <v>29</v>
      </c>
      <c r="AW661" s="6" t="s">
        <v>780</v>
      </c>
      <c r="AX661" s="29">
        <v>23</v>
      </c>
      <c r="AZ661" s="7" t="s">
        <v>780</v>
      </c>
      <c r="BA661" s="29">
        <v>34</v>
      </c>
      <c r="BC661" s="7" t="s">
        <v>780</v>
      </c>
      <c r="BD661" s="34">
        <v>25</v>
      </c>
      <c r="BF661" s="7" t="s">
        <v>780</v>
      </c>
      <c r="BG661" s="29">
        <v>37</v>
      </c>
      <c r="BI661" s="7" t="s">
        <v>780</v>
      </c>
      <c r="BJ661" s="34">
        <v>25</v>
      </c>
      <c r="BL661" s="7" t="s">
        <v>780</v>
      </c>
      <c r="BM661" s="29">
        <v>41</v>
      </c>
      <c r="BO661" s="7" t="s">
        <v>780</v>
      </c>
      <c r="BP661" s="29">
        <v>29</v>
      </c>
      <c r="BR661" s="7" t="s">
        <v>780</v>
      </c>
      <c r="BS661" s="33">
        <v>48</v>
      </c>
      <c r="BU661" s="7" t="s">
        <v>780</v>
      </c>
      <c r="BV661" s="29">
        <v>32</v>
      </c>
      <c r="BX661" s="7" t="s">
        <v>780</v>
      </c>
      <c r="BY661" s="33">
        <v>53</v>
      </c>
    </row>
    <row r="662" spans="1:77" x14ac:dyDescent="0.3">
      <c r="A662" s="7" t="s">
        <v>781</v>
      </c>
      <c r="B662" s="29">
        <v>78</v>
      </c>
      <c r="D662" s="7" t="s">
        <v>781</v>
      </c>
      <c r="E662" s="29">
        <v>81</v>
      </c>
      <c r="G662" s="7" t="s">
        <v>781</v>
      </c>
      <c r="H662" s="29">
        <v>29</v>
      </c>
      <c r="J662" s="6" t="s">
        <v>781</v>
      </c>
      <c r="K662" s="29">
        <v>34</v>
      </c>
      <c r="M662" s="7" t="s">
        <v>781</v>
      </c>
      <c r="N662" s="29">
        <v>23</v>
      </c>
      <c r="P662" s="7" t="s">
        <v>781</v>
      </c>
      <c r="Q662" s="29">
        <v>29</v>
      </c>
      <c r="S662" s="7" t="s">
        <v>781</v>
      </c>
      <c r="T662" s="29">
        <v>16</v>
      </c>
      <c r="V662" s="7" t="s">
        <v>781</v>
      </c>
      <c r="W662" s="29" t="s">
        <v>19</v>
      </c>
      <c r="Y662" s="7" t="s">
        <v>781</v>
      </c>
      <c r="Z662" s="29">
        <v>13</v>
      </c>
      <c r="AB662" s="6" t="s">
        <v>781</v>
      </c>
      <c r="AC662" s="30" t="s">
        <v>19</v>
      </c>
      <c r="AE662" s="7" t="s">
        <v>781</v>
      </c>
      <c r="AF662" s="29">
        <v>11</v>
      </c>
      <c r="AH662" s="45" t="s">
        <v>781</v>
      </c>
      <c r="AI662" s="30" t="s">
        <v>20</v>
      </c>
      <c r="AK662" s="43" t="s">
        <v>781</v>
      </c>
      <c r="AL662" s="29">
        <v>13</v>
      </c>
      <c r="AN662" s="8" t="s">
        <v>781</v>
      </c>
      <c r="AO662" s="33">
        <v>25</v>
      </c>
      <c r="AQ662" s="43" t="s">
        <v>781</v>
      </c>
      <c r="AR662" s="29">
        <v>18</v>
      </c>
      <c r="AT662" s="7" t="s">
        <v>781</v>
      </c>
      <c r="AU662" s="29">
        <v>29</v>
      </c>
      <c r="AW662" s="6" t="s">
        <v>781</v>
      </c>
      <c r="AX662" s="29">
        <v>23</v>
      </c>
      <c r="AZ662" s="7" t="s">
        <v>781</v>
      </c>
      <c r="BA662" s="29">
        <v>34</v>
      </c>
      <c r="BC662" s="7" t="s">
        <v>781</v>
      </c>
      <c r="BD662" s="34">
        <v>25</v>
      </c>
      <c r="BF662" s="7" t="s">
        <v>781</v>
      </c>
      <c r="BG662" s="29">
        <v>37</v>
      </c>
      <c r="BI662" s="7" t="s">
        <v>781</v>
      </c>
      <c r="BJ662" s="34">
        <v>25</v>
      </c>
      <c r="BL662" s="7" t="s">
        <v>781</v>
      </c>
      <c r="BM662" s="29">
        <v>41</v>
      </c>
      <c r="BO662" s="7" t="s">
        <v>781</v>
      </c>
      <c r="BP662" s="29">
        <v>29</v>
      </c>
      <c r="BR662" s="7" t="s">
        <v>781</v>
      </c>
      <c r="BS662" s="33">
        <v>48</v>
      </c>
      <c r="BU662" s="7" t="s">
        <v>781</v>
      </c>
      <c r="BV662" s="29">
        <v>32</v>
      </c>
      <c r="BX662" s="7" t="s">
        <v>781</v>
      </c>
      <c r="BY662" s="33">
        <v>53</v>
      </c>
    </row>
    <row r="663" spans="1:77" x14ac:dyDescent="0.3">
      <c r="A663" s="7" t="s">
        <v>782</v>
      </c>
      <c r="B663" s="29">
        <v>78</v>
      </c>
      <c r="D663" s="7" t="s">
        <v>782</v>
      </c>
      <c r="E663" s="29">
        <v>81</v>
      </c>
      <c r="G663" s="7" t="s">
        <v>782</v>
      </c>
      <c r="H663" s="29">
        <v>29</v>
      </c>
      <c r="J663" s="6" t="s">
        <v>782</v>
      </c>
      <c r="K663" s="29">
        <v>34</v>
      </c>
      <c r="M663" s="7" t="s">
        <v>782</v>
      </c>
      <c r="N663" s="29">
        <v>23</v>
      </c>
      <c r="P663" s="7" t="s">
        <v>782</v>
      </c>
      <c r="Q663" s="29">
        <v>29</v>
      </c>
      <c r="S663" s="7" t="s">
        <v>782</v>
      </c>
      <c r="T663" s="29">
        <v>16</v>
      </c>
      <c r="V663" s="7" t="s">
        <v>782</v>
      </c>
      <c r="W663" s="29" t="s">
        <v>19</v>
      </c>
      <c r="Y663" s="7" t="s">
        <v>782</v>
      </c>
      <c r="Z663" s="29">
        <v>13</v>
      </c>
      <c r="AB663" s="6" t="s">
        <v>782</v>
      </c>
      <c r="AC663" s="30" t="s">
        <v>19</v>
      </c>
      <c r="AE663" s="7" t="s">
        <v>782</v>
      </c>
      <c r="AF663" s="29">
        <v>11</v>
      </c>
      <c r="AH663" s="45" t="s">
        <v>782</v>
      </c>
      <c r="AI663" s="30" t="s">
        <v>20</v>
      </c>
      <c r="AK663" s="43" t="s">
        <v>782</v>
      </c>
      <c r="AL663" s="29">
        <v>13</v>
      </c>
      <c r="AN663" s="8" t="s">
        <v>782</v>
      </c>
      <c r="AO663" s="33">
        <v>25</v>
      </c>
      <c r="AQ663" s="43" t="s">
        <v>782</v>
      </c>
      <c r="AR663" s="29">
        <v>18</v>
      </c>
      <c r="AT663" s="7" t="s">
        <v>782</v>
      </c>
      <c r="AU663" s="29">
        <v>29</v>
      </c>
      <c r="AW663" s="6" t="s">
        <v>782</v>
      </c>
      <c r="AX663" s="29">
        <v>23</v>
      </c>
      <c r="AZ663" s="7" t="s">
        <v>782</v>
      </c>
      <c r="BA663" s="29">
        <v>34</v>
      </c>
      <c r="BC663" s="7" t="s">
        <v>782</v>
      </c>
      <c r="BD663" s="34">
        <v>25</v>
      </c>
      <c r="BF663" s="7" t="s">
        <v>782</v>
      </c>
      <c r="BG663" s="29">
        <v>37</v>
      </c>
      <c r="BI663" s="7" t="s">
        <v>782</v>
      </c>
      <c r="BJ663" s="34">
        <v>25</v>
      </c>
      <c r="BL663" s="7" t="s">
        <v>782</v>
      </c>
      <c r="BM663" s="29">
        <v>41</v>
      </c>
      <c r="BO663" s="7" t="s">
        <v>782</v>
      </c>
      <c r="BP663" s="29">
        <v>29</v>
      </c>
      <c r="BR663" s="7" t="s">
        <v>782</v>
      </c>
      <c r="BS663" s="33">
        <v>48</v>
      </c>
      <c r="BU663" s="7" t="s">
        <v>782</v>
      </c>
      <c r="BV663" s="29">
        <v>32</v>
      </c>
      <c r="BX663" s="7" t="s">
        <v>782</v>
      </c>
      <c r="BY663" s="33">
        <v>53</v>
      </c>
    </row>
    <row r="664" spans="1:77" x14ac:dyDescent="0.3">
      <c r="A664" s="7" t="s">
        <v>783</v>
      </c>
      <c r="B664" s="29">
        <v>78</v>
      </c>
      <c r="D664" s="7" t="s">
        <v>783</v>
      </c>
      <c r="E664" s="29">
        <v>81</v>
      </c>
      <c r="G664" s="7" t="s">
        <v>783</v>
      </c>
      <c r="H664" s="29">
        <v>29</v>
      </c>
      <c r="J664" s="6" t="s">
        <v>783</v>
      </c>
      <c r="K664" s="29">
        <v>34</v>
      </c>
      <c r="M664" s="7" t="s">
        <v>783</v>
      </c>
      <c r="N664" s="29">
        <v>23</v>
      </c>
      <c r="P664" s="7" t="s">
        <v>783</v>
      </c>
      <c r="Q664" s="29">
        <v>29</v>
      </c>
      <c r="S664" s="7" t="s">
        <v>783</v>
      </c>
      <c r="T664" s="29">
        <v>16</v>
      </c>
      <c r="V664" s="7" t="s">
        <v>783</v>
      </c>
      <c r="W664" s="29" t="s">
        <v>19</v>
      </c>
      <c r="Y664" s="7" t="s">
        <v>783</v>
      </c>
      <c r="Z664" s="29">
        <v>13</v>
      </c>
      <c r="AB664" s="6" t="s">
        <v>783</v>
      </c>
      <c r="AC664" s="30" t="s">
        <v>19</v>
      </c>
      <c r="AE664" s="7" t="s">
        <v>783</v>
      </c>
      <c r="AF664" s="29">
        <v>11</v>
      </c>
      <c r="AH664" s="43" t="s">
        <v>783</v>
      </c>
      <c r="AI664" s="29" t="s">
        <v>20</v>
      </c>
      <c r="AK664" s="43" t="s">
        <v>783</v>
      </c>
      <c r="AL664" s="29">
        <v>13</v>
      </c>
      <c r="AN664" s="8" t="s">
        <v>783</v>
      </c>
      <c r="AO664" s="33">
        <v>25</v>
      </c>
      <c r="AQ664" s="43" t="s">
        <v>783</v>
      </c>
      <c r="AR664" s="29">
        <v>18</v>
      </c>
      <c r="AT664" s="7" t="s">
        <v>783</v>
      </c>
      <c r="AU664" s="29">
        <v>29</v>
      </c>
      <c r="AW664" s="6" t="s">
        <v>783</v>
      </c>
      <c r="AX664" s="29">
        <v>23</v>
      </c>
      <c r="AZ664" s="7" t="s">
        <v>783</v>
      </c>
      <c r="BA664" s="29">
        <v>34</v>
      </c>
      <c r="BC664" s="7" t="s">
        <v>783</v>
      </c>
      <c r="BD664" s="34">
        <v>25</v>
      </c>
      <c r="BF664" s="7" t="s">
        <v>783</v>
      </c>
      <c r="BG664" s="29">
        <v>37</v>
      </c>
      <c r="BI664" s="7" t="s">
        <v>783</v>
      </c>
      <c r="BJ664" s="34">
        <v>25</v>
      </c>
      <c r="BL664" s="7" t="s">
        <v>783</v>
      </c>
      <c r="BM664" s="29">
        <v>41</v>
      </c>
      <c r="BO664" s="7" t="s">
        <v>783</v>
      </c>
      <c r="BP664" s="29">
        <v>29</v>
      </c>
      <c r="BR664" s="7" t="s">
        <v>783</v>
      </c>
      <c r="BS664" s="33">
        <v>48</v>
      </c>
      <c r="BU664" s="7" t="s">
        <v>783</v>
      </c>
      <c r="BV664" s="29">
        <v>32</v>
      </c>
      <c r="BX664" s="7" t="s">
        <v>783</v>
      </c>
      <c r="BY664" s="33">
        <v>53</v>
      </c>
    </row>
    <row r="665" spans="1:77" x14ac:dyDescent="0.3">
      <c r="A665" s="7" t="s">
        <v>784</v>
      </c>
      <c r="B665" s="29">
        <v>78</v>
      </c>
      <c r="D665" s="7" t="s">
        <v>784</v>
      </c>
      <c r="E665" s="29">
        <v>81</v>
      </c>
      <c r="G665" s="7" t="s">
        <v>784</v>
      </c>
      <c r="H665" s="29">
        <v>28</v>
      </c>
      <c r="J665" s="6" t="s">
        <v>784</v>
      </c>
      <c r="K665" s="29">
        <v>33</v>
      </c>
      <c r="M665" s="7" t="s">
        <v>784</v>
      </c>
      <c r="N665" s="29">
        <v>22</v>
      </c>
      <c r="P665" s="7" t="s">
        <v>784</v>
      </c>
      <c r="Q665" s="29">
        <v>28</v>
      </c>
      <c r="S665" s="7" t="s">
        <v>784</v>
      </c>
      <c r="T665" s="29">
        <v>15</v>
      </c>
      <c r="V665" s="7" t="s">
        <v>784</v>
      </c>
      <c r="W665" s="29" t="s">
        <v>19</v>
      </c>
      <c r="Y665" s="7" t="s">
        <v>784</v>
      </c>
      <c r="Z665" s="29">
        <v>12</v>
      </c>
      <c r="AB665" s="6" t="s">
        <v>784</v>
      </c>
      <c r="AC665" s="30" t="s">
        <v>19</v>
      </c>
      <c r="AE665" s="7" t="s">
        <v>784</v>
      </c>
      <c r="AF665" s="29">
        <v>10</v>
      </c>
      <c r="AH665" s="43" t="s">
        <v>784</v>
      </c>
      <c r="AI665" s="29">
        <v>23</v>
      </c>
      <c r="AK665" s="43" t="s">
        <v>784</v>
      </c>
      <c r="AL665" s="29">
        <v>12</v>
      </c>
      <c r="AN665" s="8" t="s">
        <v>784</v>
      </c>
      <c r="AO665" s="33">
        <v>25</v>
      </c>
      <c r="AQ665" s="43" t="s">
        <v>784</v>
      </c>
      <c r="AR665" s="29">
        <v>17</v>
      </c>
      <c r="AT665" s="7" t="s">
        <v>784</v>
      </c>
      <c r="AU665" s="29">
        <v>28</v>
      </c>
      <c r="AW665" s="6" t="s">
        <v>784</v>
      </c>
      <c r="AX665" s="29">
        <v>22</v>
      </c>
      <c r="AZ665" s="7" t="s">
        <v>784</v>
      </c>
      <c r="BA665" s="29">
        <v>33</v>
      </c>
      <c r="BC665" s="7" t="s">
        <v>784</v>
      </c>
      <c r="BD665" s="34">
        <v>25</v>
      </c>
      <c r="BF665" s="7" t="s">
        <v>784</v>
      </c>
      <c r="BG665" s="29">
        <v>36</v>
      </c>
      <c r="BI665" s="7" t="s">
        <v>784</v>
      </c>
      <c r="BJ665" s="34">
        <v>25</v>
      </c>
      <c r="BL665" s="7" t="s">
        <v>784</v>
      </c>
      <c r="BM665" s="30">
        <v>40</v>
      </c>
      <c r="BO665" s="7" t="s">
        <v>784</v>
      </c>
      <c r="BP665" s="29">
        <v>28</v>
      </c>
      <c r="BR665" s="7" t="s">
        <v>784</v>
      </c>
      <c r="BS665" s="33">
        <v>47</v>
      </c>
      <c r="BU665" s="7" t="s">
        <v>784</v>
      </c>
      <c r="BV665" s="29">
        <v>31</v>
      </c>
      <c r="BX665" s="7" t="s">
        <v>784</v>
      </c>
      <c r="BY665" s="32">
        <v>52</v>
      </c>
    </row>
    <row r="666" spans="1:77" x14ac:dyDescent="0.3">
      <c r="A666" s="7" t="s">
        <v>785</v>
      </c>
      <c r="B666" s="29">
        <v>78</v>
      </c>
      <c r="D666" s="7" t="s">
        <v>785</v>
      </c>
      <c r="E666" s="29">
        <v>81</v>
      </c>
      <c r="G666" s="7" t="s">
        <v>785</v>
      </c>
      <c r="H666" s="29">
        <v>28</v>
      </c>
      <c r="J666" s="6" t="s">
        <v>785</v>
      </c>
      <c r="K666" s="29">
        <v>33</v>
      </c>
      <c r="M666" s="7" t="s">
        <v>785</v>
      </c>
      <c r="N666" s="29">
        <v>22</v>
      </c>
      <c r="P666" s="7" t="s">
        <v>785</v>
      </c>
      <c r="Q666" s="29">
        <v>28</v>
      </c>
      <c r="S666" s="7" t="s">
        <v>785</v>
      </c>
      <c r="T666" s="29">
        <v>15</v>
      </c>
      <c r="V666" s="7" t="s">
        <v>785</v>
      </c>
      <c r="W666" s="29" t="s">
        <v>19</v>
      </c>
      <c r="Y666" s="7" t="s">
        <v>785</v>
      </c>
      <c r="Z666" s="29">
        <v>12</v>
      </c>
      <c r="AB666" s="6" t="s">
        <v>785</v>
      </c>
      <c r="AC666" s="30" t="s">
        <v>19</v>
      </c>
      <c r="AE666" s="7" t="s">
        <v>785</v>
      </c>
      <c r="AF666" s="29">
        <v>10</v>
      </c>
      <c r="AH666" s="43" t="s">
        <v>785</v>
      </c>
      <c r="AI666" s="29">
        <v>23</v>
      </c>
      <c r="AK666" s="43" t="s">
        <v>785</v>
      </c>
      <c r="AL666" s="29">
        <v>12</v>
      </c>
      <c r="AN666" s="8" t="s">
        <v>785</v>
      </c>
      <c r="AO666" s="33">
        <v>25</v>
      </c>
      <c r="AQ666" s="43" t="s">
        <v>785</v>
      </c>
      <c r="AR666" s="29">
        <v>17</v>
      </c>
      <c r="AT666" s="7" t="s">
        <v>785</v>
      </c>
      <c r="AU666" s="29">
        <v>28</v>
      </c>
      <c r="AW666" s="6" t="s">
        <v>785</v>
      </c>
      <c r="AX666" s="29">
        <v>22</v>
      </c>
      <c r="AZ666" s="7" t="s">
        <v>785</v>
      </c>
      <c r="BA666" s="29">
        <v>33</v>
      </c>
      <c r="BC666" s="7" t="s">
        <v>785</v>
      </c>
      <c r="BD666" s="34">
        <v>25</v>
      </c>
      <c r="BF666" s="7" t="s">
        <v>785</v>
      </c>
      <c r="BG666" s="29">
        <v>36</v>
      </c>
      <c r="BI666" s="7" t="s">
        <v>785</v>
      </c>
      <c r="BJ666" s="34">
        <v>25</v>
      </c>
      <c r="BL666" s="7" t="s">
        <v>785</v>
      </c>
      <c r="BM666" s="30">
        <v>40</v>
      </c>
      <c r="BO666" s="7" t="s">
        <v>785</v>
      </c>
      <c r="BP666" s="29">
        <v>28</v>
      </c>
      <c r="BR666" s="7" t="s">
        <v>785</v>
      </c>
      <c r="BS666" s="33">
        <v>47</v>
      </c>
      <c r="BU666" s="7" t="s">
        <v>785</v>
      </c>
      <c r="BV666" s="29">
        <v>31</v>
      </c>
      <c r="BX666" s="7" t="s">
        <v>785</v>
      </c>
      <c r="BY666" s="32">
        <v>52</v>
      </c>
    </row>
    <row r="667" spans="1:77" x14ac:dyDescent="0.3">
      <c r="A667" s="7" t="s">
        <v>786</v>
      </c>
      <c r="B667" s="29">
        <v>78</v>
      </c>
      <c r="D667" s="7" t="s">
        <v>786</v>
      </c>
      <c r="E667" s="29">
        <v>81</v>
      </c>
      <c r="G667" s="7" t="s">
        <v>786</v>
      </c>
      <c r="H667" s="29">
        <v>28</v>
      </c>
      <c r="J667" s="6" t="s">
        <v>786</v>
      </c>
      <c r="K667" s="29">
        <v>33</v>
      </c>
      <c r="M667" s="7" t="s">
        <v>786</v>
      </c>
      <c r="N667" s="29">
        <v>22</v>
      </c>
      <c r="P667" s="7" t="s">
        <v>786</v>
      </c>
      <c r="Q667" s="29">
        <v>28</v>
      </c>
      <c r="S667" s="7" t="s">
        <v>786</v>
      </c>
      <c r="T667" s="29">
        <v>15</v>
      </c>
      <c r="V667" s="7" t="s">
        <v>786</v>
      </c>
      <c r="W667" s="29" t="s">
        <v>19</v>
      </c>
      <c r="Y667" s="7" t="s">
        <v>786</v>
      </c>
      <c r="Z667" s="29">
        <v>12</v>
      </c>
      <c r="AB667" s="6" t="s">
        <v>786</v>
      </c>
      <c r="AC667" s="30" t="s">
        <v>19</v>
      </c>
      <c r="AE667" s="7" t="s">
        <v>786</v>
      </c>
      <c r="AF667" s="29">
        <v>10</v>
      </c>
      <c r="AH667" s="43" t="s">
        <v>786</v>
      </c>
      <c r="AI667" s="29">
        <v>23</v>
      </c>
      <c r="AK667" s="43" t="s">
        <v>786</v>
      </c>
      <c r="AL667" s="29">
        <v>12</v>
      </c>
      <c r="AN667" s="8" t="s">
        <v>786</v>
      </c>
      <c r="AO667" s="33">
        <v>25</v>
      </c>
      <c r="AQ667" s="43" t="s">
        <v>786</v>
      </c>
      <c r="AR667" s="29">
        <v>17</v>
      </c>
      <c r="AT667" s="7" t="s">
        <v>786</v>
      </c>
      <c r="AU667" s="29">
        <v>28</v>
      </c>
      <c r="AW667" s="6" t="s">
        <v>786</v>
      </c>
      <c r="AX667" s="29">
        <v>22</v>
      </c>
      <c r="AZ667" s="7" t="s">
        <v>786</v>
      </c>
      <c r="BA667" s="29">
        <v>33</v>
      </c>
      <c r="BC667" s="7" t="s">
        <v>786</v>
      </c>
      <c r="BD667" s="34">
        <v>25</v>
      </c>
      <c r="BF667" s="7" t="s">
        <v>786</v>
      </c>
      <c r="BG667" s="29">
        <v>36</v>
      </c>
      <c r="BI667" s="7" t="s">
        <v>786</v>
      </c>
      <c r="BJ667" s="34">
        <v>25</v>
      </c>
      <c r="BL667" s="7" t="s">
        <v>786</v>
      </c>
      <c r="BM667" s="30">
        <v>40</v>
      </c>
      <c r="BO667" s="7" t="s">
        <v>786</v>
      </c>
      <c r="BP667" s="29">
        <v>28</v>
      </c>
      <c r="BR667" s="7" t="s">
        <v>786</v>
      </c>
      <c r="BS667" s="33">
        <v>47</v>
      </c>
      <c r="BU667" s="7" t="s">
        <v>786</v>
      </c>
      <c r="BV667" s="29">
        <v>31</v>
      </c>
      <c r="BX667" s="7" t="s">
        <v>786</v>
      </c>
      <c r="BY667" s="32">
        <v>52</v>
      </c>
    </row>
    <row r="668" spans="1:77" x14ac:dyDescent="0.3">
      <c r="A668" s="7" t="s">
        <v>787</v>
      </c>
      <c r="B668" s="29">
        <v>78</v>
      </c>
      <c r="D668" s="7" t="s">
        <v>787</v>
      </c>
      <c r="E668" s="29">
        <v>81</v>
      </c>
      <c r="G668" s="7" t="s">
        <v>787</v>
      </c>
      <c r="H668" s="29">
        <v>28</v>
      </c>
      <c r="J668" s="6" t="s">
        <v>787</v>
      </c>
      <c r="K668" s="29">
        <v>33</v>
      </c>
      <c r="M668" s="7" t="s">
        <v>787</v>
      </c>
      <c r="N668" s="29">
        <v>22</v>
      </c>
      <c r="P668" s="7" t="s">
        <v>787</v>
      </c>
      <c r="Q668" s="29">
        <v>28</v>
      </c>
      <c r="S668" s="7" t="s">
        <v>787</v>
      </c>
      <c r="T668" s="29">
        <v>15</v>
      </c>
      <c r="V668" s="7" t="s">
        <v>787</v>
      </c>
      <c r="W668" s="29" t="s">
        <v>19</v>
      </c>
      <c r="Y668" s="7" t="s">
        <v>787</v>
      </c>
      <c r="Z668" s="29">
        <v>12</v>
      </c>
      <c r="AB668" s="6" t="s">
        <v>787</v>
      </c>
      <c r="AC668" s="30" t="s">
        <v>19</v>
      </c>
      <c r="AE668" s="7" t="s">
        <v>787</v>
      </c>
      <c r="AF668" s="29">
        <v>10</v>
      </c>
      <c r="AH668" s="43" t="s">
        <v>787</v>
      </c>
      <c r="AI668" s="29">
        <v>23</v>
      </c>
      <c r="AK668" s="43" t="s">
        <v>787</v>
      </c>
      <c r="AL668" s="29">
        <v>12</v>
      </c>
      <c r="AN668" s="8" t="s">
        <v>787</v>
      </c>
      <c r="AO668" s="33">
        <v>25</v>
      </c>
      <c r="AQ668" s="43" t="s">
        <v>787</v>
      </c>
      <c r="AR668" s="29">
        <v>17</v>
      </c>
      <c r="AT668" s="7" t="s">
        <v>787</v>
      </c>
      <c r="AU668" s="29">
        <v>28</v>
      </c>
      <c r="AW668" s="6" t="s">
        <v>787</v>
      </c>
      <c r="AX668" s="29">
        <v>22</v>
      </c>
      <c r="AZ668" s="7" t="s">
        <v>787</v>
      </c>
      <c r="BA668" s="29">
        <v>33</v>
      </c>
      <c r="BC668" s="7" t="s">
        <v>787</v>
      </c>
      <c r="BD668" s="34">
        <v>25</v>
      </c>
      <c r="BF668" s="7" t="s">
        <v>787</v>
      </c>
      <c r="BG668" s="29">
        <v>36</v>
      </c>
      <c r="BI668" s="7" t="s">
        <v>787</v>
      </c>
      <c r="BJ668" s="34">
        <v>25</v>
      </c>
      <c r="BL668" s="7" t="s">
        <v>787</v>
      </c>
      <c r="BM668" s="30">
        <v>40</v>
      </c>
      <c r="BO668" s="7" t="s">
        <v>787</v>
      </c>
      <c r="BP668" s="29">
        <v>28</v>
      </c>
      <c r="BR668" s="7" t="s">
        <v>787</v>
      </c>
      <c r="BS668" s="33">
        <v>47</v>
      </c>
      <c r="BU668" s="7" t="s">
        <v>787</v>
      </c>
      <c r="BV668" s="29">
        <v>31</v>
      </c>
      <c r="BX668" s="7" t="s">
        <v>787</v>
      </c>
      <c r="BY668" s="33">
        <v>51</v>
      </c>
    </row>
    <row r="669" spans="1:77" x14ac:dyDescent="0.3">
      <c r="A669" s="7" t="s">
        <v>788</v>
      </c>
      <c r="B669" s="29">
        <v>78</v>
      </c>
      <c r="D669" s="7" t="s">
        <v>788</v>
      </c>
      <c r="E669" s="29">
        <v>81</v>
      </c>
      <c r="G669" s="7" t="s">
        <v>788</v>
      </c>
      <c r="H669" s="29">
        <v>28</v>
      </c>
      <c r="J669" s="6" t="s">
        <v>788</v>
      </c>
      <c r="K669" s="29">
        <v>33</v>
      </c>
      <c r="M669" s="7" t="s">
        <v>788</v>
      </c>
      <c r="N669" s="29">
        <v>22</v>
      </c>
      <c r="P669" s="7" t="s">
        <v>788</v>
      </c>
      <c r="Q669" s="29">
        <v>28</v>
      </c>
      <c r="S669" s="7" t="s">
        <v>788</v>
      </c>
      <c r="T669" s="29">
        <v>15</v>
      </c>
      <c r="V669" s="7" t="s">
        <v>788</v>
      </c>
      <c r="W669" s="29" t="s">
        <v>19</v>
      </c>
      <c r="Y669" s="7" t="s">
        <v>788</v>
      </c>
      <c r="Z669" s="29">
        <v>12</v>
      </c>
      <c r="AB669" s="6" t="s">
        <v>788</v>
      </c>
      <c r="AC669" s="30" t="s">
        <v>19</v>
      </c>
      <c r="AE669" s="7" t="s">
        <v>788</v>
      </c>
      <c r="AF669" s="29">
        <v>10</v>
      </c>
      <c r="AH669" s="43" t="s">
        <v>788</v>
      </c>
      <c r="AI669" s="29">
        <v>23</v>
      </c>
      <c r="AK669" s="43" t="s">
        <v>788</v>
      </c>
      <c r="AL669" s="29">
        <v>12</v>
      </c>
      <c r="AN669" s="8" t="s">
        <v>788</v>
      </c>
      <c r="AO669" s="33">
        <v>25</v>
      </c>
      <c r="AQ669" s="43" t="s">
        <v>788</v>
      </c>
      <c r="AR669" s="29">
        <v>17</v>
      </c>
      <c r="AT669" s="7" t="s">
        <v>788</v>
      </c>
      <c r="AU669" s="29">
        <v>28</v>
      </c>
      <c r="AW669" s="6" t="s">
        <v>788</v>
      </c>
      <c r="AX669" s="29">
        <v>22</v>
      </c>
      <c r="AZ669" s="7" t="s">
        <v>788</v>
      </c>
      <c r="BA669" s="29">
        <v>33</v>
      </c>
      <c r="BC669" s="7" t="s">
        <v>788</v>
      </c>
      <c r="BD669" s="34">
        <v>25</v>
      </c>
      <c r="BF669" s="7" t="s">
        <v>788</v>
      </c>
      <c r="BG669" s="29">
        <v>36</v>
      </c>
      <c r="BI669" s="7" t="s">
        <v>788</v>
      </c>
      <c r="BJ669" s="34">
        <v>25</v>
      </c>
      <c r="BL669" s="7" t="s">
        <v>788</v>
      </c>
      <c r="BM669" s="30">
        <v>40</v>
      </c>
      <c r="BO669" s="7" t="s">
        <v>788</v>
      </c>
      <c r="BP669" s="29">
        <v>28</v>
      </c>
      <c r="BR669" s="7" t="s">
        <v>788</v>
      </c>
      <c r="BS669" s="33">
        <v>47</v>
      </c>
      <c r="BU669" s="7" t="s">
        <v>788</v>
      </c>
      <c r="BV669" s="29">
        <v>31</v>
      </c>
      <c r="BX669" s="7" t="s">
        <v>788</v>
      </c>
      <c r="BY669" s="33">
        <v>51</v>
      </c>
    </row>
    <row r="670" spans="1:77" x14ac:dyDescent="0.3">
      <c r="A670" s="7" t="s">
        <v>789</v>
      </c>
      <c r="B670" s="29">
        <v>78</v>
      </c>
      <c r="D670" s="7" t="s">
        <v>789</v>
      </c>
      <c r="E670" s="29">
        <v>81</v>
      </c>
      <c r="G670" s="7" t="s">
        <v>789</v>
      </c>
      <c r="H670" s="29">
        <v>28</v>
      </c>
      <c r="J670" s="6" t="s">
        <v>789</v>
      </c>
      <c r="K670" s="29">
        <v>33</v>
      </c>
      <c r="M670" s="7" t="s">
        <v>789</v>
      </c>
      <c r="N670" s="29">
        <v>22</v>
      </c>
      <c r="P670" s="7" t="s">
        <v>789</v>
      </c>
      <c r="Q670" s="29">
        <v>28</v>
      </c>
      <c r="S670" s="7" t="s">
        <v>789</v>
      </c>
      <c r="T670" s="29">
        <v>15</v>
      </c>
      <c r="V670" s="7" t="s">
        <v>789</v>
      </c>
      <c r="W670" s="29" t="s">
        <v>19</v>
      </c>
      <c r="Y670" s="7" t="s">
        <v>789</v>
      </c>
      <c r="Z670" s="29">
        <v>12</v>
      </c>
      <c r="AB670" s="6" t="s">
        <v>789</v>
      </c>
      <c r="AC670" s="30" t="s">
        <v>19</v>
      </c>
      <c r="AE670" s="7" t="s">
        <v>789</v>
      </c>
      <c r="AF670" s="29">
        <v>10</v>
      </c>
      <c r="AH670" s="43" t="s">
        <v>789</v>
      </c>
      <c r="AI670" s="29">
        <v>23</v>
      </c>
      <c r="AK670" s="43" t="s">
        <v>789</v>
      </c>
      <c r="AL670" s="29">
        <v>12</v>
      </c>
      <c r="AN670" s="8" t="s">
        <v>789</v>
      </c>
      <c r="AO670" s="33">
        <v>25</v>
      </c>
      <c r="AQ670" s="43" t="s">
        <v>789</v>
      </c>
      <c r="AR670" s="29">
        <v>17</v>
      </c>
      <c r="AT670" s="7" t="s">
        <v>789</v>
      </c>
      <c r="AU670" s="29">
        <v>28</v>
      </c>
      <c r="AW670" s="6" t="s">
        <v>789</v>
      </c>
      <c r="AX670" s="29">
        <v>22</v>
      </c>
      <c r="AZ670" s="7" t="s">
        <v>789</v>
      </c>
      <c r="BA670" s="29">
        <v>33</v>
      </c>
      <c r="BC670" s="7" t="s">
        <v>789</v>
      </c>
      <c r="BD670" s="34">
        <v>25</v>
      </c>
      <c r="BF670" s="7" t="s">
        <v>789</v>
      </c>
      <c r="BG670" s="29">
        <v>36</v>
      </c>
      <c r="BI670" s="7" t="s">
        <v>789</v>
      </c>
      <c r="BJ670" s="34">
        <v>25</v>
      </c>
      <c r="BL670" s="7" t="s">
        <v>789</v>
      </c>
      <c r="BM670" s="30">
        <v>40</v>
      </c>
      <c r="BO670" s="7" t="s">
        <v>789</v>
      </c>
      <c r="BP670" s="29">
        <v>28</v>
      </c>
      <c r="BR670" s="7" t="s">
        <v>789</v>
      </c>
      <c r="BS670" s="33">
        <v>46</v>
      </c>
      <c r="BU670" s="7" t="s">
        <v>789</v>
      </c>
      <c r="BV670" s="29">
        <v>31</v>
      </c>
      <c r="BX670" s="7" t="s">
        <v>789</v>
      </c>
      <c r="BY670" s="33">
        <v>51</v>
      </c>
    </row>
    <row r="671" spans="1:77" x14ac:dyDescent="0.3">
      <c r="A671" s="7" t="s">
        <v>790</v>
      </c>
      <c r="B671" s="29">
        <v>78</v>
      </c>
      <c r="D671" s="7" t="s">
        <v>790</v>
      </c>
      <c r="E671" s="29">
        <v>81</v>
      </c>
      <c r="G671" s="7" t="s">
        <v>790</v>
      </c>
      <c r="H671" s="29">
        <v>28</v>
      </c>
      <c r="J671" s="6" t="s">
        <v>790</v>
      </c>
      <c r="K671" s="29">
        <v>33</v>
      </c>
      <c r="M671" s="7" t="s">
        <v>790</v>
      </c>
      <c r="N671" s="29">
        <v>22</v>
      </c>
      <c r="P671" s="7" t="s">
        <v>790</v>
      </c>
      <c r="Q671" s="29">
        <v>28</v>
      </c>
      <c r="S671" s="7" t="s">
        <v>790</v>
      </c>
      <c r="T671" s="29">
        <v>15</v>
      </c>
      <c r="V671" s="7" t="s">
        <v>790</v>
      </c>
      <c r="W671" s="29" t="s">
        <v>19</v>
      </c>
      <c r="Y671" s="7" t="s">
        <v>790</v>
      </c>
      <c r="Z671" s="29">
        <v>12</v>
      </c>
      <c r="AB671" s="6" t="s">
        <v>790</v>
      </c>
      <c r="AC671" s="30" t="s">
        <v>19</v>
      </c>
      <c r="AE671" s="7" t="s">
        <v>790</v>
      </c>
      <c r="AF671" s="29">
        <v>10</v>
      </c>
      <c r="AH671" s="43" t="s">
        <v>790</v>
      </c>
      <c r="AI671" s="29">
        <v>23</v>
      </c>
      <c r="AK671" s="43" t="s">
        <v>790</v>
      </c>
      <c r="AL671" s="29">
        <v>12</v>
      </c>
      <c r="AN671" s="8" t="s">
        <v>790</v>
      </c>
      <c r="AO671" s="33">
        <v>25</v>
      </c>
      <c r="AQ671" s="43" t="s">
        <v>790</v>
      </c>
      <c r="AR671" s="29">
        <v>17</v>
      </c>
      <c r="AT671" s="7" t="s">
        <v>790</v>
      </c>
      <c r="AU671" s="29">
        <v>28</v>
      </c>
      <c r="AW671" s="6" t="s">
        <v>790</v>
      </c>
      <c r="AX671" s="29">
        <v>22</v>
      </c>
      <c r="AZ671" s="7" t="s">
        <v>790</v>
      </c>
      <c r="BA671" s="29">
        <v>33</v>
      </c>
      <c r="BC671" s="7" t="s">
        <v>790</v>
      </c>
      <c r="BD671" s="34">
        <v>25</v>
      </c>
      <c r="BF671" s="7" t="s">
        <v>790</v>
      </c>
      <c r="BG671" s="29">
        <v>36</v>
      </c>
      <c r="BI671" s="7" t="s">
        <v>790</v>
      </c>
      <c r="BJ671" s="34">
        <v>25</v>
      </c>
      <c r="BL671" s="7" t="s">
        <v>790</v>
      </c>
      <c r="BM671" s="30">
        <v>40</v>
      </c>
      <c r="BO671" s="7" t="s">
        <v>790</v>
      </c>
      <c r="BP671" s="29">
        <v>28</v>
      </c>
      <c r="BR671" s="7" t="s">
        <v>790</v>
      </c>
      <c r="BS671" s="33">
        <v>46</v>
      </c>
      <c r="BU671" s="7" t="s">
        <v>790</v>
      </c>
      <c r="BV671" s="29">
        <v>31</v>
      </c>
      <c r="BX671" s="7" t="s">
        <v>790</v>
      </c>
      <c r="BY671" s="33">
        <v>51</v>
      </c>
    </row>
    <row r="672" spans="1:77" x14ac:dyDescent="0.3">
      <c r="A672" s="7" t="s">
        <v>791</v>
      </c>
      <c r="B672" s="29">
        <v>78</v>
      </c>
      <c r="D672" s="7" t="s">
        <v>791</v>
      </c>
      <c r="E672" s="29">
        <v>81</v>
      </c>
      <c r="G672" s="7" t="s">
        <v>791</v>
      </c>
      <c r="H672" s="29">
        <v>28</v>
      </c>
      <c r="J672" s="6" t="s">
        <v>791</v>
      </c>
      <c r="K672" s="29">
        <v>33</v>
      </c>
      <c r="M672" s="7" t="s">
        <v>791</v>
      </c>
      <c r="N672" s="29">
        <v>22</v>
      </c>
      <c r="P672" s="7" t="s">
        <v>791</v>
      </c>
      <c r="Q672" s="29">
        <v>28</v>
      </c>
      <c r="S672" s="7" t="s">
        <v>791</v>
      </c>
      <c r="T672" s="29">
        <v>15</v>
      </c>
      <c r="V672" s="7" t="s">
        <v>791</v>
      </c>
      <c r="W672" s="29" t="s">
        <v>19</v>
      </c>
      <c r="Y672" s="7" t="s">
        <v>791</v>
      </c>
      <c r="Z672" s="29">
        <v>12</v>
      </c>
      <c r="AB672" s="6" t="s">
        <v>791</v>
      </c>
      <c r="AC672" s="30" t="s">
        <v>19</v>
      </c>
      <c r="AE672" s="7" t="s">
        <v>791</v>
      </c>
      <c r="AF672" s="29">
        <v>10</v>
      </c>
      <c r="AH672" s="43" t="s">
        <v>791</v>
      </c>
      <c r="AI672" s="29">
        <v>23</v>
      </c>
      <c r="AK672" s="43" t="s">
        <v>791</v>
      </c>
      <c r="AL672" s="29">
        <v>12</v>
      </c>
      <c r="AN672" s="8" t="s">
        <v>791</v>
      </c>
      <c r="AO672" s="33">
        <v>25</v>
      </c>
      <c r="AQ672" s="43" t="s">
        <v>791</v>
      </c>
      <c r="AR672" s="29">
        <v>17</v>
      </c>
      <c r="AT672" s="7" t="s">
        <v>791</v>
      </c>
      <c r="AU672" s="29">
        <v>28</v>
      </c>
      <c r="AW672" s="6" t="s">
        <v>791</v>
      </c>
      <c r="AX672" s="29">
        <v>22</v>
      </c>
      <c r="AZ672" s="7" t="s">
        <v>791</v>
      </c>
      <c r="BA672" s="29">
        <v>33</v>
      </c>
      <c r="BC672" s="7" t="s">
        <v>791</v>
      </c>
      <c r="BD672" s="34">
        <v>25</v>
      </c>
      <c r="BF672" s="7" t="s">
        <v>791</v>
      </c>
      <c r="BG672" s="29">
        <v>36</v>
      </c>
      <c r="BI672" s="7" t="s">
        <v>791</v>
      </c>
      <c r="BJ672" s="34">
        <v>25</v>
      </c>
      <c r="BL672" s="7" t="s">
        <v>791</v>
      </c>
      <c r="BM672" s="30">
        <v>40</v>
      </c>
      <c r="BO672" s="7" t="s">
        <v>791</v>
      </c>
      <c r="BP672" s="29">
        <v>28</v>
      </c>
      <c r="BR672" s="7" t="s">
        <v>791</v>
      </c>
      <c r="BS672" s="33">
        <v>46</v>
      </c>
      <c r="BU672" s="7" t="s">
        <v>791</v>
      </c>
      <c r="BV672" s="29">
        <v>31</v>
      </c>
      <c r="BX672" s="7" t="s">
        <v>791</v>
      </c>
      <c r="BY672" s="33">
        <v>51</v>
      </c>
    </row>
    <row r="673" spans="1:77" x14ac:dyDescent="0.3">
      <c r="A673" s="7" t="s">
        <v>792</v>
      </c>
      <c r="B673" s="29">
        <v>78</v>
      </c>
      <c r="D673" s="7" t="s">
        <v>792</v>
      </c>
      <c r="E673" s="29">
        <v>81</v>
      </c>
      <c r="G673" s="7" t="s">
        <v>792</v>
      </c>
      <c r="H673" s="29">
        <v>28</v>
      </c>
      <c r="J673" s="6" t="s">
        <v>792</v>
      </c>
      <c r="K673" s="29">
        <v>33</v>
      </c>
      <c r="M673" s="7" t="s">
        <v>792</v>
      </c>
      <c r="N673" s="29">
        <v>22</v>
      </c>
      <c r="P673" s="7" t="s">
        <v>792</v>
      </c>
      <c r="Q673" s="29">
        <v>28</v>
      </c>
      <c r="S673" s="7" t="s">
        <v>792</v>
      </c>
      <c r="T673" s="29">
        <v>15</v>
      </c>
      <c r="V673" s="7" t="s">
        <v>792</v>
      </c>
      <c r="W673" s="29" t="s">
        <v>19</v>
      </c>
      <c r="Y673" s="7" t="s">
        <v>792</v>
      </c>
      <c r="Z673" s="29">
        <v>12</v>
      </c>
      <c r="AB673" s="6" t="s">
        <v>792</v>
      </c>
      <c r="AC673" s="30" t="s">
        <v>19</v>
      </c>
      <c r="AE673" s="7" t="s">
        <v>792</v>
      </c>
      <c r="AF673" s="29">
        <v>10</v>
      </c>
      <c r="AH673" s="43" t="s">
        <v>792</v>
      </c>
      <c r="AI673" s="29">
        <v>23</v>
      </c>
      <c r="AK673" s="43" t="s">
        <v>792</v>
      </c>
      <c r="AL673" s="29">
        <v>12</v>
      </c>
      <c r="AN673" s="8" t="s">
        <v>792</v>
      </c>
      <c r="AO673" s="33">
        <v>25</v>
      </c>
      <c r="AQ673" s="43" t="s">
        <v>792</v>
      </c>
      <c r="AR673" s="29">
        <v>17</v>
      </c>
      <c r="AT673" s="7" t="s">
        <v>792</v>
      </c>
      <c r="AU673" s="29">
        <v>28</v>
      </c>
      <c r="AW673" s="6" t="s">
        <v>792</v>
      </c>
      <c r="AX673" s="29">
        <v>22</v>
      </c>
      <c r="AZ673" s="7" t="s">
        <v>792</v>
      </c>
      <c r="BA673" s="29">
        <v>33</v>
      </c>
      <c r="BC673" s="7" t="s">
        <v>792</v>
      </c>
      <c r="BD673" s="34">
        <v>25</v>
      </c>
      <c r="BF673" s="7" t="s">
        <v>792</v>
      </c>
      <c r="BG673" s="29">
        <v>36</v>
      </c>
      <c r="BI673" s="7" t="s">
        <v>792</v>
      </c>
      <c r="BJ673" s="34">
        <v>25</v>
      </c>
      <c r="BL673" s="7" t="s">
        <v>792</v>
      </c>
      <c r="BM673" s="30">
        <v>40</v>
      </c>
      <c r="BO673" s="7" t="s">
        <v>792</v>
      </c>
      <c r="BP673" s="29">
        <v>28</v>
      </c>
      <c r="BR673" s="7" t="s">
        <v>792</v>
      </c>
      <c r="BS673" s="33">
        <v>46</v>
      </c>
      <c r="BU673" s="7" t="s">
        <v>792</v>
      </c>
      <c r="BV673" s="29">
        <v>31</v>
      </c>
      <c r="BX673" s="7" t="s">
        <v>792</v>
      </c>
      <c r="BY673" s="33">
        <v>51</v>
      </c>
    </row>
    <row r="674" spans="1:77" x14ac:dyDescent="0.3">
      <c r="A674" s="7" t="s">
        <v>793</v>
      </c>
      <c r="B674" s="29">
        <v>78</v>
      </c>
      <c r="D674" s="7" t="s">
        <v>793</v>
      </c>
      <c r="E674" s="29">
        <v>81</v>
      </c>
      <c r="G674" s="7" t="s">
        <v>793</v>
      </c>
      <c r="H674" s="29">
        <v>28</v>
      </c>
      <c r="J674" s="6" t="s">
        <v>793</v>
      </c>
      <c r="K674" s="29">
        <v>33</v>
      </c>
      <c r="M674" s="7" t="s">
        <v>793</v>
      </c>
      <c r="N674" s="29">
        <v>22</v>
      </c>
      <c r="P674" s="7" t="s">
        <v>793</v>
      </c>
      <c r="Q674" s="29">
        <v>28</v>
      </c>
      <c r="S674" s="7" t="s">
        <v>793</v>
      </c>
      <c r="T674" s="29">
        <v>15</v>
      </c>
      <c r="V674" s="7" t="s">
        <v>793</v>
      </c>
      <c r="W674" s="29" t="s">
        <v>19</v>
      </c>
      <c r="Y674" s="7" t="s">
        <v>793</v>
      </c>
      <c r="Z674" s="29">
        <v>12</v>
      </c>
      <c r="AB674" s="5" t="s">
        <v>793</v>
      </c>
      <c r="AC674" s="30" t="s">
        <v>19</v>
      </c>
      <c r="AE674" s="7" t="s">
        <v>793</v>
      </c>
      <c r="AF674" s="29">
        <v>10</v>
      </c>
      <c r="AH674" s="43" t="s">
        <v>793</v>
      </c>
      <c r="AI674" s="29">
        <v>23</v>
      </c>
      <c r="AK674" s="43" t="s">
        <v>793</v>
      </c>
      <c r="AL674" s="29">
        <v>12</v>
      </c>
      <c r="AN674" s="35" t="s">
        <v>793</v>
      </c>
      <c r="AO674" s="34">
        <v>25</v>
      </c>
      <c r="AQ674" s="43" t="s">
        <v>793</v>
      </c>
      <c r="AR674" s="29">
        <v>17</v>
      </c>
      <c r="AT674" s="7" t="s">
        <v>793</v>
      </c>
      <c r="AU674" s="29">
        <v>28</v>
      </c>
      <c r="AW674" s="6" t="s">
        <v>793</v>
      </c>
      <c r="AX674" s="29">
        <v>22</v>
      </c>
      <c r="AZ674" s="7" t="s">
        <v>793</v>
      </c>
      <c r="BA674" s="29">
        <v>33</v>
      </c>
      <c r="BC674" s="45" t="s">
        <v>793</v>
      </c>
      <c r="BD674" s="34">
        <v>25</v>
      </c>
      <c r="BF674" s="7" t="s">
        <v>793</v>
      </c>
      <c r="BG674" s="29">
        <v>36</v>
      </c>
      <c r="BI674" s="7" t="s">
        <v>793</v>
      </c>
      <c r="BJ674" s="34">
        <v>25</v>
      </c>
      <c r="BL674" s="5" t="s">
        <v>793</v>
      </c>
      <c r="BM674" s="30">
        <v>40</v>
      </c>
      <c r="BO674" s="7" t="s">
        <v>793</v>
      </c>
      <c r="BP674" s="29">
        <v>28</v>
      </c>
      <c r="BR674" s="7" t="s">
        <v>793</v>
      </c>
      <c r="BS674" s="33">
        <v>46</v>
      </c>
      <c r="BU674" s="7" t="s">
        <v>793</v>
      </c>
      <c r="BV674" s="29">
        <v>31</v>
      </c>
      <c r="BX674" s="7" t="s">
        <v>793</v>
      </c>
      <c r="BY674" s="33">
        <v>51</v>
      </c>
    </row>
    <row r="675" spans="1:77" x14ac:dyDescent="0.3">
      <c r="A675" s="7" t="s">
        <v>794</v>
      </c>
      <c r="B675" s="29">
        <v>77</v>
      </c>
      <c r="D675" s="7" t="s">
        <v>794</v>
      </c>
      <c r="E675" s="29">
        <v>80</v>
      </c>
      <c r="G675" s="7" t="s">
        <v>794</v>
      </c>
      <c r="H675" s="29">
        <v>27</v>
      </c>
      <c r="J675" s="6" t="s">
        <v>794</v>
      </c>
      <c r="K675" s="29">
        <v>32</v>
      </c>
      <c r="M675" s="7" t="s">
        <v>794</v>
      </c>
      <c r="N675" s="29">
        <v>21</v>
      </c>
      <c r="P675" s="7" t="s">
        <v>794</v>
      </c>
      <c r="Q675" s="29">
        <v>27</v>
      </c>
      <c r="S675" s="7" t="s">
        <v>794</v>
      </c>
      <c r="T675" s="29">
        <v>14</v>
      </c>
      <c r="V675" s="7" t="s">
        <v>794</v>
      </c>
      <c r="W675" s="29" t="s">
        <v>19</v>
      </c>
      <c r="Y675" s="7" t="s">
        <v>794</v>
      </c>
      <c r="Z675" s="29">
        <v>11</v>
      </c>
      <c r="AB675" s="5" t="s">
        <v>794</v>
      </c>
      <c r="AC675" s="29" t="s">
        <v>20</v>
      </c>
      <c r="AE675" s="7" t="s">
        <v>794</v>
      </c>
      <c r="AF675" s="29">
        <v>9</v>
      </c>
      <c r="AH675" s="43" t="s">
        <v>794</v>
      </c>
      <c r="AI675" s="29">
        <v>22</v>
      </c>
      <c r="AK675" s="43" t="s">
        <v>794</v>
      </c>
      <c r="AL675" s="29">
        <v>11</v>
      </c>
      <c r="AN675" s="35" t="s">
        <v>794</v>
      </c>
      <c r="AO675" s="33">
        <v>24</v>
      </c>
      <c r="AQ675" s="43" t="s">
        <v>794</v>
      </c>
      <c r="AR675" s="29">
        <v>16</v>
      </c>
      <c r="AT675" s="7" t="s">
        <v>794</v>
      </c>
      <c r="AU675" s="29">
        <v>27</v>
      </c>
      <c r="AW675" s="6" t="s">
        <v>794</v>
      </c>
      <c r="AX675" s="29">
        <v>21</v>
      </c>
      <c r="AZ675" s="7" t="s">
        <v>794</v>
      </c>
      <c r="BA675" s="29">
        <v>32</v>
      </c>
      <c r="BC675" s="45" t="s">
        <v>794</v>
      </c>
      <c r="BD675" s="33">
        <v>24</v>
      </c>
      <c r="BF675" s="45" t="s">
        <v>794</v>
      </c>
      <c r="BG675" s="29">
        <v>35</v>
      </c>
      <c r="BI675" s="45" t="s">
        <v>794</v>
      </c>
      <c r="BJ675" s="34">
        <v>25</v>
      </c>
      <c r="BL675" s="45" t="s">
        <v>794</v>
      </c>
      <c r="BM675" s="33">
        <v>39</v>
      </c>
      <c r="BO675" s="45" t="s">
        <v>794</v>
      </c>
      <c r="BP675" s="29">
        <v>27</v>
      </c>
      <c r="BR675" s="45" t="s">
        <v>794</v>
      </c>
      <c r="BS675" s="33">
        <v>45</v>
      </c>
      <c r="BU675" s="45" t="s">
        <v>794</v>
      </c>
      <c r="BV675" s="29">
        <v>30</v>
      </c>
      <c r="BX675" s="45" t="s">
        <v>794</v>
      </c>
      <c r="BY675" s="32">
        <v>50</v>
      </c>
    </row>
    <row r="676" spans="1:77" x14ac:dyDescent="0.3">
      <c r="A676" s="7" t="s">
        <v>795</v>
      </c>
      <c r="B676" s="29">
        <v>77</v>
      </c>
      <c r="D676" s="7" t="s">
        <v>795</v>
      </c>
      <c r="E676" s="29">
        <v>80</v>
      </c>
      <c r="G676" s="7" t="s">
        <v>795</v>
      </c>
      <c r="H676" s="29">
        <v>27</v>
      </c>
      <c r="J676" s="6" t="s">
        <v>795</v>
      </c>
      <c r="K676" s="29">
        <v>32</v>
      </c>
      <c r="M676" s="7" t="s">
        <v>795</v>
      </c>
      <c r="N676" s="29">
        <v>21</v>
      </c>
      <c r="P676" s="7" t="s">
        <v>795</v>
      </c>
      <c r="Q676" s="29">
        <v>27</v>
      </c>
      <c r="S676" s="7" t="s">
        <v>795</v>
      </c>
      <c r="T676" s="29">
        <v>14</v>
      </c>
      <c r="V676" s="7" t="s">
        <v>795</v>
      </c>
      <c r="W676" s="29" t="s">
        <v>19</v>
      </c>
      <c r="Y676" s="7" t="s">
        <v>795</v>
      </c>
      <c r="Z676" s="29">
        <v>11</v>
      </c>
      <c r="AB676" s="5" t="s">
        <v>795</v>
      </c>
      <c r="AC676" s="29" t="s">
        <v>20</v>
      </c>
      <c r="AE676" s="7" t="s">
        <v>795</v>
      </c>
      <c r="AF676" s="29">
        <v>9</v>
      </c>
      <c r="AH676" s="43" t="s">
        <v>795</v>
      </c>
      <c r="AI676" s="29">
        <v>22</v>
      </c>
      <c r="AK676" s="43" t="s">
        <v>795</v>
      </c>
      <c r="AL676" s="29">
        <v>11</v>
      </c>
      <c r="AN676" s="35" t="s">
        <v>795</v>
      </c>
      <c r="AO676" s="33">
        <v>24</v>
      </c>
      <c r="AQ676" s="43" t="s">
        <v>795</v>
      </c>
      <c r="AR676" s="29">
        <v>16</v>
      </c>
      <c r="AT676" s="7" t="s">
        <v>795</v>
      </c>
      <c r="AU676" s="29">
        <v>27</v>
      </c>
      <c r="AW676" s="6" t="s">
        <v>795</v>
      </c>
      <c r="AX676" s="29">
        <v>21</v>
      </c>
      <c r="AZ676" s="7" t="s">
        <v>795</v>
      </c>
      <c r="BA676" s="29">
        <v>32</v>
      </c>
      <c r="BC676" s="45" t="s">
        <v>795</v>
      </c>
      <c r="BD676" s="33">
        <v>24</v>
      </c>
      <c r="BF676" s="45" t="s">
        <v>795</v>
      </c>
      <c r="BG676" s="29">
        <v>35</v>
      </c>
      <c r="BI676" s="45" t="s">
        <v>795</v>
      </c>
      <c r="BJ676" s="34">
        <v>25</v>
      </c>
      <c r="BL676" s="45" t="s">
        <v>795</v>
      </c>
      <c r="BM676" s="33">
        <v>39</v>
      </c>
      <c r="BO676" s="45" t="s">
        <v>795</v>
      </c>
      <c r="BP676" s="29">
        <v>27</v>
      </c>
      <c r="BR676" s="45" t="s">
        <v>795</v>
      </c>
      <c r="BS676" s="33">
        <v>45</v>
      </c>
      <c r="BU676" s="45" t="s">
        <v>795</v>
      </c>
      <c r="BV676" s="29">
        <v>30</v>
      </c>
      <c r="BX676" s="45" t="s">
        <v>795</v>
      </c>
      <c r="BY676" s="32">
        <v>50</v>
      </c>
    </row>
    <row r="677" spans="1:77" x14ac:dyDescent="0.3">
      <c r="A677" s="7" t="s">
        <v>796</v>
      </c>
      <c r="B677" s="29">
        <v>77</v>
      </c>
      <c r="D677" s="7" t="s">
        <v>796</v>
      </c>
      <c r="E677" s="29">
        <v>80</v>
      </c>
      <c r="G677" s="7" t="s">
        <v>796</v>
      </c>
      <c r="H677" s="29">
        <v>27</v>
      </c>
      <c r="J677" s="6" t="s">
        <v>796</v>
      </c>
      <c r="K677" s="29">
        <v>32</v>
      </c>
      <c r="M677" s="7" t="s">
        <v>796</v>
      </c>
      <c r="N677" s="29">
        <v>21</v>
      </c>
      <c r="P677" s="7" t="s">
        <v>796</v>
      </c>
      <c r="Q677" s="29">
        <v>27</v>
      </c>
      <c r="S677" s="7" t="s">
        <v>796</v>
      </c>
      <c r="T677" s="29">
        <v>14</v>
      </c>
      <c r="V677" s="7" t="s">
        <v>796</v>
      </c>
      <c r="W677" s="29" t="s">
        <v>19</v>
      </c>
      <c r="Y677" s="7" t="s">
        <v>796</v>
      </c>
      <c r="Z677" s="29">
        <v>11</v>
      </c>
      <c r="AB677" s="5" t="s">
        <v>796</v>
      </c>
      <c r="AC677" s="29" t="s">
        <v>20</v>
      </c>
      <c r="AE677" s="7" t="s">
        <v>796</v>
      </c>
      <c r="AF677" s="29">
        <v>9</v>
      </c>
      <c r="AH677" s="43" t="s">
        <v>796</v>
      </c>
      <c r="AI677" s="29">
        <v>22</v>
      </c>
      <c r="AK677" s="43" t="s">
        <v>796</v>
      </c>
      <c r="AL677" s="29">
        <v>11</v>
      </c>
      <c r="AN677" s="35" t="s">
        <v>796</v>
      </c>
      <c r="AO677" s="33">
        <v>24</v>
      </c>
      <c r="AQ677" s="43" t="s">
        <v>796</v>
      </c>
      <c r="AR677" s="29">
        <v>16</v>
      </c>
      <c r="AT677" s="7" t="s">
        <v>796</v>
      </c>
      <c r="AU677" s="29">
        <v>27</v>
      </c>
      <c r="AW677" s="6" t="s">
        <v>796</v>
      </c>
      <c r="AX677" s="29">
        <v>21</v>
      </c>
      <c r="AZ677" s="7" t="s">
        <v>796</v>
      </c>
      <c r="BA677" s="29">
        <v>32</v>
      </c>
      <c r="BC677" s="45" t="s">
        <v>796</v>
      </c>
      <c r="BD677" s="33">
        <v>24</v>
      </c>
      <c r="BF677" s="45" t="s">
        <v>796</v>
      </c>
      <c r="BG677" s="29">
        <v>35</v>
      </c>
      <c r="BI677" s="45" t="s">
        <v>796</v>
      </c>
      <c r="BJ677" s="34">
        <v>25</v>
      </c>
      <c r="BL677" s="45" t="s">
        <v>796</v>
      </c>
      <c r="BM677" s="33">
        <v>39</v>
      </c>
      <c r="BO677" s="45" t="s">
        <v>796</v>
      </c>
      <c r="BP677" s="29">
        <v>27</v>
      </c>
      <c r="BR677" s="45" t="s">
        <v>796</v>
      </c>
      <c r="BS677" s="33">
        <v>45</v>
      </c>
      <c r="BU677" s="45" t="s">
        <v>796</v>
      </c>
      <c r="BV677" s="29">
        <v>30</v>
      </c>
      <c r="BX677" s="7" t="s">
        <v>796</v>
      </c>
      <c r="BY677" s="32">
        <v>50</v>
      </c>
    </row>
    <row r="678" spans="1:77" x14ac:dyDescent="0.3">
      <c r="A678" s="7" t="s">
        <v>797</v>
      </c>
      <c r="B678" s="29">
        <v>77</v>
      </c>
      <c r="D678" s="7" t="s">
        <v>797</v>
      </c>
      <c r="E678" s="29">
        <v>80</v>
      </c>
      <c r="G678" s="7" t="s">
        <v>797</v>
      </c>
      <c r="H678" s="29">
        <v>27</v>
      </c>
      <c r="J678" s="6" t="s">
        <v>797</v>
      </c>
      <c r="K678" s="29">
        <v>32</v>
      </c>
      <c r="M678" s="7" t="s">
        <v>797</v>
      </c>
      <c r="N678" s="29">
        <v>21</v>
      </c>
      <c r="P678" s="7" t="s">
        <v>797</v>
      </c>
      <c r="Q678" s="29">
        <v>27</v>
      </c>
      <c r="S678" s="7" t="s">
        <v>797</v>
      </c>
      <c r="T678" s="29">
        <v>14</v>
      </c>
      <c r="V678" s="7" t="s">
        <v>797</v>
      </c>
      <c r="W678" s="29" t="s">
        <v>19</v>
      </c>
      <c r="Y678" s="7" t="s">
        <v>797</v>
      </c>
      <c r="Z678" s="29">
        <v>11</v>
      </c>
      <c r="AB678" s="5" t="s">
        <v>797</v>
      </c>
      <c r="AC678" s="29" t="s">
        <v>20</v>
      </c>
      <c r="AE678" s="7" t="s">
        <v>797</v>
      </c>
      <c r="AF678" s="29">
        <v>9</v>
      </c>
      <c r="AH678" s="43" t="s">
        <v>797</v>
      </c>
      <c r="AI678" s="29">
        <v>22</v>
      </c>
      <c r="AK678" s="43" t="s">
        <v>797</v>
      </c>
      <c r="AL678" s="29">
        <v>11</v>
      </c>
      <c r="AN678" s="35" t="s">
        <v>797</v>
      </c>
      <c r="AO678" s="33">
        <v>24</v>
      </c>
      <c r="AQ678" s="43" t="s">
        <v>797</v>
      </c>
      <c r="AR678" s="29">
        <v>16</v>
      </c>
      <c r="AT678" s="7" t="s">
        <v>797</v>
      </c>
      <c r="AU678" s="29">
        <v>27</v>
      </c>
      <c r="AW678" s="6" t="s">
        <v>797</v>
      </c>
      <c r="AX678" s="29">
        <v>21</v>
      </c>
      <c r="AZ678" s="7" t="s">
        <v>797</v>
      </c>
      <c r="BA678" s="29">
        <v>32</v>
      </c>
      <c r="BC678" s="45" t="s">
        <v>797</v>
      </c>
      <c r="BD678" s="33">
        <v>24</v>
      </c>
      <c r="BF678" s="45" t="s">
        <v>797</v>
      </c>
      <c r="BG678" s="29">
        <v>35</v>
      </c>
      <c r="BI678" s="45" t="s">
        <v>797</v>
      </c>
      <c r="BJ678" s="34">
        <v>25</v>
      </c>
      <c r="BL678" s="45" t="s">
        <v>797</v>
      </c>
      <c r="BM678" s="33">
        <v>39</v>
      </c>
      <c r="BO678" s="45" t="s">
        <v>797</v>
      </c>
      <c r="BP678" s="29">
        <v>27</v>
      </c>
      <c r="BR678" s="45" t="s">
        <v>797</v>
      </c>
      <c r="BS678" s="33">
        <v>45</v>
      </c>
      <c r="BU678" s="45" t="s">
        <v>797</v>
      </c>
      <c r="BV678" s="29">
        <v>30</v>
      </c>
      <c r="BX678" s="45" t="s">
        <v>797</v>
      </c>
      <c r="BY678" s="33">
        <v>49</v>
      </c>
    </row>
    <row r="679" spans="1:77" x14ac:dyDescent="0.3">
      <c r="A679" s="7" t="s">
        <v>798</v>
      </c>
      <c r="B679" s="29">
        <v>77</v>
      </c>
      <c r="D679" s="7" t="s">
        <v>798</v>
      </c>
      <c r="E679" s="29">
        <v>80</v>
      </c>
      <c r="G679" s="7" t="s">
        <v>798</v>
      </c>
      <c r="H679" s="29">
        <v>27</v>
      </c>
      <c r="J679" s="6" t="s">
        <v>798</v>
      </c>
      <c r="K679" s="29">
        <v>32</v>
      </c>
      <c r="M679" s="7" t="s">
        <v>798</v>
      </c>
      <c r="N679" s="29">
        <v>21</v>
      </c>
      <c r="P679" s="7" t="s">
        <v>798</v>
      </c>
      <c r="Q679" s="29">
        <v>27</v>
      </c>
      <c r="S679" s="7" t="s">
        <v>798</v>
      </c>
      <c r="T679" s="29">
        <v>14</v>
      </c>
      <c r="V679" s="7" t="s">
        <v>798</v>
      </c>
      <c r="W679" s="29" t="s">
        <v>19</v>
      </c>
      <c r="Y679" s="7" t="s">
        <v>798</v>
      </c>
      <c r="Z679" s="29">
        <v>11</v>
      </c>
      <c r="AB679" s="5" t="s">
        <v>798</v>
      </c>
      <c r="AC679" s="29" t="s">
        <v>20</v>
      </c>
      <c r="AE679" s="7" t="s">
        <v>798</v>
      </c>
      <c r="AF679" s="29">
        <v>9</v>
      </c>
      <c r="AH679" s="43" t="s">
        <v>798</v>
      </c>
      <c r="AI679" s="29">
        <v>22</v>
      </c>
      <c r="AK679" s="43" t="s">
        <v>798</v>
      </c>
      <c r="AL679" s="29">
        <v>11</v>
      </c>
      <c r="AN679" s="35" t="s">
        <v>798</v>
      </c>
      <c r="AO679" s="33">
        <v>24</v>
      </c>
      <c r="AQ679" s="43" t="s">
        <v>798</v>
      </c>
      <c r="AR679" s="29">
        <v>16</v>
      </c>
      <c r="AT679" s="7" t="s">
        <v>798</v>
      </c>
      <c r="AU679" s="29">
        <v>27</v>
      </c>
      <c r="AW679" s="6" t="s">
        <v>798</v>
      </c>
      <c r="AX679" s="29">
        <v>21</v>
      </c>
      <c r="AZ679" s="7" t="s">
        <v>798</v>
      </c>
      <c r="BA679" s="29">
        <v>32</v>
      </c>
      <c r="BC679" s="45" t="s">
        <v>798</v>
      </c>
      <c r="BD679" s="33">
        <v>24</v>
      </c>
      <c r="BF679" s="45" t="s">
        <v>798</v>
      </c>
      <c r="BG679" s="29">
        <v>35</v>
      </c>
      <c r="BI679" s="45" t="s">
        <v>798</v>
      </c>
      <c r="BJ679" s="34">
        <v>25</v>
      </c>
      <c r="BL679" s="45" t="s">
        <v>798</v>
      </c>
      <c r="BM679" s="33">
        <v>39</v>
      </c>
      <c r="BO679" s="45" t="s">
        <v>798</v>
      </c>
      <c r="BP679" s="29">
        <v>27</v>
      </c>
      <c r="BR679" s="7" t="s">
        <v>798</v>
      </c>
      <c r="BS679" s="33">
        <v>45</v>
      </c>
      <c r="BU679" s="7" t="s">
        <v>798</v>
      </c>
      <c r="BV679" s="29">
        <v>30</v>
      </c>
      <c r="BX679" s="7" t="s">
        <v>798</v>
      </c>
      <c r="BY679" s="33">
        <v>49</v>
      </c>
    </row>
    <row r="680" spans="1:77" x14ac:dyDescent="0.3">
      <c r="A680" s="7" t="s">
        <v>799</v>
      </c>
      <c r="B680" s="29">
        <v>77</v>
      </c>
      <c r="D680" s="7" t="s">
        <v>799</v>
      </c>
      <c r="E680" s="29">
        <v>80</v>
      </c>
      <c r="G680" s="7" t="s">
        <v>799</v>
      </c>
      <c r="H680" s="29">
        <v>27</v>
      </c>
      <c r="J680" s="6" t="s">
        <v>799</v>
      </c>
      <c r="K680" s="29">
        <v>32</v>
      </c>
      <c r="M680" s="7" t="s">
        <v>799</v>
      </c>
      <c r="N680" s="29">
        <v>21</v>
      </c>
      <c r="P680" s="7" t="s">
        <v>799</v>
      </c>
      <c r="Q680" s="29">
        <v>27</v>
      </c>
      <c r="S680" s="7" t="s">
        <v>799</v>
      </c>
      <c r="T680" s="29">
        <v>14</v>
      </c>
      <c r="V680" s="7" t="s">
        <v>799</v>
      </c>
      <c r="W680" s="29" t="s">
        <v>19</v>
      </c>
      <c r="Y680" s="7" t="s">
        <v>799</v>
      </c>
      <c r="Z680" s="29">
        <v>11</v>
      </c>
      <c r="AB680" s="5" t="s">
        <v>799</v>
      </c>
      <c r="AC680" s="29" t="s">
        <v>20</v>
      </c>
      <c r="AE680" s="7" t="s">
        <v>799</v>
      </c>
      <c r="AF680" s="29">
        <v>9</v>
      </c>
      <c r="AH680" s="43" t="s">
        <v>799</v>
      </c>
      <c r="AI680" s="29">
        <v>22</v>
      </c>
      <c r="AK680" s="43" t="s">
        <v>799</v>
      </c>
      <c r="AL680" s="29">
        <v>11</v>
      </c>
      <c r="AN680" s="35" t="s">
        <v>799</v>
      </c>
      <c r="AO680" s="33">
        <v>24</v>
      </c>
      <c r="AQ680" s="43" t="s">
        <v>799</v>
      </c>
      <c r="AR680" s="29">
        <v>16</v>
      </c>
      <c r="AT680" s="7" t="s">
        <v>799</v>
      </c>
      <c r="AU680" s="29">
        <v>27</v>
      </c>
      <c r="AW680" s="6" t="s">
        <v>799</v>
      </c>
      <c r="AX680" s="29">
        <v>21</v>
      </c>
      <c r="AZ680" s="7" t="s">
        <v>799</v>
      </c>
      <c r="BA680" s="29">
        <v>32</v>
      </c>
      <c r="BC680" s="45" t="s">
        <v>799</v>
      </c>
      <c r="BD680" s="33">
        <v>24</v>
      </c>
      <c r="BF680" s="45" t="s">
        <v>799</v>
      </c>
      <c r="BG680" s="29">
        <v>35</v>
      </c>
      <c r="BI680" s="45" t="s">
        <v>799</v>
      </c>
      <c r="BJ680" s="34">
        <v>25</v>
      </c>
      <c r="BL680" s="45" t="s">
        <v>799</v>
      </c>
      <c r="BM680" s="33">
        <v>39</v>
      </c>
      <c r="BO680" s="45" t="s">
        <v>799</v>
      </c>
      <c r="BP680" s="29">
        <v>27</v>
      </c>
      <c r="BR680" s="45" t="s">
        <v>799</v>
      </c>
      <c r="BS680" s="33">
        <v>44</v>
      </c>
      <c r="BU680" s="45" t="s">
        <v>799</v>
      </c>
      <c r="BV680" s="29">
        <v>30</v>
      </c>
      <c r="BX680" s="45" t="s">
        <v>799</v>
      </c>
      <c r="BY680" s="33">
        <v>49</v>
      </c>
    </row>
    <row r="681" spans="1:77" x14ac:dyDescent="0.3">
      <c r="A681" s="7" t="s">
        <v>800</v>
      </c>
      <c r="B681" s="29">
        <v>77</v>
      </c>
      <c r="D681" s="7" t="s">
        <v>800</v>
      </c>
      <c r="E681" s="29">
        <v>80</v>
      </c>
      <c r="G681" s="7" t="s">
        <v>800</v>
      </c>
      <c r="H681" s="29">
        <v>27</v>
      </c>
      <c r="J681" s="6" t="s">
        <v>800</v>
      </c>
      <c r="K681" s="29">
        <v>32</v>
      </c>
      <c r="M681" s="7" t="s">
        <v>800</v>
      </c>
      <c r="N681" s="29">
        <v>21</v>
      </c>
      <c r="P681" s="7" t="s">
        <v>800</v>
      </c>
      <c r="Q681" s="29">
        <v>27</v>
      </c>
      <c r="S681" s="7" t="s">
        <v>800</v>
      </c>
      <c r="T681" s="29">
        <v>14</v>
      </c>
      <c r="V681" s="7" t="s">
        <v>800</v>
      </c>
      <c r="W681" s="29" t="s">
        <v>19</v>
      </c>
      <c r="Y681" s="7" t="s">
        <v>800</v>
      </c>
      <c r="Z681" s="29">
        <v>11</v>
      </c>
      <c r="AB681" s="5" t="s">
        <v>800</v>
      </c>
      <c r="AC681" s="29" t="s">
        <v>20</v>
      </c>
      <c r="AE681" s="7" t="s">
        <v>800</v>
      </c>
      <c r="AF681" s="29">
        <v>9</v>
      </c>
      <c r="AH681" s="43" t="s">
        <v>800</v>
      </c>
      <c r="AI681" s="29">
        <v>22</v>
      </c>
      <c r="AK681" s="43" t="s">
        <v>800</v>
      </c>
      <c r="AL681" s="29">
        <v>11</v>
      </c>
      <c r="AN681" s="35" t="s">
        <v>800</v>
      </c>
      <c r="AO681" s="33">
        <v>24</v>
      </c>
      <c r="AQ681" s="43" t="s">
        <v>800</v>
      </c>
      <c r="AR681" s="29">
        <v>16</v>
      </c>
      <c r="AT681" s="7" t="s">
        <v>800</v>
      </c>
      <c r="AU681" s="29">
        <v>27</v>
      </c>
      <c r="AW681" s="6" t="s">
        <v>800</v>
      </c>
      <c r="AX681" s="29">
        <v>21</v>
      </c>
      <c r="AZ681" s="7" t="s">
        <v>800</v>
      </c>
      <c r="BA681" s="29">
        <v>32</v>
      </c>
      <c r="BC681" s="45" t="s">
        <v>800</v>
      </c>
      <c r="BD681" s="33">
        <v>24</v>
      </c>
      <c r="BF681" s="45" t="s">
        <v>800</v>
      </c>
      <c r="BG681" s="29">
        <v>35</v>
      </c>
      <c r="BI681" s="45" t="s">
        <v>800</v>
      </c>
      <c r="BJ681" s="34">
        <v>25</v>
      </c>
      <c r="BL681" s="45" t="s">
        <v>800</v>
      </c>
      <c r="BM681" s="33">
        <v>39</v>
      </c>
      <c r="BO681" s="45" t="s">
        <v>800</v>
      </c>
      <c r="BP681" s="29">
        <v>27</v>
      </c>
      <c r="BR681" s="45" t="s">
        <v>800</v>
      </c>
      <c r="BS681" s="33">
        <v>44</v>
      </c>
      <c r="BU681" s="45" t="s">
        <v>800</v>
      </c>
      <c r="BV681" s="29">
        <v>30</v>
      </c>
      <c r="BX681" s="7" t="s">
        <v>800</v>
      </c>
      <c r="BY681" s="33">
        <v>49</v>
      </c>
    </row>
    <row r="682" spans="1:77" x14ac:dyDescent="0.3">
      <c r="A682" s="7" t="s">
        <v>801</v>
      </c>
      <c r="B682" s="29">
        <v>77</v>
      </c>
      <c r="D682" s="7" t="s">
        <v>801</v>
      </c>
      <c r="E682" s="29">
        <v>80</v>
      </c>
      <c r="G682" s="7" t="s">
        <v>801</v>
      </c>
      <c r="H682" s="29">
        <v>27</v>
      </c>
      <c r="J682" s="6" t="s">
        <v>801</v>
      </c>
      <c r="K682" s="29">
        <v>32</v>
      </c>
      <c r="M682" s="7" t="s">
        <v>801</v>
      </c>
      <c r="N682" s="29">
        <v>21</v>
      </c>
      <c r="P682" s="7" t="s">
        <v>801</v>
      </c>
      <c r="Q682" s="29">
        <v>27</v>
      </c>
      <c r="S682" s="7" t="s">
        <v>801</v>
      </c>
      <c r="T682" s="29">
        <v>14</v>
      </c>
      <c r="V682" s="7" t="s">
        <v>801</v>
      </c>
      <c r="W682" s="29" t="s">
        <v>19</v>
      </c>
      <c r="Y682" s="7" t="s">
        <v>801</v>
      </c>
      <c r="Z682" s="29">
        <v>11</v>
      </c>
      <c r="AB682" s="5" t="s">
        <v>801</v>
      </c>
      <c r="AC682" s="29" t="s">
        <v>20</v>
      </c>
      <c r="AE682" s="7" t="s">
        <v>801</v>
      </c>
      <c r="AF682" s="29">
        <v>9</v>
      </c>
      <c r="AH682" s="43" t="s">
        <v>801</v>
      </c>
      <c r="AI682" s="29">
        <v>22</v>
      </c>
      <c r="AK682" s="43" t="s">
        <v>801</v>
      </c>
      <c r="AL682" s="29">
        <v>11</v>
      </c>
      <c r="AN682" s="35" t="s">
        <v>801</v>
      </c>
      <c r="AO682" s="33">
        <v>24</v>
      </c>
      <c r="AQ682" s="43" t="s">
        <v>801</v>
      </c>
      <c r="AR682" s="29">
        <v>16</v>
      </c>
      <c r="AT682" s="7" t="s">
        <v>801</v>
      </c>
      <c r="AU682" s="29">
        <v>27</v>
      </c>
      <c r="AW682" s="6" t="s">
        <v>801</v>
      </c>
      <c r="AX682" s="29">
        <v>21</v>
      </c>
      <c r="AZ682" s="7" t="s">
        <v>801</v>
      </c>
      <c r="BA682" s="29">
        <v>32</v>
      </c>
      <c r="BC682" s="45" t="s">
        <v>801</v>
      </c>
      <c r="BD682" s="33">
        <v>24</v>
      </c>
      <c r="BF682" s="45" t="s">
        <v>801</v>
      </c>
      <c r="BG682" s="29">
        <v>35</v>
      </c>
      <c r="BI682" s="45" t="s">
        <v>801</v>
      </c>
      <c r="BJ682" s="34">
        <v>25</v>
      </c>
      <c r="BL682" s="45" t="s">
        <v>801</v>
      </c>
      <c r="BM682" s="33">
        <v>39</v>
      </c>
      <c r="BO682" s="45" t="s">
        <v>801</v>
      </c>
      <c r="BP682" s="29">
        <v>27</v>
      </c>
      <c r="BR682" s="45" t="s">
        <v>801</v>
      </c>
      <c r="BS682" s="33">
        <v>44</v>
      </c>
      <c r="BU682" s="45" t="s">
        <v>801</v>
      </c>
      <c r="BV682" s="29">
        <v>30</v>
      </c>
      <c r="BX682" s="45" t="s">
        <v>801</v>
      </c>
      <c r="BY682" s="33">
        <v>49</v>
      </c>
    </row>
    <row r="683" spans="1:77" x14ac:dyDescent="0.3">
      <c r="A683" s="7" t="s">
        <v>802</v>
      </c>
      <c r="B683" s="29">
        <v>77</v>
      </c>
      <c r="D683" s="7" t="s">
        <v>802</v>
      </c>
      <c r="E683" s="29">
        <v>80</v>
      </c>
      <c r="G683" s="7" t="s">
        <v>802</v>
      </c>
      <c r="H683" s="29">
        <v>27</v>
      </c>
      <c r="J683" s="6" t="s">
        <v>802</v>
      </c>
      <c r="K683" s="29">
        <v>32</v>
      </c>
      <c r="M683" s="7" t="s">
        <v>802</v>
      </c>
      <c r="N683" s="29">
        <v>21</v>
      </c>
      <c r="P683" s="7" t="s">
        <v>802</v>
      </c>
      <c r="Q683" s="29">
        <v>27</v>
      </c>
      <c r="S683" s="7" t="s">
        <v>802</v>
      </c>
      <c r="T683" s="29">
        <v>14</v>
      </c>
      <c r="V683" s="7" t="s">
        <v>802</v>
      </c>
      <c r="W683" s="29" t="s">
        <v>19</v>
      </c>
      <c r="Y683" s="7" t="s">
        <v>802</v>
      </c>
      <c r="Z683" s="29">
        <v>11</v>
      </c>
      <c r="AB683" s="5" t="s">
        <v>802</v>
      </c>
      <c r="AC683" s="29" t="s">
        <v>20</v>
      </c>
      <c r="AE683" s="7" t="s">
        <v>802</v>
      </c>
      <c r="AF683" s="29">
        <v>9</v>
      </c>
      <c r="AH683" s="43" t="s">
        <v>802</v>
      </c>
      <c r="AI683" s="29">
        <v>22</v>
      </c>
      <c r="AK683" s="43" t="s">
        <v>802</v>
      </c>
      <c r="AL683" s="29">
        <v>11</v>
      </c>
      <c r="AN683" s="35" t="s">
        <v>802</v>
      </c>
      <c r="AO683" s="33">
        <v>24</v>
      </c>
      <c r="AQ683" s="43" t="s">
        <v>802</v>
      </c>
      <c r="AR683" s="29">
        <v>16</v>
      </c>
      <c r="AT683" s="7" t="s">
        <v>802</v>
      </c>
      <c r="AU683" s="29">
        <v>27</v>
      </c>
      <c r="AW683" s="6" t="s">
        <v>802</v>
      </c>
      <c r="AX683" s="29">
        <v>21</v>
      </c>
      <c r="AZ683" s="7" t="s">
        <v>802</v>
      </c>
      <c r="BA683" s="29">
        <v>32</v>
      </c>
      <c r="BC683" s="45" t="s">
        <v>802</v>
      </c>
      <c r="BD683" s="33">
        <v>24</v>
      </c>
      <c r="BF683" s="45" t="s">
        <v>802</v>
      </c>
      <c r="BG683" s="29">
        <v>35</v>
      </c>
      <c r="BI683" s="45" t="s">
        <v>802</v>
      </c>
      <c r="BJ683" s="34">
        <v>25</v>
      </c>
      <c r="BL683" s="45" t="s">
        <v>802</v>
      </c>
      <c r="BM683" s="33">
        <v>39</v>
      </c>
      <c r="BO683" s="45" t="s">
        <v>802</v>
      </c>
      <c r="BP683" s="29">
        <v>27</v>
      </c>
      <c r="BR683" s="45" t="s">
        <v>802</v>
      </c>
      <c r="BS683" s="33">
        <v>44</v>
      </c>
      <c r="BU683" s="45" t="s">
        <v>802</v>
      </c>
      <c r="BV683" s="29">
        <v>30</v>
      </c>
      <c r="BX683" s="7" t="s">
        <v>802</v>
      </c>
      <c r="BY683" s="33">
        <v>49</v>
      </c>
    </row>
    <row r="684" spans="1:77" x14ac:dyDescent="0.3">
      <c r="A684" s="7" t="s">
        <v>803</v>
      </c>
      <c r="B684" s="29">
        <v>77</v>
      </c>
      <c r="D684" s="7" t="s">
        <v>803</v>
      </c>
      <c r="E684" s="29">
        <v>80</v>
      </c>
      <c r="G684" s="7" t="s">
        <v>803</v>
      </c>
      <c r="H684" s="29">
        <v>27</v>
      </c>
      <c r="J684" s="6" t="s">
        <v>803</v>
      </c>
      <c r="K684" s="29">
        <v>32</v>
      </c>
      <c r="M684" s="7" t="s">
        <v>803</v>
      </c>
      <c r="N684" s="29">
        <v>21</v>
      </c>
      <c r="P684" s="7" t="s">
        <v>803</v>
      </c>
      <c r="Q684" s="29">
        <v>27</v>
      </c>
      <c r="S684" s="7" t="s">
        <v>803</v>
      </c>
      <c r="T684" s="29">
        <v>14</v>
      </c>
      <c r="V684" s="7" t="s">
        <v>803</v>
      </c>
      <c r="W684" s="29" t="s">
        <v>19</v>
      </c>
      <c r="Y684" s="7" t="s">
        <v>803</v>
      </c>
      <c r="Z684" s="29">
        <v>11</v>
      </c>
      <c r="AB684" s="6" t="s">
        <v>803</v>
      </c>
      <c r="AC684" s="29" t="s">
        <v>20</v>
      </c>
      <c r="AE684" s="7" t="s">
        <v>803</v>
      </c>
      <c r="AF684" s="29">
        <v>9</v>
      </c>
      <c r="AH684" s="43" t="s">
        <v>803</v>
      </c>
      <c r="AI684" s="29">
        <v>22</v>
      </c>
      <c r="AK684" s="43" t="s">
        <v>803</v>
      </c>
      <c r="AL684" s="29">
        <v>11</v>
      </c>
      <c r="AN684" s="9" t="s">
        <v>803</v>
      </c>
      <c r="AO684" s="33">
        <v>24</v>
      </c>
      <c r="AQ684" s="43" t="s">
        <v>803</v>
      </c>
      <c r="AR684" s="29">
        <v>16</v>
      </c>
      <c r="AT684" s="7" t="s">
        <v>803</v>
      </c>
      <c r="AU684" s="29">
        <v>27</v>
      </c>
      <c r="AW684" s="6" t="s">
        <v>803</v>
      </c>
      <c r="AX684" s="29">
        <v>21</v>
      </c>
      <c r="AZ684" s="7" t="s">
        <v>803</v>
      </c>
      <c r="BA684" s="29">
        <v>32</v>
      </c>
      <c r="BC684" s="43" t="s">
        <v>803</v>
      </c>
      <c r="BD684" s="33">
        <v>24</v>
      </c>
      <c r="BF684" s="7" t="s">
        <v>803</v>
      </c>
      <c r="BG684" s="29">
        <v>35</v>
      </c>
      <c r="BI684" s="7" t="s">
        <v>803</v>
      </c>
      <c r="BJ684" s="34">
        <v>25</v>
      </c>
      <c r="BL684" s="7" t="s">
        <v>803</v>
      </c>
      <c r="BM684" s="33">
        <v>39</v>
      </c>
      <c r="BO684" s="7" t="s">
        <v>803</v>
      </c>
      <c r="BP684" s="29">
        <v>27</v>
      </c>
      <c r="BR684" s="7" t="s">
        <v>803</v>
      </c>
      <c r="BS684" s="33">
        <v>44</v>
      </c>
      <c r="BU684" s="7" t="s">
        <v>803</v>
      </c>
      <c r="BV684" s="29">
        <v>30</v>
      </c>
      <c r="BX684" s="7" t="s">
        <v>803</v>
      </c>
      <c r="BY684" s="33">
        <v>49</v>
      </c>
    </row>
    <row r="685" spans="1:77" x14ac:dyDescent="0.3">
      <c r="A685" s="7" t="s">
        <v>804</v>
      </c>
      <c r="B685" s="29">
        <v>77</v>
      </c>
      <c r="D685" s="7" t="s">
        <v>804</v>
      </c>
      <c r="E685" s="29">
        <v>80</v>
      </c>
      <c r="G685" s="7" t="s">
        <v>804</v>
      </c>
      <c r="H685" s="29">
        <v>26</v>
      </c>
      <c r="J685" s="6" t="s">
        <v>804</v>
      </c>
      <c r="K685" s="29">
        <v>31</v>
      </c>
      <c r="M685" s="7" t="s">
        <v>804</v>
      </c>
      <c r="N685" s="29">
        <v>20</v>
      </c>
      <c r="P685" s="7" t="s">
        <v>804</v>
      </c>
      <c r="Q685" s="29">
        <v>26</v>
      </c>
      <c r="S685" s="7" t="s">
        <v>804</v>
      </c>
      <c r="T685" s="29">
        <v>14</v>
      </c>
      <c r="V685" s="7" t="s">
        <v>804</v>
      </c>
      <c r="W685" s="29" t="s">
        <v>19</v>
      </c>
      <c r="Y685" s="7" t="s">
        <v>804</v>
      </c>
      <c r="Z685" s="29">
        <v>11</v>
      </c>
      <c r="AB685" s="6" t="s">
        <v>804</v>
      </c>
      <c r="AC685" s="29">
        <v>23</v>
      </c>
      <c r="AE685" s="7" t="s">
        <v>804</v>
      </c>
      <c r="AF685" s="29">
        <v>9</v>
      </c>
      <c r="AH685" s="43" t="s">
        <v>804</v>
      </c>
      <c r="AI685" s="33">
        <v>21</v>
      </c>
      <c r="AK685" s="43" t="s">
        <v>804</v>
      </c>
      <c r="AL685" s="29">
        <v>11</v>
      </c>
      <c r="AN685" s="9" t="s">
        <v>804</v>
      </c>
      <c r="AO685" s="33">
        <v>23</v>
      </c>
      <c r="AQ685" s="43" t="s">
        <v>804</v>
      </c>
      <c r="AR685" s="29">
        <v>16</v>
      </c>
      <c r="AT685" s="7" t="s">
        <v>804</v>
      </c>
      <c r="AU685" s="29">
        <v>26</v>
      </c>
      <c r="AW685" s="6" t="s">
        <v>804</v>
      </c>
      <c r="AX685" s="29">
        <v>20</v>
      </c>
      <c r="AZ685" s="7" t="s">
        <v>804</v>
      </c>
      <c r="BA685" s="29">
        <v>31</v>
      </c>
      <c r="BC685" s="43" t="s">
        <v>804</v>
      </c>
      <c r="BD685" s="29">
        <v>23</v>
      </c>
      <c r="BF685" s="43" t="s">
        <v>804</v>
      </c>
      <c r="BG685" s="29">
        <v>34</v>
      </c>
      <c r="BI685" s="43" t="s">
        <v>804</v>
      </c>
      <c r="BJ685" s="34">
        <v>25</v>
      </c>
      <c r="BL685" s="43" t="s">
        <v>804</v>
      </c>
      <c r="BM685" s="29">
        <v>38</v>
      </c>
      <c r="BO685" s="43" t="s">
        <v>804</v>
      </c>
      <c r="BP685" s="29">
        <v>26</v>
      </c>
      <c r="BR685" s="43" t="s">
        <v>804</v>
      </c>
      <c r="BS685" s="33">
        <v>43</v>
      </c>
      <c r="BU685" s="43" t="s">
        <v>804</v>
      </c>
      <c r="BV685" s="29">
        <v>29</v>
      </c>
      <c r="BX685" s="43" t="s">
        <v>804</v>
      </c>
      <c r="BY685" s="32">
        <v>48</v>
      </c>
    </row>
    <row r="686" spans="1:77" x14ac:dyDescent="0.3">
      <c r="A686" s="7" t="s">
        <v>805</v>
      </c>
      <c r="B686" s="29">
        <v>77</v>
      </c>
      <c r="D686" s="7" t="s">
        <v>805</v>
      </c>
      <c r="E686" s="29">
        <v>80</v>
      </c>
      <c r="G686" s="7" t="s">
        <v>805</v>
      </c>
      <c r="H686" s="29">
        <v>26</v>
      </c>
      <c r="J686" s="6" t="s">
        <v>805</v>
      </c>
      <c r="K686" s="29">
        <v>31</v>
      </c>
      <c r="M686" s="7" t="s">
        <v>805</v>
      </c>
      <c r="N686" s="29">
        <v>20</v>
      </c>
      <c r="P686" s="7" t="s">
        <v>805</v>
      </c>
      <c r="Q686" s="29">
        <v>26</v>
      </c>
      <c r="S686" s="7" t="s">
        <v>805</v>
      </c>
      <c r="T686" s="29">
        <v>14</v>
      </c>
      <c r="V686" s="7" t="s">
        <v>805</v>
      </c>
      <c r="W686" s="29" t="s">
        <v>19</v>
      </c>
      <c r="Y686" s="7" t="s">
        <v>805</v>
      </c>
      <c r="Z686" s="29">
        <v>11</v>
      </c>
      <c r="AB686" s="6" t="s">
        <v>805</v>
      </c>
      <c r="AC686" s="29">
        <v>23</v>
      </c>
      <c r="AE686" s="7" t="s">
        <v>805</v>
      </c>
      <c r="AF686" s="29">
        <v>9</v>
      </c>
      <c r="AH686" s="43" t="s">
        <v>805</v>
      </c>
      <c r="AI686" s="33">
        <v>21</v>
      </c>
      <c r="AK686" s="43" t="s">
        <v>805</v>
      </c>
      <c r="AL686" s="29">
        <v>11</v>
      </c>
      <c r="AN686" s="9" t="s">
        <v>805</v>
      </c>
      <c r="AO686" s="33">
        <v>23</v>
      </c>
      <c r="AQ686" s="43" t="s">
        <v>805</v>
      </c>
      <c r="AR686" s="29">
        <v>16</v>
      </c>
      <c r="AT686" s="7" t="s">
        <v>805</v>
      </c>
      <c r="AU686" s="29">
        <v>26</v>
      </c>
      <c r="AW686" s="6" t="s">
        <v>805</v>
      </c>
      <c r="AX686" s="29">
        <v>20</v>
      </c>
      <c r="AZ686" s="7" t="s">
        <v>805</v>
      </c>
      <c r="BA686" s="29">
        <v>31</v>
      </c>
      <c r="BC686" s="43" t="s">
        <v>805</v>
      </c>
      <c r="BD686" s="29">
        <v>23</v>
      </c>
      <c r="BF686" s="43" t="s">
        <v>805</v>
      </c>
      <c r="BG686" s="29">
        <v>34</v>
      </c>
      <c r="BI686" s="43" t="s">
        <v>805</v>
      </c>
      <c r="BJ686" s="34">
        <v>25</v>
      </c>
      <c r="BL686" s="43" t="s">
        <v>805</v>
      </c>
      <c r="BM686" s="29">
        <v>38</v>
      </c>
      <c r="BO686" s="43" t="s">
        <v>805</v>
      </c>
      <c r="BP686" s="29">
        <v>26</v>
      </c>
      <c r="BR686" s="43" t="s">
        <v>805</v>
      </c>
      <c r="BS686" s="33">
        <v>43</v>
      </c>
      <c r="BU686" s="43" t="s">
        <v>805</v>
      </c>
      <c r="BV686" s="29">
        <v>29</v>
      </c>
      <c r="BX686" s="43" t="s">
        <v>805</v>
      </c>
      <c r="BY686" s="32">
        <v>48</v>
      </c>
    </row>
    <row r="687" spans="1:77" x14ac:dyDescent="0.3">
      <c r="A687" s="7" t="s">
        <v>806</v>
      </c>
      <c r="B687" s="29">
        <v>77</v>
      </c>
      <c r="D687" s="7" t="s">
        <v>806</v>
      </c>
      <c r="E687" s="29">
        <v>80</v>
      </c>
      <c r="G687" s="7" t="s">
        <v>806</v>
      </c>
      <c r="H687" s="29">
        <v>26</v>
      </c>
      <c r="J687" s="6" t="s">
        <v>806</v>
      </c>
      <c r="K687" s="29">
        <v>31</v>
      </c>
      <c r="M687" s="7" t="s">
        <v>806</v>
      </c>
      <c r="N687" s="29">
        <v>20</v>
      </c>
      <c r="P687" s="7" t="s">
        <v>806</v>
      </c>
      <c r="Q687" s="29">
        <v>26</v>
      </c>
      <c r="S687" s="7" t="s">
        <v>806</v>
      </c>
      <c r="T687" s="29">
        <v>14</v>
      </c>
      <c r="V687" s="7" t="s">
        <v>806</v>
      </c>
      <c r="W687" s="29" t="s">
        <v>19</v>
      </c>
      <c r="Y687" s="7" t="s">
        <v>806</v>
      </c>
      <c r="Z687" s="29">
        <v>11</v>
      </c>
      <c r="AB687" s="6" t="s">
        <v>806</v>
      </c>
      <c r="AC687" s="29">
        <v>23</v>
      </c>
      <c r="AE687" s="7" t="s">
        <v>806</v>
      </c>
      <c r="AF687" s="29">
        <v>9</v>
      </c>
      <c r="AH687" s="43" t="s">
        <v>806</v>
      </c>
      <c r="AI687" s="33">
        <v>21</v>
      </c>
      <c r="AK687" s="43" t="s">
        <v>806</v>
      </c>
      <c r="AL687" s="29">
        <v>11</v>
      </c>
      <c r="AN687" s="9" t="s">
        <v>806</v>
      </c>
      <c r="AO687" s="33">
        <v>23</v>
      </c>
      <c r="AQ687" s="43" t="s">
        <v>806</v>
      </c>
      <c r="AR687" s="29">
        <v>16</v>
      </c>
      <c r="AT687" s="7" t="s">
        <v>806</v>
      </c>
      <c r="AU687" s="29">
        <v>26</v>
      </c>
      <c r="AW687" s="6" t="s">
        <v>806</v>
      </c>
      <c r="AX687" s="29">
        <v>20</v>
      </c>
      <c r="AZ687" s="7" t="s">
        <v>806</v>
      </c>
      <c r="BA687" s="29">
        <v>31</v>
      </c>
      <c r="BC687" s="43" t="s">
        <v>806</v>
      </c>
      <c r="BD687" s="29">
        <v>23</v>
      </c>
      <c r="BF687" s="43" t="s">
        <v>806</v>
      </c>
      <c r="BG687" s="29">
        <v>34</v>
      </c>
      <c r="BI687" s="43" t="s">
        <v>806</v>
      </c>
      <c r="BJ687" s="34">
        <v>25</v>
      </c>
      <c r="BL687" s="43" t="s">
        <v>806</v>
      </c>
      <c r="BM687" s="29">
        <v>38</v>
      </c>
      <c r="BO687" s="43" t="s">
        <v>806</v>
      </c>
      <c r="BP687" s="29">
        <v>26</v>
      </c>
      <c r="BR687" s="43" t="s">
        <v>806</v>
      </c>
      <c r="BS687" s="33">
        <v>43</v>
      </c>
      <c r="BU687" s="43" t="s">
        <v>806</v>
      </c>
      <c r="BV687" s="29">
        <v>29</v>
      </c>
      <c r="BX687" s="7" t="s">
        <v>806</v>
      </c>
      <c r="BY687" s="32">
        <v>48</v>
      </c>
    </row>
    <row r="688" spans="1:77" x14ac:dyDescent="0.3">
      <c r="A688" s="7" t="s">
        <v>807</v>
      </c>
      <c r="B688" s="29">
        <v>77</v>
      </c>
      <c r="D688" s="7" t="s">
        <v>807</v>
      </c>
      <c r="E688" s="29">
        <v>80</v>
      </c>
      <c r="G688" s="7" t="s">
        <v>807</v>
      </c>
      <c r="H688" s="29">
        <v>26</v>
      </c>
      <c r="J688" s="6" t="s">
        <v>807</v>
      </c>
      <c r="K688" s="29">
        <v>31</v>
      </c>
      <c r="M688" s="7" t="s">
        <v>807</v>
      </c>
      <c r="N688" s="29">
        <v>20</v>
      </c>
      <c r="P688" s="7" t="s">
        <v>807</v>
      </c>
      <c r="Q688" s="29">
        <v>26</v>
      </c>
      <c r="S688" s="7" t="s">
        <v>807</v>
      </c>
      <c r="T688" s="29">
        <v>14</v>
      </c>
      <c r="V688" s="7" t="s">
        <v>807</v>
      </c>
      <c r="W688" s="29" t="s">
        <v>19</v>
      </c>
      <c r="Y688" s="7" t="s">
        <v>807</v>
      </c>
      <c r="Z688" s="29">
        <v>11</v>
      </c>
      <c r="AB688" s="6" t="s">
        <v>807</v>
      </c>
      <c r="AC688" s="29">
        <v>23</v>
      </c>
      <c r="AE688" s="7" t="s">
        <v>807</v>
      </c>
      <c r="AF688" s="29">
        <v>9</v>
      </c>
      <c r="AH688" s="43" t="s">
        <v>807</v>
      </c>
      <c r="AI688" s="33">
        <v>21</v>
      </c>
      <c r="AK688" s="43" t="s">
        <v>807</v>
      </c>
      <c r="AL688" s="29">
        <v>11</v>
      </c>
      <c r="AN688" s="9" t="s">
        <v>807</v>
      </c>
      <c r="AO688" s="33">
        <v>23</v>
      </c>
      <c r="AQ688" s="43" t="s">
        <v>807</v>
      </c>
      <c r="AR688" s="29">
        <v>16</v>
      </c>
      <c r="AT688" s="7" t="s">
        <v>807</v>
      </c>
      <c r="AU688" s="29">
        <v>26</v>
      </c>
      <c r="AW688" s="6" t="s">
        <v>807</v>
      </c>
      <c r="AX688" s="29">
        <v>20</v>
      </c>
      <c r="AZ688" s="7" t="s">
        <v>807</v>
      </c>
      <c r="BA688" s="29">
        <v>31</v>
      </c>
      <c r="BC688" s="43" t="s">
        <v>807</v>
      </c>
      <c r="BD688" s="29">
        <v>23</v>
      </c>
      <c r="BF688" s="43" t="s">
        <v>807</v>
      </c>
      <c r="BG688" s="29">
        <v>34</v>
      </c>
      <c r="BI688" s="43" t="s">
        <v>807</v>
      </c>
      <c r="BJ688" s="34">
        <v>25</v>
      </c>
      <c r="BL688" s="43" t="s">
        <v>807</v>
      </c>
      <c r="BM688" s="29">
        <v>38</v>
      </c>
      <c r="BO688" s="43" t="s">
        <v>807</v>
      </c>
      <c r="BP688" s="29">
        <v>26</v>
      </c>
      <c r="BR688" s="43" t="s">
        <v>807</v>
      </c>
      <c r="BS688" s="33">
        <v>43</v>
      </c>
      <c r="BU688" s="43" t="s">
        <v>807</v>
      </c>
      <c r="BV688" s="29">
        <v>29</v>
      </c>
      <c r="BX688" s="43" t="s">
        <v>807</v>
      </c>
      <c r="BY688" s="33">
        <v>47</v>
      </c>
    </row>
    <row r="689" spans="1:77" x14ac:dyDescent="0.3">
      <c r="A689" s="7" t="s">
        <v>808</v>
      </c>
      <c r="B689" s="29">
        <v>77</v>
      </c>
      <c r="D689" s="7" t="s">
        <v>808</v>
      </c>
      <c r="E689" s="29">
        <v>80</v>
      </c>
      <c r="G689" s="7" t="s">
        <v>808</v>
      </c>
      <c r="H689" s="29">
        <v>26</v>
      </c>
      <c r="J689" s="6" t="s">
        <v>808</v>
      </c>
      <c r="K689" s="29">
        <v>31</v>
      </c>
      <c r="M689" s="7" t="s">
        <v>808</v>
      </c>
      <c r="N689" s="29">
        <v>20</v>
      </c>
      <c r="P689" s="7" t="s">
        <v>808</v>
      </c>
      <c r="Q689" s="29">
        <v>26</v>
      </c>
      <c r="S689" s="7" t="s">
        <v>808</v>
      </c>
      <c r="T689" s="29">
        <v>14</v>
      </c>
      <c r="V689" s="7" t="s">
        <v>808</v>
      </c>
      <c r="W689" s="29" t="s">
        <v>19</v>
      </c>
      <c r="Y689" s="7" t="s">
        <v>808</v>
      </c>
      <c r="Z689" s="29">
        <v>11</v>
      </c>
      <c r="AB689" s="6" t="s">
        <v>808</v>
      </c>
      <c r="AC689" s="29">
        <v>23</v>
      </c>
      <c r="AE689" s="7" t="s">
        <v>808</v>
      </c>
      <c r="AF689" s="29">
        <v>9</v>
      </c>
      <c r="AH689" s="43" t="s">
        <v>808</v>
      </c>
      <c r="AI689" s="33">
        <v>21</v>
      </c>
      <c r="AK689" s="43" t="s">
        <v>808</v>
      </c>
      <c r="AL689" s="29">
        <v>11</v>
      </c>
      <c r="AN689" s="9" t="s">
        <v>808</v>
      </c>
      <c r="AO689" s="33">
        <v>23</v>
      </c>
      <c r="AQ689" s="43" t="s">
        <v>808</v>
      </c>
      <c r="AR689" s="29">
        <v>16</v>
      </c>
      <c r="AT689" s="7" t="s">
        <v>808</v>
      </c>
      <c r="AU689" s="29">
        <v>26</v>
      </c>
      <c r="AW689" s="6" t="s">
        <v>808</v>
      </c>
      <c r="AX689" s="29">
        <v>20</v>
      </c>
      <c r="AZ689" s="7" t="s">
        <v>808</v>
      </c>
      <c r="BA689" s="29">
        <v>31</v>
      </c>
      <c r="BC689" s="43" t="s">
        <v>808</v>
      </c>
      <c r="BD689" s="29">
        <v>23</v>
      </c>
      <c r="BF689" s="43" t="s">
        <v>808</v>
      </c>
      <c r="BG689" s="29">
        <v>34</v>
      </c>
      <c r="BI689" s="43" t="s">
        <v>808</v>
      </c>
      <c r="BJ689" s="34">
        <v>25</v>
      </c>
      <c r="BL689" s="43" t="s">
        <v>808</v>
      </c>
      <c r="BM689" s="29">
        <v>38</v>
      </c>
      <c r="BO689" s="43" t="s">
        <v>808</v>
      </c>
      <c r="BP689" s="29">
        <v>26</v>
      </c>
      <c r="BR689" s="7" t="s">
        <v>808</v>
      </c>
      <c r="BS689" s="33">
        <v>43</v>
      </c>
      <c r="BU689" s="7" t="s">
        <v>808</v>
      </c>
      <c r="BV689" s="29">
        <v>29</v>
      </c>
      <c r="BX689" s="7" t="s">
        <v>808</v>
      </c>
      <c r="BY689" s="33">
        <v>47</v>
      </c>
    </row>
    <row r="690" spans="1:77" x14ac:dyDescent="0.3">
      <c r="A690" s="7" t="s">
        <v>809</v>
      </c>
      <c r="B690" s="29">
        <v>77</v>
      </c>
      <c r="D690" s="7" t="s">
        <v>809</v>
      </c>
      <c r="E690" s="29">
        <v>80</v>
      </c>
      <c r="G690" s="7" t="s">
        <v>809</v>
      </c>
      <c r="H690" s="29">
        <v>26</v>
      </c>
      <c r="J690" s="6" t="s">
        <v>809</v>
      </c>
      <c r="K690" s="29">
        <v>31</v>
      </c>
      <c r="M690" s="7" t="s">
        <v>809</v>
      </c>
      <c r="N690" s="29">
        <v>20</v>
      </c>
      <c r="P690" s="7" t="s">
        <v>809</v>
      </c>
      <c r="Q690" s="29" t="s">
        <v>19</v>
      </c>
      <c r="S690" s="7" t="s">
        <v>809</v>
      </c>
      <c r="T690" s="29">
        <v>14</v>
      </c>
      <c r="V690" s="7" t="s">
        <v>809</v>
      </c>
      <c r="W690" s="29" t="s">
        <v>19</v>
      </c>
      <c r="Y690" s="7" t="s">
        <v>809</v>
      </c>
      <c r="Z690" s="29">
        <v>11</v>
      </c>
      <c r="AB690" s="6" t="s">
        <v>809</v>
      </c>
      <c r="AC690" s="29">
        <v>23</v>
      </c>
      <c r="AE690" s="7" t="s">
        <v>809</v>
      </c>
      <c r="AF690" s="29">
        <v>9</v>
      </c>
      <c r="AH690" s="43" t="s">
        <v>809</v>
      </c>
      <c r="AI690" s="33">
        <v>21</v>
      </c>
      <c r="AK690" s="43" t="s">
        <v>809</v>
      </c>
      <c r="AL690" s="29">
        <v>11</v>
      </c>
      <c r="AN690" s="9" t="s">
        <v>809</v>
      </c>
      <c r="AO690" s="33">
        <v>23</v>
      </c>
      <c r="AQ690" s="43" t="s">
        <v>809</v>
      </c>
      <c r="AR690" s="29">
        <v>16</v>
      </c>
      <c r="AT690" s="7" t="s">
        <v>809</v>
      </c>
      <c r="AU690" s="29">
        <v>26</v>
      </c>
      <c r="AW690" s="6" t="s">
        <v>809</v>
      </c>
      <c r="AX690" s="29">
        <v>20</v>
      </c>
      <c r="AZ690" s="7" t="s">
        <v>809</v>
      </c>
      <c r="BA690" s="29">
        <v>31</v>
      </c>
      <c r="BC690" s="43" t="s">
        <v>809</v>
      </c>
      <c r="BD690" s="29">
        <v>23</v>
      </c>
      <c r="BF690" s="43" t="s">
        <v>809</v>
      </c>
      <c r="BG690" s="29">
        <v>34</v>
      </c>
      <c r="BI690" s="43" t="s">
        <v>809</v>
      </c>
      <c r="BJ690" s="34">
        <v>25</v>
      </c>
      <c r="BL690" s="43" t="s">
        <v>809</v>
      </c>
      <c r="BM690" s="29">
        <v>38</v>
      </c>
      <c r="BO690" s="43" t="s">
        <v>809</v>
      </c>
      <c r="BP690" s="29">
        <v>26</v>
      </c>
      <c r="BR690" s="43" t="s">
        <v>809</v>
      </c>
      <c r="BS690" s="33">
        <v>42</v>
      </c>
      <c r="BU690" s="43" t="s">
        <v>809</v>
      </c>
      <c r="BV690" s="29">
        <v>29</v>
      </c>
      <c r="BX690" s="43" t="s">
        <v>809</v>
      </c>
      <c r="BY690" s="33">
        <v>47</v>
      </c>
    </row>
    <row r="691" spans="1:77" x14ac:dyDescent="0.3">
      <c r="A691" s="7" t="s">
        <v>810</v>
      </c>
      <c r="B691" s="29">
        <v>77</v>
      </c>
      <c r="D691" s="7" t="s">
        <v>810</v>
      </c>
      <c r="E691" s="29">
        <v>80</v>
      </c>
      <c r="G691" s="7" t="s">
        <v>810</v>
      </c>
      <c r="H691" s="29">
        <v>26</v>
      </c>
      <c r="J691" s="6" t="s">
        <v>810</v>
      </c>
      <c r="K691" s="29">
        <v>31</v>
      </c>
      <c r="M691" s="7" t="s">
        <v>810</v>
      </c>
      <c r="N691" s="29">
        <v>20</v>
      </c>
      <c r="P691" s="7" t="s">
        <v>810</v>
      </c>
      <c r="Q691" s="29" t="s">
        <v>19</v>
      </c>
      <c r="S691" s="7" t="s">
        <v>810</v>
      </c>
      <c r="T691" s="29">
        <v>14</v>
      </c>
      <c r="V691" s="7" t="s">
        <v>810</v>
      </c>
      <c r="W691" s="29" t="s">
        <v>19</v>
      </c>
      <c r="Y691" s="7" t="s">
        <v>810</v>
      </c>
      <c r="Z691" s="29">
        <v>11</v>
      </c>
      <c r="AB691" s="6" t="s">
        <v>810</v>
      </c>
      <c r="AC691" s="29">
        <v>23</v>
      </c>
      <c r="AE691" s="7" t="s">
        <v>810</v>
      </c>
      <c r="AF691" s="29">
        <v>9</v>
      </c>
      <c r="AH691" s="43" t="s">
        <v>810</v>
      </c>
      <c r="AI691" s="33">
        <v>21</v>
      </c>
      <c r="AK691" s="43" t="s">
        <v>810</v>
      </c>
      <c r="AL691" s="29">
        <v>11</v>
      </c>
      <c r="AN691" s="9" t="s">
        <v>810</v>
      </c>
      <c r="AO691" s="33">
        <v>23</v>
      </c>
      <c r="AQ691" s="43" t="s">
        <v>810</v>
      </c>
      <c r="AR691" s="29">
        <v>16</v>
      </c>
      <c r="AT691" s="7" t="s">
        <v>810</v>
      </c>
      <c r="AU691" s="29">
        <v>26</v>
      </c>
      <c r="AW691" s="6" t="s">
        <v>810</v>
      </c>
      <c r="AX691" s="29">
        <v>20</v>
      </c>
      <c r="AZ691" s="7" t="s">
        <v>810</v>
      </c>
      <c r="BA691" s="29">
        <v>31</v>
      </c>
      <c r="BC691" s="43" t="s">
        <v>810</v>
      </c>
      <c r="BD691" s="29">
        <v>23</v>
      </c>
      <c r="BF691" s="43" t="s">
        <v>810</v>
      </c>
      <c r="BG691" s="29">
        <v>34</v>
      </c>
      <c r="BI691" s="43" t="s">
        <v>810</v>
      </c>
      <c r="BJ691" s="34">
        <v>25</v>
      </c>
      <c r="BL691" s="43" t="s">
        <v>810</v>
      </c>
      <c r="BM691" s="29">
        <v>38</v>
      </c>
      <c r="BO691" s="43" t="s">
        <v>810</v>
      </c>
      <c r="BP691" s="29">
        <v>26</v>
      </c>
      <c r="BR691" s="43" t="s">
        <v>810</v>
      </c>
      <c r="BS691" s="33">
        <v>42</v>
      </c>
      <c r="BU691" s="43" t="s">
        <v>810</v>
      </c>
      <c r="BV691" s="29">
        <v>29</v>
      </c>
      <c r="BX691" s="7" t="s">
        <v>810</v>
      </c>
      <c r="BY691" s="33">
        <v>47</v>
      </c>
    </row>
    <row r="692" spans="1:77" x14ac:dyDescent="0.3">
      <c r="A692" s="7" t="s">
        <v>811</v>
      </c>
      <c r="B692" s="29">
        <v>77</v>
      </c>
      <c r="D692" s="7" t="s">
        <v>811</v>
      </c>
      <c r="E692" s="29">
        <v>80</v>
      </c>
      <c r="G692" s="7" t="s">
        <v>811</v>
      </c>
      <c r="H692" s="29">
        <v>26</v>
      </c>
      <c r="J692" s="6" t="s">
        <v>811</v>
      </c>
      <c r="K692" s="29">
        <v>31</v>
      </c>
      <c r="M692" s="7" t="s">
        <v>811</v>
      </c>
      <c r="N692" s="29">
        <v>20</v>
      </c>
      <c r="P692" s="7" t="s">
        <v>811</v>
      </c>
      <c r="Q692" s="29" t="s">
        <v>19</v>
      </c>
      <c r="S692" s="7" t="s">
        <v>811</v>
      </c>
      <c r="T692" s="29">
        <v>14</v>
      </c>
      <c r="V692" s="7" t="s">
        <v>811</v>
      </c>
      <c r="W692" s="29" t="s">
        <v>19</v>
      </c>
      <c r="Y692" s="7" t="s">
        <v>811</v>
      </c>
      <c r="Z692" s="29">
        <v>11</v>
      </c>
      <c r="AB692" s="6" t="s">
        <v>811</v>
      </c>
      <c r="AC692" s="29">
        <v>23</v>
      </c>
      <c r="AE692" s="7" t="s">
        <v>811</v>
      </c>
      <c r="AF692" s="29">
        <v>9</v>
      </c>
      <c r="AH692" s="43" t="s">
        <v>811</v>
      </c>
      <c r="AI692" s="33">
        <v>21</v>
      </c>
      <c r="AK692" s="43" t="s">
        <v>811</v>
      </c>
      <c r="AL692" s="29">
        <v>11</v>
      </c>
      <c r="AN692" s="9" t="s">
        <v>811</v>
      </c>
      <c r="AO692" s="33">
        <v>23</v>
      </c>
      <c r="AQ692" s="43" t="s">
        <v>811</v>
      </c>
      <c r="AR692" s="29">
        <v>16</v>
      </c>
      <c r="AT692" s="7" t="s">
        <v>811</v>
      </c>
      <c r="AU692" s="29">
        <v>26</v>
      </c>
      <c r="AW692" s="6" t="s">
        <v>811</v>
      </c>
      <c r="AX692" s="29">
        <v>20</v>
      </c>
      <c r="AZ692" s="7" t="s">
        <v>811</v>
      </c>
      <c r="BA692" s="29">
        <v>31</v>
      </c>
      <c r="BC692" s="43" t="s">
        <v>811</v>
      </c>
      <c r="BD692" s="29">
        <v>23</v>
      </c>
      <c r="BF692" s="43" t="s">
        <v>811</v>
      </c>
      <c r="BG692" s="29">
        <v>34</v>
      </c>
      <c r="BI692" s="43" t="s">
        <v>811</v>
      </c>
      <c r="BJ692" s="34">
        <v>25</v>
      </c>
      <c r="BL692" s="43" t="s">
        <v>811</v>
      </c>
      <c r="BM692" s="29">
        <v>38</v>
      </c>
      <c r="BO692" s="43" t="s">
        <v>811</v>
      </c>
      <c r="BP692" s="29">
        <v>26</v>
      </c>
      <c r="BR692" s="43" t="s">
        <v>811</v>
      </c>
      <c r="BS692" s="33">
        <v>42</v>
      </c>
      <c r="BU692" s="43" t="s">
        <v>811</v>
      </c>
      <c r="BV692" s="29">
        <v>29</v>
      </c>
      <c r="BX692" s="43" t="s">
        <v>811</v>
      </c>
      <c r="BY692" s="33">
        <v>47</v>
      </c>
    </row>
    <row r="693" spans="1:77" x14ac:dyDescent="0.3">
      <c r="A693" s="7" t="s">
        <v>812</v>
      </c>
      <c r="B693" s="29">
        <v>77</v>
      </c>
      <c r="D693" s="7" t="s">
        <v>812</v>
      </c>
      <c r="E693" s="29">
        <v>80</v>
      </c>
      <c r="G693" s="7" t="s">
        <v>812</v>
      </c>
      <c r="H693" s="29">
        <v>26</v>
      </c>
      <c r="J693" s="6" t="s">
        <v>812</v>
      </c>
      <c r="K693" s="29">
        <v>31</v>
      </c>
      <c r="M693" s="7" t="s">
        <v>812</v>
      </c>
      <c r="N693" s="29">
        <v>20</v>
      </c>
      <c r="P693" s="7" t="s">
        <v>812</v>
      </c>
      <c r="Q693" s="29" t="s">
        <v>19</v>
      </c>
      <c r="S693" s="7" t="s">
        <v>812</v>
      </c>
      <c r="T693" s="29">
        <v>14</v>
      </c>
      <c r="V693" s="7" t="s">
        <v>812</v>
      </c>
      <c r="W693" s="29" t="s">
        <v>19</v>
      </c>
      <c r="Y693" s="7" t="s">
        <v>812</v>
      </c>
      <c r="Z693" s="29">
        <v>11</v>
      </c>
      <c r="AB693" s="6" t="s">
        <v>812</v>
      </c>
      <c r="AC693" s="29">
        <v>23</v>
      </c>
      <c r="AE693" s="7" t="s">
        <v>812</v>
      </c>
      <c r="AF693" s="29">
        <v>9</v>
      </c>
      <c r="AH693" s="43" t="s">
        <v>812</v>
      </c>
      <c r="AI693" s="33">
        <v>21</v>
      </c>
      <c r="AK693" s="43" t="s">
        <v>812</v>
      </c>
      <c r="AL693" s="29">
        <v>11</v>
      </c>
      <c r="AN693" s="9" t="s">
        <v>812</v>
      </c>
      <c r="AO693" s="33">
        <v>23</v>
      </c>
      <c r="AQ693" s="43" t="s">
        <v>812</v>
      </c>
      <c r="AR693" s="29">
        <v>16</v>
      </c>
      <c r="AT693" s="7" t="s">
        <v>812</v>
      </c>
      <c r="AU693" s="29">
        <v>26</v>
      </c>
      <c r="AW693" s="6" t="s">
        <v>812</v>
      </c>
      <c r="AX693" s="29">
        <v>20</v>
      </c>
      <c r="AZ693" s="7" t="s">
        <v>812</v>
      </c>
      <c r="BA693" s="29">
        <v>31</v>
      </c>
      <c r="BC693" s="43" t="s">
        <v>812</v>
      </c>
      <c r="BD693" s="29">
        <v>23</v>
      </c>
      <c r="BF693" s="43" t="s">
        <v>812</v>
      </c>
      <c r="BG693" s="29">
        <v>34</v>
      </c>
      <c r="BI693" s="43" t="s">
        <v>812</v>
      </c>
      <c r="BJ693" s="34">
        <v>25</v>
      </c>
      <c r="BL693" s="43" t="s">
        <v>812</v>
      </c>
      <c r="BM693" s="29">
        <v>38</v>
      </c>
      <c r="BO693" s="43" t="s">
        <v>812</v>
      </c>
      <c r="BP693" s="29">
        <v>26</v>
      </c>
      <c r="BR693" s="43" t="s">
        <v>812</v>
      </c>
      <c r="BS693" s="33">
        <v>42</v>
      </c>
      <c r="BU693" s="43" t="s">
        <v>812</v>
      </c>
      <c r="BV693" s="29">
        <v>29</v>
      </c>
      <c r="BX693" s="7" t="s">
        <v>812</v>
      </c>
      <c r="BY693" s="33">
        <v>47</v>
      </c>
    </row>
    <row r="694" spans="1:77" x14ac:dyDescent="0.3">
      <c r="A694" s="7" t="s">
        <v>813</v>
      </c>
      <c r="B694" s="29">
        <v>77</v>
      </c>
      <c r="D694" s="7" t="s">
        <v>813</v>
      </c>
      <c r="E694" s="29">
        <v>80</v>
      </c>
      <c r="G694" s="7" t="s">
        <v>813</v>
      </c>
      <c r="H694" s="29">
        <v>26</v>
      </c>
      <c r="J694" s="6" t="s">
        <v>813</v>
      </c>
      <c r="K694" s="29">
        <v>31</v>
      </c>
      <c r="M694" s="7" t="s">
        <v>813</v>
      </c>
      <c r="N694" s="29">
        <v>20</v>
      </c>
      <c r="P694" s="5" t="s">
        <v>813</v>
      </c>
      <c r="Q694" s="30" t="s">
        <v>19</v>
      </c>
      <c r="S694" s="7" t="s">
        <v>813</v>
      </c>
      <c r="T694" s="29">
        <v>14</v>
      </c>
      <c r="V694" s="7" t="s">
        <v>813</v>
      </c>
      <c r="W694" s="29" t="s">
        <v>19</v>
      </c>
      <c r="Y694" s="7" t="s">
        <v>813</v>
      </c>
      <c r="Z694" s="29">
        <v>11</v>
      </c>
      <c r="AB694" s="6" t="s">
        <v>813</v>
      </c>
      <c r="AC694" s="29">
        <v>23</v>
      </c>
      <c r="AE694" s="7" t="s">
        <v>813</v>
      </c>
      <c r="AF694" s="29">
        <v>9</v>
      </c>
      <c r="AH694" s="43" t="s">
        <v>813</v>
      </c>
      <c r="AI694" s="33">
        <v>21</v>
      </c>
      <c r="AK694" s="43" t="s">
        <v>813</v>
      </c>
      <c r="AL694" s="29">
        <v>11</v>
      </c>
      <c r="AN694" s="9" t="s">
        <v>813</v>
      </c>
      <c r="AO694" s="33">
        <v>23</v>
      </c>
      <c r="AQ694" s="43" t="s">
        <v>813</v>
      </c>
      <c r="AR694" s="29">
        <v>16</v>
      </c>
      <c r="AT694" s="7" t="s">
        <v>813</v>
      </c>
      <c r="AU694" s="29">
        <v>26</v>
      </c>
      <c r="AW694" s="6" t="s">
        <v>813</v>
      </c>
      <c r="AX694" s="29">
        <v>20</v>
      </c>
      <c r="AZ694" s="7" t="s">
        <v>813</v>
      </c>
      <c r="BA694" s="29">
        <v>31</v>
      </c>
      <c r="BC694" s="43" t="s">
        <v>813</v>
      </c>
      <c r="BD694" s="29">
        <v>23</v>
      </c>
      <c r="BF694" s="7" t="s">
        <v>813</v>
      </c>
      <c r="BG694" s="29">
        <v>34</v>
      </c>
      <c r="BI694" s="7" t="s">
        <v>813</v>
      </c>
      <c r="BJ694" s="34">
        <v>25</v>
      </c>
      <c r="BL694" s="7" t="s">
        <v>813</v>
      </c>
      <c r="BM694" s="29">
        <v>38</v>
      </c>
      <c r="BO694" s="7" t="s">
        <v>813</v>
      </c>
      <c r="BP694" s="29">
        <v>26</v>
      </c>
      <c r="BR694" s="7" t="s">
        <v>813</v>
      </c>
      <c r="BS694" s="33">
        <v>42</v>
      </c>
      <c r="BU694" s="7" t="s">
        <v>813</v>
      </c>
      <c r="BV694" s="29">
        <v>29</v>
      </c>
      <c r="BX694" s="7" t="s">
        <v>813</v>
      </c>
      <c r="BY694" s="33">
        <v>47</v>
      </c>
    </row>
    <row r="695" spans="1:77" x14ac:dyDescent="0.3">
      <c r="A695" s="7" t="s">
        <v>814</v>
      </c>
      <c r="B695" s="29">
        <v>77</v>
      </c>
      <c r="D695" s="7" t="s">
        <v>814</v>
      </c>
      <c r="E695" s="29">
        <v>79</v>
      </c>
      <c r="G695" s="7" t="s">
        <v>814</v>
      </c>
      <c r="H695" s="29" t="s">
        <v>19</v>
      </c>
      <c r="J695" s="6" t="s">
        <v>814</v>
      </c>
      <c r="K695" s="29">
        <v>30</v>
      </c>
      <c r="M695" s="7" t="s">
        <v>814</v>
      </c>
      <c r="N695" s="29">
        <v>19</v>
      </c>
      <c r="P695" s="5" t="s">
        <v>814</v>
      </c>
      <c r="Q695" s="30" t="s">
        <v>20</v>
      </c>
      <c r="S695" s="7" t="s">
        <v>814</v>
      </c>
      <c r="T695" s="29">
        <v>13</v>
      </c>
      <c r="V695" s="7" t="s">
        <v>814</v>
      </c>
      <c r="W695" s="29" t="s">
        <v>19</v>
      </c>
      <c r="Y695" s="7" t="s">
        <v>814</v>
      </c>
      <c r="Z695" s="29">
        <v>10</v>
      </c>
      <c r="AB695" s="6" t="s">
        <v>814</v>
      </c>
      <c r="AC695" s="29">
        <v>22</v>
      </c>
      <c r="AE695" s="7" t="s">
        <v>814</v>
      </c>
      <c r="AF695" s="29">
        <v>8</v>
      </c>
      <c r="AH695" s="43" t="s">
        <v>814</v>
      </c>
      <c r="AI695" s="29">
        <v>20</v>
      </c>
      <c r="AK695" s="43" t="s">
        <v>814</v>
      </c>
      <c r="AL695" s="29">
        <v>10</v>
      </c>
      <c r="AN695" s="9" t="s">
        <v>814</v>
      </c>
      <c r="AO695" s="33">
        <v>22</v>
      </c>
      <c r="AQ695" s="43" t="s">
        <v>814</v>
      </c>
      <c r="AR695" s="29">
        <v>15</v>
      </c>
      <c r="AT695" s="7" t="s">
        <v>814</v>
      </c>
      <c r="AU695" s="34">
        <v>25</v>
      </c>
      <c r="AW695" s="6" t="s">
        <v>814</v>
      </c>
      <c r="AX695" s="29">
        <v>19</v>
      </c>
      <c r="AZ695" s="7" t="s">
        <v>814</v>
      </c>
      <c r="BA695" s="29">
        <v>30</v>
      </c>
      <c r="BC695" s="43" t="s">
        <v>814</v>
      </c>
      <c r="BD695" s="29">
        <v>22</v>
      </c>
      <c r="BF695" s="43" t="s">
        <v>814</v>
      </c>
      <c r="BG695" s="29">
        <v>33</v>
      </c>
      <c r="BI695" s="43" t="s">
        <v>814</v>
      </c>
      <c r="BJ695" s="34">
        <v>25</v>
      </c>
      <c r="BL695" s="43" t="s">
        <v>814</v>
      </c>
      <c r="BM695" s="29">
        <v>37</v>
      </c>
      <c r="BO695" s="43" t="s">
        <v>814</v>
      </c>
      <c r="BP695" s="34">
        <v>25</v>
      </c>
      <c r="BR695" s="43" t="s">
        <v>814</v>
      </c>
      <c r="BS695" s="33">
        <v>41</v>
      </c>
      <c r="BU695" s="43" t="s">
        <v>814</v>
      </c>
      <c r="BV695" s="29">
        <v>28</v>
      </c>
      <c r="BX695" s="43" t="s">
        <v>814</v>
      </c>
      <c r="BY695" s="32">
        <v>46</v>
      </c>
    </row>
    <row r="696" spans="1:77" x14ac:dyDescent="0.3">
      <c r="A696" s="7" t="s">
        <v>815</v>
      </c>
      <c r="B696" s="29">
        <v>77</v>
      </c>
      <c r="D696" s="7" t="s">
        <v>815</v>
      </c>
      <c r="E696" s="29">
        <v>79</v>
      </c>
      <c r="G696" s="7" t="s">
        <v>815</v>
      </c>
      <c r="H696" s="29" t="s">
        <v>19</v>
      </c>
      <c r="J696" s="6" t="s">
        <v>815</v>
      </c>
      <c r="K696" s="29">
        <v>30</v>
      </c>
      <c r="M696" s="7" t="s">
        <v>815</v>
      </c>
      <c r="N696" s="29">
        <v>19</v>
      </c>
      <c r="P696" s="5" t="s">
        <v>815</v>
      </c>
      <c r="Q696" s="30" t="s">
        <v>20</v>
      </c>
      <c r="S696" s="7" t="s">
        <v>815</v>
      </c>
      <c r="T696" s="29">
        <v>13</v>
      </c>
      <c r="V696" s="7" t="s">
        <v>815</v>
      </c>
      <c r="W696" s="29" t="s">
        <v>19</v>
      </c>
      <c r="Y696" s="7" t="s">
        <v>815</v>
      </c>
      <c r="Z696" s="29">
        <v>10</v>
      </c>
      <c r="AB696" s="6" t="s">
        <v>815</v>
      </c>
      <c r="AC696" s="29">
        <v>22</v>
      </c>
      <c r="AE696" s="7" t="s">
        <v>815</v>
      </c>
      <c r="AF696" s="29">
        <v>8</v>
      </c>
      <c r="AH696" s="43" t="s">
        <v>815</v>
      </c>
      <c r="AI696" s="29">
        <v>20</v>
      </c>
      <c r="AK696" s="43" t="s">
        <v>815</v>
      </c>
      <c r="AL696" s="29">
        <v>10</v>
      </c>
      <c r="AN696" s="9" t="s">
        <v>815</v>
      </c>
      <c r="AO696" s="33">
        <v>22</v>
      </c>
      <c r="AQ696" s="43" t="s">
        <v>815</v>
      </c>
      <c r="AR696" s="29">
        <v>15</v>
      </c>
      <c r="AT696" s="7" t="s">
        <v>815</v>
      </c>
      <c r="AU696" s="34">
        <v>25</v>
      </c>
      <c r="AW696" s="6" t="s">
        <v>815</v>
      </c>
      <c r="AX696" s="29">
        <v>19</v>
      </c>
      <c r="AZ696" s="7" t="s">
        <v>815</v>
      </c>
      <c r="BA696" s="29">
        <v>30</v>
      </c>
      <c r="BC696" s="43" t="s">
        <v>815</v>
      </c>
      <c r="BD696" s="29">
        <v>22</v>
      </c>
      <c r="BF696" s="43" t="s">
        <v>815</v>
      </c>
      <c r="BG696" s="29">
        <v>33</v>
      </c>
      <c r="BI696" s="43" t="s">
        <v>815</v>
      </c>
      <c r="BJ696" s="34">
        <v>25</v>
      </c>
      <c r="BL696" s="43" t="s">
        <v>815</v>
      </c>
      <c r="BM696" s="29">
        <v>37</v>
      </c>
      <c r="BO696" s="43" t="s">
        <v>815</v>
      </c>
      <c r="BP696" s="34">
        <v>25</v>
      </c>
      <c r="BR696" s="43" t="s">
        <v>815</v>
      </c>
      <c r="BS696" s="33">
        <v>41</v>
      </c>
      <c r="BU696" s="43" t="s">
        <v>815</v>
      </c>
      <c r="BV696" s="29">
        <v>28</v>
      </c>
      <c r="BX696" s="43" t="s">
        <v>815</v>
      </c>
      <c r="BY696" s="32">
        <v>46</v>
      </c>
    </row>
    <row r="697" spans="1:77" x14ac:dyDescent="0.3">
      <c r="A697" s="7" t="s">
        <v>816</v>
      </c>
      <c r="B697" s="29">
        <v>77</v>
      </c>
      <c r="D697" s="7" t="s">
        <v>816</v>
      </c>
      <c r="E697" s="29">
        <v>79</v>
      </c>
      <c r="G697" s="7" t="s">
        <v>816</v>
      </c>
      <c r="H697" s="29" t="s">
        <v>19</v>
      </c>
      <c r="J697" s="6" t="s">
        <v>816</v>
      </c>
      <c r="K697" s="29">
        <v>30</v>
      </c>
      <c r="M697" s="7" t="s">
        <v>816</v>
      </c>
      <c r="N697" s="29">
        <v>19</v>
      </c>
      <c r="P697" s="5" t="s">
        <v>816</v>
      </c>
      <c r="Q697" s="30" t="s">
        <v>20</v>
      </c>
      <c r="S697" s="7" t="s">
        <v>816</v>
      </c>
      <c r="T697" s="29">
        <v>13</v>
      </c>
      <c r="V697" s="7" t="s">
        <v>816</v>
      </c>
      <c r="W697" s="29" t="s">
        <v>19</v>
      </c>
      <c r="Y697" s="7" t="s">
        <v>816</v>
      </c>
      <c r="Z697" s="29">
        <v>10</v>
      </c>
      <c r="AB697" s="6" t="s">
        <v>816</v>
      </c>
      <c r="AC697" s="29">
        <v>22</v>
      </c>
      <c r="AE697" s="7" t="s">
        <v>816</v>
      </c>
      <c r="AF697" s="29">
        <v>8</v>
      </c>
      <c r="AH697" s="43" t="s">
        <v>816</v>
      </c>
      <c r="AI697" s="29">
        <v>20</v>
      </c>
      <c r="AK697" s="43" t="s">
        <v>816</v>
      </c>
      <c r="AL697" s="29">
        <v>10</v>
      </c>
      <c r="AN697" s="9" t="s">
        <v>816</v>
      </c>
      <c r="AO697" s="33">
        <v>22</v>
      </c>
      <c r="AQ697" s="43" t="s">
        <v>816</v>
      </c>
      <c r="AR697" s="29">
        <v>15</v>
      </c>
      <c r="AT697" s="7" t="s">
        <v>816</v>
      </c>
      <c r="AU697" s="34">
        <v>25</v>
      </c>
      <c r="AW697" s="6" t="s">
        <v>816</v>
      </c>
      <c r="AX697" s="29">
        <v>19</v>
      </c>
      <c r="AZ697" s="7" t="s">
        <v>816</v>
      </c>
      <c r="BA697" s="29">
        <v>30</v>
      </c>
      <c r="BC697" s="43" t="s">
        <v>816</v>
      </c>
      <c r="BD697" s="29">
        <v>22</v>
      </c>
      <c r="BF697" s="43" t="s">
        <v>816</v>
      </c>
      <c r="BG697" s="29">
        <v>33</v>
      </c>
      <c r="BI697" s="43" t="s">
        <v>816</v>
      </c>
      <c r="BJ697" s="34">
        <v>25</v>
      </c>
      <c r="BL697" s="43" t="s">
        <v>816</v>
      </c>
      <c r="BM697" s="29">
        <v>37</v>
      </c>
      <c r="BO697" s="43" t="s">
        <v>816</v>
      </c>
      <c r="BP697" s="34">
        <v>25</v>
      </c>
      <c r="BR697" s="43" t="s">
        <v>816</v>
      </c>
      <c r="BS697" s="33">
        <v>41</v>
      </c>
      <c r="BU697" s="43" t="s">
        <v>816</v>
      </c>
      <c r="BV697" s="29">
        <v>28</v>
      </c>
      <c r="BX697" s="43" t="s">
        <v>816</v>
      </c>
      <c r="BY697" s="32">
        <v>46</v>
      </c>
    </row>
    <row r="698" spans="1:77" x14ac:dyDescent="0.3">
      <c r="A698" s="7" t="s">
        <v>817</v>
      </c>
      <c r="B698" s="29">
        <v>77</v>
      </c>
      <c r="D698" s="7" t="s">
        <v>817</v>
      </c>
      <c r="E698" s="29">
        <v>79</v>
      </c>
      <c r="G698" s="7" t="s">
        <v>817</v>
      </c>
      <c r="H698" s="29" t="s">
        <v>19</v>
      </c>
      <c r="J698" s="6" t="s">
        <v>817</v>
      </c>
      <c r="K698" s="29">
        <v>30</v>
      </c>
      <c r="M698" s="7" t="s">
        <v>817</v>
      </c>
      <c r="N698" s="29">
        <v>19</v>
      </c>
      <c r="P698" s="5" t="s">
        <v>817</v>
      </c>
      <c r="Q698" s="30" t="s">
        <v>20</v>
      </c>
      <c r="S698" s="7" t="s">
        <v>817</v>
      </c>
      <c r="T698" s="29">
        <v>13</v>
      </c>
      <c r="V698" s="7" t="s">
        <v>817</v>
      </c>
      <c r="W698" s="29" t="s">
        <v>19</v>
      </c>
      <c r="Y698" s="7" t="s">
        <v>817</v>
      </c>
      <c r="Z698" s="29">
        <v>10</v>
      </c>
      <c r="AB698" s="6" t="s">
        <v>817</v>
      </c>
      <c r="AC698" s="29">
        <v>22</v>
      </c>
      <c r="AE698" s="7" t="s">
        <v>817</v>
      </c>
      <c r="AF698" s="29">
        <v>8</v>
      </c>
      <c r="AH698" s="43" t="s">
        <v>817</v>
      </c>
      <c r="AI698" s="29">
        <v>20</v>
      </c>
      <c r="AK698" s="43" t="s">
        <v>817</v>
      </c>
      <c r="AL698" s="29">
        <v>10</v>
      </c>
      <c r="AN698" s="9" t="s">
        <v>817</v>
      </c>
      <c r="AO698" s="33">
        <v>22</v>
      </c>
      <c r="AQ698" s="43" t="s">
        <v>817</v>
      </c>
      <c r="AR698" s="29">
        <v>15</v>
      </c>
      <c r="AT698" s="7" t="s">
        <v>817</v>
      </c>
      <c r="AU698" s="34">
        <v>25</v>
      </c>
      <c r="AW698" s="6" t="s">
        <v>817</v>
      </c>
      <c r="AX698" s="29">
        <v>19</v>
      </c>
      <c r="AZ698" s="7" t="s">
        <v>817</v>
      </c>
      <c r="BA698" s="29">
        <v>30</v>
      </c>
      <c r="BC698" s="43" t="s">
        <v>817</v>
      </c>
      <c r="BD698" s="29">
        <v>22</v>
      </c>
      <c r="BF698" s="43" t="s">
        <v>817</v>
      </c>
      <c r="BG698" s="29">
        <v>33</v>
      </c>
      <c r="BI698" s="43" t="s">
        <v>817</v>
      </c>
      <c r="BJ698" s="34">
        <v>25</v>
      </c>
      <c r="BL698" s="43" t="s">
        <v>817</v>
      </c>
      <c r="BM698" s="29">
        <v>37</v>
      </c>
      <c r="BO698" s="43" t="s">
        <v>817</v>
      </c>
      <c r="BP698" s="34">
        <v>25</v>
      </c>
      <c r="BR698" s="43" t="s">
        <v>817</v>
      </c>
      <c r="BS698" s="33">
        <v>41</v>
      </c>
      <c r="BU698" s="43" t="s">
        <v>817</v>
      </c>
      <c r="BV698" s="29">
        <v>28</v>
      </c>
      <c r="BX698" s="43" t="s">
        <v>817</v>
      </c>
      <c r="BY698" s="32">
        <v>46</v>
      </c>
    </row>
    <row r="699" spans="1:77" x14ac:dyDescent="0.3">
      <c r="A699" s="7" t="s">
        <v>818</v>
      </c>
      <c r="B699" s="29">
        <v>77</v>
      </c>
      <c r="D699" s="7" t="s">
        <v>818</v>
      </c>
      <c r="E699" s="29">
        <v>79</v>
      </c>
      <c r="G699" s="7" t="s">
        <v>818</v>
      </c>
      <c r="H699" s="29" t="s">
        <v>19</v>
      </c>
      <c r="J699" s="6" t="s">
        <v>818</v>
      </c>
      <c r="K699" s="29">
        <v>30</v>
      </c>
      <c r="M699" s="7" t="s">
        <v>818</v>
      </c>
      <c r="N699" s="29">
        <v>19</v>
      </c>
      <c r="P699" s="5" t="s">
        <v>818</v>
      </c>
      <c r="Q699" s="30" t="s">
        <v>20</v>
      </c>
      <c r="S699" s="7" t="s">
        <v>818</v>
      </c>
      <c r="T699" s="29">
        <v>13</v>
      </c>
      <c r="V699" s="7" t="s">
        <v>818</v>
      </c>
      <c r="W699" s="29" t="s">
        <v>19</v>
      </c>
      <c r="Y699" s="7" t="s">
        <v>818</v>
      </c>
      <c r="Z699" s="29">
        <v>10</v>
      </c>
      <c r="AB699" s="6" t="s">
        <v>818</v>
      </c>
      <c r="AC699" s="29">
        <v>22</v>
      </c>
      <c r="AE699" s="7" t="s">
        <v>818</v>
      </c>
      <c r="AF699" s="29">
        <v>8</v>
      </c>
      <c r="AH699" s="43" t="s">
        <v>818</v>
      </c>
      <c r="AI699" s="29">
        <v>20</v>
      </c>
      <c r="AK699" s="43" t="s">
        <v>818</v>
      </c>
      <c r="AL699" s="29">
        <v>10</v>
      </c>
      <c r="AN699" s="9" t="s">
        <v>818</v>
      </c>
      <c r="AO699" s="33">
        <v>22</v>
      </c>
      <c r="AQ699" s="43" t="s">
        <v>818</v>
      </c>
      <c r="AR699" s="29">
        <v>15</v>
      </c>
      <c r="AT699" s="7" t="s">
        <v>818</v>
      </c>
      <c r="AU699" s="34">
        <v>25</v>
      </c>
      <c r="AW699" s="6" t="s">
        <v>818</v>
      </c>
      <c r="AX699" s="29">
        <v>19</v>
      </c>
      <c r="AZ699" s="7" t="s">
        <v>818</v>
      </c>
      <c r="BA699" s="29">
        <v>30</v>
      </c>
      <c r="BC699" s="43" t="s">
        <v>818</v>
      </c>
      <c r="BD699" s="29">
        <v>22</v>
      </c>
      <c r="BF699" s="43" t="s">
        <v>818</v>
      </c>
      <c r="BG699" s="29">
        <v>33</v>
      </c>
      <c r="BI699" s="43" t="s">
        <v>818</v>
      </c>
      <c r="BJ699" s="34">
        <v>25</v>
      </c>
      <c r="BL699" s="43" t="s">
        <v>818</v>
      </c>
      <c r="BM699" s="29">
        <v>37</v>
      </c>
      <c r="BO699" s="43" t="s">
        <v>818</v>
      </c>
      <c r="BP699" s="34">
        <v>25</v>
      </c>
      <c r="BR699" s="7" t="s">
        <v>818</v>
      </c>
      <c r="BS699" s="33">
        <v>41</v>
      </c>
      <c r="BU699" s="7" t="s">
        <v>818</v>
      </c>
      <c r="BV699" s="29">
        <v>28</v>
      </c>
      <c r="BX699" s="7" t="s">
        <v>818</v>
      </c>
      <c r="BY699" s="32">
        <v>46</v>
      </c>
    </row>
    <row r="700" spans="1:77" x14ac:dyDescent="0.3">
      <c r="A700" s="7" t="s">
        <v>819</v>
      </c>
      <c r="B700" s="29">
        <v>77</v>
      </c>
      <c r="D700" s="7" t="s">
        <v>819</v>
      </c>
      <c r="E700" s="29">
        <v>79</v>
      </c>
      <c r="G700" s="7" t="s">
        <v>819</v>
      </c>
      <c r="H700" s="29" t="s">
        <v>19</v>
      </c>
      <c r="J700" s="6" t="s">
        <v>819</v>
      </c>
      <c r="K700" s="29">
        <v>30</v>
      </c>
      <c r="M700" s="7" t="s">
        <v>819</v>
      </c>
      <c r="N700" s="29">
        <v>19</v>
      </c>
      <c r="P700" s="5" t="s">
        <v>819</v>
      </c>
      <c r="Q700" s="30" t="s">
        <v>20</v>
      </c>
      <c r="S700" s="7" t="s">
        <v>819</v>
      </c>
      <c r="T700" s="29">
        <v>13</v>
      </c>
      <c r="V700" s="7" t="s">
        <v>819</v>
      </c>
      <c r="W700" s="29" t="s">
        <v>19</v>
      </c>
      <c r="Y700" s="7" t="s">
        <v>819</v>
      </c>
      <c r="Z700" s="29">
        <v>10</v>
      </c>
      <c r="AB700" s="6" t="s">
        <v>819</v>
      </c>
      <c r="AC700" s="29">
        <v>22</v>
      </c>
      <c r="AE700" s="7" t="s">
        <v>819</v>
      </c>
      <c r="AF700" s="29">
        <v>8</v>
      </c>
      <c r="AH700" s="43" t="s">
        <v>819</v>
      </c>
      <c r="AI700" s="29">
        <v>20</v>
      </c>
      <c r="AK700" s="43" t="s">
        <v>819</v>
      </c>
      <c r="AL700" s="29">
        <v>10</v>
      </c>
      <c r="AN700" s="9" t="s">
        <v>819</v>
      </c>
      <c r="AO700" s="33">
        <v>22</v>
      </c>
      <c r="AQ700" s="43" t="s">
        <v>819</v>
      </c>
      <c r="AR700" s="29">
        <v>15</v>
      </c>
      <c r="AT700" s="7" t="s">
        <v>819</v>
      </c>
      <c r="AU700" s="34">
        <v>25</v>
      </c>
      <c r="AW700" s="6" t="s">
        <v>819</v>
      </c>
      <c r="AX700" s="29">
        <v>19</v>
      </c>
      <c r="AZ700" s="7" t="s">
        <v>819</v>
      </c>
      <c r="BA700" s="29">
        <v>30</v>
      </c>
      <c r="BC700" s="43" t="s">
        <v>819</v>
      </c>
      <c r="BD700" s="29">
        <v>22</v>
      </c>
      <c r="BF700" s="43" t="s">
        <v>819</v>
      </c>
      <c r="BG700" s="29">
        <v>33</v>
      </c>
      <c r="BI700" s="43" t="s">
        <v>819</v>
      </c>
      <c r="BJ700" s="34">
        <v>25</v>
      </c>
      <c r="BL700" s="43" t="s">
        <v>819</v>
      </c>
      <c r="BM700" s="29">
        <v>37</v>
      </c>
      <c r="BO700" s="43" t="s">
        <v>819</v>
      </c>
      <c r="BP700" s="34">
        <v>25</v>
      </c>
      <c r="BR700" s="43" t="s">
        <v>819</v>
      </c>
      <c r="BS700" s="34">
        <v>40</v>
      </c>
      <c r="BU700" s="43" t="s">
        <v>819</v>
      </c>
      <c r="BV700" s="29">
        <v>28</v>
      </c>
      <c r="BX700" s="43" t="s">
        <v>819</v>
      </c>
      <c r="BY700" s="32">
        <v>46</v>
      </c>
    </row>
    <row r="701" spans="1:77" x14ac:dyDescent="0.3">
      <c r="A701" s="7" t="s">
        <v>820</v>
      </c>
      <c r="B701" s="29">
        <v>77</v>
      </c>
      <c r="D701" s="7" t="s">
        <v>820</v>
      </c>
      <c r="E701" s="29">
        <v>79</v>
      </c>
      <c r="G701" s="7" t="s">
        <v>820</v>
      </c>
      <c r="H701" s="29" t="s">
        <v>19</v>
      </c>
      <c r="J701" s="6" t="s">
        <v>820</v>
      </c>
      <c r="K701" s="29">
        <v>30</v>
      </c>
      <c r="M701" s="7" t="s">
        <v>820</v>
      </c>
      <c r="N701" s="29">
        <v>19</v>
      </c>
      <c r="P701" s="5" t="s">
        <v>820</v>
      </c>
      <c r="Q701" s="30" t="s">
        <v>20</v>
      </c>
      <c r="S701" s="7" t="s">
        <v>820</v>
      </c>
      <c r="T701" s="29">
        <v>13</v>
      </c>
      <c r="V701" s="7" t="s">
        <v>820</v>
      </c>
      <c r="W701" s="29" t="s">
        <v>19</v>
      </c>
      <c r="Y701" s="7" t="s">
        <v>820</v>
      </c>
      <c r="Z701" s="29">
        <v>10</v>
      </c>
      <c r="AB701" s="6" t="s">
        <v>820</v>
      </c>
      <c r="AC701" s="29">
        <v>22</v>
      </c>
      <c r="AE701" s="7" t="s">
        <v>820</v>
      </c>
      <c r="AF701" s="29">
        <v>8</v>
      </c>
      <c r="AH701" s="43" t="s">
        <v>820</v>
      </c>
      <c r="AI701" s="29">
        <v>20</v>
      </c>
      <c r="AK701" s="43" t="s">
        <v>820</v>
      </c>
      <c r="AL701" s="29">
        <v>10</v>
      </c>
      <c r="AN701" s="9" t="s">
        <v>820</v>
      </c>
      <c r="AO701" s="33">
        <v>22</v>
      </c>
      <c r="AQ701" s="43" t="s">
        <v>820</v>
      </c>
      <c r="AR701" s="29">
        <v>15</v>
      </c>
      <c r="AT701" s="7" t="s">
        <v>820</v>
      </c>
      <c r="AU701" s="34">
        <v>25</v>
      </c>
      <c r="AW701" s="6" t="s">
        <v>820</v>
      </c>
      <c r="AX701" s="29">
        <v>19</v>
      </c>
      <c r="AZ701" s="7" t="s">
        <v>820</v>
      </c>
      <c r="BA701" s="29">
        <v>30</v>
      </c>
      <c r="BC701" s="43" t="s">
        <v>820</v>
      </c>
      <c r="BD701" s="29">
        <v>22</v>
      </c>
      <c r="BF701" s="43" t="s">
        <v>820</v>
      </c>
      <c r="BG701" s="29">
        <v>33</v>
      </c>
      <c r="BI701" s="43" t="s">
        <v>820</v>
      </c>
      <c r="BJ701" s="34">
        <v>25</v>
      </c>
      <c r="BL701" s="43" t="s">
        <v>820</v>
      </c>
      <c r="BM701" s="29">
        <v>37</v>
      </c>
      <c r="BO701" s="43" t="s">
        <v>820</v>
      </c>
      <c r="BP701" s="34">
        <v>25</v>
      </c>
      <c r="BR701" s="43" t="s">
        <v>820</v>
      </c>
      <c r="BS701" s="34">
        <v>40</v>
      </c>
      <c r="BU701" s="43" t="s">
        <v>820</v>
      </c>
      <c r="BV701" s="29">
        <v>28</v>
      </c>
      <c r="BX701" s="43" t="s">
        <v>820</v>
      </c>
      <c r="BY701" s="32">
        <v>46</v>
      </c>
    </row>
    <row r="702" spans="1:77" x14ac:dyDescent="0.3">
      <c r="A702" s="7" t="s">
        <v>821</v>
      </c>
      <c r="B702" s="29">
        <v>77</v>
      </c>
      <c r="D702" s="7" t="s">
        <v>821</v>
      </c>
      <c r="E702" s="29">
        <v>79</v>
      </c>
      <c r="G702" s="7" t="s">
        <v>821</v>
      </c>
      <c r="H702" s="29" t="s">
        <v>19</v>
      </c>
      <c r="J702" s="6" t="s">
        <v>821</v>
      </c>
      <c r="K702" s="29">
        <v>30</v>
      </c>
      <c r="M702" s="7" t="s">
        <v>821</v>
      </c>
      <c r="N702" s="29">
        <v>19</v>
      </c>
      <c r="P702" s="5" t="s">
        <v>821</v>
      </c>
      <c r="Q702" s="30" t="s">
        <v>20</v>
      </c>
      <c r="S702" s="7" t="s">
        <v>821</v>
      </c>
      <c r="T702" s="29">
        <v>13</v>
      </c>
      <c r="V702" s="7" t="s">
        <v>821</v>
      </c>
      <c r="W702" s="29" t="s">
        <v>19</v>
      </c>
      <c r="Y702" s="7" t="s">
        <v>821</v>
      </c>
      <c r="Z702" s="29">
        <v>10</v>
      </c>
      <c r="AB702" s="6" t="s">
        <v>821</v>
      </c>
      <c r="AC702" s="29">
        <v>22</v>
      </c>
      <c r="AE702" s="7" t="s">
        <v>821</v>
      </c>
      <c r="AF702" s="29">
        <v>8</v>
      </c>
      <c r="AH702" s="43" t="s">
        <v>821</v>
      </c>
      <c r="AI702" s="29">
        <v>20</v>
      </c>
      <c r="AK702" s="43" t="s">
        <v>821</v>
      </c>
      <c r="AL702" s="29">
        <v>10</v>
      </c>
      <c r="AN702" s="9" t="s">
        <v>821</v>
      </c>
      <c r="AO702" s="33">
        <v>22</v>
      </c>
      <c r="AQ702" s="43" t="s">
        <v>821</v>
      </c>
      <c r="AR702" s="29">
        <v>15</v>
      </c>
      <c r="AT702" s="7" t="s">
        <v>821</v>
      </c>
      <c r="AU702" s="34">
        <v>25</v>
      </c>
      <c r="AW702" s="6" t="s">
        <v>821</v>
      </c>
      <c r="AX702" s="29">
        <v>19</v>
      </c>
      <c r="AZ702" s="7" t="s">
        <v>821</v>
      </c>
      <c r="BA702" s="29">
        <v>30</v>
      </c>
      <c r="BC702" s="43" t="s">
        <v>821</v>
      </c>
      <c r="BD702" s="29">
        <v>22</v>
      </c>
      <c r="BF702" s="43" t="s">
        <v>821</v>
      </c>
      <c r="BG702" s="29">
        <v>33</v>
      </c>
      <c r="BI702" s="43" t="s">
        <v>821</v>
      </c>
      <c r="BJ702" s="34">
        <v>25</v>
      </c>
      <c r="BL702" s="43" t="s">
        <v>821</v>
      </c>
      <c r="BM702" s="29">
        <v>37</v>
      </c>
      <c r="BO702" s="43" t="s">
        <v>821</v>
      </c>
      <c r="BP702" s="34">
        <v>25</v>
      </c>
      <c r="BR702" s="43" t="s">
        <v>821</v>
      </c>
      <c r="BS702" s="34">
        <v>40</v>
      </c>
      <c r="BU702" s="43" t="s">
        <v>821</v>
      </c>
      <c r="BV702" s="29">
        <v>28</v>
      </c>
      <c r="BX702" s="43" t="s">
        <v>821</v>
      </c>
      <c r="BY702" s="32">
        <v>46</v>
      </c>
    </row>
    <row r="703" spans="1:77" x14ac:dyDescent="0.3">
      <c r="A703" s="7" t="s">
        <v>822</v>
      </c>
      <c r="B703" s="29">
        <v>77</v>
      </c>
      <c r="D703" s="7" t="s">
        <v>822</v>
      </c>
      <c r="E703" s="29">
        <v>79</v>
      </c>
      <c r="G703" s="7" t="s">
        <v>822</v>
      </c>
      <c r="H703" s="29" t="s">
        <v>19</v>
      </c>
      <c r="J703" s="6" t="s">
        <v>822</v>
      </c>
      <c r="K703" s="29">
        <v>30</v>
      </c>
      <c r="M703" s="7" t="s">
        <v>822</v>
      </c>
      <c r="N703" s="29">
        <v>19</v>
      </c>
      <c r="P703" s="5" t="s">
        <v>822</v>
      </c>
      <c r="Q703" s="30" t="s">
        <v>20</v>
      </c>
      <c r="S703" s="7" t="s">
        <v>822</v>
      </c>
      <c r="T703" s="29">
        <v>13</v>
      </c>
      <c r="V703" s="7" t="s">
        <v>822</v>
      </c>
      <c r="W703" s="29" t="s">
        <v>19</v>
      </c>
      <c r="Y703" s="7" t="s">
        <v>822</v>
      </c>
      <c r="Z703" s="29">
        <v>10</v>
      </c>
      <c r="AB703" s="6" t="s">
        <v>822</v>
      </c>
      <c r="AC703" s="29">
        <v>22</v>
      </c>
      <c r="AE703" s="7" t="s">
        <v>822</v>
      </c>
      <c r="AF703" s="29">
        <v>8</v>
      </c>
      <c r="AH703" s="43" t="s">
        <v>822</v>
      </c>
      <c r="AI703" s="29">
        <v>20</v>
      </c>
      <c r="AK703" s="43" t="s">
        <v>822</v>
      </c>
      <c r="AL703" s="29">
        <v>10</v>
      </c>
      <c r="AN703" s="9" t="s">
        <v>822</v>
      </c>
      <c r="AO703" s="33">
        <v>22</v>
      </c>
      <c r="AQ703" s="43" t="s">
        <v>822</v>
      </c>
      <c r="AR703" s="29">
        <v>15</v>
      </c>
      <c r="AT703" s="7" t="s">
        <v>822</v>
      </c>
      <c r="AU703" s="34">
        <v>25</v>
      </c>
      <c r="AW703" s="6" t="s">
        <v>822</v>
      </c>
      <c r="AX703" s="29">
        <v>19</v>
      </c>
      <c r="AZ703" s="7" t="s">
        <v>822</v>
      </c>
      <c r="BA703" s="29">
        <v>30</v>
      </c>
      <c r="BC703" s="43" t="s">
        <v>822</v>
      </c>
      <c r="BD703" s="29">
        <v>22</v>
      </c>
      <c r="BF703" s="43" t="s">
        <v>822</v>
      </c>
      <c r="BG703" s="29">
        <v>33</v>
      </c>
      <c r="BI703" s="43" t="s">
        <v>822</v>
      </c>
      <c r="BJ703" s="34">
        <v>25</v>
      </c>
      <c r="BL703" s="43" t="s">
        <v>822</v>
      </c>
      <c r="BM703" s="29">
        <v>37</v>
      </c>
      <c r="BO703" s="43" t="s">
        <v>822</v>
      </c>
      <c r="BP703" s="34">
        <v>25</v>
      </c>
      <c r="BR703" s="43" t="s">
        <v>822</v>
      </c>
      <c r="BS703" s="34">
        <v>40</v>
      </c>
      <c r="BU703" s="43" t="s">
        <v>822</v>
      </c>
      <c r="BV703" s="29">
        <v>28</v>
      </c>
      <c r="BX703" s="43" t="s">
        <v>822</v>
      </c>
      <c r="BY703" s="32">
        <v>46</v>
      </c>
    </row>
    <row r="704" spans="1:77" x14ac:dyDescent="0.3">
      <c r="A704" s="7" t="s">
        <v>823</v>
      </c>
      <c r="B704" s="29">
        <v>77</v>
      </c>
      <c r="D704" s="7" t="s">
        <v>823</v>
      </c>
      <c r="E704" s="29">
        <v>79</v>
      </c>
      <c r="G704" s="5" t="s">
        <v>823</v>
      </c>
      <c r="H704" s="30" t="s">
        <v>19</v>
      </c>
      <c r="J704" s="6" t="s">
        <v>823</v>
      </c>
      <c r="K704" s="29">
        <v>30</v>
      </c>
      <c r="M704" s="7" t="s">
        <v>823</v>
      </c>
      <c r="N704" s="29">
        <v>19</v>
      </c>
      <c r="P704" s="7" t="s">
        <v>823</v>
      </c>
      <c r="Q704" s="29" t="s">
        <v>20</v>
      </c>
      <c r="S704" s="7" t="s">
        <v>823</v>
      </c>
      <c r="T704" s="29">
        <v>13</v>
      </c>
      <c r="V704" s="7" t="s">
        <v>823</v>
      </c>
      <c r="W704" s="29" t="s">
        <v>19</v>
      </c>
      <c r="Y704" s="7" t="s">
        <v>823</v>
      </c>
      <c r="Z704" s="29">
        <v>10</v>
      </c>
      <c r="AB704" s="6" t="s">
        <v>823</v>
      </c>
      <c r="AC704" s="29">
        <v>22</v>
      </c>
      <c r="AE704" s="7" t="s">
        <v>823</v>
      </c>
      <c r="AF704" s="29">
        <v>8</v>
      </c>
      <c r="AH704" s="43" t="s">
        <v>823</v>
      </c>
      <c r="AI704" s="29">
        <v>20</v>
      </c>
      <c r="AK704" s="43" t="s">
        <v>823</v>
      </c>
      <c r="AL704" s="29">
        <v>10</v>
      </c>
      <c r="AN704" s="9" t="s">
        <v>823</v>
      </c>
      <c r="AO704" s="33">
        <v>22</v>
      </c>
      <c r="AQ704" s="43" t="s">
        <v>823</v>
      </c>
      <c r="AR704" s="29">
        <v>15</v>
      </c>
      <c r="AT704" s="7" t="s">
        <v>823</v>
      </c>
      <c r="AU704" s="34">
        <v>25</v>
      </c>
      <c r="AW704" s="6" t="s">
        <v>823</v>
      </c>
      <c r="AX704" s="29">
        <v>19</v>
      </c>
      <c r="AZ704" s="7" t="s">
        <v>823</v>
      </c>
      <c r="BA704" s="29">
        <v>30</v>
      </c>
      <c r="BC704" s="43" t="s">
        <v>823</v>
      </c>
      <c r="BD704" s="29">
        <v>22</v>
      </c>
      <c r="BF704" s="7" t="s">
        <v>823</v>
      </c>
      <c r="BG704" s="29">
        <v>33</v>
      </c>
      <c r="BI704" s="7" t="s">
        <v>823</v>
      </c>
      <c r="BJ704" s="34">
        <v>25</v>
      </c>
      <c r="BL704" s="7" t="s">
        <v>823</v>
      </c>
      <c r="BM704" s="29">
        <v>37</v>
      </c>
      <c r="BO704" s="7" t="s">
        <v>823</v>
      </c>
      <c r="BP704" s="34">
        <v>25</v>
      </c>
      <c r="BR704" s="5" t="s">
        <v>823</v>
      </c>
      <c r="BS704" s="34">
        <v>40</v>
      </c>
      <c r="BU704" s="5" t="s">
        <v>823</v>
      </c>
      <c r="BV704" s="29">
        <v>28</v>
      </c>
      <c r="BX704" s="7" t="s">
        <v>823</v>
      </c>
      <c r="BY704" s="32">
        <v>46</v>
      </c>
    </row>
    <row r="705" spans="1:77" x14ac:dyDescent="0.3">
      <c r="A705" s="7" t="s">
        <v>824</v>
      </c>
      <c r="B705" s="29">
        <v>76</v>
      </c>
      <c r="D705" s="7" t="s">
        <v>824</v>
      </c>
      <c r="E705" s="29">
        <v>79</v>
      </c>
      <c r="G705" s="5" t="s">
        <v>824</v>
      </c>
      <c r="H705" s="30" t="s">
        <v>20</v>
      </c>
      <c r="J705" s="6" t="s">
        <v>824</v>
      </c>
      <c r="K705" s="29">
        <v>29</v>
      </c>
      <c r="M705" s="7" t="s">
        <v>824</v>
      </c>
      <c r="N705" s="29">
        <v>18</v>
      </c>
      <c r="P705" s="7" t="s">
        <v>824</v>
      </c>
      <c r="Q705" s="29">
        <v>23</v>
      </c>
      <c r="S705" s="7" t="s">
        <v>824</v>
      </c>
      <c r="T705" s="29">
        <v>13</v>
      </c>
      <c r="V705" s="7" t="s">
        <v>824</v>
      </c>
      <c r="W705" s="29" t="s">
        <v>19</v>
      </c>
      <c r="Y705" s="7" t="s">
        <v>824</v>
      </c>
      <c r="Z705" s="29">
        <v>10</v>
      </c>
      <c r="AB705" s="6" t="s">
        <v>824</v>
      </c>
      <c r="AC705" s="29">
        <v>21</v>
      </c>
      <c r="AE705" s="7" t="s">
        <v>824</v>
      </c>
      <c r="AF705" s="29">
        <v>8</v>
      </c>
      <c r="AH705" s="43" t="s">
        <v>824</v>
      </c>
      <c r="AI705" s="29">
        <v>19</v>
      </c>
      <c r="AK705" s="43" t="s">
        <v>824</v>
      </c>
      <c r="AL705" s="29">
        <v>10</v>
      </c>
      <c r="AN705" s="9" t="s">
        <v>824</v>
      </c>
      <c r="AO705" s="33">
        <v>21</v>
      </c>
      <c r="AQ705" s="43" t="s">
        <v>824</v>
      </c>
      <c r="AR705" s="29">
        <v>15</v>
      </c>
      <c r="AT705" s="7" t="s">
        <v>824</v>
      </c>
      <c r="AU705" s="34">
        <v>25</v>
      </c>
      <c r="AW705" s="6" t="s">
        <v>824</v>
      </c>
      <c r="AX705" s="29">
        <v>18</v>
      </c>
      <c r="AZ705" s="7" t="s">
        <v>824</v>
      </c>
      <c r="BA705" s="29">
        <v>29</v>
      </c>
      <c r="BC705" s="43" t="s">
        <v>824</v>
      </c>
      <c r="BD705" s="29">
        <v>21</v>
      </c>
      <c r="BF705" s="43" t="s">
        <v>824</v>
      </c>
      <c r="BG705" s="29">
        <v>32</v>
      </c>
      <c r="BI705" s="43" t="s">
        <v>824</v>
      </c>
      <c r="BJ705" s="34">
        <v>25</v>
      </c>
      <c r="BL705" s="43" t="s">
        <v>824</v>
      </c>
      <c r="BM705" s="29">
        <v>36</v>
      </c>
      <c r="BO705" s="43" t="s">
        <v>824</v>
      </c>
      <c r="BP705" s="34">
        <v>25</v>
      </c>
      <c r="BR705" s="43" t="s">
        <v>824</v>
      </c>
      <c r="BS705" s="33">
        <v>39</v>
      </c>
      <c r="BU705" s="43" t="s">
        <v>824</v>
      </c>
      <c r="BV705" s="29">
        <v>28</v>
      </c>
      <c r="BX705" s="43" t="s">
        <v>824</v>
      </c>
      <c r="BY705" s="33">
        <v>45</v>
      </c>
    </row>
    <row r="706" spans="1:77" x14ac:dyDescent="0.3">
      <c r="A706" s="7" t="s">
        <v>825</v>
      </c>
      <c r="B706" s="29">
        <v>76</v>
      </c>
      <c r="D706" s="7" t="s">
        <v>825</v>
      </c>
      <c r="E706" s="29">
        <v>79</v>
      </c>
      <c r="G706" s="5" t="s">
        <v>825</v>
      </c>
      <c r="H706" s="30" t="s">
        <v>20</v>
      </c>
      <c r="J706" s="6" t="s">
        <v>825</v>
      </c>
      <c r="K706" s="29">
        <v>29</v>
      </c>
      <c r="M706" s="7" t="s">
        <v>825</v>
      </c>
      <c r="N706" s="29">
        <v>18</v>
      </c>
      <c r="P706" s="7" t="s">
        <v>825</v>
      </c>
      <c r="Q706" s="29">
        <v>23</v>
      </c>
      <c r="S706" s="7" t="s">
        <v>825</v>
      </c>
      <c r="T706" s="29">
        <v>13</v>
      </c>
      <c r="V706" s="7" t="s">
        <v>825</v>
      </c>
      <c r="W706" s="29" t="s">
        <v>19</v>
      </c>
      <c r="Y706" s="7" t="s">
        <v>825</v>
      </c>
      <c r="Z706" s="29">
        <v>10</v>
      </c>
      <c r="AB706" s="6" t="s">
        <v>825</v>
      </c>
      <c r="AC706" s="29">
        <v>21</v>
      </c>
      <c r="AE706" s="7" t="s">
        <v>825</v>
      </c>
      <c r="AF706" s="29">
        <v>8</v>
      </c>
      <c r="AH706" s="43" t="s">
        <v>825</v>
      </c>
      <c r="AI706" s="29">
        <v>19</v>
      </c>
      <c r="AK706" s="43" t="s">
        <v>825</v>
      </c>
      <c r="AL706" s="29">
        <v>10</v>
      </c>
      <c r="AN706" s="9" t="s">
        <v>825</v>
      </c>
      <c r="AO706" s="33">
        <v>21</v>
      </c>
      <c r="AQ706" s="43" t="s">
        <v>825</v>
      </c>
      <c r="AR706" s="29">
        <v>15</v>
      </c>
      <c r="AT706" s="7" t="s">
        <v>825</v>
      </c>
      <c r="AU706" s="34">
        <v>25</v>
      </c>
      <c r="AW706" s="6" t="s">
        <v>825</v>
      </c>
      <c r="AX706" s="29">
        <v>18</v>
      </c>
      <c r="AZ706" s="7" t="s">
        <v>825</v>
      </c>
      <c r="BA706" s="29">
        <v>29</v>
      </c>
      <c r="BC706" s="43" t="s">
        <v>825</v>
      </c>
      <c r="BD706" s="29">
        <v>21</v>
      </c>
      <c r="BF706" s="43" t="s">
        <v>825</v>
      </c>
      <c r="BG706" s="29">
        <v>32</v>
      </c>
      <c r="BI706" s="43" t="s">
        <v>825</v>
      </c>
      <c r="BJ706" s="34">
        <v>25</v>
      </c>
      <c r="BL706" s="43" t="s">
        <v>825</v>
      </c>
      <c r="BM706" s="29">
        <v>36</v>
      </c>
      <c r="BO706" s="43" t="s">
        <v>825</v>
      </c>
      <c r="BP706" s="34">
        <v>25</v>
      </c>
      <c r="BR706" s="43" t="s">
        <v>825</v>
      </c>
      <c r="BS706" s="33">
        <v>39</v>
      </c>
      <c r="BU706" s="43" t="s">
        <v>825</v>
      </c>
      <c r="BV706" s="29">
        <v>28</v>
      </c>
      <c r="BX706" s="43" t="s">
        <v>825</v>
      </c>
      <c r="BY706" s="33">
        <v>45</v>
      </c>
    </row>
    <row r="707" spans="1:77" x14ac:dyDescent="0.3">
      <c r="A707" s="7" t="s">
        <v>826</v>
      </c>
      <c r="B707" s="29">
        <v>76</v>
      </c>
      <c r="D707" s="7" t="s">
        <v>826</v>
      </c>
      <c r="E707" s="29">
        <v>79</v>
      </c>
      <c r="G707" s="5" t="s">
        <v>826</v>
      </c>
      <c r="H707" s="30" t="s">
        <v>20</v>
      </c>
      <c r="J707" s="6" t="s">
        <v>826</v>
      </c>
      <c r="K707" s="29">
        <v>29</v>
      </c>
      <c r="M707" s="7" t="s">
        <v>826</v>
      </c>
      <c r="N707" s="29">
        <v>18</v>
      </c>
      <c r="P707" s="7" t="s">
        <v>826</v>
      </c>
      <c r="Q707" s="29">
        <v>23</v>
      </c>
      <c r="S707" s="7" t="s">
        <v>826</v>
      </c>
      <c r="T707" s="29">
        <v>13</v>
      </c>
      <c r="V707" s="7" t="s">
        <v>826</v>
      </c>
      <c r="W707" s="29" t="s">
        <v>19</v>
      </c>
      <c r="Y707" s="7" t="s">
        <v>826</v>
      </c>
      <c r="Z707" s="29">
        <v>10</v>
      </c>
      <c r="AB707" s="6" t="s">
        <v>826</v>
      </c>
      <c r="AC707" s="29">
        <v>21</v>
      </c>
      <c r="AE707" s="7" t="s">
        <v>826</v>
      </c>
      <c r="AF707" s="29">
        <v>8</v>
      </c>
      <c r="AH707" s="43" t="s">
        <v>826</v>
      </c>
      <c r="AI707" s="29">
        <v>19</v>
      </c>
      <c r="AK707" s="43" t="s">
        <v>826</v>
      </c>
      <c r="AL707" s="29">
        <v>10</v>
      </c>
      <c r="AN707" s="9" t="s">
        <v>826</v>
      </c>
      <c r="AO707" s="33">
        <v>21</v>
      </c>
      <c r="AQ707" s="43" t="s">
        <v>826</v>
      </c>
      <c r="AR707" s="29">
        <v>15</v>
      </c>
      <c r="AT707" s="7" t="s">
        <v>826</v>
      </c>
      <c r="AU707" s="34">
        <v>25</v>
      </c>
      <c r="AW707" s="6" t="s">
        <v>826</v>
      </c>
      <c r="AX707" s="29">
        <v>18</v>
      </c>
      <c r="AZ707" s="7" t="s">
        <v>826</v>
      </c>
      <c r="BA707" s="29">
        <v>29</v>
      </c>
      <c r="BC707" s="43" t="s">
        <v>826</v>
      </c>
      <c r="BD707" s="29">
        <v>21</v>
      </c>
      <c r="BF707" s="43" t="s">
        <v>826</v>
      </c>
      <c r="BG707" s="29">
        <v>32</v>
      </c>
      <c r="BI707" s="43" t="s">
        <v>826</v>
      </c>
      <c r="BJ707" s="34">
        <v>25</v>
      </c>
      <c r="BL707" s="43" t="s">
        <v>826</v>
      </c>
      <c r="BM707" s="29">
        <v>36</v>
      </c>
      <c r="BO707" s="43" t="s">
        <v>826</v>
      </c>
      <c r="BP707" s="34">
        <v>25</v>
      </c>
      <c r="BR707" s="43" t="s">
        <v>826</v>
      </c>
      <c r="BS707" s="33">
        <v>39</v>
      </c>
      <c r="BU707" s="43" t="s">
        <v>826</v>
      </c>
      <c r="BV707" s="29">
        <v>28</v>
      </c>
      <c r="BX707" s="43" t="s">
        <v>826</v>
      </c>
      <c r="BY707" s="33">
        <v>45</v>
      </c>
    </row>
    <row r="708" spans="1:77" x14ac:dyDescent="0.3">
      <c r="A708" s="7" t="s">
        <v>827</v>
      </c>
      <c r="B708" s="29">
        <v>76</v>
      </c>
      <c r="D708" s="7" t="s">
        <v>827</v>
      </c>
      <c r="E708" s="29">
        <v>79</v>
      </c>
      <c r="G708" s="5" t="s">
        <v>827</v>
      </c>
      <c r="H708" s="30" t="s">
        <v>20</v>
      </c>
      <c r="J708" s="6" t="s">
        <v>827</v>
      </c>
      <c r="K708" s="29">
        <v>29</v>
      </c>
      <c r="M708" s="7" t="s">
        <v>827</v>
      </c>
      <c r="N708" s="29">
        <v>18</v>
      </c>
      <c r="P708" s="7" t="s">
        <v>827</v>
      </c>
      <c r="Q708" s="29">
        <v>23</v>
      </c>
      <c r="S708" s="7" t="s">
        <v>827</v>
      </c>
      <c r="T708" s="29">
        <v>13</v>
      </c>
      <c r="V708" s="7" t="s">
        <v>827</v>
      </c>
      <c r="W708" s="29" t="s">
        <v>19</v>
      </c>
      <c r="Y708" s="7" t="s">
        <v>827</v>
      </c>
      <c r="Z708" s="29">
        <v>10</v>
      </c>
      <c r="AB708" s="6" t="s">
        <v>827</v>
      </c>
      <c r="AC708" s="29">
        <v>21</v>
      </c>
      <c r="AE708" s="7" t="s">
        <v>827</v>
      </c>
      <c r="AF708" s="29">
        <v>8</v>
      </c>
      <c r="AH708" s="43" t="s">
        <v>827</v>
      </c>
      <c r="AI708" s="29">
        <v>19</v>
      </c>
      <c r="AK708" s="43" t="s">
        <v>827</v>
      </c>
      <c r="AL708" s="29">
        <v>10</v>
      </c>
      <c r="AN708" s="9" t="s">
        <v>827</v>
      </c>
      <c r="AO708" s="33">
        <v>21</v>
      </c>
      <c r="AQ708" s="43" t="s">
        <v>827</v>
      </c>
      <c r="AR708" s="29">
        <v>15</v>
      </c>
      <c r="AT708" s="7" t="s">
        <v>827</v>
      </c>
      <c r="AU708" s="34">
        <v>25</v>
      </c>
      <c r="AW708" s="6" t="s">
        <v>827</v>
      </c>
      <c r="AX708" s="29">
        <v>18</v>
      </c>
      <c r="AZ708" s="7" t="s">
        <v>827</v>
      </c>
      <c r="BA708" s="29">
        <v>29</v>
      </c>
      <c r="BC708" s="43" t="s">
        <v>827</v>
      </c>
      <c r="BD708" s="29">
        <v>21</v>
      </c>
      <c r="BF708" s="43" t="s">
        <v>827</v>
      </c>
      <c r="BG708" s="29">
        <v>32</v>
      </c>
      <c r="BI708" s="43" t="s">
        <v>827</v>
      </c>
      <c r="BJ708" s="34">
        <v>25</v>
      </c>
      <c r="BL708" s="43" t="s">
        <v>827</v>
      </c>
      <c r="BM708" s="29">
        <v>36</v>
      </c>
      <c r="BO708" s="43" t="s">
        <v>827</v>
      </c>
      <c r="BP708" s="34">
        <v>25</v>
      </c>
      <c r="BR708" s="43" t="s">
        <v>827</v>
      </c>
      <c r="BS708" s="33">
        <v>39</v>
      </c>
      <c r="BU708" s="43" t="s">
        <v>827</v>
      </c>
      <c r="BV708" s="29">
        <v>28</v>
      </c>
      <c r="BX708" s="43" t="s">
        <v>827</v>
      </c>
      <c r="BY708" s="33">
        <v>45</v>
      </c>
    </row>
    <row r="709" spans="1:77" x14ac:dyDescent="0.3">
      <c r="A709" s="7" t="s">
        <v>828</v>
      </c>
      <c r="B709" s="29">
        <v>76</v>
      </c>
      <c r="D709" s="7" t="s">
        <v>828</v>
      </c>
      <c r="E709" s="29">
        <v>79</v>
      </c>
      <c r="G709" s="5" t="s">
        <v>828</v>
      </c>
      <c r="H709" s="30" t="s">
        <v>20</v>
      </c>
      <c r="J709" s="6" t="s">
        <v>828</v>
      </c>
      <c r="K709" s="29">
        <v>29</v>
      </c>
      <c r="M709" s="7" t="s">
        <v>828</v>
      </c>
      <c r="N709" s="29">
        <v>18</v>
      </c>
      <c r="P709" s="7" t="s">
        <v>828</v>
      </c>
      <c r="Q709" s="29">
        <v>23</v>
      </c>
      <c r="S709" s="7" t="s">
        <v>828</v>
      </c>
      <c r="T709" s="29">
        <v>13</v>
      </c>
      <c r="V709" s="7" t="s">
        <v>828</v>
      </c>
      <c r="W709" s="29" t="s">
        <v>19</v>
      </c>
      <c r="Y709" s="7" t="s">
        <v>828</v>
      </c>
      <c r="Z709" s="29">
        <v>10</v>
      </c>
      <c r="AB709" s="6" t="s">
        <v>828</v>
      </c>
      <c r="AC709" s="29">
        <v>21</v>
      </c>
      <c r="AE709" s="7" t="s">
        <v>828</v>
      </c>
      <c r="AF709" s="29">
        <v>8</v>
      </c>
      <c r="AH709" s="43" t="s">
        <v>828</v>
      </c>
      <c r="AI709" s="29">
        <v>19</v>
      </c>
      <c r="AK709" s="43" t="s">
        <v>828</v>
      </c>
      <c r="AL709" s="29">
        <v>10</v>
      </c>
      <c r="AN709" s="9" t="s">
        <v>828</v>
      </c>
      <c r="AO709" s="33">
        <v>21</v>
      </c>
      <c r="AQ709" s="43" t="s">
        <v>828</v>
      </c>
      <c r="AR709" s="29">
        <v>15</v>
      </c>
      <c r="AT709" s="7" t="s">
        <v>828</v>
      </c>
      <c r="AU709" s="34">
        <v>25</v>
      </c>
      <c r="AW709" s="6" t="s">
        <v>828</v>
      </c>
      <c r="AX709" s="29">
        <v>18</v>
      </c>
      <c r="AZ709" s="7" t="s">
        <v>828</v>
      </c>
      <c r="BA709" s="29">
        <v>29</v>
      </c>
      <c r="BC709" s="43" t="s">
        <v>828</v>
      </c>
      <c r="BD709" s="29">
        <v>21</v>
      </c>
      <c r="BF709" s="43" t="s">
        <v>828</v>
      </c>
      <c r="BG709" s="29">
        <v>32</v>
      </c>
      <c r="BI709" s="43" t="s">
        <v>828</v>
      </c>
      <c r="BJ709" s="34">
        <v>25</v>
      </c>
      <c r="BL709" s="43" t="s">
        <v>828</v>
      </c>
      <c r="BM709" s="29">
        <v>36</v>
      </c>
      <c r="BO709" s="43" t="s">
        <v>828</v>
      </c>
      <c r="BP709" s="34">
        <v>25</v>
      </c>
      <c r="BR709" s="43" t="s">
        <v>828</v>
      </c>
      <c r="BS709" s="33">
        <v>39</v>
      </c>
      <c r="BU709" s="43" t="s">
        <v>828</v>
      </c>
      <c r="BV709" s="29">
        <v>28</v>
      </c>
      <c r="BX709" s="43" t="s">
        <v>828</v>
      </c>
      <c r="BY709" s="33">
        <v>45</v>
      </c>
    </row>
    <row r="710" spans="1:77" x14ac:dyDescent="0.3">
      <c r="A710" s="7" t="s">
        <v>829</v>
      </c>
      <c r="B710" s="29">
        <v>76</v>
      </c>
      <c r="D710" s="7" t="s">
        <v>829</v>
      </c>
      <c r="E710" s="29">
        <v>79</v>
      </c>
      <c r="G710" s="5" t="s">
        <v>829</v>
      </c>
      <c r="H710" s="30" t="s">
        <v>20</v>
      </c>
      <c r="J710" s="6" t="s">
        <v>829</v>
      </c>
      <c r="K710" s="29">
        <v>29</v>
      </c>
      <c r="M710" s="7" t="s">
        <v>829</v>
      </c>
      <c r="N710" s="29">
        <v>18</v>
      </c>
      <c r="P710" s="7" t="s">
        <v>829</v>
      </c>
      <c r="Q710" s="29">
        <v>23</v>
      </c>
      <c r="S710" s="7" t="s">
        <v>829</v>
      </c>
      <c r="T710" s="29">
        <v>13</v>
      </c>
      <c r="V710" s="7" t="s">
        <v>829</v>
      </c>
      <c r="W710" s="29" t="s">
        <v>19</v>
      </c>
      <c r="Y710" s="7" t="s">
        <v>829</v>
      </c>
      <c r="Z710" s="29">
        <v>10</v>
      </c>
      <c r="AB710" s="6" t="s">
        <v>829</v>
      </c>
      <c r="AC710" s="29">
        <v>21</v>
      </c>
      <c r="AE710" s="7" t="s">
        <v>829</v>
      </c>
      <c r="AF710" s="29">
        <v>8</v>
      </c>
      <c r="AH710" s="43" t="s">
        <v>829</v>
      </c>
      <c r="AI710" s="29">
        <v>19</v>
      </c>
      <c r="AK710" s="43" t="s">
        <v>829</v>
      </c>
      <c r="AL710" s="29">
        <v>10</v>
      </c>
      <c r="AN710" s="9" t="s">
        <v>829</v>
      </c>
      <c r="AO710" s="33">
        <v>21</v>
      </c>
      <c r="AQ710" s="43" t="s">
        <v>829</v>
      </c>
      <c r="AR710" s="29">
        <v>15</v>
      </c>
      <c r="AT710" s="7" t="s">
        <v>829</v>
      </c>
      <c r="AU710" s="34">
        <v>25</v>
      </c>
      <c r="AW710" s="6" t="s">
        <v>829</v>
      </c>
      <c r="AX710" s="29">
        <v>18</v>
      </c>
      <c r="AZ710" s="7" t="s">
        <v>829</v>
      </c>
      <c r="BA710" s="29">
        <v>29</v>
      </c>
      <c r="BC710" s="43" t="s">
        <v>829</v>
      </c>
      <c r="BD710" s="29">
        <v>21</v>
      </c>
      <c r="BF710" s="43" t="s">
        <v>829</v>
      </c>
      <c r="BG710" s="29">
        <v>32</v>
      </c>
      <c r="BI710" s="43" t="s">
        <v>829</v>
      </c>
      <c r="BJ710" s="34">
        <v>25</v>
      </c>
      <c r="BL710" s="43" t="s">
        <v>829</v>
      </c>
      <c r="BM710" s="29">
        <v>36</v>
      </c>
      <c r="BO710" s="43" t="s">
        <v>829</v>
      </c>
      <c r="BP710" s="34">
        <v>25</v>
      </c>
      <c r="BR710" s="43" t="s">
        <v>829</v>
      </c>
      <c r="BS710" s="33">
        <v>39</v>
      </c>
      <c r="BU710" s="43" t="s">
        <v>829</v>
      </c>
      <c r="BV710" s="29">
        <v>28</v>
      </c>
      <c r="BX710" s="43" t="s">
        <v>829</v>
      </c>
      <c r="BY710" s="33">
        <v>45</v>
      </c>
    </row>
    <row r="711" spans="1:77" x14ac:dyDescent="0.3">
      <c r="A711" s="7" t="s">
        <v>830</v>
      </c>
      <c r="B711" s="29">
        <v>76</v>
      </c>
      <c r="D711" s="7" t="s">
        <v>830</v>
      </c>
      <c r="E711" s="29">
        <v>79</v>
      </c>
      <c r="G711" s="5" t="s">
        <v>830</v>
      </c>
      <c r="H711" s="30" t="s">
        <v>20</v>
      </c>
      <c r="J711" s="6" t="s">
        <v>830</v>
      </c>
      <c r="K711" s="29">
        <v>29</v>
      </c>
      <c r="M711" s="7" t="s">
        <v>830</v>
      </c>
      <c r="N711" s="29">
        <v>18</v>
      </c>
      <c r="P711" s="7" t="s">
        <v>830</v>
      </c>
      <c r="Q711" s="29">
        <v>23</v>
      </c>
      <c r="S711" s="7" t="s">
        <v>830</v>
      </c>
      <c r="T711" s="29">
        <v>13</v>
      </c>
      <c r="V711" s="7" t="s">
        <v>830</v>
      </c>
      <c r="W711" s="29" t="s">
        <v>19</v>
      </c>
      <c r="Y711" s="7" t="s">
        <v>830</v>
      </c>
      <c r="Z711" s="29">
        <v>10</v>
      </c>
      <c r="AB711" s="6" t="s">
        <v>830</v>
      </c>
      <c r="AC711" s="29">
        <v>21</v>
      </c>
      <c r="AE711" s="7" t="s">
        <v>830</v>
      </c>
      <c r="AF711" s="29">
        <v>8</v>
      </c>
      <c r="AH711" s="43" t="s">
        <v>830</v>
      </c>
      <c r="AI711" s="29">
        <v>19</v>
      </c>
      <c r="AK711" s="43" t="s">
        <v>830</v>
      </c>
      <c r="AL711" s="29">
        <v>10</v>
      </c>
      <c r="AN711" s="9" t="s">
        <v>830</v>
      </c>
      <c r="AO711" s="33">
        <v>21</v>
      </c>
      <c r="AQ711" s="43" t="s">
        <v>830</v>
      </c>
      <c r="AR711" s="29">
        <v>15</v>
      </c>
      <c r="AT711" s="7" t="s">
        <v>830</v>
      </c>
      <c r="AU711" s="34">
        <v>25</v>
      </c>
      <c r="AW711" s="6" t="s">
        <v>830</v>
      </c>
      <c r="AX711" s="29">
        <v>18</v>
      </c>
      <c r="AZ711" s="7" t="s">
        <v>830</v>
      </c>
      <c r="BA711" s="29">
        <v>29</v>
      </c>
      <c r="BC711" s="43" t="s">
        <v>830</v>
      </c>
      <c r="BD711" s="29">
        <v>21</v>
      </c>
      <c r="BF711" s="43" t="s">
        <v>830</v>
      </c>
      <c r="BG711" s="29">
        <v>32</v>
      </c>
      <c r="BI711" s="43" t="s">
        <v>830</v>
      </c>
      <c r="BJ711" s="34">
        <v>25</v>
      </c>
      <c r="BL711" s="43" t="s">
        <v>830</v>
      </c>
      <c r="BM711" s="29">
        <v>36</v>
      </c>
      <c r="BO711" s="43" t="s">
        <v>830</v>
      </c>
      <c r="BP711" s="34">
        <v>25</v>
      </c>
      <c r="BR711" s="43" t="s">
        <v>830</v>
      </c>
      <c r="BS711" s="33">
        <v>39</v>
      </c>
      <c r="BU711" s="43" t="s">
        <v>830</v>
      </c>
      <c r="BV711" s="29">
        <v>28</v>
      </c>
      <c r="BX711" s="43" t="s">
        <v>830</v>
      </c>
      <c r="BY711" s="33">
        <v>45</v>
      </c>
    </row>
    <row r="712" spans="1:77" x14ac:dyDescent="0.3">
      <c r="A712" s="7" t="s">
        <v>831</v>
      </c>
      <c r="B712" s="29">
        <v>76</v>
      </c>
      <c r="D712" s="7" t="s">
        <v>831</v>
      </c>
      <c r="E712" s="29">
        <v>79</v>
      </c>
      <c r="G712" s="5" t="s">
        <v>831</v>
      </c>
      <c r="H712" s="30" t="s">
        <v>20</v>
      </c>
      <c r="J712" s="6" t="s">
        <v>831</v>
      </c>
      <c r="K712" s="29">
        <v>29</v>
      </c>
      <c r="M712" s="7" t="s">
        <v>831</v>
      </c>
      <c r="N712" s="29">
        <v>18</v>
      </c>
      <c r="P712" s="7" t="s">
        <v>831</v>
      </c>
      <c r="Q712" s="29">
        <v>23</v>
      </c>
      <c r="S712" s="7" t="s">
        <v>831</v>
      </c>
      <c r="T712" s="29">
        <v>13</v>
      </c>
      <c r="V712" s="7" t="s">
        <v>831</v>
      </c>
      <c r="W712" s="29" t="s">
        <v>19</v>
      </c>
      <c r="Y712" s="7" t="s">
        <v>831</v>
      </c>
      <c r="Z712" s="29">
        <v>10</v>
      </c>
      <c r="AB712" s="6" t="s">
        <v>831</v>
      </c>
      <c r="AC712" s="29">
        <v>21</v>
      </c>
      <c r="AE712" s="7" t="s">
        <v>831</v>
      </c>
      <c r="AF712" s="29">
        <v>8</v>
      </c>
      <c r="AH712" s="43" t="s">
        <v>831</v>
      </c>
      <c r="AI712" s="29">
        <v>19</v>
      </c>
      <c r="AK712" s="43" t="s">
        <v>831</v>
      </c>
      <c r="AL712" s="29">
        <v>10</v>
      </c>
      <c r="AN712" s="9" t="s">
        <v>831</v>
      </c>
      <c r="AO712" s="33">
        <v>21</v>
      </c>
      <c r="AQ712" s="43" t="s">
        <v>831</v>
      </c>
      <c r="AR712" s="29">
        <v>15</v>
      </c>
      <c r="AT712" s="7" t="s">
        <v>831</v>
      </c>
      <c r="AU712" s="34">
        <v>25</v>
      </c>
      <c r="AW712" s="6" t="s">
        <v>831</v>
      </c>
      <c r="AX712" s="29">
        <v>18</v>
      </c>
      <c r="AZ712" s="7" t="s">
        <v>831</v>
      </c>
      <c r="BA712" s="29">
        <v>29</v>
      </c>
      <c r="BC712" s="43" t="s">
        <v>831</v>
      </c>
      <c r="BD712" s="29">
        <v>21</v>
      </c>
      <c r="BF712" s="43" t="s">
        <v>831</v>
      </c>
      <c r="BG712" s="29">
        <v>32</v>
      </c>
      <c r="BI712" s="43" t="s">
        <v>831</v>
      </c>
      <c r="BJ712" s="34">
        <v>25</v>
      </c>
      <c r="BL712" s="43" t="s">
        <v>831</v>
      </c>
      <c r="BM712" s="29">
        <v>36</v>
      </c>
      <c r="BO712" s="43" t="s">
        <v>831</v>
      </c>
      <c r="BP712" s="34">
        <v>25</v>
      </c>
      <c r="BR712" s="43" t="s">
        <v>831</v>
      </c>
      <c r="BS712" s="33">
        <v>39</v>
      </c>
      <c r="BU712" s="43" t="s">
        <v>831</v>
      </c>
      <c r="BV712" s="29">
        <v>28</v>
      </c>
      <c r="BX712" s="43" t="s">
        <v>831</v>
      </c>
      <c r="BY712" s="33">
        <v>45</v>
      </c>
    </row>
    <row r="713" spans="1:77" x14ac:dyDescent="0.3">
      <c r="A713" s="7" t="s">
        <v>832</v>
      </c>
      <c r="B713" s="29">
        <v>76</v>
      </c>
      <c r="D713" s="7" t="s">
        <v>832</v>
      </c>
      <c r="E713" s="29">
        <v>79</v>
      </c>
      <c r="G713" s="5" t="s">
        <v>832</v>
      </c>
      <c r="H713" s="30" t="s">
        <v>20</v>
      </c>
      <c r="J713" s="6" t="s">
        <v>832</v>
      </c>
      <c r="K713" s="29">
        <v>29</v>
      </c>
      <c r="M713" s="7" t="s">
        <v>832</v>
      </c>
      <c r="N713" s="29">
        <v>18</v>
      </c>
      <c r="P713" s="7" t="s">
        <v>832</v>
      </c>
      <c r="Q713" s="29">
        <v>23</v>
      </c>
      <c r="S713" s="7" t="s">
        <v>832</v>
      </c>
      <c r="T713" s="29">
        <v>13</v>
      </c>
      <c r="V713" s="7" t="s">
        <v>832</v>
      </c>
      <c r="W713" s="29" t="s">
        <v>19</v>
      </c>
      <c r="Y713" s="7" t="s">
        <v>832</v>
      </c>
      <c r="Z713" s="29">
        <v>10</v>
      </c>
      <c r="AB713" s="6" t="s">
        <v>832</v>
      </c>
      <c r="AC713" s="29">
        <v>21</v>
      </c>
      <c r="AE713" s="7" t="s">
        <v>832</v>
      </c>
      <c r="AF713" s="29">
        <v>8</v>
      </c>
      <c r="AH713" s="43" t="s">
        <v>832</v>
      </c>
      <c r="AI713" s="29">
        <v>19</v>
      </c>
      <c r="AK713" s="43" t="s">
        <v>832</v>
      </c>
      <c r="AL713" s="29">
        <v>10</v>
      </c>
      <c r="AN713" s="9" t="s">
        <v>832</v>
      </c>
      <c r="AO713" s="33">
        <v>21</v>
      </c>
      <c r="AQ713" s="43" t="s">
        <v>832</v>
      </c>
      <c r="AR713" s="29">
        <v>15</v>
      </c>
      <c r="AT713" s="7" t="s">
        <v>832</v>
      </c>
      <c r="AU713" s="34">
        <v>25</v>
      </c>
      <c r="AW713" s="6" t="s">
        <v>832</v>
      </c>
      <c r="AX713" s="29">
        <v>18</v>
      </c>
      <c r="AZ713" s="7" t="s">
        <v>832</v>
      </c>
      <c r="BA713" s="29">
        <v>29</v>
      </c>
      <c r="BC713" s="43" t="s">
        <v>832</v>
      </c>
      <c r="BD713" s="29">
        <v>21</v>
      </c>
      <c r="BF713" s="43" t="s">
        <v>832</v>
      </c>
      <c r="BG713" s="29">
        <v>32</v>
      </c>
      <c r="BI713" s="43" t="s">
        <v>832</v>
      </c>
      <c r="BJ713" s="34">
        <v>25</v>
      </c>
      <c r="BL713" s="43" t="s">
        <v>832</v>
      </c>
      <c r="BM713" s="29">
        <v>36</v>
      </c>
      <c r="BO713" s="43" t="s">
        <v>832</v>
      </c>
      <c r="BP713" s="34">
        <v>25</v>
      </c>
      <c r="BR713" s="43" t="s">
        <v>832</v>
      </c>
      <c r="BS713" s="33">
        <v>39</v>
      </c>
      <c r="BU713" s="43" t="s">
        <v>832</v>
      </c>
      <c r="BV713" s="29">
        <v>28</v>
      </c>
      <c r="BX713" s="43" t="s">
        <v>832</v>
      </c>
      <c r="BY713" s="33">
        <v>45</v>
      </c>
    </row>
    <row r="714" spans="1:77" x14ac:dyDescent="0.3">
      <c r="A714" s="7" t="s">
        <v>833</v>
      </c>
      <c r="B714" s="29">
        <v>76</v>
      </c>
      <c r="D714" s="7" t="s">
        <v>833</v>
      </c>
      <c r="E714" s="29">
        <v>79</v>
      </c>
      <c r="G714" s="7" t="s">
        <v>833</v>
      </c>
      <c r="H714" s="29" t="s">
        <v>20</v>
      </c>
      <c r="J714" s="6" t="s">
        <v>833</v>
      </c>
      <c r="K714" s="29">
        <v>29</v>
      </c>
      <c r="M714" s="7" t="s">
        <v>833</v>
      </c>
      <c r="N714" s="29">
        <v>18</v>
      </c>
      <c r="P714" s="7" t="s">
        <v>833</v>
      </c>
      <c r="Q714" s="29">
        <v>23</v>
      </c>
      <c r="S714" s="7" t="s">
        <v>833</v>
      </c>
      <c r="T714" s="29">
        <v>13</v>
      </c>
      <c r="V714" s="7" t="s">
        <v>833</v>
      </c>
      <c r="W714" s="29" t="s">
        <v>19</v>
      </c>
      <c r="Y714" s="7" t="s">
        <v>833</v>
      </c>
      <c r="Z714" s="29">
        <v>10</v>
      </c>
      <c r="AB714" s="6" t="s">
        <v>833</v>
      </c>
      <c r="AC714" s="29">
        <v>21</v>
      </c>
      <c r="AE714" s="7" t="s">
        <v>833</v>
      </c>
      <c r="AF714" s="29">
        <v>8</v>
      </c>
      <c r="AH714" s="43" t="s">
        <v>833</v>
      </c>
      <c r="AI714" s="29">
        <v>19</v>
      </c>
      <c r="AK714" s="43" t="s">
        <v>833</v>
      </c>
      <c r="AL714" s="29">
        <v>10</v>
      </c>
      <c r="AN714" s="9" t="s">
        <v>833</v>
      </c>
      <c r="AO714" s="33">
        <v>21</v>
      </c>
      <c r="AQ714" s="43" t="s">
        <v>833</v>
      </c>
      <c r="AR714" s="29">
        <v>15</v>
      </c>
      <c r="AT714" s="7" t="s">
        <v>833</v>
      </c>
      <c r="AU714" s="34">
        <v>25</v>
      </c>
      <c r="AW714" s="6" t="s">
        <v>833</v>
      </c>
      <c r="AX714" s="29">
        <v>18</v>
      </c>
      <c r="AZ714" s="7" t="s">
        <v>833</v>
      </c>
      <c r="BA714" s="29">
        <v>29</v>
      </c>
      <c r="BC714" s="43" t="s">
        <v>833</v>
      </c>
      <c r="BD714" s="29">
        <v>21</v>
      </c>
      <c r="BF714" s="7" t="s">
        <v>833</v>
      </c>
      <c r="BG714" s="29">
        <v>32</v>
      </c>
      <c r="BI714" s="7" t="s">
        <v>833</v>
      </c>
      <c r="BJ714" s="34">
        <v>25</v>
      </c>
      <c r="BL714" s="7" t="s">
        <v>833</v>
      </c>
      <c r="BM714" s="29">
        <v>36</v>
      </c>
      <c r="BO714" s="7" t="s">
        <v>833</v>
      </c>
      <c r="BP714" s="34">
        <v>25</v>
      </c>
      <c r="BR714" s="7" t="s">
        <v>833</v>
      </c>
      <c r="BS714" s="33">
        <v>39</v>
      </c>
      <c r="BU714" s="7" t="s">
        <v>833</v>
      </c>
      <c r="BV714" s="29">
        <v>28</v>
      </c>
      <c r="BX714" s="7" t="s">
        <v>833</v>
      </c>
      <c r="BY714" s="33">
        <v>45</v>
      </c>
    </row>
    <row r="715" spans="1:77" x14ac:dyDescent="0.3">
      <c r="A715" s="7" t="s">
        <v>834</v>
      </c>
      <c r="B715" s="29">
        <v>76</v>
      </c>
      <c r="D715" s="7" t="s">
        <v>834</v>
      </c>
      <c r="E715" s="29">
        <v>78</v>
      </c>
      <c r="G715" s="7" t="s">
        <v>834</v>
      </c>
      <c r="H715" s="29">
        <v>23</v>
      </c>
      <c r="J715" s="6" t="s">
        <v>834</v>
      </c>
      <c r="K715" s="29">
        <v>28</v>
      </c>
      <c r="M715" s="7" t="s">
        <v>834</v>
      </c>
      <c r="N715" s="29">
        <v>17</v>
      </c>
      <c r="P715" s="7" t="s">
        <v>834</v>
      </c>
      <c r="Q715" s="29">
        <v>22</v>
      </c>
      <c r="S715" s="7" t="s">
        <v>834</v>
      </c>
      <c r="T715" s="29">
        <v>12</v>
      </c>
      <c r="V715" s="7" t="s">
        <v>834</v>
      </c>
      <c r="W715" s="29" t="s">
        <v>19</v>
      </c>
      <c r="Y715" s="7" t="s">
        <v>834</v>
      </c>
      <c r="Z715" s="29">
        <v>9</v>
      </c>
      <c r="AB715" s="6" t="s">
        <v>834</v>
      </c>
      <c r="AC715" s="29">
        <v>20</v>
      </c>
      <c r="AE715" s="7" t="s">
        <v>834</v>
      </c>
      <c r="AF715" s="29">
        <v>7</v>
      </c>
      <c r="AH715" s="43" t="s">
        <v>834</v>
      </c>
      <c r="AI715" s="29">
        <v>18</v>
      </c>
      <c r="AK715" s="43" t="s">
        <v>834</v>
      </c>
      <c r="AL715" s="29">
        <v>9</v>
      </c>
      <c r="AN715" s="9" t="s">
        <v>834</v>
      </c>
      <c r="AO715" s="33">
        <v>20</v>
      </c>
      <c r="AQ715" s="43" t="s">
        <v>834</v>
      </c>
      <c r="AR715" s="29">
        <v>14</v>
      </c>
      <c r="AT715" s="7" t="s">
        <v>834</v>
      </c>
      <c r="AU715" s="34">
        <v>25</v>
      </c>
      <c r="AW715" s="6" t="s">
        <v>834</v>
      </c>
      <c r="AX715" s="29">
        <v>17</v>
      </c>
      <c r="AZ715" s="7" t="s">
        <v>834</v>
      </c>
      <c r="BA715" s="29">
        <v>28</v>
      </c>
      <c r="BC715" s="43" t="s">
        <v>834</v>
      </c>
      <c r="BD715" s="29">
        <v>20</v>
      </c>
      <c r="BF715" s="43" t="s">
        <v>834</v>
      </c>
      <c r="BG715" s="29">
        <v>31</v>
      </c>
      <c r="BI715" s="43" t="s">
        <v>834</v>
      </c>
      <c r="BJ715" s="34">
        <v>25</v>
      </c>
      <c r="BL715" s="43" t="s">
        <v>834</v>
      </c>
      <c r="BM715" s="29">
        <v>35</v>
      </c>
      <c r="BO715" s="43" t="s">
        <v>834</v>
      </c>
      <c r="BP715" s="34">
        <v>25</v>
      </c>
      <c r="BR715" s="43" t="s">
        <v>834</v>
      </c>
      <c r="BS715" s="33">
        <v>38</v>
      </c>
      <c r="BU715" s="43" t="s">
        <v>834</v>
      </c>
      <c r="BV715" s="29">
        <v>27</v>
      </c>
      <c r="BX715" s="43" t="s">
        <v>834</v>
      </c>
      <c r="BY715" s="32">
        <v>44</v>
      </c>
    </row>
    <row r="716" spans="1:77" x14ac:dyDescent="0.3">
      <c r="A716" s="7" t="s">
        <v>835</v>
      </c>
      <c r="B716" s="29">
        <v>76</v>
      </c>
      <c r="D716" s="7" t="s">
        <v>835</v>
      </c>
      <c r="E716" s="29">
        <v>78</v>
      </c>
      <c r="G716" s="7" t="s">
        <v>835</v>
      </c>
      <c r="H716" s="29">
        <v>23</v>
      </c>
      <c r="J716" s="6" t="s">
        <v>835</v>
      </c>
      <c r="K716" s="29">
        <v>28</v>
      </c>
      <c r="M716" s="7" t="s">
        <v>835</v>
      </c>
      <c r="N716" s="29">
        <v>17</v>
      </c>
      <c r="P716" s="7" t="s">
        <v>835</v>
      </c>
      <c r="Q716" s="29">
        <v>22</v>
      </c>
      <c r="S716" s="7" t="s">
        <v>835</v>
      </c>
      <c r="T716" s="29">
        <v>12</v>
      </c>
      <c r="V716" s="7" t="s">
        <v>835</v>
      </c>
      <c r="W716" s="29" t="s">
        <v>19</v>
      </c>
      <c r="Y716" s="7" t="s">
        <v>835</v>
      </c>
      <c r="Z716" s="29">
        <v>9</v>
      </c>
      <c r="AB716" s="6" t="s">
        <v>835</v>
      </c>
      <c r="AC716" s="29">
        <v>20</v>
      </c>
      <c r="AE716" s="7" t="s">
        <v>835</v>
      </c>
      <c r="AF716" s="29">
        <v>7</v>
      </c>
      <c r="AH716" s="43" t="s">
        <v>835</v>
      </c>
      <c r="AI716" s="29">
        <v>18</v>
      </c>
      <c r="AK716" s="43" t="s">
        <v>835</v>
      </c>
      <c r="AL716" s="29">
        <v>9</v>
      </c>
      <c r="AN716" s="9" t="s">
        <v>835</v>
      </c>
      <c r="AO716" s="33">
        <v>20</v>
      </c>
      <c r="AQ716" s="43" t="s">
        <v>835</v>
      </c>
      <c r="AR716" s="29">
        <v>14</v>
      </c>
      <c r="AT716" s="7" t="s">
        <v>835</v>
      </c>
      <c r="AU716" s="34">
        <v>25</v>
      </c>
      <c r="AW716" s="6" t="s">
        <v>835</v>
      </c>
      <c r="AX716" s="29">
        <v>17</v>
      </c>
      <c r="AZ716" s="7" t="s">
        <v>835</v>
      </c>
      <c r="BA716" s="29">
        <v>28</v>
      </c>
      <c r="BC716" s="43" t="s">
        <v>835</v>
      </c>
      <c r="BD716" s="29">
        <v>20</v>
      </c>
      <c r="BF716" s="43" t="s">
        <v>835</v>
      </c>
      <c r="BG716" s="29">
        <v>31</v>
      </c>
      <c r="BI716" s="43" t="s">
        <v>835</v>
      </c>
      <c r="BJ716" s="34">
        <v>25</v>
      </c>
      <c r="BL716" s="43" t="s">
        <v>835</v>
      </c>
      <c r="BM716" s="29">
        <v>35</v>
      </c>
      <c r="BO716" s="43" t="s">
        <v>835</v>
      </c>
      <c r="BP716" s="34">
        <v>25</v>
      </c>
      <c r="BR716" s="43" t="s">
        <v>835</v>
      </c>
      <c r="BS716" s="33">
        <v>38</v>
      </c>
      <c r="BU716" s="43" t="s">
        <v>835</v>
      </c>
      <c r="BV716" s="29">
        <v>27</v>
      </c>
      <c r="BX716" s="43" t="s">
        <v>835</v>
      </c>
      <c r="BY716" s="32">
        <v>44</v>
      </c>
    </row>
    <row r="717" spans="1:77" x14ac:dyDescent="0.3">
      <c r="A717" s="7" t="s">
        <v>836</v>
      </c>
      <c r="B717" s="29">
        <v>76</v>
      </c>
      <c r="D717" s="7" t="s">
        <v>836</v>
      </c>
      <c r="E717" s="29">
        <v>78</v>
      </c>
      <c r="G717" s="7" t="s">
        <v>836</v>
      </c>
      <c r="H717" s="29">
        <v>23</v>
      </c>
      <c r="J717" s="6" t="s">
        <v>836</v>
      </c>
      <c r="K717" s="29">
        <v>28</v>
      </c>
      <c r="M717" s="7" t="s">
        <v>836</v>
      </c>
      <c r="N717" s="29">
        <v>17</v>
      </c>
      <c r="P717" s="7" t="s">
        <v>836</v>
      </c>
      <c r="Q717" s="29">
        <v>22</v>
      </c>
      <c r="S717" s="7" t="s">
        <v>836</v>
      </c>
      <c r="T717" s="29">
        <v>12</v>
      </c>
      <c r="V717" s="7" t="s">
        <v>836</v>
      </c>
      <c r="W717" s="29" t="s">
        <v>19</v>
      </c>
      <c r="Y717" s="7" t="s">
        <v>836</v>
      </c>
      <c r="Z717" s="29">
        <v>9</v>
      </c>
      <c r="AB717" s="6" t="s">
        <v>836</v>
      </c>
      <c r="AC717" s="29">
        <v>20</v>
      </c>
      <c r="AE717" s="7" t="s">
        <v>836</v>
      </c>
      <c r="AF717" s="29">
        <v>7</v>
      </c>
      <c r="AH717" s="43" t="s">
        <v>836</v>
      </c>
      <c r="AI717" s="29">
        <v>18</v>
      </c>
      <c r="AK717" s="43" t="s">
        <v>836</v>
      </c>
      <c r="AL717" s="29">
        <v>9</v>
      </c>
      <c r="AN717" s="9" t="s">
        <v>836</v>
      </c>
      <c r="AO717" s="33">
        <v>20</v>
      </c>
      <c r="AQ717" s="43" t="s">
        <v>836</v>
      </c>
      <c r="AR717" s="29">
        <v>14</v>
      </c>
      <c r="AT717" s="7" t="s">
        <v>836</v>
      </c>
      <c r="AU717" s="34">
        <v>25</v>
      </c>
      <c r="AW717" s="6" t="s">
        <v>836</v>
      </c>
      <c r="AX717" s="29">
        <v>17</v>
      </c>
      <c r="AZ717" s="7" t="s">
        <v>836</v>
      </c>
      <c r="BA717" s="29">
        <v>28</v>
      </c>
      <c r="BC717" s="43" t="s">
        <v>836</v>
      </c>
      <c r="BD717" s="29">
        <v>20</v>
      </c>
      <c r="BF717" s="43" t="s">
        <v>836</v>
      </c>
      <c r="BG717" s="29">
        <v>31</v>
      </c>
      <c r="BI717" s="43" t="s">
        <v>836</v>
      </c>
      <c r="BJ717" s="34">
        <v>25</v>
      </c>
      <c r="BL717" s="43" t="s">
        <v>836</v>
      </c>
      <c r="BM717" s="29">
        <v>35</v>
      </c>
      <c r="BO717" s="43" t="s">
        <v>836</v>
      </c>
      <c r="BP717" s="34">
        <v>25</v>
      </c>
      <c r="BR717" s="43" t="s">
        <v>836</v>
      </c>
      <c r="BS717" s="33">
        <v>38</v>
      </c>
      <c r="BU717" s="43" t="s">
        <v>836</v>
      </c>
      <c r="BV717" s="29">
        <v>27</v>
      </c>
      <c r="BX717" s="43" t="s">
        <v>836</v>
      </c>
      <c r="BY717" s="32">
        <v>44</v>
      </c>
    </row>
    <row r="718" spans="1:77" x14ac:dyDescent="0.3">
      <c r="A718" s="7" t="s">
        <v>837</v>
      </c>
      <c r="B718" s="29">
        <v>76</v>
      </c>
      <c r="D718" s="7" t="s">
        <v>837</v>
      </c>
      <c r="E718" s="29">
        <v>78</v>
      </c>
      <c r="G718" s="7" t="s">
        <v>837</v>
      </c>
      <c r="H718" s="29">
        <v>23</v>
      </c>
      <c r="J718" s="6" t="s">
        <v>837</v>
      </c>
      <c r="K718" s="29">
        <v>28</v>
      </c>
      <c r="M718" s="7" t="s">
        <v>837</v>
      </c>
      <c r="N718" s="29">
        <v>17</v>
      </c>
      <c r="P718" s="7" t="s">
        <v>837</v>
      </c>
      <c r="Q718" s="29">
        <v>22</v>
      </c>
      <c r="S718" s="7" t="s">
        <v>837</v>
      </c>
      <c r="T718" s="29">
        <v>12</v>
      </c>
      <c r="V718" s="7" t="s">
        <v>837</v>
      </c>
      <c r="W718" s="29" t="s">
        <v>19</v>
      </c>
      <c r="Y718" s="7" t="s">
        <v>837</v>
      </c>
      <c r="Z718" s="29">
        <v>9</v>
      </c>
      <c r="AB718" s="6" t="s">
        <v>837</v>
      </c>
      <c r="AC718" s="29">
        <v>20</v>
      </c>
      <c r="AE718" s="7" t="s">
        <v>837</v>
      </c>
      <c r="AF718" s="29">
        <v>7</v>
      </c>
      <c r="AH718" s="43" t="s">
        <v>837</v>
      </c>
      <c r="AI718" s="29">
        <v>18</v>
      </c>
      <c r="AK718" s="43" t="s">
        <v>837</v>
      </c>
      <c r="AL718" s="29">
        <v>9</v>
      </c>
      <c r="AN718" s="9" t="s">
        <v>837</v>
      </c>
      <c r="AO718" s="33">
        <v>20</v>
      </c>
      <c r="AQ718" s="43" t="s">
        <v>837</v>
      </c>
      <c r="AR718" s="29">
        <v>14</v>
      </c>
      <c r="AT718" s="7" t="s">
        <v>837</v>
      </c>
      <c r="AU718" s="34">
        <v>25</v>
      </c>
      <c r="AW718" s="6" t="s">
        <v>837</v>
      </c>
      <c r="AX718" s="29">
        <v>17</v>
      </c>
      <c r="AZ718" s="7" t="s">
        <v>837</v>
      </c>
      <c r="BA718" s="29">
        <v>28</v>
      </c>
      <c r="BC718" s="43" t="s">
        <v>837</v>
      </c>
      <c r="BD718" s="29">
        <v>20</v>
      </c>
      <c r="BF718" s="43" t="s">
        <v>837</v>
      </c>
      <c r="BG718" s="29">
        <v>31</v>
      </c>
      <c r="BI718" s="43" t="s">
        <v>837</v>
      </c>
      <c r="BJ718" s="34">
        <v>25</v>
      </c>
      <c r="BL718" s="43" t="s">
        <v>837</v>
      </c>
      <c r="BM718" s="29">
        <v>35</v>
      </c>
      <c r="BO718" s="43" t="s">
        <v>837</v>
      </c>
      <c r="BP718" s="34">
        <v>25</v>
      </c>
      <c r="BR718" s="43" t="s">
        <v>837</v>
      </c>
      <c r="BS718" s="33">
        <v>38</v>
      </c>
      <c r="BU718" s="43" t="s">
        <v>837</v>
      </c>
      <c r="BV718" s="29">
        <v>27</v>
      </c>
      <c r="BX718" s="43" t="s">
        <v>837</v>
      </c>
      <c r="BY718" s="32">
        <v>44</v>
      </c>
    </row>
    <row r="719" spans="1:77" x14ac:dyDescent="0.3">
      <c r="A719" s="7" t="s">
        <v>838</v>
      </c>
      <c r="B719" s="29">
        <v>76</v>
      </c>
      <c r="D719" s="7" t="s">
        <v>838</v>
      </c>
      <c r="E719" s="29">
        <v>78</v>
      </c>
      <c r="G719" s="7" t="s">
        <v>838</v>
      </c>
      <c r="H719" s="29">
        <v>23</v>
      </c>
      <c r="J719" s="6" t="s">
        <v>838</v>
      </c>
      <c r="K719" s="29">
        <v>28</v>
      </c>
      <c r="M719" s="7" t="s">
        <v>838</v>
      </c>
      <c r="N719" s="29">
        <v>17</v>
      </c>
      <c r="P719" s="7" t="s">
        <v>838</v>
      </c>
      <c r="Q719" s="29">
        <v>22</v>
      </c>
      <c r="S719" s="7" t="s">
        <v>838</v>
      </c>
      <c r="T719" s="29">
        <v>12</v>
      </c>
      <c r="V719" s="7" t="s">
        <v>838</v>
      </c>
      <c r="W719" s="29" t="s">
        <v>19</v>
      </c>
      <c r="Y719" s="7" t="s">
        <v>838</v>
      </c>
      <c r="Z719" s="29">
        <v>9</v>
      </c>
      <c r="AB719" s="6" t="s">
        <v>838</v>
      </c>
      <c r="AC719" s="29">
        <v>20</v>
      </c>
      <c r="AE719" s="7" t="s">
        <v>838</v>
      </c>
      <c r="AF719" s="29">
        <v>7</v>
      </c>
      <c r="AH719" s="43" t="s">
        <v>838</v>
      </c>
      <c r="AI719" s="29">
        <v>18</v>
      </c>
      <c r="AK719" s="43" t="s">
        <v>838</v>
      </c>
      <c r="AL719" s="29">
        <v>9</v>
      </c>
      <c r="AN719" s="9" t="s">
        <v>838</v>
      </c>
      <c r="AO719" s="33">
        <v>20</v>
      </c>
      <c r="AQ719" s="43" t="s">
        <v>838</v>
      </c>
      <c r="AR719" s="29">
        <v>14</v>
      </c>
      <c r="AT719" s="7" t="s">
        <v>838</v>
      </c>
      <c r="AU719" s="34">
        <v>25</v>
      </c>
      <c r="AW719" s="6" t="s">
        <v>838</v>
      </c>
      <c r="AX719" s="29">
        <v>17</v>
      </c>
      <c r="AZ719" s="7" t="s">
        <v>838</v>
      </c>
      <c r="BA719" s="29">
        <v>28</v>
      </c>
      <c r="BC719" s="43" t="s">
        <v>838</v>
      </c>
      <c r="BD719" s="29">
        <v>20</v>
      </c>
      <c r="BF719" s="43" t="s">
        <v>838</v>
      </c>
      <c r="BG719" s="29">
        <v>31</v>
      </c>
      <c r="BI719" s="43" t="s">
        <v>838</v>
      </c>
      <c r="BJ719" s="34">
        <v>25</v>
      </c>
      <c r="BL719" s="43" t="s">
        <v>838</v>
      </c>
      <c r="BM719" s="29">
        <v>35</v>
      </c>
      <c r="BO719" s="43" t="s">
        <v>838</v>
      </c>
      <c r="BP719" s="34">
        <v>25</v>
      </c>
      <c r="BR719" s="43" t="s">
        <v>838</v>
      </c>
      <c r="BS719" s="33">
        <v>38</v>
      </c>
      <c r="BU719" s="43" t="s">
        <v>838</v>
      </c>
      <c r="BV719" s="29">
        <v>27</v>
      </c>
      <c r="BX719" s="43" t="s">
        <v>838</v>
      </c>
      <c r="BY719" s="32">
        <v>44</v>
      </c>
    </row>
    <row r="720" spans="1:77" x14ac:dyDescent="0.3">
      <c r="A720" s="7" t="s">
        <v>839</v>
      </c>
      <c r="B720" s="29">
        <v>76</v>
      </c>
      <c r="D720" s="7" t="s">
        <v>839</v>
      </c>
      <c r="E720" s="29">
        <v>78</v>
      </c>
      <c r="G720" s="7" t="s">
        <v>839</v>
      </c>
      <c r="H720" s="29">
        <v>23</v>
      </c>
      <c r="J720" s="6" t="s">
        <v>839</v>
      </c>
      <c r="K720" s="29">
        <v>28</v>
      </c>
      <c r="M720" s="7" t="s">
        <v>839</v>
      </c>
      <c r="N720" s="29">
        <v>17</v>
      </c>
      <c r="P720" s="7" t="s">
        <v>839</v>
      </c>
      <c r="Q720" s="29">
        <v>22</v>
      </c>
      <c r="S720" s="7" t="s">
        <v>839</v>
      </c>
      <c r="T720" s="29">
        <v>12</v>
      </c>
      <c r="V720" s="7" t="s">
        <v>839</v>
      </c>
      <c r="W720" s="29" t="s">
        <v>19</v>
      </c>
      <c r="Y720" s="7" t="s">
        <v>839</v>
      </c>
      <c r="Z720" s="29">
        <v>9</v>
      </c>
      <c r="AB720" s="6" t="s">
        <v>839</v>
      </c>
      <c r="AC720" s="29">
        <v>20</v>
      </c>
      <c r="AE720" s="7" t="s">
        <v>839</v>
      </c>
      <c r="AF720" s="29">
        <v>7</v>
      </c>
      <c r="AH720" s="43" t="s">
        <v>839</v>
      </c>
      <c r="AI720" s="29">
        <v>18</v>
      </c>
      <c r="AK720" s="43" t="s">
        <v>839</v>
      </c>
      <c r="AL720" s="29">
        <v>9</v>
      </c>
      <c r="AN720" s="9" t="s">
        <v>839</v>
      </c>
      <c r="AO720" s="33">
        <v>20</v>
      </c>
      <c r="AQ720" s="43" t="s">
        <v>839</v>
      </c>
      <c r="AR720" s="29">
        <v>14</v>
      </c>
      <c r="AT720" s="7" t="s">
        <v>839</v>
      </c>
      <c r="AU720" s="34">
        <v>25</v>
      </c>
      <c r="AW720" s="6" t="s">
        <v>839</v>
      </c>
      <c r="AX720" s="29">
        <v>17</v>
      </c>
      <c r="AZ720" s="7" t="s">
        <v>839</v>
      </c>
      <c r="BA720" s="29">
        <v>28</v>
      </c>
      <c r="BC720" s="43" t="s">
        <v>839</v>
      </c>
      <c r="BD720" s="29">
        <v>20</v>
      </c>
      <c r="BF720" s="43" t="s">
        <v>839</v>
      </c>
      <c r="BG720" s="29">
        <v>31</v>
      </c>
      <c r="BI720" s="43" t="s">
        <v>839</v>
      </c>
      <c r="BJ720" s="34">
        <v>25</v>
      </c>
      <c r="BL720" s="43" t="s">
        <v>839</v>
      </c>
      <c r="BM720" s="29">
        <v>35</v>
      </c>
      <c r="BO720" s="43" t="s">
        <v>839</v>
      </c>
      <c r="BP720" s="34">
        <v>25</v>
      </c>
      <c r="BR720" s="43" t="s">
        <v>839</v>
      </c>
      <c r="BS720" s="33">
        <v>38</v>
      </c>
      <c r="BU720" s="43" t="s">
        <v>839</v>
      </c>
      <c r="BV720" s="29">
        <v>27</v>
      </c>
      <c r="BX720" s="43" t="s">
        <v>839</v>
      </c>
      <c r="BY720" s="32">
        <v>44</v>
      </c>
    </row>
    <row r="721" spans="1:77" x14ac:dyDescent="0.3">
      <c r="A721" s="7" t="s">
        <v>840</v>
      </c>
      <c r="B721" s="29">
        <v>76</v>
      </c>
      <c r="D721" s="7" t="s">
        <v>840</v>
      </c>
      <c r="E721" s="29">
        <v>78</v>
      </c>
      <c r="G721" s="7" t="s">
        <v>840</v>
      </c>
      <c r="H721" s="29">
        <v>23</v>
      </c>
      <c r="J721" s="6" t="s">
        <v>840</v>
      </c>
      <c r="K721" s="29">
        <v>28</v>
      </c>
      <c r="M721" s="7" t="s">
        <v>840</v>
      </c>
      <c r="N721" s="29">
        <v>17</v>
      </c>
      <c r="P721" s="7" t="s">
        <v>840</v>
      </c>
      <c r="Q721" s="29">
        <v>22</v>
      </c>
      <c r="S721" s="7" t="s">
        <v>840</v>
      </c>
      <c r="T721" s="29">
        <v>12</v>
      </c>
      <c r="V721" s="7" t="s">
        <v>840</v>
      </c>
      <c r="W721" s="29" t="s">
        <v>19</v>
      </c>
      <c r="Y721" s="7" t="s">
        <v>840</v>
      </c>
      <c r="Z721" s="29">
        <v>9</v>
      </c>
      <c r="AB721" s="6" t="s">
        <v>840</v>
      </c>
      <c r="AC721" s="29">
        <v>20</v>
      </c>
      <c r="AE721" s="7" t="s">
        <v>840</v>
      </c>
      <c r="AF721" s="29">
        <v>7</v>
      </c>
      <c r="AH721" s="43" t="s">
        <v>840</v>
      </c>
      <c r="AI721" s="29">
        <v>18</v>
      </c>
      <c r="AK721" s="43" t="s">
        <v>840</v>
      </c>
      <c r="AL721" s="29">
        <v>9</v>
      </c>
      <c r="AN721" s="9" t="s">
        <v>840</v>
      </c>
      <c r="AO721" s="33">
        <v>20</v>
      </c>
      <c r="AQ721" s="43" t="s">
        <v>840</v>
      </c>
      <c r="AR721" s="29">
        <v>14</v>
      </c>
      <c r="AT721" s="7" t="s">
        <v>840</v>
      </c>
      <c r="AU721" s="34">
        <v>25</v>
      </c>
      <c r="AW721" s="6" t="s">
        <v>840</v>
      </c>
      <c r="AX721" s="29">
        <v>17</v>
      </c>
      <c r="AZ721" s="7" t="s">
        <v>840</v>
      </c>
      <c r="BA721" s="29">
        <v>28</v>
      </c>
      <c r="BC721" s="43" t="s">
        <v>840</v>
      </c>
      <c r="BD721" s="29">
        <v>20</v>
      </c>
      <c r="BF721" s="43" t="s">
        <v>840</v>
      </c>
      <c r="BG721" s="29">
        <v>31</v>
      </c>
      <c r="BI721" s="43" t="s">
        <v>840</v>
      </c>
      <c r="BJ721" s="34">
        <v>25</v>
      </c>
      <c r="BL721" s="43" t="s">
        <v>840</v>
      </c>
      <c r="BM721" s="29">
        <v>35</v>
      </c>
      <c r="BO721" s="43" t="s">
        <v>840</v>
      </c>
      <c r="BP721" s="34">
        <v>25</v>
      </c>
      <c r="BR721" s="43" t="s">
        <v>840</v>
      </c>
      <c r="BS721" s="33">
        <v>38</v>
      </c>
      <c r="BU721" s="43" t="s">
        <v>840</v>
      </c>
      <c r="BV721" s="29">
        <v>27</v>
      </c>
      <c r="BX721" s="43" t="s">
        <v>840</v>
      </c>
      <c r="BY721" s="32">
        <v>44</v>
      </c>
    </row>
    <row r="722" spans="1:77" x14ac:dyDescent="0.3">
      <c r="A722" s="7" t="s">
        <v>841</v>
      </c>
      <c r="B722" s="29">
        <v>76</v>
      </c>
      <c r="D722" s="7" t="s">
        <v>841</v>
      </c>
      <c r="E722" s="29">
        <v>78</v>
      </c>
      <c r="G722" s="7" t="s">
        <v>841</v>
      </c>
      <c r="H722" s="29">
        <v>23</v>
      </c>
      <c r="J722" s="6" t="s">
        <v>841</v>
      </c>
      <c r="K722" s="29">
        <v>28</v>
      </c>
      <c r="M722" s="7" t="s">
        <v>841</v>
      </c>
      <c r="N722" s="29">
        <v>17</v>
      </c>
      <c r="P722" s="7" t="s">
        <v>841</v>
      </c>
      <c r="Q722" s="29">
        <v>22</v>
      </c>
      <c r="S722" s="7" t="s">
        <v>841</v>
      </c>
      <c r="T722" s="29">
        <v>12</v>
      </c>
      <c r="V722" s="7" t="s">
        <v>841</v>
      </c>
      <c r="W722" s="29" t="s">
        <v>19</v>
      </c>
      <c r="Y722" s="7" t="s">
        <v>841</v>
      </c>
      <c r="Z722" s="29">
        <v>9</v>
      </c>
      <c r="AB722" s="6" t="s">
        <v>841</v>
      </c>
      <c r="AC722" s="29">
        <v>20</v>
      </c>
      <c r="AE722" s="7" t="s">
        <v>841</v>
      </c>
      <c r="AF722" s="29">
        <v>7</v>
      </c>
      <c r="AH722" s="43" t="s">
        <v>841</v>
      </c>
      <c r="AI722" s="29">
        <v>18</v>
      </c>
      <c r="AK722" s="43" t="s">
        <v>841</v>
      </c>
      <c r="AL722" s="29">
        <v>9</v>
      </c>
      <c r="AN722" s="9" t="s">
        <v>841</v>
      </c>
      <c r="AO722" s="33">
        <v>20</v>
      </c>
      <c r="AQ722" s="43" t="s">
        <v>841</v>
      </c>
      <c r="AR722" s="29">
        <v>14</v>
      </c>
      <c r="AT722" s="7" t="s">
        <v>841</v>
      </c>
      <c r="AU722" s="34">
        <v>25</v>
      </c>
      <c r="AW722" s="6" t="s">
        <v>841</v>
      </c>
      <c r="AX722" s="29">
        <v>17</v>
      </c>
      <c r="AZ722" s="7" t="s">
        <v>841</v>
      </c>
      <c r="BA722" s="29">
        <v>28</v>
      </c>
      <c r="BC722" s="43" t="s">
        <v>841</v>
      </c>
      <c r="BD722" s="29">
        <v>20</v>
      </c>
      <c r="BF722" s="43" t="s">
        <v>841</v>
      </c>
      <c r="BG722" s="29">
        <v>31</v>
      </c>
      <c r="BI722" s="43" t="s">
        <v>841</v>
      </c>
      <c r="BJ722" s="34">
        <v>25</v>
      </c>
      <c r="BL722" s="43" t="s">
        <v>841</v>
      </c>
      <c r="BM722" s="29">
        <v>35</v>
      </c>
      <c r="BO722" s="43" t="s">
        <v>841</v>
      </c>
      <c r="BP722" s="34">
        <v>25</v>
      </c>
      <c r="BR722" s="43" t="s">
        <v>841</v>
      </c>
      <c r="BS722" s="33">
        <v>38</v>
      </c>
      <c r="BU722" s="43" t="s">
        <v>841</v>
      </c>
      <c r="BV722" s="29">
        <v>27</v>
      </c>
      <c r="BX722" s="43" t="s">
        <v>841</v>
      </c>
      <c r="BY722" s="32">
        <v>44</v>
      </c>
    </row>
    <row r="723" spans="1:77" x14ac:dyDescent="0.3">
      <c r="A723" s="7" t="s">
        <v>842</v>
      </c>
      <c r="B723" s="29">
        <v>76</v>
      </c>
      <c r="D723" s="7" t="s">
        <v>842</v>
      </c>
      <c r="E723" s="29">
        <v>78</v>
      </c>
      <c r="G723" s="7" t="s">
        <v>842</v>
      </c>
      <c r="H723" s="29">
        <v>23</v>
      </c>
      <c r="J723" s="6" t="s">
        <v>842</v>
      </c>
      <c r="K723" s="29">
        <v>28</v>
      </c>
      <c r="M723" s="7" t="s">
        <v>842</v>
      </c>
      <c r="N723" s="29">
        <v>17</v>
      </c>
      <c r="P723" s="7" t="s">
        <v>842</v>
      </c>
      <c r="Q723" s="29">
        <v>22</v>
      </c>
      <c r="S723" s="7" t="s">
        <v>842</v>
      </c>
      <c r="T723" s="29">
        <v>12</v>
      </c>
      <c r="V723" s="7" t="s">
        <v>842</v>
      </c>
      <c r="W723" s="29" t="s">
        <v>19</v>
      </c>
      <c r="Y723" s="7" t="s">
        <v>842</v>
      </c>
      <c r="Z723" s="29">
        <v>9</v>
      </c>
      <c r="AB723" s="6" t="s">
        <v>842</v>
      </c>
      <c r="AC723" s="29">
        <v>20</v>
      </c>
      <c r="AE723" s="7" t="s">
        <v>842</v>
      </c>
      <c r="AF723" s="29">
        <v>7</v>
      </c>
      <c r="AH723" s="43" t="s">
        <v>842</v>
      </c>
      <c r="AI723" s="29">
        <v>18</v>
      </c>
      <c r="AK723" s="43" t="s">
        <v>842</v>
      </c>
      <c r="AL723" s="29">
        <v>9</v>
      </c>
      <c r="AN723" s="9" t="s">
        <v>842</v>
      </c>
      <c r="AO723" s="33">
        <v>20</v>
      </c>
      <c r="AQ723" s="43" t="s">
        <v>842</v>
      </c>
      <c r="AR723" s="29">
        <v>14</v>
      </c>
      <c r="AT723" s="7" t="s">
        <v>842</v>
      </c>
      <c r="AU723" s="34">
        <v>25</v>
      </c>
      <c r="AW723" s="6" t="s">
        <v>842</v>
      </c>
      <c r="AX723" s="29">
        <v>17</v>
      </c>
      <c r="AZ723" s="7" t="s">
        <v>842</v>
      </c>
      <c r="BA723" s="29">
        <v>28</v>
      </c>
      <c r="BC723" s="43" t="s">
        <v>842</v>
      </c>
      <c r="BD723" s="29">
        <v>20</v>
      </c>
      <c r="BF723" s="43" t="s">
        <v>842</v>
      </c>
      <c r="BG723" s="29">
        <v>31</v>
      </c>
      <c r="BI723" s="43" t="s">
        <v>842</v>
      </c>
      <c r="BJ723" s="34">
        <v>25</v>
      </c>
      <c r="BL723" s="43" t="s">
        <v>842</v>
      </c>
      <c r="BM723" s="29">
        <v>35</v>
      </c>
      <c r="BO723" s="43" t="s">
        <v>842</v>
      </c>
      <c r="BP723" s="34">
        <v>25</v>
      </c>
      <c r="BR723" s="43" t="s">
        <v>842</v>
      </c>
      <c r="BS723" s="33">
        <v>38</v>
      </c>
      <c r="BU723" s="43" t="s">
        <v>842</v>
      </c>
      <c r="BV723" s="29">
        <v>27</v>
      </c>
      <c r="BX723" s="43" t="s">
        <v>842</v>
      </c>
      <c r="BY723" s="32">
        <v>44</v>
      </c>
    </row>
    <row r="724" spans="1:77" x14ac:dyDescent="0.3">
      <c r="A724" s="7" t="s">
        <v>843</v>
      </c>
      <c r="B724" s="29">
        <v>76</v>
      </c>
      <c r="D724" s="7" t="s">
        <v>843</v>
      </c>
      <c r="E724" s="29">
        <v>78</v>
      </c>
      <c r="G724" s="7" t="s">
        <v>843</v>
      </c>
      <c r="H724" s="29">
        <v>23</v>
      </c>
      <c r="J724" s="6" t="s">
        <v>843</v>
      </c>
      <c r="K724" s="29">
        <v>28</v>
      </c>
      <c r="M724" s="7" t="s">
        <v>843</v>
      </c>
      <c r="N724" s="29">
        <v>17</v>
      </c>
      <c r="P724" s="7" t="s">
        <v>843</v>
      </c>
      <c r="Q724" s="29">
        <v>22</v>
      </c>
      <c r="S724" s="7" t="s">
        <v>843</v>
      </c>
      <c r="T724" s="29">
        <v>12</v>
      </c>
      <c r="V724" s="7" t="s">
        <v>843</v>
      </c>
      <c r="W724" s="29" t="s">
        <v>19</v>
      </c>
      <c r="Y724" s="7" t="s">
        <v>843</v>
      </c>
      <c r="Z724" s="29">
        <v>9</v>
      </c>
      <c r="AB724" s="6" t="s">
        <v>843</v>
      </c>
      <c r="AC724" s="29">
        <v>20</v>
      </c>
      <c r="AE724" s="7" t="s">
        <v>843</v>
      </c>
      <c r="AF724" s="29">
        <v>7</v>
      </c>
      <c r="AH724" s="43" t="s">
        <v>843</v>
      </c>
      <c r="AI724" s="29">
        <v>18</v>
      </c>
      <c r="AK724" s="43" t="s">
        <v>843</v>
      </c>
      <c r="AL724" s="29">
        <v>9</v>
      </c>
      <c r="AN724" s="9" t="s">
        <v>843</v>
      </c>
      <c r="AO724" s="33">
        <v>20</v>
      </c>
      <c r="AQ724" s="43" t="s">
        <v>843</v>
      </c>
      <c r="AR724" s="29">
        <v>14</v>
      </c>
      <c r="AT724" s="7" t="s">
        <v>843</v>
      </c>
      <c r="AU724" s="34">
        <v>25</v>
      </c>
      <c r="AW724" s="6" t="s">
        <v>843</v>
      </c>
      <c r="AX724" s="29">
        <v>17</v>
      </c>
      <c r="AZ724" s="7" t="s">
        <v>843</v>
      </c>
      <c r="BA724" s="29">
        <v>28</v>
      </c>
      <c r="BC724" s="43" t="s">
        <v>843</v>
      </c>
      <c r="BD724" s="29">
        <v>20</v>
      </c>
      <c r="BF724" s="7" t="s">
        <v>843</v>
      </c>
      <c r="BG724" s="29">
        <v>31</v>
      </c>
      <c r="BI724" s="45" t="s">
        <v>843</v>
      </c>
      <c r="BJ724" s="34">
        <v>25</v>
      </c>
      <c r="BL724" s="7" t="s">
        <v>843</v>
      </c>
      <c r="BM724" s="29">
        <v>35</v>
      </c>
      <c r="BO724" s="7" t="s">
        <v>843</v>
      </c>
      <c r="BP724" s="34">
        <v>25</v>
      </c>
      <c r="BR724" s="7" t="s">
        <v>843</v>
      </c>
      <c r="BS724" s="33">
        <v>38</v>
      </c>
      <c r="BU724" s="7" t="s">
        <v>843</v>
      </c>
      <c r="BV724" s="29">
        <v>27</v>
      </c>
      <c r="BX724" s="7" t="s">
        <v>843</v>
      </c>
      <c r="BY724" s="32">
        <v>44</v>
      </c>
    </row>
    <row r="725" spans="1:77" x14ac:dyDescent="0.3">
      <c r="A725" s="7" t="s">
        <v>844</v>
      </c>
      <c r="B725" s="29">
        <v>76</v>
      </c>
      <c r="D725" s="7" t="s">
        <v>844</v>
      </c>
      <c r="E725" s="29">
        <v>78</v>
      </c>
      <c r="G725" s="7" t="s">
        <v>844</v>
      </c>
      <c r="H725" s="29">
        <v>22</v>
      </c>
      <c r="J725" s="6" t="s">
        <v>844</v>
      </c>
      <c r="K725" s="29">
        <v>27</v>
      </c>
      <c r="M725" s="7" t="s">
        <v>844</v>
      </c>
      <c r="N725" s="29">
        <v>16</v>
      </c>
      <c r="P725" s="7" t="s">
        <v>844</v>
      </c>
      <c r="Q725" s="29">
        <v>21</v>
      </c>
      <c r="S725" s="7" t="s">
        <v>844</v>
      </c>
      <c r="T725" s="29">
        <v>12</v>
      </c>
      <c r="V725" s="7" t="s">
        <v>844</v>
      </c>
      <c r="W725" s="29" t="s">
        <v>19</v>
      </c>
      <c r="Y725" s="7" t="s">
        <v>844</v>
      </c>
      <c r="Z725" s="29">
        <v>9</v>
      </c>
      <c r="AB725" s="6" t="s">
        <v>844</v>
      </c>
      <c r="AC725" s="29">
        <v>19</v>
      </c>
      <c r="AE725" s="7" t="s">
        <v>844</v>
      </c>
      <c r="AF725" s="29">
        <v>7</v>
      </c>
      <c r="AH725" s="43" t="s">
        <v>844</v>
      </c>
      <c r="AI725" s="29">
        <v>17</v>
      </c>
      <c r="AK725" s="43" t="s">
        <v>844</v>
      </c>
      <c r="AL725" s="29">
        <v>9</v>
      </c>
      <c r="AN725" s="9" t="s">
        <v>844</v>
      </c>
      <c r="AO725" s="33">
        <v>19</v>
      </c>
      <c r="AQ725" s="43" t="s">
        <v>844</v>
      </c>
      <c r="AR725" s="29">
        <v>14</v>
      </c>
      <c r="AT725" s="7" t="s">
        <v>844</v>
      </c>
      <c r="AU725" s="34">
        <v>25</v>
      </c>
      <c r="AW725" s="6" t="s">
        <v>844</v>
      </c>
      <c r="AX725" s="29">
        <v>16</v>
      </c>
      <c r="AZ725" s="7" t="s">
        <v>844</v>
      </c>
      <c r="BA725" s="29">
        <v>27</v>
      </c>
      <c r="BC725" s="43" t="s">
        <v>844</v>
      </c>
      <c r="BD725" s="29">
        <v>19</v>
      </c>
      <c r="BF725" s="43" t="s">
        <v>844</v>
      </c>
      <c r="BG725" s="29">
        <v>30</v>
      </c>
      <c r="BI725" s="43" t="s">
        <v>844</v>
      </c>
      <c r="BJ725" s="33">
        <v>24</v>
      </c>
      <c r="BL725" s="43" t="s">
        <v>844</v>
      </c>
      <c r="BM725" s="29">
        <v>34</v>
      </c>
      <c r="BO725" s="43" t="s">
        <v>844</v>
      </c>
      <c r="BP725" s="34">
        <v>25</v>
      </c>
      <c r="BR725" s="43" t="s">
        <v>844</v>
      </c>
      <c r="BS725" s="33">
        <v>37</v>
      </c>
      <c r="BU725" s="43" t="s">
        <v>844</v>
      </c>
      <c r="BV725" s="29">
        <v>27</v>
      </c>
      <c r="BX725" s="43" t="s">
        <v>844</v>
      </c>
      <c r="BY725" s="33">
        <v>43</v>
      </c>
    </row>
    <row r="726" spans="1:77" x14ac:dyDescent="0.3">
      <c r="A726" s="7" t="s">
        <v>845</v>
      </c>
      <c r="B726" s="29">
        <v>76</v>
      </c>
      <c r="D726" s="7" t="s">
        <v>845</v>
      </c>
      <c r="E726" s="29">
        <v>78</v>
      </c>
      <c r="G726" s="7" t="s">
        <v>845</v>
      </c>
      <c r="H726" s="29">
        <v>22</v>
      </c>
      <c r="J726" s="6" t="s">
        <v>845</v>
      </c>
      <c r="K726" s="29">
        <v>27</v>
      </c>
      <c r="M726" s="7" t="s">
        <v>845</v>
      </c>
      <c r="N726" s="29">
        <v>16</v>
      </c>
      <c r="P726" s="7" t="s">
        <v>845</v>
      </c>
      <c r="Q726" s="29">
        <v>21</v>
      </c>
      <c r="S726" s="7" t="s">
        <v>845</v>
      </c>
      <c r="T726" s="29">
        <v>12</v>
      </c>
      <c r="V726" s="7" t="s">
        <v>845</v>
      </c>
      <c r="W726" s="29" t="s">
        <v>19</v>
      </c>
      <c r="Y726" s="7" t="s">
        <v>845</v>
      </c>
      <c r="Z726" s="29">
        <v>9</v>
      </c>
      <c r="AB726" s="6" t="s">
        <v>845</v>
      </c>
      <c r="AC726" s="29">
        <v>19</v>
      </c>
      <c r="AE726" s="7" t="s">
        <v>845</v>
      </c>
      <c r="AF726" s="29">
        <v>7</v>
      </c>
      <c r="AH726" s="43" t="s">
        <v>845</v>
      </c>
      <c r="AI726" s="29">
        <v>17</v>
      </c>
      <c r="AK726" s="43" t="s">
        <v>845</v>
      </c>
      <c r="AL726" s="29">
        <v>9</v>
      </c>
      <c r="AN726" s="9" t="s">
        <v>845</v>
      </c>
      <c r="AO726" s="33">
        <v>19</v>
      </c>
      <c r="AQ726" s="43" t="s">
        <v>845</v>
      </c>
      <c r="AR726" s="29">
        <v>14</v>
      </c>
      <c r="AT726" s="7" t="s">
        <v>845</v>
      </c>
      <c r="AU726" s="34">
        <v>25</v>
      </c>
      <c r="AW726" s="6" t="s">
        <v>845</v>
      </c>
      <c r="AX726" s="29">
        <v>16</v>
      </c>
      <c r="AZ726" s="7" t="s">
        <v>845</v>
      </c>
      <c r="BA726" s="29">
        <v>27</v>
      </c>
      <c r="BC726" s="43" t="s">
        <v>845</v>
      </c>
      <c r="BD726" s="29">
        <v>19</v>
      </c>
      <c r="BF726" s="43" t="s">
        <v>845</v>
      </c>
      <c r="BG726" s="29">
        <v>30</v>
      </c>
      <c r="BI726" s="43" t="s">
        <v>845</v>
      </c>
      <c r="BJ726" s="33">
        <v>24</v>
      </c>
      <c r="BL726" s="43" t="s">
        <v>845</v>
      </c>
      <c r="BM726" s="29">
        <v>34</v>
      </c>
      <c r="BO726" s="43" t="s">
        <v>845</v>
      </c>
      <c r="BP726" s="34">
        <v>25</v>
      </c>
      <c r="BR726" s="43" t="s">
        <v>845</v>
      </c>
      <c r="BS726" s="33">
        <v>37</v>
      </c>
      <c r="BU726" s="43" t="s">
        <v>845</v>
      </c>
      <c r="BV726" s="29">
        <v>27</v>
      </c>
      <c r="BX726" s="43" t="s">
        <v>845</v>
      </c>
      <c r="BY726" s="33">
        <v>43</v>
      </c>
    </row>
    <row r="727" spans="1:77" x14ac:dyDescent="0.3">
      <c r="A727" s="7" t="s">
        <v>846</v>
      </c>
      <c r="B727" s="29">
        <v>76</v>
      </c>
      <c r="D727" s="7" t="s">
        <v>846</v>
      </c>
      <c r="E727" s="29">
        <v>78</v>
      </c>
      <c r="G727" s="7" t="s">
        <v>846</v>
      </c>
      <c r="H727" s="29">
        <v>22</v>
      </c>
      <c r="J727" s="6" t="s">
        <v>846</v>
      </c>
      <c r="K727" s="29">
        <v>27</v>
      </c>
      <c r="M727" s="7" t="s">
        <v>846</v>
      </c>
      <c r="N727" s="29">
        <v>16</v>
      </c>
      <c r="P727" s="7" t="s">
        <v>846</v>
      </c>
      <c r="Q727" s="29">
        <v>21</v>
      </c>
      <c r="S727" s="7" t="s">
        <v>846</v>
      </c>
      <c r="T727" s="29">
        <v>12</v>
      </c>
      <c r="V727" s="7" t="s">
        <v>846</v>
      </c>
      <c r="W727" s="29" t="s">
        <v>19</v>
      </c>
      <c r="Y727" s="7" t="s">
        <v>846</v>
      </c>
      <c r="Z727" s="29">
        <v>9</v>
      </c>
      <c r="AB727" s="6" t="s">
        <v>846</v>
      </c>
      <c r="AC727" s="29">
        <v>19</v>
      </c>
      <c r="AE727" s="7" t="s">
        <v>846</v>
      </c>
      <c r="AF727" s="29">
        <v>7</v>
      </c>
      <c r="AH727" s="43" t="s">
        <v>846</v>
      </c>
      <c r="AI727" s="29">
        <v>17</v>
      </c>
      <c r="AK727" s="43" t="s">
        <v>846</v>
      </c>
      <c r="AL727" s="29">
        <v>9</v>
      </c>
      <c r="AN727" s="9" t="s">
        <v>846</v>
      </c>
      <c r="AO727" s="33">
        <v>19</v>
      </c>
      <c r="AQ727" s="43" t="s">
        <v>846</v>
      </c>
      <c r="AR727" s="29">
        <v>14</v>
      </c>
      <c r="AT727" s="7" t="s">
        <v>846</v>
      </c>
      <c r="AU727" s="34">
        <v>25</v>
      </c>
      <c r="AW727" s="6" t="s">
        <v>846</v>
      </c>
      <c r="AX727" s="29">
        <v>16</v>
      </c>
      <c r="AZ727" s="7" t="s">
        <v>846</v>
      </c>
      <c r="BA727" s="29">
        <v>27</v>
      </c>
      <c r="BC727" s="43" t="s">
        <v>846</v>
      </c>
      <c r="BD727" s="29">
        <v>19</v>
      </c>
      <c r="BF727" s="43" t="s">
        <v>846</v>
      </c>
      <c r="BG727" s="29">
        <v>30</v>
      </c>
      <c r="BI727" s="43" t="s">
        <v>846</v>
      </c>
      <c r="BJ727" s="33">
        <v>24</v>
      </c>
      <c r="BL727" s="43" t="s">
        <v>846</v>
      </c>
      <c r="BM727" s="29">
        <v>34</v>
      </c>
      <c r="BO727" s="43" t="s">
        <v>846</v>
      </c>
      <c r="BP727" s="34">
        <v>25</v>
      </c>
      <c r="BR727" s="43" t="s">
        <v>846</v>
      </c>
      <c r="BS727" s="33">
        <v>37</v>
      </c>
      <c r="BU727" s="43" t="s">
        <v>846</v>
      </c>
      <c r="BV727" s="29">
        <v>27</v>
      </c>
      <c r="BX727" s="43" t="s">
        <v>846</v>
      </c>
      <c r="BY727" s="33">
        <v>43</v>
      </c>
    </row>
    <row r="728" spans="1:77" x14ac:dyDescent="0.3">
      <c r="A728" s="7" t="s">
        <v>847</v>
      </c>
      <c r="B728" s="29">
        <v>76</v>
      </c>
      <c r="D728" s="7" t="s">
        <v>847</v>
      </c>
      <c r="E728" s="29">
        <v>78</v>
      </c>
      <c r="G728" s="7" t="s">
        <v>847</v>
      </c>
      <c r="H728" s="29">
        <v>22</v>
      </c>
      <c r="J728" s="6" t="s">
        <v>847</v>
      </c>
      <c r="K728" s="29">
        <v>27</v>
      </c>
      <c r="M728" s="7" t="s">
        <v>847</v>
      </c>
      <c r="N728" s="29">
        <v>16</v>
      </c>
      <c r="P728" s="7" t="s">
        <v>847</v>
      </c>
      <c r="Q728" s="29">
        <v>21</v>
      </c>
      <c r="S728" s="7" t="s">
        <v>847</v>
      </c>
      <c r="T728" s="29">
        <v>12</v>
      </c>
      <c r="V728" s="7" t="s">
        <v>847</v>
      </c>
      <c r="W728" s="29" t="s">
        <v>19</v>
      </c>
      <c r="Y728" s="7" t="s">
        <v>847</v>
      </c>
      <c r="Z728" s="29">
        <v>9</v>
      </c>
      <c r="AB728" s="6" t="s">
        <v>847</v>
      </c>
      <c r="AC728" s="29">
        <v>19</v>
      </c>
      <c r="AE728" s="7" t="s">
        <v>847</v>
      </c>
      <c r="AF728" s="29">
        <v>7</v>
      </c>
      <c r="AH728" s="43" t="s">
        <v>847</v>
      </c>
      <c r="AI728" s="29">
        <v>17</v>
      </c>
      <c r="AK728" s="43" t="s">
        <v>847</v>
      </c>
      <c r="AL728" s="29">
        <v>9</v>
      </c>
      <c r="AN728" s="9" t="s">
        <v>847</v>
      </c>
      <c r="AO728" s="33">
        <v>19</v>
      </c>
      <c r="AQ728" s="43" t="s">
        <v>847</v>
      </c>
      <c r="AR728" s="29">
        <v>14</v>
      </c>
      <c r="AT728" s="7" t="s">
        <v>847</v>
      </c>
      <c r="AU728" s="34">
        <v>25</v>
      </c>
      <c r="AW728" s="6" t="s">
        <v>847</v>
      </c>
      <c r="AX728" s="29">
        <v>16</v>
      </c>
      <c r="AZ728" s="7" t="s">
        <v>847</v>
      </c>
      <c r="BA728" s="29">
        <v>27</v>
      </c>
      <c r="BC728" s="43" t="s">
        <v>847</v>
      </c>
      <c r="BD728" s="29">
        <v>19</v>
      </c>
      <c r="BF728" s="43" t="s">
        <v>847</v>
      </c>
      <c r="BG728" s="29">
        <v>30</v>
      </c>
      <c r="BI728" s="43" t="s">
        <v>847</v>
      </c>
      <c r="BJ728" s="33">
        <v>24</v>
      </c>
      <c r="BL728" s="43" t="s">
        <v>847</v>
      </c>
      <c r="BM728" s="29">
        <v>34</v>
      </c>
      <c r="BO728" s="43" t="s">
        <v>847</v>
      </c>
      <c r="BP728" s="34">
        <v>25</v>
      </c>
      <c r="BR728" s="43" t="s">
        <v>847</v>
      </c>
      <c r="BS728" s="33">
        <v>37</v>
      </c>
      <c r="BU728" s="43" t="s">
        <v>847</v>
      </c>
      <c r="BV728" s="29">
        <v>27</v>
      </c>
      <c r="BX728" s="43" t="s">
        <v>847</v>
      </c>
      <c r="BY728" s="33">
        <v>43</v>
      </c>
    </row>
    <row r="729" spans="1:77" x14ac:dyDescent="0.3">
      <c r="A729" s="7" t="s">
        <v>848</v>
      </c>
      <c r="B729" s="29">
        <v>76</v>
      </c>
      <c r="D729" s="7" t="s">
        <v>848</v>
      </c>
      <c r="E729" s="29">
        <v>78</v>
      </c>
      <c r="G729" s="7" t="s">
        <v>848</v>
      </c>
      <c r="H729" s="29">
        <v>22</v>
      </c>
      <c r="J729" s="6" t="s">
        <v>848</v>
      </c>
      <c r="K729" s="29">
        <v>27</v>
      </c>
      <c r="M729" s="7" t="s">
        <v>848</v>
      </c>
      <c r="N729" s="29">
        <v>16</v>
      </c>
      <c r="P729" s="7" t="s">
        <v>848</v>
      </c>
      <c r="Q729" s="29">
        <v>21</v>
      </c>
      <c r="S729" s="7" t="s">
        <v>848</v>
      </c>
      <c r="T729" s="29">
        <v>12</v>
      </c>
      <c r="V729" s="7" t="s">
        <v>848</v>
      </c>
      <c r="W729" s="29" t="s">
        <v>19</v>
      </c>
      <c r="Y729" s="7" t="s">
        <v>848</v>
      </c>
      <c r="Z729" s="29">
        <v>9</v>
      </c>
      <c r="AB729" s="6" t="s">
        <v>848</v>
      </c>
      <c r="AC729" s="29">
        <v>19</v>
      </c>
      <c r="AE729" s="7" t="s">
        <v>848</v>
      </c>
      <c r="AF729" s="29">
        <v>7</v>
      </c>
      <c r="AH729" s="43" t="s">
        <v>848</v>
      </c>
      <c r="AI729" s="29">
        <v>17</v>
      </c>
      <c r="AK729" s="43" t="s">
        <v>848</v>
      </c>
      <c r="AL729" s="29">
        <v>9</v>
      </c>
      <c r="AN729" s="9" t="s">
        <v>848</v>
      </c>
      <c r="AO729" s="33">
        <v>19</v>
      </c>
      <c r="AQ729" s="43" t="s">
        <v>848</v>
      </c>
      <c r="AR729" s="29">
        <v>14</v>
      </c>
      <c r="AT729" s="7" t="s">
        <v>848</v>
      </c>
      <c r="AU729" s="34">
        <v>25</v>
      </c>
      <c r="AW729" s="6" t="s">
        <v>848</v>
      </c>
      <c r="AX729" s="29">
        <v>16</v>
      </c>
      <c r="AZ729" s="7" t="s">
        <v>848</v>
      </c>
      <c r="BA729" s="29">
        <v>27</v>
      </c>
      <c r="BC729" s="43" t="s">
        <v>848</v>
      </c>
      <c r="BD729" s="29">
        <v>19</v>
      </c>
      <c r="BF729" s="43" t="s">
        <v>848</v>
      </c>
      <c r="BG729" s="29">
        <v>30</v>
      </c>
      <c r="BI729" s="43" t="s">
        <v>848</v>
      </c>
      <c r="BJ729" s="33">
        <v>24</v>
      </c>
      <c r="BL729" s="43" t="s">
        <v>848</v>
      </c>
      <c r="BM729" s="29">
        <v>34</v>
      </c>
      <c r="BO729" s="43" t="s">
        <v>848</v>
      </c>
      <c r="BP729" s="34">
        <v>25</v>
      </c>
      <c r="BR729" s="43" t="s">
        <v>848</v>
      </c>
      <c r="BS729" s="33">
        <v>37</v>
      </c>
      <c r="BU729" s="43" t="s">
        <v>848</v>
      </c>
      <c r="BV729" s="29">
        <v>27</v>
      </c>
      <c r="BX729" s="43" t="s">
        <v>848</v>
      </c>
      <c r="BY729" s="33">
        <v>43</v>
      </c>
    </row>
    <row r="730" spans="1:77" x14ac:dyDescent="0.3">
      <c r="A730" s="7" t="s">
        <v>849</v>
      </c>
      <c r="B730" s="29">
        <v>76</v>
      </c>
      <c r="D730" s="7" t="s">
        <v>849</v>
      </c>
      <c r="E730" s="29">
        <v>78</v>
      </c>
      <c r="G730" s="7" t="s">
        <v>849</v>
      </c>
      <c r="H730" s="29">
        <v>22</v>
      </c>
      <c r="J730" s="6" t="s">
        <v>849</v>
      </c>
      <c r="K730" s="29">
        <v>27</v>
      </c>
      <c r="M730" s="7" t="s">
        <v>849</v>
      </c>
      <c r="N730" s="29">
        <v>16</v>
      </c>
      <c r="P730" s="7" t="s">
        <v>849</v>
      </c>
      <c r="Q730" s="29">
        <v>21</v>
      </c>
      <c r="S730" s="7" t="s">
        <v>849</v>
      </c>
      <c r="T730" s="29">
        <v>12</v>
      </c>
      <c r="V730" s="7" t="s">
        <v>849</v>
      </c>
      <c r="W730" s="29" t="s">
        <v>19</v>
      </c>
      <c r="Y730" s="7" t="s">
        <v>849</v>
      </c>
      <c r="Z730" s="29">
        <v>9</v>
      </c>
      <c r="AB730" s="6" t="s">
        <v>849</v>
      </c>
      <c r="AC730" s="29">
        <v>19</v>
      </c>
      <c r="AE730" s="7" t="s">
        <v>849</v>
      </c>
      <c r="AF730" s="29">
        <v>7</v>
      </c>
      <c r="AH730" s="43" t="s">
        <v>849</v>
      </c>
      <c r="AI730" s="29">
        <v>17</v>
      </c>
      <c r="AK730" s="43" t="s">
        <v>849</v>
      </c>
      <c r="AL730" s="29">
        <v>9</v>
      </c>
      <c r="AN730" s="9" t="s">
        <v>849</v>
      </c>
      <c r="AO730" s="33">
        <v>19</v>
      </c>
      <c r="AQ730" s="43" t="s">
        <v>849</v>
      </c>
      <c r="AR730" s="29">
        <v>14</v>
      </c>
      <c r="AT730" s="7" t="s">
        <v>849</v>
      </c>
      <c r="AU730" s="34">
        <v>25</v>
      </c>
      <c r="AW730" s="6" t="s">
        <v>849</v>
      </c>
      <c r="AX730" s="29">
        <v>16</v>
      </c>
      <c r="AZ730" s="7" t="s">
        <v>849</v>
      </c>
      <c r="BA730" s="29">
        <v>27</v>
      </c>
      <c r="BC730" s="43" t="s">
        <v>849</v>
      </c>
      <c r="BD730" s="29">
        <v>19</v>
      </c>
      <c r="BF730" s="43" t="s">
        <v>849</v>
      </c>
      <c r="BG730" s="29">
        <v>30</v>
      </c>
      <c r="BI730" s="43" t="s">
        <v>849</v>
      </c>
      <c r="BJ730" s="33">
        <v>24</v>
      </c>
      <c r="BL730" s="43" t="s">
        <v>849</v>
      </c>
      <c r="BM730" s="29">
        <v>34</v>
      </c>
      <c r="BO730" s="43" t="s">
        <v>849</v>
      </c>
      <c r="BP730" s="34">
        <v>25</v>
      </c>
      <c r="BR730" s="43" t="s">
        <v>849</v>
      </c>
      <c r="BS730" s="33">
        <v>37</v>
      </c>
      <c r="BU730" s="43" t="s">
        <v>849</v>
      </c>
      <c r="BV730" s="29">
        <v>27</v>
      </c>
      <c r="BX730" s="43" t="s">
        <v>849</v>
      </c>
      <c r="BY730" s="33">
        <v>43</v>
      </c>
    </row>
    <row r="731" spans="1:77" x14ac:dyDescent="0.3">
      <c r="A731" s="7" t="s">
        <v>850</v>
      </c>
      <c r="B731" s="29">
        <v>76</v>
      </c>
      <c r="D731" s="7" t="s">
        <v>850</v>
      </c>
      <c r="E731" s="29">
        <v>78</v>
      </c>
      <c r="G731" s="7" t="s">
        <v>850</v>
      </c>
      <c r="H731" s="29">
        <v>22</v>
      </c>
      <c r="J731" s="6" t="s">
        <v>850</v>
      </c>
      <c r="K731" s="29">
        <v>27</v>
      </c>
      <c r="M731" s="7" t="s">
        <v>850</v>
      </c>
      <c r="N731" s="29">
        <v>16</v>
      </c>
      <c r="P731" s="7" t="s">
        <v>850</v>
      </c>
      <c r="Q731" s="29">
        <v>21</v>
      </c>
      <c r="S731" s="7" t="s">
        <v>850</v>
      </c>
      <c r="T731" s="29">
        <v>12</v>
      </c>
      <c r="V731" s="7" t="s">
        <v>850</v>
      </c>
      <c r="W731" s="29" t="s">
        <v>19</v>
      </c>
      <c r="Y731" s="7" t="s">
        <v>850</v>
      </c>
      <c r="Z731" s="29">
        <v>9</v>
      </c>
      <c r="AB731" s="6" t="s">
        <v>850</v>
      </c>
      <c r="AC731" s="29">
        <v>19</v>
      </c>
      <c r="AE731" s="7" t="s">
        <v>850</v>
      </c>
      <c r="AF731" s="29">
        <v>7</v>
      </c>
      <c r="AH731" s="43" t="s">
        <v>850</v>
      </c>
      <c r="AI731" s="29">
        <v>17</v>
      </c>
      <c r="AK731" s="43" t="s">
        <v>850</v>
      </c>
      <c r="AL731" s="29">
        <v>9</v>
      </c>
      <c r="AN731" s="9" t="s">
        <v>850</v>
      </c>
      <c r="AO731" s="33">
        <v>19</v>
      </c>
      <c r="AQ731" s="43" t="s">
        <v>850</v>
      </c>
      <c r="AR731" s="29">
        <v>14</v>
      </c>
      <c r="AT731" s="7" t="s">
        <v>850</v>
      </c>
      <c r="AU731" s="34">
        <v>25</v>
      </c>
      <c r="AW731" s="6" t="s">
        <v>850</v>
      </c>
      <c r="AX731" s="29">
        <v>16</v>
      </c>
      <c r="AZ731" s="7" t="s">
        <v>850</v>
      </c>
      <c r="BA731" s="29">
        <v>27</v>
      </c>
      <c r="BC731" s="43" t="s">
        <v>850</v>
      </c>
      <c r="BD731" s="29">
        <v>19</v>
      </c>
      <c r="BF731" s="43" t="s">
        <v>850</v>
      </c>
      <c r="BG731" s="29">
        <v>30</v>
      </c>
      <c r="BI731" s="43" t="s">
        <v>850</v>
      </c>
      <c r="BJ731" s="33">
        <v>24</v>
      </c>
      <c r="BL731" s="43" t="s">
        <v>850</v>
      </c>
      <c r="BM731" s="29">
        <v>34</v>
      </c>
      <c r="BO731" s="43" t="s">
        <v>850</v>
      </c>
      <c r="BP731" s="34">
        <v>25</v>
      </c>
      <c r="BR731" s="43" t="s">
        <v>850</v>
      </c>
      <c r="BS731" s="33">
        <v>37</v>
      </c>
      <c r="BU731" s="43" t="s">
        <v>850</v>
      </c>
      <c r="BV731" s="29">
        <v>27</v>
      </c>
      <c r="BX731" s="43" t="s">
        <v>850</v>
      </c>
      <c r="BY731" s="33">
        <v>43</v>
      </c>
    </row>
    <row r="732" spans="1:77" x14ac:dyDescent="0.3">
      <c r="A732" s="7" t="s">
        <v>851</v>
      </c>
      <c r="B732" s="29">
        <v>76</v>
      </c>
      <c r="D732" s="7" t="s">
        <v>851</v>
      </c>
      <c r="E732" s="29">
        <v>78</v>
      </c>
      <c r="G732" s="7" t="s">
        <v>851</v>
      </c>
      <c r="H732" s="29">
        <v>22</v>
      </c>
      <c r="J732" s="6" t="s">
        <v>851</v>
      </c>
      <c r="K732" s="29">
        <v>27</v>
      </c>
      <c r="M732" s="7" t="s">
        <v>851</v>
      </c>
      <c r="N732" s="29">
        <v>16</v>
      </c>
      <c r="P732" s="7" t="s">
        <v>851</v>
      </c>
      <c r="Q732" s="29">
        <v>21</v>
      </c>
      <c r="S732" s="7" t="s">
        <v>851</v>
      </c>
      <c r="T732" s="29">
        <v>12</v>
      </c>
      <c r="V732" s="7" t="s">
        <v>851</v>
      </c>
      <c r="W732" s="29" t="s">
        <v>19</v>
      </c>
      <c r="Y732" s="7" t="s">
        <v>851</v>
      </c>
      <c r="Z732" s="29">
        <v>9</v>
      </c>
      <c r="AB732" s="6" t="s">
        <v>851</v>
      </c>
      <c r="AC732" s="29">
        <v>19</v>
      </c>
      <c r="AE732" s="7" t="s">
        <v>851</v>
      </c>
      <c r="AF732" s="29">
        <v>7</v>
      </c>
      <c r="AH732" s="43" t="s">
        <v>851</v>
      </c>
      <c r="AI732" s="29">
        <v>17</v>
      </c>
      <c r="AK732" s="43" t="s">
        <v>851</v>
      </c>
      <c r="AL732" s="29">
        <v>9</v>
      </c>
      <c r="AN732" s="9" t="s">
        <v>851</v>
      </c>
      <c r="AO732" s="33">
        <v>19</v>
      </c>
      <c r="AQ732" s="43" t="s">
        <v>851</v>
      </c>
      <c r="AR732" s="29">
        <v>14</v>
      </c>
      <c r="AT732" s="7" t="s">
        <v>851</v>
      </c>
      <c r="AU732" s="34">
        <v>25</v>
      </c>
      <c r="AW732" s="6" t="s">
        <v>851</v>
      </c>
      <c r="AX732" s="29">
        <v>16</v>
      </c>
      <c r="AZ732" s="7" t="s">
        <v>851</v>
      </c>
      <c r="BA732" s="29">
        <v>27</v>
      </c>
      <c r="BC732" s="43" t="s">
        <v>851</v>
      </c>
      <c r="BD732" s="29">
        <v>19</v>
      </c>
      <c r="BF732" s="43" t="s">
        <v>851</v>
      </c>
      <c r="BG732" s="29">
        <v>30</v>
      </c>
      <c r="BI732" s="43" t="s">
        <v>851</v>
      </c>
      <c r="BJ732" s="33">
        <v>24</v>
      </c>
      <c r="BL732" s="43" t="s">
        <v>851</v>
      </c>
      <c r="BM732" s="29">
        <v>34</v>
      </c>
      <c r="BO732" s="43" t="s">
        <v>851</v>
      </c>
      <c r="BP732" s="34">
        <v>25</v>
      </c>
      <c r="BR732" s="43" t="s">
        <v>851</v>
      </c>
      <c r="BS732" s="33">
        <v>37</v>
      </c>
      <c r="BU732" s="43" t="s">
        <v>851</v>
      </c>
      <c r="BV732" s="29">
        <v>27</v>
      </c>
      <c r="BX732" s="43" t="s">
        <v>851</v>
      </c>
      <c r="BY732" s="33">
        <v>43</v>
      </c>
    </row>
    <row r="733" spans="1:77" x14ac:dyDescent="0.3">
      <c r="A733" s="7" t="s">
        <v>852</v>
      </c>
      <c r="B733" s="29">
        <v>76</v>
      </c>
      <c r="D733" s="7" t="s">
        <v>852</v>
      </c>
      <c r="E733" s="29">
        <v>78</v>
      </c>
      <c r="G733" s="7" t="s">
        <v>852</v>
      </c>
      <c r="H733" s="29">
        <v>22</v>
      </c>
      <c r="J733" s="6" t="s">
        <v>852</v>
      </c>
      <c r="K733" s="29">
        <v>27</v>
      </c>
      <c r="M733" s="7" t="s">
        <v>852</v>
      </c>
      <c r="N733" s="29">
        <v>16</v>
      </c>
      <c r="P733" s="7" t="s">
        <v>852</v>
      </c>
      <c r="Q733" s="29">
        <v>21</v>
      </c>
      <c r="S733" s="7" t="s">
        <v>852</v>
      </c>
      <c r="T733" s="29">
        <v>12</v>
      </c>
      <c r="V733" s="7" t="s">
        <v>852</v>
      </c>
      <c r="W733" s="29" t="s">
        <v>19</v>
      </c>
      <c r="Y733" s="7" t="s">
        <v>852</v>
      </c>
      <c r="Z733" s="29">
        <v>9</v>
      </c>
      <c r="AB733" s="6" t="s">
        <v>852</v>
      </c>
      <c r="AC733" s="29">
        <v>19</v>
      </c>
      <c r="AE733" s="7" t="s">
        <v>852</v>
      </c>
      <c r="AF733" s="29">
        <v>7</v>
      </c>
      <c r="AH733" s="43" t="s">
        <v>852</v>
      </c>
      <c r="AI733" s="29">
        <v>17</v>
      </c>
      <c r="AK733" s="43" t="s">
        <v>852</v>
      </c>
      <c r="AL733" s="29">
        <v>9</v>
      </c>
      <c r="AN733" s="9" t="s">
        <v>852</v>
      </c>
      <c r="AO733" s="33">
        <v>19</v>
      </c>
      <c r="AQ733" s="43" t="s">
        <v>852</v>
      </c>
      <c r="AR733" s="29">
        <v>14</v>
      </c>
      <c r="AT733" s="7" t="s">
        <v>852</v>
      </c>
      <c r="AU733" s="34">
        <v>25</v>
      </c>
      <c r="AW733" s="6" t="s">
        <v>852</v>
      </c>
      <c r="AX733" s="29">
        <v>16</v>
      </c>
      <c r="AZ733" s="7" t="s">
        <v>852</v>
      </c>
      <c r="BA733" s="29">
        <v>27</v>
      </c>
      <c r="BC733" s="43" t="s">
        <v>852</v>
      </c>
      <c r="BD733" s="29">
        <v>19</v>
      </c>
      <c r="BF733" s="43" t="s">
        <v>852</v>
      </c>
      <c r="BG733" s="29">
        <v>30</v>
      </c>
      <c r="BI733" s="43" t="s">
        <v>852</v>
      </c>
      <c r="BJ733" s="33">
        <v>24</v>
      </c>
      <c r="BL733" s="43" t="s">
        <v>852</v>
      </c>
      <c r="BM733" s="29">
        <v>34</v>
      </c>
      <c r="BO733" s="43" t="s">
        <v>852</v>
      </c>
      <c r="BP733" s="34">
        <v>25</v>
      </c>
      <c r="BR733" s="43" t="s">
        <v>852</v>
      </c>
      <c r="BS733" s="33">
        <v>37</v>
      </c>
      <c r="BU733" s="43" t="s">
        <v>852</v>
      </c>
      <c r="BV733" s="29">
        <v>27</v>
      </c>
      <c r="BX733" s="43" t="s">
        <v>852</v>
      </c>
      <c r="BY733" s="33">
        <v>43</v>
      </c>
    </row>
    <row r="734" spans="1:77" x14ac:dyDescent="0.3">
      <c r="A734" s="7" t="s">
        <v>853</v>
      </c>
      <c r="B734" s="29">
        <v>76</v>
      </c>
      <c r="D734" s="7" t="s">
        <v>853</v>
      </c>
      <c r="E734" s="29">
        <v>78</v>
      </c>
      <c r="G734" s="7" t="s">
        <v>853</v>
      </c>
      <c r="H734" s="29">
        <v>22</v>
      </c>
      <c r="J734" s="6" t="s">
        <v>853</v>
      </c>
      <c r="K734" s="29">
        <v>27</v>
      </c>
      <c r="M734" s="7" t="s">
        <v>853</v>
      </c>
      <c r="N734" s="29">
        <v>16</v>
      </c>
      <c r="P734" s="7" t="s">
        <v>853</v>
      </c>
      <c r="Q734" s="29">
        <v>21</v>
      </c>
      <c r="S734" s="7" t="s">
        <v>853</v>
      </c>
      <c r="T734" s="29">
        <v>12</v>
      </c>
      <c r="V734" s="7" t="s">
        <v>853</v>
      </c>
      <c r="W734" s="29" t="s">
        <v>19</v>
      </c>
      <c r="Y734" s="7" t="s">
        <v>853</v>
      </c>
      <c r="Z734" s="29">
        <v>9</v>
      </c>
      <c r="AB734" s="6" t="s">
        <v>853</v>
      </c>
      <c r="AC734" s="29">
        <v>19</v>
      </c>
      <c r="AE734" s="7" t="s">
        <v>853</v>
      </c>
      <c r="AF734" s="29">
        <v>7</v>
      </c>
      <c r="AH734" s="43" t="s">
        <v>853</v>
      </c>
      <c r="AI734" s="29">
        <v>17</v>
      </c>
      <c r="AK734" s="43" t="s">
        <v>853</v>
      </c>
      <c r="AL734" s="29">
        <v>9</v>
      </c>
      <c r="AN734" s="9" t="s">
        <v>853</v>
      </c>
      <c r="AO734" s="33">
        <v>19</v>
      </c>
      <c r="AQ734" s="43" t="s">
        <v>853</v>
      </c>
      <c r="AR734" s="29">
        <v>14</v>
      </c>
      <c r="AT734" s="45" t="s">
        <v>853</v>
      </c>
      <c r="AU734" s="34">
        <v>25</v>
      </c>
      <c r="AW734" s="6" t="s">
        <v>853</v>
      </c>
      <c r="AX734" s="29">
        <v>16</v>
      </c>
      <c r="AZ734" s="7" t="s">
        <v>853</v>
      </c>
      <c r="BA734" s="29">
        <v>27</v>
      </c>
      <c r="BC734" s="43" t="s">
        <v>853</v>
      </c>
      <c r="BD734" s="29">
        <v>19</v>
      </c>
      <c r="BF734" s="7" t="s">
        <v>853</v>
      </c>
      <c r="BG734" s="29">
        <v>30</v>
      </c>
      <c r="BI734" s="43" t="s">
        <v>853</v>
      </c>
      <c r="BJ734" s="33">
        <v>24</v>
      </c>
      <c r="BL734" s="7" t="s">
        <v>853</v>
      </c>
      <c r="BM734" s="29">
        <v>34</v>
      </c>
      <c r="BO734" s="7" t="s">
        <v>853</v>
      </c>
      <c r="BP734" s="34">
        <v>25</v>
      </c>
      <c r="BR734" s="7" t="s">
        <v>853</v>
      </c>
      <c r="BS734" s="33">
        <v>37</v>
      </c>
      <c r="BU734" s="7" t="s">
        <v>853</v>
      </c>
      <c r="BV734" s="29">
        <v>27</v>
      </c>
      <c r="BX734" s="7" t="s">
        <v>853</v>
      </c>
      <c r="BY734" s="33">
        <v>43</v>
      </c>
    </row>
    <row r="735" spans="1:77" x14ac:dyDescent="0.3">
      <c r="A735" s="7" t="s">
        <v>854</v>
      </c>
      <c r="B735" s="29">
        <v>75</v>
      </c>
      <c r="D735" s="7" t="s">
        <v>854</v>
      </c>
      <c r="E735" s="29">
        <v>77</v>
      </c>
      <c r="G735" s="7" t="s">
        <v>854</v>
      </c>
      <c r="H735" s="29">
        <v>21</v>
      </c>
      <c r="J735" s="6" t="s">
        <v>854</v>
      </c>
      <c r="K735" s="29">
        <v>26</v>
      </c>
      <c r="M735" s="7" t="s">
        <v>854</v>
      </c>
      <c r="N735" s="29">
        <v>15</v>
      </c>
      <c r="P735" s="7" t="s">
        <v>854</v>
      </c>
      <c r="Q735" s="29">
        <v>20</v>
      </c>
      <c r="S735" s="7" t="s">
        <v>854</v>
      </c>
      <c r="T735" s="29">
        <v>11</v>
      </c>
      <c r="V735" s="7" t="s">
        <v>854</v>
      </c>
      <c r="W735" s="29" t="s">
        <v>19</v>
      </c>
      <c r="Y735" s="7" t="s">
        <v>854</v>
      </c>
      <c r="Z735" s="29">
        <v>8</v>
      </c>
      <c r="AB735" s="6" t="s">
        <v>854</v>
      </c>
      <c r="AC735" s="29">
        <v>18</v>
      </c>
      <c r="AE735" s="7" t="s">
        <v>854</v>
      </c>
      <c r="AF735" s="29">
        <v>6</v>
      </c>
      <c r="AH735" s="43" t="s">
        <v>854</v>
      </c>
      <c r="AI735" s="29">
        <v>16</v>
      </c>
      <c r="AK735" s="43" t="s">
        <v>854</v>
      </c>
      <c r="AL735" s="29">
        <v>8</v>
      </c>
      <c r="AN735" s="9" t="s">
        <v>854</v>
      </c>
      <c r="AO735" s="33">
        <v>18</v>
      </c>
      <c r="AQ735" s="43" t="s">
        <v>854</v>
      </c>
      <c r="AR735" s="29">
        <v>13</v>
      </c>
      <c r="AT735" s="45" t="s">
        <v>854</v>
      </c>
      <c r="AU735" s="33">
        <v>24</v>
      </c>
      <c r="AW735" s="6" t="s">
        <v>854</v>
      </c>
      <c r="AX735" s="29">
        <v>15</v>
      </c>
      <c r="AZ735" s="7" t="s">
        <v>854</v>
      </c>
      <c r="BA735" s="29">
        <v>26</v>
      </c>
      <c r="BC735" s="43" t="s">
        <v>854</v>
      </c>
      <c r="BD735" s="29">
        <v>18</v>
      </c>
      <c r="BF735" s="43" t="s">
        <v>854</v>
      </c>
      <c r="BG735" s="29">
        <v>29</v>
      </c>
      <c r="BI735" s="43" t="s">
        <v>854</v>
      </c>
      <c r="BJ735" s="29">
        <v>23</v>
      </c>
      <c r="BL735" s="43" t="s">
        <v>854</v>
      </c>
      <c r="BM735" s="29">
        <v>33</v>
      </c>
      <c r="BO735" s="43" t="s">
        <v>854</v>
      </c>
      <c r="BP735" s="34">
        <v>25</v>
      </c>
      <c r="BR735" s="43" t="s">
        <v>854</v>
      </c>
      <c r="BS735" s="33">
        <v>36</v>
      </c>
      <c r="BU735" s="43" t="s">
        <v>854</v>
      </c>
      <c r="BV735" s="29">
        <v>26</v>
      </c>
      <c r="BX735" s="43" t="s">
        <v>854</v>
      </c>
      <c r="BY735" s="32">
        <v>42</v>
      </c>
    </row>
    <row r="736" spans="1:77" x14ac:dyDescent="0.3">
      <c r="A736" s="7" t="s">
        <v>855</v>
      </c>
      <c r="B736" s="29">
        <v>75</v>
      </c>
      <c r="D736" s="7" t="s">
        <v>855</v>
      </c>
      <c r="E736" s="29">
        <v>77</v>
      </c>
      <c r="G736" s="7" t="s">
        <v>855</v>
      </c>
      <c r="H736" s="29">
        <v>21</v>
      </c>
      <c r="J736" s="6" t="s">
        <v>855</v>
      </c>
      <c r="K736" s="29">
        <v>26</v>
      </c>
      <c r="M736" s="7" t="s">
        <v>855</v>
      </c>
      <c r="N736" s="29">
        <v>15</v>
      </c>
      <c r="P736" s="7" t="s">
        <v>855</v>
      </c>
      <c r="Q736" s="29">
        <v>20</v>
      </c>
      <c r="S736" s="7" t="s">
        <v>855</v>
      </c>
      <c r="T736" s="29">
        <v>11</v>
      </c>
      <c r="V736" s="7" t="s">
        <v>855</v>
      </c>
      <c r="W736" s="29" t="s">
        <v>19</v>
      </c>
      <c r="Y736" s="7" t="s">
        <v>855</v>
      </c>
      <c r="Z736" s="29">
        <v>8</v>
      </c>
      <c r="AB736" s="6" t="s">
        <v>855</v>
      </c>
      <c r="AC736" s="29">
        <v>18</v>
      </c>
      <c r="AE736" s="7" t="s">
        <v>855</v>
      </c>
      <c r="AF736" s="29">
        <v>6</v>
      </c>
      <c r="AH736" s="43" t="s">
        <v>855</v>
      </c>
      <c r="AI736" s="29">
        <v>16</v>
      </c>
      <c r="AK736" s="43" t="s">
        <v>855</v>
      </c>
      <c r="AL736" s="29">
        <v>8</v>
      </c>
      <c r="AN736" s="9" t="s">
        <v>855</v>
      </c>
      <c r="AO736" s="33">
        <v>18</v>
      </c>
      <c r="AQ736" s="43" t="s">
        <v>855</v>
      </c>
      <c r="AR736" s="29">
        <v>13</v>
      </c>
      <c r="AT736" s="45" t="s">
        <v>855</v>
      </c>
      <c r="AU736" s="33">
        <v>24</v>
      </c>
      <c r="AW736" s="6" t="s">
        <v>855</v>
      </c>
      <c r="AX736" s="29">
        <v>15</v>
      </c>
      <c r="AZ736" s="7" t="s">
        <v>855</v>
      </c>
      <c r="BA736" s="29">
        <v>26</v>
      </c>
      <c r="BC736" s="43" t="s">
        <v>855</v>
      </c>
      <c r="BD736" s="29">
        <v>18</v>
      </c>
      <c r="BF736" s="43" t="s">
        <v>855</v>
      </c>
      <c r="BG736" s="29">
        <v>29</v>
      </c>
      <c r="BI736" s="43" t="s">
        <v>855</v>
      </c>
      <c r="BJ736" s="29">
        <v>23</v>
      </c>
      <c r="BL736" s="43" t="s">
        <v>855</v>
      </c>
      <c r="BM736" s="29">
        <v>33</v>
      </c>
      <c r="BO736" s="43" t="s">
        <v>855</v>
      </c>
      <c r="BP736" s="34">
        <v>25</v>
      </c>
      <c r="BR736" s="43" t="s">
        <v>855</v>
      </c>
      <c r="BS736" s="33">
        <v>36</v>
      </c>
      <c r="BU736" s="43" t="s">
        <v>855</v>
      </c>
      <c r="BV736" s="29">
        <v>26</v>
      </c>
      <c r="BX736" s="43" t="s">
        <v>855</v>
      </c>
      <c r="BY736" s="32">
        <v>42</v>
      </c>
    </row>
    <row r="737" spans="1:77" x14ac:dyDescent="0.3">
      <c r="A737" s="7" t="s">
        <v>856</v>
      </c>
      <c r="B737" s="29">
        <v>75</v>
      </c>
      <c r="D737" s="7" t="s">
        <v>856</v>
      </c>
      <c r="E737" s="29">
        <v>77</v>
      </c>
      <c r="G737" s="7" t="s">
        <v>856</v>
      </c>
      <c r="H737" s="29">
        <v>21</v>
      </c>
      <c r="J737" s="6" t="s">
        <v>856</v>
      </c>
      <c r="K737" s="29">
        <v>26</v>
      </c>
      <c r="M737" s="7" t="s">
        <v>856</v>
      </c>
      <c r="N737" s="29">
        <v>15</v>
      </c>
      <c r="P737" s="7" t="s">
        <v>856</v>
      </c>
      <c r="Q737" s="29">
        <v>20</v>
      </c>
      <c r="S737" s="7" t="s">
        <v>856</v>
      </c>
      <c r="T737" s="29">
        <v>11</v>
      </c>
      <c r="V737" s="7" t="s">
        <v>856</v>
      </c>
      <c r="W737" s="29" t="s">
        <v>19</v>
      </c>
      <c r="Y737" s="7" t="s">
        <v>856</v>
      </c>
      <c r="Z737" s="29">
        <v>8</v>
      </c>
      <c r="AB737" s="6" t="s">
        <v>856</v>
      </c>
      <c r="AC737" s="29">
        <v>18</v>
      </c>
      <c r="AE737" s="7" t="s">
        <v>856</v>
      </c>
      <c r="AF737" s="29">
        <v>6</v>
      </c>
      <c r="AH737" s="43" t="s">
        <v>856</v>
      </c>
      <c r="AI737" s="29">
        <v>16</v>
      </c>
      <c r="AK737" s="43" t="s">
        <v>856</v>
      </c>
      <c r="AL737" s="29">
        <v>8</v>
      </c>
      <c r="AN737" s="9" t="s">
        <v>856</v>
      </c>
      <c r="AO737" s="33">
        <v>18</v>
      </c>
      <c r="AQ737" s="43" t="s">
        <v>856</v>
      </c>
      <c r="AR737" s="29">
        <v>13</v>
      </c>
      <c r="AT737" s="45" t="s">
        <v>856</v>
      </c>
      <c r="AU737" s="33">
        <v>24</v>
      </c>
      <c r="AW737" s="6" t="s">
        <v>856</v>
      </c>
      <c r="AX737" s="29">
        <v>15</v>
      </c>
      <c r="AZ737" s="7" t="s">
        <v>856</v>
      </c>
      <c r="BA737" s="29">
        <v>26</v>
      </c>
      <c r="BC737" s="43" t="s">
        <v>856</v>
      </c>
      <c r="BD737" s="29">
        <v>18</v>
      </c>
      <c r="BF737" s="43" t="s">
        <v>856</v>
      </c>
      <c r="BG737" s="29">
        <v>29</v>
      </c>
      <c r="BI737" s="43" t="s">
        <v>856</v>
      </c>
      <c r="BJ737" s="29">
        <v>23</v>
      </c>
      <c r="BL737" s="43" t="s">
        <v>856</v>
      </c>
      <c r="BM737" s="29">
        <v>33</v>
      </c>
      <c r="BO737" s="43" t="s">
        <v>856</v>
      </c>
      <c r="BP737" s="34">
        <v>25</v>
      </c>
      <c r="BR737" s="43" t="s">
        <v>856</v>
      </c>
      <c r="BS737" s="33">
        <v>36</v>
      </c>
      <c r="BU737" s="43" t="s">
        <v>856</v>
      </c>
      <c r="BV737" s="29">
        <v>26</v>
      </c>
      <c r="BX737" s="43" t="s">
        <v>856</v>
      </c>
      <c r="BY737" s="32">
        <v>42</v>
      </c>
    </row>
    <row r="738" spans="1:77" x14ac:dyDescent="0.3">
      <c r="A738" s="7" t="s">
        <v>857</v>
      </c>
      <c r="B738" s="29">
        <v>75</v>
      </c>
      <c r="D738" s="7" t="s">
        <v>857</v>
      </c>
      <c r="E738" s="29">
        <v>77</v>
      </c>
      <c r="G738" s="7" t="s">
        <v>857</v>
      </c>
      <c r="H738" s="29">
        <v>21</v>
      </c>
      <c r="J738" s="6" t="s">
        <v>857</v>
      </c>
      <c r="K738" s="29">
        <v>26</v>
      </c>
      <c r="M738" s="7" t="s">
        <v>857</v>
      </c>
      <c r="N738" s="29">
        <v>15</v>
      </c>
      <c r="P738" s="7" t="s">
        <v>857</v>
      </c>
      <c r="Q738" s="29">
        <v>20</v>
      </c>
      <c r="S738" s="7" t="s">
        <v>857</v>
      </c>
      <c r="T738" s="29">
        <v>11</v>
      </c>
      <c r="V738" s="7" t="s">
        <v>857</v>
      </c>
      <c r="W738" s="29" t="s">
        <v>19</v>
      </c>
      <c r="Y738" s="7" t="s">
        <v>857</v>
      </c>
      <c r="Z738" s="29">
        <v>8</v>
      </c>
      <c r="AB738" s="6" t="s">
        <v>857</v>
      </c>
      <c r="AC738" s="29">
        <v>18</v>
      </c>
      <c r="AE738" s="7" t="s">
        <v>857</v>
      </c>
      <c r="AF738" s="29">
        <v>6</v>
      </c>
      <c r="AH738" s="43" t="s">
        <v>857</v>
      </c>
      <c r="AI738" s="29">
        <v>16</v>
      </c>
      <c r="AK738" s="43" t="s">
        <v>857</v>
      </c>
      <c r="AL738" s="29">
        <v>8</v>
      </c>
      <c r="AN738" s="9" t="s">
        <v>857</v>
      </c>
      <c r="AO738" s="33">
        <v>18</v>
      </c>
      <c r="AQ738" s="43" t="s">
        <v>857</v>
      </c>
      <c r="AR738" s="29">
        <v>13</v>
      </c>
      <c r="AT738" s="45" t="s">
        <v>857</v>
      </c>
      <c r="AU738" s="33">
        <v>24</v>
      </c>
      <c r="AW738" s="6" t="s">
        <v>857</v>
      </c>
      <c r="AX738" s="29">
        <v>15</v>
      </c>
      <c r="AZ738" s="7" t="s">
        <v>857</v>
      </c>
      <c r="BA738" s="29">
        <v>26</v>
      </c>
      <c r="BC738" s="43" t="s">
        <v>857</v>
      </c>
      <c r="BD738" s="29">
        <v>18</v>
      </c>
      <c r="BF738" s="43" t="s">
        <v>857</v>
      </c>
      <c r="BG738" s="29">
        <v>29</v>
      </c>
      <c r="BI738" s="43" t="s">
        <v>857</v>
      </c>
      <c r="BJ738" s="29">
        <v>23</v>
      </c>
      <c r="BL738" s="43" t="s">
        <v>857</v>
      </c>
      <c r="BM738" s="29">
        <v>33</v>
      </c>
      <c r="BO738" s="43" t="s">
        <v>857</v>
      </c>
      <c r="BP738" s="34">
        <v>25</v>
      </c>
      <c r="BR738" s="43" t="s">
        <v>857</v>
      </c>
      <c r="BS738" s="33">
        <v>36</v>
      </c>
      <c r="BU738" s="43" t="s">
        <v>857</v>
      </c>
      <c r="BV738" s="29">
        <v>26</v>
      </c>
      <c r="BX738" s="43" t="s">
        <v>857</v>
      </c>
      <c r="BY738" s="32">
        <v>42</v>
      </c>
    </row>
    <row r="739" spans="1:77" x14ac:dyDescent="0.3">
      <c r="A739" s="7" t="s">
        <v>858</v>
      </c>
      <c r="B739" s="29">
        <v>75</v>
      </c>
      <c r="D739" s="7" t="s">
        <v>858</v>
      </c>
      <c r="E739" s="29">
        <v>77</v>
      </c>
      <c r="G739" s="7" t="s">
        <v>858</v>
      </c>
      <c r="H739" s="29">
        <v>21</v>
      </c>
      <c r="J739" s="6" t="s">
        <v>858</v>
      </c>
      <c r="K739" s="29">
        <v>26</v>
      </c>
      <c r="M739" s="7" t="s">
        <v>858</v>
      </c>
      <c r="N739" s="29">
        <v>15</v>
      </c>
      <c r="P739" s="7" t="s">
        <v>858</v>
      </c>
      <c r="Q739" s="29">
        <v>20</v>
      </c>
      <c r="S739" s="7" t="s">
        <v>858</v>
      </c>
      <c r="T739" s="29">
        <v>11</v>
      </c>
      <c r="V739" s="7" t="s">
        <v>858</v>
      </c>
      <c r="W739" s="29" t="s">
        <v>19</v>
      </c>
      <c r="Y739" s="7" t="s">
        <v>858</v>
      </c>
      <c r="Z739" s="29">
        <v>8</v>
      </c>
      <c r="AB739" s="6" t="s">
        <v>858</v>
      </c>
      <c r="AC739" s="29">
        <v>18</v>
      </c>
      <c r="AE739" s="7" t="s">
        <v>858</v>
      </c>
      <c r="AF739" s="29">
        <v>6</v>
      </c>
      <c r="AH739" s="43" t="s">
        <v>858</v>
      </c>
      <c r="AI739" s="29">
        <v>16</v>
      </c>
      <c r="AK739" s="43" t="s">
        <v>858</v>
      </c>
      <c r="AL739" s="29">
        <v>8</v>
      </c>
      <c r="AN739" s="9" t="s">
        <v>858</v>
      </c>
      <c r="AO739" s="33">
        <v>18</v>
      </c>
      <c r="AQ739" s="43" t="s">
        <v>858</v>
      </c>
      <c r="AR739" s="29">
        <v>13</v>
      </c>
      <c r="AT739" s="45" t="s">
        <v>858</v>
      </c>
      <c r="AU739" s="33">
        <v>24</v>
      </c>
      <c r="AW739" s="6" t="s">
        <v>858</v>
      </c>
      <c r="AX739" s="29">
        <v>15</v>
      </c>
      <c r="AZ739" s="7" t="s">
        <v>858</v>
      </c>
      <c r="BA739" s="29">
        <v>26</v>
      </c>
      <c r="BC739" s="43" t="s">
        <v>858</v>
      </c>
      <c r="BD739" s="29">
        <v>18</v>
      </c>
      <c r="BF739" s="43" t="s">
        <v>858</v>
      </c>
      <c r="BG739" s="29">
        <v>29</v>
      </c>
      <c r="BI739" s="43" t="s">
        <v>858</v>
      </c>
      <c r="BJ739" s="29">
        <v>23</v>
      </c>
      <c r="BL739" s="43" t="s">
        <v>858</v>
      </c>
      <c r="BM739" s="29">
        <v>33</v>
      </c>
      <c r="BO739" s="43" t="s">
        <v>858</v>
      </c>
      <c r="BP739" s="34">
        <v>25</v>
      </c>
      <c r="BR739" s="43" t="s">
        <v>858</v>
      </c>
      <c r="BS739" s="33">
        <v>36</v>
      </c>
      <c r="BU739" s="43" t="s">
        <v>858</v>
      </c>
      <c r="BV739" s="29">
        <v>26</v>
      </c>
      <c r="BX739" s="43" t="s">
        <v>858</v>
      </c>
      <c r="BY739" s="32">
        <v>42</v>
      </c>
    </row>
    <row r="740" spans="1:77" x14ac:dyDescent="0.3">
      <c r="A740" s="7" t="s">
        <v>859</v>
      </c>
      <c r="B740" s="29">
        <v>75</v>
      </c>
      <c r="D740" s="7" t="s">
        <v>859</v>
      </c>
      <c r="E740" s="29">
        <v>77</v>
      </c>
      <c r="G740" s="7" t="s">
        <v>859</v>
      </c>
      <c r="H740" s="29">
        <v>21</v>
      </c>
      <c r="J740" s="6" t="s">
        <v>859</v>
      </c>
      <c r="K740" s="29">
        <v>26</v>
      </c>
      <c r="M740" s="7" t="s">
        <v>859</v>
      </c>
      <c r="N740" s="29">
        <v>15</v>
      </c>
      <c r="P740" s="7" t="s">
        <v>859</v>
      </c>
      <c r="Q740" s="29">
        <v>20</v>
      </c>
      <c r="S740" s="7" t="s">
        <v>859</v>
      </c>
      <c r="T740" s="29">
        <v>11</v>
      </c>
      <c r="V740" s="7" t="s">
        <v>859</v>
      </c>
      <c r="W740" s="29" t="s">
        <v>19</v>
      </c>
      <c r="Y740" s="7" t="s">
        <v>859</v>
      </c>
      <c r="Z740" s="29">
        <v>8</v>
      </c>
      <c r="AB740" s="6" t="s">
        <v>859</v>
      </c>
      <c r="AC740" s="29">
        <v>18</v>
      </c>
      <c r="AE740" s="7" t="s">
        <v>859</v>
      </c>
      <c r="AF740" s="29">
        <v>6</v>
      </c>
      <c r="AH740" s="43" t="s">
        <v>859</v>
      </c>
      <c r="AI740" s="29">
        <v>16</v>
      </c>
      <c r="AK740" s="43" t="s">
        <v>859</v>
      </c>
      <c r="AL740" s="29">
        <v>8</v>
      </c>
      <c r="AN740" s="9" t="s">
        <v>859</v>
      </c>
      <c r="AO740" s="33">
        <v>18</v>
      </c>
      <c r="AQ740" s="43" t="s">
        <v>859</v>
      </c>
      <c r="AR740" s="29">
        <v>13</v>
      </c>
      <c r="AT740" s="45" t="s">
        <v>859</v>
      </c>
      <c r="AU740" s="33">
        <v>24</v>
      </c>
      <c r="AW740" s="6" t="s">
        <v>859</v>
      </c>
      <c r="AX740" s="29">
        <v>15</v>
      </c>
      <c r="AZ740" s="7" t="s">
        <v>859</v>
      </c>
      <c r="BA740" s="29">
        <v>26</v>
      </c>
      <c r="BC740" s="43" t="s">
        <v>859</v>
      </c>
      <c r="BD740" s="29">
        <v>18</v>
      </c>
      <c r="BF740" s="43" t="s">
        <v>859</v>
      </c>
      <c r="BG740" s="29">
        <v>29</v>
      </c>
      <c r="BI740" s="43" t="s">
        <v>859</v>
      </c>
      <c r="BJ740" s="29">
        <v>23</v>
      </c>
      <c r="BL740" s="43" t="s">
        <v>859</v>
      </c>
      <c r="BM740" s="29">
        <v>33</v>
      </c>
      <c r="BO740" s="43" t="s">
        <v>859</v>
      </c>
      <c r="BP740" s="34">
        <v>25</v>
      </c>
      <c r="BR740" s="43" t="s">
        <v>859</v>
      </c>
      <c r="BS740" s="33">
        <v>36</v>
      </c>
      <c r="BU740" s="43" t="s">
        <v>859</v>
      </c>
      <c r="BV740" s="29">
        <v>26</v>
      </c>
      <c r="BX740" s="43" t="s">
        <v>859</v>
      </c>
      <c r="BY740" s="32">
        <v>42</v>
      </c>
    </row>
    <row r="741" spans="1:77" x14ac:dyDescent="0.3">
      <c r="A741" s="7" t="s">
        <v>860</v>
      </c>
      <c r="B741" s="29">
        <v>75</v>
      </c>
      <c r="D741" s="7" t="s">
        <v>860</v>
      </c>
      <c r="E741" s="29">
        <v>77</v>
      </c>
      <c r="G741" s="7" t="s">
        <v>860</v>
      </c>
      <c r="H741" s="29">
        <v>21</v>
      </c>
      <c r="J741" s="6" t="s">
        <v>860</v>
      </c>
      <c r="K741" s="29">
        <v>26</v>
      </c>
      <c r="M741" s="7" t="s">
        <v>860</v>
      </c>
      <c r="N741" s="29">
        <v>15</v>
      </c>
      <c r="P741" s="7" t="s">
        <v>860</v>
      </c>
      <c r="Q741" s="29">
        <v>20</v>
      </c>
      <c r="S741" s="7" t="s">
        <v>860</v>
      </c>
      <c r="T741" s="29">
        <v>11</v>
      </c>
      <c r="V741" s="7" t="s">
        <v>860</v>
      </c>
      <c r="W741" s="29" t="s">
        <v>19</v>
      </c>
      <c r="Y741" s="7" t="s">
        <v>860</v>
      </c>
      <c r="Z741" s="29">
        <v>8</v>
      </c>
      <c r="AB741" s="6" t="s">
        <v>860</v>
      </c>
      <c r="AC741" s="29">
        <v>18</v>
      </c>
      <c r="AE741" s="7" t="s">
        <v>860</v>
      </c>
      <c r="AF741" s="29">
        <v>6</v>
      </c>
      <c r="AH741" s="43" t="s">
        <v>860</v>
      </c>
      <c r="AI741" s="29">
        <v>16</v>
      </c>
      <c r="AK741" s="43" t="s">
        <v>860</v>
      </c>
      <c r="AL741" s="29">
        <v>8</v>
      </c>
      <c r="AN741" s="9" t="s">
        <v>860</v>
      </c>
      <c r="AO741" s="33">
        <v>18</v>
      </c>
      <c r="AQ741" s="43" t="s">
        <v>860</v>
      </c>
      <c r="AR741" s="29">
        <v>13</v>
      </c>
      <c r="AT741" s="45" t="s">
        <v>860</v>
      </c>
      <c r="AU741" s="33">
        <v>24</v>
      </c>
      <c r="AW741" s="6" t="s">
        <v>860</v>
      </c>
      <c r="AX741" s="29">
        <v>15</v>
      </c>
      <c r="AZ741" s="7" t="s">
        <v>860</v>
      </c>
      <c r="BA741" s="29">
        <v>26</v>
      </c>
      <c r="BC741" s="43" t="s">
        <v>860</v>
      </c>
      <c r="BD741" s="29">
        <v>18</v>
      </c>
      <c r="BF741" s="43" t="s">
        <v>860</v>
      </c>
      <c r="BG741" s="29">
        <v>29</v>
      </c>
      <c r="BI741" s="43" t="s">
        <v>860</v>
      </c>
      <c r="BJ741" s="29">
        <v>23</v>
      </c>
      <c r="BL741" s="43" t="s">
        <v>860</v>
      </c>
      <c r="BM741" s="29">
        <v>33</v>
      </c>
      <c r="BO741" s="43" t="s">
        <v>860</v>
      </c>
      <c r="BP741" s="34">
        <v>25</v>
      </c>
      <c r="BR741" s="43" t="s">
        <v>860</v>
      </c>
      <c r="BS741" s="33">
        <v>36</v>
      </c>
      <c r="BU741" s="43" t="s">
        <v>860</v>
      </c>
      <c r="BV741" s="29">
        <v>26</v>
      </c>
      <c r="BX741" s="43" t="s">
        <v>860</v>
      </c>
      <c r="BY741" s="32">
        <v>42</v>
      </c>
    </row>
    <row r="742" spans="1:77" x14ac:dyDescent="0.3">
      <c r="A742" s="7" t="s">
        <v>861</v>
      </c>
      <c r="B742" s="29">
        <v>75</v>
      </c>
      <c r="D742" s="7" t="s">
        <v>861</v>
      </c>
      <c r="E742" s="29">
        <v>77</v>
      </c>
      <c r="G742" s="7" t="s">
        <v>861</v>
      </c>
      <c r="H742" s="29">
        <v>21</v>
      </c>
      <c r="J742" s="6" t="s">
        <v>861</v>
      </c>
      <c r="K742" s="29">
        <v>26</v>
      </c>
      <c r="M742" s="7" t="s">
        <v>861</v>
      </c>
      <c r="N742" s="29">
        <v>15</v>
      </c>
      <c r="P742" s="7" t="s">
        <v>861</v>
      </c>
      <c r="Q742" s="29">
        <v>20</v>
      </c>
      <c r="S742" s="7" t="s">
        <v>861</v>
      </c>
      <c r="T742" s="29">
        <v>11</v>
      </c>
      <c r="V742" s="7" t="s">
        <v>861</v>
      </c>
      <c r="W742" s="29" t="s">
        <v>19</v>
      </c>
      <c r="Y742" s="7" t="s">
        <v>861</v>
      </c>
      <c r="Z742" s="29">
        <v>8</v>
      </c>
      <c r="AB742" s="6" t="s">
        <v>861</v>
      </c>
      <c r="AC742" s="29">
        <v>18</v>
      </c>
      <c r="AE742" s="7" t="s">
        <v>861</v>
      </c>
      <c r="AF742" s="29">
        <v>6</v>
      </c>
      <c r="AH742" s="43" t="s">
        <v>861</v>
      </c>
      <c r="AI742" s="29">
        <v>16</v>
      </c>
      <c r="AK742" s="43" t="s">
        <v>861</v>
      </c>
      <c r="AL742" s="29">
        <v>8</v>
      </c>
      <c r="AN742" s="9" t="s">
        <v>861</v>
      </c>
      <c r="AO742" s="33">
        <v>18</v>
      </c>
      <c r="AQ742" s="43" t="s">
        <v>861</v>
      </c>
      <c r="AR742" s="29">
        <v>13</v>
      </c>
      <c r="AT742" s="45" t="s">
        <v>861</v>
      </c>
      <c r="AU742" s="33">
        <v>24</v>
      </c>
      <c r="AW742" s="6" t="s">
        <v>861</v>
      </c>
      <c r="AX742" s="29">
        <v>15</v>
      </c>
      <c r="AZ742" s="7" t="s">
        <v>861</v>
      </c>
      <c r="BA742" s="29">
        <v>26</v>
      </c>
      <c r="BC742" s="43" t="s">
        <v>861</v>
      </c>
      <c r="BD742" s="29">
        <v>18</v>
      </c>
      <c r="BF742" s="43" t="s">
        <v>861</v>
      </c>
      <c r="BG742" s="29">
        <v>29</v>
      </c>
      <c r="BI742" s="43" t="s">
        <v>861</v>
      </c>
      <c r="BJ742" s="29">
        <v>23</v>
      </c>
      <c r="BL742" s="43" t="s">
        <v>861</v>
      </c>
      <c r="BM742" s="29">
        <v>33</v>
      </c>
      <c r="BO742" s="43" t="s">
        <v>861</v>
      </c>
      <c r="BP742" s="34">
        <v>25</v>
      </c>
      <c r="BR742" s="43" t="s">
        <v>861</v>
      </c>
      <c r="BS742" s="33">
        <v>36</v>
      </c>
      <c r="BU742" s="43" t="s">
        <v>861</v>
      </c>
      <c r="BV742" s="29">
        <v>26</v>
      </c>
      <c r="BX742" s="43" t="s">
        <v>861</v>
      </c>
      <c r="BY742" s="32">
        <v>42</v>
      </c>
    </row>
    <row r="743" spans="1:77" x14ac:dyDescent="0.3">
      <c r="A743" s="7" t="s">
        <v>862</v>
      </c>
      <c r="B743" s="29">
        <v>75</v>
      </c>
      <c r="D743" s="7" t="s">
        <v>862</v>
      </c>
      <c r="E743" s="29">
        <v>77</v>
      </c>
      <c r="G743" s="7" t="s">
        <v>862</v>
      </c>
      <c r="H743" s="29">
        <v>21</v>
      </c>
      <c r="J743" s="6" t="s">
        <v>862</v>
      </c>
      <c r="K743" s="29">
        <v>26</v>
      </c>
      <c r="M743" s="7" t="s">
        <v>862</v>
      </c>
      <c r="N743" s="29">
        <v>15</v>
      </c>
      <c r="P743" s="7" t="s">
        <v>862</v>
      </c>
      <c r="Q743" s="29">
        <v>20</v>
      </c>
      <c r="S743" s="7" t="s">
        <v>862</v>
      </c>
      <c r="T743" s="29">
        <v>11</v>
      </c>
      <c r="V743" s="7" t="s">
        <v>862</v>
      </c>
      <c r="W743" s="29" t="s">
        <v>19</v>
      </c>
      <c r="Y743" s="7" t="s">
        <v>862</v>
      </c>
      <c r="Z743" s="29">
        <v>8</v>
      </c>
      <c r="AB743" s="6" t="s">
        <v>862</v>
      </c>
      <c r="AC743" s="29">
        <v>18</v>
      </c>
      <c r="AE743" s="7" t="s">
        <v>862</v>
      </c>
      <c r="AF743" s="29">
        <v>6</v>
      </c>
      <c r="AH743" s="43" t="s">
        <v>862</v>
      </c>
      <c r="AI743" s="29">
        <v>16</v>
      </c>
      <c r="AK743" s="43" t="s">
        <v>862</v>
      </c>
      <c r="AL743" s="29">
        <v>8</v>
      </c>
      <c r="AN743" s="9" t="s">
        <v>862</v>
      </c>
      <c r="AO743" s="33">
        <v>18</v>
      </c>
      <c r="AQ743" s="43" t="s">
        <v>862</v>
      </c>
      <c r="AR743" s="29">
        <v>13</v>
      </c>
      <c r="AT743" s="45" t="s">
        <v>862</v>
      </c>
      <c r="AU743" s="33">
        <v>24</v>
      </c>
      <c r="AW743" s="6" t="s">
        <v>862</v>
      </c>
      <c r="AX743" s="29">
        <v>15</v>
      </c>
      <c r="AZ743" s="7" t="s">
        <v>862</v>
      </c>
      <c r="BA743" s="29">
        <v>26</v>
      </c>
      <c r="BC743" s="43" t="s">
        <v>862</v>
      </c>
      <c r="BD743" s="29">
        <v>18</v>
      </c>
      <c r="BF743" s="43" t="s">
        <v>862</v>
      </c>
      <c r="BG743" s="29">
        <v>29</v>
      </c>
      <c r="BI743" s="43" t="s">
        <v>862</v>
      </c>
      <c r="BJ743" s="29">
        <v>23</v>
      </c>
      <c r="BL743" s="43" t="s">
        <v>862</v>
      </c>
      <c r="BM743" s="29">
        <v>33</v>
      </c>
      <c r="BO743" s="43" t="s">
        <v>862</v>
      </c>
      <c r="BP743" s="34">
        <v>25</v>
      </c>
      <c r="BR743" s="43" t="s">
        <v>862</v>
      </c>
      <c r="BS743" s="33">
        <v>36</v>
      </c>
      <c r="BU743" s="43" t="s">
        <v>862</v>
      </c>
      <c r="BV743" s="29">
        <v>26</v>
      </c>
      <c r="BX743" s="43" t="s">
        <v>862</v>
      </c>
      <c r="BY743" s="32">
        <v>42</v>
      </c>
    </row>
    <row r="744" spans="1:77" x14ac:dyDescent="0.3">
      <c r="A744" s="7" t="s">
        <v>863</v>
      </c>
      <c r="B744" s="29">
        <v>75</v>
      </c>
      <c r="D744" s="7" t="s">
        <v>863</v>
      </c>
      <c r="E744" s="29">
        <v>77</v>
      </c>
      <c r="G744" s="7" t="s">
        <v>863</v>
      </c>
      <c r="H744" s="29">
        <v>21</v>
      </c>
      <c r="J744" s="6" t="s">
        <v>863</v>
      </c>
      <c r="K744" s="29">
        <v>26</v>
      </c>
      <c r="M744" s="7" t="s">
        <v>863</v>
      </c>
      <c r="N744" s="29">
        <v>15</v>
      </c>
      <c r="P744" s="7" t="s">
        <v>863</v>
      </c>
      <c r="Q744" s="29">
        <v>20</v>
      </c>
      <c r="S744" s="7" t="s">
        <v>863</v>
      </c>
      <c r="T744" s="29">
        <v>11</v>
      </c>
      <c r="V744" s="7" t="s">
        <v>863</v>
      </c>
      <c r="W744" s="29" t="s">
        <v>19</v>
      </c>
      <c r="Y744" s="7" t="s">
        <v>863</v>
      </c>
      <c r="Z744" s="29">
        <v>8</v>
      </c>
      <c r="AB744" s="6" t="s">
        <v>863</v>
      </c>
      <c r="AC744" s="29">
        <v>18</v>
      </c>
      <c r="AE744" s="7" t="s">
        <v>863</v>
      </c>
      <c r="AF744" s="29">
        <v>6</v>
      </c>
      <c r="AH744" s="43" t="s">
        <v>863</v>
      </c>
      <c r="AI744" s="29">
        <v>16</v>
      </c>
      <c r="AK744" s="43" t="s">
        <v>863</v>
      </c>
      <c r="AL744" s="29">
        <v>8</v>
      </c>
      <c r="AN744" s="9" t="s">
        <v>863</v>
      </c>
      <c r="AO744" s="33">
        <v>18</v>
      </c>
      <c r="AQ744" s="43" t="s">
        <v>863</v>
      </c>
      <c r="AR744" s="29">
        <v>13</v>
      </c>
      <c r="AT744" s="43" t="s">
        <v>863</v>
      </c>
      <c r="AU744" s="33">
        <v>24</v>
      </c>
      <c r="AW744" s="6" t="s">
        <v>863</v>
      </c>
      <c r="AX744" s="29">
        <v>15</v>
      </c>
      <c r="AZ744" s="7" t="s">
        <v>863</v>
      </c>
      <c r="BA744" s="29">
        <v>26</v>
      </c>
      <c r="BC744" s="43" t="s">
        <v>863</v>
      </c>
      <c r="BD744" s="29">
        <v>18</v>
      </c>
      <c r="BF744" s="7" t="s">
        <v>863</v>
      </c>
      <c r="BG744" s="29">
        <v>29</v>
      </c>
      <c r="BI744" s="43" t="s">
        <v>863</v>
      </c>
      <c r="BJ744" s="29">
        <v>23</v>
      </c>
      <c r="BL744" s="7" t="s">
        <v>863</v>
      </c>
      <c r="BM744" s="29">
        <v>33</v>
      </c>
      <c r="BO744" s="45" t="s">
        <v>863</v>
      </c>
      <c r="BP744" s="34">
        <v>25</v>
      </c>
      <c r="BR744" s="7" t="s">
        <v>863</v>
      </c>
      <c r="BS744" s="33">
        <v>36</v>
      </c>
      <c r="BU744" s="7" t="s">
        <v>863</v>
      </c>
      <c r="BV744" s="29">
        <v>26</v>
      </c>
      <c r="BX744" s="7" t="s">
        <v>863</v>
      </c>
      <c r="BY744" s="32">
        <v>42</v>
      </c>
    </row>
    <row r="745" spans="1:77" x14ac:dyDescent="0.3">
      <c r="A745" s="7" t="s">
        <v>864</v>
      </c>
      <c r="B745" s="29">
        <v>75</v>
      </c>
      <c r="D745" s="7" t="s">
        <v>864</v>
      </c>
      <c r="E745" s="29">
        <v>77</v>
      </c>
      <c r="G745" s="7" t="s">
        <v>864</v>
      </c>
      <c r="H745" s="29">
        <v>20</v>
      </c>
      <c r="J745" s="6" t="s">
        <v>864</v>
      </c>
      <c r="K745" s="29" t="s">
        <v>19</v>
      </c>
      <c r="M745" s="7" t="s">
        <v>864</v>
      </c>
      <c r="N745" s="29">
        <v>14</v>
      </c>
      <c r="P745" s="7" t="s">
        <v>864</v>
      </c>
      <c r="Q745" s="29">
        <v>19</v>
      </c>
      <c r="S745" s="7" t="s">
        <v>864</v>
      </c>
      <c r="T745" s="29">
        <v>11</v>
      </c>
      <c r="V745" s="7" t="s">
        <v>864</v>
      </c>
      <c r="W745" s="29" t="s">
        <v>19</v>
      </c>
      <c r="Y745" s="7" t="s">
        <v>864</v>
      </c>
      <c r="Z745" s="29">
        <v>8</v>
      </c>
      <c r="AB745" s="6" t="s">
        <v>864</v>
      </c>
      <c r="AC745" s="29">
        <v>17</v>
      </c>
      <c r="AE745" s="7" t="s">
        <v>864</v>
      </c>
      <c r="AF745" s="29">
        <v>6</v>
      </c>
      <c r="AH745" s="43" t="s">
        <v>864</v>
      </c>
      <c r="AI745" s="29">
        <v>15</v>
      </c>
      <c r="AK745" s="43" t="s">
        <v>864</v>
      </c>
      <c r="AL745" s="29">
        <v>8</v>
      </c>
      <c r="AN745" s="9" t="s">
        <v>864</v>
      </c>
      <c r="AO745" s="33">
        <v>17</v>
      </c>
      <c r="AQ745" s="43" t="s">
        <v>864</v>
      </c>
      <c r="AR745" s="29">
        <v>13</v>
      </c>
      <c r="AT745" s="43" t="s">
        <v>864</v>
      </c>
      <c r="AU745" s="29">
        <v>23</v>
      </c>
      <c r="AW745" s="6" t="s">
        <v>864</v>
      </c>
      <c r="AX745" s="29">
        <v>14</v>
      </c>
      <c r="AZ745" s="7" t="s">
        <v>864</v>
      </c>
      <c r="BA745" s="34">
        <v>25</v>
      </c>
      <c r="BC745" s="43" t="s">
        <v>864</v>
      </c>
      <c r="BD745" s="29">
        <v>17</v>
      </c>
      <c r="BF745" s="43" t="s">
        <v>864</v>
      </c>
      <c r="BG745" s="29">
        <v>28</v>
      </c>
      <c r="BI745" s="43" t="s">
        <v>864</v>
      </c>
      <c r="BJ745" s="29">
        <v>22</v>
      </c>
      <c r="BL745" s="43" t="s">
        <v>864</v>
      </c>
      <c r="BM745" s="29">
        <v>32</v>
      </c>
      <c r="BO745" s="43" t="s">
        <v>864</v>
      </c>
      <c r="BP745" s="33">
        <v>24</v>
      </c>
      <c r="BR745" s="43" t="s">
        <v>864</v>
      </c>
      <c r="BS745" s="33">
        <v>35</v>
      </c>
      <c r="BU745" s="43" t="s">
        <v>864</v>
      </c>
      <c r="BV745" s="29">
        <v>26</v>
      </c>
      <c r="BX745" s="43" t="s">
        <v>864</v>
      </c>
      <c r="BY745" s="33">
        <v>41</v>
      </c>
    </row>
    <row r="746" spans="1:77" x14ac:dyDescent="0.3">
      <c r="A746" s="7" t="s">
        <v>865</v>
      </c>
      <c r="B746" s="29">
        <v>75</v>
      </c>
      <c r="D746" s="7" t="s">
        <v>865</v>
      </c>
      <c r="E746" s="29">
        <v>77</v>
      </c>
      <c r="G746" s="7" t="s">
        <v>865</v>
      </c>
      <c r="H746" s="29">
        <v>20</v>
      </c>
      <c r="J746" s="6" t="s">
        <v>865</v>
      </c>
      <c r="K746" s="29" t="s">
        <v>19</v>
      </c>
      <c r="M746" s="7" t="s">
        <v>865</v>
      </c>
      <c r="N746" s="29">
        <v>14</v>
      </c>
      <c r="P746" s="7" t="s">
        <v>865</v>
      </c>
      <c r="Q746" s="29">
        <v>19</v>
      </c>
      <c r="S746" s="7" t="s">
        <v>865</v>
      </c>
      <c r="T746" s="29">
        <v>11</v>
      </c>
      <c r="V746" s="7" t="s">
        <v>865</v>
      </c>
      <c r="W746" s="29" t="s">
        <v>19</v>
      </c>
      <c r="Y746" s="7" t="s">
        <v>865</v>
      </c>
      <c r="Z746" s="29">
        <v>8</v>
      </c>
      <c r="AB746" s="6" t="s">
        <v>865</v>
      </c>
      <c r="AC746" s="29">
        <v>17</v>
      </c>
      <c r="AE746" s="7" t="s">
        <v>865</v>
      </c>
      <c r="AF746" s="29">
        <v>6</v>
      </c>
      <c r="AH746" s="43" t="s">
        <v>865</v>
      </c>
      <c r="AI746" s="29">
        <v>15</v>
      </c>
      <c r="AK746" s="43" t="s">
        <v>865</v>
      </c>
      <c r="AL746" s="29">
        <v>8</v>
      </c>
      <c r="AN746" s="9" t="s">
        <v>865</v>
      </c>
      <c r="AO746" s="33">
        <v>17</v>
      </c>
      <c r="AQ746" s="43" t="s">
        <v>865</v>
      </c>
      <c r="AR746" s="29">
        <v>13</v>
      </c>
      <c r="AT746" s="43" t="s">
        <v>865</v>
      </c>
      <c r="AU746" s="29">
        <v>23</v>
      </c>
      <c r="AW746" s="6" t="s">
        <v>865</v>
      </c>
      <c r="AX746" s="29">
        <v>14</v>
      </c>
      <c r="AZ746" s="7" t="s">
        <v>865</v>
      </c>
      <c r="BA746" s="34">
        <v>25</v>
      </c>
      <c r="BC746" s="43" t="s">
        <v>865</v>
      </c>
      <c r="BD746" s="29">
        <v>17</v>
      </c>
      <c r="BF746" s="43" t="s">
        <v>865</v>
      </c>
      <c r="BG746" s="29">
        <v>28</v>
      </c>
      <c r="BI746" s="43" t="s">
        <v>865</v>
      </c>
      <c r="BJ746" s="29">
        <v>22</v>
      </c>
      <c r="BL746" s="43" t="s">
        <v>865</v>
      </c>
      <c r="BM746" s="29">
        <v>32</v>
      </c>
      <c r="BO746" s="43" t="s">
        <v>865</v>
      </c>
      <c r="BP746" s="33">
        <v>24</v>
      </c>
      <c r="BR746" s="43" t="s">
        <v>865</v>
      </c>
      <c r="BS746" s="33">
        <v>35</v>
      </c>
      <c r="BU746" s="43" t="s">
        <v>865</v>
      </c>
      <c r="BV746" s="29">
        <v>26</v>
      </c>
      <c r="BX746" s="43" t="s">
        <v>865</v>
      </c>
      <c r="BY746" s="33">
        <v>41</v>
      </c>
    </row>
    <row r="747" spans="1:77" x14ac:dyDescent="0.3">
      <c r="A747" s="7" t="s">
        <v>866</v>
      </c>
      <c r="B747" s="29">
        <v>75</v>
      </c>
      <c r="D747" s="7" t="s">
        <v>866</v>
      </c>
      <c r="E747" s="29">
        <v>77</v>
      </c>
      <c r="G747" s="7" t="s">
        <v>866</v>
      </c>
      <c r="H747" s="29">
        <v>20</v>
      </c>
      <c r="J747" s="6" t="s">
        <v>866</v>
      </c>
      <c r="K747" s="29" t="s">
        <v>19</v>
      </c>
      <c r="M747" s="7" t="s">
        <v>866</v>
      </c>
      <c r="N747" s="29">
        <v>14</v>
      </c>
      <c r="P747" s="7" t="s">
        <v>866</v>
      </c>
      <c r="Q747" s="29">
        <v>19</v>
      </c>
      <c r="S747" s="7" t="s">
        <v>866</v>
      </c>
      <c r="T747" s="29">
        <v>11</v>
      </c>
      <c r="V747" s="7" t="s">
        <v>866</v>
      </c>
      <c r="W747" s="29" t="s">
        <v>19</v>
      </c>
      <c r="Y747" s="7" t="s">
        <v>866</v>
      </c>
      <c r="Z747" s="29">
        <v>8</v>
      </c>
      <c r="AB747" s="6" t="s">
        <v>866</v>
      </c>
      <c r="AC747" s="29">
        <v>17</v>
      </c>
      <c r="AE747" s="7" t="s">
        <v>866</v>
      </c>
      <c r="AF747" s="29">
        <v>6</v>
      </c>
      <c r="AH747" s="43" t="s">
        <v>866</v>
      </c>
      <c r="AI747" s="29">
        <v>15</v>
      </c>
      <c r="AK747" s="43" t="s">
        <v>866</v>
      </c>
      <c r="AL747" s="29">
        <v>8</v>
      </c>
      <c r="AN747" s="9" t="s">
        <v>866</v>
      </c>
      <c r="AO747" s="33">
        <v>17</v>
      </c>
      <c r="AQ747" s="43" t="s">
        <v>866</v>
      </c>
      <c r="AR747" s="29">
        <v>13</v>
      </c>
      <c r="AT747" s="43" t="s">
        <v>866</v>
      </c>
      <c r="AU747" s="29">
        <v>23</v>
      </c>
      <c r="AW747" s="6" t="s">
        <v>866</v>
      </c>
      <c r="AX747" s="29">
        <v>14</v>
      </c>
      <c r="AZ747" s="7" t="s">
        <v>866</v>
      </c>
      <c r="BA747" s="34">
        <v>25</v>
      </c>
      <c r="BC747" s="43" t="s">
        <v>866</v>
      </c>
      <c r="BD747" s="29">
        <v>17</v>
      </c>
      <c r="BF747" s="43" t="s">
        <v>866</v>
      </c>
      <c r="BG747" s="29">
        <v>28</v>
      </c>
      <c r="BI747" s="43" t="s">
        <v>866</v>
      </c>
      <c r="BJ747" s="29">
        <v>22</v>
      </c>
      <c r="BL747" s="43" t="s">
        <v>866</v>
      </c>
      <c r="BM747" s="29">
        <v>32</v>
      </c>
      <c r="BO747" s="43" t="s">
        <v>866</v>
      </c>
      <c r="BP747" s="33">
        <v>24</v>
      </c>
      <c r="BR747" s="43" t="s">
        <v>866</v>
      </c>
      <c r="BS747" s="33">
        <v>35</v>
      </c>
      <c r="BU747" s="43" t="s">
        <v>866</v>
      </c>
      <c r="BV747" s="29">
        <v>26</v>
      </c>
      <c r="BX747" s="43" t="s">
        <v>866</v>
      </c>
      <c r="BY747" s="33">
        <v>41</v>
      </c>
    </row>
    <row r="748" spans="1:77" x14ac:dyDescent="0.3">
      <c r="A748" s="7" t="s">
        <v>867</v>
      </c>
      <c r="B748" s="29">
        <v>75</v>
      </c>
      <c r="D748" s="7" t="s">
        <v>867</v>
      </c>
      <c r="E748" s="29">
        <v>77</v>
      </c>
      <c r="G748" s="7" t="s">
        <v>867</v>
      </c>
      <c r="H748" s="29">
        <v>20</v>
      </c>
      <c r="J748" s="6" t="s">
        <v>867</v>
      </c>
      <c r="K748" s="29" t="s">
        <v>19</v>
      </c>
      <c r="M748" s="7" t="s">
        <v>867</v>
      </c>
      <c r="N748" s="29">
        <v>14</v>
      </c>
      <c r="P748" s="7" t="s">
        <v>867</v>
      </c>
      <c r="Q748" s="29">
        <v>19</v>
      </c>
      <c r="S748" s="7" t="s">
        <v>867</v>
      </c>
      <c r="T748" s="29">
        <v>11</v>
      </c>
      <c r="V748" s="7" t="s">
        <v>867</v>
      </c>
      <c r="W748" s="29" t="s">
        <v>19</v>
      </c>
      <c r="Y748" s="7" t="s">
        <v>867</v>
      </c>
      <c r="Z748" s="29">
        <v>8</v>
      </c>
      <c r="AB748" s="6" t="s">
        <v>867</v>
      </c>
      <c r="AC748" s="29">
        <v>17</v>
      </c>
      <c r="AE748" s="7" t="s">
        <v>867</v>
      </c>
      <c r="AF748" s="29">
        <v>6</v>
      </c>
      <c r="AH748" s="43" t="s">
        <v>867</v>
      </c>
      <c r="AI748" s="29">
        <v>15</v>
      </c>
      <c r="AK748" s="43" t="s">
        <v>867</v>
      </c>
      <c r="AL748" s="29">
        <v>8</v>
      </c>
      <c r="AN748" s="9" t="s">
        <v>867</v>
      </c>
      <c r="AO748" s="33">
        <v>17</v>
      </c>
      <c r="AQ748" s="43" t="s">
        <v>867</v>
      </c>
      <c r="AR748" s="29">
        <v>13</v>
      </c>
      <c r="AT748" s="43" t="s">
        <v>867</v>
      </c>
      <c r="AU748" s="29">
        <v>23</v>
      </c>
      <c r="AW748" s="6" t="s">
        <v>867</v>
      </c>
      <c r="AX748" s="29">
        <v>14</v>
      </c>
      <c r="AZ748" s="7" t="s">
        <v>867</v>
      </c>
      <c r="BA748" s="34">
        <v>25</v>
      </c>
      <c r="BC748" s="43" t="s">
        <v>867</v>
      </c>
      <c r="BD748" s="29">
        <v>17</v>
      </c>
      <c r="BF748" s="43" t="s">
        <v>867</v>
      </c>
      <c r="BG748" s="29">
        <v>28</v>
      </c>
      <c r="BI748" s="43" t="s">
        <v>867</v>
      </c>
      <c r="BJ748" s="29">
        <v>22</v>
      </c>
      <c r="BL748" s="43" t="s">
        <v>867</v>
      </c>
      <c r="BM748" s="29">
        <v>32</v>
      </c>
      <c r="BO748" s="43" t="s">
        <v>867</v>
      </c>
      <c r="BP748" s="33">
        <v>24</v>
      </c>
      <c r="BR748" s="43" t="s">
        <v>867</v>
      </c>
      <c r="BS748" s="33">
        <v>35</v>
      </c>
      <c r="BU748" s="43" t="s">
        <v>867</v>
      </c>
      <c r="BV748" s="29">
        <v>26</v>
      </c>
      <c r="BX748" s="43" t="s">
        <v>867</v>
      </c>
      <c r="BY748" s="33">
        <v>41</v>
      </c>
    </row>
    <row r="749" spans="1:77" x14ac:dyDescent="0.3">
      <c r="A749" s="7" t="s">
        <v>868</v>
      </c>
      <c r="B749" s="29">
        <v>75</v>
      </c>
      <c r="D749" s="7" t="s">
        <v>868</v>
      </c>
      <c r="E749" s="29">
        <v>77</v>
      </c>
      <c r="G749" s="7" t="s">
        <v>868</v>
      </c>
      <c r="H749" s="29">
        <v>20</v>
      </c>
      <c r="J749" s="6" t="s">
        <v>868</v>
      </c>
      <c r="K749" s="29" t="s">
        <v>19</v>
      </c>
      <c r="M749" s="7" t="s">
        <v>868</v>
      </c>
      <c r="N749" s="29">
        <v>14</v>
      </c>
      <c r="P749" s="7" t="s">
        <v>868</v>
      </c>
      <c r="Q749" s="29">
        <v>19</v>
      </c>
      <c r="S749" s="7" t="s">
        <v>868</v>
      </c>
      <c r="T749" s="29">
        <v>11</v>
      </c>
      <c r="V749" s="7" t="s">
        <v>868</v>
      </c>
      <c r="W749" s="29" t="s">
        <v>19</v>
      </c>
      <c r="Y749" s="7" t="s">
        <v>868</v>
      </c>
      <c r="Z749" s="29">
        <v>8</v>
      </c>
      <c r="AB749" s="6" t="s">
        <v>868</v>
      </c>
      <c r="AC749" s="29">
        <v>17</v>
      </c>
      <c r="AE749" s="7" t="s">
        <v>868</v>
      </c>
      <c r="AF749" s="29">
        <v>6</v>
      </c>
      <c r="AH749" s="43" t="s">
        <v>868</v>
      </c>
      <c r="AI749" s="29">
        <v>15</v>
      </c>
      <c r="AK749" s="43" t="s">
        <v>868</v>
      </c>
      <c r="AL749" s="29">
        <v>8</v>
      </c>
      <c r="AN749" s="9" t="s">
        <v>868</v>
      </c>
      <c r="AO749" s="33">
        <v>17</v>
      </c>
      <c r="AQ749" s="43" t="s">
        <v>868</v>
      </c>
      <c r="AR749" s="29">
        <v>13</v>
      </c>
      <c r="AT749" s="43" t="s">
        <v>868</v>
      </c>
      <c r="AU749" s="29">
        <v>23</v>
      </c>
      <c r="AW749" s="6" t="s">
        <v>868</v>
      </c>
      <c r="AX749" s="29">
        <v>14</v>
      </c>
      <c r="AZ749" s="7" t="s">
        <v>868</v>
      </c>
      <c r="BA749" s="34">
        <v>25</v>
      </c>
      <c r="BC749" s="43" t="s">
        <v>868</v>
      </c>
      <c r="BD749" s="29">
        <v>17</v>
      </c>
      <c r="BF749" s="43" t="s">
        <v>868</v>
      </c>
      <c r="BG749" s="29">
        <v>28</v>
      </c>
      <c r="BI749" s="43" t="s">
        <v>868</v>
      </c>
      <c r="BJ749" s="29">
        <v>22</v>
      </c>
      <c r="BL749" s="43" t="s">
        <v>868</v>
      </c>
      <c r="BM749" s="29">
        <v>32</v>
      </c>
      <c r="BO749" s="43" t="s">
        <v>868</v>
      </c>
      <c r="BP749" s="33">
        <v>24</v>
      </c>
      <c r="BR749" s="43" t="s">
        <v>868</v>
      </c>
      <c r="BS749" s="33">
        <v>35</v>
      </c>
      <c r="BU749" s="43" t="s">
        <v>868</v>
      </c>
      <c r="BV749" s="29">
        <v>26</v>
      </c>
      <c r="BX749" s="43" t="s">
        <v>868</v>
      </c>
      <c r="BY749" s="33">
        <v>41</v>
      </c>
    </row>
    <row r="750" spans="1:77" x14ac:dyDescent="0.3">
      <c r="A750" s="7" t="s">
        <v>869</v>
      </c>
      <c r="B750" s="29">
        <v>75</v>
      </c>
      <c r="D750" s="7" t="s">
        <v>869</v>
      </c>
      <c r="E750" s="29">
        <v>77</v>
      </c>
      <c r="G750" s="7" t="s">
        <v>869</v>
      </c>
      <c r="H750" s="29">
        <v>20</v>
      </c>
      <c r="J750" s="6" t="s">
        <v>869</v>
      </c>
      <c r="K750" s="29" t="s">
        <v>19</v>
      </c>
      <c r="M750" s="7" t="s">
        <v>869</v>
      </c>
      <c r="N750" s="29">
        <v>14</v>
      </c>
      <c r="P750" s="7" t="s">
        <v>869</v>
      </c>
      <c r="Q750" s="29">
        <v>19</v>
      </c>
      <c r="S750" s="7" t="s">
        <v>869</v>
      </c>
      <c r="T750" s="29">
        <v>11</v>
      </c>
      <c r="V750" s="7" t="s">
        <v>869</v>
      </c>
      <c r="W750" s="29" t="s">
        <v>19</v>
      </c>
      <c r="Y750" s="7" t="s">
        <v>869</v>
      </c>
      <c r="Z750" s="29">
        <v>8</v>
      </c>
      <c r="AB750" s="6" t="s">
        <v>869</v>
      </c>
      <c r="AC750" s="29">
        <v>17</v>
      </c>
      <c r="AE750" s="7" t="s">
        <v>869</v>
      </c>
      <c r="AF750" s="29">
        <v>6</v>
      </c>
      <c r="AH750" s="43" t="s">
        <v>869</v>
      </c>
      <c r="AI750" s="29">
        <v>15</v>
      </c>
      <c r="AK750" s="43" t="s">
        <v>869</v>
      </c>
      <c r="AL750" s="29">
        <v>8</v>
      </c>
      <c r="AN750" s="9" t="s">
        <v>869</v>
      </c>
      <c r="AO750" s="33">
        <v>17</v>
      </c>
      <c r="AQ750" s="43" t="s">
        <v>869</v>
      </c>
      <c r="AR750" s="29">
        <v>13</v>
      </c>
      <c r="AT750" s="43" t="s">
        <v>869</v>
      </c>
      <c r="AU750" s="29">
        <v>23</v>
      </c>
      <c r="AW750" s="6" t="s">
        <v>869</v>
      </c>
      <c r="AX750" s="29">
        <v>14</v>
      </c>
      <c r="AZ750" s="7" t="s">
        <v>869</v>
      </c>
      <c r="BA750" s="34">
        <v>25</v>
      </c>
      <c r="BC750" s="43" t="s">
        <v>869</v>
      </c>
      <c r="BD750" s="29">
        <v>17</v>
      </c>
      <c r="BF750" s="43" t="s">
        <v>869</v>
      </c>
      <c r="BG750" s="29">
        <v>28</v>
      </c>
      <c r="BI750" s="43" t="s">
        <v>869</v>
      </c>
      <c r="BJ750" s="29">
        <v>22</v>
      </c>
      <c r="BL750" s="43" t="s">
        <v>869</v>
      </c>
      <c r="BM750" s="29">
        <v>32</v>
      </c>
      <c r="BO750" s="43" t="s">
        <v>869</v>
      </c>
      <c r="BP750" s="33">
        <v>24</v>
      </c>
      <c r="BR750" s="43" t="s">
        <v>869</v>
      </c>
      <c r="BS750" s="33">
        <v>35</v>
      </c>
      <c r="BU750" s="43" t="s">
        <v>869</v>
      </c>
      <c r="BV750" s="29">
        <v>26</v>
      </c>
      <c r="BX750" s="43" t="s">
        <v>869</v>
      </c>
      <c r="BY750" s="33">
        <v>41</v>
      </c>
    </row>
    <row r="751" spans="1:77" x14ac:dyDescent="0.3">
      <c r="A751" s="7" t="s">
        <v>870</v>
      </c>
      <c r="B751" s="29">
        <v>75</v>
      </c>
      <c r="D751" s="7" t="s">
        <v>870</v>
      </c>
      <c r="E751" s="29">
        <v>77</v>
      </c>
      <c r="G751" s="7" t="s">
        <v>870</v>
      </c>
      <c r="H751" s="29">
        <v>20</v>
      </c>
      <c r="J751" s="6" t="s">
        <v>870</v>
      </c>
      <c r="K751" s="29" t="s">
        <v>19</v>
      </c>
      <c r="M751" s="7" t="s">
        <v>870</v>
      </c>
      <c r="N751" s="29">
        <v>14</v>
      </c>
      <c r="P751" s="7" t="s">
        <v>870</v>
      </c>
      <c r="Q751" s="29">
        <v>19</v>
      </c>
      <c r="S751" s="7" t="s">
        <v>870</v>
      </c>
      <c r="T751" s="29">
        <v>11</v>
      </c>
      <c r="V751" s="7" t="s">
        <v>870</v>
      </c>
      <c r="W751" s="29" t="s">
        <v>19</v>
      </c>
      <c r="Y751" s="7" t="s">
        <v>870</v>
      </c>
      <c r="Z751" s="29">
        <v>8</v>
      </c>
      <c r="AB751" s="6" t="s">
        <v>870</v>
      </c>
      <c r="AC751" s="29">
        <v>17</v>
      </c>
      <c r="AE751" s="7" t="s">
        <v>870</v>
      </c>
      <c r="AF751" s="29">
        <v>6</v>
      </c>
      <c r="AH751" s="43" t="s">
        <v>870</v>
      </c>
      <c r="AI751" s="29">
        <v>15</v>
      </c>
      <c r="AK751" s="43" t="s">
        <v>870</v>
      </c>
      <c r="AL751" s="29">
        <v>8</v>
      </c>
      <c r="AN751" s="9" t="s">
        <v>870</v>
      </c>
      <c r="AO751" s="33">
        <v>17</v>
      </c>
      <c r="AQ751" s="43" t="s">
        <v>870</v>
      </c>
      <c r="AR751" s="29">
        <v>13</v>
      </c>
      <c r="AT751" s="43" t="s">
        <v>870</v>
      </c>
      <c r="AU751" s="29">
        <v>23</v>
      </c>
      <c r="AW751" s="6" t="s">
        <v>870</v>
      </c>
      <c r="AX751" s="29">
        <v>14</v>
      </c>
      <c r="AZ751" s="7" t="s">
        <v>870</v>
      </c>
      <c r="BA751" s="34">
        <v>25</v>
      </c>
      <c r="BC751" s="43" t="s">
        <v>870</v>
      </c>
      <c r="BD751" s="29">
        <v>17</v>
      </c>
      <c r="BF751" s="43" t="s">
        <v>870</v>
      </c>
      <c r="BG751" s="29">
        <v>28</v>
      </c>
      <c r="BI751" s="43" t="s">
        <v>870</v>
      </c>
      <c r="BJ751" s="29">
        <v>22</v>
      </c>
      <c r="BL751" s="43" t="s">
        <v>870</v>
      </c>
      <c r="BM751" s="29">
        <v>32</v>
      </c>
      <c r="BO751" s="43" t="s">
        <v>870</v>
      </c>
      <c r="BP751" s="33">
        <v>24</v>
      </c>
      <c r="BR751" s="43" t="s">
        <v>870</v>
      </c>
      <c r="BS751" s="33">
        <v>35</v>
      </c>
      <c r="BU751" s="43" t="s">
        <v>870</v>
      </c>
      <c r="BV751" s="29">
        <v>26</v>
      </c>
      <c r="BX751" s="43" t="s">
        <v>870</v>
      </c>
      <c r="BY751" s="33">
        <v>41</v>
      </c>
    </row>
    <row r="752" spans="1:77" x14ac:dyDescent="0.3">
      <c r="A752" s="7" t="s">
        <v>871</v>
      </c>
      <c r="B752" s="29">
        <v>75</v>
      </c>
      <c r="D752" s="7" t="s">
        <v>871</v>
      </c>
      <c r="E752" s="29">
        <v>77</v>
      </c>
      <c r="G752" s="7" t="s">
        <v>871</v>
      </c>
      <c r="H752" s="29">
        <v>20</v>
      </c>
      <c r="J752" s="6" t="s">
        <v>871</v>
      </c>
      <c r="K752" s="29" t="s">
        <v>19</v>
      </c>
      <c r="M752" s="7" t="s">
        <v>871</v>
      </c>
      <c r="N752" s="29">
        <v>14</v>
      </c>
      <c r="P752" s="7" t="s">
        <v>871</v>
      </c>
      <c r="Q752" s="29">
        <v>19</v>
      </c>
      <c r="S752" s="7" t="s">
        <v>871</v>
      </c>
      <c r="T752" s="29">
        <v>11</v>
      </c>
      <c r="V752" s="7" t="s">
        <v>871</v>
      </c>
      <c r="W752" s="29" t="s">
        <v>19</v>
      </c>
      <c r="Y752" s="7" t="s">
        <v>871</v>
      </c>
      <c r="Z752" s="29">
        <v>8</v>
      </c>
      <c r="AB752" s="6" t="s">
        <v>871</v>
      </c>
      <c r="AC752" s="29">
        <v>17</v>
      </c>
      <c r="AE752" s="7" t="s">
        <v>871</v>
      </c>
      <c r="AF752" s="29">
        <v>6</v>
      </c>
      <c r="AH752" s="43" t="s">
        <v>871</v>
      </c>
      <c r="AI752" s="29">
        <v>15</v>
      </c>
      <c r="AK752" s="43" t="s">
        <v>871</v>
      </c>
      <c r="AL752" s="29">
        <v>8</v>
      </c>
      <c r="AN752" s="9" t="s">
        <v>871</v>
      </c>
      <c r="AO752" s="33">
        <v>17</v>
      </c>
      <c r="AQ752" s="43" t="s">
        <v>871</v>
      </c>
      <c r="AR752" s="29">
        <v>13</v>
      </c>
      <c r="AT752" s="43" t="s">
        <v>871</v>
      </c>
      <c r="AU752" s="29">
        <v>23</v>
      </c>
      <c r="AW752" s="6" t="s">
        <v>871</v>
      </c>
      <c r="AX752" s="29">
        <v>14</v>
      </c>
      <c r="AZ752" s="7" t="s">
        <v>871</v>
      </c>
      <c r="BA752" s="34">
        <v>25</v>
      </c>
      <c r="BC752" s="43" t="s">
        <v>871</v>
      </c>
      <c r="BD752" s="29">
        <v>17</v>
      </c>
      <c r="BF752" s="43" t="s">
        <v>871</v>
      </c>
      <c r="BG752" s="29">
        <v>28</v>
      </c>
      <c r="BI752" s="43" t="s">
        <v>871</v>
      </c>
      <c r="BJ752" s="29">
        <v>22</v>
      </c>
      <c r="BL752" s="43" t="s">
        <v>871</v>
      </c>
      <c r="BM752" s="29">
        <v>32</v>
      </c>
      <c r="BO752" s="43" t="s">
        <v>871</v>
      </c>
      <c r="BP752" s="33">
        <v>24</v>
      </c>
      <c r="BR752" s="43" t="s">
        <v>871</v>
      </c>
      <c r="BS752" s="33">
        <v>35</v>
      </c>
      <c r="BU752" s="43" t="s">
        <v>871</v>
      </c>
      <c r="BV752" s="29">
        <v>26</v>
      </c>
      <c r="BX752" s="43" t="s">
        <v>871</v>
      </c>
      <c r="BY752" s="33">
        <v>41</v>
      </c>
    </row>
    <row r="753" spans="1:77" x14ac:dyDescent="0.3">
      <c r="A753" s="7" t="s">
        <v>872</v>
      </c>
      <c r="B753" s="29">
        <v>75</v>
      </c>
      <c r="D753" s="7" t="s">
        <v>872</v>
      </c>
      <c r="E753" s="29">
        <v>77</v>
      </c>
      <c r="G753" s="7" t="s">
        <v>872</v>
      </c>
      <c r="H753" s="29">
        <v>20</v>
      </c>
      <c r="J753" s="6" t="s">
        <v>872</v>
      </c>
      <c r="K753" s="29" t="s">
        <v>19</v>
      </c>
      <c r="M753" s="7" t="s">
        <v>872</v>
      </c>
      <c r="N753" s="29">
        <v>14</v>
      </c>
      <c r="P753" s="7" t="s">
        <v>872</v>
      </c>
      <c r="Q753" s="29">
        <v>19</v>
      </c>
      <c r="S753" s="7" t="s">
        <v>872</v>
      </c>
      <c r="T753" s="29">
        <v>11</v>
      </c>
      <c r="V753" s="7" t="s">
        <v>872</v>
      </c>
      <c r="W753" s="29" t="s">
        <v>19</v>
      </c>
      <c r="Y753" s="7" t="s">
        <v>872</v>
      </c>
      <c r="Z753" s="29">
        <v>8</v>
      </c>
      <c r="AB753" s="6" t="s">
        <v>872</v>
      </c>
      <c r="AC753" s="29">
        <v>17</v>
      </c>
      <c r="AE753" s="7" t="s">
        <v>872</v>
      </c>
      <c r="AF753" s="29">
        <v>6</v>
      </c>
      <c r="AH753" s="43" t="s">
        <v>872</v>
      </c>
      <c r="AI753" s="29">
        <v>15</v>
      </c>
      <c r="AK753" s="43" t="s">
        <v>872</v>
      </c>
      <c r="AL753" s="29">
        <v>8</v>
      </c>
      <c r="AN753" s="9" t="s">
        <v>872</v>
      </c>
      <c r="AO753" s="33">
        <v>17</v>
      </c>
      <c r="AQ753" s="43" t="s">
        <v>872</v>
      </c>
      <c r="AR753" s="29">
        <v>13</v>
      </c>
      <c r="AT753" s="43" t="s">
        <v>872</v>
      </c>
      <c r="AU753" s="29">
        <v>23</v>
      </c>
      <c r="AW753" s="6" t="s">
        <v>872</v>
      </c>
      <c r="AX753" s="29">
        <v>14</v>
      </c>
      <c r="AZ753" s="7" t="s">
        <v>872</v>
      </c>
      <c r="BA753" s="34">
        <v>25</v>
      </c>
      <c r="BC753" s="43" t="s">
        <v>872</v>
      </c>
      <c r="BD753" s="29">
        <v>17</v>
      </c>
      <c r="BF753" s="43" t="s">
        <v>872</v>
      </c>
      <c r="BG753" s="29">
        <v>28</v>
      </c>
      <c r="BI753" s="43" t="s">
        <v>872</v>
      </c>
      <c r="BJ753" s="29">
        <v>22</v>
      </c>
      <c r="BL753" s="43" t="s">
        <v>872</v>
      </c>
      <c r="BM753" s="29">
        <v>32</v>
      </c>
      <c r="BO753" s="43" t="s">
        <v>872</v>
      </c>
      <c r="BP753" s="33">
        <v>24</v>
      </c>
      <c r="BR753" s="43" t="s">
        <v>872</v>
      </c>
      <c r="BS753" s="33">
        <v>35</v>
      </c>
      <c r="BU753" s="43" t="s">
        <v>872</v>
      </c>
      <c r="BV753" s="29">
        <v>26</v>
      </c>
      <c r="BX753" s="43" t="s">
        <v>872</v>
      </c>
      <c r="BY753" s="33">
        <v>41</v>
      </c>
    </row>
    <row r="754" spans="1:77" x14ac:dyDescent="0.3">
      <c r="A754" s="7" t="s">
        <v>873</v>
      </c>
      <c r="B754" s="29">
        <v>75</v>
      </c>
      <c r="D754" s="7" t="s">
        <v>873</v>
      </c>
      <c r="E754" s="29">
        <v>77</v>
      </c>
      <c r="G754" s="7" t="s">
        <v>873</v>
      </c>
      <c r="H754" s="29">
        <v>20</v>
      </c>
      <c r="J754" s="5" t="s">
        <v>873</v>
      </c>
      <c r="K754" s="30" t="s">
        <v>19</v>
      </c>
      <c r="M754" s="7" t="s">
        <v>873</v>
      </c>
      <c r="N754" s="29">
        <v>14</v>
      </c>
      <c r="P754" s="7" t="s">
        <v>873</v>
      </c>
      <c r="Q754" s="29">
        <v>19</v>
      </c>
      <c r="S754" s="7" t="s">
        <v>873</v>
      </c>
      <c r="T754" s="29">
        <v>11</v>
      </c>
      <c r="V754" s="7" t="s">
        <v>873</v>
      </c>
      <c r="W754" s="29" t="s">
        <v>19</v>
      </c>
      <c r="Y754" s="7" t="s">
        <v>873</v>
      </c>
      <c r="Z754" s="29">
        <v>8</v>
      </c>
      <c r="AB754" s="6" t="s">
        <v>873</v>
      </c>
      <c r="AC754" s="29">
        <v>17</v>
      </c>
      <c r="AE754" s="7" t="s">
        <v>873</v>
      </c>
      <c r="AF754" s="29">
        <v>6</v>
      </c>
      <c r="AH754" s="43" t="s">
        <v>873</v>
      </c>
      <c r="AI754" s="29">
        <v>15</v>
      </c>
      <c r="AK754" s="43" t="s">
        <v>873</v>
      </c>
      <c r="AL754" s="29">
        <v>8</v>
      </c>
      <c r="AN754" s="9" t="s">
        <v>873</v>
      </c>
      <c r="AO754" s="33">
        <v>17</v>
      </c>
      <c r="AQ754" s="43" t="s">
        <v>873</v>
      </c>
      <c r="AR754" s="29">
        <v>13</v>
      </c>
      <c r="AT754" s="43" t="s">
        <v>873</v>
      </c>
      <c r="AU754" s="29">
        <v>23</v>
      </c>
      <c r="AW754" s="6" t="s">
        <v>873</v>
      </c>
      <c r="AX754" s="29">
        <v>14</v>
      </c>
      <c r="AZ754" s="7" t="s">
        <v>873</v>
      </c>
      <c r="BA754" s="34">
        <v>25</v>
      </c>
      <c r="BC754" s="43" t="s">
        <v>873</v>
      </c>
      <c r="BD754" s="29">
        <v>17</v>
      </c>
      <c r="BF754" s="7" t="s">
        <v>873</v>
      </c>
      <c r="BG754" s="29">
        <v>28</v>
      </c>
      <c r="BI754" s="43" t="s">
        <v>873</v>
      </c>
      <c r="BJ754" s="29">
        <v>22</v>
      </c>
      <c r="BL754" s="7" t="s">
        <v>873</v>
      </c>
      <c r="BM754" s="29">
        <v>32</v>
      </c>
      <c r="BO754" s="43" t="s">
        <v>873</v>
      </c>
      <c r="BP754" s="33">
        <v>24</v>
      </c>
      <c r="BR754" s="7" t="s">
        <v>873</v>
      </c>
      <c r="BS754" s="33">
        <v>35</v>
      </c>
      <c r="BU754" s="7" t="s">
        <v>873</v>
      </c>
      <c r="BV754" s="29">
        <v>26</v>
      </c>
      <c r="BX754" s="7" t="s">
        <v>873</v>
      </c>
      <c r="BY754" s="33">
        <v>41</v>
      </c>
    </row>
    <row r="755" spans="1:77" x14ac:dyDescent="0.3">
      <c r="A755" s="7" t="s">
        <v>874</v>
      </c>
      <c r="B755" s="29">
        <v>75</v>
      </c>
      <c r="D755" s="7" t="s">
        <v>874</v>
      </c>
      <c r="E755" s="29">
        <v>77</v>
      </c>
      <c r="G755" s="7" t="s">
        <v>874</v>
      </c>
      <c r="H755" s="29">
        <v>19</v>
      </c>
      <c r="J755" s="5" t="s">
        <v>874</v>
      </c>
      <c r="K755" s="29" t="s">
        <v>20</v>
      </c>
      <c r="M755" s="7" t="s">
        <v>874</v>
      </c>
      <c r="N755" s="29">
        <v>13</v>
      </c>
      <c r="P755" s="7" t="s">
        <v>874</v>
      </c>
      <c r="Q755" s="29">
        <v>18</v>
      </c>
      <c r="S755" s="7" t="s">
        <v>874</v>
      </c>
      <c r="T755" s="29">
        <v>10</v>
      </c>
      <c r="V755" s="7" t="s">
        <v>874</v>
      </c>
      <c r="W755" s="29" t="s">
        <v>19</v>
      </c>
      <c r="Y755" s="7" t="s">
        <v>874</v>
      </c>
      <c r="Z755" s="29">
        <v>7</v>
      </c>
      <c r="AB755" s="6" t="s">
        <v>874</v>
      </c>
      <c r="AC755" s="29">
        <v>16</v>
      </c>
      <c r="AE755" s="7" t="s">
        <v>874</v>
      </c>
      <c r="AF755" s="29">
        <v>5</v>
      </c>
      <c r="AH755" s="43" t="s">
        <v>874</v>
      </c>
      <c r="AI755" s="29">
        <v>14</v>
      </c>
      <c r="AK755" s="43" t="s">
        <v>874</v>
      </c>
      <c r="AL755" s="29">
        <v>7</v>
      </c>
      <c r="AN755" s="9" t="s">
        <v>874</v>
      </c>
      <c r="AO755" s="33">
        <v>16</v>
      </c>
      <c r="AQ755" s="43" t="s">
        <v>874</v>
      </c>
      <c r="AR755" s="29">
        <v>12</v>
      </c>
      <c r="AT755" s="43" t="s">
        <v>874</v>
      </c>
      <c r="AU755" s="29">
        <v>22</v>
      </c>
      <c r="AW755" s="6" t="s">
        <v>874</v>
      </c>
      <c r="AX755" s="29">
        <v>13</v>
      </c>
      <c r="AZ755" s="7" t="s">
        <v>874</v>
      </c>
      <c r="BA755" s="34">
        <v>25</v>
      </c>
      <c r="BC755" s="43" t="s">
        <v>874</v>
      </c>
      <c r="BD755" s="29">
        <v>16</v>
      </c>
      <c r="BF755" s="43" t="s">
        <v>874</v>
      </c>
      <c r="BG755" s="29">
        <v>27</v>
      </c>
      <c r="BI755" s="43" t="s">
        <v>874</v>
      </c>
      <c r="BJ755" s="29">
        <v>21</v>
      </c>
      <c r="BL755" s="43" t="s">
        <v>874</v>
      </c>
      <c r="BM755" s="29">
        <v>31</v>
      </c>
      <c r="BO755" s="43" t="s">
        <v>874</v>
      </c>
      <c r="BP755" s="29">
        <v>23</v>
      </c>
      <c r="BR755" s="43" t="s">
        <v>874</v>
      </c>
      <c r="BS755" s="33">
        <v>34</v>
      </c>
      <c r="BU755" s="43" t="s">
        <v>874</v>
      </c>
      <c r="BV755" s="34">
        <v>25</v>
      </c>
      <c r="BX755" s="43" t="s">
        <v>874</v>
      </c>
      <c r="BY755" s="32">
        <v>40</v>
      </c>
    </row>
    <row r="756" spans="1:77" x14ac:dyDescent="0.3">
      <c r="A756" s="7" t="s">
        <v>875</v>
      </c>
      <c r="B756" s="29">
        <v>75</v>
      </c>
      <c r="D756" s="7" t="s">
        <v>875</v>
      </c>
      <c r="E756" s="29">
        <v>77</v>
      </c>
      <c r="G756" s="7" t="s">
        <v>875</v>
      </c>
      <c r="H756" s="29">
        <v>19</v>
      </c>
      <c r="J756" s="5" t="s">
        <v>875</v>
      </c>
      <c r="K756" s="29" t="s">
        <v>20</v>
      </c>
      <c r="M756" s="7" t="s">
        <v>875</v>
      </c>
      <c r="N756" s="29">
        <v>13</v>
      </c>
      <c r="P756" s="7" t="s">
        <v>875</v>
      </c>
      <c r="Q756" s="29">
        <v>18</v>
      </c>
      <c r="S756" s="7" t="s">
        <v>875</v>
      </c>
      <c r="T756" s="29">
        <v>10</v>
      </c>
      <c r="V756" s="7" t="s">
        <v>875</v>
      </c>
      <c r="W756" s="29" t="s">
        <v>19</v>
      </c>
      <c r="Y756" s="7" t="s">
        <v>875</v>
      </c>
      <c r="Z756" s="29">
        <v>7</v>
      </c>
      <c r="AB756" s="6" t="s">
        <v>875</v>
      </c>
      <c r="AC756" s="29">
        <v>16</v>
      </c>
      <c r="AE756" s="7" t="s">
        <v>875</v>
      </c>
      <c r="AF756" s="29">
        <v>5</v>
      </c>
      <c r="AH756" s="43" t="s">
        <v>875</v>
      </c>
      <c r="AI756" s="29">
        <v>14</v>
      </c>
      <c r="AK756" s="43" t="s">
        <v>875</v>
      </c>
      <c r="AL756" s="29">
        <v>7</v>
      </c>
      <c r="AN756" s="9" t="s">
        <v>875</v>
      </c>
      <c r="AO756" s="33">
        <v>16</v>
      </c>
      <c r="AQ756" s="43" t="s">
        <v>875</v>
      </c>
      <c r="AR756" s="29">
        <v>12</v>
      </c>
      <c r="AT756" s="43" t="s">
        <v>875</v>
      </c>
      <c r="AU756" s="29">
        <v>22</v>
      </c>
      <c r="AW756" s="6" t="s">
        <v>875</v>
      </c>
      <c r="AX756" s="29">
        <v>13</v>
      </c>
      <c r="AZ756" s="7" t="s">
        <v>875</v>
      </c>
      <c r="BA756" s="34">
        <v>25</v>
      </c>
      <c r="BC756" s="43" t="s">
        <v>875</v>
      </c>
      <c r="BD756" s="29">
        <v>16</v>
      </c>
      <c r="BF756" s="43" t="s">
        <v>875</v>
      </c>
      <c r="BG756" s="29">
        <v>27</v>
      </c>
      <c r="BI756" s="43" t="s">
        <v>875</v>
      </c>
      <c r="BJ756" s="29">
        <v>21</v>
      </c>
      <c r="BL756" s="43" t="s">
        <v>875</v>
      </c>
      <c r="BM756" s="29">
        <v>31</v>
      </c>
      <c r="BO756" s="43" t="s">
        <v>875</v>
      </c>
      <c r="BP756" s="29">
        <v>23</v>
      </c>
      <c r="BR756" s="43" t="s">
        <v>875</v>
      </c>
      <c r="BS756" s="33">
        <v>34</v>
      </c>
      <c r="BU756" s="43" t="s">
        <v>875</v>
      </c>
      <c r="BV756" s="34">
        <v>25</v>
      </c>
      <c r="BX756" s="43" t="s">
        <v>875</v>
      </c>
      <c r="BY756" s="32">
        <v>40</v>
      </c>
    </row>
    <row r="757" spans="1:77" x14ac:dyDescent="0.3">
      <c r="A757" s="7" t="s">
        <v>876</v>
      </c>
      <c r="B757" s="29">
        <v>75</v>
      </c>
      <c r="D757" s="7" t="s">
        <v>876</v>
      </c>
      <c r="E757" s="29">
        <v>77</v>
      </c>
      <c r="G757" s="7" t="s">
        <v>876</v>
      </c>
      <c r="H757" s="29">
        <v>19</v>
      </c>
      <c r="J757" s="5" t="s">
        <v>876</v>
      </c>
      <c r="K757" s="29" t="s">
        <v>20</v>
      </c>
      <c r="M757" s="7" t="s">
        <v>876</v>
      </c>
      <c r="N757" s="29">
        <v>13</v>
      </c>
      <c r="P757" s="7" t="s">
        <v>876</v>
      </c>
      <c r="Q757" s="29">
        <v>18</v>
      </c>
      <c r="S757" s="7" t="s">
        <v>876</v>
      </c>
      <c r="T757" s="29">
        <v>10</v>
      </c>
      <c r="V757" s="7" t="s">
        <v>876</v>
      </c>
      <c r="W757" s="29" t="s">
        <v>19</v>
      </c>
      <c r="Y757" s="7" t="s">
        <v>876</v>
      </c>
      <c r="Z757" s="29">
        <v>7</v>
      </c>
      <c r="AB757" s="6" t="s">
        <v>876</v>
      </c>
      <c r="AC757" s="29">
        <v>16</v>
      </c>
      <c r="AE757" s="7" t="s">
        <v>876</v>
      </c>
      <c r="AF757" s="29">
        <v>5</v>
      </c>
      <c r="AH757" s="43" t="s">
        <v>876</v>
      </c>
      <c r="AI757" s="29">
        <v>14</v>
      </c>
      <c r="AK757" s="43" t="s">
        <v>876</v>
      </c>
      <c r="AL757" s="29">
        <v>7</v>
      </c>
      <c r="AN757" s="9" t="s">
        <v>876</v>
      </c>
      <c r="AO757" s="33">
        <v>16</v>
      </c>
      <c r="AQ757" s="43" t="s">
        <v>876</v>
      </c>
      <c r="AR757" s="29">
        <v>12</v>
      </c>
      <c r="AT757" s="43" t="s">
        <v>876</v>
      </c>
      <c r="AU757" s="29">
        <v>22</v>
      </c>
      <c r="AW757" s="6" t="s">
        <v>876</v>
      </c>
      <c r="AX757" s="29">
        <v>13</v>
      </c>
      <c r="AZ757" s="7" t="s">
        <v>876</v>
      </c>
      <c r="BA757" s="34">
        <v>25</v>
      </c>
      <c r="BC757" s="43" t="s">
        <v>876</v>
      </c>
      <c r="BD757" s="29">
        <v>16</v>
      </c>
      <c r="BF757" s="43" t="s">
        <v>876</v>
      </c>
      <c r="BG757" s="29">
        <v>27</v>
      </c>
      <c r="BI757" s="43" t="s">
        <v>876</v>
      </c>
      <c r="BJ757" s="29">
        <v>21</v>
      </c>
      <c r="BL757" s="43" t="s">
        <v>876</v>
      </c>
      <c r="BM757" s="29">
        <v>31</v>
      </c>
      <c r="BO757" s="43" t="s">
        <v>876</v>
      </c>
      <c r="BP757" s="29">
        <v>23</v>
      </c>
      <c r="BR757" s="43" t="s">
        <v>876</v>
      </c>
      <c r="BS757" s="33">
        <v>34</v>
      </c>
      <c r="BU757" s="43" t="s">
        <v>876</v>
      </c>
      <c r="BV757" s="34">
        <v>25</v>
      </c>
      <c r="BX757" s="43" t="s">
        <v>876</v>
      </c>
      <c r="BY757" s="32">
        <v>40</v>
      </c>
    </row>
    <row r="758" spans="1:77" x14ac:dyDescent="0.3">
      <c r="A758" s="7" t="s">
        <v>877</v>
      </c>
      <c r="B758" s="29">
        <v>75</v>
      </c>
      <c r="D758" s="7" t="s">
        <v>877</v>
      </c>
      <c r="E758" s="29">
        <v>77</v>
      </c>
      <c r="G758" s="7" t="s">
        <v>877</v>
      </c>
      <c r="H758" s="29">
        <v>19</v>
      </c>
      <c r="J758" s="5" t="s">
        <v>877</v>
      </c>
      <c r="K758" s="29" t="s">
        <v>20</v>
      </c>
      <c r="M758" s="7" t="s">
        <v>877</v>
      </c>
      <c r="N758" s="29">
        <v>13</v>
      </c>
      <c r="P758" s="7" t="s">
        <v>877</v>
      </c>
      <c r="Q758" s="29">
        <v>18</v>
      </c>
      <c r="S758" s="7" t="s">
        <v>877</v>
      </c>
      <c r="T758" s="29">
        <v>10</v>
      </c>
      <c r="V758" s="7" t="s">
        <v>877</v>
      </c>
      <c r="W758" s="29" t="s">
        <v>19</v>
      </c>
      <c r="Y758" s="7" t="s">
        <v>877</v>
      </c>
      <c r="Z758" s="29">
        <v>7</v>
      </c>
      <c r="AB758" s="6" t="s">
        <v>877</v>
      </c>
      <c r="AC758" s="29">
        <v>16</v>
      </c>
      <c r="AE758" s="7" t="s">
        <v>877</v>
      </c>
      <c r="AF758" s="29">
        <v>5</v>
      </c>
      <c r="AH758" s="43" t="s">
        <v>877</v>
      </c>
      <c r="AI758" s="29">
        <v>14</v>
      </c>
      <c r="AK758" s="43" t="s">
        <v>877</v>
      </c>
      <c r="AL758" s="29">
        <v>7</v>
      </c>
      <c r="AN758" s="9" t="s">
        <v>877</v>
      </c>
      <c r="AO758" s="33">
        <v>16</v>
      </c>
      <c r="AQ758" s="43" t="s">
        <v>877</v>
      </c>
      <c r="AR758" s="29">
        <v>12</v>
      </c>
      <c r="AT758" s="43" t="s">
        <v>877</v>
      </c>
      <c r="AU758" s="29">
        <v>22</v>
      </c>
      <c r="AW758" s="6" t="s">
        <v>877</v>
      </c>
      <c r="AX758" s="29">
        <v>13</v>
      </c>
      <c r="AZ758" s="7" t="s">
        <v>877</v>
      </c>
      <c r="BA758" s="34">
        <v>25</v>
      </c>
      <c r="BC758" s="43" t="s">
        <v>877</v>
      </c>
      <c r="BD758" s="29">
        <v>16</v>
      </c>
      <c r="BF758" s="43" t="s">
        <v>877</v>
      </c>
      <c r="BG758" s="29">
        <v>27</v>
      </c>
      <c r="BI758" s="43" t="s">
        <v>877</v>
      </c>
      <c r="BJ758" s="29">
        <v>21</v>
      </c>
      <c r="BL758" s="43" t="s">
        <v>877</v>
      </c>
      <c r="BM758" s="29">
        <v>31</v>
      </c>
      <c r="BO758" s="43" t="s">
        <v>877</v>
      </c>
      <c r="BP758" s="29">
        <v>23</v>
      </c>
      <c r="BR758" s="43" t="s">
        <v>877</v>
      </c>
      <c r="BS758" s="33">
        <v>34</v>
      </c>
      <c r="BU758" s="43" t="s">
        <v>877</v>
      </c>
      <c r="BV758" s="34">
        <v>25</v>
      </c>
      <c r="BX758" s="43" t="s">
        <v>877</v>
      </c>
      <c r="BY758" s="32">
        <v>40</v>
      </c>
    </row>
    <row r="759" spans="1:77" x14ac:dyDescent="0.3">
      <c r="A759" s="7" t="s">
        <v>878</v>
      </c>
      <c r="B759" s="29">
        <v>75</v>
      </c>
      <c r="D759" s="7" t="s">
        <v>878</v>
      </c>
      <c r="E759" s="29">
        <v>77</v>
      </c>
      <c r="G759" s="7" t="s">
        <v>878</v>
      </c>
      <c r="H759" s="29">
        <v>19</v>
      </c>
      <c r="J759" s="5" t="s">
        <v>878</v>
      </c>
      <c r="K759" s="29" t="s">
        <v>20</v>
      </c>
      <c r="M759" s="7" t="s">
        <v>878</v>
      </c>
      <c r="N759" s="29">
        <v>13</v>
      </c>
      <c r="P759" s="7" t="s">
        <v>878</v>
      </c>
      <c r="Q759" s="29">
        <v>18</v>
      </c>
      <c r="S759" s="7" t="s">
        <v>878</v>
      </c>
      <c r="T759" s="29">
        <v>10</v>
      </c>
      <c r="V759" s="7" t="s">
        <v>878</v>
      </c>
      <c r="W759" s="29" t="s">
        <v>19</v>
      </c>
      <c r="Y759" s="7" t="s">
        <v>878</v>
      </c>
      <c r="Z759" s="29">
        <v>7</v>
      </c>
      <c r="AB759" s="6" t="s">
        <v>878</v>
      </c>
      <c r="AC759" s="29">
        <v>16</v>
      </c>
      <c r="AE759" s="7" t="s">
        <v>878</v>
      </c>
      <c r="AF759" s="29">
        <v>5</v>
      </c>
      <c r="AH759" s="43" t="s">
        <v>878</v>
      </c>
      <c r="AI759" s="29">
        <v>14</v>
      </c>
      <c r="AK759" s="43" t="s">
        <v>878</v>
      </c>
      <c r="AL759" s="29">
        <v>7</v>
      </c>
      <c r="AN759" s="9" t="s">
        <v>878</v>
      </c>
      <c r="AO759" s="33">
        <v>16</v>
      </c>
      <c r="AQ759" s="43" t="s">
        <v>878</v>
      </c>
      <c r="AR759" s="29">
        <v>12</v>
      </c>
      <c r="AT759" s="43" t="s">
        <v>878</v>
      </c>
      <c r="AU759" s="29">
        <v>22</v>
      </c>
      <c r="AW759" s="6" t="s">
        <v>878</v>
      </c>
      <c r="AX759" s="29">
        <v>13</v>
      </c>
      <c r="AZ759" s="7" t="s">
        <v>878</v>
      </c>
      <c r="BA759" s="34">
        <v>25</v>
      </c>
      <c r="BC759" s="43" t="s">
        <v>878</v>
      </c>
      <c r="BD759" s="29">
        <v>16</v>
      </c>
      <c r="BF759" s="43" t="s">
        <v>878</v>
      </c>
      <c r="BG759" s="29">
        <v>27</v>
      </c>
      <c r="BI759" s="43" t="s">
        <v>878</v>
      </c>
      <c r="BJ759" s="29">
        <v>21</v>
      </c>
      <c r="BL759" s="43" t="s">
        <v>878</v>
      </c>
      <c r="BM759" s="29">
        <v>31</v>
      </c>
      <c r="BO759" s="43" t="s">
        <v>878</v>
      </c>
      <c r="BP759" s="29">
        <v>23</v>
      </c>
      <c r="BR759" s="43" t="s">
        <v>878</v>
      </c>
      <c r="BS759" s="33">
        <v>34</v>
      </c>
      <c r="BU759" s="43" t="s">
        <v>878</v>
      </c>
      <c r="BV759" s="34">
        <v>25</v>
      </c>
      <c r="BX759" s="43" t="s">
        <v>878</v>
      </c>
      <c r="BY759" s="32">
        <v>40</v>
      </c>
    </row>
    <row r="760" spans="1:77" x14ac:dyDescent="0.3">
      <c r="A760" s="7" t="s">
        <v>879</v>
      </c>
      <c r="B760" s="29">
        <v>75</v>
      </c>
      <c r="D760" s="7" t="s">
        <v>879</v>
      </c>
      <c r="E760" s="29">
        <v>77</v>
      </c>
      <c r="G760" s="7" t="s">
        <v>879</v>
      </c>
      <c r="H760" s="29">
        <v>19</v>
      </c>
      <c r="J760" s="5" t="s">
        <v>879</v>
      </c>
      <c r="K760" s="29" t="s">
        <v>20</v>
      </c>
      <c r="M760" s="7" t="s">
        <v>879</v>
      </c>
      <c r="N760" s="29">
        <v>13</v>
      </c>
      <c r="P760" s="7" t="s">
        <v>879</v>
      </c>
      <c r="Q760" s="29">
        <v>18</v>
      </c>
      <c r="S760" s="7" t="s">
        <v>879</v>
      </c>
      <c r="T760" s="29">
        <v>10</v>
      </c>
      <c r="V760" s="7" t="s">
        <v>879</v>
      </c>
      <c r="W760" s="29" t="s">
        <v>19</v>
      </c>
      <c r="Y760" s="7" t="s">
        <v>879</v>
      </c>
      <c r="Z760" s="29">
        <v>7</v>
      </c>
      <c r="AB760" s="6" t="s">
        <v>879</v>
      </c>
      <c r="AC760" s="29">
        <v>16</v>
      </c>
      <c r="AE760" s="7" t="s">
        <v>879</v>
      </c>
      <c r="AF760" s="29">
        <v>5</v>
      </c>
      <c r="AH760" s="43" t="s">
        <v>879</v>
      </c>
      <c r="AI760" s="29">
        <v>14</v>
      </c>
      <c r="AK760" s="43" t="s">
        <v>879</v>
      </c>
      <c r="AL760" s="29">
        <v>7</v>
      </c>
      <c r="AN760" s="9" t="s">
        <v>879</v>
      </c>
      <c r="AO760" s="33">
        <v>16</v>
      </c>
      <c r="AQ760" s="43" t="s">
        <v>879</v>
      </c>
      <c r="AR760" s="29">
        <v>12</v>
      </c>
      <c r="AT760" s="43" t="s">
        <v>879</v>
      </c>
      <c r="AU760" s="29">
        <v>22</v>
      </c>
      <c r="AW760" s="6" t="s">
        <v>879</v>
      </c>
      <c r="AX760" s="29">
        <v>13</v>
      </c>
      <c r="AZ760" s="7" t="s">
        <v>879</v>
      </c>
      <c r="BA760" s="34">
        <v>25</v>
      </c>
      <c r="BC760" s="43" t="s">
        <v>879</v>
      </c>
      <c r="BD760" s="29">
        <v>16</v>
      </c>
      <c r="BF760" s="43" t="s">
        <v>879</v>
      </c>
      <c r="BG760" s="29">
        <v>27</v>
      </c>
      <c r="BI760" s="43" t="s">
        <v>879</v>
      </c>
      <c r="BJ760" s="29">
        <v>21</v>
      </c>
      <c r="BL760" s="43" t="s">
        <v>879</v>
      </c>
      <c r="BM760" s="29">
        <v>31</v>
      </c>
      <c r="BO760" s="43" t="s">
        <v>879</v>
      </c>
      <c r="BP760" s="29">
        <v>23</v>
      </c>
      <c r="BR760" s="43" t="s">
        <v>879</v>
      </c>
      <c r="BS760" s="33">
        <v>34</v>
      </c>
      <c r="BU760" s="43" t="s">
        <v>879</v>
      </c>
      <c r="BV760" s="34">
        <v>25</v>
      </c>
      <c r="BX760" s="43" t="s">
        <v>879</v>
      </c>
      <c r="BY760" s="32">
        <v>40</v>
      </c>
    </row>
    <row r="761" spans="1:77" x14ac:dyDescent="0.3">
      <c r="A761" s="7" t="s">
        <v>880</v>
      </c>
      <c r="B761" s="29">
        <v>75</v>
      </c>
      <c r="D761" s="7" t="s">
        <v>880</v>
      </c>
      <c r="E761" s="29">
        <v>77</v>
      </c>
      <c r="G761" s="7" t="s">
        <v>880</v>
      </c>
      <c r="H761" s="29">
        <v>19</v>
      </c>
      <c r="J761" s="5" t="s">
        <v>880</v>
      </c>
      <c r="K761" s="29" t="s">
        <v>20</v>
      </c>
      <c r="M761" s="7" t="s">
        <v>880</v>
      </c>
      <c r="N761" s="29">
        <v>13</v>
      </c>
      <c r="P761" s="7" t="s">
        <v>880</v>
      </c>
      <c r="Q761" s="29">
        <v>18</v>
      </c>
      <c r="S761" s="7" t="s">
        <v>880</v>
      </c>
      <c r="T761" s="29">
        <v>10</v>
      </c>
      <c r="V761" s="7" t="s">
        <v>880</v>
      </c>
      <c r="W761" s="29" t="s">
        <v>19</v>
      </c>
      <c r="Y761" s="7" t="s">
        <v>880</v>
      </c>
      <c r="Z761" s="29">
        <v>7</v>
      </c>
      <c r="AB761" s="6" t="s">
        <v>880</v>
      </c>
      <c r="AC761" s="29">
        <v>16</v>
      </c>
      <c r="AE761" s="7" t="s">
        <v>880</v>
      </c>
      <c r="AF761" s="29">
        <v>5</v>
      </c>
      <c r="AH761" s="43" t="s">
        <v>880</v>
      </c>
      <c r="AI761" s="29">
        <v>14</v>
      </c>
      <c r="AK761" s="43" t="s">
        <v>880</v>
      </c>
      <c r="AL761" s="29">
        <v>7</v>
      </c>
      <c r="AN761" s="9" t="s">
        <v>880</v>
      </c>
      <c r="AO761" s="33">
        <v>16</v>
      </c>
      <c r="AQ761" s="43" t="s">
        <v>880</v>
      </c>
      <c r="AR761" s="29">
        <v>12</v>
      </c>
      <c r="AT761" s="43" t="s">
        <v>880</v>
      </c>
      <c r="AU761" s="29">
        <v>22</v>
      </c>
      <c r="AW761" s="6" t="s">
        <v>880</v>
      </c>
      <c r="AX761" s="29">
        <v>13</v>
      </c>
      <c r="AZ761" s="7" t="s">
        <v>880</v>
      </c>
      <c r="BA761" s="34">
        <v>25</v>
      </c>
      <c r="BC761" s="43" t="s">
        <v>880</v>
      </c>
      <c r="BD761" s="29">
        <v>16</v>
      </c>
      <c r="BF761" s="43" t="s">
        <v>880</v>
      </c>
      <c r="BG761" s="29">
        <v>27</v>
      </c>
      <c r="BI761" s="43" t="s">
        <v>880</v>
      </c>
      <c r="BJ761" s="29">
        <v>21</v>
      </c>
      <c r="BL761" s="43" t="s">
        <v>880</v>
      </c>
      <c r="BM761" s="29">
        <v>31</v>
      </c>
      <c r="BO761" s="43" t="s">
        <v>880</v>
      </c>
      <c r="BP761" s="29">
        <v>23</v>
      </c>
      <c r="BR761" s="43" t="s">
        <v>880</v>
      </c>
      <c r="BS761" s="33">
        <v>34</v>
      </c>
      <c r="BU761" s="43" t="s">
        <v>880</v>
      </c>
      <c r="BV761" s="34">
        <v>25</v>
      </c>
      <c r="BX761" s="43" t="s">
        <v>880</v>
      </c>
      <c r="BY761" s="32">
        <v>40</v>
      </c>
    </row>
    <row r="762" spans="1:77" x14ac:dyDescent="0.3">
      <c r="A762" s="7" t="s">
        <v>881</v>
      </c>
      <c r="B762" s="29">
        <v>75</v>
      </c>
      <c r="D762" s="7" t="s">
        <v>881</v>
      </c>
      <c r="E762" s="29">
        <v>77</v>
      </c>
      <c r="G762" s="7" t="s">
        <v>881</v>
      </c>
      <c r="H762" s="29">
        <v>19</v>
      </c>
      <c r="J762" s="5" t="s">
        <v>881</v>
      </c>
      <c r="K762" s="29" t="s">
        <v>20</v>
      </c>
      <c r="M762" s="7" t="s">
        <v>881</v>
      </c>
      <c r="N762" s="29">
        <v>13</v>
      </c>
      <c r="P762" s="7" t="s">
        <v>881</v>
      </c>
      <c r="Q762" s="29">
        <v>18</v>
      </c>
      <c r="S762" s="7" t="s">
        <v>881</v>
      </c>
      <c r="T762" s="29">
        <v>10</v>
      </c>
      <c r="V762" s="7" t="s">
        <v>881</v>
      </c>
      <c r="W762" s="29" t="s">
        <v>19</v>
      </c>
      <c r="Y762" s="7" t="s">
        <v>881</v>
      </c>
      <c r="Z762" s="29">
        <v>7</v>
      </c>
      <c r="AB762" s="6" t="s">
        <v>881</v>
      </c>
      <c r="AC762" s="29">
        <v>16</v>
      </c>
      <c r="AE762" s="7" t="s">
        <v>881</v>
      </c>
      <c r="AF762" s="29">
        <v>5</v>
      </c>
      <c r="AH762" s="43" t="s">
        <v>881</v>
      </c>
      <c r="AI762" s="29">
        <v>14</v>
      </c>
      <c r="AK762" s="43" t="s">
        <v>881</v>
      </c>
      <c r="AL762" s="29">
        <v>7</v>
      </c>
      <c r="AN762" s="9" t="s">
        <v>881</v>
      </c>
      <c r="AO762" s="33">
        <v>16</v>
      </c>
      <c r="AQ762" s="43" t="s">
        <v>881</v>
      </c>
      <c r="AR762" s="29">
        <v>12</v>
      </c>
      <c r="AT762" s="43" t="s">
        <v>881</v>
      </c>
      <c r="AU762" s="29">
        <v>22</v>
      </c>
      <c r="AW762" s="6" t="s">
        <v>881</v>
      </c>
      <c r="AX762" s="29">
        <v>13</v>
      </c>
      <c r="AZ762" s="7" t="s">
        <v>881</v>
      </c>
      <c r="BA762" s="34">
        <v>25</v>
      </c>
      <c r="BC762" s="43" t="s">
        <v>881</v>
      </c>
      <c r="BD762" s="29">
        <v>16</v>
      </c>
      <c r="BF762" s="43" t="s">
        <v>881</v>
      </c>
      <c r="BG762" s="29">
        <v>27</v>
      </c>
      <c r="BI762" s="43" t="s">
        <v>881</v>
      </c>
      <c r="BJ762" s="29">
        <v>21</v>
      </c>
      <c r="BL762" s="43" t="s">
        <v>881</v>
      </c>
      <c r="BM762" s="29">
        <v>31</v>
      </c>
      <c r="BO762" s="43" t="s">
        <v>881</v>
      </c>
      <c r="BP762" s="29">
        <v>23</v>
      </c>
      <c r="BR762" s="43" t="s">
        <v>881</v>
      </c>
      <c r="BS762" s="33">
        <v>34</v>
      </c>
      <c r="BU762" s="43" t="s">
        <v>881</v>
      </c>
      <c r="BV762" s="34">
        <v>25</v>
      </c>
      <c r="BX762" s="43" t="s">
        <v>881</v>
      </c>
      <c r="BY762" s="32">
        <v>40</v>
      </c>
    </row>
    <row r="763" spans="1:77" x14ac:dyDescent="0.3">
      <c r="A763" s="7" t="s">
        <v>882</v>
      </c>
      <c r="B763" s="29">
        <v>75</v>
      </c>
      <c r="D763" s="7" t="s">
        <v>882</v>
      </c>
      <c r="E763" s="29">
        <v>77</v>
      </c>
      <c r="G763" s="7" t="s">
        <v>882</v>
      </c>
      <c r="H763" s="29">
        <v>19</v>
      </c>
      <c r="J763" s="5" t="s">
        <v>882</v>
      </c>
      <c r="K763" s="29" t="s">
        <v>20</v>
      </c>
      <c r="M763" s="7" t="s">
        <v>882</v>
      </c>
      <c r="N763" s="29">
        <v>13</v>
      </c>
      <c r="P763" s="7" t="s">
        <v>882</v>
      </c>
      <c r="Q763" s="29">
        <v>18</v>
      </c>
      <c r="S763" s="7" t="s">
        <v>882</v>
      </c>
      <c r="T763" s="29">
        <v>10</v>
      </c>
      <c r="V763" s="7" t="s">
        <v>882</v>
      </c>
      <c r="W763" s="29" t="s">
        <v>19</v>
      </c>
      <c r="Y763" s="7" t="s">
        <v>882</v>
      </c>
      <c r="Z763" s="29">
        <v>7</v>
      </c>
      <c r="AB763" s="6" t="s">
        <v>882</v>
      </c>
      <c r="AC763" s="29">
        <v>16</v>
      </c>
      <c r="AE763" s="7" t="s">
        <v>882</v>
      </c>
      <c r="AF763" s="29">
        <v>5</v>
      </c>
      <c r="AH763" s="43" t="s">
        <v>882</v>
      </c>
      <c r="AI763" s="29">
        <v>14</v>
      </c>
      <c r="AK763" s="43" t="s">
        <v>882</v>
      </c>
      <c r="AL763" s="29">
        <v>7</v>
      </c>
      <c r="AN763" s="9" t="s">
        <v>882</v>
      </c>
      <c r="AO763" s="33">
        <v>16</v>
      </c>
      <c r="AQ763" s="43" t="s">
        <v>882</v>
      </c>
      <c r="AR763" s="29">
        <v>12</v>
      </c>
      <c r="AT763" s="43" t="s">
        <v>882</v>
      </c>
      <c r="AU763" s="29">
        <v>22</v>
      </c>
      <c r="AW763" s="6" t="s">
        <v>882</v>
      </c>
      <c r="AX763" s="29">
        <v>13</v>
      </c>
      <c r="AZ763" s="7" t="s">
        <v>882</v>
      </c>
      <c r="BA763" s="34">
        <v>25</v>
      </c>
      <c r="BC763" s="43" t="s">
        <v>882</v>
      </c>
      <c r="BD763" s="29">
        <v>16</v>
      </c>
      <c r="BF763" s="43" t="s">
        <v>882</v>
      </c>
      <c r="BG763" s="29">
        <v>27</v>
      </c>
      <c r="BI763" s="43" t="s">
        <v>882</v>
      </c>
      <c r="BJ763" s="29">
        <v>21</v>
      </c>
      <c r="BL763" s="43" t="s">
        <v>882</v>
      </c>
      <c r="BM763" s="29">
        <v>31</v>
      </c>
      <c r="BO763" s="43" t="s">
        <v>882</v>
      </c>
      <c r="BP763" s="29">
        <v>23</v>
      </c>
      <c r="BR763" s="43" t="s">
        <v>882</v>
      </c>
      <c r="BS763" s="33">
        <v>34</v>
      </c>
      <c r="BU763" s="43" t="s">
        <v>882</v>
      </c>
      <c r="BV763" s="34">
        <v>25</v>
      </c>
      <c r="BX763" s="43" t="s">
        <v>882</v>
      </c>
      <c r="BY763" s="32">
        <v>40</v>
      </c>
    </row>
    <row r="764" spans="1:77" x14ac:dyDescent="0.3">
      <c r="A764" s="7" t="s">
        <v>883</v>
      </c>
      <c r="B764" s="29">
        <v>75</v>
      </c>
      <c r="D764" s="7" t="s">
        <v>883</v>
      </c>
      <c r="E764" s="29">
        <v>77</v>
      </c>
      <c r="G764" s="7" t="s">
        <v>883</v>
      </c>
      <c r="H764" s="29">
        <v>19</v>
      </c>
      <c r="J764" s="6" t="s">
        <v>883</v>
      </c>
      <c r="K764" s="29" t="s">
        <v>20</v>
      </c>
      <c r="M764" s="7" t="s">
        <v>883</v>
      </c>
      <c r="N764" s="29">
        <v>13</v>
      </c>
      <c r="P764" s="7" t="s">
        <v>883</v>
      </c>
      <c r="Q764" s="29">
        <v>18</v>
      </c>
      <c r="S764" s="7" t="s">
        <v>883</v>
      </c>
      <c r="T764" s="29">
        <v>10</v>
      </c>
      <c r="V764" s="7" t="s">
        <v>883</v>
      </c>
      <c r="W764" s="29" t="s">
        <v>19</v>
      </c>
      <c r="Y764" s="7" t="s">
        <v>883</v>
      </c>
      <c r="Z764" s="29">
        <v>7</v>
      </c>
      <c r="AB764" s="6" t="s">
        <v>883</v>
      </c>
      <c r="AC764" s="29">
        <v>16</v>
      </c>
      <c r="AE764" s="7" t="s">
        <v>883</v>
      </c>
      <c r="AF764" s="29">
        <v>5</v>
      </c>
      <c r="AH764" s="43" t="s">
        <v>883</v>
      </c>
      <c r="AI764" s="29">
        <v>14</v>
      </c>
      <c r="AK764" s="43" t="s">
        <v>883</v>
      </c>
      <c r="AL764" s="29">
        <v>7</v>
      </c>
      <c r="AN764" s="9" t="s">
        <v>883</v>
      </c>
      <c r="AO764" s="33">
        <v>16</v>
      </c>
      <c r="AQ764" s="43" t="s">
        <v>883</v>
      </c>
      <c r="AR764" s="29">
        <v>12</v>
      </c>
      <c r="AT764" s="43" t="s">
        <v>883</v>
      </c>
      <c r="AU764" s="29">
        <v>22</v>
      </c>
      <c r="AW764" s="6" t="s">
        <v>883</v>
      </c>
      <c r="AX764" s="29">
        <v>13</v>
      </c>
      <c r="AZ764" s="7" t="s">
        <v>883</v>
      </c>
      <c r="BA764" s="34">
        <v>25</v>
      </c>
      <c r="BC764" s="43" t="s">
        <v>883</v>
      </c>
      <c r="BD764" s="29">
        <v>16</v>
      </c>
      <c r="BF764" s="43" t="s">
        <v>883</v>
      </c>
      <c r="BG764" s="29">
        <v>27</v>
      </c>
      <c r="BI764" s="43" t="s">
        <v>883</v>
      </c>
      <c r="BJ764" s="29">
        <v>21</v>
      </c>
      <c r="BL764" s="7" t="s">
        <v>883</v>
      </c>
      <c r="BM764" s="29">
        <v>31</v>
      </c>
      <c r="BO764" s="43" t="s">
        <v>883</v>
      </c>
      <c r="BP764" s="29">
        <v>23</v>
      </c>
      <c r="BR764" s="7" t="s">
        <v>883</v>
      </c>
      <c r="BS764" s="33">
        <v>34</v>
      </c>
      <c r="BU764" s="7" t="s">
        <v>883</v>
      </c>
      <c r="BV764" s="34">
        <v>25</v>
      </c>
      <c r="BX764" s="5" t="s">
        <v>883</v>
      </c>
      <c r="BY764" s="32">
        <v>40</v>
      </c>
    </row>
    <row r="765" spans="1:77" x14ac:dyDescent="0.3">
      <c r="A765" s="7" t="s">
        <v>884</v>
      </c>
      <c r="B765" s="29">
        <v>74</v>
      </c>
      <c r="D765" s="7" t="s">
        <v>884</v>
      </c>
      <c r="E765" s="29">
        <v>76</v>
      </c>
      <c r="G765" s="7" t="s">
        <v>884</v>
      </c>
      <c r="H765" s="29">
        <v>18</v>
      </c>
      <c r="J765" s="6" t="s">
        <v>884</v>
      </c>
      <c r="K765" s="29">
        <v>23</v>
      </c>
      <c r="M765" s="7" t="s">
        <v>884</v>
      </c>
      <c r="N765" s="29">
        <v>12</v>
      </c>
      <c r="P765" s="7" t="s">
        <v>884</v>
      </c>
      <c r="Q765" s="29">
        <v>17</v>
      </c>
      <c r="S765" s="7" t="s">
        <v>884</v>
      </c>
      <c r="T765" s="29">
        <v>10</v>
      </c>
      <c r="V765" s="7" t="s">
        <v>884</v>
      </c>
      <c r="W765" s="29" t="s">
        <v>19</v>
      </c>
      <c r="Y765" s="7" t="s">
        <v>884</v>
      </c>
      <c r="Z765" s="29">
        <v>7</v>
      </c>
      <c r="AB765" s="6" t="s">
        <v>884</v>
      </c>
      <c r="AC765" s="29">
        <v>15</v>
      </c>
      <c r="AE765" s="7" t="s">
        <v>884</v>
      </c>
      <c r="AF765" s="29">
        <v>5</v>
      </c>
      <c r="AH765" s="43" t="s">
        <v>884</v>
      </c>
      <c r="AI765" s="29">
        <v>13</v>
      </c>
      <c r="AK765" s="43" t="s">
        <v>884</v>
      </c>
      <c r="AL765" s="29">
        <v>7</v>
      </c>
      <c r="AN765" s="9" t="s">
        <v>884</v>
      </c>
      <c r="AO765" s="33">
        <v>15</v>
      </c>
      <c r="AQ765" s="43" t="s">
        <v>884</v>
      </c>
      <c r="AR765" s="29">
        <v>12</v>
      </c>
      <c r="AT765" s="43" t="s">
        <v>884</v>
      </c>
      <c r="AU765" s="29">
        <v>21</v>
      </c>
      <c r="AW765" s="6" t="s">
        <v>884</v>
      </c>
      <c r="AX765" s="29">
        <v>12</v>
      </c>
      <c r="AZ765" s="7" t="s">
        <v>884</v>
      </c>
      <c r="BA765" s="34">
        <v>25</v>
      </c>
      <c r="BC765" s="43" t="s">
        <v>884</v>
      </c>
      <c r="BD765" s="29">
        <v>15</v>
      </c>
      <c r="BF765" s="43" t="s">
        <v>884</v>
      </c>
      <c r="BG765" s="29">
        <v>27</v>
      </c>
      <c r="BI765" s="43" t="s">
        <v>884</v>
      </c>
      <c r="BJ765" s="29">
        <v>20</v>
      </c>
      <c r="BL765" s="43" t="s">
        <v>884</v>
      </c>
      <c r="BM765" s="29">
        <v>30</v>
      </c>
      <c r="BO765" s="43" t="s">
        <v>884</v>
      </c>
      <c r="BP765" s="29">
        <v>22</v>
      </c>
      <c r="BR765" s="43" t="s">
        <v>884</v>
      </c>
      <c r="BS765" s="33">
        <v>33</v>
      </c>
      <c r="BU765" s="43" t="s">
        <v>884</v>
      </c>
      <c r="BV765" s="34">
        <v>25</v>
      </c>
      <c r="BX765" s="43" t="s">
        <v>884</v>
      </c>
      <c r="BY765" s="33">
        <v>39</v>
      </c>
    </row>
    <row r="766" spans="1:77" x14ac:dyDescent="0.3">
      <c r="A766" s="7" t="s">
        <v>885</v>
      </c>
      <c r="B766" s="29">
        <v>74</v>
      </c>
      <c r="D766" s="7" t="s">
        <v>885</v>
      </c>
      <c r="E766" s="29">
        <v>76</v>
      </c>
      <c r="G766" s="7" t="s">
        <v>885</v>
      </c>
      <c r="H766" s="29">
        <v>18</v>
      </c>
      <c r="J766" s="6" t="s">
        <v>885</v>
      </c>
      <c r="K766" s="29">
        <v>23</v>
      </c>
      <c r="M766" s="7" t="s">
        <v>885</v>
      </c>
      <c r="N766" s="29">
        <v>12</v>
      </c>
      <c r="P766" s="7" t="s">
        <v>885</v>
      </c>
      <c r="Q766" s="29">
        <v>17</v>
      </c>
      <c r="S766" s="7" t="s">
        <v>885</v>
      </c>
      <c r="T766" s="29">
        <v>10</v>
      </c>
      <c r="V766" s="7" t="s">
        <v>885</v>
      </c>
      <c r="W766" s="29" t="s">
        <v>19</v>
      </c>
      <c r="Y766" s="7" t="s">
        <v>885</v>
      </c>
      <c r="Z766" s="29">
        <v>7</v>
      </c>
      <c r="AB766" s="6" t="s">
        <v>885</v>
      </c>
      <c r="AC766" s="29">
        <v>15</v>
      </c>
      <c r="AE766" s="7" t="s">
        <v>885</v>
      </c>
      <c r="AF766" s="29">
        <v>5</v>
      </c>
      <c r="AH766" s="43" t="s">
        <v>885</v>
      </c>
      <c r="AI766" s="29">
        <v>13</v>
      </c>
      <c r="AK766" s="43" t="s">
        <v>885</v>
      </c>
      <c r="AL766" s="29">
        <v>7</v>
      </c>
      <c r="AN766" s="9" t="s">
        <v>885</v>
      </c>
      <c r="AO766" s="33">
        <v>15</v>
      </c>
      <c r="AQ766" s="43" t="s">
        <v>885</v>
      </c>
      <c r="AR766" s="29">
        <v>12</v>
      </c>
      <c r="AT766" s="43" t="s">
        <v>885</v>
      </c>
      <c r="AU766" s="29">
        <v>21</v>
      </c>
      <c r="AW766" s="6" t="s">
        <v>885</v>
      </c>
      <c r="AX766" s="29">
        <v>12</v>
      </c>
      <c r="AZ766" s="7" t="s">
        <v>885</v>
      </c>
      <c r="BA766" s="34">
        <v>25</v>
      </c>
      <c r="BC766" s="43" t="s">
        <v>885</v>
      </c>
      <c r="BD766" s="29">
        <v>15</v>
      </c>
      <c r="BF766" s="43" t="s">
        <v>885</v>
      </c>
      <c r="BG766" s="29">
        <v>27</v>
      </c>
      <c r="BI766" s="43" t="s">
        <v>885</v>
      </c>
      <c r="BJ766" s="29">
        <v>20</v>
      </c>
      <c r="BL766" s="43" t="s">
        <v>885</v>
      </c>
      <c r="BM766" s="29">
        <v>30</v>
      </c>
      <c r="BO766" s="43" t="s">
        <v>885</v>
      </c>
      <c r="BP766" s="29">
        <v>22</v>
      </c>
      <c r="BR766" s="43" t="s">
        <v>885</v>
      </c>
      <c r="BS766" s="33">
        <v>33</v>
      </c>
      <c r="BU766" s="43" t="s">
        <v>885</v>
      </c>
      <c r="BV766" s="34">
        <v>25</v>
      </c>
      <c r="BX766" s="43" t="s">
        <v>885</v>
      </c>
      <c r="BY766" s="33">
        <v>39</v>
      </c>
    </row>
    <row r="767" spans="1:77" x14ac:dyDescent="0.3">
      <c r="A767" s="7" t="s">
        <v>886</v>
      </c>
      <c r="B767" s="29">
        <v>74</v>
      </c>
      <c r="D767" s="7" t="s">
        <v>886</v>
      </c>
      <c r="E767" s="29">
        <v>76</v>
      </c>
      <c r="G767" s="7" t="s">
        <v>886</v>
      </c>
      <c r="H767" s="29">
        <v>18</v>
      </c>
      <c r="J767" s="6" t="s">
        <v>886</v>
      </c>
      <c r="K767" s="29">
        <v>23</v>
      </c>
      <c r="M767" s="7" t="s">
        <v>886</v>
      </c>
      <c r="N767" s="29">
        <v>12</v>
      </c>
      <c r="P767" s="7" t="s">
        <v>886</v>
      </c>
      <c r="Q767" s="29">
        <v>17</v>
      </c>
      <c r="S767" s="7" t="s">
        <v>886</v>
      </c>
      <c r="T767" s="29">
        <v>10</v>
      </c>
      <c r="V767" s="7" t="s">
        <v>886</v>
      </c>
      <c r="W767" s="29" t="s">
        <v>19</v>
      </c>
      <c r="Y767" s="7" t="s">
        <v>886</v>
      </c>
      <c r="Z767" s="29">
        <v>7</v>
      </c>
      <c r="AB767" s="6" t="s">
        <v>886</v>
      </c>
      <c r="AC767" s="29">
        <v>15</v>
      </c>
      <c r="AE767" s="7" t="s">
        <v>886</v>
      </c>
      <c r="AF767" s="29">
        <v>5</v>
      </c>
      <c r="AH767" s="43" t="s">
        <v>886</v>
      </c>
      <c r="AI767" s="29">
        <v>13</v>
      </c>
      <c r="AK767" s="43" t="s">
        <v>886</v>
      </c>
      <c r="AL767" s="29">
        <v>7</v>
      </c>
      <c r="AN767" s="9" t="s">
        <v>886</v>
      </c>
      <c r="AO767" s="33">
        <v>15</v>
      </c>
      <c r="AQ767" s="43" t="s">
        <v>886</v>
      </c>
      <c r="AR767" s="29">
        <v>12</v>
      </c>
      <c r="AT767" s="43" t="s">
        <v>886</v>
      </c>
      <c r="AU767" s="29">
        <v>21</v>
      </c>
      <c r="AW767" s="6" t="s">
        <v>886</v>
      </c>
      <c r="AX767" s="29">
        <v>12</v>
      </c>
      <c r="AZ767" s="7" t="s">
        <v>886</v>
      </c>
      <c r="BA767" s="34">
        <v>25</v>
      </c>
      <c r="BC767" s="43" t="s">
        <v>886</v>
      </c>
      <c r="BD767" s="29">
        <v>15</v>
      </c>
      <c r="BF767" s="43" t="s">
        <v>886</v>
      </c>
      <c r="BG767" s="29">
        <v>27</v>
      </c>
      <c r="BI767" s="43" t="s">
        <v>886</v>
      </c>
      <c r="BJ767" s="29">
        <v>20</v>
      </c>
      <c r="BL767" s="43" t="s">
        <v>886</v>
      </c>
      <c r="BM767" s="29">
        <v>30</v>
      </c>
      <c r="BO767" s="43" t="s">
        <v>886</v>
      </c>
      <c r="BP767" s="29">
        <v>22</v>
      </c>
      <c r="BR767" s="43" t="s">
        <v>886</v>
      </c>
      <c r="BS767" s="33">
        <v>33</v>
      </c>
      <c r="BU767" s="43" t="s">
        <v>886</v>
      </c>
      <c r="BV767" s="34">
        <v>25</v>
      </c>
      <c r="BX767" s="43" t="s">
        <v>886</v>
      </c>
      <c r="BY767" s="33">
        <v>39</v>
      </c>
    </row>
    <row r="768" spans="1:77" x14ac:dyDescent="0.3">
      <c r="A768" s="7" t="s">
        <v>887</v>
      </c>
      <c r="B768" s="29">
        <v>74</v>
      </c>
      <c r="D768" s="7" t="s">
        <v>887</v>
      </c>
      <c r="E768" s="29">
        <v>76</v>
      </c>
      <c r="G768" s="7" t="s">
        <v>887</v>
      </c>
      <c r="H768" s="29">
        <v>18</v>
      </c>
      <c r="J768" s="6" t="s">
        <v>887</v>
      </c>
      <c r="K768" s="29">
        <v>23</v>
      </c>
      <c r="M768" s="7" t="s">
        <v>887</v>
      </c>
      <c r="N768" s="29">
        <v>12</v>
      </c>
      <c r="P768" s="7" t="s">
        <v>887</v>
      </c>
      <c r="Q768" s="29">
        <v>17</v>
      </c>
      <c r="S768" s="7" t="s">
        <v>887</v>
      </c>
      <c r="T768" s="29">
        <v>10</v>
      </c>
      <c r="V768" s="7" t="s">
        <v>887</v>
      </c>
      <c r="W768" s="29" t="s">
        <v>19</v>
      </c>
      <c r="Y768" s="7" t="s">
        <v>887</v>
      </c>
      <c r="Z768" s="29">
        <v>7</v>
      </c>
      <c r="AB768" s="6" t="s">
        <v>887</v>
      </c>
      <c r="AC768" s="29">
        <v>15</v>
      </c>
      <c r="AE768" s="7" t="s">
        <v>887</v>
      </c>
      <c r="AF768" s="29">
        <v>5</v>
      </c>
      <c r="AH768" s="43" t="s">
        <v>887</v>
      </c>
      <c r="AI768" s="29">
        <v>13</v>
      </c>
      <c r="AK768" s="43" t="s">
        <v>887</v>
      </c>
      <c r="AL768" s="29">
        <v>7</v>
      </c>
      <c r="AN768" s="9" t="s">
        <v>887</v>
      </c>
      <c r="AO768" s="33">
        <v>15</v>
      </c>
      <c r="AQ768" s="43" t="s">
        <v>887</v>
      </c>
      <c r="AR768" s="29">
        <v>12</v>
      </c>
      <c r="AT768" s="43" t="s">
        <v>887</v>
      </c>
      <c r="AU768" s="29">
        <v>21</v>
      </c>
      <c r="AW768" s="6" t="s">
        <v>887</v>
      </c>
      <c r="AX768" s="29">
        <v>12</v>
      </c>
      <c r="AZ768" s="7" t="s">
        <v>887</v>
      </c>
      <c r="BA768" s="34">
        <v>25</v>
      </c>
      <c r="BC768" s="43" t="s">
        <v>887</v>
      </c>
      <c r="BD768" s="29">
        <v>15</v>
      </c>
      <c r="BF768" s="43" t="s">
        <v>887</v>
      </c>
      <c r="BG768" s="29">
        <v>27</v>
      </c>
      <c r="BI768" s="43" t="s">
        <v>887</v>
      </c>
      <c r="BJ768" s="29">
        <v>20</v>
      </c>
      <c r="BL768" s="43" t="s">
        <v>887</v>
      </c>
      <c r="BM768" s="29">
        <v>30</v>
      </c>
      <c r="BO768" s="43" t="s">
        <v>887</v>
      </c>
      <c r="BP768" s="29">
        <v>22</v>
      </c>
      <c r="BR768" s="43" t="s">
        <v>887</v>
      </c>
      <c r="BS768" s="33">
        <v>33</v>
      </c>
      <c r="BU768" s="43" t="s">
        <v>887</v>
      </c>
      <c r="BV768" s="34">
        <v>25</v>
      </c>
      <c r="BX768" s="43" t="s">
        <v>887</v>
      </c>
      <c r="BY768" s="33">
        <v>39</v>
      </c>
    </row>
    <row r="769" spans="1:77" x14ac:dyDescent="0.3">
      <c r="A769" s="7" t="s">
        <v>888</v>
      </c>
      <c r="B769" s="29">
        <v>74</v>
      </c>
      <c r="D769" s="7" t="s">
        <v>888</v>
      </c>
      <c r="E769" s="29">
        <v>76</v>
      </c>
      <c r="G769" s="7" t="s">
        <v>888</v>
      </c>
      <c r="H769" s="29">
        <v>18</v>
      </c>
      <c r="J769" s="6" t="s">
        <v>888</v>
      </c>
      <c r="K769" s="29">
        <v>23</v>
      </c>
      <c r="M769" s="7" t="s">
        <v>888</v>
      </c>
      <c r="N769" s="29">
        <v>12</v>
      </c>
      <c r="P769" s="7" t="s">
        <v>888</v>
      </c>
      <c r="Q769" s="29">
        <v>17</v>
      </c>
      <c r="S769" s="7" t="s">
        <v>888</v>
      </c>
      <c r="T769" s="29">
        <v>10</v>
      </c>
      <c r="V769" s="7" t="s">
        <v>888</v>
      </c>
      <c r="W769" s="29" t="s">
        <v>19</v>
      </c>
      <c r="Y769" s="7" t="s">
        <v>888</v>
      </c>
      <c r="Z769" s="29">
        <v>7</v>
      </c>
      <c r="AB769" s="6" t="s">
        <v>888</v>
      </c>
      <c r="AC769" s="29">
        <v>15</v>
      </c>
      <c r="AE769" s="7" t="s">
        <v>888</v>
      </c>
      <c r="AF769" s="29">
        <v>5</v>
      </c>
      <c r="AH769" s="43" t="s">
        <v>888</v>
      </c>
      <c r="AI769" s="29">
        <v>13</v>
      </c>
      <c r="AK769" s="43" t="s">
        <v>888</v>
      </c>
      <c r="AL769" s="29">
        <v>7</v>
      </c>
      <c r="AN769" s="9" t="s">
        <v>888</v>
      </c>
      <c r="AO769" s="33">
        <v>15</v>
      </c>
      <c r="AQ769" s="43" t="s">
        <v>888</v>
      </c>
      <c r="AR769" s="29">
        <v>12</v>
      </c>
      <c r="AT769" s="43" t="s">
        <v>888</v>
      </c>
      <c r="AU769" s="29">
        <v>21</v>
      </c>
      <c r="AW769" s="6" t="s">
        <v>888</v>
      </c>
      <c r="AX769" s="29">
        <v>12</v>
      </c>
      <c r="AZ769" s="7" t="s">
        <v>888</v>
      </c>
      <c r="BA769" s="34">
        <v>25</v>
      </c>
      <c r="BC769" s="43" t="s">
        <v>888</v>
      </c>
      <c r="BD769" s="29">
        <v>15</v>
      </c>
      <c r="BF769" s="43" t="s">
        <v>888</v>
      </c>
      <c r="BG769" s="29">
        <v>27</v>
      </c>
      <c r="BI769" s="43" t="s">
        <v>888</v>
      </c>
      <c r="BJ769" s="29">
        <v>20</v>
      </c>
      <c r="BL769" s="43" t="s">
        <v>888</v>
      </c>
      <c r="BM769" s="29">
        <v>30</v>
      </c>
      <c r="BO769" s="43" t="s">
        <v>888</v>
      </c>
      <c r="BP769" s="29">
        <v>22</v>
      </c>
      <c r="BR769" s="43" t="s">
        <v>888</v>
      </c>
      <c r="BS769" s="33">
        <v>33</v>
      </c>
      <c r="BU769" s="43" t="s">
        <v>888</v>
      </c>
      <c r="BV769" s="34">
        <v>25</v>
      </c>
      <c r="BX769" s="43" t="s">
        <v>888</v>
      </c>
      <c r="BY769" s="33">
        <v>39</v>
      </c>
    </row>
    <row r="770" spans="1:77" x14ac:dyDescent="0.3">
      <c r="A770" s="7" t="s">
        <v>889</v>
      </c>
      <c r="B770" s="29">
        <v>74</v>
      </c>
      <c r="D770" s="7" t="s">
        <v>889</v>
      </c>
      <c r="E770" s="29">
        <v>76</v>
      </c>
      <c r="G770" s="7" t="s">
        <v>889</v>
      </c>
      <c r="H770" s="29">
        <v>18</v>
      </c>
      <c r="J770" s="6" t="s">
        <v>889</v>
      </c>
      <c r="K770" s="29">
        <v>23</v>
      </c>
      <c r="M770" s="7" t="s">
        <v>889</v>
      </c>
      <c r="N770" s="29">
        <v>12</v>
      </c>
      <c r="P770" s="7" t="s">
        <v>889</v>
      </c>
      <c r="Q770" s="29">
        <v>17</v>
      </c>
      <c r="S770" s="7" t="s">
        <v>889</v>
      </c>
      <c r="T770" s="29">
        <v>10</v>
      </c>
      <c r="V770" s="7" t="s">
        <v>889</v>
      </c>
      <c r="W770" s="29" t="s">
        <v>19</v>
      </c>
      <c r="Y770" s="7" t="s">
        <v>889</v>
      </c>
      <c r="Z770" s="29">
        <v>7</v>
      </c>
      <c r="AB770" s="6" t="s">
        <v>889</v>
      </c>
      <c r="AC770" s="29">
        <v>15</v>
      </c>
      <c r="AE770" s="7" t="s">
        <v>889</v>
      </c>
      <c r="AF770" s="29">
        <v>5</v>
      </c>
      <c r="AH770" s="43" t="s">
        <v>889</v>
      </c>
      <c r="AI770" s="29">
        <v>13</v>
      </c>
      <c r="AK770" s="43" t="s">
        <v>889</v>
      </c>
      <c r="AL770" s="29">
        <v>7</v>
      </c>
      <c r="AN770" s="9" t="s">
        <v>889</v>
      </c>
      <c r="AO770" s="33">
        <v>15</v>
      </c>
      <c r="AQ770" s="43" t="s">
        <v>889</v>
      </c>
      <c r="AR770" s="29">
        <v>12</v>
      </c>
      <c r="AT770" s="43" t="s">
        <v>889</v>
      </c>
      <c r="AU770" s="29">
        <v>21</v>
      </c>
      <c r="AW770" s="6" t="s">
        <v>889</v>
      </c>
      <c r="AX770" s="29">
        <v>12</v>
      </c>
      <c r="AZ770" s="7" t="s">
        <v>889</v>
      </c>
      <c r="BA770" s="34">
        <v>25</v>
      </c>
      <c r="BC770" s="43" t="s">
        <v>889</v>
      </c>
      <c r="BD770" s="29">
        <v>15</v>
      </c>
      <c r="BF770" s="43" t="s">
        <v>889</v>
      </c>
      <c r="BG770" s="29">
        <v>27</v>
      </c>
      <c r="BI770" s="43" t="s">
        <v>889</v>
      </c>
      <c r="BJ770" s="29">
        <v>20</v>
      </c>
      <c r="BL770" s="43" t="s">
        <v>889</v>
      </c>
      <c r="BM770" s="29">
        <v>30</v>
      </c>
      <c r="BO770" s="43" t="s">
        <v>889</v>
      </c>
      <c r="BP770" s="29">
        <v>22</v>
      </c>
      <c r="BR770" s="43" t="s">
        <v>889</v>
      </c>
      <c r="BS770" s="33">
        <v>33</v>
      </c>
      <c r="BU770" s="43" t="s">
        <v>889</v>
      </c>
      <c r="BV770" s="34">
        <v>25</v>
      </c>
      <c r="BX770" s="43" t="s">
        <v>889</v>
      </c>
      <c r="BY770" s="33">
        <v>39</v>
      </c>
    </row>
    <row r="771" spans="1:77" x14ac:dyDescent="0.3">
      <c r="A771" s="7" t="s">
        <v>890</v>
      </c>
      <c r="B771" s="29">
        <v>74</v>
      </c>
      <c r="D771" s="7" t="s">
        <v>890</v>
      </c>
      <c r="E771" s="29">
        <v>76</v>
      </c>
      <c r="G771" s="7" t="s">
        <v>890</v>
      </c>
      <c r="H771" s="29">
        <v>18</v>
      </c>
      <c r="J771" s="6" t="s">
        <v>890</v>
      </c>
      <c r="K771" s="29">
        <v>23</v>
      </c>
      <c r="M771" s="7" t="s">
        <v>890</v>
      </c>
      <c r="N771" s="29">
        <v>12</v>
      </c>
      <c r="P771" s="7" t="s">
        <v>890</v>
      </c>
      <c r="Q771" s="29">
        <v>17</v>
      </c>
      <c r="S771" s="7" t="s">
        <v>890</v>
      </c>
      <c r="T771" s="29">
        <v>10</v>
      </c>
      <c r="V771" s="7" t="s">
        <v>890</v>
      </c>
      <c r="W771" s="29" t="s">
        <v>19</v>
      </c>
      <c r="Y771" s="7" t="s">
        <v>890</v>
      </c>
      <c r="Z771" s="29">
        <v>7</v>
      </c>
      <c r="AB771" s="6" t="s">
        <v>890</v>
      </c>
      <c r="AC771" s="29">
        <v>15</v>
      </c>
      <c r="AE771" s="7" t="s">
        <v>890</v>
      </c>
      <c r="AF771" s="29">
        <v>5</v>
      </c>
      <c r="AH771" s="43" t="s">
        <v>890</v>
      </c>
      <c r="AI771" s="29">
        <v>13</v>
      </c>
      <c r="AK771" s="43" t="s">
        <v>890</v>
      </c>
      <c r="AL771" s="29">
        <v>7</v>
      </c>
      <c r="AN771" s="9" t="s">
        <v>890</v>
      </c>
      <c r="AO771" s="33">
        <v>15</v>
      </c>
      <c r="AQ771" s="43" t="s">
        <v>890</v>
      </c>
      <c r="AR771" s="29">
        <v>12</v>
      </c>
      <c r="AT771" s="43" t="s">
        <v>890</v>
      </c>
      <c r="AU771" s="29">
        <v>21</v>
      </c>
      <c r="AW771" s="6" t="s">
        <v>890</v>
      </c>
      <c r="AX771" s="29">
        <v>12</v>
      </c>
      <c r="AZ771" s="7" t="s">
        <v>890</v>
      </c>
      <c r="BA771" s="34">
        <v>25</v>
      </c>
      <c r="BC771" s="43" t="s">
        <v>890</v>
      </c>
      <c r="BD771" s="29">
        <v>15</v>
      </c>
      <c r="BF771" s="43" t="s">
        <v>890</v>
      </c>
      <c r="BG771" s="29">
        <v>27</v>
      </c>
      <c r="BI771" s="43" t="s">
        <v>890</v>
      </c>
      <c r="BJ771" s="29">
        <v>20</v>
      </c>
      <c r="BL771" s="43" t="s">
        <v>890</v>
      </c>
      <c r="BM771" s="29">
        <v>30</v>
      </c>
      <c r="BO771" s="43" t="s">
        <v>890</v>
      </c>
      <c r="BP771" s="29">
        <v>22</v>
      </c>
      <c r="BR771" s="43" t="s">
        <v>890</v>
      </c>
      <c r="BS771" s="33">
        <v>33</v>
      </c>
      <c r="BU771" s="43" t="s">
        <v>890</v>
      </c>
      <c r="BV771" s="34">
        <v>25</v>
      </c>
      <c r="BX771" s="43" t="s">
        <v>890</v>
      </c>
      <c r="BY771" s="33">
        <v>39</v>
      </c>
    </row>
    <row r="772" spans="1:77" x14ac:dyDescent="0.3">
      <c r="A772" s="7" t="s">
        <v>891</v>
      </c>
      <c r="B772" s="29">
        <v>74</v>
      </c>
      <c r="D772" s="7" t="s">
        <v>891</v>
      </c>
      <c r="E772" s="29">
        <v>76</v>
      </c>
      <c r="G772" s="7" t="s">
        <v>891</v>
      </c>
      <c r="H772" s="29">
        <v>18</v>
      </c>
      <c r="J772" s="6" t="s">
        <v>891</v>
      </c>
      <c r="K772" s="29">
        <v>23</v>
      </c>
      <c r="M772" s="7" t="s">
        <v>891</v>
      </c>
      <c r="N772" s="29">
        <v>12</v>
      </c>
      <c r="P772" s="7" t="s">
        <v>891</v>
      </c>
      <c r="Q772" s="29">
        <v>17</v>
      </c>
      <c r="S772" s="7" t="s">
        <v>891</v>
      </c>
      <c r="T772" s="29">
        <v>10</v>
      </c>
      <c r="V772" s="7" t="s">
        <v>891</v>
      </c>
      <c r="W772" s="29" t="s">
        <v>19</v>
      </c>
      <c r="Y772" s="7" t="s">
        <v>891</v>
      </c>
      <c r="Z772" s="29">
        <v>7</v>
      </c>
      <c r="AB772" s="6" t="s">
        <v>891</v>
      </c>
      <c r="AC772" s="29">
        <v>15</v>
      </c>
      <c r="AE772" s="7" t="s">
        <v>891</v>
      </c>
      <c r="AF772" s="29">
        <v>5</v>
      </c>
      <c r="AH772" s="43" t="s">
        <v>891</v>
      </c>
      <c r="AI772" s="29">
        <v>13</v>
      </c>
      <c r="AK772" s="43" t="s">
        <v>891</v>
      </c>
      <c r="AL772" s="29">
        <v>7</v>
      </c>
      <c r="AN772" s="9" t="s">
        <v>891</v>
      </c>
      <c r="AO772" s="33">
        <v>15</v>
      </c>
      <c r="AQ772" s="43" t="s">
        <v>891</v>
      </c>
      <c r="AR772" s="29">
        <v>12</v>
      </c>
      <c r="AT772" s="43" t="s">
        <v>891</v>
      </c>
      <c r="AU772" s="29">
        <v>21</v>
      </c>
      <c r="AW772" s="6" t="s">
        <v>891</v>
      </c>
      <c r="AX772" s="29">
        <v>12</v>
      </c>
      <c r="AZ772" s="7" t="s">
        <v>891</v>
      </c>
      <c r="BA772" s="34">
        <v>25</v>
      </c>
      <c r="BC772" s="43" t="s">
        <v>891</v>
      </c>
      <c r="BD772" s="29">
        <v>15</v>
      </c>
      <c r="BF772" s="43" t="s">
        <v>891</v>
      </c>
      <c r="BG772" s="29">
        <v>27</v>
      </c>
      <c r="BI772" s="43" t="s">
        <v>891</v>
      </c>
      <c r="BJ772" s="29">
        <v>20</v>
      </c>
      <c r="BL772" s="43" t="s">
        <v>891</v>
      </c>
      <c r="BM772" s="29">
        <v>30</v>
      </c>
      <c r="BO772" s="43" t="s">
        <v>891</v>
      </c>
      <c r="BP772" s="29">
        <v>22</v>
      </c>
      <c r="BR772" s="43" t="s">
        <v>891</v>
      </c>
      <c r="BS772" s="33">
        <v>33</v>
      </c>
      <c r="BU772" s="43" t="s">
        <v>891</v>
      </c>
      <c r="BV772" s="34">
        <v>25</v>
      </c>
      <c r="BX772" s="43" t="s">
        <v>891</v>
      </c>
      <c r="BY772" s="33">
        <v>39</v>
      </c>
    </row>
    <row r="773" spans="1:77" x14ac:dyDescent="0.3">
      <c r="A773" s="7" t="s">
        <v>892</v>
      </c>
      <c r="B773" s="29">
        <v>74</v>
      </c>
      <c r="D773" s="7" t="s">
        <v>892</v>
      </c>
      <c r="E773" s="29">
        <v>76</v>
      </c>
      <c r="G773" s="7" t="s">
        <v>892</v>
      </c>
      <c r="H773" s="29">
        <v>18</v>
      </c>
      <c r="J773" s="6" t="s">
        <v>892</v>
      </c>
      <c r="K773" s="29">
        <v>23</v>
      </c>
      <c r="M773" s="7" t="s">
        <v>892</v>
      </c>
      <c r="N773" s="29">
        <v>12</v>
      </c>
      <c r="P773" s="7" t="s">
        <v>892</v>
      </c>
      <c r="Q773" s="29">
        <v>17</v>
      </c>
      <c r="S773" s="7" t="s">
        <v>892</v>
      </c>
      <c r="T773" s="29">
        <v>10</v>
      </c>
      <c r="V773" s="7" t="s">
        <v>892</v>
      </c>
      <c r="W773" s="29" t="s">
        <v>19</v>
      </c>
      <c r="Y773" s="7" t="s">
        <v>892</v>
      </c>
      <c r="Z773" s="29">
        <v>7</v>
      </c>
      <c r="AB773" s="6" t="s">
        <v>892</v>
      </c>
      <c r="AC773" s="29">
        <v>15</v>
      </c>
      <c r="AE773" s="7" t="s">
        <v>892</v>
      </c>
      <c r="AF773" s="29">
        <v>5</v>
      </c>
      <c r="AH773" s="43" t="s">
        <v>892</v>
      </c>
      <c r="AI773" s="29">
        <v>13</v>
      </c>
      <c r="AK773" s="43" t="s">
        <v>892</v>
      </c>
      <c r="AL773" s="29">
        <v>7</v>
      </c>
      <c r="AN773" s="9" t="s">
        <v>892</v>
      </c>
      <c r="AO773" s="33">
        <v>15</v>
      </c>
      <c r="AQ773" s="43" t="s">
        <v>892</v>
      </c>
      <c r="AR773" s="29">
        <v>12</v>
      </c>
      <c r="AT773" s="43" t="s">
        <v>892</v>
      </c>
      <c r="AU773" s="29">
        <v>21</v>
      </c>
      <c r="AW773" s="6" t="s">
        <v>892</v>
      </c>
      <c r="AX773" s="29">
        <v>12</v>
      </c>
      <c r="AZ773" s="7" t="s">
        <v>892</v>
      </c>
      <c r="BA773" s="34">
        <v>25</v>
      </c>
      <c r="BC773" s="43" t="s">
        <v>892</v>
      </c>
      <c r="BD773" s="29">
        <v>15</v>
      </c>
      <c r="BF773" s="43" t="s">
        <v>892</v>
      </c>
      <c r="BG773" s="29">
        <v>27</v>
      </c>
      <c r="BI773" s="43" t="s">
        <v>892</v>
      </c>
      <c r="BJ773" s="29">
        <v>20</v>
      </c>
      <c r="BL773" s="43" t="s">
        <v>892</v>
      </c>
      <c r="BM773" s="29">
        <v>30</v>
      </c>
      <c r="BO773" s="43" t="s">
        <v>892</v>
      </c>
      <c r="BP773" s="29">
        <v>22</v>
      </c>
      <c r="BR773" s="43" t="s">
        <v>892</v>
      </c>
      <c r="BS773" s="33">
        <v>33</v>
      </c>
      <c r="BU773" s="43" t="s">
        <v>892</v>
      </c>
      <c r="BV773" s="34">
        <v>25</v>
      </c>
      <c r="BX773" s="43" t="s">
        <v>892</v>
      </c>
      <c r="BY773" s="33">
        <v>39</v>
      </c>
    </row>
    <row r="774" spans="1:77" x14ac:dyDescent="0.3">
      <c r="A774" s="7" t="s">
        <v>893</v>
      </c>
      <c r="B774" s="29">
        <v>74</v>
      </c>
      <c r="D774" s="7" t="s">
        <v>893</v>
      </c>
      <c r="E774" s="29">
        <v>76</v>
      </c>
      <c r="G774" s="7" t="s">
        <v>893</v>
      </c>
      <c r="H774" s="29">
        <v>18</v>
      </c>
      <c r="J774" s="6" t="s">
        <v>893</v>
      </c>
      <c r="K774" s="29">
        <v>23</v>
      </c>
      <c r="M774" s="7" t="s">
        <v>893</v>
      </c>
      <c r="N774" s="29">
        <v>12</v>
      </c>
      <c r="P774" s="7" t="s">
        <v>893</v>
      </c>
      <c r="Q774" s="29">
        <v>17</v>
      </c>
      <c r="S774" s="7" t="s">
        <v>893</v>
      </c>
      <c r="T774" s="29">
        <v>10</v>
      </c>
      <c r="V774" s="7" t="s">
        <v>893</v>
      </c>
      <c r="W774" s="29" t="s">
        <v>19</v>
      </c>
      <c r="Y774" s="7" t="s">
        <v>893</v>
      </c>
      <c r="Z774" s="29">
        <v>7</v>
      </c>
      <c r="AB774" s="6" t="s">
        <v>893</v>
      </c>
      <c r="AC774" s="29">
        <v>15</v>
      </c>
      <c r="AE774" s="7" t="s">
        <v>893</v>
      </c>
      <c r="AF774" s="29">
        <v>5</v>
      </c>
      <c r="AH774" s="43" t="s">
        <v>893</v>
      </c>
      <c r="AI774" s="29">
        <v>13</v>
      </c>
      <c r="AK774" s="43" t="s">
        <v>893</v>
      </c>
      <c r="AL774" s="29">
        <v>7</v>
      </c>
      <c r="AN774" s="9" t="s">
        <v>893</v>
      </c>
      <c r="AO774" s="33">
        <v>15</v>
      </c>
      <c r="AQ774" s="43" t="s">
        <v>893</v>
      </c>
      <c r="AR774" s="29">
        <v>12</v>
      </c>
      <c r="AT774" s="43" t="s">
        <v>893</v>
      </c>
      <c r="AU774" s="29">
        <v>21</v>
      </c>
      <c r="AW774" s="6" t="s">
        <v>893</v>
      </c>
      <c r="AX774" s="29">
        <v>12</v>
      </c>
      <c r="AZ774" s="45" t="s">
        <v>893</v>
      </c>
      <c r="BA774" s="34">
        <v>25</v>
      </c>
      <c r="BC774" s="43" t="s">
        <v>893</v>
      </c>
      <c r="BD774" s="29">
        <v>15</v>
      </c>
      <c r="BF774" s="7" t="s">
        <v>893</v>
      </c>
      <c r="BG774" s="29">
        <v>27</v>
      </c>
      <c r="BI774" s="43" t="s">
        <v>893</v>
      </c>
      <c r="BJ774" s="29">
        <v>20</v>
      </c>
      <c r="BL774" s="7" t="s">
        <v>893</v>
      </c>
      <c r="BM774" s="29">
        <v>30</v>
      </c>
      <c r="BO774" s="43" t="s">
        <v>893</v>
      </c>
      <c r="BP774" s="29">
        <v>22</v>
      </c>
      <c r="BR774" s="7" t="s">
        <v>893</v>
      </c>
      <c r="BS774" s="33">
        <v>33</v>
      </c>
      <c r="BU774" s="7" t="s">
        <v>893</v>
      </c>
      <c r="BV774" s="34">
        <v>25</v>
      </c>
      <c r="BX774" s="7" t="s">
        <v>893</v>
      </c>
      <c r="BY774" s="33">
        <v>39</v>
      </c>
    </row>
    <row r="775" spans="1:77" x14ac:dyDescent="0.3">
      <c r="A775" s="7" t="s">
        <v>894</v>
      </c>
      <c r="B775" s="29">
        <v>74</v>
      </c>
      <c r="D775" s="7" t="s">
        <v>894</v>
      </c>
      <c r="E775" s="29">
        <v>76</v>
      </c>
      <c r="G775" s="7" t="s">
        <v>894</v>
      </c>
      <c r="H775" s="29">
        <v>17</v>
      </c>
      <c r="J775" s="6" t="s">
        <v>894</v>
      </c>
      <c r="K775" s="29">
        <v>22</v>
      </c>
      <c r="M775" s="7" t="s">
        <v>894</v>
      </c>
      <c r="N775" s="29">
        <v>11</v>
      </c>
      <c r="P775" s="7" t="s">
        <v>894</v>
      </c>
      <c r="Q775" s="29">
        <v>16</v>
      </c>
      <c r="S775" s="7" t="s">
        <v>894</v>
      </c>
      <c r="T775" s="29">
        <v>9</v>
      </c>
      <c r="V775" s="7" t="s">
        <v>894</v>
      </c>
      <c r="W775" s="29" t="s">
        <v>19</v>
      </c>
      <c r="Y775" s="7" t="s">
        <v>894</v>
      </c>
      <c r="Z775" s="29">
        <v>6</v>
      </c>
      <c r="AB775" s="6" t="s">
        <v>894</v>
      </c>
      <c r="AC775" s="29">
        <v>14</v>
      </c>
      <c r="AE775" s="7" t="s">
        <v>894</v>
      </c>
      <c r="AF775" s="29">
        <v>4</v>
      </c>
      <c r="AH775" s="43" t="s">
        <v>894</v>
      </c>
      <c r="AI775" s="29">
        <v>12</v>
      </c>
      <c r="AK775" s="43" t="s">
        <v>894</v>
      </c>
      <c r="AL775" s="29">
        <v>6</v>
      </c>
      <c r="AN775" s="9" t="s">
        <v>894</v>
      </c>
      <c r="AO775" s="33">
        <v>14</v>
      </c>
      <c r="AQ775" s="43" t="s">
        <v>894</v>
      </c>
      <c r="AR775" s="29">
        <v>11</v>
      </c>
      <c r="AT775" s="43" t="s">
        <v>894</v>
      </c>
      <c r="AU775" s="29">
        <v>20</v>
      </c>
      <c r="AW775" s="6" t="s">
        <v>894</v>
      </c>
      <c r="AX775" s="29">
        <v>11</v>
      </c>
      <c r="AZ775" s="45" t="s">
        <v>894</v>
      </c>
      <c r="BA775" s="33">
        <v>24</v>
      </c>
      <c r="BC775" s="45" t="s">
        <v>894</v>
      </c>
      <c r="BD775" s="29">
        <v>14</v>
      </c>
      <c r="BF775" s="45" t="s">
        <v>894</v>
      </c>
      <c r="BG775" s="29">
        <v>26</v>
      </c>
      <c r="BI775" s="45" t="s">
        <v>894</v>
      </c>
      <c r="BJ775" s="29">
        <v>19</v>
      </c>
      <c r="BL775" s="45" t="s">
        <v>894</v>
      </c>
      <c r="BM775" s="29">
        <v>29</v>
      </c>
      <c r="BO775" s="45" t="s">
        <v>894</v>
      </c>
      <c r="BP775" s="29">
        <v>21</v>
      </c>
      <c r="BR775" s="45" t="s">
        <v>894</v>
      </c>
      <c r="BS775" s="33">
        <v>32</v>
      </c>
      <c r="BU775" s="45" t="s">
        <v>894</v>
      </c>
      <c r="BV775" s="34">
        <v>25</v>
      </c>
      <c r="BX775" s="45" t="s">
        <v>894</v>
      </c>
      <c r="BY775" s="33">
        <v>39</v>
      </c>
    </row>
    <row r="776" spans="1:77" x14ac:dyDescent="0.3">
      <c r="A776" s="7" t="s">
        <v>895</v>
      </c>
      <c r="B776" s="29">
        <v>74</v>
      </c>
      <c r="D776" s="7" t="s">
        <v>895</v>
      </c>
      <c r="E776" s="29">
        <v>76</v>
      </c>
      <c r="G776" s="7" t="s">
        <v>895</v>
      </c>
      <c r="H776" s="29">
        <v>17</v>
      </c>
      <c r="J776" s="6" t="s">
        <v>895</v>
      </c>
      <c r="K776" s="29">
        <v>22</v>
      </c>
      <c r="M776" s="7" t="s">
        <v>895</v>
      </c>
      <c r="N776" s="29">
        <v>11</v>
      </c>
      <c r="P776" s="7" t="s">
        <v>895</v>
      </c>
      <c r="Q776" s="29">
        <v>16</v>
      </c>
      <c r="S776" s="7" t="s">
        <v>895</v>
      </c>
      <c r="T776" s="29">
        <v>9</v>
      </c>
      <c r="V776" s="7" t="s">
        <v>895</v>
      </c>
      <c r="W776" s="29" t="s">
        <v>19</v>
      </c>
      <c r="Y776" s="7" t="s">
        <v>895</v>
      </c>
      <c r="Z776" s="29">
        <v>6</v>
      </c>
      <c r="AB776" s="6" t="s">
        <v>895</v>
      </c>
      <c r="AC776" s="29">
        <v>14</v>
      </c>
      <c r="AE776" s="7" t="s">
        <v>895</v>
      </c>
      <c r="AF776" s="29">
        <v>4</v>
      </c>
      <c r="AH776" s="43" t="s">
        <v>895</v>
      </c>
      <c r="AI776" s="29">
        <v>12</v>
      </c>
      <c r="AK776" s="43" t="s">
        <v>895</v>
      </c>
      <c r="AL776" s="29">
        <v>6</v>
      </c>
      <c r="AN776" s="9" t="s">
        <v>895</v>
      </c>
      <c r="AO776" s="33">
        <v>14</v>
      </c>
      <c r="AQ776" s="43" t="s">
        <v>895</v>
      </c>
      <c r="AR776" s="29">
        <v>11</v>
      </c>
      <c r="AT776" s="43" t="s">
        <v>895</v>
      </c>
      <c r="AU776" s="29">
        <v>20</v>
      </c>
      <c r="AW776" s="6" t="s">
        <v>895</v>
      </c>
      <c r="AX776" s="29">
        <v>11</v>
      </c>
      <c r="AZ776" s="45" t="s">
        <v>895</v>
      </c>
      <c r="BA776" s="33">
        <v>24</v>
      </c>
      <c r="BC776" s="45" t="s">
        <v>895</v>
      </c>
      <c r="BD776" s="29">
        <v>14</v>
      </c>
      <c r="BF776" s="45" t="s">
        <v>895</v>
      </c>
      <c r="BG776" s="29">
        <v>26</v>
      </c>
      <c r="BI776" s="45" t="s">
        <v>895</v>
      </c>
      <c r="BJ776" s="29">
        <v>19</v>
      </c>
      <c r="BL776" s="45" t="s">
        <v>895</v>
      </c>
      <c r="BM776" s="29">
        <v>29</v>
      </c>
      <c r="BO776" s="45" t="s">
        <v>895</v>
      </c>
      <c r="BP776" s="29">
        <v>21</v>
      </c>
      <c r="BR776" s="45" t="s">
        <v>895</v>
      </c>
      <c r="BS776" s="33">
        <v>32</v>
      </c>
      <c r="BU776" s="45" t="s">
        <v>895</v>
      </c>
      <c r="BV776" s="34">
        <v>25</v>
      </c>
      <c r="BX776" s="45" t="s">
        <v>895</v>
      </c>
      <c r="BY776" s="33">
        <v>39</v>
      </c>
    </row>
    <row r="777" spans="1:77" x14ac:dyDescent="0.3">
      <c r="A777" s="7" t="s">
        <v>896</v>
      </c>
      <c r="B777" s="29">
        <v>74</v>
      </c>
      <c r="D777" s="7" t="s">
        <v>896</v>
      </c>
      <c r="E777" s="29">
        <v>76</v>
      </c>
      <c r="G777" s="7" t="s">
        <v>896</v>
      </c>
      <c r="H777" s="29">
        <v>17</v>
      </c>
      <c r="J777" s="6" t="s">
        <v>896</v>
      </c>
      <c r="K777" s="29">
        <v>22</v>
      </c>
      <c r="M777" s="7" t="s">
        <v>896</v>
      </c>
      <c r="N777" s="29">
        <v>11</v>
      </c>
      <c r="P777" s="7" t="s">
        <v>896</v>
      </c>
      <c r="Q777" s="29">
        <v>16</v>
      </c>
      <c r="S777" s="7" t="s">
        <v>896</v>
      </c>
      <c r="T777" s="29">
        <v>9</v>
      </c>
      <c r="V777" s="7" t="s">
        <v>896</v>
      </c>
      <c r="W777" s="29" t="s">
        <v>19</v>
      </c>
      <c r="Y777" s="7" t="s">
        <v>896</v>
      </c>
      <c r="Z777" s="29">
        <v>6</v>
      </c>
      <c r="AB777" s="6" t="s">
        <v>896</v>
      </c>
      <c r="AC777" s="29">
        <v>14</v>
      </c>
      <c r="AE777" s="7" t="s">
        <v>896</v>
      </c>
      <c r="AF777" s="29">
        <v>4</v>
      </c>
      <c r="AH777" s="43" t="s">
        <v>896</v>
      </c>
      <c r="AI777" s="29">
        <v>12</v>
      </c>
      <c r="AK777" s="43" t="s">
        <v>896</v>
      </c>
      <c r="AL777" s="29">
        <v>6</v>
      </c>
      <c r="AN777" s="9" t="s">
        <v>896</v>
      </c>
      <c r="AO777" s="33">
        <v>14</v>
      </c>
      <c r="AQ777" s="43" t="s">
        <v>896</v>
      </c>
      <c r="AR777" s="29">
        <v>11</v>
      </c>
      <c r="AT777" s="43" t="s">
        <v>896</v>
      </c>
      <c r="AU777" s="29">
        <v>20</v>
      </c>
      <c r="AW777" s="6" t="s">
        <v>896</v>
      </c>
      <c r="AX777" s="29">
        <v>11</v>
      </c>
      <c r="AZ777" s="45" t="s">
        <v>896</v>
      </c>
      <c r="BA777" s="33">
        <v>24</v>
      </c>
      <c r="BC777" s="45" t="s">
        <v>896</v>
      </c>
      <c r="BD777" s="29">
        <v>14</v>
      </c>
      <c r="BF777" s="45" t="s">
        <v>896</v>
      </c>
      <c r="BG777" s="29">
        <v>26</v>
      </c>
      <c r="BI777" s="45" t="s">
        <v>896</v>
      </c>
      <c r="BJ777" s="29">
        <v>19</v>
      </c>
      <c r="BL777" s="45" t="s">
        <v>896</v>
      </c>
      <c r="BM777" s="29">
        <v>29</v>
      </c>
      <c r="BO777" s="45" t="s">
        <v>896</v>
      </c>
      <c r="BP777" s="29">
        <v>21</v>
      </c>
      <c r="BR777" s="45" t="s">
        <v>896</v>
      </c>
      <c r="BS777" s="33">
        <v>32</v>
      </c>
      <c r="BU777" s="45" t="s">
        <v>896</v>
      </c>
      <c r="BV777" s="34">
        <v>25</v>
      </c>
      <c r="BX777" s="45" t="s">
        <v>896</v>
      </c>
      <c r="BY777" s="33">
        <v>39</v>
      </c>
    </row>
    <row r="778" spans="1:77" x14ac:dyDescent="0.3">
      <c r="A778" s="7" t="s">
        <v>897</v>
      </c>
      <c r="B778" s="29">
        <v>74</v>
      </c>
      <c r="D778" s="7" t="s">
        <v>897</v>
      </c>
      <c r="E778" s="29">
        <v>76</v>
      </c>
      <c r="G778" s="7" t="s">
        <v>897</v>
      </c>
      <c r="H778" s="29">
        <v>17</v>
      </c>
      <c r="J778" s="6" t="s">
        <v>897</v>
      </c>
      <c r="K778" s="29">
        <v>22</v>
      </c>
      <c r="M778" s="7" t="s">
        <v>897</v>
      </c>
      <c r="N778" s="29">
        <v>11</v>
      </c>
      <c r="P778" s="7" t="s">
        <v>897</v>
      </c>
      <c r="Q778" s="29">
        <v>16</v>
      </c>
      <c r="S778" s="7" t="s">
        <v>897</v>
      </c>
      <c r="T778" s="29">
        <v>9</v>
      </c>
      <c r="V778" s="7" t="s">
        <v>897</v>
      </c>
      <c r="W778" s="29" t="s">
        <v>19</v>
      </c>
      <c r="Y778" s="7" t="s">
        <v>897</v>
      </c>
      <c r="Z778" s="29">
        <v>6</v>
      </c>
      <c r="AB778" s="6" t="s">
        <v>897</v>
      </c>
      <c r="AC778" s="29">
        <v>14</v>
      </c>
      <c r="AE778" s="7" t="s">
        <v>897</v>
      </c>
      <c r="AF778" s="29">
        <v>4</v>
      </c>
      <c r="AH778" s="43" t="s">
        <v>897</v>
      </c>
      <c r="AI778" s="29">
        <v>12</v>
      </c>
      <c r="AK778" s="43" t="s">
        <v>897</v>
      </c>
      <c r="AL778" s="29">
        <v>6</v>
      </c>
      <c r="AN778" s="9" t="s">
        <v>897</v>
      </c>
      <c r="AO778" s="33">
        <v>14</v>
      </c>
      <c r="AQ778" s="43" t="s">
        <v>897</v>
      </c>
      <c r="AR778" s="29">
        <v>11</v>
      </c>
      <c r="AT778" s="43" t="s">
        <v>897</v>
      </c>
      <c r="AU778" s="29">
        <v>20</v>
      </c>
      <c r="AW778" s="6" t="s">
        <v>897</v>
      </c>
      <c r="AX778" s="29">
        <v>11</v>
      </c>
      <c r="AZ778" s="45" t="s">
        <v>897</v>
      </c>
      <c r="BA778" s="33">
        <v>24</v>
      </c>
      <c r="BC778" s="45" t="s">
        <v>897</v>
      </c>
      <c r="BD778" s="29">
        <v>14</v>
      </c>
      <c r="BF778" s="45" t="s">
        <v>897</v>
      </c>
      <c r="BG778" s="29">
        <v>26</v>
      </c>
      <c r="BI778" s="45" t="s">
        <v>897</v>
      </c>
      <c r="BJ778" s="29">
        <v>19</v>
      </c>
      <c r="BL778" s="45" t="s">
        <v>897</v>
      </c>
      <c r="BM778" s="29">
        <v>29</v>
      </c>
      <c r="BO778" s="45" t="s">
        <v>897</v>
      </c>
      <c r="BP778" s="29">
        <v>21</v>
      </c>
      <c r="BR778" s="45" t="s">
        <v>897</v>
      </c>
      <c r="BS778" s="33">
        <v>32</v>
      </c>
      <c r="BU778" s="45" t="s">
        <v>897</v>
      </c>
      <c r="BV778" s="34">
        <v>25</v>
      </c>
      <c r="BX778" s="45" t="s">
        <v>897</v>
      </c>
      <c r="BY778" s="33">
        <v>39</v>
      </c>
    </row>
    <row r="779" spans="1:77" x14ac:dyDescent="0.3">
      <c r="A779" s="7" t="s">
        <v>898</v>
      </c>
      <c r="B779" s="29">
        <v>74</v>
      </c>
      <c r="D779" s="7" t="s">
        <v>898</v>
      </c>
      <c r="E779" s="29">
        <v>76</v>
      </c>
      <c r="G779" s="7" t="s">
        <v>898</v>
      </c>
      <c r="H779" s="29">
        <v>17</v>
      </c>
      <c r="J779" s="6" t="s">
        <v>898</v>
      </c>
      <c r="K779" s="29">
        <v>22</v>
      </c>
      <c r="M779" s="7" t="s">
        <v>898</v>
      </c>
      <c r="N779" s="29">
        <v>11</v>
      </c>
      <c r="P779" s="7" t="s">
        <v>898</v>
      </c>
      <c r="Q779" s="29">
        <v>16</v>
      </c>
      <c r="S779" s="7" t="s">
        <v>898</v>
      </c>
      <c r="T779" s="29">
        <v>9</v>
      </c>
      <c r="V779" s="7" t="s">
        <v>898</v>
      </c>
      <c r="W779" s="29" t="s">
        <v>19</v>
      </c>
      <c r="Y779" s="7" t="s">
        <v>898</v>
      </c>
      <c r="Z779" s="29">
        <v>6</v>
      </c>
      <c r="AB779" s="6" t="s">
        <v>898</v>
      </c>
      <c r="AC779" s="29">
        <v>14</v>
      </c>
      <c r="AE779" s="7" t="s">
        <v>898</v>
      </c>
      <c r="AF779" s="29">
        <v>4</v>
      </c>
      <c r="AH779" s="43" t="s">
        <v>898</v>
      </c>
      <c r="AI779" s="29">
        <v>12</v>
      </c>
      <c r="AK779" s="43" t="s">
        <v>898</v>
      </c>
      <c r="AL779" s="29">
        <v>6</v>
      </c>
      <c r="AN779" s="9" t="s">
        <v>898</v>
      </c>
      <c r="AO779" s="33">
        <v>14</v>
      </c>
      <c r="AQ779" s="43" t="s">
        <v>898</v>
      </c>
      <c r="AR779" s="29">
        <v>11</v>
      </c>
      <c r="AT779" s="43" t="s">
        <v>898</v>
      </c>
      <c r="AU779" s="29">
        <v>20</v>
      </c>
      <c r="AW779" s="6" t="s">
        <v>898</v>
      </c>
      <c r="AX779" s="29">
        <v>11</v>
      </c>
      <c r="AZ779" s="45" t="s">
        <v>898</v>
      </c>
      <c r="BA779" s="33">
        <v>24</v>
      </c>
      <c r="BC779" s="45" t="s">
        <v>898</v>
      </c>
      <c r="BD779" s="29">
        <v>14</v>
      </c>
      <c r="BF779" s="45" t="s">
        <v>898</v>
      </c>
      <c r="BG779" s="29">
        <v>26</v>
      </c>
      <c r="BI779" s="45" t="s">
        <v>898</v>
      </c>
      <c r="BJ779" s="29">
        <v>19</v>
      </c>
      <c r="BL779" s="45" t="s">
        <v>898</v>
      </c>
      <c r="BM779" s="29">
        <v>29</v>
      </c>
      <c r="BO779" s="45" t="s">
        <v>898</v>
      </c>
      <c r="BP779" s="29">
        <v>21</v>
      </c>
      <c r="BR779" s="45" t="s">
        <v>898</v>
      </c>
      <c r="BS779" s="33">
        <v>32</v>
      </c>
      <c r="BU779" s="45" t="s">
        <v>898</v>
      </c>
      <c r="BV779" s="34">
        <v>25</v>
      </c>
      <c r="BX779" s="45" t="s">
        <v>898</v>
      </c>
      <c r="BY779" s="33">
        <v>39</v>
      </c>
    </row>
    <row r="780" spans="1:77" x14ac:dyDescent="0.3">
      <c r="A780" s="7" t="s">
        <v>899</v>
      </c>
      <c r="B780" s="29">
        <v>74</v>
      </c>
      <c r="D780" s="7" t="s">
        <v>899</v>
      </c>
      <c r="E780" s="29">
        <v>76</v>
      </c>
      <c r="G780" s="7" t="s">
        <v>899</v>
      </c>
      <c r="H780" s="29">
        <v>17</v>
      </c>
      <c r="J780" s="6" t="s">
        <v>899</v>
      </c>
      <c r="K780" s="29">
        <v>22</v>
      </c>
      <c r="M780" s="7" t="s">
        <v>899</v>
      </c>
      <c r="N780" s="29">
        <v>11</v>
      </c>
      <c r="P780" s="7" t="s">
        <v>899</v>
      </c>
      <c r="Q780" s="29">
        <v>16</v>
      </c>
      <c r="S780" s="7" t="s">
        <v>899</v>
      </c>
      <c r="T780" s="29">
        <v>9</v>
      </c>
      <c r="V780" s="7" t="s">
        <v>899</v>
      </c>
      <c r="W780" s="29" t="s">
        <v>19</v>
      </c>
      <c r="Y780" s="7" t="s">
        <v>899</v>
      </c>
      <c r="Z780" s="29">
        <v>6</v>
      </c>
      <c r="AB780" s="6" t="s">
        <v>899</v>
      </c>
      <c r="AC780" s="29">
        <v>14</v>
      </c>
      <c r="AE780" s="7" t="s">
        <v>899</v>
      </c>
      <c r="AF780" s="29">
        <v>4</v>
      </c>
      <c r="AH780" s="43" t="s">
        <v>899</v>
      </c>
      <c r="AI780" s="29">
        <v>12</v>
      </c>
      <c r="AK780" s="43" t="s">
        <v>899</v>
      </c>
      <c r="AL780" s="29">
        <v>6</v>
      </c>
      <c r="AN780" s="9" t="s">
        <v>899</v>
      </c>
      <c r="AO780" s="33">
        <v>14</v>
      </c>
      <c r="AQ780" s="43" t="s">
        <v>899</v>
      </c>
      <c r="AR780" s="29">
        <v>11</v>
      </c>
      <c r="AT780" s="43" t="s">
        <v>899</v>
      </c>
      <c r="AU780" s="29">
        <v>20</v>
      </c>
      <c r="AW780" s="6" t="s">
        <v>899</v>
      </c>
      <c r="AX780" s="29">
        <v>11</v>
      </c>
      <c r="AZ780" s="45" t="s">
        <v>899</v>
      </c>
      <c r="BA780" s="33">
        <v>24</v>
      </c>
      <c r="BC780" s="45" t="s">
        <v>899</v>
      </c>
      <c r="BD780" s="29">
        <v>14</v>
      </c>
      <c r="BF780" s="45" t="s">
        <v>899</v>
      </c>
      <c r="BG780" s="29">
        <v>26</v>
      </c>
      <c r="BI780" s="45" t="s">
        <v>899</v>
      </c>
      <c r="BJ780" s="29">
        <v>19</v>
      </c>
      <c r="BL780" s="45" t="s">
        <v>899</v>
      </c>
      <c r="BM780" s="29">
        <v>29</v>
      </c>
      <c r="BO780" s="45" t="s">
        <v>899</v>
      </c>
      <c r="BP780" s="29">
        <v>21</v>
      </c>
      <c r="BR780" s="45" t="s">
        <v>899</v>
      </c>
      <c r="BS780" s="33">
        <v>32</v>
      </c>
      <c r="BU780" s="45" t="s">
        <v>899</v>
      </c>
      <c r="BV780" s="34">
        <v>25</v>
      </c>
      <c r="BX780" s="45" t="s">
        <v>899</v>
      </c>
      <c r="BY780" s="33">
        <v>39</v>
      </c>
    </row>
    <row r="781" spans="1:77" x14ac:dyDescent="0.3">
      <c r="A781" s="7" t="s">
        <v>900</v>
      </c>
      <c r="B781" s="29">
        <v>74</v>
      </c>
      <c r="D781" s="7" t="s">
        <v>900</v>
      </c>
      <c r="E781" s="29">
        <v>76</v>
      </c>
      <c r="G781" s="7" t="s">
        <v>900</v>
      </c>
      <c r="H781" s="29">
        <v>17</v>
      </c>
      <c r="J781" s="6" t="s">
        <v>900</v>
      </c>
      <c r="K781" s="29">
        <v>22</v>
      </c>
      <c r="M781" s="7" t="s">
        <v>900</v>
      </c>
      <c r="N781" s="29">
        <v>11</v>
      </c>
      <c r="P781" s="7" t="s">
        <v>900</v>
      </c>
      <c r="Q781" s="29">
        <v>16</v>
      </c>
      <c r="S781" s="7" t="s">
        <v>900</v>
      </c>
      <c r="T781" s="29">
        <v>9</v>
      </c>
      <c r="V781" s="7" t="s">
        <v>900</v>
      </c>
      <c r="W781" s="29" t="s">
        <v>19</v>
      </c>
      <c r="Y781" s="7" t="s">
        <v>900</v>
      </c>
      <c r="Z781" s="29">
        <v>6</v>
      </c>
      <c r="AB781" s="6" t="s">
        <v>900</v>
      </c>
      <c r="AC781" s="29">
        <v>14</v>
      </c>
      <c r="AE781" s="7" t="s">
        <v>900</v>
      </c>
      <c r="AF781" s="29">
        <v>4</v>
      </c>
      <c r="AH781" s="43" t="s">
        <v>900</v>
      </c>
      <c r="AI781" s="29">
        <v>12</v>
      </c>
      <c r="AK781" s="43" t="s">
        <v>900</v>
      </c>
      <c r="AL781" s="29">
        <v>6</v>
      </c>
      <c r="AN781" s="9" t="s">
        <v>900</v>
      </c>
      <c r="AO781" s="33">
        <v>14</v>
      </c>
      <c r="AQ781" s="43" t="s">
        <v>900</v>
      </c>
      <c r="AR781" s="29">
        <v>11</v>
      </c>
      <c r="AT781" s="43" t="s">
        <v>900</v>
      </c>
      <c r="AU781" s="29">
        <v>20</v>
      </c>
      <c r="AW781" s="6" t="s">
        <v>900</v>
      </c>
      <c r="AX781" s="29">
        <v>11</v>
      </c>
      <c r="AZ781" s="45" t="s">
        <v>900</v>
      </c>
      <c r="BA781" s="33">
        <v>24</v>
      </c>
      <c r="BC781" s="45" t="s">
        <v>900</v>
      </c>
      <c r="BD781" s="29">
        <v>14</v>
      </c>
      <c r="BF781" s="45" t="s">
        <v>900</v>
      </c>
      <c r="BG781" s="29">
        <v>26</v>
      </c>
      <c r="BI781" s="45" t="s">
        <v>900</v>
      </c>
      <c r="BJ781" s="29">
        <v>19</v>
      </c>
      <c r="BL781" s="45" t="s">
        <v>900</v>
      </c>
      <c r="BM781" s="29">
        <v>29</v>
      </c>
      <c r="BO781" s="45" t="s">
        <v>900</v>
      </c>
      <c r="BP781" s="29">
        <v>21</v>
      </c>
      <c r="BR781" s="45" t="s">
        <v>900</v>
      </c>
      <c r="BS781" s="33">
        <v>32</v>
      </c>
      <c r="BU781" s="45" t="s">
        <v>900</v>
      </c>
      <c r="BV781" s="34">
        <v>25</v>
      </c>
      <c r="BX781" s="45" t="s">
        <v>900</v>
      </c>
      <c r="BY781" s="33">
        <v>39</v>
      </c>
    </row>
    <row r="782" spans="1:77" x14ac:dyDescent="0.3">
      <c r="A782" s="7" t="s">
        <v>901</v>
      </c>
      <c r="B782" s="29">
        <v>74</v>
      </c>
      <c r="D782" s="7" t="s">
        <v>901</v>
      </c>
      <c r="E782" s="29">
        <v>76</v>
      </c>
      <c r="G782" s="7" t="s">
        <v>901</v>
      </c>
      <c r="H782" s="29">
        <v>17</v>
      </c>
      <c r="J782" s="6" t="s">
        <v>901</v>
      </c>
      <c r="K782" s="29">
        <v>22</v>
      </c>
      <c r="M782" s="7" t="s">
        <v>901</v>
      </c>
      <c r="N782" s="29">
        <v>11</v>
      </c>
      <c r="P782" s="7" t="s">
        <v>901</v>
      </c>
      <c r="Q782" s="29">
        <v>16</v>
      </c>
      <c r="S782" s="7" t="s">
        <v>901</v>
      </c>
      <c r="T782" s="29">
        <v>9</v>
      </c>
      <c r="V782" s="7" t="s">
        <v>901</v>
      </c>
      <c r="W782" s="29" t="s">
        <v>19</v>
      </c>
      <c r="Y782" s="7" t="s">
        <v>901</v>
      </c>
      <c r="Z782" s="29">
        <v>6</v>
      </c>
      <c r="AB782" s="6" t="s">
        <v>901</v>
      </c>
      <c r="AC782" s="29">
        <v>14</v>
      </c>
      <c r="AE782" s="7" t="s">
        <v>901</v>
      </c>
      <c r="AF782" s="29">
        <v>4</v>
      </c>
      <c r="AH782" s="43" t="s">
        <v>901</v>
      </c>
      <c r="AI782" s="29">
        <v>12</v>
      </c>
      <c r="AK782" s="43" t="s">
        <v>901</v>
      </c>
      <c r="AL782" s="29">
        <v>6</v>
      </c>
      <c r="AN782" s="9" t="s">
        <v>901</v>
      </c>
      <c r="AO782" s="33">
        <v>14</v>
      </c>
      <c r="AQ782" s="43" t="s">
        <v>901</v>
      </c>
      <c r="AR782" s="29">
        <v>11</v>
      </c>
      <c r="AT782" s="43" t="s">
        <v>901</v>
      </c>
      <c r="AU782" s="29">
        <v>20</v>
      </c>
      <c r="AW782" s="6" t="s">
        <v>901</v>
      </c>
      <c r="AX782" s="29">
        <v>11</v>
      </c>
      <c r="AZ782" s="45" t="s">
        <v>901</v>
      </c>
      <c r="BA782" s="33">
        <v>24</v>
      </c>
      <c r="BC782" s="45" t="s">
        <v>901</v>
      </c>
      <c r="BD782" s="29">
        <v>14</v>
      </c>
      <c r="BF782" s="45" t="s">
        <v>901</v>
      </c>
      <c r="BG782" s="29">
        <v>26</v>
      </c>
      <c r="BI782" s="45" t="s">
        <v>901</v>
      </c>
      <c r="BJ782" s="29">
        <v>19</v>
      </c>
      <c r="BL782" s="45" t="s">
        <v>901</v>
      </c>
      <c r="BM782" s="29">
        <v>29</v>
      </c>
      <c r="BO782" s="45" t="s">
        <v>901</v>
      </c>
      <c r="BP782" s="29">
        <v>21</v>
      </c>
      <c r="BR782" s="45" t="s">
        <v>901</v>
      </c>
      <c r="BS782" s="33">
        <v>32</v>
      </c>
      <c r="BU782" s="45" t="s">
        <v>901</v>
      </c>
      <c r="BV782" s="34">
        <v>25</v>
      </c>
      <c r="BX782" s="45" t="s">
        <v>901</v>
      </c>
      <c r="BY782" s="33">
        <v>39</v>
      </c>
    </row>
    <row r="783" spans="1:77" x14ac:dyDescent="0.3">
      <c r="A783" s="7" t="s">
        <v>902</v>
      </c>
      <c r="B783" s="29">
        <v>74</v>
      </c>
      <c r="D783" s="7" t="s">
        <v>902</v>
      </c>
      <c r="E783" s="29">
        <v>76</v>
      </c>
      <c r="G783" s="7" t="s">
        <v>902</v>
      </c>
      <c r="H783" s="29">
        <v>17</v>
      </c>
      <c r="J783" s="6" t="s">
        <v>902</v>
      </c>
      <c r="K783" s="29">
        <v>22</v>
      </c>
      <c r="M783" s="7" t="s">
        <v>902</v>
      </c>
      <c r="N783" s="29">
        <v>11</v>
      </c>
      <c r="P783" s="7" t="s">
        <v>902</v>
      </c>
      <c r="Q783" s="29">
        <v>16</v>
      </c>
      <c r="S783" s="7" t="s">
        <v>902</v>
      </c>
      <c r="T783" s="29">
        <v>9</v>
      </c>
      <c r="V783" s="7" t="s">
        <v>902</v>
      </c>
      <c r="W783" s="29" t="s">
        <v>19</v>
      </c>
      <c r="Y783" s="7" t="s">
        <v>902</v>
      </c>
      <c r="Z783" s="29">
        <v>6</v>
      </c>
      <c r="AB783" s="6" t="s">
        <v>902</v>
      </c>
      <c r="AC783" s="29">
        <v>14</v>
      </c>
      <c r="AE783" s="7" t="s">
        <v>902</v>
      </c>
      <c r="AF783" s="29">
        <v>4</v>
      </c>
      <c r="AH783" s="43" t="s">
        <v>902</v>
      </c>
      <c r="AI783" s="29">
        <v>12</v>
      </c>
      <c r="AK783" s="43" t="s">
        <v>902</v>
      </c>
      <c r="AL783" s="29">
        <v>6</v>
      </c>
      <c r="AN783" s="9" t="s">
        <v>902</v>
      </c>
      <c r="AO783" s="33">
        <v>14</v>
      </c>
      <c r="AQ783" s="43" t="s">
        <v>902</v>
      </c>
      <c r="AR783" s="29">
        <v>11</v>
      </c>
      <c r="AT783" s="43" t="s">
        <v>902</v>
      </c>
      <c r="AU783" s="29">
        <v>20</v>
      </c>
      <c r="AW783" s="6" t="s">
        <v>902</v>
      </c>
      <c r="AX783" s="29">
        <v>11</v>
      </c>
      <c r="AZ783" s="45" t="s">
        <v>902</v>
      </c>
      <c r="BA783" s="33">
        <v>24</v>
      </c>
      <c r="BC783" s="45" t="s">
        <v>902</v>
      </c>
      <c r="BD783" s="29">
        <v>14</v>
      </c>
      <c r="BF783" s="45" t="s">
        <v>902</v>
      </c>
      <c r="BG783" s="29">
        <v>26</v>
      </c>
      <c r="BI783" s="45" t="s">
        <v>902</v>
      </c>
      <c r="BJ783" s="29">
        <v>19</v>
      </c>
      <c r="BL783" s="45" t="s">
        <v>902</v>
      </c>
      <c r="BM783" s="29">
        <v>29</v>
      </c>
      <c r="BO783" s="45" t="s">
        <v>902</v>
      </c>
      <c r="BP783" s="29">
        <v>21</v>
      </c>
      <c r="BR783" s="45" t="s">
        <v>902</v>
      </c>
      <c r="BS783" s="33">
        <v>32</v>
      </c>
      <c r="BU783" s="45" t="s">
        <v>902</v>
      </c>
      <c r="BV783" s="34">
        <v>25</v>
      </c>
      <c r="BX783" s="45" t="s">
        <v>902</v>
      </c>
      <c r="BY783" s="33">
        <v>39</v>
      </c>
    </row>
    <row r="784" spans="1:77" x14ac:dyDescent="0.3">
      <c r="A784" s="7" t="s">
        <v>903</v>
      </c>
      <c r="B784" s="29">
        <v>74</v>
      </c>
      <c r="D784" s="7" t="s">
        <v>903</v>
      </c>
      <c r="E784" s="29">
        <v>76</v>
      </c>
      <c r="G784" s="7" t="s">
        <v>903</v>
      </c>
      <c r="H784" s="29">
        <v>17</v>
      </c>
      <c r="J784" s="6" t="s">
        <v>903</v>
      </c>
      <c r="K784" s="29">
        <v>22</v>
      </c>
      <c r="M784" s="7" t="s">
        <v>903</v>
      </c>
      <c r="N784" s="29">
        <v>11</v>
      </c>
      <c r="P784" s="7" t="s">
        <v>903</v>
      </c>
      <c r="Q784" s="29">
        <v>16</v>
      </c>
      <c r="S784" s="7" t="s">
        <v>904</v>
      </c>
      <c r="T784" s="29">
        <v>9</v>
      </c>
      <c r="V784" s="7" t="s">
        <v>903</v>
      </c>
      <c r="W784" s="29" t="s">
        <v>19</v>
      </c>
      <c r="Y784" s="7" t="s">
        <v>903</v>
      </c>
      <c r="Z784" s="29">
        <v>6</v>
      </c>
      <c r="AB784" s="6" t="s">
        <v>903</v>
      </c>
      <c r="AC784" s="29">
        <v>14</v>
      </c>
      <c r="AE784" s="7" t="s">
        <v>903</v>
      </c>
      <c r="AF784" s="29">
        <v>4</v>
      </c>
      <c r="AH784" s="43" t="s">
        <v>903</v>
      </c>
      <c r="AI784" s="29">
        <v>12</v>
      </c>
      <c r="AK784" s="43" t="s">
        <v>903</v>
      </c>
      <c r="AL784" s="29">
        <v>6</v>
      </c>
      <c r="AN784" s="9" t="s">
        <v>903</v>
      </c>
      <c r="AO784" s="33">
        <v>14</v>
      </c>
      <c r="AQ784" s="43" t="s">
        <v>903</v>
      </c>
      <c r="AR784" s="29">
        <v>11</v>
      </c>
      <c r="AT784" s="43" t="s">
        <v>903</v>
      </c>
      <c r="AU784" s="29">
        <v>20</v>
      </c>
      <c r="AW784" s="6" t="s">
        <v>903</v>
      </c>
      <c r="AX784" s="29">
        <v>11</v>
      </c>
      <c r="AZ784" s="43" t="s">
        <v>903</v>
      </c>
      <c r="BA784" s="33">
        <v>24</v>
      </c>
      <c r="BC784" s="43" t="s">
        <v>903</v>
      </c>
      <c r="BD784" s="29">
        <v>14</v>
      </c>
      <c r="BF784" s="43" t="s">
        <v>903</v>
      </c>
      <c r="BG784" s="29">
        <v>26</v>
      </c>
      <c r="BI784" s="43" t="s">
        <v>903</v>
      </c>
      <c r="BJ784" s="29">
        <v>19</v>
      </c>
      <c r="BL784" s="7" t="s">
        <v>903</v>
      </c>
      <c r="BM784" s="29">
        <v>29</v>
      </c>
      <c r="BO784" s="43" t="s">
        <v>903</v>
      </c>
      <c r="BP784" s="29">
        <v>21</v>
      </c>
      <c r="BR784" s="7" t="s">
        <v>903</v>
      </c>
      <c r="BS784" s="33">
        <v>32</v>
      </c>
      <c r="BU784" s="7" t="s">
        <v>903</v>
      </c>
      <c r="BV784" s="34">
        <v>25</v>
      </c>
      <c r="BX784" s="7" t="s">
        <v>903</v>
      </c>
      <c r="BY784" s="33">
        <v>39</v>
      </c>
    </row>
    <row r="785" spans="1:77" x14ac:dyDescent="0.3">
      <c r="A785" s="7" t="s">
        <v>905</v>
      </c>
      <c r="B785" s="29">
        <v>74</v>
      </c>
      <c r="D785" s="7" t="s">
        <v>905</v>
      </c>
      <c r="E785" s="29">
        <v>76</v>
      </c>
      <c r="G785" s="7" t="s">
        <v>905</v>
      </c>
      <c r="H785" s="29">
        <v>16</v>
      </c>
      <c r="J785" s="6" t="s">
        <v>905</v>
      </c>
      <c r="K785" s="29">
        <v>21</v>
      </c>
      <c r="M785" s="7" t="s">
        <v>905</v>
      </c>
      <c r="N785" s="29">
        <v>11</v>
      </c>
      <c r="P785" s="7" t="s">
        <v>905</v>
      </c>
      <c r="Q785" s="29">
        <v>15</v>
      </c>
      <c r="S785" s="7" t="s">
        <v>906</v>
      </c>
      <c r="T785" s="29">
        <v>9</v>
      </c>
      <c r="V785" s="7" t="s">
        <v>905</v>
      </c>
      <c r="W785" s="29" t="s">
        <v>19</v>
      </c>
      <c r="Y785" s="7" t="s">
        <v>905</v>
      </c>
      <c r="Z785" s="29">
        <v>6</v>
      </c>
      <c r="AB785" s="6" t="s">
        <v>905</v>
      </c>
      <c r="AC785" s="29">
        <v>14</v>
      </c>
      <c r="AE785" s="7" t="s">
        <v>905</v>
      </c>
      <c r="AF785" s="29">
        <v>4</v>
      </c>
      <c r="AH785" s="43" t="s">
        <v>905</v>
      </c>
      <c r="AI785" s="29">
        <v>12</v>
      </c>
      <c r="AK785" s="43" t="s">
        <v>905</v>
      </c>
      <c r="AL785" s="29">
        <v>6</v>
      </c>
      <c r="AN785" s="9" t="s">
        <v>905</v>
      </c>
      <c r="AO785" s="33">
        <v>14</v>
      </c>
      <c r="AQ785" s="43" t="s">
        <v>905</v>
      </c>
      <c r="AR785" s="29">
        <v>11</v>
      </c>
      <c r="AT785" s="43" t="s">
        <v>905</v>
      </c>
      <c r="AU785" s="29">
        <v>19</v>
      </c>
      <c r="AW785" s="6" t="s">
        <v>905</v>
      </c>
      <c r="AX785" s="29">
        <v>11</v>
      </c>
      <c r="AZ785" s="43" t="s">
        <v>905</v>
      </c>
      <c r="BA785" s="29">
        <v>23</v>
      </c>
      <c r="BC785" s="43" t="s">
        <v>905</v>
      </c>
      <c r="BD785" s="29">
        <v>14</v>
      </c>
      <c r="BF785" s="43" t="s">
        <v>905</v>
      </c>
      <c r="BG785" s="29">
        <v>26</v>
      </c>
      <c r="BI785" s="43" t="s">
        <v>905</v>
      </c>
      <c r="BJ785" s="29">
        <v>19</v>
      </c>
      <c r="BL785" s="43" t="s">
        <v>905</v>
      </c>
      <c r="BM785" s="29">
        <v>28</v>
      </c>
      <c r="BO785" s="43" t="s">
        <v>905</v>
      </c>
      <c r="BP785" s="29">
        <v>20</v>
      </c>
      <c r="BR785" s="43" t="s">
        <v>905</v>
      </c>
      <c r="BS785" s="33">
        <v>31</v>
      </c>
      <c r="BU785" s="43" t="s">
        <v>905</v>
      </c>
      <c r="BV785" s="34">
        <v>25</v>
      </c>
      <c r="BX785" s="43" t="s">
        <v>905</v>
      </c>
      <c r="BY785" s="33">
        <v>39</v>
      </c>
    </row>
    <row r="786" spans="1:77" x14ac:dyDescent="0.3">
      <c r="A786" s="7" t="s">
        <v>907</v>
      </c>
      <c r="B786" s="29">
        <v>74</v>
      </c>
      <c r="D786" s="7" t="s">
        <v>907</v>
      </c>
      <c r="E786" s="29">
        <v>76</v>
      </c>
      <c r="G786" s="7" t="s">
        <v>907</v>
      </c>
      <c r="H786" s="29">
        <v>16</v>
      </c>
      <c r="J786" s="6" t="s">
        <v>907</v>
      </c>
      <c r="K786" s="29">
        <v>21</v>
      </c>
      <c r="M786" s="7" t="s">
        <v>907</v>
      </c>
      <c r="N786" s="29">
        <v>11</v>
      </c>
      <c r="P786" s="7" t="s">
        <v>907</v>
      </c>
      <c r="Q786" s="29">
        <v>15</v>
      </c>
      <c r="S786" s="7" t="s">
        <v>908</v>
      </c>
      <c r="T786" s="29">
        <v>9</v>
      </c>
      <c r="V786" s="7" t="s">
        <v>907</v>
      </c>
      <c r="W786" s="29" t="s">
        <v>19</v>
      </c>
      <c r="Y786" s="7" t="s">
        <v>907</v>
      </c>
      <c r="Z786" s="29">
        <v>6</v>
      </c>
      <c r="AB786" s="6" t="s">
        <v>907</v>
      </c>
      <c r="AC786" s="29">
        <v>14</v>
      </c>
      <c r="AE786" s="7" t="s">
        <v>907</v>
      </c>
      <c r="AF786" s="29">
        <v>4</v>
      </c>
      <c r="AH786" s="43" t="s">
        <v>907</v>
      </c>
      <c r="AI786" s="29">
        <v>12</v>
      </c>
      <c r="AK786" s="43" t="s">
        <v>907</v>
      </c>
      <c r="AL786" s="29">
        <v>6</v>
      </c>
      <c r="AN786" s="9" t="s">
        <v>907</v>
      </c>
      <c r="AO786" s="33">
        <v>14</v>
      </c>
      <c r="AQ786" s="43" t="s">
        <v>907</v>
      </c>
      <c r="AR786" s="29">
        <v>11</v>
      </c>
      <c r="AT786" s="43" t="s">
        <v>907</v>
      </c>
      <c r="AU786" s="29">
        <v>19</v>
      </c>
      <c r="AW786" s="6" t="s">
        <v>907</v>
      </c>
      <c r="AX786" s="29">
        <v>11</v>
      </c>
      <c r="AZ786" s="43" t="s">
        <v>907</v>
      </c>
      <c r="BA786" s="29">
        <v>23</v>
      </c>
      <c r="BC786" s="43" t="s">
        <v>907</v>
      </c>
      <c r="BD786" s="29">
        <v>14</v>
      </c>
      <c r="BF786" s="43" t="s">
        <v>907</v>
      </c>
      <c r="BG786" s="29">
        <v>26</v>
      </c>
      <c r="BI786" s="43" t="s">
        <v>907</v>
      </c>
      <c r="BJ786" s="29">
        <v>19</v>
      </c>
      <c r="BL786" s="43" t="s">
        <v>907</v>
      </c>
      <c r="BM786" s="29">
        <v>28</v>
      </c>
      <c r="BO786" s="43" t="s">
        <v>907</v>
      </c>
      <c r="BP786" s="29">
        <v>20</v>
      </c>
      <c r="BR786" s="43" t="s">
        <v>907</v>
      </c>
      <c r="BS786" s="33">
        <v>31</v>
      </c>
      <c r="BU786" s="43" t="s">
        <v>907</v>
      </c>
      <c r="BV786" s="34">
        <v>25</v>
      </c>
      <c r="BX786" s="43" t="s">
        <v>907</v>
      </c>
      <c r="BY786" s="33">
        <v>39</v>
      </c>
    </row>
    <row r="787" spans="1:77" x14ac:dyDescent="0.3">
      <c r="A787" s="7" t="s">
        <v>909</v>
      </c>
      <c r="B787" s="29">
        <v>74</v>
      </c>
      <c r="D787" s="7" t="s">
        <v>909</v>
      </c>
      <c r="E787" s="29">
        <v>76</v>
      </c>
      <c r="G787" s="7" t="s">
        <v>909</v>
      </c>
      <c r="H787" s="29">
        <v>16</v>
      </c>
      <c r="J787" s="6" t="s">
        <v>909</v>
      </c>
      <c r="K787" s="29">
        <v>21</v>
      </c>
      <c r="M787" s="7" t="s">
        <v>909</v>
      </c>
      <c r="N787" s="29">
        <v>11</v>
      </c>
      <c r="P787" s="7" t="s">
        <v>909</v>
      </c>
      <c r="Q787" s="29">
        <v>15</v>
      </c>
      <c r="S787" s="7" t="s">
        <v>910</v>
      </c>
      <c r="T787" s="29">
        <v>9</v>
      </c>
      <c r="V787" s="7" t="s">
        <v>909</v>
      </c>
      <c r="W787" s="29" t="s">
        <v>19</v>
      </c>
      <c r="Y787" s="7" t="s">
        <v>909</v>
      </c>
      <c r="Z787" s="29">
        <v>6</v>
      </c>
      <c r="AB787" s="6" t="s">
        <v>909</v>
      </c>
      <c r="AC787" s="29">
        <v>14</v>
      </c>
      <c r="AE787" s="7" t="s">
        <v>909</v>
      </c>
      <c r="AF787" s="29">
        <v>4</v>
      </c>
      <c r="AH787" s="43" t="s">
        <v>909</v>
      </c>
      <c r="AI787" s="29">
        <v>12</v>
      </c>
      <c r="AK787" s="43" t="s">
        <v>909</v>
      </c>
      <c r="AL787" s="29">
        <v>6</v>
      </c>
      <c r="AN787" s="9" t="s">
        <v>909</v>
      </c>
      <c r="AO787" s="33">
        <v>14</v>
      </c>
      <c r="AQ787" s="43" t="s">
        <v>909</v>
      </c>
      <c r="AR787" s="29">
        <v>11</v>
      </c>
      <c r="AT787" s="43" t="s">
        <v>909</v>
      </c>
      <c r="AU787" s="29">
        <v>19</v>
      </c>
      <c r="AW787" s="6" t="s">
        <v>909</v>
      </c>
      <c r="AX787" s="29">
        <v>11</v>
      </c>
      <c r="AZ787" s="43" t="s">
        <v>909</v>
      </c>
      <c r="BA787" s="29">
        <v>23</v>
      </c>
      <c r="BC787" s="43" t="s">
        <v>909</v>
      </c>
      <c r="BD787" s="29">
        <v>14</v>
      </c>
      <c r="BF787" s="43" t="s">
        <v>909</v>
      </c>
      <c r="BG787" s="29">
        <v>26</v>
      </c>
      <c r="BI787" s="43" t="s">
        <v>909</v>
      </c>
      <c r="BJ787" s="29">
        <v>19</v>
      </c>
      <c r="BL787" s="43" t="s">
        <v>909</v>
      </c>
      <c r="BM787" s="29">
        <v>28</v>
      </c>
      <c r="BO787" s="43" t="s">
        <v>909</v>
      </c>
      <c r="BP787" s="29">
        <v>20</v>
      </c>
      <c r="BR787" s="43" t="s">
        <v>909</v>
      </c>
      <c r="BS787" s="33">
        <v>31</v>
      </c>
      <c r="BU787" s="43" t="s">
        <v>909</v>
      </c>
      <c r="BV787" s="34">
        <v>25</v>
      </c>
      <c r="BX787" s="43" t="s">
        <v>909</v>
      </c>
      <c r="BY787" s="33">
        <v>39</v>
      </c>
    </row>
    <row r="788" spans="1:77" x14ac:dyDescent="0.3">
      <c r="A788" s="7" t="s">
        <v>911</v>
      </c>
      <c r="B788" s="29">
        <v>74</v>
      </c>
      <c r="D788" s="7" t="s">
        <v>911</v>
      </c>
      <c r="E788" s="29">
        <v>76</v>
      </c>
      <c r="G788" s="7" t="s">
        <v>911</v>
      </c>
      <c r="H788" s="29">
        <v>16</v>
      </c>
      <c r="J788" s="6" t="s">
        <v>911</v>
      </c>
      <c r="K788" s="29">
        <v>21</v>
      </c>
      <c r="M788" s="7" t="s">
        <v>911</v>
      </c>
      <c r="N788" s="29">
        <v>11</v>
      </c>
      <c r="P788" s="7" t="s">
        <v>911</v>
      </c>
      <c r="Q788" s="29">
        <v>15</v>
      </c>
      <c r="S788" s="7" t="s">
        <v>912</v>
      </c>
      <c r="T788" s="29">
        <v>9</v>
      </c>
      <c r="V788" s="7" t="s">
        <v>911</v>
      </c>
      <c r="W788" s="29" t="s">
        <v>19</v>
      </c>
      <c r="Y788" s="7" t="s">
        <v>911</v>
      </c>
      <c r="Z788" s="29">
        <v>6</v>
      </c>
      <c r="AB788" s="6" t="s">
        <v>911</v>
      </c>
      <c r="AC788" s="29">
        <v>14</v>
      </c>
      <c r="AE788" s="7" t="s">
        <v>911</v>
      </c>
      <c r="AF788" s="29">
        <v>4</v>
      </c>
      <c r="AH788" s="43" t="s">
        <v>911</v>
      </c>
      <c r="AI788" s="29">
        <v>12</v>
      </c>
      <c r="AK788" s="43" t="s">
        <v>911</v>
      </c>
      <c r="AL788" s="29">
        <v>6</v>
      </c>
      <c r="AN788" s="9" t="s">
        <v>911</v>
      </c>
      <c r="AO788" s="33">
        <v>14</v>
      </c>
      <c r="AQ788" s="43" t="s">
        <v>911</v>
      </c>
      <c r="AR788" s="29">
        <v>11</v>
      </c>
      <c r="AT788" s="43" t="s">
        <v>911</v>
      </c>
      <c r="AU788" s="29">
        <v>19</v>
      </c>
      <c r="AW788" s="6" t="s">
        <v>911</v>
      </c>
      <c r="AX788" s="29">
        <v>11</v>
      </c>
      <c r="AZ788" s="43" t="s">
        <v>911</v>
      </c>
      <c r="BA788" s="29">
        <v>23</v>
      </c>
      <c r="BC788" s="43" t="s">
        <v>911</v>
      </c>
      <c r="BD788" s="29">
        <v>14</v>
      </c>
      <c r="BF788" s="43" t="s">
        <v>911</v>
      </c>
      <c r="BG788" s="29">
        <v>26</v>
      </c>
      <c r="BI788" s="43" t="s">
        <v>911</v>
      </c>
      <c r="BJ788" s="29">
        <v>19</v>
      </c>
      <c r="BL788" s="43" t="s">
        <v>911</v>
      </c>
      <c r="BM788" s="29">
        <v>28</v>
      </c>
      <c r="BO788" s="43" t="s">
        <v>911</v>
      </c>
      <c r="BP788" s="29">
        <v>20</v>
      </c>
      <c r="BR788" s="43" t="s">
        <v>911</v>
      </c>
      <c r="BS788" s="33">
        <v>31</v>
      </c>
      <c r="BU788" s="43" t="s">
        <v>911</v>
      </c>
      <c r="BV788" s="34">
        <v>25</v>
      </c>
      <c r="BX788" s="43" t="s">
        <v>911</v>
      </c>
      <c r="BY788" s="33">
        <v>39</v>
      </c>
    </row>
    <row r="789" spans="1:77" x14ac:dyDescent="0.3">
      <c r="A789" s="7" t="s">
        <v>913</v>
      </c>
      <c r="B789" s="29">
        <v>74</v>
      </c>
      <c r="D789" s="7" t="s">
        <v>913</v>
      </c>
      <c r="E789" s="29">
        <v>76</v>
      </c>
      <c r="G789" s="7" t="s">
        <v>913</v>
      </c>
      <c r="H789" s="29">
        <v>16</v>
      </c>
      <c r="J789" s="6" t="s">
        <v>913</v>
      </c>
      <c r="K789" s="29">
        <v>21</v>
      </c>
      <c r="M789" s="7" t="s">
        <v>913</v>
      </c>
      <c r="N789" s="29">
        <v>11</v>
      </c>
      <c r="P789" s="7" t="s">
        <v>913</v>
      </c>
      <c r="Q789" s="29">
        <v>15</v>
      </c>
      <c r="S789" s="7" t="s">
        <v>914</v>
      </c>
      <c r="T789" s="29">
        <v>9</v>
      </c>
      <c r="V789" s="7" t="s">
        <v>913</v>
      </c>
      <c r="W789" s="29" t="s">
        <v>19</v>
      </c>
      <c r="Y789" s="7" t="s">
        <v>913</v>
      </c>
      <c r="Z789" s="29">
        <v>6</v>
      </c>
      <c r="AB789" s="6" t="s">
        <v>913</v>
      </c>
      <c r="AC789" s="29">
        <v>14</v>
      </c>
      <c r="AE789" s="7" t="s">
        <v>913</v>
      </c>
      <c r="AF789" s="29">
        <v>4</v>
      </c>
      <c r="AH789" s="43" t="s">
        <v>913</v>
      </c>
      <c r="AI789" s="29">
        <v>12</v>
      </c>
      <c r="AK789" s="43" t="s">
        <v>913</v>
      </c>
      <c r="AL789" s="29">
        <v>6</v>
      </c>
      <c r="AN789" s="9" t="s">
        <v>913</v>
      </c>
      <c r="AO789" s="33">
        <v>14</v>
      </c>
      <c r="AQ789" s="43" t="s">
        <v>913</v>
      </c>
      <c r="AR789" s="29">
        <v>11</v>
      </c>
      <c r="AT789" s="43" t="s">
        <v>913</v>
      </c>
      <c r="AU789" s="29">
        <v>19</v>
      </c>
      <c r="AW789" s="6" t="s">
        <v>913</v>
      </c>
      <c r="AX789" s="29">
        <v>11</v>
      </c>
      <c r="AZ789" s="43" t="s">
        <v>913</v>
      </c>
      <c r="BA789" s="29">
        <v>23</v>
      </c>
      <c r="BC789" s="43" t="s">
        <v>913</v>
      </c>
      <c r="BD789" s="29">
        <v>14</v>
      </c>
      <c r="BF789" s="43" t="s">
        <v>913</v>
      </c>
      <c r="BG789" s="29">
        <v>26</v>
      </c>
      <c r="BI789" s="43" t="s">
        <v>913</v>
      </c>
      <c r="BJ789" s="29">
        <v>19</v>
      </c>
      <c r="BL789" s="43" t="s">
        <v>913</v>
      </c>
      <c r="BM789" s="29">
        <v>28</v>
      </c>
      <c r="BO789" s="43" t="s">
        <v>913</v>
      </c>
      <c r="BP789" s="29">
        <v>20</v>
      </c>
      <c r="BR789" s="43" t="s">
        <v>913</v>
      </c>
      <c r="BS789" s="33">
        <v>31</v>
      </c>
      <c r="BU789" s="43" t="s">
        <v>913</v>
      </c>
      <c r="BV789" s="34">
        <v>25</v>
      </c>
      <c r="BX789" s="43" t="s">
        <v>913</v>
      </c>
      <c r="BY789" s="33">
        <v>39</v>
      </c>
    </row>
    <row r="790" spans="1:77" x14ac:dyDescent="0.3">
      <c r="A790" s="7" t="s">
        <v>915</v>
      </c>
      <c r="B790" s="29">
        <v>74</v>
      </c>
      <c r="D790" s="7" t="s">
        <v>915</v>
      </c>
      <c r="E790" s="29">
        <v>76</v>
      </c>
      <c r="G790" s="7" t="s">
        <v>915</v>
      </c>
      <c r="H790" s="29">
        <v>16</v>
      </c>
      <c r="J790" s="6" t="s">
        <v>915</v>
      </c>
      <c r="K790" s="29">
        <v>21</v>
      </c>
      <c r="M790" s="7" t="s">
        <v>915</v>
      </c>
      <c r="N790" s="29">
        <v>11</v>
      </c>
      <c r="P790" s="7" t="s">
        <v>915</v>
      </c>
      <c r="Q790" s="29">
        <v>15</v>
      </c>
      <c r="S790" s="7" t="s">
        <v>916</v>
      </c>
      <c r="T790" s="29">
        <v>9</v>
      </c>
      <c r="V790" s="7" t="s">
        <v>915</v>
      </c>
      <c r="W790" s="29" t="s">
        <v>19</v>
      </c>
      <c r="Y790" s="7" t="s">
        <v>915</v>
      </c>
      <c r="Z790" s="29">
        <v>6</v>
      </c>
      <c r="AB790" s="6" t="s">
        <v>915</v>
      </c>
      <c r="AC790" s="29">
        <v>14</v>
      </c>
      <c r="AE790" s="7" t="s">
        <v>915</v>
      </c>
      <c r="AF790" s="29">
        <v>4</v>
      </c>
      <c r="AH790" s="43" t="s">
        <v>915</v>
      </c>
      <c r="AI790" s="29">
        <v>12</v>
      </c>
      <c r="AK790" s="43" t="s">
        <v>915</v>
      </c>
      <c r="AL790" s="29">
        <v>6</v>
      </c>
      <c r="AN790" s="9" t="s">
        <v>915</v>
      </c>
      <c r="AO790" s="33">
        <v>14</v>
      </c>
      <c r="AQ790" s="43" t="s">
        <v>915</v>
      </c>
      <c r="AR790" s="29">
        <v>11</v>
      </c>
      <c r="AT790" s="43" t="s">
        <v>915</v>
      </c>
      <c r="AU790" s="29">
        <v>19</v>
      </c>
      <c r="AW790" s="6" t="s">
        <v>915</v>
      </c>
      <c r="AX790" s="29">
        <v>11</v>
      </c>
      <c r="AZ790" s="43" t="s">
        <v>915</v>
      </c>
      <c r="BA790" s="29">
        <v>23</v>
      </c>
      <c r="BC790" s="43" t="s">
        <v>915</v>
      </c>
      <c r="BD790" s="29">
        <v>14</v>
      </c>
      <c r="BF790" s="43" t="s">
        <v>915</v>
      </c>
      <c r="BG790" s="29">
        <v>26</v>
      </c>
      <c r="BI790" s="43" t="s">
        <v>915</v>
      </c>
      <c r="BJ790" s="29">
        <v>19</v>
      </c>
      <c r="BL790" s="43" t="s">
        <v>915</v>
      </c>
      <c r="BM790" s="29">
        <v>28</v>
      </c>
      <c r="BO790" s="43" t="s">
        <v>915</v>
      </c>
      <c r="BP790" s="29">
        <v>20</v>
      </c>
      <c r="BR790" s="43" t="s">
        <v>915</v>
      </c>
      <c r="BS790" s="33">
        <v>31</v>
      </c>
      <c r="BU790" s="43" t="s">
        <v>915</v>
      </c>
      <c r="BV790" s="34">
        <v>25</v>
      </c>
      <c r="BX790" s="43" t="s">
        <v>915</v>
      </c>
      <c r="BY790" s="33">
        <v>39</v>
      </c>
    </row>
    <row r="791" spans="1:77" x14ac:dyDescent="0.3">
      <c r="A791" s="7" t="s">
        <v>917</v>
      </c>
      <c r="B791" s="29">
        <v>74</v>
      </c>
      <c r="D791" s="7" t="s">
        <v>917</v>
      </c>
      <c r="E791" s="29">
        <v>76</v>
      </c>
      <c r="G791" s="7" t="s">
        <v>917</v>
      </c>
      <c r="H791" s="29">
        <v>16</v>
      </c>
      <c r="J791" s="6" t="s">
        <v>917</v>
      </c>
      <c r="K791" s="29">
        <v>21</v>
      </c>
      <c r="M791" s="7" t="s">
        <v>917</v>
      </c>
      <c r="N791" s="29">
        <v>11</v>
      </c>
      <c r="P791" s="7" t="s">
        <v>917</v>
      </c>
      <c r="Q791" s="29">
        <v>15</v>
      </c>
      <c r="S791" s="7" t="s">
        <v>918</v>
      </c>
      <c r="T791" s="29">
        <v>9</v>
      </c>
      <c r="V791" s="7" t="s">
        <v>917</v>
      </c>
      <c r="W791" s="29" t="s">
        <v>19</v>
      </c>
      <c r="Y791" s="7" t="s">
        <v>917</v>
      </c>
      <c r="Z791" s="29">
        <v>6</v>
      </c>
      <c r="AB791" s="6" t="s">
        <v>917</v>
      </c>
      <c r="AC791" s="29">
        <v>14</v>
      </c>
      <c r="AE791" s="7" t="s">
        <v>917</v>
      </c>
      <c r="AF791" s="29">
        <v>4</v>
      </c>
      <c r="AH791" s="43" t="s">
        <v>917</v>
      </c>
      <c r="AI791" s="29">
        <v>12</v>
      </c>
      <c r="AK791" s="43" t="s">
        <v>917</v>
      </c>
      <c r="AL791" s="29">
        <v>6</v>
      </c>
      <c r="AN791" s="9" t="s">
        <v>917</v>
      </c>
      <c r="AO791" s="33">
        <v>14</v>
      </c>
      <c r="AQ791" s="43" t="s">
        <v>917</v>
      </c>
      <c r="AR791" s="29">
        <v>11</v>
      </c>
      <c r="AT791" s="43" t="s">
        <v>917</v>
      </c>
      <c r="AU791" s="29">
        <v>19</v>
      </c>
      <c r="AW791" s="6" t="s">
        <v>917</v>
      </c>
      <c r="AX791" s="29">
        <v>11</v>
      </c>
      <c r="AZ791" s="43" t="s">
        <v>917</v>
      </c>
      <c r="BA791" s="29">
        <v>23</v>
      </c>
      <c r="BC791" s="43" t="s">
        <v>917</v>
      </c>
      <c r="BD791" s="29">
        <v>14</v>
      </c>
      <c r="BF791" s="43" t="s">
        <v>917</v>
      </c>
      <c r="BG791" s="29">
        <v>26</v>
      </c>
      <c r="BI791" s="43" t="s">
        <v>917</v>
      </c>
      <c r="BJ791" s="29">
        <v>19</v>
      </c>
      <c r="BL791" s="43" t="s">
        <v>917</v>
      </c>
      <c r="BM791" s="29">
        <v>28</v>
      </c>
      <c r="BO791" s="43" t="s">
        <v>917</v>
      </c>
      <c r="BP791" s="29">
        <v>20</v>
      </c>
      <c r="BR791" s="43" t="s">
        <v>917</v>
      </c>
      <c r="BS791" s="33">
        <v>31</v>
      </c>
      <c r="BU791" s="43" t="s">
        <v>917</v>
      </c>
      <c r="BV791" s="34">
        <v>25</v>
      </c>
      <c r="BX791" s="43" t="s">
        <v>917</v>
      </c>
      <c r="BY791" s="33">
        <v>39</v>
      </c>
    </row>
    <row r="792" spans="1:77" x14ac:dyDescent="0.3">
      <c r="A792" s="7" t="s">
        <v>919</v>
      </c>
      <c r="B792" s="29">
        <v>74</v>
      </c>
      <c r="D792" s="7" t="s">
        <v>919</v>
      </c>
      <c r="E792" s="29">
        <v>76</v>
      </c>
      <c r="G792" s="7" t="s">
        <v>919</v>
      </c>
      <c r="H792" s="29">
        <v>16</v>
      </c>
      <c r="J792" s="6" t="s">
        <v>919</v>
      </c>
      <c r="K792" s="29">
        <v>21</v>
      </c>
      <c r="M792" s="7" t="s">
        <v>919</v>
      </c>
      <c r="N792" s="29">
        <v>11</v>
      </c>
      <c r="P792" s="7" t="s">
        <v>919</v>
      </c>
      <c r="Q792" s="29">
        <v>15</v>
      </c>
      <c r="S792" s="7" t="s">
        <v>920</v>
      </c>
      <c r="T792" s="29">
        <v>9</v>
      </c>
      <c r="V792" s="7" t="s">
        <v>919</v>
      </c>
      <c r="W792" s="29" t="s">
        <v>19</v>
      </c>
      <c r="Y792" s="7" t="s">
        <v>919</v>
      </c>
      <c r="Z792" s="29">
        <v>6</v>
      </c>
      <c r="AB792" s="6" t="s">
        <v>919</v>
      </c>
      <c r="AC792" s="29">
        <v>14</v>
      </c>
      <c r="AE792" s="7" t="s">
        <v>919</v>
      </c>
      <c r="AF792" s="29">
        <v>4</v>
      </c>
      <c r="AH792" s="43" t="s">
        <v>919</v>
      </c>
      <c r="AI792" s="29">
        <v>12</v>
      </c>
      <c r="AK792" s="43" t="s">
        <v>919</v>
      </c>
      <c r="AL792" s="29">
        <v>6</v>
      </c>
      <c r="AN792" s="9" t="s">
        <v>919</v>
      </c>
      <c r="AO792" s="33">
        <v>14</v>
      </c>
      <c r="AQ792" s="43" t="s">
        <v>919</v>
      </c>
      <c r="AR792" s="29">
        <v>11</v>
      </c>
      <c r="AT792" s="43" t="s">
        <v>919</v>
      </c>
      <c r="AU792" s="29">
        <v>19</v>
      </c>
      <c r="AW792" s="6" t="s">
        <v>919</v>
      </c>
      <c r="AX792" s="29">
        <v>11</v>
      </c>
      <c r="AZ792" s="43" t="s">
        <v>919</v>
      </c>
      <c r="BA792" s="29">
        <v>23</v>
      </c>
      <c r="BC792" s="43" t="s">
        <v>919</v>
      </c>
      <c r="BD792" s="29">
        <v>14</v>
      </c>
      <c r="BF792" s="43" t="s">
        <v>919</v>
      </c>
      <c r="BG792" s="29">
        <v>26</v>
      </c>
      <c r="BI792" s="43" t="s">
        <v>919</v>
      </c>
      <c r="BJ792" s="29">
        <v>19</v>
      </c>
      <c r="BL792" s="43" t="s">
        <v>919</v>
      </c>
      <c r="BM792" s="29">
        <v>28</v>
      </c>
      <c r="BO792" s="43" t="s">
        <v>919</v>
      </c>
      <c r="BP792" s="29">
        <v>20</v>
      </c>
      <c r="BR792" s="43" t="s">
        <v>919</v>
      </c>
      <c r="BS792" s="33">
        <v>31</v>
      </c>
      <c r="BU792" s="43" t="s">
        <v>919</v>
      </c>
      <c r="BV792" s="34">
        <v>25</v>
      </c>
      <c r="BX792" s="43" t="s">
        <v>919</v>
      </c>
      <c r="BY792" s="33">
        <v>39</v>
      </c>
    </row>
    <row r="793" spans="1:77" x14ac:dyDescent="0.3">
      <c r="A793" s="7" t="s">
        <v>921</v>
      </c>
      <c r="B793" s="29">
        <v>74</v>
      </c>
      <c r="D793" s="7" t="s">
        <v>921</v>
      </c>
      <c r="E793" s="29">
        <v>76</v>
      </c>
      <c r="G793" s="7" t="s">
        <v>921</v>
      </c>
      <c r="H793" s="29">
        <v>16</v>
      </c>
      <c r="J793" s="6" t="s">
        <v>921</v>
      </c>
      <c r="K793" s="29">
        <v>21</v>
      </c>
      <c r="M793" s="7" t="s">
        <v>921</v>
      </c>
      <c r="N793" s="29">
        <v>11</v>
      </c>
      <c r="P793" s="7" t="s">
        <v>921</v>
      </c>
      <c r="Q793" s="29">
        <v>15</v>
      </c>
      <c r="S793" s="7" t="s">
        <v>922</v>
      </c>
      <c r="T793" s="29">
        <v>9</v>
      </c>
      <c r="V793" s="7" t="s">
        <v>921</v>
      </c>
      <c r="W793" s="29" t="s">
        <v>19</v>
      </c>
      <c r="Y793" s="7" t="s">
        <v>921</v>
      </c>
      <c r="Z793" s="29">
        <v>6</v>
      </c>
      <c r="AB793" s="6" t="s">
        <v>921</v>
      </c>
      <c r="AC793" s="29">
        <v>14</v>
      </c>
      <c r="AE793" s="7" t="s">
        <v>921</v>
      </c>
      <c r="AF793" s="29">
        <v>4</v>
      </c>
      <c r="AH793" s="43" t="s">
        <v>921</v>
      </c>
      <c r="AI793" s="29">
        <v>12</v>
      </c>
      <c r="AK793" s="43" t="s">
        <v>921</v>
      </c>
      <c r="AL793" s="29">
        <v>6</v>
      </c>
      <c r="AN793" s="9" t="s">
        <v>921</v>
      </c>
      <c r="AO793" s="33">
        <v>14</v>
      </c>
      <c r="AQ793" s="43" t="s">
        <v>921</v>
      </c>
      <c r="AR793" s="29">
        <v>11</v>
      </c>
      <c r="AT793" s="43" t="s">
        <v>921</v>
      </c>
      <c r="AU793" s="29">
        <v>19</v>
      </c>
      <c r="AW793" s="6" t="s">
        <v>921</v>
      </c>
      <c r="AX793" s="29">
        <v>11</v>
      </c>
      <c r="AZ793" s="43" t="s">
        <v>921</v>
      </c>
      <c r="BA793" s="29">
        <v>23</v>
      </c>
      <c r="BC793" s="43" t="s">
        <v>921</v>
      </c>
      <c r="BD793" s="29">
        <v>14</v>
      </c>
      <c r="BF793" s="43" t="s">
        <v>921</v>
      </c>
      <c r="BG793" s="29">
        <v>26</v>
      </c>
      <c r="BI793" s="43" t="s">
        <v>921</v>
      </c>
      <c r="BJ793" s="29">
        <v>19</v>
      </c>
      <c r="BL793" s="43" t="s">
        <v>921</v>
      </c>
      <c r="BM793" s="29">
        <v>28</v>
      </c>
      <c r="BO793" s="43" t="s">
        <v>921</v>
      </c>
      <c r="BP793" s="29">
        <v>20</v>
      </c>
      <c r="BR793" s="43" t="s">
        <v>921</v>
      </c>
      <c r="BS793" s="33">
        <v>31</v>
      </c>
      <c r="BU793" s="43" t="s">
        <v>921</v>
      </c>
      <c r="BV793" s="34">
        <v>25</v>
      </c>
      <c r="BX793" s="43" t="s">
        <v>921</v>
      </c>
      <c r="BY793" s="33">
        <v>39</v>
      </c>
    </row>
    <row r="794" spans="1:77" x14ac:dyDescent="0.3">
      <c r="A794" s="7" t="s">
        <v>923</v>
      </c>
      <c r="B794" s="29">
        <v>74</v>
      </c>
      <c r="D794" s="7" t="s">
        <v>923</v>
      </c>
      <c r="E794" s="29">
        <v>76</v>
      </c>
      <c r="G794" s="7" t="s">
        <v>923</v>
      </c>
      <c r="H794" s="29">
        <v>16</v>
      </c>
      <c r="J794" s="6" t="s">
        <v>923</v>
      </c>
      <c r="K794" s="29">
        <v>21</v>
      </c>
      <c r="M794" s="7" t="s">
        <v>923</v>
      </c>
      <c r="N794" s="29">
        <v>11</v>
      </c>
      <c r="P794" s="7" t="s">
        <v>923</v>
      </c>
      <c r="Q794" s="29">
        <v>15</v>
      </c>
      <c r="S794" s="7" t="s">
        <v>923</v>
      </c>
      <c r="T794" s="29">
        <v>9</v>
      </c>
      <c r="V794" s="7" t="s">
        <v>923</v>
      </c>
      <c r="W794" s="29" t="s">
        <v>19</v>
      </c>
      <c r="Y794" s="7" t="s">
        <v>923</v>
      </c>
      <c r="Z794" s="29">
        <v>6</v>
      </c>
      <c r="AB794" s="6" t="s">
        <v>923</v>
      </c>
      <c r="AC794" s="29">
        <v>14</v>
      </c>
      <c r="AE794" s="7" t="s">
        <v>923</v>
      </c>
      <c r="AF794" s="29">
        <v>4</v>
      </c>
      <c r="AH794" s="43" t="s">
        <v>923</v>
      </c>
      <c r="AI794" s="29">
        <v>12</v>
      </c>
      <c r="AK794" s="43" t="s">
        <v>923</v>
      </c>
      <c r="AL794" s="29">
        <v>6</v>
      </c>
      <c r="AN794" s="9" t="s">
        <v>923</v>
      </c>
      <c r="AO794" s="33">
        <v>14</v>
      </c>
      <c r="AQ794" s="43" t="s">
        <v>923</v>
      </c>
      <c r="AR794" s="29">
        <v>11</v>
      </c>
      <c r="AT794" s="43" t="s">
        <v>923</v>
      </c>
      <c r="AU794" s="29">
        <v>19</v>
      </c>
      <c r="AW794" s="6" t="s">
        <v>923</v>
      </c>
      <c r="AX794" s="29">
        <v>11</v>
      </c>
      <c r="AZ794" s="43" t="s">
        <v>923</v>
      </c>
      <c r="BA794" s="29">
        <v>23</v>
      </c>
      <c r="BC794" s="43" t="s">
        <v>923</v>
      </c>
      <c r="BD794" s="29">
        <v>14</v>
      </c>
      <c r="BF794" s="7" t="s">
        <v>923</v>
      </c>
      <c r="BG794" s="29">
        <v>26</v>
      </c>
      <c r="BI794" s="43" t="s">
        <v>923</v>
      </c>
      <c r="BJ794" s="29">
        <v>19</v>
      </c>
      <c r="BL794" s="7" t="s">
        <v>923</v>
      </c>
      <c r="BM794" s="29">
        <v>28</v>
      </c>
      <c r="BO794" s="43" t="s">
        <v>923</v>
      </c>
      <c r="BP794" s="29">
        <v>20</v>
      </c>
      <c r="BR794" s="7" t="s">
        <v>923</v>
      </c>
      <c r="BS794" s="33">
        <v>31</v>
      </c>
      <c r="BU794" s="7" t="s">
        <v>923</v>
      </c>
      <c r="BV794" s="34">
        <v>25</v>
      </c>
      <c r="BX794" s="7" t="s">
        <v>923</v>
      </c>
      <c r="BY794" s="33">
        <v>39</v>
      </c>
    </row>
    <row r="795" spans="1:77" x14ac:dyDescent="0.3">
      <c r="A795" s="7" t="s">
        <v>924</v>
      </c>
      <c r="B795" s="29">
        <v>73</v>
      </c>
      <c r="D795" s="7" t="s">
        <v>924</v>
      </c>
      <c r="E795" s="29">
        <v>75</v>
      </c>
      <c r="G795" s="7" t="s">
        <v>924</v>
      </c>
      <c r="H795" s="29">
        <v>15</v>
      </c>
      <c r="J795" s="6" t="s">
        <v>924</v>
      </c>
      <c r="K795" s="29">
        <v>20</v>
      </c>
      <c r="M795" s="7" t="s">
        <v>924</v>
      </c>
      <c r="N795" s="29">
        <v>10</v>
      </c>
      <c r="P795" s="7" t="s">
        <v>924</v>
      </c>
      <c r="Q795" s="29">
        <v>14</v>
      </c>
      <c r="S795" s="7" t="s">
        <v>924</v>
      </c>
      <c r="T795" s="29">
        <v>8</v>
      </c>
      <c r="V795" s="7" t="s">
        <v>924</v>
      </c>
      <c r="W795" s="30" t="s">
        <v>19</v>
      </c>
      <c r="Y795" s="7" t="s">
        <v>924</v>
      </c>
      <c r="Z795" s="29">
        <v>5</v>
      </c>
      <c r="AB795" s="6" t="s">
        <v>924</v>
      </c>
      <c r="AC795" s="29">
        <v>13</v>
      </c>
      <c r="AE795" s="7" t="s">
        <v>924</v>
      </c>
      <c r="AF795" s="29">
        <v>3</v>
      </c>
      <c r="AH795" s="43" t="s">
        <v>924</v>
      </c>
      <c r="AI795" s="29">
        <v>11</v>
      </c>
      <c r="AK795" s="43" t="s">
        <v>924</v>
      </c>
      <c r="AL795" s="29">
        <v>5</v>
      </c>
      <c r="AN795" s="9" t="s">
        <v>924</v>
      </c>
      <c r="AO795" s="33">
        <v>13</v>
      </c>
      <c r="AQ795" s="43" t="s">
        <v>924</v>
      </c>
      <c r="AR795" s="29">
        <v>10</v>
      </c>
      <c r="AT795" s="43" t="s">
        <v>924</v>
      </c>
      <c r="AU795" s="29">
        <v>18</v>
      </c>
      <c r="AW795" s="6" t="s">
        <v>924</v>
      </c>
      <c r="AX795" s="29">
        <v>10</v>
      </c>
      <c r="AZ795" s="43" t="s">
        <v>924</v>
      </c>
      <c r="BA795" s="29">
        <v>22</v>
      </c>
      <c r="BC795" s="43" t="s">
        <v>924</v>
      </c>
      <c r="BD795" s="29">
        <v>13</v>
      </c>
      <c r="BF795" s="43" t="s">
        <v>924</v>
      </c>
      <c r="BG795" s="34">
        <v>25</v>
      </c>
      <c r="BI795" s="43" t="s">
        <v>924</v>
      </c>
      <c r="BJ795" s="29">
        <v>18</v>
      </c>
      <c r="BL795" s="43" t="s">
        <v>924</v>
      </c>
      <c r="BM795" s="29">
        <v>27</v>
      </c>
      <c r="BO795" s="43" t="s">
        <v>924</v>
      </c>
      <c r="BP795" s="29">
        <v>19</v>
      </c>
      <c r="BR795" s="43" t="s">
        <v>924</v>
      </c>
      <c r="BS795" s="33">
        <v>30</v>
      </c>
      <c r="BU795" s="43" t="s">
        <v>924</v>
      </c>
      <c r="BV795" s="34">
        <v>25</v>
      </c>
      <c r="BX795" s="43" t="s">
        <v>924</v>
      </c>
      <c r="BY795" s="32">
        <v>38</v>
      </c>
    </row>
    <row r="796" spans="1:77" x14ac:dyDescent="0.3">
      <c r="A796" s="7" t="s">
        <v>925</v>
      </c>
      <c r="B796" s="29">
        <v>73</v>
      </c>
      <c r="D796" s="7" t="s">
        <v>925</v>
      </c>
      <c r="E796" s="29">
        <v>75</v>
      </c>
      <c r="G796" s="7" t="s">
        <v>925</v>
      </c>
      <c r="H796" s="29">
        <v>15</v>
      </c>
      <c r="J796" s="6" t="s">
        <v>925</v>
      </c>
      <c r="K796" s="29">
        <v>20</v>
      </c>
      <c r="M796" s="7" t="s">
        <v>925</v>
      </c>
      <c r="N796" s="29">
        <v>10</v>
      </c>
      <c r="P796" s="7" t="s">
        <v>925</v>
      </c>
      <c r="Q796" s="29">
        <v>14</v>
      </c>
      <c r="S796" s="7" t="s">
        <v>925</v>
      </c>
      <c r="T796" s="29">
        <v>8</v>
      </c>
      <c r="V796" s="7" t="s">
        <v>925</v>
      </c>
      <c r="W796" s="30" t="s">
        <v>19</v>
      </c>
      <c r="Y796" s="7" t="s">
        <v>925</v>
      </c>
      <c r="Z796" s="29">
        <v>5</v>
      </c>
      <c r="AB796" s="6" t="s">
        <v>925</v>
      </c>
      <c r="AC796" s="29">
        <v>13</v>
      </c>
      <c r="AE796" s="7" t="s">
        <v>925</v>
      </c>
      <c r="AF796" s="29">
        <v>3</v>
      </c>
      <c r="AH796" s="43" t="s">
        <v>925</v>
      </c>
      <c r="AI796" s="29">
        <v>11</v>
      </c>
      <c r="AK796" s="43" t="s">
        <v>925</v>
      </c>
      <c r="AL796" s="29">
        <v>5</v>
      </c>
      <c r="AN796" s="9" t="s">
        <v>925</v>
      </c>
      <c r="AO796" s="33">
        <v>13</v>
      </c>
      <c r="AQ796" s="43" t="s">
        <v>925</v>
      </c>
      <c r="AR796" s="29">
        <v>10</v>
      </c>
      <c r="AT796" s="43" t="s">
        <v>925</v>
      </c>
      <c r="AU796" s="29">
        <v>18</v>
      </c>
      <c r="AW796" s="6" t="s">
        <v>925</v>
      </c>
      <c r="AX796" s="29">
        <v>10</v>
      </c>
      <c r="AZ796" s="43" t="s">
        <v>925</v>
      </c>
      <c r="BA796" s="29">
        <v>22</v>
      </c>
      <c r="BC796" s="43" t="s">
        <v>925</v>
      </c>
      <c r="BD796" s="29">
        <v>13</v>
      </c>
      <c r="BF796" s="43" t="s">
        <v>925</v>
      </c>
      <c r="BG796" s="34">
        <v>25</v>
      </c>
      <c r="BI796" s="43" t="s">
        <v>925</v>
      </c>
      <c r="BJ796" s="29">
        <v>18</v>
      </c>
      <c r="BL796" s="43" t="s">
        <v>925</v>
      </c>
      <c r="BM796" s="29">
        <v>27</v>
      </c>
      <c r="BO796" s="43" t="s">
        <v>925</v>
      </c>
      <c r="BP796" s="29">
        <v>19</v>
      </c>
      <c r="BR796" s="43" t="s">
        <v>925</v>
      </c>
      <c r="BS796" s="33">
        <v>30</v>
      </c>
      <c r="BU796" s="43" t="s">
        <v>925</v>
      </c>
      <c r="BV796" s="34">
        <v>25</v>
      </c>
      <c r="BX796" s="43" t="s">
        <v>925</v>
      </c>
      <c r="BY796" s="32">
        <v>38</v>
      </c>
    </row>
    <row r="797" spans="1:77" x14ac:dyDescent="0.3">
      <c r="A797" s="7" t="s">
        <v>926</v>
      </c>
      <c r="B797" s="29">
        <v>73</v>
      </c>
      <c r="D797" s="7" t="s">
        <v>926</v>
      </c>
      <c r="E797" s="29">
        <v>75</v>
      </c>
      <c r="G797" s="7" t="s">
        <v>926</v>
      </c>
      <c r="H797" s="29">
        <v>15</v>
      </c>
      <c r="J797" s="6" t="s">
        <v>926</v>
      </c>
      <c r="K797" s="29">
        <v>20</v>
      </c>
      <c r="M797" s="7" t="s">
        <v>926</v>
      </c>
      <c r="N797" s="29">
        <v>10</v>
      </c>
      <c r="P797" s="7" t="s">
        <v>926</v>
      </c>
      <c r="Q797" s="29">
        <v>14</v>
      </c>
      <c r="S797" s="7" t="s">
        <v>926</v>
      </c>
      <c r="T797" s="29">
        <v>8</v>
      </c>
      <c r="V797" s="7" t="s">
        <v>926</v>
      </c>
      <c r="W797" s="30" t="s">
        <v>19</v>
      </c>
      <c r="Y797" s="7" t="s">
        <v>926</v>
      </c>
      <c r="Z797" s="29">
        <v>5</v>
      </c>
      <c r="AB797" s="6" t="s">
        <v>926</v>
      </c>
      <c r="AC797" s="29">
        <v>13</v>
      </c>
      <c r="AE797" s="7" t="s">
        <v>926</v>
      </c>
      <c r="AF797" s="29">
        <v>3</v>
      </c>
      <c r="AH797" s="43" t="s">
        <v>926</v>
      </c>
      <c r="AI797" s="29">
        <v>11</v>
      </c>
      <c r="AK797" s="43" t="s">
        <v>926</v>
      </c>
      <c r="AL797" s="29">
        <v>5</v>
      </c>
      <c r="AN797" s="9" t="s">
        <v>926</v>
      </c>
      <c r="AO797" s="33">
        <v>13</v>
      </c>
      <c r="AQ797" s="43" t="s">
        <v>926</v>
      </c>
      <c r="AR797" s="29">
        <v>10</v>
      </c>
      <c r="AT797" s="43" t="s">
        <v>926</v>
      </c>
      <c r="AU797" s="29">
        <v>18</v>
      </c>
      <c r="AW797" s="6" t="s">
        <v>926</v>
      </c>
      <c r="AX797" s="29">
        <v>10</v>
      </c>
      <c r="AZ797" s="43" t="s">
        <v>926</v>
      </c>
      <c r="BA797" s="29">
        <v>22</v>
      </c>
      <c r="BC797" s="43" t="s">
        <v>926</v>
      </c>
      <c r="BD797" s="29">
        <v>13</v>
      </c>
      <c r="BF797" s="43" t="s">
        <v>926</v>
      </c>
      <c r="BG797" s="34">
        <v>25</v>
      </c>
      <c r="BI797" s="43" t="s">
        <v>926</v>
      </c>
      <c r="BJ797" s="29">
        <v>18</v>
      </c>
      <c r="BL797" s="43" t="s">
        <v>926</v>
      </c>
      <c r="BM797" s="29">
        <v>27</v>
      </c>
      <c r="BO797" s="43" t="s">
        <v>926</v>
      </c>
      <c r="BP797" s="29">
        <v>19</v>
      </c>
      <c r="BR797" s="43" t="s">
        <v>926</v>
      </c>
      <c r="BS797" s="33">
        <v>30</v>
      </c>
      <c r="BU797" s="43" t="s">
        <v>926</v>
      </c>
      <c r="BV797" s="34">
        <v>25</v>
      </c>
      <c r="BX797" s="43" t="s">
        <v>926</v>
      </c>
      <c r="BY797" s="32">
        <v>38</v>
      </c>
    </row>
    <row r="798" spans="1:77" x14ac:dyDescent="0.3">
      <c r="A798" s="7" t="s">
        <v>927</v>
      </c>
      <c r="B798" s="29">
        <v>73</v>
      </c>
      <c r="D798" s="7" t="s">
        <v>927</v>
      </c>
      <c r="E798" s="29">
        <v>75</v>
      </c>
      <c r="G798" s="7" t="s">
        <v>927</v>
      </c>
      <c r="H798" s="29">
        <v>15</v>
      </c>
      <c r="J798" s="6" t="s">
        <v>927</v>
      </c>
      <c r="K798" s="29">
        <v>20</v>
      </c>
      <c r="M798" s="7" t="s">
        <v>927</v>
      </c>
      <c r="N798" s="29">
        <v>10</v>
      </c>
      <c r="P798" s="7" t="s">
        <v>927</v>
      </c>
      <c r="Q798" s="29">
        <v>14</v>
      </c>
      <c r="S798" s="7" t="s">
        <v>927</v>
      </c>
      <c r="T798" s="29">
        <v>8</v>
      </c>
      <c r="V798" s="7" t="s">
        <v>927</v>
      </c>
      <c r="W798" s="30" t="s">
        <v>19</v>
      </c>
      <c r="Y798" s="7" t="s">
        <v>927</v>
      </c>
      <c r="Z798" s="29">
        <v>5</v>
      </c>
      <c r="AB798" s="6" t="s">
        <v>927</v>
      </c>
      <c r="AC798" s="29">
        <v>13</v>
      </c>
      <c r="AE798" s="7" t="s">
        <v>927</v>
      </c>
      <c r="AF798" s="29">
        <v>3</v>
      </c>
      <c r="AH798" s="43" t="s">
        <v>927</v>
      </c>
      <c r="AI798" s="29">
        <v>11</v>
      </c>
      <c r="AK798" s="43" t="s">
        <v>927</v>
      </c>
      <c r="AL798" s="29">
        <v>5</v>
      </c>
      <c r="AN798" s="9" t="s">
        <v>927</v>
      </c>
      <c r="AO798" s="33">
        <v>13</v>
      </c>
      <c r="AQ798" s="43" t="s">
        <v>927</v>
      </c>
      <c r="AR798" s="29">
        <v>10</v>
      </c>
      <c r="AT798" s="43" t="s">
        <v>927</v>
      </c>
      <c r="AU798" s="29">
        <v>18</v>
      </c>
      <c r="AW798" s="6" t="s">
        <v>927</v>
      </c>
      <c r="AX798" s="29">
        <v>10</v>
      </c>
      <c r="AZ798" s="43" t="s">
        <v>927</v>
      </c>
      <c r="BA798" s="29">
        <v>22</v>
      </c>
      <c r="BC798" s="43" t="s">
        <v>927</v>
      </c>
      <c r="BD798" s="29">
        <v>13</v>
      </c>
      <c r="BF798" s="43" t="s">
        <v>927</v>
      </c>
      <c r="BG798" s="34">
        <v>25</v>
      </c>
      <c r="BI798" s="43" t="s">
        <v>927</v>
      </c>
      <c r="BJ798" s="29">
        <v>18</v>
      </c>
      <c r="BL798" s="43" t="s">
        <v>927</v>
      </c>
      <c r="BM798" s="29">
        <v>27</v>
      </c>
      <c r="BO798" s="43" t="s">
        <v>927</v>
      </c>
      <c r="BP798" s="29">
        <v>19</v>
      </c>
      <c r="BR798" s="43" t="s">
        <v>927</v>
      </c>
      <c r="BS798" s="33">
        <v>30</v>
      </c>
      <c r="BU798" s="43" t="s">
        <v>927</v>
      </c>
      <c r="BV798" s="34">
        <v>25</v>
      </c>
      <c r="BX798" s="43" t="s">
        <v>927</v>
      </c>
      <c r="BY798" s="32">
        <v>38</v>
      </c>
    </row>
    <row r="799" spans="1:77" x14ac:dyDescent="0.3">
      <c r="A799" s="7" t="s">
        <v>928</v>
      </c>
      <c r="B799" s="29">
        <v>73</v>
      </c>
      <c r="D799" s="7" t="s">
        <v>928</v>
      </c>
      <c r="E799" s="29">
        <v>75</v>
      </c>
      <c r="G799" s="7" t="s">
        <v>928</v>
      </c>
      <c r="H799" s="29">
        <v>15</v>
      </c>
      <c r="J799" s="6" t="s">
        <v>928</v>
      </c>
      <c r="K799" s="29">
        <v>20</v>
      </c>
      <c r="M799" s="7" t="s">
        <v>928</v>
      </c>
      <c r="N799" s="29">
        <v>10</v>
      </c>
      <c r="P799" s="7" t="s">
        <v>928</v>
      </c>
      <c r="Q799" s="29">
        <v>14</v>
      </c>
      <c r="S799" s="7" t="s">
        <v>928</v>
      </c>
      <c r="T799" s="29">
        <v>8</v>
      </c>
      <c r="V799" s="7" t="s">
        <v>928</v>
      </c>
      <c r="W799" s="30" t="s">
        <v>19</v>
      </c>
      <c r="Y799" s="7" t="s">
        <v>928</v>
      </c>
      <c r="Z799" s="29">
        <v>5</v>
      </c>
      <c r="AB799" s="6" t="s">
        <v>928</v>
      </c>
      <c r="AC799" s="29">
        <v>13</v>
      </c>
      <c r="AE799" s="7" t="s">
        <v>928</v>
      </c>
      <c r="AF799" s="29">
        <v>3</v>
      </c>
      <c r="AH799" s="43" t="s">
        <v>928</v>
      </c>
      <c r="AI799" s="29">
        <v>11</v>
      </c>
      <c r="AK799" s="43" t="s">
        <v>928</v>
      </c>
      <c r="AL799" s="29">
        <v>5</v>
      </c>
      <c r="AN799" s="9" t="s">
        <v>928</v>
      </c>
      <c r="AO799" s="33">
        <v>13</v>
      </c>
      <c r="AQ799" s="43" t="s">
        <v>928</v>
      </c>
      <c r="AR799" s="29">
        <v>10</v>
      </c>
      <c r="AT799" s="43" t="s">
        <v>928</v>
      </c>
      <c r="AU799" s="29">
        <v>18</v>
      </c>
      <c r="AW799" s="6" t="s">
        <v>928</v>
      </c>
      <c r="AX799" s="29">
        <v>10</v>
      </c>
      <c r="AZ799" s="43" t="s">
        <v>928</v>
      </c>
      <c r="BA799" s="29">
        <v>22</v>
      </c>
      <c r="BC799" s="43" t="s">
        <v>928</v>
      </c>
      <c r="BD799" s="29">
        <v>13</v>
      </c>
      <c r="BF799" s="43" t="s">
        <v>928</v>
      </c>
      <c r="BG799" s="34">
        <v>25</v>
      </c>
      <c r="BI799" s="43" t="s">
        <v>928</v>
      </c>
      <c r="BJ799" s="29">
        <v>18</v>
      </c>
      <c r="BL799" s="43" t="s">
        <v>928</v>
      </c>
      <c r="BM799" s="29">
        <v>27</v>
      </c>
      <c r="BO799" s="43" t="s">
        <v>928</v>
      </c>
      <c r="BP799" s="29">
        <v>19</v>
      </c>
      <c r="BR799" s="43" t="s">
        <v>928</v>
      </c>
      <c r="BS799" s="33">
        <v>30</v>
      </c>
      <c r="BU799" s="43" t="s">
        <v>928</v>
      </c>
      <c r="BV799" s="34">
        <v>25</v>
      </c>
      <c r="BX799" s="43" t="s">
        <v>928</v>
      </c>
      <c r="BY799" s="32">
        <v>38</v>
      </c>
    </row>
    <row r="800" spans="1:77" x14ac:dyDescent="0.3">
      <c r="A800" s="7" t="s">
        <v>929</v>
      </c>
      <c r="B800" s="29">
        <v>73</v>
      </c>
      <c r="D800" s="7" t="s">
        <v>929</v>
      </c>
      <c r="E800" s="29">
        <v>75</v>
      </c>
      <c r="G800" s="7" t="s">
        <v>929</v>
      </c>
      <c r="H800" s="29">
        <v>15</v>
      </c>
      <c r="J800" s="6" t="s">
        <v>929</v>
      </c>
      <c r="K800" s="29">
        <v>20</v>
      </c>
      <c r="M800" s="7" t="s">
        <v>929</v>
      </c>
      <c r="N800" s="29">
        <v>10</v>
      </c>
      <c r="P800" s="7" t="s">
        <v>929</v>
      </c>
      <c r="Q800" s="29">
        <v>14</v>
      </c>
      <c r="S800" s="7" t="s">
        <v>929</v>
      </c>
      <c r="T800" s="29">
        <v>8</v>
      </c>
      <c r="V800" s="7" t="s">
        <v>929</v>
      </c>
      <c r="W800" s="30" t="s">
        <v>19</v>
      </c>
      <c r="Y800" s="7" t="s">
        <v>929</v>
      </c>
      <c r="Z800" s="29">
        <v>5</v>
      </c>
      <c r="AB800" s="6" t="s">
        <v>929</v>
      </c>
      <c r="AC800" s="29">
        <v>13</v>
      </c>
      <c r="AE800" s="7" t="s">
        <v>929</v>
      </c>
      <c r="AF800" s="29">
        <v>3</v>
      </c>
      <c r="AH800" s="43" t="s">
        <v>929</v>
      </c>
      <c r="AI800" s="29">
        <v>11</v>
      </c>
      <c r="AK800" s="43" t="s">
        <v>929</v>
      </c>
      <c r="AL800" s="29">
        <v>5</v>
      </c>
      <c r="AN800" s="9" t="s">
        <v>929</v>
      </c>
      <c r="AO800" s="33">
        <v>13</v>
      </c>
      <c r="AQ800" s="43" t="s">
        <v>929</v>
      </c>
      <c r="AR800" s="29">
        <v>10</v>
      </c>
      <c r="AT800" s="43" t="s">
        <v>929</v>
      </c>
      <c r="AU800" s="29">
        <v>18</v>
      </c>
      <c r="AW800" s="6" t="s">
        <v>929</v>
      </c>
      <c r="AX800" s="29">
        <v>10</v>
      </c>
      <c r="AZ800" s="43" t="s">
        <v>929</v>
      </c>
      <c r="BA800" s="29">
        <v>22</v>
      </c>
      <c r="BC800" s="43" t="s">
        <v>929</v>
      </c>
      <c r="BD800" s="29">
        <v>13</v>
      </c>
      <c r="BF800" s="43" t="s">
        <v>929</v>
      </c>
      <c r="BG800" s="34">
        <v>25</v>
      </c>
      <c r="BI800" s="43" t="s">
        <v>929</v>
      </c>
      <c r="BJ800" s="29">
        <v>18</v>
      </c>
      <c r="BL800" s="43" t="s">
        <v>929</v>
      </c>
      <c r="BM800" s="29">
        <v>27</v>
      </c>
      <c r="BO800" s="43" t="s">
        <v>929</v>
      </c>
      <c r="BP800" s="29">
        <v>19</v>
      </c>
      <c r="BR800" s="43" t="s">
        <v>929</v>
      </c>
      <c r="BS800" s="33">
        <v>30</v>
      </c>
      <c r="BU800" s="43" t="s">
        <v>929</v>
      </c>
      <c r="BV800" s="34">
        <v>25</v>
      </c>
      <c r="BX800" s="43" t="s">
        <v>929</v>
      </c>
      <c r="BY800" s="32">
        <v>38</v>
      </c>
    </row>
    <row r="801" spans="1:77" x14ac:dyDescent="0.3">
      <c r="A801" s="7" t="s">
        <v>930</v>
      </c>
      <c r="B801" s="29">
        <v>73</v>
      </c>
      <c r="D801" s="7" t="s">
        <v>930</v>
      </c>
      <c r="E801" s="29">
        <v>75</v>
      </c>
      <c r="G801" s="7" t="s">
        <v>930</v>
      </c>
      <c r="H801" s="29">
        <v>15</v>
      </c>
      <c r="J801" s="6" t="s">
        <v>930</v>
      </c>
      <c r="K801" s="29">
        <v>20</v>
      </c>
      <c r="M801" s="7" t="s">
        <v>930</v>
      </c>
      <c r="N801" s="29">
        <v>10</v>
      </c>
      <c r="P801" s="7" t="s">
        <v>930</v>
      </c>
      <c r="Q801" s="29">
        <v>14</v>
      </c>
      <c r="S801" s="7" t="s">
        <v>930</v>
      </c>
      <c r="T801" s="29">
        <v>8</v>
      </c>
      <c r="V801" s="7" t="s">
        <v>930</v>
      </c>
      <c r="W801" s="30" t="s">
        <v>19</v>
      </c>
      <c r="Y801" s="7" t="s">
        <v>930</v>
      </c>
      <c r="Z801" s="29">
        <v>5</v>
      </c>
      <c r="AB801" s="6" t="s">
        <v>930</v>
      </c>
      <c r="AC801" s="29">
        <v>13</v>
      </c>
      <c r="AE801" s="7" t="s">
        <v>930</v>
      </c>
      <c r="AF801" s="29">
        <v>3</v>
      </c>
      <c r="AH801" s="43" t="s">
        <v>930</v>
      </c>
      <c r="AI801" s="29">
        <v>11</v>
      </c>
      <c r="AK801" s="43" t="s">
        <v>930</v>
      </c>
      <c r="AL801" s="29">
        <v>5</v>
      </c>
      <c r="AN801" s="9" t="s">
        <v>930</v>
      </c>
      <c r="AO801" s="33">
        <v>13</v>
      </c>
      <c r="AQ801" s="43" t="s">
        <v>930</v>
      </c>
      <c r="AR801" s="29">
        <v>10</v>
      </c>
      <c r="AT801" s="43" t="s">
        <v>930</v>
      </c>
      <c r="AU801" s="29">
        <v>18</v>
      </c>
      <c r="AW801" s="6" t="s">
        <v>930</v>
      </c>
      <c r="AX801" s="29">
        <v>10</v>
      </c>
      <c r="AZ801" s="43" t="s">
        <v>930</v>
      </c>
      <c r="BA801" s="29">
        <v>22</v>
      </c>
      <c r="BC801" s="43" t="s">
        <v>930</v>
      </c>
      <c r="BD801" s="29">
        <v>13</v>
      </c>
      <c r="BF801" s="43" t="s">
        <v>930</v>
      </c>
      <c r="BG801" s="34">
        <v>25</v>
      </c>
      <c r="BI801" s="43" t="s">
        <v>930</v>
      </c>
      <c r="BJ801" s="29">
        <v>18</v>
      </c>
      <c r="BL801" s="43" t="s">
        <v>930</v>
      </c>
      <c r="BM801" s="29">
        <v>27</v>
      </c>
      <c r="BO801" s="43" t="s">
        <v>930</v>
      </c>
      <c r="BP801" s="29">
        <v>19</v>
      </c>
      <c r="BR801" s="43" t="s">
        <v>930</v>
      </c>
      <c r="BS801" s="33">
        <v>30</v>
      </c>
      <c r="BU801" s="43" t="s">
        <v>930</v>
      </c>
      <c r="BV801" s="34">
        <v>25</v>
      </c>
      <c r="BX801" s="43" t="s">
        <v>930</v>
      </c>
      <c r="BY801" s="32">
        <v>38</v>
      </c>
    </row>
    <row r="802" spans="1:77" x14ac:dyDescent="0.3">
      <c r="A802" s="7" t="s">
        <v>931</v>
      </c>
      <c r="B802" s="29">
        <v>73</v>
      </c>
      <c r="D802" s="7" t="s">
        <v>931</v>
      </c>
      <c r="E802" s="29">
        <v>75</v>
      </c>
      <c r="G802" s="7" t="s">
        <v>931</v>
      </c>
      <c r="H802" s="29">
        <v>15</v>
      </c>
      <c r="J802" s="6" t="s">
        <v>931</v>
      </c>
      <c r="K802" s="29">
        <v>20</v>
      </c>
      <c r="M802" s="7" t="s">
        <v>931</v>
      </c>
      <c r="N802" s="29">
        <v>10</v>
      </c>
      <c r="P802" s="7" t="s">
        <v>931</v>
      </c>
      <c r="Q802" s="29">
        <v>14</v>
      </c>
      <c r="S802" s="7" t="s">
        <v>931</v>
      </c>
      <c r="T802" s="29">
        <v>8</v>
      </c>
      <c r="V802" s="7" t="s">
        <v>931</v>
      </c>
      <c r="W802" s="30" t="s">
        <v>19</v>
      </c>
      <c r="Y802" s="7" t="s">
        <v>931</v>
      </c>
      <c r="Z802" s="29">
        <v>5</v>
      </c>
      <c r="AB802" s="6" t="s">
        <v>931</v>
      </c>
      <c r="AC802" s="29">
        <v>13</v>
      </c>
      <c r="AE802" s="7" t="s">
        <v>931</v>
      </c>
      <c r="AF802" s="29">
        <v>3</v>
      </c>
      <c r="AH802" s="43" t="s">
        <v>931</v>
      </c>
      <c r="AI802" s="29">
        <v>11</v>
      </c>
      <c r="AK802" s="43" t="s">
        <v>931</v>
      </c>
      <c r="AL802" s="29">
        <v>5</v>
      </c>
      <c r="AN802" s="9" t="s">
        <v>931</v>
      </c>
      <c r="AO802" s="33">
        <v>13</v>
      </c>
      <c r="AQ802" s="43" t="s">
        <v>931</v>
      </c>
      <c r="AR802" s="29">
        <v>10</v>
      </c>
      <c r="AT802" s="43" t="s">
        <v>931</v>
      </c>
      <c r="AU802" s="29">
        <v>18</v>
      </c>
      <c r="AW802" s="6" t="s">
        <v>931</v>
      </c>
      <c r="AX802" s="29">
        <v>10</v>
      </c>
      <c r="AZ802" s="43" t="s">
        <v>931</v>
      </c>
      <c r="BA802" s="29">
        <v>22</v>
      </c>
      <c r="BC802" s="43" t="s">
        <v>931</v>
      </c>
      <c r="BD802" s="29">
        <v>13</v>
      </c>
      <c r="BF802" s="43" t="s">
        <v>931</v>
      </c>
      <c r="BG802" s="34">
        <v>25</v>
      </c>
      <c r="BI802" s="43" t="s">
        <v>931</v>
      </c>
      <c r="BJ802" s="29">
        <v>18</v>
      </c>
      <c r="BL802" s="43" t="s">
        <v>931</v>
      </c>
      <c r="BM802" s="29">
        <v>27</v>
      </c>
      <c r="BO802" s="43" t="s">
        <v>931</v>
      </c>
      <c r="BP802" s="29">
        <v>19</v>
      </c>
      <c r="BR802" s="43" t="s">
        <v>931</v>
      </c>
      <c r="BS802" s="33">
        <v>30</v>
      </c>
      <c r="BU802" s="43" t="s">
        <v>931</v>
      </c>
      <c r="BV802" s="34">
        <v>25</v>
      </c>
      <c r="BX802" s="43" t="s">
        <v>931</v>
      </c>
      <c r="BY802" s="32">
        <v>38</v>
      </c>
    </row>
    <row r="803" spans="1:77" x14ac:dyDescent="0.3">
      <c r="A803" s="7" t="s">
        <v>932</v>
      </c>
      <c r="B803" s="29">
        <v>73</v>
      </c>
      <c r="D803" s="7" t="s">
        <v>932</v>
      </c>
      <c r="E803" s="29">
        <v>75</v>
      </c>
      <c r="G803" s="7" t="s">
        <v>932</v>
      </c>
      <c r="H803" s="29">
        <v>15</v>
      </c>
      <c r="J803" s="6" t="s">
        <v>932</v>
      </c>
      <c r="K803" s="29">
        <v>20</v>
      </c>
      <c r="M803" s="7" t="s">
        <v>932</v>
      </c>
      <c r="N803" s="29">
        <v>10</v>
      </c>
      <c r="P803" s="7" t="s">
        <v>932</v>
      </c>
      <c r="Q803" s="29">
        <v>14</v>
      </c>
      <c r="S803" s="7" t="s">
        <v>932</v>
      </c>
      <c r="T803" s="29">
        <v>8</v>
      </c>
      <c r="V803" s="7" t="s">
        <v>932</v>
      </c>
      <c r="W803" s="30" t="s">
        <v>19</v>
      </c>
      <c r="Y803" s="7" t="s">
        <v>932</v>
      </c>
      <c r="Z803" s="29">
        <v>5</v>
      </c>
      <c r="AB803" s="6" t="s">
        <v>932</v>
      </c>
      <c r="AC803" s="29">
        <v>13</v>
      </c>
      <c r="AE803" s="7" t="s">
        <v>932</v>
      </c>
      <c r="AF803" s="29">
        <v>3</v>
      </c>
      <c r="AH803" s="43" t="s">
        <v>932</v>
      </c>
      <c r="AI803" s="29">
        <v>11</v>
      </c>
      <c r="AK803" s="43" t="s">
        <v>932</v>
      </c>
      <c r="AL803" s="29">
        <v>5</v>
      </c>
      <c r="AN803" s="9" t="s">
        <v>932</v>
      </c>
      <c r="AO803" s="33">
        <v>13</v>
      </c>
      <c r="AQ803" s="43" t="s">
        <v>932</v>
      </c>
      <c r="AR803" s="29">
        <v>10</v>
      </c>
      <c r="AT803" s="43" t="s">
        <v>932</v>
      </c>
      <c r="AU803" s="29">
        <v>18</v>
      </c>
      <c r="AW803" s="6" t="s">
        <v>932</v>
      </c>
      <c r="AX803" s="29">
        <v>10</v>
      </c>
      <c r="AZ803" s="43" t="s">
        <v>932</v>
      </c>
      <c r="BA803" s="29">
        <v>22</v>
      </c>
      <c r="BC803" s="43" t="s">
        <v>932</v>
      </c>
      <c r="BD803" s="29">
        <v>13</v>
      </c>
      <c r="BF803" s="43" t="s">
        <v>932</v>
      </c>
      <c r="BG803" s="34">
        <v>25</v>
      </c>
      <c r="BI803" s="43" t="s">
        <v>932</v>
      </c>
      <c r="BJ803" s="29">
        <v>18</v>
      </c>
      <c r="BL803" s="43" t="s">
        <v>932</v>
      </c>
      <c r="BM803" s="29">
        <v>27</v>
      </c>
      <c r="BO803" s="43" t="s">
        <v>932</v>
      </c>
      <c r="BP803" s="29">
        <v>19</v>
      </c>
      <c r="BR803" s="43" t="s">
        <v>932</v>
      </c>
      <c r="BS803" s="33">
        <v>30</v>
      </c>
      <c r="BU803" s="43" t="s">
        <v>932</v>
      </c>
      <c r="BV803" s="34">
        <v>25</v>
      </c>
      <c r="BX803" s="43" t="s">
        <v>932</v>
      </c>
      <c r="BY803" s="32">
        <v>38</v>
      </c>
    </row>
    <row r="804" spans="1:77" x14ac:dyDescent="0.3">
      <c r="A804" s="7" t="s">
        <v>933</v>
      </c>
      <c r="B804" s="29">
        <v>73</v>
      </c>
      <c r="D804" s="7" t="s">
        <v>933</v>
      </c>
      <c r="E804" s="29">
        <v>75</v>
      </c>
      <c r="G804" s="7" t="s">
        <v>933</v>
      </c>
      <c r="H804" s="29">
        <v>15</v>
      </c>
      <c r="J804" s="6" t="s">
        <v>933</v>
      </c>
      <c r="K804" s="29">
        <v>20</v>
      </c>
      <c r="M804" s="7" t="s">
        <v>933</v>
      </c>
      <c r="N804" s="29">
        <v>10</v>
      </c>
      <c r="P804" s="7" t="s">
        <v>933</v>
      </c>
      <c r="Q804" s="29">
        <v>14</v>
      </c>
      <c r="S804" s="7" t="s">
        <v>933</v>
      </c>
      <c r="T804" s="29">
        <v>8</v>
      </c>
      <c r="V804" s="7" t="s">
        <v>933</v>
      </c>
      <c r="W804" s="30" t="s">
        <v>19</v>
      </c>
      <c r="Y804" s="7" t="s">
        <v>933</v>
      </c>
      <c r="Z804" s="29">
        <v>5</v>
      </c>
      <c r="AB804" s="6" t="s">
        <v>933</v>
      </c>
      <c r="AC804" s="29">
        <v>13</v>
      </c>
      <c r="AE804" s="7" t="s">
        <v>933</v>
      </c>
      <c r="AF804" s="29">
        <v>3</v>
      </c>
      <c r="AH804" s="43" t="s">
        <v>933</v>
      </c>
      <c r="AI804" s="29">
        <v>11</v>
      </c>
      <c r="AK804" s="43" t="s">
        <v>933</v>
      </c>
      <c r="AL804" s="29">
        <v>5</v>
      </c>
      <c r="AN804" s="9" t="s">
        <v>933</v>
      </c>
      <c r="AO804" s="33">
        <v>13</v>
      </c>
      <c r="AQ804" s="43" t="s">
        <v>933</v>
      </c>
      <c r="AR804" s="29">
        <v>10</v>
      </c>
      <c r="AT804" s="43" t="s">
        <v>933</v>
      </c>
      <c r="AU804" s="29">
        <v>18</v>
      </c>
      <c r="AW804" s="6" t="s">
        <v>933</v>
      </c>
      <c r="AX804" s="29">
        <v>10</v>
      </c>
      <c r="AZ804" s="43" t="s">
        <v>933</v>
      </c>
      <c r="BA804" s="29">
        <v>22</v>
      </c>
      <c r="BC804" s="43" t="s">
        <v>933</v>
      </c>
      <c r="BD804" s="29">
        <v>13</v>
      </c>
      <c r="BF804" s="43" t="s">
        <v>933</v>
      </c>
      <c r="BG804" s="34">
        <v>25</v>
      </c>
      <c r="BI804" s="43" t="s">
        <v>933</v>
      </c>
      <c r="BJ804" s="29">
        <v>18</v>
      </c>
      <c r="BL804" s="7" t="s">
        <v>933</v>
      </c>
      <c r="BM804" s="29">
        <v>27</v>
      </c>
      <c r="BO804" s="43" t="s">
        <v>933</v>
      </c>
      <c r="BP804" s="29">
        <v>19</v>
      </c>
      <c r="BR804" s="7" t="s">
        <v>933</v>
      </c>
      <c r="BS804" s="33">
        <v>30</v>
      </c>
      <c r="BU804" s="45" t="s">
        <v>933</v>
      </c>
      <c r="BV804" s="34">
        <v>25</v>
      </c>
      <c r="BX804" s="7" t="s">
        <v>933</v>
      </c>
      <c r="BY804" s="32">
        <v>38</v>
      </c>
    </row>
    <row r="805" spans="1:77" x14ac:dyDescent="0.3">
      <c r="A805" s="7" t="s">
        <v>934</v>
      </c>
      <c r="B805" s="29">
        <v>73</v>
      </c>
      <c r="D805" s="7" t="s">
        <v>934</v>
      </c>
      <c r="E805" s="29">
        <v>75</v>
      </c>
      <c r="G805" s="7" t="s">
        <v>934</v>
      </c>
      <c r="H805" s="29">
        <v>14</v>
      </c>
      <c r="J805" s="6" t="s">
        <v>934</v>
      </c>
      <c r="K805" s="29">
        <v>19</v>
      </c>
      <c r="M805" s="7" t="s">
        <v>934</v>
      </c>
      <c r="N805" s="29">
        <v>10</v>
      </c>
      <c r="P805" s="7" t="s">
        <v>934</v>
      </c>
      <c r="Q805" s="29">
        <v>13</v>
      </c>
      <c r="S805" s="7" t="s">
        <v>934</v>
      </c>
      <c r="T805" s="29">
        <v>8</v>
      </c>
      <c r="V805" s="7" t="s">
        <v>934</v>
      </c>
      <c r="W805" s="30" t="s">
        <v>19</v>
      </c>
      <c r="Y805" s="7" t="s">
        <v>934</v>
      </c>
      <c r="Z805" s="29">
        <v>5</v>
      </c>
      <c r="AB805" s="6" t="s">
        <v>934</v>
      </c>
      <c r="AC805" s="29">
        <v>13</v>
      </c>
      <c r="AE805" s="7" t="s">
        <v>934</v>
      </c>
      <c r="AF805" s="29">
        <v>3</v>
      </c>
      <c r="AH805" s="43" t="s">
        <v>934</v>
      </c>
      <c r="AI805" s="29">
        <v>11</v>
      </c>
      <c r="AK805" s="43" t="s">
        <v>934</v>
      </c>
      <c r="AL805" s="29">
        <v>5</v>
      </c>
      <c r="AN805" s="9" t="s">
        <v>934</v>
      </c>
      <c r="AO805" s="33">
        <v>13</v>
      </c>
      <c r="AQ805" s="43" t="s">
        <v>934</v>
      </c>
      <c r="AR805" s="29">
        <v>10</v>
      </c>
      <c r="AT805" s="43" t="s">
        <v>934</v>
      </c>
      <c r="AU805" s="29">
        <v>17</v>
      </c>
      <c r="AW805" s="6" t="s">
        <v>934</v>
      </c>
      <c r="AX805" s="29">
        <v>10</v>
      </c>
      <c r="AZ805" s="43" t="s">
        <v>934</v>
      </c>
      <c r="BA805" s="29">
        <v>21</v>
      </c>
      <c r="BC805" s="43" t="s">
        <v>934</v>
      </c>
      <c r="BD805" s="29">
        <v>13</v>
      </c>
      <c r="BF805" s="43" t="s">
        <v>934</v>
      </c>
      <c r="BG805" s="34">
        <v>25</v>
      </c>
      <c r="BI805" s="43" t="s">
        <v>934</v>
      </c>
      <c r="BJ805" s="29">
        <v>18</v>
      </c>
      <c r="BL805" s="43" t="s">
        <v>934</v>
      </c>
      <c r="BM805" s="29">
        <v>26</v>
      </c>
      <c r="BO805" s="43" t="s">
        <v>934</v>
      </c>
      <c r="BP805" s="29">
        <v>18</v>
      </c>
      <c r="BR805" s="43" t="s">
        <v>934</v>
      </c>
      <c r="BS805" s="33">
        <v>29</v>
      </c>
      <c r="BU805" s="43" t="s">
        <v>934</v>
      </c>
      <c r="BV805" s="33">
        <v>24</v>
      </c>
      <c r="BX805" s="43" t="s">
        <v>934</v>
      </c>
      <c r="BY805" s="33">
        <v>37</v>
      </c>
    </row>
    <row r="806" spans="1:77" x14ac:dyDescent="0.3">
      <c r="A806" s="7" t="s">
        <v>935</v>
      </c>
      <c r="B806" s="29">
        <v>73</v>
      </c>
      <c r="D806" s="7" t="s">
        <v>935</v>
      </c>
      <c r="E806" s="29">
        <v>75</v>
      </c>
      <c r="G806" s="7" t="s">
        <v>935</v>
      </c>
      <c r="H806" s="29">
        <v>14</v>
      </c>
      <c r="J806" s="6" t="s">
        <v>935</v>
      </c>
      <c r="K806" s="29">
        <v>19</v>
      </c>
      <c r="M806" s="7" t="s">
        <v>935</v>
      </c>
      <c r="N806" s="29">
        <v>10</v>
      </c>
      <c r="P806" s="7" t="s">
        <v>935</v>
      </c>
      <c r="Q806" s="29">
        <v>13</v>
      </c>
      <c r="S806" s="7" t="s">
        <v>935</v>
      </c>
      <c r="T806" s="29">
        <v>8</v>
      </c>
      <c r="V806" s="7" t="s">
        <v>935</v>
      </c>
      <c r="W806" s="30" t="s">
        <v>19</v>
      </c>
      <c r="Y806" s="7" t="s">
        <v>935</v>
      </c>
      <c r="Z806" s="29">
        <v>5</v>
      </c>
      <c r="AB806" s="6" t="s">
        <v>935</v>
      </c>
      <c r="AC806" s="29">
        <v>13</v>
      </c>
      <c r="AE806" s="7" t="s">
        <v>935</v>
      </c>
      <c r="AF806" s="29">
        <v>3</v>
      </c>
      <c r="AH806" s="43" t="s">
        <v>935</v>
      </c>
      <c r="AI806" s="29">
        <v>11</v>
      </c>
      <c r="AK806" s="43" t="s">
        <v>935</v>
      </c>
      <c r="AL806" s="29">
        <v>5</v>
      </c>
      <c r="AN806" s="9" t="s">
        <v>935</v>
      </c>
      <c r="AO806" s="33">
        <v>13</v>
      </c>
      <c r="AQ806" s="43" t="s">
        <v>935</v>
      </c>
      <c r="AR806" s="29">
        <v>10</v>
      </c>
      <c r="AT806" s="43" t="s">
        <v>935</v>
      </c>
      <c r="AU806" s="29">
        <v>17</v>
      </c>
      <c r="AW806" s="6" t="s">
        <v>935</v>
      </c>
      <c r="AX806" s="29">
        <v>10</v>
      </c>
      <c r="AZ806" s="43" t="s">
        <v>935</v>
      </c>
      <c r="BA806" s="29">
        <v>21</v>
      </c>
      <c r="BC806" s="43" t="s">
        <v>935</v>
      </c>
      <c r="BD806" s="29">
        <v>13</v>
      </c>
      <c r="BF806" s="43" t="s">
        <v>935</v>
      </c>
      <c r="BG806" s="34">
        <v>25</v>
      </c>
      <c r="BI806" s="43" t="s">
        <v>935</v>
      </c>
      <c r="BJ806" s="29">
        <v>18</v>
      </c>
      <c r="BL806" s="43" t="s">
        <v>935</v>
      </c>
      <c r="BM806" s="29">
        <v>26</v>
      </c>
      <c r="BO806" s="43" t="s">
        <v>935</v>
      </c>
      <c r="BP806" s="29">
        <v>18</v>
      </c>
      <c r="BR806" s="43" t="s">
        <v>935</v>
      </c>
      <c r="BS806" s="33">
        <v>29</v>
      </c>
      <c r="BU806" s="43" t="s">
        <v>935</v>
      </c>
      <c r="BV806" s="33">
        <v>24</v>
      </c>
      <c r="BX806" s="43" t="s">
        <v>935</v>
      </c>
      <c r="BY806" s="33">
        <v>37</v>
      </c>
    </row>
    <row r="807" spans="1:77" x14ac:dyDescent="0.3">
      <c r="A807" s="7" t="s">
        <v>936</v>
      </c>
      <c r="B807" s="29">
        <v>73</v>
      </c>
      <c r="D807" s="7" t="s">
        <v>936</v>
      </c>
      <c r="E807" s="29">
        <v>75</v>
      </c>
      <c r="G807" s="7" t="s">
        <v>936</v>
      </c>
      <c r="H807" s="29">
        <v>14</v>
      </c>
      <c r="J807" s="6" t="s">
        <v>936</v>
      </c>
      <c r="K807" s="29">
        <v>19</v>
      </c>
      <c r="M807" s="7" t="s">
        <v>936</v>
      </c>
      <c r="N807" s="29">
        <v>10</v>
      </c>
      <c r="P807" s="7" t="s">
        <v>936</v>
      </c>
      <c r="Q807" s="29">
        <v>13</v>
      </c>
      <c r="S807" s="7" t="s">
        <v>936</v>
      </c>
      <c r="T807" s="29">
        <v>8</v>
      </c>
      <c r="V807" s="7" t="s">
        <v>936</v>
      </c>
      <c r="W807" s="30" t="s">
        <v>19</v>
      </c>
      <c r="Y807" s="7" t="s">
        <v>936</v>
      </c>
      <c r="Z807" s="29">
        <v>5</v>
      </c>
      <c r="AB807" s="6" t="s">
        <v>936</v>
      </c>
      <c r="AC807" s="29">
        <v>13</v>
      </c>
      <c r="AE807" s="7" t="s">
        <v>936</v>
      </c>
      <c r="AF807" s="29">
        <v>3</v>
      </c>
      <c r="AH807" s="43" t="s">
        <v>936</v>
      </c>
      <c r="AI807" s="29">
        <v>11</v>
      </c>
      <c r="AK807" s="43" t="s">
        <v>936</v>
      </c>
      <c r="AL807" s="29">
        <v>5</v>
      </c>
      <c r="AN807" s="9" t="s">
        <v>936</v>
      </c>
      <c r="AO807" s="33">
        <v>13</v>
      </c>
      <c r="AQ807" s="43" t="s">
        <v>936</v>
      </c>
      <c r="AR807" s="29">
        <v>10</v>
      </c>
      <c r="AT807" s="43" t="s">
        <v>936</v>
      </c>
      <c r="AU807" s="29">
        <v>17</v>
      </c>
      <c r="AW807" s="6" t="s">
        <v>936</v>
      </c>
      <c r="AX807" s="29">
        <v>10</v>
      </c>
      <c r="AZ807" s="43" t="s">
        <v>936</v>
      </c>
      <c r="BA807" s="29">
        <v>21</v>
      </c>
      <c r="BC807" s="43" t="s">
        <v>936</v>
      </c>
      <c r="BD807" s="29">
        <v>13</v>
      </c>
      <c r="BF807" s="43" t="s">
        <v>936</v>
      </c>
      <c r="BG807" s="34">
        <v>25</v>
      </c>
      <c r="BI807" s="43" t="s">
        <v>936</v>
      </c>
      <c r="BJ807" s="29">
        <v>18</v>
      </c>
      <c r="BL807" s="43" t="s">
        <v>936</v>
      </c>
      <c r="BM807" s="29">
        <v>26</v>
      </c>
      <c r="BO807" s="43" t="s">
        <v>936</v>
      </c>
      <c r="BP807" s="29">
        <v>18</v>
      </c>
      <c r="BR807" s="43" t="s">
        <v>936</v>
      </c>
      <c r="BS807" s="33">
        <v>29</v>
      </c>
      <c r="BU807" s="43" t="s">
        <v>936</v>
      </c>
      <c r="BV807" s="33">
        <v>24</v>
      </c>
      <c r="BX807" s="43" t="s">
        <v>936</v>
      </c>
      <c r="BY807" s="33">
        <v>37</v>
      </c>
    </row>
    <row r="808" spans="1:77" x14ac:dyDescent="0.3">
      <c r="A808" s="7" t="s">
        <v>937</v>
      </c>
      <c r="B808" s="29">
        <v>73</v>
      </c>
      <c r="D808" s="7" t="s">
        <v>937</v>
      </c>
      <c r="E808" s="29">
        <v>75</v>
      </c>
      <c r="G808" s="7" t="s">
        <v>937</v>
      </c>
      <c r="H808" s="29">
        <v>14</v>
      </c>
      <c r="J808" s="6" t="s">
        <v>937</v>
      </c>
      <c r="K808" s="29">
        <v>19</v>
      </c>
      <c r="M808" s="7" t="s">
        <v>937</v>
      </c>
      <c r="N808" s="29">
        <v>10</v>
      </c>
      <c r="P808" s="7" t="s">
        <v>937</v>
      </c>
      <c r="Q808" s="29">
        <v>13</v>
      </c>
      <c r="S808" s="7" t="s">
        <v>937</v>
      </c>
      <c r="T808" s="29">
        <v>8</v>
      </c>
      <c r="V808" s="7" t="s">
        <v>937</v>
      </c>
      <c r="W808" s="30" t="s">
        <v>19</v>
      </c>
      <c r="Y808" s="7" t="s">
        <v>937</v>
      </c>
      <c r="Z808" s="29">
        <v>5</v>
      </c>
      <c r="AB808" s="6" t="s">
        <v>937</v>
      </c>
      <c r="AC808" s="29">
        <v>13</v>
      </c>
      <c r="AE808" s="7" t="s">
        <v>937</v>
      </c>
      <c r="AF808" s="29">
        <v>3</v>
      </c>
      <c r="AH808" s="43" t="s">
        <v>937</v>
      </c>
      <c r="AI808" s="29">
        <v>11</v>
      </c>
      <c r="AK808" s="43" t="s">
        <v>937</v>
      </c>
      <c r="AL808" s="29">
        <v>5</v>
      </c>
      <c r="AN808" s="9" t="s">
        <v>937</v>
      </c>
      <c r="AO808" s="33">
        <v>13</v>
      </c>
      <c r="AQ808" s="43" t="s">
        <v>937</v>
      </c>
      <c r="AR808" s="29">
        <v>10</v>
      </c>
      <c r="AT808" s="43" t="s">
        <v>937</v>
      </c>
      <c r="AU808" s="29">
        <v>17</v>
      </c>
      <c r="AW808" s="6" t="s">
        <v>937</v>
      </c>
      <c r="AX808" s="29">
        <v>10</v>
      </c>
      <c r="AZ808" s="43" t="s">
        <v>937</v>
      </c>
      <c r="BA808" s="29">
        <v>21</v>
      </c>
      <c r="BC808" s="43" t="s">
        <v>937</v>
      </c>
      <c r="BD808" s="29">
        <v>13</v>
      </c>
      <c r="BF808" s="43" t="s">
        <v>937</v>
      </c>
      <c r="BG808" s="34">
        <v>25</v>
      </c>
      <c r="BI808" s="43" t="s">
        <v>937</v>
      </c>
      <c r="BJ808" s="29">
        <v>18</v>
      </c>
      <c r="BL808" s="43" t="s">
        <v>937</v>
      </c>
      <c r="BM808" s="29">
        <v>26</v>
      </c>
      <c r="BO808" s="43" t="s">
        <v>937</v>
      </c>
      <c r="BP808" s="29">
        <v>18</v>
      </c>
      <c r="BR808" s="43" t="s">
        <v>937</v>
      </c>
      <c r="BS808" s="33">
        <v>29</v>
      </c>
      <c r="BU808" s="43" t="s">
        <v>937</v>
      </c>
      <c r="BV808" s="33">
        <v>24</v>
      </c>
      <c r="BX808" s="43" t="s">
        <v>937</v>
      </c>
      <c r="BY808" s="33">
        <v>37</v>
      </c>
    </row>
    <row r="809" spans="1:77" x14ac:dyDescent="0.3">
      <c r="A809" s="7" t="s">
        <v>938</v>
      </c>
      <c r="B809" s="29">
        <v>73</v>
      </c>
      <c r="D809" s="7" t="s">
        <v>938</v>
      </c>
      <c r="E809" s="29">
        <v>75</v>
      </c>
      <c r="G809" s="7" t="s">
        <v>938</v>
      </c>
      <c r="H809" s="29">
        <v>14</v>
      </c>
      <c r="J809" s="6" t="s">
        <v>938</v>
      </c>
      <c r="K809" s="29">
        <v>19</v>
      </c>
      <c r="M809" s="7" t="s">
        <v>938</v>
      </c>
      <c r="N809" s="29">
        <v>10</v>
      </c>
      <c r="P809" s="7" t="s">
        <v>938</v>
      </c>
      <c r="Q809" s="29">
        <v>13</v>
      </c>
      <c r="S809" s="7" t="s">
        <v>938</v>
      </c>
      <c r="T809" s="29">
        <v>8</v>
      </c>
      <c r="V809" s="7" t="s">
        <v>938</v>
      </c>
      <c r="W809" s="30" t="s">
        <v>19</v>
      </c>
      <c r="Y809" s="7" t="s">
        <v>938</v>
      </c>
      <c r="Z809" s="29">
        <v>5</v>
      </c>
      <c r="AB809" s="6" t="s">
        <v>938</v>
      </c>
      <c r="AC809" s="29">
        <v>13</v>
      </c>
      <c r="AE809" s="7" t="s">
        <v>938</v>
      </c>
      <c r="AF809" s="29">
        <v>3</v>
      </c>
      <c r="AH809" s="43" t="s">
        <v>938</v>
      </c>
      <c r="AI809" s="29">
        <v>11</v>
      </c>
      <c r="AK809" s="43" t="s">
        <v>938</v>
      </c>
      <c r="AL809" s="29">
        <v>5</v>
      </c>
      <c r="AN809" s="9" t="s">
        <v>938</v>
      </c>
      <c r="AO809" s="33">
        <v>13</v>
      </c>
      <c r="AQ809" s="43" t="s">
        <v>938</v>
      </c>
      <c r="AR809" s="29">
        <v>10</v>
      </c>
      <c r="AT809" s="43" t="s">
        <v>938</v>
      </c>
      <c r="AU809" s="29">
        <v>17</v>
      </c>
      <c r="AW809" s="6" t="s">
        <v>938</v>
      </c>
      <c r="AX809" s="29">
        <v>10</v>
      </c>
      <c r="AZ809" s="43" t="s">
        <v>938</v>
      </c>
      <c r="BA809" s="29">
        <v>21</v>
      </c>
      <c r="BC809" s="43" t="s">
        <v>938</v>
      </c>
      <c r="BD809" s="29">
        <v>13</v>
      </c>
      <c r="BF809" s="43" t="s">
        <v>938</v>
      </c>
      <c r="BG809" s="34">
        <v>25</v>
      </c>
      <c r="BI809" s="43" t="s">
        <v>938</v>
      </c>
      <c r="BJ809" s="29">
        <v>18</v>
      </c>
      <c r="BL809" s="43" t="s">
        <v>938</v>
      </c>
      <c r="BM809" s="29">
        <v>26</v>
      </c>
      <c r="BO809" s="43" t="s">
        <v>938</v>
      </c>
      <c r="BP809" s="29">
        <v>18</v>
      </c>
      <c r="BR809" s="43" t="s">
        <v>938</v>
      </c>
      <c r="BS809" s="33">
        <v>29</v>
      </c>
      <c r="BU809" s="43" t="s">
        <v>938</v>
      </c>
      <c r="BV809" s="33">
        <v>24</v>
      </c>
      <c r="BX809" s="43" t="s">
        <v>938</v>
      </c>
      <c r="BY809" s="33">
        <v>37</v>
      </c>
    </row>
    <row r="810" spans="1:77" x14ac:dyDescent="0.3">
      <c r="A810" s="7" t="s">
        <v>939</v>
      </c>
      <c r="B810" s="29">
        <v>73</v>
      </c>
      <c r="D810" s="7" t="s">
        <v>939</v>
      </c>
      <c r="E810" s="29">
        <v>75</v>
      </c>
      <c r="G810" s="7" t="s">
        <v>939</v>
      </c>
      <c r="H810" s="29">
        <v>14</v>
      </c>
      <c r="J810" s="6" t="s">
        <v>939</v>
      </c>
      <c r="K810" s="29">
        <v>19</v>
      </c>
      <c r="M810" s="7" t="s">
        <v>939</v>
      </c>
      <c r="N810" s="29">
        <v>10</v>
      </c>
      <c r="P810" s="7" t="s">
        <v>939</v>
      </c>
      <c r="Q810" s="29">
        <v>13</v>
      </c>
      <c r="S810" s="7" t="s">
        <v>939</v>
      </c>
      <c r="T810" s="29">
        <v>8</v>
      </c>
      <c r="V810" s="7" t="s">
        <v>939</v>
      </c>
      <c r="W810" s="30" t="s">
        <v>19</v>
      </c>
      <c r="Y810" s="7" t="s">
        <v>939</v>
      </c>
      <c r="Z810" s="29">
        <v>5</v>
      </c>
      <c r="AB810" s="6" t="s">
        <v>939</v>
      </c>
      <c r="AC810" s="29">
        <v>13</v>
      </c>
      <c r="AE810" s="7" t="s">
        <v>939</v>
      </c>
      <c r="AF810" s="29">
        <v>3</v>
      </c>
      <c r="AH810" s="43" t="s">
        <v>939</v>
      </c>
      <c r="AI810" s="29">
        <v>11</v>
      </c>
      <c r="AK810" s="43" t="s">
        <v>939</v>
      </c>
      <c r="AL810" s="29">
        <v>5</v>
      </c>
      <c r="AN810" s="9" t="s">
        <v>939</v>
      </c>
      <c r="AO810" s="33">
        <v>13</v>
      </c>
      <c r="AQ810" s="43" t="s">
        <v>939</v>
      </c>
      <c r="AR810" s="29">
        <v>10</v>
      </c>
      <c r="AT810" s="43" t="s">
        <v>939</v>
      </c>
      <c r="AU810" s="29">
        <v>17</v>
      </c>
      <c r="AW810" s="6" t="s">
        <v>939</v>
      </c>
      <c r="AX810" s="29">
        <v>10</v>
      </c>
      <c r="AZ810" s="43" t="s">
        <v>939</v>
      </c>
      <c r="BA810" s="29">
        <v>21</v>
      </c>
      <c r="BC810" s="43" t="s">
        <v>939</v>
      </c>
      <c r="BD810" s="29">
        <v>13</v>
      </c>
      <c r="BF810" s="43" t="s">
        <v>939</v>
      </c>
      <c r="BG810" s="34">
        <v>25</v>
      </c>
      <c r="BI810" s="43" t="s">
        <v>939</v>
      </c>
      <c r="BJ810" s="29">
        <v>18</v>
      </c>
      <c r="BL810" s="43" t="s">
        <v>939</v>
      </c>
      <c r="BM810" s="29">
        <v>26</v>
      </c>
      <c r="BO810" s="43" t="s">
        <v>939</v>
      </c>
      <c r="BP810" s="29">
        <v>18</v>
      </c>
      <c r="BR810" s="43" t="s">
        <v>939</v>
      </c>
      <c r="BS810" s="33">
        <v>29</v>
      </c>
      <c r="BU810" s="43" t="s">
        <v>939</v>
      </c>
      <c r="BV810" s="33">
        <v>24</v>
      </c>
      <c r="BX810" s="43" t="s">
        <v>939</v>
      </c>
      <c r="BY810" s="33">
        <v>37</v>
      </c>
    </row>
    <row r="811" spans="1:77" x14ac:dyDescent="0.3">
      <c r="A811" s="7" t="s">
        <v>940</v>
      </c>
      <c r="B811" s="29">
        <v>73</v>
      </c>
      <c r="D811" s="7" t="s">
        <v>940</v>
      </c>
      <c r="E811" s="29">
        <v>75</v>
      </c>
      <c r="G811" s="7" t="s">
        <v>940</v>
      </c>
      <c r="H811" s="29">
        <v>14</v>
      </c>
      <c r="J811" s="6" t="s">
        <v>940</v>
      </c>
      <c r="K811" s="29">
        <v>19</v>
      </c>
      <c r="M811" s="7" t="s">
        <v>940</v>
      </c>
      <c r="N811" s="29">
        <v>10</v>
      </c>
      <c r="P811" s="7" t="s">
        <v>940</v>
      </c>
      <c r="Q811" s="29">
        <v>13</v>
      </c>
      <c r="S811" s="7" t="s">
        <v>940</v>
      </c>
      <c r="T811" s="29">
        <v>8</v>
      </c>
      <c r="V811" s="7" t="s">
        <v>940</v>
      </c>
      <c r="W811" s="29" t="s">
        <v>19</v>
      </c>
      <c r="Y811" s="7" t="s">
        <v>940</v>
      </c>
      <c r="Z811" s="29">
        <v>5</v>
      </c>
      <c r="AB811" s="6" t="s">
        <v>940</v>
      </c>
      <c r="AC811" s="29">
        <v>13</v>
      </c>
      <c r="AE811" s="7" t="s">
        <v>940</v>
      </c>
      <c r="AF811" s="29">
        <v>3</v>
      </c>
      <c r="AH811" s="43" t="s">
        <v>940</v>
      </c>
      <c r="AI811" s="29">
        <v>11</v>
      </c>
      <c r="AK811" s="43" t="s">
        <v>940</v>
      </c>
      <c r="AL811" s="29">
        <v>5</v>
      </c>
      <c r="AN811" s="9" t="s">
        <v>940</v>
      </c>
      <c r="AO811" s="33">
        <v>13</v>
      </c>
      <c r="AQ811" s="43" t="s">
        <v>940</v>
      </c>
      <c r="AR811" s="29">
        <v>10</v>
      </c>
      <c r="AT811" s="43" t="s">
        <v>940</v>
      </c>
      <c r="AU811" s="29">
        <v>17</v>
      </c>
      <c r="AW811" s="6" t="s">
        <v>940</v>
      </c>
      <c r="AX811" s="29">
        <v>10</v>
      </c>
      <c r="AZ811" s="43" t="s">
        <v>940</v>
      </c>
      <c r="BA811" s="29">
        <v>21</v>
      </c>
      <c r="BC811" s="43" t="s">
        <v>940</v>
      </c>
      <c r="BD811" s="29">
        <v>13</v>
      </c>
      <c r="BF811" s="43" t="s">
        <v>940</v>
      </c>
      <c r="BG811" s="34">
        <v>25</v>
      </c>
      <c r="BI811" s="43" t="s">
        <v>940</v>
      </c>
      <c r="BJ811" s="29">
        <v>18</v>
      </c>
      <c r="BL811" s="43" t="s">
        <v>940</v>
      </c>
      <c r="BM811" s="29">
        <v>26</v>
      </c>
      <c r="BO811" s="43" t="s">
        <v>940</v>
      </c>
      <c r="BP811" s="29">
        <v>18</v>
      </c>
      <c r="BR811" s="43" t="s">
        <v>940</v>
      </c>
      <c r="BS811" s="33">
        <v>29</v>
      </c>
      <c r="BU811" s="43" t="s">
        <v>940</v>
      </c>
      <c r="BV811" s="33">
        <v>24</v>
      </c>
      <c r="BX811" s="43" t="s">
        <v>940</v>
      </c>
      <c r="BY811" s="33">
        <v>37</v>
      </c>
    </row>
    <row r="812" spans="1:77" x14ac:dyDescent="0.3">
      <c r="A812" s="7" t="s">
        <v>941</v>
      </c>
      <c r="B812" s="29">
        <v>73</v>
      </c>
      <c r="D812" s="7" t="s">
        <v>941</v>
      </c>
      <c r="E812" s="29">
        <v>75</v>
      </c>
      <c r="G812" s="7" t="s">
        <v>941</v>
      </c>
      <c r="H812" s="29">
        <v>14</v>
      </c>
      <c r="J812" s="6" t="s">
        <v>941</v>
      </c>
      <c r="K812" s="29">
        <v>19</v>
      </c>
      <c r="M812" s="7" t="s">
        <v>941</v>
      </c>
      <c r="N812" s="29">
        <v>10</v>
      </c>
      <c r="P812" s="7" t="s">
        <v>941</v>
      </c>
      <c r="Q812" s="29">
        <v>13</v>
      </c>
      <c r="S812" s="7" t="s">
        <v>941</v>
      </c>
      <c r="T812" s="29">
        <v>8</v>
      </c>
      <c r="V812" s="7" t="s">
        <v>941</v>
      </c>
      <c r="W812" s="29" t="s">
        <v>19</v>
      </c>
      <c r="Y812" s="7" t="s">
        <v>941</v>
      </c>
      <c r="Z812" s="29">
        <v>5</v>
      </c>
      <c r="AB812" s="6" t="s">
        <v>941</v>
      </c>
      <c r="AC812" s="29">
        <v>13</v>
      </c>
      <c r="AE812" s="7" t="s">
        <v>941</v>
      </c>
      <c r="AF812" s="29">
        <v>3</v>
      </c>
      <c r="AH812" s="43" t="s">
        <v>941</v>
      </c>
      <c r="AI812" s="29">
        <v>11</v>
      </c>
      <c r="AK812" s="43" t="s">
        <v>941</v>
      </c>
      <c r="AL812" s="29">
        <v>5</v>
      </c>
      <c r="AN812" s="9" t="s">
        <v>941</v>
      </c>
      <c r="AO812" s="33">
        <v>13</v>
      </c>
      <c r="AQ812" s="43" t="s">
        <v>941</v>
      </c>
      <c r="AR812" s="29">
        <v>10</v>
      </c>
      <c r="AT812" s="43" t="s">
        <v>941</v>
      </c>
      <c r="AU812" s="29">
        <v>17</v>
      </c>
      <c r="AW812" s="6" t="s">
        <v>941</v>
      </c>
      <c r="AX812" s="29">
        <v>10</v>
      </c>
      <c r="AZ812" s="43" t="s">
        <v>941</v>
      </c>
      <c r="BA812" s="29">
        <v>21</v>
      </c>
      <c r="BC812" s="43" t="s">
        <v>941</v>
      </c>
      <c r="BD812" s="29">
        <v>13</v>
      </c>
      <c r="BF812" s="43" t="s">
        <v>941</v>
      </c>
      <c r="BG812" s="34">
        <v>25</v>
      </c>
      <c r="BI812" s="43" t="s">
        <v>941</v>
      </c>
      <c r="BJ812" s="29">
        <v>18</v>
      </c>
      <c r="BL812" s="43" t="s">
        <v>941</v>
      </c>
      <c r="BM812" s="29">
        <v>26</v>
      </c>
      <c r="BO812" s="43" t="s">
        <v>941</v>
      </c>
      <c r="BP812" s="29">
        <v>18</v>
      </c>
      <c r="BR812" s="43" t="s">
        <v>941</v>
      </c>
      <c r="BS812" s="33">
        <v>29</v>
      </c>
      <c r="BU812" s="43" t="s">
        <v>941</v>
      </c>
      <c r="BV812" s="33">
        <v>24</v>
      </c>
      <c r="BX812" s="43" t="s">
        <v>941</v>
      </c>
      <c r="BY812" s="33">
        <v>37</v>
      </c>
    </row>
    <row r="813" spans="1:77" x14ac:dyDescent="0.3">
      <c r="A813" s="7" t="s">
        <v>942</v>
      </c>
      <c r="B813" s="29">
        <v>73</v>
      </c>
      <c r="D813" s="7" t="s">
        <v>942</v>
      </c>
      <c r="E813" s="29">
        <v>75</v>
      </c>
      <c r="G813" s="7" t="s">
        <v>942</v>
      </c>
      <c r="H813" s="29">
        <v>14</v>
      </c>
      <c r="J813" s="6" t="s">
        <v>942</v>
      </c>
      <c r="K813" s="29">
        <v>19</v>
      </c>
      <c r="M813" s="7" t="s">
        <v>942</v>
      </c>
      <c r="N813" s="29">
        <v>10</v>
      </c>
      <c r="P813" s="7" t="s">
        <v>942</v>
      </c>
      <c r="Q813" s="29">
        <v>13</v>
      </c>
      <c r="S813" s="7" t="s">
        <v>942</v>
      </c>
      <c r="T813" s="29">
        <v>8</v>
      </c>
      <c r="V813" s="7" t="s">
        <v>942</v>
      </c>
      <c r="W813" s="29" t="s">
        <v>19</v>
      </c>
      <c r="Y813" s="7" t="s">
        <v>942</v>
      </c>
      <c r="Z813" s="29">
        <v>5</v>
      </c>
      <c r="AB813" s="6" t="s">
        <v>942</v>
      </c>
      <c r="AC813" s="29">
        <v>13</v>
      </c>
      <c r="AE813" s="7" t="s">
        <v>942</v>
      </c>
      <c r="AF813" s="29">
        <v>3</v>
      </c>
      <c r="AH813" s="43" t="s">
        <v>942</v>
      </c>
      <c r="AI813" s="29">
        <v>11</v>
      </c>
      <c r="AK813" s="43" t="s">
        <v>942</v>
      </c>
      <c r="AL813" s="29">
        <v>5</v>
      </c>
      <c r="AN813" s="9" t="s">
        <v>942</v>
      </c>
      <c r="AO813" s="33">
        <v>13</v>
      </c>
      <c r="AQ813" s="43" t="s">
        <v>942</v>
      </c>
      <c r="AR813" s="29">
        <v>10</v>
      </c>
      <c r="AT813" s="43" t="s">
        <v>942</v>
      </c>
      <c r="AU813" s="29">
        <v>17</v>
      </c>
      <c r="AW813" s="6" t="s">
        <v>942</v>
      </c>
      <c r="AX813" s="29">
        <v>10</v>
      </c>
      <c r="AZ813" s="43" t="s">
        <v>942</v>
      </c>
      <c r="BA813" s="29">
        <v>21</v>
      </c>
      <c r="BC813" s="43" t="s">
        <v>942</v>
      </c>
      <c r="BD813" s="29">
        <v>13</v>
      </c>
      <c r="BF813" s="43" t="s">
        <v>942</v>
      </c>
      <c r="BG813" s="34">
        <v>25</v>
      </c>
      <c r="BI813" s="43" t="s">
        <v>942</v>
      </c>
      <c r="BJ813" s="29">
        <v>18</v>
      </c>
      <c r="BL813" s="43" t="s">
        <v>942</v>
      </c>
      <c r="BM813" s="29">
        <v>26</v>
      </c>
      <c r="BO813" s="43" t="s">
        <v>942</v>
      </c>
      <c r="BP813" s="29">
        <v>18</v>
      </c>
      <c r="BR813" s="43" t="s">
        <v>942</v>
      </c>
      <c r="BS813" s="33">
        <v>29</v>
      </c>
      <c r="BU813" s="43" t="s">
        <v>942</v>
      </c>
      <c r="BV813" s="33">
        <v>24</v>
      </c>
      <c r="BX813" s="43" t="s">
        <v>942</v>
      </c>
      <c r="BY813" s="33">
        <v>37</v>
      </c>
    </row>
    <row r="814" spans="1:77" x14ac:dyDescent="0.3">
      <c r="A814" s="7" t="s">
        <v>943</v>
      </c>
      <c r="B814" s="29">
        <v>73</v>
      </c>
      <c r="D814" s="7" t="s">
        <v>943</v>
      </c>
      <c r="E814" s="29">
        <v>75</v>
      </c>
      <c r="G814" s="7" t="s">
        <v>943</v>
      </c>
      <c r="H814" s="29">
        <v>14</v>
      </c>
      <c r="J814" s="6" t="s">
        <v>943</v>
      </c>
      <c r="K814" s="29">
        <v>19</v>
      </c>
      <c r="M814" s="7" t="s">
        <v>943</v>
      </c>
      <c r="N814" s="29">
        <v>10</v>
      </c>
      <c r="P814" s="7" t="s">
        <v>943</v>
      </c>
      <c r="Q814" s="29">
        <v>13</v>
      </c>
      <c r="S814" s="7" t="s">
        <v>943</v>
      </c>
      <c r="T814" s="29">
        <v>8</v>
      </c>
      <c r="V814" s="7" t="s">
        <v>943</v>
      </c>
      <c r="W814" s="29" t="s">
        <v>19</v>
      </c>
      <c r="Y814" s="7" t="s">
        <v>943</v>
      </c>
      <c r="Z814" s="29">
        <v>5</v>
      </c>
      <c r="AB814" s="6" t="s">
        <v>943</v>
      </c>
      <c r="AC814" s="29">
        <v>13</v>
      </c>
      <c r="AE814" s="7" t="s">
        <v>943</v>
      </c>
      <c r="AF814" s="29">
        <v>3</v>
      </c>
      <c r="AH814" s="43" t="s">
        <v>943</v>
      </c>
      <c r="AI814" s="29">
        <v>11</v>
      </c>
      <c r="AK814" s="43" t="s">
        <v>943</v>
      </c>
      <c r="AL814" s="29">
        <v>5</v>
      </c>
      <c r="AN814" s="9" t="s">
        <v>943</v>
      </c>
      <c r="AO814" s="33">
        <v>13</v>
      </c>
      <c r="AQ814" s="43" t="s">
        <v>943</v>
      </c>
      <c r="AR814" s="29">
        <v>10</v>
      </c>
      <c r="AT814" s="43" t="s">
        <v>943</v>
      </c>
      <c r="AU814" s="29">
        <v>17</v>
      </c>
      <c r="AW814" s="6" t="s">
        <v>943</v>
      </c>
      <c r="AX814" s="29">
        <v>10</v>
      </c>
      <c r="AZ814" s="43" t="s">
        <v>943</v>
      </c>
      <c r="BA814" s="29">
        <v>21</v>
      </c>
      <c r="BC814" s="43" t="s">
        <v>943</v>
      </c>
      <c r="BD814" s="29">
        <v>13</v>
      </c>
      <c r="BF814" s="43" t="s">
        <v>943</v>
      </c>
      <c r="BG814" s="34">
        <v>25</v>
      </c>
      <c r="BI814" s="43" t="s">
        <v>943</v>
      </c>
      <c r="BJ814" s="29">
        <v>18</v>
      </c>
      <c r="BL814" s="43" t="s">
        <v>943</v>
      </c>
      <c r="BM814" s="29">
        <v>26</v>
      </c>
      <c r="BO814" s="43" t="s">
        <v>943</v>
      </c>
      <c r="BP814" s="29">
        <v>18</v>
      </c>
      <c r="BR814" s="7" t="s">
        <v>943</v>
      </c>
      <c r="BS814" s="33">
        <v>29</v>
      </c>
      <c r="BU814" s="43" t="s">
        <v>943</v>
      </c>
      <c r="BV814" s="33">
        <v>24</v>
      </c>
      <c r="BX814" s="7" t="s">
        <v>943</v>
      </c>
      <c r="BY814" s="33">
        <v>37</v>
      </c>
    </row>
    <row r="815" spans="1:77" x14ac:dyDescent="0.3">
      <c r="A815" s="7" t="s">
        <v>944</v>
      </c>
      <c r="B815" s="29">
        <v>73</v>
      </c>
      <c r="D815" s="7" t="s">
        <v>944</v>
      </c>
      <c r="E815" s="29">
        <v>75</v>
      </c>
      <c r="G815" s="7" t="s">
        <v>944</v>
      </c>
      <c r="H815" s="29">
        <v>13</v>
      </c>
      <c r="J815" s="6" t="s">
        <v>944</v>
      </c>
      <c r="K815" s="29">
        <v>18</v>
      </c>
      <c r="M815" s="7" t="s">
        <v>944</v>
      </c>
      <c r="N815" s="29">
        <v>9</v>
      </c>
      <c r="P815" s="7" t="s">
        <v>944</v>
      </c>
      <c r="Q815" s="29">
        <v>12</v>
      </c>
      <c r="S815" s="7" t="s">
        <v>944</v>
      </c>
      <c r="T815" s="29">
        <v>7</v>
      </c>
      <c r="V815" s="7" t="s">
        <v>944</v>
      </c>
      <c r="W815" s="29" t="s">
        <v>19</v>
      </c>
      <c r="Y815" s="7" t="s">
        <v>944</v>
      </c>
      <c r="Z815" s="29">
        <v>4</v>
      </c>
      <c r="AB815" s="6" t="s">
        <v>944</v>
      </c>
      <c r="AC815" s="29">
        <v>12</v>
      </c>
      <c r="AE815" s="7" t="s">
        <v>944</v>
      </c>
      <c r="AF815" s="29">
        <v>2</v>
      </c>
      <c r="AH815" s="43" t="s">
        <v>944</v>
      </c>
      <c r="AI815" s="29">
        <v>10</v>
      </c>
      <c r="AK815" s="43" t="s">
        <v>944</v>
      </c>
      <c r="AL815" s="29">
        <v>4</v>
      </c>
      <c r="AN815" s="9" t="s">
        <v>944</v>
      </c>
      <c r="AO815" s="33">
        <v>12</v>
      </c>
      <c r="AQ815" s="43" t="s">
        <v>944</v>
      </c>
      <c r="AR815" s="29">
        <v>9</v>
      </c>
      <c r="AT815" s="43" t="s">
        <v>944</v>
      </c>
      <c r="AU815" s="29">
        <v>16</v>
      </c>
      <c r="AW815" s="6" t="s">
        <v>944</v>
      </c>
      <c r="AX815" s="29">
        <v>9</v>
      </c>
      <c r="AZ815" s="43" t="s">
        <v>944</v>
      </c>
      <c r="BA815" s="29">
        <v>20</v>
      </c>
      <c r="BC815" s="43" t="s">
        <v>944</v>
      </c>
      <c r="BD815" s="29">
        <v>12</v>
      </c>
      <c r="BF815" s="43" t="s">
        <v>944</v>
      </c>
      <c r="BG815" s="34">
        <v>25</v>
      </c>
      <c r="BI815" s="43" t="s">
        <v>944</v>
      </c>
      <c r="BJ815" s="29">
        <v>17</v>
      </c>
      <c r="BL815" s="43" t="s">
        <v>944</v>
      </c>
      <c r="BM815" s="29">
        <v>26</v>
      </c>
      <c r="BO815" s="43" t="s">
        <v>944</v>
      </c>
      <c r="BP815" s="29">
        <v>17</v>
      </c>
      <c r="BR815" s="43" t="s">
        <v>944</v>
      </c>
      <c r="BS815" s="33">
        <v>28</v>
      </c>
      <c r="BU815" s="43" t="s">
        <v>944</v>
      </c>
      <c r="BV815" s="33">
        <v>23</v>
      </c>
      <c r="BX815" s="43" t="s">
        <v>944</v>
      </c>
      <c r="BY815" s="32">
        <v>36</v>
      </c>
    </row>
    <row r="816" spans="1:77" x14ac:dyDescent="0.3">
      <c r="A816" s="7" t="s">
        <v>945</v>
      </c>
      <c r="B816" s="29">
        <v>73</v>
      </c>
      <c r="D816" s="7" t="s">
        <v>945</v>
      </c>
      <c r="E816" s="29">
        <v>75</v>
      </c>
      <c r="G816" s="7" t="s">
        <v>945</v>
      </c>
      <c r="H816" s="29">
        <v>13</v>
      </c>
      <c r="J816" s="6" t="s">
        <v>945</v>
      </c>
      <c r="K816" s="29">
        <v>18</v>
      </c>
      <c r="M816" s="7" t="s">
        <v>945</v>
      </c>
      <c r="N816" s="29">
        <v>9</v>
      </c>
      <c r="P816" s="7" t="s">
        <v>945</v>
      </c>
      <c r="Q816" s="29">
        <v>12</v>
      </c>
      <c r="S816" s="7" t="s">
        <v>945</v>
      </c>
      <c r="T816" s="29">
        <v>7</v>
      </c>
      <c r="V816" s="7" t="s">
        <v>945</v>
      </c>
      <c r="W816" s="29" t="s">
        <v>19</v>
      </c>
      <c r="Y816" s="7" t="s">
        <v>945</v>
      </c>
      <c r="Z816" s="29">
        <v>4</v>
      </c>
      <c r="AB816" s="6" t="s">
        <v>945</v>
      </c>
      <c r="AC816" s="29">
        <v>12</v>
      </c>
      <c r="AE816" s="7" t="s">
        <v>945</v>
      </c>
      <c r="AF816" s="29">
        <v>2</v>
      </c>
      <c r="AH816" s="43" t="s">
        <v>945</v>
      </c>
      <c r="AI816" s="29">
        <v>10</v>
      </c>
      <c r="AK816" s="43" t="s">
        <v>945</v>
      </c>
      <c r="AL816" s="29">
        <v>4</v>
      </c>
      <c r="AN816" s="9" t="s">
        <v>945</v>
      </c>
      <c r="AO816" s="33">
        <v>12</v>
      </c>
      <c r="AQ816" s="43" t="s">
        <v>945</v>
      </c>
      <c r="AR816" s="29">
        <v>9</v>
      </c>
      <c r="AT816" s="43" t="s">
        <v>945</v>
      </c>
      <c r="AU816" s="29">
        <v>16</v>
      </c>
      <c r="AW816" s="6" t="s">
        <v>945</v>
      </c>
      <c r="AX816" s="29">
        <v>9</v>
      </c>
      <c r="AZ816" s="43" t="s">
        <v>945</v>
      </c>
      <c r="BA816" s="29">
        <v>20</v>
      </c>
      <c r="BC816" s="43" t="s">
        <v>945</v>
      </c>
      <c r="BD816" s="29">
        <v>12</v>
      </c>
      <c r="BF816" s="43" t="s">
        <v>945</v>
      </c>
      <c r="BG816" s="34">
        <v>25</v>
      </c>
      <c r="BI816" s="43" t="s">
        <v>945</v>
      </c>
      <c r="BJ816" s="29">
        <v>17</v>
      </c>
      <c r="BL816" s="43" t="s">
        <v>945</v>
      </c>
      <c r="BM816" s="29">
        <v>26</v>
      </c>
      <c r="BO816" s="43" t="s">
        <v>945</v>
      </c>
      <c r="BP816" s="29">
        <v>17</v>
      </c>
      <c r="BR816" s="43" t="s">
        <v>945</v>
      </c>
      <c r="BS816" s="33">
        <v>28</v>
      </c>
      <c r="BU816" s="43" t="s">
        <v>945</v>
      </c>
      <c r="BV816" s="33">
        <v>23</v>
      </c>
      <c r="BX816" s="43" t="s">
        <v>945</v>
      </c>
      <c r="BY816" s="32">
        <v>36</v>
      </c>
    </row>
    <row r="817" spans="1:77" x14ac:dyDescent="0.3">
      <c r="A817" s="7" t="s">
        <v>946</v>
      </c>
      <c r="B817" s="29">
        <v>73</v>
      </c>
      <c r="D817" s="7" t="s">
        <v>946</v>
      </c>
      <c r="E817" s="29">
        <v>75</v>
      </c>
      <c r="G817" s="7" t="s">
        <v>946</v>
      </c>
      <c r="H817" s="29">
        <v>13</v>
      </c>
      <c r="J817" s="6" t="s">
        <v>946</v>
      </c>
      <c r="K817" s="29">
        <v>18</v>
      </c>
      <c r="M817" s="7" t="s">
        <v>946</v>
      </c>
      <c r="N817" s="29">
        <v>9</v>
      </c>
      <c r="P817" s="7" t="s">
        <v>946</v>
      </c>
      <c r="Q817" s="29">
        <v>12</v>
      </c>
      <c r="S817" s="7" t="s">
        <v>946</v>
      </c>
      <c r="T817" s="29">
        <v>7</v>
      </c>
      <c r="V817" s="7" t="s">
        <v>946</v>
      </c>
      <c r="W817" s="29" t="s">
        <v>19</v>
      </c>
      <c r="Y817" s="7" t="s">
        <v>946</v>
      </c>
      <c r="Z817" s="29">
        <v>4</v>
      </c>
      <c r="AB817" s="6" t="s">
        <v>946</v>
      </c>
      <c r="AC817" s="29">
        <v>12</v>
      </c>
      <c r="AE817" s="7" t="s">
        <v>946</v>
      </c>
      <c r="AF817" s="29">
        <v>2</v>
      </c>
      <c r="AH817" s="43" t="s">
        <v>946</v>
      </c>
      <c r="AI817" s="29">
        <v>10</v>
      </c>
      <c r="AK817" s="43" t="s">
        <v>946</v>
      </c>
      <c r="AL817" s="29">
        <v>4</v>
      </c>
      <c r="AN817" s="9" t="s">
        <v>946</v>
      </c>
      <c r="AO817" s="33">
        <v>12</v>
      </c>
      <c r="AQ817" s="43" t="s">
        <v>946</v>
      </c>
      <c r="AR817" s="29">
        <v>9</v>
      </c>
      <c r="AT817" s="43" t="s">
        <v>946</v>
      </c>
      <c r="AU817" s="29">
        <v>16</v>
      </c>
      <c r="AW817" s="6" t="s">
        <v>946</v>
      </c>
      <c r="AX817" s="29">
        <v>9</v>
      </c>
      <c r="AZ817" s="43" t="s">
        <v>946</v>
      </c>
      <c r="BA817" s="29">
        <v>20</v>
      </c>
      <c r="BC817" s="43" t="s">
        <v>946</v>
      </c>
      <c r="BD817" s="29">
        <v>12</v>
      </c>
      <c r="BF817" s="43" t="s">
        <v>946</v>
      </c>
      <c r="BG817" s="34">
        <v>25</v>
      </c>
      <c r="BI817" s="43" t="s">
        <v>946</v>
      </c>
      <c r="BJ817" s="29">
        <v>17</v>
      </c>
      <c r="BL817" s="43" t="s">
        <v>946</v>
      </c>
      <c r="BM817" s="29">
        <v>26</v>
      </c>
      <c r="BO817" s="43" t="s">
        <v>946</v>
      </c>
      <c r="BP817" s="29">
        <v>17</v>
      </c>
      <c r="BR817" s="43" t="s">
        <v>946</v>
      </c>
      <c r="BS817" s="33">
        <v>28</v>
      </c>
      <c r="BU817" s="43" t="s">
        <v>946</v>
      </c>
      <c r="BV817" s="33">
        <v>23</v>
      </c>
      <c r="BX817" s="43" t="s">
        <v>946</v>
      </c>
      <c r="BY817" s="32">
        <v>36</v>
      </c>
    </row>
    <row r="818" spans="1:77" x14ac:dyDescent="0.3">
      <c r="A818" s="7" t="s">
        <v>947</v>
      </c>
      <c r="B818" s="29">
        <v>73</v>
      </c>
      <c r="D818" s="7" t="s">
        <v>947</v>
      </c>
      <c r="E818" s="29">
        <v>75</v>
      </c>
      <c r="G818" s="7" t="s">
        <v>947</v>
      </c>
      <c r="H818" s="29">
        <v>13</v>
      </c>
      <c r="J818" s="6" t="s">
        <v>947</v>
      </c>
      <c r="K818" s="29">
        <v>18</v>
      </c>
      <c r="M818" s="7" t="s">
        <v>947</v>
      </c>
      <c r="N818" s="29">
        <v>9</v>
      </c>
      <c r="P818" s="7" t="s">
        <v>947</v>
      </c>
      <c r="Q818" s="29">
        <v>12</v>
      </c>
      <c r="S818" s="7" t="s">
        <v>947</v>
      </c>
      <c r="T818" s="29">
        <v>7</v>
      </c>
      <c r="V818" s="7" t="s">
        <v>947</v>
      </c>
      <c r="W818" s="29" t="s">
        <v>19</v>
      </c>
      <c r="Y818" s="7" t="s">
        <v>947</v>
      </c>
      <c r="Z818" s="29">
        <v>4</v>
      </c>
      <c r="AB818" s="6" t="s">
        <v>947</v>
      </c>
      <c r="AC818" s="29">
        <v>12</v>
      </c>
      <c r="AE818" s="7" t="s">
        <v>947</v>
      </c>
      <c r="AF818" s="29">
        <v>2</v>
      </c>
      <c r="AH818" s="43" t="s">
        <v>947</v>
      </c>
      <c r="AI818" s="29">
        <v>10</v>
      </c>
      <c r="AK818" s="43" t="s">
        <v>947</v>
      </c>
      <c r="AL818" s="29">
        <v>4</v>
      </c>
      <c r="AN818" s="9" t="s">
        <v>947</v>
      </c>
      <c r="AO818" s="33">
        <v>12</v>
      </c>
      <c r="AQ818" s="43" t="s">
        <v>947</v>
      </c>
      <c r="AR818" s="29">
        <v>9</v>
      </c>
      <c r="AT818" s="43" t="s">
        <v>947</v>
      </c>
      <c r="AU818" s="29">
        <v>16</v>
      </c>
      <c r="AW818" s="6" t="s">
        <v>947</v>
      </c>
      <c r="AX818" s="29">
        <v>9</v>
      </c>
      <c r="AZ818" s="43" t="s">
        <v>947</v>
      </c>
      <c r="BA818" s="29">
        <v>20</v>
      </c>
      <c r="BC818" s="43" t="s">
        <v>947</v>
      </c>
      <c r="BD818" s="29">
        <v>12</v>
      </c>
      <c r="BF818" s="43" t="s">
        <v>947</v>
      </c>
      <c r="BG818" s="34">
        <v>25</v>
      </c>
      <c r="BI818" s="43" t="s">
        <v>947</v>
      </c>
      <c r="BJ818" s="29">
        <v>17</v>
      </c>
      <c r="BL818" s="43" t="s">
        <v>947</v>
      </c>
      <c r="BM818" s="29">
        <v>26</v>
      </c>
      <c r="BO818" s="43" t="s">
        <v>947</v>
      </c>
      <c r="BP818" s="29">
        <v>17</v>
      </c>
      <c r="BR818" s="43" t="s">
        <v>947</v>
      </c>
      <c r="BS818" s="33">
        <v>28</v>
      </c>
      <c r="BU818" s="43" t="s">
        <v>947</v>
      </c>
      <c r="BV818" s="33">
        <v>23</v>
      </c>
      <c r="BX818" s="43" t="s">
        <v>947</v>
      </c>
      <c r="BY818" s="32">
        <v>36</v>
      </c>
    </row>
    <row r="819" spans="1:77" x14ac:dyDescent="0.3">
      <c r="A819" s="7" t="s">
        <v>948</v>
      </c>
      <c r="B819" s="29">
        <v>73</v>
      </c>
      <c r="D819" s="7" t="s">
        <v>948</v>
      </c>
      <c r="E819" s="29">
        <v>75</v>
      </c>
      <c r="G819" s="7" t="s">
        <v>948</v>
      </c>
      <c r="H819" s="29">
        <v>13</v>
      </c>
      <c r="J819" s="6" t="s">
        <v>948</v>
      </c>
      <c r="K819" s="29">
        <v>18</v>
      </c>
      <c r="M819" s="7" t="s">
        <v>948</v>
      </c>
      <c r="N819" s="29">
        <v>9</v>
      </c>
      <c r="P819" s="7" t="s">
        <v>948</v>
      </c>
      <c r="Q819" s="29">
        <v>12</v>
      </c>
      <c r="S819" s="7" t="s">
        <v>948</v>
      </c>
      <c r="T819" s="29">
        <v>7</v>
      </c>
      <c r="V819" s="7" t="s">
        <v>948</v>
      </c>
      <c r="W819" s="29" t="s">
        <v>19</v>
      </c>
      <c r="Y819" s="7" t="s">
        <v>948</v>
      </c>
      <c r="Z819" s="29">
        <v>4</v>
      </c>
      <c r="AB819" s="6" t="s">
        <v>948</v>
      </c>
      <c r="AC819" s="29">
        <v>12</v>
      </c>
      <c r="AE819" s="7" t="s">
        <v>948</v>
      </c>
      <c r="AF819" s="29">
        <v>2</v>
      </c>
      <c r="AH819" s="43" t="s">
        <v>948</v>
      </c>
      <c r="AI819" s="29" t="s">
        <v>53</v>
      </c>
      <c r="AK819" s="43" t="s">
        <v>948</v>
      </c>
      <c r="AL819" s="29">
        <v>4</v>
      </c>
      <c r="AN819" s="9" t="s">
        <v>948</v>
      </c>
      <c r="AO819" s="33">
        <v>12</v>
      </c>
      <c r="AQ819" s="43" t="s">
        <v>948</v>
      </c>
      <c r="AR819" s="29">
        <v>9</v>
      </c>
      <c r="AT819" s="43" t="s">
        <v>948</v>
      </c>
      <c r="AU819" s="29">
        <v>16</v>
      </c>
      <c r="AW819" s="6" t="s">
        <v>948</v>
      </c>
      <c r="AX819" s="29">
        <v>9</v>
      </c>
      <c r="AZ819" s="43" t="s">
        <v>948</v>
      </c>
      <c r="BA819" s="29">
        <v>20</v>
      </c>
      <c r="BC819" s="43" t="s">
        <v>948</v>
      </c>
      <c r="BD819" s="29">
        <v>12</v>
      </c>
      <c r="BF819" s="43" t="s">
        <v>948</v>
      </c>
      <c r="BG819" s="34">
        <v>25</v>
      </c>
      <c r="BI819" s="43" t="s">
        <v>948</v>
      </c>
      <c r="BJ819" s="29">
        <v>17</v>
      </c>
      <c r="BL819" s="43" t="s">
        <v>948</v>
      </c>
      <c r="BM819" s="29">
        <v>26</v>
      </c>
      <c r="BO819" s="43" t="s">
        <v>948</v>
      </c>
      <c r="BP819" s="29">
        <v>17</v>
      </c>
      <c r="BR819" s="43" t="s">
        <v>948</v>
      </c>
      <c r="BS819" s="33">
        <v>28</v>
      </c>
      <c r="BU819" s="43" t="s">
        <v>948</v>
      </c>
      <c r="BV819" s="33">
        <v>23</v>
      </c>
      <c r="BX819" s="43" t="s">
        <v>948</v>
      </c>
      <c r="BY819" s="32">
        <v>36</v>
      </c>
    </row>
    <row r="820" spans="1:77" x14ac:dyDescent="0.3">
      <c r="A820" s="7" t="s">
        <v>949</v>
      </c>
      <c r="B820" s="29">
        <v>73</v>
      </c>
      <c r="D820" s="7" t="s">
        <v>949</v>
      </c>
      <c r="E820" s="29">
        <v>75</v>
      </c>
      <c r="G820" s="7" t="s">
        <v>949</v>
      </c>
      <c r="H820" s="29">
        <v>13</v>
      </c>
      <c r="J820" s="6" t="s">
        <v>949</v>
      </c>
      <c r="K820" s="29">
        <v>18</v>
      </c>
      <c r="M820" s="7" t="s">
        <v>949</v>
      </c>
      <c r="N820" s="29">
        <v>9</v>
      </c>
      <c r="P820" s="7" t="s">
        <v>949</v>
      </c>
      <c r="Q820" s="29">
        <v>12</v>
      </c>
      <c r="S820" s="7" t="s">
        <v>949</v>
      </c>
      <c r="T820" s="29">
        <v>7</v>
      </c>
      <c r="V820" s="7" t="s">
        <v>949</v>
      </c>
      <c r="W820" s="29" t="s">
        <v>19</v>
      </c>
      <c r="Y820" s="7" t="s">
        <v>949</v>
      </c>
      <c r="Z820" s="29">
        <v>4</v>
      </c>
      <c r="AB820" s="6" t="s">
        <v>949</v>
      </c>
      <c r="AC820" s="29">
        <v>12</v>
      </c>
      <c r="AE820" s="7" t="s">
        <v>949</v>
      </c>
      <c r="AF820" s="29">
        <v>2</v>
      </c>
      <c r="AH820" s="43" t="s">
        <v>949</v>
      </c>
      <c r="AI820" s="29">
        <v>10</v>
      </c>
      <c r="AK820" s="43" t="s">
        <v>949</v>
      </c>
      <c r="AL820" s="29">
        <v>4</v>
      </c>
      <c r="AN820" s="9" t="s">
        <v>949</v>
      </c>
      <c r="AO820" s="33">
        <v>12</v>
      </c>
      <c r="AQ820" s="43" t="s">
        <v>949</v>
      </c>
      <c r="AR820" s="29">
        <v>9</v>
      </c>
      <c r="AT820" s="43" t="s">
        <v>949</v>
      </c>
      <c r="AU820" s="29">
        <v>16</v>
      </c>
      <c r="AW820" s="6" t="s">
        <v>949</v>
      </c>
      <c r="AX820" s="29">
        <v>9</v>
      </c>
      <c r="AZ820" s="43" t="s">
        <v>949</v>
      </c>
      <c r="BA820" s="29">
        <v>20</v>
      </c>
      <c r="BC820" s="43" t="s">
        <v>949</v>
      </c>
      <c r="BD820" s="29">
        <v>12</v>
      </c>
      <c r="BF820" s="43" t="s">
        <v>949</v>
      </c>
      <c r="BG820" s="34">
        <v>25</v>
      </c>
      <c r="BI820" s="43" t="s">
        <v>949</v>
      </c>
      <c r="BJ820" s="29">
        <v>17</v>
      </c>
      <c r="BL820" s="43" t="s">
        <v>949</v>
      </c>
      <c r="BM820" s="29">
        <v>26</v>
      </c>
      <c r="BO820" s="43" t="s">
        <v>949</v>
      </c>
      <c r="BP820" s="29">
        <v>17</v>
      </c>
      <c r="BR820" s="43" t="s">
        <v>949</v>
      </c>
      <c r="BS820" s="33">
        <v>28</v>
      </c>
      <c r="BU820" s="43" t="s">
        <v>949</v>
      </c>
      <c r="BV820" s="33">
        <v>23</v>
      </c>
      <c r="BX820" s="43" t="s">
        <v>949</v>
      </c>
      <c r="BY820" s="32">
        <v>36</v>
      </c>
    </row>
    <row r="821" spans="1:77" x14ac:dyDescent="0.3">
      <c r="A821" s="7" t="s">
        <v>950</v>
      </c>
      <c r="B821" s="29">
        <v>73</v>
      </c>
      <c r="D821" s="7" t="s">
        <v>950</v>
      </c>
      <c r="E821" s="29">
        <v>75</v>
      </c>
      <c r="G821" s="7" t="s">
        <v>950</v>
      </c>
      <c r="H821" s="29">
        <v>13</v>
      </c>
      <c r="J821" s="6" t="s">
        <v>950</v>
      </c>
      <c r="K821" s="29">
        <v>18</v>
      </c>
      <c r="M821" s="7" t="s">
        <v>950</v>
      </c>
      <c r="N821" s="29">
        <v>9</v>
      </c>
      <c r="P821" s="7" t="s">
        <v>950</v>
      </c>
      <c r="Q821" s="29">
        <v>12</v>
      </c>
      <c r="S821" s="7" t="s">
        <v>950</v>
      </c>
      <c r="T821" s="29">
        <v>7</v>
      </c>
      <c r="V821" s="7" t="s">
        <v>950</v>
      </c>
      <c r="W821" s="29" t="s">
        <v>19</v>
      </c>
      <c r="Y821" s="7" t="s">
        <v>950</v>
      </c>
      <c r="Z821" s="29">
        <v>4</v>
      </c>
      <c r="AB821" s="6" t="s">
        <v>950</v>
      </c>
      <c r="AC821" s="29">
        <v>12</v>
      </c>
      <c r="AE821" s="7" t="s">
        <v>950</v>
      </c>
      <c r="AF821" s="29">
        <v>2</v>
      </c>
      <c r="AH821" s="43" t="s">
        <v>950</v>
      </c>
      <c r="AI821" s="29">
        <v>10</v>
      </c>
      <c r="AK821" s="43" t="s">
        <v>950</v>
      </c>
      <c r="AL821" s="29">
        <v>4</v>
      </c>
      <c r="AN821" s="9" t="s">
        <v>950</v>
      </c>
      <c r="AO821" s="33">
        <v>12</v>
      </c>
      <c r="AQ821" s="43" t="s">
        <v>950</v>
      </c>
      <c r="AR821" s="29">
        <v>9</v>
      </c>
      <c r="AT821" s="43" t="s">
        <v>950</v>
      </c>
      <c r="AU821" s="29">
        <v>16</v>
      </c>
      <c r="AW821" s="6" t="s">
        <v>950</v>
      </c>
      <c r="AX821" s="29">
        <v>9</v>
      </c>
      <c r="AZ821" s="43" t="s">
        <v>950</v>
      </c>
      <c r="BA821" s="29">
        <v>20</v>
      </c>
      <c r="BC821" s="43" t="s">
        <v>950</v>
      </c>
      <c r="BD821" s="29">
        <v>12</v>
      </c>
      <c r="BF821" s="43" t="s">
        <v>950</v>
      </c>
      <c r="BG821" s="34">
        <v>25</v>
      </c>
      <c r="BI821" s="43" t="s">
        <v>950</v>
      </c>
      <c r="BJ821" s="29">
        <v>17</v>
      </c>
      <c r="BL821" s="43" t="s">
        <v>950</v>
      </c>
      <c r="BM821" s="29">
        <v>26</v>
      </c>
      <c r="BO821" s="43" t="s">
        <v>950</v>
      </c>
      <c r="BP821" s="29">
        <v>17</v>
      </c>
      <c r="BR821" s="43" t="s">
        <v>950</v>
      </c>
      <c r="BS821" s="33">
        <v>28</v>
      </c>
      <c r="BU821" s="43" t="s">
        <v>950</v>
      </c>
      <c r="BV821" s="33">
        <v>23</v>
      </c>
      <c r="BX821" s="43" t="s">
        <v>950</v>
      </c>
      <c r="BY821" s="32">
        <v>36</v>
      </c>
    </row>
    <row r="822" spans="1:77" x14ac:dyDescent="0.3">
      <c r="A822" s="7" t="s">
        <v>951</v>
      </c>
      <c r="B822" s="29">
        <v>73</v>
      </c>
      <c r="D822" s="7" t="s">
        <v>951</v>
      </c>
      <c r="E822" s="29">
        <v>75</v>
      </c>
      <c r="G822" s="7" t="s">
        <v>951</v>
      </c>
      <c r="H822" s="29">
        <v>13</v>
      </c>
      <c r="J822" s="6" t="s">
        <v>951</v>
      </c>
      <c r="K822" s="29">
        <v>18</v>
      </c>
      <c r="M822" s="7" t="s">
        <v>951</v>
      </c>
      <c r="N822" s="29">
        <v>9</v>
      </c>
      <c r="P822" s="7" t="s">
        <v>951</v>
      </c>
      <c r="Q822" s="29">
        <v>12</v>
      </c>
      <c r="S822" s="7" t="s">
        <v>951</v>
      </c>
      <c r="T822" s="29">
        <v>7</v>
      </c>
      <c r="V822" s="7" t="s">
        <v>951</v>
      </c>
      <c r="W822" s="29" t="s">
        <v>19</v>
      </c>
      <c r="Y822" s="7" t="s">
        <v>951</v>
      </c>
      <c r="Z822" s="29">
        <v>4</v>
      </c>
      <c r="AB822" s="6" t="s">
        <v>951</v>
      </c>
      <c r="AC822" s="29">
        <v>12</v>
      </c>
      <c r="AE822" s="7" t="s">
        <v>951</v>
      </c>
      <c r="AF822" s="29">
        <v>2</v>
      </c>
      <c r="AH822" s="43" t="s">
        <v>951</v>
      </c>
      <c r="AI822" s="29">
        <v>10</v>
      </c>
      <c r="AK822" s="43" t="s">
        <v>951</v>
      </c>
      <c r="AL822" s="29">
        <v>4</v>
      </c>
      <c r="AN822" s="9" t="s">
        <v>951</v>
      </c>
      <c r="AO822" s="33">
        <v>12</v>
      </c>
      <c r="AQ822" s="43" t="s">
        <v>951</v>
      </c>
      <c r="AR822" s="29">
        <v>9</v>
      </c>
      <c r="AT822" s="43" t="s">
        <v>951</v>
      </c>
      <c r="AU822" s="29">
        <v>16</v>
      </c>
      <c r="AW822" s="6" t="s">
        <v>951</v>
      </c>
      <c r="AX822" s="29">
        <v>9</v>
      </c>
      <c r="AZ822" s="43" t="s">
        <v>951</v>
      </c>
      <c r="BA822" s="29">
        <v>20</v>
      </c>
      <c r="BC822" s="43" t="s">
        <v>951</v>
      </c>
      <c r="BD822" s="29">
        <v>12</v>
      </c>
      <c r="BF822" s="43" t="s">
        <v>951</v>
      </c>
      <c r="BG822" s="34">
        <v>25</v>
      </c>
      <c r="BI822" s="43" t="s">
        <v>951</v>
      </c>
      <c r="BJ822" s="29">
        <v>17</v>
      </c>
      <c r="BL822" s="43" t="s">
        <v>951</v>
      </c>
      <c r="BM822" s="29">
        <v>26</v>
      </c>
      <c r="BO822" s="43" t="s">
        <v>951</v>
      </c>
      <c r="BP822" s="29">
        <v>17</v>
      </c>
      <c r="BR822" s="43" t="s">
        <v>951</v>
      </c>
      <c r="BS822" s="33">
        <v>28</v>
      </c>
      <c r="BU822" s="43" t="s">
        <v>951</v>
      </c>
      <c r="BV822" s="33">
        <v>23</v>
      </c>
      <c r="BX822" s="43" t="s">
        <v>951</v>
      </c>
      <c r="BY822" s="32">
        <v>36</v>
      </c>
    </row>
    <row r="823" spans="1:77" x14ac:dyDescent="0.3">
      <c r="A823" s="7" t="s">
        <v>952</v>
      </c>
      <c r="B823" s="29">
        <v>73</v>
      </c>
      <c r="D823" s="7" t="s">
        <v>952</v>
      </c>
      <c r="E823" s="29">
        <v>75</v>
      </c>
      <c r="G823" s="7" t="s">
        <v>952</v>
      </c>
      <c r="H823" s="29">
        <v>13</v>
      </c>
      <c r="J823" s="6" t="s">
        <v>952</v>
      </c>
      <c r="K823" s="29">
        <v>18</v>
      </c>
      <c r="M823" s="7" t="s">
        <v>952</v>
      </c>
      <c r="N823" s="29">
        <v>9</v>
      </c>
      <c r="P823" s="7" t="s">
        <v>952</v>
      </c>
      <c r="Q823" s="29">
        <v>12</v>
      </c>
      <c r="S823" s="7" t="s">
        <v>952</v>
      </c>
      <c r="T823" s="29">
        <v>7</v>
      </c>
      <c r="V823" s="7" t="s">
        <v>952</v>
      </c>
      <c r="W823" s="29" t="s">
        <v>19</v>
      </c>
      <c r="Y823" s="7" t="s">
        <v>952</v>
      </c>
      <c r="Z823" s="29">
        <v>4</v>
      </c>
      <c r="AB823" s="6" t="s">
        <v>952</v>
      </c>
      <c r="AC823" s="29">
        <v>12</v>
      </c>
      <c r="AE823" s="7" t="s">
        <v>952</v>
      </c>
      <c r="AF823" s="29">
        <v>2</v>
      </c>
      <c r="AH823" s="43" t="s">
        <v>952</v>
      </c>
      <c r="AI823" s="29">
        <v>10</v>
      </c>
      <c r="AK823" s="43" t="s">
        <v>952</v>
      </c>
      <c r="AL823" s="29">
        <v>4</v>
      </c>
      <c r="AN823" s="9" t="s">
        <v>952</v>
      </c>
      <c r="AO823" s="33">
        <v>12</v>
      </c>
      <c r="AQ823" s="43" t="s">
        <v>952</v>
      </c>
      <c r="AR823" s="29">
        <v>9</v>
      </c>
      <c r="AT823" s="43" t="s">
        <v>952</v>
      </c>
      <c r="AU823" s="29">
        <v>16</v>
      </c>
      <c r="AW823" s="6" t="s">
        <v>952</v>
      </c>
      <c r="AX823" s="29">
        <v>9</v>
      </c>
      <c r="AZ823" s="43" t="s">
        <v>952</v>
      </c>
      <c r="BA823" s="29">
        <v>20</v>
      </c>
      <c r="BC823" s="43" t="s">
        <v>952</v>
      </c>
      <c r="BD823" s="29">
        <v>12</v>
      </c>
      <c r="BF823" s="43" t="s">
        <v>952</v>
      </c>
      <c r="BG823" s="34">
        <v>25</v>
      </c>
      <c r="BI823" s="43" t="s">
        <v>952</v>
      </c>
      <c r="BJ823" s="29">
        <v>17</v>
      </c>
      <c r="BL823" s="43" t="s">
        <v>952</v>
      </c>
      <c r="BM823" s="29">
        <v>26</v>
      </c>
      <c r="BO823" s="43" t="s">
        <v>952</v>
      </c>
      <c r="BP823" s="29">
        <v>17</v>
      </c>
      <c r="BR823" s="43" t="s">
        <v>952</v>
      </c>
      <c r="BS823" s="33">
        <v>28</v>
      </c>
      <c r="BU823" s="43" t="s">
        <v>952</v>
      </c>
      <c r="BV823" s="33">
        <v>23</v>
      </c>
      <c r="BX823" s="43" t="s">
        <v>952</v>
      </c>
      <c r="BY823" s="32">
        <v>36</v>
      </c>
    </row>
    <row r="824" spans="1:77" x14ac:dyDescent="0.3">
      <c r="A824" s="7" t="s">
        <v>953</v>
      </c>
      <c r="B824" s="29">
        <v>73</v>
      </c>
      <c r="D824" s="7" t="s">
        <v>953</v>
      </c>
      <c r="E824" s="29">
        <v>75</v>
      </c>
      <c r="G824" s="7" t="s">
        <v>953</v>
      </c>
      <c r="H824" s="29">
        <v>13</v>
      </c>
      <c r="J824" s="6" t="s">
        <v>953</v>
      </c>
      <c r="K824" s="29">
        <v>18</v>
      </c>
      <c r="M824" s="7" t="s">
        <v>953</v>
      </c>
      <c r="N824" s="29">
        <v>9</v>
      </c>
      <c r="P824" s="7" t="s">
        <v>953</v>
      </c>
      <c r="Q824" s="29">
        <v>12</v>
      </c>
      <c r="S824" s="7" t="s">
        <v>953</v>
      </c>
      <c r="T824" s="29">
        <v>7</v>
      </c>
      <c r="V824" s="5" t="s">
        <v>953</v>
      </c>
      <c r="W824" s="30" t="s">
        <v>19</v>
      </c>
      <c r="Y824" s="7" t="s">
        <v>953</v>
      </c>
      <c r="Z824" s="29">
        <v>4</v>
      </c>
      <c r="AB824" s="6" t="s">
        <v>953</v>
      </c>
      <c r="AC824" s="29">
        <v>12</v>
      </c>
      <c r="AE824" s="7" t="s">
        <v>953</v>
      </c>
      <c r="AF824" s="29">
        <v>2</v>
      </c>
      <c r="AH824" s="43" t="s">
        <v>953</v>
      </c>
      <c r="AI824" s="29">
        <v>10</v>
      </c>
      <c r="AK824" s="43" t="s">
        <v>953</v>
      </c>
      <c r="AL824" s="29">
        <v>4</v>
      </c>
      <c r="AN824" s="9" t="s">
        <v>953</v>
      </c>
      <c r="AO824" s="33">
        <v>12</v>
      </c>
      <c r="AQ824" s="43" t="s">
        <v>953</v>
      </c>
      <c r="AR824" s="29">
        <v>9</v>
      </c>
      <c r="AT824" s="43" t="s">
        <v>953</v>
      </c>
      <c r="AU824" s="29">
        <v>16</v>
      </c>
      <c r="AW824" s="6" t="s">
        <v>953</v>
      </c>
      <c r="AX824" s="29">
        <v>9</v>
      </c>
      <c r="AZ824" s="43" t="s">
        <v>953</v>
      </c>
      <c r="BA824" s="29">
        <v>20</v>
      </c>
      <c r="BC824" s="43" t="s">
        <v>953</v>
      </c>
      <c r="BD824" s="29">
        <v>12</v>
      </c>
      <c r="BF824" s="45" t="s">
        <v>953</v>
      </c>
      <c r="BG824" s="34">
        <v>25</v>
      </c>
      <c r="BI824" s="45" t="s">
        <v>953</v>
      </c>
      <c r="BJ824" s="29">
        <v>17</v>
      </c>
      <c r="BL824" s="45" t="s">
        <v>953</v>
      </c>
      <c r="BM824" s="29">
        <v>26</v>
      </c>
      <c r="BO824" s="43" t="s">
        <v>953</v>
      </c>
      <c r="BP824" s="29">
        <v>17</v>
      </c>
      <c r="BR824" s="43" t="s">
        <v>953</v>
      </c>
      <c r="BS824" s="33">
        <v>28</v>
      </c>
      <c r="BU824" s="43" t="s">
        <v>953</v>
      </c>
      <c r="BV824" s="33">
        <v>23</v>
      </c>
      <c r="BX824" s="7" t="s">
        <v>953</v>
      </c>
      <c r="BY824" s="32">
        <v>36</v>
      </c>
    </row>
    <row r="825" spans="1:77" x14ac:dyDescent="0.3">
      <c r="A825" s="7" t="s">
        <v>954</v>
      </c>
      <c r="B825" s="29">
        <v>72</v>
      </c>
      <c r="D825" s="7" t="s">
        <v>954</v>
      </c>
      <c r="E825" s="29">
        <v>74</v>
      </c>
      <c r="G825" s="7" t="s">
        <v>954</v>
      </c>
      <c r="H825" s="29">
        <v>12</v>
      </c>
      <c r="J825" s="6" t="s">
        <v>954</v>
      </c>
      <c r="K825" s="29">
        <v>17</v>
      </c>
      <c r="M825" s="7" t="s">
        <v>954</v>
      </c>
      <c r="N825" s="29">
        <v>9</v>
      </c>
      <c r="P825" s="7" t="s">
        <v>954</v>
      </c>
      <c r="Q825" s="29">
        <v>11</v>
      </c>
      <c r="S825" s="7" t="s">
        <v>954</v>
      </c>
      <c r="T825" s="29">
        <v>7</v>
      </c>
      <c r="V825" s="5" t="s">
        <v>954</v>
      </c>
      <c r="W825" s="29" t="s">
        <v>20</v>
      </c>
      <c r="Y825" s="7" t="s">
        <v>954</v>
      </c>
      <c r="Z825" s="29">
        <v>4</v>
      </c>
      <c r="AB825" s="6" t="s">
        <v>954</v>
      </c>
      <c r="AC825" s="29">
        <v>12</v>
      </c>
      <c r="AE825" s="7" t="s">
        <v>954</v>
      </c>
      <c r="AF825" s="29">
        <v>2</v>
      </c>
      <c r="AH825" s="43" t="s">
        <v>954</v>
      </c>
      <c r="AI825" s="29">
        <v>10</v>
      </c>
      <c r="AK825" s="43" t="s">
        <v>954</v>
      </c>
      <c r="AL825" s="29">
        <v>4</v>
      </c>
      <c r="AN825" s="9" t="s">
        <v>954</v>
      </c>
      <c r="AO825" s="33">
        <v>12</v>
      </c>
      <c r="AQ825" s="43" t="s">
        <v>954</v>
      </c>
      <c r="AR825" s="29">
        <v>9</v>
      </c>
      <c r="AT825" s="43" t="s">
        <v>954</v>
      </c>
      <c r="AU825" s="29">
        <v>15</v>
      </c>
      <c r="AW825" s="6" t="s">
        <v>954</v>
      </c>
      <c r="AX825" s="29">
        <v>9</v>
      </c>
      <c r="AZ825" s="43" t="s">
        <v>954</v>
      </c>
      <c r="BA825" s="29">
        <v>19</v>
      </c>
      <c r="BC825" s="43" t="s">
        <v>954</v>
      </c>
      <c r="BD825" s="29">
        <v>12</v>
      </c>
      <c r="BF825" s="43" t="s">
        <v>954</v>
      </c>
      <c r="BG825" s="33">
        <v>24</v>
      </c>
      <c r="BI825" s="43" t="s">
        <v>954</v>
      </c>
      <c r="BJ825" s="29">
        <v>17</v>
      </c>
      <c r="BL825" s="43" t="s">
        <v>954</v>
      </c>
      <c r="BM825" s="29">
        <v>26</v>
      </c>
      <c r="BO825" s="43" t="s">
        <v>954</v>
      </c>
      <c r="BP825" s="29">
        <v>16</v>
      </c>
      <c r="BR825" s="43" t="s">
        <v>954</v>
      </c>
      <c r="BS825" s="33">
        <v>28</v>
      </c>
      <c r="BU825" s="43" t="s">
        <v>954</v>
      </c>
      <c r="BV825" s="29">
        <v>22</v>
      </c>
      <c r="BX825" s="43" t="s">
        <v>954</v>
      </c>
      <c r="BY825" s="33">
        <v>35</v>
      </c>
    </row>
    <row r="826" spans="1:77" x14ac:dyDescent="0.3">
      <c r="A826" s="7" t="s">
        <v>955</v>
      </c>
      <c r="B826" s="29">
        <v>72</v>
      </c>
      <c r="D826" s="7" t="s">
        <v>955</v>
      </c>
      <c r="E826" s="29">
        <v>74</v>
      </c>
      <c r="G826" s="7" t="s">
        <v>955</v>
      </c>
      <c r="H826" s="29">
        <v>12</v>
      </c>
      <c r="J826" s="6" t="s">
        <v>955</v>
      </c>
      <c r="K826" s="29">
        <v>17</v>
      </c>
      <c r="M826" s="7" t="s">
        <v>955</v>
      </c>
      <c r="N826" s="29">
        <v>9</v>
      </c>
      <c r="P826" s="7" t="s">
        <v>955</v>
      </c>
      <c r="Q826" s="29">
        <v>11</v>
      </c>
      <c r="S826" s="7" t="s">
        <v>955</v>
      </c>
      <c r="T826" s="29">
        <v>7</v>
      </c>
      <c r="V826" s="5" t="s">
        <v>955</v>
      </c>
      <c r="W826" s="29" t="s">
        <v>20</v>
      </c>
      <c r="Y826" s="7" t="s">
        <v>955</v>
      </c>
      <c r="Z826" s="29">
        <v>4</v>
      </c>
      <c r="AB826" s="6" t="s">
        <v>955</v>
      </c>
      <c r="AC826" s="29">
        <v>12</v>
      </c>
      <c r="AE826" s="7" t="s">
        <v>955</v>
      </c>
      <c r="AF826" s="29">
        <v>2</v>
      </c>
      <c r="AH826" s="43" t="s">
        <v>955</v>
      </c>
      <c r="AI826" s="29">
        <v>10</v>
      </c>
      <c r="AK826" s="43" t="s">
        <v>955</v>
      </c>
      <c r="AL826" s="29">
        <v>4</v>
      </c>
      <c r="AN826" s="9" t="s">
        <v>955</v>
      </c>
      <c r="AO826" s="33">
        <v>12</v>
      </c>
      <c r="AQ826" s="43" t="s">
        <v>955</v>
      </c>
      <c r="AR826" s="29">
        <v>9</v>
      </c>
      <c r="AT826" s="43" t="s">
        <v>955</v>
      </c>
      <c r="AU826" s="29">
        <v>15</v>
      </c>
      <c r="AW826" s="6" t="s">
        <v>955</v>
      </c>
      <c r="AX826" s="29">
        <v>9</v>
      </c>
      <c r="AZ826" s="43" t="s">
        <v>955</v>
      </c>
      <c r="BA826" s="29">
        <v>19</v>
      </c>
      <c r="BC826" s="43" t="s">
        <v>955</v>
      </c>
      <c r="BD826" s="29">
        <v>12</v>
      </c>
      <c r="BF826" s="43" t="s">
        <v>955</v>
      </c>
      <c r="BG826" s="33">
        <v>24</v>
      </c>
      <c r="BI826" s="43" t="s">
        <v>955</v>
      </c>
      <c r="BJ826" s="29">
        <v>17</v>
      </c>
      <c r="BL826" s="43" t="s">
        <v>955</v>
      </c>
      <c r="BM826" s="29">
        <v>26</v>
      </c>
      <c r="BO826" s="43" t="s">
        <v>955</v>
      </c>
      <c r="BP826" s="29">
        <v>16</v>
      </c>
      <c r="BR826" s="43" t="s">
        <v>955</v>
      </c>
      <c r="BS826" s="33">
        <v>28</v>
      </c>
      <c r="BU826" s="43" t="s">
        <v>955</v>
      </c>
      <c r="BV826" s="29">
        <v>22</v>
      </c>
      <c r="BX826" s="43" t="s">
        <v>955</v>
      </c>
      <c r="BY826" s="33">
        <v>35</v>
      </c>
    </row>
    <row r="827" spans="1:77" x14ac:dyDescent="0.3">
      <c r="A827" s="7" t="s">
        <v>956</v>
      </c>
      <c r="B827" s="29">
        <v>72</v>
      </c>
      <c r="D827" s="7" t="s">
        <v>956</v>
      </c>
      <c r="E827" s="29">
        <v>74</v>
      </c>
      <c r="G827" s="7" t="s">
        <v>956</v>
      </c>
      <c r="H827" s="29">
        <v>12</v>
      </c>
      <c r="J827" s="6" t="s">
        <v>956</v>
      </c>
      <c r="K827" s="29">
        <v>17</v>
      </c>
      <c r="M827" s="7" t="s">
        <v>956</v>
      </c>
      <c r="N827" s="29">
        <v>9</v>
      </c>
      <c r="P827" s="7" t="s">
        <v>956</v>
      </c>
      <c r="Q827" s="29">
        <v>11</v>
      </c>
      <c r="S827" s="7" t="s">
        <v>956</v>
      </c>
      <c r="T827" s="29">
        <v>7</v>
      </c>
      <c r="V827" s="5" t="s">
        <v>956</v>
      </c>
      <c r="W827" s="29" t="s">
        <v>20</v>
      </c>
      <c r="Y827" s="7" t="s">
        <v>956</v>
      </c>
      <c r="Z827" s="29">
        <v>4</v>
      </c>
      <c r="AB827" s="6" t="s">
        <v>956</v>
      </c>
      <c r="AC827" s="29">
        <v>12</v>
      </c>
      <c r="AE827" s="7" t="s">
        <v>956</v>
      </c>
      <c r="AF827" s="29">
        <v>2</v>
      </c>
      <c r="AH827" s="43" t="s">
        <v>956</v>
      </c>
      <c r="AI827" s="29">
        <v>10</v>
      </c>
      <c r="AK827" s="43" t="s">
        <v>956</v>
      </c>
      <c r="AL827" s="29">
        <v>4</v>
      </c>
      <c r="AN827" s="9" t="s">
        <v>956</v>
      </c>
      <c r="AO827" s="33">
        <v>12</v>
      </c>
      <c r="AQ827" s="43" t="s">
        <v>956</v>
      </c>
      <c r="AR827" s="29">
        <v>9</v>
      </c>
      <c r="AT827" s="43" t="s">
        <v>956</v>
      </c>
      <c r="AU827" s="29">
        <v>15</v>
      </c>
      <c r="AW827" s="6" t="s">
        <v>956</v>
      </c>
      <c r="AX827" s="29">
        <v>9</v>
      </c>
      <c r="AZ827" s="43" t="s">
        <v>956</v>
      </c>
      <c r="BA827" s="29">
        <v>19</v>
      </c>
      <c r="BC827" s="43" t="s">
        <v>956</v>
      </c>
      <c r="BD827" s="29">
        <v>12</v>
      </c>
      <c r="BF827" s="43" t="s">
        <v>956</v>
      </c>
      <c r="BG827" s="33">
        <v>24</v>
      </c>
      <c r="BI827" s="43" t="s">
        <v>956</v>
      </c>
      <c r="BJ827" s="29">
        <v>17</v>
      </c>
      <c r="BL827" s="43" t="s">
        <v>956</v>
      </c>
      <c r="BM827" s="29">
        <v>26</v>
      </c>
      <c r="BO827" s="43" t="s">
        <v>956</v>
      </c>
      <c r="BP827" s="29">
        <v>16</v>
      </c>
      <c r="BR827" s="43" t="s">
        <v>956</v>
      </c>
      <c r="BS827" s="33">
        <v>28</v>
      </c>
      <c r="BU827" s="43" t="s">
        <v>956</v>
      </c>
      <c r="BV827" s="29">
        <v>22</v>
      </c>
      <c r="BX827" s="43" t="s">
        <v>956</v>
      </c>
      <c r="BY827" s="33">
        <v>35</v>
      </c>
    </row>
    <row r="828" spans="1:77" x14ac:dyDescent="0.3">
      <c r="A828" s="7" t="s">
        <v>957</v>
      </c>
      <c r="B828" s="29">
        <v>72</v>
      </c>
      <c r="D828" s="7" t="s">
        <v>957</v>
      </c>
      <c r="E828" s="29">
        <v>74</v>
      </c>
      <c r="G828" s="7" t="s">
        <v>957</v>
      </c>
      <c r="H828" s="29">
        <v>12</v>
      </c>
      <c r="J828" s="6" t="s">
        <v>957</v>
      </c>
      <c r="K828" s="29">
        <v>17</v>
      </c>
      <c r="M828" s="7" t="s">
        <v>957</v>
      </c>
      <c r="N828" s="29">
        <v>9</v>
      </c>
      <c r="P828" s="7" t="s">
        <v>957</v>
      </c>
      <c r="Q828" s="29">
        <v>11</v>
      </c>
      <c r="S828" s="7" t="s">
        <v>957</v>
      </c>
      <c r="T828" s="29">
        <v>7</v>
      </c>
      <c r="V828" s="5" t="s">
        <v>957</v>
      </c>
      <c r="W828" s="29" t="s">
        <v>20</v>
      </c>
      <c r="Y828" s="7" t="s">
        <v>957</v>
      </c>
      <c r="Z828" s="29">
        <v>4</v>
      </c>
      <c r="AB828" s="6" t="s">
        <v>957</v>
      </c>
      <c r="AC828" s="29">
        <v>12</v>
      </c>
      <c r="AE828" s="7" t="s">
        <v>957</v>
      </c>
      <c r="AF828" s="29">
        <v>2</v>
      </c>
      <c r="AH828" s="43" t="s">
        <v>957</v>
      </c>
      <c r="AI828" s="29">
        <v>10</v>
      </c>
      <c r="AK828" s="43" t="s">
        <v>957</v>
      </c>
      <c r="AL828" s="29">
        <v>4</v>
      </c>
      <c r="AN828" s="9" t="s">
        <v>957</v>
      </c>
      <c r="AO828" s="33">
        <v>12</v>
      </c>
      <c r="AQ828" s="43" t="s">
        <v>957</v>
      </c>
      <c r="AR828" s="29">
        <v>9</v>
      </c>
      <c r="AT828" s="43" t="s">
        <v>957</v>
      </c>
      <c r="AU828" s="29">
        <v>15</v>
      </c>
      <c r="AW828" s="6" t="s">
        <v>957</v>
      </c>
      <c r="AX828" s="29">
        <v>9</v>
      </c>
      <c r="AZ828" s="43" t="s">
        <v>957</v>
      </c>
      <c r="BA828" s="29">
        <v>19</v>
      </c>
      <c r="BC828" s="43" t="s">
        <v>957</v>
      </c>
      <c r="BD828" s="29">
        <v>12</v>
      </c>
      <c r="BF828" s="43" t="s">
        <v>957</v>
      </c>
      <c r="BG828" s="33">
        <v>24</v>
      </c>
      <c r="BI828" s="43" t="s">
        <v>957</v>
      </c>
      <c r="BJ828" s="29">
        <v>17</v>
      </c>
      <c r="BL828" s="43" t="s">
        <v>957</v>
      </c>
      <c r="BM828" s="29">
        <v>26</v>
      </c>
      <c r="BO828" s="43" t="s">
        <v>957</v>
      </c>
      <c r="BP828" s="29">
        <v>16</v>
      </c>
      <c r="BR828" s="43" t="s">
        <v>957</v>
      </c>
      <c r="BS828" s="33">
        <v>28</v>
      </c>
      <c r="BU828" s="43" t="s">
        <v>957</v>
      </c>
      <c r="BV828" s="29">
        <v>22</v>
      </c>
      <c r="BX828" s="43" t="s">
        <v>957</v>
      </c>
      <c r="BY828" s="33">
        <v>35</v>
      </c>
    </row>
    <row r="829" spans="1:77" x14ac:dyDescent="0.3">
      <c r="A829" s="7" t="s">
        <v>958</v>
      </c>
      <c r="B829" s="29">
        <v>72</v>
      </c>
      <c r="D829" s="7" t="s">
        <v>958</v>
      </c>
      <c r="E829" s="29">
        <v>74</v>
      </c>
      <c r="G829" s="7" t="s">
        <v>958</v>
      </c>
      <c r="H829" s="29">
        <v>12</v>
      </c>
      <c r="J829" s="6" t="s">
        <v>958</v>
      </c>
      <c r="K829" s="29">
        <v>17</v>
      </c>
      <c r="M829" s="7" t="s">
        <v>958</v>
      </c>
      <c r="N829" s="29">
        <v>9</v>
      </c>
      <c r="P829" s="7" t="s">
        <v>958</v>
      </c>
      <c r="Q829" s="29">
        <v>11</v>
      </c>
      <c r="S829" s="7" t="s">
        <v>958</v>
      </c>
      <c r="T829" s="29">
        <v>7</v>
      </c>
      <c r="V829" s="5" t="s">
        <v>958</v>
      </c>
      <c r="W829" s="29" t="s">
        <v>20</v>
      </c>
      <c r="Y829" s="7" t="s">
        <v>958</v>
      </c>
      <c r="Z829" s="29">
        <v>4</v>
      </c>
      <c r="AB829" s="6" t="s">
        <v>958</v>
      </c>
      <c r="AC829" s="29">
        <v>12</v>
      </c>
      <c r="AE829" s="7" t="s">
        <v>958</v>
      </c>
      <c r="AF829" s="29">
        <v>2</v>
      </c>
      <c r="AH829" s="43" t="s">
        <v>958</v>
      </c>
      <c r="AI829" s="29">
        <v>10</v>
      </c>
      <c r="AK829" s="43" t="s">
        <v>958</v>
      </c>
      <c r="AL829" s="29">
        <v>4</v>
      </c>
      <c r="AN829" s="9" t="s">
        <v>958</v>
      </c>
      <c r="AO829" s="33">
        <v>12</v>
      </c>
      <c r="AQ829" s="43" t="s">
        <v>958</v>
      </c>
      <c r="AR829" s="29">
        <v>9</v>
      </c>
      <c r="AT829" s="43" t="s">
        <v>958</v>
      </c>
      <c r="AU829" s="29">
        <v>15</v>
      </c>
      <c r="AW829" s="6" t="s">
        <v>958</v>
      </c>
      <c r="AX829" s="29">
        <v>9</v>
      </c>
      <c r="AZ829" s="43" t="s">
        <v>958</v>
      </c>
      <c r="BA829" s="29">
        <v>19</v>
      </c>
      <c r="BC829" s="43" t="s">
        <v>958</v>
      </c>
      <c r="BD829" s="29">
        <v>12</v>
      </c>
      <c r="BF829" s="43" t="s">
        <v>958</v>
      </c>
      <c r="BG829" s="33">
        <v>24</v>
      </c>
      <c r="BI829" s="43" t="s">
        <v>958</v>
      </c>
      <c r="BJ829" s="29">
        <v>17</v>
      </c>
      <c r="BL829" s="43" t="s">
        <v>958</v>
      </c>
      <c r="BM829" s="29">
        <v>26</v>
      </c>
      <c r="BO829" s="43" t="s">
        <v>958</v>
      </c>
      <c r="BP829" s="29">
        <v>16</v>
      </c>
      <c r="BR829" s="43" t="s">
        <v>958</v>
      </c>
      <c r="BS829" s="33">
        <v>28</v>
      </c>
      <c r="BU829" s="43" t="s">
        <v>958</v>
      </c>
      <c r="BV829" s="29">
        <v>22</v>
      </c>
      <c r="BX829" s="43" t="s">
        <v>958</v>
      </c>
      <c r="BY829" s="33">
        <v>35</v>
      </c>
    </row>
    <row r="830" spans="1:77" x14ac:dyDescent="0.3">
      <c r="A830" s="7" t="s">
        <v>959</v>
      </c>
      <c r="B830" s="29">
        <v>72</v>
      </c>
      <c r="D830" s="7" t="s">
        <v>959</v>
      </c>
      <c r="E830" s="29">
        <v>74</v>
      </c>
      <c r="G830" s="7" t="s">
        <v>959</v>
      </c>
      <c r="H830" s="29">
        <v>12</v>
      </c>
      <c r="J830" s="6" t="s">
        <v>959</v>
      </c>
      <c r="K830" s="29">
        <v>17</v>
      </c>
      <c r="M830" s="7" t="s">
        <v>959</v>
      </c>
      <c r="N830" s="29">
        <v>9</v>
      </c>
      <c r="P830" s="7" t="s">
        <v>959</v>
      </c>
      <c r="Q830" s="29">
        <v>11</v>
      </c>
      <c r="S830" s="7" t="s">
        <v>959</v>
      </c>
      <c r="T830" s="29">
        <v>7</v>
      </c>
      <c r="V830" s="5" t="s">
        <v>959</v>
      </c>
      <c r="W830" s="29" t="s">
        <v>20</v>
      </c>
      <c r="Y830" s="7" t="s">
        <v>959</v>
      </c>
      <c r="Z830" s="29">
        <v>4</v>
      </c>
      <c r="AB830" s="6" t="s">
        <v>959</v>
      </c>
      <c r="AC830" s="29">
        <v>12</v>
      </c>
      <c r="AE830" s="7" t="s">
        <v>959</v>
      </c>
      <c r="AF830" s="29">
        <v>2</v>
      </c>
      <c r="AH830" s="43" t="s">
        <v>959</v>
      </c>
      <c r="AI830" s="29">
        <v>10</v>
      </c>
      <c r="AK830" s="43" t="s">
        <v>959</v>
      </c>
      <c r="AL830" s="29">
        <v>4</v>
      </c>
      <c r="AN830" s="9" t="s">
        <v>959</v>
      </c>
      <c r="AO830" s="33">
        <v>12</v>
      </c>
      <c r="AQ830" s="43" t="s">
        <v>959</v>
      </c>
      <c r="AR830" s="29">
        <v>9</v>
      </c>
      <c r="AT830" s="43" t="s">
        <v>959</v>
      </c>
      <c r="AU830" s="29">
        <v>15</v>
      </c>
      <c r="AW830" s="6" t="s">
        <v>959</v>
      </c>
      <c r="AX830" s="29">
        <v>9</v>
      </c>
      <c r="AZ830" s="43" t="s">
        <v>959</v>
      </c>
      <c r="BA830" s="29">
        <v>19</v>
      </c>
      <c r="BC830" s="43" t="s">
        <v>959</v>
      </c>
      <c r="BD830" s="29">
        <v>12</v>
      </c>
      <c r="BF830" s="43" t="s">
        <v>959</v>
      </c>
      <c r="BG830" s="33">
        <v>24</v>
      </c>
      <c r="BI830" s="43" t="s">
        <v>959</v>
      </c>
      <c r="BJ830" s="29">
        <v>17</v>
      </c>
      <c r="BL830" s="43" t="s">
        <v>959</v>
      </c>
      <c r="BM830" s="29">
        <v>26</v>
      </c>
      <c r="BO830" s="43" t="s">
        <v>959</v>
      </c>
      <c r="BP830" s="29">
        <v>16</v>
      </c>
      <c r="BR830" s="43" t="s">
        <v>959</v>
      </c>
      <c r="BS830" s="33">
        <v>28</v>
      </c>
      <c r="BU830" s="43" t="s">
        <v>959</v>
      </c>
      <c r="BV830" s="29">
        <v>22</v>
      </c>
      <c r="BX830" s="43" t="s">
        <v>959</v>
      </c>
      <c r="BY830" s="33">
        <v>35</v>
      </c>
    </row>
    <row r="831" spans="1:77" x14ac:dyDescent="0.3">
      <c r="A831" s="7" t="s">
        <v>960</v>
      </c>
      <c r="B831" s="29">
        <v>72</v>
      </c>
      <c r="D831" s="7" t="s">
        <v>960</v>
      </c>
      <c r="E831" s="29">
        <v>74</v>
      </c>
      <c r="G831" s="7" t="s">
        <v>960</v>
      </c>
      <c r="H831" s="29">
        <v>12</v>
      </c>
      <c r="J831" s="6" t="s">
        <v>960</v>
      </c>
      <c r="K831" s="29">
        <v>17</v>
      </c>
      <c r="M831" s="7" t="s">
        <v>960</v>
      </c>
      <c r="N831" s="29">
        <v>9</v>
      </c>
      <c r="P831" s="7" t="s">
        <v>960</v>
      </c>
      <c r="Q831" s="29">
        <v>11</v>
      </c>
      <c r="S831" s="7" t="s">
        <v>960</v>
      </c>
      <c r="T831" s="29">
        <v>7</v>
      </c>
      <c r="V831" s="5" t="s">
        <v>960</v>
      </c>
      <c r="W831" s="29" t="s">
        <v>20</v>
      </c>
      <c r="Y831" s="7" t="s">
        <v>960</v>
      </c>
      <c r="Z831" s="29">
        <v>4</v>
      </c>
      <c r="AB831" s="6" t="s">
        <v>960</v>
      </c>
      <c r="AC831" s="29">
        <v>12</v>
      </c>
      <c r="AE831" s="7" t="s">
        <v>960</v>
      </c>
      <c r="AF831" s="29">
        <v>2</v>
      </c>
      <c r="AH831" s="43" t="s">
        <v>960</v>
      </c>
      <c r="AI831" s="29">
        <v>10</v>
      </c>
      <c r="AK831" s="43" t="s">
        <v>960</v>
      </c>
      <c r="AL831" s="29">
        <v>4</v>
      </c>
      <c r="AN831" s="9" t="s">
        <v>960</v>
      </c>
      <c r="AO831" s="33">
        <v>12</v>
      </c>
      <c r="AQ831" s="43" t="s">
        <v>960</v>
      </c>
      <c r="AR831" s="29">
        <v>9</v>
      </c>
      <c r="AT831" s="43" t="s">
        <v>960</v>
      </c>
      <c r="AU831" s="29">
        <v>15</v>
      </c>
      <c r="AW831" s="6" t="s">
        <v>960</v>
      </c>
      <c r="AX831" s="29">
        <v>9</v>
      </c>
      <c r="AZ831" s="43" t="s">
        <v>960</v>
      </c>
      <c r="BA831" s="29">
        <v>19</v>
      </c>
      <c r="BC831" s="43" t="s">
        <v>960</v>
      </c>
      <c r="BD831" s="29">
        <v>12</v>
      </c>
      <c r="BF831" s="43" t="s">
        <v>960</v>
      </c>
      <c r="BG831" s="33">
        <v>24</v>
      </c>
      <c r="BI831" s="43" t="s">
        <v>960</v>
      </c>
      <c r="BJ831" s="29">
        <v>17</v>
      </c>
      <c r="BL831" s="43" t="s">
        <v>960</v>
      </c>
      <c r="BM831" s="29">
        <v>26</v>
      </c>
      <c r="BO831" s="43" t="s">
        <v>960</v>
      </c>
      <c r="BP831" s="29">
        <v>16</v>
      </c>
      <c r="BR831" s="43" t="s">
        <v>960</v>
      </c>
      <c r="BS831" s="33">
        <v>28</v>
      </c>
      <c r="BU831" s="43" t="s">
        <v>960</v>
      </c>
      <c r="BV831" s="29">
        <v>22</v>
      </c>
      <c r="BX831" s="43" t="s">
        <v>960</v>
      </c>
      <c r="BY831" s="33">
        <v>35</v>
      </c>
    </row>
    <row r="832" spans="1:77" x14ac:dyDescent="0.3">
      <c r="A832" s="7" t="s">
        <v>961</v>
      </c>
      <c r="B832" s="29">
        <v>72</v>
      </c>
      <c r="D832" s="7" t="s">
        <v>961</v>
      </c>
      <c r="E832" s="29">
        <v>74</v>
      </c>
      <c r="G832" s="7" t="s">
        <v>961</v>
      </c>
      <c r="H832" s="29">
        <v>12</v>
      </c>
      <c r="J832" s="6" t="s">
        <v>961</v>
      </c>
      <c r="K832" s="29">
        <v>17</v>
      </c>
      <c r="M832" s="7" t="s">
        <v>961</v>
      </c>
      <c r="N832" s="29">
        <v>9</v>
      </c>
      <c r="P832" s="7" t="s">
        <v>961</v>
      </c>
      <c r="Q832" s="29">
        <v>11</v>
      </c>
      <c r="S832" s="7" t="s">
        <v>961</v>
      </c>
      <c r="T832" s="29">
        <v>7</v>
      </c>
      <c r="V832" s="5" t="s">
        <v>961</v>
      </c>
      <c r="W832" s="29" t="s">
        <v>20</v>
      </c>
      <c r="Y832" s="7" t="s">
        <v>961</v>
      </c>
      <c r="Z832" s="29">
        <v>4</v>
      </c>
      <c r="AB832" s="6" t="s">
        <v>961</v>
      </c>
      <c r="AC832" s="29">
        <v>12</v>
      </c>
      <c r="AE832" s="7" t="s">
        <v>961</v>
      </c>
      <c r="AF832" s="29">
        <v>2</v>
      </c>
      <c r="AH832" s="43" t="s">
        <v>961</v>
      </c>
      <c r="AI832" s="29">
        <v>10</v>
      </c>
      <c r="AK832" s="43" t="s">
        <v>961</v>
      </c>
      <c r="AL832" s="29">
        <v>4</v>
      </c>
      <c r="AN832" s="9" t="s">
        <v>961</v>
      </c>
      <c r="AO832" s="33">
        <v>12</v>
      </c>
      <c r="AQ832" s="43" t="s">
        <v>961</v>
      </c>
      <c r="AR832" s="29">
        <v>9</v>
      </c>
      <c r="AT832" s="43" t="s">
        <v>961</v>
      </c>
      <c r="AU832" s="29">
        <v>15</v>
      </c>
      <c r="AW832" s="6" t="s">
        <v>961</v>
      </c>
      <c r="AX832" s="29">
        <v>9</v>
      </c>
      <c r="AZ832" s="43" t="s">
        <v>961</v>
      </c>
      <c r="BA832" s="29">
        <v>19</v>
      </c>
      <c r="BC832" s="43" t="s">
        <v>961</v>
      </c>
      <c r="BD832" s="29">
        <v>12</v>
      </c>
      <c r="BF832" s="43" t="s">
        <v>961</v>
      </c>
      <c r="BG832" s="33">
        <v>24</v>
      </c>
      <c r="BI832" s="43" t="s">
        <v>961</v>
      </c>
      <c r="BJ832" s="29">
        <v>17</v>
      </c>
      <c r="BL832" s="43" t="s">
        <v>961</v>
      </c>
      <c r="BM832" s="29">
        <v>26</v>
      </c>
      <c r="BO832" s="43" t="s">
        <v>961</v>
      </c>
      <c r="BP832" s="29">
        <v>16</v>
      </c>
      <c r="BR832" s="43" t="s">
        <v>961</v>
      </c>
      <c r="BS832" s="33">
        <v>28</v>
      </c>
      <c r="BU832" s="43" t="s">
        <v>961</v>
      </c>
      <c r="BV832" s="29">
        <v>22</v>
      </c>
      <c r="BX832" s="43" t="s">
        <v>961</v>
      </c>
      <c r="BY832" s="33">
        <v>35</v>
      </c>
    </row>
    <row r="833" spans="1:77" x14ac:dyDescent="0.3">
      <c r="A833" s="7" t="s">
        <v>962</v>
      </c>
      <c r="B833" s="29">
        <v>72</v>
      </c>
      <c r="D833" s="7" t="s">
        <v>962</v>
      </c>
      <c r="E833" s="29">
        <v>74</v>
      </c>
      <c r="G833" s="7" t="s">
        <v>962</v>
      </c>
      <c r="H833" s="29">
        <v>12</v>
      </c>
      <c r="J833" s="6" t="s">
        <v>962</v>
      </c>
      <c r="K833" s="29">
        <v>17</v>
      </c>
      <c r="M833" s="7" t="s">
        <v>962</v>
      </c>
      <c r="N833" s="29">
        <v>9</v>
      </c>
      <c r="P833" s="7" t="s">
        <v>962</v>
      </c>
      <c r="Q833" s="29">
        <v>11</v>
      </c>
      <c r="S833" s="7" t="s">
        <v>962</v>
      </c>
      <c r="T833" s="29">
        <v>7</v>
      </c>
      <c r="V833" s="5" t="s">
        <v>962</v>
      </c>
      <c r="W833" s="29" t="s">
        <v>20</v>
      </c>
      <c r="Y833" s="7" t="s">
        <v>962</v>
      </c>
      <c r="Z833" s="29">
        <v>4</v>
      </c>
      <c r="AB833" s="6" t="s">
        <v>962</v>
      </c>
      <c r="AC833" s="29">
        <v>12</v>
      </c>
      <c r="AE833" s="7" t="s">
        <v>962</v>
      </c>
      <c r="AF833" s="29">
        <v>2</v>
      </c>
      <c r="AH833" s="43" t="s">
        <v>962</v>
      </c>
      <c r="AI833" s="29">
        <v>10</v>
      </c>
      <c r="AK833" s="43" t="s">
        <v>962</v>
      </c>
      <c r="AL833" s="29">
        <v>4</v>
      </c>
      <c r="AN833" s="9" t="s">
        <v>962</v>
      </c>
      <c r="AO833" s="33">
        <v>12</v>
      </c>
      <c r="AQ833" s="43" t="s">
        <v>962</v>
      </c>
      <c r="AR833" s="29">
        <v>9</v>
      </c>
      <c r="AT833" s="43" t="s">
        <v>962</v>
      </c>
      <c r="AU833" s="29">
        <v>15</v>
      </c>
      <c r="AW833" s="6" t="s">
        <v>962</v>
      </c>
      <c r="AX833" s="29">
        <v>9</v>
      </c>
      <c r="AZ833" s="43" t="s">
        <v>962</v>
      </c>
      <c r="BA833" s="29">
        <v>19</v>
      </c>
      <c r="BC833" s="43" t="s">
        <v>962</v>
      </c>
      <c r="BD833" s="29">
        <v>12</v>
      </c>
      <c r="BF833" s="43" t="s">
        <v>962</v>
      </c>
      <c r="BG833" s="33">
        <v>24</v>
      </c>
      <c r="BI833" s="43" t="s">
        <v>962</v>
      </c>
      <c r="BJ833" s="29">
        <v>17</v>
      </c>
      <c r="BL833" s="43" t="s">
        <v>962</v>
      </c>
      <c r="BM833" s="29">
        <v>26</v>
      </c>
      <c r="BO833" s="43" t="s">
        <v>962</v>
      </c>
      <c r="BP833" s="29">
        <v>16</v>
      </c>
      <c r="BR833" s="43" t="s">
        <v>962</v>
      </c>
      <c r="BS833" s="33">
        <v>28</v>
      </c>
      <c r="BU833" s="43" t="s">
        <v>962</v>
      </c>
      <c r="BV833" s="29">
        <v>22</v>
      </c>
      <c r="BX833" s="43" t="s">
        <v>962</v>
      </c>
      <c r="BY833" s="33">
        <v>35</v>
      </c>
    </row>
    <row r="834" spans="1:77" x14ac:dyDescent="0.3">
      <c r="A834" s="7" t="s">
        <v>963</v>
      </c>
      <c r="B834" s="29">
        <v>72</v>
      </c>
      <c r="D834" s="7" t="s">
        <v>963</v>
      </c>
      <c r="E834" s="29">
        <v>74</v>
      </c>
      <c r="G834" s="7" t="s">
        <v>963</v>
      </c>
      <c r="H834" s="29">
        <v>12</v>
      </c>
      <c r="J834" s="6" t="s">
        <v>963</v>
      </c>
      <c r="K834" s="29">
        <v>17</v>
      </c>
      <c r="M834" s="7" t="s">
        <v>963</v>
      </c>
      <c r="N834" s="29">
        <v>9</v>
      </c>
      <c r="P834" s="7" t="s">
        <v>963</v>
      </c>
      <c r="Q834" s="29">
        <v>11</v>
      </c>
      <c r="S834" s="7" t="s">
        <v>963</v>
      </c>
      <c r="T834" s="29">
        <v>7</v>
      </c>
      <c r="V834" s="7" t="s">
        <v>963</v>
      </c>
      <c r="W834" s="29" t="s">
        <v>20</v>
      </c>
      <c r="Y834" s="7" t="s">
        <v>963</v>
      </c>
      <c r="Z834" s="29">
        <v>4</v>
      </c>
      <c r="AB834" s="6" t="s">
        <v>963</v>
      </c>
      <c r="AC834" s="29">
        <v>12</v>
      </c>
      <c r="AE834" s="7" t="s">
        <v>963</v>
      </c>
      <c r="AF834" s="29">
        <v>2</v>
      </c>
      <c r="AH834" s="43" t="s">
        <v>963</v>
      </c>
      <c r="AI834" s="29">
        <v>10</v>
      </c>
      <c r="AK834" s="43" t="s">
        <v>963</v>
      </c>
      <c r="AL834" s="29">
        <v>4</v>
      </c>
      <c r="AN834" s="9" t="s">
        <v>963</v>
      </c>
      <c r="AO834" s="33">
        <v>12</v>
      </c>
      <c r="AQ834" s="43" t="s">
        <v>963</v>
      </c>
      <c r="AR834" s="29">
        <v>9</v>
      </c>
      <c r="AT834" s="43" t="s">
        <v>963</v>
      </c>
      <c r="AU834" s="29">
        <v>15</v>
      </c>
      <c r="AW834" s="6" t="s">
        <v>963</v>
      </c>
      <c r="AX834" s="29">
        <v>9</v>
      </c>
      <c r="AZ834" s="43" t="s">
        <v>963</v>
      </c>
      <c r="BA834" s="29">
        <v>19</v>
      </c>
      <c r="BC834" s="43" t="s">
        <v>963</v>
      </c>
      <c r="BD834" s="29">
        <v>12</v>
      </c>
      <c r="BF834" s="43" t="s">
        <v>963</v>
      </c>
      <c r="BG834" s="33">
        <v>24</v>
      </c>
      <c r="BI834" s="43" t="s">
        <v>963</v>
      </c>
      <c r="BJ834" s="29">
        <v>17</v>
      </c>
      <c r="BL834" s="7" t="s">
        <v>963</v>
      </c>
      <c r="BM834" s="29">
        <v>26</v>
      </c>
      <c r="BO834" s="43" t="s">
        <v>963</v>
      </c>
      <c r="BP834" s="29">
        <v>16</v>
      </c>
      <c r="BR834" s="7" t="s">
        <v>963</v>
      </c>
      <c r="BS834" s="33">
        <v>28</v>
      </c>
      <c r="BU834" s="43" t="s">
        <v>963</v>
      </c>
      <c r="BV834" s="29">
        <v>22</v>
      </c>
      <c r="BX834" s="7" t="s">
        <v>963</v>
      </c>
      <c r="BY834" s="33">
        <v>35</v>
      </c>
    </row>
    <row r="835" spans="1:77" x14ac:dyDescent="0.3">
      <c r="A835" s="7" t="s">
        <v>964</v>
      </c>
      <c r="B835" s="29">
        <v>72</v>
      </c>
      <c r="D835" s="7" t="s">
        <v>964</v>
      </c>
      <c r="E835" s="29">
        <v>74</v>
      </c>
      <c r="G835" s="7" t="s">
        <v>964</v>
      </c>
      <c r="H835" s="29">
        <v>11</v>
      </c>
      <c r="J835" s="6" t="s">
        <v>964</v>
      </c>
      <c r="K835" s="29">
        <v>16</v>
      </c>
      <c r="M835" s="7" t="s">
        <v>964</v>
      </c>
      <c r="N835" s="29">
        <v>8</v>
      </c>
      <c r="P835" s="7" t="s">
        <v>964</v>
      </c>
      <c r="Q835" s="29">
        <v>10</v>
      </c>
      <c r="S835" s="7" t="s">
        <v>964</v>
      </c>
      <c r="T835" s="29">
        <v>6</v>
      </c>
      <c r="V835" s="7" t="s">
        <v>964</v>
      </c>
      <c r="W835" s="29">
        <v>23</v>
      </c>
      <c r="Y835" s="7" t="s">
        <v>964</v>
      </c>
      <c r="Z835" s="29">
        <v>3</v>
      </c>
      <c r="AB835" s="6" t="s">
        <v>964</v>
      </c>
      <c r="AC835" s="29">
        <v>11</v>
      </c>
      <c r="AE835" s="7" t="s">
        <v>964</v>
      </c>
      <c r="AF835" s="29">
        <v>1</v>
      </c>
      <c r="AH835" s="43" t="s">
        <v>964</v>
      </c>
      <c r="AI835" s="29">
        <v>9</v>
      </c>
      <c r="AK835" s="43" t="s">
        <v>964</v>
      </c>
      <c r="AL835" s="29">
        <v>3</v>
      </c>
      <c r="AN835" s="9" t="s">
        <v>964</v>
      </c>
      <c r="AO835" s="33">
        <v>11</v>
      </c>
      <c r="AQ835" s="43" t="s">
        <v>964</v>
      </c>
      <c r="AR835" s="29">
        <v>8</v>
      </c>
      <c r="AT835" s="43" t="s">
        <v>964</v>
      </c>
      <c r="AU835" s="29">
        <v>14</v>
      </c>
      <c r="AW835" s="6" t="s">
        <v>964</v>
      </c>
      <c r="AX835" s="29">
        <v>8</v>
      </c>
      <c r="AZ835" s="43" t="s">
        <v>964</v>
      </c>
      <c r="BA835" s="29">
        <v>18</v>
      </c>
      <c r="BC835" s="43" t="s">
        <v>964</v>
      </c>
      <c r="BD835" s="29">
        <v>11</v>
      </c>
      <c r="BF835" s="43" t="s">
        <v>964</v>
      </c>
      <c r="BG835" s="29">
        <v>23</v>
      </c>
      <c r="BI835" s="43" t="s">
        <v>964</v>
      </c>
      <c r="BJ835" s="29">
        <v>16</v>
      </c>
      <c r="BL835" s="43" t="s">
        <v>964</v>
      </c>
      <c r="BM835" s="34">
        <v>25</v>
      </c>
      <c r="BO835" s="43" t="s">
        <v>964</v>
      </c>
      <c r="BP835" s="29">
        <v>15</v>
      </c>
      <c r="BR835" s="43" t="s">
        <v>964</v>
      </c>
      <c r="BS835" s="33">
        <v>27</v>
      </c>
      <c r="BU835" s="43" t="s">
        <v>964</v>
      </c>
      <c r="BV835" s="29">
        <v>21</v>
      </c>
      <c r="BX835" s="43" t="s">
        <v>964</v>
      </c>
      <c r="BY835" s="32">
        <v>34</v>
      </c>
    </row>
    <row r="836" spans="1:77" x14ac:dyDescent="0.3">
      <c r="A836" s="7" t="s">
        <v>965</v>
      </c>
      <c r="B836" s="29">
        <v>72</v>
      </c>
      <c r="D836" s="7" t="s">
        <v>965</v>
      </c>
      <c r="E836" s="29">
        <v>74</v>
      </c>
      <c r="G836" s="7" t="s">
        <v>965</v>
      </c>
      <c r="H836" s="29">
        <v>11</v>
      </c>
      <c r="J836" s="6" t="s">
        <v>965</v>
      </c>
      <c r="K836" s="29">
        <v>16</v>
      </c>
      <c r="M836" s="7" t="s">
        <v>965</v>
      </c>
      <c r="N836" s="29">
        <v>8</v>
      </c>
      <c r="P836" s="7" t="s">
        <v>965</v>
      </c>
      <c r="Q836" s="29">
        <v>10</v>
      </c>
      <c r="S836" s="7" t="s">
        <v>965</v>
      </c>
      <c r="T836" s="29">
        <v>6</v>
      </c>
      <c r="V836" s="7" t="s">
        <v>965</v>
      </c>
      <c r="W836" s="29">
        <v>23</v>
      </c>
      <c r="Y836" s="7" t="s">
        <v>965</v>
      </c>
      <c r="Z836" s="29">
        <v>3</v>
      </c>
      <c r="AB836" s="6" t="s">
        <v>965</v>
      </c>
      <c r="AC836" s="29">
        <v>11</v>
      </c>
      <c r="AE836" s="7" t="s">
        <v>965</v>
      </c>
      <c r="AF836" s="29">
        <v>1</v>
      </c>
      <c r="AH836" s="43" t="s">
        <v>965</v>
      </c>
      <c r="AI836" s="29">
        <v>9</v>
      </c>
      <c r="AK836" s="43" t="s">
        <v>965</v>
      </c>
      <c r="AL836" s="29">
        <v>3</v>
      </c>
      <c r="AN836" s="9" t="s">
        <v>965</v>
      </c>
      <c r="AO836" s="33">
        <v>11</v>
      </c>
      <c r="AQ836" s="43" t="s">
        <v>965</v>
      </c>
      <c r="AR836" s="29">
        <v>8</v>
      </c>
      <c r="AT836" s="43" t="s">
        <v>965</v>
      </c>
      <c r="AU836" s="29">
        <v>14</v>
      </c>
      <c r="AW836" s="6" t="s">
        <v>965</v>
      </c>
      <c r="AX836" s="29">
        <v>8</v>
      </c>
      <c r="AZ836" s="43" t="s">
        <v>965</v>
      </c>
      <c r="BA836" s="29">
        <v>18</v>
      </c>
      <c r="BC836" s="43" t="s">
        <v>965</v>
      </c>
      <c r="BD836" s="29">
        <v>11</v>
      </c>
      <c r="BF836" s="43" t="s">
        <v>965</v>
      </c>
      <c r="BG836" s="29">
        <v>23</v>
      </c>
      <c r="BI836" s="43" t="s">
        <v>965</v>
      </c>
      <c r="BJ836" s="29">
        <v>16</v>
      </c>
      <c r="BL836" s="43" t="s">
        <v>965</v>
      </c>
      <c r="BM836" s="34">
        <v>25</v>
      </c>
      <c r="BO836" s="43" t="s">
        <v>965</v>
      </c>
      <c r="BP836" s="29">
        <v>15</v>
      </c>
      <c r="BR836" s="43" t="s">
        <v>965</v>
      </c>
      <c r="BS836" s="33">
        <v>27</v>
      </c>
      <c r="BU836" s="43" t="s">
        <v>965</v>
      </c>
      <c r="BV836" s="29">
        <v>21</v>
      </c>
      <c r="BX836" s="43" t="s">
        <v>965</v>
      </c>
      <c r="BY836" s="32">
        <v>34</v>
      </c>
    </row>
    <row r="837" spans="1:77" x14ac:dyDescent="0.3">
      <c r="A837" s="7" t="s">
        <v>966</v>
      </c>
      <c r="B837" s="29">
        <v>72</v>
      </c>
      <c r="D837" s="7" t="s">
        <v>966</v>
      </c>
      <c r="E837" s="29">
        <v>74</v>
      </c>
      <c r="G837" s="7" t="s">
        <v>966</v>
      </c>
      <c r="H837" s="29">
        <v>11</v>
      </c>
      <c r="J837" s="6" t="s">
        <v>966</v>
      </c>
      <c r="K837" s="29">
        <v>16</v>
      </c>
      <c r="M837" s="7" t="s">
        <v>966</v>
      </c>
      <c r="N837" s="29">
        <v>8</v>
      </c>
      <c r="P837" s="7" t="s">
        <v>966</v>
      </c>
      <c r="Q837" s="29">
        <v>10</v>
      </c>
      <c r="S837" s="7" t="s">
        <v>966</v>
      </c>
      <c r="T837" s="29">
        <v>6</v>
      </c>
      <c r="V837" s="7" t="s">
        <v>966</v>
      </c>
      <c r="W837" s="29">
        <v>23</v>
      </c>
      <c r="Y837" s="7" t="s">
        <v>966</v>
      </c>
      <c r="Z837" s="29">
        <v>3</v>
      </c>
      <c r="AB837" s="6" t="s">
        <v>966</v>
      </c>
      <c r="AC837" s="29">
        <v>11</v>
      </c>
      <c r="AE837" s="7" t="s">
        <v>966</v>
      </c>
      <c r="AF837" s="29">
        <v>1</v>
      </c>
      <c r="AH837" s="43" t="s">
        <v>966</v>
      </c>
      <c r="AI837" s="29">
        <v>9</v>
      </c>
      <c r="AK837" s="43" t="s">
        <v>966</v>
      </c>
      <c r="AL837" s="29">
        <v>3</v>
      </c>
      <c r="AN837" s="9" t="s">
        <v>966</v>
      </c>
      <c r="AO837" s="33">
        <v>11</v>
      </c>
      <c r="AQ837" s="43" t="s">
        <v>966</v>
      </c>
      <c r="AR837" s="29">
        <v>8</v>
      </c>
      <c r="AT837" s="43" t="s">
        <v>966</v>
      </c>
      <c r="AU837" s="29">
        <v>14</v>
      </c>
      <c r="AW837" s="6" t="s">
        <v>966</v>
      </c>
      <c r="AX837" s="29">
        <v>8</v>
      </c>
      <c r="AZ837" s="43" t="s">
        <v>966</v>
      </c>
      <c r="BA837" s="29">
        <v>18</v>
      </c>
      <c r="BC837" s="43" t="s">
        <v>966</v>
      </c>
      <c r="BD837" s="29">
        <v>11</v>
      </c>
      <c r="BF837" s="43" t="s">
        <v>966</v>
      </c>
      <c r="BG837" s="29">
        <v>23</v>
      </c>
      <c r="BI837" s="43" t="s">
        <v>966</v>
      </c>
      <c r="BJ837" s="29">
        <v>16</v>
      </c>
      <c r="BL837" s="43" t="s">
        <v>966</v>
      </c>
      <c r="BM837" s="34">
        <v>25</v>
      </c>
      <c r="BO837" s="43" t="s">
        <v>966</v>
      </c>
      <c r="BP837" s="29">
        <v>15</v>
      </c>
      <c r="BR837" s="43" t="s">
        <v>966</v>
      </c>
      <c r="BS837" s="33">
        <v>27</v>
      </c>
      <c r="BU837" s="43" t="s">
        <v>966</v>
      </c>
      <c r="BV837" s="29">
        <v>21</v>
      </c>
      <c r="BX837" s="43" t="s">
        <v>966</v>
      </c>
      <c r="BY837" s="32">
        <v>34</v>
      </c>
    </row>
    <row r="838" spans="1:77" x14ac:dyDescent="0.3">
      <c r="A838" s="7" t="s">
        <v>967</v>
      </c>
      <c r="B838" s="29">
        <v>72</v>
      </c>
      <c r="D838" s="7" t="s">
        <v>967</v>
      </c>
      <c r="E838" s="29">
        <v>74</v>
      </c>
      <c r="G838" s="7" t="s">
        <v>967</v>
      </c>
      <c r="H838" s="29">
        <v>11</v>
      </c>
      <c r="J838" s="6" t="s">
        <v>967</v>
      </c>
      <c r="K838" s="29">
        <v>16</v>
      </c>
      <c r="M838" s="7" t="s">
        <v>967</v>
      </c>
      <c r="N838" s="29">
        <v>8</v>
      </c>
      <c r="P838" s="7" t="s">
        <v>967</v>
      </c>
      <c r="Q838" s="29">
        <v>10</v>
      </c>
      <c r="S838" s="7" t="s">
        <v>967</v>
      </c>
      <c r="T838" s="29">
        <v>6</v>
      </c>
      <c r="V838" s="7" t="s">
        <v>967</v>
      </c>
      <c r="W838" s="29">
        <v>23</v>
      </c>
      <c r="Y838" s="7" t="s">
        <v>967</v>
      </c>
      <c r="Z838" s="29">
        <v>3</v>
      </c>
      <c r="AB838" s="6" t="s">
        <v>967</v>
      </c>
      <c r="AC838" s="29">
        <v>11</v>
      </c>
      <c r="AE838" s="7" t="s">
        <v>967</v>
      </c>
      <c r="AF838" s="29">
        <v>1</v>
      </c>
      <c r="AH838" s="43" t="s">
        <v>967</v>
      </c>
      <c r="AI838" s="29">
        <v>9</v>
      </c>
      <c r="AK838" s="43" t="s">
        <v>967</v>
      </c>
      <c r="AL838" s="29">
        <v>3</v>
      </c>
      <c r="AN838" s="9" t="s">
        <v>967</v>
      </c>
      <c r="AO838" s="33">
        <v>11</v>
      </c>
      <c r="AQ838" s="43" t="s">
        <v>967</v>
      </c>
      <c r="AR838" s="29">
        <v>8</v>
      </c>
      <c r="AT838" s="43" t="s">
        <v>967</v>
      </c>
      <c r="AU838" s="29">
        <v>14</v>
      </c>
      <c r="AW838" s="6" t="s">
        <v>967</v>
      </c>
      <c r="AX838" s="29">
        <v>8</v>
      </c>
      <c r="AZ838" s="43" t="s">
        <v>967</v>
      </c>
      <c r="BA838" s="29">
        <v>18</v>
      </c>
      <c r="BC838" s="43" t="s">
        <v>967</v>
      </c>
      <c r="BD838" s="29">
        <v>11</v>
      </c>
      <c r="BF838" s="43" t="s">
        <v>967</v>
      </c>
      <c r="BG838" s="29">
        <v>23</v>
      </c>
      <c r="BI838" s="43" t="s">
        <v>967</v>
      </c>
      <c r="BJ838" s="29">
        <v>16</v>
      </c>
      <c r="BL838" s="43" t="s">
        <v>967</v>
      </c>
      <c r="BM838" s="34">
        <v>25</v>
      </c>
      <c r="BO838" s="43" t="s">
        <v>967</v>
      </c>
      <c r="BP838" s="29">
        <v>15</v>
      </c>
      <c r="BR838" s="43" t="s">
        <v>967</v>
      </c>
      <c r="BS838" s="33">
        <v>27</v>
      </c>
      <c r="BU838" s="43" t="s">
        <v>967</v>
      </c>
      <c r="BV838" s="29">
        <v>21</v>
      </c>
      <c r="BX838" s="43" t="s">
        <v>967</v>
      </c>
      <c r="BY838" s="32">
        <v>34</v>
      </c>
    </row>
    <row r="839" spans="1:77" x14ac:dyDescent="0.3">
      <c r="A839" s="7" t="s">
        <v>968</v>
      </c>
      <c r="B839" s="29">
        <v>72</v>
      </c>
      <c r="D839" s="7" t="s">
        <v>968</v>
      </c>
      <c r="E839" s="29">
        <v>74</v>
      </c>
      <c r="G839" s="7" t="s">
        <v>968</v>
      </c>
      <c r="H839" s="29">
        <v>11</v>
      </c>
      <c r="J839" s="6" t="s">
        <v>968</v>
      </c>
      <c r="K839" s="29">
        <v>16</v>
      </c>
      <c r="M839" s="7" t="s">
        <v>968</v>
      </c>
      <c r="N839" s="29">
        <v>8</v>
      </c>
      <c r="P839" s="7" t="s">
        <v>968</v>
      </c>
      <c r="Q839" s="29">
        <v>10</v>
      </c>
      <c r="S839" s="7" t="s">
        <v>968</v>
      </c>
      <c r="T839" s="29">
        <v>6</v>
      </c>
      <c r="V839" s="7" t="s">
        <v>968</v>
      </c>
      <c r="W839" s="29">
        <v>23</v>
      </c>
      <c r="Y839" s="7" t="s">
        <v>968</v>
      </c>
      <c r="Z839" s="29">
        <v>3</v>
      </c>
      <c r="AB839" s="6" t="s">
        <v>968</v>
      </c>
      <c r="AC839" s="29">
        <v>11</v>
      </c>
      <c r="AE839" s="7" t="s">
        <v>968</v>
      </c>
      <c r="AF839" s="29">
        <v>1</v>
      </c>
      <c r="AH839" s="43" t="s">
        <v>968</v>
      </c>
      <c r="AI839" s="29">
        <v>9</v>
      </c>
      <c r="AK839" s="43" t="s">
        <v>968</v>
      </c>
      <c r="AL839" s="29">
        <v>3</v>
      </c>
      <c r="AN839" s="9" t="s">
        <v>968</v>
      </c>
      <c r="AO839" s="33">
        <v>11</v>
      </c>
      <c r="AQ839" s="43" t="s">
        <v>968</v>
      </c>
      <c r="AR839" s="29">
        <v>8</v>
      </c>
      <c r="AT839" s="43" t="s">
        <v>968</v>
      </c>
      <c r="AU839" s="29">
        <v>14</v>
      </c>
      <c r="AW839" s="6" t="s">
        <v>968</v>
      </c>
      <c r="AX839" s="29">
        <v>8</v>
      </c>
      <c r="AZ839" s="43" t="s">
        <v>968</v>
      </c>
      <c r="BA839" s="29">
        <v>18</v>
      </c>
      <c r="BC839" s="43" t="s">
        <v>968</v>
      </c>
      <c r="BD839" s="29">
        <v>11</v>
      </c>
      <c r="BF839" s="43" t="s">
        <v>968</v>
      </c>
      <c r="BG839" s="29">
        <v>23</v>
      </c>
      <c r="BI839" s="43" t="s">
        <v>968</v>
      </c>
      <c r="BJ839" s="29">
        <v>16</v>
      </c>
      <c r="BL839" s="43" t="s">
        <v>968</v>
      </c>
      <c r="BM839" s="34">
        <v>25</v>
      </c>
      <c r="BO839" s="43" t="s">
        <v>968</v>
      </c>
      <c r="BP839" s="29">
        <v>15</v>
      </c>
      <c r="BR839" s="43" t="s">
        <v>968</v>
      </c>
      <c r="BS839" s="33">
        <v>27</v>
      </c>
      <c r="BU839" s="43" t="s">
        <v>968</v>
      </c>
      <c r="BV839" s="29">
        <v>21</v>
      </c>
      <c r="BX839" s="43" t="s">
        <v>968</v>
      </c>
      <c r="BY839" s="32">
        <v>34</v>
      </c>
    </row>
    <row r="840" spans="1:77" x14ac:dyDescent="0.3">
      <c r="A840" s="7" t="s">
        <v>969</v>
      </c>
      <c r="B840" s="29">
        <v>72</v>
      </c>
      <c r="D840" s="7" t="s">
        <v>969</v>
      </c>
      <c r="E840" s="29">
        <v>74</v>
      </c>
      <c r="G840" s="7" t="s">
        <v>969</v>
      </c>
      <c r="H840" s="29">
        <v>11</v>
      </c>
      <c r="J840" s="6" t="s">
        <v>969</v>
      </c>
      <c r="K840" s="29">
        <v>16</v>
      </c>
      <c r="M840" s="7" t="s">
        <v>969</v>
      </c>
      <c r="N840" s="29">
        <v>8</v>
      </c>
      <c r="P840" s="7" t="s">
        <v>969</v>
      </c>
      <c r="Q840" s="29">
        <v>10</v>
      </c>
      <c r="S840" s="7" t="s">
        <v>969</v>
      </c>
      <c r="T840" s="29">
        <v>6</v>
      </c>
      <c r="V840" s="7" t="s">
        <v>969</v>
      </c>
      <c r="W840" s="29">
        <v>23</v>
      </c>
      <c r="Y840" s="7" t="s">
        <v>969</v>
      </c>
      <c r="Z840" s="29">
        <v>3</v>
      </c>
      <c r="AB840" s="6" t="s">
        <v>969</v>
      </c>
      <c r="AC840" s="29">
        <v>11</v>
      </c>
      <c r="AE840" s="7" t="s">
        <v>969</v>
      </c>
      <c r="AF840" s="29">
        <v>1</v>
      </c>
      <c r="AH840" s="43" t="s">
        <v>969</v>
      </c>
      <c r="AI840" s="29">
        <v>9</v>
      </c>
      <c r="AK840" s="43" t="s">
        <v>969</v>
      </c>
      <c r="AL840" s="29">
        <v>3</v>
      </c>
      <c r="AN840" s="9" t="s">
        <v>969</v>
      </c>
      <c r="AO840" s="33">
        <v>11</v>
      </c>
      <c r="AQ840" s="43" t="s">
        <v>969</v>
      </c>
      <c r="AR840" s="29">
        <v>8</v>
      </c>
      <c r="AT840" s="43" t="s">
        <v>969</v>
      </c>
      <c r="AU840" s="29">
        <v>14</v>
      </c>
      <c r="AW840" s="6" t="s">
        <v>969</v>
      </c>
      <c r="AX840" s="29">
        <v>8</v>
      </c>
      <c r="AZ840" s="43" t="s">
        <v>969</v>
      </c>
      <c r="BA840" s="29">
        <v>18</v>
      </c>
      <c r="BC840" s="43" t="s">
        <v>969</v>
      </c>
      <c r="BD840" s="29">
        <v>11</v>
      </c>
      <c r="BF840" s="43" t="s">
        <v>969</v>
      </c>
      <c r="BG840" s="29">
        <v>23</v>
      </c>
      <c r="BI840" s="43" t="s">
        <v>969</v>
      </c>
      <c r="BJ840" s="29">
        <v>16</v>
      </c>
      <c r="BL840" s="43" t="s">
        <v>969</v>
      </c>
      <c r="BM840" s="34">
        <v>25</v>
      </c>
      <c r="BO840" s="43" t="s">
        <v>969</v>
      </c>
      <c r="BP840" s="29">
        <v>15</v>
      </c>
      <c r="BR840" s="43" t="s">
        <v>969</v>
      </c>
      <c r="BS840" s="33">
        <v>27</v>
      </c>
      <c r="BU840" s="43" t="s">
        <v>969</v>
      </c>
      <c r="BV840" s="29">
        <v>21</v>
      </c>
      <c r="BX840" s="43" t="s">
        <v>969</v>
      </c>
      <c r="BY840" s="32">
        <v>34</v>
      </c>
    </row>
    <row r="841" spans="1:77" x14ac:dyDescent="0.3">
      <c r="A841" s="7" t="s">
        <v>970</v>
      </c>
      <c r="B841" s="29">
        <v>72</v>
      </c>
      <c r="D841" s="7" t="s">
        <v>970</v>
      </c>
      <c r="E841" s="29">
        <v>74</v>
      </c>
      <c r="G841" s="7" t="s">
        <v>970</v>
      </c>
      <c r="H841" s="29">
        <v>11</v>
      </c>
      <c r="J841" s="6" t="s">
        <v>970</v>
      </c>
      <c r="K841" s="29">
        <v>16</v>
      </c>
      <c r="M841" s="7" t="s">
        <v>970</v>
      </c>
      <c r="N841" s="29">
        <v>8</v>
      </c>
      <c r="P841" s="7" t="s">
        <v>970</v>
      </c>
      <c r="Q841" s="29">
        <v>10</v>
      </c>
      <c r="S841" s="7" t="s">
        <v>970</v>
      </c>
      <c r="T841" s="29">
        <v>6</v>
      </c>
      <c r="V841" s="7" t="s">
        <v>970</v>
      </c>
      <c r="W841" s="29">
        <v>23</v>
      </c>
      <c r="Y841" s="7" t="s">
        <v>970</v>
      </c>
      <c r="Z841" s="29">
        <v>3</v>
      </c>
      <c r="AB841" s="6" t="s">
        <v>970</v>
      </c>
      <c r="AC841" s="29">
        <v>11</v>
      </c>
      <c r="AE841" s="7" t="s">
        <v>970</v>
      </c>
      <c r="AF841" s="29">
        <v>1</v>
      </c>
      <c r="AH841" s="43" t="s">
        <v>970</v>
      </c>
      <c r="AI841" s="29">
        <v>9</v>
      </c>
      <c r="AK841" s="43" t="s">
        <v>970</v>
      </c>
      <c r="AL841" s="29">
        <v>3</v>
      </c>
      <c r="AN841" s="9" t="s">
        <v>970</v>
      </c>
      <c r="AO841" s="33">
        <v>11</v>
      </c>
      <c r="AQ841" s="43" t="s">
        <v>970</v>
      </c>
      <c r="AR841" s="29">
        <v>8</v>
      </c>
      <c r="AT841" s="43" t="s">
        <v>970</v>
      </c>
      <c r="AU841" s="29">
        <v>14</v>
      </c>
      <c r="AW841" s="6" t="s">
        <v>970</v>
      </c>
      <c r="AX841" s="29">
        <v>8</v>
      </c>
      <c r="AZ841" s="43" t="s">
        <v>970</v>
      </c>
      <c r="BA841" s="29">
        <v>18</v>
      </c>
      <c r="BC841" s="43" t="s">
        <v>970</v>
      </c>
      <c r="BD841" s="29">
        <v>11</v>
      </c>
      <c r="BF841" s="43" t="s">
        <v>970</v>
      </c>
      <c r="BG841" s="29">
        <v>23</v>
      </c>
      <c r="BI841" s="43" t="s">
        <v>970</v>
      </c>
      <c r="BJ841" s="29">
        <v>16</v>
      </c>
      <c r="BL841" s="43" t="s">
        <v>970</v>
      </c>
      <c r="BM841" s="34">
        <v>25</v>
      </c>
      <c r="BO841" s="43" t="s">
        <v>970</v>
      </c>
      <c r="BP841" s="29">
        <v>15</v>
      </c>
      <c r="BR841" s="43" t="s">
        <v>970</v>
      </c>
      <c r="BS841" s="33">
        <v>27</v>
      </c>
      <c r="BU841" s="43" t="s">
        <v>970</v>
      </c>
      <c r="BV841" s="29">
        <v>21</v>
      </c>
      <c r="BX841" s="43" t="s">
        <v>970</v>
      </c>
      <c r="BY841" s="32">
        <v>34</v>
      </c>
    </row>
    <row r="842" spans="1:77" x14ac:dyDescent="0.3">
      <c r="A842" s="7" t="s">
        <v>971</v>
      </c>
      <c r="B842" s="29">
        <v>72</v>
      </c>
      <c r="D842" s="7" t="s">
        <v>971</v>
      </c>
      <c r="E842" s="29">
        <v>74</v>
      </c>
      <c r="G842" s="7" t="s">
        <v>971</v>
      </c>
      <c r="H842" s="29">
        <v>11</v>
      </c>
      <c r="J842" s="6" t="s">
        <v>971</v>
      </c>
      <c r="K842" s="29">
        <v>16</v>
      </c>
      <c r="M842" s="7" t="s">
        <v>971</v>
      </c>
      <c r="N842" s="29">
        <v>8</v>
      </c>
      <c r="P842" s="7" t="s">
        <v>971</v>
      </c>
      <c r="Q842" s="29">
        <v>10</v>
      </c>
      <c r="S842" s="7" t="s">
        <v>971</v>
      </c>
      <c r="T842" s="29">
        <v>6</v>
      </c>
      <c r="V842" s="7" t="s">
        <v>971</v>
      </c>
      <c r="W842" s="29">
        <v>23</v>
      </c>
      <c r="Y842" s="7" t="s">
        <v>971</v>
      </c>
      <c r="Z842" s="29">
        <v>3</v>
      </c>
      <c r="AB842" s="6" t="s">
        <v>971</v>
      </c>
      <c r="AC842" s="29">
        <v>11</v>
      </c>
      <c r="AE842" s="7" t="s">
        <v>971</v>
      </c>
      <c r="AF842" s="29">
        <v>1</v>
      </c>
      <c r="AH842" s="43" t="s">
        <v>971</v>
      </c>
      <c r="AI842" s="29">
        <v>9</v>
      </c>
      <c r="AK842" s="43" t="s">
        <v>971</v>
      </c>
      <c r="AL842" s="29">
        <v>3</v>
      </c>
      <c r="AN842" s="9" t="s">
        <v>971</v>
      </c>
      <c r="AO842" s="33">
        <v>11</v>
      </c>
      <c r="AQ842" s="43" t="s">
        <v>971</v>
      </c>
      <c r="AR842" s="29">
        <v>8</v>
      </c>
      <c r="AT842" s="43" t="s">
        <v>971</v>
      </c>
      <c r="AU842" s="29">
        <v>14</v>
      </c>
      <c r="AW842" s="6" t="s">
        <v>971</v>
      </c>
      <c r="AX842" s="29">
        <v>8</v>
      </c>
      <c r="AZ842" s="43" t="s">
        <v>971</v>
      </c>
      <c r="BA842" s="29">
        <v>18</v>
      </c>
      <c r="BC842" s="43" t="s">
        <v>971</v>
      </c>
      <c r="BD842" s="29">
        <v>11</v>
      </c>
      <c r="BF842" s="43" t="s">
        <v>971</v>
      </c>
      <c r="BG842" s="29">
        <v>23</v>
      </c>
      <c r="BI842" s="43" t="s">
        <v>971</v>
      </c>
      <c r="BJ842" s="29">
        <v>16</v>
      </c>
      <c r="BL842" s="43" t="s">
        <v>971</v>
      </c>
      <c r="BM842" s="34">
        <v>25</v>
      </c>
      <c r="BO842" s="43" t="s">
        <v>971</v>
      </c>
      <c r="BP842" s="29">
        <v>15</v>
      </c>
      <c r="BR842" s="43" t="s">
        <v>971</v>
      </c>
      <c r="BS842" s="33">
        <v>27</v>
      </c>
      <c r="BU842" s="43" t="s">
        <v>971</v>
      </c>
      <c r="BV842" s="29">
        <v>21</v>
      </c>
      <c r="BX842" s="43" t="s">
        <v>971</v>
      </c>
      <c r="BY842" s="32">
        <v>34</v>
      </c>
    </row>
    <row r="843" spans="1:77" x14ac:dyDescent="0.3">
      <c r="A843" s="7" t="s">
        <v>972</v>
      </c>
      <c r="B843" s="29">
        <v>72</v>
      </c>
      <c r="D843" s="7" t="s">
        <v>972</v>
      </c>
      <c r="E843" s="29">
        <v>74</v>
      </c>
      <c r="G843" s="7" t="s">
        <v>972</v>
      </c>
      <c r="H843" s="29">
        <v>11</v>
      </c>
      <c r="J843" s="6" t="s">
        <v>972</v>
      </c>
      <c r="K843" s="29">
        <v>16</v>
      </c>
      <c r="M843" s="7" t="s">
        <v>972</v>
      </c>
      <c r="N843" s="29">
        <v>8</v>
      </c>
      <c r="P843" s="7" t="s">
        <v>972</v>
      </c>
      <c r="Q843" s="29">
        <v>10</v>
      </c>
      <c r="S843" s="7" t="s">
        <v>972</v>
      </c>
      <c r="T843" s="29">
        <v>6</v>
      </c>
      <c r="V843" s="7" t="s">
        <v>972</v>
      </c>
      <c r="W843" s="29">
        <v>23</v>
      </c>
      <c r="Y843" s="7" t="s">
        <v>972</v>
      </c>
      <c r="Z843" s="29">
        <v>3</v>
      </c>
      <c r="AB843" s="6" t="s">
        <v>972</v>
      </c>
      <c r="AC843" s="29">
        <v>11</v>
      </c>
      <c r="AE843" s="7" t="s">
        <v>972</v>
      </c>
      <c r="AF843" s="29">
        <v>1</v>
      </c>
      <c r="AH843" s="43" t="s">
        <v>972</v>
      </c>
      <c r="AI843" s="29">
        <v>9</v>
      </c>
      <c r="AK843" s="43" t="s">
        <v>972</v>
      </c>
      <c r="AL843" s="29">
        <v>3</v>
      </c>
      <c r="AN843" s="9" t="s">
        <v>972</v>
      </c>
      <c r="AO843" s="33">
        <v>11</v>
      </c>
      <c r="AQ843" s="43" t="s">
        <v>972</v>
      </c>
      <c r="AR843" s="29">
        <v>8</v>
      </c>
      <c r="AT843" s="43" t="s">
        <v>972</v>
      </c>
      <c r="AU843" s="29">
        <v>14</v>
      </c>
      <c r="AW843" s="6" t="s">
        <v>972</v>
      </c>
      <c r="AX843" s="29">
        <v>8</v>
      </c>
      <c r="AZ843" s="43" t="s">
        <v>972</v>
      </c>
      <c r="BA843" s="29">
        <v>18</v>
      </c>
      <c r="BC843" s="43" t="s">
        <v>972</v>
      </c>
      <c r="BD843" s="29">
        <v>11</v>
      </c>
      <c r="BF843" s="43" t="s">
        <v>972</v>
      </c>
      <c r="BG843" s="29">
        <v>23</v>
      </c>
      <c r="BI843" s="43" t="s">
        <v>972</v>
      </c>
      <c r="BJ843" s="29">
        <v>16</v>
      </c>
      <c r="BL843" s="43" t="s">
        <v>972</v>
      </c>
      <c r="BM843" s="34">
        <v>25</v>
      </c>
      <c r="BO843" s="43" t="s">
        <v>972</v>
      </c>
      <c r="BP843" s="29">
        <v>15</v>
      </c>
      <c r="BR843" s="43" t="s">
        <v>972</v>
      </c>
      <c r="BS843" s="33">
        <v>27</v>
      </c>
      <c r="BU843" s="43" t="s">
        <v>972</v>
      </c>
      <c r="BV843" s="29">
        <v>21</v>
      </c>
      <c r="BX843" s="43" t="s">
        <v>972</v>
      </c>
      <c r="BY843" s="32">
        <v>34</v>
      </c>
    </row>
    <row r="844" spans="1:77" x14ac:dyDescent="0.3">
      <c r="A844" s="7" t="s">
        <v>973</v>
      </c>
      <c r="B844" s="29">
        <v>72</v>
      </c>
      <c r="D844" s="7" t="s">
        <v>973</v>
      </c>
      <c r="E844" s="29">
        <v>74</v>
      </c>
      <c r="G844" s="7" t="s">
        <v>973</v>
      </c>
      <c r="H844" s="29">
        <v>11</v>
      </c>
      <c r="J844" s="6" t="s">
        <v>973</v>
      </c>
      <c r="K844" s="29">
        <v>16</v>
      </c>
      <c r="M844" s="7" t="s">
        <v>973</v>
      </c>
      <c r="N844" s="29">
        <v>8</v>
      </c>
      <c r="P844" s="7" t="s">
        <v>973</v>
      </c>
      <c r="Q844" s="29">
        <v>10</v>
      </c>
      <c r="S844" s="7" t="s">
        <v>973</v>
      </c>
      <c r="T844" s="29">
        <v>6</v>
      </c>
      <c r="V844" s="7" t="s">
        <v>973</v>
      </c>
      <c r="W844" s="29">
        <v>23</v>
      </c>
      <c r="Y844" s="7" t="s">
        <v>973</v>
      </c>
      <c r="Z844" s="29">
        <v>3</v>
      </c>
      <c r="AB844" s="6" t="s">
        <v>973</v>
      </c>
      <c r="AC844" s="29">
        <v>11</v>
      </c>
      <c r="AE844" s="7" t="s">
        <v>973</v>
      </c>
      <c r="AF844" s="29">
        <v>1</v>
      </c>
      <c r="AH844" s="43" t="s">
        <v>973</v>
      </c>
      <c r="AI844" s="29">
        <v>9</v>
      </c>
      <c r="AK844" s="43" t="s">
        <v>973</v>
      </c>
      <c r="AL844" s="29">
        <v>3</v>
      </c>
      <c r="AN844" s="9" t="s">
        <v>973</v>
      </c>
      <c r="AO844" s="33">
        <v>11</v>
      </c>
      <c r="AQ844" s="43" t="s">
        <v>973</v>
      </c>
      <c r="AR844" s="29">
        <v>8</v>
      </c>
      <c r="AT844" s="43" t="s">
        <v>973</v>
      </c>
      <c r="AU844" s="29">
        <v>14</v>
      </c>
      <c r="AW844" s="6" t="s">
        <v>973</v>
      </c>
      <c r="AX844" s="29">
        <v>8</v>
      </c>
      <c r="AZ844" s="43" t="s">
        <v>973</v>
      </c>
      <c r="BA844" s="29">
        <v>18</v>
      </c>
      <c r="BC844" s="43" t="s">
        <v>973</v>
      </c>
      <c r="BD844" s="29">
        <v>11</v>
      </c>
      <c r="BF844" s="43" t="s">
        <v>973</v>
      </c>
      <c r="BG844" s="29">
        <v>23</v>
      </c>
      <c r="BI844" s="43" t="s">
        <v>973</v>
      </c>
      <c r="BJ844" s="29">
        <v>16</v>
      </c>
      <c r="BL844" s="43" t="s">
        <v>973</v>
      </c>
      <c r="BM844" s="34">
        <v>25</v>
      </c>
      <c r="BO844" s="43" t="s">
        <v>973</v>
      </c>
      <c r="BP844" s="29">
        <v>15</v>
      </c>
      <c r="BR844" s="43" t="s">
        <v>973</v>
      </c>
      <c r="BS844" s="33">
        <v>27</v>
      </c>
      <c r="BU844" s="43" t="s">
        <v>973</v>
      </c>
      <c r="BV844" s="29">
        <v>21</v>
      </c>
      <c r="BX844" s="7" t="s">
        <v>973</v>
      </c>
      <c r="BY844" s="32">
        <v>34</v>
      </c>
    </row>
    <row r="845" spans="1:77" x14ac:dyDescent="0.3">
      <c r="A845" s="7" t="s">
        <v>974</v>
      </c>
      <c r="B845" s="29">
        <v>72</v>
      </c>
      <c r="D845" s="7" t="s">
        <v>974</v>
      </c>
      <c r="E845" s="29">
        <v>74</v>
      </c>
      <c r="G845" s="7" t="s">
        <v>974</v>
      </c>
      <c r="H845" s="29">
        <v>10</v>
      </c>
      <c r="J845" s="6" t="s">
        <v>974</v>
      </c>
      <c r="K845" s="29">
        <v>15</v>
      </c>
      <c r="M845" s="7" t="s">
        <v>974</v>
      </c>
      <c r="N845" s="29">
        <v>8</v>
      </c>
      <c r="P845" s="7" t="s">
        <v>974</v>
      </c>
      <c r="Q845" s="29">
        <v>9</v>
      </c>
      <c r="S845" s="7" t="s">
        <v>974</v>
      </c>
      <c r="T845" s="29">
        <v>6</v>
      </c>
      <c r="V845" s="7" t="s">
        <v>974</v>
      </c>
      <c r="W845" s="29">
        <v>23</v>
      </c>
      <c r="Y845" s="7" t="s">
        <v>974</v>
      </c>
      <c r="Z845" s="29">
        <v>3</v>
      </c>
      <c r="AB845" s="6" t="s">
        <v>974</v>
      </c>
      <c r="AC845" s="29">
        <v>11</v>
      </c>
      <c r="AE845" s="7" t="s">
        <v>974</v>
      </c>
      <c r="AF845" s="29">
        <v>1</v>
      </c>
      <c r="AH845" s="43" t="s">
        <v>974</v>
      </c>
      <c r="AI845" s="29">
        <v>9</v>
      </c>
      <c r="AK845" s="43" t="s">
        <v>974</v>
      </c>
      <c r="AL845" s="29">
        <v>3</v>
      </c>
      <c r="AN845" s="9" t="s">
        <v>974</v>
      </c>
      <c r="AO845" s="33">
        <v>11</v>
      </c>
      <c r="AQ845" s="43" t="s">
        <v>974</v>
      </c>
      <c r="AR845" s="29">
        <v>8</v>
      </c>
      <c r="AT845" s="43" t="s">
        <v>974</v>
      </c>
      <c r="AU845" s="29">
        <v>13</v>
      </c>
      <c r="AW845" s="6" t="s">
        <v>974</v>
      </c>
      <c r="AX845" s="29">
        <v>8</v>
      </c>
      <c r="AZ845" s="43" t="s">
        <v>974</v>
      </c>
      <c r="BA845" s="29">
        <v>17</v>
      </c>
      <c r="BC845" s="43" t="s">
        <v>974</v>
      </c>
      <c r="BD845" s="29">
        <v>11</v>
      </c>
      <c r="BF845" s="43" t="s">
        <v>974</v>
      </c>
      <c r="BG845" s="29">
        <v>22</v>
      </c>
      <c r="BI845" s="43" t="s">
        <v>974</v>
      </c>
      <c r="BJ845" s="29">
        <v>16</v>
      </c>
      <c r="BL845" s="43" t="s">
        <v>974</v>
      </c>
      <c r="BM845" s="34">
        <v>25</v>
      </c>
      <c r="BO845" s="43" t="s">
        <v>974</v>
      </c>
      <c r="BP845" s="29">
        <v>14</v>
      </c>
      <c r="BR845" s="43" t="s">
        <v>974</v>
      </c>
      <c r="BS845" s="33">
        <v>27</v>
      </c>
      <c r="BU845" s="43" t="s">
        <v>974</v>
      </c>
      <c r="BV845" s="29">
        <v>20</v>
      </c>
      <c r="BX845" s="43" t="s">
        <v>974</v>
      </c>
      <c r="BY845" s="33">
        <v>33</v>
      </c>
    </row>
    <row r="846" spans="1:77" x14ac:dyDescent="0.3">
      <c r="A846" s="7" t="s">
        <v>975</v>
      </c>
      <c r="B846" s="29">
        <v>72</v>
      </c>
      <c r="D846" s="7" t="s">
        <v>975</v>
      </c>
      <c r="E846" s="29">
        <v>74</v>
      </c>
      <c r="G846" s="7" t="s">
        <v>975</v>
      </c>
      <c r="H846" s="29">
        <v>10</v>
      </c>
      <c r="J846" s="6" t="s">
        <v>975</v>
      </c>
      <c r="K846" s="29">
        <v>15</v>
      </c>
      <c r="M846" s="7" t="s">
        <v>975</v>
      </c>
      <c r="N846" s="29">
        <v>8</v>
      </c>
      <c r="P846" s="7" t="s">
        <v>975</v>
      </c>
      <c r="Q846" s="29">
        <v>9</v>
      </c>
      <c r="S846" s="7" t="s">
        <v>975</v>
      </c>
      <c r="T846" s="29">
        <v>6</v>
      </c>
      <c r="V846" s="7" t="s">
        <v>975</v>
      </c>
      <c r="W846" s="29">
        <v>23</v>
      </c>
      <c r="Y846" s="7" t="s">
        <v>975</v>
      </c>
      <c r="Z846" s="29">
        <v>3</v>
      </c>
      <c r="AB846" s="6" t="s">
        <v>975</v>
      </c>
      <c r="AC846" s="29">
        <v>11</v>
      </c>
      <c r="AE846" s="7" t="s">
        <v>975</v>
      </c>
      <c r="AF846" s="29">
        <v>1</v>
      </c>
      <c r="AH846" s="43" t="s">
        <v>975</v>
      </c>
      <c r="AI846" s="29">
        <v>9</v>
      </c>
      <c r="AK846" s="43" t="s">
        <v>975</v>
      </c>
      <c r="AL846" s="29">
        <v>3</v>
      </c>
      <c r="AN846" s="9" t="s">
        <v>975</v>
      </c>
      <c r="AO846" s="33">
        <v>11</v>
      </c>
      <c r="AQ846" s="43" t="s">
        <v>975</v>
      </c>
      <c r="AR846" s="29">
        <v>8</v>
      </c>
      <c r="AT846" s="43" t="s">
        <v>975</v>
      </c>
      <c r="AU846" s="29">
        <v>13</v>
      </c>
      <c r="AW846" s="6" t="s">
        <v>975</v>
      </c>
      <c r="AX846" s="29">
        <v>8</v>
      </c>
      <c r="AZ846" s="43" t="s">
        <v>975</v>
      </c>
      <c r="BA846" s="29">
        <v>17</v>
      </c>
      <c r="BC846" s="43" t="s">
        <v>975</v>
      </c>
      <c r="BD846" s="29">
        <v>11</v>
      </c>
      <c r="BF846" s="43" t="s">
        <v>975</v>
      </c>
      <c r="BG846" s="29">
        <v>22</v>
      </c>
      <c r="BI846" s="43" t="s">
        <v>975</v>
      </c>
      <c r="BJ846" s="29">
        <v>16</v>
      </c>
      <c r="BL846" s="43" t="s">
        <v>975</v>
      </c>
      <c r="BM846" s="34">
        <v>25</v>
      </c>
      <c r="BO846" s="43" t="s">
        <v>975</v>
      </c>
      <c r="BP846" s="29">
        <v>14</v>
      </c>
      <c r="BR846" s="43" t="s">
        <v>975</v>
      </c>
      <c r="BS846" s="33">
        <v>27</v>
      </c>
      <c r="BU846" s="43" t="s">
        <v>975</v>
      </c>
      <c r="BV846" s="29">
        <v>20</v>
      </c>
      <c r="BX846" s="43" t="s">
        <v>975</v>
      </c>
      <c r="BY846" s="33">
        <v>33</v>
      </c>
    </row>
    <row r="847" spans="1:77" x14ac:dyDescent="0.3">
      <c r="A847" s="7" t="s">
        <v>976</v>
      </c>
      <c r="B847" s="29">
        <v>72</v>
      </c>
      <c r="D847" s="7" t="s">
        <v>976</v>
      </c>
      <c r="E847" s="29">
        <v>74</v>
      </c>
      <c r="G847" s="7" t="s">
        <v>976</v>
      </c>
      <c r="H847" s="29">
        <v>10</v>
      </c>
      <c r="J847" s="6" t="s">
        <v>976</v>
      </c>
      <c r="K847" s="29">
        <v>15</v>
      </c>
      <c r="M847" s="7" t="s">
        <v>976</v>
      </c>
      <c r="N847" s="29">
        <v>8</v>
      </c>
      <c r="P847" s="7" t="s">
        <v>976</v>
      </c>
      <c r="Q847" s="29">
        <v>9</v>
      </c>
      <c r="S847" s="7" t="s">
        <v>976</v>
      </c>
      <c r="T847" s="29">
        <v>6</v>
      </c>
      <c r="V847" s="7" t="s">
        <v>976</v>
      </c>
      <c r="W847" s="29">
        <v>23</v>
      </c>
      <c r="Y847" s="7" t="s">
        <v>976</v>
      </c>
      <c r="Z847" s="29">
        <v>3</v>
      </c>
      <c r="AB847" s="6" t="s">
        <v>976</v>
      </c>
      <c r="AC847" s="29">
        <v>11</v>
      </c>
      <c r="AE847" s="7" t="s">
        <v>976</v>
      </c>
      <c r="AF847" s="29">
        <v>1</v>
      </c>
      <c r="AH847" s="43" t="s">
        <v>976</v>
      </c>
      <c r="AI847" s="29">
        <v>9</v>
      </c>
      <c r="AK847" s="43" t="s">
        <v>976</v>
      </c>
      <c r="AL847" s="29">
        <v>3</v>
      </c>
      <c r="AN847" s="9" t="s">
        <v>976</v>
      </c>
      <c r="AO847" s="33">
        <v>11</v>
      </c>
      <c r="AQ847" s="43" t="s">
        <v>976</v>
      </c>
      <c r="AR847" s="29">
        <v>8</v>
      </c>
      <c r="AT847" s="43" t="s">
        <v>976</v>
      </c>
      <c r="AU847" s="29">
        <v>13</v>
      </c>
      <c r="AW847" s="6" t="s">
        <v>976</v>
      </c>
      <c r="AX847" s="29">
        <v>8</v>
      </c>
      <c r="AZ847" s="43" t="s">
        <v>976</v>
      </c>
      <c r="BA847" s="29">
        <v>17</v>
      </c>
      <c r="BC847" s="43" t="s">
        <v>976</v>
      </c>
      <c r="BD847" s="29">
        <v>11</v>
      </c>
      <c r="BF847" s="43" t="s">
        <v>976</v>
      </c>
      <c r="BG847" s="29">
        <v>22</v>
      </c>
      <c r="BI847" s="43" t="s">
        <v>976</v>
      </c>
      <c r="BJ847" s="29">
        <v>16</v>
      </c>
      <c r="BL847" s="43" t="s">
        <v>976</v>
      </c>
      <c r="BM847" s="34">
        <v>25</v>
      </c>
      <c r="BO847" s="43" t="s">
        <v>976</v>
      </c>
      <c r="BP847" s="29">
        <v>14</v>
      </c>
      <c r="BR847" s="43" t="s">
        <v>976</v>
      </c>
      <c r="BS847" s="33">
        <v>27</v>
      </c>
      <c r="BU847" s="43" t="s">
        <v>976</v>
      </c>
      <c r="BV847" s="29">
        <v>20</v>
      </c>
      <c r="BX847" s="43" t="s">
        <v>976</v>
      </c>
      <c r="BY847" s="33">
        <v>33</v>
      </c>
    </row>
    <row r="848" spans="1:77" x14ac:dyDescent="0.3">
      <c r="A848" s="7" t="s">
        <v>977</v>
      </c>
      <c r="B848" s="29">
        <v>72</v>
      </c>
      <c r="D848" s="7" t="s">
        <v>977</v>
      </c>
      <c r="E848" s="29">
        <v>74</v>
      </c>
      <c r="G848" s="7" t="s">
        <v>977</v>
      </c>
      <c r="H848" s="29">
        <v>10</v>
      </c>
      <c r="J848" s="6" t="s">
        <v>977</v>
      </c>
      <c r="K848" s="29">
        <v>15</v>
      </c>
      <c r="M848" s="7" t="s">
        <v>977</v>
      </c>
      <c r="N848" s="29">
        <v>8</v>
      </c>
      <c r="P848" s="7" t="s">
        <v>977</v>
      </c>
      <c r="Q848" s="29">
        <v>9</v>
      </c>
      <c r="S848" s="7" t="s">
        <v>977</v>
      </c>
      <c r="T848" s="29">
        <v>6</v>
      </c>
      <c r="V848" s="7" t="s">
        <v>977</v>
      </c>
      <c r="W848" s="29">
        <v>23</v>
      </c>
      <c r="Y848" s="7" t="s">
        <v>977</v>
      </c>
      <c r="Z848" s="29">
        <v>3</v>
      </c>
      <c r="AB848" s="6" t="s">
        <v>977</v>
      </c>
      <c r="AC848" s="29">
        <v>11</v>
      </c>
      <c r="AE848" s="7" t="s">
        <v>977</v>
      </c>
      <c r="AF848" s="29">
        <v>1</v>
      </c>
      <c r="AH848" s="43" t="s">
        <v>977</v>
      </c>
      <c r="AI848" s="29">
        <v>9</v>
      </c>
      <c r="AK848" s="43" t="s">
        <v>977</v>
      </c>
      <c r="AL848" s="29">
        <v>3</v>
      </c>
      <c r="AN848" s="9" t="s">
        <v>977</v>
      </c>
      <c r="AO848" s="33">
        <v>11</v>
      </c>
      <c r="AQ848" s="43" t="s">
        <v>977</v>
      </c>
      <c r="AR848" s="29">
        <v>8</v>
      </c>
      <c r="AT848" s="43" t="s">
        <v>977</v>
      </c>
      <c r="AU848" s="29">
        <v>13</v>
      </c>
      <c r="AW848" s="6" t="s">
        <v>977</v>
      </c>
      <c r="AX848" s="29">
        <v>8</v>
      </c>
      <c r="AZ848" s="43" t="s">
        <v>977</v>
      </c>
      <c r="BA848" s="29">
        <v>17</v>
      </c>
      <c r="BC848" s="43" t="s">
        <v>977</v>
      </c>
      <c r="BD848" s="29">
        <v>11</v>
      </c>
      <c r="BF848" s="43" t="s">
        <v>977</v>
      </c>
      <c r="BG848" s="29">
        <v>22</v>
      </c>
      <c r="BI848" s="43" t="s">
        <v>977</v>
      </c>
      <c r="BJ848" s="29">
        <v>16</v>
      </c>
      <c r="BL848" s="43" t="s">
        <v>977</v>
      </c>
      <c r="BM848" s="34">
        <v>25</v>
      </c>
      <c r="BO848" s="43" t="s">
        <v>977</v>
      </c>
      <c r="BP848" s="29">
        <v>14</v>
      </c>
      <c r="BR848" s="43" t="s">
        <v>977</v>
      </c>
      <c r="BS848" s="33">
        <v>27</v>
      </c>
      <c r="BU848" s="43" t="s">
        <v>977</v>
      </c>
      <c r="BV848" s="29">
        <v>20</v>
      </c>
      <c r="BX848" s="43" t="s">
        <v>977</v>
      </c>
      <c r="BY848" s="33">
        <v>33</v>
      </c>
    </row>
    <row r="849" spans="1:77" x14ac:dyDescent="0.3">
      <c r="A849" s="7" t="s">
        <v>978</v>
      </c>
      <c r="B849" s="29">
        <v>72</v>
      </c>
      <c r="D849" s="7" t="s">
        <v>978</v>
      </c>
      <c r="E849" s="29">
        <v>74</v>
      </c>
      <c r="G849" s="7" t="s">
        <v>978</v>
      </c>
      <c r="H849" s="29">
        <v>10</v>
      </c>
      <c r="J849" s="6" t="s">
        <v>978</v>
      </c>
      <c r="K849" s="29">
        <v>15</v>
      </c>
      <c r="M849" s="7" t="s">
        <v>978</v>
      </c>
      <c r="N849" s="29">
        <v>8</v>
      </c>
      <c r="P849" s="7" t="s">
        <v>978</v>
      </c>
      <c r="Q849" s="29">
        <v>9</v>
      </c>
      <c r="S849" s="7" t="s">
        <v>978</v>
      </c>
      <c r="T849" s="29">
        <v>6</v>
      </c>
      <c r="V849" s="7" t="s">
        <v>978</v>
      </c>
      <c r="W849" s="29">
        <v>23</v>
      </c>
      <c r="Y849" s="7" t="s">
        <v>978</v>
      </c>
      <c r="Z849" s="29">
        <v>3</v>
      </c>
      <c r="AB849" s="6" t="s">
        <v>978</v>
      </c>
      <c r="AC849" s="29">
        <v>11</v>
      </c>
      <c r="AE849" s="7" t="s">
        <v>978</v>
      </c>
      <c r="AF849" s="29">
        <v>1</v>
      </c>
      <c r="AH849" s="43" t="s">
        <v>978</v>
      </c>
      <c r="AI849" s="29">
        <v>9</v>
      </c>
      <c r="AK849" s="43" t="s">
        <v>978</v>
      </c>
      <c r="AL849" s="29">
        <v>3</v>
      </c>
      <c r="AN849" s="9" t="s">
        <v>978</v>
      </c>
      <c r="AO849" s="33">
        <v>11</v>
      </c>
      <c r="AQ849" s="43" t="s">
        <v>978</v>
      </c>
      <c r="AR849" s="29">
        <v>8</v>
      </c>
      <c r="AT849" s="43" t="s">
        <v>978</v>
      </c>
      <c r="AU849" s="29">
        <v>13</v>
      </c>
      <c r="AW849" s="6" t="s">
        <v>978</v>
      </c>
      <c r="AX849" s="29">
        <v>8</v>
      </c>
      <c r="AZ849" s="43" t="s">
        <v>978</v>
      </c>
      <c r="BA849" s="29">
        <v>17</v>
      </c>
      <c r="BC849" s="43" t="s">
        <v>978</v>
      </c>
      <c r="BD849" s="29">
        <v>11</v>
      </c>
      <c r="BF849" s="43" t="s">
        <v>978</v>
      </c>
      <c r="BG849" s="29">
        <v>22</v>
      </c>
      <c r="BI849" s="43" t="s">
        <v>978</v>
      </c>
      <c r="BJ849" s="29">
        <v>16</v>
      </c>
      <c r="BL849" s="43" t="s">
        <v>978</v>
      </c>
      <c r="BM849" s="34">
        <v>25</v>
      </c>
      <c r="BO849" s="43" t="s">
        <v>978</v>
      </c>
      <c r="BP849" s="29">
        <v>14</v>
      </c>
      <c r="BR849" s="43" t="s">
        <v>978</v>
      </c>
      <c r="BS849" s="33">
        <v>27</v>
      </c>
      <c r="BU849" s="43" t="s">
        <v>978</v>
      </c>
      <c r="BV849" s="29">
        <v>20</v>
      </c>
      <c r="BX849" s="43" t="s">
        <v>978</v>
      </c>
      <c r="BY849" s="33">
        <v>33</v>
      </c>
    </row>
    <row r="850" spans="1:77" x14ac:dyDescent="0.3">
      <c r="A850" s="7" t="s">
        <v>979</v>
      </c>
      <c r="B850" s="29">
        <v>72</v>
      </c>
      <c r="D850" s="7" t="s">
        <v>979</v>
      </c>
      <c r="E850" s="29">
        <v>74</v>
      </c>
      <c r="G850" s="7" t="s">
        <v>979</v>
      </c>
      <c r="H850" s="29">
        <v>10</v>
      </c>
      <c r="J850" s="6" t="s">
        <v>979</v>
      </c>
      <c r="K850" s="29">
        <v>15</v>
      </c>
      <c r="M850" s="7" t="s">
        <v>979</v>
      </c>
      <c r="N850" s="29">
        <v>8</v>
      </c>
      <c r="P850" s="7" t="s">
        <v>979</v>
      </c>
      <c r="Q850" s="29">
        <v>9</v>
      </c>
      <c r="S850" s="7" t="s">
        <v>979</v>
      </c>
      <c r="T850" s="29">
        <v>6</v>
      </c>
      <c r="V850" s="7" t="s">
        <v>979</v>
      </c>
      <c r="W850" s="29">
        <v>23</v>
      </c>
      <c r="Y850" s="7" t="s">
        <v>979</v>
      </c>
      <c r="Z850" s="29">
        <v>3</v>
      </c>
      <c r="AB850" s="6" t="s">
        <v>979</v>
      </c>
      <c r="AC850" s="29">
        <v>11</v>
      </c>
      <c r="AE850" s="7" t="s">
        <v>979</v>
      </c>
      <c r="AF850" s="29">
        <v>1</v>
      </c>
      <c r="AH850" s="43" t="s">
        <v>979</v>
      </c>
      <c r="AI850" s="29">
        <v>9</v>
      </c>
      <c r="AK850" s="43" t="s">
        <v>979</v>
      </c>
      <c r="AL850" s="29">
        <v>3</v>
      </c>
      <c r="AN850" s="9" t="s">
        <v>979</v>
      </c>
      <c r="AO850" s="33">
        <v>11</v>
      </c>
      <c r="AQ850" s="43" t="s">
        <v>979</v>
      </c>
      <c r="AR850" s="29">
        <v>8</v>
      </c>
      <c r="AT850" s="43" t="s">
        <v>979</v>
      </c>
      <c r="AU850" s="29">
        <v>13</v>
      </c>
      <c r="AW850" s="6" t="s">
        <v>979</v>
      </c>
      <c r="AX850" s="29">
        <v>8</v>
      </c>
      <c r="AZ850" s="43" t="s">
        <v>979</v>
      </c>
      <c r="BA850" s="29">
        <v>17</v>
      </c>
      <c r="BC850" s="43" t="s">
        <v>979</v>
      </c>
      <c r="BD850" s="29">
        <v>11</v>
      </c>
      <c r="BF850" s="43" t="s">
        <v>979</v>
      </c>
      <c r="BG850" s="29">
        <v>22</v>
      </c>
      <c r="BI850" s="43" t="s">
        <v>979</v>
      </c>
      <c r="BJ850" s="29">
        <v>16</v>
      </c>
      <c r="BL850" s="43" t="s">
        <v>979</v>
      </c>
      <c r="BM850" s="34">
        <v>25</v>
      </c>
      <c r="BO850" s="43" t="s">
        <v>979</v>
      </c>
      <c r="BP850" s="29">
        <v>14</v>
      </c>
      <c r="BR850" s="43" t="s">
        <v>979</v>
      </c>
      <c r="BS850" s="33">
        <v>27</v>
      </c>
      <c r="BU850" s="43" t="s">
        <v>979</v>
      </c>
      <c r="BV850" s="29">
        <v>20</v>
      </c>
      <c r="BX850" s="43" t="s">
        <v>979</v>
      </c>
      <c r="BY850" s="33">
        <v>33</v>
      </c>
    </row>
    <row r="851" spans="1:77" x14ac:dyDescent="0.3">
      <c r="A851" s="7" t="s">
        <v>980</v>
      </c>
      <c r="B851" s="29">
        <v>72</v>
      </c>
      <c r="D851" s="7" t="s">
        <v>980</v>
      </c>
      <c r="E851" s="29">
        <v>74</v>
      </c>
      <c r="G851" s="7" t="s">
        <v>980</v>
      </c>
      <c r="H851" s="29">
        <v>10</v>
      </c>
      <c r="J851" s="6" t="s">
        <v>980</v>
      </c>
      <c r="K851" s="29">
        <v>15</v>
      </c>
      <c r="M851" s="7" t="s">
        <v>980</v>
      </c>
      <c r="N851" s="29">
        <v>8</v>
      </c>
      <c r="P851" s="7" t="s">
        <v>980</v>
      </c>
      <c r="Q851" s="29">
        <v>9</v>
      </c>
      <c r="S851" s="7" t="s">
        <v>980</v>
      </c>
      <c r="T851" s="29">
        <v>6</v>
      </c>
      <c r="V851" s="7" t="s">
        <v>980</v>
      </c>
      <c r="W851" s="29">
        <v>23</v>
      </c>
      <c r="Y851" s="7" t="s">
        <v>980</v>
      </c>
      <c r="Z851" s="29">
        <v>3</v>
      </c>
      <c r="AB851" s="6" t="s">
        <v>980</v>
      </c>
      <c r="AC851" s="29">
        <v>11</v>
      </c>
      <c r="AE851" s="7" t="s">
        <v>980</v>
      </c>
      <c r="AF851" s="29">
        <v>1</v>
      </c>
      <c r="AH851" s="43" t="s">
        <v>980</v>
      </c>
      <c r="AI851" s="29">
        <v>9</v>
      </c>
      <c r="AK851" s="43" t="s">
        <v>980</v>
      </c>
      <c r="AL851" s="29">
        <v>3</v>
      </c>
      <c r="AN851" s="9" t="s">
        <v>980</v>
      </c>
      <c r="AO851" s="33">
        <v>11</v>
      </c>
      <c r="AQ851" s="43" t="s">
        <v>980</v>
      </c>
      <c r="AR851" s="29">
        <v>8</v>
      </c>
      <c r="AT851" s="43" t="s">
        <v>980</v>
      </c>
      <c r="AU851" s="29">
        <v>13</v>
      </c>
      <c r="AW851" s="6" t="s">
        <v>980</v>
      </c>
      <c r="AX851" s="29">
        <v>8</v>
      </c>
      <c r="AZ851" s="43" t="s">
        <v>980</v>
      </c>
      <c r="BA851" s="29">
        <v>17</v>
      </c>
      <c r="BC851" s="43" t="s">
        <v>980</v>
      </c>
      <c r="BD851" s="29">
        <v>11</v>
      </c>
      <c r="BF851" s="43" t="s">
        <v>980</v>
      </c>
      <c r="BG851" s="29">
        <v>22</v>
      </c>
      <c r="BI851" s="43" t="s">
        <v>980</v>
      </c>
      <c r="BJ851" s="29">
        <v>16</v>
      </c>
      <c r="BL851" s="43" t="s">
        <v>980</v>
      </c>
      <c r="BM851" s="34">
        <v>25</v>
      </c>
      <c r="BO851" s="43" t="s">
        <v>980</v>
      </c>
      <c r="BP851" s="29">
        <v>14</v>
      </c>
      <c r="BR851" s="43" t="s">
        <v>980</v>
      </c>
      <c r="BS851" s="33">
        <v>27</v>
      </c>
      <c r="BU851" s="43" t="s">
        <v>980</v>
      </c>
      <c r="BV851" s="29">
        <v>20</v>
      </c>
      <c r="BX851" s="43" t="s">
        <v>980</v>
      </c>
      <c r="BY851" s="33">
        <v>33</v>
      </c>
    </row>
    <row r="852" spans="1:77" x14ac:dyDescent="0.3">
      <c r="A852" s="7" t="s">
        <v>981</v>
      </c>
      <c r="B852" s="29">
        <v>72</v>
      </c>
      <c r="D852" s="7" t="s">
        <v>981</v>
      </c>
      <c r="E852" s="29">
        <v>74</v>
      </c>
      <c r="G852" s="7" t="s">
        <v>981</v>
      </c>
      <c r="H852" s="29">
        <v>10</v>
      </c>
      <c r="J852" s="6" t="s">
        <v>981</v>
      </c>
      <c r="K852" s="29">
        <v>15</v>
      </c>
      <c r="M852" s="7" t="s">
        <v>981</v>
      </c>
      <c r="N852" s="29">
        <v>8</v>
      </c>
      <c r="P852" s="7" t="s">
        <v>981</v>
      </c>
      <c r="Q852" s="29">
        <v>9</v>
      </c>
      <c r="S852" s="7" t="s">
        <v>981</v>
      </c>
      <c r="T852" s="29">
        <v>6</v>
      </c>
      <c r="V852" s="7" t="s">
        <v>981</v>
      </c>
      <c r="W852" s="29">
        <v>23</v>
      </c>
      <c r="Y852" s="7" t="s">
        <v>981</v>
      </c>
      <c r="Z852" s="29">
        <v>3</v>
      </c>
      <c r="AB852" s="6" t="s">
        <v>981</v>
      </c>
      <c r="AC852" s="29">
        <v>11</v>
      </c>
      <c r="AE852" s="7" t="s">
        <v>981</v>
      </c>
      <c r="AF852" s="29">
        <v>1</v>
      </c>
      <c r="AH852" s="43" t="s">
        <v>981</v>
      </c>
      <c r="AI852" s="29">
        <v>9</v>
      </c>
      <c r="AK852" s="43" t="s">
        <v>981</v>
      </c>
      <c r="AL852" s="29">
        <v>3</v>
      </c>
      <c r="AN852" s="9" t="s">
        <v>981</v>
      </c>
      <c r="AO852" s="33">
        <v>11</v>
      </c>
      <c r="AQ852" s="43" t="s">
        <v>981</v>
      </c>
      <c r="AR852" s="29">
        <v>8</v>
      </c>
      <c r="AT852" s="43" t="s">
        <v>981</v>
      </c>
      <c r="AU852" s="29">
        <v>13</v>
      </c>
      <c r="AW852" s="6" t="s">
        <v>981</v>
      </c>
      <c r="AX852" s="29">
        <v>8</v>
      </c>
      <c r="AZ852" s="43" t="s">
        <v>981</v>
      </c>
      <c r="BA852" s="29">
        <v>17</v>
      </c>
      <c r="BC852" s="43" t="s">
        <v>981</v>
      </c>
      <c r="BD852" s="29">
        <v>11</v>
      </c>
      <c r="BF852" s="43" t="s">
        <v>981</v>
      </c>
      <c r="BG852" s="29">
        <v>22</v>
      </c>
      <c r="BI852" s="43" t="s">
        <v>981</v>
      </c>
      <c r="BJ852" s="29">
        <v>16</v>
      </c>
      <c r="BL852" s="43" t="s">
        <v>981</v>
      </c>
      <c r="BM852" s="34">
        <v>25</v>
      </c>
      <c r="BO852" s="43" t="s">
        <v>981</v>
      </c>
      <c r="BP852" s="29">
        <v>14</v>
      </c>
      <c r="BR852" s="43" t="s">
        <v>981</v>
      </c>
      <c r="BS852" s="33">
        <v>27</v>
      </c>
      <c r="BU852" s="43" t="s">
        <v>981</v>
      </c>
      <c r="BV852" s="29">
        <v>20</v>
      </c>
      <c r="BX852" s="43" t="s">
        <v>981</v>
      </c>
      <c r="BY852" s="33">
        <v>33</v>
      </c>
    </row>
    <row r="853" spans="1:77" x14ac:dyDescent="0.3">
      <c r="A853" s="7" t="s">
        <v>982</v>
      </c>
      <c r="B853" s="29">
        <v>72</v>
      </c>
      <c r="D853" s="7" t="s">
        <v>982</v>
      </c>
      <c r="E853" s="29">
        <v>74</v>
      </c>
      <c r="G853" s="7" t="s">
        <v>982</v>
      </c>
      <c r="H853" s="29">
        <v>10</v>
      </c>
      <c r="J853" s="6" t="s">
        <v>982</v>
      </c>
      <c r="K853" s="29">
        <v>15</v>
      </c>
      <c r="M853" s="7" t="s">
        <v>982</v>
      </c>
      <c r="N853" s="29">
        <v>8</v>
      </c>
      <c r="P853" s="7" t="s">
        <v>982</v>
      </c>
      <c r="Q853" s="29">
        <v>9</v>
      </c>
      <c r="S853" s="7" t="s">
        <v>982</v>
      </c>
      <c r="T853" s="29">
        <v>6</v>
      </c>
      <c r="V853" s="7" t="s">
        <v>982</v>
      </c>
      <c r="W853" s="29">
        <v>23</v>
      </c>
      <c r="Y853" s="7" t="s">
        <v>982</v>
      </c>
      <c r="Z853" s="29">
        <v>3</v>
      </c>
      <c r="AB853" s="6" t="s">
        <v>982</v>
      </c>
      <c r="AC853" s="29">
        <v>11</v>
      </c>
      <c r="AE853" s="7" t="s">
        <v>982</v>
      </c>
      <c r="AF853" s="29">
        <v>1</v>
      </c>
      <c r="AH853" s="43" t="s">
        <v>982</v>
      </c>
      <c r="AI853" s="29">
        <v>9</v>
      </c>
      <c r="AK853" s="43" t="s">
        <v>982</v>
      </c>
      <c r="AL853" s="29">
        <v>3</v>
      </c>
      <c r="AN853" s="9" t="s">
        <v>982</v>
      </c>
      <c r="AO853" s="33">
        <v>11</v>
      </c>
      <c r="AQ853" s="43" t="s">
        <v>982</v>
      </c>
      <c r="AR853" s="29">
        <v>8</v>
      </c>
      <c r="AT853" s="43" t="s">
        <v>982</v>
      </c>
      <c r="AU853" s="29">
        <v>13</v>
      </c>
      <c r="AW853" s="6" t="s">
        <v>982</v>
      </c>
      <c r="AX853" s="29">
        <v>8</v>
      </c>
      <c r="AZ853" s="43" t="s">
        <v>982</v>
      </c>
      <c r="BA853" s="29">
        <v>17</v>
      </c>
      <c r="BC853" s="43" t="s">
        <v>982</v>
      </c>
      <c r="BD853" s="29">
        <v>11</v>
      </c>
      <c r="BF853" s="43" t="s">
        <v>982</v>
      </c>
      <c r="BG853" s="29">
        <v>22</v>
      </c>
      <c r="BI853" s="43" t="s">
        <v>982</v>
      </c>
      <c r="BJ853" s="29">
        <v>16</v>
      </c>
      <c r="BL853" s="43" t="s">
        <v>982</v>
      </c>
      <c r="BM853" s="34">
        <v>25</v>
      </c>
      <c r="BO853" s="43" t="s">
        <v>982</v>
      </c>
      <c r="BP853" s="29">
        <v>14</v>
      </c>
      <c r="BR853" s="43" t="s">
        <v>982</v>
      </c>
      <c r="BS853" s="33">
        <v>27</v>
      </c>
      <c r="BU853" s="43" t="s">
        <v>982</v>
      </c>
      <c r="BV853" s="29">
        <v>20</v>
      </c>
      <c r="BX853" s="43" t="s">
        <v>982</v>
      </c>
      <c r="BY853" s="33">
        <v>33</v>
      </c>
    </row>
    <row r="854" spans="1:77" x14ac:dyDescent="0.3">
      <c r="A854" s="7" t="s">
        <v>983</v>
      </c>
      <c r="B854" s="29">
        <v>72</v>
      </c>
      <c r="D854" s="7" t="s">
        <v>983</v>
      </c>
      <c r="E854" s="29">
        <v>74</v>
      </c>
      <c r="G854" s="7" t="s">
        <v>983</v>
      </c>
      <c r="H854" s="29">
        <v>10</v>
      </c>
      <c r="J854" s="6" t="s">
        <v>983</v>
      </c>
      <c r="K854" s="29">
        <v>15</v>
      </c>
      <c r="M854" s="7" t="s">
        <v>983</v>
      </c>
      <c r="N854" s="29">
        <v>8</v>
      </c>
      <c r="P854" s="7" t="s">
        <v>983</v>
      </c>
      <c r="Q854" s="29">
        <v>9</v>
      </c>
      <c r="S854" s="7" t="s">
        <v>983</v>
      </c>
      <c r="T854" s="29">
        <v>6</v>
      </c>
      <c r="V854" s="7" t="s">
        <v>983</v>
      </c>
      <c r="W854" s="29">
        <v>23</v>
      </c>
      <c r="Y854" s="7" t="s">
        <v>983</v>
      </c>
      <c r="Z854" s="29">
        <v>3</v>
      </c>
      <c r="AB854" s="6" t="s">
        <v>983</v>
      </c>
      <c r="AC854" s="29">
        <v>11</v>
      </c>
      <c r="AE854" s="7" t="s">
        <v>983</v>
      </c>
      <c r="AF854" s="29">
        <v>1</v>
      </c>
      <c r="AH854" s="43" t="s">
        <v>983</v>
      </c>
      <c r="AI854" s="29">
        <v>9</v>
      </c>
      <c r="AK854" s="43" t="s">
        <v>983</v>
      </c>
      <c r="AL854" s="29">
        <v>3</v>
      </c>
      <c r="AN854" s="9" t="s">
        <v>983</v>
      </c>
      <c r="AO854" s="33">
        <v>11</v>
      </c>
      <c r="AQ854" s="43" t="s">
        <v>983</v>
      </c>
      <c r="AR854" s="29">
        <v>8</v>
      </c>
      <c r="AT854" s="43" t="s">
        <v>983</v>
      </c>
      <c r="AU854" s="29">
        <v>13</v>
      </c>
      <c r="AW854" s="6" t="s">
        <v>983</v>
      </c>
      <c r="AX854" s="29">
        <v>8</v>
      </c>
      <c r="AZ854" s="43" t="s">
        <v>983</v>
      </c>
      <c r="BA854" s="29">
        <v>17</v>
      </c>
      <c r="BC854" s="43" t="s">
        <v>983</v>
      </c>
      <c r="BD854" s="29">
        <v>11</v>
      </c>
      <c r="BF854" s="43" t="s">
        <v>983</v>
      </c>
      <c r="BG854" s="29">
        <v>22</v>
      </c>
      <c r="BI854" s="43" t="s">
        <v>983</v>
      </c>
      <c r="BJ854" s="29">
        <v>16</v>
      </c>
      <c r="BL854" s="43" t="s">
        <v>983</v>
      </c>
      <c r="BM854" s="34">
        <v>25</v>
      </c>
      <c r="BO854" s="43" t="s">
        <v>983</v>
      </c>
      <c r="BP854" s="29">
        <v>14</v>
      </c>
      <c r="BR854" s="43" t="s">
        <v>983</v>
      </c>
      <c r="BS854" s="33">
        <v>27</v>
      </c>
      <c r="BU854" s="43" t="s">
        <v>983</v>
      </c>
      <c r="BV854" s="29">
        <v>20</v>
      </c>
      <c r="BX854" s="7" t="s">
        <v>983</v>
      </c>
      <c r="BY854" s="33">
        <v>33</v>
      </c>
    </row>
    <row r="855" spans="1:77" x14ac:dyDescent="0.3">
      <c r="A855" s="7" t="s">
        <v>984</v>
      </c>
      <c r="B855" s="29">
        <v>71</v>
      </c>
      <c r="D855" s="7" t="s">
        <v>984</v>
      </c>
      <c r="E855" s="29">
        <v>73</v>
      </c>
      <c r="G855" s="7" t="s">
        <v>984</v>
      </c>
      <c r="H855" s="29">
        <v>9</v>
      </c>
      <c r="J855" s="6" t="s">
        <v>984</v>
      </c>
      <c r="K855" s="29">
        <v>14</v>
      </c>
      <c r="M855" s="7" t="s">
        <v>984</v>
      </c>
      <c r="N855" s="29">
        <v>7</v>
      </c>
      <c r="P855" s="7" t="s">
        <v>984</v>
      </c>
      <c r="Q855" s="29">
        <v>8</v>
      </c>
      <c r="S855" s="7" t="s">
        <v>984</v>
      </c>
      <c r="T855" s="29">
        <v>5</v>
      </c>
      <c r="V855" s="7" t="s">
        <v>984</v>
      </c>
      <c r="W855" s="29">
        <v>22</v>
      </c>
      <c r="Y855" s="7" t="s">
        <v>984</v>
      </c>
      <c r="Z855" s="29">
        <v>2</v>
      </c>
      <c r="AB855" s="6" t="s">
        <v>984</v>
      </c>
      <c r="AC855" s="29">
        <v>10</v>
      </c>
      <c r="AE855" s="6" t="s">
        <v>984</v>
      </c>
      <c r="AF855" s="29" t="s">
        <v>985</v>
      </c>
      <c r="AH855" s="43" t="s">
        <v>984</v>
      </c>
      <c r="AI855" s="29">
        <v>8</v>
      </c>
      <c r="AK855" s="43" t="s">
        <v>984</v>
      </c>
      <c r="AL855" s="29">
        <v>2</v>
      </c>
      <c r="AN855" s="9" t="s">
        <v>984</v>
      </c>
      <c r="AO855" s="33">
        <v>10</v>
      </c>
      <c r="AQ855" s="43" t="s">
        <v>984</v>
      </c>
      <c r="AR855" s="29">
        <v>7</v>
      </c>
      <c r="AT855" s="43" t="s">
        <v>984</v>
      </c>
      <c r="AU855" s="29">
        <v>12</v>
      </c>
      <c r="AW855" s="6" t="s">
        <v>984</v>
      </c>
      <c r="AX855" s="29">
        <v>7</v>
      </c>
      <c r="AZ855" s="43" t="s">
        <v>984</v>
      </c>
      <c r="BA855" s="29">
        <v>16</v>
      </c>
      <c r="BC855" s="43" t="s">
        <v>984</v>
      </c>
      <c r="BD855" s="29">
        <v>10</v>
      </c>
      <c r="BF855" s="43" t="s">
        <v>984</v>
      </c>
      <c r="BG855" s="29">
        <v>21</v>
      </c>
      <c r="BI855" s="43" t="s">
        <v>984</v>
      </c>
      <c r="BJ855" s="29">
        <v>15</v>
      </c>
      <c r="BL855" s="43" t="s">
        <v>984</v>
      </c>
      <c r="BM855" s="34">
        <v>25</v>
      </c>
      <c r="BO855" s="43" t="s">
        <v>984</v>
      </c>
      <c r="BP855" s="29">
        <v>13</v>
      </c>
      <c r="BR855" s="43" t="s">
        <v>984</v>
      </c>
      <c r="BS855" s="33">
        <v>27</v>
      </c>
      <c r="BU855" s="43" t="s">
        <v>984</v>
      </c>
      <c r="BV855" s="29">
        <v>19</v>
      </c>
      <c r="BX855" s="43" t="s">
        <v>984</v>
      </c>
      <c r="BY855" s="32">
        <v>32</v>
      </c>
    </row>
    <row r="856" spans="1:77" x14ac:dyDescent="0.3">
      <c r="A856" s="7" t="s">
        <v>986</v>
      </c>
      <c r="B856" s="29">
        <v>71</v>
      </c>
      <c r="D856" s="7" t="s">
        <v>986</v>
      </c>
      <c r="E856" s="29">
        <v>73</v>
      </c>
      <c r="G856" s="7" t="s">
        <v>986</v>
      </c>
      <c r="H856" s="29">
        <v>9</v>
      </c>
      <c r="J856" s="6" t="s">
        <v>986</v>
      </c>
      <c r="K856" s="29">
        <v>14</v>
      </c>
      <c r="M856" s="7" t="s">
        <v>986</v>
      </c>
      <c r="N856" s="29">
        <v>7</v>
      </c>
      <c r="P856" s="7" t="s">
        <v>986</v>
      </c>
      <c r="Q856" s="29">
        <v>8</v>
      </c>
      <c r="S856" s="7" t="s">
        <v>986</v>
      </c>
      <c r="T856" s="29">
        <v>5</v>
      </c>
      <c r="V856" s="7" t="s">
        <v>986</v>
      </c>
      <c r="W856" s="29">
        <v>22</v>
      </c>
      <c r="Y856" s="7" t="s">
        <v>986</v>
      </c>
      <c r="Z856" s="29">
        <v>2</v>
      </c>
      <c r="AB856" s="6" t="s">
        <v>986</v>
      </c>
      <c r="AC856" s="29">
        <v>10</v>
      </c>
      <c r="AE856" s="6" t="s">
        <v>986</v>
      </c>
      <c r="AF856" s="29" t="s">
        <v>985</v>
      </c>
      <c r="AH856" s="43" t="s">
        <v>986</v>
      </c>
      <c r="AI856" s="29">
        <v>8</v>
      </c>
      <c r="AK856" s="43" t="s">
        <v>986</v>
      </c>
      <c r="AL856" s="29">
        <v>2</v>
      </c>
      <c r="AN856" s="9" t="s">
        <v>986</v>
      </c>
      <c r="AO856" s="33">
        <v>10</v>
      </c>
      <c r="AQ856" s="43" t="s">
        <v>986</v>
      </c>
      <c r="AR856" s="29">
        <v>7</v>
      </c>
      <c r="AT856" s="43" t="s">
        <v>986</v>
      </c>
      <c r="AU856" s="29">
        <v>12</v>
      </c>
      <c r="AW856" s="6" t="s">
        <v>986</v>
      </c>
      <c r="AX856" s="29">
        <v>7</v>
      </c>
      <c r="AZ856" s="43" t="s">
        <v>986</v>
      </c>
      <c r="BA856" s="29">
        <v>16</v>
      </c>
      <c r="BC856" s="43" t="s">
        <v>986</v>
      </c>
      <c r="BD856" s="29">
        <v>10</v>
      </c>
      <c r="BF856" s="43" t="s">
        <v>986</v>
      </c>
      <c r="BG856" s="29">
        <v>21</v>
      </c>
      <c r="BI856" s="43" t="s">
        <v>986</v>
      </c>
      <c r="BJ856" s="29">
        <v>15</v>
      </c>
      <c r="BL856" s="43" t="s">
        <v>986</v>
      </c>
      <c r="BM856" s="34">
        <v>25</v>
      </c>
      <c r="BO856" s="43" t="s">
        <v>986</v>
      </c>
      <c r="BP856" s="29">
        <v>13</v>
      </c>
      <c r="BR856" s="43" t="s">
        <v>986</v>
      </c>
      <c r="BS856" s="33">
        <v>27</v>
      </c>
      <c r="BU856" s="43" t="s">
        <v>986</v>
      </c>
      <c r="BV856" s="29">
        <v>19</v>
      </c>
      <c r="BX856" s="43" t="s">
        <v>986</v>
      </c>
      <c r="BY856" s="32">
        <v>32</v>
      </c>
    </row>
    <row r="857" spans="1:77" x14ac:dyDescent="0.3">
      <c r="A857" s="7" t="s">
        <v>987</v>
      </c>
      <c r="B857" s="29">
        <v>71</v>
      </c>
      <c r="D857" s="7" t="s">
        <v>987</v>
      </c>
      <c r="E857" s="29">
        <v>73</v>
      </c>
      <c r="G857" s="7" t="s">
        <v>987</v>
      </c>
      <c r="H857" s="29">
        <v>9</v>
      </c>
      <c r="J857" s="6" t="s">
        <v>987</v>
      </c>
      <c r="K857" s="29">
        <v>14</v>
      </c>
      <c r="M857" s="7" t="s">
        <v>987</v>
      </c>
      <c r="N857" s="29">
        <v>7</v>
      </c>
      <c r="P857" s="7" t="s">
        <v>987</v>
      </c>
      <c r="Q857" s="29">
        <v>8</v>
      </c>
      <c r="S857" s="7" t="s">
        <v>987</v>
      </c>
      <c r="T857" s="29">
        <v>5</v>
      </c>
      <c r="V857" s="7" t="s">
        <v>987</v>
      </c>
      <c r="W857" s="29">
        <v>22</v>
      </c>
      <c r="Y857" s="7" t="s">
        <v>987</v>
      </c>
      <c r="Z857" s="29">
        <v>2</v>
      </c>
      <c r="AB857" s="6" t="s">
        <v>987</v>
      </c>
      <c r="AC857" s="29">
        <v>10</v>
      </c>
      <c r="AE857" s="6" t="s">
        <v>987</v>
      </c>
      <c r="AF857" s="29" t="s">
        <v>985</v>
      </c>
      <c r="AH857" s="43" t="s">
        <v>987</v>
      </c>
      <c r="AI857" s="29">
        <v>8</v>
      </c>
      <c r="AK857" s="43" t="s">
        <v>987</v>
      </c>
      <c r="AL857" s="29">
        <v>2</v>
      </c>
      <c r="AN857" s="9" t="s">
        <v>987</v>
      </c>
      <c r="AO857" s="33">
        <v>10</v>
      </c>
      <c r="AQ857" s="43" t="s">
        <v>987</v>
      </c>
      <c r="AR857" s="29">
        <v>7</v>
      </c>
      <c r="AT857" s="43" t="s">
        <v>987</v>
      </c>
      <c r="AU857" s="29">
        <v>12</v>
      </c>
      <c r="AW857" s="6" t="s">
        <v>987</v>
      </c>
      <c r="AX857" s="29">
        <v>7</v>
      </c>
      <c r="AZ857" s="43" t="s">
        <v>987</v>
      </c>
      <c r="BA857" s="29">
        <v>16</v>
      </c>
      <c r="BC857" s="43" t="s">
        <v>987</v>
      </c>
      <c r="BD857" s="29">
        <v>10</v>
      </c>
      <c r="BF857" s="43" t="s">
        <v>987</v>
      </c>
      <c r="BG857" s="29">
        <v>21</v>
      </c>
      <c r="BI857" s="43" t="s">
        <v>987</v>
      </c>
      <c r="BJ857" s="29">
        <v>15</v>
      </c>
      <c r="BL857" s="43" t="s">
        <v>987</v>
      </c>
      <c r="BM857" s="34">
        <v>25</v>
      </c>
      <c r="BO857" s="43" t="s">
        <v>987</v>
      </c>
      <c r="BP857" s="29">
        <v>13</v>
      </c>
      <c r="BR857" s="43" t="s">
        <v>987</v>
      </c>
      <c r="BS857" s="33">
        <v>27</v>
      </c>
      <c r="BU857" s="43" t="s">
        <v>987</v>
      </c>
      <c r="BV857" s="29">
        <v>19</v>
      </c>
      <c r="BX857" s="43" t="s">
        <v>987</v>
      </c>
      <c r="BY857" s="32">
        <v>32</v>
      </c>
    </row>
    <row r="858" spans="1:77" x14ac:dyDescent="0.3">
      <c r="A858" s="7" t="s">
        <v>988</v>
      </c>
      <c r="B858" s="29">
        <v>71</v>
      </c>
      <c r="D858" s="7" t="s">
        <v>988</v>
      </c>
      <c r="E858" s="29">
        <v>73</v>
      </c>
      <c r="G858" s="7" t="s">
        <v>988</v>
      </c>
      <c r="H858" s="29">
        <v>9</v>
      </c>
      <c r="J858" s="6" t="s">
        <v>988</v>
      </c>
      <c r="K858" s="29">
        <v>14</v>
      </c>
      <c r="M858" s="7" t="s">
        <v>988</v>
      </c>
      <c r="N858" s="29">
        <v>7</v>
      </c>
      <c r="P858" s="7" t="s">
        <v>988</v>
      </c>
      <c r="Q858" s="29">
        <v>8</v>
      </c>
      <c r="S858" s="7" t="s">
        <v>988</v>
      </c>
      <c r="T858" s="29">
        <v>5</v>
      </c>
      <c r="V858" s="7" t="s">
        <v>988</v>
      </c>
      <c r="W858" s="29">
        <v>22</v>
      </c>
      <c r="Y858" s="7" t="s">
        <v>988</v>
      </c>
      <c r="Z858" s="29">
        <v>2</v>
      </c>
      <c r="AB858" s="6" t="s">
        <v>988</v>
      </c>
      <c r="AC858" s="29">
        <v>10</v>
      </c>
      <c r="AE858" s="6" t="s">
        <v>988</v>
      </c>
      <c r="AF858" s="29" t="s">
        <v>985</v>
      </c>
      <c r="AH858" s="43" t="s">
        <v>988</v>
      </c>
      <c r="AI858" s="29">
        <v>8</v>
      </c>
      <c r="AK858" s="43" t="s">
        <v>988</v>
      </c>
      <c r="AL858" s="29">
        <v>2</v>
      </c>
      <c r="AN858" s="9" t="s">
        <v>988</v>
      </c>
      <c r="AO858" s="33">
        <v>10</v>
      </c>
      <c r="AQ858" s="43" t="s">
        <v>988</v>
      </c>
      <c r="AR858" s="29">
        <v>7</v>
      </c>
      <c r="AT858" s="43" t="s">
        <v>988</v>
      </c>
      <c r="AU858" s="29">
        <v>12</v>
      </c>
      <c r="AW858" s="6" t="s">
        <v>988</v>
      </c>
      <c r="AX858" s="29">
        <v>7</v>
      </c>
      <c r="AZ858" s="43" t="s">
        <v>988</v>
      </c>
      <c r="BA858" s="29">
        <v>16</v>
      </c>
      <c r="BC858" s="43" t="s">
        <v>988</v>
      </c>
      <c r="BD858" s="29">
        <v>10</v>
      </c>
      <c r="BF858" s="43" t="s">
        <v>988</v>
      </c>
      <c r="BG858" s="29">
        <v>21</v>
      </c>
      <c r="BI858" s="43" t="s">
        <v>988</v>
      </c>
      <c r="BJ858" s="29">
        <v>15</v>
      </c>
      <c r="BL858" s="43" t="s">
        <v>988</v>
      </c>
      <c r="BM858" s="34">
        <v>25</v>
      </c>
      <c r="BO858" s="43" t="s">
        <v>988</v>
      </c>
      <c r="BP858" s="29">
        <v>13</v>
      </c>
      <c r="BR858" s="43" t="s">
        <v>988</v>
      </c>
      <c r="BS858" s="33">
        <v>27</v>
      </c>
      <c r="BU858" s="43" t="s">
        <v>988</v>
      </c>
      <c r="BV858" s="29">
        <v>19</v>
      </c>
      <c r="BX858" s="43" t="s">
        <v>988</v>
      </c>
      <c r="BY858" s="32">
        <v>32</v>
      </c>
    </row>
    <row r="859" spans="1:77" x14ac:dyDescent="0.3">
      <c r="A859" s="7" t="s">
        <v>989</v>
      </c>
      <c r="B859" s="29">
        <v>71</v>
      </c>
      <c r="D859" s="7" t="s">
        <v>989</v>
      </c>
      <c r="E859" s="29">
        <v>73</v>
      </c>
      <c r="G859" s="7" t="s">
        <v>989</v>
      </c>
      <c r="H859" s="29">
        <v>9</v>
      </c>
      <c r="J859" s="6" t="s">
        <v>989</v>
      </c>
      <c r="K859" s="29">
        <v>14</v>
      </c>
      <c r="M859" s="7" t="s">
        <v>989</v>
      </c>
      <c r="N859" s="29">
        <v>7</v>
      </c>
      <c r="P859" s="7" t="s">
        <v>989</v>
      </c>
      <c r="Q859" s="29">
        <v>8</v>
      </c>
      <c r="S859" s="7" t="s">
        <v>989</v>
      </c>
      <c r="T859" s="29">
        <v>5</v>
      </c>
      <c r="V859" s="7" t="s">
        <v>989</v>
      </c>
      <c r="W859" s="29">
        <v>22</v>
      </c>
      <c r="Y859" s="7" t="s">
        <v>989</v>
      </c>
      <c r="Z859" s="29">
        <v>2</v>
      </c>
      <c r="AB859" s="6" t="s">
        <v>989</v>
      </c>
      <c r="AC859" s="29">
        <v>10</v>
      </c>
      <c r="AE859" s="6" t="s">
        <v>989</v>
      </c>
      <c r="AF859" s="29" t="s">
        <v>985</v>
      </c>
      <c r="AH859" s="43" t="s">
        <v>989</v>
      </c>
      <c r="AI859" s="29">
        <v>8</v>
      </c>
      <c r="AK859" s="43" t="s">
        <v>989</v>
      </c>
      <c r="AL859" s="29">
        <v>2</v>
      </c>
      <c r="AN859" s="9" t="s">
        <v>989</v>
      </c>
      <c r="AO859" s="33">
        <v>10</v>
      </c>
      <c r="AQ859" s="43" t="s">
        <v>989</v>
      </c>
      <c r="AR859" s="29">
        <v>7</v>
      </c>
      <c r="AT859" s="43" t="s">
        <v>989</v>
      </c>
      <c r="AU859" s="29">
        <v>12</v>
      </c>
      <c r="AW859" s="6" t="s">
        <v>989</v>
      </c>
      <c r="AX859" s="29">
        <v>7</v>
      </c>
      <c r="AZ859" s="43" t="s">
        <v>989</v>
      </c>
      <c r="BA859" s="29">
        <v>16</v>
      </c>
      <c r="BC859" s="43" t="s">
        <v>989</v>
      </c>
      <c r="BD859" s="29">
        <v>10</v>
      </c>
      <c r="BF859" s="43" t="s">
        <v>989</v>
      </c>
      <c r="BG859" s="29">
        <v>21</v>
      </c>
      <c r="BI859" s="43" t="s">
        <v>989</v>
      </c>
      <c r="BJ859" s="29">
        <v>15</v>
      </c>
      <c r="BL859" s="43" t="s">
        <v>989</v>
      </c>
      <c r="BM859" s="34">
        <v>25</v>
      </c>
      <c r="BO859" s="43" t="s">
        <v>989</v>
      </c>
      <c r="BP859" s="29">
        <v>13</v>
      </c>
      <c r="BR859" s="43" t="s">
        <v>989</v>
      </c>
      <c r="BS859" s="33">
        <v>27</v>
      </c>
      <c r="BU859" s="43" t="s">
        <v>989</v>
      </c>
      <c r="BV859" s="29">
        <v>19</v>
      </c>
      <c r="BX859" s="43" t="s">
        <v>989</v>
      </c>
      <c r="BY859" s="32">
        <v>32</v>
      </c>
    </row>
    <row r="860" spans="1:77" x14ac:dyDescent="0.3">
      <c r="A860" s="7" t="s">
        <v>990</v>
      </c>
      <c r="B860" s="29">
        <v>71</v>
      </c>
      <c r="D860" s="7" t="s">
        <v>990</v>
      </c>
      <c r="E860" s="29">
        <v>73</v>
      </c>
      <c r="G860" s="7" t="s">
        <v>990</v>
      </c>
      <c r="H860" s="29">
        <v>9</v>
      </c>
      <c r="J860" s="6" t="s">
        <v>990</v>
      </c>
      <c r="K860" s="29">
        <v>14</v>
      </c>
      <c r="M860" s="7" t="s">
        <v>990</v>
      </c>
      <c r="N860" s="29">
        <v>7</v>
      </c>
      <c r="P860" s="7" t="s">
        <v>990</v>
      </c>
      <c r="Q860" s="29">
        <v>8</v>
      </c>
      <c r="S860" s="7" t="s">
        <v>990</v>
      </c>
      <c r="T860" s="29">
        <v>5</v>
      </c>
      <c r="V860" s="7" t="s">
        <v>990</v>
      </c>
      <c r="W860" s="29">
        <v>22</v>
      </c>
      <c r="Y860" s="7" t="s">
        <v>990</v>
      </c>
      <c r="Z860" s="29">
        <v>2</v>
      </c>
      <c r="AB860" s="6" t="s">
        <v>990</v>
      </c>
      <c r="AC860" s="29">
        <v>10</v>
      </c>
      <c r="AE860" s="6" t="s">
        <v>990</v>
      </c>
      <c r="AF860" s="29" t="s">
        <v>985</v>
      </c>
      <c r="AH860" s="43" t="s">
        <v>990</v>
      </c>
      <c r="AI860" s="29">
        <v>8</v>
      </c>
      <c r="AK860" s="43" t="s">
        <v>990</v>
      </c>
      <c r="AL860" s="29">
        <v>2</v>
      </c>
      <c r="AN860" s="9" t="s">
        <v>990</v>
      </c>
      <c r="AO860" s="33">
        <v>10</v>
      </c>
      <c r="AQ860" s="43" t="s">
        <v>990</v>
      </c>
      <c r="AR860" s="29">
        <v>7</v>
      </c>
      <c r="AT860" s="43" t="s">
        <v>990</v>
      </c>
      <c r="AU860" s="29">
        <v>12</v>
      </c>
      <c r="AW860" s="6" t="s">
        <v>990</v>
      </c>
      <c r="AX860" s="29">
        <v>7</v>
      </c>
      <c r="AZ860" s="43" t="s">
        <v>990</v>
      </c>
      <c r="BA860" s="29">
        <v>16</v>
      </c>
      <c r="BC860" s="43" t="s">
        <v>990</v>
      </c>
      <c r="BD860" s="29">
        <v>10</v>
      </c>
      <c r="BF860" s="43" t="s">
        <v>990</v>
      </c>
      <c r="BG860" s="29">
        <v>21</v>
      </c>
      <c r="BI860" s="43" t="s">
        <v>990</v>
      </c>
      <c r="BJ860" s="29">
        <v>15</v>
      </c>
      <c r="BL860" s="43" t="s">
        <v>990</v>
      </c>
      <c r="BM860" s="34">
        <v>25</v>
      </c>
      <c r="BO860" s="43" t="s">
        <v>990</v>
      </c>
      <c r="BP860" s="29">
        <v>13</v>
      </c>
      <c r="BR860" s="43" t="s">
        <v>990</v>
      </c>
      <c r="BS860" s="33">
        <v>27</v>
      </c>
      <c r="BU860" s="43" t="s">
        <v>990</v>
      </c>
      <c r="BV860" s="29">
        <v>19</v>
      </c>
      <c r="BX860" s="43" t="s">
        <v>990</v>
      </c>
      <c r="BY860" s="32">
        <v>32</v>
      </c>
    </row>
    <row r="861" spans="1:77" x14ac:dyDescent="0.3">
      <c r="A861" s="7" t="s">
        <v>991</v>
      </c>
      <c r="B861" s="29">
        <v>71</v>
      </c>
      <c r="D861" s="7" t="s">
        <v>991</v>
      </c>
      <c r="E861" s="29">
        <v>73</v>
      </c>
      <c r="G861" s="7" t="s">
        <v>991</v>
      </c>
      <c r="H861" s="29">
        <v>9</v>
      </c>
      <c r="J861" s="6" t="s">
        <v>991</v>
      </c>
      <c r="K861" s="29">
        <v>14</v>
      </c>
      <c r="M861" s="7" t="s">
        <v>991</v>
      </c>
      <c r="N861" s="29">
        <v>7</v>
      </c>
      <c r="P861" s="7" t="s">
        <v>991</v>
      </c>
      <c r="Q861" s="29">
        <v>8</v>
      </c>
      <c r="S861" s="7" t="s">
        <v>991</v>
      </c>
      <c r="T861" s="29">
        <v>5</v>
      </c>
      <c r="V861" s="7" t="s">
        <v>991</v>
      </c>
      <c r="W861" s="29">
        <v>22</v>
      </c>
      <c r="Y861" s="7" t="s">
        <v>991</v>
      </c>
      <c r="Z861" s="29">
        <v>2</v>
      </c>
      <c r="AB861" s="6" t="s">
        <v>991</v>
      </c>
      <c r="AC861" s="29">
        <v>10</v>
      </c>
      <c r="AE861" s="6" t="s">
        <v>991</v>
      </c>
      <c r="AF861" s="29" t="s">
        <v>985</v>
      </c>
      <c r="AH861" s="43" t="s">
        <v>991</v>
      </c>
      <c r="AI861" s="29">
        <v>8</v>
      </c>
      <c r="AK861" s="43" t="s">
        <v>991</v>
      </c>
      <c r="AL861" s="29">
        <v>2</v>
      </c>
      <c r="AN861" s="9" t="s">
        <v>991</v>
      </c>
      <c r="AO861" s="33">
        <v>10</v>
      </c>
      <c r="AQ861" s="43" t="s">
        <v>991</v>
      </c>
      <c r="AR861" s="29">
        <v>7</v>
      </c>
      <c r="AT861" s="43" t="s">
        <v>991</v>
      </c>
      <c r="AU861" s="29">
        <v>12</v>
      </c>
      <c r="AW861" s="6" t="s">
        <v>991</v>
      </c>
      <c r="AX861" s="29">
        <v>7</v>
      </c>
      <c r="AZ861" s="43" t="s">
        <v>991</v>
      </c>
      <c r="BA861" s="29">
        <v>16</v>
      </c>
      <c r="BC861" s="43" t="s">
        <v>991</v>
      </c>
      <c r="BD861" s="29">
        <v>10</v>
      </c>
      <c r="BF861" s="43" t="s">
        <v>991</v>
      </c>
      <c r="BG861" s="29">
        <v>21</v>
      </c>
      <c r="BI861" s="43" t="s">
        <v>991</v>
      </c>
      <c r="BJ861" s="29">
        <v>15</v>
      </c>
      <c r="BL861" s="43" t="s">
        <v>991</v>
      </c>
      <c r="BM861" s="34">
        <v>25</v>
      </c>
      <c r="BO861" s="43" t="s">
        <v>991</v>
      </c>
      <c r="BP861" s="29">
        <v>13</v>
      </c>
      <c r="BR861" s="43" t="s">
        <v>991</v>
      </c>
      <c r="BS861" s="33">
        <v>27</v>
      </c>
      <c r="BU861" s="43" t="s">
        <v>991</v>
      </c>
      <c r="BV861" s="29">
        <v>19</v>
      </c>
      <c r="BX861" s="43" t="s">
        <v>991</v>
      </c>
      <c r="BY861" s="32">
        <v>32</v>
      </c>
    </row>
    <row r="862" spans="1:77" x14ac:dyDescent="0.3">
      <c r="A862" s="7" t="s">
        <v>992</v>
      </c>
      <c r="B862" s="29">
        <v>71</v>
      </c>
      <c r="D862" s="7" t="s">
        <v>992</v>
      </c>
      <c r="E862" s="29">
        <v>73</v>
      </c>
      <c r="G862" s="7" t="s">
        <v>992</v>
      </c>
      <c r="H862" s="29">
        <v>9</v>
      </c>
      <c r="J862" s="6" t="s">
        <v>992</v>
      </c>
      <c r="K862" s="29">
        <v>14</v>
      </c>
      <c r="M862" s="7" t="s">
        <v>992</v>
      </c>
      <c r="N862" s="29">
        <v>7</v>
      </c>
      <c r="P862" s="7" t="s">
        <v>992</v>
      </c>
      <c r="Q862" s="29">
        <v>8</v>
      </c>
      <c r="S862" s="7" t="s">
        <v>992</v>
      </c>
      <c r="T862" s="29">
        <v>5</v>
      </c>
      <c r="V862" s="7" t="s">
        <v>992</v>
      </c>
      <c r="W862" s="29">
        <v>22</v>
      </c>
      <c r="Y862" s="7" t="s">
        <v>992</v>
      </c>
      <c r="Z862" s="29">
        <v>2</v>
      </c>
      <c r="AB862" s="6" t="s">
        <v>992</v>
      </c>
      <c r="AC862" s="29">
        <v>10</v>
      </c>
      <c r="AE862" s="6" t="s">
        <v>992</v>
      </c>
      <c r="AF862" s="29" t="s">
        <v>985</v>
      </c>
      <c r="AH862" s="43" t="s">
        <v>992</v>
      </c>
      <c r="AI862" s="29">
        <v>8</v>
      </c>
      <c r="AK862" s="43" t="s">
        <v>992</v>
      </c>
      <c r="AL862" s="29">
        <v>2</v>
      </c>
      <c r="AN862" s="9" t="s">
        <v>992</v>
      </c>
      <c r="AO862" s="33">
        <v>10</v>
      </c>
      <c r="AQ862" s="43" t="s">
        <v>992</v>
      </c>
      <c r="AR862" s="29">
        <v>7</v>
      </c>
      <c r="AT862" s="43" t="s">
        <v>992</v>
      </c>
      <c r="AU862" s="29">
        <v>12</v>
      </c>
      <c r="AW862" s="6" t="s">
        <v>992</v>
      </c>
      <c r="AX862" s="29">
        <v>7</v>
      </c>
      <c r="AZ862" s="43" t="s">
        <v>992</v>
      </c>
      <c r="BA862" s="29">
        <v>16</v>
      </c>
      <c r="BC862" s="43" t="s">
        <v>992</v>
      </c>
      <c r="BD862" s="29">
        <v>10</v>
      </c>
      <c r="BF862" s="43" t="s">
        <v>992</v>
      </c>
      <c r="BG862" s="29">
        <v>21</v>
      </c>
      <c r="BI862" s="43" t="s">
        <v>992</v>
      </c>
      <c r="BJ862" s="29">
        <v>15</v>
      </c>
      <c r="BL862" s="43" t="s">
        <v>992</v>
      </c>
      <c r="BM862" s="34">
        <v>25</v>
      </c>
      <c r="BO862" s="43" t="s">
        <v>992</v>
      </c>
      <c r="BP862" s="29">
        <v>13</v>
      </c>
      <c r="BR862" s="43" t="s">
        <v>992</v>
      </c>
      <c r="BS862" s="33">
        <v>27</v>
      </c>
      <c r="BU862" s="43" t="s">
        <v>992</v>
      </c>
      <c r="BV862" s="29">
        <v>19</v>
      </c>
      <c r="BX862" s="43" t="s">
        <v>992</v>
      </c>
      <c r="BY862" s="32">
        <v>32</v>
      </c>
    </row>
    <row r="863" spans="1:77" x14ac:dyDescent="0.3">
      <c r="A863" s="7" t="s">
        <v>993</v>
      </c>
      <c r="B863" s="29">
        <v>71</v>
      </c>
      <c r="D863" s="7" t="s">
        <v>993</v>
      </c>
      <c r="E863" s="29">
        <v>73</v>
      </c>
      <c r="G863" s="7" t="s">
        <v>993</v>
      </c>
      <c r="H863" s="29">
        <v>9</v>
      </c>
      <c r="J863" s="6" t="s">
        <v>993</v>
      </c>
      <c r="K863" s="29">
        <v>14</v>
      </c>
      <c r="M863" s="7" t="s">
        <v>993</v>
      </c>
      <c r="N863" s="29">
        <v>7</v>
      </c>
      <c r="P863" s="7" t="s">
        <v>993</v>
      </c>
      <c r="Q863" s="29">
        <v>8</v>
      </c>
      <c r="S863" s="7" t="s">
        <v>993</v>
      </c>
      <c r="T863" s="29">
        <v>5</v>
      </c>
      <c r="V863" s="7" t="s">
        <v>993</v>
      </c>
      <c r="W863" s="29">
        <v>22</v>
      </c>
      <c r="Y863" s="7" t="s">
        <v>993</v>
      </c>
      <c r="Z863" s="29">
        <v>2</v>
      </c>
      <c r="AB863" s="6" t="s">
        <v>993</v>
      </c>
      <c r="AC863" s="29">
        <v>10</v>
      </c>
      <c r="AE863" s="6" t="s">
        <v>993</v>
      </c>
      <c r="AF863" s="29" t="s">
        <v>985</v>
      </c>
      <c r="AH863" s="43" t="s">
        <v>993</v>
      </c>
      <c r="AI863" s="29">
        <v>8</v>
      </c>
      <c r="AK863" s="43" t="s">
        <v>993</v>
      </c>
      <c r="AL863" s="29">
        <v>2</v>
      </c>
      <c r="AN863" s="9" t="s">
        <v>993</v>
      </c>
      <c r="AO863" s="33">
        <v>10</v>
      </c>
      <c r="AQ863" s="43" t="s">
        <v>993</v>
      </c>
      <c r="AR863" s="29">
        <v>7</v>
      </c>
      <c r="AT863" s="43" t="s">
        <v>993</v>
      </c>
      <c r="AU863" s="29">
        <v>12</v>
      </c>
      <c r="AW863" s="6" t="s">
        <v>993</v>
      </c>
      <c r="AX863" s="29">
        <v>7</v>
      </c>
      <c r="AZ863" s="43" t="s">
        <v>993</v>
      </c>
      <c r="BA863" s="29">
        <v>16</v>
      </c>
      <c r="BC863" s="43" t="s">
        <v>993</v>
      </c>
      <c r="BD863" s="29">
        <v>10</v>
      </c>
      <c r="BF863" s="43" t="s">
        <v>993</v>
      </c>
      <c r="BG863" s="29">
        <v>21</v>
      </c>
      <c r="BI863" s="43" t="s">
        <v>993</v>
      </c>
      <c r="BJ863" s="29">
        <v>15</v>
      </c>
      <c r="BL863" s="43" t="s">
        <v>993</v>
      </c>
      <c r="BM863" s="34">
        <v>25</v>
      </c>
      <c r="BO863" s="43" t="s">
        <v>993</v>
      </c>
      <c r="BP863" s="29">
        <v>13</v>
      </c>
      <c r="BR863" s="43" t="s">
        <v>993</v>
      </c>
      <c r="BS863" s="33">
        <v>27</v>
      </c>
      <c r="BU863" s="43" t="s">
        <v>993</v>
      </c>
      <c r="BV863" s="29">
        <v>19</v>
      </c>
      <c r="BX863" s="43" t="s">
        <v>993</v>
      </c>
      <c r="BY863" s="32">
        <v>32</v>
      </c>
    </row>
    <row r="864" spans="1:77" x14ac:dyDescent="0.3">
      <c r="A864" s="7" t="s">
        <v>994</v>
      </c>
      <c r="B864" s="29">
        <v>71</v>
      </c>
      <c r="D864" s="7" t="s">
        <v>994</v>
      </c>
      <c r="E864" s="29">
        <v>73</v>
      </c>
      <c r="G864" s="7" t="s">
        <v>994</v>
      </c>
      <c r="H864" s="29">
        <v>9</v>
      </c>
      <c r="J864" s="6" t="s">
        <v>994</v>
      </c>
      <c r="K864" s="29">
        <v>14</v>
      </c>
      <c r="M864" s="7" t="s">
        <v>994</v>
      </c>
      <c r="N864" s="29">
        <v>7</v>
      </c>
      <c r="P864" s="7" t="s">
        <v>994</v>
      </c>
      <c r="Q864" s="29">
        <v>8</v>
      </c>
      <c r="S864" s="7" t="s">
        <v>994</v>
      </c>
      <c r="T864" s="29">
        <v>5</v>
      </c>
      <c r="V864" s="7" t="s">
        <v>994</v>
      </c>
      <c r="W864" s="29">
        <v>22</v>
      </c>
      <c r="Y864" s="7" t="s">
        <v>994</v>
      </c>
      <c r="Z864" s="29">
        <v>2</v>
      </c>
      <c r="AB864" s="6" t="s">
        <v>994</v>
      </c>
      <c r="AC864" s="29">
        <v>10</v>
      </c>
      <c r="AE864" s="6" t="s">
        <v>994</v>
      </c>
      <c r="AF864" s="29" t="s">
        <v>985</v>
      </c>
      <c r="AH864" s="43" t="s">
        <v>994</v>
      </c>
      <c r="AI864" s="29">
        <v>8</v>
      </c>
      <c r="AK864" s="43" t="s">
        <v>994</v>
      </c>
      <c r="AL864" s="29">
        <v>2</v>
      </c>
      <c r="AN864" s="9" t="s">
        <v>994</v>
      </c>
      <c r="AO864" s="33">
        <v>10</v>
      </c>
      <c r="AQ864" s="43" t="s">
        <v>994</v>
      </c>
      <c r="AR864" s="29">
        <v>7</v>
      </c>
      <c r="AT864" s="43" t="s">
        <v>994</v>
      </c>
      <c r="AU864" s="29">
        <v>12</v>
      </c>
      <c r="AW864" s="6" t="s">
        <v>994</v>
      </c>
      <c r="AX864" s="29">
        <v>7</v>
      </c>
      <c r="AZ864" s="43" t="s">
        <v>994</v>
      </c>
      <c r="BA864" s="29">
        <v>16</v>
      </c>
      <c r="BC864" s="43" t="s">
        <v>994</v>
      </c>
      <c r="BD864" s="29">
        <v>10</v>
      </c>
      <c r="BF864" s="43" t="s">
        <v>994</v>
      </c>
      <c r="BG864" s="29">
        <v>21</v>
      </c>
      <c r="BI864" s="43" t="s">
        <v>994</v>
      </c>
      <c r="BJ864" s="29">
        <v>15</v>
      </c>
      <c r="BL864" s="43" t="s">
        <v>994</v>
      </c>
      <c r="BM864" s="34">
        <v>25</v>
      </c>
      <c r="BO864" s="43" t="s">
        <v>994</v>
      </c>
      <c r="BP864" s="29">
        <v>13</v>
      </c>
      <c r="BR864" s="7" t="s">
        <v>994</v>
      </c>
      <c r="BS864" s="33">
        <v>27</v>
      </c>
      <c r="BU864" s="43" t="s">
        <v>994</v>
      </c>
      <c r="BV864" s="29">
        <v>19</v>
      </c>
      <c r="BX864" s="7" t="s">
        <v>994</v>
      </c>
      <c r="BY864" s="32">
        <v>32</v>
      </c>
    </row>
    <row r="865" spans="1:77" x14ac:dyDescent="0.3">
      <c r="A865" s="7" t="s">
        <v>995</v>
      </c>
      <c r="B865" s="29">
        <v>71</v>
      </c>
      <c r="D865" s="7" t="s">
        <v>995</v>
      </c>
      <c r="E865" s="29">
        <v>73</v>
      </c>
      <c r="G865" s="7" t="s">
        <v>995</v>
      </c>
      <c r="H865" s="29">
        <v>8</v>
      </c>
      <c r="J865" s="6" t="s">
        <v>995</v>
      </c>
      <c r="K865" s="29">
        <v>13</v>
      </c>
      <c r="M865" s="7" t="s">
        <v>995</v>
      </c>
      <c r="N865" s="29">
        <v>7</v>
      </c>
      <c r="P865" s="7" t="s">
        <v>995</v>
      </c>
      <c r="Q865" s="29">
        <v>7</v>
      </c>
      <c r="S865" s="7" t="s">
        <v>995</v>
      </c>
      <c r="T865" s="29">
        <v>5</v>
      </c>
      <c r="V865" s="7" t="s">
        <v>995</v>
      </c>
      <c r="W865" s="29">
        <v>22</v>
      </c>
      <c r="Y865" s="7" t="s">
        <v>995</v>
      </c>
      <c r="Z865" s="29">
        <v>2</v>
      </c>
      <c r="AB865" s="6" t="s">
        <v>995</v>
      </c>
      <c r="AC865" s="29">
        <v>10</v>
      </c>
      <c r="AE865" s="6" t="s">
        <v>995</v>
      </c>
      <c r="AF865" s="29" t="s">
        <v>985</v>
      </c>
      <c r="AH865" s="43" t="s">
        <v>995</v>
      </c>
      <c r="AI865" s="29">
        <v>8</v>
      </c>
      <c r="AK865" s="43" t="s">
        <v>995</v>
      </c>
      <c r="AL865" s="29">
        <v>2</v>
      </c>
      <c r="AN865" s="9" t="s">
        <v>995</v>
      </c>
      <c r="AO865" s="33">
        <v>10</v>
      </c>
      <c r="AQ865" s="43" t="s">
        <v>995</v>
      </c>
      <c r="AR865" s="29">
        <v>7</v>
      </c>
      <c r="AT865" s="43" t="s">
        <v>995</v>
      </c>
      <c r="AU865" s="29">
        <v>11</v>
      </c>
      <c r="AW865" s="6" t="s">
        <v>995</v>
      </c>
      <c r="AX865" s="29">
        <v>7</v>
      </c>
      <c r="AZ865" s="43" t="s">
        <v>995</v>
      </c>
      <c r="BA865" s="29">
        <v>15</v>
      </c>
      <c r="BC865" s="43" t="s">
        <v>995</v>
      </c>
      <c r="BD865" s="29">
        <v>10</v>
      </c>
      <c r="BF865" s="43" t="s">
        <v>995</v>
      </c>
      <c r="BG865" s="29">
        <v>20</v>
      </c>
      <c r="BI865" s="43" t="s">
        <v>995</v>
      </c>
      <c r="BJ865" s="29">
        <v>15</v>
      </c>
      <c r="BL865" s="43" t="s">
        <v>995</v>
      </c>
      <c r="BM865" s="34">
        <v>25</v>
      </c>
      <c r="BO865" s="43" t="s">
        <v>995</v>
      </c>
      <c r="BP865" s="29">
        <v>12</v>
      </c>
      <c r="BR865" s="43" t="s">
        <v>995</v>
      </c>
      <c r="BS865" s="33">
        <v>26</v>
      </c>
      <c r="BU865" s="43" t="s">
        <v>995</v>
      </c>
      <c r="BV865" s="29">
        <v>18</v>
      </c>
      <c r="BX865" s="43" t="s">
        <v>995</v>
      </c>
      <c r="BY865" s="33">
        <v>31</v>
      </c>
    </row>
    <row r="866" spans="1:77" x14ac:dyDescent="0.3">
      <c r="A866" s="7" t="s">
        <v>996</v>
      </c>
      <c r="B866" s="29">
        <v>71</v>
      </c>
      <c r="D866" s="7" t="s">
        <v>996</v>
      </c>
      <c r="E866" s="29">
        <v>73</v>
      </c>
      <c r="G866" s="7" t="s">
        <v>996</v>
      </c>
      <c r="H866" s="29">
        <v>8</v>
      </c>
      <c r="J866" s="6" t="s">
        <v>996</v>
      </c>
      <c r="K866" s="29">
        <v>13</v>
      </c>
      <c r="M866" s="7" t="s">
        <v>996</v>
      </c>
      <c r="N866" s="29">
        <v>7</v>
      </c>
      <c r="P866" s="7" t="s">
        <v>996</v>
      </c>
      <c r="Q866" s="29">
        <v>7</v>
      </c>
      <c r="S866" s="7" t="s">
        <v>996</v>
      </c>
      <c r="T866" s="29">
        <v>5</v>
      </c>
      <c r="V866" s="7" t="s">
        <v>996</v>
      </c>
      <c r="W866" s="29">
        <v>22</v>
      </c>
      <c r="Y866" s="7" t="s">
        <v>996</v>
      </c>
      <c r="Z866" s="29">
        <v>2</v>
      </c>
      <c r="AB866" s="6" t="s">
        <v>996</v>
      </c>
      <c r="AC866" s="29">
        <v>10</v>
      </c>
      <c r="AE866" s="6" t="s">
        <v>996</v>
      </c>
      <c r="AF866" s="29" t="s">
        <v>985</v>
      </c>
      <c r="AH866" s="43" t="s">
        <v>996</v>
      </c>
      <c r="AI866" s="29">
        <v>8</v>
      </c>
      <c r="AK866" s="43" t="s">
        <v>996</v>
      </c>
      <c r="AL866" s="29">
        <v>2</v>
      </c>
      <c r="AN866" s="9" t="s">
        <v>996</v>
      </c>
      <c r="AO866" s="33">
        <v>10</v>
      </c>
      <c r="AQ866" s="43" t="s">
        <v>996</v>
      </c>
      <c r="AR866" s="29">
        <v>7</v>
      </c>
      <c r="AT866" s="43" t="s">
        <v>996</v>
      </c>
      <c r="AU866" s="29">
        <v>11</v>
      </c>
      <c r="AW866" s="6" t="s">
        <v>996</v>
      </c>
      <c r="AX866" s="29">
        <v>7</v>
      </c>
      <c r="AZ866" s="43" t="s">
        <v>996</v>
      </c>
      <c r="BA866" s="29">
        <v>15</v>
      </c>
      <c r="BC866" s="43" t="s">
        <v>996</v>
      </c>
      <c r="BD866" s="29">
        <v>10</v>
      </c>
      <c r="BF866" s="43" t="s">
        <v>996</v>
      </c>
      <c r="BG866" s="29">
        <v>20</v>
      </c>
      <c r="BI866" s="43" t="s">
        <v>996</v>
      </c>
      <c r="BJ866" s="29">
        <v>15</v>
      </c>
      <c r="BL866" s="43" t="s">
        <v>996</v>
      </c>
      <c r="BM866" s="34">
        <v>25</v>
      </c>
      <c r="BO866" s="43" t="s">
        <v>996</v>
      </c>
      <c r="BP866" s="29">
        <v>12</v>
      </c>
      <c r="BR866" s="43" t="s">
        <v>996</v>
      </c>
      <c r="BS866" s="33">
        <v>26</v>
      </c>
      <c r="BU866" s="43" t="s">
        <v>996</v>
      </c>
      <c r="BV866" s="29">
        <v>18</v>
      </c>
      <c r="BX866" s="43" t="s">
        <v>996</v>
      </c>
      <c r="BY866" s="33">
        <v>31</v>
      </c>
    </row>
    <row r="867" spans="1:77" x14ac:dyDescent="0.3">
      <c r="A867" s="7" t="s">
        <v>997</v>
      </c>
      <c r="B867" s="29">
        <v>71</v>
      </c>
      <c r="D867" s="7" t="s">
        <v>997</v>
      </c>
      <c r="E867" s="29">
        <v>73</v>
      </c>
      <c r="G867" s="7" t="s">
        <v>997</v>
      </c>
      <c r="H867" s="29">
        <v>8</v>
      </c>
      <c r="J867" s="6" t="s">
        <v>997</v>
      </c>
      <c r="K867" s="29">
        <v>13</v>
      </c>
      <c r="M867" s="7" t="s">
        <v>997</v>
      </c>
      <c r="N867" s="29">
        <v>7</v>
      </c>
      <c r="P867" s="7" t="s">
        <v>997</v>
      </c>
      <c r="Q867" s="29">
        <v>7</v>
      </c>
      <c r="S867" s="7" t="s">
        <v>997</v>
      </c>
      <c r="T867" s="29">
        <v>5</v>
      </c>
      <c r="V867" s="7" t="s">
        <v>997</v>
      </c>
      <c r="W867" s="29">
        <v>22</v>
      </c>
      <c r="Y867" s="7" t="s">
        <v>997</v>
      </c>
      <c r="Z867" s="29">
        <v>2</v>
      </c>
      <c r="AB867" s="6" t="s">
        <v>997</v>
      </c>
      <c r="AC867" s="29">
        <v>10</v>
      </c>
      <c r="AE867" s="6" t="s">
        <v>997</v>
      </c>
      <c r="AF867" s="29" t="s">
        <v>985</v>
      </c>
      <c r="AH867" s="43" t="s">
        <v>997</v>
      </c>
      <c r="AI867" s="29">
        <v>8</v>
      </c>
      <c r="AK867" s="43" t="s">
        <v>997</v>
      </c>
      <c r="AL867" s="29">
        <v>2</v>
      </c>
      <c r="AN867" s="9" t="s">
        <v>997</v>
      </c>
      <c r="AO867" s="33">
        <v>10</v>
      </c>
      <c r="AQ867" s="43" t="s">
        <v>997</v>
      </c>
      <c r="AR867" s="29">
        <v>7</v>
      </c>
      <c r="AT867" s="43" t="s">
        <v>997</v>
      </c>
      <c r="AU867" s="29">
        <v>11</v>
      </c>
      <c r="AW867" s="6" t="s">
        <v>997</v>
      </c>
      <c r="AX867" s="29">
        <v>7</v>
      </c>
      <c r="AZ867" s="43" t="s">
        <v>997</v>
      </c>
      <c r="BA867" s="29">
        <v>15</v>
      </c>
      <c r="BC867" s="43" t="s">
        <v>997</v>
      </c>
      <c r="BD867" s="29">
        <v>10</v>
      </c>
      <c r="BF867" s="43" t="s">
        <v>997</v>
      </c>
      <c r="BG867" s="29">
        <v>20</v>
      </c>
      <c r="BI867" s="43" t="s">
        <v>997</v>
      </c>
      <c r="BJ867" s="29">
        <v>15</v>
      </c>
      <c r="BL867" s="43" t="s">
        <v>997</v>
      </c>
      <c r="BM867" s="34">
        <v>25</v>
      </c>
      <c r="BO867" s="43" t="s">
        <v>997</v>
      </c>
      <c r="BP867" s="29">
        <v>12</v>
      </c>
      <c r="BR867" s="43" t="s">
        <v>997</v>
      </c>
      <c r="BS867" s="33">
        <v>26</v>
      </c>
      <c r="BU867" s="43" t="s">
        <v>997</v>
      </c>
      <c r="BV867" s="29">
        <v>18</v>
      </c>
      <c r="BX867" s="43" t="s">
        <v>997</v>
      </c>
      <c r="BY867" s="33">
        <v>31</v>
      </c>
    </row>
    <row r="868" spans="1:77" x14ac:dyDescent="0.3">
      <c r="A868" s="7" t="s">
        <v>998</v>
      </c>
      <c r="B868" s="29">
        <v>71</v>
      </c>
      <c r="D868" s="7" t="s">
        <v>998</v>
      </c>
      <c r="E868" s="29">
        <v>73</v>
      </c>
      <c r="G868" s="7" t="s">
        <v>998</v>
      </c>
      <c r="H868" s="29">
        <v>8</v>
      </c>
      <c r="J868" s="6" t="s">
        <v>998</v>
      </c>
      <c r="K868" s="29">
        <v>13</v>
      </c>
      <c r="M868" s="7" t="s">
        <v>998</v>
      </c>
      <c r="N868" s="29">
        <v>7</v>
      </c>
      <c r="P868" s="7" t="s">
        <v>998</v>
      </c>
      <c r="Q868" s="29">
        <v>7</v>
      </c>
      <c r="S868" s="7" t="s">
        <v>998</v>
      </c>
      <c r="T868" s="29">
        <v>5</v>
      </c>
      <c r="V868" s="7" t="s">
        <v>998</v>
      </c>
      <c r="W868" s="29">
        <v>22</v>
      </c>
      <c r="Y868" s="7" t="s">
        <v>998</v>
      </c>
      <c r="Z868" s="29">
        <v>2</v>
      </c>
      <c r="AB868" s="6" t="s">
        <v>998</v>
      </c>
      <c r="AC868" s="29">
        <v>10</v>
      </c>
      <c r="AE868" s="6" t="s">
        <v>998</v>
      </c>
      <c r="AF868" s="29" t="s">
        <v>985</v>
      </c>
      <c r="AH868" s="43" t="s">
        <v>998</v>
      </c>
      <c r="AI868" s="29">
        <v>8</v>
      </c>
      <c r="AK868" s="43" t="s">
        <v>998</v>
      </c>
      <c r="AL868" s="29">
        <v>2</v>
      </c>
      <c r="AN868" s="9" t="s">
        <v>998</v>
      </c>
      <c r="AO868" s="33">
        <v>10</v>
      </c>
      <c r="AQ868" s="43" t="s">
        <v>998</v>
      </c>
      <c r="AR868" s="29">
        <v>7</v>
      </c>
      <c r="AT868" s="43" t="s">
        <v>998</v>
      </c>
      <c r="AU868" s="29">
        <v>11</v>
      </c>
      <c r="AW868" s="6" t="s">
        <v>998</v>
      </c>
      <c r="AX868" s="29">
        <v>7</v>
      </c>
      <c r="AZ868" s="43" t="s">
        <v>998</v>
      </c>
      <c r="BA868" s="29">
        <v>15</v>
      </c>
      <c r="BC868" s="43" t="s">
        <v>998</v>
      </c>
      <c r="BD868" s="29">
        <v>10</v>
      </c>
      <c r="BF868" s="43" t="s">
        <v>998</v>
      </c>
      <c r="BG868" s="29">
        <v>20</v>
      </c>
      <c r="BI868" s="43" t="s">
        <v>998</v>
      </c>
      <c r="BJ868" s="29">
        <v>15</v>
      </c>
      <c r="BL868" s="43" t="s">
        <v>998</v>
      </c>
      <c r="BM868" s="34">
        <v>25</v>
      </c>
      <c r="BO868" s="43" t="s">
        <v>998</v>
      </c>
      <c r="BP868" s="29">
        <v>12</v>
      </c>
      <c r="BR868" s="43" t="s">
        <v>998</v>
      </c>
      <c r="BS868" s="33">
        <v>26</v>
      </c>
      <c r="BU868" s="43" t="s">
        <v>998</v>
      </c>
      <c r="BV868" s="29">
        <v>18</v>
      </c>
      <c r="BX868" s="43" t="s">
        <v>998</v>
      </c>
      <c r="BY868" s="33">
        <v>31</v>
      </c>
    </row>
    <row r="869" spans="1:77" x14ac:dyDescent="0.3">
      <c r="A869" s="7" t="s">
        <v>999</v>
      </c>
      <c r="B869" s="29">
        <v>71</v>
      </c>
      <c r="D869" s="7" t="s">
        <v>999</v>
      </c>
      <c r="E869" s="29">
        <v>73</v>
      </c>
      <c r="G869" s="7" t="s">
        <v>999</v>
      </c>
      <c r="H869" s="29">
        <v>8</v>
      </c>
      <c r="J869" s="6" t="s">
        <v>999</v>
      </c>
      <c r="K869" s="29">
        <v>13</v>
      </c>
      <c r="M869" s="7" t="s">
        <v>999</v>
      </c>
      <c r="N869" s="29">
        <v>7</v>
      </c>
      <c r="P869" s="7" t="s">
        <v>999</v>
      </c>
      <c r="Q869" s="29">
        <v>7</v>
      </c>
      <c r="S869" s="7" t="s">
        <v>999</v>
      </c>
      <c r="T869" s="29">
        <v>5</v>
      </c>
      <c r="V869" s="7" t="s">
        <v>999</v>
      </c>
      <c r="W869" s="29">
        <v>22</v>
      </c>
      <c r="Y869" s="7" t="s">
        <v>999</v>
      </c>
      <c r="Z869" s="29">
        <v>2</v>
      </c>
      <c r="AB869" s="6" t="s">
        <v>999</v>
      </c>
      <c r="AC869" s="29">
        <v>10</v>
      </c>
      <c r="AE869" s="6" t="s">
        <v>999</v>
      </c>
      <c r="AF869" s="29" t="s">
        <v>985</v>
      </c>
      <c r="AH869" s="43" t="s">
        <v>999</v>
      </c>
      <c r="AI869" s="29">
        <v>8</v>
      </c>
      <c r="AK869" s="43" t="s">
        <v>999</v>
      </c>
      <c r="AL869" s="29">
        <v>2</v>
      </c>
      <c r="AN869" s="9" t="s">
        <v>999</v>
      </c>
      <c r="AO869" s="33">
        <v>10</v>
      </c>
      <c r="AQ869" s="43" t="s">
        <v>999</v>
      </c>
      <c r="AR869" s="29">
        <v>7</v>
      </c>
      <c r="AT869" s="43" t="s">
        <v>999</v>
      </c>
      <c r="AU869" s="29">
        <v>11</v>
      </c>
      <c r="AW869" s="6" t="s">
        <v>999</v>
      </c>
      <c r="AX869" s="29">
        <v>7</v>
      </c>
      <c r="AZ869" s="43" t="s">
        <v>999</v>
      </c>
      <c r="BA869" s="29">
        <v>15</v>
      </c>
      <c r="BC869" s="43" t="s">
        <v>999</v>
      </c>
      <c r="BD869" s="29">
        <v>10</v>
      </c>
      <c r="BF869" s="43" t="s">
        <v>999</v>
      </c>
      <c r="BG869" s="29">
        <v>20</v>
      </c>
      <c r="BI869" s="43" t="s">
        <v>999</v>
      </c>
      <c r="BJ869" s="29">
        <v>15</v>
      </c>
      <c r="BL869" s="43" t="s">
        <v>999</v>
      </c>
      <c r="BM869" s="34">
        <v>25</v>
      </c>
      <c r="BO869" s="43" t="s">
        <v>999</v>
      </c>
      <c r="BP869" s="29">
        <v>12</v>
      </c>
      <c r="BR869" s="43" t="s">
        <v>999</v>
      </c>
      <c r="BS869" s="33">
        <v>26</v>
      </c>
      <c r="BU869" s="43" t="s">
        <v>999</v>
      </c>
      <c r="BV869" s="29">
        <v>18</v>
      </c>
      <c r="BX869" s="43" t="s">
        <v>999</v>
      </c>
      <c r="BY869" s="33">
        <v>31</v>
      </c>
    </row>
    <row r="870" spans="1:77" x14ac:dyDescent="0.3">
      <c r="A870" s="7" t="s">
        <v>1000</v>
      </c>
      <c r="B870" s="29">
        <v>71</v>
      </c>
      <c r="D870" s="7" t="s">
        <v>1000</v>
      </c>
      <c r="E870" s="29">
        <v>73</v>
      </c>
      <c r="G870" s="7" t="s">
        <v>1000</v>
      </c>
      <c r="H870" s="29">
        <v>8</v>
      </c>
      <c r="J870" s="6" t="s">
        <v>1000</v>
      </c>
      <c r="K870" s="29">
        <v>13</v>
      </c>
      <c r="M870" s="7" t="s">
        <v>1000</v>
      </c>
      <c r="N870" s="29">
        <v>7</v>
      </c>
      <c r="P870" s="7" t="s">
        <v>1000</v>
      </c>
      <c r="Q870" s="29">
        <v>7</v>
      </c>
      <c r="S870" s="7" t="s">
        <v>1000</v>
      </c>
      <c r="T870" s="29">
        <v>5</v>
      </c>
      <c r="V870" s="7" t="s">
        <v>1000</v>
      </c>
      <c r="W870" s="29">
        <v>22</v>
      </c>
      <c r="Y870" s="7" t="s">
        <v>1000</v>
      </c>
      <c r="Z870" s="29">
        <v>2</v>
      </c>
      <c r="AB870" s="6" t="s">
        <v>1000</v>
      </c>
      <c r="AC870" s="29">
        <v>10</v>
      </c>
      <c r="AE870" s="6" t="s">
        <v>1000</v>
      </c>
      <c r="AF870" s="29" t="s">
        <v>985</v>
      </c>
      <c r="AH870" s="43" t="s">
        <v>1000</v>
      </c>
      <c r="AI870" s="29">
        <v>8</v>
      </c>
      <c r="AK870" s="43" t="s">
        <v>1000</v>
      </c>
      <c r="AL870" s="29">
        <v>2</v>
      </c>
      <c r="AN870" s="9" t="s">
        <v>1000</v>
      </c>
      <c r="AO870" s="33">
        <v>10</v>
      </c>
      <c r="AQ870" s="43" t="s">
        <v>1000</v>
      </c>
      <c r="AR870" s="29">
        <v>7</v>
      </c>
      <c r="AT870" s="43" t="s">
        <v>1000</v>
      </c>
      <c r="AU870" s="29">
        <v>11</v>
      </c>
      <c r="AW870" s="6" t="s">
        <v>1000</v>
      </c>
      <c r="AX870" s="29">
        <v>7</v>
      </c>
      <c r="AZ870" s="43" t="s">
        <v>1000</v>
      </c>
      <c r="BA870" s="29">
        <v>15</v>
      </c>
      <c r="BC870" s="43" t="s">
        <v>1000</v>
      </c>
      <c r="BD870" s="29">
        <v>10</v>
      </c>
      <c r="BF870" s="43" t="s">
        <v>1000</v>
      </c>
      <c r="BG870" s="29">
        <v>20</v>
      </c>
      <c r="BI870" s="43" t="s">
        <v>1000</v>
      </c>
      <c r="BJ870" s="29">
        <v>15</v>
      </c>
      <c r="BL870" s="43" t="s">
        <v>1000</v>
      </c>
      <c r="BM870" s="34">
        <v>25</v>
      </c>
      <c r="BO870" s="43" t="s">
        <v>1000</v>
      </c>
      <c r="BP870" s="29">
        <v>12</v>
      </c>
      <c r="BR870" s="43" t="s">
        <v>1000</v>
      </c>
      <c r="BS870" s="33">
        <v>26</v>
      </c>
      <c r="BU870" s="43" t="s">
        <v>1000</v>
      </c>
      <c r="BV870" s="29">
        <v>18</v>
      </c>
      <c r="BX870" s="43" t="s">
        <v>1000</v>
      </c>
      <c r="BY870" s="33">
        <v>31</v>
      </c>
    </row>
    <row r="871" spans="1:77" x14ac:dyDescent="0.3">
      <c r="A871" s="7" t="s">
        <v>1001</v>
      </c>
      <c r="B871" s="29">
        <v>71</v>
      </c>
      <c r="D871" s="7" t="s">
        <v>1001</v>
      </c>
      <c r="E871" s="29">
        <v>73</v>
      </c>
      <c r="G871" s="7" t="s">
        <v>1001</v>
      </c>
      <c r="H871" s="29">
        <v>8</v>
      </c>
      <c r="J871" s="6" t="s">
        <v>1001</v>
      </c>
      <c r="K871" s="29">
        <v>13</v>
      </c>
      <c r="M871" s="7" t="s">
        <v>1001</v>
      </c>
      <c r="N871" s="29">
        <v>7</v>
      </c>
      <c r="P871" s="7" t="s">
        <v>1001</v>
      </c>
      <c r="Q871" s="29">
        <v>7</v>
      </c>
      <c r="S871" s="7" t="s">
        <v>1001</v>
      </c>
      <c r="T871" s="29">
        <v>5</v>
      </c>
      <c r="V871" s="7" t="s">
        <v>1001</v>
      </c>
      <c r="W871" s="29">
        <v>22</v>
      </c>
      <c r="Y871" s="7" t="s">
        <v>1001</v>
      </c>
      <c r="Z871" s="29">
        <v>2</v>
      </c>
      <c r="AB871" s="6" t="s">
        <v>1001</v>
      </c>
      <c r="AC871" s="29">
        <v>10</v>
      </c>
      <c r="AE871" s="6" t="s">
        <v>1001</v>
      </c>
      <c r="AF871" s="29" t="s">
        <v>985</v>
      </c>
      <c r="AH871" s="43" t="s">
        <v>1001</v>
      </c>
      <c r="AI871" s="29">
        <v>8</v>
      </c>
      <c r="AK871" s="43" t="s">
        <v>1001</v>
      </c>
      <c r="AL871" s="29">
        <v>2</v>
      </c>
      <c r="AN871" s="9" t="s">
        <v>1001</v>
      </c>
      <c r="AO871" s="33">
        <v>10</v>
      </c>
      <c r="AQ871" s="43" t="s">
        <v>1001</v>
      </c>
      <c r="AR871" s="29">
        <v>7</v>
      </c>
      <c r="AT871" s="43" t="s">
        <v>1001</v>
      </c>
      <c r="AU871" s="29">
        <v>11</v>
      </c>
      <c r="AW871" s="6" t="s">
        <v>1001</v>
      </c>
      <c r="AX871" s="29">
        <v>7</v>
      </c>
      <c r="AZ871" s="43" t="s">
        <v>1001</v>
      </c>
      <c r="BA871" s="29">
        <v>15</v>
      </c>
      <c r="BC871" s="43" t="s">
        <v>1001</v>
      </c>
      <c r="BD871" s="29">
        <v>10</v>
      </c>
      <c r="BF871" s="43" t="s">
        <v>1001</v>
      </c>
      <c r="BG871" s="29">
        <v>20</v>
      </c>
      <c r="BI871" s="43" t="s">
        <v>1001</v>
      </c>
      <c r="BJ871" s="29">
        <v>15</v>
      </c>
      <c r="BL871" s="43" t="s">
        <v>1001</v>
      </c>
      <c r="BM871" s="34">
        <v>25</v>
      </c>
      <c r="BO871" s="43" t="s">
        <v>1001</v>
      </c>
      <c r="BP871" s="29">
        <v>12</v>
      </c>
      <c r="BR871" s="43" t="s">
        <v>1001</v>
      </c>
      <c r="BS871" s="33">
        <v>26</v>
      </c>
      <c r="BU871" s="43" t="s">
        <v>1001</v>
      </c>
      <c r="BV871" s="29">
        <v>18</v>
      </c>
      <c r="BX871" s="43" t="s">
        <v>1001</v>
      </c>
      <c r="BY871" s="33">
        <v>31</v>
      </c>
    </row>
    <row r="872" spans="1:77" x14ac:dyDescent="0.3">
      <c r="A872" s="7" t="s">
        <v>1002</v>
      </c>
      <c r="B872" s="29">
        <v>71</v>
      </c>
      <c r="D872" s="7" t="s">
        <v>1002</v>
      </c>
      <c r="E872" s="29">
        <v>73</v>
      </c>
      <c r="G872" s="7" t="s">
        <v>1002</v>
      </c>
      <c r="H872" s="29">
        <v>8</v>
      </c>
      <c r="J872" s="6" t="s">
        <v>1002</v>
      </c>
      <c r="K872" s="29">
        <v>13</v>
      </c>
      <c r="M872" s="7" t="s">
        <v>1002</v>
      </c>
      <c r="N872" s="29">
        <v>7</v>
      </c>
      <c r="P872" s="7" t="s">
        <v>1002</v>
      </c>
      <c r="Q872" s="29">
        <v>7</v>
      </c>
      <c r="S872" s="7" t="s">
        <v>1002</v>
      </c>
      <c r="T872" s="29">
        <v>5</v>
      </c>
      <c r="V872" s="7" t="s">
        <v>1002</v>
      </c>
      <c r="W872" s="29">
        <v>22</v>
      </c>
      <c r="Y872" s="7" t="s">
        <v>1002</v>
      </c>
      <c r="Z872" s="29">
        <v>2</v>
      </c>
      <c r="AB872" s="6" t="s">
        <v>1002</v>
      </c>
      <c r="AC872" s="29">
        <v>10</v>
      </c>
      <c r="AE872" s="6" t="s">
        <v>1002</v>
      </c>
      <c r="AF872" s="29" t="s">
        <v>985</v>
      </c>
      <c r="AH872" s="43" t="s">
        <v>1002</v>
      </c>
      <c r="AI872" s="29">
        <v>8</v>
      </c>
      <c r="AK872" s="43" t="s">
        <v>1002</v>
      </c>
      <c r="AL872" s="29">
        <v>2</v>
      </c>
      <c r="AN872" s="9" t="s">
        <v>1002</v>
      </c>
      <c r="AO872" s="33">
        <v>10</v>
      </c>
      <c r="AQ872" s="43" t="s">
        <v>1002</v>
      </c>
      <c r="AR872" s="29">
        <v>7</v>
      </c>
      <c r="AT872" s="43" t="s">
        <v>1002</v>
      </c>
      <c r="AU872" s="29">
        <v>11</v>
      </c>
      <c r="AW872" s="6" t="s">
        <v>1002</v>
      </c>
      <c r="AX872" s="29">
        <v>7</v>
      </c>
      <c r="AZ872" s="43" t="s">
        <v>1002</v>
      </c>
      <c r="BA872" s="29">
        <v>15</v>
      </c>
      <c r="BC872" s="43" t="s">
        <v>1002</v>
      </c>
      <c r="BD872" s="29">
        <v>10</v>
      </c>
      <c r="BF872" s="43" t="s">
        <v>1002</v>
      </c>
      <c r="BG872" s="29">
        <v>20</v>
      </c>
      <c r="BI872" s="43" t="s">
        <v>1002</v>
      </c>
      <c r="BJ872" s="29">
        <v>15</v>
      </c>
      <c r="BL872" s="43" t="s">
        <v>1002</v>
      </c>
      <c r="BM872" s="34">
        <v>25</v>
      </c>
      <c r="BO872" s="43" t="s">
        <v>1002</v>
      </c>
      <c r="BP872" s="29">
        <v>12</v>
      </c>
      <c r="BR872" s="43" t="s">
        <v>1002</v>
      </c>
      <c r="BS872" s="33">
        <v>26</v>
      </c>
      <c r="BU872" s="43" t="s">
        <v>1002</v>
      </c>
      <c r="BV872" s="29">
        <v>18</v>
      </c>
      <c r="BX872" s="43" t="s">
        <v>1002</v>
      </c>
      <c r="BY872" s="33">
        <v>31</v>
      </c>
    </row>
    <row r="873" spans="1:77" x14ac:dyDescent="0.3">
      <c r="A873" s="7" t="s">
        <v>1003</v>
      </c>
      <c r="B873" s="29">
        <v>71</v>
      </c>
      <c r="D873" s="7" t="s">
        <v>1003</v>
      </c>
      <c r="E873" s="29">
        <v>73</v>
      </c>
      <c r="G873" s="7" t="s">
        <v>1003</v>
      </c>
      <c r="H873" s="29">
        <v>8</v>
      </c>
      <c r="J873" s="6" t="s">
        <v>1003</v>
      </c>
      <c r="K873" s="29">
        <v>13</v>
      </c>
      <c r="M873" s="7" t="s">
        <v>1003</v>
      </c>
      <c r="N873" s="29">
        <v>7</v>
      </c>
      <c r="P873" s="7" t="s">
        <v>1003</v>
      </c>
      <c r="Q873" s="29">
        <v>7</v>
      </c>
      <c r="S873" s="7" t="s">
        <v>1003</v>
      </c>
      <c r="T873" s="29">
        <v>5</v>
      </c>
      <c r="V873" s="7" t="s">
        <v>1003</v>
      </c>
      <c r="W873" s="29">
        <v>22</v>
      </c>
      <c r="Y873" s="7" t="s">
        <v>1003</v>
      </c>
      <c r="Z873" s="29">
        <v>2</v>
      </c>
      <c r="AB873" s="6" t="s">
        <v>1003</v>
      </c>
      <c r="AC873" s="29">
        <v>10</v>
      </c>
      <c r="AE873" s="6" t="s">
        <v>1003</v>
      </c>
      <c r="AF873" s="29" t="s">
        <v>985</v>
      </c>
      <c r="AH873" s="43" t="s">
        <v>1003</v>
      </c>
      <c r="AI873" s="29">
        <v>8</v>
      </c>
      <c r="AK873" s="43" t="s">
        <v>1003</v>
      </c>
      <c r="AL873" s="29">
        <v>2</v>
      </c>
      <c r="AN873" s="9" t="s">
        <v>1003</v>
      </c>
      <c r="AO873" s="33">
        <v>10</v>
      </c>
      <c r="AQ873" s="43" t="s">
        <v>1003</v>
      </c>
      <c r="AR873" s="29">
        <v>7</v>
      </c>
      <c r="AT873" s="43" t="s">
        <v>1003</v>
      </c>
      <c r="AU873" s="29">
        <v>11</v>
      </c>
      <c r="AW873" s="6" t="s">
        <v>1003</v>
      </c>
      <c r="AX873" s="29">
        <v>7</v>
      </c>
      <c r="AZ873" s="43" t="s">
        <v>1003</v>
      </c>
      <c r="BA873" s="29">
        <v>15</v>
      </c>
      <c r="BC873" s="43" t="s">
        <v>1003</v>
      </c>
      <c r="BD873" s="29">
        <v>10</v>
      </c>
      <c r="BF873" s="43" t="s">
        <v>1003</v>
      </c>
      <c r="BG873" s="29">
        <v>20</v>
      </c>
      <c r="BI873" s="43" t="s">
        <v>1003</v>
      </c>
      <c r="BJ873" s="29">
        <v>15</v>
      </c>
      <c r="BL873" s="43" t="s">
        <v>1003</v>
      </c>
      <c r="BM873" s="34">
        <v>25</v>
      </c>
      <c r="BO873" s="43" t="s">
        <v>1003</v>
      </c>
      <c r="BP873" s="29">
        <v>12</v>
      </c>
      <c r="BR873" s="43" t="s">
        <v>1003</v>
      </c>
      <c r="BS873" s="33">
        <v>26</v>
      </c>
      <c r="BU873" s="43" t="s">
        <v>1003</v>
      </c>
      <c r="BV873" s="29">
        <v>18</v>
      </c>
      <c r="BX873" s="43" t="s">
        <v>1003</v>
      </c>
      <c r="BY873" s="33">
        <v>31</v>
      </c>
    </row>
    <row r="874" spans="1:77" x14ac:dyDescent="0.3">
      <c r="A874" s="7" t="s">
        <v>1004</v>
      </c>
      <c r="B874" s="29">
        <v>71</v>
      </c>
      <c r="D874" s="7" t="s">
        <v>1004</v>
      </c>
      <c r="E874" s="29">
        <v>73</v>
      </c>
      <c r="G874" s="7" t="s">
        <v>1004</v>
      </c>
      <c r="H874" s="29">
        <v>8</v>
      </c>
      <c r="J874" s="6" t="s">
        <v>1004</v>
      </c>
      <c r="K874" s="29">
        <v>13</v>
      </c>
      <c r="M874" s="7" t="s">
        <v>1004</v>
      </c>
      <c r="N874" s="29">
        <v>7</v>
      </c>
      <c r="P874" s="7" t="s">
        <v>1004</v>
      </c>
      <c r="Q874" s="29">
        <v>7</v>
      </c>
      <c r="S874" s="7" t="s">
        <v>1004</v>
      </c>
      <c r="T874" s="29">
        <v>5</v>
      </c>
      <c r="V874" s="7" t="s">
        <v>1004</v>
      </c>
      <c r="W874" s="29">
        <v>22</v>
      </c>
      <c r="Y874" s="7" t="s">
        <v>1004</v>
      </c>
      <c r="Z874" s="29">
        <v>2</v>
      </c>
      <c r="AB874" s="6" t="s">
        <v>1004</v>
      </c>
      <c r="AC874" s="29">
        <v>10</v>
      </c>
      <c r="AE874" s="6" t="s">
        <v>1004</v>
      </c>
      <c r="AF874" s="29" t="s">
        <v>985</v>
      </c>
      <c r="AH874" s="43" t="s">
        <v>1004</v>
      </c>
      <c r="AI874" s="29">
        <v>8</v>
      </c>
      <c r="AK874" s="43" t="s">
        <v>1004</v>
      </c>
      <c r="AL874" s="29">
        <v>2</v>
      </c>
      <c r="AN874" s="9" t="s">
        <v>1004</v>
      </c>
      <c r="AO874" s="33">
        <v>10</v>
      </c>
      <c r="AQ874" s="43" t="s">
        <v>1004</v>
      </c>
      <c r="AR874" s="29">
        <v>7</v>
      </c>
      <c r="AT874" s="43" t="s">
        <v>1004</v>
      </c>
      <c r="AU874" s="29">
        <v>11</v>
      </c>
      <c r="AW874" s="6" t="s">
        <v>1004</v>
      </c>
      <c r="AX874" s="29">
        <v>7</v>
      </c>
      <c r="AZ874" s="43" t="s">
        <v>1004</v>
      </c>
      <c r="BA874" s="29">
        <v>15</v>
      </c>
      <c r="BC874" s="43" t="s">
        <v>1004</v>
      </c>
      <c r="BD874" s="29">
        <v>10</v>
      </c>
      <c r="BF874" s="43" t="s">
        <v>1004</v>
      </c>
      <c r="BG874" s="29">
        <v>20</v>
      </c>
      <c r="BI874" s="43" t="s">
        <v>1004</v>
      </c>
      <c r="BJ874" s="29">
        <v>15</v>
      </c>
      <c r="BL874" s="45" t="s">
        <v>1004</v>
      </c>
      <c r="BM874" s="34">
        <v>25</v>
      </c>
      <c r="BO874" s="43" t="s">
        <v>1004</v>
      </c>
      <c r="BP874" s="29">
        <v>12</v>
      </c>
      <c r="BR874" s="43" t="s">
        <v>1004</v>
      </c>
      <c r="BS874" s="33">
        <v>26</v>
      </c>
      <c r="BU874" s="43" t="s">
        <v>1004</v>
      </c>
      <c r="BV874" s="29">
        <v>18</v>
      </c>
      <c r="BX874" s="7" t="s">
        <v>1004</v>
      </c>
      <c r="BY874" s="33">
        <v>31</v>
      </c>
    </row>
    <row r="875" spans="1:77" x14ac:dyDescent="0.3">
      <c r="A875" s="7" t="s">
        <v>1005</v>
      </c>
      <c r="B875" s="29">
        <v>71</v>
      </c>
      <c r="D875" s="7" t="s">
        <v>1005</v>
      </c>
      <c r="E875" s="29">
        <v>73</v>
      </c>
      <c r="G875" s="7" t="s">
        <v>1005</v>
      </c>
      <c r="H875" s="29">
        <v>7</v>
      </c>
      <c r="J875" s="6" t="s">
        <v>1005</v>
      </c>
      <c r="K875" s="29">
        <v>12</v>
      </c>
      <c r="M875" s="7" t="s">
        <v>1005</v>
      </c>
      <c r="N875" s="29">
        <v>6</v>
      </c>
      <c r="P875" s="7" t="s">
        <v>1005</v>
      </c>
      <c r="Q875" s="29">
        <v>6</v>
      </c>
      <c r="S875" s="7" t="s">
        <v>1005</v>
      </c>
      <c r="T875" s="29">
        <v>4</v>
      </c>
      <c r="V875" s="7" t="s">
        <v>1005</v>
      </c>
      <c r="W875" s="29">
        <v>21</v>
      </c>
      <c r="Y875" s="7" t="s">
        <v>1005</v>
      </c>
      <c r="Z875" s="29">
        <v>1</v>
      </c>
      <c r="AB875" s="6" t="s">
        <v>1005</v>
      </c>
      <c r="AC875" s="29">
        <v>9</v>
      </c>
      <c r="AE875" s="6" t="s">
        <v>1005</v>
      </c>
      <c r="AF875" s="29" t="s">
        <v>985</v>
      </c>
      <c r="AH875" s="43" t="s">
        <v>1005</v>
      </c>
      <c r="AI875" s="29">
        <v>7</v>
      </c>
      <c r="AK875" s="43" t="s">
        <v>1005</v>
      </c>
      <c r="AL875" s="29">
        <v>1</v>
      </c>
      <c r="AN875" s="9" t="s">
        <v>1005</v>
      </c>
      <c r="AO875" s="33">
        <v>9</v>
      </c>
      <c r="AQ875" s="43" t="s">
        <v>1005</v>
      </c>
      <c r="AR875" s="29">
        <v>6</v>
      </c>
      <c r="AT875" s="43" t="s">
        <v>1005</v>
      </c>
      <c r="AU875" s="29">
        <v>10</v>
      </c>
      <c r="AW875" s="6" t="s">
        <v>1005</v>
      </c>
      <c r="AX875" s="29">
        <v>6</v>
      </c>
      <c r="AZ875" s="43" t="s">
        <v>1005</v>
      </c>
      <c r="BA875" s="29">
        <v>14</v>
      </c>
      <c r="BC875" s="43" t="s">
        <v>1005</v>
      </c>
      <c r="BD875" s="29">
        <v>9</v>
      </c>
      <c r="BF875" s="43" t="s">
        <v>1005</v>
      </c>
      <c r="BG875" s="29">
        <v>19</v>
      </c>
      <c r="BI875" s="43" t="s">
        <v>1005</v>
      </c>
      <c r="BJ875" s="29">
        <v>14</v>
      </c>
      <c r="BL875" s="43" t="s">
        <v>1005</v>
      </c>
      <c r="BM875" s="33">
        <v>24</v>
      </c>
      <c r="BO875" s="43" t="s">
        <v>1005</v>
      </c>
      <c r="BP875" s="29">
        <v>11</v>
      </c>
      <c r="BR875" s="43" t="s">
        <v>1005</v>
      </c>
      <c r="BS875" s="33">
        <v>26</v>
      </c>
      <c r="BU875" s="43" t="s">
        <v>1005</v>
      </c>
      <c r="BV875" s="29">
        <v>17</v>
      </c>
      <c r="BX875" s="43" t="s">
        <v>1005</v>
      </c>
      <c r="BY875" s="32">
        <v>30</v>
      </c>
    </row>
    <row r="876" spans="1:77" x14ac:dyDescent="0.3">
      <c r="A876" s="7" t="s">
        <v>1006</v>
      </c>
      <c r="B876" s="29">
        <v>71</v>
      </c>
      <c r="D876" s="7" t="s">
        <v>1006</v>
      </c>
      <c r="E876" s="29">
        <v>73</v>
      </c>
      <c r="G876" s="7" t="s">
        <v>1006</v>
      </c>
      <c r="H876" s="29">
        <v>7</v>
      </c>
      <c r="J876" s="6" t="s">
        <v>1006</v>
      </c>
      <c r="K876" s="29">
        <v>12</v>
      </c>
      <c r="M876" s="7" t="s">
        <v>1006</v>
      </c>
      <c r="N876" s="29">
        <v>6</v>
      </c>
      <c r="P876" s="7" t="s">
        <v>1006</v>
      </c>
      <c r="Q876" s="29">
        <v>6</v>
      </c>
      <c r="S876" s="7" t="s">
        <v>1006</v>
      </c>
      <c r="T876" s="29">
        <v>4</v>
      </c>
      <c r="V876" s="7" t="s">
        <v>1006</v>
      </c>
      <c r="W876" s="29">
        <v>21</v>
      </c>
      <c r="Y876" s="7" t="s">
        <v>1006</v>
      </c>
      <c r="Z876" s="29">
        <v>1</v>
      </c>
      <c r="AB876" s="6" t="s">
        <v>1006</v>
      </c>
      <c r="AC876" s="29">
        <v>9</v>
      </c>
      <c r="AE876" s="6" t="s">
        <v>1006</v>
      </c>
      <c r="AF876" s="29" t="s">
        <v>985</v>
      </c>
      <c r="AH876" s="43" t="s">
        <v>1006</v>
      </c>
      <c r="AI876" s="29">
        <v>7</v>
      </c>
      <c r="AK876" s="43" t="s">
        <v>1006</v>
      </c>
      <c r="AL876" s="29">
        <v>1</v>
      </c>
      <c r="AN876" s="9" t="s">
        <v>1006</v>
      </c>
      <c r="AO876" s="33">
        <v>9</v>
      </c>
      <c r="AQ876" s="43" t="s">
        <v>1006</v>
      </c>
      <c r="AR876" s="29">
        <v>6</v>
      </c>
      <c r="AT876" s="43" t="s">
        <v>1006</v>
      </c>
      <c r="AU876" s="29">
        <v>10</v>
      </c>
      <c r="AW876" s="6" t="s">
        <v>1006</v>
      </c>
      <c r="AX876" s="29">
        <v>6</v>
      </c>
      <c r="AZ876" s="43" t="s">
        <v>1006</v>
      </c>
      <c r="BA876" s="29">
        <v>14</v>
      </c>
      <c r="BC876" s="43" t="s">
        <v>1006</v>
      </c>
      <c r="BD876" s="29">
        <v>9</v>
      </c>
      <c r="BF876" s="43" t="s">
        <v>1006</v>
      </c>
      <c r="BG876" s="29">
        <v>19</v>
      </c>
      <c r="BI876" s="43" t="s">
        <v>1006</v>
      </c>
      <c r="BJ876" s="29">
        <v>14</v>
      </c>
      <c r="BL876" s="43" t="s">
        <v>1006</v>
      </c>
      <c r="BM876" s="33">
        <v>24</v>
      </c>
      <c r="BO876" s="43" t="s">
        <v>1006</v>
      </c>
      <c r="BP876" s="29">
        <v>11</v>
      </c>
      <c r="BR876" s="43" t="s">
        <v>1006</v>
      </c>
      <c r="BS876" s="33">
        <v>26</v>
      </c>
      <c r="BU876" s="43" t="s">
        <v>1006</v>
      </c>
      <c r="BV876" s="29">
        <v>17</v>
      </c>
      <c r="BX876" s="43" t="s">
        <v>1006</v>
      </c>
      <c r="BY876" s="32">
        <v>30</v>
      </c>
    </row>
    <row r="877" spans="1:77" x14ac:dyDescent="0.3">
      <c r="A877" s="7" t="s">
        <v>1007</v>
      </c>
      <c r="B877" s="29">
        <v>71</v>
      </c>
      <c r="D877" s="7" t="s">
        <v>1007</v>
      </c>
      <c r="E877" s="29">
        <v>73</v>
      </c>
      <c r="G877" s="7" t="s">
        <v>1007</v>
      </c>
      <c r="H877" s="29">
        <v>7</v>
      </c>
      <c r="J877" s="6" t="s">
        <v>1007</v>
      </c>
      <c r="K877" s="29">
        <v>12</v>
      </c>
      <c r="M877" s="7" t="s">
        <v>1007</v>
      </c>
      <c r="N877" s="29">
        <v>6</v>
      </c>
      <c r="P877" s="7" t="s">
        <v>1007</v>
      </c>
      <c r="Q877" s="29">
        <v>6</v>
      </c>
      <c r="S877" s="7" t="s">
        <v>1007</v>
      </c>
      <c r="T877" s="29">
        <v>4</v>
      </c>
      <c r="V877" s="7" t="s">
        <v>1007</v>
      </c>
      <c r="W877" s="29">
        <v>21</v>
      </c>
      <c r="Y877" s="7" t="s">
        <v>1007</v>
      </c>
      <c r="Z877" s="29">
        <v>1</v>
      </c>
      <c r="AB877" s="6" t="s">
        <v>1007</v>
      </c>
      <c r="AC877" s="29">
        <v>9</v>
      </c>
      <c r="AE877" s="6" t="s">
        <v>1007</v>
      </c>
      <c r="AF877" s="29" t="s">
        <v>985</v>
      </c>
      <c r="AH877" s="43" t="s">
        <v>1007</v>
      </c>
      <c r="AI877" s="29">
        <v>7</v>
      </c>
      <c r="AK877" s="43" t="s">
        <v>1007</v>
      </c>
      <c r="AL877" s="29">
        <v>1</v>
      </c>
      <c r="AN877" s="9" t="s">
        <v>1007</v>
      </c>
      <c r="AO877" s="33">
        <v>9</v>
      </c>
      <c r="AQ877" s="43" t="s">
        <v>1007</v>
      </c>
      <c r="AR877" s="29">
        <v>6</v>
      </c>
      <c r="AT877" s="43" t="s">
        <v>1007</v>
      </c>
      <c r="AU877" s="29">
        <v>10</v>
      </c>
      <c r="AW877" s="6" t="s">
        <v>1007</v>
      </c>
      <c r="AX877" s="29">
        <v>6</v>
      </c>
      <c r="AZ877" s="43" t="s">
        <v>1007</v>
      </c>
      <c r="BA877" s="29">
        <v>14</v>
      </c>
      <c r="BC877" s="43" t="s">
        <v>1007</v>
      </c>
      <c r="BD877" s="29">
        <v>9</v>
      </c>
      <c r="BF877" s="43" t="s">
        <v>1007</v>
      </c>
      <c r="BG877" s="29">
        <v>19</v>
      </c>
      <c r="BI877" s="43" t="s">
        <v>1007</v>
      </c>
      <c r="BJ877" s="29">
        <v>14</v>
      </c>
      <c r="BL877" s="43" t="s">
        <v>1007</v>
      </c>
      <c r="BM877" s="33">
        <v>24</v>
      </c>
      <c r="BO877" s="43" t="s">
        <v>1007</v>
      </c>
      <c r="BP877" s="29">
        <v>11</v>
      </c>
      <c r="BR877" s="43" t="s">
        <v>1007</v>
      </c>
      <c r="BS877" s="33">
        <v>26</v>
      </c>
      <c r="BU877" s="43" t="s">
        <v>1007</v>
      </c>
      <c r="BV877" s="29">
        <v>17</v>
      </c>
      <c r="BX877" s="43" t="s">
        <v>1007</v>
      </c>
      <c r="BY877" s="32">
        <v>30</v>
      </c>
    </row>
    <row r="878" spans="1:77" x14ac:dyDescent="0.3">
      <c r="A878" s="7" t="s">
        <v>1008</v>
      </c>
      <c r="B878" s="29">
        <v>71</v>
      </c>
      <c r="D878" s="7" t="s">
        <v>1008</v>
      </c>
      <c r="E878" s="29">
        <v>73</v>
      </c>
      <c r="G878" s="7" t="s">
        <v>1008</v>
      </c>
      <c r="H878" s="29">
        <v>7</v>
      </c>
      <c r="J878" s="6" t="s">
        <v>1008</v>
      </c>
      <c r="K878" s="29">
        <v>12</v>
      </c>
      <c r="M878" s="7" t="s">
        <v>1008</v>
      </c>
      <c r="N878" s="29">
        <v>6</v>
      </c>
      <c r="P878" s="7" t="s">
        <v>1008</v>
      </c>
      <c r="Q878" s="29">
        <v>6</v>
      </c>
      <c r="S878" s="7" t="s">
        <v>1008</v>
      </c>
      <c r="T878" s="29">
        <v>4</v>
      </c>
      <c r="V878" s="7" t="s">
        <v>1008</v>
      </c>
      <c r="W878" s="29">
        <v>21</v>
      </c>
      <c r="Y878" s="7" t="s">
        <v>1008</v>
      </c>
      <c r="Z878" s="29">
        <v>1</v>
      </c>
      <c r="AB878" s="6" t="s">
        <v>1008</v>
      </c>
      <c r="AC878" s="29">
        <v>9</v>
      </c>
      <c r="AE878" s="6" t="s">
        <v>1008</v>
      </c>
      <c r="AF878" s="29" t="s">
        <v>985</v>
      </c>
      <c r="AH878" s="43" t="s">
        <v>1008</v>
      </c>
      <c r="AI878" s="29">
        <v>7</v>
      </c>
      <c r="AK878" s="43" t="s">
        <v>1008</v>
      </c>
      <c r="AL878" s="29">
        <v>1</v>
      </c>
      <c r="AN878" s="9" t="s">
        <v>1008</v>
      </c>
      <c r="AO878" s="33">
        <v>9</v>
      </c>
      <c r="AQ878" s="43" t="s">
        <v>1008</v>
      </c>
      <c r="AR878" s="29">
        <v>6</v>
      </c>
      <c r="AT878" s="43" t="s">
        <v>1008</v>
      </c>
      <c r="AU878" s="29">
        <v>10</v>
      </c>
      <c r="AW878" s="6" t="s">
        <v>1008</v>
      </c>
      <c r="AX878" s="29">
        <v>6</v>
      </c>
      <c r="AZ878" s="43" t="s">
        <v>1008</v>
      </c>
      <c r="BA878" s="29">
        <v>14</v>
      </c>
      <c r="BC878" s="43" t="s">
        <v>1008</v>
      </c>
      <c r="BD878" s="29">
        <v>9</v>
      </c>
      <c r="BF878" s="43" t="s">
        <v>1008</v>
      </c>
      <c r="BG878" s="29">
        <v>19</v>
      </c>
      <c r="BI878" s="43" t="s">
        <v>1008</v>
      </c>
      <c r="BJ878" s="29">
        <v>14</v>
      </c>
      <c r="BL878" s="43" t="s">
        <v>1008</v>
      </c>
      <c r="BM878" s="33">
        <v>24</v>
      </c>
      <c r="BO878" s="43" t="s">
        <v>1008</v>
      </c>
      <c r="BP878" s="29">
        <v>11</v>
      </c>
      <c r="BR878" s="43" t="s">
        <v>1008</v>
      </c>
      <c r="BS878" s="33">
        <v>26</v>
      </c>
      <c r="BU878" s="43" t="s">
        <v>1008</v>
      </c>
      <c r="BV878" s="29">
        <v>17</v>
      </c>
      <c r="BX878" s="43" t="s">
        <v>1008</v>
      </c>
      <c r="BY878" s="32">
        <v>30</v>
      </c>
    </row>
    <row r="879" spans="1:77" x14ac:dyDescent="0.3">
      <c r="A879" s="7" t="s">
        <v>1009</v>
      </c>
      <c r="B879" s="29">
        <v>71</v>
      </c>
      <c r="D879" s="7" t="s">
        <v>1009</v>
      </c>
      <c r="E879" s="29">
        <v>73</v>
      </c>
      <c r="G879" s="7" t="s">
        <v>1009</v>
      </c>
      <c r="H879" s="29">
        <v>7</v>
      </c>
      <c r="J879" s="6" t="s">
        <v>1009</v>
      </c>
      <c r="K879" s="29">
        <v>12</v>
      </c>
      <c r="M879" s="7" t="s">
        <v>1009</v>
      </c>
      <c r="N879" s="29">
        <v>6</v>
      </c>
      <c r="P879" s="7" t="s">
        <v>1009</v>
      </c>
      <c r="Q879" s="29">
        <v>6</v>
      </c>
      <c r="S879" s="7" t="s">
        <v>1009</v>
      </c>
      <c r="T879" s="29">
        <v>4</v>
      </c>
      <c r="V879" s="7" t="s">
        <v>1009</v>
      </c>
      <c r="W879" s="29">
        <v>21</v>
      </c>
      <c r="Y879" s="7" t="s">
        <v>1009</v>
      </c>
      <c r="Z879" s="29">
        <v>1</v>
      </c>
      <c r="AB879" s="6" t="s">
        <v>1009</v>
      </c>
      <c r="AC879" s="29">
        <v>9</v>
      </c>
      <c r="AE879" s="6" t="s">
        <v>1009</v>
      </c>
      <c r="AF879" s="29" t="s">
        <v>985</v>
      </c>
      <c r="AH879" s="43" t="s">
        <v>1009</v>
      </c>
      <c r="AI879" s="29">
        <v>7</v>
      </c>
      <c r="AK879" s="43" t="s">
        <v>1009</v>
      </c>
      <c r="AL879" s="29">
        <v>1</v>
      </c>
      <c r="AN879" s="9" t="s">
        <v>1009</v>
      </c>
      <c r="AO879" s="33">
        <v>9</v>
      </c>
      <c r="AQ879" s="43" t="s">
        <v>1009</v>
      </c>
      <c r="AR879" s="29">
        <v>6</v>
      </c>
      <c r="AT879" s="43" t="s">
        <v>1009</v>
      </c>
      <c r="AU879" s="29">
        <v>10</v>
      </c>
      <c r="AW879" s="6" t="s">
        <v>1009</v>
      </c>
      <c r="AX879" s="29">
        <v>6</v>
      </c>
      <c r="AZ879" s="43" t="s">
        <v>1009</v>
      </c>
      <c r="BA879" s="29">
        <v>14</v>
      </c>
      <c r="BC879" s="43" t="s">
        <v>1009</v>
      </c>
      <c r="BD879" s="29">
        <v>9</v>
      </c>
      <c r="BF879" s="43" t="s">
        <v>1009</v>
      </c>
      <c r="BG879" s="29">
        <v>19</v>
      </c>
      <c r="BI879" s="43" t="s">
        <v>1009</v>
      </c>
      <c r="BJ879" s="29">
        <v>14</v>
      </c>
      <c r="BL879" s="43" t="s">
        <v>1009</v>
      </c>
      <c r="BM879" s="33">
        <v>24</v>
      </c>
      <c r="BO879" s="43" t="s">
        <v>1009</v>
      </c>
      <c r="BP879" s="29">
        <v>11</v>
      </c>
      <c r="BR879" s="43" t="s">
        <v>1009</v>
      </c>
      <c r="BS879" s="33">
        <v>26</v>
      </c>
      <c r="BU879" s="43" t="s">
        <v>1009</v>
      </c>
      <c r="BV879" s="29">
        <v>17</v>
      </c>
      <c r="BX879" s="43" t="s">
        <v>1009</v>
      </c>
      <c r="BY879" s="32">
        <v>30</v>
      </c>
    </row>
    <row r="880" spans="1:77" x14ac:dyDescent="0.3">
      <c r="A880" s="7" t="s">
        <v>1010</v>
      </c>
      <c r="B880" s="29">
        <v>71</v>
      </c>
      <c r="D880" s="7" t="s">
        <v>1010</v>
      </c>
      <c r="E880" s="29">
        <v>73</v>
      </c>
      <c r="G880" s="7" t="s">
        <v>1010</v>
      </c>
      <c r="H880" s="29">
        <v>7</v>
      </c>
      <c r="J880" s="6" t="s">
        <v>1010</v>
      </c>
      <c r="K880" s="29">
        <v>12</v>
      </c>
      <c r="M880" s="7" t="s">
        <v>1010</v>
      </c>
      <c r="N880" s="29">
        <v>6</v>
      </c>
      <c r="P880" s="7" t="s">
        <v>1010</v>
      </c>
      <c r="Q880" s="29">
        <v>6</v>
      </c>
      <c r="S880" s="7" t="s">
        <v>1010</v>
      </c>
      <c r="T880" s="29">
        <v>4</v>
      </c>
      <c r="V880" s="7" t="s">
        <v>1010</v>
      </c>
      <c r="W880" s="29">
        <v>21</v>
      </c>
      <c r="Y880" s="7" t="s">
        <v>1010</v>
      </c>
      <c r="Z880" s="29">
        <v>1</v>
      </c>
      <c r="AB880" s="6" t="s">
        <v>1010</v>
      </c>
      <c r="AC880" s="29">
        <v>9</v>
      </c>
      <c r="AE880" s="6" t="s">
        <v>1010</v>
      </c>
      <c r="AF880" s="29" t="s">
        <v>985</v>
      </c>
      <c r="AH880" s="43" t="s">
        <v>1010</v>
      </c>
      <c r="AI880" s="29">
        <v>7</v>
      </c>
      <c r="AK880" s="43" t="s">
        <v>1010</v>
      </c>
      <c r="AL880" s="29">
        <v>1</v>
      </c>
      <c r="AN880" s="9" t="s">
        <v>1010</v>
      </c>
      <c r="AO880" s="33">
        <v>9</v>
      </c>
      <c r="AQ880" s="43" t="s">
        <v>1010</v>
      </c>
      <c r="AR880" s="29">
        <v>6</v>
      </c>
      <c r="AT880" s="43" t="s">
        <v>1010</v>
      </c>
      <c r="AU880" s="29">
        <v>10</v>
      </c>
      <c r="AW880" s="6" t="s">
        <v>1010</v>
      </c>
      <c r="AX880" s="29">
        <v>6</v>
      </c>
      <c r="AZ880" s="43" t="s">
        <v>1010</v>
      </c>
      <c r="BA880" s="29">
        <v>14</v>
      </c>
      <c r="BC880" s="43" t="s">
        <v>1010</v>
      </c>
      <c r="BD880" s="29">
        <v>9</v>
      </c>
      <c r="BF880" s="43" t="s">
        <v>1010</v>
      </c>
      <c r="BG880" s="29">
        <v>19</v>
      </c>
      <c r="BI880" s="43" t="s">
        <v>1010</v>
      </c>
      <c r="BJ880" s="29">
        <v>14</v>
      </c>
      <c r="BL880" s="43" t="s">
        <v>1010</v>
      </c>
      <c r="BM880" s="33">
        <v>24</v>
      </c>
      <c r="BO880" s="43" t="s">
        <v>1010</v>
      </c>
      <c r="BP880" s="29">
        <v>11</v>
      </c>
      <c r="BR880" s="43" t="s">
        <v>1010</v>
      </c>
      <c r="BS880" s="33">
        <v>26</v>
      </c>
      <c r="BU880" s="43" t="s">
        <v>1010</v>
      </c>
      <c r="BV880" s="29">
        <v>17</v>
      </c>
      <c r="BX880" s="43" t="s">
        <v>1010</v>
      </c>
      <c r="BY880" s="32">
        <v>30</v>
      </c>
    </row>
    <row r="881" spans="1:77" x14ac:dyDescent="0.3">
      <c r="A881" s="7" t="s">
        <v>1011</v>
      </c>
      <c r="B881" s="29">
        <v>71</v>
      </c>
      <c r="D881" s="7" t="s">
        <v>1011</v>
      </c>
      <c r="E881" s="29">
        <v>73</v>
      </c>
      <c r="G881" s="7" t="s">
        <v>1011</v>
      </c>
      <c r="H881" s="29">
        <v>7</v>
      </c>
      <c r="J881" s="6" t="s">
        <v>1011</v>
      </c>
      <c r="K881" s="29">
        <v>12</v>
      </c>
      <c r="M881" s="7" t="s">
        <v>1011</v>
      </c>
      <c r="N881" s="29">
        <v>6</v>
      </c>
      <c r="P881" s="7" t="s">
        <v>1011</v>
      </c>
      <c r="Q881" s="29">
        <v>6</v>
      </c>
      <c r="S881" s="7" t="s">
        <v>1011</v>
      </c>
      <c r="T881" s="29">
        <v>4</v>
      </c>
      <c r="V881" s="7" t="s">
        <v>1011</v>
      </c>
      <c r="W881" s="29">
        <v>21</v>
      </c>
      <c r="Y881" s="7" t="s">
        <v>1011</v>
      </c>
      <c r="Z881" s="29">
        <v>1</v>
      </c>
      <c r="AB881" s="6" t="s">
        <v>1011</v>
      </c>
      <c r="AC881" s="29">
        <v>9</v>
      </c>
      <c r="AE881" s="6" t="s">
        <v>1011</v>
      </c>
      <c r="AF881" s="29" t="s">
        <v>985</v>
      </c>
      <c r="AH881" s="43" t="s">
        <v>1011</v>
      </c>
      <c r="AI881" s="29">
        <v>7</v>
      </c>
      <c r="AK881" s="43" t="s">
        <v>1011</v>
      </c>
      <c r="AL881" s="29">
        <v>1</v>
      </c>
      <c r="AN881" s="9" t="s">
        <v>1011</v>
      </c>
      <c r="AO881" s="33">
        <v>9</v>
      </c>
      <c r="AQ881" s="43" t="s">
        <v>1011</v>
      </c>
      <c r="AR881" s="29">
        <v>6</v>
      </c>
      <c r="AT881" s="43" t="s">
        <v>1011</v>
      </c>
      <c r="AU881" s="29">
        <v>10</v>
      </c>
      <c r="AW881" s="6" t="s">
        <v>1011</v>
      </c>
      <c r="AX881" s="29">
        <v>6</v>
      </c>
      <c r="AZ881" s="43" t="s">
        <v>1011</v>
      </c>
      <c r="BA881" s="29">
        <v>14</v>
      </c>
      <c r="BC881" s="43" t="s">
        <v>1011</v>
      </c>
      <c r="BD881" s="29">
        <v>9</v>
      </c>
      <c r="BF881" s="43" t="s">
        <v>1011</v>
      </c>
      <c r="BG881" s="29">
        <v>19</v>
      </c>
      <c r="BI881" s="43" t="s">
        <v>1011</v>
      </c>
      <c r="BJ881" s="29">
        <v>14</v>
      </c>
      <c r="BL881" s="43" t="s">
        <v>1011</v>
      </c>
      <c r="BM881" s="33">
        <v>24</v>
      </c>
      <c r="BO881" s="43" t="s">
        <v>1011</v>
      </c>
      <c r="BP881" s="29">
        <v>11</v>
      </c>
      <c r="BR881" s="43" t="s">
        <v>1011</v>
      </c>
      <c r="BS881" s="33">
        <v>26</v>
      </c>
      <c r="BU881" s="43" t="s">
        <v>1011</v>
      </c>
      <c r="BV881" s="29">
        <v>17</v>
      </c>
      <c r="BX881" s="43" t="s">
        <v>1011</v>
      </c>
      <c r="BY881" s="32">
        <v>30</v>
      </c>
    </row>
    <row r="882" spans="1:77" x14ac:dyDescent="0.3">
      <c r="A882" s="7" t="s">
        <v>1012</v>
      </c>
      <c r="B882" s="29">
        <v>71</v>
      </c>
      <c r="D882" s="7" t="s">
        <v>1012</v>
      </c>
      <c r="E882" s="29">
        <v>73</v>
      </c>
      <c r="G882" s="7" t="s">
        <v>1012</v>
      </c>
      <c r="H882" s="29">
        <v>7</v>
      </c>
      <c r="J882" s="6" t="s">
        <v>1012</v>
      </c>
      <c r="K882" s="29">
        <v>12</v>
      </c>
      <c r="M882" s="7" t="s">
        <v>1012</v>
      </c>
      <c r="N882" s="29">
        <v>6</v>
      </c>
      <c r="P882" s="7" t="s">
        <v>1012</v>
      </c>
      <c r="Q882" s="29">
        <v>6</v>
      </c>
      <c r="S882" s="7" t="s">
        <v>1012</v>
      </c>
      <c r="T882" s="29">
        <v>4</v>
      </c>
      <c r="V882" s="7" t="s">
        <v>1012</v>
      </c>
      <c r="W882" s="29">
        <v>21</v>
      </c>
      <c r="Y882" s="7" t="s">
        <v>1012</v>
      </c>
      <c r="Z882" s="29">
        <v>1</v>
      </c>
      <c r="AB882" s="6" t="s">
        <v>1012</v>
      </c>
      <c r="AC882" s="29">
        <v>9</v>
      </c>
      <c r="AE882" s="6" t="s">
        <v>1012</v>
      </c>
      <c r="AF882" s="29" t="s">
        <v>985</v>
      </c>
      <c r="AH882" s="43" t="s">
        <v>1012</v>
      </c>
      <c r="AI882" s="29">
        <v>7</v>
      </c>
      <c r="AK882" s="43" t="s">
        <v>1012</v>
      </c>
      <c r="AL882" s="29">
        <v>1</v>
      </c>
      <c r="AN882" s="9" t="s">
        <v>1012</v>
      </c>
      <c r="AO882" s="33">
        <v>9</v>
      </c>
      <c r="AQ882" s="43" t="s">
        <v>1012</v>
      </c>
      <c r="AR882" s="29">
        <v>6</v>
      </c>
      <c r="AT882" s="43" t="s">
        <v>1012</v>
      </c>
      <c r="AU882" s="29">
        <v>10</v>
      </c>
      <c r="AW882" s="6" t="s">
        <v>1012</v>
      </c>
      <c r="AX882" s="29">
        <v>6</v>
      </c>
      <c r="AZ882" s="43" t="s">
        <v>1012</v>
      </c>
      <c r="BA882" s="29">
        <v>14</v>
      </c>
      <c r="BC882" s="43" t="s">
        <v>1012</v>
      </c>
      <c r="BD882" s="29">
        <v>9</v>
      </c>
      <c r="BF882" s="43" t="s">
        <v>1012</v>
      </c>
      <c r="BG882" s="29">
        <v>19</v>
      </c>
      <c r="BI882" s="43" t="s">
        <v>1012</v>
      </c>
      <c r="BJ882" s="29">
        <v>14</v>
      </c>
      <c r="BL882" s="43" t="s">
        <v>1012</v>
      </c>
      <c r="BM882" s="33">
        <v>24</v>
      </c>
      <c r="BO882" s="43" t="s">
        <v>1012</v>
      </c>
      <c r="BP882" s="29">
        <v>11</v>
      </c>
      <c r="BR882" s="43" t="s">
        <v>1012</v>
      </c>
      <c r="BS882" s="33">
        <v>26</v>
      </c>
      <c r="BU882" s="43" t="s">
        <v>1012</v>
      </c>
      <c r="BV882" s="29">
        <v>17</v>
      </c>
      <c r="BX882" s="43" t="s">
        <v>1012</v>
      </c>
      <c r="BY882" s="32">
        <v>30</v>
      </c>
    </row>
    <row r="883" spans="1:77" x14ac:dyDescent="0.3">
      <c r="A883" s="7" t="s">
        <v>1013</v>
      </c>
      <c r="B883" s="29">
        <v>71</v>
      </c>
      <c r="D883" s="7" t="s">
        <v>1013</v>
      </c>
      <c r="E883" s="29">
        <v>73</v>
      </c>
      <c r="G883" s="7" t="s">
        <v>1013</v>
      </c>
      <c r="H883" s="29">
        <v>7</v>
      </c>
      <c r="J883" s="6" t="s">
        <v>1013</v>
      </c>
      <c r="K883" s="29">
        <v>12</v>
      </c>
      <c r="M883" s="7" t="s">
        <v>1013</v>
      </c>
      <c r="N883" s="29">
        <v>6</v>
      </c>
      <c r="P883" s="7" t="s">
        <v>1013</v>
      </c>
      <c r="Q883" s="29">
        <v>6</v>
      </c>
      <c r="S883" s="7" t="s">
        <v>1013</v>
      </c>
      <c r="T883" s="29">
        <v>4</v>
      </c>
      <c r="V883" s="7" t="s">
        <v>1013</v>
      </c>
      <c r="W883" s="29">
        <v>21</v>
      </c>
      <c r="Y883" s="7" t="s">
        <v>1013</v>
      </c>
      <c r="Z883" s="29">
        <v>1</v>
      </c>
      <c r="AB883" s="6" t="s">
        <v>1013</v>
      </c>
      <c r="AC883" s="29">
        <v>9</v>
      </c>
      <c r="AE883" s="6" t="s">
        <v>1013</v>
      </c>
      <c r="AF883" s="29" t="s">
        <v>985</v>
      </c>
      <c r="AH883" s="43" t="s">
        <v>1013</v>
      </c>
      <c r="AI883" s="29">
        <v>7</v>
      </c>
      <c r="AK883" s="43" t="s">
        <v>1013</v>
      </c>
      <c r="AL883" s="29">
        <v>1</v>
      </c>
      <c r="AN883" s="9" t="s">
        <v>1013</v>
      </c>
      <c r="AO883" s="33">
        <v>9</v>
      </c>
      <c r="AQ883" s="43" t="s">
        <v>1013</v>
      </c>
      <c r="AR883" s="29">
        <v>6</v>
      </c>
      <c r="AT883" s="43" t="s">
        <v>1013</v>
      </c>
      <c r="AU883" s="29">
        <v>10</v>
      </c>
      <c r="AW883" s="6" t="s">
        <v>1013</v>
      </c>
      <c r="AX883" s="29">
        <v>6</v>
      </c>
      <c r="AZ883" s="43" t="s">
        <v>1013</v>
      </c>
      <c r="BA883" s="29">
        <v>14</v>
      </c>
      <c r="BC883" s="43" t="s">
        <v>1013</v>
      </c>
      <c r="BD883" s="29">
        <v>9</v>
      </c>
      <c r="BF883" s="43" t="s">
        <v>1013</v>
      </c>
      <c r="BG883" s="29">
        <v>19</v>
      </c>
      <c r="BI883" s="43" t="s">
        <v>1013</v>
      </c>
      <c r="BJ883" s="29">
        <v>14</v>
      </c>
      <c r="BL883" s="43" t="s">
        <v>1013</v>
      </c>
      <c r="BM883" s="33">
        <v>24</v>
      </c>
      <c r="BO883" s="43" t="s">
        <v>1013</v>
      </c>
      <c r="BP883" s="29">
        <v>11</v>
      </c>
      <c r="BR883" s="43" t="s">
        <v>1013</v>
      </c>
      <c r="BS883" s="33">
        <v>26</v>
      </c>
      <c r="BU883" s="43" t="s">
        <v>1013</v>
      </c>
      <c r="BV883" s="29">
        <v>17</v>
      </c>
      <c r="BX883" s="43" t="s">
        <v>1013</v>
      </c>
      <c r="BY883" s="32">
        <v>30</v>
      </c>
    </row>
    <row r="884" spans="1:77" x14ac:dyDescent="0.3">
      <c r="A884" s="7" t="s">
        <v>1014</v>
      </c>
      <c r="B884" s="29">
        <v>71</v>
      </c>
      <c r="D884" s="7" t="s">
        <v>1014</v>
      </c>
      <c r="E884" s="29">
        <v>73</v>
      </c>
      <c r="G884" s="7" t="s">
        <v>1014</v>
      </c>
      <c r="H884" s="29">
        <v>7</v>
      </c>
      <c r="J884" s="6" t="s">
        <v>1014</v>
      </c>
      <c r="K884" s="29">
        <v>12</v>
      </c>
      <c r="M884" s="7" t="s">
        <v>1014</v>
      </c>
      <c r="N884" s="29">
        <v>6</v>
      </c>
      <c r="P884" s="7" t="s">
        <v>1014</v>
      </c>
      <c r="Q884" s="29">
        <v>6</v>
      </c>
      <c r="S884" s="7" t="s">
        <v>1014</v>
      </c>
      <c r="T884" s="29">
        <v>4</v>
      </c>
      <c r="V884" s="7" t="s">
        <v>1014</v>
      </c>
      <c r="W884" s="29">
        <v>21</v>
      </c>
      <c r="Y884" s="7" t="s">
        <v>1014</v>
      </c>
      <c r="Z884" s="29">
        <v>1</v>
      </c>
      <c r="AB884" s="6" t="s">
        <v>1014</v>
      </c>
      <c r="AC884" s="29">
        <v>9</v>
      </c>
      <c r="AE884" s="6" t="s">
        <v>1014</v>
      </c>
      <c r="AF884" s="29" t="s">
        <v>985</v>
      </c>
      <c r="AH884" s="43" t="s">
        <v>1014</v>
      </c>
      <c r="AI884" s="29">
        <v>7</v>
      </c>
      <c r="AK884" s="43" t="s">
        <v>1014</v>
      </c>
      <c r="AL884" s="29">
        <v>1</v>
      </c>
      <c r="AN884" s="9" t="s">
        <v>1014</v>
      </c>
      <c r="AO884" s="33">
        <v>9</v>
      </c>
      <c r="AQ884" s="43" t="s">
        <v>1014</v>
      </c>
      <c r="AR884" s="29">
        <v>6</v>
      </c>
      <c r="AT884" s="43" t="s">
        <v>1014</v>
      </c>
      <c r="AU884" s="29">
        <v>10</v>
      </c>
      <c r="AW884" s="6" t="s">
        <v>1014</v>
      </c>
      <c r="AX884" s="29">
        <v>6</v>
      </c>
      <c r="AZ884" s="43" t="s">
        <v>1014</v>
      </c>
      <c r="BA884" s="29">
        <v>14</v>
      </c>
      <c r="BC884" s="43" t="s">
        <v>1014</v>
      </c>
      <c r="BD884" s="29">
        <v>9</v>
      </c>
      <c r="BF884" s="43" t="s">
        <v>1014</v>
      </c>
      <c r="BG884" s="29">
        <v>19</v>
      </c>
      <c r="BI884" s="43" t="s">
        <v>1014</v>
      </c>
      <c r="BJ884" s="29">
        <v>14</v>
      </c>
      <c r="BL884" s="43" t="s">
        <v>1014</v>
      </c>
      <c r="BM884" s="33">
        <v>24</v>
      </c>
      <c r="BO884" s="43" t="s">
        <v>1014</v>
      </c>
      <c r="BP884" s="29">
        <v>11</v>
      </c>
      <c r="BR884" s="43" t="s">
        <v>1014</v>
      </c>
      <c r="BS884" s="33">
        <v>26</v>
      </c>
      <c r="BU884" s="43" t="s">
        <v>1014</v>
      </c>
      <c r="BV884" s="29">
        <v>17</v>
      </c>
      <c r="BX884" s="7" t="s">
        <v>1014</v>
      </c>
      <c r="BY884" s="32">
        <v>30</v>
      </c>
    </row>
    <row r="885" spans="1:77" x14ac:dyDescent="0.3">
      <c r="A885" s="7" t="s">
        <v>1015</v>
      </c>
      <c r="B885" s="29">
        <v>70</v>
      </c>
      <c r="D885" s="7" t="s">
        <v>1015</v>
      </c>
      <c r="E885" s="29">
        <v>72</v>
      </c>
      <c r="G885" s="7" t="s">
        <v>1015</v>
      </c>
      <c r="H885" s="29">
        <v>6</v>
      </c>
      <c r="J885" s="6" t="s">
        <v>1015</v>
      </c>
      <c r="K885" s="29">
        <v>12</v>
      </c>
      <c r="M885" s="7" t="s">
        <v>1015</v>
      </c>
      <c r="N885" s="29">
        <v>6</v>
      </c>
      <c r="P885" s="7" t="s">
        <v>1015</v>
      </c>
      <c r="Q885" s="29">
        <v>6</v>
      </c>
      <c r="S885" s="7" t="s">
        <v>1015</v>
      </c>
      <c r="T885" s="29">
        <v>4</v>
      </c>
      <c r="V885" s="7" t="s">
        <v>1015</v>
      </c>
      <c r="W885" s="29">
        <v>21</v>
      </c>
      <c r="Y885" s="7" t="s">
        <v>1015</v>
      </c>
      <c r="Z885" s="29">
        <v>1</v>
      </c>
      <c r="AB885" s="6" t="s">
        <v>1015</v>
      </c>
      <c r="AC885" s="29">
        <v>9</v>
      </c>
      <c r="AE885" s="6" t="s">
        <v>1015</v>
      </c>
      <c r="AF885" s="29" t="s">
        <v>985</v>
      </c>
      <c r="AH885" s="43" t="s">
        <v>1015</v>
      </c>
      <c r="AI885" s="29">
        <v>7</v>
      </c>
      <c r="AK885" s="43" t="s">
        <v>1015</v>
      </c>
      <c r="AL885" s="29">
        <v>1</v>
      </c>
      <c r="AN885" s="9" t="s">
        <v>1015</v>
      </c>
      <c r="AO885" s="33">
        <v>9</v>
      </c>
      <c r="AQ885" s="43" t="s">
        <v>1015</v>
      </c>
      <c r="AR885" s="29">
        <v>6</v>
      </c>
      <c r="AT885" s="43" t="s">
        <v>1015</v>
      </c>
      <c r="AU885" s="29">
        <v>10</v>
      </c>
      <c r="AW885" s="6" t="s">
        <v>1015</v>
      </c>
      <c r="AX885" s="29">
        <v>6</v>
      </c>
      <c r="AZ885" s="43" t="s">
        <v>1015</v>
      </c>
      <c r="BA885" s="29">
        <v>14</v>
      </c>
      <c r="BC885" s="43" t="s">
        <v>1015</v>
      </c>
      <c r="BD885" s="29">
        <v>9</v>
      </c>
      <c r="BF885" s="43" t="s">
        <v>1015</v>
      </c>
      <c r="BG885" s="29">
        <v>18</v>
      </c>
      <c r="BI885" s="43" t="s">
        <v>1015</v>
      </c>
      <c r="BJ885" s="29">
        <v>14</v>
      </c>
      <c r="BL885" s="43" t="s">
        <v>1015</v>
      </c>
      <c r="BM885" s="29">
        <v>23</v>
      </c>
      <c r="BO885" s="43" t="s">
        <v>1015</v>
      </c>
      <c r="BP885" s="29">
        <v>11</v>
      </c>
      <c r="BR885" s="43" t="s">
        <v>1015</v>
      </c>
      <c r="BS885" s="33">
        <v>26</v>
      </c>
      <c r="BU885" s="43" t="s">
        <v>1015</v>
      </c>
      <c r="BV885" s="29">
        <v>17</v>
      </c>
      <c r="BX885" s="43" t="s">
        <v>1015</v>
      </c>
      <c r="BY885" s="33">
        <v>29</v>
      </c>
    </row>
    <row r="886" spans="1:77" x14ac:dyDescent="0.3">
      <c r="A886" s="7" t="s">
        <v>1016</v>
      </c>
      <c r="B886" s="29">
        <v>70</v>
      </c>
      <c r="D886" s="7" t="s">
        <v>1016</v>
      </c>
      <c r="E886" s="29">
        <v>72</v>
      </c>
      <c r="G886" s="7" t="s">
        <v>1016</v>
      </c>
      <c r="H886" s="29">
        <v>6</v>
      </c>
      <c r="J886" s="6" t="s">
        <v>1016</v>
      </c>
      <c r="K886" s="29">
        <v>12</v>
      </c>
      <c r="M886" s="7" t="s">
        <v>1016</v>
      </c>
      <c r="N886" s="29">
        <v>6</v>
      </c>
      <c r="P886" s="7" t="s">
        <v>1016</v>
      </c>
      <c r="Q886" s="29">
        <v>6</v>
      </c>
      <c r="S886" s="7" t="s">
        <v>1016</v>
      </c>
      <c r="T886" s="29">
        <v>4</v>
      </c>
      <c r="V886" s="7" t="s">
        <v>1016</v>
      </c>
      <c r="W886" s="29">
        <v>21</v>
      </c>
      <c r="Y886" s="7" t="s">
        <v>1016</v>
      </c>
      <c r="Z886" s="29">
        <v>1</v>
      </c>
      <c r="AB886" s="6" t="s">
        <v>1016</v>
      </c>
      <c r="AC886" s="29">
        <v>9</v>
      </c>
      <c r="AE886" s="6" t="s">
        <v>1016</v>
      </c>
      <c r="AF886" s="29" t="s">
        <v>985</v>
      </c>
      <c r="AH886" s="43" t="s">
        <v>1016</v>
      </c>
      <c r="AI886" s="29">
        <v>7</v>
      </c>
      <c r="AK886" s="43" t="s">
        <v>1016</v>
      </c>
      <c r="AL886" s="29">
        <v>1</v>
      </c>
      <c r="AN886" s="9" t="s">
        <v>1016</v>
      </c>
      <c r="AO886" s="33">
        <v>9</v>
      </c>
      <c r="AQ886" s="43" t="s">
        <v>1016</v>
      </c>
      <c r="AR886" s="29">
        <v>6</v>
      </c>
      <c r="AT886" s="43" t="s">
        <v>1016</v>
      </c>
      <c r="AU886" s="29">
        <v>10</v>
      </c>
      <c r="AW886" s="6" t="s">
        <v>1016</v>
      </c>
      <c r="AX886" s="29">
        <v>6</v>
      </c>
      <c r="AZ886" s="43" t="s">
        <v>1016</v>
      </c>
      <c r="BA886" s="29">
        <v>14</v>
      </c>
      <c r="BC886" s="43" t="s">
        <v>1016</v>
      </c>
      <c r="BD886" s="29">
        <v>9</v>
      </c>
      <c r="BF886" s="43" t="s">
        <v>1016</v>
      </c>
      <c r="BG886" s="29">
        <v>18</v>
      </c>
      <c r="BI886" s="43" t="s">
        <v>1016</v>
      </c>
      <c r="BJ886" s="29">
        <v>14</v>
      </c>
      <c r="BL886" s="43" t="s">
        <v>1016</v>
      </c>
      <c r="BM886" s="29">
        <v>23</v>
      </c>
      <c r="BO886" s="43" t="s">
        <v>1016</v>
      </c>
      <c r="BP886" s="29">
        <v>11</v>
      </c>
      <c r="BR886" s="43" t="s">
        <v>1016</v>
      </c>
      <c r="BS886" s="33">
        <v>26</v>
      </c>
      <c r="BU886" s="43" t="s">
        <v>1016</v>
      </c>
      <c r="BV886" s="29">
        <v>17</v>
      </c>
      <c r="BX886" s="43" t="s">
        <v>1016</v>
      </c>
      <c r="BY886" s="33">
        <v>29</v>
      </c>
    </row>
    <row r="887" spans="1:77" x14ac:dyDescent="0.3">
      <c r="A887" s="7" t="s">
        <v>1017</v>
      </c>
      <c r="B887" s="29">
        <v>70</v>
      </c>
      <c r="D887" s="7" t="s">
        <v>1017</v>
      </c>
      <c r="E887" s="29">
        <v>72</v>
      </c>
      <c r="G887" s="7" t="s">
        <v>1017</v>
      </c>
      <c r="H887" s="29">
        <v>6</v>
      </c>
      <c r="J887" s="6" t="s">
        <v>1017</v>
      </c>
      <c r="K887" s="29">
        <v>12</v>
      </c>
      <c r="M887" s="7" t="s">
        <v>1017</v>
      </c>
      <c r="N887" s="29">
        <v>6</v>
      </c>
      <c r="P887" s="7" t="s">
        <v>1017</v>
      </c>
      <c r="Q887" s="29">
        <v>6</v>
      </c>
      <c r="S887" s="7" t="s">
        <v>1017</v>
      </c>
      <c r="T887" s="29">
        <v>4</v>
      </c>
      <c r="V887" s="7" t="s">
        <v>1017</v>
      </c>
      <c r="W887" s="29">
        <v>21</v>
      </c>
      <c r="Y887" s="7" t="s">
        <v>1017</v>
      </c>
      <c r="Z887" s="29">
        <v>1</v>
      </c>
      <c r="AB887" s="6" t="s">
        <v>1017</v>
      </c>
      <c r="AC887" s="29">
        <v>9</v>
      </c>
      <c r="AE887" s="6" t="s">
        <v>1017</v>
      </c>
      <c r="AF887" s="29" t="s">
        <v>985</v>
      </c>
      <c r="AH887" s="43" t="s">
        <v>1017</v>
      </c>
      <c r="AI887" s="29">
        <v>7</v>
      </c>
      <c r="AK887" s="43" t="s">
        <v>1017</v>
      </c>
      <c r="AL887" s="29">
        <v>1</v>
      </c>
      <c r="AN887" s="9" t="s">
        <v>1017</v>
      </c>
      <c r="AO887" s="33">
        <v>9</v>
      </c>
      <c r="AQ887" s="43" t="s">
        <v>1017</v>
      </c>
      <c r="AR887" s="29">
        <v>6</v>
      </c>
      <c r="AT887" s="43" t="s">
        <v>1017</v>
      </c>
      <c r="AU887" s="29">
        <v>10</v>
      </c>
      <c r="AW887" s="6" t="s">
        <v>1017</v>
      </c>
      <c r="AX887" s="29">
        <v>6</v>
      </c>
      <c r="AZ887" s="43" t="s">
        <v>1017</v>
      </c>
      <c r="BA887" s="29">
        <v>14</v>
      </c>
      <c r="BC887" s="43" t="s">
        <v>1017</v>
      </c>
      <c r="BD887" s="29">
        <v>9</v>
      </c>
      <c r="BF887" s="43" t="s">
        <v>1017</v>
      </c>
      <c r="BG887" s="29">
        <v>18</v>
      </c>
      <c r="BI887" s="43" t="s">
        <v>1017</v>
      </c>
      <c r="BJ887" s="29">
        <v>14</v>
      </c>
      <c r="BL887" s="43" t="s">
        <v>1017</v>
      </c>
      <c r="BM887" s="29">
        <v>23</v>
      </c>
      <c r="BO887" s="43" t="s">
        <v>1017</v>
      </c>
      <c r="BP887" s="29">
        <v>11</v>
      </c>
      <c r="BR887" s="43" t="s">
        <v>1017</v>
      </c>
      <c r="BS887" s="33">
        <v>26</v>
      </c>
      <c r="BU887" s="43" t="s">
        <v>1017</v>
      </c>
      <c r="BV887" s="29">
        <v>17</v>
      </c>
      <c r="BX887" s="43" t="s">
        <v>1017</v>
      </c>
      <c r="BY887" s="33">
        <v>29</v>
      </c>
    </row>
    <row r="888" spans="1:77" x14ac:dyDescent="0.3">
      <c r="A888" s="7" t="s">
        <v>1018</v>
      </c>
      <c r="B888" s="29">
        <v>70</v>
      </c>
      <c r="D888" s="7" t="s">
        <v>1018</v>
      </c>
      <c r="E888" s="29">
        <v>72</v>
      </c>
      <c r="G888" s="7" t="s">
        <v>1018</v>
      </c>
      <c r="H888" s="29">
        <v>6</v>
      </c>
      <c r="J888" s="6" t="s">
        <v>1018</v>
      </c>
      <c r="K888" s="29">
        <v>12</v>
      </c>
      <c r="M888" s="7" t="s">
        <v>1018</v>
      </c>
      <c r="N888" s="29">
        <v>6</v>
      </c>
      <c r="P888" s="7" t="s">
        <v>1018</v>
      </c>
      <c r="Q888" s="29">
        <v>6</v>
      </c>
      <c r="S888" s="7" t="s">
        <v>1018</v>
      </c>
      <c r="T888" s="29">
        <v>4</v>
      </c>
      <c r="V888" s="7" t="s">
        <v>1018</v>
      </c>
      <c r="W888" s="29">
        <v>21</v>
      </c>
      <c r="Y888" s="7" t="s">
        <v>1018</v>
      </c>
      <c r="Z888" s="29">
        <v>1</v>
      </c>
      <c r="AB888" s="6" t="s">
        <v>1018</v>
      </c>
      <c r="AC888" s="29">
        <v>9</v>
      </c>
      <c r="AE888" s="6" t="s">
        <v>1018</v>
      </c>
      <c r="AF888" s="29" t="s">
        <v>985</v>
      </c>
      <c r="AH888" s="43" t="s">
        <v>1018</v>
      </c>
      <c r="AI888" s="29">
        <v>7</v>
      </c>
      <c r="AK888" s="43" t="s">
        <v>1018</v>
      </c>
      <c r="AL888" s="29">
        <v>1</v>
      </c>
      <c r="AN888" s="9" t="s">
        <v>1018</v>
      </c>
      <c r="AO888" s="33">
        <v>9</v>
      </c>
      <c r="AQ888" s="43" t="s">
        <v>1018</v>
      </c>
      <c r="AR888" s="29">
        <v>6</v>
      </c>
      <c r="AT888" s="43" t="s">
        <v>1018</v>
      </c>
      <c r="AU888" s="29">
        <v>10</v>
      </c>
      <c r="AW888" s="6" t="s">
        <v>1018</v>
      </c>
      <c r="AX888" s="29">
        <v>6</v>
      </c>
      <c r="AZ888" s="43" t="s">
        <v>1018</v>
      </c>
      <c r="BA888" s="29">
        <v>14</v>
      </c>
      <c r="BC888" s="43" t="s">
        <v>1018</v>
      </c>
      <c r="BD888" s="29">
        <v>9</v>
      </c>
      <c r="BF888" s="43" t="s">
        <v>1018</v>
      </c>
      <c r="BG888" s="29">
        <v>18</v>
      </c>
      <c r="BI888" s="43" t="s">
        <v>1018</v>
      </c>
      <c r="BJ888" s="29">
        <v>14</v>
      </c>
      <c r="BL888" s="43" t="s">
        <v>1018</v>
      </c>
      <c r="BM888" s="29">
        <v>23</v>
      </c>
      <c r="BO888" s="43" t="s">
        <v>1018</v>
      </c>
      <c r="BP888" s="29">
        <v>11</v>
      </c>
      <c r="BR888" s="43" t="s">
        <v>1018</v>
      </c>
      <c r="BS888" s="33">
        <v>26</v>
      </c>
      <c r="BU888" s="43" t="s">
        <v>1018</v>
      </c>
      <c r="BV888" s="29">
        <v>17</v>
      </c>
      <c r="BX888" s="43" t="s">
        <v>1018</v>
      </c>
      <c r="BY888" s="33">
        <v>29</v>
      </c>
    </row>
    <row r="889" spans="1:77" x14ac:dyDescent="0.3">
      <c r="A889" s="7" t="s">
        <v>1019</v>
      </c>
      <c r="B889" s="29">
        <v>70</v>
      </c>
      <c r="D889" s="7" t="s">
        <v>1019</v>
      </c>
      <c r="E889" s="29">
        <v>72</v>
      </c>
      <c r="G889" s="7" t="s">
        <v>1019</v>
      </c>
      <c r="H889" s="29">
        <v>6</v>
      </c>
      <c r="J889" s="6" t="s">
        <v>1019</v>
      </c>
      <c r="K889" s="29">
        <v>12</v>
      </c>
      <c r="M889" s="7" t="s">
        <v>1019</v>
      </c>
      <c r="N889" s="29">
        <v>6</v>
      </c>
      <c r="P889" s="7" t="s">
        <v>1019</v>
      </c>
      <c r="Q889" s="29">
        <v>6</v>
      </c>
      <c r="S889" s="7" t="s">
        <v>1019</v>
      </c>
      <c r="T889" s="29">
        <v>4</v>
      </c>
      <c r="V889" s="7" t="s">
        <v>1019</v>
      </c>
      <c r="W889" s="29">
        <v>21</v>
      </c>
      <c r="Y889" s="7" t="s">
        <v>1019</v>
      </c>
      <c r="Z889" s="29">
        <v>1</v>
      </c>
      <c r="AB889" s="6" t="s">
        <v>1019</v>
      </c>
      <c r="AC889" s="29">
        <v>9</v>
      </c>
      <c r="AE889" s="6" t="s">
        <v>1019</v>
      </c>
      <c r="AF889" s="29" t="s">
        <v>985</v>
      </c>
      <c r="AH889" s="43" t="s">
        <v>1019</v>
      </c>
      <c r="AI889" s="29">
        <v>7</v>
      </c>
      <c r="AK889" s="43" t="s">
        <v>1019</v>
      </c>
      <c r="AL889" s="29">
        <v>1</v>
      </c>
      <c r="AN889" s="9" t="s">
        <v>1019</v>
      </c>
      <c r="AO889" s="33">
        <v>9</v>
      </c>
      <c r="AQ889" s="43" t="s">
        <v>1019</v>
      </c>
      <c r="AR889" s="29">
        <v>6</v>
      </c>
      <c r="AT889" s="43" t="s">
        <v>1019</v>
      </c>
      <c r="AU889" s="29">
        <v>10</v>
      </c>
      <c r="AW889" s="6" t="s">
        <v>1019</v>
      </c>
      <c r="AX889" s="29">
        <v>6</v>
      </c>
      <c r="AZ889" s="43" t="s">
        <v>1019</v>
      </c>
      <c r="BA889" s="29">
        <v>14</v>
      </c>
      <c r="BC889" s="43" t="s">
        <v>1019</v>
      </c>
      <c r="BD889" s="29">
        <v>9</v>
      </c>
      <c r="BF889" s="43" t="s">
        <v>1019</v>
      </c>
      <c r="BG889" s="29">
        <v>18</v>
      </c>
      <c r="BI889" s="43" t="s">
        <v>1019</v>
      </c>
      <c r="BJ889" s="29">
        <v>14</v>
      </c>
      <c r="BL889" s="43" t="s">
        <v>1019</v>
      </c>
      <c r="BM889" s="29">
        <v>23</v>
      </c>
      <c r="BO889" s="43" t="s">
        <v>1019</v>
      </c>
      <c r="BP889" s="29">
        <v>11</v>
      </c>
      <c r="BR889" s="43" t="s">
        <v>1019</v>
      </c>
      <c r="BS889" s="33">
        <v>26</v>
      </c>
      <c r="BU889" s="43" t="s">
        <v>1019</v>
      </c>
      <c r="BV889" s="29">
        <v>17</v>
      </c>
      <c r="BX889" s="43" t="s">
        <v>1019</v>
      </c>
      <c r="BY889" s="33">
        <v>29</v>
      </c>
    </row>
    <row r="890" spans="1:77" x14ac:dyDescent="0.3">
      <c r="A890" s="7" t="s">
        <v>1020</v>
      </c>
      <c r="B890" s="29">
        <v>70</v>
      </c>
      <c r="D890" s="7" t="s">
        <v>1020</v>
      </c>
      <c r="E890" s="29">
        <v>72</v>
      </c>
      <c r="G890" s="7" t="s">
        <v>1020</v>
      </c>
      <c r="H890" s="29">
        <v>6</v>
      </c>
      <c r="J890" s="6" t="s">
        <v>1020</v>
      </c>
      <c r="K890" s="29">
        <v>12</v>
      </c>
      <c r="M890" s="7" t="s">
        <v>1020</v>
      </c>
      <c r="N890" s="29">
        <v>6</v>
      </c>
      <c r="P890" s="7" t="s">
        <v>1020</v>
      </c>
      <c r="Q890" s="29">
        <v>6</v>
      </c>
      <c r="S890" s="7" t="s">
        <v>1020</v>
      </c>
      <c r="T890" s="29">
        <v>4</v>
      </c>
      <c r="V890" s="7" t="s">
        <v>1020</v>
      </c>
      <c r="W890" s="29">
        <v>21</v>
      </c>
      <c r="Y890" s="7" t="s">
        <v>1020</v>
      </c>
      <c r="Z890" s="29">
        <v>1</v>
      </c>
      <c r="AB890" s="6" t="s">
        <v>1020</v>
      </c>
      <c r="AC890" s="29">
        <v>9</v>
      </c>
      <c r="AE890" s="6" t="s">
        <v>1020</v>
      </c>
      <c r="AF890" s="29" t="s">
        <v>985</v>
      </c>
      <c r="AH890" s="43" t="s">
        <v>1020</v>
      </c>
      <c r="AI890" s="29">
        <v>7</v>
      </c>
      <c r="AK890" s="43" t="s">
        <v>1020</v>
      </c>
      <c r="AL890" s="29">
        <v>1</v>
      </c>
      <c r="AN890" s="9" t="s">
        <v>1020</v>
      </c>
      <c r="AO890" s="33">
        <v>9</v>
      </c>
      <c r="AQ890" s="43" t="s">
        <v>1020</v>
      </c>
      <c r="AR890" s="29">
        <v>6</v>
      </c>
      <c r="AT890" s="43" t="s">
        <v>1020</v>
      </c>
      <c r="AU890" s="29">
        <v>10</v>
      </c>
      <c r="AW890" s="6" t="s">
        <v>1020</v>
      </c>
      <c r="AX890" s="29">
        <v>6</v>
      </c>
      <c r="AZ890" s="43" t="s">
        <v>1020</v>
      </c>
      <c r="BA890" s="29">
        <v>14</v>
      </c>
      <c r="BC890" s="43" t="s">
        <v>1020</v>
      </c>
      <c r="BD890" s="29">
        <v>9</v>
      </c>
      <c r="BF890" s="43" t="s">
        <v>1020</v>
      </c>
      <c r="BG890" s="29">
        <v>18</v>
      </c>
      <c r="BI890" s="43" t="s">
        <v>1020</v>
      </c>
      <c r="BJ890" s="29">
        <v>14</v>
      </c>
      <c r="BL890" s="43" t="s">
        <v>1020</v>
      </c>
      <c r="BM890" s="29">
        <v>23</v>
      </c>
      <c r="BO890" s="43" t="s">
        <v>1020</v>
      </c>
      <c r="BP890" s="29">
        <v>11</v>
      </c>
      <c r="BR890" s="43" t="s">
        <v>1020</v>
      </c>
      <c r="BS890" s="33">
        <v>26</v>
      </c>
      <c r="BU890" s="43" t="s">
        <v>1020</v>
      </c>
      <c r="BV890" s="29">
        <v>17</v>
      </c>
      <c r="BX890" s="43" t="s">
        <v>1020</v>
      </c>
      <c r="BY890" s="33">
        <v>29</v>
      </c>
    </row>
    <row r="891" spans="1:77" x14ac:dyDescent="0.3">
      <c r="A891" s="7" t="s">
        <v>1021</v>
      </c>
      <c r="B891" s="29">
        <v>70</v>
      </c>
      <c r="D891" s="7" t="s">
        <v>1021</v>
      </c>
      <c r="E891" s="29">
        <v>72</v>
      </c>
      <c r="G891" s="7" t="s">
        <v>1021</v>
      </c>
      <c r="H891" s="29">
        <v>6</v>
      </c>
      <c r="J891" s="6" t="s">
        <v>1021</v>
      </c>
      <c r="K891" s="29">
        <v>12</v>
      </c>
      <c r="M891" s="7" t="s">
        <v>1021</v>
      </c>
      <c r="N891" s="29">
        <v>6</v>
      </c>
      <c r="P891" s="7" t="s">
        <v>1021</v>
      </c>
      <c r="Q891" s="29">
        <v>6</v>
      </c>
      <c r="S891" s="7" t="s">
        <v>1021</v>
      </c>
      <c r="T891" s="29">
        <v>4</v>
      </c>
      <c r="V891" s="7" t="s">
        <v>1021</v>
      </c>
      <c r="W891" s="29">
        <v>21</v>
      </c>
      <c r="Y891" s="7" t="s">
        <v>1021</v>
      </c>
      <c r="Z891" s="29">
        <v>1</v>
      </c>
      <c r="AB891" s="6" t="s">
        <v>1021</v>
      </c>
      <c r="AC891" s="29">
        <v>9</v>
      </c>
      <c r="AE891" s="6" t="s">
        <v>1021</v>
      </c>
      <c r="AF891" s="29" t="s">
        <v>985</v>
      </c>
      <c r="AH891" s="43" t="s">
        <v>1021</v>
      </c>
      <c r="AI891" s="29">
        <v>7</v>
      </c>
      <c r="AK891" s="43" t="s">
        <v>1021</v>
      </c>
      <c r="AL891" s="29">
        <v>1</v>
      </c>
      <c r="AN891" s="9" t="s">
        <v>1021</v>
      </c>
      <c r="AO891" s="33">
        <v>9</v>
      </c>
      <c r="AQ891" s="43" t="s">
        <v>1021</v>
      </c>
      <c r="AR891" s="29">
        <v>6</v>
      </c>
      <c r="AT891" s="43" t="s">
        <v>1021</v>
      </c>
      <c r="AU891" s="29">
        <v>10</v>
      </c>
      <c r="AW891" s="6" t="s">
        <v>1021</v>
      </c>
      <c r="AX891" s="29">
        <v>6</v>
      </c>
      <c r="AZ891" s="43" t="s">
        <v>1021</v>
      </c>
      <c r="BA891" s="29">
        <v>14</v>
      </c>
      <c r="BC891" s="43" t="s">
        <v>1021</v>
      </c>
      <c r="BD891" s="29">
        <v>9</v>
      </c>
      <c r="BF891" s="43" t="s">
        <v>1021</v>
      </c>
      <c r="BG891" s="29">
        <v>18</v>
      </c>
      <c r="BI891" s="43" t="s">
        <v>1021</v>
      </c>
      <c r="BJ891" s="29">
        <v>14</v>
      </c>
      <c r="BL891" s="43" t="s">
        <v>1021</v>
      </c>
      <c r="BM891" s="29">
        <v>23</v>
      </c>
      <c r="BO891" s="43" t="s">
        <v>1021</v>
      </c>
      <c r="BP891" s="29">
        <v>11</v>
      </c>
      <c r="BR891" s="43" t="s">
        <v>1021</v>
      </c>
      <c r="BS891" s="33">
        <v>26</v>
      </c>
      <c r="BU891" s="43" t="s">
        <v>1021</v>
      </c>
      <c r="BV891" s="29">
        <v>17</v>
      </c>
      <c r="BX891" s="43" t="s">
        <v>1021</v>
      </c>
      <c r="BY891" s="33">
        <v>29</v>
      </c>
    </row>
    <row r="892" spans="1:77" x14ac:dyDescent="0.3">
      <c r="A892" s="7" t="s">
        <v>1022</v>
      </c>
      <c r="B892" s="29">
        <v>70</v>
      </c>
      <c r="D892" s="7" t="s">
        <v>1022</v>
      </c>
      <c r="E892" s="29">
        <v>72</v>
      </c>
      <c r="G892" s="7" t="s">
        <v>1022</v>
      </c>
      <c r="H892" s="29">
        <v>6</v>
      </c>
      <c r="J892" s="6" t="s">
        <v>1022</v>
      </c>
      <c r="K892" s="29">
        <v>12</v>
      </c>
      <c r="M892" s="7" t="s">
        <v>1022</v>
      </c>
      <c r="N892" s="29">
        <v>6</v>
      </c>
      <c r="P892" s="7" t="s">
        <v>1022</v>
      </c>
      <c r="Q892" s="29">
        <v>6</v>
      </c>
      <c r="S892" s="7" t="s">
        <v>1022</v>
      </c>
      <c r="T892" s="29">
        <v>4</v>
      </c>
      <c r="V892" s="7" t="s">
        <v>1022</v>
      </c>
      <c r="W892" s="29">
        <v>21</v>
      </c>
      <c r="Y892" s="7" t="s">
        <v>1022</v>
      </c>
      <c r="Z892" s="29">
        <v>1</v>
      </c>
      <c r="AB892" s="6" t="s">
        <v>1022</v>
      </c>
      <c r="AC892" s="29">
        <v>9</v>
      </c>
      <c r="AE892" s="6" t="s">
        <v>1022</v>
      </c>
      <c r="AF892" s="29" t="s">
        <v>985</v>
      </c>
      <c r="AH892" s="43" t="s">
        <v>1022</v>
      </c>
      <c r="AI892" s="29">
        <v>7</v>
      </c>
      <c r="AK892" s="43" t="s">
        <v>1022</v>
      </c>
      <c r="AL892" s="29">
        <v>1</v>
      </c>
      <c r="AN892" s="9" t="s">
        <v>1022</v>
      </c>
      <c r="AO892" s="33">
        <v>9</v>
      </c>
      <c r="AQ892" s="43" t="s">
        <v>1022</v>
      </c>
      <c r="AR892" s="29">
        <v>6</v>
      </c>
      <c r="AT892" s="43" t="s">
        <v>1022</v>
      </c>
      <c r="AU892" s="29">
        <v>10</v>
      </c>
      <c r="AW892" s="6" t="s">
        <v>1022</v>
      </c>
      <c r="AX892" s="29">
        <v>6</v>
      </c>
      <c r="AZ892" s="43" t="s">
        <v>1022</v>
      </c>
      <c r="BA892" s="29">
        <v>14</v>
      </c>
      <c r="BC892" s="43" t="s">
        <v>1022</v>
      </c>
      <c r="BD892" s="29">
        <v>9</v>
      </c>
      <c r="BF892" s="43" t="s">
        <v>1022</v>
      </c>
      <c r="BG892" s="29">
        <v>18</v>
      </c>
      <c r="BI892" s="43" t="s">
        <v>1022</v>
      </c>
      <c r="BJ892" s="29">
        <v>14</v>
      </c>
      <c r="BL892" s="43" t="s">
        <v>1022</v>
      </c>
      <c r="BM892" s="29">
        <v>23</v>
      </c>
      <c r="BO892" s="43" t="s">
        <v>1022</v>
      </c>
      <c r="BP892" s="29">
        <v>11</v>
      </c>
      <c r="BR892" s="43" t="s">
        <v>1022</v>
      </c>
      <c r="BS892" s="33">
        <v>26</v>
      </c>
      <c r="BU892" s="43" t="s">
        <v>1022</v>
      </c>
      <c r="BV892" s="29">
        <v>17</v>
      </c>
      <c r="BX892" s="43" t="s">
        <v>1022</v>
      </c>
      <c r="BY892" s="33">
        <v>29</v>
      </c>
    </row>
    <row r="893" spans="1:77" x14ac:dyDescent="0.3">
      <c r="A893" s="7" t="s">
        <v>1023</v>
      </c>
      <c r="B893" s="29">
        <v>70</v>
      </c>
      <c r="D893" s="7" t="s">
        <v>1023</v>
      </c>
      <c r="E893" s="29">
        <v>72</v>
      </c>
      <c r="G893" s="7" t="s">
        <v>1023</v>
      </c>
      <c r="H893" s="29">
        <v>6</v>
      </c>
      <c r="J893" s="6" t="s">
        <v>1023</v>
      </c>
      <c r="K893" s="29">
        <v>12</v>
      </c>
      <c r="M893" s="7" t="s">
        <v>1023</v>
      </c>
      <c r="N893" s="29">
        <v>6</v>
      </c>
      <c r="P893" s="7" t="s">
        <v>1023</v>
      </c>
      <c r="Q893" s="29">
        <v>6</v>
      </c>
      <c r="S893" s="7" t="s">
        <v>1023</v>
      </c>
      <c r="T893" s="29">
        <v>4</v>
      </c>
      <c r="V893" s="7" t="s">
        <v>1023</v>
      </c>
      <c r="W893" s="29">
        <v>21</v>
      </c>
      <c r="Y893" s="7" t="s">
        <v>1023</v>
      </c>
      <c r="Z893" s="29">
        <v>1</v>
      </c>
      <c r="AB893" s="6" t="s">
        <v>1023</v>
      </c>
      <c r="AC893" s="29">
        <v>9</v>
      </c>
      <c r="AE893" s="6" t="s">
        <v>1023</v>
      </c>
      <c r="AF893" s="29" t="s">
        <v>985</v>
      </c>
      <c r="AH893" s="43" t="s">
        <v>1023</v>
      </c>
      <c r="AI893" s="29">
        <v>7</v>
      </c>
      <c r="AK893" s="43" t="s">
        <v>1023</v>
      </c>
      <c r="AL893" s="29">
        <v>1</v>
      </c>
      <c r="AN893" s="9" t="s">
        <v>1023</v>
      </c>
      <c r="AO893" s="33">
        <v>9</v>
      </c>
      <c r="AQ893" s="43" t="s">
        <v>1023</v>
      </c>
      <c r="AR893" s="29">
        <v>6</v>
      </c>
      <c r="AT893" s="43" t="s">
        <v>1023</v>
      </c>
      <c r="AU893" s="29">
        <v>10</v>
      </c>
      <c r="AW893" s="6" t="s">
        <v>1023</v>
      </c>
      <c r="AX893" s="29">
        <v>6</v>
      </c>
      <c r="AZ893" s="43" t="s">
        <v>1023</v>
      </c>
      <c r="BA893" s="29">
        <v>14</v>
      </c>
      <c r="BC893" s="43" t="s">
        <v>1023</v>
      </c>
      <c r="BD893" s="29">
        <v>9</v>
      </c>
      <c r="BF893" s="43" t="s">
        <v>1023</v>
      </c>
      <c r="BG893" s="29">
        <v>18</v>
      </c>
      <c r="BI893" s="43" t="s">
        <v>1023</v>
      </c>
      <c r="BJ893" s="29">
        <v>14</v>
      </c>
      <c r="BL893" s="43" t="s">
        <v>1023</v>
      </c>
      <c r="BM893" s="29">
        <v>23</v>
      </c>
      <c r="BO893" s="43" t="s">
        <v>1023</v>
      </c>
      <c r="BP893" s="29">
        <v>11</v>
      </c>
      <c r="BR893" s="43" t="s">
        <v>1023</v>
      </c>
      <c r="BS893" s="33">
        <v>26</v>
      </c>
      <c r="BU893" s="43" t="s">
        <v>1023</v>
      </c>
      <c r="BV893" s="29">
        <v>17</v>
      </c>
      <c r="BX893" s="43" t="s">
        <v>1023</v>
      </c>
      <c r="BY893" s="33">
        <v>29</v>
      </c>
    </row>
    <row r="894" spans="1:77" x14ac:dyDescent="0.3">
      <c r="A894" s="7" t="s">
        <v>1024</v>
      </c>
      <c r="B894" s="29">
        <v>70</v>
      </c>
      <c r="D894" s="7" t="s">
        <v>1024</v>
      </c>
      <c r="E894" s="29">
        <v>72</v>
      </c>
      <c r="G894" s="7" t="s">
        <v>1024</v>
      </c>
      <c r="H894" s="29">
        <v>6</v>
      </c>
      <c r="J894" s="6" t="s">
        <v>1024</v>
      </c>
      <c r="K894" s="29">
        <v>12</v>
      </c>
      <c r="M894" s="7" t="s">
        <v>1024</v>
      </c>
      <c r="N894" s="29">
        <v>6</v>
      </c>
      <c r="P894" s="7" t="s">
        <v>1024</v>
      </c>
      <c r="Q894" s="29">
        <v>6</v>
      </c>
      <c r="S894" s="7" t="s">
        <v>1024</v>
      </c>
      <c r="T894" s="29">
        <v>4</v>
      </c>
      <c r="V894" s="7" t="s">
        <v>1024</v>
      </c>
      <c r="W894" s="29">
        <v>21</v>
      </c>
      <c r="Y894" s="7" t="s">
        <v>1024</v>
      </c>
      <c r="Z894" s="29">
        <v>1</v>
      </c>
      <c r="AB894" s="6" t="s">
        <v>1024</v>
      </c>
      <c r="AC894" s="29">
        <v>9</v>
      </c>
      <c r="AE894" s="6" t="s">
        <v>1024</v>
      </c>
      <c r="AF894" s="29" t="s">
        <v>985</v>
      </c>
      <c r="AH894" s="43" t="s">
        <v>1024</v>
      </c>
      <c r="AI894" s="29">
        <v>7</v>
      </c>
      <c r="AK894" s="43" t="s">
        <v>1024</v>
      </c>
      <c r="AL894" s="29">
        <v>1</v>
      </c>
      <c r="AN894" s="9" t="s">
        <v>1024</v>
      </c>
      <c r="AO894" s="33">
        <v>9</v>
      </c>
      <c r="AQ894" s="43" t="s">
        <v>1024</v>
      </c>
      <c r="AR894" s="29">
        <v>6</v>
      </c>
      <c r="AT894" s="43" t="s">
        <v>1024</v>
      </c>
      <c r="AU894" s="29">
        <v>10</v>
      </c>
      <c r="AW894" s="6" t="s">
        <v>1024</v>
      </c>
      <c r="AX894" s="29">
        <v>6</v>
      </c>
      <c r="AZ894" s="43" t="s">
        <v>1024</v>
      </c>
      <c r="BA894" s="29">
        <v>14</v>
      </c>
      <c r="BC894" s="43" t="s">
        <v>1024</v>
      </c>
      <c r="BD894" s="29">
        <v>9</v>
      </c>
      <c r="BF894" s="43" t="s">
        <v>1024</v>
      </c>
      <c r="BG894" s="29">
        <v>18</v>
      </c>
      <c r="BI894" s="43" t="s">
        <v>1024</v>
      </c>
      <c r="BJ894" s="29">
        <v>14</v>
      </c>
      <c r="BL894" s="43" t="s">
        <v>1024</v>
      </c>
      <c r="BM894" s="29">
        <v>23</v>
      </c>
      <c r="BO894" s="43" t="s">
        <v>1024</v>
      </c>
      <c r="BP894" s="29">
        <v>11</v>
      </c>
      <c r="BR894" s="7" t="s">
        <v>1024</v>
      </c>
      <c r="BS894" s="33">
        <v>26</v>
      </c>
      <c r="BU894" s="43" t="s">
        <v>1024</v>
      </c>
      <c r="BV894" s="29">
        <v>17</v>
      </c>
      <c r="BX894" s="7" t="s">
        <v>1024</v>
      </c>
      <c r="BY894" s="33">
        <v>29</v>
      </c>
    </row>
    <row r="895" spans="1:77" x14ac:dyDescent="0.3">
      <c r="A895" s="7" t="s">
        <v>1025</v>
      </c>
      <c r="B895" s="29">
        <v>70</v>
      </c>
      <c r="D895" s="7" t="s">
        <v>1025</v>
      </c>
      <c r="E895" s="29">
        <v>72</v>
      </c>
      <c r="G895" s="7" t="s">
        <v>1025</v>
      </c>
      <c r="H895" s="29">
        <v>5</v>
      </c>
      <c r="J895" s="6" t="s">
        <v>1025</v>
      </c>
      <c r="K895" s="29">
        <v>11</v>
      </c>
      <c r="M895" s="7" t="s">
        <v>1025</v>
      </c>
      <c r="N895" s="29">
        <v>5</v>
      </c>
      <c r="P895" s="7" t="s">
        <v>1025</v>
      </c>
      <c r="Q895" s="29">
        <v>5</v>
      </c>
      <c r="S895" s="7" t="s">
        <v>1025</v>
      </c>
      <c r="T895" s="29">
        <v>3</v>
      </c>
      <c r="V895" s="7" t="s">
        <v>1025</v>
      </c>
      <c r="W895" s="29">
        <v>20</v>
      </c>
      <c r="Y895" s="7" t="s">
        <v>1025</v>
      </c>
      <c r="Z895" s="29" t="s">
        <v>985</v>
      </c>
      <c r="AB895" s="6" t="s">
        <v>1025</v>
      </c>
      <c r="AC895" s="29">
        <v>8</v>
      </c>
      <c r="AE895" s="6" t="s">
        <v>1025</v>
      </c>
      <c r="AF895" s="29" t="s">
        <v>985</v>
      </c>
      <c r="AH895" s="43" t="s">
        <v>1025</v>
      </c>
      <c r="AI895" s="29">
        <v>6</v>
      </c>
      <c r="AK895" s="6" t="s">
        <v>1025</v>
      </c>
      <c r="AL895" s="33">
        <v>0</v>
      </c>
      <c r="AN895" s="9" t="s">
        <v>1025</v>
      </c>
      <c r="AO895" s="33">
        <v>8</v>
      </c>
      <c r="AQ895" s="43" t="s">
        <v>1025</v>
      </c>
      <c r="AR895" s="29">
        <v>5</v>
      </c>
      <c r="AT895" s="43" t="s">
        <v>1025</v>
      </c>
      <c r="AU895" s="29">
        <v>9</v>
      </c>
      <c r="AW895" s="6" t="s">
        <v>1025</v>
      </c>
      <c r="AX895" s="29">
        <v>5</v>
      </c>
      <c r="AZ895" s="43" t="s">
        <v>1025</v>
      </c>
      <c r="BA895" s="29">
        <v>13</v>
      </c>
      <c r="BC895" s="43" t="s">
        <v>1025</v>
      </c>
      <c r="BD895" s="29">
        <v>8</v>
      </c>
      <c r="BF895" s="43" t="s">
        <v>1025</v>
      </c>
      <c r="BG895" s="29">
        <v>17</v>
      </c>
      <c r="BI895" s="43" t="s">
        <v>1025</v>
      </c>
      <c r="BJ895" s="29">
        <v>13</v>
      </c>
      <c r="BL895" s="43" t="s">
        <v>1025</v>
      </c>
      <c r="BM895" s="29">
        <v>22</v>
      </c>
      <c r="BO895" s="43" t="s">
        <v>1025</v>
      </c>
      <c r="BP895" s="29">
        <v>10</v>
      </c>
      <c r="BR895" s="43" t="s">
        <v>1025</v>
      </c>
      <c r="BS895" s="34">
        <v>25</v>
      </c>
      <c r="BU895" s="43" t="s">
        <v>1025</v>
      </c>
      <c r="BV895" s="29">
        <v>16</v>
      </c>
      <c r="BX895" s="43" t="s">
        <v>1025</v>
      </c>
      <c r="BY895" s="32">
        <v>28</v>
      </c>
    </row>
    <row r="896" spans="1:77" x14ac:dyDescent="0.3">
      <c r="A896" s="7" t="s">
        <v>1026</v>
      </c>
      <c r="B896" s="29">
        <v>70</v>
      </c>
      <c r="D896" s="7" t="s">
        <v>1026</v>
      </c>
      <c r="E896" s="29">
        <v>72</v>
      </c>
      <c r="G896" s="7" t="s">
        <v>1026</v>
      </c>
      <c r="H896" s="29">
        <v>5</v>
      </c>
      <c r="J896" s="6" t="s">
        <v>1026</v>
      </c>
      <c r="K896" s="29">
        <v>11</v>
      </c>
      <c r="M896" s="7" t="s">
        <v>1026</v>
      </c>
      <c r="N896" s="29">
        <v>5</v>
      </c>
      <c r="P896" s="7" t="s">
        <v>1026</v>
      </c>
      <c r="Q896" s="29">
        <v>5</v>
      </c>
      <c r="S896" s="7" t="s">
        <v>1026</v>
      </c>
      <c r="T896" s="29">
        <v>3</v>
      </c>
      <c r="V896" s="7" t="s">
        <v>1026</v>
      </c>
      <c r="W896" s="29">
        <v>20</v>
      </c>
      <c r="Y896" s="7" t="s">
        <v>1026</v>
      </c>
      <c r="Z896" s="29" t="s">
        <v>985</v>
      </c>
      <c r="AB896" s="6" t="s">
        <v>1026</v>
      </c>
      <c r="AC896" s="29">
        <v>8</v>
      </c>
      <c r="AE896" s="6" t="s">
        <v>1026</v>
      </c>
      <c r="AF896" s="29" t="s">
        <v>985</v>
      </c>
      <c r="AH896" s="43" t="s">
        <v>1026</v>
      </c>
      <c r="AI896" s="29">
        <v>6</v>
      </c>
      <c r="AK896" s="6" t="s">
        <v>1026</v>
      </c>
      <c r="AL896" s="33">
        <v>0</v>
      </c>
      <c r="AN896" s="9" t="s">
        <v>1026</v>
      </c>
      <c r="AO896" s="33">
        <v>8</v>
      </c>
      <c r="AQ896" s="43" t="s">
        <v>1026</v>
      </c>
      <c r="AR896" s="29">
        <v>5</v>
      </c>
      <c r="AT896" s="43" t="s">
        <v>1026</v>
      </c>
      <c r="AU896" s="29">
        <v>9</v>
      </c>
      <c r="AW896" s="6" t="s">
        <v>1026</v>
      </c>
      <c r="AX896" s="29">
        <v>5</v>
      </c>
      <c r="AZ896" s="43" t="s">
        <v>1026</v>
      </c>
      <c r="BA896" s="29">
        <v>13</v>
      </c>
      <c r="BC896" s="43" t="s">
        <v>1026</v>
      </c>
      <c r="BD896" s="29">
        <v>8</v>
      </c>
      <c r="BF896" s="43" t="s">
        <v>1026</v>
      </c>
      <c r="BG896" s="29">
        <v>17</v>
      </c>
      <c r="BI896" s="43" t="s">
        <v>1026</v>
      </c>
      <c r="BJ896" s="29">
        <v>13</v>
      </c>
      <c r="BL896" s="43" t="s">
        <v>1026</v>
      </c>
      <c r="BM896" s="29">
        <v>22</v>
      </c>
      <c r="BO896" s="43" t="s">
        <v>1026</v>
      </c>
      <c r="BP896" s="29">
        <v>10</v>
      </c>
      <c r="BR896" s="43" t="s">
        <v>1026</v>
      </c>
      <c r="BS896" s="34">
        <v>25</v>
      </c>
      <c r="BU896" s="43" t="s">
        <v>1026</v>
      </c>
      <c r="BV896" s="29">
        <v>16</v>
      </c>
      <c r="BX896" s="43" t="s">
        <v>1026</v>
      </c>
      <c r="BY896" s="32">
        <v>28</v>
      </c>
    </row>
    <row r="897" spans="1:77" x14ac:dyDescent="0.3">
      <c r="A897" s="7" t="s">
        <v>1027</v>
      </c>
      <c r="B897" s="29">
        <v>70</v>
      </c>
      <c r="D897" s="7" t="s">
        <v>1027</v>
      </c>
      <c r="E897" s="29">
        <v>72</v>
      </c>
      <c r="G897" s="7" t="s">
        <v>1027</v>
      </c>
      <c r="H897" s="29">
        <v>5</v>
      </c>
      <c r="J897" s="6" t="s">
        <v>1027</v>
      </c>
      <c r="K897" s="29">
        <v>11</v>
      </c>
      <c r="M897" s="7" t="s">
        <v>1027</v>
      </c>
      <c r="N897" s="29">
        <v>5</v>
      </c>
      <c r="P897" s="7" t="s">
        <v>1027</v>
      </c>
      <c r="Q897" s="29">
        <v>5</v>
      </c>
      <c r="S897" s="7" t="s">
        <v>1027</v>
      </c>
      <c r="T897" s="29">
        <v>3</v>
      </c>
      <c r="V897" s="7" t="s">
        <v>1027</v>
      </c>
      <c r="W897" s="29">
        <v>20</v>
      </c>
      <c r="Y897" s="7" t="s">
        <v>1027</v>
      </c>
      <c r="Z897" s="29" t="s">
        <v>985</v>
      </c>
      <c r="AB897" s="6" t="s">
        <v>1027</v>
      </c>
      <c r="AC897" s="29">
        <v>8</v>
      </c>
      <c r="AE897" s="6" t="s">
        <v>1027</v>
      </c>
      <c r="AF897" s="29" t="s">
        <v>985</v>
      </c>
      <c r="AH897" s="43" t="s">
        <v>1027</v>
      </c>
      <c r="AI897" s="29">
        <v>6</v>
      </c>
      <c r="AK897" s="6" t="s">
        <v>1027</v>
      </c>
      <c r="AL897" s="33">
        <v>0</v>
      </c>
      <c r="AN897" s="9" t="s">
        <v>1027</v>
      </c>
      <c r="AO897" s="33">
        <v>8</v>
      </c>
      <c r="AQ897" s="43" t="s">
        <v>1027</v>
      </c>
      <c r="AR897" s="29">
        <v>5</v>
      </c>
      <c r="AT897" s="43" t="s">
        <v>1027</v>
      </c>
      <c r="AU897" s="29">
        <v>9</v>
      </c>
      <c r="AW897" s="6" t="s">
        <v>1027</v>
      </c>
      <c r="AX897" s="29">
        <v>5</v>
      </c>
      <c r="AZ897" s="43" t="s">
        <v>1027</v>
      </c>
      <c r="BA897" s="29">
        <v>13</v>
      </c>
      <c r="BC897" s="43" t="s">
        <v>1027</v>
      </c>
      <c r="BD897" s="29">
        <v>8</v>
      </c>
      <c r="BF897" s="43" t="s">
        <v>1027</v>
      </c>
      <c r="BG897" s="29">
        <v>17</v>
      </c>
      <c r="BI897" s="43" t="s">
        <v>1027</v>
      </c>
      <c r="BJ897" s="29">
        <v>13</v>
      </c>
      <c r="BL897" s="43" t="s">
        <v>1027</v>
      </c>
      <c r="BM897" s="29">
        <v>22</v>
      </c>
      <c r="BO897" s="43" t="s">
        <v>1027</v>
      </c>
      <c r="BP897" s="29">
        <v>10</v>
      </c>
      <c r="BR897" s="43" t="s">
        <v>1027</v>
      </c>
      <c r="BS897" s="34">
        <v>25</v>
      </c>
      <c r="BU897" s="43" t="s">
        <v>1027</v>
      </c>
      <c r="BV897" s="29">
        <v>16</v>
      </c>
      <c r="BX897" s="43" t="s">
        <v>1027</v>
      </c>
      <c r="BY897" s="32">
        <v>28</v>
      </c>
    </row>
    <row r="898" spans="1:77" x14ac:dyDescent="0.3">
      <c r="A898" s="7" t="s">
        <v>1028</v>
      </c>
      <c r="B898" s="29">
        <v>70</v>
      </c>
      <c r="D898" s="7" t="s">
        <v>1028</v>
      </c>
      <c r="E898" s="29">
        <v>72</v>
      </c>
      <c r="G898" s="7" t="s">
        <v>1028</v>
      </c>
      <c r="H898" s="29">
        <v>5</v>
      </c>
      <c r="J898" s="6" t="s">
        <v>1028</v>
      </c>
      <c r="K898" s="29">
        <v>11</v>
      </c>
      <c r="M898" s="7" t="s">
        <v>1028</v>
      </c>
      <c r="N898" s="29">
        <v>5</v>
      </c>
      <c r="P898" s="7" t="s">
        <v>1028</v>
      </c>
      <c r="Q898" s="29">
        <v>5</v>
      </c>
      <c r="S898" s="7" t="s">
        <v>1028</v>
      </c>
      <c r="T898" s="29">
        <v>3</v>
      </c>
      <c r="V898" s="7" t="s">
        <v>1028</v>
      </c>
      <c r="W898" s="29">
        <v>20</v>
      </c>
      <c r="Y898" s="7" t="s">
        <v>1028</v>
      </c>
      <c r="Z898" s="29" t="s">
        <v>985</v>
      </c>
      <c r="AB898" s="6" t="s">
        <v>1028</v>
      </c>
      <c r="AC898" s="29">
        <v>8</v>
      </c>
      <c r="AE898" s="6" t="s">
        <v>1028</v>
      </c>
      <c r="AF898" s="29" t="s">
        <v>985</v>
      </c>
      <c r="AH898" s="43" t="s">
        <v>1028</v>
      </c>
      <c r="AI898" s="29">
        <v>6</v>
      </c>
      <c r="AK898" s="6" t="s">
        <v>1028</v>
      </c>
      <c r="AL898" s="33">
        <v>0</v>
      </c>
      <c r="AN898" s="9" t="s">
        <v>1028</v>
      </c>
      <c r="AO898" s="33">
        <v>8</v>
      </c>
      <c r="AQ898" s="43" t="s">
        <v>1028</v>
      </c>
      <c r="AR898" s="29">
        <v>5</v>
      </c>
      <c r="AT898" s="43" t="s">
        <v>1028</v>
      </c>
      <c r="AU898" s="29">
        <v>9</v>
      </c>
      <c r="AW898" s="6" t="s">
        <v>1028</v>
      </c>
      <c r="AX898" s="29">
        <v>5</v>
      </c>
      <c r="AZ898" s="43" t="s">
        <v>1028</v>
      </c>
      <c r="BA898" s="29">
        <v>13</v>
      </c>
      <c r="BC898" s="43" t="s">
        <v>1028</v>
      </c>
      <c r="BD898" s="29">
        <v>8</v>
      </c>
      <c r="BF898" s="43" t="s">
        <v>1028</v>
      </c>
      <c r="BG898" s="29">
        <v>17</v>
      </c>
      <c r="BI898" s="43" t="s">
        <v>1028</v>
      </c>
      <c r="BJ898" s="29">
        <v>13</v>
      </c>
      <c r="BL898" s="43" t="s">
        <v>1028</v>
      </c>
      <c r="BM898" s="29">
        <v>22</v>
      </c>
      <c r="BO898" s="43" t="s">
        <v>1028</v>
      </c>
      <c r="BP898" s="29">
        <v>10</v>
      </c>
      <c r="BR898" s="43" t="s">
        <v>1028</v>
      </c>
      <c r="BS898" s="34">
        <v>25</v>
      </c>
      <c r="BU898" s="43" t="s">
        <v>1028</v>
      </c>
      <c r="BV898" s="29">
        <v>16</v>
      </c>
      <c r="BX898" s="43" t="s">
        <v>1028</v>
      </c>
      <c r="BY898" s="32">
        <v>28</v>
      </c>
    </row>
    <row r="899" spans="1:77" x14ac:dyDescent="0.3">
      <c r="A899" s="7" t="s">
        <v>1029</v>
      </c>
      <c r="B899" s="29">
        <v>70</v>
      </c>
      <c r="D899" s="7" t="s">
        <v>1029</v>
      </c>
      <c r="E899" s="29">
        <v>72</v>
      </c>
      <c r="G899" s="7" t="s">
        <v>1029</v>
      </c>
      <c r="H899" s="29">
        <v>5</v>
      </c>
      <c r="J899" s="6" t="s">
        <v>1029</v>
      </c>
      <c r="K899" s="29">
        <v>11</v>
      </c>
      <c r="M899" s="7" t="s">
        <v>1029</v>
      </c>
      <c r="N899" s="29">
        <v>5</v>
      </c>
      <c r="P899" s="7" t="s">
        <v>1029</v>
      </c>
      <c r="Q899" s="29">
        <v>5</v>
      </c>
      <c r="S899" s="7" t="s">
        <v>1029</v>
      </c>
      <c r="T899" s="29">
        <v>3</v>
      </c>
      <c r="V899" s="7" t="s">
        <v>1029</v>
      </c>
      <c r="W899" s="29">
        <v>20</v>
      </c>
      <c r="Y899" s="7" t="s">
        <v>1029</v>
      </c>
      <c r="Z899" s="29" t="s">
        <v>985</v>
      </c>
      <c r="AB899" s="6" t="s">
        <v>1029</v>
      </c>
      <c r="AC899" s="29">
        <v>8</v>
      </c>
      <c r="AE899" s="6" t="s">
        <v>1029</v>
      </c>
      <c r="AF899" s="29" t="s">
        <v>985</v>
      </c>
      <c r="AH899" s="43" t="s">
        <v>1029</v>
      </c>
      <c r="AI899" s="29">
        <v>6</v>
      </c>
      <c r="AK899" s="6" t="s">
        <v>1029</v>
      </c>
      <c r="AL899" s="33">
        <v>0</v>
      </c>
      <c r="AN899" s="9" t="s">
        <v>1029</v>
      </c>
      <c r="AO899" s="33">
        <v>8</v>
      </c>
      <c r="AQ899" s="43" t="s">
        <v>1029</v>
      </c>
      <c r="AR899" s="29">
        <v>5</v>
      </c>
      <c r="AT899" s="43" t="s">
        <v>1029</v>
      </c>
      <c r="AU899" s="29">
        <v>9</v>
      </c>
      <c r="AW899" s="6" t="s">
        <v>1029</v>
      </c>
      <c r="AX899" s="29">
        <v>5</v>
      </c>
      <c r="AZ899" s="43" t="s">
        <v>1029</v>
      </c>
      <c r="BA899" s="29">
        <v>13</v>
      </c>
      <c r="BC899" s="43" t="s">
        <v>1029</v>
      </c>
      <c r="BD899" s="29">
        <v>8</v>
      </c>
      <c r="BF899" s="43" t="s">
        <v>1029</v>
      </c>
      <c r="BG899" s="29">
        <v>17</v>
      </c>
      <c r="BI899" s="43" t="s">
        <v>1029</v>
      </c>
      <c r="BJ899" s="29">
        <v>13</v>
      </c>
      <c r="BL899" s="43" t="s">
        <v>1029</v>
      </c>
      <c r="BM899" s="29">
        <v>22</v>
      </c>
      <c r="BO899" s="43" t="s">
        <v>1029</v>
      </c>
      <c r="BP899" s="29">
        <v>10</v>
      </c>
      <c r="BR899" s="43" t="s">
        <v>1029</v>
      </c>
      <c r="BS899" s="34">
        <v>25</v>
      </c>
      <c r="BU899" s="43" t="s">
        <v>1029</v>
      </c>
      <c r="BV899" s="29">
        <v>16</v>
      </c>
      <c r="BX899" s="43" t="s">
        <v>1029</v>
      </c>
      <c r="BY899" s="32">
        <v>28</v>
      </c>
    </row>
    <row r="900" spans="1:77" x14ac:dyDescent="0.3">
      <c r="A900" s="7" t="s">
        <v>1030</v>
      </c>
      <c r="B900" s="29">
        <v>70</v>
      </c>
      <c r="D900" s="7" t="s">
        <v>1030</v>
      </c>
      <c r="E900" s="29">
        <v>72</v>
      </c>
      <c r="G900" s="7" t="s">
        <v>1030</v>
      </c>
      <c r="H900" s="29">
        <v>5</v>
      </c>
      <c r="J900" s="6" t="s">
        <v>1030</v>
      </c>
      <c r="K900" s="29">
        <v>11</v>
      </c>
      <c r="M900" s="7" t="s">
        <v>1030</v>
      </c>
      <c r="N900" s="29">
        <v>5</v>
      </c>
      <c r="P900" s="7" t="s">
        <v>1030</v>
      </c>
      <c r="Q900" s="29">
        <v>5</v>
      </c>
      <c r="S900" s="7" t="s">
        <v>1030</v>
      </c>
      <c r="T900" s="29">
        <v>3</v>
      </c>
      <c r="V900" s="7" t="s">
        <v>1030</v>
      </c>
      <c r="W900" s="29">
        <v>20</v>
      </c>
      <c r="Y900" s="7" t="s">
        <v>1030</v>
      </c>
      <c r="Z900" s="29" t="s">
        <v>985</v>
      </c>
      <c r="AB900" s="6" t="s">
        <v>1030</v>
      </c>
      <c r="AC900" s="29">
        <v>8</v>
      </c>
      <c r="AE900" s="6" t="s">
        <v>1030</v>
      </c>
      <c r="AF900" s="29" t="s">
        <v>985</v>
      </c>
      <c r="AH900" s="43" t="s">
        <v>1030</v>
      </c>
      <c r="AI900" s="29">
        <v>6</v>
      </c>
      <c r="AK900" s="6" t="s">
        <v>1030</v>
      </c>
      <c r="AL900" s="33">
        <v>0</v>
      </c>
      <c r="AN900" s="9" t="s">
        <v>1030</v>
      </c>
      <c r="AO900" s="33">
        <v>8</v>
      </c>
      <c r="AQ900" s="43" t="s">
        <v>1030</v>
      </c>
      <c r="AR900" s="29">
        <v>5</v>
      </c>
      <c r="AT900" s="43" t="s">
        <v>1030</v>
      </c>
      <c r="AU900" s="29">
        <v>9</v>
      </c>
      <c r="AW900" s="6" t="s">
        <v>1030</v>
      </c>
      <c r="AX900" s="29">
        <v>5</v>
      </c>
      <c r="AZ900" s="43" t="s">
        <v>1030</v>
      </c>
      <c r="BA900" s="29">
        <v>13</v>
      </c>
      <c r="BC900" s="43" t="s">
        <v>1030</v>
      </c>
      <c r="BD900" s="29">
        <v>8</v>
      </c>
      <c r="BF900" s="43" t="s">
        <v>1030</v>
      </c>
      <c r="BG900" s="29">
        <v>17</v>
      </c>
      <c r="BI900" s="43" t="s">
        <v>1030</v>
      </c>
      <c r="BJ900" s="29">
        <v>13</v>
      </c>
      <c r="BL900" s="43" t="s">
        <v>1030</v>
      </c>
      <c r="BM900" s="29">
        <v>22</v>
      </c>
      <c r="BO900" s="43" t="s">
        <v>1030</v>
      </c>
      <c r="BP900" s="29">
        <v>10</v>
      </c>
      <c r="BR900" s="43" t="s">
        <v>1030</v>
      </c>
      <c r="BS900" s="34">
        <v>25</v>
      </c>
      <c r="BU900" s="43" t="s">
        <v>1030</v>
      </c>
      <c r="BV900" s="29">
        <v>16</v>
      </c>
      <c r="BX900" s="43" t="s">
        <v>1030</v>
      </c>
      <c r="BY900" s="32">
        <v>28</v>
      </c>
    </row>
    <row r="901" spans="1:77" x14ac:dyDescent="0.3">
      <c r="A901" s="7" t="s">
        <v>1031</v>
      </c>
      <c r="B901" s="29">
        <v>70</v>
      </c>
      <c r="D901" s="7" t="s">
        <v>1031</v>
      </c>
      <c r="E901" s="29">
        <v>72</v>
      </c>
      <c r="G901" s="7" t="s">
        <v>1031</v>
      </c>
      <c r="H901" s="29">
        <v>5</v>
      </c>
      <c r="J901" s="6" t="s">
        <v>1031</v>
      </c>
      <c r="K901" s="29">
        <v>11</v>
      </c>
      <c r="M901" s="7" t="s">
        <v>1031</v>
      </c>
      <c r="N901" s="29">
        <v>5</v>
      </c>
      <c r="P901" s="7" t="s">
        <v>1031</v>
      </c>
      <c r="Q901" s="29">
        <v>5</v>
      </c>
      <c r="S901" s="7" t="s">
        <v>1031</v>
      </c>
      <c r="T901" s="29">
        <v>3</v>
      </c>
      <c r="V901" s="7" t="s">
        <v>1031</v>
      </c>
      <c r="W901" s="29">
        <v>20</v>
      </c>
      <c r="Y901" s="7" t="s">
        <v>1031</v>
      </c>
      <c r="Z901" s="29" t="s">
        <v>985</v>
      </c>
      <c r="AB901" s="6" t="s">
        <v>1031</v>
      </c>
      <c r="AC901" s="29">
        <v>8</v>
      </c>
      <c r="AE901" s="6" t="s">
        <v>1031</v>
      </c>
      <c r="AF901" s="29" t="s">
        <v>985</v>
      </c>
      <c r="AH901" s="43" t="s">
        <v>1031</v>
      </c>
      <c r="AI901" s="29">
        <v>6</v>
      </c>
      <c r="AK901" s="6" t="s">
        <v>1031</v>
      </c>
      <c r="AL901" s="33">
        <v>0</v>
      </c>
      <c r="AN901" s="9" t="s">
        <v>1031</v>
      </c>
      <c r="AO901" s="33">
        <v>8</v>
      </c>
      <c r="AQ901" s="43" t="s">
        <v>1031</v>
      </c>
      <c r="AR901" s="29">
        <v>5</v>
      </c>
      <c r="AT901" s="43" t="s">
        <v>1031</v>
      </c>
      <c r="AU901" s="29">
        <v>9</v>
      </c>
      <c r="AW901" s="6" t="s">
        <v>1031</v>
      </c>
      <c r="AX901" s="29">
        <v>5</v>
      </c>
      <c r="AZ901" s="43" t="s">
        <v>1031</v>
      </c>
      <c r="BA901" s="29">
        <v>13</v>
      </c>
      <c r="BC901" s="43" t="s">
        <v>1031</v>
      </c>
      <c r="BD901" s="29">
        <v>8</v>
      </c>
      <c r="BF901" s="43" t="s">
        <v>1031</v>
      </c>
      <c r="BG901" s="29">
        <v>17</v>
      </c>
      <c r="BI901" s="43" t="s">
        <v>1031</v>
      </c>
      <c r="BJ901" s="29">
        <v>13</v>
      </c>
      <c r="BL901" s="43" t="s">
        <v>1031</v>
      </c>
      <c r="BM901" s="29">
        <v>22</v>
      </c>
      <c r="BO901" s="43" t="s">
        <v>1031</v>
      </c>
      <c r="BP901" s="29">
        <v>10</v>
      </c>
      <c r="BR901" s="43" t="s">
        <v>1031</v>
      </c>
      <c r="BS901" s="34">
        <v>25</v>
      </c>
      <c r="BU901" s="43" t="s">
        <v>1031</v>
      </c>
      <c r="BV901" s="29">
        <v>16</v>
      </c>
      <c r="BX901" s="43" t="s">
        <v>1031</v>
      </c>
      <c r="BY901" s="32">
        <v>28</v>
      </c>
    </row>
    <row r="902" spans="1:77" x14ac:dyDescent="0.3">
      <c r="A902" s="7" t="s">
        <v>1032</v>
      </c>
      <c r="B902" s="29">
        <v>70</v>
      </c>
      <c r="D902" s="7" t="s">
        <v>1032</v>
      </c>
      <c r="E902" s="29">
        <v>72</v>
      </c>
      <c r="G902" s="7" t="s">
        <v>1032</v>
      </c>
      <c r="H902" s="29">
        <v>5</v>
      </c>
      <c r="J902" s="6" t="s">
        <v>1032</v>
      </c>
      <c r="K902" s="29">
        <v>11</v>
      </c>
      <c r="M902" s="7" t="s">
        <v>1032</v>
      </c>
      <c r="N902" s="29">
        <v>5</v>
      </c>
      <c r="P902" s="7" t="s">
        <v>1032</v>
      </c>
      <c r="Q902" s="29">
        <v>5</v>
      </c>
      <c r="S902" s="7" t="s">
        <v>1032</v>
      </c>
      <c r="T902" s="29">
        <v>3</v>
      </c>
      <c r="V902" s="7" t="s">
        <v>1032</v>
      </c>
      <c r="W902" s="29">
        <v>20</v>
      </c>
      <c r="Y902" s="7" t="s">
        <v>1032</v>
      </c>
      <c r="Z902" s="29" t="s">
        <v>985</v>
      </c>
      <c r="AB902" s="6" t="s">
        <v>1032</v>
      </c>
      <c r="AC902" s="29">
        <v>8</v>
      </c>
      <c r="AE902" s="6" t="s">
        <v>1032</v>
      </c>
      <c r="AF902" s="29" t="s">
        <v>985</v>
      </c>
      <c r="AH902" s="43" t="s">
        <v>1032</v>
      </c>
      <c r="AI902" s="29">
        <v>6</v>
      </c>
      <c r="AK902" s="6" t="s">
        <v>1032</v>
      </c>
      <c r="AL902" s="33">
        <v>0</v>
      </c>
      <c r="AN902" s="9" t="s">
        <v>1032</v>
      </c>
      <c r="AO902" s="33">
        <v>8</v>
      </c>
      <c r="AQ902" s="43" t="s">
        <v>1032</v>
      </c>
      <c r="AR902" s="29">
        <v>5</v>
      </c>
      <c r="AT902" s="43" t="s">
        <v>1032</v>
      </c>
      <c r="AU902" s="29">
        <v>9</v>
      </c>
      <c r="AW902" s="6" t="s">
        <v>1032</v>
      </c>
      <c r="AX902" s="29">
        <v>5</v>
      </c>
      <c r="AZ902" s="43" t="s">
        <v>1032</v>
      </c>
      <c r="BA902" s="29">
        <v>13</v>
      </c>
      <c r="BC902" s="43" t="s">
        <v>1032</v>
      </c>
      <c r="BD902" s="29">
        <v>8</v>
      </c>
      <c r="BF902" s="43" t="s">
        <v>1032</v>
      </c>
      <c r="BG902" s="29">
        <v>17</v>
      </c>
      <c r="BI902" s="43" t="s">
        <v>1032</v>
      </c>
      <c r="BJ902" s="29">
        <v>13</v>
      </c>
      <c r="BL902" s="43" t="s">
        <v>1032</v>
      </c>
      <c r="BM902" s="29">
        <v>22</v>
      </c>
      <c r="BO902" s="43" t="s">
        <v>1032</v>
      </c>
      <c r="BP902" s="29">
        <v>10</v>
      </c>
      <c r="BR902" s="43" t="s">
        <v>1032</v>
      </c>
      <c r="BS902" s="34">
        <v>25</v>
      </c>
      <c r="BU902" s="43" t="s">
        <v>1032</v>
      </c>
      <c r="BV902" s="29">
        <v>16</v>
      </c>
      <c r="BX902" s="43" t="s">
        <v>1032</v>
      </c>
      <c r="BY902" s="32">
        <v>28</v>
      </c>
    </row>
    <row r="903" spans="1:77" x14ac:dyDescent="0.3">
      <c r="A903" s="7" t="s">
        <v>1033</v>
      </c>
      <c r="B903" s="29">
        <v>70</v>
      </c>
      <c r="D903" s="7" t="s">
        <v>1033</v>
      </c>
      <c r="E903" s="29">
        <v>72</v>
      </c>
      <c r="G903" s="7" t="s">
        <v>1033</v>
      </c>
      <c r="H903" s="29">
        <v>5</v>
      </c>
      <c r="J903" s="6" t="s">
        <v>1033</v>
      </c>
      <c r="K903" s="29">
        <v>11</v>
      </c>
      <c r="M903" s="7" t="s">
        <v>1033</v>
      </c>
      <c r="N903" s="29">
        <v>5</v>
      </c>
      <c r="P903" s="7" t="s">
        <v>1033</v>
      </c>
      <c r="Q903" s="29">
        <v>5</v>
      </c>
      <c r="S903" s="7" t="s">
        <v>1033</v>
      </c>
      <c r="T903" s="29">
        <v>3</v>
      </c>
      <c r="V903" s="7" t="s">
        <v>1033</v>
      </c>
      <c r="W903" s="29">
        <v>20</v>
      </c>
      <c r="Y903" s="7" t="s">
        <v>1033</v>
      </c>
      <c r="Z903" s="29" t="s">
        <v>985</v>
      </c>
      <c r="AB903" s="6" t="s">
        <v>1033</v>
      </c>
      <c r="AC903" s="29">
        <v>8</v>
      </c>
      <c r="AE903" s="6" t="s">
        <v>1033</v>
      </c>
      <c r="AF903" s="29" t="s">
        <v>985</v>
      </c>
      <c r="AH903" s="43" t="s">
        <v>1033</v>
      </c>
      <c r="AI903" s="29">
        <v>6</v>
      </c>
      <c r="AK903" s="6" t="s">
        <v>1033</v>
      </c>
      <c r="AL903" s="33">
        <v>0</v>
      </c>
      <c r="AN903" s="9" t="s">
        <v>1033</v>
      </c>
      <c r="AO903" s="33">
        <v>8</v>
      </c>
      <c r="AQ903" s="43" t="s">
        <v>1033</v>
      </c>
      <c r="AR903" s="29">
        <v>5</v>
      </c>
      <c r="AT903" s="43" t="s">
        <v>1033</v>
      </c>
      <c r="AU903" s="29">
        <v>9</v>
      </c>
      <c r="AW903" s="6" t="s">
        <v>1033</v>
      </c>
      <c r="AX903" s="29">
        <v>5</v>
      </c>
      <c r="AZ903" s="43" t="s">
        <v>1033</v>
      </c>
      <c r="BA903" s="29">
        <v>13</v>
      </c>
      <c r="BC903" s="43" t="s">
        <v>1033</v>
      </c>
      <c r="BD903" s="29">
        <v>8</v>
      </c>
      <c r="BF903" s="43" t="s">
        <v>1033</v>
      </c>
      <c r="BG903" s="29">
        <v>17</v>
      </c>
      <c r="BI903" s="43" t="s">
        <v>1033</v>
      </c>
      <c r="BJ903" s="29">
        <v>13</v>
      </c>
      <c r="BL903" s="43" t="s">
        <v>1033</v>
      </c>
      <c r="BM903" s="29">
        <v>22</v>
      </c>
      <c r="BO903" s="43" t="s">
        <v>1033</v>
      </c>
      <c r="BP903" s="29">
        <v>10</v>
      </c>
      <c r="BR903" s="43" t="s">
        <v>1033</v>
      </c>
      <c r="BS903" s="34">
        <v>25</v>
      </c>
      <c r="BU903" s="43" t="s">
        <v>1033</v>
      </c>
      <c r="BV903" s="29">
        <v>16</v>
      </c>
      <c r="BX903" s="43" t="s">
        <v>1033</v>
      </c>
      <c r="BY903" s="32">
        <v>28</v>
      </c>
    </row>
    <row r="904" spans="1:77" x14ac:dyDescent="0.3">
      <c r="A904" s="7" t="s">
        <v>1034</v>
      </c>
      <c r="B904" s="29">
        <v>70</v>
      </c>
      <c r="D904" s="7" t="s">
        <v>1034</v>
      </c>
      <c r="E904" s="29">
        <v>72</v>
      </c>
      <c r="G904" s="7" t="s">
        <v>1034</v>
      </c>
      <c r="H904" s="29">
        <v>5</v>
      </c>
      <c r="J904" s="6" t="s">
        <v>1034</v>
      </c>
      <c r="K904" s="29">
        <v>11</v>
      </c>
      <c r="M904" s="7" t="s">
        <v>1034</v>
      </c>
      <c r="N904" s="29">
        <v>5</v>
      </c>
      <c r="P904" s="7" t="s">
        <v>1034</v>
      </c>
      <c r="Q904" s="29">
        <v>5</v>
      </c>
      <c r="S904" s="7" t="s">
        <v>1034</v>
      </c>
      <c r="T904" s="29">
        <v>3</v>
      </c>
      <c r="V904" s="7" t="s">
        <v>1034</v>
      </c>
      <c r="W904" s="29">
        <v>20</v>
      </c>
      <c r="Y904" s="7" t="s">
        <v>1034</v>
      </c>
      <c r="Z904" s="29" t="s">
        <v>985</v>
      </c>
      <c r="AB904" s="6" t="s">
        <v>1034</v>
      </c>
      <c r="AC904" s="29">
        <v>8</v>
      </c>
      <c r="AE904" s="6" t="s">
        <v>1034</v>
      </c>
      <c r="AF904" s="29" t="s">
        <v>985</v>
      </c>
      <c r="AH904" s="43" t="s">
        <v>1034</v>
      </c>
      <c r="AI904" s="29">
        <v>6</v>
      </c>
      <c r="AK904" s="6" t="s">
        <v>1034</v>
      </c>
      <c r="AL904" s="33">
        <v>0</v>
      </c>
      <c r="AN904" s="9" t="s">
        <v>1034</v>
      </c>
      <c r="AO904" s="33">
        <v>8</v>
      </c>
      <c r="AQ904" s="43" t="s">
        <v>1034</v>
      </c>
      <c r="AR904" s="29">
        <v>5</v>
      </c>
      <c r="AT904" s="43" t="s">
        <v>1034</v>
      </c>
      <c r="AU904" s="29">
        <v>9</v>
      </c>
      <c r="AW904" s="6" t="s">
        <v>1034</v>
      </c>
      <c r="AX904" s="29">
        <v>5</v>
      </c>
      <c r="AZ904" s="43" t="s">
        <v>1034</v>
      </c>
      <c r="BA904" s="29">
        <v>13</v>
      </c>
      <c r="BC904" s="43" t="s">
        <v>1034</v>
      </c>
      <c r="BD904" s="29">
        <v>8</v>
      </c>
      <c r="BF904" s="43" t="s">
        <v>1034</v>
      </c>
      <c r="BG904" s="29">
        <v>17</v>
      </c>
      <c r="BI904" s="43" t="s">
        <v>1034</v>
      </c>
      <c r="BJ904" s="29">
        <v>13</v>
      </c>
      <c r="BL904" s="43" t="s">
        <v>1034</v>
      </c>
      <c r="BM904" s="29">
        <v>22</v>
      </c>
      <c r="BO904" s="43" t="s">
        <v>1034</v>
      </c>
      <c r="BP904" s="29">
        <v>10</v>
      </c>
      <c r="BR904" s="43" t="s">
        <v>1034</v>
      </c>
      <c r="BS904" s="34">
        <v>25</v>
      </c>
      <c r="BU904" s="43" t="s">
        <v>1034</v>
      </c>
      <c r="BV904" s="29">
        <v>16</v>
      </c>
      <c r="BX904" s="7" t="s">
        <v>1034</v>
      </c>
      <c r="BY904" s="32">
        <v>28</v>
      </c>
    </row>
    <row r="905" spans="1:77" x14ac:dyDescent="0.3">
      <c r="A905" s="7" t="s">
        <v>1035</v>
      </c>
      <c r="B905" s="29">
        <v>70</v>
      </c>
      <c r="D905" s="7" t="s">
        <v>1035</v>
      </c>
      <c r="E905" s="29">
        <v>72</v>
      </c>
      <c r="G905" s="7" t="s">
        <v>1035</v>
      </c>
      <c r="H905" s="29">
        <v>4</v>
      </c>
      <c r="J905" s="6" t="s">
        <v>1035</v>
      </c>
      <c r="K905" s="29">
        <v>11</v>
      </c>
      <c r="M905" s="7" t="s">
        <v>1035</v>
      </c>
      <c r="N905" s="29">
        <v>5</v>
      </c>
      <c r="P905" s="7" t="s">
        <v>1035</v>
      </c>
      <c r="Q905" s="29">
        <v>5</v>
      </c>
      <c r="S905" s="7" t="s">
        <v>1035</v>
      </c>
      <c r="T905" s="29">
        <v>3</v>
      </c>
      <c r="V905" s="7" t="s">
        <v>1035</v>
      </c>
      <c r="W905" s="29">
        <v>20</v>
      </c>
      <c r="Y905" s="7" t="s">
        <v>1035</v>
      </c>
      <c r="Z905" s="29" t="s">
        <v>985</v>
      </c>
      <c r="AB905" s="6" t="s">
        <v>1035</v>
      </c>
      <c r="AC905" s="29">
        <v>8</v>
      </c>
      <c r="AE905" s="6" t="s">
        <v>1035</v>
      </c>
      <c r="AF905" s="29" t="s">
        <v>985</v>
      </c>
      <c r="AH905" s="43" t="s">
        <v>1035</v>
      </c>
      <c r="AI905" s="29">
        <v>6</v>
      </c>
      <c r="AK905" s="6" t="s">
        <v>1035</v>
      </c>
      <c r="AL905" s="33">
        <v>0</v>
      </c>
      <c r="AN905" s="9" t="s">
        <v>1035</v>
      </c>
      <c r="AO905" s="33">
        <v>8</v>
      </c>
      <c r="AQ905" s="43" t="s">
        <v>1035</v>
      </c>
      <c r="AR905" s="29">
        <v>5</v>
      </c>
      <c r="AT905" s="43" t="s">
        <v>1035</v>
      </c>
      <c r="AU905" s="29">
        <v>9</v>
      </c>
      <c r="AW905" s="6" t="s">
        <v>1035</v>
      </c>
      <c r="AX905" s="29">
        <v>5</v>
      </c>
      <c r="AZ905" s="43" t="s">
        <v>1035</v>
      </c>
      <c r="BA905" s="29">
        <v>13</v>
      </c>
      <c r="BC905" s="43" t="s">
        <v>1035</v>
      </c>
      <c r="BD905" s="29">
        <v>8</v>
      </c>
      <c r="BF905" s="43" t="s">
        <v>1035</v>
      </c>
      <c r="BG905" s="29">
        <v>16</v>
      </c>
      <c r="BI905" s="43" t="s">
        <v>1035</v>
      </c>
      <c r="BJ905" s="29">
        <v>13</v>
      </c>
      <c r="BL905" s="43" t="s">
        <v>1035</v>
      </c>
      <c r="BM905" s="29">
        <v>21</v>
      </c>
      <c r="BO905" s="43" t="s">
        <v>1035</v>
      </c>
      <c r="BP905" s="29">
        <v>10</v>
      </c>
      <c r="BR905" s="43" t="s">
        <v>1035</v>
      </c>
      <c r="BS905" s="34">
        <v>25</v>
      </c>
      <c r="BU905" s="43" t="s">
        <v>1035</v>
      </c>
      <c r="BV905" s="29">
        <v>16</v>
      </c>
      <c r="BX905" s="43" t="s">
        <v>1035</v>
      </c>
      <c r="BY905" s="33">
        <v>27</v>
      </c>
    </row>
    <row r="906" spans="1:77" x14ac:dyDescent="0.3">
      <c r="A906" s="7" t="s">
        <v>1036</v>
      </c>
      <c r="B906" s="29">
        <v>70</v>
      </c>
      <c r="D906" s="7" t="s">
        <v>1036</v>
      </c>
      <c r="E906" s="29">
        <v>72</v>
      </c>
      <c r="G906" s="7" t="s">
        <v>1036</v>
      </c>
      <c r="H906" s="29">
        <v>4</v>
      </c>
      <c r="J906" s="6" t="s">
        <v>1036</v>
      </c>
      <c r="K906" s="29">
        <v>11</v>
      </c>
      <c r="M906" s="7" t="s">
        <v>1036</v>
      </c>
      <c r="N906" s="29">
        <v>5</v>
      </c>
      <c r="P906" s="7" t="s">
        <v>1036</v>
      </c>
      <c r="Q906" s="29">
        <v>5</v>
      </c>
      <c r="S906" s="7" t="s">
        <v>1036</v>
      </c>
      <c r="T906" s="29">
        <v>3</v>
      </c>
      <c r="V906" s="7" t="s">
        <v>1036</v>
      </c>
      <c r="W906" s="29">
        <v>20</v>
      </c>
      <c r="Y906" s="7" t="s">
        <v>1036</v>
      </c>
      <c r="Z906" s="29" t="s">
        <v>985</v>
      </c>
      <c r="AB906" s="6" t="s">
        <v>1036</v>
      </c>
      <c r="AC906" s="29">
        <v>8</v>
      </c>
      <c r="AE906" s="6" t="s">
        <v>1036</v>
      </c>
      <c r="AF906" s="29" t="s">
        <v>985</v>
      </c>
      <c r="AH906" s="43" t="s">
        <v>1036</v>
      </c>
      <c r="AI906" s="29">
        <v>6</v>
      </c>
      <c r="AK906" s="6" t="s">
        <v>1036</v>
      </c>
      <c r="AL906" s="33">
        <v>0</v>
      </c>
      <c r="AN906" s="9" t="s">
        <v>1036</v>
      </c>
      <c r="AO906" s="33">
        <v>8</v>
      </c>
      <c r="AQ906" s="43" t="s">
        <v>1036</v>
      </c>
      <c r="AR906" s="29">
        <v>5</v>
      </c>
      <c r="AT906" s="43" t="s">
        <v>1036</v>
      </c>
      <c r="AU906" s="29">
        <v>9</v>
      </c>
      <c r="AW906" s="6" t="s">
        <v>1036</v>
      </c>
      <c r="AX906" s="29">
        <v>5</v>
      </c>
      <c r="AZ906" s="43" t="s">
        <v>1036</v>
      </c>
      <c r="BA906" s="29">
        <v>13</v>
      </c>
      <c r="BC906" s="43" t="s">
        <v>1036</v>
      </c>
      <c r="BD906" s="29">
        <v>8</v>
      </c>
      <c r="BF906" s="43" t="s">
        <v>1036</v>
      </c>
      <c r="BG906" s="29">
        <v>16</v>
      </c>
      <c r="BI906" s="43" t="s">
        <v>1036</v>
      </c>
      <c r="BJ906" s="29">
        <v>13</v>
      </c>
      <c r="BL906" s="43" t="s">
        <v>1036</v>
      </c>
      <c r="BM906" s="29">
        <v>21</v>
      </c>
      <c r="BO906" s="43" t="s">
        <v>1036</v>
      </c>
      <c r="BP906" s="29">
        <v>10</v>
      </c>
      <c r="BR906" s="43" t="s">
        <v>1036</v>
      </c>
      <c r="BS906" s="34">
        <v>25</v>
      </c>
      <c r="BU906" s="43" t="s">
        <v>1036</v>
      </c>
      <c r="BV906" s="29">
        <v>16</v>
      </c>
      <c r="BX906" s="43" t="s">
        <v>1036</v>
      </c>
      <c r="BY906" s="33">
        <v>27</v>
      </c>
    </row>
    <row r="907" spans="1:77" x14ac:dyDescent="0.3">
      <c r="A907" s="7" t="s">
        <v>1037</v>
      </c>
      <c r="B907" s="29">
        <v>70</v>
      </c>
      <c r="D907" s="7" t="s">
        <v>1037</v>
      </c>
      <c r="E907" s="29">
        <v>72</v>
      </c>
      <c r="G907" s="7" t="s">
        <v>1037</v>
      </c>
      <c r="H907" s="29">
        <v>4</v>
      </c>
      <c r="J907" s="6" t="s">
        <v>1037</v>
      </c>
      <c r="K907" s="29">
        <v>11</v>
      </c>
      <c r="M907" s="7" t="s">
        <v>1037</v>
      </c>
      <c r="N907" s="29">
        <v>5</v>
      </c>
      <c r="P907" s="7" t="s">
        <v>1037</v>
      </c>
      <c r="Q907" s="29">
        <v>5</v>
      </c>
      <c r="S907" s="7" t="s">
        <v>1037</v>
      </c>
      <c r="T907" s="29">
        <v>3</v>
      </c>
      <c r="V907" s="7" t="s">
        <v>1037</v>
      </c>
      <c r="W907" s="29">
        <v>20</v>
      </c>
      <c r="Y907" s="7" t="s">
        <v>1037</v>
      </c>
      <c r="Z907" s="29" t="s">
        <v>985</v>
      </c>
      <c r="AB907" s="6" t="s">
        <v>1037</v>
      </c>
      <c r="AC907" s="29">
        <v>8</v>
      </c>
      <c r="AE907" s="6" t="s">
        <v>1037</v>
      </c>
      <c r="AF907" s="29" t="s">
        <v>985</v>
      </c>
      <c r="AH907" s="43" t="s">
        <v>1037</v>
      </c>
      <c r="AI907" s="29">
        <v>6</v>
      </c>
      <c r="AK907" s="6" t="s">
        <v>1037</v>
      </c>
      <c r="AL907" s="33">
        <v>0</v>
      </c>
      <c r="AN907" s="9" t="s">
        <v>1037</v>
      </c>
      <c r="AO907" s="33">
        <v>8</v>
      </c>
      <c r="AQ907" s="43" t="s">
        <v>1037</v>
      </c>
      <c r="AR907" s="29">
        <v>5</v>
      </c>
      <c r="AT907" s="43" t="s">
        <v>1037</v>
      </c>
      <c r="AU907" s="29">
        <v>9</v>
      </c>
      <c r="AW907" s="6" t="s">
        <v>1037</v>
      </c>
      <c r="AX907" s="29">
        <v>5</v>
      </c>
      <c r="AZ907" s="43" t="s">
        <v>1037</v>
      </c>
      <c r="BA907" s="29">
        <v>13</v>
      </c>
      <c r="BC907" s="43" t="s">
        <v>1037</v>
      </c>
      <c r="BD907" s="29">
        <v>8</v>
      </c>
      <c r="BF907" s="43" t="s">
        <v>1037</v>
      </c>
      <c r="BG907" s="29">
        <v>16</v>
      </c>
      <c r="BI907" s="43" t="s">
        <v>1037</v>
      </c>
      <c r="BJ907" s="29">
        <v>13</v>
      </c>
      <c r="BL907" s="43" t="s">
        <v>1037</v>
      </c>
      <c r="BM907" s="29">
        <v>21</v>
      </c>
      <c r="BO907" s="43" t="s">
        <v>1037</v>
      </c>
      <c r="BP907" s="29">
        <v>10</v>
      </c>
      <c r="BR907" s="43" t="s">
        <v>1037</v>
      </c>
      <c r="BS907" s="34">
        <v>25</v>
      </c>
      <c r="BU907" s="43" t="s">
        <v>1037</v>
      </c>
      <c r="BV907" s="29">
        <v>16</v>
      </c>
      <c r="BX907" s="43" t="s">
        <v>1037</v>
      </c>
      <c r="BY907" s="33">
        <v>27</v>
      </c>
    </row>
    <row r="908" spans="1:77" x14ac:dyDescent="0.3">
      <c r="A908" s="7" t="s">
        <v>1038</v>
      </c>
      <c r="B908" s="29">
        <v>70</v>
      </c>
      <c r="D908" s="7" t="s">
        <v>1038</v>
      </c>
      <c r="E908" s="29">
        <v>72</v>
      </c>
      <c r="G908" s="7" t="s">
        <v>1038</v>
      </c>
      <c r="H908" s="29">
        <v>4</v>
      </c>
      <c r="J908" s="6" t="s">
        <v>1038</v>
      </c>
      <c r="K908" s="29">
        <v>11</v>
      </c>
      <c r="M908" s="7" t="s">
        <v>1038</v>
      </c>
      <c r="N908" s="29">
        <v>5</v>
      </c>
      <c r="P908" s="7" t="s">
        <v>1038</v>
      </c>
      <c r="Q908" s="29">
        <v>5</v>
      </c>
      <c r="S908" s="7" t="s">
        <v>1038</v>
      </c>
      <c r="T908" s="29">
        <v>3</v>
      </c>
      <c r="V908" s="7" t="s">
        <v>1038</v>
      </c>
      <c r="W908" s="29">
        <v>20</v>
      </c>
      <c r="Y908" s="7" t="s">
        <v>1038</v>
      </c>
      <c r="Z908" s="29" t="s">
        <v>985</v>
      </c>
      <c r="AB908" s="6" t="s">
        <v>1038</v>
      </c>
      <c r="AC908" s="29">
        <v>8</v>
      </c>
      <c r="AE908" s="6" t="s">
        <v>1038</v>
      </c>
      <c r="AF908" s="29" t="s">
        <v>985</v>
      </c>
      <c r="AH908" s="43" t="s">
        <v>1038</v>
      </c>
      <c r="AI908" s="29">
        <v>6</v>
      </c>
      <c r="AK908" s="6" t="s">
        <v>1038</v>
      </c>
      <c r="AL908" s="33">
        <v>0</v>
      </c>
      <c r="AN908" s="9" t="s">
        <v>1038</v>
      </c>
      <c r="AO908" s="33">
        <v>8</v>
      </c>
      <c r="AQ908" s="43" t="s">
        <v>1038</v>
      </c>
      <c r="AR908" s="29">
        <v>5</v>
      </c>
      <c r="AT908" s="43" t="s">
        <v>1038</v>
      </c>
      <c r="AU908" s="29">
        <v>9</v>
      </c>
      <c r="AW908" s="6" t="s">
        <v>1038</v>
      </c>
      <c r="AX908" s="29">
        <v>5</v>
      </c>
      <c r="AZ908" s="43" t="s">
        <v>1038</v>
      </c>
      <c r="BA908" s="29">
        <v>13</v>
      </c>
      <c r="BC908" s="43" t="s">
        <v>1038</v>
      </c>
      <c r="BD908" s="29">
        <v>8</v>
      </c>
      <c r="BF908" s="43" t="s">
        <v>1038</v>
      </c>
      <c r="BG908" s="29">
        <v>16</v>
      </c>
      <c r="BI908" s="43" t="s">
        <v>1038</v>
      </c>
      <c r="BJ908" s="29">
        <v>13</v>
      </c>
      <c r="BL908" s="43" t="s">
        <v>1038</v>
      </c>
      <c r="BM908" s="29">
        <v>21</v>
      </c>
      <c r="BO908" s="43" t="s">
        <v>1038</v>
      </c>
      <c r="BP908" s="29">
        <v>10</v>
      </c>
      <c r="BR908" s="43" t="s">
        <v>1038</v>
      </c>
      <c r="BS908" s="34">
        <v>25</v>
      </c>
      <c r="BU908" s="43" t="s">
        <v>1038</v>
      </c>
      <c r="BV908" s="29">
        <v>16</v>
      </c>
      <c r="BX908" s="43" t="s">
        <v>1038</v>
      </c>
      <c r="BY908" s="33">
        <v>27</v>
      </c>
    </row>
    <row r="909" spans="1:77" x14ac:dyDescent="0.3">
      <c r="A909" s="7" t="s">
        <v>1039</v>
      </c>
      <c r="B909" s="29">
        <v>70</v>
      </c>
      <c r="D909" s="7" t="s">
        <v>1039</v>
      </c>
      <c r="E909" s="29">
        <v>72</v>
      </c>
      <c r="G909" s="7" t="s">
        <v>1039</v>
      </c>
      <c r="H909" s="29">
        <v>4</v>
      </c>
      <c r="J909" s="6" t="s">
        <v>1039</v>
      </c>
      <c r="K909" s="29">
        <v>11</v>
      </c>
      <c r="M909" s="7" t="s">
        <v>1039</v>
      </c>
      <c r="N909" s="29">
        <v>5</v>
      </c>
      <c r="P909" s="7" t="s">
        <v>1039</v>
      </c>
      <c r="Q909" s="29">
        <v>5</v>
      </c>
      <c r="S909" s="7" t="s">
        <v>1039</v>
      </c>
      <c r="T909" s="29">
        <v>3</v>
      </c>
      <c r="V909" s="7" t="s">
        <v>1039</v>
      </c>
      <c r="W909" s="29">
        <v>20</v>
      </c>
      <c r="Y909" s="7" t="s">
        <v>1039</v>
      </c>
      <c r="Z909" s="29" t="s">
        <v>985</v>
      </c>
      <c r="AB909" s="6" t="s">
        <v>1039</v>
      </c>
      <c r="AC909" s="29">
        <v>8</v>
      </c>
      <c r="AE909" s="6" t="s">
        <v>1039</v>
      </c>
      <c r="AF909" s="29" t="s">
        <v>985</v>
      </c>
      <c r="AH909" s="43" t="s">
        <v>1039</v>
      </c>
      <c r="AI909" s="29">
        <v>6</v>
      </c>
      <c r="AK909" s="6" t="s">
        <v>1039</v>
      </c>
      <c r="AL909" s="33">
        <v>0</v>
      </c>
      <c r="AN909" s="9" t="s">
        <v>1039</v>
      </c>
      <c r="AO909" s="33">
        <v>8</v>
      </c>
      <c r="AQ909" s="43" t="s">
        <v>1039</v>
      </c>
      <c r="AR909" s="29">
        <v>5</v>
      </c>
      <c r="AT909" s="43" t="s">
        <v>1039</v>
      </c>
      <c r="AU909" s="29">
        <v>9</v>
      </c>
      <c r="AW909" s="6" t="s">
        <v>1039</v>
      </c>
      <c r="AX909" s="29">
        <v>5</v>
      </c>
      <c r="AZ909" s="43" t="s">
        <v>1039</v>
      </c>
      <c r="BA909" s="29">
        <v>13</v>
      </c>
      <c r="BC909" s="43" t="s">
        <v>1039</v>
      </c>
      <c r="BD909" s="29">
        <v>8</v>
      </c>
      <c r="BF909" s="43" t="s">
        <v>1039</v>
      </c>
      <c r="BG909" s="29">
        <v>16</v>
      </c>
      <c r="BI909" s="43" t="s">
        <v>1039</v>
      </c>
      <c r="BJ909" s="29">
        <v>13</v>
      </c>
      <c r="BL909" s="43" t="s">
        <v>1039</v>
      </c>
      <c r="BM909" s="29">
        <v>21</v>
      </c>
      <c r="BO909" s="43" t="s">
        <v>1039</v>
      </c>
      <c r="BP909" s="29">
        <v>10</v>
      </c>
      <c r="BR909" s="43" t="s">
        <v>1039</v>
      </c>
      <c r="BS909" s="34">
        <v>25</v>
      </c>
      <c r="BU909" s="43" t="s">
        <v>1039</v>
      </c>
      <c r="BV909" s="29">
        <v>16</v>
      </c>
      <c r="BX909" s="43" t="s">
        <v>1039</v>
      </c>
      <c r="BY909" s="33">
        <v>27</v>
      </c>
    </row>
    <row r="910" spans="1:77" x14ac:dyDescent="0.3">
      <c r="A910" s="7" t="s">
        <v>1040</v>
      </c>
      <c r="B910" s="29">
        <v>70</v>
      </c>
      <c r="D910" s="7" t="s">
        <v>1040</v>
      </c>
      <c r="E910" s="29">
        <v>72</v>
      </c>
      <c r="G910" s="7" t="s">
        <v>1040</v>
      </c>
      <c r="H910" s="29">
        <v>4</v>
      </c>
      <c r="J910" s="6" t="s">
        <v>1040</v>
      </c>
      <c r="K910" s="29">
        <v>11</v>
      </c>
      <c r="M910" s="7" t="s">
        <v>1040</v>
      </c>
      <c r="N910" s="29">
        <v>5</v>
      </c>
      <c r="P910" s="7" t="s">
        <v>1040</v>
      </c>
      <c r="Q910" s="29">
        <v>5</v>
      </c>
      <c r="S910" s="7" t="s">
        <v>1040</v>
      </c>
      <c r="T910" s="29">
        <v>3</v>
      </c>
      <c r="V910" s="7" t="s">
        <v>1040</v>
      </c>
      <c r="W910" s="29">
        <v>20</v>
      </c>
      <c r="Y910" s="7" t="s">
        <v>1040</v>
      </c>
      <c r="Z910" s="29" t="s">
        <v>985</v>
      </c>
      <c r="AB910" s="6" t="s">
        <v>1040</v>
      </c>
      <c r="AC910" s="29">
        <v>8</v>
      </c>
      <c r="AE910" s="6" t="s">
        <v>1040</v>
      </c>
      <c r="AF910" s="29" t="s">
        <v>985</v>
      </c>
      <c r="AH910" s="43" t="s">
        <v>1040</v>
      </c>
      <c r="AI910" s="29">
        <v>6</v>
      </c>
      <c r="AK910" s="6" t="s">
        <v>1040</v>
      </c>
      <c r="AL910" s="33">
        <v>0</v>
      </c>
      <c r="AN910" s="9" t="s">
        <v>1040</v>
      </c>
      <c r="AO910" s="33">
        <v>8</v>
      </c>
      <c r="AQ910" s="43" t="s">
        <v>1040</v>
      </c>
      <c r="AR910" s="29">
        <v>5</v>
      </c>
      <c r="AT910" s="43" t="s">
        <v>1040</v>
      </c>
      <c r="AU910" s="29">
        <v>9</v>
      </c>
      <c r="AW910" s="6" t="s">
        <v>1040</v>
      </c>
      <c r="AX910" s="29">
        <v>5</v>
      </c>
      <c r="AZ910" s="43" t="s">
        <v>1040</v>
      </c>
      <c r="BA910" s="29">
        <v>13</v>
      </c>
      <c r="BC910" s="43" t="s">
        <v>1040</v>
      </c>
      <c r="BD910" s="29">
        <v>8</v>
      </c>
      <c r="BF910" s="43" t="s">
        <v>1040</v>
      </c>
      <c r="BG910" s="29">
        <v>16</v>
      </c>
      <c r="BI910" s="43" t="s">
        <v>1040</v>
      </c>
      <c r="BJ910" s="29">
        <v>13</v>
      </c>
      <c r="BL910" s="43" t="s">
        <v>1040</v>
      </c>
      <c r="BM910" s="29">
        <v>21</v>
      </c>
      <c r="BO910" s="43" t="s">
        <v>1040</v>
      </c>
      <c r="BP910" s="29">
        <v>10</v>
      </c>
      <c r="BR910" s="43" t="s">
        <v>1040</v>
      </c>
      <c r="BS910" s="34">
        <v>25</v>
      </c>
      <c r="BU910" s="43" t="s">
        <v>1040</v>
      </c>
      <c r="BV910" s="29">
        <v>16</v>
      </c>
      <c r="BX910" s="43" t="s">
        <v>1040</v>
      </c>
      <c r="BY910" s="33">
        <v>27</v>
      </c>
    </row>
    <row r="911" spans="1:77" x14ac:dyDescent="0.3">
      <c r="A911" s="7" t="s">
        <v>1041</v>
      </c>
      <c r="B911" s="29">
        <v>70</v>
      </c>
      <c r="D911" s="7" t="s">
        <v>1041</v>
      </c>
      <c r="E911" s="29">
        <v>72</v>
      </c>
      <c r="G911" s="7" t="s">
        <v>1041</v>
      </c>
      <c r="H911" s="29">
        <v>4</v>
      </c>
      <c r="J911" s="6" t="s">
        <v>1041</v>
      </c>
      <c r="K911" s="29">
        <v>11</v>
      </c>
      <c r="M911" s="7" t="s">
        <v>1041</v>
      </c>
      <c r="N911" s="29">
        <v>5</v>
      </c>
      <c r="P911" s="7" t="s">
        <v>1041</v>
      </c>
      <c r="Q911" s="29">
        <v>5</v>
      </c>
      <c r="S911" s="7" t="s">
        <v>1041</v>
      </c>
      <c r="T911" s="29">
        <v>3</v>
      </c>
      <c r="V911" s="7" t="s">
        <v>1041</v>
      </c>
      <c r="W911" s="29">
        <v>20</v>
      </c>
      <c r="Y911" s="7" t="s">
        <v>1041</v>
      </c>
      <c r="Z911" s="29" t="s">
        <v>985</v>
      </c>
      <c r="AB911" s="6" t="s">
        <v>1041</v>
      </c>
      <c r="AC911" s="29">
        <v>8</v>
      </c>
      <c r="AE911" s="6" t="s">
        <v>1041</v>
      </c>
      <c r="AF911" s="29" t="s">
        <v>985</v>
      </c>
      <c r="AH911" s="43" t="s">
        <v>1041</v>
      </c>
      <c r="AI911" s="29">
        <v>6</v>
      </c>
      <c r="AK911" s="6" t="s">
        <v>1041</v>
      </c>
      <c r="AL911" s="33">
        <v>0</v>
      </c>
      <c r="AN911" s="9" t="s">
        <v>1041</v>
      </c>
      <c r="AO911" s="33">
        <v>8</v>
      </c>
      <c r="AQ911" s="43" t="s">
        <v>1041</v>
      </c>
      <c r="AR911" s="29">
        <v>5</v>
      </c>
      <c r="AT911" s="43" t="s">
        <v>1041</v>
      </c>
      <c r="AU911" s="29">
        <v>9</v>
      </c>
      <c r="AW911" s="6" t="s">
        <v>1041</v>
      </c>
      <c r="AX911" s="29">
        <v>5</v>
      </c>
      <c r="AZ911" s="43" t="s">
        <v>1041</v>
      </c>
      <c r="BA911" s="29">
        <v>13</v>
      </c>
      <c r="BC911" s="43" t="s">
        <v>1041</v>
      </c>
      <c r="BD911" s="29">
        <v>8</v>
      </c>
      <c r="BF911" s="43" t="s">
        <v>1041</v>
      </c>
      <c r="BG911" s="29">
        <v>16</v>
      </c>
      <c r="BI911" s="43" t="s">
        <v>1041</v>
      </c>
      <c r="BJ911" s="29">
        <v>13</v>
      </c>
      <c r="BL911" s="43" t="s">
        <v>1041</v>
      </c>
      <c r="BM911" s="29">
        <v>21</v>
      </c>
      <c r="BO911" s="43" t="s">
        <v>1041</v>
      </c>
      <c r="BP911" s="29">
        <v>10</v>
      </c>
      <c r="BR911" s="43" t="s">
        <v>1041</v>
      </c>
      <c r="BS911" s="34">
        <v>25</v>
      </c>
      <c r="BU911" s="43" t="s">
        <v>1041</v>
      </c>
      <c r="BV911" s="29">
        <v>16</v>
      </c>
      <c r="BX911" s="43" t="s">
        <v>1041</v>
      </c>
      <c r="BY911" s="33">
        <v>27</v>
      </c>
    </row>
    <row r="912" spans="1:77" x14ac:dyDescent="0.3">
      <c r="A912" s="7" t="s">
        <v>1042</v>
      </c>
      <c r="B912" s="29">
        <v>70</v>
      </c>
      <c r="D912" s="7" t="s">
        <v>1042</v>
      </c>
      <c r="E912" s="29">
        <v>72</v>
      </c>
      <c r="G912" s="7" t="s">
        <v>1042</v>
      </c>
      <c r="H912" s="29">
        <v>4</v>
      </c>
      <c r="J912" s="6" t="s">
        <v>1042</v>
      </c>
      <c r="K912" s="29">
        <v>11</v>
      </c>
      <c r="M912" s="7" t="s">
        <v>1042</v>
      </c>
      <c r="N912" s="29">
        <v>5</v>
      </c>
      <c r="P912" s="7" t="s">
        <v>1042</v>
      </c>
      <c r="Q912" s="29">
        <v>5</v>
      </c>
      <c r="S912" s="7" t="s">
        <v>1042</v>
      </c>
      <c r="T912" s="29">
        <v>3</v>
      </c>
      <c r="V912" s="7" t="s">
        <v>1042</v>
      </c>
      <c r="W912" s="29">
        <v>20</v>
      </c>
      <c r="Y912" s="7" t="s">
        <v>1042</v>
      </c>
      <c r="Z912" s="29" t="s">
        <v>985</v>
      </c>
      <c r="AB912" s="6" t="s">
        <v>1042</v>
      </c>
      <c r="AC912" s="29">
        <v>8</v>
      </c>
      <c r="AE912" s="6" t="s">
        <v>1042</v>
      </c>
      <c r="AF912" s="29" t="s">
        <v>985</v>
      </c>
      <c r="AH912" s="43" t="s">
        <v>1042</v>
      </c>
      <c r="AI912" s="29">
        <v>6</v>
      </c>
      <c r="AK912" s="6" t="s">
        <v>1042</v>
      </c>
      <c r="AL912" s="33">
        <v>0</v>
      </c>
      <c r="AN912" s="9" t="s">
        <v>1042</v>
      </c>
      <c r="AO912" s="33">
        <v>8</v>
      </c>
      <c r="AQ912" s="43" t="s">
        <v>1042</v>
      </c>
      <c r="AR912" s="29">
        <v>5</v>
      </c>
      <c r="AT912" s="43" t="s">
        <v>1042</v>
      </c>
      <c r="AU912" s="29">
        <v>9</v>
      </c>
      <c r="AW912" s="6" t="s">
        <v>1042</v>
      </c>
      <c r="AX912" s="29">
        <v>5</v>
      </c>
      <c r="AZ912" s="43" t="s">
        <v>1042</v>
      </c>
      <c r="BA912" s="29">
        <v>13</v>
      </c>
      <c r="BC912" s="43" t="s">
        <v>1042</v>
      </c>
      <c r="BD912" s="29">
        <v>8</v>
      </c>
      <c r="BF912" s="43" t="s">
        <v>1042</v>
      </c>
      <c r="BG912" s="29">
        <v>16</v>
      </c>
      <c r="BI912" s="43" t="s">
        <v>1042</v>
      </c>
      <c r="BJ912" s="29">
        <v>13</v>
      </c>
      <c r="BL912" s="43" t="s">
        <v>1042</v>
      </c>
      <c r="BM912" s="29">
        <v>21</v>
      </c>
      <c r="BO912" s="43" t="s">
        <v>1042</v>
      </c>
      <c r="BP912" s="29">
        <v>10</v>
      </c>
      <c r="BR912" s="43" t="s">
        <v>1042</v>
      </c>
      <c r="BS912" s="34">
        <v>25</v>
      </c>
      <c r="BU912" s="43" t="s">
        <v>1042</v>
      </c>
      <c r="BV912" s="29">
        <v>16</v>
      </c>
      <c r="BX912" s="43" t="s">
        <v>1042</v>
      </c>
      <c r="BY912" s="33">
        <v>27</v>
      </c>
    </row>
    <row r="913" spans="1:77" x14ac:dyDescent="0.3">
      <c r="A913" s="7" t="s">
        <v>1043</v>
      </c>
      <c r="B913" s="29">
        <v>70</v>
      </c>
      <c r="D913" s="7" t="s">
        <v>1043</v>
      </c>
      <c r="E913" s="29">
        <v>72</v>
      </c>
      <c r="G913" s="7" t="s">
        <v>1043</v>
      </c>
      <c r="H913" s="29">
        <v>4</v>
      </c>
      <c r="J913" s="6" t="s">
        <v>1043</v>
      </c>
      <c r="K913" s="29">
        <v>11</v>
      </c>
      <c r="M913" s="7" t="s">
        <v>1043</v>
      </c>
      <c r="N913" s="29">
        <v>5</v>
      </c>
      <c r="P913" s="7" t="s">
        <v>1043</v>
      </c>
      <c r="Q913" s="29">
        <v>5</v>
      </c>
      <c r="S913" s="7" t="s">
        <v>1043</v>
      </c>
      <c r="T913" s="29">
        <v>3</v>
      </c>
      <c r="V913" s="7" t="s">
        <v>1043</v>
      </c>
      <c r="W913" s="29">
        <v>20</v>
      </c>
      <c r="Y913" s="7" t="s">
        <v>1043</v>
      </c>
      <c r="Z913" s="29" t="s">
        <v>985</v>
      </c>
      <c r="AB913" s="6" t="s">
        <v>1043</v>
      </c>
      <c r="AC913" s="29">
        <v>8</v>
      </c>
      <c r="AE913" s="6" t="s">
        <v>1043</v>
      </c>
      <c r="AF913" s="29" t="s">
        <v>985</v>
      </c>
      <c r="AH913" s="43" t="s">
        <v>1043</v>
      </c>
      <c r="AI913" s="29">
        <v>6</v>
      </c>
      <c r="AK913" s="6" t="s">
        <v>1043</v>
      </c>
      <c r="AL913" s="33">
        <v>0</v>
      </c>
      <c r="AN913" s="9" t="s">
        <v>1043</v>
      </c>
      <c r="AO913" s="33">
        <v>8</v>
      </c>
      <c r="AQ913" s="43" t="s">
        <v>1043</v>
      </c>
      <c r="AR913" s="29">
        <v>5</v>
      </c>
      <c r="AT913" s="43" t="s">
        <v>1043</v>
      </c>
      <c r="AU913" s="29">
        <v>9</v>
      </c>
      <c r="AW913" s="6" t="s">
        <v>1043</v>
      </c>
      <c r="AX913" s="29">
        <v>5</v>
      </c>
      <c r="AZ913" s="43" t="s">
        <v>1043</v>
      </c>
      <c r="BA913" s="29">
        <v>13</v>
      </c>
      <c r="BC913" s="43" t="s">
        <v>1043</v>
      </c>
      <c r="BD913" s="29">
        <v>8</v>
      </c>
      <c r="BF913" s="43" t="s">
        <v>1043</v>
      </c>
      <c r="BG913" s="29">
        <v>16</v>
      </c>
      <c r="BI913" s="43" t="s">
        <v>1043</v>
      </c>
      <c r="BJ913" s="29">
        <v>13</v>
      </c>
      <c r="BL913" s="43" t="s">
        <v>1043</v>
      </c>
      <c r="BM913" s="29">
        <v>21</v>
      </c>
      <c r="BO913" s="43" t="s">
        <v>1043</v>
      </c>
      <c r="BP913" s="29">
        <v>10</v>
      </c>
      <c r="BR913" s="43" t="s">
        <v>1043</v>
      </c>
      <c r="BS913" s="34">
        <v>25</v>
      </c>
      <c r="BU913" s="43" t="s">
        <v>1043</v>
      </c>
      <c r="BV913" s="29">
        <v>16</v>
      </c>
      <c r="BX913" s="43" t="s">
        <v>1043</v>
      </c>
      <c r="BY913" s="33">
        <v>27</v>
      </c>
    </row>
    <row r="914" spans="1:77" x14ac:dyDescent="0.3">
      <c r="A914" s="7" t="s">
        <v>1044</v>
      </c>
      <c r="B914" s="29">
        <v>70</v>
      </c>
      <c r="D914" s="7" t="s">
        <v>1044</v>
      </c>
      <c r="E914" s="29">
        <v>72</v>
      </c>
      <c r="G914" s="7" t="s">
        <v>1044</v>
      </c>
      <c r="H914" s="29">
        <v>4</v>
      </c>
      <c r="J914" s="6" t="s">
        <v>1044</v>
      </c>
      <c r="K914" s="29">
        <v>11</v>
      </c>
      <c r="M914" s="7" t="s">
        <v>1044</v>
      </c>
      <c r="N914" s="29">
        <v>5</v>
      </c>
      <c r="P914" s="7" t="s">
        <v>1044</v>
      </c>
      <c r="Q914" s="29">
        <v>5</v>
      </c>
      <c r="S914" s="7" t="s">
        <v>1044</v>
      </c>
      <c r="T914" s="29">
        <v>3</v>
      </c>
      <c r="V914" s="7" t="s">
        <v>1044</v>
      </c>
      <c r="W914" s="29">
        <v>20</v>
      </c>
      <c r="Y914" s="7" t="s">
        <v>1044</v>
      </c>
      <c r="Z914" s="29" t="s">
        <v>985</v>
      </c>
      <c r="AB914" s="6" t="s">
        <v>1044</v>
      </c>
      <c r="AC914" s="29">
        <v>8</v>
      </c>
      <c r="AE914" s="6" t="s">
        <v>1044</v>
      </c>
      <c r="AF914" s="29" t="s">
        <v>985</v>
      </c>
      <c r="AH914" s="43" t="s">
        <v>1044</v>
      </c>
      <c r="AI914" s="29">
        <v>6</v>
      </c>
      <c r="AK914" s="6" t="s">
        <v>1044</v>
      </c>
      <c r="AL914" s="33">
        <v>0</v>
      </c>
      <c r="AN914" s="9" t="s">
        <v>1044</v>
      </c>
      <c r="AO914" s="33">
        <v>8</v>
      </c>
      <c r="AQ914" s="43" t="s">
        <v>1044</v>
      </c>
      <c r="AR914" s="29">
        <v>5</v>
      </c>
      <c r="AT914" s="43" t="s">
        <v>1044</v>
      </c>
      <c r="AU914" s="29">
        <v>9</v>
      </c>
      <c r="AW914" s="6" t="s">
        <v>1044</v>
      </c>
      <c r="AX914" s="29">
        <v>5</v>
      </c>
      <c r="AZ914" s="43" t="s">
        <v>1044</v>
      </c>
      <c r="BA914" s="29">
        <v>13</v>
      </c>
      <c r="BC914" s="43" t="s">
        <v>1044</v>
      </c>
      <c r="BD914" s="29">
        <v>8</v>
      </c>
      <c r="BF914" s="43" t="s">
        <v>1044</v>
      </c>
      <c r="BG914" s="29">
        <v>16</v>
      </c>
      <c r="BI914" s="43" t="s">
        <v>1044</v>
      </c>
      <c r="BJ914" s="29">
        <v>13</v>
      </c>
      <c r="BL914" s="43" t="s">
        <v>1044</v>
      </c>
      <c r="BM914" s="29">
        <v>21</v>
      </c>
      <c r="BO914" s="43" t="s">
        <v>1044</v>
      </c>
      <c r="BP914" s="29">
        <v>10</v>
      </c>
      <c r="BR914" s="43" t="s">
        <v>1044</v>
      </c>
      <c r="BS914" s="34">
        <v>25</v>
      </c>
      <c r="BU914" s="43" t="s">
        <v>1044</v>
      </c>
      <c r="BV914" s="29">
        <v>16</v>
      </c>
      <c r="BX914" s="7" t="s">
        <v>1044</v>
      </c>
      <c r="BY914" s="33">
        <v>27</v>
      </c>
    </row>
    <row r="915" spans="1:77" x14ac:dyDescent="0.3">
      <c r="A915" s="7" t="s">
        <v>1045</v>
      </c>
      <c r="B915" s="29">
        <v>69</v>
      </c>
      <c r="D915" s="7" t="s">
        <v>1045</v>
      </c>
      <c r="E915" s="29">
        <v>71</v>
      </c>
      <c r="G915" s="7" t="s">
        <v>1045</v>
      </c>
      <c r="H915" s="29">
        <v>3</v>
      </c>
      <c r="J915" s="6" t="s">
        <v>1045</v>
      </c>
      <c r="K915" s="29">
        <v>10</v>
      </c>
      <c r="M915" s="7" t="s">
        <v>1045</v>
      </c>
      <c r="N915" s="29">
        <v>4</v>
      </c>
      <c r="P915" s="7" t="s">
        <v>1045</v>
      </c>
      <c r="Q915" s="29">
        <v>4</v>
      </c>
      <c r="S915" s="7" t="s">
        <v>1045</v>
      </c>
      <c r="T915" s="29">
        <v>2</v>
      </c>
      <c r="V915" s="7" t="s">
        <v>1045</v>
      </c>
      <c r="W915" s="29">
        <v>19</v>
      </c>
      <c r="Y915" s="7" t="s">
        <v>1045</v>
      </c>
      <c r="Z915" s="29" t="s">
        <v>985</v>
      </c>
      <c r="AB915" s="6" t="s">
        <v>1045</v>
      </c>
      <c r="AC915" s="29">
        <v>7</v>
      </c>
      <c r="AE915" s="6" t="s">
        <v>1045</v>
      </c>
      <c r="AF915" s="29" t="s">
        <v>985</v>
      </c>
      <c r="AH915" s="43" t="s">
        <v>1045</v>
      </c>
      <c r="AI915" s="29">
        <v>5</v>
      </c>
      <c r="AK915" s="6" t="s">
        <v>1045</v>
      </c>
      <c r="AL915" s="33">
        <v>0</v>
      </c>
      <c r="AN915" s="9" t="s">
        <v>1045</v>
      </c>
      <c r="AO915" s="33">
        <v>7</v>
      </c>
      <c r="AQ915" s="43" t="s">
        <v>1045</v>
      </c>
      <c r="AR915" s="29">
        <v>4</v>
      </c>
      <c r="AT915" s="43" t="s">
        <v>1045</v>
      </c>
      <c r="AU915" s="29">
        <v>8</v>
      </c>
      <c r="AW915" s="6" t="s">
        <v>1045</v>
      </c>
      <c r="AX915" s="29">
        <v>4</v>
      </c>
      <c r="AZ915" s="43" t="s">
        <v>1045</v>
      </c>
      <c r="BA915" s="29">
        <v>12</v>
      </c>
      <c r="BC915" s="43" t="s">
        <v>1045</v>
      </c>
      <c r="BD915" s="29">
        <v>7</v>
      </c>
      <c r="BF915" s="43" t="s">
        <v>1045</v>
      </c>
      <c r="BG915" s="29">
        <v>15</v>
      </c>
      <c r="BI915" s="43" t="s">
        <v>1045</v>
      </c>
      <c r="BJ915" s="29">
        <v>12</v>
      </c>
      <c r="BL915" s="43" t="s">
        <v>1045</v>
      </c>
      <c r="BM915" s="29">
        <v>20</v>
      </c>
      <c r="BO915" s="43" t="s">
        <v>1045</v>
      </c>
      <c r="BP915" s="29">
        <v>9</v>
      </c>
      <c r="BR915" s="43" t="s">
        <v>1045</v>
      </c>
      <c r="BS915" s="34">
        <v>25</v>
      </c>
      <c r="BU915" s="43" t="s">
        <v>1045</v>
      </c>
      <c r="BV915" s="29">
        <v>15</v>
      </c>
      <c r="BX915" s="43" t="s">
        <v>1045</v>
      </c>
      <c r="BY915" s="32">
        <v>26</v>
      </c>
    </row>
    <row r="916" spans="1:77" x14ac:dyDescent="0.3">
      <c r="A916" s="7" t="s">
        <v>1046</v>
      </c>
      <c r="B916" s="29">
        <v>69</v>
      </c>
      <c r="D916" s="7" t="s">
        <v>1046</v>
      </c>
      <c r="E916" s="29">
        <v>71</v>
      </c>
      <c r="G916" s="7" t="s">
        <v>1046</v>
      </c>
      <c r="H916" s="29">
        <v>3</v>
      </c>
      <c r="J916" s="6" t="s">
        <v>1046</v>
      </c>
      <c r="K916" s="29">
        <v>10</v>
      </c>
      <c r="M916" s="7" t="s">
        <v>1046</v>
      </c>
      <c r="N916" s="29">
        <v>4</v>
      </c>
      <c r="P916" s="7" t="s">
        <v>1046</v>
      </c>
      <c r="Q916" s="29">
        <v>4</v>
      </c>
      <c r="S916" s="7" t="s">
        <v>1046</v>
      </c>
      <c r="T916" s="29">
        <v>2</v>
      </c>
      <c r="V916" s="7" t="s">
        <v>1046</v>
      </c>
      <c r="W916" s="29">
        <v>19</v>
      </c>
      <c r="Y916" s="7" t="s">
        <v>1046</v>
      </c>
      <c r="Z916" s="29" t="s">
        <v>985</v>
      </c>
      <c r="AB916" s="6" t="s">
        <v>1046</v>
      </c>
      <c r="AC916" s="29">
        <v>7</v>
      </c>
      <c r="AE916" s="6" t="s">
        <v>1046</v>
      </c>
      <c r="AF916" s="29" t="s">
        <v>985</v>
      </c>
      <c r="AH916" s="43" t="s">
        <v>1046</v>
      </c>
      <c r="AI916" s="29">
        <v>5</v>
      </c>
      <c r="AK916" s="6" t="s">
        <v>1046</v>
      </c>
      <c r="AL916" s="33">
        <v>0</v>
      </c>
      <c r="AN916" s="9" t="s">
        <v>1046</v>
      </c>
      <c r="AO916" s="33">
        <v>7</v>
      </c>
      <c r="AQ916" s="43" t="s">
        <v>1046</v>
      </c>
      <c r="AR916" s="29">
        <v>4</v>
      </c>
      <c r="AT916" s="43" t="s">
        <v>1046</v>
      </c>
      <c r="AU916" s="29">
        <v>8</v>
      </c>
      <c r="AW916" s="6" t="s">
        <v>1046</v>
      </c>
      <c r="AX916" s="29">
        <v>4</v>
      </c>
      <c r="AZ916" s="43" t="s">
        <v>1046</v>
      </c>
      <c r="BA916" s="29">
        <v>12</v>
      </c>
      <c r="BC916" s="43" t="s">
        <v>1046</v>
      </c>
      <c r="BD916" s="29">
        <v>7</v>
      </c>
      <c r="BF916" s="43" t="s">
        <v>1046</v>
      </c>
      <c r="BG916" s="29">
        <v>15</v>
      </c>
      <c r="BI916" s="43" t="s">
        <v>1046</v>
      </c>
      <c r="BJ916" s="29">
        <v>12</v>
      </c>
      <c r="BL916" s="43" t="s">
        <v>1046</v>
      </c>
      <c r="BM916" s="29">
        <v>20</v>
      </c>
      <c r="BO916" s="43" t="s">
        <v>1046</v>
      </c>
      <c r="BP916" s="29">
        <v>9</v>
      </c>
      <c r="BR916" s="43" t="s">
        <v>1046</v>
      </c>
      <c r="BS916" s="34">
        <v>25</v>
      </c>
      <c r="BU916" s="43" t="s">
        <v>1046</v>
      </c>
      <c r="BV916" s="29">
        <v>15</v>
      </c>
      <c r="BX916" s="43" t="s">
        <v>1046</v>
      </c>
      <c r="BY916" s="32">
        <v>26</v>
      </c>
    </row>
    <row r="917" spans="1:77" x14ac:dyDescent="0.3">
      <c r="A917" s="7" t="s">
        <v>1047</v>
      </c>
      <c r="B917" s="29">
        <v>69</v>
      </c>
      <c r="D917" s="7" t="s">
        <v>1047</v>
      </c>
      <c r="E917" s="29">
        <v>71</v>
      </c>
      <c r="G917" s="7" t="s">
        <v>1047</v>
      </c>
      <c r="H917" s="29">
        <v>3</v>
      </c>
      <c r="J917" s="6" t="s">
        <v>1047</v>
      </c>
      <c r="K917" s="29">
        <v>10</v>
      </c>
      <c r="M917" s="7" t="s">
        <v>1047</v>
      </c>
      <c r="N917" s="29">
        <v>4</v>
      </c>
      <c r="P917" s="7" t="s">
        <v>1047</v>
      </c>
      <c r="Q917" s="29">
        <v>4</v>
      </c>
      <c r="S917" s="7" t="s">
        <v>1047</v>
      </c>
      <c r="T917" s="29">
        <v>2</v>
      </c>
      <c r="V917" s="7" t="s">
        <v>1047</v>
      </c>
      <c r="W917" s="29">
        <v>19</v>
      </c>
      <c r="Y917" s="7" t="s">
        <v>1047</v>
      </c>
      <c r="Z917" s="29" t="s">
        <v>985</v>
      </c>
      <c r="AB917" s="6" t="s">
        <v>1047</v>
      </c>
      <c r="AC917" s="29">
        <v>7</v>
      </c>
      <c r="AE917" s="6" t="s">
        <v>1047</v>
      </c>
      <c r="AF917" s="29" t="s">
        <v>985</v>
      </c>
      <c r="AH917" s="43" t="s">
        <v>1047</v>
      </c>
      <c r="AI917" s="29">
        <v>5</v>
      </c>
      <c r="AK917" s="6" t="s">
        <v>1047</v>
      </c>
      <c r="AL917" s="33">
        <v>0</v>
      </c>
      <c r="AN917" s="9" t="s">
        <v>1047</v>
      </c>
      <c r="AO917" s="33">
        <v>7</v>
      </c>
      <c r="AQ917" s="43" t="s">
        <v>1047</v>
      </c>
      <c r="AR917" s="29">
        <v>4</v>
      </c>
      <c r="AT917" s="43" t="s">
        <v>1047</v>
      </c>
      <c r="AU917" s="29">
        <v>8</v>
      </c>
      <c r="AW917" s="6" t="s">
        <v>1047</v>
      </c>
      <c r="AX917" s="29">
        <v>4</v>
      </c>
      <c r="AZ917" s="43" t="s">
        <v>1047</v>
      </c>
      <c r="BA917" s="29">
        <v>12</v>
      </c>
      <c r="BC917" s="43" t="s">
        <v>1047</v>
      </c>
      <c r="BD917" s="29">
        <v>7</v>
      </c>
      <c r="BF917" s="43" t="s">
        <v>1047</v>
      </c>
      <c r="BG917" s="29">
        <v>15</v>
      </c>
      <c r="BI917" s="43" t="s">
        <v>1047</v>
      </c>
      <c r="BJ917" s="29">
        <v>12</v>
      </c>
      <c r="BL917" s="43" t="s">
        <v>1047</v>
      </c>
      <c r="BM917" s="29">
        <v>20</v>
      </c>
      <c r="BO917" s="43" t="s">
        <v>1047</v>
      </c>
      <c r="BP917" s="29">
        <v>9</v>
      </c>
      <c r="BR917" s="43" t="s">
        <v>1047</v>
      </c>
      <c r="BS917" s="34">
        <v>25</v>
      </c>
      <c r="BU917" s="43" t="s">
        <v>1047</v>
      </c>
      <c r="BV917" s="29">
        <v>15</v>
      </c>
      <c r="BX917" s="43" t="s">
        <v>1047</v>
      </c>
      <c r="BY917" s="32">
        <v>26</v>
      </c>
    </row>
    <row r="918" spans="1:77" x14ac:dyDescent="0.3">
      <c r="A918" s="7" t="s">
        <v>1048</v>
      </c>
      <c r="B918" s="29">
        <v>69</v>
      </c>
      <c r="D918" s="7" t="s">
        <v>1048</v>
      </c>
      <c r="E918" s="29">
        <v>71</v>
      </c>
      <c r="G918" s="7" t="s">
        <v>1048</v>
      </c>
      <c r="H918" s="29">
        <v>3</v>
      </c>
      <c r="J918" s="6" t="s">
        <v>1048</v>
      </c>
      <c r="K918" s="29">
        <v>10</v>
      </c>
      <c r="M918" s="7" t="s">
        <v>1048</v>
      </c>
      <c r="N918" s="29">
        <v>4</v>
      </c>
      <c r="P918" s="7" t="s">
        <v>1048</v>
      </c>
      <c r="Q918" s="29">
        <v>4</v>
      </c>
      <c r="S918" s="7" t="s">
        <v>1048</v>
      </c>
      <c r="T918" s="29">
        <v>2</v>
      </c>
      <c r="V918" s="7" t="s">
        <v>1048</v>
      </c>
      <c r="W918" s="29">
        <v>19</v>
      </c>
      <c r="Y918" s="7" t="s">
        <v>1048</v>
      </c>
      <c r="Z918" s="29" t="s">
        <v>985</v>
      </c>
      <c r="AB918" s="6" t="s">
        <v>1048</v>
      </c>
      <c r="AC918" s="29">
        <v>7</v>
      </c>
      <c r="AE918" s="6" t="s">
        <v>1048</v>
      </c>
      <c r="AF918" s="29" t="s">
        <v>985</v>
      </c>
      <c r="AH918" s="43" t="s">
        <v>1048</v>
      </c>
      <c r="AI918" s="29">
        <v>5</v>
      </c>
      <c r="AK918" s="6" t="s">
        <v>1048</v>
      </c>
      <c r="AL918" s="33">
        <v>0</v>
      </c>
      <c r="AN918" s="9" t="s">
        <v>1048</v>
      </c>
      <c r="AO918" s="33">
        <v>7</v>
      </c>
      <c r="AQ918" s="43" t="s">
        <v>1048</v>
      </c>
      <c r="AR918" s="29">
        <v>4</v>
      </c>
      <c r="AT918" s="43" t="s">
        <v>1048</v>
      </c>
      <c r="AU918" s="29">
        <v>8</v>
      </c>
      <c r="AW918" s="6" t="s">
        <v>1048</v>
      </c>
      <c r="AX918" s="29">
        <v>4</v>
      </c>
      <c r="AZ918" s="43" t="s">
        <v>1048</v>
      </c>
      <c r="BA918" s="29">
        <v>12</v>
      </c>
      <c r="BC918" s="43" t="s">
        <v>1048</v>
      </c>
      <c r="BD918" s="29">
        <v>7</v>
      </c>
      <c r="BF918" s="43" t="s">
        <v>1048</v>
      </c>
      <c r="BG918" s="29">
        <v>15</v>
      </c>
      <c r="BI918" s="43" t="s">
        <v>1048</v>
      </c>
      <c r="BJ918" s="29">
        <v>12</v>
      </c>
      <c r="BL918" s="43" t="s">
        <v>1048</v>
      </c>
      <c r="BM918" s="29">
        <v>20</v>
      </c>
      <c r="BO918" s="43" t="s">
        <v>1048</v>
      </c>
      <c r="BP918" s="29">
        <v>9</v>
      </c>
      <c r="BR918" s="43" t="s">
        <v>1048</v>
      </c>
      <c r="BS918" s="34">
        <v>25</v>
      </c>
      <c r="BU918" s="43" t="s">
        <v>1048</v>
      </c>
      <c r="BV918" s="29">
        <v>15</v>
      </c>
      <c r="BX918" s="43" t="s">
        <v>1048</v>
      </c>
      <c r="BY918" s="32">
        <v>26</v>
      </c>
    </row>
    <row r="919" spans="1:77" x14ac:dyDescent="0.3">
      <c r="A919" s="7" t="s">
        <v>1049</v>
      </c>
      <c r="B919" s="29">
        <v>69</v>
      </c>
      <c r="D919" s="7" t="s">
        <v>1049</v>
      </c>
      <c r="E919" s="29">
        <v>71</v>
      </c>
      <c r="G919" s="7" t="s">
        <v>1049</v>
      </c>
      <c r="H919" s="29">
        <v>3</v>
      </c>
      <c r="J919" s="6" t="s">
        <v>1049</v>
      </c>
      <c r="K919" s="29">
        <v>10</v>
      </c>
      <c r="M919" s="7" t="s">
        <v>1049</v>
      </c>
      <c r="N919" s="29">
        <v>4</v>
      </c>
      <c r="P919" s="7" t="s">
        <v>1049</v>
      </c>
      <c r="Q919" s="29">
        <v>4</v>
      </c>
      <c r="S919" s="7" t="s">
        <v>1049</v>
      </c>
      <c r="T919" s="29">
        <v>2</v>
      </c>
      <c r="V919" s="7" t="s">
        <v>1049</v>
      </c>
      <c r="W919" s="29">
        <v>19</v>
      </c>
      <c r="Y919" s="7" t="s">
        <v>1049</v>
      </c>
      <c r="Z919" s="29" t="s">
        <v>985</v>
      </c>
      <c r="AB919" s="6" t="s">
        <v>1049</v>
      </c>
      <c r="AC919" s="29">
        <v>7</v>
      </c>
      <c r="AE919" s="6" t="s">
        <v>1049</v>
      </c>
      <c r="AF919" s="29" t="s">
        <v>985</v>
      </c>
      <c r="AH919" s="43" t="s">
        <v>1049</v>
      </c>
      <c r="AI919" s="29">
        <v>5</v>
      </c>
      <c r="AK919" s="6" t="s">
        <v>1049</v>
      </c>
      <c r="AL919" s="33">
        <v>0</v>
      </c>
      <c r="AN919" s="9" t="s">
        <v>1049</v>
      </c>
      <c r="AO919" s="33">
        <v>7</v>
      </c>
      <c r="AQ919" s="43" t="s">
        <v>1049</v>
      </c>
      <c r="AR919" s="29">
        <v>4</v>
      </c>
      <c r="AT919" s="43" t="s">
        <v>1049</v>
      </c>
      <c r="AU919" s="29">
        <v>8</v>
      </c>
      <c r="AW919" s="6" t="s">
        <v>1049</v>
      </c>
      <c r="AX919" s="29">
        <v>4</v>
      </c>
      <c r="AZ919" s="43" t="s">
        <v>1049</v>
      </c>
      <c r="BA919" s="29">
        <v>12</v>
      </c>
      <c r="BC919" s="43" t="s">
        <v>1049</v>
      </c>
      <c r="BD919" s="29">
        <v>7</v>
      </c>
      <c r="BF919" s="43" t="s">
        <v>1049</v>
      </c>
      <c r="BG919" s="29">
        <v>15</v>
      </c>
      <c r="BI919" s="43" t="s">
        <v>1049</v>
      </c>
      <c r="BJ919" s="29">
        <v>12</v>
      </c>
      <c r="BL919" s="43" t="s">
        <v>1049</v>
      </c>
      <c r="BM919" s="29">
        <v>20</v>
      </c>
      <c r="BO919" s="43" t="s">
        <v>1049</v>
      </c>
      <c r="BP919" s="29">
        <v>9</v>
      </c>
      <c r="BR919" s="43" t="s">
        <v>1049</v>
      </c>
      <c r="BS919" s="34">
        <v>25</v>
      </c>
      <c r="BU919" s="43" t="s">
        <v>1049</v>
      </c>
      <c r="BV919" s="29">
        <v>15</v>
      </c>
      <c r="BX919" s="43" t="s">
        <v>1049</v>
      </c>
      <c r="BY919" s="32">
        <v>26</v>
      </c>
    </row>
    <row r="920" spans="1:77" x14ac:dyDescent="0.3">
      <c r="A920" s="7" t="s">
        <v>1050</v>
      </c>
      <c r="B920" s="29">
        <v>69</v>
      </c>
      <c r="D920" s="7" t="s">
        <v>1050</v>
      </c>
      <c r="E920" s="29">
        <v>71</v>
      </c>
      <c r="G920" s="7" t="s">
        <v>1050</v>
      </c>
      <c r="H920" s="29">
        <v>3</v>
      </c>
      <c r="J920" s="6" t="s">
        <v>1050</v>
      </c>
      <c r="K920" s="29">
        <v>10</v>
      </c>
      <c r="M920" s="7" t="s">
        <v>1050</v>
      </c>
      <c r="N920" s="29">
        <v>4</v>
      </c>
      <c r="P920" s="7" t="s">
        <v>1050</v>
      </c>
      <c r="Q920" s="29">
        <v>4</v>
      </c>
      <c r="S920" s="7" t="s">
        <v>1050</v>
      </c>
      <c r="T920" s="29">
        <v>2</v>
      </c>
      <c r="V920" s="7" t="s">
        <v>1050</v>
      </c>
      <c r="W920" s="29">
        <v>19</v>
      </c>
      <c r="Y920" s="7" t="s">
        <v>1050</v>
      </c>
      <c r="Z920" s="29" t="s">
        <v>985</v>
      </c>
      <c r="AB920" s="6" t="s">
        <v>1050</v>
      </c>
      <c r="AC920" s="29">
        <v>7</v>
      </c>
      <c r="AE920" s="6" t="s">
        <v>1050</v>
      </c>
      <c r="AF920" s="29" t="s">
        <v>985</v>
      </c>
      <c r="AH920" s="43" t="s">
        <v>1050</v>
      </c>
      <c r="AI920" s="29">
        <v>5</v>
      </c>
      <c r="AK920" s="6" t="s">
        <v>1050</v>
      </c>
      <c r="AL920" s="33">
        <v>0</v>
      </c>
      <c r="AN920" s="9" t="s">
        <v>1050</v>
      </c>
      <c r="AO920" s="33">
        <v>7</v>
      </c>
      <c r="AQ920" s="43" t="s">
        <v>1050</v>
      </c>
      <c r="AR920" s="29">
        <v>4</v>
      </c>
      <c r="AT920" s="43" t="s">
        <v>1050</v>
      </c>
      <c r="AU920" s="29">
        <v>8</v>
      </c>
      <c r="AW920" s="6" t="s">
        <v>1050</v>
      </c>
      <c r="AX920" s="29">
        <v>4</v>
      </c>
      <c r="AZ920" s="43" t="s">
        <v>1050</v>
      </c>
      <c r="BA920" s="29">
        <v>12</v>
      </c>
      <c r="BC920" s="43" t="s">
        <v>1050</v>
      </c>
      <c r="BD920" s="29">
        <v>7</v>
      </c>
      <c r="BF920" s="43" t="s">
        <v>1050</v>
      </c>
      <c r="BG920" s="29">
        <v>15</v>
      </c>
      <c r="BI920" s="43" t="s">
        <v>1050</v>
      </c>
      <c r="BJ920" s="29">
        <v>12</v>
      </c>
      <c r="BL920" s="43" t="s">
        <v>1050</v>
      </c>
      <c r="BM920" s="29">
        <v>20</v>
      </c>
      <c r="BO920" s="43" t="s">
        <v>1050</v>
      </c>
      <c r="BP920" s="29">
        <v>9</v>
      </c>
      <c r="BR920" s="43" t="s">
        <v>1050</v>
      </c>
      <c r="BS920" s="34">
        <v>25</v>
      </c>
      <c r="BU920" s="43" t="s">
        <v>1050</v>
      </c>
      <c r="BV920" s="29">
        <v>15</v>
      </c>
      <c r="BX920" s="43" t="s">
        <v>1050</v>
      </c>
      <c r="BY920" s="32">
        <v>26</v>
      </c>
    </row>
    <row r="921" spans="1:77" x14ac:dyDescent="0.3">
      <c r="A921" s="7" t="s">
        <v>1051</v>
      </c>
      <c r="B921" s="29">
        <v>69</v>
      </c>
      <c r="D921" s="7" t="s">
        <v>1051</v>
      </c>
      <c r="E921" s="29">
        <v>71</v>
      </c>
      <c r="G921" s="7" t="s">
        <v>1051</v>
      </c>
      <c r="H921" s="29">
        <v>3</v>
      </c>
      <c r="J921" s="6" t="s">
        <v>1051</v>
      </c>
      <c r="K921" s="29">
        <v>10</v>
      </c>
      <c r="M921" s="7" t="s">
        <v>1051</v>
      </c>
      <c r="N921" s="29">
        <v>4</v>
      </c>
      <c r="P921" s="7" t="s">
        <v>1051</v>
      </c>
      <c r="Q921" s="29">
        <v>4</v>
      </c>
      <c r="S921" s="7" t="s">
        <v>1051</v>
      </c>
      <c r="T921" s="29">
        <v>2</v>
      </c>
      <c r="V921" s="7" t="s">
        <v>1051</v>
      </c>
      <c r="W921" s="29">
        <v>19</v>
      </c>
      <c r="Y921" s="7" t="s">
        <v>1051</v>
      </c>
      <c r="Z921" s="29" t="s">
        <v>985</v>
      </c>
      <c r="AB921" s="6" t="s">
        <v>1051</v>
      </c>
      <c r="AC921" s="29">
        <v>7</v>
      </c>
      <c r="AE921" s="6" t="s">
        <v>1051</v>
      </c>
      <c r="AF921" s="29" t="s">
        <v>985</v>
      </c>
      <c r="AH921" s="43" t="s">
        <v>1051</v>
      </c>
      <c r="AI921" s="29">
        <v>5</v>
      </c>
      <c r="AK921" s="6" t="s">
        <v>1051</v>
      </c>
      <c r="AL921" s="33">
        <v>0</v>
      </c>
      <c r="AN921" s="9" t="s">
        <v>1051</v>
      </c>
      <c r="AO921" s="33">
        <v>7</v>
      </c>
      <c r="AQ921" s="43" t="s">
        <v>1051</v>
      </c>
      <c r="AR921" s="29">
        <v>4</v>
      </c>
      <c r="AT921" s="43" t="s">
        <v>1051</v>
      </c>
      <c r="AU921" s="29">
        <v>8</v>
      </c>
      <c r="AW921" s="6" t="s">
        <v>1051</v>
      </c>
      <c r="AX921" s="29">
        <v>4</v>
      </c>
      <c r="AZ921" s="43" t="s">
        <v>1051</v>
      </c>
      <c r="BA921" s="29">
        <v>12</v>
      </c>
      <c r="BC921" s="43" t="s">
        <v>1051</v>
      </c>
      <c r="BD921" s="29">
        <v>7</v>
      </c>
      <c r="BF921" s="43" t="s">
        <v>1051</v>
      </c>
      <c r="BG921" s="29">
        <v>15</v>
      </c>
      <c r="BI921" s="43" t="s">
        <v>1051</v>
      </c>
      <c r="BJ921" s="29">
        <v>12</v>
      </c>
      <c r="BL921" s="43" t="s">
        <v>1051</v>
      </c>
      <c r="BM921" s="29">
        <v>20</v>
      </c>
      <c r="BO921" s="43" t="s">
        <v>1051</v>
      </c>
      <c r="BP921" s="29">
        <v>9</v>
      </c>
      <c r="BR921" s="43" t="s">
        <v>1051</v>
      </c>
      <c r="BS921" s="34">
        <v>25</v>
      </c>
      <c r="BU921" s="43" t="s">
        <v>1051</v>
      </c>
      <c r="BV921" s="29">
        <v>15</v>
      </c>
      <c r="BX921" s="43" t="s">
        <v>1051</v>
      </c>
      <c r="BY921" s="32">
        <v>26</v>
      </c>
    </row>
    <row r="922" spans="1:77" x14ac:dyDescent="0.3">
      <c r="A922" s="7" t="s">
        <v>1052</v>
      </c>
      <c r="B922" s="29">
        <v>69</v>
      </c>
      <c r="D922" s="7" t="s">
        <v>1052</v>
      </c>
      <c r="E922" s="29">
        <v>71</v>
      </c>
      <c r="G922" s="7" t="s">
        <v>1052</v>
      </c>
      <c r="H922" s="29">
        <v>3</v>
      </c>
      <c r="J922" s="6" t="s">
        <v>1052</v>
      </c>
      <c r="K922" s="29">
        <v>10</v>
      </c>
      <c r="M922" s="7" t="s">
        <v>1052</v>
      </c>
      <c r="N922" s="29">
        <v>4</v>
      </c>
      <c r="P922" s="7" t="s">
        <v>1052</v>
      </c>
      <c r="Q922" s="29">
        <v>4</v>
      </c>
      <c r="S922" s="7" t="s">
        <v>1052</v>
      </c>
      <c r="T922" s="29">
        <v>2</v>
      </c>
      <c r="V922" s="7" t="s">
        <v>1052</v>
      </c>
      <c r="W922" s="29">
        <v>19</v>
      </c>
      <c r="Y922" s="7" t="s">
        <v>1052</v>
      </c>
      <c r="Z922" s="29" t="s">
        <v>985</v>
      </c>
      <c r="AB922" s="6" t="s">
        <v>1052</v>
      </c>
      <c r="AC922" s="29">
        <v>7</v>
      </c>
      <c r="AE922" s="6" t="s">
        <v>1052</v>
      </c>
      <c r="AF922" s="29" t="s">
        <v>985</v>
      </c>
      <c r="AH922" s="43" t="s">
        <v>1052</v>
      </c>
      <c r="AI922" s="29">
        <v>5</v>
      </c>
      <c r="AK922" s="6" t="s">
        <v>1052</v>
      </c>
      <c r="AL922" s="33">
        <v>0</v>
      </c>
      <c r="AN922" s="9" t="s">
        <v>1052</v>
      </c>
      <c r="AO922" s="33">
        <v>7</v>
      </c>
      <c r="AQ922" s="43" t="s">
        <v>1052</v>
      </c>
      <c r="AR922" s="29">
        <v>4</v>
      </c>
      <c r="AT922" s="43" t="s">
        <v>1052</v>
      </c>
      <c r="AU922" s="29">
        <v>8</v>
      </c>
      <c r="AW922" s="6" t="s">
        <v>1052</v>
      </c>
      <c r="AX922" s="29">
        <v>4</v>
      </c>
      <c r="AZ922" s="43" t="s">
        <v>1052</v>
      </c>
      <c r="BA922" s="29">
        <v>12</v>
      </c>
      <c r="BC922" s="43" t="s">
        <v>1052</v>
      </c>
      <c r="BD922" s="29">
        <v>7</v>
      </c>
      <c r="BF922" s="43" t="s">
        <v>1052</v>
      </c>
      <c r="BG922" s="29">
        <v>15</v>
      </c>
      <c r="BI922" s="43" t="s">
        <v>1052</v>
      </c>
      <c r="BJ922" s="29">
        <v>12</v>
      </c>
      <c r="BL922" s="43" t="s">
        <v>1052</v>
      </c>
      <c r="BM922" s="29">
        <v>20</v>
      </c>
      <c r="BO922" s="43" t="s">
        <v>1052</v>
      </c>
      <c r="BP922" s="29">
        <v>9</v>
      </c>
      <c r="BR922" s="43" t="s">
        <v>1052</v>
      </c>
      <c r="BS922" s="34">
        <v>25</v>
      </c>
      <c r="BU922" s="43" t="s">
        <v>1052</v>
      </c>
      <c r="BV922" s="29">
        <v>15</v>
      </c>
      <c r="BX922" s="43" t="s">
        <v>1052</v>
      </c>
      <c r="BY922" s="32">
        <v>26</v>
      </c>
    </row>
    <row r="923" spans="1:77" x14ac:dyDescent="0.3">
      <c r="A923" s="7" t="s">
        <v>1053</v>
      </c>
      <c r="B923" s="29">
        <v>69</v>
      </c>
      <c r="D923" s="7" t="s">
        <v>1053</v>
      </c>
      <c r="E923" s="29">
        <v>71</v>
      </c>
      <c r="G923" s="7" t="s">
        <v>1053</v>
      </c>
      <c r="H923" s="29">
        <v>3</v>
      </c>
      <c r="J923" s="6" t="s">
        <v>1053</v>
      </c>
      <c r="K923" s="29">
        <v>10</v>
      </c>
      <c r="M923" s="7" t="s">
        <v>1053</v>
      </c>
      <c r="N923" s="29">
        <v>4</v>
      </c>
      <c r="P923" s="7" t="s">
        <v>1053</v>
      </c>
      <c r="Q923" s="29">
        <v>4</v>
      </c>
      <c r="S923" s="7" t="s">
        <v>1053</v>
      </c>
      <c r="T923" s="29">
        <v>2</v>
      </c>
      <c r="V923" s="7" t="s">
        <v>1053</v>
      </c>
      <c r="W923" s="29">
        <v>19</v>
      </c>
      <c r="Y923" s="7" t="s">
        <v>1053</v>
      </c>
      <c r="Z923" s="29" t="s">
        <v>985</v>
      </c>
      <c r="AB923" s="6" t="s">
        <v>1053</v>
      </c>
      <c r="AC923" s="29">
        <v>7</v>
      </c>
      <c r="AE923" s="6" t="s">
        <v>1053</v>
      </c>
      <c r="AF923" s="29" t="s">
        <v>985</v>
      </c>
      <c r="AH923" s="43" t="s">
        <v>1053</v>
      </c>
      <c r="AI923" s="29">
        <v>5</v>
      </c>
      <c r="AK923" s="6" t="s">
        <v>1053</v>
      </c>
      <c r="AL923" s="33">
        <v>0</v>
      </c>
      <c r="AN923" s="9" t="s">
        <v>1053</v>
      </c>
      <c r="AO923" s="33">
        <v>7</v>
      </c>
      <c r="AQ923" s="43" t="s">
        <v>1053</v>
      </c>
      <c r="AR923" s="29">
        <v>4</v>
      </c>
      <c r="AT923" s="43" t="s">
        <v>1053</v>
      </c>
      <c r="AU923" s="29">
        <v>8</v>
      </c>
      <c r="AW923" s="6" t="s">
        <v>1053</v>
      </c>
      <c r="AX923" s="29">
        <v>4</v>
      </c>
      <c r="AZ923" s="43" t="s">
        <v>1053</v>
      </c>
      <c r="BA923" s="29">
        <v>12</v>
      </c>
      <c r="BC923" s="43" t="s">
        <v>1053</v>
      </c>
      <c r="BD923" s="29">
        <v>7</v>
      </c>
      <c r="BF923" s="43" t="s">
        <v>1053</v>
      </c>
      <c r="BG923" s="29">
        <v>15</v>
      </c>
      <c r="BI923" s="43" t="s">
        <v>1053</v>
      </c>
      <c r="BJ923" s="29">
        <v>12</v>
      </c>
      <c r="BL923" s="43" t="s">
        <v>1053</v>
      </c>
      <c r="BM923" s="29">
        <v>20</v>
      </c>
      <c r="BO923" s="43" t="s">
        <v>1053</v>
      </c>
      <c r="BP923" s="29">
        <v>9</v>
      </c>
      <c r="BR923" s="43" t="s">
        <v>1053</v>
      </c>
      <c r="BS923" s="34">
        <v>25</v>
      </c>
      <c r="BU923" s="43" t="s">
        <v>1053</v>
      </c>
      <c r="BV923" s="29">
        <v>15</v>
      </c>
      <c r="BX923" s="43" t="s">
        <v>1053</v>
      </c>
      <c r="BY923" s="32">
        <v>26</v>
      </c>
    </row>
    <row r="924" spans="1:77" x14ac:dyDescent="0.3">
      <c r="A924" s="7" t="s">
        <v>1054</v>
      </c>
      <c r="B924" s="29">
        <v>69</v>
      </c>
      <c r="D924" s="7" t="s">
        <v>1054</v>
      </c>
      <c r="E924" s="29">
        <v>71</v>
      </c>
      <c r="G924" s="7" t="s">
        <v>1054</v>
      </c>
      <c r="H924" s="29">
        <v>3</v>
      </c>
      <c r="J924" s="6" t="s">
        <v>1054</v>
      </c>
      <c r="K924" s="29">
        <v>10</v>
      </c>
      <c r="M924" s="7" t="s">
        <v>1054</v>
      </c>
      <c r="N924" s="29">
        <v>4</v>
      </c>
      <c r="P924" s="7" t="s">
        <v>1054</v>
      </c>
      <c r="Q924" s="29">
        <v>4</v>
      </c>
      <c r="S924" s="7" t="s">
        <v>1054</v>
      </c>
      <c r="T924" s="29">
        <v>2</v>
      </c>
      <c r="V924" s="7" t="s">
        <v>1054</v>
      </c>
      <c r="W924" s="29">
        <v>19</v>
      </c>
      <c r="Y924" s="7" t="s">
        <v>1054</v>
      </c>
      <c r="Z924" s="29" t="s">
        <v>985</v>
      </c>
      <c r="AB924" s="6" t="s">
        <v>1054</v>
      </c>
      <c r="AC924" s="29">
        <v>7</v>
      </c>
      <c r="AE924" s="6" t="s">
        <v>1054</v>
      </c>
      <c r="AF924" s="29" t="s">
        <v>985</v>
      </c>
      <c r="AH924" s="43" t="s">
        <v>1054</v>
      </c>
      <c r="AI924" s="29">
        <v>5</v>
      </c>
      <c r="AK924" s="6" t="s">
        <v>1054</v>
      </c>
      <c r="AL924" s="33">
        <v>0</v>
      </c>
      <c r="AN924" s="9" t="s">
        <v>1054</v>
      </c>
      <c r="AO924" s="33">
        <v>7</v>
      </c>
      <c r="AQ924" s="43" t="s">
        <v>1054</v>
      </c>
      <c r="AR924" s="29">
        <v>4</v>
      </c>
      <c r="AT924" s="43" t="s">
        <v>1054</v>
      </c>
      <c r="AU924" s="29">
        <v>8</v>
      </c>
      <c r="AW924" s="6" t="s">
        <v>1054</v>
      </c>
      <c r="AX924" s="29">
        <v>4</v>
      </c>
      <c r="AZ924" s="43" t="s">
        <v>1054</v>
      </c>
      <c r="BA924" s="29">
        <v>12</v>
      </c>
      <c r="BC924" s="43" t="s">
        <v>1054</v>
      </c>
      <c r="BD924" s="29">
        <v>7</v>
      </c>
      <c r="BF924" s="43" t="s">
        <v>1054</v>
      </c>
      <c r="BG924" s="29">
        <v>15</v>
      </c>
      <c r="BI924" s="43" t="s">
        <v>1054</v>
      </c>
      <c r="BJ924" s="29">
        <v>12</v>
      </c>
      <c r="BL924" s="43" t="s">
        <v>1054</v>
      </c>
      <c r="BM924" s="29">
        <v>20</v>
      </c>
      <c r="BO924" s="43" t="s">
        <v>1054</v>
      </c>
      <c r="BP924" s="29">
        <v>9</v>
      </c>
      <c r="BR924" s="45" t="s">
        <v>1054</v>
      </c>
      <c r="BS924" s="34">
        <v>25</v>
      </c>
      <c r="BU924" s="45" t="s">
        <v>1054</v>
      </c>
      <c r="BV924" s="29">
        <v>15</v>
      </c>
      <c r="BX924" s="7" t="s">
        <v>1054</v>
      </c>
      <c r="BY924" s="32">
        <v>26</v>
      </c>
    </row>
    <row r="925" spans="1:77" x14ac:dyDescent="0.3">
      <c r="A925" s="7" t="s">
        <v>1055</v>
      </c>
      <c r="B925" s="29">
        <v>69</v>
      </c>
      <c r="D925" s="7" t="s">
        <v>1055</v>
      </c>
      <c r="E925" s="29">
        <v>71</v>
      </c>
      <c r="G925" s="7" t="s">
        <v>1055</v>
      </c>
      <c r="H925" s="29">
        <v>2</v>
      </c>
      <c r="J925" s="6" t="s">
        <v>1055</v>
      </c>
      <c r="K925" s="29">
        <v>10</v>
      </c>
      <c r="M925" s="7" t="s">
        <v>1055</v>
      </c>
      <c r="N925" s="29">
        <v>4</v>
      </c>
      <c r="P925" s="7" t="s">
        <v>1055</v>
      </c>
      <c r="Q925" s="29">
        <v>4</v>
      </c>
      <c r="S925" s="7" t="s">
        <v>1055</v>
      </c>
      <c r="T925" s="29">
        <v>2</v>
      </c>
      <c r="V925" s="7" t="s">
        <v>1055</v>
      </c>
      <c r="W925" s="29">
        <v>19</v>
      </c>
      <c r="Y925" s="7" t="s">
        <v>1055</v>
      </c>
      <c r="Z925" s="29" t="s">
        <v>985</v>
      </c>
      <c r="AB925" s="6" t="s">
        <v>1055</v>
      </c>
      <c r="AC925" s="29">
        <v>7</v>
      </c>
      <c r="AE925" s="6" t="s">
        <v>1055</v>
      </c>
      <c r="AF925" s="29" t="s">
        <v>985</v>
      </c>
      <c r="AH925" s="43" t="s">
        <v>1055</v>
      </c>
      <c r="AI925" s="29">
        <v>5</v>
      </c>
      <c r="AK925" s="6" t="s">
        <v>1055</v>
      </c>
      <c r="AL925" s="33">
        <v>0</v>
      </c>
      <c r="AN925" s="9" t="s">
        <v>1055</v>
      </c>
      <c r="AO925" s="33">
        <v>7</v>
      </c>
      <c r="AQ925" s="43" t="s">
        <v>1055</v>
      </c>
      <c r="AR925" s="29">
        <v>4</v>
      </c>
      <c r="AT925" s="43" t="s">
        <v>1055</v>
      </c>
      <c r="AU925" s="29">
        <v>8</v>
      </c>
      <c r="AW925" s="6" t="s">
        <v>1055</v>
      </c>
      <c r="AX925" s="29">
        <v>4</v>
      </c>
      <c r="AZ925" s="43" t="s">
        <v>1055</v>
      </c>
      <c r="BA925" s="29">
        <v>12</v>
      </c>
      <c r="BC925" s="43" t="s">
        <v>1055</v>
      </c>
      <c r="BD925" s="29">
        <v>7</v>
      </c>
      <c r="BF925" s="43" t="s">
        <v>1055</v>
      </c>
      <c r="BG925" s="29">
        <v>14</v>
      </c>
      <c r="BI925" s="43" t="s">
        <v>1055</v>
      </c>
      <c r="BJ925" s="29">
        <v>12</v>
      </c>
      <c r="BL925" s="43" t="s">
        <v>1055</v>
      </c>
      <c r="BM925" s="29">
        <v>19</v>
      </c>
      <c r="BO925" s="43" t="s">
        <v>1055</v>
      </c>
      <c r="BP925" s="29">
        <v>9</v>
      </c>
      <c r="BR925" s="43" t="s">
        <v>1055</v>
      </c>
      <c r="BS925" s="33">
        <v>24</v>
      </c>
      <c r="BU925" s="43" t="s">
        <v>1055</v>
      </c>
      <c r="BV925" s="29">
        <v>15</v>
      </c>
      <c r="BX925" s="43" t="s">
        <v>1055</v>
      </c>
      <c r="BY925" s="33">
        <v>25</v>
      </c>
    </row>
    <row r="926" spans="1:77" x14ac:dyDescent="0.3">
      <c r="A926" s="7" t="s">
        <v>1056</v>
      </c>
      <c r="B926" s="29">
        <v>69</v>
      </c>
      <c r="D926" s="7" t="s">
        <v>1056</v>
      </c>
      <c r="E926" s="29">
        <v>71</v>
      </c>
      <c r="G926" s="7" t="s">
        <v>1056</v>
      </c>
      <c r="H926" s="29">
        <v>2</v>
      </c>
      <c r="J926" s="6" t="s">
        <v>1056</v>
      </c>
      <c r="K926" s="29">
        <v>10</v>
      </c>
      <c r="M926" s="7" t="s">
        <v>1056</v>
      </c>
      <c r="N926" s="29">
        <v>4</v>
      </c>
      <c r="P926" s="7" t="s">
        <v>1056</v>
      </c>
      <c r="Q926" s="29">
        <v>4</v>
      </c>
      <c r="S926" s="7" t="s">
        <v>1056</v>
      </c>
      <c r="T926" s="29">
        <v>2</v>
      </c>
      <c r="V926" s="7" t="s">
        <v>1056</v>
      </c>
      <c r="W926" s="29">
        <v>19</v>
      </c>
      <c r="Y926" s="7" t="s">
        <v>1056</v>
      </c>
      <c r="Z926" s="29" t="s">
        <v>985</v>
      </c>
      <c r="AB926" s="6" t="s">
        <v>1056</v>
      </c>
      <c r="AC926" s="29">
        <v>7</v>
      </c>
      <c r="AE926" s="6" t="s">
        <v>1056</v>
      </c>
      <c r="AF926" s="29" t="s">
        <v>985</v>
      </c>
      <c r="AH926" s="43" t="s">
        <v>1056</v>
      </c>
      <c r="AI926" s="29">
        <v>5</v>
      </c>
      <c r="AK926" s="6" t="s">
        <v>1056</v>
      </c>
      <c r="AL926" s="33">
        <v>0</v>
      </c>
      <c r="AN926" s="9" t="s">
        <v>1056</v>
      </c>
      <c r="AO926" s="33">
        <v>7</v>
      </c>
      <c r="AQ926" s="43" t="s">
        <v>1056</v>
      </c>
      <c r="AR926" s="29">
        <v>4</v>
      </c>
      <c r="AT926" s="43" t="s">
        <v>1056</v>
      </c>
      <c r="AU926" s="29">
        <v>8</v>
      </c>
      <c r="AW926" s="6" t="s">
        <v>1056</v>
      </c>
      <c r="AX926" s="29">
        <v>4</v>
      </c>
      <c r="AZ926" s="43" t="s">
        <v>1056</v>
      </c>
      <c r="BA926" s="29">
        <v>12</v>
      </c>
      <c r="BC926" s="43" t="s">
        <v>1056</v>
      </c>
      <c r="BD926" s="29">
        <v>7</v>
      </c>
      <c r="BF926" s="43" t="s">
        <v>1056</v>
      </c>
      <c r="BG926" s="29">
        <v>14</v>
      </c>
      <c r="BI926" s="43" t="s">
        <v>1056</v>
      </c>
      <c r="BJ926" s="29">
        <v>12</v>
      </c>
      <c r="BL926" s="43" t="s">
        <v>1056</v>
      </c>
      <c r="BM926" s="29">
        <v>19</v>
      </c>
      <c r="BO926" s="43" t="s">
        <v>1056</v>
      </c>
      <c r="BP926" s="29">
        <v>9</v>
      </c>
      <c r="BR926" s="43" t="s">
        <v>1056</v>
      </c>
      <c r="BS926" s="33">
        <v>24</v>
      </c>
      <c r="BU926" s="43" t="s">
        <v>1056</v>
      </c>
      <c r="BV926" s="29">
        <v>15</v>
      </c>
      <c r="BX926" s="43" t="s">
        <v>1056</v>
      </c>
      <c r="BY926" s="33">
        <v>25</v>
      </c>
    </row>
    <row r="927" spans="1:77" x14ac:dyDescent="0.3">
      <c r="A927" s="7" t="s">
        <v>1057</v>
      </c>
      <c r="B927" s="29">
        <v>69</v>
      </c>
      <c r="D927" s="7" t="s">
        <v>1057</v>
      </c>
      <c r="E927" s="29">
        <v>71</v>
      </c>
      <c r="G927" s="7" t="s">
        <v>1057</v>
      </c>
      <c r="H927" s="29">
        <v>2</v>
      </c>
      <c r="J927" s="6" t="s">
        <v>1057</v>
      </c>
      <c r="K927" s="29">
        <v>10</v>
      </c>
      <c r="M927" s="7" t="s">
        <v>1057</v>
      </c>
      <c r="N927" s="29">
        <v>4</v>
      </c>
      <c r="P927" s="7" t="s">
        <v>1057</v>
      </c>
      <c r="Q927" s="29">
        <v>4</v>
      </c>
      <c r="S927" s="7" t="s">
        <v>1057</v>
      </c>
      <c r="T927" s="29">
        <v>2</v>
      </c>
      <c r="V927" s="7" t="s">
        <v>1057</v>
      </c>
      <c r="W927" s="29">
        <v>19</v>
      </c>
      <c r="Y927" s="7" t="s">
        <v>1057</v>
      </c>
      <c r="Z927" s="29" t="s">
        <v>985</v>
      </c>
      <c r="AB927" s="6" t="s">
        <v>1057</v>
      </c>
      <c r="AC927" s="29">
        <v>7</v>
      </c>
      <c r="AE927" s="6" t="s">
        <v>1057</v>
      </c>
      <c r="AF927" s="29" t="s">
        <v>985</v>
      </c>
      <c r="AH927" s="43" t="s">
        <v>1057</v>
      </c>
      <c r="AI927" s="29">
        <v>5</v>
      </c>
      <c r="AK927" s="6" t="s">
        <v>1057</v>
      </c>
      <c r="AL927" s="33">
        <v>0</v>
      </c>
      <c r="AN927" s="9" t="s">
        <v>1057</v>
      </c>
      <c r="AO927" s="33">
        <v>7</v>
      </c>
      <c r="AQ927" s="43" t="s">
        <v>1057</v>
      </c>
      <c r="AR927" s="29">
        <v>4</v>
      </c>
      <c r="AT927" s="43" t="s">
        <v>1057</v>
      </c>
      <c r="AU927" s="29">
        <v>8</v>
      </c>
      <c r="AW927" s="6" t="s">
        <v>1057</v>
      </c>
      <c r="AX927" s="29">
        <v>4</v>
      </c>
      <c r="AZ927" s="43" t="s">
        <v>1057</v>
      </c>
      <c r="BA927" s="29">
        <v>12</v>
      </c>
      <c r="BC927" s="43" t="s">
        <v>1057</v>
      </c>
      <c r="BD927" s="29">
        <v>7</v>
      </c>
      <c r="BF927" s="43" t="s">
        <v>1057</v>
      </c>
      <c r="BG927" s="29">
        <v>14</v>
      </c>
      <c r="BI927" s="43" t="s">
        <v>1057</v>
      </c>
      <c r="BJ927" s="29">
        <v>12</v>
      </c>
      <c r="BL927" s="43" t="s">
        <v>1057</v>
      </c>
      <c r="BM927" s="29">
        <v>19</v>
      </c>
      <c r="BO927" s="43" t="s">
        <v>1057</v>
      </c>
      <c r="BP927" s="29">
        <v>9</v>
      </c>
      <c r="BR927" s="43" t="s">
        <v>1057</v>
      </c>
      <c r="BS927" s="33">
        <v>24</v>
      </c>
      <c r="BU927" s="43" t="s">
        <v>1057</v>
      </c>
      <c r="BV927" s="29">
        <v>15</v>
      </c>
      <c r="BX927" s="43" t="s">
        <v>1057</v>
      </c>
      <c r="BY927" s="33">
        <v>25</v>
      </c>
    </row>
    <row r="928" spans="1:77" x14ac:dyDescent="0.3">
      <c r="A928" s="7" t="s">
        <v>1058</v>
      </c>
      <c r="B928" s="29">
        <v>69</v>
      </c>
      <c r="D928" s="7" t="s">
        <v>1058</v>
      </c>
      <c r="E928" s="29">
        <v>71</v>
      </c>
      <c r="G928" s="7" t="s">
        <v>1058</v>
      </c>
      <c r="H928" s="29">
        <v>2</v>
      </c>
      <c r="J928" s="6" t="s">
        <v>1058</v>
      </c>
      <c r="K928" s="29">
        <v>10</v>
      </c>
      <c r="M928" s="7" t="s">
        <v>1058</v>
      </c>
      <c r="N928" s="29">
        <v>4</v>
      </c>
      <c r="P928" s="7" t="s">
        <v>1058</v>
      </c>
      <c r="Q928" s="29">
        <v>4</v>
      </c>
      <c r="S928" s="7" t="s">
        <v>1058</v>
      </c>
      <c r="T928" s="29">
        <v>2</v>
      </c>
      <c r="V928" s="7" t="s">
        <v>1058</v>
      </c>
      <c r="W928" s="29">
        <v>19</v>
      </c>
      <c r="Y928" s="7" t="s">
        <v>1058</v>
      </c>
      <c r="Z928" s="29" t="s">
        <v>985</v>
      </c>
      <c r="AB928" s="6" t="s">
        <v>1058</v>
      </c>
      <c r="AC928" s="29">
        <v>7</v>
      </c>
      <c r="AE928" s="6" t="s">
        <v>1058</v>
      </c>
      <c r="AF928" s="29" t="s">
        <v>985</v>
      </c>
      <c r="AH928" s="43" t="s">
        <v>1058</v>
      </c>
      <c r="AI928" s="29">
        <v>5</v>
      </c>
      <c r="AK928" s="6" t="s">
        <v>1058</v>
      </c>
      <c r="AL928" s="33">
        <v>0</v>
      </c>
      <c r="AN928" s="9" t="s">
        <v>1058</v>
      </c>
      <c r="AO928" s="33">
        <v>7</v>
      </c>
      <c r="AQ928" s="43" t="s">
        <v>1058</v>
      </c>
      <c r="AR928" s="29">
        <v>4</v>
      </c>
      <c r="AT928" s="43" t="s">
        <v>1058</v>
      </c>
      <c r="AU928" s="29">
        <v>8</v>
      </c>
      <c r="AW928" s="6" t="s">
        <v>1058</v>
      </c>
      <c r="AX928" s="29">
        <v>4</v>
      </c>
      <c r="AZ928" s="43" t="s">
        <v>1058</v>
      </c>
      <c r="BA928" s="29">
        <v>12</v>
      </c>
      <c r="BC928" s="43" t="s">
        <v>1058</v>
      </c>
      <c r="BD928" s="29">
        <v>7</v>
      </c>
      <c r="BF928" s="43" t="s">
        <v>1058</v>
      </c>
      <c r="BG928" s="29">
        <v>14</v>
      </c>
      <c r="BI928" s="43" t="s">
        <v>1058</v>
      </c>
      <c r="BJ928" s="29">
        <v>12</v>
      </c>
      <c r="BL928" s="43" t="s">
        <v>1058</v>
      </c>
      <c r="BM928" s="29">
        <v>19</v>
      </c>
      <c r="BO928" s="43" t="s">
        <v>1058</v>
      </c>
      <c r="BP928" s="29">
        <v>9</v>
      </c>
      <c r="BR928" s="43" t="s">
        <v>1058</v>
      </c>
      <c r="BS928" s="33">
        <v>24</v>
      </c>
      <c r="BU928" s="43" t="s">
        <v>1058</v>
      </c>
      <c r="BV928" s="29">
        <v>15</v>
      </c>
      <c r="BX928" s="43" t="s">
        <v>1058</v>
      </c>
      <c r="BY928" s="33">
        <v>25</v>
      </c>
    </row>
    <row r="929" spans="1:77" x14ac:dyDescent="0.3">
      <c r="A929" s="7" t="s">
        <v>1059</v>
      </c>
      <c r="B929" s="29">
        <v>69</v>
      </c>
      <c r="D929" s="7" t="s">
        <v>1059</v>
      </c>
      <c r="E929" s="29">
        <v>71</v>
      </c>
      <c r="G929" s="7" t="s">
        <v>1059</v>
      </c>
      <c r="H929" s="29">
        <v>2</v>
      </c>
      <c r="J929" s="6" t="s">
        <v>1059</v>
      </c>
      <c r="K929" s="29">
        <v>10</v>
      </c>
      <c r="M929" s="7" t="s">
        <v>1059</v>
      </c>
      <c r="N929" s="29">
        <v>4</v>
      </c>
      <c r="P929" s="7" t="s">
        <v>1059</v>
      </c>
      <c r="Q929" s="29">
        <v>4</v>
      </c>
      <c r="S929" s="7" t="s">
        <v>1059</v>
      </c>
      <c r="T929" s="29">
        <v>2</v>
      </c>
      <c r="V929" s="7" t="s">
        <v>1059</v>
      </c>
      <c r="W929" s="29">
        <v>19</v>
      </c>
      <c r="Y929" s="7" t="s">
        <v>1059</v>
      </c>
      <c r="Z929" s="29" t="s">
        <v>985</v>
      </c>
      <c r="AB929" s="6" t="s">
        <v>1059</v>
      </c>
      <c r="AC929" s="29">
        <v>7</v>
      </c>
      <c r="AE929" s="6" t="s">
        <v>1059</v>
      </c>
      <c r="AF929" s="29" t="s">
        <v>985</v>
      </c>
      <c r="AH929" s="43" t="s">
        <v>1059</v>
      </c>
      <c r="AI929" s="29">
        <v>5</v>
      </c>
      <c r="AK929" s="6" t="s">
        <v>1059</v>
      </c>
      <c r="AL929" s="33">
        <v>0</v>
      </c>
      <c r="AN929" s="9" t="s">
        <v>1059</v>
      </c>
      <c r="AO929" s="33">
        <v>7</v>
      </c>
      <c r="AQ929" s="43" t="s">
        <v>1059</v>
      </c>
      <c r="AR929" s="29">
        <v>4</v>
      </c>
      <c r="AT929" s="43" t="s">
        <v>1059</v>
      </c>
      <c r="AU929" s="29">
        <v>8</v>
      </c>
      <c r="AW929" s="6" t="s">
        <v>1059</v>
      </c>
      <c r="AX929" s="29">
        <v>4</v>
      </c>
      <c r="AZ929" s="43" t="s">
        <v>1059</v>
      </c>
      <c r="BA929" s="29">
        <v>12</v>
      </c>
      <c r="BC929" s="43" t="s">
        <v>1059</v>
      </c>
      <c r="BD929" s="29">
        <v>7</v>
      </c>
      <c r="BF929" s="43" t="s">
        <v>1059</v>
      </c>
      <c r="BG929" s="29">
        <v>14</v>
      </c>
      <c r="BI929" s="43" t="s">
        <v>1059</v>
      </c>
      <c r="BJ929" s="29">
        <v>12</v>
      </c>
      <c r="BL929" s="43" t="s">
        <v>1059</v>
      </c>
      <c r="BM929" s="29">
        <v>19</v>
      </c>
      <c r="BO929" s="43" t="s">
        <v>1059</v>
      </c>
      <c r="BP929" s="29">
        <v>9</v>
      </c>
      <c r="BR929" s="43" t="s">
        <v>1059</v>
      </c>
      <c r="BS929" s="33">
        <v>24</v>
      </c>
      <c r="BU929" s="43" t="s">
        <v>1059</v>
      </c>
      <c r="BV929" s="29">
        <v>15</v>
      </c>
      <c r="BX929" s="43" t="s">
        <v>1059</v>
      </c>
      <c r="BY929" s="33">
        <v>25</v>
      </c>
    </row>
    <row r="930" spans="1:77" x14ac:dyDescent="0.3">
      <c r="A930" s="7" t="s">
        <v>1060</v>
      </c>
      <c r="B930" s="29">
        <v>69</v>
      </c>
      <c r="D930" s="7" t="s">
        <v>1060</v>
      </c>
      <c r="E930" s="29">
        <v>71</v>
      </c>
      <c r="G930" s="7" t="s">
        <v>1060</v>
      </c>
      <c r="H930" s="29">
        <v>2</v>
      </c>
      <c r="J930" s="6" t="s">
        <v>1060</v>
      </c>
      <c r="K930" s="29">
        <v>10</v>
      </c>
      <c r="M930" s="7" t="s">
        <v>1060</v>
      </c>
      <c r="N930" s="29">
        <v>4</v>
      </c>
      <c r="P930" s="7" t="s">
        <v>1060</v>
      </c>
      <c r="Q930" s="29">
        <v>4</v>
      </c>
      <c r="S930" s="7" t="s">
        <v>1060</v>
      </c>
      <c r="T930" s="29">
        <v>2</v>
      </c>
      <c r="V930" s="7" t="s">
        <v>1060</v>
      </c>
      <c r="W930" s="29">
        <v>19</v>
      </c>
      <c r="Y930" s="7" t="s">
        <v>1060</v>
      </c>
      <c r="Z930" s="29" t="s">
        <v>985</v>
      </c>
      <c r="AB930" s="6" t="s">
        <v>1060</v>
      </c>
      <c r="AC930" s="29">
        <v>7</v>
      </c>
      <c r="AE930" s="6" t="s">
        <v>1060</v>
      </c>
      <c r="AF930" s="29" t="s">
        <v>985</v>
      </c>
      <c r="AH930" s="43" t="s">
        <v>1060</v>
      </c>
      <c r="AI930" s="29">
        <v>5</v>
      </c>
      <c r="AK930" s="6" t="s">
        <v>1060</v>
      </c>
      <c r="AL930" s="33">
        <v>0</v>
      </c>
      <c r="AN930" s="9" t="s">
        <v>1060</v>
      </c>
      <c r="AO930" s="33">
        <v>7</v>
      </c>
      <c r="AQ930" s="43" t="s">
        <v>1060</v>
      </c>
      <c r="AR930" s="29">
        <v>4</v>
      </c>
      <c r="AT930" s="43" t="s">
        <v>1060</v>
      </c>
      <c r="AU930" s="29">
        <v>8</v>
      </c>
      <c r="AW930" s="6" t="s">
        <v>1060</v>
      </c>
      <c r="AX930" s="29">
        <v>4</v>
      </c>
      <c r="AZ930" s="43" t="s">
        <v>1060</v>
      </c>
      <c r="BA930" s="29">
        <v>12</v>
      </c>
      <c r="BC930" s="43" t="s">
        <v>1060</v>
      </c>
      <c r="BD930" s="29">
        <v>7</v>
      </c>
      <c r="BF930" s="43" t="s">
        <v>1060</v>
      </c>
      <c r="BG930" s="29">
        <v>14</v>
      </c>
      <c r="BI930" s="43" t="s">
        <v>1060</v>
      </c>
      <c r="BJ930" s="29">
        <v>12</v>
      </c>
      <c r="BL930" s="43" t="s">
        <v>1060</v>
      </c>
      <c r="BM930" s="29">
        <v>19</v>
      </c>
      <c r="BO930" s="43" t="s">
        <v>1060</v>
      </c>
      <c r="BP930" s="29">
        <v>9</v>
      </c>
      <c r="BR930" s="43" t="s">
        <v>1060</v>
      </c>
      <c r="BS930" s="33">
        <v>24</v>
      </c>
      <c r="BU930" s="43" t="s">
        <v>1060</v>
      </c>
      <c r="BV930" s="29">
        <v>15</v>
      </c>
      <c r="BX930" s="43" t="s">
        <v>1060</v>
      </c>
      <c r="BY930" s="33">
        <v>25</v>
      </c>
    </row>
    <row r="931" spans="1:77" x14ac:dyDescent="0.3">
      <c r="A931" s="7" t="s">
        <v>1061</v>
      </c>
      <c r="B931" s="29">
        <v>69</v>
      </c>
      <c r="D931" s="7" t="s">
        <v>1061</v>
      </c>
      <c r="E931" s="29">
        <v>71</v>
      </c>
      <c r="G931" s="7" t="s">
        <v>1061</v>
      </c>
      <c r="H931" s="29">
        <v>2</v>
      </c>
      <c r="J931" s="6" t="s">
        <v>1061</v>
      </c>
      <c r="K931" s="29">
        <v>10</v>
      </c>
      <c r="M931" s="7" t="s">
        <v>1061</v>
      </c>
      <c r="N931" s="29">
        <v>4</v>
      </c>
      <c r="P931" s="7" t="s">
        <v>1061</v>
      </c>
      <c r="Q931" s="29">
        <v>4</v>
      </c>
      <c r="S931" s="7" t="s">
        <v>1061</v>
      </c>
      <c r="T931" s="29">
        <v>2</v>
      </c>
      <c r="V931" s="7" t="s">
        <v>1061</v>
      </c>
      <c r="W931" s="29">
        <v>19</v>
      </c>
      <c r="Y931" s="7" t="s">
        <v>1061</v>
      </c>
      <c r="Z931" s="29" t="s">
        <v>985</v>
      </c>
      <c r="AB931" s="6" t="s">
        <v>1061</v>
      </c>
      <c r="AC931" s="29">
        <v>7</v>
      </c>
      <c r="AE931" s="6" t="s">
        <v>1061</v>
      </c>
      <c r="AF931" s="29" t="s">
        <v>985</v>
      </c>
      <c r="AH931" s="43" t="s">
        <v>1061</v>
      </c>
      <c r="AI931" s="29">
        <v>5</v>
      </c>
      <c r="AK931" s="6" t="s">
        <v>1061</v>
      </c>
      <c r="AL931" s="33">
        <v>0</v>
      </c>
      <c r="AN931" s="9" t="s">
        <v>1061</v>
      </c>
      <c r="AO931" s="33">
        <v>7</v>
      </c>
      <c r="AQ931" s="43" t="s">
        <v>1061</v>
      </c>
      <c r="AR931" s="29">
        <v>4</v>
      </c>
      <c r="AT931" s="43" t="s">
        <v>1061</v>
      </c>
      <c r="AU931" s="29">
        <v>8</v>
      </c>
      <c r="AW931" s="6" t="s">
        <v>1061</v>
      </c>
      <c r="AX931" s="29">
        <v>4</v>
      </c>
      <c r="AZ931" s="43" t="s">
        <v>1061</v>
      </c>
      <c r="BA931" s="29">
        <v>12</v>
      </c>
      <c r="BC931" s="43" t="s">
        <v>1061</v>
      </c>
      <c r="BD931" s="29">
        <v>7</v>
      </c>
      <c r="BF931" s="43" t="s">
        <v>1061</v>
      </c>
      <c r="BG931" s="29">
        <v>14</v>
      </c>
      <c r="BI931" s="43" t="s">
        <v>1061</v>
      </c>
      <c r="BJ931" s="29">
        <v>12</v>
      </c>
      <c r="BL931" s="43" t="s">
        <v>1061</v>
      </c>
      <c r="BM931" s="29">
        <v>19</v>
      </c>
      <c r="BO931" s="43" t="s">
        <v>1061</v>
      </c>
      <c r="BP931" s="29">
        <v>9</v>
      </c>
      <c r="BR931" s="43" t="s">
        <v>1061</v>
      </c>
      <c r="BS931" s="33">
        <v>24</v>
      </c>
      <c r="BU931" s="43" t="s">
        <v>1061</v>
      </c>
      <c r="BV931" s="29">
        <v>15</v>
      </c>
      <c r="BX931" s="43" t="s">
        <v>1061</v>
      </c>
      <c r="BY931" s="33">
        <v>25</v>
      </c>
    </row>
    <row r="932" spans="1:77" x14ac:dyDescent="0.3">
      <c r="A932" s="7" t="s">
        <v>1062</v>
      </c>
      <c r="B932" s="29">
        <v>69</v>
      </c>
      <c r="D932" s="7" t="s">
        <v>1062</v>
      </c>
      <c r="E932" s="29">
        <v>71</v>
      </c>
      <c r="G932" s="7" t="s">
        <v>1062</v>
      </c>
      <c r="H932" s="29">
        <v>2</v>
      </c>
      <c r="J932" s="6" t="s">
        <v>1062</v>
      </c>
      <c r="K932" s="29">
        <v>10</v>
      </c>
      <c r="M932" s="7" t="s">
        <v>1062</v>
      </c>
      <c r="N932" s="29">
        <v>4</v>
      </c>
      <c r="P932" s="7" t="s">
        <v>1062</v>
      </c>
      <c r="Q932" s="29">
        <v>4</v>
      </c>
      <c r="S932" s="7" t="s">
        <v>1062</v>
      </c>
      <c r="T932" s="29">
        <v>2</v>
      </c>
      <c r="V932" s="7" t="s">
        <v>1062</v>
      </c>
      <c r="W932" s="29">
        <v>19</v>
      </c>
      <c r="Y932" s="7" t="s">
        <v>1062</v>
      </c>
      <c r="Z932" s="29" t="s">
        <v>985</v>
      </c>
      <c r="AB932" s="6" t="s">
        <v>1062</v>
      </c>
      <c r="AC932" s="29">
        <v>7</v>
      </c>
      <c r="AE932" s="6" t="s">
        <v>1062</v>
      </c>
      <c r="AF932" s="29" t="s">
        <v>985</v>
      </c>
      <c r="AH932" s="43" t="s">
        <v>1062</v>
      </c>
      <c r="AI932" s="29">
        <v>5</v>
      </c>
      <c r="AK932" s="6" t="s">
        <v>1062</v>
      </c>
      <c r="AL932" s="33">
        <v>0</v>
      </c>
      <c r="AN932" s="9" t="s">
        <v>1062</v>
      </c>
      <c r="AO932" s="33">
        <v>7</v>
      </c>
      <c r="AQ932" s="43" t="s">
        <v>1062</v>
      </c>
      <c r="AR932" s="29">
        <v>4</v>
      </c>
      <c r="AT932" s="43" t="s">
        <v>1062</v>
      </c>
      <c r="AU932" s="29">
        <v>8</v>
      </c>
      <c r="AW932" s="6" t="s">
        <v>1062</v>
      </c>
      <c r="AX932" s="29">
        <v>4</v>
      </c>
      <c r="AZ932" s="43" t="s">
        <v>1062</v>
      </c>
      <c r="BA932" s="29">
        <v>12</v>
      </c>
      <c r="BC932" s="43" t="s">
        <v>1062</v>
      </c>
      <c r="BD932" s="29">
        <v>7</v>
      </c>
      <c r="BF932" s="43" t="s">
        <v>1062</v>
      </c>
      <c r="BG932" s="29">
        <v>14</v>
      </c>
      <c r="BI932" s="43" t="s">
        <v>1062</v>
      </c>
      <c r="BJ932" s="29">
        <v>12</v>
      </c>
      <c r="BL932" s="43" t="s">
        <v>1062</v>
      </c>
      <c r="BM932" s="29">
        <v>19</v>
      </c>
      <c r="BO932" s="43" t="s">
        <v>1062</v>
      </c>
      <c r="BP932" s="29">
        <v>9</v>
      </c>
      <c r="BR932" s="43" t="s">
        <v>1062</v>
      </c>
      <c r="BS932" s="33">
        <v>24</v>
      </c>
      <c r="BU932" s="43" t="s">
        <v>1062</v>
      </c>
      <c r="BV932" s="29">
        <v>15</v>
      </c>
      <c r="BX932" s="43" t="s">
        <v>1062</v>
      </c>
      <c r="BY932" s="33">
        <v>25</v>
      </c>
    </row>
    <row r="933" spans="1:77" x14ac:dyDescent="0.3">
      <c r="A933" s="7" t="s">
        <v>1063</v>
      </c>
      <c r="B933" s="29">
        <v>69</v>
      </c>
      <c r="D933" s="7" t="s">
        <v>1063</v>
      </c>
      <c r="E933" s="29">
        <v>71</v>
      </c>
      <c r="G933" s="7" t="s">
        <v>1063</v>
      </c>
      <c r="H933" s="29">
        <v>2</v>
      </c>
      <c r="J933" s="6" t="s">
        <v>1063</v>
      </c>
      <c r="K933" s="29">
        <v>10</v>
      </c>
      <c r="M933" s="7" t="s">
        <v>1063</v>
      </c>
      <c r="N933" s="29">
        <v>4</v>
      </c>
      <c r="P933" s="7" t="s">
        <v>1063</v>
      </c>
      <c r="Q933" s="29">
        <v>4</v>
      </c>
      <c r="S933" s="7" t="s">
        <v>1063</v>
      </c>
      <c r="T933" s="29">
        <v>2</v>
      </c>
      <c r="V933" s="7" t="s">
        <v>1063</v>
      </c>
      <c r="W933" s="29">
        <v>19</v>
      </c>
      <c r="Y933" s="7" t="s">
        <v>1063</v>
      </c>
      <c r="Z933" s="29" t="s">
        <v>985</v>
      </c>
      <c r="AB933" s="6" t="s">
        <v>1063</v>
      </c>
      <c r="AC933" s="29">
        <v>7</v>
      </c>
      <c r="AE933" s="6" t="s">
        <v>1063</v>
      </c>
      <c r="AF933" s="29" t="s">
        <v>985</v>
      </c>
      <c r="AH933" s="43" t="s">
        <v>1063</v>
      </c>
      <c r="AI933" s="29">
        <v>5</v>
      </c>
      <c r="AK933" s="6" t="s">
        <v>1063</v>
      </c>
      <c r="AL933" s="33">
        <v>0</v>
      </c>
      <c r="AN933" s="9" t="s">
        <v>1063</v>
      </c>
      <c r="AO933" s="33">
        <v>7</v>
      </c>
      <c r="AQ933" s="43" t="s">
        <v>1063</v>
      </c>
      <c r="AR933" s="29">
        <v>4</v>
      </c>
      <c r="AT933" s="43" t="s">
        <v>1063</v>
      </c>
      <c r="AU933" s="29">
        <v>8</v>
      </c>
      <c r="AW933" s="6" t="s">
        <v>1063</v>
      </c>
      <c r="AX933" s="29">
        <v>4</v>
      </c>
      <c r="AZ933" s="43" t="s">
        <v>1063</v>
      </c>
      <c r="BA933" s="29">
        <v>12</v>
      </c>
      <c r="BC933" s="43" t="s">
        <v>1063</v>
      </c>
      <c r="BD933" s="29">
        <v>7</v>
      </c>
      <c r="BF933" s="43" t="s">
        <v>1063</v>
      </c>
      <c r="BG933" s="29">
        <v>14</v>
      </c>
      <c r="BI933" s="43" t="s">
        <v>1063</v>
      </c>
      <c r="BJ933" s="29">
        <v>12</v>
      </c>
      <c r="BL933" s="43" t="s">
        <v>1063</v>
      </c>
      <c r="BM933" s="29">
        <v>19</v>
      </c>
      <c r="BO933" s="43" t="s">
        <v>1063</v>
      </c>
      <c r="BP933" s="29">
        <v>9</v>
      </c>
      <c r="BR933" s="43" t="s">
        <v>1063</v>
      </c>
      <c r="BS933" s="33">
        <v>24</v>
      </c>
      <c r="BU933" s="43" t="s">
        <v>1063</v>
      </c>
      <c r="BV933" s="29">
        <v>15</v>
      </c>
      <c r="BX933" s="43" t="s">
        <v>1063</v>
      </c>
      <c r="BY933" s="33">
        <v>25</v>
      </c>
    </row>
    <row r="934" spans="1:77" x14ac:dyDescent="0.3">
      <c r="A934" s="7" t="s">
        <v>1064</v>
      </c>
      <c r="B934" s="29">
        <v>69</v>
      </c>
      <c r="D934" s="7" t="s">
        <v>1064</v>
      </c>
      <c r="E934" s="29">
        <v>71</v>
      </c>
      <c r="G934" s="7" t="s">
        <v>1064</v>
      </c>
      <c r="H934" s="29">
        <v>2</v>
      </c>
      <c r="J934" s="6" t="s">
        <v>1064</v>
      </c>
      <c r="K934" s="29">
        <v>10</v>
      </c>
      <c r="M934" s="7" t="s">
        <v>1064</v>
      </c>
      <c r="N934" s="29">
        <v>4</v>
      </c>
      <c r="P934" s="7" t="s">
        <v>1064</v>
      </c>
      <c r="Q934" s="29">
        <v>4</v>
      </c>
      <c r="S934" s="7" t="s">
        <v>1064</v>
      </c>
      <c r="T934" s="29">
        <v>2</v>
      </c>
      <c r="V934" s="7" t="s">
        <v>1064</v>
      </c>
      <c r="W934" s="29">
        <v>19</v>
      </c>
      <c r="Y934" s="7" t="s">
        <v>1064</v>
      </c>
      <c r="Z934" s="29" t="s">
        <v>985</v>
      </c>
      <c r="AB934" s="6" t="s">
        <v>1064</v>
      </c>
      <c r="AC934" s="29">
        <v>7</v>
      </c>
      <c r="AE934" s="6" t="s">
        <v>1064</v>
      </c>
      <c r="AF934" s="29" t="s">
        <v>985</v>
      </c>
      <c r="AH934" s="43" t="s">
        <v>1064</v>
      </c>
      <c r="AI934" s="29">
        <v>5</v>
      </c>
      <c r="AK934" s="6" t="s">
        <v>1064</v>
      </c>
      <c r="AL934" s="33">
        <v>0</v>
      </c>
      <c r="AN934" s="9" t="s">
        <v>1064</v>
      </c>
      <c r="AO934" s="33">
        <v>7</v>
      </c>
      <c r="AQ934" s="43" t="s">
        <v>1064</v>
      </c>
      <c r="AR934" s="29">
        <v>4</v>
      </c>
      <c r="AT934" s="43" t="s">
        <v>1064</v>
      </c>
      <c r="AU934" s="29">
        <v>8</v>
      </c>
      <c r="AW934" s="6" t="s">
        <v>1064</v>
      </c>
      <c r="AX934" s="29">
        <v>4</v>
      </c>
      <c r="AZ934" s="43" t="s">
        <v>1064</v>
      </c>
      <c r="BA934" s="29">
        <v>12</v>
      </c>
      <c r="BC934" s="43" t="s">
        <v>1064</v>
      </c>
      <c r="BD934" s="29">
        <v>7</v>
      </c>
      <c r="BF934" s="43" t="s">
        <v>1064</v>
      </c>
      <c r="BG934" s="29">
        <v>14</v>
      </c>
      <c r="BI934" s="43" t="s">
        <v>1064</v>
      </c>
      <c r="BJ934" s="29">
        <v>12</v>
      </c>
      <c r="BL934" s="43" t="s">
        <v>1064</v>
      </c>
      <c r="BM934" s="29">
        <v>19</v>
      </c>
      <c r="BO934" s="43" t="s">
        <v>1064</v>
      </c>
      <c r="BP934" s="29">
        <v>9</v>
      </c>
      <c r="BR934" s="43" t="s">
        <v>1064</v>
      </c>
      <c r="BS934" s="33">
        <v>24</v>
      </c>
      <c r="BU934" s="43" t="s">
        <v>1064</v>
      </c>
      <c r="BV934" s="29">
        <v>15</v>
      </c>
      <c r="BX934" s="43" t="s">
        <v>1064</v>
      </c>
      <c r="BY934" s="33">
        <v>25</v>
      </c>
    </row>
    <row r="935" spans="1:77" x14ac:dyDescent="0.3">
      <c r="A935" s="7" t="s">
        <v>1065</v>
      </c>
      <c r="B935" s="29">
        <v>69</v>
      </c>
      <c r="D935" s="7" t="s">
        <v>1065</v>
      </c>
      <c r="E935" s="29">
        <v>71</v>
      </c>
      <c r="G935" s="7" t="s">
        <v>1065</v>
      </c>
      <c r="H935" s="29">
        <v>1</v>
      </c>
      <c r="J935" s="6" t="s">
        <v>1065</v>
      </c>
      <c r="K935" s="29">
        <v>9</v>
      </c>
      <c r="M935" s="7" t="s">
        <v>1065</v>
      </c>
      <c r="N935" s="29">
        <v>3</v>
      </c>
      <c r="P935" s="7" t="s">
        <v>1065</v>
      </c>
      <c r="Q935" s="29">
        <v>3</v>
      </c>
      <c r="S935" s="7" t="s">
        <v>1065</v>
      </c>
      <c r="T935" s="29">
        <v>1</v>
      </c>
      <c r="V935" s="7" t="s">
        <v>1065</v>
      </c>
      <c r="W935" s="29">
        <v>18</v>
      </c>
      <c r="Y935" s="7" t="s">
        <v>1065</v>
      </c>
      <c r="Z935" s="29" t="s">
        <v>985</v>
      </c>
      <c r="AB935" s="6" t="s">
        <v>1065</v>
      </c>
      <c r="AC935" s="29">
        <v>6</v>
      </c>
      <c r="AE935" s="6" t="s">
        <v>1065</v>
      </c>
      <c r="AF935" s="29" t="s">
        <v>985</v>
      </c>
      <c r="AH935" s="43" t="s">
        <v>1065</v>
      </c>
      <c r="AI935" s="29">
        <v>4</v>
      </c>
      <c r="AK935" s="6" t="s">
        <v>1065</v>
      </c>
      <c r="AL935" s="33">
        <v>0</v>
      </c>
      <c r="AN935" s="9" t="s">
        <v>1065</v>
      </c>
      <c r="AO935" s="33">
        <v>6</v>
      </c>
      <c r="AQ935" s="43" t="s">
        <v>1065</v>
      </c>
      <c r="AR935" s="29">
        <v>3</v>
      </c>
      <c r="AT935" s="43" t="s">
        <v>1065</v>
      </c>
      <c r="AU935" s="29">
        <v>7</v>
      </c>
      <c r="AW935" s="6" t="s">
        <v>1065</v>
      </c>
      <c r="AX935" s="29">
        <v>3</v>
      </c>
      <c r="AZ935" s="43" t="s">
        <v>1065</v>
      </c>
      <c r="BA935" s="29">
        <v>11</v>
      </c>
      <c r="BC935" s="43" t="s">
        <v>1065</v>
      </c>
      <c r="BD935" s="29">
        <v>6</v>
      </c>
      <c r="BF935" s="43" t="s">
        <v>1065</v>
      </c>
      <c r="BG935" s="29">
        <v>13</v>
      </c>
      <c r="BI935" s="43" t="s">
        <v>1065</v>
      </c>
      <c r="BJ935" s="29">
        <v>11</v>
      </c>
      <c r="BL935" s="43" t="s">
        <v>1065</v>
      </c>
      <c r="BM935" s="29">
        <v>18</v>
      </c>
      <c r="BO935" s="43" t="s">
        <v>1065</v>
      </c>
      <c r="BP935" s="29">
        <v>8</v>
      </c>
      <c r="BR935" s="43" t="s">
        <v>1065</v>
      </c>
      <c r="BS935" s="33">
        <v>23</v>
      </c>
      <c r="BU935" s="43" t="s">
        <v>1065</v>
      </c>
      <c r="BV935" s="29">
        <v>14</v>
      </c>
      <c r="BX935" s="43" t="s">
        <v>1065</v>
      </c>
      <c r="BY935" s="33">
        <v>25</v>
      </c>
    </row>
    <row r="936" spans="1:77" x14ac:dyDescent="0.3">
      <c r="A936" s="7" t="s">
        <v>1066</v>
      </c>
      <c r="B936" s="29">
        <v>69</v>
      </c>
      <c r="D936" s="7" t="s">
        <v>1066</v>
      </c>
      <c r="E936" s="29">
        <v>71</v>
      </c>
      <c r="G936" s="7" t="s">
        <v>1066</v>
      </c>
      <c r="H936" s="29">
        <v>1</v>
      </c>
      <c r="J936" s="6" t="s">
        <v>1066</v>
      </c>
      <c r="K936" s="29">
        <v>9</v>
      </c>
      <c r="M936" s="7" t="s">
        <v>1066</v>
      </c>
      <c r="N936" s="29">
        <v>3</v>
      </c>
      <c r="P936" s="7" t="s">
        <v>1066</v>
      </c>
      <c r="Q936" s="29">
        <v>3</v>
      </c>
      <c r="S936" s="7" t="s">
        <v>1066</v>
      </c>
      <c r="T936" s="29">
        <v>1</v>
      </c>
      <c r="V936" s="7" t="s">
        <v>1066</v>
      </c>
      <c r="W936" s="29">
        <v>18</v>
      </c>
      <c r="Y936" s="7" t="s">
        <v>1066</v>
      </c>
      <c r="Z936" s="29" t="s">
        <v>985</v>
      </c>
      <c r="AB936" s="6" t="s">
        <v>1066</v>
      </c>
      <c r="AC936" s="29">
        <v>6</v>
      </c>
      <c r="AE936" s="6" t="s">
        <v>1066</v>
      </c>
      <c r="AF936" s="29" t="s">
        <v>985</v>
      </c>
      <c r="AH936" s="43" t="s">
        <v>1066</v>
      </c>
      <c r="AI936" s="29">
        <v>4</v>
      </c>
      <c r="AK936" s="6" t="s">
        <v>1066</v>
      </c>
      <c r="AL936" s="33">
        <v>0</v>
      </c>
      <c r="AN936" s="9" t="s">
        <v>1066</v>
      </c>
      <c r="AO936" s="33">
        <v>6</v>
      </c>
      <c r="AQ936" s="43" t="s">
        <v>1066</v>
      </c>
      <c r="AR936" s="29">
        <v>3</v>
      </c>
      <c r="AT936" s="43" t="s">
        <v>1066</v>
      </c>
      <c r="AU936" s="29">
        <v>7</v>
      </c>
      <c r="AW936" s="6" t="s">
        <v>1066</v>
      </c>
      <c r="AX936" s="29">
        <v>3</v>
      </c>
      <c r="AZ936" s="43" t="s">
        <v>1066</v>
      </c>
      <c r="BA936" s="29">
        <v>11</v>
      </c>
      <c r="BC936" s="43" t="s">
        <v>1066</v>
      </c>
      <c r="BD936" s="29">
        <v>6</v>
      </c>
      <c r="BF936" s="43" t="s">
        <v>1066</v>
      </c>
      <c r="BG936" s="29">
        <v>13</v>
      </c>
      <c r="BI936" s="43" t="s">
        <v>1066</v>
      </c>
      <c r="BJ936" s="29">
        <v>11</v>
      </c>
      <c r="BL936" s="43" t="s">
        <v>1066</v>
      </c>
      <c r="BM936" s="29">
        <v>18</v>
      </c>
      <c r="BO936" s="43" t="s">
        <v>1066</v>
      </c>
      <c r="BP936" s="29">
        <v>8</v>
      </c>
      <c r="BR936" s="43" t="s">
        <v>1066</v>
      </c>
      <c r="BS936" s="33">
        <v>23</v>
      </c>
      <c r="BU936" s="43" t="s">
        <v>1066</v>
      </c>
      <c r="BV936" s="29">
        <v>14</v>
      </c>
      <c r="BX936" s="43" t="s">
        <v>1066</v>
      </c>
      <c r="BY936" s="33">
        <v>25</v>
      </c>
    </row>
    <row r="937" spans="1:77" x14ac:dyDescent="0.3">
      <c r="A937" s="7" t="s">
        <v>1067</v>
      </c>
      <c r="B937" s="29">
        <v>69</v>
      </c>
      <c r="D937" s="7" t="s">
        <v>1067</v>
      </c>
      <c r="E937" s="29">
        <v>71</v>
      </c>
      <c r="G937" s="7" t="s">
        <v>1067</v>
      </c>
      <c r="H937" s="29">
        <v>1</v>
      </c>
      <c r="J937" s="6" t="s">
        <v>1067</v>
      </c>
      <c r="K937" s="29">
        <v>9</v>
      </c>
      <c r="M937" s="7" t="s">
        <v>1067</v>
      </c>
      <c r="N937" s="29">
        <v>3</v>
      </c>
      <c r="P937" s="7" t="s">
        <v>1067</v>
      </c>
      <c r="Q937" s="29">
        <v>3</v>
      </c>
      <c r="S937" s="7" t="s">
        <v>1067</v>
      </c>
      <c r="T937" s="29">
        <v>1</v>
      </c>
      <c r="V937" s="7" t="s">
        <v>1067</v>
      </c>
      <c r="W937" s="29">
        <v>18</v>
      </c>
      <c r="Y937" s="7" t="s">
        <v>1067</v>
      </c>
      <c r="Z937" s="29" t="s">
        <v>985</v>
      </c>
      <c r="AB937" s="6" t="s">
        <v>1067</v>
      </c>
      <c r="AC937" s="29">
        <v>6</v>
      </c>
      <c r="AE937" s="6" t="s">
        <v>1067</v>
      </c>
      <c r="AF937" s="29" t="s">
        <v>985</v>
      </c>
      <c r="AH937" s="43" t="s">
        <v>1067</v>
      </c>
      <c r="AI937" s="29">
        <v>4</v>
      </c>
      <c r="AK937" s="6" t="s">
        <v>1067</v>
      </c>
      <c r="AL937" s="33">
        <v>0</v>
      </c>
      <c r="AN937" s="9" t="s">
        <v>1067</v>
      </c>
      <c r="AO937" s="33">
        <v>6</v>
      </c>
      <c r="AQ937" s="43" t="s">
        <v>1067</v>
      </c>
      <c r="AR937" s="29">
        <v>3</v>
      </c>
      <c r="AT937" s="43" t="s">
        <v>1067</v>
      </c>
      <c r="AU937" s="29">
        <v>7</v>
      </c>
      <c r="AW937" s="6" t="s">
        <v>1067</v>
      </c>
      <c r="AX937" s="29">
        <v>3</v>
      </c>
      <c r="AZ937" s="43" t="s">
        <v>1067</v>
      </c>
      <c r="BA937" s="29">
        <v>11</v>
      </c>
      <c r="BC937" s="43" t="s">
        <v>1067</v>
      </c>
      <c r="BD937" s="29">
        <v>6</v>
      </c>
      <c r="BF937" s="43" t="s">
        <v>1067</v>
      </c>
      <c r="BG937" s="29">
        <v>13</v>
      </c>
      <c r="BI937" s="43" t="s">
        <v>1067</v>
      </c>
      <c r="BJ937" s="29">
        <v>11</v>
      </c>
      <c r="BL937" s="43" t="s">
        <v>1067</v>
      </c>
      <c r="BM937" s="29">
        <v>18</v>
      </c>
      <c r="BO937" s="43" t="s">
        <v>1067</v>
      </c>
      <c r="BP937" s="29">
        <v>8</v>
      </c>
      <c r="BR937" s="43" t="s">
        <v>1067</v>
      </c>
      <c r="BS937" s="33">
        <v>23</v>
      </c>
      <c r="BU937" s="43" t="s">
        <v>1067</v>
      </c>
      <c r="BV937" s="29">
        <v>14</v>
      </c>
      <c r="BX937" s="43" t="s">
        <v>1067</v>
      </c>
      <c r="BY937" s="33">
        <v>25</v>
      </c>
    </row>
    <row r="938" spans="1:77" x14ac:dyDescent="0.3">
      <c r="A938" s="7" t="s">
        <v>1068</v>
      </c>
      <c r="B938" s="29">
        <v>69</v>
      </c>
      <c r="D938" s="7" t="s">
        <v>1068</v>
      </c>
      <c r="E938" s="29">
        <v>71</v>
      </c>
      <c r="G938" s="7" t="s">
        <v>1068</v>
      </c>
      <c r="H938" s="29">
        <v>1</v>
      </c>
      <c r="J938" s="6" t="s">
        <v>1068</v>
      </c>
      <c r="K938" s="29">
        <v>9</v>
      </c>
      <c r="M938" s="7" t="s">
        <v>1068</v>
      </c>
      <c r="N938" s="29">
        <v>3</v>
      </c>
      <c r="P938" s="7" t="s">
        <v>1068</v>
      </c>
      <c r="Q938" s="29">
        <v>3</v>
      </c>
      <c r="S938" s="7" t="s">
        <v>1068</v>
      </c>
      <c r="T938" s="29">
        <v>1</v>
      </c>
      <c r="V938" s="7" t="s">
        <v>1068</v>
      </c>
      <c r="W938" s="29">
        <v>18</v>
      </c>
      <c r="Y938" s="7" t="s">
        <v>1068</v>
      </c>
      <c r="Z938" s="29" t="s">
        <v>985</v>
      </c>
      <c r="AB938" s="6" t="s">
        <v>1068</v>
      </c>
      <c r="AC938" s="29">
        <v>6</v>
      </c>
      <c r="AE938" s="6" t="s">
        <v>1068</v>
      </c>
      <c r="AF938" s="29" t="s">
        <v>985</v>
      </c>
      <c r="AH938" s="43" t="s">
        <v>1068</v>
      </c>
      <c r="AI938" s="29">
        <v>4</v>
      </c>
      <c r="AK938" s="6" t="s">
        <v>1068</v>
      </c>
      <c r="AL938" s="33">
        <v>0</v>
      </c>
      <c r="AN938" s="9" t="s">
        <v>1068</v>
      </c>
      <c r="AO938" s="33">
        <v>6</v>
      </c>
      <c r="AQ938" s="43" t="s">
        <v>1068</v>
      </c>
      <c r="AR938" s="29">
        <v>3</v>
      </c>
      <c r="AT938" s="43" t="s">
        <v>1068</v>
      </c>
      <c r="AU938" s="29">
        <v>7</v>
      </c>
      <c r="AW938" s="6" t="s">
        <v>1068</v>
      </c>
      <c r="AX938" s="29">
        <v>3</v>
      </c>
      <c r="AZ938" s="43" t="s">
        <v>1068</v>
      </c>
      <c r="BA938" s="29">
        <v>11</v>
      </c>
      <c r="BC938" s="43" t="s">
        <v>1068</v>
      </c>
      <c r="BD938" s="29">
        <v>6</v>
      </c>
      <c r="BF938" s="43" t="s">
        <v>1068</v>
      </c>
      <c r="BG938" s="29">
        <v>13</v>
      </c>
      <c r="BI938" s="43" t="s">
        <v>1068</v>
      </c>
      <c r="BJ938" s="29">
        <v>11</v>
      </c>
      <c r="BL938" s="43" t="s">
        <v>1068</v>
      </c>
      <c r="BM938" s="29">
        <v>18</v>
      </c>
      <c r="BO938" s="43" t="s">
        <v>1068</v>
      </c>
      <c r="BP938" s="29">
        <v>8</v>
      </c>
      <c r="BR938" s="43" t="s">
        <v>1068</v>
      </c>
      <c r="BS938" s="33">
        <v>23</v>
      </c>
      <c r="BU938" s="43" t="s">
        <v>1068</v>
      </c>
      <c r="BV938" s="29">
        <v>14</v>
      </c>
      <c r="BX938" s="43" t="s">
        <v>1068</v>
      </c>
      <c r="BY938" s="33">
        <v>25</v>
      </c>
    </row>
    <row r="939" spans="1:77" x14ac:dyDescent="0.3">
      <c r="A939" s="7" t="s">
        <v>1069</v>
      </c>
      <c r="B939" s="29">
        <v>69</v>
      </c>
      <c r="D939" s="7" t="s">
        <v>1069</v>
      </c>
      <c r="E939" s="29">
        <v>71</v>
      </c>
      <c r="G939" s="7" t="s">
        <v>1069</v>
      </c>
      <c r="H939" s="29">
        <v>1</v>
      </c>
      <c r="J939" s="6" t="s">
        <v>1069</v>
      </c>
      <c r="K939" s="29">
        <v>9</v>
      </c>
      <c r="M939" s="7" t="s">
        <v>1069</v>
      </c>
      <c r="N939" s="29">
        <v>3</v>
      </c>
      <c r="P939" s="7" t="s">
        <v>1069</v>
      </c>
      <c r="Q939" s="29">
        <v>3</v>
      </c>
      <c r="S939" s="7" t="s">
        <v>1069</v>
      </c>
      <c r="T939" s="29">
        <v>1</v>
      </c>
      <c r="V939" s="7" t="s">
        <v>1069</v>
      </c>
      <c r="W939" s="29">
        <v>18</v>
      </c>
      <c r="Y939" s="7" t="s">
        <v>1069</v>
      </c>
      <c r="Z939" s="29" t="s">
        <v>985</v>
      </c>
      <c r="AB939" s="6" t="s">
        <v>1069</v>
      </c>
      <c r="AC939" s="29">
        <v>6</v>
      </c>
      <c r="AE939" s="6" t="s">
        <v>1069</v>
      </c>
      <c r="AF939" s="29" t="s">
        <v>985</v>
      </c>
      <c r="AH939" s="43" t="s">
        <v>1069</v>
      </c>
      <c r="AI939" s="29">
        <v>4</v>
      </c>
      <c r="AK939" s="6" t="s">
        <v>1069</v>
      </c>
      <c r="AL939" s="33">
        <v>0</v>
      </c>
      <c r="AN939" s="9" t="s">
        <v>1069</v>
      </c>
      <c r="AO939" s="33">
        <v>6</v>
      </c>
      <c r="AQ939" s="43" t="s">
        <v>1069</v>
      </c>
      <c r="AR939" s="29">
        <v>3</v>
      </c>
      <c r="AT939" s="43" t="s">
        <v>1069</v>
      </c>
      <c r="AU939" s="29">
        <v>7</v>
      </c>
      <c r="AW939" s="6" t="s">
        <v>1069</v>
      </c>
      <c r="AX939" s="29">
        <v>3</v>
      </c>
      <c r="AZ939" s="43" t="s">
        <v>1069</v>
      </c>
      <c r="BA939" s="29">
        <v>11</v>
      </c>
      <c r="BC939" s="43" t="s">
        <v>1069</v>
      </c>
      <c r="BD939" s="29">
        <v>6</v>
      </c>
      <c r="BF939" s="43" t="s">
        <v>1069</v>
      </c>
      <c r="BG939" s="29">
        <v>13</v>
      </c>
      <c r="BI939" s="43" t="s">
        <v>1069</v>
      </c>
      <c r="BJ939" s="29">
        <v>11</v>
      </c>
      <c r="BL939" s="43" t="s">
        <v>1069</v>
      </c>
      <c r="BM939" s="29">
        <v>18</v>
      </c>
      <c r="BO939" s="43" t="s">
        <v>1069</v>
      </c>
      <c r="BP939" s="29">
        <v>8</v>
      </c>
      <c r="BR939" s="43" t="s">
        <v>1069</v>
      </c>
      <c r="BS939" s="33">
        <v>23</v>
      </c>
      <c r="BU939" s="43" t="s">
        <v>1069</v>
      </c>
      <c r="BV939" s="29">
        <v>14</v>
      </c>
      <c r="BX939" s="43" t="s">
        <v>1069</v>
      </c>
      <c r="BY939" s="33">
        <v>25</v>
      </c>
    </row>
    <row r="940" spans="1:77" x14ac:dyDescent="0.3">
      <c r="A940" s="7" t="s">
        <v>1070</v>
      </c>
      <c r="B940" s="29">
        <v>69</v>
      </c>
      <c r="D940" s="7" t="s">
        <v>1070</v>
      </c>
      <c r="E940" s="29">
        <v>71</v>
      </c>
      <c r="G940" s="7" t="s">
        <v>1070</v>
      </c>
      <c r="H940" s="29">
        <v>1</v>
      </c>
      <c r="J940" s="6" t="s">
        <v>1070</v>
      </c>
      <c r="K940" s="29">
        <v>9</v>
      </c>
      <c r="M940" s="7" t="s">
        <v>1070</v>
      </c>
      <c r="N940" s="29">
        <v>3</v>
      </c>
      <c r="P940" s="7" t="s">
        <v>1070</v>
      </c>
      <c r="Q940" s="29">
        <v>3</v>
      </c>
      <c r="S940" s="7" t="s">
        <v>1070</v>
      </c>
      <c r="T940" s="29">
        <v>1</v>
      </c>
      <c r="V940" s="7" t="s">
        <v>1070</v>
      </c>
      <c r="W940" s="29">
        <v>18</v>
      </c>
      <c r="Y940" s="7" t="s">
        <v>1070</v>
      </c>
      <c r="Z940" s="29" t="s">
        <v>985</v>
      </c>
      <c r="AB940" s="6" t="s">
        <v>1070</v>
      </c>
      <c r="AC940" s="29">
        <v>6</v>
      </c>
      <c r="AE940" s="6" t="s">
        <v>1070</v>
      </c>
      <c r="AF940" s="29" t="s">
        <v>985</v>
      </c>
      <c r="AH940" s="43" t="s">
        <v>1070</v>
      </c>
      <c r="AI940" s="29">
        <v>4</v>
      </c>
      <c r="AK940" s="6" t="s">
        <v>1070</v>
      </c>
      <c r="AL940" s="33">
        <v>0</v>
      </c>
      <c r="AN940" s="9" t="s">
        <v>1070</v>
      </c>
      <c r="AO940" s="33">
        <v>6</v>
      </c>
      <c r="AQ940" s="43" t="s">
        <v>1070</v>
      </c>
      <c r="AR940" s="29">
        <v>3</v>
      </c>
      <c r="AT940" s="43" t="s">
        <v>1070</v>
      </c>
      <c r="AU940" s="29">
        <v>7</v>
      </c>
      <c r="AW940" s="6" t="s">
        <v>1070</v>
      </c>
      <c r="AX940" s="29">
        <v>3</v>
      </c>
      <c r="AZ940" s="43" t="s">
        <v>1070</v>
      </c>
      <c r="BA940" s="29">
        <v>11</v>
      </c>
      <c r="BC940" s="43" t="s">
        <v>1070</v>
      </c>
      <c r="BD940" s="29">
        <v>6</v>
      </c>
      <c r="BF940" s="43" t="s">
        <v>1070</v>
      </c>
      <c r="BG940" s="29">
        <v>13</v>
      </c>
      <c r="BI940" s="43" t="s">
        <v>1070</v>
      </c>
      <c r="BJ940" s="29">
        <v>11</v>
      </c>
      <c r="BL940" s="43" t="s">
        <v>1070</v>
      </c>
      <c r="BM940" s="29">
        <v>18</v>
      </c>
      <c r="BO940" s="43" t="s">
        <v>1070</v>
      </c>
      <c r="BP940" s="29">
        <v>8</v>
      </c>
      <c r="BR940" s="43" t="s">
        <v>1070</v>
      </c>
      <c r="BS940" s="33">
        <v>23</v>
      </c>
      <c r="BU940" s="43" t="s">
        <v>1070</v>
      </c>
      <c r="BV940" s="29">
        <v>14</v>
      </c>
      <c r="BX940" s="43" t="s">
        <v>1070</v>
      </c>
      <c r="BY940" s="33">
        <v>25</v>
      </c>
    </row>
    <row r="941" spans="1:77" x14ac:dyDescent="0.3">
      <c r="A941" s="7" t="s">
        <v>1071</v>
      </c>
      <c r="B941" s="29">
        <v>69</v>
      </c>
      <c r="D941" s="7" t="s">
        <v>1071</v>
      </c>
      <c r="E941" s="29">
        <v>71</v>
      </c>
      <c r="G941" s="7" t="s">
        <v>1071</v>
      </c>
      <c r="H941" s="29">
        <v>1</v>
      </c>
      <c r="J941" s="6" t="s">
        <v>1071</v>
      </c>
      <c r="K941" s="29">
        <v>9</v>
      </c>
      <c r="M941" s="7" t="s">
        <v>1071</v>
      </c>
      <c r="N941" s="29">
        <v>3</v>
      </c>
      <c r="P941" s="7" t="s">
        <v>1071</v>
      </c>
      <c r="Q941" s="29">
        <v>3</v>
      </c>
      <c r="S941" s="7" t="s">
        <v>1071</v>
      </c>
      <c r="T941" s="29">
        <v>1</v>
      </c>
      <c r="V941" s="7" t="s">
        <v>1071</v>
      </c>
      <c r="W941" s="29">
        <v>18</v>
      </c>
      <c r="Y941" s="7" t="s">
        <v>1071</v>
      </c>
      <c r="Z941" s="29" t="s">
        <v>985</v>
      </c>
      <c r="AB941" s="6" t="s">
        <v>1071</v>
      </c>
      <c r="AC941" s="29">
        <v>6</v>
      </c>
      <c r="AE941" s="6" t="s">
        <v>1071</v>
      </c>
      <c r="AF941" s="29" t="s">
        <v>985</v>
      </c>
      <c r="AH941" s="43" t="s">
        <v>1071</v>
      </c>
      <c r="AI941" s="29">
        <v>4</v>
      </c>
      <c r="AK941" s="6" t="s">
        <v>1071</v>
      </c>
      <c r="AL941" s="33">
        <v>0</v>
      </c>
      <c r="AN941" s="9" t="s">
        <v>1071</v>
      </c>
      <c r="AO941" s="33">
        <v>6</v>
      </c>
      <c r="AQ941" s="43" t="s">
        <v>1071</v>
      </c>
      <c r="AR941" s="29">
        <v>3</v>
      </c>
      <c r="AT941" s="43" t="s">
        <v>1071</v>
      </c>
      <c r="AU941" s="29">
        <v>7</v>
      </c>
      <c r="AW941" s="6" t="s">
        <v>1071</v>
      </c>
      <c r="AX941" s="29">
        <v>3</v>
      </c>
      <c r="AZ941" s="43" t="s">
        <v>1071</v>
      </c>
      <c r="BA941" s="29">
        <v>11</v>
      </c>
      <c r="BC941" s="43" t="s">
        <v>1071</v>
      </c>
      <c r="BD941" s="29">
        <v>6</v>
      </c>
      <c r="BF941" s="43" t="s">
        <v>1071</v>
      </c>
      <c r="BG941" s="29">
        <v>13</v>
      </c>
      <c r="BI941" s="43" t="s">
        <v>1071</v>
      </c>
      <c r="BJ941" s="29">
        <v>11</v>
      </c>
      <c r="BL941" s="43" t="s">
        <v>1071</v>
      </c>
      <c r="BM941" s="29">
        <v>18</v>
      </c>
      <c r="BO941" s="43" t="s">
        <v>1071</v>
      </c>
      <c r="BP941" s="29">
        <v>8</v>
      </c>
      <c r="BR941" s="43" t="s">
        <v>1071</v>
      </c>
      <c r="BS941" s="33">
        <v>23</v>
      </c>
      <c r="BU941" s="43" t="s">
        <v>1071</v>
      </c>
      <c r="BV941" s="29">
        <v>14</v>
      </c>
      <c r="BX941" s="43" t="s">
        <v>1071</v>
      </c>
      <c r="BY941" s="33">
        <v>25</v>
      </c>
    </row>
    <row r="942" spans="1:77" x14ac:dyDescent="0.3">
      <c r="A942" s="7" t="s">
        <v>1072</v>
      </c>
      <c r="B942" s="29">
        <v>69</v>
      </c>
      <c r="D942" s="7" t="s">
        <v>1072</v>
      </c>
      <c r="E942" s="29">
        <v>71</v>
      </c>
      <c r="G942" s="7" t="s">
        <v>1072</v>
      </c>
      <c r="H942" s="29">
        <v>1</v>
      </c>
      <c r="J942" s="6" t="s">
        <v>1072</v>
      </c>
      <c r="K942" s="29">
        <v>9</v>
      </c>
      <c r="M942" s="7" t="s">
        <v>1072</v>
      </c>
      <c r="N942" s="29">
        <v>3</v>
      </c>
      <c r="P942" s="7" t="s">
        <v>1072</v>
      </c>
      <c r="Q942" s="29">
        <v>3</v>
      </c>
      <c r="S942" s="7" t="s">
        <v>1072</v>
      </c>
      <c r="T942" s="29">
        <v>1</v>
      </c>
      <c r="V942" s="7" t="s">
        <v>1072</v>
      </c>
      <c r="W942" s="29">
        <v>18</v>
      </c>
      <c r="Y942" s="7" t="s">
        <v>1072</v>
      </c>
      <c r="Z942" s="29" t="s">
        <v>985</v>
      </c>
      <c r="AB942" s="6" t="s">
        <v>1072</v>
      </c>
      <c r="AC942" s="29">
        <v>6</v>
      </c>
      <c r="AE942" s="6" t="s">
        <v>1072</v>
      </c>
      <c r="AF942" s="29" t="s">
        <v>985</v>
      </c>
      <c r="AH942" s="43" t="s">
        <v>1072</v>
      </c>
      <c r="AI942" s="29">
        <v>4</v>
      </c>
      <c r="AK942" s="6" t="s">
        <v>1072</v>
      </c>
      <c r="AL942" s="33">
        <v>0</v>
      </c>
      <c r="AN942" s="9" t="s">
        <v>1072</v>
      </c>
      <c r="AO942" s="33">
        <v>6</v>
      </c>
      <c r="AQ942" s="43" t="s">
        <v>1072</v>
      </c>
      <c r="AR942" s="29">
        <v>3</v>
      </c>
      <c r="AT942" s="43" t="s">
        <v>1072</v>
      </c>
      <c r="AU942" s="29">
        <v>7</v>
      </c>
      <c r="AW942" s="6" t="s">
        <v>1072</v>
      </c>
      <c r="AX942" s="29">
        <v>3</v>
      </c>
      <c r="AZ942" s="43" t="s">
        <v>1072</v>
      </c>
      <c r="BA942" s="29">
        <v>11</v>
      </c>
      <c r="BC942" s="43" t="s">
        <v>1072</v>
      </c>
      <c r="BD942" s="29">
        <v>6</v>
      </c>
      <c r="BF942" s="43" t="s">
        <v>1072</v>
      </c>
      <c r="BG942" s="29">
        <v>13</v>
      </c>
      <c r="BI942" s="43" t="s">
        <v>1072</v>
      </c>
      <c r="BJ942" s="29">
        <v>11</v>
      </c>
      <c r="BL942" s="43" t="s">
        <v>1072</v>
      </c>
      <c r="BM942" s="29">
        <v>18</v>
      </c>
      <c r="BO942" s="43" t="s">
        <v>1072</v>
      </c>
      <c r="BP942" s="29">
        <v>8</v>
      </c>
      <c r="BR942" s="43" t="s">
        <v>1072</v>
      </c>
      <c r="BS942" s="33">
        <v>23</v>
      </c>
      <c r="BU942" s="43" t="s">
        <v>1072</v>
      </c>
      <c r="BV942" s="29">
        <v>14</v>
      </c>
      <c r="BX942" s="43" t="s">
        <v>1072</v>
      </c>
      <c r="BY942" s="33">
        <v>25</v>
      </c>
    </row>
    <row r="943" spans="1:77" x14ac:dyDescent="0.3">
      <c r="A943" s="7" t="s">
        <v>1073</v>
      </c>
      <c r="B943" s="29">
        <v>69</v>
      </c>
      <c r="D943" s="7" t="s">
        <v>1073</v>
      </c>
      <c r="E943" s="29">
        <v>71</v>
      </c>
      <c r="G943" s="7" t="s">
        <v>1073</v>
      </c>
      <c r="H943" s="29">
        <v>1</v>
      </c>
      <c r="J943" s="6" t="s">
        <v>1073</v>
      </c>
      <c r="K943" s="29">
        <v>9</v>
      </c>
      <c r="M943" s="7" t="s">
        <v>1073</v>
      </c>
      <c r="N943" s="29">
        <v>3</v>
      </c>
      <c r="P943" s="7" t="s">
        <v>1073</v>
      </c>
      <c r="Q943" s="29">
        <v>3</v>
      </c>
      <c r="S943" s="7" t="s">
        <v>1073</v>
      </c>
      <c r="T943" s="29">
        <v>1</v>
      </c>
      <c r="V943" s="7" t="s">
        <v>1073</v>
      </c>
      <c r="W943" s="29">
        <v>18</v>
      </c>
      <c r="Y943" s="7" t="s">
        <v>1073</v>
      </c>
      <c r="Z943" s="29" t="s">
        <v>985</v>
      </c>
      <c r="AB943" s="6" t="s">
        <v>1073</v>
      </c>
      <c r="AC943" s="29">
        <v>6</v>
      </c>
      <c r="AE943" s="6" t="s">
        <v>1073</v>
      </c>
      <c r="AF943" s="29" t="s">
        <v>985</v>
      </c>
      <c r="AH943" s="43" t="s">
        <v>1073</v>
      </c>
      <c r="AI943" s="29">
        <v>4</v>
      </c>
      <c r="AK943" s="6" t="s">
        <v>1073</v>
      </c>
      <c r="AL943" s="33">
        <v>0</v>
      </c>
      <c r="AN943" s="9" t="s">
        <v>1073</v>
      </c>
      <c r="AO943" s="33">
        <v>6</v>
      </c>
      <c r="AQ943" s="43" t="s">
        <v>1073</v>
      </c>
      <c r="AR943" s="29">
        <v>3</v>
      </c>
      <c r="AT943" s="43" t="s">
        <v>1073</v>
      </c>
      <c r="AU943" s="29">
        <v>7</v>
      </c>
      <c r="AW943" s="6" t="s">
        <v>1073</v>
      </c>
      <c r="AX943" s="29">
        <v>3</v>
      </c>
      <c r="AZ943" s="43" t="s">
        <v>1073</v>
      </c>
      <c r="BA943" s="29">
        <v>11</v>
      </c>
      <c r="BC943" s="43" t="s">
        <v>1073</v>
      </c>
      <c r="BD943" s="29">
        <v>6</v>
      </c>
      <c r="BF943" s="43" t="s">
        <v>1073</v>
      </c>
      <c r="BG943" s="29">
        <v>13</v>
      </c>
      <c r="BI943" s="43" t="s">
        <v>1073</v>
      </c>
      <c r="BJ943" s="29">
        <v>11</v>
      </c>
      <c r="BL943" s="43" t="s">
        <v>1073</v>
      </c>
      <c r="BM943" s="29">
        <v>18</v>
      </c>
      <c r="BO943" s="43" t="s">
        <v>1073</v>
      </c>
      <c r="BP943" s="29">
        <v>8</v>
      </c>
      <c r="BR943" s="43" t="s">
        <v>1073</v>
      </c>
      <c r="BS943" s="33">
        <v>23</v>
      </c>
      <c r="BU943" s="43" t="s">
        <v>1073</v>
      </c>
      <c r="BV943" s="29">
        <v>14</v>
      </c>
      <c r="BX943" s="43" t="s">
        <v>1073</v>
      </c>
      <c r="BY943" s="33">
        <v>25</v>
      </c>
    </row>
    <row r="944" spans="1:77" x14ac:dyDescent="0.3">
      <c r="A944" s="7" t="s">
        <v>1074</v>
      </c>
      <c r="B944" s="29">
        <v>69</v>
      </c>
      <c r="D944" s="7" t="s">
        <v>1074</v>
      </c>
      <c r="E944" s="29">
        <v>71</v>
      </c>
      <c r="G944" s="7" t="s">
        <v>1074</v>
      </c>
      <c r="H944" s="29">
        <v>1</v>
      </c>
      <c r="J944" s="6" t="s">
        <v>1074</v>
      </c>
      <c r="K944" s="29">
        <v>9</v>
      </c>
      <c r="M944" s="7" t="s">
        <v>1074</v>
      </c>
      <c r="N944" s="29">
        <v>3</v>
      </c>
      <c r="P944" s="7" t="s">
        <v>1074</v>
      </c>
      <c r="Q944" s="29">
        <v>3</v>
      </c>
      <c r="S944" s="7" t="s">
        <v>1074</v>
      </c>
      <c r="T944" s="29">
        <v>1</v>
      </c>
      <c r="V944" s="7" t="s">
        <v>1074</v>
      </c>
      <c r="W944" s="29">
        <v>18</v>
      </c>
      <c r="Y944" s="7" t="s">
        <v>1074</v>
      </c>
      <c r="Z944" s="29" t="s">
        <v>985</v>
      </c>
      <c r="AB944" s="6" t="s">
        <v>1074</v>
      </c>
      <c r="AC944" s="29">
        <v>6</v>
      </c>
      <c r="AE944" s="6" t="s">
        <v>1074</v>
      </c>
      <c r="AF944" s="29" t="s">
        <v>985</v>
      </c>
      <c r="AH944" s="43" t="s">
        <v>1074</v>
      </c>
      <c r="AI944" s="29">
        <v>4</v>
      </c>
      <c r="AK944" s="6" t="s">
        <v>1074</v>
      </c>
      <c r="AL944" s="33">
        <v>0</v>
      </c>
      <c r="AN944" s="9" t="s">
        <v>1074</v>
      </c>
      <c r="AO944" s="33">
        <v>6</v>
      </c>
      <c r="AQ944" s="43" t="s">
        <v>1074</v>
      </c>
      <c r="AR944" s="29">
        <v>3</v>
      </c>
      <c r="AT944" s="43" t="s">
        <v>1074</v>
      </c>
      <c r="AU944" s="29">
        <v>7</v>
      </c>
      <c r="AW944" s="6" t="s">
        <v>1074</v>
      </c>
      <c r="AX944" s="29">
        <v>3</v>
      </c>
      <c r="AZ944" s="43" t="s">
        <v>1074</v>
      </c>
      <c r="BA944" s="29">
        <v>11</v>
      </c>
      <c r="BC944" s="43" t="s">
        <v>1074</v>
      </c>
      <c r="BD944" s="29">
        <v>6</v>
      </c>
      <c r="BF944" s="43" t="s">
        <v>1074</v>
      </c>
      <c r="BG944" s="29">
        <v>13</v>
      </c>
      <c r="BI944" s="43" t="s">
        <v>1074</v>
      </c>
      <c r="BJ944" s="29">
        <v>11</v>
      </c>
      <c r="BL944" s="43" t="s">
        <v>1074</v>
      </c>
      <c r="BM944" s="29">
        <v>18</v>
      </c>
      <c r="BO944" s="43" t="s">
        <v>1074</v>
      </c>
      <c r="BP944" s="29">
        <v>8</v>
      </c>
      <c r="BR944" s="43" t="s">
        <v>1074</v>
      </c>
      <c r="BS944" s="33">
        <v>23</v>
      </c>
      <c r="BU944" s="43" t="s">
        <v>1074</v>
      </c>
      <c r="BV944" s="29">
        <v>14</v>
      </c>
      <c r="BX944" s="43" t="s">
        <v>1074</v>
      </c>
      <c r="BY944" s="33">
        <v>25</v>
      </c>
    </row>
    <row r="945" spans="1:77" x14ac:dyDescent="0.3">
      <c r="A945" s="7" t="s">
        <v>1075</v>
      </c>
      <c r="B945" s="29">
        <v>68</v>
      </c>
      <c r="D945" s="7" t="s">
        <v>1075</v>
      </c>
      <c r="E945" s="29">
        <v>70</v>
      </c>
      <c r="G945" s="7" t="s">
        <v>1075</v>
      </c>
      <c r="H945" s="29" t="s">
        <v>985</v>
      </c>
      <c r="J945" s="6" t="s">
        <v>1075</v>
      </c>
      <c r="K945" s="29">
        <v>9</v>
      </c>
      <c r="M945" s="7" t="s">
        <v>1075</v>
      </c>
      <c r="N945" s="29">
        <v>3</v>
      </c>
      <c r="P945" s="7" t="s">
        <v>1075</v>
      </c>
      <c r="Q945" s="29">
        <v>3</v>
      </c>
      <c r="S945" s="7" t="s">
        <v>1075</v>
      </c>
      <c r="T945" s="29">
        <v>1</v>
      </c>
      <c r="V945" s="7" t="s">
        <v>1075</v>
      </c>
      <c r="W945" s="29">
        <v>18</v>
      </c>
      <c r="Y945" s="7" t="s">
        <v>1075</v>
      </c>
      <c r="Z945" s="29" t="s">
        <v>985</v>
      </c>
      <c r="AB945" s="6" t="s">
        <v>1075</v>
      </c>
      <c r="AC945" s="29">
        <v>6</v>
      </c>
      <c r="AE945" s="6" t="s">
        <v>1075</v>
      </c>
      <c r="AF945" s="29" t="s">
        <v>985</v>
      </c>
      <c r="AH945" s="43" t="s">
        <v>1075</v>
      </c>
      <c r="AI945" s="29">
        <v>4</v>
      </c>
      <c r="AK945" s="6" t="s">
        <v>1075</v>
      </c>
      <c r="AL945" s="33">
        <v>0</v>
      </c>
      <c r="AN945" s="9" t="s">
        <v>1075</v>
      </c>
      <c r="AO945" s="33">
        <v>6</v>
      </c>
      <c r="AQ945" s="43" t="s">
        <v>1075</v>
      </c>
      <c r="AR945" s="29">
        <v>3</v>
      </c>
      <c r="AT945" s="43" t="s">
        <v>1075</v>
      </c>
      <c r="AU945" s="29">
        <v>7</v>
      </c>
      <c r="AW945" s="6" t="s">
        <v>1075</v>
      </c>
      <c r="AX945" s="29">
        <v>3</v>
      </c>
      <c r="AZ945" s="43" t="s">
        <v>1075</v>
      </c>
      <c r="BA945" s="29">
        <v>11</v>
      </c>
      <c r="BC945" s="43" t="s">
        <v>1075</v>
      </c>
      <c r="BD945" s="29">
        <v>6</v>
      </c>
      <c r="BF945" s="43" t="s">
        <v>1075</v>
      </c>
      <c r="BG945" s="29">
        <v>13</v>
      </c>
      <c r="BI945" s="43" t="s">
        <v>1075</v>
      </c>
      <c r="BJ945" s="29">
        <v>11</v>
      </c>
      <c r="BL945" s="43" t="s">
        <v>1075</v>
      </c>
      <c r="BM945" s="29">
        <v>17</v>
      </c>
      <c r="BO945" s="43" t="s">
        <v>1075</v>
      </c>
      <c r="BP945" s="29">
        <v>8</v>
      </c>
      <c r="BR945" s="43" t="s">
        <v>1075</v>
      </c>
      <c r="BS945" s="33">
        <v>22</v>
      </c>
      <c r="BU945" s="43" t="s">
        <v>1075</v>
      </c>
      <c r="BV945" s="29">
        <v>14</v>
      </c>
      <c r="BX945" s="43" t="s">
        <v>1075</v>
      </c>
      <c r="BY945" s="33">
        <v>25</v>
      </c>
    </row>
    <row r="946" spans="1:77" x14ac:dyDescent="0.3">
      <c r="A946" s="7" t="s">
        <v>1076</v>
      </c>
      <c r="B946" s="29">
        <v>68</v>
      </c>
      <c r="D946" s="7" t="s">
        <v>1076</v>
      </c>
      <c r="E946" s="29">
        <v>70</v>
      </c>
      <c r="G946" s="7" t="s">
        <v>1076</v>
      </c>
      <c r="H946" s="29" t="s">
        <v>985</v>
      </c>
      <c r="J946" s="6" t="s">
        <v>1076</v>
      </c>
      <c r="K946" s="29">
        <v>9</v>
      </c>
      <c r="M946" s="7" t="s">
        <v>1076</v>
      </c>
      <c r="N946" s="29">
        <v>3</v>
      </c>
      <c r="P946" s="7" t="s">
        <v>1076</v>
      </c>
      <c r="Q946" s="29">
        <v>3</v>
      </c>
      <c r="S946" s="7" t="s">
        <v>1076</v>
      </c>
      <c r="T946" s="29">
        <v>1</v>
      </c>
      <c r="V946" s="7" t="s">
        <v>1076</v>
      </c>
      <c r="W946" s="29">
        <v>18</v>
      </c>
      <c r="Y946" s="7" t="s">
        <v>1076</v>
      </c>
      <c r="Z946" s="29" t="s">
        <v>985</v>
      </c>
      <c r="AB946" s="6" t="s">
        <v>1076</v>
      </c>
      <c r="AC946" s="29">
        <v>6</v>
      </c>
      <c r="AE946" s="6" t="s">
        <v>1076</v>
      </c>
      <c r="AF946" s="29" t="s">
        <v>985</v>
      </c>
      <c r="AH946" s="43" t="s">
        <v>1076</v>
      </c>
      <c r="AI946" s="29">
        <v>4</v>
      </c>
      <c r="AK946" s="6" t="s">
        <v>1076</v>
      </c>
      <c r="AL946" s="33">
        <v>0</v>
      </c>
      <c r="AN946" s="9" t="s">
        <v>1076</v>
      </c>
      <c r="AO946" s="33">
        <v>6</v>
      </c>
      <c r="AQ946" s="43" t="s">
        <v>1076</v>
      </c>
      <c r="AR946" s="29">
        <v>3</v>
      </c>
      <c r="AT946" s="43" t="s">
        <v>1076</v>
      </c>
      <c r="AU946" s="29">
        <v>7</v>
      </c>
      <c r="AW946" s="6" t="s">
        <v>1076</v>
      </c>
      <c r="AX946" s="29">
        <v>3</v>
      </c>
      <c r="AZ946" s="43" t="s">
        <v>1076</v>
      </c>
      <c r="BA946" s="29">
        <v>11</v>
      </c>
      <c r="BC946" s="43" t="s">
        <v>1076</v>
      </c>
      <c r="BD946" s="29">
        <v>6</v>
      </c>
      <c r="BF946" s="43" t="s">
        <v>1076</v>
      </c>
      <c r="BG946" s="29">
        <v>13</v>
      </c>
      <c r="BI946" s="43" t="s">
        <v>1076</v>
      </c>
      <c r="BJ946" s="29">
        <v>11</v>
      </c>
      <c r="BL946" s="43" t="s">
        <v>1076</v>
      </c>
      <c r="BM946" s="29">
        <v>17</v>
      </c>
      <c r="BO946" s="43" t="s">
        <v>1076</v>
      </c>
      <c r="BP946" s="29">
        <v>8</v>
      </c>
      <c r="BR946" s="43" t="s">
        <v>1076</v>
      </c>
      <c r="BS946" s="33">
        <v>22</v>
      </c>
      <c r="BU946" s="43" t="s">
        <v>1076</v>
      </c>
      <c r="BV946" s="29">
        <v>14</v>
      </c>
      <c r="BX946" s="43" t="s">
        <v>1076</v>
      </c>
      <c r="BY946" s="33">
        <v>25</v>
      </c>
    </row>
    <row r="947" spans="1:77" x14ac:dyDescent="0.3">
      <c r="A947" s="7" t="s">
        <v>1077</v>
      </c>
      <c r="B947" s="29">
        <v>68</v>
      </c>
      <c r="D947" s="7" t="s">
        <v>1077</v>
      </c>
      <c r="E947" s="29">
        <v>70</v>
      </c>
      <c r="G947" s="7" t="s">
        <v>1077</v>
      </c>
      <c r="H947" s="29" t="s">
        <v>985</v>
      </c>
      <c r="J947" s="6" t="s">
        <v>1077</v>
      </c>
      <c r="K947" s="29">
        <v>9</v>
      </c>
      <c r="M947" s="7" t="s">
        <v>1077</v>
      </c>
      <c r="N947" s="29">
        <v>3</v>
      </c>
      <c r="P947" s="7" t="s">
        <v>1077</v>
      </c>
      <c r="Q947" s="29">
        <v>3</v>
      </c>
      <c r="S947" s="7" t="s">
        <v>1077</v>
      </c>
      <c r="T947" s="29">
        <v>1</v>
      </c>
      <c r="V947" s="7" t="s">
        <v>1077</v>
      </c>
      <c r="W947" s="29">
        <v>18</v>
      </c>
      <c r="Y947" s="7" t="s">
        <v>1077</v>
      </c>
      <c r="Z947" s="29" t="s">
        <v>985</v>
      </c>
      <c r="AB947" s="6" t="s">
        <v>1077</v>
      </c>
      <c r="AC947" s="29">
        <v>6</v>
      </c>
      <c r="AE947" s="6" t="s">
        <v>1077</v>
      </c>
      <c r="AF947" s="29" t="s">
        <v>985</v>
      </c>
      <c r="AH947" s="43" t="s">
        <v>1077</v>
      </c>
      <c r="AI947" s="29">
        <v>4</v>
      </c>
      <c r="AK947" s="6" t="s">
        <v>1077</v>
      </c>
      <c r="AL947" s="33">
        <v>0</v>
      </c>
      <c r="AN947" s="9" t="s">
        <v>1077</v>
      </c>
      <c r="AO947" s="33">
        <v>6</v>
      </c>
      <c r="AQ947" s="43" t="s">
        <v>1077</v>
      </c>
      <c r="AR947" s="29">
        <v>3</v>
      </c>
      <c r="AT947" s="43" t="s">
        <v>1077</v>
      </c>
      <c r="AU947" s="29">
        <v>7</v>
      </c>
      <c r="AW947" s="6" t="s">
        <v>1077</v>
      </c>
      <c r="AX947" s="29">
        <v>3</v>
      </c>
      <c r="AZ947" s="43" t="s">
        <v>1077</v>
      </c>
      <c r="BA947" s="29">
        <v>11</v>
      </c>
      <c r="BC947" s="43" t="s">
        <v>1077</v>
      </c>
      <c r="BD947" s="29">
        <v>6</v>
      </c>
      <c r="BF947" s="43" t="s">
        <v>1077</v>
      </c>
      <c r="BG947" s="29">
        <v>13</v>
      </c>
      <c r="BI947" s="43" t="s">
        <v>1077</v>
      </c>
      <c r="BJ947" s="29">
        <v>11</v>
      </c>
      <c r="BL947" s="43" t="s">
        <v>1077</v>
      </c>
      <c r="BM947" s="29">
        <v>17</v>
      </c>
      <c r="BO947" s="43" t="s">
        <v>1077</v>
      </c>
      <c r="BP947" s="29">
        <v>8</v>
      </c>
      <c r="BR947" s="43" t="s">
        <v>1077</v>
      </c>
      <c r="BS947" s="33">
        <v>22</v>
      </c>
      <c r="BU947" s="43" t="s">
        <v>1077</v>
      </c>
      <c r="BV947" s="29">
        <v>14</v>
      </c>
      <c r="BX947" s="43" t="s">
        <v>1077</v>
      </c>
      <c r="BY947" s="33">
        <v>25</v>
      </c>
    </row>
    <row r="948" spans="1:77" x14ac:dyDescent="0.3">
      <c r="A948" s="7" t="s">
        <v>1078</v>
      </c>
      <c r="B948" s="29">
        <v>68</v>
      </c>
      <c r="D948" s="7" t="s">
        <v>1078</v>
      </c>
      <c r="E948" s="29">
        <v>70</v>
      </c>
      <c r="G948" s="7" t="s">
        <v>1078</v>
      </c>
      <c r="H948" s="29" t="s">
        <v>985</v>
      </c>
      <c r="J948" s="6" t="s">
        <v>1078</v>
      </c>
      <c r="K948" s="29">
        <v>9</v>
      </c>
      <c r="M948" s="7" t="s">
        <v>1078</v>
      </c>
      <c r="N948" s="29">
        <v>3</v>
      </c>
      <c r="P948" s="7" t="s">
        <v>1078</v>
      </c>
      <c r="Q948" s="29">
        <v>3</v>
      </c>
      <c r="S948" s="7" t="s">
        <v>1078</v>
      </c>
      <c r="T948" s="29">
        <v>1</v>
      </c>
      <c r="V948" s="7" t="s">
        <v>1078</v>
      </c>
      <c r="W948" s="29">
        <v>18</v>
      </c>
      <c r="Y948" s="7" t="s">
        <v>1078</v>
      </c>
      <c r="Z948" s="29" t="s">
        <v>985</v>
      </c>
      <c r="AB948" s="6" t="s">
        <v>1078</v>
      </c>
      <c r="AC948" s="29">
        <v>6</v>
      </c>
      <c r="AE948" s="6" t="s">
        <v>1078</v>
      </c>
      <c r="AF948" s="29" t="s">
        <v>985</v>
      </c>
      <c r="AH948" s="43" t="s">
        <v>1078</v>
      </c>
      <c r="AI948" s="29">
        <v>4</v>
      </c>
      <c r="AK948" s="6" t="s">
        <v>1078</v>
      </c>
      <c r="AL948" s="33">
        <v>0</v>
      </c>
      <c r="AN948" s="9" t="s">
        <v>1078</v>
      </c>
      <c r="AO948" s="33">
        <v>6</v>
      </c>
      <c r="AQ948" s="43" t="s">
        <v>1078</v>
      </c>
      <c r="AR948" s="29">
        <v>3</v>
      </c>
      <c r="AT948" s="43" t="s">
        <v>1078</v>
      </c>
      <c r="AU948" s="29">
        <v>7</v>
      </c>
      <c r="AW948" s="6" t="s">
        <v>1078</v>
      </c>
      <c r="AX948" s="29">
        <v>3</v>
      </c>
      <c r="AZ948" s="43" t="s">
        <v>1078</v>
      </c>
      <c r="BA948" s="29">
        <v>11</v>
      </c>
      <c r="BC948" s="43" t="s">
        <v>1078</v>
      </c>
      <c r="BD948" s="29">
        <v>6</v>
      </c>
      <c r="BF948" s="43" t="s">
        <v>1078</v>
      </c>
      <c r="BG948" s="29">
        <v>13</v>
      </c>
      <c r="BI948" s="43" t="s">
        <v>1078</v>
      </c>
      <c r="BJ948" s="29">
        <v>11</v>
      </c>
      <c r="BL948" s="43" t="s">
        <v>1078</v>
      </c>
      <c r="BM948" s="29">
        <v>17</v>
      </c>
      <c r="BO948" s="43" t="s">
        <v>1078</v>
      </c>
      <c r="BP948" s="29">
        <v>8</v>
      </c>
      <c r="BR948" s="43" t="s">
        <v>1078</v>
      </c>
      <c r="BS948" s="33">
        <v>22</v>
      </c>
      <c r="BU948" s="43" t="s">
        <v>1078</v>
      </c>
      <c r="BV948" s="29">
        <v>14</v>
      </c>
      <c r="BX948" s="43" t="s">
        <v>1078</v>
      </c>
      <c r="BY948" s="33">
        <v>25</v>
      </c>
    </row>
    <row r="949" spans="1:77" x14ac:dyDescent="0.3">
      <c r="A949" s="7" t="s">
        <v>1079</v>
      </c>
      <c r="B949" s="29">
        <v>68</v>
      </c>
      <c r="D949" s="7" t="s">
        <v>1079</v>
      </c>
      <c r="E949" s="29">
        <v>70</v>
      </c>
      <c r="G949" s="7" t="s">
        <v>1079</v>
      </c>
      <c r="H949" s="29" t="s">
        <v>985</v>
      </c>
      <c r="J949" s="6" t="s">
        <v>1079</v>
      </c>
      <c r="K949" s="29">
        <v>9</v>
      </c>
      <c r="M949" s="7" t="s">
        <v>1079</v>
      </c>
      <c r="N949" s="29">
        <v>3</v>
      </c>
      <c r="P949" s="7" t="s">
        <v>1079</v>
      </c>
      <c r="Q949" s="29">
        <v>3</v>
      </c>
      <c r="S949" s="7" t="s">
        <v>1079</v>
      </c>
      <c r="T949" s="29">
        <v>1</v>
      </c>
      <c r="V949" s="7" t="s">
        <v>1079</v>
      </c>
      <c r="W949" s="29">
        <v>18</v>
      </c>
      <c r="Y949" s="7" t="s">
        <v>1079</v>
      </c>
      <c r="Z949" s="29" t="s">
        <v>985</v>
      </c>
      <c r="AB949" s="6" t="s">
        <v>1079</v>
      </c>
      <c r="AC949" s="29">
        <v>6</v>
      </c>
      <c r="AE949" s="6" t="s">
        <v>1079</v>
      </c>
      <c r="AF949" s="29" t="s">
        <v>985</v>
      </c>
      <c r="AH949" s="43" t="s">
        <v>1079</v>
      </c>
      <c r="AI949" s="29">
        <v>4</v>
      </c>
      <c r="AK949" s="6" t="s">
        <v>1079</v>
      </c>
      <c r="AL949" s="33">
        <v>0</v>
      </c>
      <c r="AN949" s="9" t="s">
        <v>1079</v>
      </c>
      <c r="AO949" s="33">
        <v>6</v>
      </c>
      <c r="AQ949" s="43" t="s">
        <v>1079</v>
      </c>
      <c r="AR949" s="29">
        <v>3</v>
      </c>
      <c r="AT949" s="43" t="s">
        <v>1079</v>
      </c>
      <c r="AU949" s="29">
        <v>7</v>
      </c>
      <c r="AW949" s="6" t="s">
        <v>1079</v>
      </c>
      <c r="AX949" s="29">
        <v>3</v>
      </c>
      <c r="AZ949" s="43" t="s">
        <v>1079</v>
      </c>
      <c r="BA949" s="29">
        <v>11</v>
      </c>
      <c r="BC949" s="43" t="s">
        <v>1079</v>
      </c>
      <c r="BD949" s="29">
        <v>6</v>
      </c>
      <c r="BF949" s="43" t="s">
        <v>1079</v>
      </c>
      <c r="BG949" s="29">
        <v>13</v>
      </c>
      <c r="BI949" s="43" t="s">
        <v>1079</v>
      </c>
      <c r="BJ949" s="29">
        <v>11</v>
      </c>
      <c r="BL949" s="43" t="s">
        <v>1079</v>
      </c>
      <c r="BM949" s="29">
        <v>17</v>
      </c>
      <c r="BO949" s="43" t="s">
        <v>1079</v>
      </c>
      <c r="BP949" s="29">
        <v>8</v>
      </c>
      <c r="BR949" s="43" t="s">
        <v>1079</v>
      </c>
      <c r="BS949" s="33">
        <v>22</v>
      </c>
      <c r="BU949" s="43" t="s">
        <v>1079</v>
      </c>
      <c r="BV949" s="29">
        <v>14</v>
      </c>
      <c r="BX949" s="43" t="s">
        <v>1079</v>
      </c>
      <c r="BY949" s="33">
        <v>25</v>
      </c>
    </row>
    <row r="950" spans="1:77" x14ac:dyDescent="0.3">
      <c r="A950" s="7" t="s">
        <v>1080</v>
      </c>
      <c r="B950" s="29">
        <v>68</v>
      </c>
      <c r="D950" s="7" t="s">
        <v>1080</v>
      </c>
      <c r="E950" s="29">
        <v>70</v>
      </c>
      <c r="G950" s="7" t="s">
        <v>1080</v>
      </c>
      <c r="H950" s="29" t="s">
        <v>985</v>
      </c>
      <c r="J950" s="6" t="s">
        <v>1080</v>
      </c>
      <c r="K950" s="29">
        <v>9</v>
      </c>
      <c r="M950" s="7" t="s">
        <v>1080</v>
      </c>
      <c r="N950" s="29">
        <v>3</v>
      </c>
      <c r="P950" s="7" t="s">
        <v>1080</v>
      </c>
      <c r="Q950" s="29">
        <v>3</v>
      </c>
      <c r="S950" s="7" t="s">
        <v>1080</v>
      </c>
      <c r="T950" s="29">
        <v>1</v>
      </c>
      <c r="V950" s="7" t="s">
        <v>1080</v>
      </c>
      <c r="W950" s="29">
        <v>18</v>
      </c>
      <c r="Y950" s="7" t="s">
        <v>1080</v>
      </c>
      <c r="Z950" s="29" t="s">
        <v>985</v>
      </c>
      <c r="AB950" s="6" t="s">
        <v>1080</v>
      </c>
      <c r="AC950" s="29">
        <v>6</v>
      </c>
      <c r="AE950" s="6" t="s">
        <v>1080</v>
      </c>
      <c r="AF950" s="29" t="s">
        <v>985</v>
      </c>
      <c r="AH950" s="43" t="s">
        <v>1080</v>
      </c>
      <c r="AI950" s="29">
        <v>4</v>
      </c>
      <c r="AK950" s="6" t="s">
        <v>1080</v>
      </c>
      <c r="AL950" s="33">
        <v>0</v>
      </c>
      <c r="AN950" s="9" t="s">
        <v>1080</v>
      </c>
      <c r="AO950" s="33">
        <v>6</v>
      </c>
      <c r="AQ950" s="43" t="s">
        <v>1080</v>
      </c>
      <c r="AR950" s="29">
        <v>3</v>
      </c>
      <c r="AT950" s="43" t="s">
        <v>1080</v>
      </c>
      <c r="AU950" s="29">
        <v>7</v>
      </c>
      <c r="AW950" s="6" t="s">
        <v>1080</v>
      </c>
      <c r="AX950" s="29">
        <v>3</v>
      </c>
      <c r="AZ950" s="43" t="s">
        <v>1080</v>
      </c>
      <c r="BA950" s="29">
        <v>11</v>
      </c>
      <c r="BC950" s="43" t="s">
        <v>1080</v>
      </c>
      <c r="BD950" s="29">
        <v>6</v>
      </c>
      <c r="BF950" s="43" t="s">
        <v>1080</v>
      </c>
      <c r="BG950" s="29">
        <v>13</v>
      </c>
      <c r="BI950" s="43" t="s">
        <v>1080</v>
      </c>
      <c r="BJ950" s="29">
        <v>11</v>
      </c>
      <c r="BL950" s="43" t="s">
        <v>1080</v>
      </c>
      <c r="BM950" s="29">
        <v>17</v>
      </c>
      <c r="BO950" s="43" t="s">
        <v>1080</v>
      </c>
      <c r="BP950" s="29">
        <v>8</v>
      </c>
      <c r="BR950" s="43" t="s">
        <v>1080</v>
      </c>
      <c r="BS950" s="33">
        <v>22</v>
      </c>
      <c r="BU950" s="43" t="s">
        <v>1080</v>
      </c>
      <c r="BV950" s="29">
        <v>14</v>
      </c>
      <c r="BX950" s="43" t="s">
        <v>1080</v>
      </c>
      <c r="BY950" s="33">
        <v>25</v>
      </c>
    </row>
    <row r="951" spans="1:77" x14ac:dyDescent="0.3">
      <c r="A951" s="7" t="s">
        <v>1081</v>
      </c>
      <c r="B951" s="29">
        <v>68</v>
      </c>
      <c r="D951" s="7" t="s">
        <v>1081</v>
      </c>
      <c r="E951" s="29">
        <v>70</v>
      </c>
      <c r="G951" s="7" t="s">
        <v>1081</v>
      </c>
      <c r="H951" s="29" t="s">
        <v>985</v>
      </c>
      <c r="J951" s="6" t="s">
        <v>1081</v>
      </c>
      <c r="K951" s="29">
        <v>9</v>
      </c>
      <c r="M951" s="7" t="s">
        <v>1081</v>
      </c>
      <c r="N951" s="29">
        <v>3</v>
      </c>
      <c r="P951" s="7" t="s">
        <v>1081</v>
      </c>
      <c r="Q951" s="29">
        <v>3</v>
      </c>
      <c r="S951" s="7" t="s">
        <v>1081</v>
      </c>
      <c r="T951" s="29">
        <v>1</v>
      </c>
      <c r="V951" s="7" t="s">
        <v>1081</v>
      </c>
      <c r="W951" s="29">
        <v>18</v>
      </c>
      <c r="Y951" s="7" t="s">
        <v>1081</v>
      </c>
      <c r="Z951" s="29" t="s">
        <v>985</v>
      </c>
      <c r="AB951" s="6" t="s">
        <v>1081</v>
      </c>
      <c r="AC951" s="29">
        <v>6</v>
      </c>
      <c r="AE951" s="6" t="s">
        <v>1081</v>
      </c>
      <c r="AF951" s="29" t="s">
        <v>985</v>
      </c>
      <c r="AH951" s="43" t="s">
        <v>1081</v>
      </c>
      <c r="AI951" s="29">
        <v>4</v>
      </c>
      <c r="AK951" s="6" t="s">
        <v>1081</v>
      </c>
      <c r="AL951" s="33">
        <v>0</v>
      </c>
      <c r="AN951" s="9" t="s">
        <v>1081</v>
      </c>
      <c r="AO951" s="33">
        <v>6</v>
      </c>
      <c r="AQ951" s="43" t="s">
        <v>1081</v>
      </c>
      <c r="AR951" s="29">
        <v>3</v>
      </c>
      <c r="AT951" s="43" t="s">
        <v>1081</v>
      </c>
      <c r="AU951" s="29">
        <v>7</v>
      </c>
      <c r="AW951" s="6" t="s">
        <v>1081</v>
      </c>
      <c r="AX951" s="29">
        <v>3</v>
      </c>
      <c r="AZ951" s="43" t="s">
        <v>1081</v>
      </c>
      <c r="BA951" s="29">
        <v>11</v>
      </c>
      <c r="BC951" s="43" t="s">
        <v>1081</v>
      </c>
      <c r="BD951" s="29">
        <v>6</v>
      </c>
      <c r="BF951" s="43" t="s">
        <v>1081</v>
      </c>
      <c r="BG951" s="29">
        <v>13</v>
      </c>
      <c r="BI951" s="43" t="s">
        <v>1081</v>
      </c>
      <c r="BJ951" s="29">
        <v>11</v>
      </c>
      <c r="BL951" s="43" t="s">
        <v>1081</v>
      </c>
      <c r="BM951" s="29">
        <v>17</v>
      </c>
      <c r="BO951" s="43" t="s">
        <v>1081</v>
      </c>
      <c r="BP951" s="29">
        <v>8</v>
      </c>
      <c r="BR951" s="43" t="s">
        <v>1081</v>
      </c>
      <c r="BS951" s="33">
        <v>22</v>
      </c>
      <c r="BU951" s="43" t="s">
        <v>1081</v>
      </c>
      <c r="BV951" s="29">
        <v>14</v>
      </c>
      <c r="BX951" s="43" t="s">
        <v>1081</v>
      </c>
      <c r="BY951" s="33">
        <v>25</v>
      </c>
    </row>
    <row r="952" spans="1:77" x14ac:dyDescent="0.3">
      <c r="A952" s="7" t="s">
        <v>1082</v>
      </c>
      <c r="B952" s="29">
        <v>68</v>
      </c>
      <c r="D952" s="7" t="s">
        <v>1082</v>
      </c>
      <c r="E952" s="29">
        <v>70</v>
      </c>
      <c r="G952" s="7" t="s">
        <v>1082</v>
      </c>
      <c r="H952" s="29" t="s">
        <v>985</v>
      </c>
      <c r="J952" s="6" t="s">
        <v>1082</v>
      </c>
      <c r="K952" s="29">
        <v>9</v>
      </c>
      <c r="M952" s="7" t="s">
        <v>1082</v>
      </c>
      <c r="N952" s="29">
        <v>3</v>
      </c>
      <c r="P952" s="7" t="s">
        <v>1082</v>
      </c>
      <c r="Q952" s="29">
        <v>3</v>
      </c>
      <c r="S952" s="7" t="s">
        <v>1082</v>
      </c>
      <c r="T952" s="29">
        <v>1</v>
      </c>
      <c r="V952" s="7" t="s">
        <v>1082</v>
      </c>
      <c r="W952" s="29">
        <v>18</v>
      </c>
      <c r="Y952" s="7" t="s">
        <v>1082</v>
      </c>
      <c r="Z952" s="29" t="s">
        <v>985</v>
      </c>
      <c r="AB952" s="6" t="s">
        <v>1082</v>
      </c>
      <c r="AC952" s="29">
        <v>6</v>
      </c>
      <c r="AE952" s="6" t="s">
        <v>1082</v>
      </c>
      <c r="AF952" s="29" t="s">
        <v>985</v>
      </c>
      <c r="AH952" s="43" t="s">
        <v>1082</v>
      </c>
      <c r="AI952" s="29">
        <v>4</v>
      </c>
      <c r="AK952" s="6" t="s">
        <v>1082</v>
      </c>
      <c r="AL952" s="33">
        <v>0</v>
      </c>
      <c r="AN952" s="9" t="s">
        <v>1082</v>
      </c>
      <c r="AO952" s="33">
        <v>6</v>
      </c>
      <c r="AQ952" s="43" t="s">
        <v>1082</v>
      </c>
      <c r="AR952" s="29">
        <v>3</v>
      </c>
      <c r="AT952" s="43" t="s">
        <v>1082</v>
      </c>
      <c r="AU952" s="29">
        <v>7</v>
      </c>
      <c r="AW952" s="6" t="s">
        <v>1082</v>
      </c>
      <c r="AX952" s="29">
        <v>3</v>
      </c>
      <c r="AZ952" s="43" t="s">
        <v>1082</v>
      </c>
      <c r="BA952" s="29">
        <v>11</v>
      </c>
      <c r="BC952" s="43" t="s">
        <v>1082</v>
      </c>
      <c r="BD952" s="29">
        <v>6</v>
      </c>
      <c r="BF952" s="43" t="s">
        <v>1082</v>
      </c>
      <c r="BG952" s="29">
        <v>13</v>
      </c>
      <c r="BI952" s="43" t="s">
        <v>1082</v>
      </c>
      <c r="BJ952" s="29">
        <v>11</v>
      </c>
      <c r="BL952" s="43" t="s">
        <v>1082</v>
      </c>
      <c r="BM952" s="29">
        <v>17</v>
      </c>
      <c r="BO952" s="43" t="s">
        <v>1082</v>
      </c>
      <c r="BP952" s="29">
        <v>8</v>
      </c>
      <c r="BR952" s="43" t="s">
        <v>1082</v>
      </c>
      <c r="BS952" s="33">
        <v>22</v>
      </c>
      <c r="BU952" s="43" t="s">
        <v>1082</v>
      </c>
      <c r="BV952" s="29">
        <v>14</v>
      </c>
      <c r="BX952" s="43" t="s">
        <v>1082</v>
      </c>
      <c r="BY952" s="33">
        <v>25</v>
      </c>
    </row>
    <row r="953" spans="1:77" x14ac:dyDescent="0.3">
      <c r="A953" s="7" t="s">
        <v>1083</v>
      </c>
      <c r="B953" s="29">
        <v>68</v>
      </c>
      <c r="D953" s="7" t="s">
        <v>1083</v>
      </c>
      <c r="E953" s="29">
        <v>70</v>
      </c>
      <c r="G953" s="7" t="s">
        <v>1083</v>
      </c>
      <c r="H953" s="29" t="s">
        <v>985</v>
      </c>
      <c r="J953" s="6" t="s">
        <v>1083</v>
      </c>
      <c r="K953" s="29">
        <v>9</v>
      </c>
      <c r="M953" s="7" t="s">
        <v>1083</v>
      </c>
      <c r="N953" s="29">
        <v>3</v>
      </c>
      <c r="P953" s="7" t="s">
        <v>1083</v>
      </c>
      <c r="Q953" s="29">
        <v>3</v>
      </c>
      <c r="S953" s="7" t="s">
        <v>1083</v>
      </c>
      <c r="T953" s="29">
        <v>1</v>
      </c>
      <c r="V953" s="7" t="s">
        <v>1083</v>
      </c>
      <c r="W953" s="29">
        <v>18</v>
      </c>
      <c r="Y953" s="7" t="s">
        <v>1083</v>
      </c>
      <c r="Z953" s="29" t="s">
        <v>985</v>
      </c>
      <c r="AB953" s="6" t="s">
        <v>1083</v>
      </c>
      <c r="AC953" s="29">
        <v>6</v>
      </c>
      <c r="AE953" s="6" t="s">
        <v>1083</v>
      </c>
      <c r="AF953" s="29" t="s">
        <v>985</v>
      </c>
      <c r="AH953" s="43" t="s">
        <v>1083</v>
      </c>
      <c r="AI953" s="29">
        <v>4</v>
      </c>
      <c r="AK953" s="6" t="s">
        <v>1083</v>
      </c>
      <c r="AL953" s="33">
        <v>0</v>
      </c>
      <c r="AN953" s="9" t="s">
        <v>1083</v>
      </c>
      <c r="AO953" s="33">
        <v>6</v>
      </c>
      <c r="AQ953" s="43" t="s">
        <v>1083</v>
      </c>
      <c r="AR953" s="29">
        <v>3</v>
      </c>
      <c r="AT953" s="43" t="s">
        <v>1083</v>
      </c>
      <c r="AU953" s="29">
        <v>7</v>
      </c>
      <c r="AW953" s="6" t="s">
        <v>1083</v>
      </c>
      <c r="AX953" s="29">
        <v>3</v>
      </c>
      <c r="AZ953" s="43" t="s">
        <v>1083</v>
      </c>
      <c r="BA953" s="29">
        <v>11</v>
      </c>
      <c r="BC953" s="43" t="s">
        <v>1083</v>
      </c>
      <c r="BD953" s="29">
        <v>6</v>
      </c>
      <c r="BF953" s="43" t="s">
        <v>1083</v>
      </c>
      <c r="BG953" s="29">
        <v>13</v>
      </c>
      <c r="BI953" s="43" t="s">
        <v>1083</v>
      </c>
      <c r="BJ953" s="29">
        <v>11</v>
      </c>
      <c r="BL953" s="43" t="s">
        <v>1083</v>
      </c>
      <c r="BM953" s="29">
        <v>17</v>
      </c>
      <c r="BO953" s="43" t="s">
        <v>1083</v>
      </c>
      <c r="BP953" s="29">
        <v>8</v>
      </c>
      <c r="BR953" s="43" t="s">
        <v>1083</v>
      </c>
      <c r="BS953" s="33">
        <v>22</v>
      </c>
      <c r="BU953" s="43" t="s">
        <v>1083</v>
      </c>
      <c r="BV953" s="29">
        <v>14</v>
      </c>
      <c r="BX953" s="43" t="s">
        <v>1083</v>
      </c>
      <c r="BY953" s="33">
        <v>25</v>
      </c>
    </row>
    <row r="954" spans="1:77" x14ac:dyDescent="0.3">
      <c r="A954" s="7" t="s">
        <v>1084</v>
      </c>
      <c r="B954" s="29">
        <v>68</v>
      </c>
      <c r="D954" s="7" t="s">
        <v>1084</v>
      </c>
      <c r="E954" s="29">
        <v>70</v>
      </c>
      <c r="G954" s="7" t="s">
        <v>1084</v>
      </c>
      <c r="H954" s="29" t="s">
        <v>985</v>
      </c>
      <c r="J954" s="6" t="s">
        <v>1084</v>
      </c>
      <c r="K954" s="29">
        <v>9</v>
      </c>
      <c r="M954" s="7" t="s">
        <v>1084</v>
      </c>
      <c r="N954" s="29">
        <v>3</v>
      </c>
      <c r="P954" s="7" t="s">
        <v>1084</v>
      </c>
      <c r="Q954" s="29">
        <v>3</v>
      </c>
      <c r="S954" s="7" t="s">
        <v>1084</v>
      </c>
      <c r="T954" s="29">
        <v>1</v>
      </c>
      <c r="V954" s="7" t="s">
        <v>1084</v>
      </c>
      <c r="W954" s="29">
        <v>18</v>
      </c>
      <c r="Y954" s="7" t="s">
        <v>1084</v>
      </c>
      <c r="Z954" s="29" t="s">
        <v>985</v>
      </c>
      <c r="AB954" s="6" t="s">
        <v>1084</v>
      </c>
      <c r="AC954" s="29">
        <v>6</v>
      </c>
      <c r="AE954" s="6" t="s">
        <v>1084</v>
      </c>
      <c r="AF954" s="29" t="s">
        <v>985</v>
      </c>
      <c r="AH954" s="43" t="s">
        <v>1084</v>
      </c>
      <c r="AI954" s="29">
        <v>4</v>
      </c>
      <c r="AK954" s="6" t="s">
        <v>1084</v>
      </c>
      <c r="AL954" s="33">
        <v>0</v>
      </c>
      <c r="AN954" s="9" t="s">
        <v>1084</v>
      </c>
      <c r="AO954" s="33">
        <v>6</v>
      </c>
      <c r="AQ954" s="43" t="s">
        <v>1084</v>
      </c>
      <c r="AR954" s="29">
        <v>3</v>
      </c>
      <c r="AT954" s="43" t="s">
        <v>1084</v>
      </c>
      <c r="AU954" s="29">
        <v>7</v>
      </c>
      <c r="AW954" s="6" t="s">
        <v>1084</v>
      </c>
      <c r="AX954" s="29">
        <v>3</v>
      </c>
      <c r="AZ954" s="43" t="s">
        <v>1084</v>
      </c>
      <c r="BA954" s="29">
        <v>11</v>
      </c>
      <c r="BC954" s="43" t="s">
        <v>1084</v>
      </c>
      <c r="BD954" s="29">
        <v>6</v>
      </c>
      <c r="BF954" s="43" t="s">
        <v>1084</v>
      </c>
      <c r="BG954" s="29">
        <v>13</v>
      </c>
      <c r="BI954" s="43" t="s">
        <v>1084</v>
      </c>
      <c r="BJ954" s="29">
        <v>11</v>
      </c>
      <c r="BL954" s="43" t="s">
        <v>1084</v>
      </c>
      <c r="BM954" s="29">
        <v>17</v>
      </c>
      <c r="BO954" s="43" t="s">
        <v>1084</v>
      </c>
      <c r="BP954" s="29">
        <v>8</v>
      </c>
      <c r="BR954" s="43" t="s">
        <v>1084</v>
      </c>
      <c r="BS954" s="33">
        <v>22</v>
      </c>
      <c r="BU954" s="43" t="s">
        <v>1084</v>
      </c>
      <c r="BV954" s="29">
        <v>14</v>
      </c>
      <c r="BX954" s="43" t="s">
        <v>1084</v>
      </c>
      <c r="BY954" s="33">
        <v>25</v>
      </c>
    </row>
    <row r="955" spans="1:77" x14ac:dyDescent="0.3">
      <c r="A955" s="7" t="s">
        <v>1085</v>
      </c>
      <c r="B955" s="29">
        <v>68</v>
      </c>
      <c r="D955" s="7" t="s">
        <v>1085</v>
      </c>
      <c r="E955" s="29">
        <v>70</v>
      </c>
      <c r="G955" s="7" t="s">
        <v>1085</v>
      </c>
      <c r="H955" s="29" t="s">
        <v>985</v>
      </c>
      <c r="J955" s="6" t="s">
        <v>1085</v>
      </c>
      <c r="K955" s="29">
        <v>8</v>
      </c>
      <c r="M955" s="7" t="s">
        <v>1085</v>
      </c>
      <c r="N955" s="29">
        <v>2</v>
      </c>
      <c r="P955" s="7" t="s">
        <v>1085</v>
      </c>
      <c r="Q955" s="29">
        <v>2</v>
      </c>
      <c r="S955" s="7" t="s">
        <v>1085</v>
      </c>
      <c r="T955" s="29" t="s">
        <v>985</v>
      </c>
      <c r="V955" s="7" t="s">
        <v>1085</v>
      </c>
      <c r="W955" s="29">
        <v>17</v>
      </c>
      <c r="Y955" s="7" t="s">
        <v>1085</v>
      </c>
      <c r="Z955" s="29" t="s">
        <v>985</v>
      </c>
      <c r="AB955" s="6" t="s">
        <v>1085</v>
      </c>
      <c r="AC955" s="29">
        <v>5</v>
      </c>
      <c r="AE955" s="6" t="s">
        <v>1085</v>
      </c>
      <c r="AF955" s="29" t="s">
        <v>985</v>
      </c>
      <c r="AH955" s="43" t="s">
        <v>1085</v>
      </c>
      <c r="AI955" s="29">
        <v>3</v>
      </c>
      <c r="AK955" s="6" t="s">
        <v>1085</v>
      </c>
      <c r="AL955" s="33">
        <v>0</v>
      </c>
      <c r="AN955" s="9" t="s">
        <v>1085</v>
      </c>
      <c r="AO955" s="33">
        <v>5</v>
      </c>
      <c r="AQ955" s="43" t="s">
        <v>1085</v>
      </c>
      <c r="AR955" s="29">
        <v>2</v>
      </c>
      <c r="AT955" s="43" t="s">
        <v>1085</v>
      </c>
      <c r="AU955" s="29">
        <v>6</v>
      </c>
      <c r="AW955" s="6" t="s">
        <v>1085</v>
      </c>
      <c r="AX955" s="29">
        <v>2</v>
      </c>
      <c r="AZ955" s="43" t="s">
        <v>1085</v>
      </c>
      <c r="BA955" s="29">
        <v>10</v>
      </c>
      <c r="BC955" s="43" t="s">
        <v>1085</v>
      </c>
      <c r="BD955" s="29">
        <v>5</v>
      </c>
      <c r="BF955" s="43" t="s">
        <v>1085</v>
      </c>
      <c r="BG955" s="29">
        <v>12</v>
      </c>
      <c r="BI955" s="43" t="s">
        <v>1085</v>
      </c>
      <c r="BJ955" s="29">
        <v>10</v>
      </c>
      <c r="BL955" s="43" t="s">
        <v>1085</v>
      </c>
      <c r="BM955" s="29">
        <v>16</v>
      </c>
      <c r="BO955" s="43" t="s">
        <v>1085</v>
      </c>
      <c r="BP955" s="29">
        <v>7</v>
      </c>
      <c r="BR955" s="43" t="s">
        <v>1085</v>
      </c>
      <c r="BS955" s="33">
        <v>21</v>
      </c>
      <c r="BU955" s="43" t="s">
        <v>1085</v>
      </c>
      <c r="BV955" s="29">
        <v>13</v>
      </c>
      <c r="BX955" s="43" t="s">
        <v>1085</v>
      </c>
      <c r="BY955" s="33">
        <v>25</v>
      </c>
    </row>
    <row r="956" spans="1:77" x14ac:dyDescent="0.3">
      <c r="A956" s="7" t="s">
        <v>1086</v>
      </c>
      <c r="B956" s="29">
        <v>68</v>
      </c>
      <c r="D956" s="7" t="s">
        <v>1086</v>
      </c>
      <c r="E956" s="29">
        <v>70</v>
      </c>
      <c r="G956" s="7" t="s">
        <v>1086</v>
      </c>
      <c r="H956" s="29" t="s">
        <v>985</v>
      </c>
      <c r="J956" s="6" t="s">
        <v>1086</v>
      </c>
      <c r="K956" s="29">
        <v>8</v>
      </c>
      <c r="M956" s="7" t="s">
        <v>1086</v>
      </c>
      <c r="N956" s="29">
        <v>2</v>
      </c>
      <c r="P956" s="7" t="s">
        <v>1086</v>
      </c>
      <c r="Q956" s="29">
        <v>2</v>
      </c>
      <c r="S956" s="7" t="s">
        <v>1086</v>
      </c>
      <c r="T956" s="29" t="s">
        <v>985</v>
      </c>
      <c r="V956" s="7" t="s">
        <v>1086</v>
      </c>
      <c r="W956" s="29">
        <v>17</v>
      </c>
      <c r="Y956" s="7" t="s">
        <v>1086</v>
      </c>
      <c r="Z956" s="29" t="s">
        <v>985</v>
      </c>
      <c r="AB956" s="6" t="s">
        <v>1086</v>
      </c>
      <c r="AC956" s="29">
        <v>5</v>
      </c>
      <c r="AE956" s="6" t="s">
        <v>1086</v>
      </c>
      <c r="AF956" s="29" t="s">
        <v>985</v>
      </c>
      <c r="AH956" s="43" t="s">
        <v>1086</v>
      </c>
      <c r="AI956" s="29">
        <v>3</v>
      </c>
      <c r="AK956" s="6" t="s">
        <v>1086</v>
      </c>
      <c r="AL956" s="33">
        <v>0</v>
      </c>
      <c r="AN956" s="9" t="s">
        <v>1086</v>
      </c>
      <c r="AO956" s="33">
        <v>5</v>
      </c>
      <c r="AQ956" s="43" t="s">
        <v>1086</v>
      </c>
      <c r="AR956" s="29">
        <v>2</v>
      </c>
      <c r="AT956" s="43" t="s">
        <v>1086</v>
      </c>
      <c r="AU956" s="29">
        <v>6</v>
      </c>
      <c r="AW956" s="6" t="s">
        <v>1086</v>
      </c>
      <c r="AX956" s="29">
        <v>2</v>
      </c>
      <c r="AZ956" s="43" t="s">
        <v>1086</v>
      </c>
      <c r="BA956" s="29">
        <v>10</v>
      </c>
      <c r="BC956" s="43" t="s">
        <v>1086</v>
      </c>
      <c r="BD956" s="29">
        <v>5</v>
      </c>
      <c r="BF956" s="43" t="s">
        <v>1086</v>
      </c>
      <c r="BG956" s="29">
        <v>12</v>
      </c>
      <c r="BI956" s="43" t="s">
        <v>1086</v>
      </c>
      <c r="BJ956" s="29">
        <v>10</v>
      </c>
      <c r="BL956" s="43" t="s">
        <v>1086</v>
      </c>
      <c r="BM956" s="29">
        <v>16</v>
      </c>
      <c r="BO956" s="43" t="s">
        <v>1086</v>
      </c>
      <c r="BP956" s="29">
        <v>7</v>
      </c>
      <c r="BR956" s="43" t="s">
        <v>1086</v>
      </c>
      <c r="BS956" s="33">
        <v>21</v>
      </c>
      <c r="BU956" s="43" t="s">
        <v>1086</v>
      </c>
      <c r="BV956" s="29">
        <v>13</v>
      </c>
      <c r="BX956" s="43" t="s">
        <v>1086</v>
      </c>
      <c r="BY956" s="33">
        <v>25</v>
      </c>
    </row>
    <row r="957" spans="1:77" x14ac:dyDescent="0.3">
      <c r="A957" s="7" t="s">
        <v>1087</v>
      </c>
      <c r="B957" s="29">
        <v>68</v>
      </c>
      <c r="D957" s="7" t="s">
        <v>1087</v>
      </c>
      <c r="E957" s="29">
        <v>70</v>
      </c>
      <c r="G957" s="7" t="s">
        <v>1087</v>
      </c>
      <c r="H957" s="29" t="s">
        <v>985</v>
      </c>
      <c r="J957" s="6" t="s">
        <v>1087</v>
      </c>
      <c r="K957" s="29">
        <v>8</v>
      </c>
      <c r="M957" s="7" t="s">
        <v>1087</v>
      </c>
      <c r="N957" s="29">
        <v>2</v>
      </c>
      <c r="P957" s="7" t="s">
        <v>1087</v>
      </c>
      <c r="Q957" s="29">
        <v>2</v>
      </c>
      <c r="S957" s="7" t="s">
        <v>1087</v>
      </c>
      <c r="T957" s="29" t="s">
        <v>985</v>
      </c>
      <c r="V957" s="7" t="s">
        <v>1087</v>
      </c>
      <c r="W957" s="29">
        <v>17</v>
      </c>
      <c r="Y957" s="7" t="s">
        <v>1087</v>
      </c>
      <c r="Z957" s="29" t="s">
        <v>985</v>
      </c>
      <c r="AB957" s="6" t="s">
        <v>1087</v>
      </c>
      <c r="AC957" s="29">
        <v>5</v>
      </c>
      <c r="AE957" s="6" t="s">
        <v>1087</v>
      </c>
      <c r="AF957" s="29" t="s">
        <v>985</v>
      </c>
      <c r="AH957" s="43" t="s">
        <v>1087</v>
      </c>
      <c r="AI957" s="29">
        <v>3</v>
      </c>
      <c r="AK957" s="6" t="s">
        <v>1087</v>
      </c>
      <c r="AL957" s="33">
        <v>0</v>
      </c>
      <c r="AN957" s="9" t="s">
        <v>1087</v>
      </c>
      <c r="AO957" s="33">
        <v>5</v>
      </c>
      <c r="AQ957" s="43" t="s">
        <v>1087</v>
      </c>
      <c r="AR957" s="29">
        <v>2</v>
      </c>
      <c r="AT957" s="43" t="s">
        <v>1087</v>
      </c>
      <c r="AU957" s="29">
        <v>6</v>
      </c>
      <c r="AW957" s="6" t="s">
        <v>1087</v>
      </c>
      <c r="AX957" s="29">
        <v>2</v>
      </c>
      <c r="AZ957" s="43" t="s">
        <v>1087</v>
      </c>
      <c r="BA957" s="29">
        <v>10</v>
      </c>
      <c r="BC957" s="43" t="s">
        <v>1087</v>
      </c>
      <c r="BD957" s="29">
        <v>5</v>
      </c>
      <c r="BF957" s="43" t="s">
        <v>1087</v>
      </c>
      <c r="BG957" s="29">
        <v>12</v>
      </c>
      <c r="BI957" s="43" t="s">
        <v>1087</v>
      </c>
      <c r="BJ957" s="29">
        <v>10</v>
      </c>
      <c r="BL957" s="43" t="s">
        <v>1087</v>
      </c>
      <c r="BM957" s="29">
        <v>16</v>
      </c>
      <c r="BO957" s="43" t="s">
        <v>1087</v>
      </c>
      <c r="BP957" s="29">
        <v>7</v>
      </c>
      <c r="BR957" s="43" t="s">
        <v>1087</v>
      </c>
      <c r="BS957" s="33">
        <v>21</v>
      </c>
      <c r="BU957" s="43" t="s">
        <v>1087</v>
      </c>
      <c r="BV957" s="29">
        <v>13</v>
      </c>
      <c r="BX957" s="43" t="s">
        <v>1087</v>
      </c>
      <c r="BY957" s="33">
        <v>25</v>
      </c>
    </row>
    <row r="958" spans="1:77" x14ac:dyDescent="0.3">
      <c r="A958" s="7" t="s">
        <v>1088</v>
      </c>
      <c r="B958" s="29">
        <v>68</v>
      </c>
      <c r="D958" s="7" t="s">
        <v>1088</v>
      </c>
      <c r="E958" s="29">
        <v>70</v>
      </c>
      <c r="G958" s="7" t="s">
        <v>1088</v>
      </c>
      <c r="H958" s="29" t="s">
        <v>985</v>
      </c>
      <c r="J958" s="6" t="s">
        <v>1088</v>
      </c>
      <c r="K958" s="29">
        <v>8</v>
      </c>
      <c r="M958" s="7" t="s">
        <v>1088</v>
      </c>
      <c r="N958" s="29">
        <v>2</v>
      </c>
      <c r="P958" s="7" t="s">
        <v>1088</v>
      </c>
      <c r="Q958" s="29">
        <v>2</v>
      </c>
      <c r="S958" s="7" t="s">
        <v>1088</v>
      </c>
      <c r="T958" s="29" t="s">
        <v>985</v>
      </c>
      <c r="V958" s="7" t="s">
        <v>1088</v>
      </c>
      <c r="W958" s="29">
        <v>17</v>
      </c>
      <c r="Y958" s="7" t="s">
        <v>1088</v>
      </c>
      <c r="Z958" s="29" t="s">
        <v>985</v>
      </c>
      <c r="AB958" s="6" t="s">
        <v>1088</v>
      </c>
      <c r="AC958" s="29">
        <v>5</v>
      </c>
      <c r="AE958" s="6" t="s">
        <v>1088</v>
      </c>
      <c r="AF958" s="29" t="s">
        <v>985</v>
      </c>
      <c r="AH958" s="43" t="s">
        <v>1088</v>
      </c>
      <c r="AI958" s="29">
        <v>3</v>
      </c>
      <c r="AK958" s="6" t="s">
        <v>1088</v>
      </c>
      <c r="AL958" s="33">
        <v>0</v>
      </c>
      <c r="AN958" s="9" t="s">
        <v>1088</v>
      </c>
      <c r="AO958" s="33">
        <v>5</v>
      </c>
      <c r="AQ958" s="43" t="s">
        <v>1088</v>
      </c>
      <c r="AR958" s="29">
        <v>2</v>
      </c>
      <c r="AT958" s="43" t="s">
        <v>1088</v>
      </c>
      <c r="AU958" s="29">
        <v>6</v>
      </c>
      <c r="AW958" s="6" t="s">
        <v>1088</v>
      </c>
      <c r="AX958" s="29">
        <v>2</v>
      </c>
      <c r="AZ958" s="43" t="s">
        <v>1088</v>
      </c>
      <c r="BA958" s="29">
        <v>10</v>
      </c>
      <c r="BC958" s="43" t="s">
        <v>1088</v>
      </c>
      <c r="BD958" s="29">
        <v>5</v>
      </c>
      <c r="BF958" s="43" t="s">
        <v>1088</v>
      </c>
      <c r="BG958" s="29">
        <v>12</v>
      </c>
      <c r="BI958" s="43" t="s">
        <v>1088</v>
      </c>
      <c r="BJ958" s="29">
        <v>10</v>
      </c>
      <c r="BL958" s="43" t="s">
        <v>1088</v>
      </c>
      <c r="BM958" s="29">
        <v>16</v>
      </c>
      <c r="BO958" s="43" t="s">
        <v>1088</v>
      </c>
      <c r="BP958" s="29">
        <v>7</v>
      </c>
      <c r="BR958" s="43" t="s">
        <v>1088</v>
      </c>
      <c r="BS958" s="33">
        <v>21</v>
      </c>
      <c r="BU958" s="43" t="s">
        <v>1088</v>
      </c>
      <c r="BV958" s="29">
        <v>13</v>
      </c>
      <c r="BX958" s="43" t="s">
        <v>1088</v>
      </c>
      <c r="BY958" s="33">
        <v>25</v>
      </c>
    </row>
    <row r="959" spans="1:77" x14ac:dyDescent="0.3">
      <c r="A959" s="7" t="s">
        <v>1089</v>
      </c>
      <c r="B959" s="29">
        <v>68</v>
      </c>
      <c r="D959" s="7" t="s">
        <v>1089</v>
      </c>
      <c r="E959" s="29">
        <v>70</v>
      </c>
      <c r="G959" s="7" t="s">
        <v>1089</v>
      </c>
      <c r="H959" s="29" t="s">
        <v>985</v>
      </c>
      <c r="J959" s="6" t="s">
        <v>1089</v>
      </c>
      <c r="K959" s="29">
        <v>8</v>
      </c>
      <c r="M959" s="7" t="s">
        <v>1089</v>
      </c>
      <c r="N959" s="29">
        <v>2</v>
      </c>
      <c r="P959" s="7" t="s">
        <v>1089</v>
      </c>
      <c r="Q959" s="29">
        <v>2</v>
      </c>
      <c r="S959" s="7" t="s">
        <v>1089</v>
      </c>
      <c r="T959" s="29" t="s">
        <v>985</v>
      </c>
      <c r="V959" s="7" t="s">
        <v>1089</v>
      </c>
      <c r="W959" s="29">
        <v>17</v>
      </c>
      <c r="Y959" s="7" t="s">
        <v>1089</v>
      </c>
      <c r="Z959" s="29" t="s">
        <v>985</v>
      </c>
      <c r="AB959" s="6" t="s">
        <v>1089</v>
      </c>
      <c r="AC959" s="29">
        <v>5</v>
      </c>
      <c r="AE959" s="6" t="s">
        <v>1089</v>
      </c>
      <c r="AF959" s="29" t="s">
        <v>985</v>
      </c>
      <c r="AH959" s="43" t="s">
        <v>1089</v>
      </c>
      <c r="AI959" s="29">
        <v>3</v>
      </c>
      <c r="AK959" s="6" t="s">
        <v>1089</v>
      </c>
      <c r="AL959" s="33">
        <v>0</v>
      </c>
      <c r="AN959" s="9" t="s">
        <v>1089</v>
      </c>
      <c r="AO959" s="33">
        <v>5</v>
      </c>
      <c r="AQ959" s="43" t="s">
        <v>1089</v>
      </c>
      <c r="AR959" s="29">
        <v>2</v>
      </c>
      <c r="AT959" s="43" t="s">
        <v>1089</v>
      </c>
      <c r="AU959" s="29">
        <v>6</v>
      </c>
      <c r="AW959" s="6" t="s">
        <v>1089</v>
      </c>
      <c r="AX959" s="29">
        <v>2</v>
      </c>
      <c r="AZ959" s="43" t="s">
        <v>1089</v>
      </c>
      <c r="BA959" s="29">
        <v>10</v>
      </c>
      <c r="BC959" s="43" t="s">
        <v>1089</v>
      </c>
      <c r="BD959" s="29">
        <v>5</v>
      </c>
      <c r="BF959" s="43" t="s">
        <v>1089</v>
      </c>
      <c r="BG959" s="29">
        <v>12</v>
      </c>
      <c r="BI959" s="43" t="s">
        <v>1089</v>
      </c>
      <c r="BJ959" s="29">
        <v>10</v>
      </c>
      <c r="BL959" s="43" t="s">
        <v>1089</v>
      </c>
      <c r="BM959" s="29">
        <v>16</v>
      </c>
      <c r="BO959" s="43" t="s">
        <v>1089</v>
      </c>
      <c r="BP959" s="29">
        <v>7</v>
      </c>
      <c r="BR959" s="43" t="s">
        <v>1089</v>
      </c>
      <c r="BS959" s="33">
        <v>21</v>
      </c>
      <c r="BU959" s="43" t="s">
        <v>1089</v>
      </c>
      <c r="BV959" s="29">
        <v>13</v>
      </c>
      <c r="BX959" s="43" t="s">
        <v>1089</v>
      </c>
      <c r="BY959" s="33">
        <v>25</v>
      </c>
    </row>
    <row r="960" spans="1:77" x14ac:dyDescent="0.3">
      <c r="A960" s="7" t="s">
        <v>1090</v>
      </c>
      <c r="B960" s="29">
        <v>68</v>
      </c>
      <c r="D960" s="7" t="s">
        <v>1090</v>
      </c>
      <c r="E960" s="29">
        <v>70</v>
      </c>
      <c r="G960" s="7" t="s">
        <v>1090</v>
      </c>
      <c r="H960" s="29" t="s">
        <v>985</v>
      </c>
      <c r="J960" s="6" t="s">
        <v>1090</v>
      </c>
      <c r="K960" s="29">
        <v>8</v>
      </c>
      <c r="M960" s="7" t="s">
        <v>1090</v>
      </c>
      <c r="N960" s="29">
        <v>2</v>
      </c>
      <c r="P960" s="7" t="s">
        <v>1090</v>
      </c>
      <c r="Q960" s="29">
        <v>2</v>
      </c>
      <c r="S960" s="7" t="s">
        <v>1090</v>
      </c>
      <c r="T960" s="29" t="s">
        <v>985</v>
      </c>
      <c r="V960" s="7" t="s">
        <v>1090</v>
      </c>
      <c r="W960" s="29">
        <v>17</v>
      </c>
      <c r="Y960" s="7" t="s">
        <v>1090</v>
      </c>
      <c r="Z960" s="29" t="s">
        <v>985</v>
      </c>
      <c r="AB960" s="6" t="s">
        <v>1090</v>
      </c>
      <c r="AC960" s="29">
        <v>5</v>
      </c>
      <c r="AE960" s="6" t="s">
        <v>1090</v>
      </c>
      <c r="AF960" s="29" t="s">
        <v>985</v>
      </c>
      <c r="AH960" s="43" t="s">
        <v>1090</v>
      </c>
      <c r="AI960" s="29">
        <v>3</v>
      </c>
      <c r="AK960" s="6" t="s">
        <v>1090</v>
      </c>
      <c r="AL960" s="33">
        <v>0</v>
      </c>
      <c r="AN960" s="9" t="s">
        <v>1090</v>
      </c>
      <c r="AO960" s="33">
        <v>5</v>
      </c>
      <c r="AQ960" s="43" t="s">
        <v>1090</v>
      </c>
      <c r="AR960" s="29">
        <v>2</v>
      </c>
      <c r="AT960" s="43" t="s">
        <v>1090</v>
      </c>
      <c r="AU960" s="29">
        <v>6</v>
      </c>
      <c r="AW960" s="6" t="s">
        <v>1090</v>
      </c>
      <c r="AX960" s="29">
        <v>2</v>
      </c>
      <c r="AZ960" s="43" t="s">
        <v>1090</v>
      </c>
      <c r="BA960" s="29">
        <v>10</v>
      </c>
      <c r="BC960" s="43" t="s">
        <v>1090</v>
      </c>
      <c r="BD960" s="29">
        <v>5</v>
      </c>
      <c r="BF960" s="43" t="s">
        <v>1090</v>
      </c>
      <c r="BG960" s="29">
        <v>12</v>
      </c>
      <c r="BI960" s="43" t="s">
        <v>1090</v>
      </c>
      <c r="BJ960" s="29">
        <v>10</v>
      </c>
      <c r="BL960" s="43" t="s">
        <v>1090</v>
      </c>
      <c r="BM960" s="29">
        <v>16</v>
      </c>
      <c r="BO960" s="43" t="s">
        <v>1090</v>
      </c>
      <c r="BP960" s="29">
        <v>7</v>
      </c>
      <c r="BR960" s="43" t="s">
        <v>1090</v>
      </c>
      <c r="BS960" s="33">
        <v>21</v>
      </c>
      <c r="BU960" s="43" t="s">
        <v>1090</v>
      </c>
      <c r="BV960" s="29">
        <v>13</v>
      </c>
      <c r="BX960" s="43" t="s">
        <v>1090</v>
      </c>
      <c r="BY960" s="33">
        <v>25</v>
      </c>
    </row>
    <row r="961" spans="1:77" x14ac:dyDescent="0.3">
      <c r="A961" s="7" t="s">
        <v>1091</v>
      </c>
      <c r="B961" s="29">
        <v>68</v>
      </c>
      <c r="D961" s="7" t="s">
        <v>1091</v>
      </c>
      <c r="E961" s="29">
        <v>70</v>
      </c>
      <c r="G961" s="7" t="s">
        <v>1091</v>
      </c>
      <c r="H961" s="29" t="s">
        <v>985</v>
      </c>
      <c r="J961" s="6" t="s">
        <v>1091</v>
      </c>
      <c r="K961" s="29">
        <v>8</v>
      </c>
      <c r="M961" s="7" t="s">
        <v>1091</v>
      </c>
      <c r="N961" s="29">
        <v>2</v>
      </c>
      <c r="P961" s="7" t="s">
        <v>1091</v>
      </c>
      <c r="Q961" s="29">
        <v>2</v>
      </c>
      <c r="S961" s="7" t="s">
        <v>1091</v>
      </c>
      <c r="T961" s="29" t="s">
        <v>985</v>
      </c>
      <c r="V961" s="7" t="s">
        <v>1091</v>
      </c>
      <c r="W961" s="29">
        <v>17</v>
      </c>
      <c r="Y961" s="7" t="s">
        <v>1091</v>
      </c>
      <c r="Z961" s="29" t="s">
        <v>985</v>
      </c>
      <c r="AB961" s="6" t="s">
        <v>1091</v>
      </c>
      <c r="AC961" s="29">
        <v>5</v>
      </c>
      <c r="AE961" s="6" t="s">
        <v>1091</v>
      </c>
      <c r="AF961" s="29" t="s">
        <v>985</v>
      </c>
      <c r="AH961" s="43" t="s">
        <v>1091</v>
      </c>
      <c r="AI961" s="29">
        <v>3</v>
      </c>
      <c r="AK961" s="6" t="s">
        <v>1091</v>
      </c>
      <c r="AL961" s="33">
        <v>0</v>
      </c>
      <c r="AN961" s="9" t="s">
        <v>1091</v>
      </c>
      <c r="AO961" s="33">
        <v>5</v>
      </c>
      <c r="AQ961" s="43" t="s">
        <v>1091</v>
      </c>
      <c r="AR961" s="29">
        <v>2</v>
      </c>
      <c r="AT961" s="43" t="s">
        <v>1091</v>
      </c>
      <c r="AU961" s="29">
        <v>6</v>
      </c>
      <c r="AW961" s="6" t="s">
        <v>1091</v>
      </c>
      <c r="AX961" s="29">
        <v>2</v>
      </c>
      <c r="AZ961" s="43" t="s">
        <v>1091</v>
      </c>
      <c r="BA961" s="29">
        <v>10</v>
      </c>
      <c r="BC961" s="43" t="s">
        <v>1091</v>
      </c>
      <c r="BD961" s="29">
        <v>5</v>
      </c>
      <c r="BF961" s="43" t="s">
        <v>1091</v>
      </c>
      <c r="BG961" s="29">
        <v>12</v>
      </c>
      <c r="BI961" s="43" t="s">
        <v>1091</v>
      </c>
      <c r="BJ961" s="29">
        <v>10</v>
      </c>
      <c r="BL961" s="43" t="s">
        <v>1091</v>
      </c>
      <c r="BM961" s="29">
        <v>16</v>
      </c>
      <c r="BO961" s="43" t="s">
        <v>1091</v>
      </c>
      <c r="BP961" s="29">
        <v>7</v>
      </c>
      <c r="BR961" s="43" t="s">
        <v>1091</v>
      </c>
      <c r="BS961" s="33">
        <v>21</v>
      </c>
      <c r="BU961" s="43" t="s">
        <v>1091</v>
      </c>
      <c r="BV961" s="29">
        <v>13</v>
      </c>
      <c r="BX961" s="43" t="s">
        <v>1091</v>
      </c>
      <c r="BY961" s="33">
        <v>25</v>
      </c>
    </row>
    <row r="962" spans="1:77" x14ac:dyDescent="0.3">
      <c r="A962" s="7" t="s">
        <v>1092</v>
      </c>
      <c r="B962" s="29">
        <v>68</v>
      </c>
      <c r="D962" s="7" t="s">
        <v>1092</v>
      </c>
      <c r="E962" s="29">
        <v>70</v>
      </c>
      <c r="G962" s="7" t="s">
        <v>1092</v>
      </c>
      <c r="H962" s="29" t="s">
        <v>985</v>
      </c>
      <c r="J962" s="6" t="s">
        <v>1092</v>
      </c>
      <c r="K962" s="29">
        <v>8</v>
      </c>
      <c r="M962" s="7" t="s">
        <v>1092</v>
      </c>
      <c r="N962" s="29">
        <v>2</v>
      </c>
      <c r="P962" s="7" t="s">
        <v>1092</v>
      </c>
      <c r="Q962" s="29">
        <v>2</v>
      </c>
      <c r="S962" s="7" t="s">
        <v>1092</v>
      </c>
      <c r="T962" s="29" t="s">
        <v>985</v>
      </c>
      <c r="V962" s="7" t="s">
        <v>1092</v>
      </c>
      <c r="W962" s="29">
        <v>17</v>
      </c>
      <c r="Y962" s="7" t="s">
        <v>1092</v>
      </c>
      <c r="Z962" s="29" t="s">
        <v>985</v>
      </c>
      <c r="AB962" s="6" t="s">
        <v>1092</v>
      </c>
      <c r="AC962" s="29">
        <v>5</v>
      </c>
      <c r="AE962" s="6" t="s">
        <v>1092</v>
      </c>
      <c r="AF962" s="29" t="s">
        <v>985</v>
      </c>
      <c r="AH962" s="43" t="s">
        <v>1092</v>
      </c>
      <c r="AI962" s="29">
        <v>3</v>
      </c>
      <c r="AK962" s="6" t="s">
        <v>1092</v>
      </c>
      <c r="AL962" s="33">
        <v>0</v>
      </c>
      <c r="AN962" s="9" t="s">
        <v>1092</v>
      </c>
      <c r="AO962" s="33">
        <v>5</v>
      </c>
      <c r="AQ962" s="43" t="s">
        <v>1092</v>
      </c>
      <c r="AR962" s="29">
        <v>2</v>
      </c>
      <c r="AT962" s="43" t="s">
        <v>1092</v>
      </c>
      <c r="AU962" s="29">
        <v>6</v>
      </c>
      <c r="AW962" s="6" t="s">
        <v>1092</v>
      </c>
      <c r="AX962" s="29">
        <v>2</v>
      </c>
      <c r="AZ962" s="43" t="s">
        <v>1092</v>
      </c>
      <c r="BA962" s="29">
        <v>10</v>
      </c>
      <c r="BC962" s="43" t="s">
        <v>1092</v>
      </c>
      <c r="BD962" s="29">
        <v>5</v>
      </c>
      <c r="BF962" s="43" t="s">
        <v>1092</v>
      </c>
      <c r="BG962" s="29">
        <v>12</v>
      </c>
      <c r="BI962" s="43" t="s">
        <v>1092</v>
      </c>
      <c r="BJ962" s="29">
        <v>10</v>
      </c>
      <c r="BL962" s="43" t="s">
        <v>1092</v>
      </c>
      <c r="BM962" s="29">
        <v>16</v>
      </c>
      <c r="BO962" s="43" t="s">
        <v>1092</v>
      </c>
      <c r="BP962" s="29">
        <v>7</v>
      </c>
      <c r="BR962" s="43" t="s">
        <v>1092</v>
      </c>
      <c r="BS962" s="33">
        <v>21</v>
      </c>
      <c r="BU962" s="43" t="s">
        <v>1092</v>
      </c>
      <c r="BV962" s="29">
        <v>13</v>
      </c>
      <c r="BX962" s="43" t="s">
        <v>1092</v>
      </c>
      <c r="BY962" s="33">
        <v>25</v>
      </c>
    </row>
    <row r="963" spans="1:77" x14ac:dyDescent="0.3">
      <c r="A963" s="7" t="s">
        <v>1093</v>
      </c>
      <c r="B963" s="29">
        <v>68</v>
      </c>
      <c r="D963" s="7" t="s">
        <v>1093</v>
      </c>
      <c r="E963" s="29">
        <v>70</v>
      </c>
      <c r="G963" s="7" t="s">
        <v>1093</v>
      </c>
      <c r="H963" s="29" t="s">
        <v>985</v>
      </c>
      <c r="J963" s="6" t="s">
        <v>1093</v>
      </c>
      <c r="K963" s="29">
        <v>8</v>
      </c>
      <c r="M963" s="7" t="s">
        <v>1093</v>
      </c>
      <c r="N963" s="29">
        <v>2</v>
      </c>
      <c r="P963" s="7" t="s">
        <v>1093</v>
      </c>
      <c r="Q963" s="29">
        <v>2</v>
      </c>
      <c r="S963" s="7" t="s">
        <v>1093</v>
      </c>
      <c r="T963" s="29" t="s">
        <v>985</v>
      </c>
      <c r="V963" s="7" t="s">
        <v>1093</v>
      </c>
      <c r="W963" s="29">
        <v>17</v>
      </c>
      <c r="Y963" s="7" t="s">
        <v>1093</v>
      </c>
      <c r="Z963" s="29" t="s">
        <v>985</v>
      </c>
      <c r="AB963" s="6" t="s">
        <v>1093</v>
      </c>
      <c r="AC963" s="29">
        <v>5</v>
      </c>
      <c r="AE963" s="6" t="s">
        <v>1093</v>
      </c>
      <c r="AF963" s="29" t="s">
        <v>985</v>
      </c>
      <c r="AH963" s="43" t="s">
        <v>1093</v>
      </c>
      <c r="AI963" s="29">
        <v>3</v>
      </c>
      <c r="AK963" s="6" t="s">
        <v>1093</v>
      </c>
      <c r="AL963" s="33">
        <v>0</v>
      </c>
      <c r="AN963" s="9" t="s">
        <v>1093</v>
      </c>
      <c r="AO963" s="33">
        <v>5</v>
      </c>
      <c r="AQ963" s="43" t="s">
        <v>1093</v>
      </c>
      <c r="AR963" s="29">
        <v>2</v>
      </c>
      <c r="AT963" s="43" t="s">
        <v>1093</v>
      </c>
      <c r="AU963" s="29">
        <v>6</v>
      </c>
      <c r="AW963" s="6" t="s">
        <v>1093</v>
      </c>
      <c r="AX963" s="29">
        <v>2</v>
      </c>
      <c r="AZ963" s="43" t="s">
        <v>1093</v>
      </c>
      <c r="BA963" s="29">
        <v>10</v>
      </c>
      <c r="BC963" s="43" t="s">
        <v>1093</v>
      </c>
      <c r="BD963" s="29">
        <v>5</v>
      </c>
      <c r="BF963" s="43" t="s">
        <v>1093</v>
      </c>
      <c r="BG963" s="29">
        <v>12</v>
      </c>
      <c r="BI963" s="43" t="s">
        <v>1093</v>
      </c>
      <c r="BJ963" s="29">
        <v>10</v>
      </c>
      <c r="BL963" s="43" t="s">
        <v>1093</v>
      </c>
      <c r="BM963" s="29">
        <v>16</v>
      </c>
      <c r="BO963" s="43" t="s">
        <v>1093</v>
      </c>
      <c r="BP963" s="29">
        <v>7</v>
      </c>
      <c r="BR963" s="43" t="s">
        <v>1093</v>
      </c>
      <c r="BS963" s="33">
        <v>21</v>
      </c>
      <c r="BU963" s="43" t="s">
        <v>1093</v>
      </c>
      <c r="BV963" s="29">
        <v>13</v>
      </c>
      <c r="BX963" s="43" t="s">
        <v>1093</v>
      </c>
      <c r="BY963" s="33">
        <v>25</v>
      </c>
    </row>
    <row r="964" spans="1:77" x14ac:dyDescent="0.3">
      <c r="A964" s="7" t="s">
        <v>1094</v>
      </c>
      <c r="B964" s="29">
        <v>68</v>
      </c>
      <c r="D964" s="7" t="s">
        <v>1094</v>
      </c>
      <c r="E964" s="29">
        <v>70</v>
      </c>
      <c r="G964" s="7" t="s">
        <v>1094</v>
      </c>
      <c r="H964" s="29" t="s">
        <v>985</v>
      </c>
      <c r="J964" s="6" t="s">
        <v>1094</v>
      </c>
      <c r="K964" s="29">
        <v>8</v>
      </c>
      <c r="M964" s="7" t="s">
        <v>1094</v>
      </c>
      <c r="N964" s="29">
        <v>2</v>
      </c>
      <c r="P964" s="7" t="s">
        <v>1094</v>
      </c>
      <c r="Q964" s="29">
        <v>2</v>
      </c>
      <c r="S964" s="7" t="s">
        <v>1094</v>
      </c>
      <c r="T964" s="29" t="s">
        <v>985</v>
      </c>
      <c r="V964" s="7" t="s">
        <v>1094</v>
      </c>
      <c r="W964" s="29">
        <v>17</v>
      </c>
      <c r="Y964" s="7" t="s">
        <v>1094</v>
      </c>
      <c r="Z964" s="29" t="s">
        <v>985</v>
      </c>
      <c r="AB964" s="6" t="s">
        <v>1094</v>
      </c>
      <c r="AC964" s="29">
        <v>5</v>
      </c>
      <c r="AE964" s="6" t="s">
        <v>1094</v>
      </c>
      <c r="AF964" s="29" t="s">
        <v>985</v>
      </c>
      <c r="AH964" s="43" t="s">
        <v>1094</v>
      </c>
      <c r="AI964" s="29">
        <v>3</v>
      </c>
      <c r="AK964" s="6" t="s">
        <v>1094</v>
      </c>
      <c r="AL964" s="33">
        <v>0</v>
      </c>
      <c r="AN964" s="9" t="s">
        <v>1094</v>
      </c>
      <c r="AO964" s="33">
        <v>5</v>
      </c>
      <c r="AQ964" s="43" t="s">
        <v>1094</v>
      </c>
      <c r="AR964" s="29">
        <v>2</v>
      </c>
      <c r="AT964" s="43" t="s">
        <v>1094</v>
      </c>
      <c r="AU964" s="29">
        <v>6</v>
      </c>
      <c r="AW964" s="6" t="s">
        <v>1094</v>
      </c>
      <c r="AX964" s="29">
        <v>2</v>
      </c>
      <c r="AZ964" s="43" t="s">
        <v>1094</v>
      </c>
      <c r="BA964" s="29">
        <v>10</v>
      </c>
      <c r="BC964" s="43" t="s">
        <v>1094</v>
      </c>
      <c r="BD964" s="29">
        <v>5</v>
      </c>
      <c r="BF964" s="43" t="s">
        <v>1094</v>
      </c>
      <c r="BG964" s="29">
        <v>12</v>
      </c>
      <c r="BI964" s="43" t="s">
        <v>1094</v>
      </c>
      <c r="BJ964" s="29">
        <v>10</v>
      </c>
      <c r="BL964" s="43" t="s">
        <v>1094</v>
      </c>
      <c r="BM964" s="29">
        <v>16</v>
      </c>
      <c r="BO964" s="43" t="s">
        <v>1094</v>
      </c>
      <c r="BP964" s="29">
        <v>7</v>
      </c>
      <c r="BR964" s="43" t="s">
        <v>1094</v>
      </c>
      <c r="BS964" s="33">
        <v>21</v>
      </c>
      <c r="BU964" s="43" t="s">
        <v>1094</v>
      </c>
      <c r="BV964" s="29">
        <v>13</v>
      </c>
      <c r="BX964" s="43" t="s">
        <v>1094</v>
      </c>
      <c r="BY964" s="33">
        <v>25</v>
      </c>
    </row>
    <row r="965" spans="1:77" x14ac:dyDescent="0.3">
      <c r="A965" s="7" t="s">
        <v>1095</v>
      </c>
      <c r="B965" s="29">
        <v>68</v>
      </c>
      <c r="D965" s="7" t="s">
        <v>1095</v>
      </c>
      <c r="E965" s="29">
        <v>70</v>
      </c>
      <c r="G965" s="7" t="s">
        <v>1095</v>
      </c>
      <c r="H965" s="29" t="s">
        <v>985</v>
      </c>
      <c r="J965" s="6" t="s">
        <v>1095</v>
      </c>
      <c r="K965" s="29">
        <v>8</v>
      </c>
      <c r="M965" s="7" t="s">
        <v>1095</v>
      </c>
      <c r="N965" s="29">
        <v>2</v>
      </c>
      <c r="P965" s="7" t="s">
        <v>1095</v>
      </c>
      <c r="Q965" s="29">
        <v>2</v>
      </c>
      <c r="S965" s="7" t="s">
        <v>1095</v>
      </c>
      <c r="T965" s="29" t="s">
        <v>985</v>
      </c>
      <c r="V965" s="7" t="s">
        <v>1095</v>
      </c>
      <c r="W965" s="29">
        <v>17</v>
      </c>
      <c r="Y965" s="7" t="s">
        <v>1095</v>
      </c>
      <c r="Z965" s="29" t="s">
        <v>985</v>
      </c>
      <c r="AB965" s="6" t="s">
        <v>1095</v>
      </c>
      <c r="AC965" s="29">
        <v>5</v>
      </c>
      <c r="AE965" s="6" t="s">
        <v>1095</v>
      </c>
      <c r="AF965" s="29" t="s">
        <v>985</v>
      </c>
      <c r="AH965" s="43" t="s">
        <v>1095</v>
      </c>
      <c r="AI965" s="29">
        <v>3</v>
      </c>
      <c r="AK965" s="6" t="s">
        <v>1095</v>
      </c>
      <c r="AL965" s="33">
        <v>0</v>
      </c>
      <c r="AN965" s="9" t="s">
        <v>1095</v>
      </c>
      <c r="AO965" s="33">
        <v>5</v>
      </c>
      <c r="AQ965" s="43" t="s">
        <v>1095</v>
      </c>
      <c r="AR965" s="29">
        <v>2</v>
      </c>
      <c r="AT965" s="43" t="s">
        <v>1095</v>
      </c>
      <c r="AU965" s="29">
        <v>6</v>
      </c>
      <c r="AW965" s="6" t="s">
        <v>1095</v>
      </c>
      <c r="AX965" s="29">
        <v>2</v>
      </c>
      <c r="AZ965" s="43" t="s">
        <v>1095</v>
      </c>
      <c r="BA965" s="29">
        <v>10</v>
      </c>
      <c r="BC965" s="43" t="s">
        <v>1095</v>
      </c>
      <c r="BD965" s="29">
        <v>5</v>
      </c>
      <c r="BF965" s="43" t="s">
        <v>1095</v>
      </c>
      <c r="BG965" s="29">
        <v>12</v>
      </c>
      <c r="BI965" s="43" t="s">
        <v>1095</v>
      </c>
      <c r="BJ965" s="29">
        <v>10</v>
      </c>
      <c r="BL965" s="43" t="s">
        <v>1095</v>
      </c>
      <c r="BM965" s="29">
        <v>15</v>
      </c>
      <c r="BO965" s="43" t="s">
        <v>1095</v>
      </c>
      <c r="BP965" s="29">
        <v>7</v>
      </c>
      <c r="BR965" s="43" t="s">
        <v>1095</v>
      </c>
      <c r="BS965" s="33">
        <v>20</v>
      </c>
      <c r="BU965" s="43" t="s">
        <v>1095</v>
      </c>
      <c r="BV965" s="29">
        <v>13</v>
      </c>
      <c r="BX965" s="43" t="s">
        <v>1095</v>
      </c>
      <c r="BY965" s="33">
        <v>25</v>
      </c>
    </row>
    <row r="966" spans="1:77" x14ac:dyDescent="0.3">
      <c r="A966" s="7" t="s">
        <v>1096</v>
      </c>
      <c r="B966" s="29">
        <v>68</v>
      </c>
      <c r="D966" s="7" t="s">
        <v>1096</v>
      </c>
      <c r="E966" s="29">
        <v>70</v>
      </c>
      <c r="G966" s="7" t="s">
        <v>1096</v>
      </c>
      <c r="H966" s="29" t="s">
        <v>985</v>
      </c>
      <c r="J966" s="6" t="s">
        <v>1096</v>
      </c>
      <c r="K966" s="29">
        <v>8</v>
      </c>
      <c r="M966" s="7" t="s">
        <v>1096</v>
      </c>
      <c r="N966" s="29">
        <v>2</v>
      </c>
      <c r="P966" s="7" t="s">
        <v>1096</v>
      </c>
      <c r="Q966" s="29">
        <v>2</v>
      </c>
      <c r="S966" s="7" t="s">
        <v>1096</v>
      </c>
      <c r="T966" s="29" t="s">
        <v>985</v>
      </c>
      <c r="V966" s="7" t="s">
        <v>1096</v>
      </c>
      <c r="W966" s="29">
        <v>17</v>
      </c>
      <c r="Y966" s="7" t="s">
        <v>1096</v>
      </c>
      <c r="Z966" s="29" t="s">
        <v>985</v>
      </c>
      <c r="AB966" s="6" t="s">
        <v>1096</v>
      </c>
      <c r="AC966" s="29">
        <v>5</v>
      </c>
      <c r="AE966" s="6" t="s">
        <v>1096</v>
      </c>
      <c r="AF966" s="29" t="s">
        <v>985</v>
      </c>
      <c r="AH966" s="43" t="s">
        <v>1096</v>
      </c>
      <c r="AI966" s="29">
        <v>3</v>
      </c>
      <c r="AK966" s="6" t="s">
        <v>1096</v>
      </c>
      <c r="AL966" s="33">
        <v>0</v>
      </c>
      <c r="AN966" s="9" t="s">
        <v>1096</v>
      </c>
      <c r="AO966" s="33">
        <v>5</v>
      </c>
      <c r="AQ966" s="43" t="s">
        <v>1096</v>
      </c>
      <c r="AR966" s="29">
        <v>2</v>
      </c>
      <c r="AT966" s="43" t="s">
        <v>1096</v>
      </c>
      <c r="AU966" s="29">
        <v>6</v>
      </c>
      <c r="AW966" s="6" t="s">
        <v>1096</v>
      </c>
      <c r="AX966" s="29">
        <v>2</v>
      </c>
      <c r="AZ966" s="43" t="s">
        <v>1096</v>
      </c>
      <c r="BA966" s="29">
        <v>10</v>
      </c>
      <c r="BC966" s="43" t="s">
        <v>1096</v>
      </c>
      <c r="BD966" s="29">
        <v>5</v>
      </c>
      <c r="BF966" s="43" t="s">
        <v>1096</v>
      </c>
      <c r="BG966" s="29">
        <v>12</v>
      </c>
      <c r="BI966" s="43" t="s">
        <v>1096</v>
      </c>
      <c r="BJ966" s="29">
        <v>10</v>
      </c>
      <c r="BL966" s="43" t="s">
        <v>1096</v>
      </c>
      <c r="BM966" s="29">
        <v>15</v>
      </c>
      <c r="BO966" s="43" t="s">
        <v>1096</v>
      </c>
      <c r="BP966" s="29">
        <v>7</v>
      </c>
      <c r="BR966" s="43" t="s">
        <v>1096</v>
      </c>
      <c r="BS966" s="33">
        <v>20</v>
      </c>
      <c r="BU966" s="43" t="s">
        <v>1096</v>
      </c>
      <c r="BV966" s="29">
        <v>13</v>
      </c>
      <c r="BX966" s="43" t="s">
        <v>1096</v>
      </c>
      <c r="BY966" s="33">
        <v>25</v>
      </c>
    </row>
    <row r="967" spans="1:77" x14ac:dyDescent="0.3">
      <c r="A967" s="7" t="s">
        <v>1097</v>
      </c>
      <c r="B967" s="29">
        <v>68</v>
      </c>
      <c r="D967" s="7" t="s">
        <v>1097</v>
      </c>
      <c r="E967" s="29">
        <v>70</v>
      </c>
      <c r="G967" s="7" t="s">
        <v>1097</v>
      </c>
      <c r="H967" s="29" t="s">
        <v>985</v>
      </c>
      <c r="J967" s="6" t="s">
        <v>1097</v>
      </c>
      <c r="K967" s="29">
        <v>8</v>
      </c>
      <c r="M967" s="7" t="s">
        <v>1097</v>
      </c>
      <c r="N967" s="29">
        <v>2</v>
      </c>
      <c r="P967" s="7" t="s">
        <v>1097</v>
      </c>
      <c r="Q967" s="29">
        <v>2</v>
      </c>
      <c r="S967" s="7" t="s">
        <v>1097</v>
      </c>
      <c r="T967" s="29" t="s">
        <v>985</v>
      </c>
      <c r="V967" s="7" t="s">
        <v>1097</v>
      </c>
      <c r="W967" s="29">
        <v>17</v>
      </c>
      <c r="Y967" s="7" t="s">
        <v>1097</v>
      </c>
      <c r="Z967" s="29" t="s">
        <v>985</v>
      </c>
      <c r="AB967" s="6" t="s">
        <v>1097</v>
      </c>
      <c r="AC967" s="29">
        <v>5</v>
      </c>
      <c r="AE967" s="6" t="s">
        <v>1097</v>
      </c>
      <c r="AF967" s="29" t="s">
        <v>985</v>
      </c>
      <c r="AH967" s="43" t="s">
        <v>1097</v>
      </c>
      <c r="AI967" s="29">
        <v>3</v>
      </c>
      <c r="AK967" s="6" t="s">
        <v>1097</v>
      </c>
      <c r="AL967" s="33">
        <v>0</v>
      </c>
      <c r="AN967" s="9" t="s">
        <v>1097</v>
      </c>
      <c r="AO967" s="33">
        <v>5</v>
      </c>
      <c r="AQ967" s="43" t="s">
        <v>1097</v>
      </c>
      <c r="AR967" s="29">
        <v>2</v>
      </c>
      <c r="AT967" s="43" t="s">
        <v>1097</v>
      </c>
      <c r="AU967" s="29">
        <v>6</v>
      </c>
      <c r="AW967" s="6" t="s">
        <v>1097</v>
      </c>
      <c r="AX967" s="29">
        <v>2</v>
      </c>
      <c r="AZ967" s="43" t="s">
        <v>1097</v>
      </c>
      <c r="BA967" s="29">
        <v>10</v>
      </c>
      <c r="BC967" s="43" t="s">
        <v>1097</v>
      </c>
      <c r="BD967" s="29">
        <v>5</v>
      </c>
      <c r="BF967" s="43" t="s">
        <v>1097</v>
      </c>
      <c r="BG967" s="29">
        <v>12</v>
      </c>
      <c r="BI967" s="43" t="s">
        <v>1097</v>
      </c>
      <c r="BJ967" s="29">
        <v>10</v>
      </c>
      <c r="BL967" s="43" t="s">
        <v>1097</v>
      </c>
      <c r="BM967" s="29">
        <v>15</v>
      </c>
      <c r="BO967" s="43" t="s">
        <v>1097</v>
      </c>
      <c r="BP967" s="29">
        <v>7</v>
      </c>
      <c r="BR967" s="43" t="s">
        <v>1097</v>
      </c>
      <c r="BS967" s="33">
        <v>20</v>
      </c>
      <c r="BU967" s="43" t="s">
        <v>1097</v>
      </c>
      <c r="BV967" s="29">
        <v>13</v>
      </c>
      <c r="BX967" s="43" t="s">
        <v>1097</v>
      </c>
      <c r="BY967" s="33">
        <v>25</v>
      </c>
    </row>
    <row r="968" spans="1:77" x14ac:dyDescent="0.3">
      <c r="A968" s="7" t="s">
        <v>1098</v>
      </c>
      <c r="B968" s="29">
        <v>68</v>
      </c>
      <c r="D968" s="7" t="s">
        <v>1098</v>
      </c>
      <c r="E968" s="29">
        <v>70</v>
      </c>
      <c r="G968" s="7" t="s">
        <v>1098</v>
      </c>
      <c r="H968" s="29" t="s">
        <v>985</v>
      </c>
      <c r="J968" s="6" t="s">
        <v>1098</v>
      </c>
      <c r="K968" s="29">
        <v>8</v>
      </c>
      <c r="M968" s="7" t="s">
        <v>1098</v>
      </c>
      <c r="N968" s="29">
        <v>2</v>
      </c>
      <c r="P968" s="7" t="s">
        <v>1098</v>
      </c>
      <c r="Q968" s="29">
        <v>2</v>
      </c>
      <c r="S968" s="7" t="s">
        <v>1098</v>
      </c>
      <c r="T968" s="29" t="s">
        <v>985</v>
      </c>
      <c r="V968" s="7" t="s">
        <v>1098</v>
      </c>
      <c r="W968" s="29">
        <v>17</v>
      </c>
      <c r="Y968" s="7" t="s">
        <v>1098</v>
      </c>
      <c r="Z968" s="29" t="s">
        <v>985</v>
      </c>
      <c r="AB968" s="6" t="s">
        <v>1098</v>
      </c>
      <c r="AC968" s="29">
        <v>5</v>
      </c>
      <c r="AE968" s="6" t="s">
        <v>1098</v>
      </c>
      <c r="AF968" s="29" t="s">
        <v>985</v>
      </c>
      <c r="AH968" s="43" t="s">
        <v>1098</v>
      </c>
      <c r="AI968" s="29">
        <v>3</v>
      </c>
      <c r="AK968" s="6" t="s">
        <v>1098</v>
      </c>
      <c r="AL968" s="33">
        <v>0</v>
      </c>
      <c r="AN968" s="9" t="s">
        <v>1098</v>
      </c>
      <c r="AO968" s="33">
        <v>5</v>
      </c>
      <c r="AQ968" s="43" t="s">
        <v>1098</v>
      </c>
      <c r="AR968" s="29">
        <v>2</v>
      </c>
      <c r="AT968" s="43" t="s">
        <v>1098</v>
      </c>
      <c r="AU968" s="29">
        <v>6</v>
      </c>
      <c r="AW968" s="6" t="s">
        <v>1098</v>
      </c>
      <c r="AX968" s="29">
        <v>2</v>
      </c>
      <c r="AZ968" s="43" t="s">
        <v>1098</v>
      </c>
      <c r="BA968" s="29">
        <v>10</v>
      </c>
      <c r="BC968" s="43" t="s">
        <v>1098</v>
      </c>
      <c r="BD968" s="29">
        <v>5</v>
      </c>
      <c r="BF968" s="43" t="s">
        <v>1098</v>
      </c>
      <c r="BG968" s="29">
        <v>12</v>
      </c>
      <c r="BI968" s="43" t="s">
        <v>1098</v>
      </c>
      <c r="BJ968" s="29">
        <v>10</v>
      </c>
      <c r="BL968" s="43" t="s">
        <v>1098</v>
      </c>
      <c r="BM968" s="29">
        <v>15</v>
      </c>
      <c r="BO968" s="43" t="s">
        <v>1098</v>
      </c>
      <c r="BP968" s="29">
        <v>7</v>
      </c>
      <c r="BR968" s="43" t="s">
        <v>1098</v>
      </c>
      <c r="BS968" s="33">
        <v>20</v>
      </c>
      <c r="BU968" s="43" t="s">
        <v>1098</v>
      </c>
      <c r="BV968" s="29">
        <v>13</v>
      </c>
      <c r="BX968" s="43" t="s">
        <v>1098</v>
      </c>
      <c r="BY968" s="33">
        <v>25</v>
      </c>
    </row>
    <row r="969" spans="1:77" x14ac:dyDescent="0.3">
      <c r="A969" s="7" t="s">
        <v>1099</v>
      </c>
      <c r="B969" s="29">
        <v>68</v>
      </c>
      <c r="D969" s="7" t="s">
        <v>1099</v>
      </c>
      <c r="E969" s="29">
        <v>70</v>
      </c>
      <c r="G969" s="7" t="s">
        <v>1099</v>
      </c>
      <c r="H969" s="29" t="s">
        <v>985</v>
      </c>
      <c r="J969" s="6" t="s">
        <v>1099</v>
      </c>
      <c r="K969" s="29">
        <v>8</v>
      </c>
      <c r="M969" s="7" t="s">
        <v>1099</v>
      </c>
      <c r="N969" s="29">
        <v>2</v>
      </c>
      <c r="P969" s="7" t="s">
        <v>1099</v>
      </c>
      <c r="Q969" s="29">
        <v>2</v>
      </c>
      <c r="S969" s="7" t="s">
        <v>1099</v>
      </c>
      <c r="T969" s="29" t="s">
        <v>985</v>
      </c>
      <c r="V969" s="7" t="s">
        <v>1099</v>
      </c>
      <c r="W969" s="29">
        <v>17</v>
      </c>
      <c r="Y969" s="7" t="s">
        <v>1099</v>
      </c>
      <c r="Z969" s="29" t="s">
        <v>985</v>
      </c>
      <c r="AB969" s="6" t="s">
        <v>1099</v>
      </c>
      <c r="AC969" s="29">
        <v>5</v>
      </c>
      <c r="AE969" s="6" t="s">
        <v>1099</v>
      </c>
      <c r="AF969" s="29" t="s">
        <v>985</v>
      </c>
      <c r="AH969" s="43" t="s">
        <v>1099</v>
      </c>
      <c r="AI969" s="29">
        <v>3</v>
      </c>
      <c r="AK969" s="6" t="s">
        <v>1099</v>
      </c>
      <c r="AL969" s="33">
        <v>0</v>
      </c>
      <c r="AN969" s="9" t="s">
        <v>1099</v>
      </c>
      <c r="AO969" s="33">
        <v>5</v>
      </c>
      <c r="AQ969" s="43" t="s">
        <v>1099</v>
      </c>
      <c r="AR969" s="29">
        <v>2</v>
      </c>
      <c r="AT969" s="43" t="s">
        <v>1099</v>
      </c>
      <c r="AU969" s="29">
        <v>6</v>
      </c>
      <c r="AW969" s="6" t="s">
        <v>1099</v>
      </c>
      <c r="AX969" s="29">
        <v>2</v>
      </c>
      <c r="AZ969" s="43" t="s">
        <v>1099</v>
      </c>
      <c r="BA969" s="29">
        <v>10</v>
      </c>
      <c r="BC969" s="43" t="s">
        <v>1099</v>
      </c>
      <c r="BD969" s="29">
        <v>5</v>
      </c>
      <c r="BF969" s="43" t="s">
        <v>1099</v>
      </c>
      <c r="BG969" s="29">
        <v>12</v>
      </c>
      <c r="BI969" s="43" t="s">
        <v>1099</v>
      </c>
      <c r="BJ969" s="29">
        <v>10</v>
      </c>
      <c r="BL969" s="43" t="s">
        <v>1099</v>
      </c>
      <c r="BM969" s="29">
        <v>15</v>
      </c>
      <c r="BO969" s="43" t="s">
        <v>1099</v>
      </c>
      <c r="BP969" s="29">
        <v>7</v>
      </c>
      <c r="BR969" s="43" t="s">
        <v>1099</v>
      </c>
      <c r="BS969" s="33">
        <v>20</v>
      </c>
      <c r="BU969" s="43" t="s">
        <v>1099</v>
      </c>
      <c r="BV969" s="29">
        <v>13</v>
      </c>
      <c r="BX969" s="43" t="s">
        <v>1099</v>
      </c>
      <c r="BY969" s="33">
        <v>25</v>
      </c>
    </row>
    <row r="970" spans="1:77" x14ac:dyDescent="0.3">
      <c r="A970" s="7" t="s">
        <v>1100</v>
      </c>
      <c r="B970" s="29">
        <v>68</v>
      </c>
      <c r="D970" s="7" t="s">
        <v>1100</v>
      </c>
      <c r="E970" s="29">
        <v>70</v>
      </c>
      <c r="G970" s="7" t="s">
        <v>1100</v>
      </c>
      <c r="H970" s="29" t="s">
        <v>985</v>
      </c>
      <c r="J970" s="6" t="s">
        <v>1100</v>
      </c>
      <c r="K970" s="29">
        <v>8</v>
      </c>
      <c r="M970" s="7" t="s">
        <v>1100</v>
      </c>
      <c r="N970" s="29">
        <v>2</v>
      </c>
      <c r="P970" s="7" t="s">
        <v>1100</v>
      </c>
      <c r="Q970" s="29">
        <v>2</v>
      </c>
      <c r="S970" s="7" t="s">
        <v>1100</v>
      </c>
      <c r="T970" s="29" t="s">
        <v>985</v>
      </c>
      <c r="V970" s="7" t="s">
        <v>1100</v>
      </c>
      <c r="W970" s="29">
        <v>17</v>
      </c>
      <c r="Y970" s="7" t="s">
        <v>1100</v>
      </c>
      <c r="Z970" s="29" t="s">
        <v>985</v>
      </c>
      <c r="AB970" s="6" t="s">
        <v>1100</v>
      </c>
      <c r="AC970" s="29">
        <v>5</v>
      </c>
      <c r="AE970" s="6" t="s">
        <v>1100</v>
      </c>
      <c r="AF970" s="29" t="s">
        <v>985</v>
      </c>
      <c r="AH970" s="43" t="s">
        <v>1100</v>
      </c>
      <c r="AI970" s="29">
        <v>3</v>
      </c>
      <c r="AK970" s="6" t="s">
        <v>1100</v>
      </c>
      <c r="AL970" s="33">
        <v>0</v>
      </c>
      <c r="AN970" s="9" t="s">
        <v>1100</v>
      </c>
      <c r="AO970" s="33">
        <v>5</v>
      </c>
      <c r="AQ970" s="43" t="s">
        <v>1100</v>
      </c>
      <c r="AR970" s="29">
        <v>2</v>
      </c>
      <c r="AT970" s="43" t="s">
        <v>1100</v>
      </c>
      <c r="AU970" s="29">
        <v>6</v>
      </c>
      <c r="AW970" s="6" t="s">
        <v>1100</v>
      </c>
      <c r="AX970" s="29">
        <v>2</v>
      </c>
      <c r="AZ970" s="43" t="s">
        <v>1100</v>
      </c>
      <c r="BA970" s="29">
        <v>10</v>
      </c>
      <c r="BC970" s="43" t="s">
        <v>1100</v>
      </c>
      <c r="BD970" s="29">
        <v>5</v>
      </c>
      <c r="BF970" s="43" t="s">
        <v>1100</v>
      </c>
      <c r="BG970" s="29">
        <v>12</v>
      </c>
      <c r="BI970" s="43" t="s">
        <v>1100</v>
      </c>
      <c r="BJ970" s="29">
        <v>10</v>
      </c>
      <c r="BL970" s="43" t="s">
        <v>1100</v>
      </c>
      <c r="BM970" s="29">
        <v>15</v>
      </c>
      <c r="BO970" s="43" t="s">
        <v>1100</v>
      </c>
      <c r="BP970" s="29">
        <v>7</v>
      </c>
      <c r="BR970" s="43" t="s">
        <v>1100</v>
      </c>
      <c r="BS970" s="33">
        <v>20</v>
      </c>
      <c r="BU970" s="43" t="s">
        <v>1100</v>
      </c>
      <c r="BV970" s="29">
        <v>13</v>
      </c>
      <c r="BX970" s="43" t="s">
        <v>1100</v>
      </c>
      <c r="BY970" s="33">
        <v>25</v>
      </c>
    </row>
    <row r="971" spans="1:77" x14ac:dyDescent="0.3">
      <c r="A971" s="7" t="s">
        <v>1101</v>
      </c>
      <c r="B971" s="29">
        <v>68</v>
      </c>
      <c r="D971" s="7" t="s">
        <v>1101</v>
      </c>
      <c r="E971" s="29">
        <v>70</v>
      </c>
      <c r="G971" s="7" t="s">
        <v>1101</v>
      </c>
      <c r="H971" s="29" t="s">
        <v>985</v>
      </c>
      <c r="J971" s="6" t="s">
        <v>1101</v>
      </c>
      <c r="K971" s="29">
        <v>8</v>
      </c>
      <c r="M971" s="7" t="s">
        <v>1101</v>
      </c>
      <c r="N971" s="29">
        <v>2</v>
      </c>
      <c r="P971" s="7" t="s">
        <v>1101</v>
      </c>
      <c r="Q971" s="29">
        <v>2</v>
      </c>
      <c r="S971" s="7" t="s">
        <v>1101</v>
      </c>
      <c r="T971" s="29" t="s">
        <v>985</v>
      </c>
      <c r="V971" s="7" t="s">
        <v>1101</v>
      </c>
      <c r="W971" s="29">
        <v>17</v>
      </c>
      <c r="Y971" s="7" t="s">
        <v>1101</v>
      </c>
      <c r="Z971" s="29" t="s">
        <v>985</v>
      </c>
      <c r="AB971" s="6" t="s">
        <v>1101</v>
      </c>
      <c r="AC971" s="29">
        <v>5</v>
      </c>
      <c r="AE971" s="6" t="s">
        <v>1101</v>
      </c>
      <c r="AF971" s="29" t="s">
        <v>985</v>
      </c>
      <c r="AH971" s="43" t="s">
        <v>1101</v>
      </c>
      <c r="AI971" s="29">
        <v>3</v>
      </c>
      <c r="AK971" s="6" t="s">
        <v>1101</v>
      </c>
      <c r="AL971" s="33">
        <v>0</v>
      </c>
      <c r="AN971" s="9" t="s">
        <v>1101</v>
      </c>
      <c r="AO971" s="33">
        <v>5</v>
      </c>
      <c r="AQ971" s="43" t="s">
        <v>1101</v>
      </c>
      <c r="AR971" s="29">
        <v>2</v>
      </c>
      <c r="AT971" s="43" t="s">
        <v>1101</v>
      </c>
      <c r="AU971" s="29">
        <v>6</v>
      </c>
      <c r="AW971" s="6" t="s">
        <v>1101</v>
      </c>
      <c r="AX971" s="29">
        <v>2</v>
      </c>
      <c r="AZ971" s="43" t="s">
        <v>1101</v>
      </c>
      <c r="BA971" s="29">
        <v>10</v>
      </c>
      <c r="BC971" s="43" t="s">
        <v>1101</v>
      </c>
      <c r="BD971" s="29">
        <v>5</v>
      </c>
      <c r="BF971" s="43" t="s">
        <v>1101</v>
      </c>
      <c r="BG971" s="29">
        <v>12</v>
      </c>
      <c r="BI971" s="43" t="s">
        <v>1101</v>
      </c>
      <c r="BJ971" s="29">
        <v>10</v>
      </c>
      <c r="BL971" s="43" t="s">
        <v>1101</v>
      </c>
      <c r="BM971" s="29">
        <v>15</v>
      </c>
      <c r="BO971" s="43" t="s">
        <v>1101</v>
      </c>
      <c r="BP971" s="29">
        <v>7</v>
      </c>
      <c r="BR971" s="43" t="s">
        <v>1101</v>
      </c>
      <c r="BS971" s="33">
        <v>20</v>
      </c>
      <c r="BU971" s="43" t="s">
        <v>1101</v>
      </c>
      <c r="BV971" s="29">
        <v>13</v>
      </c>
      <c r="BX971" s="43" t="s">
        <v>1101</v>
      </c>
      <c r="BY971" s="33">
        <v>25</v>
      </c>
    </row>
    <row r="972" spans="1:77" x14ac:dyDescent="0.3">
      <c r="A972" s="7" t="s">
        <v>1102</v>
      </c>
      <c r="B972" s="29">
        <v>68</v>
      </c>
      <c r="D972" s="7" t="s">
        <v>1102</v>
      </c>
      <c r="E972" s="29">
        <v>70</v>
      </c>
      <c r="G972" s="7" t="s">
        <v>1102</v>
      </c>
      <c r="H972" s="29" t="s">
        <v>985</v>
      </c>
      <c r="J972" s="6" t="s">
        <v>1102</v>
      </c>
      <c r="K972" s="29">
        <v>8</v>
      </c>
      <c r="M972" s="7" t="s">
        <v>1102</v>
      </c>
      <c r="N972" s="29">
        <v>2</v>
      </c>
      <c r="P972" s="7" t="s">
        <v>1102</v>
      </c>
      <c r="Q972" s="29">
        <v>2</v>
      </c>
      <c r="S972" s="7" t="s">
        <v>1102</v>
      </c>
      <c r="T972" s="29" t="s">
        <v>985</v>
      </c>
      <c r="V972" s="7" t="s">
        <v>1102</v>
      </c>
      <c r="W972" s="29">
        <v>17</v>
      </c>
      <c r="Y972" s="7" t="s">
        <v>1102</v>
      </c>
      <c r="Z972" s="29" t="s">
        <v>985</v>
      </c>
      <c r="AB972" s="6" t="s">
        <v>1102</v>
      </c>
      <c r="AC972" s="29">
        <v>5</v>
      </c>
      <c r="AE972" s="6" t="s">
        <v>1102</v>
      </c>
      <c r="AF972" s="29" t="s">
        <v>985</v>
      </c>
      <c r="AH972" s="43" t="s">
        <v>1102</v>
      </c>
      <c r="AI972" s="29">
        <v>3</v>
      </c>
      <c r="AK972" s="6" t="s">
        <v>1102</v>
      </c>
      <c r="AL972" s="33">
        <v>0</v>
      </c>
      <c r="AN972" s="9" t="s">
        <v>1102</v>
      </c>
      <c r="AO972" s="33">
        <v>5</v>
      </c>
      <c r="AQ972" s="43" t="s">
        <v>1102</v>
      </c>
      <c r="AR972" s="29">
        <v>2</v>
      </c>
      <c r="AT972" s="43" t="s">
        <v>1102</v>
      </c>
      <c r="AU972" s="29">
        <v>6</v>
      </c>
      <c r="AW972" s="6" t="s">
        <v>1102</v>
      </c>
      <c r="AX972" s="29">
        <v>2</v>
      </c>
      <c r="AZ972" s="43" t="s">
        <v>1102</v>
      </c>
      <c r="BA972" s="29">
        <v>10</v>
      </c>
      <c r="BC972" s="43" t="s">
        <v>1102</v>
      </c>
      <c r="BD972" s="29">
        <v>5</v>
      </c>
      <c r="BF972" s="43" t="s">
        <v>1102</v>
      </c>
      <c r="BG972" s="29">
        <v>12</v>
      </c>
      <c r="BI972" s="43" t="s">
        <v>1102</v>
      </c>
      <c r="BJ972" s="29">
        <v>10</v>
      </c>
      <c r="BL972" s="43" t="s">
        <v>1102</v>
      </c>
      <c r="BM972" s="29">
        <v>15</v>
      </c>
      <c r="BO972" s="43" t="s">
        <v>1102</v>
      </c>
      <c r="BP972" s="29">
        <v>7</v>
      </c>
      <c r="BR972" s="43" t="s">
        <v>1102</v>
      </c>
      <c r="BS972" s="33">
        <v>20</v>
      </c>
      <c r="BU972" s="43" t="s">
        <v>1102</v>
      </c>
      <c r="BV972" s="29">
        <v>13</v>
      </c>
      <c r="BX972" s="43" t="s">
        <v>1102</v>
      </c>
      <c r="BY972" s="33">
        <v>25</v>
      </c>
    </row>
    <row r="973" spans="1:77" x14ac:dyDescent="0.3">
      <c r="A973" s="7" t="s">
        <v>1103</v>
      </c>
      <c r="B973" s="29">
        <v>68</v>
      </c>
      <c r="D973" s="7" t="s">
        <v>1103</v>
      </c>
      <c r="E973" s="29">
        <v>70</v>
      </c>
      <c r="G973" s="7" t="s">
        <v>1103</v>
      </c>
      <c r="H973" s="29" t="s">
        <v>985</v>
      </c>
      <c r="J973" s="6" t="s">
        <v>1103</v>
      </c>
      <c r="K973" s="29">
        <v>8</v>
      </c>
      <c r="M973" s="7" t="s">
        <v>1103</v>
      </c>
      <c r="N973" s="29">
        <v>2</v>
      </c>
      <c r="P973" s="7" t="s">
        <v>1103</v>
      </c>
      <c r="Q973" s="29">
        <v>2</v>
      </c>
      <c r="S973" s="7" t="s">
        <v>1103</v>
      </c>
      <c r="T973" s="29" t="s">
        <v>985</v>
      </c>
      <c r="V973" s="7" t="s">
        <v>1103</v>
      </c>
      <c r="W973" s="29">
        <v>17</v>
      </c>
      <c r="Y973" s="7" t="s">
        <v>1103</v>
      </c>
      <c r="Z973" s="29" t="s">
        <v>985</v>
      </c>
      <c r="AB973" s="6" t="s">
        <v>1103</v>
      </c>
      <c r="AC973" s="29">
        <v>5</v>
      </c>
      <c r="AE973" s="6" t="s">
        <v>1103</v>
      </c>
      <c r="AF973" s="29" t="s">
        <v>985</v>
      </c>
      <c r="AH973" s="43" t="s">
        <v>1103</v>
      </c>
      <c r="AI973" s="29">
        <v>3</v>
      </c>
      <c r="AK973" s="6" t="s">
        <v>1103</v>
      </c>
      <c r="AL973" s="33">
        <v>0</v>
      </c>
      <c r="AN973" s="9" t="s">
        <v>1103</v>
      </c>
      <c r="AO973" s="33">
        <v>5</v>
      </c>
      <c r="AQ973" s="43" t="s">
        <v>1103</v>
      </c>
      <c r="AR973" s="29">
        <v>2</v>
      </c>
      <c r="AT973" s="43" t="s">
        <v>1103</v>
      </c>
      <c r="AU973" s="29">
        <v>6</v>
      </c>
      <c r="AW973" s="6" t="s">
        <v>1103</v>
      </c>
      <c r="AX973" s="29">
        <v>2</v>
      </c>
      <c r="AZ973" s="43" t="s">
        <v>1103</v>
      </c>
      <c r="BA973" s="29">
        <v>10</v>
      </c>
      <c r="BC973" s="43" t="s">
        <v>1103</v>
      </c>
      <c r="BD973" s="29">
        <v>5</v>
      </c>
      <c r="BF973" s="43" t="s">
        <v>1103</v>
      </c>
      <c r="BG973" s="29">
        <v>12</v>
      </c>
      <c r="BI973" s="43" t="s">
        <v>1103</v>
      </c>
      <c r="BJ973" s="29">
        <v>10</v>
      </c>
      <c r="BL973" s="43" t="s">
        <v>1103</v>
      </c>
      <c r="BM973" s="29">
        <v>15</v>
      </c>
      <c r="BO973" s="43" t="s">
        <v>1103</v>
      </c>
      <c r="BP973" s="29">
        <v>7</v>
      </c>
      <c r="BR973" s="43" t="s">
        <v>1103</v>
      </c>
      <c r="BS973" s="33">
        <v>20</v>
      </c>
      <c r="BU973" s="43" t="s">
        <v>1103</v>
      </c>
      <c r="BV973" s="29">
        <v>13</v>
      </c>
      <c r="BX973" s="43" t="s">
        <v>1103</v>
      </c>
      <c r="BY973" s="33">
        <v>25</v>
      </c>
    </row>
    <row r="974" spans="1:77" x14ac:dyDescent="0.3">
      <c r="A974" s="7" t="s">
        <v>1104</v>
      </c>
      <c r="B974" s="29">
        <v>68</v>
      </c>
      <c r="D974" s="7" t="s">
        <v>1104</v>
      </c>
      <c r="E974" s="29">
        <v>70</v>
      </c>
      <c r="G974" s="7" t="s">
        <v>1104</v>
      </c>
      <c r="H974" s="29" t="s">
        <v>985</v>
      </c>
      <c r="J974" s="6" t="s">
        <v>1104</v>
      </c>
      <c r="K974" s="29">
        <v>8</v>
      </c>
      <c r="M974" s="7" t="s">
        <v>1104</v>
      </c>
      <c r="N974" s="29">
        <v>2</v>
      </c>
      <c r="P974" s="7" t="s">
        <v>1104</v>
      </c>
      <c r="Q974" s="29">
        <v>2</v>
      </c>
      <c r="S974" s="7" t="s">
        <v>1104</v>
      </c>
      <c r="T974" s="29" t="s">
        <v>985</v>
      </c>
      <c r="V974" s="7" t="s">
        <v>1104</v>
      </c>
      <c r="W974" s="29">
        <v>17</v>
      </c>
      <c r="Y974" s="7" t="s">
        <v>1104</v>
      </c>
      <c r="Z974" s="29" t="s">
        <v>985</v>
      </c>
      <c r="AB974" s="6" t="s">
        <v>1104</v>
      </c>
      <c r="AC974" s="29">
        <v>5</v>
      </c>
      <c r="AE974" s="6" t="s">
        <v>1104</v>
      </c>
      <c r="AF974" s="29" t="s">
        <v>985</v>
      </c>
      <c r="AH974" s="43" t="s">
        <v>1104</v>
      </c>
      <c r="AI974" s="29">
        <v>3</v>
      </c>
      <c r="AK974" s="6" t="s">
        <v>1104</v>
      </c>
      <c r="AL974" s="33">
        <v>0</v>
      </c>
      <c r="AN974" s="9" t="s">
        <v>1104</v>
      </c>
      <c r="AO974" s="33">
        <v>5</v>
      </c>
      <c r="AQ974" s="43" t="s">
        <v>1104</v>
      </c>
      <c r="AR974" s="29">
        <v>2</v>
      </c>
      <c r="AT974" s="43" t="s">
        <v>1104</v>
      </c>
      <c r="AU974" s="29">
        <v>6</v>
      </c>
      <c r="AW974" s="6" t="s">
        <v>1104</v>
      </c>
      <c r="AX974" s="29">
        <v>2</v>
      </c>
      <c r="AZ974" s="43" t="s">
        <v>1104</v>
      </c>
      <c r="BA974" s="29">
        <v>10</v>
      </c>
      <c r="BC974" s="43" t="s">
        <v>1104</v>
      </c>
      <c r="BD974" s="29">
        <v>5</v>
      </c>
      <c r="BF974" s="43" t="s">
        <v>1104</v>
      </c>
      <c r="BG974" s="29">
        <v>12</v>
      </c>
      <c r="BI974" s="43" t="s">
        <v>1104</v>
      </c>
      <c r="BJ974" s="29">
        <v>10</v>
      </c>
      <c r="BL974" s="43" t="s">
        <v>1104</v>
      </c>
      <c r="BM974" s="29">
        <v>15</v>
      </c>
      <c r="BO974" s="43" t="s">
        <v>1104</v>
      </c>
      <c r="BP974" s="29">
        <v>7</v>
      </c>
      <c r="BR974" s="43" t="s">
        <v>1104</v>
      </c>
      <c r="BS974" s="33">
        <v>20</v>
      </c>
      <c r="BU974" s="43" t="s">
        <v>1104</v>
      </c>
      <c r="BV974" s="29">
        <v>13</v>
      </c>
      <c r="BX974" s="45" t="s">
        <v>1104</v>
      </c>
      <c r="BY974" s="33">
        <v>25</v>
      </c>
    </row>
    <row r="975" spans="1:77" x14ac:dyDescent="0.3">
      <c r="A975" s="7" t="s">
        <v>1105</v>
      </c>
      <c r="B975" s="29">
        <v>67</v>
      </c>
      <c r="D975" s="7" t="s">
        <v>1105</v>
      </c>
      <c r="E975" s="29">
        <v>69</v>
      </c>
      <c r="G975" s="7" t="s">
        <v>1105</v>
      </c>
      <c r="H975" s="29" t="s">
        <v>985</v>
      </c>
      <c r="J975" s="6" t="s">
        <v>1105</v>
      </c>
      <c r="K975" s="29">
        <v>7</v>
      </c>
      <c r="M975" s="7" t="s">
        <v>1105</v>
      </c>
      <c r="N975" s="29">
        <v>1</v>
      </c>
      <c r="P975" s="7" t="s">
        <v>1105</v>
      </c>
      <c r="Q975" s="29">
        <v>1</v>
      </c>
      <c r="S975" s="7" t="s">
        <v>1105</v>
      </c>
      <c r="T975" s="29" t="s">
        <v>985</v>
      </c>
      <c r="V975" s="7" t="s">
        <v>1105</v>
      </c>
      <c r="W975" s="29">
        <v>16</v>
      </c>
      <c r="Y975" s="7" t="s">
        <v>1105</v>
      </c>
      <c r="Z975" s="29" t="s">
        <v>985</v>
      </c>
      <c r="AB975" s="6" t="s">
        <v>1105</v>
      </c>
      <c r="AC975" s="29">
        <v>4</v>
      </c>
      <c r="AE975" s="6" t="s">
        <v>1105</v>
      </c>
      <c r="AF975" s="29" t="s">
        <v>985</v>
      </c>
      <c r="AH975" s="43" t="s">
        <v>1105</v>
      </c>
      <c r="AI975" s="29">
        <v>2</v>
      </c>
      <c r="AK975" s="6" t="s">
        <v>1105</v>
      </c>
      <c r="AL975" s="33">
        <v>0</v>
      </c>
      <c r="AN975" s="9" t="s">
        <v>1105</v>
      </c>
      <c r="AO975" s="33">
        <v>4</v>
      </c>
      <c r="AQ975" s="43" t="s">
        <v>1105</v>
      </c>
      <c r="AR975" s="29">
        <v>1</v>
      </c>
      <c r="AT975" s="43" t="s">
        <v>1105</v>
      </c>
      <c r="AU975" s="29">
        <v>5</v>
      </c>
      <c r="AW975" s="6" t="s">
        <v>1105</v>
      </c>
      <c r="AX975" s="29">
        <v>1</v>
      </c>
      <c r="AZ975" s="43" t="s">
        <v>1105</v>
      </c>
      <c r="BA975" s="29">
        <v>9</v>
      </c>
      <c r="BC975" s="43" t="s">
        <v>1105</v>
      </c>
      <c r="BD975" s="29">
        <v>4</v>
      </c>
      <c r="BF975" s="43" t="s">
        <v>1105</v>
      </c>
      <c r="BG975" s="29">
        <v>11</v>
      </c>
      <c r="BI975" s="43" t="s">
        <v>1105</v>
      </c>
      <c r="BJ975" s="29">
        <v>9</v>
      </c>
      <c r="BL975" s="43" t="s">
        <v>1105</v>
      </c>
      <c r="BM975" s="29">
        <v>14</v>
      </c>
      <c r="BO975" s="43" t="s">
        <v>1105</v>
      </c>
      <c r="BP975" s="29">
        <v>6</v>
      </c>
      <c r="BR975" s="43" t="s">
        <v>1105</v>
      </c>
      <c r="BS975" s="33">
        <v>19</v>
      </c>
      <c r="BU975" s="43" t="s">
        <v>1105</v>
      </c>
      <c r="BV975" s="29">
        <v>12</v>
      </c>
      <c r="BX975" s="43" t="s">
        <v>1105</v>
      </c>
      <c r="BY975" s="32">
        <v>24</v>
      </c>
    </row>
    <row r="976" spans="1:77" x14ac:dyDescent="0.3">
      <c r="A976" s="7" t="s">
        <v>1106</v>
      </c>
      <c r="B976" s="29">
        <v>67</v>
      </c>
      <c r="D976" s="7" t="s">
        <v>1106</v>
      </c>
      <c r="E976" s="29">
        <v>69</v>
      </c>
      <c r="G976" s="7" t="s">
        <v>1106</v>
      </c>
      <c r="H976" s="29" t="s">
        <v>985</v>
      </c>
      <c r="J976" s="6" t="s">
        <v>1106</v>
      </c>
      <c r="K976" s="29">
        <v>7</v>
      </c>
      <c r="M976" s="7" t="s">
        <v>1106</v>
      </c>
      <c r="N976" s="29">
        <v>1</v>
      </c>
      <c r="P976" s="7" t="s">
        <v>1106</v>
      </c>
      <c r="Q976" s="29">
        <v>1</v>
      </c>
      <c r="S976" s="7" t="s">
        <v>1106</v>
      </c>
      <c r="T976" s="29" t="s">
        <v>985</v>
      </c>
      <c r="V976" s="7" t="s">
        <v>1106</v>
      </c>
      <c r="W976" s="29">
        <v>16</v>
      </c>
      <c r="Y976" s="7" t="s">
        <v>1106</v>
      </c>
      <c r="Z976" s="29" t="s">
        <v>985</v>
      </c>
      <c r="AB976" s="6" t="s">
        <v>1106</v>
      </c>
      <c r="AC976" s="29">
        <v>4</v>
      </c>
      <c r="AE976" s="6" t="s">
        <v>1106</v>
      </c>
      <c r="AF976" s="29" t="s">
        <v>985</v>
      </c>
      <c r="AH976" s="43" t="s">
        <v>1106</v>
      </c>
      <c r="AI976" s="29">
        <v>2</v>
      </c>
      <c r="AK976" s="6" t="s">
        <v>1106</v>
      </c>
      <c r="AL976" s="33">
        <v>0</v>
      </c>
      <c r="AN976" s="9" t="s">
        <v>1106</v>
      </c>
      <c r="AO976" s="33">
        <v>4</v>
      </c>
      <c r="AQ976" s="43" t="s">
        <v>1106</v>
      </c>
      <c r="AR976" s="29">
        <v>1</v>
      </c>
      <c r="AT976" s="43" t="s">
        <v>1106</v>
      </c>
      <c r="AU976" s="29">
        <v>5</v>
      </c>
      <c r="AW976" s="6" t="s">
        <v>1106</v>
      </c>
      <c r="AX976" s="29">
        <v>1</v>
      </c>
      <c r="AZ976" s="43" t="s">
        <v>1106</v>
      </c>
      <c r="BA976" s="29">
        <v>9</v>
      </c>
      <c r="BC976" s="43" t="s">
        <v>1106</v>
      </c>
      <c r="BD976" s="29">
        <v>4</v>
      </c>
      <c r="BF976" s="43" t="s">
        <v>1106</v>
      </c>
      <c r="BG976" s="29">
        <v>11</v>
      </c>
      <c r="BI976" s="43" t="s">
        <v>1106</v>
      </c>
      <c r="BJ976" s="29">
        <v>9</v>
      </c>
      <c r="BL976" s="43" t="s">
        <v>1106</v>
      </c>
      <c r="BM976" s="29">
        <v>14</v>
      </c>
      <c r="BO976" s="43" t="s">
        <v>1106</v>
      </c>
      <c r="BP976" s="29">
        <v>6</v>
      </c>
      <c r="BR976" s="43" t="s">
        <v>1106</v>
      </c>
      <c r="BS976" s="33">
        <v>19</v>
      </c>
      <c r="BU976" s="43" t="s">
        <v>1106</v>
      </c>
      <c r="BV976" s="29">
        <v>12</v>
      </c>
      <c r="BX976" s="43" t="s">
        <v>1106</v>
      </c>
      <c r="BY976" s="32">
        <v>24</v>
      </c>
    </row>
    <row r="977" spans="1:77" x14ac:dyDescent="0.3">
      <c r="A977" s="7" t="s">
        <v>1107</v>
      </c>
      <c r="B977" s="29">
        <v>67</v>
      </c>
      <c r="D977" s="7" t="s">
        <v>1107</v>
      </c>
      <c r="E977" s="29">
        <v>69</v>
      </c>
      <c r="G977" s="7" t="s">
        <v>1107</v>
      </c>
      <c r="H977" s="29" t="s">
        <v>985</v>
      </c>
      <c r="J977" s="6" t="s">
        <v>1107</v>
      </c>
      <c r="K977" s="29">
        <v>7</v>
      </c>
      <c r="M977" s="7" t="s">
        <v>1107</v>
      </c>
      <c r="N977" s="29">
        <v>1</v>
      </c>
      <c r="P977" s="7" t="s">
        <v>1107</v>
      </c>
      <c r="Q977" s="29">
        <v>1</v>
      </c>
      <c r="S977" s="7" t="s">
        <v>1107</v>
      </c>
      <c r="T977" s="29" t="s">
        <v>985</v>
      </c>
      <c r="V977" s="7" t="s">
        <v>1107</v>
      </c>
      <c r="W977" s="29">
        <v>16</v>
      </c>
      <c r="Y977" s="7" t="s">
        <v>1107</v>
      </c>
      <c r="Z977" s="29" t="s">
        <v>985</v>
      </c>
      <c r="AB977" s="6" t="s">
        <v>1107</v>
      </c>
      <c r="AC977" s="29">
        <v>4</v>
      </c>
      <c r="AE977" s="6" t="s">
        <v>1107</v>
      </c>
      <c r="AF977" s="29" t="s">
        <v>985</v>
      </c>
      <c r="AH977" s="43" t="s">
        <v>1107</v>
      </c>
      <c r="AI977" s="29">
        <v>2</v>
      </c>
      <c r="AK977" s="6" t="s">
        <v>1107</v>
      </c>
      <c r="AL977" s="33">
        <v>0</v>
      </c>
      <c r="AN977" s="9" t="s">
        <v>1107</v>
      </c>
      <c r="AO977" s="33">
        <v>4</v>
      </c>
      <c r="AQ977" s="43" t="s">
        <v>1107</v>
      </c>
      <c r="AR977" s="29">
        <v>1</v>
      </c>
      <c r="AT977" s="43" t="s">
        <v>1107</v>
      </c>
      <c r="AU977" s="29">
        <v>5</v>
      </c>
      <c r="AW977" s="6" t="s">
        <v>1107</v>
      </c>
      <c r="AX977" s="29">
        <v>1</v>
      </c>
      <c r="AZ977" s="43" t="s">
        <v>1107</v>
      </c>
      <c r="BA977" s="29">
        <v>9</v>
      </c>
      <c r="BC977" s="43" t="s">
        <v>1107</v>
      </c>
      <c r="BD977" s="29">
        <v>4</v>
      </c>
      <c r="BF977" s="43" t="s">
        <v>1107</v>
      </c>
      <c r="BG977" s="29">
        <v>11</v>
      </c>
      <c r="BI977" s="43" t="s">
        <v>1107</v>
      </c>
      <c r="BJ977" s="29">
        <v>9</v>
      </c>
      <c r="BL977" s="43" t="s">
        <v>1107</v>
      </c>
      <c r="BM977" s="29">
        <v>14</v>
      </c>
      <c r="BO977" s="43" t="s">
        <v>1107</v>
      </c>
      <c r="BP977" s="29">
        <v>6</v>
      </c>
      <c r="BR977" s="43" t="s">
        <v>1107</v>
      </c>
      <c r="BS977" s="33">
        <v>19</v>
      </c>
      <c r="BU977" s="43" t="s">
        <v>1107</v>
      </c>
      <c r="BV977" s="29">
        <v>12</v>
      </c>
      <c r="BX977" s="43" t="s">
        <v>1107</v>
      </c>
      <c r="BY977" s="32">
        <v>24</v>
      </c>
    </row>
    <row r="978" spans="1:77" x14ac:dyDescent="0.3">
      <c r="A978" s="7" t="s">
        <v>1108</v>
      </c>
      <c r="B978" s="29">
        <v>67</v>
      </c>
      <c r="D978" s="7" t="s">
        <v>1108</v>
      </c>
      <c r="E978" s="29">
        <v>69</v>
      </c>
      <c r="G978" s="7" t="s">
        <v>1108</v>
      </c>
      <c r="H978" s="29" t="s">
        <v>985</v>
      </c>
      <c r="J978" s="6" t="s">
        <v>1108</v>
      </c>
      <c r="K978" s="29">
        <v>7</v>
      </c>
      <c r="M978" s="7" t="s">
        <v>1108</v>
      </c>
      <c r="N978" s="29">
        <v>1</v>
      </c>
      <c r="P978" s="7" t="s">
        <v>1108</v>
      </c>
      <c r="Q978" s="29">
        <v>1</v>
      </c>
      <c r="S978" s="7" t="s">
        <v>1108</v>
      </c>
      <c r="T978" s="29" t="s">
        <v>985</v>
      </c>
      <c r="V978" s="7" t="s">
        <v>1108</v>
      </c>
      <c r="W978" s="29">
        <v>16</v>
      </c>
      <c r="Y978" s="7" t="s">
        <v>1108</v>
      </c>
      <c r="Z978" s="29" t="s">
        <v>985</v>
      </c>
      <c r="AB978" s="6" t="s">
        <v>1108</v>
      </c>
      <c r="AC978" s="29">
        <v>4</v>
      </c>
      <c r="AE978" s="6" t="s">
        <v>1108</v>
      </c>
      <c r="AF978" s="29" t="s">
        <v>985</v>
      </c>
      <c r="AH978" s="43" t="s">
        <v>1108</v>
      </c>
      <c r="AI978" s="29">
        <v>2</v>
      </c>
      <c r="AK978" s="6" t="s">
        <v>1108</v>
      </c>
      <c r="AL978" s="33">
        <v>0</v>
      </c>
      <c r="AN978" s="9" t="s">
        <v>1108</v>
      </c>
      <c r="AO978" s="33">
        <v>4</v>
      </c>
      <c r="AQ978" s="43" t="s">
        <v>1108</v>
      </c>
      <c r="AR978" s="29">
        <v>1</v>
      </c>
      <c r="AT978" s="43" t="s">
        <v>1108</v>
      </c>
      <c r="AU978" s="29">
        <v>5</v>
      </c>
      <c r="AW978" s="6" t="s">
        <v>1108</v>
      </c>
      <c r="AX978" s="29">
        <v>1</v>
      </c>
      <c r="AZ978" s="43" t="s">
        <v>1108</v>
      </c>
      <c r="BA978" s="29">
        <v>9</v>
      </c>
      <c r="BC978" s="43" t="s">
        <v>1108</v>
      </c>
      <c r="BD978" s="29">
        <v>4</v>
      </c>
      <c r="BF978" s="43" t="s">
        <v>1108</v>
      </c>
      <c r="BG978" s="29">
        <v>11</v>
      </c>
      <c r="BI978" s="43" t="s">
        <v>1108</v>
      </c>
      <c r="BJ978" s="29">
        <v>9</v>
      </c>
      <c r="BL978" s="43" t="s">
        <v>1108</v>
      </c>
      <c r="BM978" s="29">
        <v>14</v>
      </c>
      <c r="BO978" s="43" t="s">
        <v>1108</v>
      </c>
      <c r="BP978" s="29">
        <v>6</v>
      </c>
      <c r="BR978" s="43" t="s">
        <v>1108</v>
      </c>
      <c r="BS978" s="33">
        <v>19</v>
      </c>
      <c r="BU978" s="43" t="s">
        <v>1108</v>
      </c>
      <c r="BV978" s="29">
        <v>12</v>
      </c>
      <c r="BX978" s="43" t="s">
        <v>1108</v>
      </c>
      <c r="BY978" s="32">
        <v>24</v>
      </c>
    </row>
    <row r="979" spans="1:77" x14ac:dyDescent="0.3">
      <c r="A979" s="7" t="s">
        <v>1109</v>
      </c>
      <c r="B979" s="29">
        <v>67</v>
      </c>
      <c r="D979" s="7" t="s">
        <v>1109</v>
      </c>
      <c r="E979" s="29">
        <v>69</v>
      </c>
      <c r="G979" s="7" t="s">
        <v>1109</v>
      </c>
      <c r="H979" s="29" t="s">
        <v>985</v>
      </c>
      <c r="J979" s="6" t="s">
        <v>1109</v>
      </c>
      <c r="K979" s="29">
        <v>7</v>
      </c>
      <c r="M979" s="7" t="s">
        <v>1109</v>
      </c>
      <c r="N979" s="29">
        <v>1</v>
      </c>
      <c r="P979" s="7" t="s">
        <v>1109</v>
      </c>
      <c r="Q979" s="29">
        <v>1</v>
      </c>
      <c r="S979" s="7" t="s">
        <v>1109</v>
      </c>
      <c r="T979" s="29" t="s">
        <v>985</v>
      </c>
      <c r="V979" s="7" t="s">
        <v>1109</v>
      </c>
      <c r="W979" s="29">
        <v>16</v>
      </c>
      <c r="Y979" s="7" t="s">
        <v>1109</v>
      </c>
      <c r="Z979" s="29" t="s">
        <v>985</v>
      </c>
      <c r="AB979" s="6" t="s">
        <v>1109</v>
      </c>
      <c r="AC979" s="29">
        <v>4</v>
      </c>
      <c r="AE979" s="6" t="s">
        <v>1109</v>
      </c>
      <c r="AF979" s="29" t="s">
        <v>985</v>
      </c>
      <c r="AH979" s="43" t="s">
        <v>1109</v>
      </c>
      <c r="AI979" s="29">
        <v>2</v>
      </c>
      <c r="AK979" s="6" t="s">
        <v>1109</v>
      </c>
      <c r="AL979" s="33">
        <v>0</v>
      </c>
      <c r="AN979" s="9" t="s">
        <v>1109</v>
      </c>
      <c r="AO979" s="33">
        <v>4</v>
      </c>
      <c r="AQ979" s="43" t="s">
        <v>1109</v>
      </c>
      <c r="AR979" s="29">
        <v>1</v>
      </c>
      <c r="AT979" s="43" t="s">
        <v>1109</v>
      </c>
      <c r="AU979" s="29">
        <v>5</v>
      </c>
      <c r="AW979" s="6" t="s">
        <v>1109</v>
      </c>
      <c r="AX979" s="29">
        <v>1</v>
      </c>
      <c r="AZ979" s="43" t="s">
        <v>1109</v>
      </c>
      <c r="BA979" s="29">
        <v>9</v>
      </c>
      <c r="BC979" s="43" t="s">
        <v>1109</v>
      </c>
      <c r="BD979" s="29">
        <v>4</v>
      </c>
      <c r="BF979" s="43" t="s">
        <v>1109</v>
      </c>
      <c r="BG979" s="29">
        <v>11</v>
      </c>
      <c r="BI979" s="43" t="s">
        <v>1109</v>
      </c>
      <c r="BJ979" s="29">
        <v>9</v>
      </c>
      <c r="BL979" s="43" t="s">
        <v>1109</v>
      </c>
      <c r="BM979" s="29">
        <v>14</v>
      </c>
      <c r="BO979" s="43" t="s">
        <v>1109</v>
      </c>
      <c r="BP979" s="29">
        <v>6</v>
      </c>
      <c r="BR979" s="43" t="s">
        <v>1109</v>
      </c>
      <c r="BS979" s="33">
        <v>19</v>
      </c>
      <c r="BU979" s="43" t="s">
        <v>1109</v>
      </c>
      <c r="BV979" s="29">
        <v>12</v>
      </c>
      <c r="BX979" s="43" t="s">
        <v>1109</v>
      </c>
      <c r="BY979" s="32">
        <v>24</v>
      </c>
    </row>
    <row r="980" spans="1:77" x14ac:dyDescent="0.3">
      <c r="A980" s="7" t="s">
        <v>1110</v>
      </c>
      <c r="B980" s="29">
        <v>67</v>
      </c>
      <c r="D980" s="7" t="s">
        <v>1110</v>
      </c>
      <c r="E980" s="29">
        <v>69</v>
      </c>
      <c r="G980" s="7" t="s">
        <v>1110</v>
      </c>
      <c r="H980" s="29" t="s">
        <v>985</v>
      </c>
      <c r="J980" s="6" t="s">
        <v>1110</v>
      </c>
      <c r="K980" s="29">
        <v>7</v>
      </c>
      <c r="M980" s="7" t="s">
        <v>1110</v>
      </c>
      <c r="N980" s="29">
        <v>1</v>
      </c>
      <c r="P980" s="7" t="s">
        <v>1110</v>
      </c>
      <c r="Q980" s="29">
        <v>1</v>
      </c>
      <c r="S980" s="7" t="s">
        <v>1110</v>
      </c>
      <c r="T980" s="29" t="s">
        <v>985</v>
      </c>
      <c r="V980" s="7" t="s">
        <v>1110</v>
      </c>
      <c r="W980" s="29">
        <v>16</v>
      </c>
      <c r="Y980" s="7" t="s">
        <v>1110</v>
      </c>
      <c r="Z980" s="29" t="s">
        <v>985</v>
      </c>
      <c r="AB980" s="6" t="s">
        <v>1110</v>
      </c>
      <c r="AC980" s="29">
        <v>4</v>
      </c>
      <c r="AE980" s="6" t="s">
        <v>1110</v>
      </c>
      <c r="AF980" s="29" t="s">
        <v>985</v>
      </c>
      <c r="AH980" s="43" t="s">
        <v>1110</v>
      </c>
      <c r="AI980" s="29">
        <v>2</v>
      </c>
      <c r="AK980" s="6" t="s">
        <v>1110</v>
      </c>
      <c r="AL980" s="33">
        <v>0</v>
      </c>
      <c r="AN980" s="9" t="s">
        <v>1110</v>
      </c>
      <c r="AO980" s="33">
        <v>4</v>
      </c>
      <c r="AQ980" s="43" t="s">
        <v>1110</v>
      </c>
      <c r="AR980" s="29">
        <v>1</v>
      </c>
      <c r="AT980" s="43" t="s">
        <v>1110</v>
      </c>
      <c r="AU980" s="29">
        <v>5</v>
      </c>
      <c r="AW980" s="6" t="s">
        <v>1110</v>
      </c>
      <c r="AX980" s="29">
        <v>1</v>
      </c>
      <c r="AZ980" s="43" t="s">
        <v>1110</v>
      </c>
      <c r="BA980" s="29">
        <v>9</v>
      </c>
      <c r="BC980" s="43" t="s">
        <v>1110</v>
      </c>
      <c r="BD980" s="29">
        <v>4</v>
      </c>
      <c r="BF980" s="43" t="s">
        <v>1110</v>
      </c>
      <c r="BG980" s="29">
        <v>11</v>
      </c>
      <c r="BI980" s="43" t="s">
        <v>1110</v>
      </c>
      <c r="BJ980" s="29">
        <v>9</v>
      </c>
      <c r="BL980" s="43" t="s">
        <v>1110</v>
      </c>
      <c r="BM980" s="29">
        <v>14</v>
      </c>
      <c r="BO980" s="43" t="s">
        <v>1110</v>
      </c>
      <c r="BP980" s="29">
        <v>6</v>
      </c>
      <c r="BR980" s="43" t="s">
        <v>1110</v>
      </c>
      <c r="BS980" s="33">
        <v>19</v>
      </c>
      <c r="BU980" s="43" t="s">
        <v>1110</v>
      </c>
      <c r="BV980" s="29">
        <v>12</v>
      </c>
      <c r="BX980" s="43" t="s">
        <v>1110</v>
      </c>
      <c r="BY980" s="32">
        <v>24</v>
      </c>
    </row>
    <row r="981" spans="1:77" x14ac:dyDescent="0.3">
      <c r="A981" s="7" t="s">
        <v>1111</v>
      </c>
      <c r="B981" s="29">
        <v>67</v>
      </c>
      <c r="D981" s="7" t="s">
        <v>1111</v>
      </c>
      <c r="E981" s="29">
        <v>69</v>
      </c>
      <c r="G981" s="7" t="s">
        <v>1111</v>
      </c>
      <c r="H981" s="29" t="s">
        <v>985</v>
      </c>
      <c r="J981" s="6" t="s">
        <v>1111</v>
      </c>
      <c r="K981" s="29">
        <v>7</v>
      </c>
      <c r="M981" s="7" t="s">
        <v>1111</v>
      </c>
      <c r="N981" s="29">
        <v>1</v>
      </c>
      <c r="P981" s="7" t="s">
        <v>1111</v>
      </c>
      <c r="Q981" s="29">
        <v>1</v>
      </c>
      <c r="S981" s="7" t="s">
        <v>1111</v>
      </c>
      <c r="T981" s="29" t="s">
        <v>985</v>
      </c>
      <c r="V981" s="7" t="s">
        <v>1111</v>
      </c>
      <c r="W981" s="29">
        <v>16</v>
      </c>
      <c r="Y981" s="7" t="s">
        <v>1111</v>
      </c>
      <c r="Z981" s="29" t="s">
        <v>985</v>
      </c>
      <c r="AB981" s="6" t="s">
        <v>1111</v>
      </c>
      <c r="AC981" s="29">
        <v>4</v>
      </c>
      <c r="AE981" s="6" t="s">
        <v>1111</v>
      </c>
      <c r="AF981" s="29" t="s">
        <v>985</v>
      </c>
      <c r="AH981" s="43" t="s">
        <v>1111</v>
      </c>
      <c r="AI981" s="29">
        <v>2</v>
      </c>
      <c r="AK981" s="6" t="s">
        <v>1111</v>
      </c>
      <c r="AL981" s="33">
        <v>0</v>
      </c>
      <c r="AN981" s="9" t="s">
        <v>1111</v>
      </c>
      <c r="AO981" s="33">
        <v>4</v>
      </c>
      <c r="AQ981" s="43" t="s">
        <v>1111</v>
      </c>
      <c r="AR981" s="29">
        <v>1</v>
      </c>
      <c r="AT981" s="43" t="s">
        <v>1111</v>
      </c>
      <c r="AU981" s="29">
        <v>5</v>
      </c>
      <c r="AW981" s="6" t="s">
        <v>1111</v>
      </c>
      <c r="AX981" s="29">
        <v>1</v>
      </c>
      <c r="AZ981" s="43" t="s">
        <v>1111</v>
      </c>
      <c r="BA981" s="29">
        <v>9</v>
      </c>
      <c r="BC981" s="43" t="s">
        <v>1111</v>
      </c>
      <c r="BD981" s="29">
        <v>4</v>
      </c>
      <c r="BF981" s="43" t="s">
        <v>1111</v>
      </c>
      <c r="BG981" s="29">
        <v>11</v>
      </c>
      <c r="BI981" s="43" t="s">
        <v>1111</v>
      </c>
      <c r="BJ981" s="29">
        <v>9</v>
      </c>
      <c r="BL981" s="43" t="s">
        <v>1111</v>
      </c>
      <c r="BM981" s="29">
        <v>14</v>
      </c>
      <c r="BO981" s="43" t="s">
        <v>1111</v>
      </c>
      <c r="BP981" s="29">
        <v>6</v>
      </c>
      <c r="BR981" s="43" t="s">
        <v>1111</v>
      </c>
      <c r="BS981" s="33">
        <v>19</v>
      </c>
      <c r="BU981" s="43" t="s">
        <v>1111</v>
      </c>
      <c r="BV981" s="29">
        <v>12</v>
      </c>
      <c r="BX981" s="43" t="s">
        <v>1111</v>
      </c>
      <c r="BY981" s="32">
        <v>24</v>
      </c>
    </row>
    <row r="982" spans="1:77" x14ac:dyDescent="0.3">
      <c r="A982" s="7" t="s">
        <v>1112</v>
      </c>
      <c r="B982" s="29">
        <v>67</v>
      </c>
      <c r="D982" s="7" t="s">
        <v>1112</v>
      </c>
      <c r="E982" s="29">
        <v>69</v>
      </c>
      <c r="G982" s="7" t="s">
        <v>1112</v>
      </c>
      <c r="H982" s="29" t="s">
        <v>985</v>
      </c>
      <c r="J982" s="6" t="s">
        <v>1112</v>
      </c>
      <c r="K982" s="29">
        <v>7</v>
      </c>
      <c r="M982" s="7" t="s">
        <v>1112</v>
      </c>
      <c r="N982" s="29">
        <v>1</v>
      </c>
      <c r="P982" s="7" t="s">
        <v>1112</v>
      </c>
      <c r="Q982" s="29">
        <v>1</v>
      </c>
      <c r="S982" s="7" t="s">
        <v>1112</v>
      </c>
      <c r="T982" s="29" t="s">
        <v>985</v>
      </c>
      <c r="V982" s="7" t="s">
        <v>1112</v>
      </c>
      <c r="W982" s="29">
        <v>16</v>
      </c>
      <c r="Y982" s="7" t="s">
        <v>1112</v>
      </c>
      <c r="Z982" s="29" t="s">
        <v>985</v>
      </c>
      <c r="AB982" s="6" t="s">
        <v>1112</v>
      </c>
      <c r="AC982" s="29">
        <v>4</v>
      </c>
      <c r="AE982" s="6" t="s">
        <v>1112</v>
      </c>
      <c r="AF982" s="29" t="s">
        <v>985</v>
      </c>
      <c r="AH982" s="43" t="s">
        <v>1112</v>
      </c>
      <c r="AI982" s="29">
        <v>2</v>
      </c>
      <c r="AK982" s="6" t="s">
        <v>1112</v>
      </c>
      <c r="AL982" s="33">
        <v>0</v>
      </c>
      <c r="AN982" s="9" t="s">
        <v>1112</v>
      </c>
      <c r="AO982" s="33">
        <v>4</v>
      </c>
      <c r="AQ982" s="43" t="s">
        <v>1112</v>
      </c>
      <c r="AR982" s="29">
        <v>1</v>
      </c>
      <c r="AT982" s="43" t="s">
        <v>1112</v>
      </c>
      <c r="AU982" s="29">
        <v>5</v>
      </c>
      <c r="AW982" s="6" t="s">
        <v>1112</v>
      </c>
      <c r="AX982" s="29">
        <v>1</v>
      </c>
      <c r="AZ982" s="43" t="s">
        <v>1112</v>
      </c>
      <c r="BA982" s="29">
        <v>9</v>
      </c>
      <c r="BC982" s="43" t="s">
        <v>1112</v>
      </c>
      <c r="BD982" s="29">
        <v>4</v>
      </c>
      <c r="BF982" s="43" t="s">
        <v>1112</v>
      </c>
      <c r="BG982" s="29">
        <v>11</v>
      </c>
      <c r="BI982" s="43" t="s">
        <v>1112</v>
      </c>
      <c r="BJ982" s="29">
        <v>9</v>
      </c>
      <c r="BL982" s="43" t="s">
        <v>1112</v>
      </c>
      <c r="BM982" s="29">
        <v>14</v>
      </c>
      <c r="BO982" s="43" t="s">
        <v>1112</v>
      </c>
      <c r="BP982" s="29">
        <v>6</v>
      </c>
      <c r="BR982" s="43" t="s">
        <v>1112</v>
      </c>
      <c r="BS982" s="33">
        <v>19</v>
      </c>
      <c r="BU982" s="43" t="s">
        <v>1112</v>
      </c>
      <c r="BV982" s="29">
        <v>12</v>
      </c>
      <c r="BX982" s="43" t="s">
        <v>1112</v>
      </c>
      <c r="BY982" s="32">
        <v>24</v>
      </c>
    </row>
    <row r="983" spans="1:77" x14ac:dyDescent="0.3">
      <c r="A983" s="7" t="s">
        <v>1113</v>
      </c>
      <c r="B983" s="29">
        <v>67</v>
      </c>
      <c r="D983" s="7" t="s">
        <v>1113</v>
      </c>
      <c r="E983" s="29">
        <v>69</v>
      </c>
      <c r="G983" s="7" t="s">
        <v>1113</v>
      </c>
      <c r="H983" s="29" t="s">
        <v>985</v>
      </c>
      <c r="J983" s="6" t="s">
        <v>1113</v>
      </c>
      <c r="K983" s="29">
        <v>7</v>
      </c>
      <c r="M983" s="7" t="s">
        <v>1113</v>
      </c>
      <c r="N983" s="29">
        <v>1</v>
      </c>
      <c r="P983" s="7" t="s">
        <v>1113</v>
      </c>
      <c r="Q983" s="29">
        <v>1</v>
      </c>
      <c r="S983" s="7" t="s">
        <v>1113</v>
      </c>
      <c r="T983" s="29" t="s">
        <v>985</v>
      </c>
      <c r="V983" s="7" t="s">
        <v>1113</v>
      </c>
      <c r="W983" s="29">
        <v>16</v>
      </c>
      <c r="Y983" s="7" t="s">
        <v>1113</v>
      </c>
      <c r="Z983" s="29" t="s">
        <v>985</v>
      </c>
      <c r="AB983" s="6" t="s">
        <v>1113</v>
      </c>
      <c r="AC983" s="29">
        <v>4</v>
      </c>
      <c r="AE983" s="6" t="s">
        <v>1113</v>
      </c>
      <c r="AF983" s="29" t="s">
        <v>985</v>
      </c>
      <c r="AH983" s="43" t="s">
        <v>1113</v>
      </c>
      <c r="AI983" s="29">
        <v>2</v>
      </c>
      <c r="AK983" s="6" t="s">
        <v>1113</v>
      </c>
      <c r="AL983" s="33">
        <v>0</v>
      </c>
      <c r="AN983" s="9" t="s">
        <v>1113</v>
      </c>
      <c r="AO983" s="33">
        <v>4</v>
      </c>
      <c r="AQ983" s="43" t="s">
        <v>1113</v>
      </c>
      <c r="AR983" s="29">
        <v>1</v>
      </c>
      <c r="AT983" s="43" t="s">
        <v>1113</v>
      </c>
      <c r="AU983" s="29">
        <v>5</v>
      </c>
      <c r="AW983" s="6" t="s">
        <v>1113</v>
      </c>
      <c r="AX983" s="29">
        <v>1</v>
      </c>
      <c r="AZ983" s="43" t="s">
        <v>1113</v>
      </c>
      <c r="BA983" s="29">
        <v>9</v>
      </c>
      <c r="BC983" s="43" t="s">
        <v>1113</v>
      </c>
      <c r="BD983" s="29">
        <v>4</v>
      </c>
      <c r="BF983" s="43" t="s">
        <v>1113</v>
      </c>
      <c r="BG983" s="29">
        <v>11</v>
      </c>
      <c r="BI983" s="43" t="s">
        <v>1113</v>
      </c>
      <c r="BJ983" s="29">
        <v>9</v>
      </c>
      <c r="BL983" s="43" t="s">
        <v>1113</v>
      </c>
      <c r="BM983" s="29">
        <v>14</v>
      </c>
      <c r="BO983" s="43" t="s">
        <v>1113</v>
      </c>
      <c r="BP983" s="29">
        <v>6</v>
      </c>
      <c r="BR983" s="43" t="s">
        <v>1113</v>
      </c>
      <c r="BS983" s="33">
        <v>19</v>
      </c>
      <c r="BU983" s="43" t="s">
        <v>1113</v>
      </c>
      <c r="BV983" s="29">
        <v>12</v>
      </c>
      <c r="BX983" s="43" t="s">
        <v>1113</v>
      </c>
      <c r="BY983" s="32">
        <v>24</v>
      </c>
    </row>
    <row r="984" spans="1:77" x14ac:dyDescent="0.3">
      <c r="A984" s="7" t="s">
        <v>1114</v>
      </c>
      <c r="B984" s="29">
        <v>67</v>
      </c>
      <c r="D984" s="7" t="s">
        <v>1114</v>
      </c>
      <c r="E984" s="29">
        <v>69</v>
      </c>
      <c r="G984" s="7" t="s">
        <v>1114</v>
      </c>
      <c r="H984" s="29" t="s">
        <v>985</v>
      </c>
      <c r="J984" s="6" t="s">
        <v>1114</v>
      </c>
      <c r="K984" s="29">
        <v>7</v>
      </c>
      <c r="M984" s="7" t="s">
        <v>1114</v>
      </c>
      <c r="N984" s="29">
        <v>1</v>
      </c>
      <c r="P984" s="7" t="s">
        <v>1114</v>
      </c>
      <c r="Q984" s="29">
        <v>1</v>
      </c>
      <c r="S984" s="7" t="s">
        <v>1114</v>
      </c>
      <c r="T984" s="29" t="s">
        <v>985</v>
      </c>
      <c r="V984" s="7" t="s">
        <v>1114</v>
      </c>
      <c r="W984" s="29">
        <v>16</v>
      </c>
      <c r="Y984" s="7" t="s">
        <v>1114</v>
      </c>
      <c r="Z984" s="29" t="s">
        <v>985</v>
      </c>
      <c r="AB984" s="6" t="s">
        <v>1114</v>
      </c>
      <c r="AC984" s="29">
        <v>4</v>
      </c>
      <c r="AE984" s="6" t="s">
        <v>1114</v>
      </c>
      <c r="AF984" s="29" t="s">
        <v>985</v>
      </c>
      <c r="AH984" s="43" t="s">
        <v>1114</v>
      </c>
      <c r="AI984" s="29">
        <v>2</v>
      </c>
      <c r="AK984" s="6" t="s">
        <v>1114</v>
      </c>
      <c r="AL984" s="33">
        <v>0</v>
      </c>
      <c r="AN984" s="9" t="s">
        <v>1114</v>
      </c>
      <c r="AO984" s="33">
        <v>4</v>
      </c>
      <c r="AQ984" s="43" t="s">
        <v>1114</v>
      </c>
      <c r="AR984" s="29">
        <v>1</v>
      </c>
      <c r="AT984" s="43" t="s">
        <v>1114</v>
      </c>
      <c r="AU984" s="29">
        <v>5</v>
      </c>
      <c r="AW984" s="6" t="s">
        <v>1114</v>
      </c>
      <c r="AX984" s="29">
        <v>1</v>
      </c>
      <c r="AZ984" s="43" t="s">
        <v>1114</v>
      </c>
      <c r="BA984" s="29">
        <v>9</v>
      </c>
      <c r="BC984" s="43" t="s">
        <v>1114</v>
      </c>
      <c r="BD984" s="29">
        <v>4</v>
      </c>
      <c r="BF984" s="43" t="s">
        <v>1114</v>
      </c>
      <c r="BG984" s="29">
        <v>11</v>
      </c>
      <c r="BI984" s="43" t="s">
        <v>1114</v>
      </c>
      <c r="BJ984" s="29">
        <v>9</v>
      </c>
      <c r="BL984" s="43" t="s">
        <v>1114</v>
      </c>
      <c r="BM984" s="29">
        <v>14</v>
      </c>
      <c r="BO984" s="43" t="s">
        <v>1114</v>
      </c>
      <c r="BP984" s="29">
        <v>6</v>
      </c>
      <c r="BR984" s="43" t="s">
        <v>1114</v>
      </c>
      <c r="BS984" s="33">
        <v>19</v>
      </c>
      <c r="BU984" s="43" t="s">
        <v>1114</v>
      </c>
      <c r="BV984" s="29">
        <v>12</v>
      </c>
      <c r="BX984" s="43" t="s">
        <v>1114</v>
      </c>
      <c r="BY984" s="32">
        <v>24</v>
      </c>
    </row>
    <row r="985" spans="1:77" x14ac:dyDescent="0.3">
      <c r="A985" s="7" t="s">
        <v>1115</v>
      </c>
      <c r="B985" s="29">
        <v>67</v>
      </c>
      <c r="D985" s="7" t="s">
        <v>1115</v>
      </c>
      <c r="E985" s="29">
        <v>69</v>
      </c>
      <c r="G985" s="7" t="s">
        <v>1115</v>
      </c>
      <c r="H985" s="29" t="s">
        <v>985</v>
      </c>
      <c r="J985" s="6" t="s">
        <v>1115</v>
      </c>
      <c r="K985" s="29">
        <v>7</v>
      </c>
      <c r="M985" s="7" t="s">
        <v>1115</v>
      </c>
      <c r="N985" s="29">
        <v>1</v>
      </c>
      <c r="P985" s="7" t="s">
        <v>1115</v>
      </c>
      <c r="Q985" s="29">
        <v>1</v>
      </c>
      <c r="S985" s="7" t="s">
        <v>1115</v>
      </c>
      <c r="T985" s="29" t="s">
        <v>985</v>
      </c>
      <c r="V985" s="7" t="s">
        <v>1115</v>
      </c>
      <c r="W985" s="29">
        <v>16</v>
      </c>
      <c r="Y985" s="7" t="s">
        <v>1115</v>
      </c>
      <c r="Z985" s="29" t="s">
        <v>985</v>
      </c>
      <c r="AB985" s="6" t="s">
        <v>1115</v>
      </c>
      <c r="AC985" s="29">
        <v>4</v>
      </c>
      <c r="AE985" s="6" t="s">
        <v>1115</v>
      </c>
      <c r="AF985" s="29" t="s">
        <v>985</v>
      </c>
      <c r="AH985" s="43" t="s">
        <v>1115</v>
      </c>
      <c r="AI985" s="29">
        <v>2</v>
      </c>
      <c r="AK985" s="6" t="s">
        <v>1115</v>
      </c>
      <c r="AL985" s="33">
        <v>0</v>
      </c>
      <c r="AN985" s="9" t="s">
        <v>1115</v>
      </c>
      <c r="AO985" s="33">
        <v>4</v>
      </c>
      <c r="AQ985" s="43" t="s">
        <v>1115</v>
      </c>
      <c r="AR985" s="29">
        <v>1</v>
      </c>
      <c r="AT985" s="43" t="s">
        <v>1115</v>
      </c>
      <c r="AU985" s="29">
        <v>5</v>
      </c>
      <c r="AW985" s="6" t="s">
        <v>1115</v>
      </c>
      <c r="AX985" s="29">
        <v>1</v>
      </c>
      <c r="AZ985" s="43" t="s">
        <v>1115</v>
      </c>
      <c r="BA985" s="29">
        <v>9</v>
      </c>
      <c r="BC985" s="43" t="s">
        <v>1115</v>
      </c>
      <c r="BD985" s="29">
        <v>4</v>
      </c>
      <c r="BF985" s="43" t="s">
        <v>1115</v>
      </c>
      <c r="BG985" s="29">
        <v>11</v>
      </c>
      <c r="BI985" s="43" t="s">
        <v>1115</v>
      </c>
      <c r="BJ985" s="29">
        <v>9</v>
      </c>
      <c r="BL985" s="43" t="s">
        <v>1115</v>
      </c>
      <c r="BM985" s="29">
        <v>14</v>
      </c>
      <c r="BO985" s="43" t="s">
        <v>1115</v>
      </c>
      <c r="BP985" s="29">
        <v>6</v>
      </c>
      <c r="BR985" s="43" t="s">
        <v>1115</v>
      </c>
      <c r="BS985" s="33">
        <v>19</v>
      </c>
      <c r="BU985" s="43" t="s">
        <v>1115</v>
      </c>
      <c r="BV985" s="29">
        <v>12</v>
      </c>
      <c r="BX985" s="43" t="s">
        <v>1115</v>
      </c>
      <c r="BY985" s="33">
        <v>23</v>
      </c>
    </row>
    <row r="986" spans="1:77" x14ac:dyDescent="0.3">
      <c r="A986" s="7" t="s">
        <v>1116</v>
      </c>
      <c r="B986" s="29">
        <v>67</v>
      </c>
      <c r="D986" s="7" t="s">
        <v>1116</v>
      </c>
      <c r="E986" s="29">
        <v>69</v>
      </c>
      <c r="G986" s="7" t="s">
        <v>1116</v>
      </c>
      <c r="H986" s="29" t="s">
        <v>985</v>
      </c>
      <c r="J986" s="6" t="s">
        <v>1116</v>
      </c>
      <c r="K986" s="29">
        <v>7</v>
      </c>
      <c r="M986" s="7" t="s">
        <v>1116</v>
      </c>
      <c r="N986" s="29">
        <v>1</v>
      </c>
      <c r="P986" s="7" t="s">
        <v>1116</v>
      </c>
      <c r="Q986" s="29">
        <v>1</v>
      </c>
      <c r="S986" s="7" t="s">
        <v>1116</v>
      </c>
      <c r="T986" s="29" t="s">
        <v>985</v>
      </c>
      <c r="V986" s="7" t="s">
        <v>1116</v>
      </c>
      <c r="W986" s="29">
        <v>16</v>
      </c>
      <c r="Y986" s="7" t="s">
        <v>1116</v>
      </c>
      <c r="Z986" s="29" t="s">
        <v>985</v>
      </c>
      <c r="AB986" s="6" t="s">
        <v>1116</v>
      </c>
      <c r="AC986" s="29">
        <v>4</v>
      </c>
      <c r="AE986" s="6" t="s">
        <v>1116</v>
      </c>
      <c r="AF986" s="29" t="s">
        <v>985</v>
      </c>
      <c r="AH986" s="43" t="s">
        <v>1116</v>
      </c>
      <c r="AI986" s="29">
        <v>2</v>
      </c>
      <c r="AK986" s="6" t="s">
        <v>1116</v>
      </c>
      <c r="AL986" s="33">
        <v>0</v>
      </c>
      <c r="AN986" s="9" t="s">
        <v>1116</v>
      </c>
      <c r="AO986" s="33">
        <v>4</v>
      </c>
      <c r="AQ986" s="43" t="s">
        <v>1116</v>
      </c>
      <c r="AR986" s="29">
        <v>1</v>
      </c>
      <c r="AT986" s="43" t="s">
        <v>1116</v>
      </c>
      <c r="AU986" s="29">
        <v>5</v>
      </c>
      <c r="AW986" s="6" t="s">
        <v>1116</v>
      </c>
      <c r="AX986" s="29">
        <v>1</v>
      </c>
      <c r="AZ986" s="43" t="s">
        <v>1116</v>
      </c>
      <c r="BA986" s="29">
        <v>9</v>
      </c>
      <c r="BC986" s="43" t="s">
        <v>1116</v>
      </c>
      <c r="BD986" s="29">
        <v>4</v>
      </c>
      <c r="BF986" s="43" t="s">
        <v>1116</v>
      </c>
      <c r="BG986" s="29">
        <v>11</v>
      </c>
      <c r="BI986" s="43" t="s">
        <v>1116</v>
      </c>
      <c r="BJ986" s="29">
        <v>9</v>
      </c>
      <c r="BL986" s="43" t="s">
        <v>1116</v>
      </c>
      <c r="BM986" s="29">
        <v>14</v>
      </c>
      <c r="BO986" s="43" t="s">
        <v>1116</v>
      </c>
      <c r="BP986" s="29">
        <v>6</v>
      </c>
      <c r="BR986" s="43" t="s">
        <v>1116</v>
      </c>
      <c r="BS986" s="33">
        <v>19</v>
      </c>
      <c r="BU986" s="43" t="s">
        <v>1116</v>
      </c>
      <c r="BV986" s="29">
        <v>12</v>
      </c>
      <c r="BX986" s="43" t="s">
        <v>1116</v>
      </c>
      <c r="BY986" s="33">
        <v>23</v>
      </c>
    </row>
    <row r="987" spans="1:77" x14ac:dyDescent="0.3">
      <c r="A987" s="7" t="s">
        <v>1117</v>
      </c>
      <c r="B987" s="29">
        <v>67</v>
      </c>
      <c r="D987" s="7" t="s">
        <v>1117</v>
      </c>
      <c r="E987" s="29">
        <v>69</v>
      </c>
      <c r="G987" s="7" t="s">
        <v>1117</v>
      </c>
      <c r="H987" s="29" t="s">
        <v>985</v>
      </c>
      <c r="J987" s="6" t="s">
        <v>1117</v>
      </c>
      <c r="K987" s="29">
        <v>7</v>
      </c>
      <c r="M987" s="7" t="s">
        <v>1117</v>
      </c>
      <c r="N987" s="29">
        <v>1</v>
      </c>
      <c r="P987" s="7" t="s">
        <v>1117</v>
      </c>
      <c r="Q987" s="29">
        <v>1</v>
      </c>
      <c r="S987" s="7" t="s">
        <v>1117</v>
      </c>
      <c r="T987" s="29" t="s">
        <v>985</v>
      </c>
      <c r="V987" s="7" t="s">
        <v>1117</v>
      </c>
      <c r="W987" s="29">
        <v>16</v>
      </c>
      <c r="Y987" s="7" t="s">
        <v>1117</v>
      </c>
      <c r="Z987" s="29" t="s">
        <v>985</v>
      </c>
      <c r="AB987" s="6" t="s">
        <v>1117</v>
      </c>
      <c r="AC987" s="29">
        <v>4</v>
      </c>
      <c r="AE987" s="6" t="s">
        <v>1117</v>
      </c>
      <c r="AF987" s="29" t="s">
        <v>985</v>
      </c>
      <c r="AH987" s="43" t="s">
        <v>1117</v>
      </c>
      <c r="AI987" s="29">
        <v>2</v>
      </c>
      <c r="AK987" s="6" t="s">
        <v>1117</v>
      </c>
      <c r="AL987" s="33">
        <v>0</v>
      </c>
      <c r="AN987" s="9" t="s">
        <v>1117</v>
      </c>
      <c r="AO987" s="33">
        <v>4</v>
      </c>
      <c r="AQ987" s="43" t="s">
        <v>1117</v>
      </c>
      <c r="AR987" s="29">
        <v>1</v>
      </c>
      <c r="AT987" s="43" t="s">
        <v>1117</v>
      </c>
      <c r="AU987" s="29">
        <v>5</v>
      </c>
      <c r="AW987" s="6" t="s">
        <v>1117</v>
      </c>
      <c r="AX987" s="29">
        <v>1</v>
      </c>
      <c r="AZ987" s="43" t="s">
        <v>1117</v>
      </c>
      <c r="BA987" s="29">
        <v>9</v>
      </c>
      <c r="BC987" s="43" t="s">
        <v>1117</v>
      </c>
      <c r="BD987" s="29">
        <v>4</v>
      </c>
      <c r="BF987" s="43" t="s">
        <v>1117</v>
      </c>
      <c r="BG987" s="29">
        <v>11</v>
      </c>
      <c r="BI987" s="43" t="s">
        <v>1117</v>
      </c>
      <c r="BJ987" s="29">
        <v>9</v>
      </c>
      <c r="BL987" s="43" t="s">
        <v>1117</v>
      </c>
      <c r="BM987" s="29">
        <v>14</v>
      </c>
      <c r="BO987" s="43" t="s">
        <v>1117</v>
      </c>
      <c r="BP987" s="29">
        <v>6</v>
      </c>
      <c r="BR987" s="43" t="s">
        <v>1117</v>
      </c>
      <c r="BS987" s="33">
        <v>19</v>
      </c>
      <c r="BU987" s="43" t="s">
        <v>1117</v>
      </c>
      <c r="BV987" s="29">
        <v>12</v>
      </c>
      <c r="BX987" s="43" t="s">
        <v>1117</v>
      </c>
      <c r="BY987" s="33">
        <v>23</v>
      </c>
    </row>
    <row r="988" spans="1:77" x14ac:dyDescent="0.3">
      <c r="A988" s="7" t="s">
        <v>1118</v>
      </c>
      <c r="B988" s="29">
        <v>67</v>
      </c>
      <c r="D988" s="7" t="s">
        <v>1118</v>
      </c>
      <c r="E988" s="29">
        <v>69</v>
      </c>
      <c r="G988" s="7" t="s">
        <v>1118</v>
      </c>
      <c r="H988" s="29" t="s">
        <v>985</v>
      </c>
      <c r="J988" s="6" t="s">
        <v>1118</v>
      </c>
      <c r="K988" s="29">
        <v>7</v>
      </c>
      <c r="M988" s="7" t="s">
        <v>1118</v>
      </c>
      <c r="N988" s="29">
        <v>1</v>
      </c>
      <c r="P988" s="7" t="s">
        <v>1118</v>
      </c>
      <c r="Q988" s="29">
        <v>1</v>
      </c>
      <c r="S988" s="7" t="s">
        <v>1118</v>
      </c>
      <c r="T988" s="29" t="s">
        <v>985</v>
      </c>
      <c r="V988" s="7" t="s">
        <v>1118</v>
      </c>
      <c r="W988" s="29">
        <v>16</v>
      </c>
      <c r="Y988" s="7" t="s">
        <v>1118</v>
      </c>
      <c r="Z988" s="29" t="s">
        <v>985</v>
      </c>
      <c r="AB988" s="6" t="s">
        <v>1118</v>
      </c>
      <c r="AC988" s="29">
        <v>4</v>
      </c>
      <c r="AE988" s="6" t="s">
        <v>1118</v>
      </c>
      <c r="AF988" s="29" t="s">
        <v>985</v>
      </c>
      <c r="AH988" s="43" t="s">
        <v>1118</v>
      </c>
      <c r="AI988" s="29">
        <v>2</v>
      </c>
      <c r="AK988" s="6" t="s">
        <v>1118</v>
      </c>
      <c r="AL988" s="33">
        <v>0</v>
      </c>
      <c r="AN988" s="9" t="s">
        <v>1118</v>
      </c>
      <c r="AO988" s="33">
        <v>4</v>
      </c>
      <c r="AQ988" s="43" t="s">
        <v>1118</v>
      </c>
      <c r="AR988" s="29">
        <v>1</v>
      </c>
      <c r="AT988" s="43" t="s">
        <v>1118</v>
      </c>
      <c r="AU988" s="29">
        <v>5</v>
      </c>
      <c r="AW988" s="6" t="s">
        <v>1118</v>
      </c>
      <c r="AX988" s="29">
        <v>1</v>
      </c>
      <c r="AZ988" s="43" t="s">
        <v>1118</v>
      </c>
      <c r="BA988" s="29">
        <v>9</v>
      </c>
      <c r="BC988" s="43" t="s">
        <v>1118</v>
      </c>
      <c r="BD988" s="29">
        <v>4</v>
      </c>
      <c r="BF988" s="43" t="s">
        <v>1118</v>
      </c>
      <c r="BG988" s="29">
        <v>11</v>
      </c>
      <c r="BI988" s="43" t="s">
        <v>1118</v>
      </c>
      <c r="BJ988" s="29">
        <v>9</v>
      </c>
      <c r="BL988" s="43" t="s">
        <v>1118</v>
      </c>
      <c r="BM988" s="29">
        <v>14</v>
      </c>
      <c r="BO988" s="43" t="s">
        <v>1118</v>
      </c>
      <c r="BP988" s="29">
        <v>6</v>
      </c>
      <c r="BR988" s="43" t="s">
        <v>1118</v>
      </c>
      <c r="BS988" s="33">
        <v>19</v>
      </c>
      <c r="BU988" s="43" t="s">
        <v>1118</v>
      </c>
      <c r="BV988" s="29">
        <v>12</v>
      </c>
      <c r="BX988" s="43" t="s">
        <v>1118</v>
      </c>
      <c r="BY988" s="33">
        <v>23</v>
      </c>
    </row>
    <row r="989" spans="1:77" x14ac:dyDescent="0.3">
      <c r="A989" s="7" t="s">
        <v>1119</v>
      </c>
      <c r="B989" s="29">
        <v>67</v>
      </c>
      <c r="D989" s="7" t="s">
        <v>1119</v>
      </c>
      <c r="E989" s="29">
        <v>69</v>
      </c>
      <c r="G989" s="7" t="s">
        <v>1119</v>
      </c>
      <c r="H989" s="29" t="s">
        <v>985</v>
      </c>
      <c r="J989" s="6" t="s">
        <v>1119</v>
      </c>
      <c r="K989" s="29">
        <v>7</v>
      </c>
      <c r="M989" s="7" t="s">
        <v>1119</v>
      </c>
      <c r="N989" s="29">
        <v>1</v>
      </c>
      <c r="P989" s="7" t="s">
        <v>1119</v>
      </c>
      <c r="Q989" s="29">
        <v>1</v>
      </c>
      <c r="S989" s="7" t="s">
        <v>1119</v>
      </c>
      <c r="T989" s="29" t="s">
        <v>985</v>
      </c>
      <c r="V989" s="7" t="s">
        <v>1119</v>
      </c>
      <c r="W989" s="29">
        <v>16</v>
      </c>
      <c r="Y989" s="7" t="s">
        <v>1119</v>
      </c>
      <c r="Z989" s="29" t="s">
        <v>985</v>
      </c>
      <c r="AB989" s="6" t="s">
        <v>1119</v>
      </c>
      <c r="AC989" s="29">
        <v>4</v>
      </c>
      <c r="AE989" s="6" t="s">
        <v>1119</v>
      </c>
      <c r="AF989" s="29" t="s">
        <v>985</v>
      </c>
      <c r="AH989" s="43" t="s">
        <v>1119</v>
      </c>
      <c r="AI989" s="29">
        <v>2</v>
      </c>
      <c r="AK989" s="6" t="s">
        <v>1119</v>
      </c>
      <c r="AL989" s="33">
        <v>0</v>
      </c>
      <c r="AN989" s="9" t="s">
        <v>1119</v>
      </c>
      <c r="AO989" s="33">
        <v>4</v>
      </c>
      <c r="AQ989" s="43" t="s">
        <v>1119</v>
      </c>
      <c r="AR989" s="29">
        <v>1</v>
      </c>
      <c r="AT989" s="43" t="s">
        <v>1119</v>
      </c>
      <c r="AU989" s="29">
        <v>5</v>
      </c>
      <c r="AW989" s="6" t="s">
        <v>1119</v>
      </c>
      <c r="AX989" s="29">
        <v>1</v>
      </c>
      <c r="AZ989" s="43" t="s">
        <v>1119</v>
      </c>
      <c r="BA989" s="29">
        <v>9</v>
      </c>
      <c r="BC989" s="43" t="s">
        <v>1119</v>
      </c>
      <c r="BD989" s="29">
        <v>4</v>
      </c>
      <c r="BF989" s="43" t="s">
        <v>1119</v>
      </c>
      <c r="BG989" s="29">
        <v>11</v>
      </c>
      <c r="BI989" s="43" t="s">
        <v>1119</v>
      </c>
      <c r="BJ989" s="29">
        <v>9</v>
      </c>
      <c r="BL989" s="43" t="s">
        <v>1119</v>
      </c>
      <c r="BM989" s="29">
        <v>14</v>
      </c>
      <c r="BO989" s="43" t="s">
        <v>1119</v>
      </c>
      <c r="BP989" s="29">
        <v>6</v>
      </c>
      <c r="BR989" s="43" t="s">
        <v>1119</v>
      </c>
      <c r="BS989" s="33">
        <v>19</v>
      </c>
      <c r="BU989" s="43" t="s">
        <v>1119</v>
      </c>
      <c r="BV989" s="29">
        <v>12</v>
      </c>
      <c r="BX989" s="43" t="s">
        <v>1119</v>
      </c>
      <c r="BY989" s="33">
        <v>23</v>
      </c>
    </row>
    <row r="990" spans="1:77" x14ac:dyDescent="0.3">
      <c r="A990" s="7" t="s">
        <v>1120</v>
      </c>
      <c r="B990" s="29">
        <v>67</v>
      </c>
      <c r="D990" s="7" t="s">
        <v>1120</v>
      </c>
      <c r="E990" s="29">
        <v>69</v>
      </c>
      <c r="G990" s="7" t="s">
        <v>1120</v>
      </c>
      <c r="H990" s="29" t="s">
        <v>985</v>
      </c>
      <c r="J990" s="6" t="s">
        <v>1120</v>
      </c>
      <c r="K990" s="29">
        <v>7</v>
      </c>
      <c r="M990" s="7" t="s">
        <v>1120</v>
      </c>
      <c r="N990" s="29">
        <v>1</v>
      </c>
      <c r="P990" s="7" t="s">
        <v>1120</v>
      </c>
      <c r="Q990" s="29">
        <v>1</v>
      </c>
      <c r="S990" s="7" t="s">
        <v>1120</v>
      </c>
      <c r="T990" s="29" t="s">
        <v>985</v>
      </c>
      <c r="V990" s="7" t="s">
        <v>1120</v>
      </c>
      <c r="W990" s="29">
        <v>16</v>
      </c>
      <c r="Y990" s="7" t="s">
        <v>1120</v>
      </c>
      <c r="Z990" s="29" t="s">
        <v>985</v>
      </c>
      <c r="AB990" s="6" t="s">
        <v>1120</v>
      </c>
      <c r="AC990" s="29">
        <v>4</v>
      </c>
      <c r="AE990" s="6" t="s">
        <v>1120</v>
      </c>
      <c r="AF990" s="29" t="s">
        <v>985</v>
      </c>
      <c r="AH990" s="43" t="s">
        <v>1120</v>
      </c>
      <c r="AI990" s="29">
        <v>2</v>
      </c>
      <c r="AK990" s="6" t="s">
        <v>1120</v>
      </c>
      <c r="AL990" s="33">
        <v>0</v>
      </c>
      <c r="AN990" s="9" t="s">
        <v>1120</v>
      </c>
      <c r="AO990" s="33">
        <v>4</v>
      </c>
      <c r="AQ990" s="43" t="s">
        <v>1120</v>
      </c>
      <c r="AR990" s="29">
        <v>1</v>
      </c>
      <c r="AT990" s="43" t="s">
        <v>1120</v>
      </c>
      <c r="AU990" s="29">
        <v>5</v>
      </c>
      <c r="AW990" s="6" t="s">
        <v>1120</v>
      </c>
      <c r="AX990" s="29">
        <v>1</v>
      </c>
      <c r="AZ990" s="43" t="s">
        <v>1120</v>
      </c>
      <c r="BA990" s="29">
        <v>9</v>
      </c>
      <c r="BC990" s="43" t="s">
        <v>1120</v>
      </c>
      <c r="BD990" s="29">
        <v>4</v>
      </c>
      <c r="BF990" s="43" t="s">
        <v>1120</v>
      </c>
      <c r="BG990" s="29">
        <v>11</v>
      </c>
      <c r="BI990" s="43" t="s">
        <v>1120</v>
      </c>
      <c r="BJ990" s="29">
        <v>9</v>
      </c>
      <c r="BL990" s="43" t="s">
        <v>1120</v>
      </c>
      <c r="BM990" s="29">
        <v>14</v>
      </c>
      <c r="BO990" s="43" t="s">
        <v>1120</v>
      </c>
      <c r="BP990" s="29">
        <v>6</v>
      </c>
      <c r="BR990" s="43" t="s">
        <v>1120</v>
      </c>
      <c r="BS990" s="33">
        <v>19</v>
      </c>
      <c r="BU990" s="43" t="s">
        <v>1120</v>
      </c>
      <c r="BV990" s="29">
        <v>12</v>
      </c>
      <c r="BX990" s="43" t="s">
        <v>1120</v>
      </c>
      <c r="BY990" s="33">
        <v>23</v>
      </c>
    </row>
    <row r="991" spans="1:77" x14ac:dyDescent="0.3">
      <c r="A991" s="7" t="s">
        <v>1121</v>
      </c>
      <c r="B991" s="29">
        <v>67</v>
      </c>
      <c r="D991" s="7" t="s">
        <v>1121</v>
      </c>
      <c r="E991" s="29">
        <v>69</v>
      </c>
      <c r="G991" s="7" t="s">
        <v>1121</v>
      </c>
      <c r="H991" s="29" t="s">
        <v>985</v>
      </c>
      <c r="J991" s="6" t="s">
        <v>1121</v>
      </c>
      <c r="K991" s="29">
        <v>7</v>
      </c>
      <c r="M991" s="7" t="s">
        <v>1121</v>
      </c>
      <c r="N991" s="29">
        <v>1</v>
      </c>
      <c r="P991" s="7" t="s">
        <v>1121</v>
      </c>
      <c r="Q991" s="29">
        <v>1</v>
      </c>
      <c r="S991" s="7" t="s">
        <v>1121</v>
      </c>
      <c r="T991" s="29" t="s">
        <v>985</v>
      </c>
      <c r="V991" s="7" t="s">
        <v>1121</v>
      </c>
      <c r="W991" s="29">
        <v>16</v>
      </c>
      <c r="Y991" s="7" t="s">
        <v>1121</v>
      </c>
      <c r="Z991" s="29" t="s">
        <v>985</v>
      </c>
      <c r="AB991" s="6" t="s">
        <v>1121</v>
      </c>
      <c r="AC991" s="29">
        <v>4</v>
      </c>
      <c r="AE991" s="6" t="s">
        <v>1121</v>
      </c>
      <c r="AF991" s="29" t="s">
        <v>985</v>
      </c>
      <c r="AH991" s="43" t="s">
        <v>1121</v>
      </c>
      <c r="AI991" s="29">
        <v>2</v>
      </c>
      <c r="AK991" s="6" t="s">
        <v>1121</v>
      </c>
      <c r="AL991" s="33">
        <v>0</v>
      </c>
      <c r="AN991" s="9" t="s">
        <v>1121</v>
      </c>
      <c r="AO991" s="33">
        <v>4</v>
      </c>
      <c r="AQ991" s="43" t="s">
        <v>1121</v>
      </c>
      <c r="AR991" s="29">
        <v>1</v>
      </c>
      <c r="AT991" s="43" t="s">
        <v>1121</v>
      </c>
      <c r="AU991" s="29">
        <v>5</v>
      </c>
      <c r="AW991" s="6" t="s">
        <v>1121</v>
      </c>
      <c r="AX991" s="29">
        <v>1</v>
      </c>
      <c r="AZ991" s="43" t="s">
        <v>1121</v>
      </c>
      <c r="BA991" s="29">
        <v>9</v>
      </c>
      <c r="BC991" s="43" t="s">
        <v>1121</v>
      </c>
      <c r="BD991" s="29">
        <v>4</v>
      </c>
      <c r="BF991" s="43" t="s">
        <v>1121</v>
      </c>
      <c r="BG991" s="29">
        <v>11</v>
      </c>
      <c r="BI991" s="43" t="s">
        <v>1121</v>
      </c>
      <c r="BJ991" s="29">
        <v>9</v>
      </c>
      <c r="BL991" s="43" t="s">
        <v>1121</v>
      </c>
      <c r="BM991" s="29">
        <v>14</v>
      </c>
      <c r="BO991" s="43" t="s">
        <v>1121</v>
      </c>
      <c r="BP991" s="29">
        <v>6</v>
      </c>
      <c r="BR991" s="43" t="s">
        <v>1121</v>
      </c>
      <c r="BS991" s="33">
        <v>19</v>
      </c>
      <c r="BU991" s="43" t="s">
        <v>1121</v>
      </c>
      <c r="BV991" s="29">
        <v>12</v>
      </c>
      <c r="BX991" s="43" t="s">
        <v>1121</v>
      </c>
      <c r="BY991" s="33">
        <v>23</v>
      </c>
    </row>
    <row r="992" spans="1:77" x14ac:dyDescent="0.3">
      <c r="A992" s="7" t="s">
        <v>1122</v>
      </c>
      <c r="B992" s="29">
        <v>67</v>
      </c>
      <c r="D992" s="7" t="s">
        <v>1122</v>
      </c>
      <c r="E992" s="29">
        <v>69</v>
      </c>
      <c r="G992" s="7" t="s">
        <v>1122</v>
      </c>
      <c r="H992" s="29" t="s">
        <v>985</v>
      </c>
      <c r="J992" s="6" t="s">
        <v>1122</v>
      </c>
      <c r="K992" s="29">
        <v>7</v>
      </c>
      <c r="M992" s="7" t="s">
        <v>1122</v>
      </c>
      <c r="N992" s="29">
        <v>1</v>
      </c>
      <c r="P992" s="7" t="s">
        <v>1122</v>
      </c>
      <c r="Q992" s="29">
        <v>1</v>
      </c>
      <c r="S992" s="7" t="s">
        <v>1122</v>
      </c>
      <c r="T992" s="29" t="s">
        <v>985</v>
      </c>
      <c r="V992" s="7" t="s">
        <v>1122</v>
      </c>
      <c r="W992" s="29">
        <v>16</v>
      </c>
      <c r="Y992" s="7" t="s">
        <v>1122</v>
      </c>
      <c r="Z992" s="29" t="s">
        <v>985</v>
      </c>
      <c r="AB992" s="6" t="s">
        <v>1122</v>
      </c>
      <c r="AC992" s="29">
        <v>4</v>
      </c>
      <c r="AE992" s="6" t="s">
        <v>1122</v>
      </c>
      <c r="AF992" s="29" t="s">
        <v>985</v>
      </c>
      <c r="AH992" s="43" t="s">
        <v>1122</v>
      </c>
      <c r="AI992" s="29">
        <v>2</v>
      </c>
      <c r="AK992" s="6" t="s">
        <v>1122</v>
      </c>
      <c r="AL992" s="33">
        <v>0</v>
      </c>
      <c r="AN992" s="9" t="s">
        <v>1122</v>
      </c>
      <c r="AO992" s="33">
        <v>4</v>
      </c>
      <c r="AQ992" s="43" t="s">
        <v>1122</v>
      </c>
      <c r="AR992" s="29">
        <v>1</v>
      </c>
      <c r="AT992" s="43" t="s">
        <v>1122</v>
      </c>
      <c r="AU992" s="29">
        <v>5</v>
      </c>
      <c r="AW992" s="6" t="s">
        <v>1122</v>
      </c>
      <c r="AX992" s="29">
        <v>1</v>
      </c>
      <c r="AZ992" s="43" t="s">
        <v>1122</v>
      </c>
      <c r="BA992" s="29">
        <v>9</v>
      </c>
      <c r="BC992" s="43" t="s">
        <v>1122</v>
      </c>
      <c r="BD992" s="29">
        <v>4</v>
      </c>
      <c r="BF992" s="43" t="s">
        <v>1122</v>
      </c>
      <c r="BG992" s="29">
        <v>11</v>
      </c>
      <c r="BI992" s="43" t="s">
        <v>1122</v>
      </c>
      <c r="BJ992" s="29">
        <v>9</v>
      </c>
      <c r="BL992" s="43" t="s">
        <v>1122</v>
      </c>
      <c r="BM992" s="29">
        <v>14</v>
      </c>
      <c r="BO992" s="43" t="s">
        <v>1122</v>
      </c>
      <c r="BP992" s="29">
        <v>6</v>
      </c>
      <c r="BR992" s="43" t="s">
        <v>1122</v>
      </c>
      <c r="BS992" s="33">
        <v>19</v>
      </c>
      <c r="BU992" s="43" t="s">
        <v>1122</v>
      </c>
      <c r="BV992" s="29">
        <v>12</v>
      </c>
      <c r="BX992" s="43" t="s">
        <v>1122</v>
      </c>
      <c r="BY992" s="33">
        <v>23</v>
      </c>
    </row>
    <row r="993" spans="1:77" x14ac:dyDescent="0.3">
      <c r="A993" s="7" t="s">
        <v>1123</v>
      </c>
      <c r="B993" s="29">
        <v>67</v>
      </c>
      <c r="D993" s="7" t="s">
        <v>1123</v>
      </c>
      <c r="E993" s="29">
        <v>69</v>
      </c>
      <c r="G993" s="7" t="s">
        <v>1123</v>
      </c>
      <c r="H993" s="29" t="s">
        <v>985</v>
      </c>
      <c r="J993" s="6" t="s">
        <v>1123</v>
      </c>
      <c r="K993" s="29">
        <v>7</v>
      </c>
      <c r="M993" s="7" t="s">
        <v>1123</v>
      </c>
      <c r="N993" s="29">
        <v>1</v>
      </c>
      <c r="P993" s="7" t="s">
        <v>1123</v>
      </c>
      <c r="Q993" s="29">
        <v>1</v>
      </c>
      <c r="S993" s="7" t="s">
        <v>1123</v>
      </c>
      <c r="T993" s="29" t="s">
        <v>985</v>
      </c>
      <c r="V993" s="7" t="s">
        <v>1123</v>
      </c>
      <c r="W993" s="29">
        <v>16</v>
      </c>
      <c r="Y993" s="7" t="s">
        <v>1123</v>
      </c>
      <c r="Z993" s="29" t="s">
        <v>985</v>
      </c>
      <c r="AB993" s="6" t="s">
        <v>1123</v>
      </c>
      <c r="AC993" s="29">
        <v>4</v>
      </c>
      <c r="AE993" s="6" t="s">
        <v>1123</v>
      </c>
      <c r="AF993" s="29" t="s">
        <v>985</v>
      </c>
      <c r="AH993" s="43" t="s">
        <v>1123</v>
      </c>
      <c r="AI993" s="29">
        <v>2</v>
      </c>
      <c r="AK993" s="6" t="s">
        <v>1123</v>
      </c>
      <c r="AL993" s="33">
        <v>0</v>
      </c>
      <c r="AN993" s="9" t="s">
        <v>1123</v>
      </c>
      <c r="AO993" s="33">
        <v>4</v>
      </c>
      <c r="AQ993" s="43" t="s">
        <v>1123</v>
      </c>
      <c r="AR993" s="29">
        <v>1</v>
      </c>
      <c r="AT993" s="43" t="s">
        <v>1123</v>
      </c>
      <c r="AU993" s="29">
        <v>5</v>
      </c>
      <c r="AW993" s="6" t="s">
        <v>1123</v>
      </c>
      <c r="AX993" s="29">
        <v>1</v>
      </c>
      <c r="AZ993" s="43" t="s">
        <v>1123</v>
      </c>
      <c r="BA993" s="29">
        <v>9</v>
      </c>
      <c r="BC993" s="43" t="s">
        <v>1123</v>
      </c>
      <c r="BD993" s="29">
        <v>4</v>
      </c>
      <c r="BF993" s="43" t="s">
        <v>1123</v>
      </c>
      <c r="BG993" s="29">
        <v>11</v>
      </c>
      <c r="BI993" s="43" t="s">
        <v>1123</v>
      </c>
      <c r="BJ993" s="29">
        <v>9</v>
      </c>
      <c r="BL993" s="43" t="s">
        <v>1123</v>
      </c>
      <c r="BM993" s="29">
        <v>14</v>
      </c>
      <c r="BO993" s="43" t="s">
        <v>1123</v>
      </c>
      <c r="BP993" s="29">
        <v>6</v>
      </c>
      <c r="BR993" s="43" t="s">
        <v>1123</v>
      </c>
      <c r="BS993" s="33">
        <v>19</v>
      </c>
      <c r="BU993" s="43" t="s">
        <v>1123</v>
      </c>
      <c r="BV993" s="29">
        <v>12</v>
      </c>
      <c r="BX993" s="43" t="s">
        <v>1123</v>
      </c>
      <c r="BY993" s="33">
        <v>23</v>
      </c>
    </row>
    <row r="994" spans="1:77" x14ac:dyDescent="0.3">
      <c r="A994" s="7" t="s">
        <v>1124</v>
      </c>
      <c r="B994" s="29">
        <v>67</v>
      </c>
      <c r="D994" s="7" t="s">
        <v>1124</v>
      </c>
      <c r="E994" s="29">
        <v>69</v>
      </c>
      <c r="G994" s="7" t="s">
        <v>1124</v>
      </c>
      <c r="H994" s="29" t="s">
        <v>985</v>
      </c>
      <c r="J994" s="6" t="s">
        <v>1124</v>
      </c>
      <c r="K994" s="29">
        <v>7</v>
      </c>
      <c r="M994" s="7" t="s">
        <v>1124</v>
      </c>
      <c r="N994" s="29">
        <v>1</v>
      </c>
      <c r="P994" s="7" t="s">
        <v>1124</v>
      </c>
      <c r="Q994" s="29">
        <v>1</v>
      </c>
      <c r="S994" s="7" t="s">
        <v>1124</v>
      </c>
      <c r="T994" s="29" t="s">
        <v>985</v>
      </c>
      <c r="V994" s="7" t="s">
        <v>1124</v>
      </c>
      <c r="W994" s="29">
        <v>16</v>
      </c>
      <c r="Y994" s="7" t="s">
        <v>1124</v>
      </c>
      <c r="Z994" s="29" t="s">
        <v>985</v>
      </c>
      <c r="AB994" s="6" t="s">
        <v>1124</v>
      </c>
      <c r="AC994" s="29">
        <v>4</v>
      </c>
      <c r="AE994" s="6" t="s">
        <v>1124</v>
      </c>
      <c r="AF994" s="29" t="s">
        <v>985</v>
      </c>
      <c r="AH994" s="43" t="s">
        <v>1124</v>
      </c>
      <c r="AI994" s="29">
        <v>2</v>
      </c>
      <c r="AK994" s="6" t="s">
        <v>1124</v>
      </c>
      <c r="AL994" s="33">
        <v>0</v>
      </c>
      <c r="AN994" s="9" t="s">
        <v>1124</v>
      </c>
      <c r="AO994" s="33">
        <v>4</v>
      </c>
      <c r="AQ994" s="43" t="s">
        <v>1124</v>
      </c>
      <c r="AR994" s="29">
        <v>1</v>
      </c>
      <c r="AT994" s="43" t="s">
        <v>1124</v>
      </c>
      <c r="AU994" s="29">
        <v>5</v>
      </c>
      <c r="AW994" s="6" t="s">
        <v>1124</v>
      </c>
      <c r="AX994" s="29">
        <v>1</v>
      </c>
      <c r="AZ994" s="43" t="s">
        <v>1124</v>
      </c>
      <c r="BA994" s="29">
        <v>9</v>
      </c>
      <c r="BC994" s="43" t="s">
        <v>1124</v>
      </c>
      <c r="BD994" s="29">
        <v>4</v>
      </c>
      <c r="BF994" s="43" t="s">
        <v>1124</v>
      </c>
      <c r="BG994" s="29">
        <v>11</v>
      </c>
      <c r="BI994" s="43" t="s">
        <v>1124</v>
      </c>
      <c r="BJ994" s="29">
        <v>9</v>
      </c>
      <c r="BL994" s="43" t="s">
        <v>1124</v>
      </c>
      <c r="BM994" s="29">
        <v>14</v>
      </c>
      <c r="BO994" s="43" t="s">
        <v>1124</v>
      </c>
      <c r="BP994" s="29">
        <v>6</v>
      </c>
      <c r="BR994" s="43" t="s">
        <v>1124</v>
      </c>
      <c r="BS994" s="33">
        <v>19</v>
      </c>
      <c r="BU994" s="43" t="s">
        <v>1124</v>
      </c>
      <c r="BV994" s="29">
        <v>12</v>
      </c>
      <c r="BX994" s="43" t="s">
        <v>1124</v>
      </c>
      <c r="BY994" s="33">
        <v>23</v>
      </c>
    </row>
    <row r="995" spans="1:77" x14ac:dyDescent="0.3">
      <c r="A995" s="7" t="s">
        <v>1125</v>
      </c>
      <c r="B995" s="29">
        <v>67</v>
      </c>
      <c r="D995" s="7" t="s">
        <v>1125</v>
      </c>
      <c r="E995" s="29">
        <v>69</v>
      </c>
      <c r="G995" s="7" t="s">
        <v>1125</v>
      </c>
      <c r="H995" s="29" t="s">
        <v>985</v>
      </c>
      <c r="J995" s="6" t="s">
        <v>1125</v>
      </c>
      <c r="K995" s="29">
        <v>6</v>
      </c>
      <c r="M995" s="7" t="s">
        <v>1125</v>
      </c>
      <c r="N995" s="29" t="s">
        <v>985</v>
      </c>
      <c r="P995" s="6" t="s">
        <v>1125</v>
      </c>
      <c r="Q995" s="29" t="s">
        <v>985</v>
      </c>
      <c r="S995" s="7" t="s">
        <v>1125</v>
      </c>
      <c r="T995" s="29" t="s">
        <v>985</v>
      </c>
      <c r="V995" s="7" t="s">
        <v>1125</v>
      </c>
      <c r="W995" s="29">
        <v>15</v>
      </c>
      <c r="Y995" s="7" t="s">
        <v>1125</v>
      </c>
      <c r="Z995" s="29" t="s">
        <v>985</v>
      </c>
      <c r="AB995" s="6" t="s">
        <v>1125</v>
      </c>
      <c r="AC995" s="29">
        <v>3</v>
      </c>
      <c r="AE995" s="6" t="s">
        <v>1125</v>
      </c>
      <c r="AF995" s="29" t="s">
        <v>985</v>
      </c>
      <c r="AH995" s="43" t="s">
        <v>1125</v>
      </c>
      <c r="AI995" s="29">
        <v>1</v>
      </c>
      <c r="AK995" s="6" t="s">
        <v>1125</v>
      </c>
      <c r="AL995" s="33">
        <v>0</v>
      </c>
      <c r="AN995" s="9" t="s">
        <v>1125</v>
      </c>
      <c r="AO995" s="33">
        <v>3</v>
      </c>
      <c r="AQ995" s="10" t="s">
        <v>1125</v>
      </c>
      <c r="AR995" s="33">
        <v>0</v>
      </c>
      <c r="AT995" s="43" t="s">
        <v>1125</v>
      </c>
      <c r="AU995" s="29">
        <v>4</v>
      </c>
      <c r="AW995" s="10" t="s">
        <v>1125</v>
      </c>
      <c r="AX995" s="33">
        <v>0</v>
      </c>
      <c r="AZ995" s="43" t="s">
        <v>1125</v>
      </c>
      <c r="BA995" s="29">
        <v>8</v>
      </c>
      <c r="BC995" s="43" t="s">
        <v>1125</v>
      </c>
      <c r="BD995" s="29">
        <v>3</v>
      </c>
      <c r="BF995" s="43" t="s">
        <v>1125</v>
      </c>
      <c r="BG995" s="33">
        <v>10</v>
      </c>
      <c r="BI995" s="43" t="s">
        <v>1125</v>
      </c>
      <c r="BJ995" s="29">
        <v>8</v>
      </c>
      <c r="BL995" s="43" t="s">
        <v>1125</v>
      </c>
      <c r="BM995" s="29">
        <v>13</v>
      </c>
      <c r="BO995" s="43" t="s">
        <v>1125</v>
      </c>
      <c r="BP995" s="29">
        <v>5</v>
      </c>
      <c r="BR995" s="43" t="s">
        <v>1125</v>
      </c>
      <c r="BS995" s="33">
        <v>18</v>
      </c>
      <c r="BU995" s="43" t="s">
        <v>1125</v>
      </c>
      <c r="BV995" s="29">
        <v>11</v>
      </c>
      <c r="BX995" s="43" t="s">
        <v>1125</v>
      </c>
      <c r="BY995" s="32">
        <v>22</v>
      </c>
    </row>
    <row r="996" spans="1:77" x14ac:dyDescent="0.3">
      <c r="A996" s="7" t="s">
        <v>1126</v>
      </c>
      <c r="B996" s="29">
        <v>67</v>
      </c>
      <c r="D996" s="7" t="s">
        <v>1126</v>
      </c>
      <c r="E996" s="29">
        <v>69</v>
      </c>
      <c r="G996" s="7" t="s">
        <v>1126</v>
      </c>
      <c r="H996" s="29" t="s">
        <v>985</v>
      </c>
      <c r="J996" s="6" t="s">
        <v>1126</v>
      </c>
      <c r="K996" s="29">
        <v>6</v>
      </c>
      <c r="M996" s="7" t="s">
        <v>1126</v>
      </c>
      <c r="N996" s="29" t="s">
        <v>985</v>
      </c>
      <c r="P996" s="6" t="s">
        <v>1126</v>
      </c>
      <c r="Q996" s="29" t="s">
        <v>985</v>
      </c>
      <c r="S996" s="7" t="s">
        <v>1126</v>
      </c>
      <c r="T996" s="29" t="s">
        <v>985</v>
      </c>
      <c r="V996" s="7" t="s">
        <v>1126</v>
      </c>
      <c r="W996" s="29">
        <v>15</v>
      </c>
      <c r="Y996" s="7" t="s">
        <v>1126</v>
      </c>
      <c r="Z996" s="29" t="s">
        <v>985</v>
      </c>
      <c r="AB996" s="6" t="s">
        <v>1126</v>
      </c>
      <c r="AC996" s="29">
        <v>3</v>
      </c>
      <c r="AE996" s="6" t="s">
        <v>1126</v>
      </c>
      <c r="AF996" s="29" t="s">
        <v>985</v>
      </c>
      <c r="AH996" s="43" t="s">
        <v>1126</v>
      </c>
      <c r="AI996" s="29">
        <v>1</v>
      </c>
      <c r="AK996" s="6" t="s">
        <v>1126</v>
      </c>
      <c r="AL996" s="33">
        <v>0</v>
      </c>
      <c r="AN996" s="9" t="s">
        <v>1126</v>
      </c>
      <c r="AO996" s="33">
        <v>3</v>
      </c>
      <c r="AQ996" s="10" t="s">
        <v>1126</v>
      </c>
      <c r="AR996" s="33">
        <v>0</v>
      </c>
      <c r="AT996" s="43" t="s">
        <v>1126</v>
      </c>
      <c r="AU996" s="29">
        <v>4</v>
      </c>
      <c r="AW996" s="10" t="s">
        <v>1126</v>
      </c>
      <c r="AX996" s="33">
        <v>0</v>
      </c>
      <c r="AZ996" s="43" t="s">
        <v>1126</v>
      </c>
      <c r="BA996" s="29">
        <v>8</v>
      </c>
      <c r="BC996" s="43" t="s">
        <v>1126</v>
      </c>
      <c r="BD996" s="29">
        <v>3</v>
      </c>
      <c r="BF996" s="43" t="s">
        <v>1126</v>
      </c>
      <c r="BG996" s="33">
        <v>10</v>
      </c>
      <c r="BI996" s="43" t="s">
        <v>1126</v>
      </c>
      <c r="BJ996" s="29">
        <v>8</v>
      </c>
      <c r="BL996" s="43" t="s">
        <v>1126</v>
      </c>
      <c r="BM996" s="29">
        <v>13</v>
      </c>
      <c r="BO996" s="43" t="s">
        <v>1126</v>
      </c>
      <c r="BP996" s="29">
        <v>5</v>
      </c>
      <c r="BR996" s="43" t="s">
        <v>1126</v>
      </c>
      <c r="BS996" s="33">
        <v>18</v>
      </c>
      <c r="BU996" s="43" t="s">
        <v>1126</v>
      </c>
      <c r="BV996" s="29">
        <v>11</v>
      </c>
      <c r="BX996" s="43" t="s">
        <v>1126</v>
      </c>
      <c r="BY996" s="32">
        <v>22</v>
      </c>
    </row>
    <row r="997" spans="1:77" x14ac:dyDescent="0.3">
      <c r="A997" s="7" t="s">
        <v>1127</v>
      </c>
      <c r="B997" s="29">
        <v>67</v>
      </c>
      <c r="D997" s="7" t="s">
        <v>1127</v>
      </c>
      <c r="E997" s="29">
        <v>69</v>
      </c>
      <c r="G997" s="7" t="s">
        <v>1127</v>
      </c>
      <c r="H997" s="29" t="s">
        <v>985</v>
      </c>
      <c r="J997" s="6" t="s">
        <v>1127</v>
      </c>
      <c r="K997" s="29">
        <v>6</v>
      </c>
      <c r="M997" s="7" t="s">
        <v>1127</v>
      </c>
      <c r="N997" s="29" t="s">
        <v>985</v>
      </c>
      <c r="P997" s="6" t="s">
        <v>1127</v>
      </c>
      <c r="Q997" s="29" t="s">
        <v>985</v>
      </c>
      <c r="S997" s="7" t="s">
        <v>1127</v>
      </c>
      <c r="T997" s="29" t="s">
        <v>985</v>
      </c>
      <c r="V997" s="7" t="s">
        <v>1127</v>
      </c>
      <c r="W997" s="29">
        <v>15</v>
      </c>
      <c r="Y997" s="7" t="s">
        <v>1127</v>
      </c>
      <c r="Z997" s="29" t="s">
        <v>985</v>
      </c>
      <c r="AB997" s="6" t="s">
        <v>1127</v>
      </c>
      <c r="AC997" s="29">
        <v>3</v>
      </c>
      <c r="AE997" s="6" t="s">
        <v>1127</v>
      </c>
      <c r="AF997" s="29" t="s">
        <v>985</v>
      </c>
      <c r="AH997" s="43" t="s">
        <v>1127</v>
      </c>
      <c r="AI997" s="29">
        <v>1</v>
      </c>
      <c r="AK997" s="6" t="s">
        <v>1127</v>
      </c>
      <c r="AL997" s="33">
        <v>0</v>
      </c>
      <c r="AN997" s="9" t="s">
        <v>1127</v>
      </c>
      <c r="AO997" s="33">
        <v>3</v>
      </c>
      <c r="AQ997" s="10" t="s">
        <v>1127</v>
      </c>
      <c r="AR997" s="33">
        <v>0</v>
      </c>
      <c r="AT997" s="43" t="s">
        <v>1127</v>
      </c>
      <c r="AU997" s="29">
        <v>4</v>
      </c>
      <c r="AW997" s="10" t="s">
        <v>1127</v>
      </c>
      <c r="AX997" s="33">
        <v>0</v>
      </c>
      <c r="AZ997" s="43" t="s">
        <v>1127</v>
      </c>
      <c r="BA997" s="29">
        <v>8</v>
      </c>
      <c r="BC997" s="43" t="s">
        <v>1127</v>
      </c>
      <c r="BD997" s="29">
        <v>3</v>
      </c>
      <c r="BF997" s="43" t="s">
        <v>1127</v>
      </c>
      <c r="BG997" s="33">
        <v>10</v>
      </c>
      <c r="BI997" s="43" t="s">
        <v>1127</v>
      </c>
      <c r="BJ997" s="29">
        <v>8</v>
      </c>
      <c r="BL997" s="43" t="s">
        <v>1127</v>
      </c>
      <c r="BM997" s="29">
        <v>13</v>
      </c>
      <c r="BO997" s="43" t="s">
        <v>1127</v>
      </c>
      <c r="BP997" s="29">
        <v>5</v>
      </c>
      <c r="BR997" s="43" t="s">
        <v>1127</v>
      </c>
      <c r="BS997" s="33">
        <v>18</v>
      </c>
      <c r="BU997" s="43" t="s">
        <v>1127</v>
      </c>
      <c r="BV997" s="29">
        <v>11</v>
      </c>
      <c r="BX997" s="43" t="s">
        <v>1127</v>
      </c>
      <c r="BY997" s="32">
        <v>22</v>
      </c>
    </row>
    <row r="998" spans="1:77" x14ac:dyDescent="0.3">
      <c r="A998" s="7" t="s">
        <v>1128</v>
      </c>
      <c r="B998" s="29">
        <v>67</v>
      </c>
      <c r="D998" s="7" t="s">
        <v>1128</v>
      </c>
      <c r="E998" s="29">
        <v>69</v>
      </c>
      <c r="G998" s="7" t="s">
        <v>1128</v>
      </c>
      <c r="H998" s="29" t="s">
        <v>985</v>
      </c>
      <c r="J998" s="6" t="s">
        <v>1128</v>
      </c>
      <c r="K998" s="29">
        <v>6</v>
      </c>
      <c r="M998" s="7" t="s">
        <v>1128</v>
      </c>
      <c r="N998" s="29" t="s">
        <v>985</v>
      </c>
      <c r="P998" s="6" t="s">
        <v>1128</v>
      </c>
      <c r="Q998" s="29" t="s">
        <v>985</v>
      </c>
      <c r="S998" s="7" t="s">
        <v>1128</v>
      </c>
      <c r="T998" s="29" t="s">
        <v>985</v>
      </c>
      <c r="V998" s="7" t="s">
        <v>1128</v>
      </c>
      <c r="W998" s="29">
        <v>15</v>
      </c>
      <c r="Y998" s="7" t="s">
        <v>1128</v>
      </c>
      <c r="Z998" s="29" t="s">
        <v>985</v>
      </c>
      <c r="AB998" s="6" t="s">
        <v>1128</v>
      </c>
      <c r="AC998" s="29">
        <v>3</v>
      </c>
      <c r="AE998" s="6" t="s">
        <v>1128</v>
      </c>
      <c r="AF998" s="29" t="s">
        <v>985</v>
      </c>
      <c r="AH998" s="43" t="s">
        <v>1128</v>
      </c>
      <c r="AI998" s="29">
        <v>1</v>
      </c>
      <c r="AK998" s="6" t="s">
        <v>1128</v>
      </c>
      <c r="AL998" s="33">
        <v>0</v>
      </c>
      <c r="AN998" s="9" t="s">
        <v>1128</v>
      </c>
      <c r="AO998" s="33">
        <v>3</v>
      </c>
      <c r="AQ998" s="10" t="s">
        <v>1128</v>
      </c>
      <c r="AR998" s="33">
        <v>0</v>
      </c>
      <c r="AT998" s="43" t="s">
        <v>1128</v>
      </c>
      <c r="AU998" s="29">
        <v>4</v>
      </c>
      <c r="AW998" s="10" t="s">
        <v>1128</v>
      </c>
      <c r="AX998" s="33">
        <v>0</v>
      </c>
      <c r="AZ998" s="43" t="s">
        <v>1128</v>
      </c>
      <c r="BA998" s="29">
        <v>8</v>
      </c>
      <c r="BC998" s="43" t="s">
        <v>1128</v>
      </c>
      <c r="BD998" s="29">
        <v>3</v>
      </c>
      <c r="BF998" s="43" t="s">
        <v>1128</v>
      </c>
      <c r="BG998" s="33">
        <v>10</v>
      </c>
      <c r="BI998" s="43" t="s">
        <v>1128</v>
      </c>
      <c r="BJ998" s="29">
        <v>8</v>
      </c>
      <c r="BL998" s="43" t="s">
        <v>1128</v>
      </c>
      <c r="BM998" s="29">
        <v>13</v>
      </c>
      <c r="BO998" s="43" t="s">
        <v>1128</v>
      </c>
      <c r="BP998" s="29">
        <v>5</v>
      </c>
      <c r="BR998" s="43" t="s">
        <v>1128</v>
      </c>
      <c r="BS998" s="33">
        <v>18</v>
      </c>
      <c r="BU998" s="43" t="s">
        <v>1128</v>
      </c>
      <c r="BV998" s="29">
        <v>11</v>
      </c>
      <c r="BX998" s="43" t="s">
        <v>1128</v>
      </c>
      <c r="BY998" s="32">
        <v>22</v>
      </c>
    </row>
    <row r="999" spans="1:77" x14ac:dyDescent="0.3">
      <c r="A999" s="7" t="s">
        <v>1129</v>
      </c>
      <c r="B999" s="29">
        <v>67</v>
      </c>
      <c r="D999" s="7" t="s">
        <v>1129</v>
      </c>
      <c r="E999" s="29">
        <v>69</v>
      </c>
      <c r="G999" s="7" t="s">
        <v>1129</v>
      </c>
      <c r="H999" s="29" t="s">
        <v>985</v>
      </c>
      <c r="J999" s="6" t="s">
        <v>1129</v>
      </c>
      <c r="K999" s="29">
        <v>6</v>
      </c>
      <c r="M999" s="7" t="s">
        <v>1129</v>
      </c>
      <c r="N999" s="29" t="s">
        <v>985</v>
      </c>
      <c r="P999" s="6" t="s">
        <v>1129</v>
      </c>
      <c r="Q999" s="29" t="s">
        <v>985</v>
      </c>
      <c r="S999" s="7" t="s">
        <v>1129</v>
      </c>
      <c r="T999" s="29" t="s">
        <v>985</v>
      </c>
      <c r="V999" s="7" t="s">
        <v>1129</v>
      </c>
      <c r="W999" s="29">
        <v>15</v>
      </c>
      <c r="Y999" s="7" t="s">
        <v>1129</v>
      </c>
      <c r="Z999" s="29" t="s">
        <v>985</v>
      </c>
      <c r="AB999" s="6" t="s">
        <v>1129</v>
      </c>
      <c r="AC999" s="29">
        <v>3</v>
      </c>
      <c r="AE999" s="6" t="s">
        <v>1129</v>
      </c>
      <c r="AF999" s="29" t="s">
        <v>985</v>
      </c>
      <c r="AH999" s="43" t="s">
        <v>1129</v>
      </c>
      <c r="AI999" s="29">
        <v>1</v>
      </c>
      <c r="AK999" s="6" t="s">
        <v>1129</v>
      </c>
      <c r="AL999" s="33">
        <v>0</v>
      </c>
      <c r="AN999" s="9" t="s">
        <v>1129</v>
      </c>
      <c r="AO999" s="33">
        <v>3</v>
      </c>
      <c r="AQ999" s="10" t="s">
        <v>1129</v>
      </c>
      <c r="AR999" s="33">
        <v>0</v>
      </c>
      <c r="AT999" s="43" t="s">
        <v>1129</v>
      </c>
      <c r="AU999" s="29">
        <v>4</v>
      </c>
      <c r="AW999" s="10" t="s">
        <v>1129</v>
      </c>
      <c r="AX999" s="33">
        <v>0</v>
      </c>
      <c r="AZ999" s="43" t="s">
        <v>1129</v>
      </c>
      <c r="BA999" s="29">
        <v>8</v>
      </c>
      <c r="BC999" s="43" t="s">
        <v>1129</v>
      </c>
      <c r="BD999" s="29">
        <v>3</v>
      </c>
      <c r="BF999" s="43" t="s">
        <v>1129</v>
      </c>
      <c r="BG999" s="33">
        <v>10</v>
      </c>
      <c r="BI999" s="43" t="s">
        <v>1129</v>
      </c>
      <c r="BJ999" s="29">
        <v>8</v>
      </c>
      <c r="BL999" s="43" t="s">
        <v>1129</v>
      </c>
      <c r="BM999" s="29">
        <v>13</v>
      </c>
      <c r="BO999" s="43" t="s">
        <v>1129</v>
      </c>
      <c r="BP999" s="29">
        <v>5</v>
      </c>
      <c r="BR999" s="43" t="s">
        <v>1129</v>
      </c>
      <c r="BS999" s="33">
        <v>18</v>
      </c>
      <c r="BU999" s="43" t="s">
        <v>1129</v>
      </c>
      <c r="BV999" s="29">
        <v>11</v>
      </c>
      <c r="BX999" s="43" t="s">
        <v>1129</v>
      </c>
      <c r="BY999" s="32">
        <v>22</v>
      </c>
    </row>
    <row r="1000" spans="1:77" x14ac:dyDescent="0.3">
      <c r="A1000" s="7" t="s">
        <v>1130</v>
      </c>
      <c r="B1000" s="29">
        <v>67</v>
      </c>
      <c r="D1000" s="7" t="s">
        <v>1130</v>
      </c>
      <c r="E1000" s="29">
        <v>69</v>
      </c>
      <c r="G1000" s="7" t="s">
        <v>1130</v>
      </c>
      <c r="H1000" s="29" t="s">
        <v>985</v>
      </c>
      <c r="J1000" s="6" t="s">
        <v>1130</v>
      </c>
      <c r="K1000" s="29">
        <v>6</v>
      </c>
      <c r="M1000" s="7" t="s">
        <v>1130</v>
      </c>
      <c r="N1000" s="29" t="s">
        <v>985</v>
      </c>
      <c r="P1000" s="6" t="s">
        <v>1130</v>
      </c>
      <c r="Q1000" s="29" t="s">
        <v>985</v>
      </c>
      <c r="S1000" s="7" t="s">
        <v>1130</v>
      </c>
      <c r="T1000" s="29" t="s">
        <v>985</v>
      </c>
      <c r="V1000" s="7" t="s">
        <v>1130</v>
      </c>
      <c r="W1000" s="29">
        <v>15</v>
      </c>
      <c r="Y1000" s="7" t="s">
        <v>1130</v>
      </c>
      <c r="Z1000" s="29" t="s">
        <v>985</v>
      </c>
      <c r="AB1000" s="6" t="s">
        <v>1130</v>
      </c>
      <c r="AC1000" s="29">
        <v>3</v>
      </c>
      <c r="AE1000" s="6" t="s">
        <v>1130</v>
      </c>
      <c r="AF1000" s="29" t="s">
        <v>985</v>
      </c>
      <c r="AH1000" s="43" t="s">
        <v>1130</v>
      </c>
      <c r="AI1000" s="29">
        <v>1</v>
      </c>
      <c r="AK1000" s="6" t="s">
        <v>1130</v>
      </c>
      <c r="AL1000" s="33">
        <v>0</v>
      </c>
      <c r="AN1000" s="9" t="s">
        <v>1130</v>
      </c>
      <c r="AO1000" s="33">
        <v>3</v>
      </c>
      <c r="AQ1000" s="10" t="s">
        <v>1130</v>
      </c>
      <c r="AR1000" s="33">
        <v>0</v>
      </c>
      <c r="AT1000" s="43" t="s">
        <v>1130</v>
      </c>
      <c r="AU1000" s="29">
        <v>4</v>
      </c>
      <c r="AW1000" s="10" t="s">
        <v>1130</v>
      </c>
      <c r="AX1000" s="33">
        <v>0</v>
      </c>
      <c r="AZ1000" s="43" t="s">
        <v>1130</v>
      </c>
      <c r="BA1000" s="29">
        <v>8</v>
      </c>
      <c r="BC1000" s="43" t="s">
        <v>1130</v>
      </c>
      <c r="BD1000" s="29">
        <v>3</v>
      </c>
      <c r="BF1000" s="43" t="s">
        <v>1130</v>
      </c>
      <c r="BG1000" s="33">
        <v>10</v>
      </c>
      <c r="BI1000" s="43" t="s">
        <v>1130</v>
      </c>
      <c r="BJ1000" s="29">
        <v>8</v>
      </c>
      <c r="BL1000" s="43" t="s">
        <v>1130</v>
      </c>
      <c r="BM1000" s="29">
        <v>13</v>
      </c>
      <c r="BO1000" s="43" t="s">
        <v>1130</v>
      </c>
      <c r="BP1000" s="29">
        <v>5</v>
      </c>
      <c r="BR1000" s="43" t="s">
        <v>1130</v>
      </c>
      <c r="BS1000" s="33">
        <v>18</v>
      </c>
      <c r="BU1000" s="43" t="s">
        <v>1130</v>
      </c>
      <c r="BV1000" s="29">
        <v>11</v>
      </c>
      <c r="BX1000" s="43" t="s">
        <v>1130</v>
      </c>
      <c r="BY1000" s="32">
        <v>22</v>
      </c>
    </row>
    <row r="1001" spans="1:77" x14ac:dyDescent="0.3">
      <c r="A1001" s="7" t="s">
        <v>1131</v>
      </c>
      <c r="B1001" s="29">
        <v>67</v>
      </c>
      <c r="D1001" s="7" t="s">
        <v>1131</v>
      </c>
      <c r="E1001" s="29">
        <v>69</v>
      </c>
      <c r="G1001" s="7" t="s">
        <v>1131</v>
      </c>
      <c r="H1001" s="29" t="s">
        <v>985</v>
      </c>
      <c r="J1001" s="6" t="s">
        <v>1131</v>
      </c>
      <c r="K1001" s="29">
        <v>6</v>
      </c>
      <c r="M1001" s="7" t="s">
        <v>1131</v>
      </c>
      <c r="N1001" s="29" t="s">
        <v>985</v>
      </c>
      <c r="P1001" s="6" t="s">
        <v>1131</v>
      </c>
      <c r="Q1001" s="29" t="s">
        <v>985</v>
      </c>
      <c r="S1001" s="7" t="s">
        <v>1131</v>
      </c>
      <c r="T1001" s="29" t="s">
        <v>985</v>
      </c>
      <c r="V1001" s="7" t="s">
        <v>1131</v>
      </c>
      <c r="W1001" s="29">
        <v>15</v>
      </c>
      <c r="Y1001" s="7" t="s">
        <v>1131</v>
      </c>
      <c r="Z1001" s="29" t="s">
        <v>985</v>
      </c>
      <c r="AB1001" s="6" t="s">
        <v>1131</v>
      </c>
      <c r="AC1001" s="29">
        <v>3</v>
      </c>
      <c r="AE1001" s="6" t="s">
        <v>1131</v>
      </c>
      <c r="AF1001" s="29" t="s">
        <v>985</v>
      </c>
      <c r="AH1001" s="43" t="s">
        <v>1131</v>
      </c>
      <c r="AI1001" s="29">
        <v>1</v>
      </c>
      <c r="AK1001" s="6" t="s">
        <v>1131</v>
      </c>
      <c r="AL1001" s="33">
        <v>0</v>
      </c>
      <c r="AN1001" s="9" t="s">
        <v>1131</v>
      </c>
      <c r="AO1001" s="33">
        <v>3</v>
      </c>
      <c r="AQ1001" s="10" t="s">
        <v>1131</v>
      </c>
      <c r="AR1001" s="33">
        <v>0</v>
      </c>
      <c r="AT1001" s="43" t="s">
        <v>1131</v>
      </c>
      <c r="AU1001" s="29">
        <v>4</v>
      </c>
      <c r="AW1001" s="10" t="s">
        <v>1131</v>
      </c>
      <c r="AX1001" s="33">
        <v>0</v>
      </c>
      <c r="AZ1001" s="43" t="s">
        <v>1131</v>
      </c>
      <c r="BA1001" s="29">
        <v>8</v>
      </c>
      <c r="BC1001" s="43" t="s">
        <v>1131</v>
      </c>
      <c r="BD1001" s="29">
        <v>3</v>
      </c>
      <c r="BF1001" s="43" t="s">
        <v>1131</v>
      </c>
      <c r="BG1001" s="33">
        <v>10</v>
      </c>
      <c r="BI1001" s="43" t="s">
        <v>1131</v>
      </c>
      <c r="BJ1001" s="29">
        <v>8</v>
      </c>
      <c r="BL1001" s="43" t="s">
        <v>1131</v>
      </c>
      <c r="BM1001" s="29">
        <v>13</v>
      </c>
      <c r="BO1001" s="43" t="s">
        <v>1131</v>
      </c>
      <c r="BP1001" s="29">
        <v>5</v>
      </c>
      <c r="BR1001" s="43" t="s">
        <v>1131</v>
      </c>
      <c r="BS1001" s="33">
        <v>18</v>
      </c>
      <c r="BU1001" s="43" t="s">
        <v>1131</v>
      </c>
      <c r="BV1001" s="29">
        <v>11</v>
      </c>
      <c r="BX1001" s="43" t="s">
        <v>1131</v>
      </c>
      <c r="BY1001" s="32">
        <v>22</v>
      </c>
    </row>
    <row r="1002" spans="1:77" x14ac:dyDescent="0.3">
      <c r="A1002" s="7" t="s">
        <v>1132</v>
      </c>
      <c r="B1002" s="29">
        <v>67</v>
      </c>
      <c r="D1002" s="7" t="s">
        <v>1132</v>
      </c>
      <c r="E1002" s="29">
        <v>69</v>
      </c>
      <c r="G1002" s="7" t="s">
        <v>1132</v>
      </c>
      <c r="H1002" s="29" t="s">
        <v>985</v>
      </c>
      <c r="J1002" s="6" t="s">
        <v>1132</v>
      </c>
      <c r="K1002" s="29">
        <v>6</v>
      </c>
      <c r="M1002" s="7" t="s">
        <v>1132</v>
      </c>
      <c r="N1002" s="29" t="s">
        <v>985</v>
      </c>
      <c r="P1002" s="6" t="s">
        <v>1132</v>
      </c>
      <c r="Q1002" s="29" t="s">
        <v>985</v>
      </c>
      <c r="S1002" s="7" t="s">
        <v>1132</v>
      </c>
      <c r="T1002" s="29" t="s">
        <v>985</v>
      </c>
      <c r="V1002" s="7" t="s">
        <v>1132</v>
      </c>
      <c r="W1002" s="29">
        <v>15</v>
      </c>
      <c r="Y1002" s="7" t="s">
        <v>1132</v>
      </c>
      <c r="Z1002" s="29" t="s">
        <v>985</v>
      </c>
      <c r="AB1002" s="6" t="s">
        <v>1132</v>
      </c>
      <c r="AC1002" s="29">
        <v>3</v>
      </c>
      <c r="AE1002" s="6" t="s">
        <v>1132</v>
      </c>
      <c r="AF1002" s="29" t="s">
        <v>985</v>
      </c>
      <c r="AH1002" s="43" t="s">
        <v>1132</v>
      </c>
      <c r="AI1002" s="29">
        <v>1</v>
      </c>
      <c r="AK1002" s="6" t="s">
        <v>1132</v>
      </c>
      <c r="AL1002" s="33">
        <v>0</v>
      </c>
      <c r="AN1002" s="9" t="s">
        <v>1132</v>
      </c>
      <c r="AO1002" s="33">
        <v>3</v>
      </c>
      <c r="AQ1002" s="10" t="s">
        <v>1132</v>
      </c>
      <c r="AR1002" s="33">
        <v>0</v>
      </c>
      <c r="AT1002" s="43" t="s">
        <v>1132</v>
      </c>
      <c r="AU1002" s="29">
        <v>4</v>
      </c>
      <c r="AW1002" s="10" t="s">
        <v>1132</v>
      </c>
      <c r="AX1002" s="33">
        <v>0</v>
      </c>
      <c r="AZ1002" s="43" t="s">
        <v>1132</v>
      </c>
      <c r="BA1002" s="29">
        <v>8</v>
      </c>
      <c r="BC1002" s="43" t="s">
        <v>1132</v>
      </c>
      <c r="BD1002" s="29">
        <v>3</v>
      </c>
      <c r="BF1002" s="43" t="s">
        <v>1132</v>
      </c>
      <c r="BG1002" s="33">
        <v>10</v>
      </c>
      <c r="BI1002" s="43" t="s">
        <v>1132</v>
      </c>
      <c r="BJ1002" s="29">
        <v>8</v>
      </c>
      <c r="BL1002" s="43" t="s">
        <v>1132</v>
      </c>
      <c r="BM1002" s="29">
        <v>13</v>
      </c>
      <c r="BO1002" s="43" t="s">
        <v>1132</v>
      </c>
      <c r="BP1002" s="29">
        <v>5</v>
      </c>
      <c r="BR1002" s="43" t="s">
        <v>1132</v>
      </c>
      <c r="BS1002" s="33">
        <v>18</v>
      </c>
      <c r="BU1002" s="43" t="s">
        <v>1132</v>
      </c>
      <c r="BV1002" s="29">
        <v>11</v>
      </c>
      <c r="BX1002" s="43" t="s">
        <v>1132</v>
      </c>
      <c r="BY1002" s="32">
        <v>22</v>
      </c>
    </row>
    <row r="1003" spans="1:77" x14ac:dyDescent="0.3">
      <c r="A1003" s="7" t="s">
        <v>1133</v>
      </c>
      <c r="B1003" s="29">
        <v>67</v>
      </c>
      <c r="D1003" s="7" t="s">
        <v>1133</v>
      </c>
      <c r="E1003" s="29">
        <v>69</v>
      </c>
      <c r="G1003" s="7" t="s">
        <v>1133</v>
      </c>
      <c r="H1003" s="29" t="s">
        <v>985</v>
      </c>
      <c r="J1003" s="6" t="s">
        <v>1133</v>
      </c>
      <c r="K1003" s="29">
        <v>6</v>
      </c>
      <c r="M1003" s="7" t="s">
        <v>1133</v>
      </c>
      <c r="N1003" s="29" t="s">
        <v>985</v>
      </c>
      <c r="P1003" s="6" t="s">
        <v>1133</v>
      </c>
      <c r="Q1003" s="29" t="s">
        <v>985</v>
      </c>
      <c r="S1003" s="7" t="s">
        <v>1133</v>
      </c>
      <c r="T1003" s="29" t="s">
        <v>985</v>
      </c>
      <c r="V1003" s="7" t="s">
        <v>1133</v>
      </c>
      <c r="W1003" s="29">
        <v>15</v>
      </c>
      <c r="Y1003" s="7" t="s">
        <v>1133</v>
      </c>
      <c r="Z1003" s="29" t="s">
        <v>985</v>
      </c>
      <c r="AB1003" s="6" t="s">
        <v>1133</v>
      </c>
      <c r="AC1003" s="29">
        <v>3</v>
      </c>
      <c r="AE1003" s="6" t="s">
        <v>1133</v>
      </c>
      <c r="AF1003" s="29" t="s">
        <v>985</v>
      </c>
      <c r="AH1003" s="43" t="s">
        <v>1133</v>
      </c>
      <c r="AI1003" s="29">
        <v>1</v>
      </c>
      <c r="AK1003" s="6" t="s">
        <v>1133</v>
      </c>
      <c r="AL1003" s="33">
        <v>0</v>
      </c>
      <c r="AN1003" s="9" t="s">
        <v>1133</v>
      </c>
      <c r="AO1003" s="33">
        <v>3</v>
      </c>
      <c r="AQ1003" s="10" t="s">
        <v>1133</v>
      </c>
      <c r="AR1003" s="33">
        <v>0</v>
      </c>
      <c r="AT1003" s="43" t="s">
        <v>1133</v>
      </c>
      <c r="AU1003" s="29">
        <v>4</v>
      </c>
      <c r="AW1003" s="10" t="s">
        <v>1133</v>
      </c>
      <c r="AX1003" s="33">
        <v>0</v>
      </c>
      <c r="AZ1003" s="43" t="s">
        <v>1133</v>
      </c>
      <c r="BA1003" s="29">
        <v>8</v>
      </c>
      <c r="BC1003" s="43" t="s">
        <v>1133</v>
      </c>
      <c r="BD1003" s="29">
        <v>3</v>
      </c>
      <c r="BF1003" s="43" t="s">
        <v>1133</v>
      </c>
      <c r="BG1003" s="33">
        <v>10</v>
      </c>
      <c r="BI1003" s="43" t="s">
        <v>1133</v>
      </c>
      <c r="BJ1003" s="29">
        <v>8</v>
      </c>
      <c r="BL1003" s="43" t="s">
        <v>1133</v>
      </c>
      <c r="BM1003" s="29">
        <v>13</v>
      </c>
      <c r="BO1003" s="43" t="s">
        <v>1133</v>
      </c>
      <c r="BP1003" s="29">
        <v>5</v>
      </c>
      <c r="BR1003" s="43" t="s">
        <v>1133</v>
      </c>
      <c r="BS1003" s="33">
        <v>18</v>
      </c>
      <c r="BU1003" s="43" t="s">
        <v>1133</v>
      </c>
      <c r="BV1003" s="29">
        <v>11</v>
      </c>
      <c r="BX1003" s="43" t="s">
        <v>1133</v>
      </c>
      <c r="BY1003" s="32">
        <v>22</v>
      </c>
    </row>
    <row r="1004" spans="1:77" x14ac:dyDescent="0.3">
      <c r="A1004" s="7" t="s">
        <v>1134</v>
      </c>
      <c r="B1004" s="29">
        <v>67</v>
      </c>
      <c r="D1004" s="7" t="s">
        <v>1134</v>
      </c>
      <c r="E1004" s="29">
        <v>69</v>
      </c>
      <c r="G1004" s="7" t="s">
        <v>1134</v>
      </c>
      <c r="H1004" s="29" t="s">
        <v>985</v>
      </c>
      <c r="J1004" s="6" t="s">
        <v>1134</v>
      </c>
      <c r="K1004" s="29">
        <v>6</v>
      </c>
      <c r="M1004" s="7" t="s">
        <v>1134</v>
      </c>
      <c r="N1004" s="29" t="s">
        <v>985</v>
      </c>
      <c r="P1004" s="6" t="s">
        <v>1134</v>
      </c>
      <c r="Q1004" s="29" t="s">
        <v>985</v>
      </c>
      <c r="S1004" s="7" t="s">
        <v>1134</v>
      </c>
      <c r="T1004" s="29" t="s">
        <v>985</v>
      </c>
      <c r="V1004" s="7" t="s">
        <v>1134</v>
      </c>
      <c r="W1004" s="29">
        <v>15</v>
      </c>
      <c r="Y1004" s="7" t="s">
        <v>1134</v>
      </c>
      <c r="Z1004" s="29" t="s">
        <v>985</v>
      </c>
      <c r="AB1004" s="6" t="s">
        <v>1134</v>
      </c>
      <c r="AC1004" s="29">
        <v>3</v>
      </c>
      <c r="AE1004" s="6" t="s">
        <v>1134</v>
      </c>
      <c r="AF1004" s="29" t="s">
        <v>985</v>
      </c>
      <c r="AH1004" s="43" t="s">
        <v>1134</v>
      </c>
      <c r="AI1004" s="29">
        <v>1</v>
      </c>
      <c r="AK1004" s="6" t="s">
        <v>1134</v>
      </c>
      <c r="AL1004" s="33">
        <v>0</v>
      </c>
      <c r="AN1004" s="9" t="s">
        <v>1134</v>
      </c>
      <c r="AO1004" s="33">
        <v>3</v>
      </c>
      <c r="AQ1004" s="10" t="s">
        <v>1134</v>
      </c>
      <c r="AR1004" s="33">
        <v>0</v>
      </c>
      <c r="AT1004" s="43" t="s">
        <v>1134</v>
      </c>
      <c r="AU1004" s="29">
        <v>4</v>
      </c>
      <c r="AW1004" s="10" t="s">
        <v>1134</v>
      </c>
      <c r="AX1004" s="33">
        <v>0</v>
      </c>
      <c r="AZ1004" s="43" t="s">
        <v>1134</v>
      </c>
      <c r="BA1004" s="29">
        <v>8</v>
      </c>
      <c r="BC1004" s="43" t="s">
        <v>1134</v>
      </c>
      <c r="BD1004" s="29">
        <v>3</v>
      </c>
      <c r="BF1004" s="43" t="s">
        <v>1134</v>
      </c>
      <c r="BG1004" s="33">
        <v>10</v>
      </c>
      <c r="BI1004" s="43" t="s">
        <v>1134</v>
      </c>
      <c r="BJ1004" s="29">
        <v>8</v>
      </c>
      <c r="BL1004" s="43" t="s">
        <v>1134</v>
      </c>
      <c r="BM1004" s="29">
        <v>13</v>
      </c>
      <c r="BO1004" s="43" t="s">
        <v>1134</v>
      </c>
      <c r="BP1004" s="29">
        <v>5</v>
      </c>
      <c r="BR1004" s="43" t="s">
        <v>1134</v>
      </c>
      <c r="BS1004" s="33">
        <v>18</v>
      </c>
      <c r="BU1004" s="43" t="s">
        <v>1134</v>
      </c>
      <c r="BV1004" s="29">
        <v>11</v>
      </c>
      <c r="BX1004" s="43" t="s">
        <v>1134</v>
      </c>
      <c r="BY1004" s="32">
        <v>22</v>
      </c>
    </row>
    <row r="1005" spans="1:77" x14ac:dyDescent="0.3">
      <c r="A1005" s="7" t="s">
        <v>1135</v>
      </c>
      <c r="B1005" s="29">
        <v>66</v>
      </c>
      <c r="D1005" s="7" t="s">
        <v>1135</v>
      </c>
      <c r="E1005" s="29">
        <v>68</v>
      </c>
      <c r="G1005" s="7" t="s">
        <v>1135</v>
      </c>
      <c r="H1005" s="29" t="s">
        <v>985</v>
      </c>
      <c r="J1005" s="6" t="s">
        <v>1135</v>
      </c>
      <c r="K1005" s="29">
        <v>6</v>
      </c>
      <c r="M1005" s="7" t="s">
        <v>1135</v>
      </c>
      <c r="N1005" s="29" t="s">
        <v>985</v>
      </c>
      <c r="P1005" s="6" t="s">
        <v>1135</v>
      </c>
      <c r="Q1005" s="29" t="s">
        <v>985</v>
      </c>
      <c r="S1005" s="7" t="s">
        <v>1135</v>
      </c>
      <c r="T1005" s="29" t="s">
        <v>985</v>
      </c>
      <c r="V1005" s="7" t="s">
        <v>1135</v>
      </c>
      <c r="W1005" s="29">
        <v>15</v>
      </c>
      <c r="Y1005" s="7" t="s">
        <v>1135</v>
      </c>
      <c r="Z1005" s="29" t="s">
        <v>985</v>
      </c>
      <c r="AB1005" s="6" t="s">
        <v>1135</v>
      </c>
      <c r="AC1005" s="29">
        <v>3</v>
      </c>
      <c r="AE1005" s="6" t="s">
        <v>1135</v>
      </c>
      <c r="AF1005" s="29" t="s">
        <v>985</v>
      </c>
      <c r="AH1005" s="43" t="s">
        <v>1135</v>
      </c>
      <c r="AI1005" s="29">
        <v>1</v>
      </c>
      <c r="AK1005" s="6" t="s">
        <v>1135</v>
      </c>
      <c r="AL1005" s="33">
        <v>0</v>
      </c>
      <c r="AN1005" s="9" t="s">
        <v>1135</v>
      </c>
      <c r="AO1005" s="33">
        <v>3</v>
      </c>
      <c r="AQ1005" s="10" t="s">
        <v>1135</v>
      </c>
      <c r="AR1005" s="33">
        <v>0</v>
      </c>
      <c r="AT1005" s="43" t="s">
        <v>1135</v>
      </c>
      <c r="AU1005" s="29">
        <v>4</v>
      </c>
      <c r="AW1005" s="10" t="s">
        <v>1135</v>
      </c>
      <c r="AX1005" s="33">
        <v>0</v>
      </c>
      <c r="AZ1005" s="43" t="s">
        <v>1135</v>
      </c>
      <c r="BA1005" s="29">
        <v>8</v>
      </c>
      <c r="BC1005" s="43" t="s">
        <v>1135</v>
      </c>
      <c r="BD1005" s="29">
        <v>3</v>
      </c>
      <c r="BF1005" s="43" t="s">
        <v>1135</v>
      </c>
      <c r="BG1005" s="33">
        <v>10</v>
      </c>
      <c r="BI1005" s="43" t="s">
        <v>1135</v>
      </c>
      <c r="BJ1005" s="29">
        <v>8</v>
      </c>
      <c r="BL1005" s="43" t="s">
        <v>1135</v>
      </c>
      <c r="BM1005" s="29">
        <v>13</v>
      </c>
      <c r="BO1005" s="43" t="s">
        <v>1135</v>
      </c>
      <c r="BP1005" s="29">
        <v>5</v>
      </c>
      <c r="BR1005" s="43" t="s">
        <v>1135</v>
      </c>
      <c r="BS1005" s="33">
        <v>18</v>
      </c>
      <c r="BU1005" s="43" t="s">
        <v>1135</v>
      </c>
      <c r="BV1005" s="29">
        <v>11</v>
      </c>
      <c r="BX1005" s="43" t="s">
        <v>1135</v>
      </c>
      <c r="BY1005" s="33">
        <v>21</v>
      </c>
    </row>
    <row r="1006" spans="1:77" x14ac:dyDescent="0.3">
      <c r="A1006" s="7" t="s">
        <v>1136</v>
      </c>
      <c r="B1006" s="29">
        <v>66</v>
      </c>
      <c r="D1006" s="7" t="s">
        <v>1136</v>
      </c>
      <c r="E1006" s="29">
        <v>68</v>
      </c>
      <c r="G1006" s="7" t="s">
        <v>1136</v>
      </c>
      <c r="H1006" s="29" t="s">
        <v>985</v>
      </c>
      <c r="J1006" s="6" t="s">
        <v>1136</v>
      </c>
      <c r="K1006" s="29">
        <v>6</v>
      </c>
      <c r="M1006" s="7" t="s">
        <v>1136</v>
      </c>
      <c r="N1006" s="29" t="s">
        <v>985</v>
      </c>
      <c r="P1006" s="6" t="s">
        <v>1136</v>
      </c>
      <c r="Q1006" s="29" t="s">
        <v>985</v>
      </c>
      <c r="S1006" s="7" t="s">
        <v>1136</v>
      </c>
      <c r="T1006" s="29" t="s">
        <v>985</v>
      </c>
      <c r="V1006" s="7" t="s">
        <v>1136</v>
      </c>
      <c r="W1006" s="29">
        <v>15</v>
      </c>
      <c r="Y1006" s="7" t="s">
        <v>1136</v>
      </c>
      <c r="Z1006" s="29" t="s">
        <v>985</v>
      </c>
      <c r="AB1006" s="6" t="s">
        <v>1136</v>
      </c>
      <c r="AC1006" s="29">
        <v>3</v>
      </c>
      <c r="AE1006" s="6" t="s">
        <v>1136</v>
      </c>
      <c r="AF1006" s="29" t="s">
        <v>985</v>
      </c>
      <c r="AH1006" s="43" t="s">
        <v>1136</v>
      </c>
      <c r="AI1006" s="29">
        <v>1</v>
      </c>
      <c r="AK1006" s="6" t="s">
        <v>1136</v>
      </c>
      <c r="AL1006" s="33">
        <v>0</v>
      </c>
      <c r="AN1006" s="9" t="s">
        <v>1136</v>
      </c>
      <c r="AO1006" s="33">
        <v>3</v>
      </c>
      <c r="AQ1006" s="10" t="s">
        <v>1136</v>
      </c>
      <c r="AR1006" s="33">
        <v>0</v>
      </c>
      <c r="AT1006" s="43" t="s">
        <v>1136</v>
      </c>
      <c r="AU1006" s="29">
        <v>4</v>
      </c>
      <c r="AW1006" s="10" t="s">
        <v>1136</v>
      </c>
      <c r="AX1006" s="33">
        <v>0</v>
      </c>
      <c r="AZ1006" s="43" t="s">
        <v>1136</v>
      </c>
      <c r="BA1006" s="29">
        <v>8</v>
      </c>
      <c r="BC1006" s="43" t="s">
        <v>1136</v>
      </c>
      <c r="BD1006" s="29">
        <v>3</v>
      </c>
      <c r="BF1006" s="43" t="s">
        <v>1136</v>
      </c>
      <c r="BG1006" s="33">
        <v>10</v>
      </c>
      <c r="BI1006" s="43" t="s">
        <v>1136</v>
      </c>
      <c r="BJ1006" s="29">
        <v>8</v>
      </c>
      <c r="BL1006" s="43" t="s">
        <v>1136</v>
      </c>
      <c r="BM1006" s="29">
        <v>13</v>
      </c>
      <c r="BO1006" s="43" t="s">
        <v>1136</v>
      </c>
      <c r="BP1006" s="29">
        <v>5</v>
      </c>
      <c r="BR1006" s="43" t="s">
        <v>1136</v>
      </c>
      <c r="BS1006" s="33">
        <v>18</v>
      </c>
      <c r="BU1006" s="43" t="s">
        <v>1136</v>
      </c>
      <c r="BV1006" s="29">
        <v>11</v>
      </c>
      <c r="BX1006" s="43" t="s">
        <v>1136</v>
      </c>
      <c r="BY1006" s="33">
        <v>21</v>
      </c>
    </row>
    <row r="1007" spans="1:77" x14ac:dyDescent="0.3">
      <c r="A1007" s="7" t="s">
        <v>1137</v>
      </c>
      <c r="B1007" s="29">
        <v>66</v>
      </c>
      <c r="D1007" s="7" t="s">
        <v>1137</v>
      </c>
      <c r="E1007" s="29">
        <v>68</v>
      </c>
      <c r="G1007" s="7" t="s">
        <v>1137</v>
      </c>
      <c r="H1007" s="29" t="s">
        <v>985</v>
      </c>
      <c r="J1007" s="6" t="s">
        <v>1137</v>
      </c>
      <c r="K1007" s="29">
        <v>6</v>
      </c>
      <c r="M1007" s="7" t="s">
        <v>1137</v>
      </c>
      <c r="N1007" s="29" t="s">
        <v>985</v>
      </c>
      <c r="P1007" s="6" t="s">
        <v>1137</v>
      </c>
      <c r="Q1007" s="29" t="s">
        <v>985</v>
      </c>
      <c r="S1007" s="7" t="s">
        <v>1137</v>
      </c>
      <c r="T1007" s="29" t="s">
        <v>985</v>
      </c>
      <c r="V1007" s="7" t="s">
        <v>1137</v>
      </c>
      <c r="W1007" s="29">
        <v>15</v>
      </c>
      <c r="Y1007" s="7" t="s">
        <v>1137</v>
      </c>
      <c r="Z1007" s="29" t="s">
        <v>985</v>
      </c>
      <c r="AB1007" s="6" t="s">
        <v>1137</v>
      </c>
      <c r="AC1007" s="29">
        <v>3</v>
      </c>
      <c r="AE1007" s="6" t="s">
        <v>1137</v>
      </c>
      <c r="AF1007" s="29" t="s">
        <v>985</v>
      </c>
      <c r="AH1007" s="43" t="s">
        <v>1137</v>
      </c>
      <c r="AI1007" s="29">
        <v>1</v>
      </c>
      <c r="AK1007" s="6" t="s">
        <v>1137</v>
      </c>
      <c r="AL1007" s="33">
        <v>0</v>
      </c>
      <c r="AN1007" s="9" t="s">
        <v>1137</v>
      </c>
      <c r="AO1007" s="33">
        <v>3</v>
      </c>
      <c r="AQ1007" s="10" t="s">
        <v>1137</v>
      </c>
      <c r="AR1007" s="33">
        <v>0</v>
      </c>
      <c r="AT1007" s="43" t="s">
        <v>1137</v>
      </c>
      <c r="AU1007" s="29">
        <v>4</v>
      </c>
      <c r="AW1007" s="10" t="s">
        <v>1137</v>
      </c>
      <c r="AX1007" s="33">
        <v>0</v>
      </c>
      <c r="AZ1007" s="43" t="s">
        <v>1137</v>
      </c>
      <c r="BA1007" s="29">
        <v>8</v>
      </c>
      <c r="BC1007" s="43" t="s">
        <v>1137</v>
      </c>
      <c r="BD1007" s="29">
        <v>3</v>
      </c>
      <c r="BF1007" s="43" t="s">
        <v>1137</v>
      </c>
      <c r="BG1007" s="33">
        <v>10</v>
      </c>
      <c r="BI1007" s="43" t="s">
        <v>1137</v>
      </c>
      <c r="BJ1007" s="29">
        <v>8</v>
      </c>
      <c r="BL1007" s="43" t="s">
        <v>1137</v>
      </c>
      <c r="BM1007" s="29">
        <v>13</v>
      </c>
      <c r="BO1007" s="43" t="s">
        <v>1137</v>
      </c>
      <c r="BP1007" s="29">
        <v>5</v>
      </c>
      <c r="BR1007" s="43" t="s">
        <v>1137</v>
      </c>
      <c r="BS1007" s="33">
        <v>18</v>
      </c>
      <c r="BU1007" s="43" t="s">
        <v>1137</v>
      </c>
      <c r="BV1007" s="29">
        <v>11</v>
      </c>
      <c r="BX1007" s="43" t="s">
        <v>1137</v>
      </c>
      <c r="BY1007" s="33">
        <v>21</v>
      </c>
    </row>
    <row r="1008" spans="1:77" x14ac:dyDescent="0.3">
      <c r="A1008" s="7" t="s">
        <v>1138</v>
      </c>
      <c r="B1008" s="29">
        <v>66</v>
      </c>
      <c r="D1008" s="7" t="s">
        <v>1138</v>
      </c>
      <c r="E1008" s="29">
        <v>68</v>
      </c>
      <c r="G1008" s="7" t="s">
        <v>1138</v>
      </c>
      <c r="H1008" s="29" t="s">
        <v>985</v>
      </c>
      <c r="J1008" s="6" t="s">
        <v>1138</v>
      </c>
      <c r="K1008" s="29">
        <v>6</v>
      </c>
      <c r="M1008" s="7" t="s">
        <v>1138</v>
      </c>
      <c r="N1008" s="29" t="s">
        <v>985</v>
      </c>
      <c r="P1008" s="6" t="s">
        <v>1138</v>
      </c>
      <c r="Q1008" s="29" t="s">
        <v>985</v>
      </c>
      <c r="S1008" s="7" t="s">
        <v>1138</v>
      </c>
      <c r="T1008" s="29" t="s">
        <v>985</v>
      </c>
      <c r="V1008" s="7" t="s">
        <v>1138</v>
      </c>
      <c r="W1008" s="29">
        <v>15</v>
      </c>
      <c r="Y1008" s="7" t="s">
        <v>1138</v>
      </c>
      <c r="Z1008" s="29" t="s">
        <v>985</v>
      </c>
      <c r="AB1008" s="6" t="s">
        <v>1138</v>
      </c>
      <c r="AC1008" s="29">
        <v>3</v>
      </c>
      <c r="AE1008" s="6" t="s">
        <v>1138</v>
      </c>
      <c r="AF1008" s="29" t="s">
        <v>985</v>
      </c>
      <c r="AH1008" s="43" t="s">
        <v>1138</v>
      </c>
      <c r="AI1008" s="29">
        <v>1</v>
      </c>
      <c r="AK1008" s="6" t="s">
        <v>1138</v>
      </c>
      <c r="AL1008" s="33">
        <v>0</v>
      </c>
      <c r="AN1008" s="9" t="s">
        <v>1138</v>
      </c>
      <c r="AO1008" s="33">
        <v>3</v>
      </c>
      <c r="AQ1008" s="10" t="s">
        <v>1138</v>
      </c>
      <c r="AR1008" s="33">
        <v>0</v>
      </c>
      <c r="AT1008" s="43" t="s">
        <v>1138</v>
      </c>
      <c r="AU1008" s="29">
        <v>4</v>
      </c>
      <c r="AW1008" s="10" t="s">
        <v>1138</v>
      </c>
      <c r="AX1008" s="33">
        <v>0</v>
      </c>
      <c r="AZ1008" s="43" t="s">
        <v>1138</v>
      </c>
      <c r="BA1008" s="29">
        <v>8</v>
      </c>
      <c r="BC1008" s="43" t="s">
        <v>1138</v>
      </c>
      <c r="BD1008" s="29">
        <v>3</v>
      </c>
      <c r="BF1008" s="43" t="s">
        <v>1138</v>
      </c>
      <c r="BG1008" s="33">
        <v>10</v>
      </c>
      <c r="BI1008" s="43" t="s">
        <v>1138</v>
      </c>
      <c r="BJ1008" s="29">
        <v>8</v>
      </c>
      <c r="BL1008" s="43" t="s">
        <v>1138</v>
      </c>
      <c r="BM1008" s="29">
        <v>13</v>
      </c>
      <c r="BO1008" s="43" t="s">
        <v>1138</v>
      </c>
      <c r="BP1008" s="29">
        <v>5</v>
      </c>
      <c r="BR1008" s="43" t="s">
        <v>1138</v>
      </c>
      <c r="BS1008" s="33">
        <v>18</v>
      </c>
      <c r="BU1008" s="43" t="s">
        <v>1138</v>
      </c>
      <c r="BV1008" s="29">
        <v>11</v>
      </c>
      <c r="BX1008" s="43" t="s">
        <v>1138</v>
      </c>
      <c r="BY1008" s="33">
        <v>21</v>
      </c>
    </row>
    <row r="1009" spans="1:77" x14ac:dyDescent="0.3">
      <c r="A1009" s="7" t="s">
        <v>1139</v>
      </c>
      <c r="B1009" s="29">
        <v>66</v>
      </c>
      <c r="D1009" s="7" t="s">
        <v>1139</v>
      </c>
      <c r="E1009" s="29">
        <v>68</v>
      </c>
      <c r="G1009" s="7" t="s">
        <v>1139</v>
      </c>
      <c r="H1009" s="29" t="s">
        <v>985</v>
      </c>
      <c r="J1009" s="6" t="s">
        <v>1139</v>
      </c>
      <c r="K1009" s="29">
        <v>6</v>
      </c>
      <c r="M1009" s="7" t="s">
        <v>1139</v>
      </c>
      <c r="N1009" s="29" t="s">
        <v>985</v>
      </c>
      <c r="P1009" s="6" t="s">
        <v>1139</v>
      </c>
      <c r="Q1009" s="29" t="s">
        <v>985</v>
      </c>
      <c r="S1009" s="7" t="s">
        <v>1139</v>
      </c>
      <c r="T1009" s="29" t="s">
        <v>985</v>
      </c>
      <c r="V1009" s="7" t="s">
        <v>1139</v>
      </c>
      <c r="W1009" s="29">
        <v>15</v>
      </c>
      <c r="Y1009" s="7" t="s">
        <v>1139</v>
      </c>
      <c r="Z1009" s="29" t="s">
        <v>985</v>
      </c>
      <c r="AB1009" s="6" t="s">
        <v>1139</v>
      </c>
      <c r="AC1009" s="29">
        <v>3</v>
      </c>
      <c r="AE1009" s="6" t="s">
        <v>1139</v>
      </c>
      <c r="AF1009" s="29" t="s">
        <v>985</v>
      </c>
      <c r="AH1009" s="43" t="s">
        <v>1139</v>
      </c>
      <c r="AI1009" s="29">
        <v>1</v>
      </c>
      <c r="AK1009" s="6" t="s">
        <v>1139</v>
      </c>
      <c r="AL1009" s="33">
        <v>0</v>
      </c>
      <c r="AN1009" s="9" t="s">
        <v>1139</v>
      </c>
      <c r="AO1009" s="33">
        <v>3</v>
      </c>
      <c r="AQ1009" s="10" t="s">
        <v>1139</v>
      </c>
      <c r="AR1009" s="33">
        <v>0</v>
      </c>
      <c r="AT1009" s="43" t="s">
        <v>1139</v>
      </c>
      <c r="AU1009" s="29">
        <v>4</v>
      </c>
      <c r="AW1009" s="10" t="s">
        <v>1139</v>
      </c>
      <c r="AX1009" s="33">
        <v>0</v>
      </c>
      <c r="AZ1009" s="43" t="s">
        <v>1139</v>
      </c>
      <c r="BA1009" s="29">
        <v>8</v>
      </c>
      <c r="BC1009" s="43" t="s">
        <v>1139</v>
      </c>
      <c r="BD1009" s="29">
        <v>3</v>
      </c>
      <c r="BF1009" s="43" t="s">
        <v>1139</v>
      </c>
      <c r="BG1009" s="33">
        <v>10</v>
      </c>
      <c r="BI1009" s="43" t="s">
        <v>1139</v>
      </c>
      <c r="BJ1009" s="29">
        <v>8</v>
      </c>
      <c r="BL1009" s="43" t="s">
        <v>1139</v>
      </c>
      <c r="BM1009" s="29">
        <v>13</v>
      </c>
      <c r="BO1009" s="43" t="s">
        <v>1139</v>
      </c>
      <c r="BP1009" s="29">
        <v>5</v>
      </c>
      <c r="BR1009" s="43" t="s">
        <v>1139</v>
      </c>
      <c r="BS1009" s="33">
        <v>18</v>
      </c>
      <c r="BU1009" s="43" t="s">
        <v>1139</v>
      </c>
      <c r="BV1009" s="29">
        <v>11</v>
      </c>
      <c r="BX1009" s="43" t="s">
        <v>1139</v>
      </c>
      <c r="BY1009" s="33">
        <v>21</v>
      </c>
    </row>
    <row r="1010" spans="1:77" x14ac:dyDescent="0.3">
      <c r="A1010" s="7" t="s">
        <v>1140</v>
      </c>
      <c r="B1010" s="29">
        <v>66</v>
      </c>
      <c r="D1010" s="7" t="s">
        <v>1140</v>
      </c>
      <c r="E1010" s="29">
        <v>68</v>
      </c>
      <c r="G1010" s="7" t="s">
        <v>1140</v>
      </c>
      <c r="H1010" s="29" t="s">
        <v>985</v>
      </c>
      <c r="J1010" s="6" t="s">
        <v>1140</v>
      </c>
      <c r="K1010" s="29">
        <v>6</v>
      </c>
      <c r="M1010" s="7" t="s">
        <v>1140</v>
      </c>
      <c r="N1010" s="29" t="s">
        <v>985</v>
      </c>
      <c r="P1010" s="6" t="s">
        <v>1140</v>
      </c>
      <c r="Q1010" s="29" t="s">
        <v>985</v>
      </c>
      <c r="S1010" s="7" t="s">
        <v>1140</v>
      </c>
      <c r="T1010" s="29" t="s">
        <v>985</v>
      </c>
      <c r="V1010" s="7" t="s">
        <v>1140</v>
      </c>
      <c r="W1010" s="29">
        <v>15</v>
      </c>
      <c r="Y1010" s="7" t="s">
        <v>1140</v>
      </c>
      <c r="Z1010" s="29" t="s">
        <v>985</v>
      </c>
      <c r="AB1010" s="6" t="s">
        <v>1140</v>
      </c>
      <c r="AC1010" s="29">
        <v>3</v>
      </c>
      <c r="AE1010" s="6" t="s">
        <v>1140</v>
      </c>
      <c r="AF1010" s="29" t="s">
        <v>985</v>
      </c>
      <c r="AH1010" s="43" t="s">
        <v>1140</v>
      </c>
      <c r="AI1010" s="29">
        <v>1</v>
      </c>
      <c r="AK1010" s="6" t="s">
        <v>1140</v>
      </c>
      <c r="AL1010" s="33">
        <v>0</v>
      </c>
      <c r="AN1010" s="9" t="s">
        <v>1140</v>
      </c>
      <c r="AO1010" s="33">
        <v>3</v>
      </c>
      <c r="AQ1010" s="10" t="s">
        <v>1140</v>
      </c>
      <c r="AR1010" s="33">
        <v>0</v>
      </c>
      <c r="AT1010" s="43" t="s">
        <v>1140</v>
      </c>
      <c r="AU1010" s="29">
        <v>4</v>
      </c>
      <c r="AW1010" s="10" t="s">
        <v>1140</v>
      </c>
      <c r="AX1010" s="33">
        <v>0</v>
      </c>
      <c r="AZ1010" s="43" t="s">
        <v>1140</v>
      </c>
      <c r="BA1010" s="29">
        <v>8</v>
      </c>
      <c r="BC1010" s="43" t="s">
        <v>1140</v>
      </c>
      <c r="BD1010" s="29">
        <v>3</v>
      </c>
      <c r="BF1010" s="43" t="s">
        <v>1140</v>
      </c>
      <c r="BG1010" s="33">
        <v>10</v>
      </c>
      <c r="BI1010" s="43" t="s">
        <v>1140</v>
      </c>
      <c r="BJ1010" s="29">
        <v>8</v>
      </c>
      <c r="BL1010" s="43" t="s">
        <v>1140</v>
      </c>
      <c r="BM1010" s="29">
        <v>13</v>
      </c>
      <c r="BO1010" s="43" t="s">
        <v>1140</v>
      </c>
      <c r="BP1010" s="29">
        <v>5</v>
      </c>
      <c r="BR1010" s="43" t="s">
        <v>1140</v>
      </c>
      <c r="BS1010" s="33">
        <v>18</v>
      </c>
      <c r="BU1010" s="43" t="s">
        <v>1140</v>
      </c>
      <c r="BV1010" s="29">
        <v>11</v>
      </c>
      <c r="BX1010" s="43" t="s">
        <v>1140</v>
      </c>
      <c r="BY1010" s="33">
        <v>21</v>
      </c>
    </row>
    <row r="1011" spans="1:77" x14ac:dyDescent="0.3">
      <c r="A1011" s="7" t="s">
        <v>1141</v>
      </c>
      <c r="B1011" s="29">
        <v>66</v>
      </c>
      <c r="D1011" s="7" t="s">
        <v>1141</v>
      </c>
      <c r="E1011" s="29">
        <v>68</v>
      </c>
      <c r="G1011" s="7" t="s">
        <v>1141</v>
      </c>
      <c r="H1011" s="29" t="s">
        <v>985</v>
      </c>
      <c r="J1011" s="6" t="s">
        <v>1141</v>
      </c>
      <c r="K1011" s="29">
        <v>6</v>
      </c>
      <c r="M1011" s="7" t="s">
        <v>1141</v>
      </c>
      <c r="N1011" s="29" t="s">
        <v>985</v>
      </c>
      <c r="P1011" s="6" t="s">
        <v>1141</v>
      </c>
      <c r="Q1011" s="29" t="s">
        <v>985</v>
      </c>
      <c r="S1011" s="7" t="s">
        <v>1141</v>
      </c>
      <c r="T1011" s="29" t="s">
        <v>985</v>
      </c>
      <c r="V1011" s="7" t="s">
        <v>1141</v>
      </c>
      <c r="W1011" s="29">
        <v>15</v>
      </c>
      <c r="Y1011" s="7" t="s">
        <v>1141</v>
      </c>
      <c r="Z1011" s="29" t="s">
        <v>985</v>
      </c>
      <c r="AB1011" s="6" t="s">
        <v>1141</v>
      </c>
      <c r="AC1011" s="29">
        <v>3</v>
      </c>
      <c r="AE1011" s="6" t="s">
        <v>1141</v>
      </c>
      <c r="AF1011" s="29" t="s">
        <v>985</v>
      </c>
      <c r="AH1011" s="43" t="s">
        <v>1141</v>
      </c>
      <c r="AI1011" s="29">
        <v>1</v>
      </c>
      <c r="AK1011" s="6" t="s">
        <v>1141</v>
      </c>
      <c r="AL1011" s="33">
        <v>0</v>
      </c>
      <c r="AN1011" s="9" t="s">
        <v>1141</v>
      </c>
      <c r="AO1011" s="33">
        <v>3</v>
      </c>
      <c r="AQ1011" s="10" t="s">
        <v>1141</v>
      </c>
      <c r="AR1011" s="33">
        <v>0</v>
      </c>
      <c r="AT1011" s="43" t="s">
        <v>1141</v>
      </c>
      <c r="AU1011" s="29">
        <v>4</v>
      </c>
      <c r="AW1011" s="10" t="s">
        <v>1141</v>
      </c>
      <c r="AX1011" s="33">
        <v>0</v>
      </c>
      <c r="AZ1011" s="43" t="s">
        <v>1141</v>
      </c>
      <c r="BA1011" s="29">
        <v>8</v>
      </c>
      <c r="BC1011" s="43" t="s">
        <v>1141</v>
      </c>
      <c r="BD1011" s="29">
        <v>3</v>
      </c>
      <c r="BF1011" s="43" t="s">
        <v>1141</v>
      </c>
      <c r="BG1011" s="33">
        <v>10</v>
      </c>
      <c r="BI1011" s="43" t="s">
        <v>1141</v>
      </c>
      <c r="BJ1011" s="29">
        <v>8</v>
      </c>
      <c r="BL1011" s="43" t="s">
        <v>1141</v>
      </c>
      <c r="BM1011" s="29">
        <v>13</v>
      </c>
      <c r="BO1011" s="43" t="s">
        <v>1141</v>
      </c>
      <c r="BP1011" s="29">
        <v>5</v>
      </c>
      <c r="BR1011" s="43" t="s">
        <v>1141</v>
      </c>
      <c r="BS1011" s="33">
        <v>18</v>
      </c>
      <c r="BU1011" s="43" t="s">
        <v>1141</v>
      </c>
      <c r="BV1011" s="29">
        <v>11</v>
      </c>
      <c r="BX1011" s="43" t="s">
        <v>1141</v>
      </c>
      <c r="BY1011" s="33">
        <v>21</v>
      </c>
    </row>
    <row r="1012" spans="1:77" x14ac:dyDescent="0.3">
      <c r="A1012" s="7" t="s">
        <v>1142</v>
      </c>
      <c r="B1012" s="29">
        <v>66</v>
      </c>
      <c r="D1012" s="7" t="s">
        <v>1142</v>
      </c>
      <c r="E1012" s="29">
        <v>68</v>
      </c>
      <c r="G1012" s="7" t="s">
        <v>1142</v>
      </c>
      <c r="H1012" s="29" t="s">
        <v>985</v>
      </c>
      <c r="J1012" s="6" t="s">
        <v>1142</v>
      </c>
      <c r="K1012" s="29">
        <v>6</v>
      </c>
      <c r="M1012" s="7" t="s">
        <v>1142</v>
      </c>
      <c r="N1012" s="29" t="s">
        <v>985</v>
      </c>
      <c r="P1012" s="6" t="s">
        <v>1142</v>
      </c>
      <c r="Q1012" s="29" t="s">
        <v>985</v>
      </c>
      <c r="S1012" s="7" t="s">
        <v>1142</v>
      </c>
      <c r="T1012" s="29" t="s">
        <v>985</v>
      </c>
      <c r="V1012" s="7" t="s">
        <v>1142</v>
      </c>
      <c r="W1012" s="29">
        <v>15</v>
      </c>
      <c r="Y1012" s="7" t="s">
        <v>1142</v>
      </c>
      <c r="Z1012" s="29" t="s">
        <v>985</v>
      </c>
      <c r="AB1012" s="6" t="s">
        <v>1142</v>
      </c>
      <c r="AC1012" s="29">
        <v>3</v>
      </c>
      <c r="AE1012" s="6" t="s">
        <v>1142</v>
      </c>
      <c r="AF1012" s="29" t="s">
        <v>985</v>
      </c>
      <c r="AH1012" s="43" t="s">
        <v>1142</v>
      </c>
      <c r="AI1012" s="29">
        <v>1</v>
      </c>
      <c r="AK1012" s="6" t="s">
        <v>1142</v>
      </c>
      <c r="AL1012" s="33">
        <v>0</v>
      </c>
      <c r="AN1012" s="9" t="s">
        <v>1142</v>
      </c>
      <c r="AO1012" s="33">
        <v>3</v>
      </c>
      <c r="AQ1012" s="10" t="s">
        <v>1142</v>
      </c>
      <c r="AR1012" s="33">
        <v>0</v>
      </c>
      <c r="AT1012" s="43" t="s">
        <v>1142</v>
      </c>
      <c r="AU1012" s="29">
        <v>4</v>
      </c>
      <c r="AW1012" s="10" t="s">
        <v>1142</v>
      </c>
      <c r="AX1012" s="33">
        <v>0</v>
      </c>
      <c r="AZ1012" s="43" t="s">
        <v>1142</v>
      </c>
      <c r="BA1012" s="29">
        <v>8</v>
      </c>
      <c r="BC1012" s="43" t="s">
        <v>1142</v>
      </c>
      <c r="BD1012" s="29">
        <v>3</v>
      </c>
      <c r="BF1012" s="43" t="s">
        <v>1142</v>
      </c>
      <c r="BG1012" s="33">
        <v>10</v>
      </c>
      <c r="BI1012" s="43" t="s">
        <v>1142</v>
      </c>
      <c r="BJ1012" s="29">
        <v>8</v>
      </c>
      <c r="BL1012" s="43" t="s">
        <v>1142</v>
      </c>
      <c r="BM1012" s="29">
        <v>13</v>
      </c>
      <c r="BO1012" s="43" t="s">
        <v>1142</v>
      </c>
      <c r="BP1012" s="29">
        <v>5</v>
      </c>
      <c r="BR1012" s="43" t="s">
        <v>1142</v>
      </c>
      <c r="BS1012" s="33">
        <v>18</v>
      </c>
      <c r="BU1012" s="43" t="s">
        <v>1142</v>
      </c>
      <c r="BV1012" s="29">
        <v>11</v>
      </c>
      <c r="BX1012" s="43" t="s">
        <v>1142</v>
      </c>
      <c r="BY1012" s="33">
        <v>21</v>
      </c>
    </row>
    <row r="1013" spans="1:77" x14ac:dyDescent="0.3">
      <c r="A1013" s="7" t="s">
        <v>1143</v>
      </c>
      <c r="B1013" s="29">
        <v>66</v>
      </c>
      <c r="D1013" s="7" t="s">
        <v>1143</v>
      </c>
      <c r="E1013" s="29">
        <v>68</v>
      </c>
      <c r="G1013" s="7" t="s">
        <v>1143</v>
      </c>
      <c r="H1013" s="29" t="s">
        <v>985</v>
      </c>
      <c r="J1013" s="6" t="s">
        <v>1143</v>
      </c>
      <c r="K1013" s="29">
        <v>6</v>
      </c>
      <c r="M1013" s="7" t="s">
        <v>1143</v>
      </c>
      <c r="N1013" s="29" t="s">
        <v>985</v>
      </c>
      <c r="P1013" s="6" t="s">
        <v>1143</v>
      </c>
      <c r="Q1013" s="29" t="s">
        <v>985</v>
      </c>
      <c r="S1013" s="7" t="s">
        <v>1143</v>
      </c>
      <c r="T1013" s="29" t="s">
        <v>985</v>
      </c>
      <c r="V1013" s="7" t="s">
        <v>1143</v>
      </c>
      <c r="W1013" s="29">
        <v>15</v>
      </c>
      <c r="Y1013" s="7" t="s">
        <v>1143</v>
      </c>
      <c r="Z1013" s="29" t="s">
        <v>985</v>
      </c>
      <c r="AB1013" s="6" t="s">
        <v>1143</v>
      </c>
      <c r="AC1013" s="29">
        <v>3</v>
      </c>
      <c r="AE1013" s="6" t="s">
        <v>1143</v>
      </c>
      <c r="AF1013" s="29" t="s">
        <v>985</v>
      </c>
      <c r="AH1013" s="43" t="s">
        <v>1143</v>
      </c>
      <c r="AI1013" s="29">
        <v>1</v>
      </c>
      <c r="AK1013" s="6" t="s">
        <v>1143</v>
      </c>
      <c r="AL1013" s="33">
        <v>0</v>
      </c>
      <c r="AN1013" s="9" t="s">
        <v>1143</v>
      </c>
      <c r="AO1013" s="33">
        <v>3</v>
      </c>
      <c r="AQ1013" s="10" t="s">
        <v>1143</v>
      </c>
      <c r="AR1013" s="33">
        <v>0</v>
      </c>
      <c r="AT1013" s="43" t="s">
        <v>1143</v>
      </c>
      <c r="AU1013" s="29">
        <v>4</v>
      </c>
      <c r="AW1013" s="10" t="s">
        <v>1143</v>
      </c>
      <c r="AX1013" s="33">
        <v>0</v>
      </c>
      <c r="AZ1013" s="43" t="s">
        <v>1143</v>
      </c>
      <c r="BA1013" s="29">
        <v>8</v>
      </c>
      <c r="BC1013" s="43" t="s">
        <v>1143</v>
      </c>
      <c r="BD1013" s="29">
        <v>3</v>
      </c>
      <c r="BF1013" s="43" t="s">
        <v>1143</v>
      </c>
      <c r="BG1013" s="33">
        <v>10</v>
      </c>
      <c r="BI1013" s="43" t="s">
        <v>1143</v>
      </c>
      <c r="BJ1013" s="29">
        <v>8</v>
      </c>
      <c r="BL1013" s="43" t="s">
        <v>1143</v>
      </c>
      <c r="BM1013" s="29">
        <v>13</v>
      </c>
      <c r="BO1013" s="43" t="s">
        <v>1143</v>
      </c>
      <c r="BP1013" s="29">
        <v>5</v>
      </c>
      <c r="BR1013" s="43" t="s">
        <v>1143</v>
      </c>
      <c r="BS1013" s="33">
        <v>18</v>
      </c>
      <c r="BU1013" s="43" t="s">
        <v>1143</v>
      </c>
      <c r="BV1013" s="29">
        <v>11</v>
      </c>
      <c r="BX1013" s="43" t="s">
        <v>1143</v>
      </c>
      <c r="BY1013" s="33">
        <v>21</v>
      </c>
    </row>
    <row r="1014" spans="1:77" x14ac:dyDescent="0.3">
      <c r="A1014" s="7" t="s">
        <v>1144</v>
      </c>
      <c r="B1014" s="29">
        <v>66</v>
      </c>
      <c r="D1014" s="7" t="s">
        <v>1144</v>
      </c>
      <c r="E1014" s="29">
        <v>68</v>
      </c>
      <c r="G1014" s="7" t="s">
        <v>1144</v>
      </c>
      <c r="H1014" s="29" t="s">
        <v>985</v>
      </c>
      <c r="J1014" s="6" t="s">
        <v>1144</v>
      </c>
      <c r="K1014" s="29">
        <v>6</v>
      </c>
      <c r="M1014" s="7" t="s">
        <v>1144</v>
      </c>
      <c r="N1014" s="29" t="s">
        <v>985</v>
      </c>
      <c r="P1014" s="6" t="s">
        <v>1144</v>
      </c>
      <c r="Q1014" s="29" t="s">
        <v>985</v>
      </c>
      <c r="S1014" s="7" t="s">
        <v>1144</v>
      </c>
      <c r="T1014" s="29" t="s">
        <v>985</v>
      </c>
      <c r="V1014" s="7" t="s">
        <v>1144</v>
      </c>
      <c r="W1014" s="29">
        <v>15</v>
      </c>
      <c r="Y1014" s="7" t="s">
        <v>1144</v>
      </c>
      <c r="Z1014" s="29" t="s">
        <v>985</v>
      </c>
      <c r="AB1014" s="6" t="s">
        <v>1144</v>
      </c>
      <c r="AC1014" s="29">
        <v>3</v>
      </c>
      <c r="AE1014" s="6" t="s">
        <v>1144</v>
      </c>
      <c r="AF1014" s="29" t="s">
        <v>985</v>
      </c>
      <c r="AH1014" s="43" t="s">
        <v>1144</v>
      </c>
      <c r="AI1014" s="29">
        <v>1</v>
      </c>
      <c r="AK1014" s="6" t="s">
        <v>1144</v>
      </c>
      <c r="AL1014" s="33">
        <v>0</v>
      </c>
      <c r="AN1014" s="9" t="s">
        <v>1144</v>
      </c>
      <c r="AO1014" s="33">
        <v>3</v>
      </c>
      <c r="AQ1014" s="10" t="s">
        <v>1144</v>
      </c>
      <c r="AR1014" s="33">
        <v>0</v>
      </c>
      <c r="AT1014" s="43" t="s">
        <v>1144</v>
      </c>
      <c r="AU1014" s="29">
        <v>4</v>
      </c>
      <c r="AW1014" s="10" t="s">
        <v>1144</v>
      </c>
      <c r="AX1014" s="33">
        <v>0</v>
      </c>
      <c r="AZ1014" s="43" t="s">
        <v>1144</v>
      </c>
      <c r="BA1014" s="29">
        <v>8</v>
      </c>
      <c r="BC1014" s="43" t="s">
        <v>1144</v>
      </c>
      <c r="BD1014" s="29">
        <v>3</v>
      </c>
      <c r="BF1014" s="43" t="s">
        <v>1144</v>
      </c>
      <c r="BG1014" s="33">
        <v>10</v>
      </c>
      <c r="BI1014" s="43" t="s">
        <v>1144</v>
      </c>
      <c r="BJ1014" s="29">
        <v>8</v>
      </c>
      <c r="BL1014" s="43" t="s">
        <v>1144</v>
      </c>
      <c r="BM1014" s="29">
        <v>13</v>
      </c>
      <c r="BO1014" s="43" t="s">
        <v>1144</v>
      </c>
      <c r="BP1014" s="29">
        <v>5</v>
      </c>
      <c r="BR1014" s="43" t="s">
        <v>1144</v>
      </c>
      <c r="BS1014" s="33">
        <v>18</v>
      </c>
      <c r="BU1014" s="43" t="s">
        <v>1144</v>
      </c>
      <c r="BV1014" s="29">
        <v>11</v>
      </c>
      <c r="BX1014" s="43" t="s">
        <v>1144</v>
      </c>
      <c r="BY1014" s="33">
        <v>21</v>
      </c>
    </row>
    <row r="1015" spans="1:77" x14ac:dyDescent="0.3">
      <c r="A1015" s="7" t="s">
        <v>1145</v>
      </c>
      <c r="B1015" s="29">
        <v>66</v>
      </c>
      <c r="D1015" s="7" t="s">
        <v>1145</v>
      </c>
      <c r="E1015" s="29">
        <v>68</v>
      </c>
      <c r="G1015" s="7" t="s">
        <v>1145</v>
      </c>
      <c r="H1015" s="29" t="s">
        <v>985</v>
      </c>
      <c r="J1015" s="6" t="s">
        <v>1145</v>
      </c>
      <c r="K1015" s="29">
        <v>5</v>
      </c>
      <c r="M1015" s="7" t="s">
        <v>1145</v>
      </c>
      <c r="N1015" s="29" t="s">
        <v>985</v>
      </c>
      <c r="P1015" s="6" t="s">
        <v>1145</v>
      </c>
      <c r="Q1015" s="29" t="s">
        <v>985</v>
      </c>
      <c r="S1015" s="7" t="s">
        <v>1145</v>
      </c>
      <c r="T1015" s="29" t="s">
        <v>985</v>
      </c>
      <c r="V1015" s="7" t="s">
        <v>1145</v>
      </c>
      <c r="W1015" s="29">
        <v>14</v>
      </c>
      <c r="Y1015" s="7" t="s">
        <v>1145</v>
      </c>
      <c r="Z1015" s="29" t="s">
        <v>985</v>
      </c>
      <c r="AB1015" s="6" t="s">
        <v>1145</v>
      </c>
      <c r="AC1015" s="29">
        <v>2</v>
      </c>
      <c r="AE1015" s="6" t="s">
        <v>1145</v>
      </c>
      <c r="AF1015" s="29" t="s">
        <v>985</v>
      </c>
      <c r="AH1015" s="6" t="s">
        <v>1145</v>
      </c>
      <c r="AI1015" s="29" t="s">
        <v>985</v>
      </c>
      <c r="AK1015" s="6" t="s">
        <v>1145</v>
      </c>
      <c r="AL1015" s="33">
        <v>0</v>
      </c>
      <c r="AN1015" s="9" t="s">
        <v>1145</v>
      </c>
      <c r="AO1015" s="33">
        <v>2</v>
      </c>
      <c r="AQ1015" s="10" t="s">
        <v>1145</v>
      </c>
      <c r="AR1015" s="33">
        <v>0</v>
      </c>
      <c r="AT1015" s="43" t="s">
        <v>1145</v>
      </c>
      <c r="AU1015" s="29">
        <v>3</v>
      </c>
      <c r="AW1015" s="10" t="s">
        <v>1145</v>
      </c>
      <c r="AX1015" s="33">
        <v>0</v>
      </c>
      <c r="AZ1015" s="43" t="s">
        <v>1145</v>
      </c>
      <c r="BA1015" s="29">
        <v>7</v>
      </c>
      <c r="BC1015" s="43" t="s">
        <v>1145</v>
      </c>
      <c r="BD1015" s="29">
        <v>2</v>
      </c>
      <c r="BF1015" s="43" t="s">
        <v>1145</v>
      </c>
      <c r="BG1015" s="29">
        <v>9</v>
      </c>
      <c r="BI1015" s="43" t="s">
        <v>1145</v>
      </c>
      <c r="BJ1015" s="29">
        <v>7</v>
      </c>
      <c r="BL1015" s="43" t="s">
        <v>1145</v>
      </c>
      <c r="BM1015" s="29">
        <v>12</v>
      </c>
      <c r="BO1015" s="43" t="s">
        <v>1145</v>
      </c>
      <c r="BP1015" s="29">
        <v>4</v>
      </c>
      <c r="BR1015" s="43" t="s">
        <v>1145</v>
      </c>
      <c r="BS1015" s="33">
        <v>17</v>
      </c>
      <c r="BU1015" s="43" t="s">
        <v>1145</v>
      </c>
      <c r="BV1015" s="29">
        <v>10</v>
      </c>
      <c r="BX1015" s="43" t="s">
        <v>1145</v>
      </c>
      <c r="BY1015" s="32">
        <v>20</v>
      </c>
    </row>
    <row r="1016" spans="1:77" x14ac:dyDescent="0.3">
      <c r="A1016" s="7" t="s">
        <v>1146</v>
      </c>
      <c r="B1016" s="29">
        <v>66</v>
      </c>
      <c r="D1016" s="7" t="s">
        <v>1146</v>
      </c>
      <c r="E1016" s="29">
        <v>68</v>
      </c>
      <c r="G1016" s="7" t="s">
        <v>1146</v>
      </c>
      <c r="H1016" s="29" t="s">
        <v>985</v>
      </c>
      <c r="J1016" s="6" t="s">
        <v>1146</v>
      </c>
      <c r="K1016" s="29">
        <v>5</v>
      </c>
      <c r="M1016" s="7" t="s">
        <v>1146</v>
      </c>
      <c r="N1016" s="29" t="s">
        <v>985</v>
      </c>
      <c r="P1016" s="6" t="s">
        <v>1146</v>
      </c>
      <c r="Q1016" s="29" t="s">
        <v>985</v>
      </c>
      <c r="S1016" s="7" t="s">
        <v>1146</v>
      </c>
      <c r="T1016" s="29" t="s">
        <v>985</v>
      </c>
      <c r="V1016" s="7" t="s">
        <v>1146</v>
      </c>
      <c r="W1016" s="29">
        <v>14</v>
      </c>
      <c r="Y1016" s="7" t="s">
        <v>1146</v>
      </c>
      <c r="Z1016" s="29" t="s">
        <v>985</v>
      </c>
      <c r="AB1016" s="6" t="s">
        <v>1146</v>
      </c>
      <c r="AC1016" s="29">
        <v>2</v>
      </c>
      <c r="AE1016" s="6" t="s">
        <v>1146</v>
      </c>
      <c r="AF1016" s="29" t="s">
        <v>985</v>
      </c>
      <c r="AH1016" s="6" t="s">
        <v>1146</v>
      </c>
      <c r="AI1016" s="29" t="s">
        <v>985</v>
      </c>
      <c r="AK1016" s="6" t="s">
        <v>1146</v>
      </c>
      <c r="AL1016" s="33">
        <v>0</v>
      </c>
      <c r="AN1016" s="9" t="s">
        <v>1146</v>
      </c>
      <c r="AO1016" s="33">
        <v>2</v>
      </c>
      <c r="AQ1016" s="10" t="s">
        <v>1146</v>
      </c>
      <c r="AR1016" s="33">
        <v>0</v>
      </c>
      <c r="AT1016" s="43" t="s">
        <v>1146</v>
      </c>
      <c r="AU1016" s="29">
        <v>3</v>
      </c>
      <c r="AW1016" s="10" t="s">
        <v>1146</v>
      </c>
      <c r="AX1016" s="33">
        <v>0</v>
      </c>
      <c r="AZ1016" s="43" t="s">
        <v>1146</v>
      </c>
      <c r="BA1016" s="29">
        <v>7</v>
      </c>
      <c r="BC1016" s="43" t="s">
        <v>1146</v>
      </c>
      <c r="BD1016" s="29">
        <v>2</v>
      </c>
      <c r="BF1016" s="43" t="s">
        <v>1146</v>
      </c>
      <c r="BG1016" s="29">
        <v>9</v>
      </c>
      <c r="BI1016" s="43" t="s">
        <v>1146</v>
      </c>
      <c r="BJ1016" s="29">
        <v>7</v>
      </c>
      <c r="BL1016" s="43" t="s">
        <v>1146</v>
      </c>
      <c r="BM1016" s="29">
        <v>12</v>
      </c>
      <c r="BO1016" s="43" t="s">
        <v>1146</v>
      </c>
      <c r="BP1016" s="29">
        <v>4</v>
      </c>
      <c r="BR1016" s="43" t="s">
        <v>1146</v>
      </c>
      <c r="BS1016" s="33">
        <v>17</v>
      </c>
      <c r="BU1016" s="43" t="s">
        <v>1146</v>
      </c>
      <c r="BV1016" s="29">
        <v>10</v>
      </c>
      <c r="BX1016" s="43" t="s">
        <v>1146</v>
      </c>
      <c r="BY1016" s="32">
        <v>20</v>
      </c>
    </row>
    <row r="1017" spans="1:77" x14ac:dyDescent="0.3">
      <c r="A1017" s="7" t="s">
        <v>1147</v>
      </c>
      <c r="B1017" s="29">
        <v>66</v>
      </c>
      <c r="D1017" s="7" t="s">
        <v>1147</v>
      </c>
      <c r="E1017" s="29">
        <v>68</v>
      </c>
      <c r="G1017" s="7" t="s">
        <v>1147</v>
      </c>
      <c r="H1017" s="29" t="s">
        <v>985</v>
      </c>
      <c r="J1017" s="6" t="s">
        <v>1147</v>
      </c>
      <c r="K1017" s="29">
        <v>5</v>
      </c>
      <c r="M1017" s="7" t="s">
        <v>1147</v>
      </c>
      <c r="N1017" s="29" t="s">
        <v>985</v>
      </c>
      <c r="P1017" s="6" t="s">
        <v>1147</v>
      </c>
      <c r="Q1017" s="29" t="s">
        <v>985</v>
      </c>
      <c r="S1017" s="7" t="s">
        <v>1147</v>
      </c>
      <c r="T1017" s="29" t="s">
        <v>985</v>
      </c>
      <c r="V1017" s="7" t="s">
        <v>1147</v>
      </c>
      <c r="W1017" s="29">
        <v>14</v>
      </c>
      <c r="Y1017" s="7" t="s">
        <v>1147</v>
      </c>
      <c r="Z1017" s="29" t="s">
        <v>985</v>
      </c>
      <c r="AB1017" s="6" t="s">
        <v>1147</v>
      </c>
      <c r="AC1017" s="29">
        <v>2</v>
      </c>
      <c r="AE1017" s="6" t="s">
        <v>1147</v>
      </c>
      <c r="AF1017" s="29" t="s">
        <v>985</v>
      </c>
      <c r="AH1017" s="6" t="s">
        <v>1147</v>
      </c>
      <c r="AI1017" s="29" t="s">
        <v>985</v>
      </c>
      <c r="AK1017" s="6" t="s">
        <v>1147</v>
      </c>
      <c r="AL1017" s="33">
        <v>0</v>
      </c>
      <c r="AN1017" s="9" t="s">
        <v>1147</v>
      </c>
      <c r="AO1017" s="33">
        <v>2</v>
      </c>
      <c r="AQ1017" s="10" t="s">
        <v>1147</v>
      </c>
      <c r="AR1017" s="33">
        <v>0</v>
      </c>
      <c r="AT1017" s="43" t="s">
        <v>1147</v>
      </c>
      <c r="AU1017" s="29">
        <v>3</v>
      </c>
      <c r="AW1017" s="10" t="s">
        <v>1147</v>
      </c>
      <c r="AX1017" s="33">
        <v>0</v>
      </c>
      <c r="AZ1017" s="43" t="s">
        <v>1147</v>
      </c>
      <c r="BA1017" s="29">
        <v>7</v>
      </c>
      <c r="BC1017" s="43" t="s">
        <v>1147</v>
      </c>
      <c r="BD1017" s="29">
        <v>2</v>
      </c>
      <c r="BF1017" s="43" t="s">
        <v>1147</v>
      </c>
      <c r="BG1017" s="29">
        <v>9</v>
      </c>
      <c r="BI1017" s="43" t="s">
        <v>1147</v>
      </c>
      <c r="BJ1017" s="29">
        <v>7</v>
      </c>
      <c r="BL1017" s="43" t="s">
        <v>1147</v>
      </c>
      <c r="BM1017" s="29">
        <v>12</v>
      </c>
      <c r="BO1017" s="43" t="s">
        <v>1147</v>
      </c>
      <c r="BP1017" s="29">
        <v>4</v>
      </c>
      <c r="BR1017" s="43" t="s">
        <v>1147</v>
      </c>
      <c r="BS1017" s="33">
        <v>17</v>
      </c>
      <c r="BU1017" s="43" t="s">
        <v>1147</v>
      </c>
      <c r="BV1017" s="29">
        <v>10</v>
      </c>
      <c r="BX1017" s="43" t="s">
        <v>1147</v>
      </c>
      <c r="BY1017" s="32">
        <v>20</v>
      </c>
    </row>
    <row r="1018" spans="1:77" x14ac:dyDescent="0.3">
      <c r="A1018" s="7" t="s">
        <v>1148</v>
      </c>
      <c r="B1018" s="29">
        <v>66</v>
      </c>
      <c r="D1018" s="7" t="s">
        <v>1148</v>
      </c>
      <c r="E1018" s="29">
        <v>68</v>
      </c>
      <c r="G1018" s="7" t="s">
        <v>1148</v>
      </c>
      <c r="H1018" s="29" t="s">
        <v>985</v>
      </c>
      <c r="J1018" s="6" t="s">
        <v>1148</v>
      </c>
      <c r="K1018" s="29">
        <v>5</v>
      </c>
      <c r="M1018" s="7" t="s">
        <v>1148</v>
      </c>
      <c r="N1018" s="29" t="s">
        <v>985</v>
      </c>
      <c r="P1018" s="6" t="s">
        <v>1148</v>
      </c>
      <c r="Q1018" s="29" t="s">
        <v>985</v>
      </c>
      <c r="S1018" s="7" t="s">
        <v>1148</v>
      </c>
      <c r="T1018" s="29" t="s">
        <v>985</v>
      </c>
      <c r="V1018" s="7" t="s">
        <v>1148</v>
      </c>
      <c r="W1018" s="29">
        <v>14</v>
      </c>
      <c r="Y1018" s="7" t="s">
        <v>1148</v>
      </c>
      <c r="Z1018" s="29" t="s">
        <v>985</v>
      </c>
      <c r="AB1018" s="6" t="s">
        <v>1148</v>
      </c>
      <c r="AC1018" s="29">
        <v>2</v>
      </c>
      <c r="AE1018" s="6" t="s">
        <v>1148</v>
      </c>
      <c r="AF1018" s="29" t="s">
        <v>985</v>
      </c>
      <c r="AH1018" s="6" t="s">
        <v>1148</v>
      </c>
      <c r="AI1018" s="29" t="s">
        <v>985</v>
      </c>
      <c r="AK1018" s="6" t="s">
        <v>1148</v>
      </c>
      <c r="AL1018" s="33">
        <v>0</v>
      </c>
      <c r="AN1018" s="9" t="s">
        <v>1148</v>
      </c>
      <c r="AO1018" s="33">
        <v>2</v>
      </c>
      <c r="AQ1018" s="10" t="s">
        <v>1148</v>
      </c>
      <c r="AR1018" s="33">
        <v>0</v>
      </c>
      <c r="AT1018" s="43" t="s">
        <v>1148</v>
      </c>
      <c r="AU1018" s="29">
        <v>3</v>
      </c>
      <c r="AW1018" s="10" t="s">
        <v>1148</v>
      </c>
      <c r="AX1018" s="33">
        <v>0</v>
      </c>
      <c r="AZ1018" s="43" t="s">
        <v>1148</v>
      </c>
      <c r="BA1018" s="29">
        <v>7</v>
      </c>
      <c r="BC1018" s="43" t="s">
        <v>1148</v>
      </c>
      <c r="BD1018" s="29">
        <v>2</v>
      </c>
      <c r="BF1018" s="43" t="s">
        <v>1148</v>
      </c>
      <c r="BG1018" s="29">
        <v>9</v>
      </c>
      <c r="BI1018" s="43" t="s">
        <v>1148</v>
      </c>
      <c r="BJ1018" s="29">
        <v>7</v>
      </c>
      <c r="BL1018" s="43" t="s">
        <v>1148</v>
      </c>
      <c r="BM1018" s="29">
        <v>12</v>
      </c>
      <c r="BO1018" s="43" t="s">
        <v>1148</v>
      </c>
      <c r="BP1018" s="29">
        <v>4</v>
      </c>
      <c r="BR1018" s="43" t="s">
        <v>1148</v>
      </c>
      <c r="BS1018" s="33">
        <v>17</v>
      </c>
      <c r="BU1018" s="43" t="s">
        <v>1148</v>
      </c>
      <c r="BV1018" s="29">
        <v>10</v>
      </c>
      <c r="BX1018" s="43" t="s">
        <v>1148</v>
      </c>
      <c r="BY1018" s="32">
        <v>20</v>
      </c>
    </row>
    <row r="1019" spans="1:77" x14ac:dyDescent="0.3">
      <c r="A1019" s="7" t="s">
        <v>1149</v>
      </c>
      <c r="B1019" s="29">
        <v>66</v>
      </c>
      <c r="D1019" s="7" t="s">
        <v>1149</v>
      </c>
      <c r="E1019" s="29">
        <v>68</v>
      </c>
      <c r="G1019" s="7" t="s">
        <v>1149</v>
      </c>
      <c r="H1019" s="29" t="s">
        <v>985</v>
      </c>
      <c r="J1019" s="6" t="s">
        <v>1149</v>
      </c>
      <c r="K1019" s="29">
        <v>5</v>
      </c>
      <c r="M1019" s="7" t="s">
        <v>1149</v>
      </c>
      <c r="N1019" s="29" t="s">
        <v>985</v>
      </c>
      <c r="P1019" s="6" t="s">
        <v>1149</v>
      </c>
      <c r="Q1019" s="29" t="s">
        <v>985</v>
      </c>
      <c r="S1019" s="7" t="s">
        <v>1149</v>
      </c>
      <c r="T1019" s="29" t="s">
        <v>985</v>
      </c>
      <c r="V1019" s="7" t="s">
        <v>1149</v>
      </c>
      <c r="W1019" s="29">
        <v>14</v>
      </c>
      <c r="Y1019" s="7" t="s">
        <v>1149</v>
      </c>
      <c r="Z1019" s="29" t="s">
        <v>985</v>
      </c>
      <c r="AB1019" s="6" t="s">
        <v>1149</v>
      </c>
      <c r="AC1019" s="29">
        <v>2</v>
      </c>
      <c r="AE1019" s="6" t="s">
        <v>1149</v>
      </c>
      <c r="AF1019" s="29" t="s">
        <v>985</v>
      </c>
      <c r="AH1019" s="6" t="s">
        <v>1149</v>
      </c>
      <c r="AI1019" s="29" t="s">
        <v>985</v>
      </c>
      <c r="AK1019" s="6" t="s">
        <v>1149</v>
      </c>
      <c r="AL1019" s="33">
        <v>0</v>
      </c>
      <c r="AN1019" s="9" t="s">
        <v>1149</v>
      </c>
      <c r="AO1019" s="33">
        <v>2</v>
      </c>
      <c r="AQ1019" s="10" t="s">
        <v>1149</v>
      </c>
      <c r="AR1019" s="33">
        <v>0</v>
      </c>
      <c r="AT1019" s="43" t="s">
        <v>1149</v>
      </c>
      <c r="AU1019" s="29">
        <v>3</v>
      </c>
      <c r="AW1019" s="10" t="s">
        <v>1149</v>
      </c>
      <c r="AX1019" s="33">
        <v>0</v>
      </c>
      <c r="AZ1019" s="43" t="s">
        <v>1149</v>
      </c>
      <c r="BA1019" s="29">
        <v>7</v>
      </c>
      <c r="BC1019" s="43" t="s">
        <v>1149</v>
      </c>
      <c r="BD1019" s="29">
        <v>2</v>
      </c>
      <c r="BF1019" s="43" t="s">
        <v>1149</v>
      </c>
      <c r="BG1019" s="29">
        <v>9</v>
      </c>
      <c r="BI1019" s="43" t="s">
        <v>1149</v>
      </c>
      <c r="BJ1019" s="29">
        <v>7</v>
      </c>
      <c r="BL1019" s="43" t="s">
        <v>1149</v>
      </c>
      <c r="BM1019" s="29">
        <v>12</v>
      </c>
      <c r="BO1019" s="43" t="s">
        <v>1149</v>
      </c>
      <c r="BP1019" s="29">
        <v>4</v>
      </c>
      <c r="BR1019" s="43" t="s">
        <v>1149</v>
      </c>
      <c r="BS1019" s="33">
        <v>17</v>
      </c>
      <c r="BU1019" s="43" t="s">
        <v>1149</v>
      </c>
      <c r="BV1019" s="29">
        <v>10</v>
      </c>
      <c r="BX1019" s="43" t="s">
        <v>1149</v>
      </c>
      <c r="BY1019" s="32">
        <v>20</v>
      </c>
    </row>
    <row r="1020" spans="1:77" x14ac:dyDescent="0.3">
      <c r="A1020" s="7" t="s">
        <v>1150</v>
      </c>
      <c r="B1020" s="29">
        <v>66</v>
      </c>
      <c r="D1020" s="7" t="s">
        <v>1150</v>
      </c>
      <c r="E1020" s="29">
        <v>68</v>
      </c>
      <c r="G1020" s="7" t="s">
        <v>1150</v>
      </c>
      <c r="H1020" s="29" t="s">
        <v>985</v>
      </c>
      <c r="J1020" s="6" t="s">
        <v>1150</v>
      </c>
      <c r="K1020" s="29">
        <v>5</v>
      </c>
      <c r="M1020" s="7" t="s">
        <v>1150</v>
      </c>
      <c r="N1020" s="29" t="s">
        <v>985</v>
      </c>
      <c r="P1020" s="6" t="s">
        <v>1150</v>
      </c>
      <c r="Q1020" s="29" t="s">
        <v>985</v>
      </c>
      <c r="S1020" s="7" t="s">
        <v>1150</v>
      </c>
      <c r="T1020" s="29" t="s">
        <v>985</v>
      </c>
      <c r="V1020" s="7" t="s">
        <v>1150</v>
      </c>
      <c r="W1020" s="29">
        <v>14</v>
      </c>
      <c r="Y1020" s="7" t="s">
        <v>1150</v>
      </c>
      <c r="Z1020" s="29" t="s">
        <v>985</v>
      </c>
      <c r="AB1020" s="6" t="s">
        <v>1150</v>
      </c>
      <c r="AC1020" s="29">
        <v>2</v>
      </c>
      <c r="AE1020" s="6" t="s">
        <v>1150</v>
      </c>
      <c r="AF1020" s="29" t="s">
        <v>985</v>
      </c>
      <c r="AH1020" s="6" t="s">
        <v>1150</v>
      </c>
      <c r="AI1020" s="29" t="s">
        <v>985</v>
      </c>
      <c r="AK1020" s="6" t="s">
        <v>1150</v>
      </c>
      <c r="AL1020" s="33">
        <v>0</v>
      </c>
      <c r="AN1020" s="9" t="s">
        <v>1150</v>
      </c>
      <c r="AO1020" s="33">
        <v>2</v>
      </c>
      <c r="AQ1020" s="10" t="s">
        <v>1150</v>
      </c>
      <c r="AR1020" s="33">
        <v>0</v>
      </c>
      <c r="AT1020" s="43" t="s">
        <v>1150</v>
      </c>
      <c r="AU1020" s="29">
        <v>3</v>
      </c>
      <c r="AW1020" s="10" t="s">
        <v>1150</v>
      </c>
      <c r="AX1020" s="33">
        <v>0</v>
      </c>
      <c r="AZ1020" s="43" t="s">
        <v>1150</v>
      </c>
      <c r="BA1020" s="29">
        <v>7</v>
      </c>
      <c r="BC1020" s="43" t="s">
        <v>1150</v>
      </c>
      <c r="BD1020" s="29">
        <v>2</v>
      </c>
      <c r="BF1020" s="43" t="s">
        <v>1150</v>
      </c>
      <c r="BG1020" s="29">
        <v>9</v>
      </c>
      <c r="BI1020" s="43" t="s">
        <v>1150</v>
      </c>
      <c r="BJ1020" s="29">
        <v>7</v>
      </c>
      <c r="BL1020" s="43" t="s">
        <v>1150</v>
      </c>
      <c r="BM1020" s="29">
        <v>12</v>
      </c>
      <c r="BO1020" s="43" t="s">
        <v>1150</v>
      </c>
      <c r="BP1020" s="29">
        <v>4</v>
      </c>
      <c r="BR1020" s="43" t="s">
        <v>1150</v>
      </c>
      <c r="BS1020" s="33">
        <v>17</v>
      </c>
      <c r="BU1020" s="43" t="s">
        <v>1150</v>
      </c>
      <c r="BV1020" s="29">
        <v>10</v>
      </c>
      <c r="BX1020" s="43" t="s">
        <v>1150</v>
      </c>
      <c r="BY1020" s="32">
        <v>20</v>
      </c>
    </row>
    <row r="1021" spans="1:77" x14ac:dyDescent="0.3">
      <c r="A1021" s="7" t="s">
        <v>1151</v>
      </c>
      <c r="B1021" s="29">
        <v>66</v>
      </c>
      <c r="D1021" s="7" t="s">
        <v>1151</v>
      </c>
      <c r="E1021" s="29">
        <v>68</v>
      </c>
      <c r="G1021" s="7" t="s">
        <v>1151</v>
      </c>
      <c r="H1021" s="29" t="s">
        <v>985</v>
      </c>
      <c r="J1021" s="6" t="s">
        <v>1151</v>
      </c>
      <c r="K1021" s="29">
        <v>5</v>
      </c>
      <c r="M1021" s="7" t="s">
        <v>1151</v>
      </c>
      <c r="N1021" s="29" t="s">
        <v>985</v>
      </c>
      <c r="P1021" s="6" t="s">
        <v>1151</v>
      </c>
      <c r="Q1021" s="29" t="s">
        <v>985</v>
      </c>
      <c r="S1021" s="7" t="s">
        <v>1151</v>
      </c>
      <c r="T1021" s="29" t="s">
        <v>985</v>
      </c>
      <c r="V1021" s="7" t="s">
        <v>1151</v>
      </c>
      <c r="W1021" s="29">
        <v>14</v>
      </c>
      <c r="Y1021" s="7" t="s">
        <v>1151</v>
      </c>
      <c r="Z1021" s="29" t="s">
        <v>985</v>
      </c>
      <c r="AB1021" s="6" t="s">
        <v>1151</v>
      </c>
      <c r="AC1021" s="29">
        <v>2</v>
      </c>
      <c r="AE1021" s="6" t="s">
        <v>1151</v>
      </c>
      <c r="AF1021" s="29" t="s">
        <v>985</v>
      </c>
      <c r="AH1021" s="6" t="s">
        <v>1151</v>
      </c>
      <c r="AI1021" s="29" t="s">
        <v>985</v>
      </c>
      <c r="AK1021" s="6" t="s">
        <v>1151</v>
      </c>
      <c r="AL1021" s="33">
        <v>0</v>
      </c>
      <c r="AN1021" s="9" t="s">
        <v>1151</v>
      </c>
      <c r="AO1021" s="33">
        <v>2</v>
      </c>
      <c r="AQ1021" s="10" t="s">
        <v>1151</v>
      </c>
      <c r="AR1021" s="33">
        <v>0</v>
      </c>
      <c r="AT1021" s="43" t="s">
        <v>1151</v>
      </c>
      <c r="AU1021" s="29">
        <v>3</v>
      </c>
      <c r="AW1021" s="10" t="s">
        <v>1151</v>
      </c>
      <c r="AX1021" s="33">
        <v>0</v>
      </c>
      <c r="AZ1021" s="43" t="s">
        <v>1151</v>
      </c>
      <c r="BA1021" s="29">
        <v>7</v>
      </c>
      <c r="BC1021" s="43" t="s">
        <v>1151</v>
      </c>
      <c r="BD1021" s="29">
        <v>2</v>
      </c>
      <c r="BF1021" s="43" t="s">
        <v>1151</v>
      </c>
      <c r="BG1021" s="29">
        <v>9</v>
      </c>
      <c r="BI1021" s="43" t="s">
        <v>1151</v>
      </c>
      <c r="BJ1021" s="29">
        <v>7</v>
      </c>
      <c r="BL1021" s="43" t="s">
        <v>1151</v>
      </c>
      <c r="BM1021" s="29">
        <v>12</v>
      </c>
      <c r="BO1021" s="43" t="s">
        <v>1151</v>
      </c>
      <c r="BP1021" s="29">
        <v>4</v>
      </c>
      <c r="BR1021" s="43" t="s">
        <v>1151</v>
      </c>
      <c r="BS1021" s="33">
        <v>17</v>
      </c>
      <c r="BU1021" s="43" t="s">
        <v>1151</v>
      </c>
      <c r="BV1021" s="29">
        <v>10</v>
      </c>
      <c r="BX1021" s="43" t="s">
        <v>1151</v>
      </c>
      <c r="BY1021" s="32">
        <v>20</v>
      </c>
    </row>
    <row r="1022" spans="1:77" x14ac:dyDescent="0.3">
      <c r="A1022" s="7" t="s">
        <v>1152</v>
      </c>
      <c r="B1022" s="29">
        <v>66</v>
      </c>
      <c r="D1022" s="7" t="s">
        <v>1152</v>
      </c>
      <c r="E1022" s="29">
        <v>68</v>
      </c>
      <c r="G1022" s="7" t="s">
        <v>1152</v>
      </c>
      <c r="H1022" s="29" t="s">
        <v>985</v>
      </c>
      <c r="J1022" s="6" t="s">
        <v>1152</v>
      </c>
      <c r="K1022" s="29">
        <v>5</v>
      </c>
      <c r="M1022" s="7" t="s">
        <v>1152</v>
      </c>
      <c r="N1022" s="29" t="s">
        <v>985</v>
      </c>
      <c r="P1022" s="6" t="s">
        <v>1152</v>
      </c>
      <c r="Q1022" s="29" t="s">
        <v>985</v>
      </c>
      <c r="S1022" s="7" t="s">
        <v>1152</v>
      </c>
      <c r="T1022" s="29" t="s">
        <v>985</v>
      </c>
      <c r="V1022" s="7" t="s">
        <v>1152</v>
      </c>
      <c r="W1022" s="29">
        <v>14</v>
      </c>
      <c r="Y1022" s="7" t="s">
        <v>1152</v>
      </c>
      <c r="Z1022" s="29" t="s">
        <v>985</v>
      </c>
      <c r="AB1022" s="6" t="s">
        <v>1152</v>
      </c>
      <c r="AC1022" s="29">
        <v>2</v>
      </c>
      <c r="AE1022" s="6" t="s">
        <v>1152</v>
      </c>
      <c r="AF1022" s="29" t="s">
        <v>985</v>
      </c>
      <c r="AH1022" s="6" t="s">
        <v>1152</v>
      </c>
      <c r="AI1022" s="29" t="s">
        <v>985</v>
      </c>
      <c r="AK1022" s="6" t="s">
        <v>1152</v>
      </c>
      <c r="AL1022" s="33">
        <v>0</v>
      </c>
      <c r="AN1022" s="9" t="s">
        <v>1152</v>
      </c>
      <c r="AO1022" s="33">
        <v>2</v>
      </c>
      <c r="AQ1022" s="10" t="s">
        <v>1152</v>
      </c>
      <c r="AR1022" s="33">
        <v>0</v>
      </c>
      <c r="AT1022" s="43" t="s">
        <v>1152</v>
      </c>
      <c r="AU1022" s="29">
        <v>3</v>
      </c>
      <c r="AW1022" s="10" t="s">
        <v>1152</v>
      </c>
      <c r="AX1022" s="33">
        <v>0</v>
      </c>
      <c r="AZ1022" s="43" t="s">
        <v>1152</v>
      </c>
      <c r="BA1022" s="29">
        <v>7</v>
      </c>
      <c r="BC1022" s="43" t="s">
        <v>1152</v>
      </c>
      <c r="BD1022" s="29">
        <v>2</v>
      </c>
      <c r="BF1022" s="43" t="s">
        <v>1152</v>
      </c>
      <c r="BG1022" s="29">
        <v>9</v>
      </c>
      <c r="BI1022" s="43" t="s">
        <v>1152</v>
      </c>
      <c r="BJ1022" s="29">
        <v>7</v>
      </c>
      <c r="BL1022" s="43" t="s">
        <v>1152</v>
      </c>
      <c r="BM1022" s="29">
        <v>12</v>
      </c>
      <c r="BO1022" s="43" t="s">
        <v>1152</v>
      </c>
      <c r="BP1022" s="29">
        <v>4</v>
      </c>
      <c r="BR1022" s="43" t="s">
        <v>1152</v>
      </c>
      <c r="BS1022" s="33">
        <v>17</v>
      </c>
      <c r="BU1022" s="43" t="s">
        <v>1152</v>
      </c>
      <c r="BV1022" s="29">
        <v>10</v>
      </c>
      <c r="BX1022" s="43" t="s">
        <v>1152</v>
      </c>
      <c r="BY1022" s="32">
        <v>20</v>
      </c>
    </row>
    <row r="1023" spans="1:77" x14ac:dyDescent="0.3">
      <c r="A1023" s="7" t="s">
        <v>1153</v>
      </c>
      <c r="B1023" s="29">
        <v>66</v>
      </c>
      <c r="D1023" s="7" t="s">
        <v>1153</v>
      </c>
      <c r="E1023" s="29">
        <v>68</v>
      </c>
      <c r="G1023" s="7" t="s">
        <v>1153</v>
      </c>
      <c r="H1023" s="29" t="s">
        <v>985</v>
      </c>
      <c r="J1023" s="6" t="s">
        <v>1153</v>
      </c>
      <c r="K1023" s="29">
        <v>5</v>
      </c>
      <c r="M1023" s="7" t="s">
        <v>1153</v>
      </c>
      <c r="N1023" s="29" t="s">
        <v>985</v>
      </c>
      <c r="P1023" s="6" t="s">
        <v>1153</v>
      </c>
      <c r="Q1023" s="29" t="s">
        <v>985</v>
      </c>
      <c r="S1023" s="7" t="s">
        <v>1153</v>
      </c>
      <c r="T1023" s="29" t="s">
        <v>985</v>
      </c>
      <c r="V1023" s="7" t="s">
        <v>1153</v>
      </c>
      <c r="W1023" s="29">
        <v>14</v>
      </c>
      <c r="Y1023" s="7" t="s">
        <v>1153</v>
      </c>
      <c r="Z1023" s="29" t="s">
        <v>985</v>
      </c>
      <c r="AB1023" s="6" t="s">
        <v>1153</v>
      </c>
      <c r="AC1023" s="29">
        <v>2</v>
      </c>
      <c r="AE1023" s="6" t="s">
        <v>1153</v>
      </c>
      <c r="AF1023" s="29" t="s">
        <v>985</v>
      </c>
      <c r="AH1023" s="6" t="s">
        <v>1153</v>
      </c>
      <c r="AI1023" s="29" t="s">
        <v>985</v>
      </c>
      <c r="AK1023" s="6" t="s">
        <v>1153</v>
      </c>
      <c r="AL1023" s="33">
        <v>0</v>
      </c>
      <c r="AN1023" s="9" t="s">
        <v>1153</v>
      </c>
      <c r="AO1023" s="33">
        <v>2</v>
      </c>
      <c r="AQ1023" s="10" t="s">
        <v>1153</v>
      </c>
      <c r="AR1023" s="33">
        <v>0</v>
      </c>
      <c r="AT1023" s="43" t="s">
        <v>1153</v>
      </c>
      <c r="AU1023" s="29">
        <v>3</v>
      </c>
      <c r="AW1023" s="10" t="s">
        <v>1153</v>
      </c>
      <c r="AX1023" s="33">
        <v>0</v>
      </c>
      <c r="AZ1023" s="43" t="s">
        <v>1153</v>
      </c>
      <c r="BA1023" s="29">
        <v>7</v>
      </c>
      <c r="BC1023" s="43" t="s">
        <v>1153</v>
      </c>
      <c r="BD1023" s="29">
        <v>2</v>
      </c>
      <c r="BF1023" s="43" t="s">
        <v>1153</v>
      </c>
      <c r="BG1023" s="29">
        <v>9</v>
      </c>
      <c r="BI1023" s="43" t="s">
        <v>1153</v>
      </c>
      <c r="BJ1023" s="29">
        <v>7</v>
      </c>
      <c r="BL1023" s="43" t="s">
        <v>1153</v>
      </c>
      <c r="BM1023" s="29">
        <v>12</v>
      </c>
      <c r="BO1023" s="43" t="s">
        <v>1153</v>
      </c>
      <c r="BP1023" s="29">
        <v>4</v>
      </c>
      <c r="BR1023" s="43" t="s">
        <v>1153</v>
      </c>
      <c r="BS1023" s="33">
        <v>17</v>
      </c>
      <c r="BU1023" s="43" t="s">
        <v>1153</v>
      </c>
      <c r="BV1023" s="29">
        <v>10</v>
      </c>
      <c r="BX1023" s="43" t="s">
        <v>1153</v>
      </c>
      <c r="BY1023" s="32">
        <v>20</v>
      </c>
    </row>
    <row r="1024" spans="1:77" x14ac:dyDescent="0.3">
      <c r="A1024" s="7" t="s">
        <v>1154</v>
      </c>
      <c r="B1024" s="29">
        <v>66</v>
      </c>
      <c r="D1024" s="7" t="s">
        <v>1154</v>
      </c>
      <c r="E1024" s="29">
        <v>68</v>
      </c>
      <c r="G1024" s="7" t="s">
        <v>1154</v>
      </c>
      <c r="H1024" s="29" t="s">
        <v>985</v>
      </c>
      <c r="J1024" s="6" t="s">
        <v>1154</v>
      </c>
      <c r="K1024" s="29">
        <v>5</v>
      </c>
      <c r="M1024" s="7" t="s">
        <v>1154</v>
      </c>
      <c r="N1024" s="29" t="s">
        <v>985</v>
      </c>
      <c r="P1024" s="6" t="s">
        <v>1154</v>
      </c>
      <c r="Q1024" s="29" t="s">
        <v>985</v>
      </c>
      <c r="S1024" s="7" t="s">
        <v>1154</v>
      </c>
      <c r="T1024" s="29" t="s">
        <v>985</v>
      </c>
      <c r="V1024" s="7" t="s">
        <v>1154</v>
      </c>
      <c r="W1024" s="29">
        <v>14</v>
      </c>
      <c r="Y1024" s="7" t="s">
        <v>1154</v>
      </c>
      <c r="Z1024" s="29" t="s">
        <v>985</v>
      </c>
      <c r="AB1024" s="6" t="s">
        <v>1154</v>
      </c>
      <c r="AC1024" s="29">
        <v>2</v>
      </c>
      <c r="AE1024" s="6" t="s">
        <v>1154</v>
      </c>
      <c r="AF1024" s="29" t="s">
        <v>985</v>
      </c>
      <c r="AH1024" s="6" t="s">
        <v>1154</v>
      </c>
      <c r="AI1024" s="29" t="s">
        <v>985</v>
      </c>
      <c r="AK1024" s="6" t="s">
        <v>1154</v>
      </c>
      <c r="AL1024" s="33">
        <v>0</v>
      </c>
      <c r="AN1024" s="9" t="s">
        <v>1154</v>
      </c>
      <c r="AO1024" s="33">
        <v>2</v>
      </c>
      <c r="AQ1024" s="10" t="s">
        <v>1154</v>
      </c>
      <c r="AR1024" s="33">
        <v>0</v>
      </c>
      <c r="AT1024" s="43" t="s">
        <v>1154</v>
      </c>
      <c r="AU1024" s="29">
        <v>3</v>
      </c>
      <c r="AW1024" s="10" t="s">
        <v>1154</v>
      </c>
      <c r="AX1024" s="33">
        <v>0</v>
      </c>
      <c r="AZ1024" s="43" t="s">
        <v>1154</v>
      </c>
      <c r="BA1024" s="29">
        <v>7</v>
      </c>
      <c r="BC1024" s="43" t="s">
        <v>1154</v>
      </c>
      <c r="BD1024" s="29">
        <v>2</v>
      </c>
      <c r="BF1024" s="43" t="s">
        <v>1154</v>
      </c>
      <c r="BG1024" s="29">
        <v>9</v>
      </c>
      <c r="BI1024" s="43" t="s">
        <v>1154</v>
      </c>
      <c r="BJ1024" s="29">
        <v>7</v>
      </c>
      <c r="BL1024" s="43" t="s">
        <v>1154</v>
      </c>
      <c r="BM1024" s="29">
        <v>12</v>
      </c>
      <c r="BO1024" s="43" t="s">
        <v>1154</v>
      </c>
      <c r="BP1024" s="29">
        <v>4</v>
      </c>
      <c r="BR1024" s="43" t="s">
        <v>1154</v>
      </c>
      <c r="BS1024" s="33">
        <v>17</v>
      </c>
      <c r="BU1024" s="43" t="s">
        <v>1154</v>
      </c>
      <c r="BV1024" s="29">
        <v>10</v>
      </c>
      <c r="BX1024" s="43" t="s">
        <v>1154</v>
      </c>
      <c r="BY1024" s="32">
        <v>20</v>
      </c>
    </row>
    <row r="1025" spans="1:77" x14ac:dyDescent="0.3">
      <c r="A1025" s="7" t="s">
        <v>1155</v>
      </c>
      <c r="B1025" s="29">
        <v>66</v>
      </c>
      <c r="D1025" s="7" t="s">
        <v>1155</v>
      </c>
      <c r="E1025" s="29">
        <v>68</v>
      </c>
      <c r="G1025" s="7" t="s">
        <v>1155</v>
      </c>
      <c r="H1025" s="29" t="s">
        <v>985</v>
      </c>
      <c r="J1025" s="6" t="s">
        <v>1155</v>
      </c>
      <c r="K1025" s="29">
        <v>5</v>
      </c>
      <c r="M1025" s="7" t="s">
        <v>1155</v>
      </c>
      <c r="N1025" s="29" t="s">
        <v>985</v>
      </c>
      <c r="P1025" s="6" t="s">
        <v>1155</v>
      </c>
      <c r="Q1025" s="29" t="s">
        <v>985</v>
      </c>
      <c r="S1025" s="7" t="s">
        <v>1155</v>
      </c>
      <c r="T1025" s="29" t="s">
        <v>985</v>
      </c>
      <c r="V1025" s="7" t="s">
        <v>1155</v>
      </c>
      <c r="W1025" s="29">
        <v>14</v>
      </c>
      <c r="Y1025" s="7" t="s">
        <v>1155</v>
      </c>
      <c r="Z1025" s="29" t="s">
        <v>985</v>
      </c>
      <c r="AB1025" s="6" t="s">
        <v>1155</v>
      </c>
      <c r="AC1025" s="29">
        <v>2</v>
      </c>
      <c r="AE1025" s="6" t="s">
        <v>1155</v>
      </c>
      <c r="AF1025" s="29" t="s">
        <v>985</v>
      </c>
      <c r="AH1025" s="6" t="s">
        <v>1155</v>
      </c>
      <c r="AI1025" s="29" t="s">
        <v>985</v>
      </c>
      <c r="AK1025" s="6" t="s">
        <v>1155</v>
      </c>
      <c r="AL1025" s="33">
        <v>0</v>
      </c>
      <c r="AN1025" s="9" t="s">
        <v>1155</v>
      </c>
      <c r="AO1025" s="33">
        <v>2</v>
      </c>
      <c r="AQ1025" s="10" t="s">
        <v>1155</v>
      </c>
      <c r="AR1025" s="33">
        <v>0</v>
      </c>
      <c r="AT1025" s="43" t="s">
        <v>1155</v>
      </c>
      <c r="AU1025" s="29">
        <v>3</v>
      </c>
      <c r="AW1025" s="10" t="s">
        <v>1155</v>
      </c>
      <c r="AX1025" s="33">
        <v>0</v>
      </c>
      <c r="AZ1025" s="43" t="s">
        <v>1155</v>
      </c>
      <c r="BA1025" s="29">
        <v>7</v>
      </c>
      <c r="BC1025" s="43" t="s">
        <v>1155</v>
      </c>
      <c r="BD1025" s="29">
        <v>2</v>
      </c>
      <c r="BF1025" s="43" t="s">
        <v>1155</v>
      </c>
      <c r="BG1025" s="29">
        <v>9</v>
      </c>
      <c r="BI1025" s="43" t="s">
        <v>1155</v>
      </c>
      <c r="BJ1025" s="29">
        <v>7</v>
      </c>
      <c r="BL1025" s="43" t="s">
        <v>1155</v>
      </c>
      <c r="BM1025" s="29">
        <v>12</v>
      </c>
      <c r="BO1025" s="43" t="s">
        <v>1155</v>
      </c>
      <c r="BP1025" s="29">
        <v>4</v>
      </c>
      <c r="BR1025" s="43" t="s">
        <v>1155</v>
      </c>
      <c r="BS1025" s="33">
        <v>17</v>
      </c>
      <c r="BU1025" s="43" t="s">
        <v>1155</v>
      </c>
      <c r="BV1025" s="29">
        <v>10</v>
      </c>
      <c r="BX1025" s="43" t="s">
        <v>1155</v>
      </c>
      <c r="BY1025" s="33">
        <v>19</v>
      </c>
    </row>
    <row r="1026" spans="1:77" x14ac:dyDescent="0.3">
      <c r="A1026" s="7" t="s">
        <v>1156</v>
      </c>
      <c r="B1026" s="29">
        <v>66</v>
      </c>
      <c r="D1026" s="7" t="s">
        <v>1156</v>
      </c>
      <c r="E1026" s="29">
        <v>68</v>
      </c>
      <c r="G1026" s="7" t="s">
        <v>1156</v>
      </c>
      <c r="H1026" s="29" t="s">
        <v>985</v>
      </c>
      <c r="J1026" s="6" t="s">
        <v>1156</v>
      </c>
      <c r="K1026" s="29">
        <v>5</v>
      </c>
      <c r="M1026" s="7" t="s">
        <v>1156</v>
      </c>
      <c r="N1026" s="29" t="s">
        <v>985</v>
      </c>
      <c r="P1026" s="6" t="s">
        <v>1156</v>
      </c>
      <c r="Q1026" s="29" t="s">
        <v>985</v>
      </c>
      <c r="S1026" s="7" t="s">
        <v>1156</v>
      </c>
      <c r="T1026" s="29" t="s">
        <v>985</v>
      </c>
      <c r="V1026" s="7" t="s">
        <v>1156</v>
      </c>
      <c r="W1026" s="29">
        <v>14</v>
      </c>
      <c r="Y1026" s="7" t="s">
        <v>1156</v>
      </c>
      <c r="Z1026" s="29" t="s">
        <v>985</v>
      </c>
      <c r="AB1026" s="6" t="s">
        <v>1156</v>
      </c>
      <c r="AC1026" s="29">
        <v>2</v>
      </c>
      <c r="AE1026" s="6" t="s">
        <v>1156</v>
      </c>
      <c r="AF1026" s="29" t="s">
        <v>985</v>
      </c>
      <c r="AH1026" s="6" t="s">
        <v>1156</v>
      </c>
      <c r="AI1026" s="29" t="s">
        <v>985</v>
      </c>
      <c r="AK1026" s="6" t="s">
        <v>1156</v>
      </c>
      <c r="AL1026" s="33">
        <v>0</v>
      </c>
      <c r="AN1026" s="9" t="s">
        <v>1156</v>
      </c>
      <c r="AO1026" s="33">
        <v>2</v>
      </c>
      <c r="AQ1026" s="10" t="s">
        <v>1156</v>
      </c>
      <c r="AR1026" s="33">
        <v>0</v>
      </c>
      <c r="AT1026" s="43" t="s">
        <v>1156</v>
      </c>
      <c r="AU1026" s="29">
        <v>3</v>
      </c>
      <c r="AW1026" s="10" t="s">
        <v>1156</v>
      </c>
      <c r="AX1026" s="33">
        <v>0</v>
      </c>
      <c r="AZ1026" s="43" t="s">
        <v>1156</v>
      </c>
      <c r="BA1026" s="29">
        <v>7</v>
      </c>
      <c r="BC1026" s="43" t="s">
        <v>1156</v>
      </c>
      <c r="BD1026" s="29">
        <v>2</v>
      </c>
      <c r="BF1026" s="43" t="s">
        <v>1156</v>
      </c>
      <c r="BG1026" s="29">
        <v>9</v>
      </c>
      <c r="BI1026" s="43" t="s">
        <v>1156</v>
      </c>
      <c r="BJ1026" s="29">
        <v>7</v>
      </c>
      <c r="BL1026" s="43" t="s">
        <v>1156</v>
      </c>
      <c r="BM1026" s="29">
        <v>12</v>
      </c>
      <c r="BO1026" s="43" t="s">
        <v>1156</v>
      </c>
      <c r="BP1026" s="29">
        <v>4</v>
      </c>
      <c r="BR1026" s="43" t="s">
        <v>1156</v>
      </c>
      <c r="BS1026" s="33">
        <v>17</v>
      </c>
      <c r="BU1026" s="43" t="s">
        <v>1156</v>
      </c>
      <c r="BV1026" s="29">
        <v>10</v>
      </c>
      <c r="BX1026" s="43" t="s">
        <v>1156</v>
      </c>
      <c r="BY1026" s="33">
        <v>19</v>
      </c>
    </row>
    <row r="1027" spans="1:77" x14ac:dyDescent="0.3">
      <c r="A1027" s="7" t="s">
        <v>1157</v>
      </c>
      <c r="B1027" s="29">
        <v>66</v>
      </c>
      <c r="D1027" s="7" t="s">
        <v>1157</v>
      </c>
      <c r="E1027" s="29">
        <v>68</v>
      </c>
      <c r="G1027" s="7" t="s">
        <v>1157</v>
      </c>
      <c r="H1027" s="29" t="s">
        <v>985</v>
      </c>
      <c r="J1027" s="6" t="s">
        <v>1157</v>
      </c>
      <c r="K1027" s="29">
        <v>5</v>
      </c>
      <c r="M1027" s="7" t="s">
        <v>1157</v>
      </c>
      <c r="N1027" s="29" t="s">
        <v>985</v>
      </c>
      <c r="P1027" s="6" t="s">
        <v>1157</v>
      </c>
      <c r="Q1027" s="29" t="s">
        <v>985</v>
      </c>
      <c r="S1027" s="7" t="s">
        <v>1157</v>
      </c>
      <c r="T1027" s="29" t="s">
        <v>985</v>
      </c>
      <c r="V1027" s="7" t="s">
        <v>1157</v>
      </c>
      <c r="W1027" s="29">
        <v>14</v>
      </c>
      <c r="Y1027" s="7" t="s">
        <v>1157</v>
      </c>
      <c r="Z1027" s="29" t="s">
        <v>985</v>
      </c>
      <c r="AB1027" s="6" t="s">
        <v>1157</v>
      </c>
      <c r="AC1027" s="29">
        <v>2</v>
      </c>
      <c r="AE1027" s="6" t="s">
        <v>1157</v>
      </c>
      <c r="AF1027" s="29" t="s">
        <v>985</v>
      </c>
      <c r="AH1027" s="6" t="s">
        <v>1157</v>
      </c>
      <c r="AI1027" s="29" t="s">
        <v>985</v>
      </c>
      <c r="AK1027" s="6" t="s">
        <v>1157</v>
      </c>
      <c r="AL1027" s="33">
        <v>0</v>
      </c>
      <c r="AN1027" s="9" t="s">
        <v>1157</v>
      </c>
      <c r="AO1027" s="33">
        <v>2</v>
      </c>
      <c r="AQ1027" s="10" t="s">
        <v>1157</v>
      </c>
      <c r="AR1027" s="33">
        <v>0</v>
      </c>
      <c r="AT1027" s="43" t="s">
        <v>1157</v>
      </c>
      <c r="AU1027" s="29">
        <v>3</v>
      </c>
      <c r="AW1027" s="10" t="s">
        <v>1157</v>
      </c>
      <c r="AX1027" s="33">
        <v>0</v>
      </c>
      <c r="AZ1027" s="43" t="s">
        <v>1157</v>
      </c>
      <c r="BA1027" s="29">
        <v>7</v>
      </c>
      <c r="BC1027" s="43" t="s">
        <v>1157</v>
      </c>
      <c r="BD1027" s="29">
        <v>2</v>
      </c>
      <c r="BF1027" s="43" t="s">
        <v>1157</v>
      </c>
      <c r="BG1027" s="29">
        <v>9</v>
      </c>
      <c r="BI1027" s="43" t="s">
        <v>1157</v>
      </c>
      <c r="BJ1027" s="29">
        <v>7</v>
      </c>
      <c r="BL1027" s="43" t="s">
        <v>1157</v>
      </c>
      <c r="BM1027" s="29">
        <v>12</v>
      </c>
      <c r="BO1027" s="43" t="s">
        <v>1157</v>
      </c>
      <c r="BP1027" s="29">
        <v>4</v>
      </c>
      <c r="BR1027" s="43" t="s">
        <v>1157</v>
      </c>
      <c r="BS1027" s="33">
        <v>17</v>
      </c>
      <c r="BU1027" s="43" t="s">
        <v>1157</v>
      </c>
      <c r="BV1027" s="29">
        <v>10</v>
      </c>
      <c r="BX1027" s="43" t="s">
        <v>1157</v>
      </c>
      <c r="BY1027" s="33">
        <v>19</v>
      </c>
    </row>
    <row r="1028" spans="1:77" x14ac:dyDescent="0.3">
      <c r="A1028" s="7" t="s">
        <v>1158</v>
      </c>
      <c r="B1028" s="29">
        <v>66</v>
      </c>
      <c r="D1028" s="7" t="s">
        <v>1158</v>
      </c>
      <c r="E1028" s="29">
        <v>68</v>
      </c>
      <c r="G1028" s="7" t="s">
        <v>1158</v>
      </c>
      <c r="H1028" s="29" t="s">
        <v>985</v>
      </c>
      <c r="J1028" s="6" t="s">
        <v>1158</v>
      </c>
      <c r="K1028" s="29">
        <v>5</v>
      </c>
      <c r="M1028" s="7" t="s">
        <v>1158</v>
      </c>
      <c r="N1028" s="29" t="s">
        <v>985</v>
      </c>
      <c r="P1028" s="6" t="s">
        <v>1158</v>
      </c>
      <c r="Q1028" s="29" t="s">
        <v>985</v>
      </c>
      <c r="S1028" s="7" t="s">
        <v>1158</v>
      </c>
      <c r="T1028" s="29" t="s">
        <v>985</v>
      </c>
      <c r="V1028" s="7" t="s">
        <v>1158</v>
      </c>
      <c r="W1028" s="29">
        <v>14</v>
      </c>
      <c r="Y1028" s="7" t="s">
        <v>1158</v>
      </c>
      <c r="Z1028" s="29" t="s">
        <v>985</v>
      </c>
      <c r="AB1028" s="6" t="s">
        <v>1158</v>
      </c>
      <c r="AC1028" s="29">
        <v>2</v>
      </c>
      <c r="AE1028" s="6" t="s">
        <v>1158</v>
      </c>
      <c r="AF1028" s="29" t="s">
        <v>985</v>
      </c>
      <c r="AH1028" s="6" t="s">
        <v>1158</v>
      </c>
      <c r="AI1028" s="29" t="s">
        <v>985</v>
      </c>
      <c r="AK1028" s="6" t="s">
        <v>1158</v>
      </c>
      <c r="AL1028" s="33">
        <v>0</v>
      </c>
      <c r="AN1028" s="9" t="s">
        <v>1158</v>
      </c>
      <c r="AO1028" s="33">
        <v>2</v>
      </c>
      <c r="AQ1028" s="10" t="s">
        <v>1158</v>
      </c>
      <c r="AR1028" s="33">
        <v>0</v>
      </c>
      <c r="AT1028" s="43" t="s">
        <v>1158</v>
      </c>
      <c r="AU1028" s="29">
        <v>3</v>
      </c>
      <c r="AW1028" s="10" t="s">
        <v>1158</v>
      </c>
      <c r="AX1028" s="33">
        <v>0</v>
      </c>
      <c r="AZ1028" s="43" t="s">
        <v>1158</v>
      </c>
      <c r="BA1028" s="29">
        <v>7</v>
      </c>
      <c r="BC1028" s="43" t="s">
        <v>1158</v>
      </c>
      <c r="BD1028" s="29">
        <v>2</v>
      </c>
      <c r="BF1028" s="43" t="s">
        <v>1158</v>
      </c>
      <c r="BG1028" s="29">
        <v>9</v>
      </c>
      <c r="BI1028" s="43" t="s">
        <v>1158</v>
      </c>
      <c r="BJ1028" s="29">
        <v>7</v>
      </c>
      <c r="BL1028" s="43" t="s">
        <v>1158</v>
      </c>
      <c r="BM1028" s="29">
        <v>12</v>
      </c>
      <c r="BO1028" s="43" t="s">
        <v>1158</v>
      </c>
      <c r="BP1028" s="29">
        <v>4</v>
      </c>
      <c r="BR1028" s="43" t="s">
        <v>1158</v>
      </c>
      <c r="BS1028" s="33">
        <v>17</v>
      </c>
      <c r="BU1028" s="43" t="s">
        <v>1158</v>
      </c>
      <c r="BV1028" s="29">
        <v>10</v>
      </c>
      <c r="BX1028" s="43" t="s">
        <v>1158</v>
      </c>
      <c r="BY1028" s="33">
        <v>19</v>
      </c>
    </row>
    <row r="1029" spans="1:77" x14ac:dyDescent="0.3">
      <c r="A1029" s="7" t="s">
        <v>1159</v>
      </c>
      <c r="B1029" s="29">
        <v>66</v>
      </c>
      <c r="D1029" s="7" t="s">
        <v>1159</v>
      </c>
      <c r="E1029" s="29">
        <v>68</v>
      </c>
      <c r="G1029" s="7" t="s">
        <v>1159</v>
      </c>
      <c r="H1029" s="29" t="s">
        <v>985</v>
      </c>
      <c r="J1029" s="6" t="s">
        <v>1159</v>
      </c>
      <c r="K1029" s="29">
        <v>5</v>
      </c>
      <c r="M1029" s="7" t="s">
        <v>1159</v>
      </c>
      <c r="N1029" s="29" t="s">
        <v>985</v>
      </c>
      <c r="P1029" s="6" t="s">
        <v>1159</v>
      </c>
      <c r="Q1029" s="29" t="s">
        <v>985</v>
      </c>
      <c r="S1029" s="7" t="s">
        <v>1159</v>
      </c>
      <c r="T1029" s="29" t="s">
        <v>985</v>
      </c>
      <c r="V1029" s="7" t="s">
        <v>1159</v>
      </c>
      <c r="W1029" s="29">
        <v>14</v>
      </c>
      <c r="Y1029" s="7" t="s">
        <v>1159</v>
      </c>
      <c r="Z1029" s="29" t="s">
        <v>985</v>
      </c>
      <c r="AB1029" s="6" t="s">
        <v>1159</v>
      </c>
      <c r="AC1029" s="29">
        <v>2</v>
      </c>
      <c r="AE1029" s="6" t="s">
        <v>1159</v>
      </c>
      <c r="AF1029" s="29" t="s">
        <v>985</v>
      </c>
      <c r="AH1029" s="6" t="s">
        <v>1159</v>
      </c>
      <c r="AI1029" s="29" t="s">
        <v>985</v>
      </c>
      <c r="AK1029" s="6" t="s">
        <v>1159</v>
      </c>
      <c r="AL1029" s="33">
        <v>0</v>
      </c>
      <c r="AN1029" s="9" t="s">
        <v>1159</v>
      </c>
      <c r="AO1029" s="33">
        <v>2</v>
      </c>
      <c r="AQ1029" s="10" t="s">
        <v>1159</v>
      </c>
      <c r="AR1029" s="33">
        <v>0</v>
      </c>
      <c r="AT1029" s="43" t="s">
        <v>1159</v>
      </c>
      <c r="AU1029" s="29">
        <v>3</v>
      </c>
      <c r="AW1029" s="10" t="s">
        <v>1159</v>
      </c>
      <c r="AX1029" s="33">
        <v>0</v>
      </c>
      <c r="AZ1029" s="43" t="s">
        <v>1159</v>
      </c>
      <c r="BA1029" s="29">
        <v>7</v>
      </c>
      <c r="BC1029" s="43" t="s">
        <v>1159</v>
      </c>
      <c r="BD1029" s="29">
        <v>2</v>
      </c>
      <c r="BF1029" s="43" t="s">
        <v>1159</v>
      </c>
      <c r="BG1029" s="29">
        <v>9</v>
      </c>
      <c r="BI1029" s="43" t="s">
        <v>1159</v>
      </c>
      <c r="BJ1029" s="29">
        <v>7</v>
      </c>
      <c r="BL1029" s="43" t="s">
        <v>1159</v>
      </c>
      <c r="BM1029" s="29">
        <v>12</v>
      </c>
      <c r="BO1029" s="43" t="s">
        <v>1159</v>
      </c>
      <c r="BP1029" s="29">
        <v>4</v>
      </c>
      <c r="BR1029" s="43" t="s">
        <v>1159</v>
      </c>
      <c r="BS1029" s="33">
        <v>17</v>
      </c>
      <c r="BU1029" s="43" t="s">
        <v>1159</v>
      </c>
      <c r="BV1029" s="29">
        <v>10</v>
      </c>
      <c r="BX1029" s="43" t="s">
        <v>1159</v>
      </c>
      <c r="BY1029" s="33">
        <v>19</v>
      </c>
    </row>
    <row r="1030" spans="1:77" x14ac:dyDescent="0.3">
      <c r="A1030" s="7" t="s">
        <v>1160</v>
      </c>
      <c r="B1030" s="29">
        <v>66</v>
      </c>
      <c r="D1030" s="7" t="s">
        <v>1160</v>
      </c>
      <c r="E1030" s="29">
        <v>68</v>
      </c>
      <c r="G1030" s="7" t="s">
        <v>1160</v>
      </c>
      <c r="H1030" s="29" t="s">
        <v>985</v>
      </c>
      <c r="J1030" s="6" t="s">
        <v>1160</v>
      </c>
      <c r="K1030" s="29">
        <v>5</v>
      </c>
      <c r="M1030" s="7" t="s">
        <v>1160</v>
      </c>
      <c r="N1030" s="29" t="s">
        <v>985</v>
      </c>
      <c r="P1030" s="6" t="s">
        <v>1160</v>
      </c>
      <c r="Q1030" s="29" t="s">
        <v>985</v>
      </c>
      <c r="S1030" s="7" t="s">
        <v>1160</v>
      </c>
      <c r="T1030" s="29" t="s">
        <v>985</v>
      </c>
      <c r="V1030" s="7" t="s">
        <v>1160</v>
      </c>
      <c r="W1030" s="29">
        <v>14</v>
      </c>
      <c r="Y1030" s="7" t="s">
        <v>1160</v>
      </c>
      <c r="Z1030" s="29" t="s">
        <v>985</v>
      </c>
      <c r="AB1030" s="6" t="s">
        <v>1160</v>
      </c>
      <c r="AC1030" s="29">
        <v>2</v>
      </c>
      <c r="AE1030" s="6" t="s">
        <v>1160</v>
      </c>
      <c r="AF1030" s="29" t="s">
        <v>985</v>
      </c>
      <c r="AH1030" s="6" t="s">
        <v>1160</v>
      </c>
      <c r="AI1030" s="29" t="s">
        <v>985</v>
      </c>
      <c r="AK1030" s="6" t="s">
        <v>1160</v>
      </c>
      <c r="AL1030" s="33">
        <v>0</v>
      </c>
      <c r="AN1030" s="9" t="s">
        <v>1160</v>
      </c>
      <c r="AO1030" s="33">
        <v>2</v>
      </c>
      <c r="AQ1030" s="10" t="s">
        <v>1160</v>
      </c>
      <c r="AR1030" s="33">
        <v>0</v>
      </c>
      <c r="AT1030" s="43" t="s">
        <v>1160</v>
      </c>
      <c r="AU1030" s="29">
        <v>3</v>
      </c>
      <c r="AW1030" s="10" t="s">
        <v>1160</v>
      </c>
      <c r="AX1030" s="33">
        <v>0</v>
      </c>
      <c r="AZ1030" s="43" t="s">
        <v>1160</v>
      </c>
      <c r="BA1030" s="29">
        <v>7</v>
      </c>
      <c r="BC1030" s="43" t="s">
        <v>1160</v>
      </c>
      <c r="BD1030" s="29">
        <v>2</v>
      </c>
      <c r="BF1030" s="43" t="s">
        <v>1160</v>
      </c>
      <c r="BG1030" s="29">
        <v>9</v>
      </c>
      <c r="BI1030" s="43" t="s">
        <v>1160</v>
      </c>
      <c r="BJ1030" s="29">
        <v>7</v>
      </c>
      <c r="BL1030" s="43" t="s">
        <v>1160</v>
      </c>
      <c r="BM1030" s="29">
        <v>12</v>
      </c>
      <c r="BO1030" s="43" t="s">
        <v>1160</v>
      </c>
      <c r="BP1030" s="29">
        <v>4</v>
      </c>
      <c r="BR1030" s="43" t="s">
        <v>1160</v>
      </c>
      <c r="BS1030" s="33">
        <v>17</v>
      </c>
      <c r="BU1030" s="43" t="s">
        <v>1160</v>
      </c>
      <c r="BV1030" s="29">
        <v>10</v>
      </c>
      <c r="BX1030" s="43" t="s">
        <v>1160</v>
      </c>
      <c r="BY1030" s="33">
        <v>19</v>
      </c>
    </row>
    <row r="1031" spans="1:77" x14ac:dyDescent="0.3">
      <c r="A1031" s="7" t="s">
        <v>1161</v>
      </c>
      <c r="B1031" s="29">
        <v>66</v>
      </c>
      <c r="D1031" s="7" t="s">
        <v>1161</v>
      </c>
      <c r="E1031" s="29">
        <v>68</v>
      </c>
      <c r="G1031" s="7" t="s">
        <v>1161</v>
      </c>
      <c r="H1031" s="29" t="s">
        <v>985</v>
      </c>
      <c r="J1031" s="6" t="s">
        <v>1161</v>
      </c>
      <c r="K1031" s="29">
        <v>5</v>
      </c>
      <c r="M1031" s="7" t="s">
        <v>1161</v>
      </c>
      <c r="N1031" s="29" t="s">
        <v>985</v>
      </c>
      <c r="P1031" s="6" t="s">
        <v>1161</v>
      </c>
      <c r="Q1031" s="29" t="s">
        <v>985</v>
      </c>
      <c r="S1031" s="7" t="s">
        <v>1161</v>
      </c>
      <c r="T1031" s="29" t="s">
        <v>985</v>
      </c>
      <c r="V1031" s="7" t="s">
        <v>1161</v>
      </c>
      <c r="W1031" s="29">
        <v>14</v>
      </c>
      <c r="Y1031" s="7" t="s">
        <v>1161</v>
      </c>
      <c r="Z1031" s="29" t="s">
        <v>985</v>
      </c>
      <c r="AB1031" s="6" t="s">
        <v>1161</v>
      </c>
      <c r="AC1031" s="29">
        <v>2</v>
      </c>
      <c r="AE1031" s="6" t="s">
        <v>1161</v>
      </c>
      <c r="AF1031" s="29" t="s">
        <v>985</v>
      </c>
      <c r="AH1031" s="6" t="s">
        <v>1161</v>
      </c>
      <c r="AI1031" s="29" t="s">
        <v>985</v>
      </c>
      <c r="AK1031" s="6" t="s">
        <v>1161</v>
      </c>
      <c r="AL1031" s="33">
        <v>0</v>
      </c>
      <c r="AN1031" s="9" t="s">
        <v>1161</v>
      </c>
      <c r="AO1031" s="33">
        <v>2</v>
      </c>
      <c r="AQ1031" s="10" t="s">
        <v>1161</v>
      </c>
      <c r="AR1031" s="33">
        <v>0</v>
      </c>
      <c r="AT1031" s="43" t="s">
        <v>1161</v>
      </c>
      <c r="AU1031" s="29">
        <v>3</v>
      </c>
      <c r="AW1031" s="10" t="s">
        <v>1161</v>
      </c>
      <c r="AX1031" s="33">
        <v>0</v>
      </c>
      <c r="AZ1031" s="43" t="s">
        <v>1161</v>
      </c>
      <c r="BA1031" s="29">
        <v>7</v>
      </c>
      <c r="BC1031" s="43" t="s">
        <v>1161</v>
      </c>
      <c r="BD1031" s="29">
        <v>2</v>
      </c>
      <c r="BF1031" s="43" t="s">
        <v>1161</v>
      </c>
      <c r="BG1031" s="29">
        <v>9</v>
      </c>
      <c r="BI1031" s="43" t="s">
        <v>1161</v>
      </c>
      <c r="BJ1031" s="29">
        <v>7</v>
      </c>
      <c r="BL1031" s="43" t="s">
        <v>1161</v>
      </c>
      <c r="BM1031" s="29">
        <v>12</v>
      </c>
      <c r="BO1031" s="43" t="s">
        <v>1161</v>
      </c>
      <c r="BP1031" s="29">
        <v>4</v>
      </c>
      <c r="BR1031" s="43" t="s">
        <v>1161</v>
      </c>
      <c r="BS1031" s="33">
        <v>17</v>
      </c>
      <c r="BU1031" s="43" t="s">
        <v>1161</v>
      </c>
      <c r="BV1031" s="29">
        <v>10</v>
      </c>
      <c r="BX1031" s="43" t="s">
        <v>1161</v>
      </c>
      <c r="BY1031" s="33">
        <v>19</v>
      </c>
    </row>
    <row r="1032" spans="1:77" x14ac:dyDescent="0.3">
      <c r="A1032" s="7" t="s">
        <v>1162</v>
      </c>
      <c r="B1032" s="29">
        <v>66</v>
      </c>
      <c r="D1032" s="7" t="s">
        <v>1162</v>
      </c>
      <c r="E1032" s="29">
        <v>68</v>
      </c>
      <c r="G1032" s="7" t="s">
        <v>1162</v>
      </c>
      <c r="H1032" s="29" t="s">
        <v>985</v>
      </c>
      <c r="J1032" s="6" t="s">
        <v>1162</v>
      </c>
      <c r="K1032" s="29">
        <v>5</v>
      </c>
      <c r="M1032" s="7" t="s">
        <v>1162</v>
      </c>
      <c r="N1032" s="29" t="s">
        <v>985</v>
      </c>
      <c r="P1032" s="6" t="s">
        <v>1162</v>
      </c>
      <c r="Q1032" s="29" t="s">
        <v>985</v>
      </c>
      <c r="S1032" s="7" t="s">
        <v>1162</v>
      </c>
      <c r="T1032" s="29" t="s">
        <v>985</v>
      </c>
      <c r="V1032" s="7" t="s">
        <v>1162</v>
      </c>
      <c r="W1032" s="29">
        <v>14</v>
      </c>
      <c r="Y1032" s="7" t="s">
        <v>1162</v>
      </c>
      <c r="Z1032" s="29" t="s">
        <v>985</v>
      </c>
      <c r="AB1032" s="6" t="s">
        <v>1162</v>
      </c>
      <c r="AC1032" s="29">
        <v>2</v>
      </c>
      <c r="AE1032" s="6" t="s">
        <v>1162</v>
      </c>
      <c r="AF1032" s="29" t="s">
        <v>985</v>
      </c>
      <c r="AH1032" s="6" t="s">
        <v>1162</v>
      </c>
      <c r="AI1032" s="29" t="s">
        <v>985</v>
      </c>
      <c r="AK1032" s="6" t="s">
        <v>1162</v>
      </c>
      <c r="AL1032" s="33">
        <v>0</v>
      </c>
      <c r="AN1032" s="9" t="s">
        <v>1162</v>
      </c>
      <c r="AO1032" s="33">
        <v>2</v>
      </c>
      <c r="AQ1032" s="10" t="s">
        <v>1162</v>
      </c>
      <c r="AR1032" s="33">
        <v>0</v>
      </c>
      <c r="AT1032" s="43" t="s">
        <v>1162</v>
      </c>
      <c r="AU1032" s="29">
        <v>3</v>
      </c>
      <c r="AW1032" s="10" t="s">
        <v>1162</v>
      </c>
      <c r="AX1032" s="33">
        <v>0</v>
      </c>
      <c r="AZ1032" s="43" t="s">
        <v>1162</v>
      </c>
      <c r="BA1032" s="29">
        <v>7</v>
      </c>
      <c r="BC1032" s="43" t="s">
        <v>1162</v>
      </c>
      <c r="BD1032" s="29">
        <v>2</v>
      </c>
      <c r="BF1032" s="43" t="s">
        <v>1162</v>
      </c>
      <c r="BG1032" s="29">
        <v>9</v>
      </c>
      <c r="BI1032" s="43" t="s">
        <v>1162</v>
      </c>
      <c r="BJ1032" s="29">
        <v>7</v>
      </c>
      <c r="BL1032" s="43" t="s">
        <v>1162</v>
      </c>
      <c r="BM1032" s="29">
        <v>12</v>
      </c>
      <c r="BO1032" s="43" t="s">
        <v>1162</v>
      </c>
      <c r="BP1032" s="29">
        <v>4</v>
      </c>
      <c r="BR1032" s="43" t="s">
        <v>1162</v>
      </c>
      <c r="BS1032" s="33">
        <v>17</v>
      </c>
      <c r="BU1032" s="43" t="s">
        <v>1162</v>
      </c>
      <c r="BV1032" s="29">
        <v>10</v>
      </c>
      <c r="BX1032" s="43" t="s">
        <v>1162</v>
      </c>
      <c r="BY1032" s="33">
        <v>19</v>
      </c>
    </row>
    <row r="1033" spans="1:77" x14ac:dyDescent="0.3">
      <c r="A1033" s="7" t="s">
        <v>1163</v>
      </c>
      <c r="B1033" s="29">
        <v>66</v>
      </c>
      <c r="D1033" s="7" t="s">
        <v>1163</v>
      </c>
      <c r="E1033" s="29">
        <v>68</v>
      </c>
      <c r="G1033" s="7" t="s">
        <v>1163</v>
      </c>
      <c r="H1033" s="29" t="s">
        <v>985</v>
      </c>
      <c r="J1033" s="6" t="s">
        <v>1163</v>
      </c>
      <c r="K1033" s="29">
        <v>5</v>
      </c>
      <c r="M1033" s="7" t="s">
        <v>1163</v>
      </c>
      <c r="N1033" s="29" t="s">
        <v>985</v>
      </c>
      <c r="P1033" s="6" t="s">
        <v>1163</v>
      </c>
      <c r="Q1033" s="29" t="s">
        <v>985</v>
      </c>
      <c r="S1033" s="7" t="s">
        <v>1163</v>
      </c>
      <c r="T1033" s="29" t="s">
        <v>985</v>
      </c>
      <c r="V1033" s="7" t="s">
        <v>1163</v>
      </c>
      <c r="W1033" s="29">
        <v>14</v>
      </c>
      <c r="Y1033" s="7" t="s">
        <v>1163</v>
      </c>
      <c r="Z1033" s="29" t="s">
        <v>985</v>
      </c>
      <c r="AB1033" s="6" t="s">
        <v>1163</v>
      </c>
      <c r="AC1033" s="29">
        <v>2</v>
      </c>
      <c r="AE1033" s="6" t="s">
        <v>1163</v>
      </c>
      <c r="AF1033" s="29" t="s">
        <v>985</v>
      </c>
      <c r="AH1033" s="6" t="s">
        <v>1163</v>
      </c>
      <c r="AI1033" s="29" t="s">
        <v>985</v>
      </c>
      <c r="AK1033" s="6" t="s">
        <v>1163</v>
      </c>
      <c r="AL1033" s="33">
        <v>0</v>
      </c>
      <c r="AN1033" s="9" t="s">
        <v>1163</v>
      </c>
      <c r="AO1033" s="33">
        <v>2</v>
      </c>
      <c r="AQ1033" s="10" t="s">
        <v>1163</v>
      </c>
      <c r="AR1033" s="33">
        <v>0</v>
      </c>
      <c r="AT1033" s="43" t="s">
        <v>1163</v>
      </c>
      <c r="AU1033" s="29">
        <v>3</v>
      </c>
      <c r="AW1033" s="10" t="s">
        <v>1163</v>
      </c>
      <c r="AX1033" s="33">
        <v>0</v>
      </c>
      <c r="AZ1033" s="43" t="s">
        <v>1163</v>
      </c>
      <c r="BA1033" s="29">
        <v>7</v>
      </c>
      <c r="BC1033" s="43" t="s">
        <v>1163</v>
      </c>
      <c r="BD1033" s="29">
        <v>2</v>
      </c>
      <c r="BF1033" s="43" t="s">
        <v>1163</v>
      </c>
      <c r="BG1033" s="29">
        <v>9</v>
      </c>
      <c r="BI1033" s="43" t="s">
        <v>1163</v>
      </c>
      <c r="BJ1033" s="29">
        <v>7</v>
      </c>
      <c r="BL1033" s="43" t="s">
        <v>1163</v>
      </c>
      <c r="BM1033" s="29">
        <v>12</v>
      </c>
      <c r="BO1033" s="43" t="s">
        <v>1163</v>
      </c>
      <c r="BP1033" s="29">
        <v>4</v>
      </c>
      <c r="BR1033" s="43" t="s">
        <v>1163</v>
      </c>
      <c r="BS1033" s="33">
        <v>17</v>
      </c>
      <c r="BU1033" s="43" t="s">
        <v>1163</v>
      </c>
      <c r="BV1033" s="29">
        <v>10</v>
      </c>
      <c r="BX1033" s="43" t="s">
        <v>1163</v>
      </c>
      <c r="BY1033" s="33">
        <v>19</v>
      </c>
    </row>
    <row r="1034" spans="1:77" x14ac:dyDescent="0.3">
      <c r="A1034" s="7" t="s">
        <v>1164</v>
      </c>
      <c r="B1034" s="29">
        <v>66</v>
      </c>
      <c r="D1034" s="7" t="s">
        <v>1164</v>
      </c>
      <c r="E1034" s="29">
        <v>68</v>
      </c>
      <c r="G1034" s="7" t="s">
        <v>1164</v>
      </c>
      <c r="H1034" s="29" t="s">
        <v>985</v>
      </c>
      <c r="J1034" s="6" t="s">
        <v>1164</v>
      </c>
      <c r="K1034" s="29">
        <v>5</v>
      </c>
      <c r="M1034" s="7" t="s">
        <v>1164</v>
      </c>
      <c r="N1034" s="29" t="s">
        <v>985</v>
      </c>
      <c r="P1034" s="6" t="s">
        <v>1164</v>
      </c>
      <c r="Q1034" s="29" t="s">
        <v>985</v>
      </c>
      <c r="S1034" s="7" t="s">
        <v>1164</v>
      </c>
      <c r="T1034" s="29" t="s">
        <v>985</v>
      </c>
      <c r="V1034" s="7" t="s">
        <v>1164</v>
      </c>
      <c r="W1034" s="29">
        <v>14</v>
      </c>
      <c r="Y1034" s="7" t="s">
        <v>1164</v>
      </c>
      <c r="Z1034" s="29" t="s">
        <v>985</v>
      </c>
      <c r="AB1034" s="6" t="s">
        <v>1164</v>
      </c>
      <c r="AC1034" s="29">
        <v>2</v>
      </c>
      <c r="AE1034" s="6" t="s">
        <v>1164</v>
      </c>
      <c r="AF1034" s="29" t="s">
        <v>985</v>
      </c>
      <c r="AH1034" s="6" t="s">
        <v>1164</v>
      </c>
      <c r="AI1034" s="29" t="s">
        <v>985</v>
      </c>
      <c r="AK1034" s="6" t="s">
        <v>1164</v>
      </c>
      <c r="AL1034" s="33">
        <v>0</v>
      </c>
      <c r="AN1034" s="9" t="s">
        <v>1164</v>
      </c>
      <c r="AO1034" s="33">
        <v>2</v>
      </c>
      <c r="AQ1034" s="10" t="s">
        <v>1164</v>
      </c>
      <c r="AR1034" s="33">
        <v>0</v>
      </c>
      <c r="AT1034" s="43" t="s">
        <v>1164</v>
      </c>
      <c r="AU1034" s="29">
        <v>3</v>
      </c>
      <c r="AW1034" s="10" t="s">
        <v>1164</v>
      </c>
      <c r="AX1034" s="33">
        <v>0</v>
      </c>
      <c r="AZ1034" s="43" t="s">
        <v>1164</v>
      </c>
      <c r="BA1034" s="29">
        <v>7</v>
      </c>
      <c r="BC1034" s="43" t="s">
        <v>1164</v>
      </c>
      <c r="BD1034" s="29">
        <v>2</v>
      </c>
      <c r="BF1034" s="43" t="s">
        <v>1164</v>
      </c>
      <c r="BG1034" s="29">
        <v>9</v>
      </c>
      <c r="BI1034" s="43" t="s">
        <v>1164</v>
      </c>
      <c r="BJ1034" s="29">
        <v>7</v>
      </c>
      <c r="BL1034" s="43" t="s">
        <v>1164</v>
      </c>
      <c r="BM1034" s="29">
        <v>12</v>
      </c>
      <c r="BO1034" s="43" t="s">
        <v>1164</v>
      </c>
      <c r="BP1034" s="29">
        <v>4</v>
      </c>
      <c r="BR1034" s="43" t="s">
        <v>1164</v>
      </c>
      <c r="BS1034" s="33">
        <v>17</v>
      </c>
      <c r="BU1034" s="43" t="s">
        <v>1164</v>
      </c>
      <c r="BV1034" s="29">
        <v>10</v>
      </c>
      <c r="BX1034" s="43" t="s">
        <v>1164</v>
      </c>
      <c r="BY1034" s="33">
        <v>19</v>
      </c>
    </row>
    <row r="1035" spans="1:77" x14ac:dyDescent="0.3">
      <c r="A1035" s="7" t="s">
        <v>1165</v>
      </c>
      <c r="B1035" s="29">
        <v>65</v>
      </c>
      <c r="D1035" s="7" t="s">
        <v>1165</v>
      </c>
      <c r="E1035" s="29">
        <v>67</v>
      </c>
      <c r="G1035" s="7" t="s">
        <v>1165</v>
      </c>
      <c r="H1035" s="29" t="s">
        <v>985</v>
      </c>
      <c r="J1035" s="6" t="s">
        <v>1165</v>
      </c>
      <c r="K1035" s="29">
        <v>4</v>
      </c>
      <c r="M1035" s="7" t="s">
        <v>1165</v>
      </c>
      <c r="N1035" s="29" t="s">
        <v>985</v>
      </c>
      <c r="P1035" s="6" t="s">
        <v>1165</v>
      </c>
      <c r="Q1035" s="29" t="s">
        <v>985</v>
      </c>
      <c r="S1035" s="7" t="s">
        <v>1165</v>
      </c>
      <c r="T1035" s="29" t="s">
        <v>985</v>
      </c>
      <c r="V1035" s="7" t="s">
        <v>1165</v>
      </c>
      <c r="W1035" s="29">
        <v>13</v>
      </c>
      <c r="Y1035" s="7" t="s">
        <v>1165</v>
      </c>
      <c r="Z1035" s="29" t="s">
        <v>985</v>
      </c>
      <c r="AB1035" s="6" t="s">
        <v>1165</v>
      </c>
      <c r="AC1035" s="29">
        <v>1</v>
      </c>
      <c r="AE1035" s="6" t="s">
        <v>1165</v>
      </c>
      <c r="AF1035" s="29" t="s">
        <v>985</v>
      </c>
      <c r="AH1035" s="6" t="s">
        <v>1165</v>
      </c>
      <c r="AI1035" s="29" t="s">
        <v>985</v>
      </c>
      <c r="AK1035" s="6" t="s">
        <v>1165</v>
      </c>
      <c r="AL1035" s="33">
        <v>0</v>
      </c>
      <c r="AN1035" s="9" t="s">
        <v>1165</v>
      </c>
      <c r="AO1035" s="33">
        <v>1</v>
      </c>
      <c r="AQ1035" s="10" t="s">
        <v>1165</v>
      </c>
      <c r="AR1035" s="33">
        <v>0</v>
      </c>
      <c r="AT1035" s="43" t="s">
        <v>1165</v>
      </c>
      <c r="AU1035" s="29">
        <v>2</v>
      </c>
      <c r="AW1035" s="10" t="s">
        <v>1165</v>
      </c>
      <c r="AX1035" s="33">
        <v>0</v>
      </c>
      <c r="AZ1035" s="43" t="s">
        <v>1165</v>
      </c>
      <c r="BA1035" s="29">
        <v>6</v>
      </c>
      <c r="BC1035" s="43" t="s">
        <v>1165</v>
      </c>
      <c r="BD1035" s="29">
        <v>1</v>
      </c>
      <c r="BF1035" s="43" t="s">
        <v>1165</v>
      </c>
      <c r="BG1035" s="29">
        <v>8</v>
      </c>
      <c r="BI1035" s="43" t="s">
        <v>1165</v>
      </c>
      <c r="BJ1035" s="29">
        <v>6</v>
      </c>
      <c r="BL1035" s="43" t="s">
        <v>1165</v>
      </c>
      <c r="BM1035" s="29">
        <v>11</v>
      </c>
      <c r="BO1035" s="43" t="s">
        <v>1165</v>
      </c>
      <c r="BP1035" s="29">
        <v>3</v>
      </c>
      <c r="BR1035" s="43" t="s">
        <v>1165</v>
      </c>
      <c r="BS1035" s="33">
        <v>16</v>
      </c>
      <c r="BU1035" s="43" t="s">
        <v>1165</v>
      </c>
      <c r="BV1035" s="29">
        <v>9</v>
      </c>
      <c r="BX1035" s="43" t="s">
        <v>1165</v>
      </c>
      <c r="BY1035" s="32">
        <v>18</v>
      </c>
    </row>
    <row r="1036" spans="1:77" x14ac:dyDescent="0.3">
      <c r="A1036" s="7" t="s">
        <v>1166</v>
      </c>
      <c r="B1036" s="29">
        <v>65</v>
      </c>
      <c r="D1036" s="7" t="s">
        <v>1166</v>
      </c>
      <c r="E1036" s="29">
        <v>67</v>
      </c>
      <c r="G1036" s="7" t="s">
        <v>1166</v>
      </c>
      <c r="H1036" s="29" t="s">
        <v>985</v>
      </c>
      <c r="J1036" s="6" t="s">
        <v>1166</v>
      </c>
      <c r="K1036" s="29">
        <v>4</v>
      </c>
      <c r="M1036" s="7" t="s">
        <v>1166</v>
      </c>
      <c r="N1036" s="29" t="s">
        <v>985</v>
      </c>
      <c r="P1036" s="6" t="s">
        <v>1166</v>
      </c>
      <c r="Q1036" s="29" t="s">
        <v>985</v>
      </c>
      <c r="S1036" s="7" t="s">
        <v>1166</v>
      </c>
      <c r="T1036" s="29" t="s">
        <v>985</v>
      </c>
      <c r="V1036" s="7" t="s">
        <v>1166</v>
      </c>
      <c r="W1036" s="29">
        <v>13</v>
      </c>
      <c r="Y1036" s="7" t="s">
        <v>1166</v>
      </c>
      <c r="Z1036" s="29" t="s">
        <v>985</v>
      </c>
      <c r="AB1036" s="6" t="s">
        <v>1166</v>
      </c>
      <c r="AC1036" s="29">
        <v>1</v>
      </c>
      <c r="AE1036" s="6" t="s">
        <v>1166</v>
      </c>
      <c r="AF1036" s="29" t="s">
        <v>985</v>
      </c>
      <c r="AH1036" s="6" t="s">
        <v>1166</v>
      </c>
      <c r="AI1036" s="29" t="s">
        <v>985</v>
      </c>
      <c r="AK1036" s="6" t="s">
        <v>1166</v>
      </c>
      <c r="AL1036" s="33">
        <v>0</v>
      </c>
      <c r="AN1036" s="9" t="s">
        <v>1166</v>
      </c>
      <c r="AO1036" s="33">
        <v>1</v>
      </c>
      <c r="AQ1036" s="10" t="s">
        <v>1166</v>
      </c>
      <c r="AR1036" s="33">
        <v>0</v>
      </c>
      <c r="AT1036" s="43" t="s">
        <v>1166</v>
      </c>
      <c r="AU1036" s="29">
        <v>2</v>
      </c>
      <c r="AW1036" s="10" t="s">
        <v>1166</v>
      </c>
      <c r="AX1036" s="33">
        <v>0</v>
      </c>
      <c r="AZ1036" s="43" t="s">
        <v>1166</v>
      </c>
      <c r="BA1036" s="29">
        <v>6</v>
      </c>
      <c r="BC1036" s="43" t="s">
        <v>1166</v>
      </c>
      <c r="BD1036" s="29">
        <v>1</v>
      </c>
      <c r="BF1036" s="43" t="s">
        <v>1166</v>
      </c>
      <c r="BG1036" s="29">
        <v>8</v>
      </c>
      <c r="BI1036" s="43" t="s">
        <v>1166</v>
      </c>
      <c r="BJ1036" s="29">
        <v>6</v>
      </c>
      <c r="BL1036" s="43" t="s">
        <v>1166</v>
      </c>
      <c r="BM1036" s="29">
        <v>11</v>
      </c>
      <c r="BO1036" s="43" t="s">
        <v>1166</v>
      </c>
      <c r="BP1036" s="29">
        <v>3</v>
      </c>
      <c r="BR1036" s="43" t="s">
        <v>1166</v>
      </c>
      <c r="BS1036" s="33">
        <v>16</v>
      </c>
      <c r="BU1036" s="43" t="s">
        <v>1166</v>
      </c>
      <c r="BV1036" s="29">
        <v>9</v>
      </c>
      <c r="BX1036" s="43" t="s">
        <v>1166</v>
      </c>
      <c r="BY1036" s="32">
        <v>18</v>
      </c>
    </row>
    <row r="1037" spans="1:77" x14ac:dyDescent="0.3">
      <c r="A1037" s="7" t="s">
        <v>1167</v>
      </c>
      <c r="B1037" s="29">
        <v>65</v>
      </c>
      <c r="D1037" s="7" t="s">
        <v>1167</v>
      </c>
      <c r="E1037" s="29">
        <v>67</v>
      </c>
      <c r="G1037" s="7" t="s">
        <v>1167</v>
      </c>
      <c r="H1037" s="29" t="s">
        <v>985</v>
      </c>
      <c r="J1037" s="6" t="s">
        <v>1167</v>
      </c>
      <c r="K1037" s="29">
        <v>4</v>
      </c>
      <c r="M1037" s="7" t="s">
        <v>1167</v>
      </c>
      <c r="N1037" s="29" t="s">
        <v>985</v>
      </c>
      <c r="P1037" s="6" t="s">
        <v>1167</v>
      </c>
      <c r="Q1037" s="29" t="s">
        <v>985</v>
      </c>
      <c r="S1037" s="7" t="s">
        <v>1167</v>
      </c>
      <c r="T1037" s="29" t="s">
        <v>985</v>
      </c>
      <c r="V1037" s="7" t="s">
        <v>1167</v>
      </c>
      <c r="W1037" s="29">
        <v>13</v>
      </c>
      <c r="Y1037" s="7" t="s">
        <v>1167</v>
      </c>
      <c r="Z1037" s="29" t="s">
        <v>985</v>
      </c>
      <c r="AB1037" s="6" t="s">
        <v>1167</v>
      </c>
      <c r="AC1037" s="29">
        <v>1</v>
      </c>
      <c r="AE1037" s="6" t="s">
        <v>1167</v>
      </c>
      <c r="AF1037" s="29" t="s">
        <v>985</v>
      </c>
      <c r="AH1037" s="6" t="s">
        <v>1167</v>
      </c>
      <c r="AI1037" s="29" t="s">
        <v>985</v>
      </c>
      <c r="AK1037" s="6" t="s">
        <v>1167</v>
      </c>
      <c r="AL1037" s="33">
        <v>0</v>
      </c>
      <c r="AN1037" s="9" t="s">
        <v>1167</v>
      </c>
      <c r="AO1037" s="33">
        <v>1</v>
      </c>
      <c r="AQ1037" s="10" t="s">
        <v>1167</v>
      </c>
      <c r="AR1037" s="33">
        <v>0</v>
      </c>
      <c r="AT1037" s="43" t="s">
        <v>1167</v>
      </c>
      <c r="AU1037" s="29">
        <v>2</v>
      </c>
      <c r="AW1037" s="10" t="s">
        <v>1167</v>
      </c>
      <c r="AX1037" s="33">
        <v>0</v>
      </c>
      <c r="AZ1037" s="43" t="s">
        <v>1167</v>
      </c>
      <c r="BA1037" s="29">
        <v>6</v>
      </c>
      <c r="BC1037" s="43" t="s">
        <v>1167</v>
      </c>
      <c r="BD1037" s="29">
        <v>1</v>
      </c>
      <c r="BF1037" s="43" t="s">
        <v>1167</v>
      </c>
      <c r="BG1037" s="29">
        <v>8</v>
      </c>
      <c r="BI1037" s="43" t="s">
        <v>1167</v>
      </c>
      <c r="BJ1037" s="29">
        <v>6</v>
      </c>
      <c r="BL1037" s="43" t="s">
        <v>1167</v>
      </c>
      <c r="BM1037" s="29">
        <v>11</v>
      </c>
      <c r="BO1037" s="43" t="s">
        <v>1167</v>
      </c>
      <c r="BP1037" s="29">
        <v>3</v>
      </c>
      <c r="BR1037" s="43" t="s">
        <v>1167</v>
      </c>
      <c r="BS1037" s="33">
        <v>16</v>
      </c>
      <c r="BU1037" s="43" t="s">
        <v>1167</v>
      </c>
      <c r="BV1037" s="29">
        <v>9</v>
      </c>
      <c r="BX1037" s="43" t="s">
        <v>1167</v>
      </c>
      <c r="BY1037" s="32">
        <v>18</v>
      </c>
    </row>
    <row r="1038" spans="1:77" x14ac:dyDescent="0.3">
      <c r="A1038" s="7" t="s">
        <v>1168</v>
      </c>
      <c r="B1038" s="29">
        <v>65</v>
      </c>
      <c r="D1038" s="7" t="s">
        <v>1168</v>
      </c>
      <c r="E1038" s="29">
        <v>67</v>
      </c>
      <c r="G1038" s="7" t="s">
        <v>1168</v>
      </c>
      <c r="H1038" s="29" t="s">
        <v>985</v>
      </c>
      <c r="J1038" s="6" t="s">
        <v>1168</v>
      </c>
      <c r="K1038" s="29">
        <v>4</v>
      </c>
      <c r="M1038" s="7" t="s">
        <v>1168</v>
      </c>
      <c r="N1038" s="29" t="s">
        <v>985</v>
      </c>
      <c r="P1038" s="6" t="s">
        <v>1168</v>
      </c>
      <c r="Q1038" s="29" t="s">
        <v>985</v>
      </c>
      <c r="S1038" s="7" t="s">
        <v>1168</v>
      </c>
      <c r="T1038" s="29" t="s">
        <v>985</v>
      </c>
      <c r="V1038" s="7" t="s">
        <v>1168</v>
      </c>
      <c r="W1038" s="29">
        <v>13</v>
      </c>
      <c r="Y1038" s="7" t="s">
        <v>1168</v>
      </c>
      <c r="Z1038" s="29" t="s">
        <v>985</v>
      </c>
      <c r="AB1038" s="6" t="s">
        <v>1168</v>
      </c>
      <c r="AC1038" s="29">
        <v>1</v>
      </c>
      <c r="AE1038" s="6" t="s">
        <v>1168</v>
      </c>
      <c r="AF1038" s="29" t="s">
        <v>985</v>
      </c>
      <c r="AH1038" s="6" t="s">
        <v>1168</v>
      </c>
      <c r="AI1038" s="29" t="s">
        <v>985</v>
      </c>
      <c r="AK1038" s="6" t="s">
        <v>1168</v>
      </c>
      <c r="AL1038" s="33">
        <v>0</v>
      </c>
      <c r="AN1038" s="9" t="s">
        <v>1168</v>
      </c>
      <c r="AO1038" s="33">
        <v>1</v>
      </c>
      <c r="AQ1038" s="10" t="s">
        <v>1168</v>
      </c>
      <c r="AR1038" s="33">
        <v>0</v>
      </c>
      <c r="AT1038" s="43" t="s">
        <v>1168</v>
      </c>
      <c r="AU1038" s="29">
        <v>2</v>
      </c>
      <c r="AW1038" s="10" t="s">
        <v>1168</v>
      </c>
      <c r="AX1038" s="33">
        <v>0</v>
      </c>
      <c r="AZ1038" s="43" t="s">
        <v>1168</v>
      </c>
      <c r="BA1038" s="29">
        <v>6</v>
      </c>
      <c r="BC1038" s="43" t="s">
        <v>1168</v>
      </c>
      <c r="BD1038" s="29">
        <v>1</v>
      </c>
      <c r="BF1038" s="43" t="s">
        <v>1168</v>
      </c>
      <c r="BG1038" s="29">
        <v>8</v>
      </c>
      <c r="BI1038" s="43" t="s">
        <v>1168</v>
      </c>
      <c r="BJ1038" s="29">
        <v>6</v>
      </c>
      <c r="BL1038" s="43" t="s">
        <v>1168</v>
      </c>
      <c r="BM1038" s="29">
        <v>11</v>
      </c>
      <c r="BO1038" s="43" t="s">
        <v>1168</v>
      </c>
      <c r="BP1038" s="29">
        <v>3</v>
      </c>
      <c r="BR1038" s="43" t="s">
        <v>1168</v>
      </c>
      <c r="BS1038" s="33">
        <v>16</v>
      </c>
      <c r="BU1038" s="43" t="s">
        <v>1168</v>
      </c>
      <c r="BV1038" s="29">
        <v>9</v>
      </c>
      <c r="BX1038" s="43" t="s">
        <v>1168</v>
      </c>
      <c r="BY1038" s="32">
        <v>18</v>
      </c>
    </row>
    <row r="1039" spans="1:77" x14ac:dyDescent="0.3">
      <c r="A1039" s="7" t="s">
        <v>1169</v>
      </c>
      <c r="B1039" s="29">
        <v>65</v>
      </c>
      <c r="D1039" s="7" t="s">
        <v>1169</v>
      </c>
      <c r="E1039" s="29">
        <v>67</v>
      </c>
      <c r="G1039" s="7" t="s">
        <v>1169</v>
      </c>
      <c r="H1039" s="29" t="s">
        <v>985</v>
      </c>
      <c r="J1039" s="6" t="s">
        <v>1169</v>
      </c>
      <c r="K1039" s="29">
        <v>4</v>
      </c>
      <c r="M1039" s="7" t="s">
        <v>1169</v>
      </c>
      <c r="N1039" s="29" t="s">
        <v>985</v>
      </c>
      <c r="P1039" s="6" t="s">
        <v>1169</v>
      </c>
      <c r="Q1039" s="29" t="s">
        <v>985</v>
      </c>
      <c r="S1039" s="7" t="s">
        <v>1169</v>
      </c>
      <c r="T1039" s="29" t="s">
        <v>985</v>
      </c>
      <c r="V1039" s="7" t="s">
        <v>1169</v>
      </c>
      <c r="W1039" s="29">
        <v>13</v>
      </c>
      <c r="Y1039" s="7" t="s">
        <v>1169</v>
      </c>
      <c r="Z1039" s="29" t="s">
        <v>985</v>
      </c>
      <c r="AB1039" s="6" t="s">
        <v>1169</v>
      </c>
      <c r="AC1039" s="29">
        <v>1</v>
      </c>
      <c r="AE1039" s="6" t="s">
        <v>1169</v>
      </c>
      <c r="AF1039" s="29" t="s">
        <v>985</v>
      </c>
      <c r="AH1039" s="6" t="s">
        <v>1169</v>
      </c>
      <c r="AI1039" s="29" t="s">
        <v>985</v>
      </c>
      <c r="AK1039" s="6" t="s">
        <v>1169</v>
      </c>
      <c r="AL1039" s="33">
        <v>0</v>
      </c>
      <c r="AN1039" s="9" t="s">
        <v>1169</v>
      </c>
      <c r="AO1039" s="33">
        <v>1</v>
      </c>
      <c r="AQ1039" s="10" t="s">
        <v>1169</v>
      </c>
      <c r="AR1039" s="33">
        <v>0</v>
      </c>
      <c r="AT1039" s="43" t="s">
        <v>1169</v>
      </c>
      <c r="AU1039" s="29">
        <v>2</v>
      </c>
      <c r="AW1039" s="10" t="s">
        <v>1169</v>
      </c>
      <c r="AX1039" s="33">
        <v>0</v>
      </c>
      <c r="AZ1039" s="43" t="s">
        <v>1169</v>
      </c>
      <c r="BA1039" s="29">
        <v>6</v>
      </c>
      <c r="BC1039" s="43" t="s">
        <v>1169</v>
      </c>
      <c r="BD1039" s="29">
        <v>1</v>
      </c>
      <c r="BF1039" s="43" t="s">
        <v>1169</v>
      </c>
      <c r="BG1039" s="29">
        <v>8</v>
      </c>
      <c r="BI1039" s="43" t="s">
        <v>1169</v>
      </c>
      <c r="BJ1039" s="29">
        <v>6</v>
      </c>
      <c r="BL1039" s="43" t="s">
        <v>1169</v>
      </c>
      <c r="BM1039" s="29">
        <v>11</v>
      </c>
      <c r="BO1039" s="43" t="s">
        <v>1169</v>
      </c>
      <c r="BP1039" s="29">
        <v>3</v>
      </c>
      <c r="BR1039" s="43" t="s">
        <v>1169</v>
      </c>
      <c r="BS1039" s="33">
        <v>16</v>
      </c>
      <c r="BU1039" s="43" t="s">
        <v>1169</v>
      </c>
      <c r="BV1039" s="29">
        <v>9</v>
      </c>
      <c r="BX1039" s="43" t="s">
        <v>1169</v>
      </c>
      <c r="BY1039" s="32">
        <v>18</v>
      </c>
    </row>
    <row r="1040" spans="1:77" x14ac:dyDescent="0.3">
      <c r="A1040" s="7" t="s">
        <v>1170</v>
      </c>
      <c r="B1040" s="29">
        <v>65</v>
      </c>
      <c r="D1040" s="7" t="s">
        <v>1170</v>
      </c>
      <c r="E1040" s="29">
        <v>67</v>
      </c>
      <c r="G1040" s="7" t="s">
        <v>1170</v>
      </c>
      <c r="H1040" s="29" t="s">
        <v>985</v>
      </c>
      <c r="J1040" s="6" t="s">
        <v>1170</v>
      </c>
      <c r="K1040" s="29">
        <v>4</v>
      </c>
      <c r="M1040" s="7" t="s">
        <v>1170</v>
      </c>
      <c r="N1040" s="29" t="s">
        <v>985</v>
      </c>
      <c r="P1040" s="6" t="s">
        <v>1170</v>
      </c>
      <c r="Q1040" s="29" t="s">
        <v>985</v>
      </c>
      <c r="S1040" s="7" t="s">
        <v>1170</v>
      </c>
      <c r="T1040" s="29" t="s">
        <v>985</v>
      </c>
      <c r="V1040" s="7" t="s">
        <v>1170</v>
      </c>
      <c r="W1040" s="29">
        <v>13</v>
      </c>
      <c r="Y1040" s="7" t="s">
        <v>1170</v>
      </c>
      <c r="Z1040" s="29" t="s">
        <v>985</v>
      </c>
      <c r="AB1040" s="6" t="s">
        <v>1170</v>
      </c>
      <c r="AC1040" s="29">
        <v>1</v>
      </c>
      <c r="AE1040" s="6" t="s">
        <v>1170</v>
      </c>
      <c r="AF1040" s="29" t="s">
        <v>985</v>
      </c>
      <c r="AH1040" s="6" t="s">
        <v>1170</v>
      </c>
      <c r="AI1040" s="29" t="s">
        <v>985</v>
      </c>
      <c r="AK1040" s="6" t="s">
        <v>1170</v>
      </c>
      <c r="AL1040" s="33">
        <v>0</v>
      </c>
      <c r="AN1040" s="9" t="s">
        <v>1170</v>
      </c>
      <c r="AO1040" s="33">
        <v>1</v>
      </c>
      <c r="AQ1040" s="10" t="s">
        <v>1170</v>
      </c>
      <c r="AR1040" s="33">
        <v>0</v>
      </c>
      <c r="AT1040" s="43" t="s">
        <v>1170</v>
      </c>
      <c r="AU1040" s="29">
        <v>2</v>
      </c>
      <c r="AW1040" s="10" t="s">
        <v>1170</v>
      </c>
      <c r="AX1040" s="33">
        <v>0</v>
      </c>
      <c r="AZ1040" s="43" t="s">
        <v>1170</v>
      </c>
      <c r="BA1040" s="29">
        <v>6</v>
      </c>
      <c r="BC1040" s="43" t="s">
        <v>1170</v>
      </c>
      <c r="BD1040" s="29">
        <v>1</v>
      </c>
      <c r="BF1040" s="43" t="s">
        <v>1170</v>
      </c>
      <c r="BG1040" s="29">
        <v>8</v>
      </c>
      <c r="BI1040" s="43" t="s">
        <v>1170</v>
      </c>
      <c r="BJ1040" s="29">
        <v>6</v>
      </c>
      <c r="BL1040" s="43" t="s">
        <v>1170</v>
      </c>
      <c r="BM1040" s="29">
        <v>11</v>
      </c>
      <c r="BO1040" s="43" t="s">
        <v>1170</v>
      </c>
      <c r="BP1040" s="29">
        <v>3</v>
      </c>
      <c r="BR1040" s="43" t="s">
        <v>1170</v>
      </c>
      <c r="BS1040" s="33">
        <v>16</v>
      </c>
      <c r="BU1040" s="43" t="s">
        <v>1170</v>
      </c>
      <c r="BV1040" s="29">
        <v>9</v>
      </c>
      <c r="BX1040" s="43" t="s">
        <v>1170</v>
      </c>
      <c r="BY1040" s="32">
        <v>18</v>
      </c>
    </row>
    <row r="1041" spans="1:77" x14ac:dyDescent="0.3">
      <c r="A1041" s="7" t="s">
        <v>1171</v>
      </c>
      <c r="B1041" s="29">
        <v>65</v>
      </c>
      <c r="D1041" s="7" t="s">
        <v>1171</v>
      </c>
      <c r="E1041" s="29">
        <v>67</v>
      </c>
      <c r="G1041" s="7" t="s">
        <v>1171</v>
      </c>
      <c r="H1041" s="29" t="s">
        <v>985</v>
      </c>
      <c r="J1041" s="6" t="s">
        <v>1171</v>
      </c>
      <c r="K1041" s="29">
        <v>4</v>
      </c>
      <c r="M1041" s="7" t="s">
        <v>1171</v>
      </c>
      <c r="N1041" s="29" t="s">
        <v>985</v>
      </c>
      <c r="P1041" s="6" t="s">
        <v>1171</v>
      </c>
      <c r="Q1041" s="29" t="s">
        <v>985</v>
      </c>
      <c r="S1041" s="7" t="s">
        <v>1171</v>
      </c>
      <c r="T1041" s="29" t="s">
        <v>985</v>
      </c>
      <c r="V1041" s="7" t="s">
        <v>1171</v>
      </c>
      <c r="W1041" s="29">
        <v>13</v>
      </c>
      <c r="Y1041" s="7" t="s">
        <v>1171</v>
      </c>
      <c r="Z1041" s="29" t="s">
        <v>985</v>
      </c>
      <c r="AB1041" s="6" t="s">
        <v>1171</v>
      </c>
      <c r="AC1041" s="29">
        <v>1</v>
      </c>
      <c r="AE1041" s="6" t="s">
        <v>1171</v>
      </c>
      <c r="AF1041" s="29" t="s">
        <v>985</v>
      </c>
      <c r="AH1041" s="6" t="s">
        <v>1171</v>
      </c>
      <c r="AI1041" s="29" t="s">
        <v>985</v>
      </c>
      <c r="AK1041" s="6" t="s">
        <v>1171</v>
      </c>
      <c r="AL1041" s="33">
        <v>0</v>
      </c>
      <c r="AN1041" s="9" t="s">
        <v>1171</v>
      </c>
      <c r="AO1041" s="33">
        <v>1</v>
      </c>
      <c r="AQ1041" s="10" t="s">
        <v>1171</v>
      </c>
      <c r="AR1041" s="33">
        <v>0</v>
      </c>
      <c r="AT1041" s="43" t="s">
        <v>1171</v>
      </c>
      <c r="AU1041" s="29">
        <v>2</v>
      </c>
      <c r="AW1041" s="10" t="s">
        <v>1171</v>
      </c>
      <c r="AX1041" s="33">
        <v>0</v>
      </c>
      <c r="AZ1041" s="43" t="s">
        <v>1171</v>
      </c>
      <c r="BA1041" s="29">
        <v>6</v>
      </c>
      <c r="BC1041" s="43" t="s">
        <v>1171</v>
      </c>
      <c r="BD1041" s="29">
        <v>1</v>
      </c>
      <c r="BF1041" s="43" t="s">
        <v>1171</v>
      </c>
      <c r="BG1041" s="29">
        <v>8</v>
      </c>
      <c r="BI1041" s="43" t="s">
        <v>1171</v>
      </c>
      <c r="BJ1041" s="29">
        <v>6</v>
      </c>
      <c r="BL1041" s="43" t="s">
        <v>1171</v>
      </c>
      <c r="BM1041" s="29">
        <v>11</v>
      </c>
      <c r="BO1041" s="43" t="s">
        <v>1171</v>
      </c>
      <c r="BP1041" s="29">
        <v>3</v>
      </c>
      <c r="BR1041" s="43" t="s">
        <v>1171</v>
      </c>
      <c r="BS1041" s="33">
        <v>16</v>
      </c>
      <c r="BU1041" s="43" t="s">
        <v>1171</v>
      </c>
      <c r="BV1041" s="29">
        <v>9</v>
      </c>
      <c r="BX1041" s="43" t="s">
        <v>1171</v>
      </c>
      <c r="BY1041" s="32">
        <v>18</v>
      </c>
    </row>
    <row r="1042" spans="1:77" x14ac:dyDescent="0.3">
      <c r="A1042" s="7" t="s">
        <v>1172</v>
      </c>
      <c r="B1042" s="29">
        <v>65</v>
      </c>
      <c r="D1042" s="7" t="s">
        <v>1172</v>
      </c>
      <c r="E1042" s="29">
        <v>67</v>
      </c>
      <c r="G1042" s="7" t="s">
        <v>1172</v>
      </c>
      <c r="H1042" s="29" t="s">
        <v>985</v>
      </c>
      <c r="J1042" s="6" t="s">
        <v>1172</v>
      </c>
      <c r="K1042" s="29">
        <v>4</v>
      </c>
      <c r="M1042" s="7" t="s">
        <v>1172</v>
      </c>
      <c r="N1042" s="29" t="s">
        <v>985</v>
      </c>
      <c r="P1042" s="6" t="s">
        <v>1172</v>
      </c>
      <c r="Q1042" s="29" t="s">
        <v>985</v>
      </c>
      <c r="S1042" s="7" t="s">
        <v>1172</v>
      </c>
      <c r="T1042" s="29" t="s">
        <v>985</v>
      </c>
      <c r="V1042" s="7" t="s">
        <v>1172</v>
      </c>
      <c r="W1042" s="29">
        <v>13</v>
      </c>
      <c r="Y1042" s="7" t="s">
        <v>1172</v>
      </c>
      <c r="Z1042" s="29" t="s">
        <v>985</v>
      </c>
      <c r="AB1042" s="6" t="s">
        <v>1172</v>
      </c>
      <c r="AC1042" s="29">
        <v>1</v>
      </c>
      <c r="AE1042" s="6" t="s">
        <v>1172</v>
      </c>
      <c r="AF1042" s="29" t="s">
        <v>985</v>
      </c>
      <c r="AH1042" s="6" t="s">
        <v>1172</v>
      </c>
      <c r="AI1042" s="29" t="s">
        <v>985</v>
      </c>
      <c r="AK1042" s="6" t="s">
        <v>1172</v>
      </c>
      <c r="AL1042" s="33">
        <v>0</v>
      </c>
      <c r="AN1042" s="9" t="s">
        <v>1172</v>
      </c>
      <c r="AO1042" s="33">
        <v>1</v>
      </c>
      <c r="AQ1042" s="10" t="s">
        <v>1172</v>
      </c>
      <c r="AR1042" s="33">
        <v>0</v>
      </c>
      <c r="AT1042" s="43" t="s">
        <v>1172</v>
      </c>
      <c r="AU1042" s="29">
        <v>2</v>
      </c>
      <c r="AW1042" s="10" t="s">
        <v>1172</v>
      </c>
      <c r="AX1042" s="33">
        <v>0</v>
      </c>
      <c r="AZ1042" s="43" t="s">
        <v>1172</v>
      </c>
      <c r="BA1042" s="29">
        <v>6</v>
      </c>
      <c r="BC1042" s="43" t="s">
        <v>1172</v>
      </c>
      <c r="BD1042" s="29">
        <v>1</v>
      </c>
      <c r="BF1042" s="43" t="s">
        <v>1172</v>
      </c>
      <c r="BG1042" s="29">
        <v>8</v>
      </c>
      <c r="BI1042" s="43" t="s">
        <v>1172</v>
      </c>
      <c r="BJ1042" s="29">
        <v>6</v>
      </c>
      <c r="BL1042" s="43" t="s">
        <v>1172</v>
      </c>
      <c r="BM1042" s="29">
        <v>11</v>
      </c>
      <c r="BO1042" s="43" t="s">
        <v>1172</v>
      </c>
      <c r="BP1042" s="29">
        <v>3</v>
      </c>
      <c r="BR1042" s="43" t="s">
        <v>1172</v>
      </c>
      <c r="BS1042" s="33">
        <v>16</v>
      </c>
      <c r="BU1042" s="43" t="s">
        <v>1172</v>
      </c>
      <c r="BV1042" s="29">
        <v>9</v>
      </c>
      <c r="BX1042" s="43" t="s">
        <v>1172</v>
      </c>
      <c r="BY1042" s="32">
        <v>18</v>
      </c>
    </row>
    <row r="1043" spans="1:77" x14ac:dyDescent="0.3">
      <c r="A1043" s="7" t="s">
        <v>1173</v>
      </c>
      <c r="B1043" s="29">
        <v>65</v>
      </c>
      <c r="D1043" s="7" t="s">
        <v>1173</v>
      </c>
      <c r="E1043" s="29">
        <v>67</v>
      </c>
      <c r="G1043" s="7" t="s">
        <v>1173</v>
      </c>
      <c r="H1043" s="29" t="s">
        <v>985</v>
      </c>
      <c r="J1043" s="6" t="s">
        <v>1173</v>
      </c>
      <c r="K1043" s="29">
        <v>4</v>
      </c>
      <c r="M1043" s="7" t="s">
        <v>1173</v>
      </c>
      <c r="N1043" s="29" t="s">
        <v>985</v>
      </c>
      <c r="P1043" s="6" t="s">
        <v>1173</v>
      </c>
      <c r="Q1043" s="29" t="s">
        <v>985</v>
      </c>
      <c r="S1043" s="7" t="s">
        <v>1173</v>
      </c>
      <c r="T1043" s="29" t="s">
        <v>985</v>
      </c>
      <c r="V1043" s="7" t="s">
        <v>1173</v>
      </c>
      <c r="W1043" s="29">
        <v>13</v>
      </c>
      <c r="Y1043" s="7" t="s">
        <v>1173</v>
      </c>
      <c r="Z1043" s="29" t="s">
        <v>985</v>
      </c>
      <c r="AB1043" s="6" t="s">
        <v>1173</v>
      </c>
      <c r="AC1043" s="29">
        <v>1</v>
      </c>
      <c r="AE1043" s="6" t="s">
        <v>1173</v>
      </c>
      <c r="AF1043" s="29" t="s">
        <v>985</v>
      </c>
      <c r="AH1043" s="6" t="s">
        <v>1173</v>
      </c>
      <c r="AI1043" s="29" t="s">
        <v>985</v>
      </c>
      <c r="AK1043" s="6" t="s">
        <v>1173</v>
      </c>
      <c r="AL1043" s="33">
        <v>0</v>
      </c>
      <c r="AN1043" s="9" t="s">
        <v>1173</v>
      </c>
      <c r="AO1043" s="33">
        <v>1</v>
      </c>
      <c r="AQ1043" s="10" t="s">
        <v>1173</v>
      </c>
      <c r="AR1043" s="33">
        <v>0</v>
      </c>
      <c r="AT1043" s="43" t="s">
        <v>1173</v>
      </c>
      <c r="AU1043" s="29">
        <v>2</v>
      </c>
      <c r="AW1043" s="10" t="s">
        <v>1173</v>
      </c>
      <c r="AX1043" s="33">
        <v>0</v>
      </c>
      <c r="AZ1043" s="43" t="s">
        <v>1173</v>
      </c>
      <c r="BA1043" s="29">
        <v>6</v>
      </c>
      <c r="BC1043" s="43" t="s">
        <v>1173</v>
      </c>
      <c r="BD1043" s="29">
        <v>1</v>
      </c>
      <c r="BF1043" s="43" t="s">
        <v>1173</v>
      </c>
      <c r="BG1043" s="29">
        <v>8</v>
      </c>
      <c r="BI1043" s="43" t="s">
        <v>1173</v>
      </c>
      <c r="BJ1043" s="29">
        <v>6</v>
      </c>
      <c r="BL1043" s="43" t="s">
        <v>1173</v>
      </c>
      <c r="BM1043" s="29">
        <v>11</v>
      </c>
      <c r="BO1043" s="43" t="s">
        <v>1173</v>
      </c>
      <c r="BP1043" s="29">
        <v>3</v>
      </c>
      <c r="BR1043" s="43" t="s">
        <v>1173</v>
      </c>
      <c r="BS1043" s="33">
        <v>16</v>
      </c>
      <c r="BU1043" s="43" t="s">
        <v>1173</v>
      </c>
      <c r="BV1043" s="29">
        <v>9</v>
      </c>
      <c r="BX1043" s="43" t="s">
        <v>1173</v>
      </c>
      <c r="BY1043" s="32">
        <v>18</v>
      </c>
    </row>
    <row r="1044" spans="1:77" x14ac:dyDescent="0.3">
      <c r="A1044" s="7" t="s">
        <v>1174</v>
      </c>
      <c r="B1044" s="29">
        <v>65</v>
      </c>
      <c r="D1044" s="7" t="s">
        <v>1174</v>
      </c>
      <c r="E1044" s="29">
        <v>67</v>
      </c>
      <c r="G1044" s="7" t="s">
        <v>1174</v>
      </c>
      <c r="H1044" s="29" t="s">
        <v>985</v>
      </c>
      <c r="J1044" s="6" t="s">
        <v>1174</v>
      </c>
      <c r="K1044" s="29">
        <v>4</v>
      </c>
      <c r="M1044" s="7" t="s">
        <v>1174</v>
      </c>
      <c r="N1044" s="29" t="s">
        <v>985</v>
      </c>
      <c r="P1044" s="6" t="s">
        <v>1174</v>
      </c>
      <c r="Q1044" s="29" t="s">
        <v>985</v>
      </c>
      <c r="S1044" s="7" t="s">
        <v>1174</v>
      </c>
      <c r="T1044" s="29" t="s">
        <v>985</v>
      </c>
      <c r="V1044" s="7" t="s">
        <v>1174</v>
      </c>
      <c r="W1044" s="29">
        <v>13</v>
      </c>
      <c r="Y1044" s="7" t="s">
        <v>1174</v>
      </c>
      <c r="Z1044" s="29" t="s">
        <v>985</v>
      </c>
      <c r="AB1044" s="6" t="s">
        <v>1174</v>
      </c>
      <c r="AC1044" s="29">
        <v>1</v>
      </c>
      <c r="AE1044" s="6" t="s">
        <v>1174</v>
      </c>
      <c r="AF1044" s="29" t="s">
        <v>985</v>
      </c>
      <c r="AH1044" s="6" t="s">
        <v>1174</v>
      </c>
      <c r="AI1044" s="29" t="s">
        <v>985</v>
      </c>
      <c r="AK1044" s="6" t="s">
        <v>1174</v>
      </c>
      <c r="AL1044" s="33">
        <v>0</v>
      </c>
      <c r="AN1044" s="9" t="s">
        <v>1174</v>
      </c>
      <c r="AO1044" s="33">
        <v>1</v>
      </c>
      <c r="AQ1044" s="10" t="s">
        <v>1174</v>
      </c>
      <c r="AR1044" s="33">
        <v>0</v>
      </c>
      <c r="AT1044" s="43" t="s">
        <v>1174</v>
      </c>
      <c r="AU1044" s="29">
        <v>2</v>
      </c>
      <c r="AW1044" s="10" t="s">
        <v>1174</v>
      </c>
      <c r="AX1044" s="33">
        <v>0</v>
      </c>
      <c r="AZ1044" s="43" t="s">
        <v>1174</v>
      </c>
      <c r="BA1044" s="29">
        <v>6</v>
      </c>
      <c r="BC1044" s="43" t="s">
        <v>1174</v>
      </c>
      <c r="BD1044" s="29">
        <v>1</v>
      </c>
      <c r="BF1044" s="43" t="s">
        <v>1174</v>
      </c>
      <c r="BG1044" s="29">
        <v>8</v>
      </c>
      <c r="BI1044" s="43" t="s">
        <v>1174</v>
      </c>
      <c r="BJ1044" s="29">
        <v>6</v>
      </c>
      <c r="BL1044" s="43" t="s">
        <v>1174</v>
      </c>
      <c r="BM1044" s="29">
        <v>11</v>
      </c>
      <c r="BO1044" s="43" t="s">
        <v>1174</v>
      </c>
      <c r="BP1044" s="29">
        <v>3</v>
      </c>
      <c r="BR1044" s="43" t="s">
        <v>1174</v>
      </c>
      <c r="BS1044" s="33">
        <v>16</v>
      </c>
      <c r="BU1044" s="43" t="s">
        <v>1174</v>
      </c>
      <c r="BV1044" s="29">
        <v>9</v>
      </c>
      <c r="BX1044" s="43" t="s">
        <v>1174</v>
      </c>
      <c r="BY1044" s="32">
        <v>18</v>
      </c>
    </row>
    <row r="1045" spans="1:77" x14ac:dyDescent="0.3">
      <c r="A1045" s="7" t="s">
        <v>1175</v>
      </c>
      <c r="B1045" s="29">
        <v>65</v>
      </c>
      <c r="D1045" s="7" t="s">
        <v>1175</v>
      </c>
      <c r="E1045" s="29">
        <v>67</v>
      </c>
      <c r="G1045" s="7" t="s">
        <v>1175</v>
      </c>
      <c r="H1045" s="29" t="s">
        <v>985</v>
      </c>
      <c r="J1045" s="6" t="s">
        <v>1175</v>
      </c>
      <c r="K1045" s="29">
        <v>4</v>
      </c>
      <c r="M1045" s="7" t="s">
        <v>1175</v>
      </c>
      <c r="N1045" s="29" t="s">
        <v>985</v>
      </c>
      <c r="P1045" s="6" t="s">
        <v>1175</v>
      </c>
      <c r="Q1045" s="29" t="s">
        <v>985</v>
      </c>
      <c r="S1045" s="7" t="s">
        <v>1175</v>
      </c>
      <c r="T1045" s="29" t="s">
        <v>985</v>
      </c>
      <c r="V1045" s="7" t="s">
        <v>1175</v>
      </c>
      <c r="W1045" s="29">
        <v>13</v>
      </c>
      <c r="Y1045" s="7" t="s">
        <v>1175</v>
      </c>
      <c r="Z1045" s="29" t="s">
        <v>985</v>
      </c>
      <c r="AB1045" s="6" t="s">
        <v>1175</v>
      </c>
      <c r="AC1045" s="29">
        <v>1</v>
      </c>
      <c r="AE1045" s="6" t="s">
        <v>1175</v>
      </c>
      <c r="AF1045" s="29" t="s">
        <v>985</v>
      </c>
      <c r="AH1045" s="6" t="s">
        <v>1175</v>
      </c>
      <c r="AI1045" s="29" t="s">
        <v>985</v>
      </c>
      <c r="AK1045" s="6" t="s">
        <v>1175</v>
      </c>
      <c r="AL1045" s="33">
        <v>0</v>
      </c>
      <c r="AN1045" s="9" t="s">
        <v>1175</v>
      </c>
      <c r="AO1045" s="33">
        <v>1</v>
      </c>
      <c r="AQ1045" s="10" t="s">
        <v>1175</v>
      </c>
      <c r="AR1045" s="33">
        <v>0</v>
      </c>
      <c r="AT1045" s="43" t="s">
        <v>1175</v>
      </c>
      <c r="AU1045" s="29">
        <v>2</v>
      </c>
      <c r="AW1045" s="10" t="s">
        <v>1175</v>
      </c>
      <c r="AX1045" s="33">
        <v>0</v>
      </c>
      <c r="AZ1045" s="43" t="s">
        <v>1175</v>
      </c>
      <c r="BA1045" s="29">
        <v>6</v>
      </c>
      <c r="BC1045" s="43" t="s">
        <v>1175</v>
      </c>
      <c r="BD1045" s="29">
        <v>1</v>
      </c>
      <c r="BF1045" s="43" t="s">
        <v>1175</v>
      </c>
      <c r="BG1045" s="29">
        <v>8</v>
      </c>
      <c r="BI1045" s="43" t="s">
        <v>1175</v>
      </c>
      <c r="BJ1045" s="29">
        <v>6</v>
      </c>
      <c r="BL1045" s="43" t="s">
        <v>1175</v>
      </c>
      <c r="BM1045" s="29">
        <v>11</v>
      </c>
      <c r="BO1045" s="43" t="s">
        <v>1175</v>
      </c>
      <c r="BP1045" s="29">
        <v>3</v>
      </c>
      <c r="BR1045" s="43" t="s">
        <v>1175</v>
      </c>
      <c r="BS1045" s="33">
        <v>16</v>
      </c>
      <c r="BU1045" s="43" t="s">
        <v>1175</v>
      </c>
      <c r="BV1045" s="29">
        <v>9</v>
      </c>
      <c r="BX1045" s="43" t="s">
        <v>1175</v>
      </c>
      <c r="BY1045" s="33">
        <v>17</v>
      </c>
    </row>
    <row r="1046" spans="1:77" x14ac:dyDescent="0.3">
      <c r="A1046" s="7" t="s">
        <v>1176</v>
      </c>
      <c r="B1046" s="29">
        <v>65</v>
      </c>
      <c r="D1046" s="7" t="s">
        <v>1176</v>
      </c>
      <c r="E1046" s="29">
        <v>67</v>
      </c>
      <c r="G1046" s="7" t="s">
        <v>1176</v>
      </c>
      <c r="H1046" s="29" t="s">
        <v>985</v>
      </c>
      <c r="J1046" s="6" t="s">
        <v>1176</v>
      </c>
      <c r="K1046" s="29">
        <v>4</v>
      </c>
      <c r="M1046" s="7" t="s">
        <v>1176</v>
      </c>
      <c r="N1046" s="29" t="s">
        <v>985</v>
      </c>
      <c r="P1046" s="6" t="s">
        <v>1176</v>
      </c>
      <c r="Q1046" s="29" t="s">
        <v>985</v>
      </c>
      <c r="S1046" s="7" t="s">
        <v>1176</v>
      </c>
      <c r="T1046" s="29" t="s">
        <v>985</v>
      </c>
      <c r="V1046" s="7" t="s">
        <v>1176</v>
      </c>
      <c r="W1046" s="29">
        <v>13</v>
      </c>
      <c r="Y1046" s="7" t="s">
        <v>1176</v>
      </c>
      <c r="Z1046" s="29" t="s">
        <v>985</v>
      </c>
      <c r="AB1046" s="6" t="s">
        <v>1176</v>
      </c>
      <c r="AC1046" s="29">
        <v>1</v>
      </c>
      <c r="AE1046" s="6" t="s">
        <v>1176</v>
      </c>
      <c r="AF1046" s="29" t="s">
        <v>985</v>
      </c>
      <c r="AH1046" s="6" t="s">
        <v>1176</v>
      </c>
      <c r="AI1046" s="29" t="s">
        <v>985</v>
      </c>
      <c r="AK1046" s="6" t="s">
        <v>1176</v>
      </c>
      <c r="AL1046" s="33">
        <v>0</v>
      </c>
      <c r="AN1046" s="9" t="s">
        <v>1176</v>
      </c>
      <c r="AO1046" s="33">
        <v>1</v>
      </c>
      <c r="AQ1046" s="10" t="s">
        <v>1176</v>
      </c>
      <c r="AR1046" s="33">
        <v>0</v>
      </c>
      <c r="AT1046" s="43" t="s">
        <v>1176</v>
      </c>
      <c r="AU1046" s="29">
        <v>2</v>
      </c>
      <c r="AW1046" s="10" t="s">
        <v>1176</v>
      </c>
      <c r="AX1046" s="33">
        <v>0</v>
      </c>
      <c r="AZ1046" s="43" t="s">
        <v>1176</v>
      </c>
      <c r="BA1046" s="29">
        <v>6</v>
      </c>
      <c r="BC1046" s="43" t="s">
        <v>1176</v>
      </c>
      <c r="BD1046" s="29">
        <v>1</v>
      </c>
      <c r="BF1046" s="43" t="s">
        <v>1176</v>
      </c>
      <c r="BG1046" s="29">
        <v>8</v>
      </c>
      <c r="BI1046" s="43" t="s">
        <v>1176</v>
      </c>
      <c r="BJ1046" s="29">
        <v>6</v>
      </c>
      <c r="BL1046" s="43" t="s">
        <v>1176</v>
      </c>
      <c r="BM1046" s="29">
        <v>11</v>
      </c>
      <c r="BO1046" s="43" t="s">
        <v>1176</v>
      </c>
      <c r="BP1046" s="29">
        <v>3</v>
      </c>
      <c r="BR1046" s="43" t="s">
        <v>1176</v>
      </c>
      <c r="BS1046" s="33">
        <v>16</v>
      </c>
      <c r="BU1046" s="43" t="s">
        <v>1176</v>
      </c>
      <c r="BV1046" s="29">
        <v>9</v>
      </c>
      <c r="BX1046" s="43" t="s">
        <v>1176</v>
      </c>
      <c r="BY1046" s="33">
        <v>17</v>
      </c>
    </row>
    <row r="1047" spans="1:77" x14ac:dyDescent="0.3">
      <c r="A1047" s="7" t="s">
        <v>1177</v>
      </c>
      <c r="B1047" s="29">
        <v>65</v>
      </c>
      <c r="D1047" s="7" t="s">
        <v>1177</v>
      </c>
      <c r="E1047" s="29">
        <v>67</v>
      </c>
      <c r="G1047" s="7" t="s">
        <v>1177</v>
      </c>
      <c r="H1047" s="29" t="s">
        <v>985</v>
      </c>
      <c r="J1047" s="6" t="s">
        <v>1177</v>
      </c>
      <c r="K1047" s="29">
        <v>4</v>
      </c>
      <c r="M1047" s="7" t="s">
        <v>1177</v>
      </c>
      <c r="N1047" s="29" t="s">
        <v>985</v>
      </c>
      <c r="P1047" s="6" t="s">
        <v>1177</v>
      </c>
      <c r="Q1047" s="29" t="s">
        <v>985</v>
      </c>
      <c r="S1047" s="7" t="s">
        <v>1177</v>
      </c>
      <c r="T1047" s="29" t="s">
        <v>985</v>
      </c>
      <c r="V1047" s="7" t="s">
        <v>1177</v>
      </c>
      <c r="W1047" s="29">
        <v>13</v>
      </c>
      <c r="Y1047" s="7" t="s">
        <v>1177</v>
      </c>
      <c r="Z1047" s="29" t="s">
        <v>985</v>
      </c>
      <c r="AB1047" s="6" t="s">
        <v>1177</v>
      </c>
      <c r="AC1047" s="29">
        <v>1</v>
      </c>
      <c r="AE1047" s="6" t="s">
        <v>1177</v>
      </c>
      <c r="AF1047" s="29" t="s">
        <v>985</v>
      </c>
      <c r="AH1047" s="6" t="s">
        <v>1177</v>
      </c>
      <c r="AI1047" s="29" t="s">
        <v>985</v>
      </c>
      <c r="AK1047" s="6" t="s">
        <v>1177</v>
      </c>
      <c r="AL1047" s="33">
        <v>0</v>
      </c>
      <c r="AN1047" s="9" t="s">
        <v>1177</v>
      </c>
      <c r="AO1047" s="33">
        <v>1</v>
      </c>
      <c r="AQ1047" s="10" t="s">
        <v>1177</v>
      </c>
      <c r="AR1047" s="33">
        <v>0</v>
      </c>
      <c r="AT1047" s="43" t="s">
        <v>1177</v>
      </c>
      <c r="AU1047" s="29">
        <v>2</v>
      </c>
      <c r="AW1047" s="10" t="s">
        <v>1177</v>
      </c>
      <c r="AX1047" s="33">
        <v>0</v>
      </c>
      <c r="AZ1047" s="43" t="s">
        <v>1177</v>
      </c>
      <c r="BA1047" s="29">
        <v>6</v>
      </c>
      <c r="BC1047" s="43" t="s">
        <v>1177</v>
      </c>
      <c r="BD1047" s="29">
        <v>1</v>
      </c>
      <c r="BF1047" s="43" t="s">
        <v>1177</v>
      </c>
      <c r="BG1047" s="29">
        <v>8</v>
      </c>
      <c r="BI1047" s="43" t="s">
        <v>1177</v>
      </c>
      <c r="BJ1047" s="29">
        <v>6</v>
      </c>
      <c r="BL1047" s="43" t="s">
        <v>1177</v>
      </c>
      <c r="BM1047" s="29">
        <v>11</v>
      </c>
      <c r="BO1047" s="43" t="s">
        <v>1177</v>
      </c>
      <c r="BP1047" s="29">
        <v>3</v>
      </c>
      <c r="BR1047" s="43" t="s">
        <v>1177</v>
      </c>
      <c r="BS1047" s="33">
        <v>16</v>
      </c>
      <c r="BU1047" s="43" t="s">
        <v>1177</v>
      </c>
      <c r="BV1047" s="29">
        <v>9</v>
      </c>
      <c r="BX1047" s="43" t="s">
        <v>1177</v>
      </c>
      <c r="BY1047" s="33">
        <v>17</v>
      </c>
    </row>
    <row r="1048" spans="1:77" x14ac:dyDescent="0.3">
      <c r="A1048" s="7" t="s">
        <v>1178</v>
      </c>
      <c r="B1048" s="29">
        <v>65</v>
      </c>
      <c r="D1048" s="7" t="s">
        <v>1178</v>
      </c>
      <c r="E1048" s="29">
        <v>67</v>
      </c>
      <c r="G1048" s="7" t="s">
        <v>1178</v>
      </c>
      <c r="H1048" s="29" t="s">
        <v>985</v>
      </c>
      <c r="J1048" s="6" t="s">
        <v>1178</v>
      </c>
      <c r="K1048" s="29">
        <v>4</v>
      </c>
      <c r="M1048" s="7" t="s">
        <v>1178</v>
      </c>
      <c r="N1048" s="29" t="s">
        <v>985</v>
      </c>
      <c r="P1048" s="6" t="s">
        <v>1178</v>
      </c>
      <c r="Q1048" s="29" t="s">
        <v>985</v>
      </c>
      <c r="S1048" s="7" t="s">
        <v>1178</v>
      </c>
      <c r="T1048" s="29" t="s">
        <v>985</v>
      </c>
      <c r="V1048" s="7" t="s">
        <v>1178</v>
      </c>
      <c r="W1048" s="29">
        <v>13</v>
      </c>
      <c r="Y1048" s="7" t="s">
        <v>1178</v>
      </c>
      <c r="Z1048" s="29" t="s">
        <v>985</v>
      </c>
      <c r="AB1048" s="6" t="s">
        <v>1178</v>
      </c>
      <c r="AC1048" s="29">
        <v>1</v>
      </c>
      <c r="AE1048" s="6" t="s">
        <v>1178</v>
      </c>
      <c r="AF1048" s="29" t="s">
        <v>985</v>
      </c>
      <c r="AH1048" s="6" t="s">
        <v>1178</v>
      </c>
      <c r="AI1048" s="29" t="s">
        <v>985</v>
      </c>
      <c r="AK1048" s="6" t="s">
        <v>1178</v>
      </c>
      <c r="AL1048" s="33">
        <v>0</v>
      </c>
      <c r="AN1048" s="9" t="s">
        <v>1178</v>
      </c>
      <c r="AO1048" s="33">
        <v>1</v>
      </c>
      <c r="AQ1048" s="10" t="s">
        <v>1178</v>
      </c>
      <c r="AR1048" s="33">
        <v>0</v>
      </c>
      <c r="AT1048" s="43" t="s">
        <v>1178</v>
      </c>
      <c r="AU1048" s="29">
        <v>2</v>
      </c>
      <c r="AW1048" s="10" t="s">
        <v>1178</v>
      </c>
      <c r="AX1048" s="33">
        <v>0</v>
      </c>
      <c r="AZ1048" s="43" t="s">
        <v>1178</v>
      </c>
      <c r="BA1048" s="29">
        <v>6</v>
      </c>
      <c r="BC1048" s="43" t="s">
        <v>1178</v>
      </c>
      <c r="BD1048" s="29">
        <v>1</v>
      </c>
      <c r="BF1048" s="43" t="s">
        <v>1178</v>
      </c>
      <c r="BG1048" s="29">
        <v>8</v>
      </c>
      <c r="BI1048" s="43" t="s">
        <v>1178</v>
      </c>
      <c r="BJ1048" s="29">
        <v>6</v>
      </c>
      <c r="BL1048" s="43" t="s">
        <v>1178</v>
      </c>
      <c r="BM1048" s="29">
        <v>11</v>
      </c>
      <c r="BO1048" s="43" t="s">
        <v>1178</v>
      </c>
      <c r="BP1048" s="29">
        <v>3</v>
      </c>
      <c r="BR1048" s="43" t="s">
        <v>1178</v>
      </c>
      <c r="BS1048" s="33">
        <v>16</v>
      </c>
      <c r="BU1048" s="43" t="s">
        <v>1178</v>
      </c>
      <c r="BV1048" s="29">
        <v>9</v>
      </c>
      <c r="BX1048" s="43" t="s">
        <v>1178</v>
      </c>
      <c r="BY1048" s="33">
        <v>17</v>
      </c>
    </row>
    <row r="1049" spans="1:77" x14ac:dyDescent="0.3">
      <c r="A1049" s="7" t="s">
        <v>1179</v>
      </c>
      <c r="B1049" s="29">
        <v>65</v>
      </c>
      <c r="D1049" s="7" t="s">
        <v>1179</v>
      </c>
      <c r="E1049" s="29">
        <v>67</v>
      </c>
      <c r="G1049" s="7" t="s">
        <v>1179</v>
      </c>
      <c r="H1049" s="29" t="s">
        <v>985</v>
      </c>
      <c r="J1049" s="6" t="s">
        <v>1179</v>
      </c>
      <c r="K1049" s="29">
        <v>4</v>
      </c>
      <c r="M1049" s="7" t="s">
        <v>1179</v>
      </c>
      <c r="N1049" s="29" t="s">
        <v>985</v>
      </c>
      <c r="P1049" s="6" t="s">
        <v>1179</v>
      </c>
      <c r="Q1049" s="29" t="s">
        <v>985</v>
      </c>
      <c r="S1049" s="7" t="s">
        <v>1179</v>
      </c>
      <c r="T1049" s="29" t="s">
        <v>985</v>
      </c>
      <c r="V1049" s="7" t="s">
        <v>1179</v>
      </c>
      <c r="W1049" s="29">
        <v>13</v>
      </c>
      <c r="Y1049" s="7" t="s">
        <v>1179</v>
      </c>
      <c r="Z1049" s="29" t="s">
        <v>985</v>
      </c>
      <c r="AB1049" s="6" t="s">
        <v>1179</v>
      </c>
      <c r="AC1049" s="29">
        <v>1</v>
      </c>
      <c r="AE1049" s="6" t="s">
        <v>1179</v>
      </c>
      <c r="AF1049" s="29" t="s">
        <v>985</v>
      </c>
      <c r="AH1049" s="6" t="s">
        <v>1179</v>
      </c>
      <c r="AI1049" s="29" t="s">
        <v>985</v>
      </c>
      <c r="AK1049" s="6" t="s">
        <v>1179</v>
      </c>
      <c r="AL1049" s="33">
        <v>0</v>
      </c>
      <c r="AN1049" s="9" t="s">
        <v>1179</v>
      </c>
      <c r="AO1049" s="33">
        <v>1</v>
      </c>
      <c r="AQ1049" s="10" t="s">
        <v>1179</v>
      </c>
      <c r="AR1049" s="33">
        <v>0</v>
      </c>
      <c r="AT1049" s="43" t="s">
        <v>1179</v>
      </c>
      <c r="AU1049" s="29">
        <v>2</v>
      </c>
      <c r="AW1049" s="10" t="s">
        <v>1179</v>
      </c>
      <c r="AX1049" s="33">
        <v>0</v>
      </c>
      <c r="AZ1049" s="43" t="s">
        <v>1179</v>
      </c>
      <c r="BA1049" s="29">
        <v>6</v>
      </c>
      <c r="BC1049" s="43" t="s">
        <v>1179</v>
      </c>
      <c r="BD1049" s="29">
        <v>1</v>
      </c>
      <c r="BF1049" s="43" t="s">
        <v>1179</v>
      </c>
      <c r="BG1049" s="29">
        <v>8</v>
      </c>
      <c r="BI1049" s="43" t="s">
        <v>1179</v>
      </c>
      <c r="BJ1049" s="29">
        <v>6</v>
      </c>
      <c r="BL1049" s="43" t="s">
        <v>1179</v>
      </c>
      <c r="BM1049" s="29">
        <v>11</v>
      </c>
      <c r="BO1049" s="43" t="s">
        <v>1179</v>
      </c>
      <c r="BP1049" s="29">
        <v>3</v>
      </c>
      <c r="BR1049" s="43" t="s">
        <v>1179</v>
      </c>
      <c r="BS1049" s="33">
        <v>16</v>
      </c>
      <c r="BU1049" s="43" t="s">
        <v>1179</v>
      </c>
      <c r="BV1049" s="29">
        <v>9</v>
      </c>
      <c r="BX1049" s="43" t="s">
        <v>1179</v>
      </c>
      <c r="BY1049" s="33">
        <v>17</v>
      </c>
    </row>
    <row r="1050" spans="1:77" x14ac:dyDescent="0.3">
      <c r="A1050" s="7" t="s">
        <v>1180</v>
      </c>
      <c r="B1050" s="29">
        <v>65</v>
      </c>
      <c r="D1050" s="7" t="s">
        <v>1180</v>
      </c>
      <c r="E1050" s="29">
        <v>67</v>
      </c>
      <c r="G1050" s="7" t="s">
        <v>1180</v>
      </c>
      <c r="H1050" s="29" t="s">
        <v>985</v>
      </c>
      <c r="J1050" s="6" t="s">
        <v>1180</v>
      </c>
      <c r="K1050" s="29">
        <v>4</v>
      </c>
      <c r="M1050" s="7" t="s">
        <v>1180</v>
      </c>
      <c r="N1050" s="29" t="s">
        <v>985</v>
      </c>
      <c r="P1050" s="6" t="s">
        <v>1180</v>
      </c>
      <c r="Q1050" s="29" t="s">
        <v>985</v>
      </c>
      <c r="S1050" s="7" t="s">
        <v>1180</v>
      </c>
      <c r="T1050" s="29" t="s">
        <v>985</v>
      </c>
      <c r="V1050" s="7" t="s">
        <v>1180</v>
      </c>
      <c r="W1050" s="29">
        <v>13</v>
      </c>
      <c r="Y1050" s="7" t="s">
        <v>1180</v>
      </c>
      <c r="Z1050" s="29" t="s">
        <v>985</v>
      </c>
      <c r="AB1050" s="6" t="s">
        <v>1180</v>
      </c>
      <c r="AC1050" s="29">
        <v>1</v>
      </c>
      <c r="AE1050" s="6" t="s">
        <v>1180</v>
      </c>
      <c r="AF1050" s="29" t="s">
        <v>985</v>
      </c>
      <c r="AH1050" s="6" t="s">
        <v>1180</v>
      </c>
      <c r="AI1050" s="29" t="s">
        <v>985</v>
      </c>
      <c r="AK1050" s="6" t="s">
        <v>1180</v>
      </c>
      <c r="AL1050" s="33">
        <v>0</v>
      </c>
      <c r="AN1050" s="9" t="s">
        <v>1180</v>
      </c>
      <c r="AO1050" s="33">
        <v>1</v>
      </c>
      <c r="AQ1050" s="10" t="s">
        <v>1180</v>
      </c>
      <c r="AR1050" s="33">
        <v>0</v>
      </c>
      <c r="AT1050" s="43" t="s">
        <v>1180</v>
      </c>
      <c r="AU1050" s="29">
        <v>2</v>
      </c>
      <c r="AW1050" s="10" t="s">
        <v>1180</v>
      </c>
      <c r="AX1050" s="33">
        <v>0</v>
      </c>
      <c r="AZ1050" s="43" t="s">
        <v>1180</v>
      </c>
      <c r="BA1050" s="29">
        <v>6</v>
      </c>
      <c r="BC1050" s="43" t="s">
        <v>1180</v>
      </c>
      <c r="BD1050" s="29">
        <v>1</v>
      </c>
      <c r="BF1050" s="43" t="s">
        <v>1180</v>
      </c>
      <c r="BG1050" s="29">
        <v>8</v>
      </c>
      <c r="BI1050" s="43" t="s">
        <v>1180</v>
      </c>
      <c r="BJ1050" s="29">
        <v>6</v>
      </c>
      <c r="BL1050" s="43" t="s">
        <v>1180</v>
      </c>
      <c r="BM1050" s="29">
        <v>11</v>
      </c>
      <c r="BO1050" s="43" t="s">
        <v>1180</v>
      </c>
      <c r="BP1050" s="29">
        <v>3</v>
      </c>
      <c r="BR1050" s="43" t="s">
        <v>1180</v>
      </c>
      <c r="BS1050" s="33">
        <v>16</v>
      </c>
      <c r="BU1050" s="43" t="s">
        <v>1180</v>
      </c>
      <c r="BV1050" s="29">
        <v>9</v>
      </c>
      <c r="BX1050" s="43" t="s">
        <v>1180</v>
      </c>
      <c r="BY1050" s="33">
        <v>17</v>
      </c>
    </row>
    <row r="1051" spans="1:77" x14ac:dyDescent="0.3">
      <c r="A1051" s="7" t="s">
        <v>1181</v>
      </c>
      <c r="B1051" s="29">
        <v>65</v>
      </c>
      <c r="D1051" s="7" t="s">
        <v>1181</v>
      </c>
      <c r="E1051" s="29">
        <v>67</v>
      </c>
      <c r="G1051" s="7" t="s">
        <v>1181</v>
      </c>
      <c r="H1051" s="29" t="s">
        <v>985</v>
      </c>
      <c r="J1051" s="6" t="s">
        <v>1181</v>
      </c>
      <c r="K1051" s="29">
        <v>4</v>
      </c>
      <c r="M1051" s="7" t="s">
        <v>1181</v>
      </c>
      <c r="N1051" s="29" t="s">
        <v>985</v>
      </c>
      <c r="P1051" s="6" t="s">
        <v>1181</v>
      </c>
      <c r="Q1051" s="29" t="s">
        <v>985</v>
      </c>
      <c r="S1051" s="7" t="s">
        <v>1181</v>
      </c>
      <c r="T1051" s="29" t="s">
        <v>985</v>
      </c>
      <c r="V1051" s="7" t="s">
        <v>1181</v>
      </c>
      <c r="W1051" s="29">
        <v>13</v>
      </c>
      <c r="Y1051" s="7" t="s">
        <v>1181</v>
      </c>
      <c r="Z1051" s="29" t="s">
        <v>985</v>
      </c>
      <c r="AB1051" s="6" t="s">
        <v>1181</v>
      </c>
      <c r="AC1051" s="29">
        <v>1</v>
      </c>
      <c r="AE1051" s="6" t="s">
        <v>1181</v>
      </c>
      <c r="AF1051" s="29" t="s">
        <v>985</v>
      </c>
      <c r="AH1051" s="6" t="s">
        <v>1181</v>
      </c>
      <c r="AI1051" s="29" t="s">
        <v>985</v>
      </c>
      <c r="AK1051" s="6" t="s">
        <v>1181</v>
      </c>
      <c r="AL1051" s="33">
        <v>0</v>
      </c>
      <c r="AN1051" s="9" t="s">
        <v>1181</v>
      </c>
      <c r="AO1051" s="33">
        <v>1</v>
      </c>
      <c r="AQ1051" s="10" t="s">
        <v>1181</v>
      </c>
      <c r="AR1051" s="33">
        <v>0</v>
      </c>
      <c r="AT1051" s="43" t="s">
        <v>1181</v>
      </c>
      <c r="AU1051" s="29">
        <v>2</v>
      </c>
      <c r="AW1051" s="10" t="s">
        <v>1181</v>
      </c>
      <c r="AX1051" s="33">
        <v>0</v>
      </c>
      <c r="AZ1051" s="43" t="s">
        <v>1181</v>
      </c>
      <c r="BA1051" s="29">
        <v>6</v>
      </c>
      <c r="BC1051" s="43" t="s">
        <v>1181</v>
      </c>
      <c r="BD1051" s="29">
        <v>1</v>
      </c>
      <c r="BF1051" s="43" t="s">
        <v>1181</v>
      </c>
      <c r="BG1051" s="29">
        <v>8</v>
      </c>
      <c r="BI1051" s="43" t="s">
        <v>1181</v>
      </c>
      <c r="BJ1051" s="29">
        <v>6</v>
      </c>
      <c r="BL1051" s="43" t="s">
        <v>1181</v>
      </c>
      <c r="BM1051" s="29">
        <v>11</v>
      </c>
      <c r="BO1051" s="43" t="s">
        <v>1181</v>
      </c>
      <c r="BP1051" s="29">
        <v>3</v>
      </c>
      <c r="BR1051" s="43" t="s">
        <v>1181</v>
      </c>
      <c r="BS1051" s="33">
        <v>16</v>
      </c>
      <c r="BU1051" s="43" t="s">
        <v>1181</v>
      </c>
      <c r="BV1051" s="29">
        <v>9</v>
      </c>
      <c r="BX1051" s="43" t="s">
        <v>1181</v>
      </c>
      <c r="BY1051" s="33">
        <v>17</v>
      </c>
    </row>
    <row r="1052" spans="1:77" x14ac:dyDescent="0.3">
      <c r="A1052" s="7" t="s">
        <v>1182</v>
      </c>
      <c r="B1052" s="29">
        <v>65</v>
      </c>
      <c r="D1052" s="7" t="s">
        <v>1182</v>
      </c>
      <c r="E1052" s="29">
        <v>67</v>
      </c>
      <c r="G1052" s="7" t="s">
        <v>1182</v>
      </c>
      <c r="H1052" s="29" t="s">
        <v>985</v>
      </c>
      <c r="J1052" s="6" t="s">
        <v>1182</v>
      </c>
      <c r="K1052" s="29">
        <v>4</v>
      </c>
      <c r="M1052" s="7" t="s">
        <v>1182</v>
      </c>
      <c r="N1052" s="29" t="s">
        <v>985</v>
      </c>
      <c r="P1052" s="6" t="s">
        <v>1182</v>
      </c>
      <c r="Q1052" s="29" t="s">
        <v>985</v>
      </c>
      <c r="S1052" s="7" t="s">
        <v>1182</v>
      </c>
      <c r="T1052" s="29" t="s">
        <v>985</v>
      </c>
      <c r="V1052" s="7" t="s">
        <v>1182</v>
      </c>
      <c r="W1052" s="29">
        <v>13</v>
      </c>
      <c r="Y1052" s="7" t="s">
        <v>1182</v>
      </c>
      <c r="Z1052" s="29" t="s">
        <v>985</v>
      </c>
      <c r="AB1052" s="6" t="s">
        <v>1182</v>
      </c>
      <c r="AC1052" s="29">
        <v>1</v>
      </c>
      <c r="AE1052" s="6" t="s">
        <v>1182</v>
      </c>
      <c r="AF1052" s="29" t="s">
        <v>985</v>
      </c>
      <c r="AH1052" s="6" t="s">
        <v>1182</v>
      </c>
      <c r="AI1052" s="29" t="s">
        <v>985</v>
      </c>
      <c r="AK1052" s="6" t="s">
        <v>1182</v>
      </c>
      <c r="AL1052" s="33">
        <v>0</v>
      </c>
      <c r="AN1052" s="9" t="s">
        <v>1182</v>
      </c>
      <c r="AO1052" s="33">
        <v>1</v>
      </c>
      <c r="AQ1052" s="10" t="s">
        <v>1182</v>
      </c>
      <c r="AR1052" s="33">
        <v>0</v>
      </c>
      <c r="AT1052" s="43" t="s">
        <v>1182</v>
      </c>
      <c r="AU1052" s="29">
        <v>2</v>
      </c>
      <c r="AW1052" s="10" t="s">
        <v>1182</v>
      </c>
      <c r="AX1052" s="33">
        <v>0</v>
      </c>
      <c r="AZ1052" s="43" t="s">
        <v>1182</v>
      </c>
      <c r="BA1052" s="29">
        <v>6</v>
      </c>
      <c r="BC1052" s="43" t="s">
        <v>1182</v>
      </c>
      <c r="BD1052" s="29">
        <v>1</v>
      </c>
      <c r="BF1052" s="43" t="s">
        <v>1182</v>
      </c>
      <c r="BG1052" s="29">
        <v>8</v>
      </c>
      <c r="BI1052" s="43" t="s">
        <v>1182</v>
      </c>
      <c r="BJ1052" s="29">
        <v>6</v>
      </c>
      <c r="BL1052" s="43" t="s">
        <v>1182</v>
      </c>
      <c r="BM1052" s="29">
        <v>11</v>
      </c>
      <c r="BO1052" s="43" t="s">
        <v>1182</v>
      </c>
      <c r="BP1052" s="29">
        <v>3</v>
      </c>
      <c r="BR1052" s="43" t="s">
        <v>1182</v>
      </c>
      <c r="BS1052" s="33">
        <v>16</v>
      </c>
      <c r="BU1052" s="43" t="s">
        <v>1182</v>
      </c>
      <c r="BV1052" s="29">
        <v>9</v>
      </c>
      <c r="BX1052" s="43" t="s">
        <v>1182</v>
      </c>
      <c r="BY1052" s="33">
        <v>17</v>
      </c>
    </row>
    <row r="1053" spans="1:77" x14ac:dyDescent="0.3">
      <c r="A1053" s="7" t="s">
        <v>1183</v>
      </c>
      <c r="B1053" s="29">
        <v>65</v>
      </c>
      <c r="D1053" s="7" t="s">
        <v>1183</v>
      </c>
      <c r="E1053" s="29">
        <v>67</v>
      </c>
      <c r="G1053" s="7" t="s">
        <v>1183</v>
      </c>
      <c r="H1053" s="29" t="s">
        <v>985</v>
      </c>
      <c r="J1053" s="6" t="s">
        <v>1183</v>
      </c>
      <c r="K1053" s="29">
        <v>4</v>
      </c>
      <c r="M1053" s="7" t="s">
        <v>1183</v>
      </c>
      <c r="N1053" s="29" t="s">
        <v>985</v>
      </c>
      <c r="P1053" s="6" t="s">
        <v>1183</v>
      </c>
      <c r="Q1053" s="29" t="s">
        <v>985</v>
      </c>
      <c r="S1053" s="7" t="s">
        <v>1183</v>
      </c>
      <c r="T1053" s="29" t="s">
        <v>985</v>
      </c>
      <c r="V1053" s="7" t="s">
        <v>1183</v>
      </c>
      <c r="W1053" s="29">
        <v>13</v>
      </c>
      <c r="Y1053" s="7" t="s">
        <v>1183</v>
      </c>
      <c r="Z1053" s="29" t="s">
        <v>985</v>
      </c>
      <c r="AB1053" s="6" t="s">
        <v>1183</v>
      </c>
      <c r="AC1053" s="29">
        <v>1</v>
      </c>
      <c r="AE1053" s="6" t="s">
        <v>1183</v>
      </c>
      <c r="AF1053" s="29" t="s">
        <v>985</v>
      </c>
      <c r="AH1053" s="6" t="s">
        <v>1183</v>
      </c>
      <c r="AI1053" s="29" t="s">
        <v>985</v>
      </c>
      <c r="AK1053" s="6" t="s">
        <v>1183</v>
      </c>
      <c r="AL1053" s="33">
        <v>0</v>
      </c>
      <c r="AN1053" s="9" t="s">
        <v>1183</v>
      </c>
      <c r="AO1053" s="33">
        <v>1</v>
      </c>
      <c r="AQ1053" s="10" t="s">
        <v>1183</v>
      </c>
      <c r="AR1053" s="33">
        <v>0</v>
      </c>
      <c r="AT1053" s="43" t="s">
        <v>1183</v>
      </c>
      <c r="AU1053" s="29">
        <v>2</v>
      </c>
      <c r="AW1053" s="10" t="s">
        <v>1183</v>
      </c>
      <c r="AX1053" s="33">
        <v>0</v>
      </c>
      <c r="AZ1053" s="43" t="s">
        <v>1183</v>
      </c>
      <c r="BA1053" s="29">
        <v>6</v>
      </c>
      <c r="BC1053" s="43" t="s">
        <v>1183</v>
      </c>
      <c r="BD1053" s="29">
        <v>1</v>
      </c>
      <c r="BF1053" s="43" t="s">
        <v>1183</v>
      </c>
      <c r="BG1053" s="29">
        <v>8</v>
      </c>
      <c r="BI1053" s="43" t="s">
        <v>1183</v>
      </c>
      <c r="BJ1053" s="29">
        <v>6</v>
      </c>
      <c r="BL1053" s="43" t="s">
        <v>1183</v>
      </c>
      <c r="BM1053" s="29">
        <v>11</v>
      </c>
      <c r="BO1053" s="43" t="s">
        <v>1183</v>
      </c>
      <c r="BP1053" s="29">
        <v>3</v>
      </c>
      <c r="BR1053" s="43" t="s">
        <v>1183</v>
      </c>
      <c r="BS1053" s="33">
        <v>16</v>
      </c>
      <c r="BU1053" s="43" t="s">
        <v>1183</v>
      </c>
      <c r="BV1053" s="29">
        <v>9</v>
      </c>
      <c r="BX1053" s="43" t="s">
        <v>1183</v>
      </c>
      <c r="BY1053" s="33">
        <v>17</v>
      </c>
    </row>
    <row r="1054" spans="1:77" x14ac:dyDescent="0.3">
      <c r="A1054" s="7" t="s">
        <v>1184</v>
      </c>
      <c r="B1054" s="29">
        <v>65</v>
      </c>
      <c r="D1054" s="7" t="s">
        <v>1184</v>
      </c>
      <c r="E1054" s="29">
        <v>67</v>
      </c>
      <c r="G1054" s="7" t="s">
        <v>1184</v>
      </c>
      <c r="H1054" s="29" t="s">
        <v>985</v>
      </c>
      <c r="J1054" s="6" t="s">
        <v>1184</v>
      </c>
      <c r="K1054" s="29">
        <v>4</v>
      </c>
      <c r="M1054" s="7" t="s">
        <v>1184</v>
      </c>
      <c r="N1054" s="29" t="s">
        <v>985</v>
      </c>
      <c r="P1054" s="6" t="s">
        <v>1184</v>
      </c>
      <c r="Q1054" s="29" t="s">
        <v>985</v>
      </c>
      <c r="S1054" s="7" t="s">
        <v>1184</v>
      </c>
      <c r="T1054" s="29" t="s">
        <v>985</v>
      </c>
      <c r="V1054" s="7" t="s">
        <v>1184</v>
      </c>
      <c r="W1054" s="29">
        <v>13</v>
      </c>
      <c r="Y1054" s="7" t="s">
        <v>1184</v>
      </c>
      <c r="Z1054" s="29" t="s">
        <v>985</v>
      </c>
      <c r="AB1054" s="6" t="s">
        <v>1184</v>
      </c>
      <c r="AC1054" s="29">
        <v>1</v>
      </c>
      <c r="AE1054" s="6" t="s">
        <v>1184</v>
      </c>
      <c r="AF1054" s="29" t="s">
        <v>985</v>
      </c>
      <c r="AH1054" s="6" t="s">
        <v>1184</v>
      </c>
      <c r="AI1054" s="29" t="s">
        <v>985</v>
      </c>
      <c r="AK1054" s="6" t="s">
        <v>1184</v>
      </c>
      <c r="AL1054" s="33">
        <v>0</v>
      </c>
      <c r="AN1054" s="9" t="s">
        <v>1184</v>
      </c>
      <c r="AO1054" s="33">
        <v>1</v>
      </c>
      <c r="AQ1054" s="10" t="s">
        <v>1184</v>
      </c>
      <c r="AR1054" s="33">
        <v>0</v>
      </c>
      <c r="AT1054" s="43" t="s">
        <v>1184</v>
      </c>
      <c r="AU1054" s="29">
        <v>2</v>
      </c>
      <c r="AW1054" s="10" t="s">
        <v>1184</v>
      </c>
      <c r="AX1054" s="33">
        <v>0</v>
      </c>
      <c r="AZ1054" s="43" t="s">
        <v>1184</v>
      </c>
      <c r="BA1054" s="29">
        <v>6</v>
      </c>
      <c r="BC1054" s="43" t="s">
        <v>1184</v>
      </c>
      <c r="BD1054" s="29">
        <v>1</v>
      </c>
      <c r="BF1054" s="43" t="s">
        <v>1184</v>
      </c>
      <c r="BG1054" s="29">
        <v>8</v>
      </c>
      <c r="BI1054" s="43" t="s">
        <v>1184</v>
      </c>
      <c r="BJ1054" s="29">
        <v>6</v>
      </c>
      <c r="BL1054" s="43" t="s">
        <v>1184</v>
      </c>
      <c r="BM1054" s="29">
        <v>11</v>
      </c>
      <c r="BO1054" s="43" t="s">
        <v>1184</v>
      </c>
      <c r="BP1054" s="29">
        <v>3</v>
      </c>
      <c r="BR1054" s="43" t="s">
        <v>1184</v>
      </c>
      <c r="BS1054" s="33">
        <v>16</v>
      </c>
      <c r="BU1054" s="43" t="s">
        <v>1184</v>
      </c>
      <c r="BV1054" s="29">
        <v>9</v>
      </c>
      <c r="BX1054" s="43" t="s">
        <v>1184</v>
      </c>
      <c r="BY1054" s="33">
        <v>17</v>
      </c>
    </row>
    <row r="1055" spans="1:77" x14ac:dyDescent="0.3">
      <c r="A1055" s="7" t="s">
        <v>1185</v>
      </c>
      <c r="B1055" s="29">
        <v>65</v>
      </c>
      <c r="D1055" s="7" t="s">
        <v>1185</v>
      </c>
      <c r="E1055" s="29">
        <v>67</v>
      </c>
      <c r="G1055" s="7" t="s">
        <v>1185</v>
      </c>
      <c r="H1055" s="29" t="s">
        <v>985</v>
      </c>
      <c r="J1055" s="6" t="s">
        <v>1185</v>
      </c>
      <c r="K1055" s="29">
        <v>3</v>
      </c>
      <c r="M1055" s="7" t="s">
        <v>1185</v>
      </c>
      <c r="N1055" s="29" t="s">
        <v>985</v>
      </c>
      <c r="P1055" s="6" t="s">
        <v>1185</v>
      </c>
      <c r="Q1055" s="29" t="s">
        <v>985</v>
      </c>
      <c r="S1055" s="7" t="s">
        <v>1185</v>
      </c>
      <c r="T1055" s="29" t="s">
        <v>985</v>
      </c>
      <c r="V1055" s="7" t="s">
        <v>1185</v>
      </c>
      <c r="W1055" s="29">
        <v>12</v>
      </c>
      <c r="Y1055" s="7" t="s">
        <v>1185</v>
      </c>
      <c r="Z1055" s="29" t="s">
        <v>985</v>
      </c>
      <c r="AB1055" s="7" t="s">
        <v>1185</v>
      </c>
      <c r="AC1055" s="29" t="s">
        <v>985</v>
      </c>
      <c r="AE1055" s="7" t="s">
        <v>1185</v>
      </c>
      <c r="AF1055" s="29" t="s">
        <v>985</v>
      </c>
      <c r="AH1055" s="7" t="s">
        <v>1185</v>
      </c>
      <c r="AI1055" s="29" t="s">
        <v>985</v>
      </c>
      <c r="AK1055" s="7" t="s">
        <v>1185</v>
      </c>
      <c r="AL1055" s="33">
        <v>0</v>
      </c>
      <c r="AN1055" s="8" t="s">
        <v>1185</v>
      </c>
      <c r="AO1055" s="33">
        <v>0</v>
      </c>
      <c r="AQ1055" s="8" t="s">
        <v>1185</v>
      </c>
      <c r="AR1055" s="33">
        <v>0</v>
      </c>
      <c r="AT1055" s="43" t="s">
        <v>1185</v>
      </c>
      <c r="AU1055" s="29">
        <v>1</v>
      </c>
      <c r="AW1055" s="8" t="s">
        <v>1185</v>
      </c>
      <c r="AX1055" s="33">
        <v>0</v>
      </c>
      <c r="AZ1055" s="43" t="s">
        <v>1185</v>
      </c>
      <c r="BA1055" s="29">
        <v>5</v>
      </c>
      <c r="BC1055" s="8" t="s">
        <v>1185</v>
      </c>
      <c r="BD1055" s="33">
        <v>0</v>
      </c>
      <c r="BF1055" s="8" t="s">
        <v>1185</v>
      </c>
      <c r="BG1055" s="29">
        <v>7</v>
      </c>
      <c r="BI1055" s="8" t="s">
        <v>1185</v>
      </c>
      <c r="BJ1055" s="29">
        <v>5</v>
      </c>
      <c r="BL1055" s="8" t="s">
        <v>1185</v>
      </c>
      <c r="BM1055" s="29">
        <v>10</v>
      </c>
      <c r="BO1055" s="8" t="s">
        <v>1185</v>
      </c>
      <c r="BP1055" s="29">
        <v>2</v>
      </c>
      <c r="BR1055" s="8" t="s">
        <v>1185</v>
      </c>
      <c r="BS1055" s="33">
        <v>15</v>
      </c>
      <c r="BU1055" s="8" t="s">
        <v>1185</v>
      </c>
      <c r="BV1055" s="29">
        <v>8</v>
      </c>
      <c r="BX1055" s="8" t="s">
        <v>1185</v>
      </c>
      <c r="BY1055" s="32">
        <v>16</v>
      </c>
    </row>
    <row r="1056" spans="1:77" x14ac:dyDescent="0.3">
      <c r="A1056" s="7" t="s">
        <v>1186</v>
      </c>
      <c r="B1056" s="29">
        <v>65</v>
      </c>
      <c r="D1056" s="7" t="s">
        <v>1186</v>
      </c>
      <c r="E1056" s="29">
        <v>67</v>
      </c>
      <c r="G1056" s="7" t="s">
        <v>1186</v>
      </c>
      <c r="H1056" s="29" t="s">
        <v>985</v>
      </c>
      <c r="J1056" s="6" t="s">
        <v>1186</v>
      </c>
      <c r="K1056" s="29">
        <v>3</v>
      </c>
      <c r="M1056" s="7" t="s">
        <v>1186</v>
      </c>
      <c r="N1056" s="29" t="s">
        <v>985</v>
      </c>
      <c r="P1056" s="6" t="s">
        <v>1186</v>
      </c>
      <c r="Q1056" s="29" t="s">
        <v>985</v>
      </c>
      <c r="S1056" s="7" t="s">
        <v>1186</v>
      </c>
      <c r="T1056" s="29" t="s">
        <v>985</v>
      </c>
      <c r="V1056" s="7" t="s">
        <v>1186</v>
      </c>
      <c r="W1056" s="29">
        <v>12</v>
      </c>
      <c r="Y1056" s="7" t="s">
        <v>1186</v>
      </c>
      <c r="Z1056" s="29" t="s">
        <v>985</v>
      </c>
      <c r="AB1056" s="7" t="s">
        <v>1186</v>
      </c>
      <c r="AC1056" s="29" t="s">
        <v>985</v>
      </c>
      <c r="AE1056" s="7" t="s">
        <v>1186</v>
      </c>
      <c r="AF1056" s="29" t="s">
        <v>985</v>
      </c>
      <c r="AH1056" s="7" t="s">
        <v>1186</v>
      </c>
      <c r="AI1056" s="29" t="s">
        <v>985</v>
      </c>
      <c r="AK1056" s="7" t="s">
        <v>1186</v>
      </c>
      <c r="AL1056" s="33">
        <v>0</v>
      </c>
      <c r="AN1056" s="8" t="s">
        <v>1186</v>
      </c>
      <c r="AO1056" s="33">
        <v>0</v>
      </c>
      <c r="AQ1056" s="8" t="s">
        <v>1186</v>
      </c>
      <c r="AR1056" s="33">
        <v>0</v>
      </c>
      <c r="AT1056" s="43" t="s">
        <v>1186</v>
      </c>
      <c r="AU1056" s="29">
        <v>1</v>
      </c>
      <c r="AW1056" s="8" t="s">
        <v>1186</v>
      </c>
      <c r="AX1056" s="33">
        <v>0</v>
      </c>
      <c r="AZ1056" s="43" t="s">
        <v>1186</v>
      </c>
      <c r="BA1056" s="29">
        <v>5</v>
      </c>
      <c r="BC1056" s="8" t="s">
        <v>1186</v>
      </c>
      <c r="BD1056" s="33">
        <v>0</v>
      </c>
      <c r="BF1056" s="8" t="s">
        <v>1186</v>
      </c>
      <c r="BG1056" s="29">
        <v>7</v>
      </c>
      <c r="BI1056" s="8" t="s">
        <v>1186</v>
      </c>
      <c r="BJ1056" s="29">
        <v>5</v>
      </c>
      <c r="BL1056" s="8" t="s">
        <v>1186</v>
      </c>
      <c r="BM1056" s="29">
        <v>10</v>
      </c>
      <c r="BO1056" s="8" t="s">
        <v>1186</v>
      </c>
      <c r="BP1056" s="29">
        <v>2</v>
      </c>
      <c r="BR1056" s="8" t="s">
        <v>1186</v>
      </c>
      <c r="BS1056" s="33">
        <v>15</v>
      </c>
      <c r="BU1056" s="8" t="s">
        <v>1186</v>
      </c>
      <c r="BV1056" s="29">
        <v>8</v>
      </c>
      <c r="BX1056" s="8" t="s">
        <v>1186</v>
      </c>
      <c r="BY1056" s="32">
        <v>16</v>
      </c>
    </row>
    <row r="1057" spans="1:77" x14ac:dyDescent="0.3">
      <c r="A1057" s="7" t="s">
        <v>1187</v>
      </c>
      <c r="B1057" s="29">
        <v>65</v>
      </c>
      <c r="D1057" s="7" t="s">
        <v>1187</v>
      </c>
      <c r="E1057" s="29">
        <v>67</v>
      </c>
      <c r="G1057" s="7" t="s">
        <v>1187</v>
      </c>
      <c r="H1057" s="29" t="s">
        <v>985</v>
      </c>
      <c r="J1057" s="6" t="s">
        <v>1187</v>
      </c>
      <c r="K1057" s="29">
        <v>3</v>
      </c>
      <c r="M1057" s="7" t="s">
        <v>1187</v>
      </c>
      <c r="N1057" s="29" t="s">
        <v>985</v>
      </c>
      <c r="P1057" s="6" t="s">
        <v>1187</v>
      </c>
      <c r="Q1057" s="29" t="s">
        <v>985</v>
      </c>
      <c r="S1057" s="7" t="s">
        <v>1187</v>
      </c>
      <c r="T1057" s="29" t="s">
        <v>985</v>
      </c>
      <c r="V1057" s="7" t="s">
        <v>1187</v>
      </c>
      <c r="W1057" s="29">
        <v>12</v>
      </c>
      <c r="Y1057" s="7" t="s">
        <v>1187</v>
      </c>
      <c r="Z1057" s="29" t="s">
        <v>985</v>
      </c>
      <c r="AB1057" s="7" t="s">
        <v>1187</v>
      </c>
      <c r="AC1057" s="29" t="s">
        <v>985</v>
      </c>
      <c r="AE1057" s="7" t="s">
        <v>1187</v>
      </c>
      <c r="AF1057" s="29" t="s">
        <v>985</v>
      </c>
      <c r="AH1057" s="7" t="s">
        <v>1187</v>
      </c>
      <c r="AI1057" s="29" t="s">
        <v>985</v>
      </c>
      <c r="AK1057" s="7" t="s">
        <v>1187</v>
      </c>
      <c r="AL1057" s="33">
        <v>0</v>
      </c>
      <c r="AN1057" s="8" t="s">
        <v>1187</v>
      </c>
      <c r="AO1057" s="33">
        <v>0</v>
      </c>
      <c r="AQ1057" s="8" t="s">
        <v>1187</v>
      </c>
      <c r="AR1057" s="33">
        <v>0</v>
      </c>
      <c r="AT1057" s="43" t="s">
        <v>1187</v>
      </c>
      <c r="AU1057" s="29">
        <v>1</v>
      </c>
      <c r="AW1057" s="8" t="s">
        <v>1187</v>
      </c>
      <c r="AX1057" s="33">
        <v>0</v>
      </c>
      <c r="AZ1057" s="43" t="s">
        <v>1187</v>
      </c>
      <c r="BA1057" s="29">
        <v>5</v>
      </c>
      <c r="BC1057" s="8" t="s">
        <v>1187</v>
      </c>
      <c r="BD1057" s="33">
        <v>0</v>
      </c>
      <c r="BF1057" s="8" t="s">
        <v>1187</v>
      </c>
      <c r="BG1057" s="29">
        <v>7</v>
      </c>
      <c r="BI1057" s="8" t="s">
        <v>1187</v>
      </c>
      <c r="BJ1057" s="29">
        <v>5</v>
      </c>
      <c r="BL1057" s="8" t="s">
        <v>1187</v>
      </c>
      <c r="BM1057" s="29">
        <v>10</v>
      </c>
      <c r="BO1057" s="8" t="s">
        <v>1187</v>
      </c>
      <c r="BP1057" s="29">
        <v>2</v>
      </c>
      <c r="BR1057" s="8" t="s">
        <v>1187</v>
      </c>
      <c r="BS1057" s="33">
        <v>15</v>
      </c>
      <c r="BU1057" s="8" t="s">
        <v>1187</v>
      </c>
      <c r="BV1057" s="29">
        <v>8</v>
      </c>
      <c r="BX1057" s="8" t="s">
        <v>1187</v>
      </c>
      <c r="BY1057" s="32">
        <v>16</v>
      </c>
    </row>
    <row r="1058" spans="1:77" x14ac:dyDescent="0.3">
      <c r="A1058" s="7" t="s">
        <v>1188</v>
      </c>
      <c r="B1058" s="29">
        <v>65</v>
      </c>
      <c r="D1058" s="7" t="s">
        <v>1188</v>
      </c>
      <c r="E1058" s="29">
        <v>67</v>
      </c>
      <c r="G1058" s="7" t="s">
        <v>1188</v>
      </c>
      <c r="H1058" s="29" t="s">
        <v>985</v>
      </c>
      <c r="J1058" s="6" t="s">
        <v>1188</v>
      </c>
      <c r="K1058" s="29">
        <v>3</v>
      </c>
      <c r="M1058" s="7" t="s">
        <v>1188</v>
      </c>
      <c r="N1058" s="29" t="s">
        <v>985</v>
      </c>
      <c r="P1058" s="6" t="s">
        <v>1188</v>
      </c>
      <c r="Q1058" s="29" t="s">
        <v>985</v>
      </c>
      <c r="S1058" s="7" t="s">
        <v>1188</v>
      </c>
      <c r="T1058" s="29" t="s">
        <v>985</v>
      </c>
      <c r="V1058" s="7" t="s">
        <v>1188</v>
      </c>
      <c r="W1058" s="29">
        <v>12</v>
      </c>
      <c r="Y1058" s="7" t="s">
        <v>1188</v>
      </c>
      <c r="Z1058" s="29" t="s">
        <v>985</v>
      </c>
      <c r="AB1058" s="7" t="s">
        <v>1188</v>
      </c>
      <c r="AC1058" s="29" t="s">
        <v>985</v>
      </c>
      <c r="AE1058" s="7" t="s">
        <v>1188</v>
      </c>
      <c r="AF1058" s="29" t="s">
        <v>985</v>
      </c>
      <c r="AH1058" s="7" t="s">
        <v>1188</v>
      </c>
      <c r="AI1058" s="29" t="s">
        <v>985</v>
      </c>
      <c r="AK1058" s="7" t="s">
        <v>1188</v>
      </c>
      <c r="AL1058" s="33">
        <v>0</v>
      </c>
      <c r="AN1058" s="8" t="s">
        <v>1188</v>
      </c>
      <c r="AO1058" s="33">
        <v>0</v>
      </c>
      <c r="AQ1058" s="8" t="s">
        <v>1188</v>
      </c>
      <c r="AR1058" s="33">
        <v>0</v>
      </c>
      <c r="AT1058" s="43" t="s">
        <v>1188</v>
      </c>
      <c r="AU1058" s="29">
        <v>1</v>
      </c>
      <c r="AW1058" s="8" t="s">
        <v>1188</v>
      </c>
      <c r="AX1058" s="33">
        <v>0</v>
      </c>
      <c r="AZ1058" s="43" t="s">
        <v>1188</v>
      </c>
      <c r="BA1058" s="29">
        <v>5</v>
      </c>
      <c r="BC1058" s="8" t="s">
        <v>1188</v>
      </c>
      <c r="BD1058" s="33">
        <v>0</v>
      </c>
      <c r="BF1058" s="8" t="s">
        <v>1188</v>
      </c>
      <c r="BG1058" s="29">
        <v>7</v>
      </c>
      <c r="BI1058" s="8" t="s">
        <v>1188</v>
      </c>
      <c r="BJ1058" s="29">
        <v>5</v>
      </c>
      <c r="BL1058" s="8" t="s">
        <v>1188</v>
      </c>
      <c r="BM1058" s="29">
        <v>10</v>
      </c>
      <c r="BO1058" s="8" t="s">
        <v>1188</v>
      </c>
      <c r="BP1058" s="29">
        <v>2</v>
      </c>
      <c r="BR1058" s="8" t="s">
        <v>1188</v>
      </c>
      <c r="BS1058" s="33">
        <v>15</v>
      </c>
      <c r="BU1058" s="8" t="s">
        <v>1188</v>
      </c>
      <c r="BV1058" s="29">
        <v>8</v>
      </c>
      <c r="BX1058" s="8" t="s">
        <v>1188</v>
      </c>
      <c r="BY1058" s="32">
        <v>16</v>
      </c>
    </row>
    <row r="1059" spans="1:77" x14ac:dyDescent="0.3">
      <c r="A1059" s="7" t="s">
        <v>1189</v>
      </c>
      <c r="B1059" s="29">
        <v>65</v>
      </c>
      <c r="D1059" s="7" t="s">
        <v>1189</v>
      </c>
      <c r="E1059" s="29">
        <v>67</v>
      </c>
      <c r="G1059" s="7" t="s">
        <v>1189</v>
      </c>
      <c r="H1059" s="29" t="s">
        <v>985</v>
      </c>
      <c r="J1059" s="6" t="s">
        <v>1189</v>
      </c>
      <c r="K1059" s="29">
        <v>3</v>
      </c>
      <c r="M1059" s="7" t="s">
        <v>1189</v>
      </c>
      <c r="N1059" s="29" t="s">
        <v>985</v>
      </c>
      <c r="P1059" s="6" t="s">
        <v>1189</v>
      </c>
      <c r="Q1059" s="29" t="s">
        <v>985</v>
      </c>
      <c r="S1059" s="7" t="s">
        <v>1189</v>
      </c>
      <c r="T1059" s="29" t="s">
        <v>985</v>
      </c>
      <c r="V1059" s="7" t="s">
        <v>1189</v>
      </c>
      <c r="W1059" s="29">
        <v>12</v>
      </c>
      <c r="Y1059" s="7" t="s">
        <v>1189</v>
      </c>
      <c r="Z1059" s="29" t="s">
        <v>985</v>
      </c>
      <c r="AB1059" s="7" t="s">
        <v>1189</v>
      </c>
      <c r="AC1059" s="29" t="s">
        <v>985</v>
      </c>
      <c r="AE1059" s="7" t="s">
        <v>1189</v>
      </c>
      <c r="AF1059" s="29" t="s">
        <v>985</v>
      </c>
      <c r="AH1059" s="7" t="s">
        <v>1189</v>
      </c>
      <c r="AI1059" s="29" t="s">
        <v>985</v>
      </c>
      <c r="AK1059" s="7" t="s">
        <v>1189</v>
      </c>
      <c r="AL1059" s="33">
        <v>0</v>
      </c>
      <c r="AN1059" s="8" t="s">
        <v>1189</v>
      </c>
      <c r="AO1059" s="33">
        <v>0</v>
      </c>
      <c r="AQ1059" s="8" t="s">
        <v>1189</v>
      </c>
      <c r="AR1059" s="33">
        <v>0</v>
      </c>
      <c r="AT1059" s="43" t="s">
        <v>1189</v>
      </c>
      <c r="AU1059" s="29">
        <v>1</v>
      </c>
      <c r="AW1059" s="8" t="s">
        <v>1189</v>
      </c>
      <c r="AX1059" s="33">
        <v>0</v>
      </c>
      <c r="AZ1059" s="43" t="s">
        <v>1189</v>
      </c>
      <c r="BA1059" s="29">
        <v>5</v>
      </c>
      <c r="BC1059" s="8" t="s">
        <v>1189</v>
      </c>
      <c r="BD1059" s="33">
        <v>0</v>
      </c>
      <c r="BF1059" s="8" t="s">
        <v>1189</v>
      </c>
      <c r="BG1059" s="29">
        <v>7</v>
      </c>
      <c r="BI1059" s="8" t="s">
        <v>1189</v>
      </c>
      <c r="BJ1059" s="29">
        <v>5</v>
      </c>
      <c r="BL1059" s="8" t="s">
        <v>1189</v>
      </c>
      <c r="BM1059" s="29">
        <v>10</v>
      </c>
      <c r="BO1059" s="8" t="s">
        <v>1189</v>
      </c>
      <c r="BP1059" s="29">
        <v>2</v>
      </c>
      <c r="BR1059" s="8" t="s">
        <v>1189</v>
      </c>
      <c r="BS1059" s="33">
        <v>15</v>
      </c>
      <c r="BU1059" s="8" t="s">
        <v>1189</v>
      </c>
      <c r="BV1059" s="29">
        <v>8</v>
      </c>
      <c r="BX1059" s="8" t="s">
        <v>1189</v>
      </c>
      <c r="BY1059" s="32">
        <v>16</v>
      </c>
    </row>
    <row r="1060" spans="1:77" x14ac:dyDescent="0.3">
      <c r="A1060" s="7" t="s">
        <v>1190</v>
      </c>
      <c r="B1060" s="29">
        <v>65</v>
      </c>
      <c r="D1060" s="7" t="s">
        <v>1190</v>
      </c>
      <c r="E1060" s="29">
        <v>67</v>
      </c>
      <c r="G1060" s="7" t="s">
        <v>1190</v>
      </c>
      <c r="H1060" s="29" t="s">
        <v>985</v>
      </c>
      <c r="J1060" s="6" t="s">
        <v>1190</v>
      </c>
      <c r="K1060" s="29">
        <v>3</v>
      </c>
      <c r="M1060" s="7" t="s">
        <v>1190</v>
      </c>
      <c r="N1060" s="29" t="s">
        <v>985</v>
      </c>
      <c r="P1060" s="6" t="s">
        <v>1190</v>
      </c>
      <c r="Q1060" s="29" t="s">
        <v>985</v>
      </c>
      <c r="S1060" s="7" t="s">
        <v>1190</v>
      </c>
      <c r="T1060" s="29" t="s">
        <v>985</v>
      </c>
      <c r="V1060" s="7" t="s">
        <v>1190</v>
      </c>
      <c r="W1060" s="29">
        <v>12</v>
      </c>
      <c r="Y1060" s="7" t="s">
        <v>1190</v>
      </c>
      <c r="Z1060" s="29" t="s">
        <v>985</v>
      </c>
      <c r="AB1060" s="7" t="s">
        <v>1190</v>
      </c>
      <c r="AC1060" s="29" t="s">
        <v>985</v>
      </c>
      <c r="AE1060" s="7" t="s">
        <v>1190</v>
      </c>
      <c r="AF1060" s="29" t="s">
        <v>985</v>
      </c>
      <c r="AH1060" s="7" t="s">
        <v>1190</v>
      </c>
      <c r="AI1060" s="29" t="s">
        <v>985</v>
      </c>
      <c r="AK1060" s="7" t="s">
        <v>1190</v>
      </c>
      <c r="AL1060" s="33">
        <v>0</v>
      </c>
      <c r="AN1060" s="8" t="s">
        <v>1190</v>
      </c>
      <c r="AO1060" s="33">
        <v>0</v>
      </c>
      <c r="AQ1060" s="8" t="s">
        <v>1190</v>
      </c>
      <c r="AR1060" s="33">
        <v>0</v>
      </c>
      <c r="AT1060" s="43" t="s">
        <v>1190</v>
      </c>
      <c r="AU1060" s="29">
        <v>1</v>
      </c>
      <c r="AW1060" s="8" t="s">
        <v>1190</v>
      </c>
      <c r="AX1060" s="33">
        <v>0</v>
      </c>
      <c r="AZ1060" s="43" t="s">
        <v>1190</v>
      </c>
      <c r="BA1060" s="29">
        <v>5</v>
      </c>
      <c r="BC1060" s="8" t="s">
        <v>1190</v>
      </c>
      <c r="BD1060" s="33">
        <v>0</v>
      </c>
      <c r="BF1060" s="8" t="s">
        <v>1190</v>
      </c>
      <c r="BG1060" s="29">
        <v>7</v>
      </c>
      <c r="BI1060" s="8" t="s">
        <v>1190</v>
      </c>
      <c r="BJ1060" s="29">
        <v>5</v>
      </c>
      <c r="BL1060" s="8" t="s">
        <v>1190</v>
      </c>
      <c r="BM1060" s="29">
        <v>10</v>
      </c>
      <c r="BO1060" s="8" t="s">
        <v>1190</v>
      </c>
      <c r="BP1060" s="29">
        <v>2</v>
      </c>
      <c r="BR1060" s="8" t="s">
        <v>1190</v>
      </c>
      <c r="BS1060" s="33">
        <v>15</v>
      </c>
      <c r="BU1060" s="8" t="s">
        <v>1190</v>
      </c>
      <c r="BV1060" s="29">
        <v>8</v>
      </c>
      <c r="BX1060" s="8" t="s">
        <v>1190</v>
      </c>
      <c r="BY1060" s="32">
        <v>16</v>
      </c>
    </row>
    <row r="1061" spans="1:77" x14ac:dyDescent="0.3">
      <c r="A1061" s="7" t="s">
        <v>1191</v>
      </c>
      <c r="B1061" s="29">
        <v>65</v>
      </c>
      <c r="D1061" s="7" t="s">
        <v>1191</v>
      </c>
      <c r="E1061" s="29">
        <v>67</v>
      </c>
      <c r="G1061" s="7" t="s">
        <v>1191</v>
      </c>
      <c r="H1061" s="29" t="s">
        <v>985</v>
      </c>
      <c r="J1061" s="6" t="s">
        <v>1191</v>
      </c>
      <c r="K1061" s="29">
        <v>3</v>
      </c>
      <c r="M1061" s="7" t="s">
        <v>1191</v>
      </c>
      <c r="N1061" s="29" t="s">
        <v>985</v>
      </c>
      <c r="P1061" s="6" t="s">
        <v>1191</v>
      </c>
      <c r="Q1061" s="29" t="s">
        <v>985</v>
      </c>
      <c r="S1061" s="7" t="s">
        <v>1191</v>
      </c>
      <c r="T1061" s="29" t="s">
        <v>985</v>
      </c>
      <c r="V1061" s="7" t="s">
        <v>1191</v>
      </c>
      <c r="W1061" s="29">
        <v>12</v>
      </c>
      <c r="Y1061" s="7" t="s">
        <v>1191</v>
      </c>
      <c r="Z1061" s="29" t="s">
        <v>985</v>
      </c>
      <c r="AB1061" s="7" t="s">
        <v>1191</v>
      </c>
      <c r="AC1061" s="29" t="s">
        <v>985</v>
      </c>
      <c r="AE1061" s="7" t="s">
        <v>1191</v>
      </c>
      <c r="AF1061" s="29" t="s">
        <v>985</v>
      </c>
      <c r="AH1061" s="7" t="s">
        <v>1191</v>
      </c>
      <c r="AI1061" s="29" t="s">
        <v>985</v>
      </c>
      <c r="AK1061" s="7" t="s">
        <v>1191</v>
      </c>
      <c r="AL1061" s="33">
        <v>0</v>
      </c>
      <c r="AN1061" s="8" t="s">
        <v>1191</v>
      </c>
      <c r="AO1061" s="33">
        <v>0</v>
      </c>
      <c r="AQ1061" s="8" t="s">
        <v>1191</v>
      </c>
      <c r="AR1061" s="33">
        <v>0</v>
      </c>
      <c r="AT1061" s="43" t="s">
        <v>1191</v>
      </c>
      <c r="AU1061" s="29">
        <v>1</v>
      </c>
      <c r="AW1061" s="8" t="s">
        <v>1191</v>
      </c>
      <c r="AX1061" s="33">
        <v>0</v>
      </c>
      <c r="AZ1061" s="43" t="s">
        <v>1191</v>
      </c>
      <c r="BA1061" s="29">
        <v>5</v>
      </c>
      <c r="BC1061" s="8" t="s">
        <v>1191</v>
      </c>
      <c r="BD1061" s="33">
        <v>0</v>
      </c>
      <c r="BF1061" s="8" t="s">
        <v>1191</v>
      </c>
      <c r="BG1061" s="29">
        <v>7</v>
      </c>
      <c r="BI1061" s="8" t="s">
        <v>1191</v>
      </c>
      <c r="BJ1061" s="29">
        <v>5</v>
      </c>
      <c r="BL1061" s="8" t="s">
        <v>1191</v>
      </c>
      <c r="BM1061" s="29">
        <v>10</v>
      </c>
      <c r="BO1061" s="8" t="s">
        <v>1191</v>
      </c>
      <c r="BP1061" s="29">
        <v>2</v>
      </c>
      <c r="BR1061" s="8" t="s">
        <v>1191</v>
      </c>
      <c r="BS1061" s="33">
        <v>15</v>
      </c>
      <c r="BU1061" s="8" t="s">
        <v>1191</v>
      </c>
      <c r="BV1061" s="29">
        <v>8</v>
      </c>
      <c r="BX1061" s="8" t="s">
        <v>1191</v>
      </c>
      <c r="BY1061" s="32">
        <v>16</v>
      </c>
    </row>
    <row r="1062" spans="1:77" x14ac:dyDescent="0.3">
      <c r="A1062" s="7" t="s">
        <v>1192</v>
      </c>
      <c r="B1062" s="29">
        <v>65</v>
      </c>
      <c r="D1062" s="7" t="s">
        <v>1192</v>
      </c>
      <c r="E1062" s="29">
        <v>67</v>
      </c>
      <c r="G1062" s="7" t="s">
        <v>1192</v>
      </c>
      <c r="H1062" s="29" t="s">
        <v>985</v>
      </c>
      <c r="J1062" s="6" t="s">
        <v>1192</v>
      </c>
      <c r="K1062" s="29">
        <v>3</v>
      </c>
      <c r="M1062" s="7" t="s">
        <v>1192</v>
      </c>
      <c r="N1062" s="29" t="s">
        <v>985</v>
      </c>
      <c r="P1062" s="6" t="s">
        <v>1192</v>
      </c>
      <c r="Q1062" s="29" t="s">
        <v>985</v>
      </c>
      <c r="S1062" s="7" t="s">
        <v>1192</v>
      </c>
      <c r="T1062" s="29" t="s">
        <v>985</v>
      </c>
      <c r="V1062" s="7" t="s">
        <v>1192</v>
      </c>
      <c r="W1062" s="29">
        <v>12</v>
      </c>
      <c r="Y1062" s="7" t="s">
        <v>1192</v>
      </c>
      <c r="Z1062" s="29" t="s">
        <v>985</v>
      </c>
      <c r="AB1062" s="7" t="s">
        <v>1192</v>
      </c>
      <c r="AC1062" s="29" t="s">
        <v>985</v>
      </c>
      <c r="AE1062" s="7" t="s">
        <v>1192</v>
      </c>
      <c r="AF1062" s="29" t="s">
        <v>985</v>
      </c>
      <c r="AH1062" s="7" t="s">
        <v>1192</v>
      </c>
      <c r="AI1062" s="29" t="s">
        <v>985</v>
      </c>
      <c r="AK1062" s="7" t="s">
        <v>1192</v>
      </c>
      <c r="AL1062" s="33">
        <v>0</v>
      </c>
      <c r="AN1062" s="8" t="s">
        <v>1192</v>
      </c>
      <c r="AO1062" s="33">
        <v>0</v>
      </c>
      <c r="AQ1062" s="8" t="s">
        <v>1192</v>
      </c>
      <c r="AR1062" s="33">
        <v>0</v>
      </c>
      <c r="AT1062" s="43" t="s">
        <v>1192</v>
      </c>
      <c r="AU1062" s="29">
        <v>1</v>
      </c>
      <c r="AW1062" s="8" t="s">
        <v>1192</v>
      </c>
      <c r="AX1062" s="33">
        <v>0</v>
      </c>
      <c r="AZ1062" s="43" t="s">
        <v>1192</v>
      </c>
      <c r="BA1062" s="29">
        <v>5</v>
      </c>
      <c r="BC1062" s="8" t="s">
        <v>1192</v>
      </c>
      <c r="BD1062" s="33">
        <v>0</v>
      </c>
      <c r="BF1062" s="8" t="s">
        <v>1192</v>
      </c>
      <c r="BG1062" s="29">
        <v>7</v>
      </c>
      <c r="BI1062" s="8" t="s">
        <v>1192</v>
      </c>
      <c r="BJ1062" s="29">
        <v>5</v>
      </c>
      <c r="BL1062" s="8" t="s">
        <v>1192</v>
      </c>
      <c r="BM1062" s="29">
        <v>10</v>
      </c>
      <c r="BO1062" s="8" t="s">
        <v>1192</v>
      </c>
      <c r="BP1062" s="29">
        <v>2</v>
      </c>
      <c r="BR1062" s="8" t="s">
        <v>1192</v>
      </c>
      <c r="BS1062" s="33">
        <v>15</v>
      </c>
      <c r="BU1062" s="8" t="s">
        <v>1192</v>
      </c>
      <c r="BV1062" s="29">
        <v>8</v>
      </c>
      <c r="BX1062" s="8" t="s">
        <v>1192</v>
      </c>
      <c r="BY1062" s="32">
        <v>16</v>
      </c>
    </row>
    <row r="1063" spans="1:77" x14ac:dyDescent="0.3">
      <c r="A1063" s="7" t="s">
        <v>1193</v>
      </c>
      <c r="B1063" s="29">
        <v>65</v>
      </c>
      <c r="D1063" s="7" t="s">
        <v>1193</v>
      </c>
      <c r="E1063" s="29">
        <v>67</v>
      </c>
      <c r="G1063" s="7" t="s">
        <v>1193</v>
      </c>
      <c r="H1063" s="29" t="s">
        <v>985</v>
      </c>
      <c r="J1063" s="6" t="s">
        <v>1193</v>
      </c>
      <c r="K1063" s="29">
        <v>3</v>
      </c>
      <c r="M1063" s="7" t="s">
        <v>1193</v>
      </c>
      <c r="N1063" s="29" t="s">
        <v>985</v>
      </c>
      <c r="P1063" s="6" t="s">
        <v>1193</v>
      </c>
      <c r="Q1063" s="29" t="s">
        <v>985</v>
      </c>
      <c r="S1063" s="7" t="s">
        <v>1193</v>
      </c>
      <c r="T1063" s="29" t="s">
        <v>985</v>
      </c>
      <c r="V1063" s="7" t="s">
        <v>1193</v>
      </c>
      <c r="W1063" s="29">
        <v>12</v>
      </c>
      <c r="Y1063" s="7" t="s">
        <v>1193</v>
      </c>
      <c r="Z1063" s="29" t="s">
        <v>985</v>
      </c>
      <c r="AB1063" s="7" t="s">
        <v>1193</v>
      </c>
      <c r="AC1063" s="29" t="s">
        <v>985</v>
      </c>
      <c r="AE1063" s="7" t="s">
        <v>1193</v>
      </c>
      <c r="AF1063" s="29" t="s">
        <v>985</v>
      </c>
      <c r="AH1063" s="7" t="s">
        <v>1193</v>
      </c>
      <c r="AI1063" s="29" t="s">
        <v>985</v>
      </c>
      <c r="AK1063" s="7" t="s">
        <v>1193</v>
      </c>
      <c r="AL1063" s="33">
        <v>0</v>
      </c>
      <c r="AN1063" s="8" t="s">
        <v>1193</v>
      </c>
      <c r="AO1063" s="33">
        <v>0</v>
      </c>
      <c r="AQ1063" s="8" t="s">
        <v>1193</v>
      </c>
      <c r="AR1063" s="33">
        <v>0</v>
      </c>
      <c r="AT1063" s="43" t="s">
        <v>1193</v>
      </c>
      <c r="AU1063" s="29">
        <v>1</v>
      </c>
      <c r="AW1063" s="8" t="s">
        <v>1193</v>
      </c>
      <c r="AX1063" s="33">
        <v>0</v>
      </c>
      <c r="AZ1063" s="43" t="s">
        <v>1193</v>
      </c>
      <c r="BA1063" s="29">
        <v>5</v>
      </c>
      <c r="BC1063" s="8" t="s">
        <v>1193</v>
      </c>
      <c r="BD1063" s="33">
        <v>0</v>
      </c>
      <c r="BF1063" s="8" t="s">
        <v>1193</v>
      </c>
      <c r="BG1063" s="29">
        <v>7</v>
      </c>
      <c r="BI1063" s="8" t="s">
        <v>1193</v>
      </c>
      <c r="BJ1063" s="29">
        <v>5</v>
      </c>
      <c r="BL1063" s="8" t="s">
        <v>1193</v>
      </c>
      <c r="BM1063" s="29">
        <v>10</v>
      </c>
      <c r="BO1063" s="8" t="s">
        <v>1193</v>
      </c>
      <c r="BP1063" s="29">
        <v>2</v>
      </c>
      <c r="BR1063" s="8" t="s">
        <v>1193</v>
      </c>
      <c r="BS1063" s="33">
        <v>15</v>
      </c>
      <c r="BU1063" s="8" t="s">
        <v>1193</v>
      </c>
      <c r="BV1063" s="29">
        <v>8</v>
      </c>
      <c r="BX1063" s="8" t="s">
        <v>1193</v>
      </c>
      <c r="BY1063" s="32">
        <v>16</v>
      </c>
    </row>
    <row r="1064" spans="1:77" x14ac:dyDescent="0.3">
      <c r="A1064" s="7" t="s">
        <v>1194</v>
      </c>
      <c r="B1064" s="29">
        <v>65</v>
      </c>
      <c r="D1064" s="7" t="s">
        <v>1194</v>
      </c>
      <c r="E1064" s="29">
        <v>67</v>
      </c>
      <c r="G1064" s="7" t="s">
        <v>1194</v>
      </c>
      <c r="H1064" s="29" t="s">
        <v>985</v>
      </c>
      <c r="J1064" s="6" t="s">
        <v>1194</v>
      </c>
      <c r="K1064" s="29">
        <v>3</v>
      </c>
      <c r="M1064" s="7" t="s">
        <v>1194</v>
      </c>
      <c r="N1064" s="29" t="s">
        <v>985</v>
      </c>
      <c r="P1064" s="6" t="s">
        <v>1194</v>
      </c>
      <c r="Q1064" s="29" t="s">
        <v>985</v>
      </c>
      <c r="S1064" s="7" t="s">
        <v>1194</v>
      </c>
      <c r="T1064" s="29" t="s">
        <v>985</v>
      </c>
      <c r="V1064" s="7" t="s">
        <v>1194</v>
      </c>
      <c r="W1064" s="29">
        <v>12</v>
      </c>
      <c r="Y1064" s="7" t="s">
        <v>1194</v>
      </c>
      <c r="Z1064" s="29" t="s">
        <v>985</v>
      </c>
      <c r="AB1064" s="7" t="s">
        <v>1194</v>
      </c>
      <c r="AC1064" s="29" t="s">
        <v>985</v>
      </c>
      <c r="AE1064" s="7" t="s">
        <v>1194</v>
      </c>
      <c r="AF1064" s="29" t="s">
        <v>985</v>
      </c>
      <c r="AH1064" s="7" t="s">
        <v>1194</v>
      </c>
      <c r="AI1064" s="29" t="s">
        <v>985</v>
      </c>
      <c r="AK1064" s="7" t="s">
        <v>1194</v>
      </c>
      <c r="AL1064" s="33">
        <v>0</v>
      </c>
      <c r="AN1064" s="8" t="s">
        <v>1194</v>
      </c>
      <c r="AO1064" s="33">
        <v>0</v>
      </c>
      <c r="AQ1064" s="8" t="s">
        <v>1194</v>
      </c>
      <c r="AR1064" s="33">
        <v>0</v>
      </c>
      <c r="AT1064" s="43" t="s">
        <v>1194</v>
      </c>
      <c r="AU1064" s="29">
        <v>1</v>
      </c>
      <c r="AW1064" s="8" t="s">
        <v>1194</v>
      </c>
      <c r="AX1064" s="33">
        <v>0</v>
      </c>
      <c r="AZ1064" s="43" t="s">
        <v>1194</v>
      </c>
      <c r="BA1064" s="29">
        <v>5</v>
      </c>
      <c r="BC1064" s="8" t="s">
        <v>1194</v>
      </c>
      <c r="BD1064" s="33">
        <v>0</v>
      </c>
      <c r="BF1064" s="8" t="s">
        <v>1194</v>
      </c>
      <c r="BG1064" s="29">
        <v>7</v>
      </c>
      <c r="BI1064" s="8" t="s">
        <v>1194</v>
      </c>
      <c r="BJ1064" s="29">
        <v>5</v>
      </c>
      <c r="BL1064" s="8" t="s">
        <v>1194</v>
      </c>
      <c r="BM1064" s="29">
        <v>10</v>
      </c>
      <c r="BO1064" s="8" t="s">
        <v>1194</v>
      </c>
      <c r="BP1064" s="29">
        <v>2</v>
      </c>
      <c r="BR1064" s="8" t="s">
        <v>1194</v>
      </c>
      <c r="BS1064" s="33">
        <v>15</v>
      </c>
      <c r="BU1064" s="8" t="s">
        <v>1194</v>
      </c>
      <c r="BV1064" s="29">
        <v>8</v>
      </c>
      <c r="BX1064" s="43" t="s">
        <v>1194</v>
      </c>
      <c r="BY1064" s="32">
        <v>16</v>
      </c>
    </row>
    <row r="1065" spans="1:77" x14ac:dyDescent="0.3">
      <c r="A1065" s="7" t="s">
        <v>1195</v>
      </c>
      <c r="B1065" s="29">
        <v>65</v>
      </c>
      <c r="D1065" s="7" t="s">
        <v>1195</v>
      </c>
      <c r="E1065" s="29">
        <v>66</v>
      </c>
      <c r="G1065" s="7" t="s">
        <v>1195</v>
      </c>
      <c r="H1065" s="29" t="s">
        <v>985</v>
      </c>
      <c r="J1065" s="6" t="s">
        <v>1195</v>
      </c>
      <c r="K1065" s="29">
        <v>3</v>
      </c>
      <c r="M1065" s="7" t="s">
        <v>1195</v>
      </c>
      <c r="N1065" s="29" t="s">
        <v>985</v>
      </c>
      <c r="P1065" s="6" t="s">
        <v>1195</v>
      </c>
      <c r="Q1065" s="29" t="s">
        <v>985</v>
      </c>
      <c r="S1065" s="7" t="s">
        <v>1195</v>
      </c>
      <c r="T1065" s="29" t="s">
        <v>985</v>
      </c>
      <c r="V1065" s="7" t="s">
        <v>1195</v>
      </c>
      <c r="W1065" s="29">
        <v>12</v>
      </c>
      <c r="Y1065" s="7" t="s">
        <v>1195</v>
      </c>
      <c r="Z1065" s="29" t="s">
        <v>985</v>
      </c>
      <c r="AB1065" s="7" t="s">
        <v>1195</v>
      </c>
      <c r="AC1065" s="29" t="s">
        <v>985</v>
      </c>
      <c r="AE1065" s="7" t="s">
        <v>1195</v>
      </c>
      <c r="AF1065" s="29" t="s">
        <v>985</v>
      </c>
      <c r="AH1065" s="7" t="s">
        <v>1195</v>
      </c>
      <c r="AI1065" s="29" t="s">
        <v>985</v>
      </c>
      <c r="AK1065" s="7" t="s">
        <v>1195</v>
      </c>
      <c r="AL1065" s="33">
        <v>0</v>
      </c>
      <c r="AN1065" s="8" t="s">
        <v>1195</v>
      </c>
      <c r="AO1065" s="33">
        <v>0</v>
      </c>
      <c r="AQ1065" s="8" t="s">
        <v>1195</v>
      </c>
      <c r="AR1065" s="33">
        <v>0</v>
      </c>
      <c r="AT1065" s="43" t="s">
        <v>1195</v>
      </c>
      <c r="AU1065" s="29">
        <v>1</v>
      </c>
      <c r="AW1065" s="8" t="s">
        <v>1195</v>
      </c>
      <c r="AX1065" s="33">
        <v>0</v>
      </c>
      <c r="AZ1065" s="43" t="s">
        <v>1195</v>
      </c>
      <c r="BA1065" s="29">
        <v>5</v>
      </c>
      <c r="BC1065" s="8" t="s">
        <v>1195</v>
      </c>
      <c r="BD1065" s="33">
        <v>0</v>
      </c>
      <c r="BF1065" s="8" t="s">
        <v>1195</v>
      </c>
      <c r="BG1065" s="29">
        <v>7</v>
      </c>
      <c r="BI1065" s="8" t="s">
        <v>1195</v>
      </c>
      <c r="BJ1065" s="29">
        <v>5</v>
      </c>
      <c r="BL1065" s="8" t="s">
        <v>1195</v>
      </c>
      <c r="BM1065" s="29">
        <v>10</v>
      </c>
      <c r="BO1065" s="8" t="s">
        <v>1195</v>
      </c>
      <c r="BP1065" s="29">
        <v>2</v>
      </c>
      <c r="BR1065" s="8" t="s">
        <v>1195</v>
      </c>
      <c r="BS1065" s="33">
        <v>15</v>
      </c>
      <c r="BU1065" s="8" t="s">
        <v>1195</v>
      </c>
      <c r="BV1065" s="29">
        <v>8</v>
      </c>
      <c r="BX1065" s="8" t="s">
        <v>1195</v>
      </c>
      <c r="BY1065" s="33">
        <v>15</v>
      </c>
    </row>
    <row r="1066" spans="1:77" x14ac:dyDescent="0.3">
      <c r="A1066" s="7" t="s">
        <v>1196</v>
      </c>
      <c r="B1066" s="29">
        <v>65</v>
      </c>
      <c r="D1066" s="7" t="s">
        <v>1196</v>
      </c>
      <c r="E1066" s="29">
        <v>66</v>
      </c>
      <c r="G1066" s="7" t="s">
        <v>1196</v>
      </c>
      <c r="H1066" s="29" t="s">
        <v>985</v>
      </c>
      <c r="J1066" s="6" t="s">
        <v>1196</v>
      </c>
      <c r="K1066" s="29">
        <v>3</v>
      </c>
      <c r="M1066" s="7" t="s">
        <v>1196</v>
      </c>
      <c r="N1066" s="29" t="s">
        <v>985</v>
      </c>
      <c r="P1066" s="6" t="s">
        <v>1196</v>
      </c>
      <c r="Q1066" s="29" t="s">
        <v>985</v>
      </c>
      <c r="S1066" s="7" t="s">
        <v>1196</v>
      </c>
      <c r="T1066" s="29" t="s">
        <v>985</v>
      </c>
      <c r="V1066" s="7" t="s">
        <v>1196</v>
      </c>
      <c r="W1066" s="29">
        <v>12</v>
      </c>
      <c r="Y1066" s="7" t="s">
        <v>1196</v>
      </c>
      <c r="Z1066" s="29" t="s">
        <v>985</v>
      </c>
      <c r="AB1066" s="7" t="s">
        <v>1196</v>
      </c>
      <c r="AC1066" s="29" t="s">
        <v>985</v>
      </c>
      <c r="AE1066" s="7" t="s">
        <v>1196</v>
      </c>
      <c r="AF1066" s="29" t="s">
        <v>985</v>
      </c>
      <c r="AH1066" s="7" t="s">
        <v>1196</v>
      </c>
      <c r="AI1066" s="29" t="s">
        <v>985</v>
      </c>
      <c r="AK1066" s="7" t="s">
        <v>1196</v>
      </c>
      <c r="AL1066" s="33">
        <v>0</v>
      </c>
      <c r="AN1066" s="8" t="s">
        <v>1196</v>
      </c>
      <c r="AO1066" s="33">
        <v>0</v>
      </c>
      <c r="AQ1066" s="8" t="s">
        <v>1196</v>
      </c>
      <c r="AR1066" s="33">
        <v>0</v>
      </c>
      <c r="AT1066" s="43" t="s">
        <v>1196</v>
      </c>
      <c r="AU1066" s="29">
        <v>1</v>
      </c>
      <c r="AW1066" s="8" t="s">
        <v>1196</v>
      </c>
      <c r="AX1066" s="33">
        <v>0</v>
      </c>
      <c r="AZ1066" s="43" t="s">
        <v>1196</v>
      </c>
      <c r="BA1066" s="29">
        <v>5</v>
      </c>
      <c r="BC1066" s="8" t="s">
        <v>1196</v>
      </c>
      <c r="BD1066" s="33">
        <v>0</v>
      </c>
      <c r="BF1066" s="8" t="s">
        <v>1196</v>
      </c>
      <c r="BG1066" s="29">
        <v>7</v>
      </c>
      <c r="BI1066" s="8" t="s">
        <v>1196</v>
      </c>
      <c r="BJ1066" s="29">
        <v>5</v>
      </c>
      <c r="BL1066" s="8" t="s">
        <v>1196</v>
      </c>
      <c r="BM1066" s="29">
        <v>10</v>
      </c>
      <c r="BO1066" s="8" t="s">
        <v>1196</v>
      </c>
      <c r="BP1066" s="29">
        <v>2</v>
      </c>
      <c r="BR1066" s="8" t="s">
        <v>1196</v>
      </c>
      <c r="BS1066" s="33">
        <v>15</v>
      </c>
      <c r="BU1066" s="8" t="s">
        <v>1196</v>
      </c>
      <c r="BV1066" s="29">
        <v>8</v>
      </c>
      <c r="BX1066" s="8" t="s">
        <v>1196</v>
      </c>
      <c r="BY1066" s="33">
        <v>15</v>
      </c>
    </row>
    <row r="1067" spans="1:77" x14ac:dyDescent="0.3">
      <c r="A1067" s="7" t="s">
        <v>1197</v>
      </c>
      <c r="B1067" s="29">
        <v>65</v>
      </c>
      <c r="D1067" s="7" t="s">
        <v>1197</v>
      </c>
      <c r="E1067" s="29">
        <v>66</v>
      </c>
      <c r="G1067" s="7" t="s">
        <v>1197</v>
      </c>
      <c r="H1067" s="29" t="s">
        <v>985</v>
      </c>
      <c r="J1067" s="6" t="s">
        <v>1197</v>
      </c>
      <c r="K1067" s="29">
        <v>3</v>
      </c>
      <c r="M1067" s="7" t="s">
        <v>1197</v>
      </c>
      <c r="N1067" s="29" t="s">
        <v>985</v>
      </c>
      <c r="P1067" s="6" t="s">
        <v>1197</v>
      </c>
      <c r="Q1067" s="29" t="s">
        <v>985</v>
      </c>
      <c r="S1067" s="7" t="s">
        <v>1197</v>
      </c>
      <c r="T1067" s="29" t="s">
        <v>985</v>
      </c>
      <c r="V1067" s="7" t="s">
        <v>1197</v>
      </c>
      <c r="W1067" s="29">
        <v>12</v>
      </c>
      <c r="Y1067" s="7" t="s">
        <v>1197</v>
      </c>
      <c r="Z1067" s="29" t="s">
        <v>985</v>
      </c>
      <c r="AB1067" s="7" t="s">
        <v>1197</v>
      </c>
      <c r="AC1067" s="29" t="s">
        <v>985</v>
      </c>
      <c r="AE1067" s="7" t="s">
        <v>1197</v>
      </c>
      <c r="AF1067" s="29" t="s">
        <v>985</v>
      </c>
      <c r="AH1067" s="7" t="s">
        <v>1197</v>
      </c>
      <c r="AI1067" s="29" t="s">
        <v>985</v>
      </c>
      <c r="AK1067" s="7" t="s">
        <v>1197</v>
      </c>
      <c r="AL1067" s="33">
        <v>0</v>
      </c>
      <c r="AN1067" s="8" t="s">
        <v>1197</v>
      </c>
      <c r="AO1067" s="33">
        <v>0</v>
      </c>
      <c r="AQ1067" s="8" t="s">
        <v>1197</v>
      </c>
      <c r="AR1067" s="33">
        <v>0</v>
      </c>
      <c r="AT1067" s="43" t="s">
        <v>1197</v>
      </c>
      <c r="AU1067" s="29">
        <v>1</v>
      </c>
      <c r="AW1067" s="8" t="s">
        <v>1197</v>
      </c>
      <c r="AX1067" s="33">
        <v>0</v>
      </c>
      <c r="AZ1067" s="43" t="s">
        <v>1197</v>
      </c>
      <c r="BA1067" s="29">
        <v>5</v>
      </c>
      <c r="BC1067" s="8" t="s">
        <v>1197</v>
      </c>
      <c r="BD1067" s="33">
        <v>0</v>
      </c>
      <c r="BF1067" s="8" t="s">
        <v>1197</v>
      </c>
      <c r="BG1067" s="29">
        <v>7</v>
      </c>
      <c r="BI1067" s="8" t="s">
        <v>1197</v>
      </c>
      <c r="BJ1067" s="29">
        <v>5</v>
      </c>
      <c r="BL1067" s="8" t="s">
        <v>1197</v>
      </c>
      <c r="BM1067" s="29">
        <v>10</v>
      </c>
      <c r="BO1067" s="8" t="s">
        <v>1197</v>
      </c>
      <c r="BP1067" s="29">
        <v>2</v>
      </c>
      <c r="BR1067" s="8" t="s">
        <v>1197</v>
      </c>
      <c r="BS1067" s="33">
        <v>15</v>
      </c>
      <c r="BU1067" s="8" t="s">
        <v>1197</v>
      </c>
      <c r="BV1067" s="29">
        <v>8</v>
      </c>
      <c r="BX1067" s="8" t="s">
        <v>1197</v>
      </c>
      <c r="BY1067" s="33">
        <v>15</v>
      </c>
    </row>
    <row r="1068" spans="1:77" x14ac:dyDescent="0.3">
      <c r="A1068" s="7" t="s">
        <v>1198</v>
      </c>
      <c r="B1068" s="29">
        <v>65</v>
      </c>
      <c r="D1068" s="7" t="s">
        <v>1198</v>
      </c>
      <c r="E1068" s="29">
        <v>66</v>
      </c>
      <c r="G1068" s="7" t="s">
        <v>1198</v>
      </c>
      <c r="H1068" s="29" t="s">
        <v>985</v>
      </c>
      <c r="J1068" s="6" t="s">
        <v>1198</v>
      </c>
      <c r="K1068" s="29">
        <v>3</v>
      </c>
      <c r="M1068" s="7" t="s">
        <v>1198</v>
      </c>
      <c r="N1068" s="29" t="s">
        <v>985</v>
      </c>
      <c r="P1068" s="6" t="s">
        <v>1198</v>
      </c>
      <c r="Q1068" s="29" t="s">
        <v>985</v>
      </c>
      <c r="S1068" s="7" t="s">
        <v>1198</v>
      </c>
      <c r="T1068" s="29" t="s">
        <v>985</v>
      </c>
      <c r="V1068" s="7" t="s">
        <v>1198</v>
      </c>
      <c r="W1068" s="29">
        <v>12</v>
      </c>
      <c r="Y1068" s="7" t="s">
        <v>1198</v>
      </c>
      <c r="Z1068" s="29" t="s">
        <v>985</v>
      </c>
      <c r="AB1068" s="7" t="s">
        <v>1198</v>
      </c>
      <c r="AC1068" s="29" t="s">
        <v>985</v>
      </c>
      <c r="AE1068" s="7" t="s">
        <v>1198</v>
      </c>
      <c r="AF1068" s="29" t="s">
        <v>985</v>
      </c>
      <c r="AH1068" s="7" t="s">
        <v>1198</v>
      </c>
      <c r="AI1068" s="29" t="s">
        <v>985</v>
      </c>
      <c r="AK1068" s="7" t="s">
        <v>1198</v>
      </c>
      <c r="AL1068" s="33">
        <v>0</v>
      </c>
      <c r="AN1068" s="8" t="s">
        <v>1198</v>
      </c>
      <c r="AO1068" s="33">
        <v>0</v>
      </c>
      <c r="AQ1068" s="8" t="s">
        <v>1198</v>
      </c>
      <c r="AR1068" s="33">
        <v>0</v>
      </c>
      <c r="AT1068" s="43" t="s">
        <v>1198</v>
      </c>
      <c r="AU1068" s="29">
        <v>1</v>
      </c>
      <c r="AW1068" s="8" t="s">
        <v>1198</v>
      </c>
      <c r="AX1068" s="33">
        <v>0</v>
      </c>
      <c r="AZ1068" s="43" t="s">
        <v>1198</v>
      </c>
      <c r="BA1068" s="29">
        <v>5</v>
      </c>
      <c r="BC1068" s="8" t="s">
        <v>1198</v>
      </c>
      <c r="BD1068" s="33">
        <v>0</v>
      </c>
      <c r="BF1068" s="8" t="s">
        <v>1198</v>
      </c>
      <c r="BG1068" s="29">
        <v>7</v>
      </c>
      <c r="BI1068" s="8" t="s">
        <v>1198</v>
      </c>
      <c r="BJ1068" s="29">
        <v>5</v>
      </c>
      <c r="BL1068" s="8" t="s">
        <v>1198</v>
      </c>
      <c r="BM1068" s="29">
        <v>10</v>
      </c>
      <c r="BO1068" s="8" t="s">
        <v>1198</v>
      </c>
      <c r="BP1068" s="29">
        <v>2</v>
      </c>
      <c r="BR1068" s="8" t="s">
        <v>1198</v>
      </c>
      <c r="BS1068" s="33">
        <v>15</v>
      </c>
      <c r="BU1068" s="8" t="s">
        <v>1198</v>
      </c>
      <c r="BV1068" s="29">
        <v>8</v>
      </c>
      <c r="BX1068" s="8" t="s">
        <v>1198</v>
      </c>
      <c r="BY1068" s="33">
        <v>15</v>
      </c>
    </row>
    <row r="1069" spans="1:77" x14ac:dyDescent="0.3">
      <c r="A1069" s="7" t="s">
        <v>1199</v>
      </c>
      <c r="B1069" s="29">
        <v>65</v>
      </c>
      <c r="D1069" s="7" t="s">
        <v>1199</v>
      </c>
      <c r="E1069" s="29">
        <v>66</v>
      </c>
      <c r="G1069" s="7" t="s">
        <v>1199</v>
      </c>
      <c r="H1069" s="29" t="s">
        <v>985</v>
      </c>
      <c r="J1069" s="6" t="s">
        <v>1199</v>
      </c>
      <c r="K1069" s="29">
        <v>3</v>
      </c>
      <c r="M1069" s="7" t="s">
        <v>1199</v>
      </c>
      <c r="N1069" s="29" t="s">
        <v>985</v>
      </c>
      <c r="P1069" s="6" t="s">
        <v>1199</v>
      </c>
      <c r="Q1069" s="29" t="s">
        <v>985</v>
      </c>
      <c r="S1069" s="7" t="s">
        <v>1199</v>
      </c>
      <c r="T1069" s="29" t="s">
        <v>985</v>
      </c>
      <c r="V1069" s="7" t="s">
        <v>1199</v>
      </c>
      <c r="W1069" s="29">
        <v>12</v>
      </c>
      <c r="Y1069" s="7" t="s">
        <v>1199</v>
      </c>
      <c r="Z1069" s="29" t="s">
        <v>985</v>
      </c>
      <c r="AB1069" s="7" t="s">
        <v>1199</v>
      </c>
      <c r="AC1069" s="29" t="s">
        <v>985</v>
      </c>
      <c r="AE1069" s="7" t="s">
        <v>1199</v>
      </c>
      <c r="AF1069" s="29" t="s">
        <v>985</v>
      </c>
      <c r="AH1069" s="7" t="s">
        <v>1199</v>
      </c>
      <c r="AI1069" s="29" t="s">
        <v>985</v>
      </c>
      <c r="AK1069" s="7" t="s">
        <v>1199</v>
      </c>
      <c r="AL1069" s="33">
        <v>0</v>
      </c>
      <c r="AN1069" s="8" t="s">
        <v>1199</v>
      </c>
      <c r="AO1069" s="33">
        <v>0</v>
      </c>
      <c r="AQ1069" s="8" t="s">
        <v>1199</v>
      </c>
      <c r="AR1069" s="33">
        <v>0</v>
      </c>
      <c r="AT1069" s="43" t="s">
        <v>1199</v>
      </c>
      <c r="AU1069" s="29">
        <v>1</v>
      </c>
      <c r="AW1069" s="8" t="s">
        <v>1199</v>
      </c>
      <c r="AX1069" s="33">
        <v>0</v>
      </c>
      <c r="AZ1069" s="43" t="s">
        <v>1199</v>
      </c>
      <c r="BA1069" s="29">
        <v>5</v>
      </c>
      <c r="BC1069" s="8" t="s">
        <v>1199</v>
      </c>
      <c r="BD1069" s="33">
        <v>0</v>
      </c>
      <c r="BF1069" s="8" t="s">
        <v>1199</v>
      </c>
      <c r="BG1069" s="29">
        <v>7</v>
      </c>
      <c r="BI1069" s="8" t="s">
        <v>1199</v>
      </c>
      <c r="BJ1069" s="29">
        <v>5</v>
      </c>
      <c r="BL1069" s="8" t="s">
        <v>1199</v>
      </c>
      <c r="BM1069" s="29">
        <v>10</v>
      </c>
      <c r="BO1069" s="8" t="s">
        <v>1199</v>
      </c>
      <c r="BP1069" s="29">
        <v>2</v>
      </c>
      <c r="BR1069" s="8" t="s">
        <v>1199</v>
      </c>
      <c r="BS1069" s="33">
        <v>15</v>
      </c>
      <c r="BU1069" s="8" t="s">
        <v>1199</v>
      </c>
      <c r="BV1069" s="29">
        <v>8</v>
      </c>
      <c r="BX1069" s="8" t="s">
        <v>1199</v>
      </c>
      <c r="BY1069" s="33">
        <v>15</v>
      </c>
    </row>
    <row r="1070" spans="1:77" x14ac:dyDescent="0.3">
      <c r="A1070" s="7" t="s">
        <v>1200</v>
      </c>
      <c r="B1070" s="29">
        <v>65</v>
      </c>
      <c r="D1070" s="7" t="s">
        <v>1200</v>
      </c>
      <c r="E1070" s="29">
        <v>66</v>
      </c>
      <c r="G1070" s="7" t="s">
        <v>1200</v>
      </c>
      <c r="H1070" s="29" t="s">
        <v>985</v>
      </c>
      <c r="J1070" s="6" t="s">
        <v>1200</v>
      </c>
      <c r="K1070" s="29">
        <v>3</v>
      </c>
      <c r="M1070" s="7" t="s">
        <v>1200</v>
      </c>
      <c r="N1070" s="29" t="s">
        <v>985</v>
      </c>
      <c r="P1070" s="6" t="s">
        <v>1200</v>
      </c>
      <c r="Q1070" s="29" t="s">
        <v>985</v>
      </c>
      <c r="S1070" s="7" t="s">
        <v>1200</v>
      </c>
      <c r="T1070" s="29" t="s">
        <v>985</v>
      </c>
      <c r="V1070" s="7" t="s">
        <v>1200</v>
      </c>
      <c r="W1070" s="29">
        <v>12</v>
      </c>
      <c r="Y1070" s="7" t="s">
        <v>1200</v>
      </c>
      <c r="Z1070" s="29" t="s">
        <v>985</v>
      </c>
      <c r="AB1070" s="7" t="s">
        <v>1200</v>
      </c>
      <c r="AC1070" s="29" t="s">
        <v>985</v>
      </c>
      <c r="AE1070" s="7" t="s">
        <v>1200</v>
      </c>
      <c r="AF1070" s="29" t="s">
        <v>985</v>
      </c>
      <c r="AH1070" s="7" t="s">
        <v>1200</v>
      </c>
      <c r="AI1070" s="29" t="s">
        <v>985</v>
      </c>
      <c r="AK1070" s="7" t="s">
        <v>1200</v>
      </c>
      <c r="AL1070" s="33">
        <v>0</v>
      </c>
      <c r="AN1070" s="8" t="s">
        <v>1200</v>
      </c>
      <c r="AO1070" s="33">
        <v>0</v>
      </c>
      <c r="AQ1070" s="8" t="s">
        <v>1200</v>
      </c>
      <c r="AR1070" s="33">
        <v>0</v>
      </c>
      <c r="AT1070" s="43" t="s">
        <v>1200</v>
      </c>
      <c r="AU1070" s="29">
        <v>1</v>
      </c>
      <c r="AW1070" s="8" t="s">
        <v>1200</v>
      </c>
      <c r="AX1070" s="33">
        <v>0</v>
      </c>
      <c r="AZ1070" s="43" t="s">
        <v>1200</v>
      </c>
      <c r="BA1070" s="29">
        <v>5</v>
      </c>
      <c r="BC1070" s="8" t="s">
        <v>1200</v>
      </c>
      <c r="BD1070" s="33">
        <v>0</v>
      </c>
      <c r="BF1070" s="8" t="s">
        <v>1200</v>
      </c>
      <c r="BG1070" s="29">
        <v>7</v>
      </c>
      <c r="BI1070" s="8" t="s">
        <v>1200</v>
      </c>
      <c r="BJ1070" s="29">
        <v>5</v>
      </c>
      <c r="BL1070" s="8" t="s">
        <v>1200</v>
      </c>
      <c r="BM1070" s="29">
        <v>10</v>
      </c>
      <c r="BO1070" s="8" t="s">
        <v>1200</v>
      </c>
      <c r="BP1070" s="29">
        <v>2</v>
      </c>
      <c r="BR1070" s="8" t="s">
        <v>1200</v>
      </c>
      <c r="BS1070" s="33">
        <v>15</v>
      </c>
      <c r="BU1070" s="8" t="s">
        <v>1200</v>
      </c>
      <c r="BV1070" s="29">
        <v>8</v>
      </c>
      <c r="BX1070" s="8" t="s">
        <v>1200</v>
      </c>
      <c r="BY1070" s="33">
        <v>15</v>
      </c>
    </row>
    <row r="1071" spans="1:77" x14ac:dyDescent="0.3">
      <c r="A1071" s="7" t="s">
        <v>1201</v>
      </c>
      <c r="B1071" s="29">
        <v>65</v>
      </c>
      <c r="D1071" s="7" t="s">
        <v>1201</v>
      </c>
      <c r="E1071" s="29">
        <v>66</v>
      </c>
      <c r="G1071" s="7" t="s">
        <v>1201</v>
      </c>
      <c r="H1071" s="29" t="s">
        <v>985</v>
      </c>
      <c r="J1071" s="6" t="s">
        <v>1201</v>
      </c>
      <c r="K1071" s="29">
        <v>3</v>
      </c>
      <c r="M1071" s="7" t="s">
        <v>1201</v>
      </c>
      <c r="N1071" s="29" t="s">
        <v>985</v>
      </c>
      <c r="P1071" s="6" t="s">
        <v>1201</v>
      </c>
      <c r="Q1071" s="29" t="s">
        <v>985</v>
      </c>
      <c r="S1071" s="7" t="s">
        <v>1201</v>
      </c>
      <c r="T1071" s="29" t="s">
        <v>985</v>
      </c>
      <c r="V1071" s="7" t="s">
        <v>1201</v>
      </c>
      <c r="W1071" s="29">
        <v>12</v>
      </c>
      <c r="Y1071" s="7" t="s">
        <v>1201</v>
      </c>
      <c r="Z1071" s="29" t="s">
        <v>985</v>
      </c>
      <c r="AB1071" s="7" t="s">
        <v>1201</v>
      </c>
      <c r="AC1071" s="29" t="s">
        <v>985</v>
      </c>
      <c r="AE1071" s="7" t="s">
        <v>1201</v>
      </c>
      <c r="AF1071" s="29" t="s">
        <v>985</v>
      </c>
      <c r="AH1071" s="7" t="s">
        <v>1201</v>
      </c>
      <c r="AI1071" s="29" t="s">
        <v>985</v>
      </c>
      <c r="AK1071" s="7" t="s">
        <v>1201</v>
      </c>
      <c r="AL1071" s="33">
        <v>0</v>
      </c>
      <c r="AN1071" s="8" t="s">
        <v>1201</v>
      </c>
      <c r="AO1071" s="33">
        <v>0</v>
      </c>
      <c r="AQ1071" s="8" t="s">
        <v>1201</v>
      </c>
      <c r="AR1071" s="33">
        <v>0</v>
      </c>
      <c r="AT1071" s="43" t="s">
        <v>1201</v>
      </c>
      <c r="AU1071" s="29">
        <v>1</v>
      </c>
      <c r="AW1071" s="8" t="s">
        <v>1201</v>
      </c>
      <c r="AX1071" s="33">
        <v>0</v>
      </c>
      <c r="AZ1071" s="43" t="s">
        <v>1201</v>
      </c>
      <c r="BA1071" s="29">
        <v>5</v>
      </c>
      <c r="BC1071" s="8" t="s">
        <v>1201</v>
      </c>
      <c r="BD1071" s="33">
        <v>0</v>
      </c>
      <c r="BF1071" s="8" t="s">
        <v>1201</v>
      </c>
      <c r="BG1071" s="29">
        <v>7</v>
      </c>
      <c r="BI1071" s="8" t="s">
        <v>1201</v>
      </c>
      <c r="BJ1071" s="29">
        <v>5</v>
      </c>
      <c r="BL1071" s="8" t="s">
        <v>1201</v>
      </c>
      <c r="BM1071" s="29">
        <v>10</v>
      </c>
      <c r="BO1071" s="8" t="s">
        <v>1201</v>
      </c>
      <c r="BP1071" s="29">
        <v>2</v>
      </c>
      <c r="BR1071" s="8" t="s">
        <v>1201</v>
      </c>
      <c r="BS1071" s="33">
        <v>15</v>
      </c>
      <c r="BU1071" s="8" t="s">
        <v>1201</v>
      </c>
      <c r="BV1071" s="29">
        <v>8</v>
      </c>
      <c r="BX1071" s="8" t="s">
        <v>1201</v>
      </c>
      <c r="BY1071" s="33">
        <v>15</v>
      </c>
    </row>
    <row r="1072" spans="1:77" x14ac:dyDescent="0.3">
      <c r="A1072" s="7" t="s">
        <v>1202</v>
      </c>
      <c r="B1072" s="29">
        <v>65</v>
      </c>
      <c r="D1072" s="7" t="s">
        <v>1202</v>
      </c>
      <c r="E1072" s="29">
        <v>66</v>
      </c>
      <c r="G1072" s="7" t="s">
        <v>1202</v>
      </c>
      <c r="H1072" s="29" t="s">
        <v>985</v>
      </c>
      <c r="J1072" s="6" t="s">
        <v>1202</v>
      </c>
      <c r="K1072" s="29">
        <v>3</v>
      </c>
      <c r="M1072" s="7" t="s">
        <v>1202</v>
      </c>
      <c r="N1072" s="29" t="s">
        <v>985</v>
      </c>
      <c r="P1072" s="6" t="s">
        <v>1202</v>
      </c>
      <c r="Q1072" s="29" t="s">
        <v>985</v>
      </c>
      <c r="S1072" s="7" t="s">
        <v>1202</v>
      </c>
      <c r="T1072" s="29" t="s">
        <v>985</v>
      </c>
      <c r="V1072" s="7" t="s">
        <v>1202</v>
      </c>
      <c r="W1072" s="29">
        <v>12</v>
      </c>
      <c r="Y1072" s="7" t="s">
        <v>1202</v>
      </c>
      <c r="Z1072" s="29" t="s">
        <v>985</v>
      </c>
      <c r="AB1072" s="7" t="s">
        <v>1202</v>
      </c>
      <c r="AC1072" s="29" t="s">
        <v>985</v>
      </c>
      <c r="AE1072" s="7" t="s">
        <v>1202</v>
      </c>
      <c r="AF1072" s="29" t="s">
        <v>985</v>
      </c>
      <c r="AH1072" s="7" t="s">
        <v>1202</v>
      </c>
      <c r="AI1072" s="29" t="s">
        <v>985</v>
      </c>
      <c r="AK1072" s="7" t="s">
        <v>1202</v>
      </c>
      <c r="AL1072" s="33">
        <v>0</v>
      </c>
      <c r="AN1072" s="8" t="s">
        <v>1202</v>
      </c>
      <c r="AO1072" s="33">
        <v>0</v>
      </c>
      <c r="AQ1072" s="8" t="s">
        <v>1202</v>
      </c>
      <c r="AR1072" s="33">
        <v>0</v>
      </c>
      <c r="AT1072" s="43" t="s">
        <v>1202</v>
      </c>
      <c r="AU1072" s="29">
        <v>1</v>
      </c>
      <c r="AW1072" s="8" t="s">
        <v>1202</v>
      </c>
      <c r="AX1072" s="33">
        <v>0</v>
      </c>
      <c r="AZ1072" s="43" t="s">
        <v>1202</v>
      </c>
      <c r="BA1072" s="29">
        <v>5</v>
      </c>
      <c r="BC1072" s="8" t="s">
        <v>1202</v>
      </c>
      <c r="BD1072" s="33">
        <v>0</v>
      </c>
      <c r="BF1072" s="8" t="s">
        <v>1202</v>
      </c>
      <c r="BG1072" s="29">
        <v>7</v>
      </c>
      <c r="BI1072" s="8" t="s">
        <v>1202</v>
      </c>
      <c r="BJ1072" s="29">
        <v>5</v>
      </c>
      <c r="BL1072" s="8" t="s">
        <v>1202</v>
      </c>
      <c r="BM1072" s="29">
        <v>10</v>
      </c>
      <c r="BO1072" s="8" t="s">
        <v>1202</v>
      </c>
      <c r="BP1072" s="29">
        <v>2</v>
      </c>
      <c r="BR1072" s="8" t="s">
        <v>1202</v>
      </c>
      <c r="BS1072" s="33">
        <v>15</v>
      </c>
      <c r="BU1072" s="8" t="s">
        <v>1202</v>
      </c>
      <c r="BV1072" s="29">
        <v>8</v>
      </c>
      <c r="BX1072" s="8" t="s">
        <v>1202</v>
      </c>
      <c r="BY1072" s="33">
        <v>15</v>
      </c>
    </row>
    <row r="1073" spans="1:77" x14ac:dyDescent="0.3">
      <c r="A1073" s="7" t="s">
        <v>1203</v>
      </c>
      <c r="B1073" s="29">
        <v>65</v>
      </c>
      <c r="D1073" s="7" t="s">
        <v>1203</v>
      </c>
      <c r="E1073" s="29">
        <v>66</v>
      </c>
      <c r="G1073" s="7" t="s">
        <v>1203</v>
      </c>
      <c r="H1073" s="29" t="s">
        <v>985</v>
      </c>
      <c r="J1073" s="6" t="s">
        <v>1203</v>
      </c>
      <c r="K1073" s="29">
        <v>3</v>
      </c>
      <c r="M1073" s="7" t="s">
        <v>1203</v>
      </c>
      <c r="N1073" s="29" t="s">
        <v>985</v>
      </c>
      <c r="P1073" s="6" t="s">
        <v>1203</v>
      </c>
      <c r="Q1073" s="29" t="s">
        <v>985</v>
      </c>
      <c r="S1073" s="7" t="s">
        <v>1203</v>
      </c>
      <c r="T1073" s="29" t="s">
        <v>985</v>
      </c>
      <c r="V1073" s="7" t="s">
        <v>1203</v>
      </c>
      <c r="W1073" s="29">
        <v>12</v>
      </c>
      <c r="Y1073" s="7" t="s">
        <v>1203</v>
      </c>
      <c r="Z1073" s="29" t="s">
        <v>985</v>
      </c>
      <c r="AB1073" s="7" t="s">
        <v>1203</v>
      </c>
      <c r="AC1073" s="29" t="s">
        <v>985</v>
      </c>
      <c r="AE1073" s="7" t="s">
        <v>1203</v>
      </c>
      <c r="AF1073" s="29" t="s">
        <v>985</v>
      </c>
      <c r="AH1073" s="7" t="s">
        <v>1203</v>
      </c>
      <c r="AI1073" s="29" t="s">
        <v>985</v>
      </c>
      <c r="AK1073" s="7" t="s">
        <v>1203</v>
      </c>
      <c r="AL1073" s="33">
        <v>0</v>
      </c>
      <c r="AN1073" s="8" t="s">
        <v>1203</v>
      </c>
      <c r="AO1073" s="33">
        <v>0</v>
      </c>
      <c r="AQ1073" s="8" t="s">
        <v>1203</v>
      </c>
      <c r="AR1073" s="33">
        <v>0</v>
      </c>
      <c r="AT1073" s="43" t="s">
        <v>1203</v>
      </c>
      <c r="AU1073" s="29">
        <v>1</v>
      </c>
      <c r="AW1073" s="8" t="s">
        <v>1203</v>
      </c>
      <c r="AX1073" s="33">
        <v>0</v>
      </c>
      <c r="AZ1073" s="43" t="s">
        <v>1203</v>
      </c>
      <c r="BA1073" s="29">
        <v>5</v>
      </c>
      <c r="BC1073" s="8" t="s">
        <v>1203</v>
      </c>
      <c r="BD1073" s="33">
        <v>0</v>
      </c>
      <c r="BF1073" s="8" t="s">
        <v>1203</v>
      </c>
      <c r="BG1073" s="29">
        <v>7</v>
      </c>
      <c r="BI1073" s="8" t="s">
        <v>1203</v>
      </c>
      <c r="BJ1073" s="29">
        <v>5</v>
      </c>
      <c r="BL1073" s="8" t="s">
        <v>1203</v>
      </c>
      <c r="BM1073" s="29">
        <v>10</v>
      </c>
      <c r="BO1073" s="8" t="s">
        <v>1203</v>
      </c>
      <c r="BP1073" s="29">
        <v>2</v>
      </c>
      <c r="BR1073" s="8" t="s">
        <v>1203</v>
      </c>
      <c r="BS1073" s="33">
        <v>15</v>
      </c>
      <c r="BU1073" s="8" t="s">
        <v>1203</v>
      </c>
      <c r="BV1073" s="29">
        <v>8</v>
      </c>
      <c r="BX1073" s="8" t="s">
        <v>1203</v>
      </c>
      <c r="BY1073" s="33">
        <v>15</v>
      </c>
    </row>
    <row r="1074" spans="1:77" x14ac:dyDescent="0.3">
      <c r="A1074" s="7" t="s">
        <v>1204</v>
      </c>
      <c r="B1074" s="29">
        <v>65</v>
      </c>
      <c r="D1074" s="7" t="s">
        <v>1204</v>
      </c>
      <c r="E1074" s="29">
        <v>66</v>
      </c>
      <c r="G1074" s="7" t="s">
        <v>1204</v>
      </c>
      <c r="H1074" s="29" t="s">
        <v>985</v>
      </c>
      <c r="J1074" s="6" t="s">
        <v>1204</v>
      </c>
      <c r="K1074" s="29">
        <v>3</v>
      </c>
      <c r="M1074" s="7" t="s">
        <v>1204</v>
      </c>
      <c r="N1074" s="29" t="s">
        <v>985</v>
      </c>
      <c r="P1074" s="6" t="s">
        <v>1204</v>
      </c>
      <c r="Q1074" s="29" t="s">
        <v>985</v>
      </c>
      <c r="S1074" s="7" t="s">
        <v>1204</v>
      </c>
      <c r="T1074" s="29" t="s">
        <v>985</v>
      </c>
      <c r="V1074" s="7" t="s">
        <v>1204</v>
      </c>
      <c r="W1074" s="29">
        <v>12</v>
      </c>
      <c r="Y1074" s="7" t="s">
        <v>1204</v>
      </c>
      <c r="Z1074" s="29" t="s">
        <v>985</v>
      </c>
      <c r="AB1074" s="7" t="s">
        <v>1204</v>
      </c>
      <c r="AC1074" s="29" t="s">
        <v>985</v>
      </c>
      <c r="AE1074" s="7" t="s">
        <v>1204</v>
      </c>
      <c r="AF1074" s="29" t="s">
        <v>985</v>
      </c>
      <c r="AH1074" s="7" t="s">
        <v>1204</v>
      </c>
      <c r="AI1074" s="29" t="s">
        <v>985</v>
      </c>
      <c r="AK1074" s="7" t="s">
        <v>1204</v>
      </c>
      <c r="AL1074" s="33">
        <v>0</v>
      </c>
      <c r="AN1074" s="8" t="s">
        <v>1204</v>
      </c>
      <c r="AO1074" s="33">
        <v>0</v>
      </c>
      <c r="AQ1074" s="8" t="s">
        <v>1204</v>
      </c>
      <c r="AR1074" s="33">
        <v>0</v>
      </c>
      <c r="AT1074" s="43" t="s">
        <v>1204</v>
      </c>
      <c r="AU1074" s="29">
        <v>1</v>
      </c>
      <c r="AW1074" s="8" t="s">
        <v>1204</v>
      </c>
      <c r="AX1074" s="33">
        <v>0</v>
      </c>
      <c r="AZ1074" s="43" t="s">
        <v>1204</v>
      </c>
      <c r="BA1074" s="29">
        <v>5</v>
      </c>
      <c r="BC1074" s="8" t="s">
        <v>1204</v>
      </c>
      <c r="BD1074" s="33">
        <v>0</v>
      </c>
      <c r="BF1074" s="43" t="s">
        <v>1204</v>
      </c>
      <c r="BG1074" s="29">
        <v>7</v>
      </c>
      <c r="BI1074" s="43" t="s">
        <v>1204</v>
      </c>
      <c r="BJ1074" s="29">
        <v>5</v>
      </c>
      <c r="BL1074" s="43" t="s">
        <v>1204</v>
      </c>
      <c r="BM1074" s="29">
        <v>10</v>
      </c>
      <c r="BO1074" s="43" t="s">
        <v>1204</v>
      </c>
      <c r="BP1074" s="29">
        <v>2</v>
      </c>
      <c r="BR1074" s="43" t="s">
        <v>1204</v>
      </c>
      <c r="BS1074" s="33">
        <v>15</v>
      </c>
      <c r="BU1074" s="43" t="s">
        <v>1204</v>
      </c>
      <c r="BV1074" s="29">
        <v>8</v>
      </c>
      <c r="BX1074" s="43" t="s">
        <v>1204</v>
      </c>
      <c r="BY1074" s="33">
        <v>15</v>
      </c>
    </row>
    <row r="1075" spans="1:77" x14ac:dyDescent="0.3">
      <c r="A1075" s="7" t="s">
        <v>1205</v>
      </c>
      <c r="B1075" s="29">
        <v>64</v>
      </c>
      <c r="D1075" s="7" t="s">
        <v>1205</v>
      </c>
      <c r="E1075" s="29">
        <v>66</v>
      </c>
      <c r="G1075" s="7" t="s">
        <v>1205</v>
      </c>
      <c r="H1075" s="29" t="s">
        <v>985</v>
      </c>
      <c r="J1075" s="6" t="s">
        <v>1205</v>
      </c>
      <c r="K1075" s="29">
        <v>2</v>
      </c>
      <c r="M1075" s="7" t="s">
        <v>1205</v>
      </c>
      <c r="N1075" s="29" t="s">
        <v>985</v>
      </c>
      <c r="P1075" s="6" t="s">
        <v>1205</v>
      </c>
      <c r="Q1075" s="29" t="s">
        <v>985</v>
      </c>
      <c r="S1075" s="7" t="s">
        <v>1205</v>
      </c>
      <c r="T1075" s="29" t="s">
        <v>985</v>
      </c>
      <c r="V1075" s="7" t="s">
        <v>1205</v>
      </c>
      <c r="W1075" s="29">
        <v>11</v>
      </c>
      <c r="Y1075" s="7" t="s">
        <v>1205</v>
      </c>
      <c r="Z1075" s="29" t="s">
        <v>985</v>
      </c>
      <c r="AB1075" s="7" t="s">
        <v>1205</v>
      </c>
      <c r="AC1075" s="29" t="s">
        <v>985</v>
      </c>
      <c r="AE1075" s="7" t="s">
        <v>1205</v>
      </c>
      <c r="AF1075" s="29" t="s">
        <v>985</v>
      </c>
      <c r="AH1075" s="7" t="s">
        <v>1205</v>
      </c>
      <c r="AI1075" s="29" t="s">
        <v>985</v>
      </c>
      <c r="AK1075" s="7" t="s">
        <v>1205</v>
      </c>
      <c r="AL1075" s="33">
        <v>0</v>
      </c>
      <c r="AN1075" s="7" t="s">
        <v>1205</v>
      </c>
      <c r="AO1075" s="33">
        <v>0</v>
      </c>
      <c r="AQ1075" s="7" t="s">
        <v>1205</v>
      </c>
      <c r="AR1075" s="33">
        <v>0</v>
      </c>
      <c r="AT1075" s="7" t="s">
        <v>1205</v>
      </c>
      <c r="AU1075" s="33">
        <v>0</v>
      </c>
      <c r="AW1075" s="7" t="s">
        <v>1205</v>
      </c>
      <c r="AX1075" s="33">
        <v>0</v>
      </c>
      <c r="AZ1075" s="43" t="s">
        <v>1205</v>
      </c>
      <c r="BA1075" s="29">
        <v>4</v>
      </c>
      <c r="BC1075" s="7" t="s">
        <v>1205</v>
      </c>
      <c r="BD1075" s="33">
        <v>0</v>
      </c>
      <c r="BF1075" s="43" t="s">
        <v>1205</v>
      </c>
      <c r="BG1075" s="29">
        <v>6</v>
      </c>
      <c r="BI1075" s="43" t="s">
        <v>1205</v>
      </c>
      <c r="BJ1075" s="29">
        <v>4</v>
      </c>
      <c r="BL1075" s="43" t="s">
        <v>1205</v>
      </c>
      <c r="BM1075" s="29">
        <v>9</v>
      </c>
      <c r="BO1075" s="43" t="s">
        <v>1205</v>
      </c>
      <c r="BP1075" s="29">
        <v>1</v>
      </c>
      <c r="BR1075" s="43" t="s">
        <v>1205</v>
      </c>
      <c r="BS1075" s="33">
        <v>14</v>
      </c>
      <c r="BU1075" s="43" t="s">
        <v>1205</v>
      </c>
      <c r="BV1075" s="29">
        <v>7</v>
      </c>
      <c r="BX1075" s="43" t="s">
        <v>1205</v>
      </c>
      <c r="BY1075" s="32">
        <v>14</v>
      </c>
    </row>
    <row r="1076" spans="1:77" x14ac:dyDescent="0.3">
      <c r="A1076" s="7" t="s">
        <v>1206</v>
      </c>
      <c r="B1076" s="29">
        <v>64</v>
      </c>
      <c r="D1076" s="7" t="s">
        <v>1206</v>
      </c>
      <c r="E1076" s="29">
        <v>66</v>
      </c>
      <c r="G1076" s="7" t="s">
        <v>1206</v>
      </c>
      <c r="H1076" s="29" t="s">
        <v>985</v>
      </c>
      <c r="J1076" s="6" t="s">
        <v>1206</v>
      </c>
      <c r="K1076" s="29">
        <v>2</v>
      </c>
      <c r="M1076" s="7" t="s">
        <v>1206</v>
      </c>
      <c r="N1076" s="29" t="s">
        <v>985</v>
      </c>
      <c r="P1076" s="6" t="s">
        <v>1206</v>
      </c>
      <c r="Q1076" s="29" t="s">
        <v>985</v>
      </c>
      <c r="S1076" s="7" t="s">
        <v>1206</v>
      </c>
      <c r="T1076" s="29" t="s">
        <v>985</v>
      </c>
      <c r="V1076" s="7" t="s">
        <v>1206</v>
      </c>
      <c r="W1076" s="29">
        <v>11</v>
      </c>
      <c r="Y1076" s="7" t="s">
        <v>1206</v>
      </c>
      <c r="Z1076" s="29" t="s">
        <v>985</v>
      </c>
      <c r="AB1076" s="7" t="s">
        <v>1206</v>
      </c>
      <c r="AC1076" s="29" t="s">
        <v>985</v>
      </c>
      <c r="AE1076" s="7" t="s">
        <v>1206</v>
      </c>
      <c r="AF1076" s="29" t="s">
        <v>985</v>
      </c>
      <c r="AH1076" s="7" t="s">
        <v>1206</v>
      </c>
      <c r="AI1076" s="29" t="s">
        <v>985</v>
      </c>
      <c r="AK1076" s="7" t="s">
        <v>1206</v>
      </c>
      <c r="AL1076" s="33">
        <v>0</v>
      </c>
      <c r="AN1076" s="7" t="s">
        <v>1206</v>
      </c>
      <c r="AO1076" s="33">
        <v>0</v>
      </c>
      <c r="AQ1076" s="7" t="s">
        <v>1206</v>
      </c>
      <c r="AR1076" s="33">
        <v>0</v>
      </c>
      <c r="AT1076" s="7" t="s">
        <v>1206</v>
      </c>
      <c r="AU1076" s="33">
        <v>0</v>
      </c>
      <c r="AW1076" s="7" t="s">
        <v>1206</v>
      </c>
      <c r="AX1076" s="33">
        <v>0</v>
      </c>
      <c r="AZ1076" s="43" t="s">
        <v>1206</v>
      </c>
      <c r="BA1076" s="29">
        <v>4</v>
      </c>
      <c r="BC1076" s="7" t="s">
        <v>1206</v>
      </c>
      <c r="BD1076" s="33">
        <v>0</v>
      </c>
      <c r="BF1076" s="43" t="s">
        <v>1206</v>
      </c>
      <c r="BG1076" s="29">
        <v>6</v>
      </c>
      <c r="BI1076" s="43" t="s">
        <v>1206</v>
      </c>
      <c r="BJ1076" s="29">
        <v>4</v>
      </c>
      <c r="BL1076" s="43" t="s">
        <v>1206</v>
      </c>
      <c r="BM1076" s="29">
        <v>9</v>
      </c>
      <c r="BO1076" s="43" t="s">
        <v>1206</v>
      </c>
      <c r="BP1076" s="29">
        <v>1</v>
      </c>
      <c r="BR1076" s="43" t="s">
        <v>1206</v>
      </c>
      <c r="BS1076" s="33">
        <v>14</v>
      </c>
      <c r="BU1076" s="43" t="s">
        <v>1206</v>
      </c>
      <c r="BV1076" s="29">
        <v>7</v>
      </c>
      <c r="BX1076" s="43" t="s">
        <v>1206</v>
      </c>
      <c r="BY1076" s="32">
        <v>14</v>
      </c>
    </row>
    <row r="1077" spans="1:77" x14ac:dyDescent="0.3">
      <c r="A1077" s="7" t="s">
        <v>1207</v>
      </c>
      <c r="B1077" s="29">
        <v>64</v>
      </c>
      <c r="D1077" s="7" t="s">
        <v>1207</v>
      </c>
      <c r="E1077" s="29">
        <v>66</v>
      </c>
      <c r="G1077" s="7" t="s">
        <v>1207</v>
      </c>
      <c r="H1077" s="29" t="s">
        <v>985</v>
      </c>
      <c r="J1077" s="6" t="s">
        <v>1207</v>
      </c>
      <c r="K1077" s="29">
        <v>2</v>
      </c>
      <c r="M1077" s="7" t="s">
        <v>1207</v>
      </c>
      <c r="N1077" s="29" t="s">
        <v>985</v>
      </c>
      <c r="P1077" s="6" t="s">
        <v>1207</v>
      </c>
      <c r="Q1077" s="29" t="s">
        <v>985</v>
      </c>
      <c r="S1077" s="7" t="s">
        <v>1207</v>
      </c>
      <c r="T1077" s="29" t="s">
        <v>985</v>
      </c>
      <c r="V1077" s="7" t="s">
        <v>1207</v>
      </c>
      <c r="W1077" s="29">
        <v>11</v>
      </c>
      <c r="Y1077" s="7" t="s">
        <v>1207</v>
      </c>
      <c r="Z1077" s="29" t="s">
        <v>985</v>
      </c>
      <c r="AB1077" s="7" t="s">
        <v>1207</v>
      </c>
      <c r="AC1077" s="29" t="s">
        <v>985</v>
      </c>
      <c r="AE1077" s="7" t="s">
        <v>1207</v>
      </c>
      <c r="AF1077" s="29" t="s">
        <v>985</v>
      </c>
      <c r="AH1077" s="7" t="s">
        <v>1207</v>
      </c>
      <c r="AI1077" s="29" t="s">
        <v>985</v>
      </c>
      <c r="AK1077" s="7" t="s">
        <v>1207</v>
      </c>
      <c r="AL1077" s="33">
        <v>0</v>
      </c>
      <c r="AN1077" s="7" t="s">
        <v>1207</v>
      </c>
      <c r="AO1077" s="33">
        <v>0</v>
      </c>
      <c r="AQ1077" s="7" t="s">
        <v>1207</v>
      </c>
      <c r="AR1077" s="33">
        <v>0</v>
      </c>
      <c r="AT1077" s="7" t="s">
        <v>1207</v>
      </c>
      <c r="AU1077" s="33">
        <v>0</v>
      </c>
      <c r="AW1077" s="7" t="s">
        <v>1207</v>
      </c>
      <c r="AX1077" s="33">
        <v>0</v>
      </c>
      <c r="AZ1077" s="43" t="s">
        <v>1207</v>
      </c>
      <c r="BA1077" s="29">
        <v>4</v>
      </c>
      <c r="BC1077" s="7" t="s">
        <v>1207</v>
      </c>
      <c r="BD1077" s="33">
        <v>0</v>
      </c>
      <c r="BF1077" s="43" t="s">
        <v>1207</v>
      </c>
      <c r="BG1077" s="29">
        <v>6</v>
      </c>
      <c r="BI1077" s="43" t="s">
        <v>1207</v>
      </c>
      <c r="BJ1077" s="29">
        <v>4</v>
      </c>
      <c r="BL1077" s="43" t="s">
        <v>1207</v>
      </c>
      <c r="BM1077" s="29">
        <v>9</v>
      </c>
      <c r="BO1077" s="43" t="s">
        <v>1207</v>
      </c>
      <c r="BP1077" s="29">
        <v>1</v>
      </c>
      <c r="BR1077" s="43" t="s">
        <v>1207</v>
      </c>
      <c r="BS1077" s="33">
        <v>14</v>
      </c>
      <c r="BU1077" s="43" t="s">
        <v>1207</v>
      </c>
      <c r="BV1077" s="29">
        <v>7</v>
      </c>
      <c r="BX1077" s="43" t="s">
        <v>1207</v>
      </c>
      <c r="BY1077" s="32">
        <v>14</v>
      </c>
    </row>
    <row r="1078" spans="1:77" x14ac:dyDescent="0.3">
      <c r="A1078" s="7" t="s">
        <v>1208</v>
      </c>
      <c r="B1078" s="29">
        <v>64</v>
      </c>
      <c r="D1078" s="7" t="s">
        <v>1208</v>
      </c>
      <c r="E1078" s="29">
        <v>66</v>
      </c>
      <c r="G1078" s="7" t="s">
        <v>1208</v>
      </c>
      <c r="H1078" s="29" t="s">
        <v>985</v>
      </c>
      <c r="J1078" s="6" t="s">
        <v>1208</v>
      </c>
      <c r="K1078" s="29">
        <v>2</v>
      </c>
      <c r="M1078" s="7" t="s">
        <v>1208</v>
      </c>
      <c r="N1078" s="29" t="s">
        <v>985</v>
      </c>
      <c r="P1078" s="6" t="s">
        <v>1208</v>
      </c>
      <c r="Q1078" s="29" t="s">
        <v>985</v>
      </c>
      <c r="S1078" s="7" t="s">
        <v>1208</v>
      </c>
      <c r="T1078" s="29" t="s">
        <v>985</v>
      </c>
      <c r="V1078" s="7" t="s">
        <v>1208</v>
      </c>
      <c r="W1078" s="29">
        <v>11</v>
      </c>
      <c r="Y1078" s="7" t="s">
        <v>1208</v>
      </c>
      <c r="Z1078" s="29" t="s">
        <v>985</v>
      </c>
      <c r="AB1078" s="7" t="s">
        <v>1208</v>
      </c>
      <c r="AC1078" s="29" t="s">
        <v>985</v>
      </c>
      <c r="AE1078" s="7" t="s">
        <v>1208</v>
      </c>
      <c r="AF1078" s="29" t="s">
        <v>985</v>
      </c>
      <c r="AH1078" s="7" t="s">
        <v>1208</v>
      </c>
      <c r="AI1078" s="29" t="s">
        <v>985</v>
      </c>
      <c r="AK1078" s="7" t="s">
        <v>1208</v>
      </c>
      <c r="AL1078" s="33">
        <v>0</v>
      </c>
      <c r="AN1078" s="7" t="s">
        <v>1208</v>
      </c>
      <c r="AO1078" s="33">
        <v>0</v>
      </c>
      <c r="AQ1078" s="7" t="s">
        <v>1208</v>
      </c>
      <c r="AR1078" s="33">
        <v>0</v>
      </c>
      <c r="AT1078" s="7" t="s">
        <v>1208</v>
      </c>
      <c r="AU1078" s="33">
        <v>0</v>
      </c>
      <c r="AW1078" s="7" t="s">
        <v>1208</v>
      </c>
      <c r="AX1078" s="33">
        <v>0</v>
      </c>
      <c r="AZ1078" s="43" t="s">
        <v>1208</v>
      </c>
      <c r="BA1078" s="29">
        <v>4</v>
      </c>
      <c r="BC1078" s="7" t="s">
        <v>1208</v>
      </c>
      <c r="BD1078" s="33">
        <v>0</v>
      </c>
      <c r="BF1078" s="43" t="s">
        <v>1208</v>
      </c>
      <c r="BG1078" s="29">
        <v>6</v>
      </c>
      <c r="BI1078" s="43" t="s">
        <v>1208</v>
      </c>
      <c r="BJ1078" s="29">
        <v>4</v>
      </c>
      <c r="BL1078" s="43" t="s">
        <v>1208</v>
      </c>
      <c r="BM1078" s="29">
        <v>9</v>
      </c>
      <c r="BO1078" s="43" t="s">
        <v>1208</v>
      </c>
      <c r="BP1078" s="29">
        <v>1</v>
      </c>
      <c r="BR1078" s="43" t="s">
        <v>1208</v>
      </c>
      <c r="BS1078" s="33">
        <v>14</v>
      </c>
      <c r="BU1078" s="43" t="s">
        <v>1208</v>
      </c>
      <c r="BV1078" s="29">
        <v>7</v>
      </c>
      <c r="BX1078" s="43" t="s">
        <v>1208</v>
      </c>
      <c r="BY1078" s="32">
        <v>14</v>
      </c>
    </row>
    <row r="1079" spans="1:77" x14ac:dyDescent="0.3">
      <c r="A1079" s="7" t="s">
        <v>1209</v>
      </c>
      <c r="B1079" s="29">
        <v>64</v>
      </c>
      <c r="D1079" s="7" t="s">
        <v>1209</v>
      </c>
      <c r="E1079" s="29">
        <v>66</v>
      </c>
      <c r="G1079" s="7" t="s">
        <v>1209</v>
      </c>
      <c r="H1079" s="29" t="s">
        <v>985</v>
      </c>
      <c r="J1079" s="6" t="s">
        <v>1209</v>
      </c>
      <c r="K1079" s="29">
        <v>2</v>
      </c>
      <c r="M1079" s="7" t="s">
        <v>1209</v>
      </c>
      <c r="N1079" s="29" t="s">
        <v>985</v>
      </c>
      <c r="P1079" s="6" t="s">
        <v>1209</v>
      </c>
      <c r="Q1079" s="29" t="s">
        <v>985</v>
      </c>
      <c r="S1079" s="7" t="s">
        <v>1209</v>
      </c>
      <c r="T1079" s="29" t="s">
        <v>985</v>
      </c>
      <c r="V1079" s="7" t="s">
        <v>1209</v>
      </c>
      <c r="W1079" s="29">
        <v>11</v>
      </c>
      <c r="Y1079" s="7" t="s">
        <v>1209</v>
      </c>
      <c r="Z1079" s="29" t="s">
        <v>985</v>
      </c>
      <c r="AB1079" s="7" t="s">
        <v>1209</v>
      </c>
      <c r="AC1079" s="29" t="s">
        <v>985</v>
      </c>
      <c r="AE1079" s="7" t="s">
        <v>1209</v>
      </c>
      <c r="AF1079" s="29" t="s">
        <v>985</v>
      </c>
      <c r="AH1079" s="7" t="s">
        <v>1209</v>
      </c>
      <c r="AI1079" s="29" t="s">
        <v>985</v>
      </c>
      <c r="AK1079" s="7" t="s">
        <v>1209</v>
      </c>
      <c r="AL1079" s="33">
        <v>0</v>
      </c>
      <c r="AN1079" s="7" t="s">
        <v>1209</v>
      </c>
      <c r="AO1079" s="33">
        <v>0</v>
      </c>
      <c r="AQ1079" s="7" t="s">
        <v>1209</v>
      </c>
      <c r="AR1079" s="33">
        <v>0</v>
      </c>
      <c r="AT1079" s="7" t="s">
        <v>1209</v>
      </c>
      <c r="AU1079" s="33">
        <v>0</v>
      </c>
      <c r="AW1079" s="7" t="s">
        <v>1209</v>
      </c>
      <c r="AX1079" s="33">
        <v>0</v>
      </c>
      <c r="AZ1079" s="43" t="s">
        <v>1209</v>
      </c>
      <c r="BA1079" s="29">
        <v>4</v>
      </c>
      <c r="BC1079" s="7" t="s">
        <v>1209</v>
      </c>
      <c r="BD1079" s="33">
        <v>0</v>
      </c>
      <c r="BF1079" s="43" t="s">
        <v>1209</v>
      </c>
      <c r="BG1079" s="29">
        <v>6</v>
      </c>
      <c r="BI1079" s="43" t="s">
        <v>1209</v>
      </c>
      <c r="BJ1079" s="29">
        <v>4</v>
      </c>
      <c r="BL1079" s="43" t="s">
        <v>1209</v>
      </c>
      <c r="BM1079" s="29">
        <v>9</v>
      </c>
      <c r="BO1079" s="43" t="s">
        <v>1209</v>
      </c>
      <c r="BP1079" s="29">
        <v>1</v>
      </c>
      <c r="BR1079" s="43" t="s">
        <v>1209</v>
      </c>
      <c r="BS1079" s="33">
        <v>14</v>
      </c>
      <c r="BU1079" s="43" t="s">
        <v>1209</v>
      </c>
      <c r="BV1079" s="29">
        <v>7</v>
      </c>
      <c r="BX1079" s="43" t="s">
        <v>1209</v>
      </c>
      <c r="BY1079" s="32">
        <v>14</v>
      </c>
    </row>
    <row r="1080" spans="1:77" x14ac:dyDescent="0.3">
      <c r="A1080" s="7" t="s">
        <v>1210</v>
      </c>
      <c r="B1080" s="29">
        <v>64</v>
      </c>
      <c r="D1080" s="7" t="s">
        <v>1210</v>
      </c>
      <c r="E1080" s="29">
        <v>66</v>
      </c>
      <c r="G1080" s="7" t="s">
        <v>1210</v>
      </c>
      <c r="H1080" s="29" t="s">
        <v>985</v>
      </c>
      <c r="J1080" s="6" t="s">
        <v>1210</v>
      </c>
      <c r="K1080" s="29">
        <v>2</v>
      </c>
      <c r="M1080" s="7" t="s">
        <v>1210</v>
      </c>
      <c r="N1080" s="29" t="s">
        <v>985</v>
      </c>
      <c r="P1080" s="6" t="s">
        <v>1210</v>
      </c>
      <c r="Q1080" s="29" t="s">
        <v>985</v>
      </c>
      <c r="S1080" s="7" t="s">
        <v>1210</v>
      </c>
      <c r="T1080" s="29" t="s">
        <v>985</v>
      </c>
      <c r="V1080" s="7" t="s">
        <v>1210</v>
      </c>
      <c r="W1080" s="29">
        <v>11</v>
      </c>
      <c r="Y1080" s="7" t="s">
        <v>1210</v>
      </c>
      <c r="Z1080" s="29" t="s">
        <v>985</v>
      </c>
      <c r="AB1080" s="7" t="s">
        <v>1210</v>
      </c>
      <c r="AC1080" s="29" t="s">
        <v>985</v>
      </c>
      <c r="AE1080" s="7" t="s">
        <v>1210</v>
      </c>
      <c r="AF1080" s="29" t="s">
        <v>985</v>
      </c>
      <c r="AH1080" s="7" t="s">
        <v>1210</v>
      </c>
      <c r="AI1080" s="29" t="s">
        <v>985</v>
      </c>
      <c r="AK1080" s="7" t="s">
        <v>1210</v>
      </c>
      <c r="AL1080" s="33">
        <v>0</v>
      </c>
      <c r="AN1080" s="7" t="s">
        <v>1210</v>
      </c>
      <c r="AO1080" s="33">
        <v>0</v>
      </c>
      <c r="AQ1080" s="7" t="s">
        <v>1210</v>
      </c>
      <c r="AR1080" s="33">
        <v>0</v>
      </c>
      <c r="AT1080" s="7" t="s">
        <v>1210</v>
      </c>
      <c r="AU1080" s="33">
        <v>0</v>
      </c>
      <c r="AW1080" s="7" t="s">
        <v>1210</v>
      </c>
      <c r="AX1080" s="33">
        <v>0</v>
      </c>
      <c r="AZ1080" s="43" t="s">
        <v>1210</v>
      </c>
      <c r="BA1080" s="29">
        <v>4</v>
      </c>
      <c r="BC1080" s="7" t="s">
        <v>1210</v>
      </c>
      <c r="BD1080" s="33">
        <v>0</v>
      </c>
      <c r="BF1080" s="43" t="s">
        <v>1210</v>
      </c>
      <c r="BG1080" s="29">
        <v>6</v>
      </c>
      <c r="BI1080" s="43" t="s">
        <v>1210</v>
      </c>
      <c r="BJ1080" s="29">
        <v>4</v>
      </c>
      <c r="BL1080" s="43" t="s">
        <v>1210</v>
      </c>
      <c r="BM1080" s="29">
        <v>9</v>
      </c>
      <c r="BO1080" s="43" t="s">
        <v>1210</v>
      </c>
      <c r="BP1080" s="29">
        <v>1</v>
      </c>
      <c r="BR1080" s="43" t="s">
        <v>1210</v>
      </c>
      <c r="BS1080" s="33">
        <v>14</v>
      </c>
      <c r="BU1080" s="43" t="s">
        <v>1210</v>
      </c>
      <c r="BV1080" s="29">
        <v>7</v>
      </c>
      <c r="BX1080" s="43" t="s">
        <v>1210</v>
      </c>
      <c r="BY1080" s="32">
        <v>14</v>
      </c>
    </row>
    <row r="1081" spans="1:77" x14ac:dyDescent="0.3">
      <c r="A1081" s="7" t="s">
        <v>1211</v>
      </c>
      <c r="B1081" s="29">
        <v>64</v>
      </c>
      <c r="D1081" s="7" t="s">
        <v>1211</v>
      </c>
      <c r="E1081" s="29">
        <v>66</v>
      </c>
      <c r="G1081" s="7" t="s">
        <v>1211</v>
      </c>
      <c r="H1081" s="29" t="s">
        <v>985</v>
      </c>
      <c r="J1081" s="6" t="s">
        <v>1211</v>
      </c>
      <c r="K1081" s="29">
        <v>2</v>
      </c>
      <c r="M1081" s="7" t="s">
        <v>1211</v>
      </c>
      <c r="N1081" s="29" t="s">
        <v>985</v>
      </c>
      <c r="P1081" s="6" t="s">
        <v>1211</v>
      </c>
      <c r="Q1081" s="29" t="s">
        <v>985</v>
      </c>
      <c r="S1081" s="7" t="s">
        <v>1211</v>
      </c>
      <c r="T1081" s="29" t="s">
        <v>985</v>
      </c>
      <c r="V1081" s="7" t="s">
        <v>1211</v>
      </c>
      <c r="W1081" s="29">
        <v>11</v>
      </c>
      <c r="Y1081" s="7" t="s">
        <v>1211</v>
      </c>
      <c r="Z1081" s="29" t="s">
        <v>985</v>
      </c>
      <c r="AB1081" s="7" t="s">
        <v>1211</v>
      </c>
      <c r="AC1081" s="29" t="s">
        <v>985</v>
      </c>
      <c r="AE1081" s="7" t="s">
        <v>1211</v>
      </c>
      <c r="AF1081" s="29" t="s">
        <v>985</v>
      </c>
      <c r="AH1081" s="7" t="s">
        <v>1211</v>
      </c>
      <c r="AI1081" s="29" t="s">
        <v>985</v>
      </c>
      <c r="AK1081" s="7" t="s">
        <v>1211</v>
      </c>
      <c r="AL1081" s="33">
        <v>0</v>
      </c>
      <c r="AN1081" s="7" t="s">
        <v>1211</v>
      </c>
      <c r="AO1081" s="33">
        <v>0</v>
      </c>
      <c r="AQ1081" s="7" t="s">
        <v>1211</v>
      </c>
      <c r="AR1081" s="33">
        <v>0</v>
      </c>
      <c r="AT1081" s="7" t="s">
        <v>1211</v>
      </c>
      <c r="AU1081" s="33">
        <v>0</v>
      </c>
      <c r="AW1081" s="7" t="s">
        <v>1211</v>
      </c>
      <c r="AX1081" s="33">
        <v>0</v>
      </c>
      <c r="AZ1081" s="43" t="s">
        <v>1211</v>
      </c>
      <c r="BA1081" s="29">
        <v>4</v>
      </c>
      <c r="BC1081" s="7" t="s">
        <v>1211</v>
      </c>
      <c r="BD1081" s="33">
        <v>0</v>
      </c>
      <c r="BF1081" s="43" t="s">
        <v>1211</v>
      </c>
      <c r="BG1081" s="29">
        <v>6</v>
      </c>
      <c r="BI1081" s="43" t="s">
        <v>1211</v>
      </c>
      <c r="BJ1081" s="29">
        <v>4</v>
      </c>
      <c r="BL1081" s="43" t="s">
        <v>1211</v>
      </c>
      <c r="BM1081" s="29">
        <v>9</v>
      </c>
      <c r="BO1081" s="43" t="s">
        <v>1211</v>
      </c>
      <c r="BP1081" s="29">
        <v>1</v>
      </c>
      <c r="BR1081" s="43" t="s">
        <v>1211</v>
      </c>
      <c r="BS1081" s="33">
        <v>14</v>
      </c>
      <c r="BU1081" s="43" t="s">
        <v>1211</v>
      </c>
      <c r="BV1081" s="29">
        <v>7</v>
      </c>
      <c r="BX1081" s="43" t="s">
        <v>1211</v>
      </c>
      <c r="BY1081" s="32">
        <v>14</v>
      </c>
    </row>
    <row r="1082" spans="1:77" x14ac:dyDescent="0.3">
      <c r="A1082" s="7" t="s">
        <v>1212</v>
      </c>
      <c r="B1082" s="29">
        <v>64</v>
      </c>
      <c r="D1082" s="7" t="s">
        <v>1212</v>
      </c>
      <c r="E1082" s="29">
        <v>66</v>
      </c>
      <c r="G1082" s="7" t="s">
        <v>1212</v>
      </c>
      <c r="H1082" s="29" t="s">
        <v>985</v>
      </c>
      <c r="J1082" s="6" t="s">
        <v>1212</v>
      </c>
      <c r="K1082" s="29">
        <v>2</v>
      </c>
      <c r="M1082" s="7" t="s">
        <v>1212</v>
      </c>
      <c r="N1082" s="29" t="s">
        <v>985</v>
      </c>
      <c r="P1082" s="6" t="s">
        <v>1212</v>
      </c>
      <c r="Q1082" s="29" t="s">
        <v>985</v>
      </c>
      <c r="S1082" s="7" t="s">
        <v>1212</v>
      </c>
      <c r="T1082" s="29" t="s">
        <v>985</v>
      </c>
      <c r="V1082" s="7" t="s">
        <v>1212</v>
      </c>
      <c r="W1082" s="29">
        <v>11</v>
      </c>
      <c r="Y1082" s="7" t="s">
        <v>1212</v>
      </c>
      <c r="Z1082" s="29" t="s">
        <v>985</v>
      </c>
      <c r="AB1082" s="7" t="s">
        <v>1212</v>
      </c>
      <c r="AC1082" s="29" t="s">
        <v>985</v>
      </c>
      <c r="AE1082" s="7" t="s">
        <v>1212</v>
      </c>
      <c r="AF1082" s="29" t="s">
        <v>985</v>
      </c>
      <c r="AH1082" s="7" t="s">
        <v>1212</v>
      </c>
      <c r="AI1082" s="29" t="s">
        <v>985</v>
      </c>
      <c r="AK1082" s="7" t="s">
        <v>1212</v>
      </c>
      <c r="AL1082" s="33">
        <v>0</v>
      </c>
      <c r="AN1082" s="7" t="s">
        <v>1212</v>
      </c>
      <c r="AO1082" s="33">
        <v>0</v>
      </c>
      <c r="AQ1082" s="7" t="s">
        <v>1212</v>
      </c>
      <c r="AR1082" s="33">
        <v>0</v>
      </c>
      <c r="AT1082" s="7" t="s">
        <v>1212</v>
      </c>
      <c r="AU1082" s="33">
        <v>0</v>
      </c>
      <c r="AW1082" s="7" t="s">
        <v>1212</v>
      </c>
      <c r="AX1082" s="33">
        <v>0</v>
      </c>
      <c r="AZ1082" s="43" t="s">
        <v>1212</v>
      </c>
      <c r="BA1082" s="29">
        <v>4</v>
      </c>
      <c r="BC1082" s="7" t="s">
        <v>1212</v>
      </c>
      <c r="BD1082" s="33">
        <v>0</v>
      </c>
      <c r="BF1082" s="43" t="s">
        <v>1212</v>
      </c>
      <c r="BG1082" s="29">
        <v>6</v>
      </c>
      <c r="BI1082" s="43" t="s">
        <v>1212</v>
      </c>
      <c r="BJ1082" s="29">
        <v>4</v>
      </c>
      <c r="BL1082" s="43" t="s">
        <v>1212</v>
      </c>
      <c r="BM1082" s="29">
        <v>9</v>
      </c>
      <c r="BO1082" s="43" t="s">
        <v>1212</v>
      </c>
      <c r="BP1082" s="29">
        <v>1</v>
      </c>
      <c r="BR1082" s="43" t="s">
        <v>1212</v>
      </c>
      <c r="BS1082" s="33">
        <v>14</v>
      </c>
      <c r="BU1082" s="43" t="s">
        <v>1212</v>
      </c>
      <c r="BV1082" s="29">
        <v>7</v>
      </c>
      <c r="BX1082" s="43" t="s">
        <v>1212</v>
      </c>
      <c r="BY1082" s="32">
        <v>14</v>
      </c>
    </row>
    <row r="1083" spans="1:77" x14ac:dyDescent="0.3">
      <c r="A1083" s="7" t="s">
        <v>1213</v>
      </c>
      <c r="B1083" s="29">
        <v>64</v>
      </c>
      <c r="D1083" s="7" t="s">
        <v>1213</v>
      </c>
      <c r="E1083" s="29">
        <v>66</v>
      </c>
      <c r="G1083" s="7" t="s">
        <v>1213</v>
      </c>
      <c r="H1083" s="29" t="s">
        <v>985</v>
      </c>
      <c r="J1083" s="6" t="s">
        <v>1213</v>
      </c>
      <c r="K1083" s="29">
        <v>2</v>
      </c>
      <c r="M1083" s="7" t="s">
        <v>1213</v>
      </c>
      <c r="N1083" s="29" t="s">
        <v>985</v>
      </c>
      <c r="P1083" s="6" t="s">
        <v>1213</v>
      </c>
      <c r="Q1083" s="29" t="s">
        <v>985</v>
      </c>
      <c r="S1083" s="7" t="s">
        <v>1213</v>
      </c>
      <c r="T1083" s="29" t="s">
        <v>985</v>
      </c>
      <c r="V1083" s="7" t="s">
        <v>1213</v>
      </c>
      <c r="W1083" s="29">
        <v>11</v>
      </c>
      <c r="Y1083" s="7" t="s">
        <v>1213</v>
      </c>
      <c r="Z1083" s="29" t="s">
        <v>985</v>
      </c>
      <c r="AB1083" s="7" t="s">
        <v>1213</v>
      </c>
      <c r="AC1083" s="29" t="s">
        <v>985</v>
      </c>
      <c r="AE1083" s="7" t="s">
        <v>1213</v>
      </c>
      <c r="AF1083" s="29" t="s">
        <v>985</v>
      </c>
      <c r="AH1083" s="7" t="s">
        <v>1213</v>
      </c>
      <c r="AI1083" s="29" t="s">
        <v>985</v>
      </c>
      <c r="AK1083" s="7" t="s">
        <v>1213</v>
      </c>
      <c r="AL1083" s="33">
        <v>0</v>
      </c>
      <c r="AN1083" s="7" t="s">
        <v>1213</v>
      </c>
      <c r="AO1083" s="33">
        <v>0</v>
      </c>
      <c r="AQ1083" s="7" t="s">
        <v>1213</v>
      </c>
      <c r="AR1083" s="33">
        <v>0</v>
      </c>
      <c r="AT1083" s="7" t="s">
        <v>1213</v>
      </c>
      <c r="AU1083" s="33">
        <v>0</v>
      </c>
      <c r="AW1083" s="7" t="s">
        <v>1213</v>
      </c>
      <c r="AX1083" s="33">
        <v>0</v>
      </c>
      <c r="AZ1083" s="43" t="s">
        <v>1213</v>
      </c>
      <c r="BA1083" s="29">
        <v>4</v>
      </c>
      <c r="BC1083" s="7" t="s">
        <v>1213</v>
      </c>
      <c r="BD1083" s="33">
        <v>0</v>
      </c>
      <c r="BF1083" s="43" t="s">
        <v>1213</v>
      </c>
      <c r="BG1083" s="29">
        <v>6</v>
      </c>
      <c r="BI1083" s="43" t="s">
        <v>1213</v>
      </c>
      <c r="BJ1083" s="29">
        <v>4</v>
      </c>
      <c r="BL1083" s="43" t="s">
        <v>1213</v>
      </c>
      <c r="BM1083" s="29">
        <v>9</v>
      </c>
      <c r="BO1083" s="43" t="s">
        <v>1213</v>
      </c>
      <c r="BP1083" s="29">
        <v>1</v>
      </c>
      <c r="BR1083" s="43" t="s">
        <v>1213</v>
      </c>
      <c r="BS1083" s="33">
        <v>14</v>
      </c>
      <c r="BU1083" s="43" t="s">
        <v>1213</v>
      </c>
      <c r="BV1083" s="29">
        <v>7</v>
      </c>
      <c r="BX1083" s="43" t="s">
        <v>1213</v>
      </c>
      <c r="BY1083" s="32">
        <v>14</v>
      </c>
    </row>
    <row r="1084" spans="1:77" x14ac:dyDescent="0.3">
      <c r="A1084" s="7" t="s">
        <v>1214</v>
      </c>
      <c r="B1084" s="29">
        <v>64</v>
      </c>
      <c r="D1084" s="7" t="s">
        <v>1214</v>
      </c>
      <c r="E1084" s="29">
        <v>66</v>
      </c>
      <c r="G1084" s="7" t="s">
        <v>1214</v>
      </c>
      <c r="H1084" s="29" t="s">
        <v>985</v>
      </c>
      <c r="J1084" s="6" t="s">
        <v>1214</v>
      </c>
      <c r="K1084" s="29">
        <v>2</v>
      </c>
      <c r="M1084" s="7" t="s">
        <v>1214</v>
      </c>
      <c r="N1084" s="29" t="s">
        <v>985</v>
      </c>
      <c r="P1084" s="6" t="s">
        <v>1214</v>
      </c>
      <c r="Q1084" s="29" t="s">
        <v>985</v>
      </c>
      <c r="S1084" s="7" t="s">
        <v>1214</v>
      </c>
      <c r="T1084" s="29" t="s">
        <v>985</v>
      </c>
      <c r="V1084" s="7" t="s">
        <v>1214</v>
      </c>
      <c r="W1084" s="29">
        <v>11</v>
      </c>
      <c r="Y1084" s="7" t="s">
        <v>1214</v>
      </c>
      <c r="Z1084" s="29" t="s">
        <v>985</v>
      </c>
      <c r="AB1084" s="7" t="s">
        <v>1214</v>
      </c>
      <c r="AC1084" s="29" t="s">
        <v>985</v>
      </c>
      <c r="AE1084" s="7" t="s">
        <v>1214</v>
      </c>
      <c r="AF1084" s="29" t="s">
        <v>985</v>
      </c>
      <c r="AH1084" s="7" t="s">
        <v>1214</v>
      </c>
      <c r="AI1084" s="29" t="s">
        <v>985</v>
      </c>
      <c r="AK1084" s="7" t="s">
        <v>1214</v>
      </c>
      <c r="AL1084" s="33">
        <v>0</v>
      </c>
      <c r="AN1084" s="7" t="s">
        <v>1214</v>
      </c>
      <c r="AO1084" s="33">
        <v>0</v>
      </c>
      <c r="AQ1084" s="7" t="s">
        <v>1214</v>
      </c>
      <c r="AR1084" s="33">
        <v>0</v>
      </c>
      <c r="AT1084" s="7" t="s">
        <v>1214</v>
      </c>
      <c r="AU1084" s="33">
        <v>0</v>
      </c>
      <c r="AW1084" s="7" t="s">
        <v>1214</v>
      </c>
      <c r="AX1084" s="33">
        <v>0</v>
      </c>
      <c r="AZ1084" s="43" t="s">
        <v>1214</v>
      </c>
      <c r="BA1084" s="29">
        <v>4</v>
      </c>
      <c r="BC1084" s="7" t="s">
        <v>1214</v>
      </c>
      <c r="BD1084" s="33">
        <v>0</v>
      </c>
      <c r="BF1084" s="43" t="s">
        <v>1214</v>
      </c>
      <c r="BG1084" s="29">
        <v>6</v>
      </c>
      <c r="BI1084" s="43" t="s">
        <v>1214</v>
      </c>
      <c r="BJ1084" s="29">
        <v>4</v>
      </c>
      <c r="BL1084" s="43" t="s">
        <v>1214</v>
      </c>
      <c r="BM1084" s="29">
        <v>9</v>
      </c>
      <c r="BO1084" s="43" t="s">
        <v>1214</v>
      </c>
      <c r="BP1084" s="29">
        <v>1</v>
      </c>
      <c r="BR1084" s="43" t="s">
        <v>1214</v>
      </c>
      <c r="BS1084" s="33">
        <v>14</v>
      </c>
      <c r="BU1084" s="43" t="s">
        <v>1214</v>
      </c>
      <c r="BV1084" s="29">
        <v>7</v>
      </c>
      <c r="BX1084" s="43" t="s">
        <v>1214</v>
      </c>
      <c r="BY1084" s="32">
        <v>14</v>
      </c>
    </row>
    <row r="1085" spans="1:77" x14ac:dyDescent="0.3">
      <c r="A1085" s="7" t="s">
        <v>1215</v>
      </c>
      <c r="B1085" s="29">
        <v>64</v>
      </c>
      <c r="D1085" s="7" t="s">
        <v>1215</v>
      </c>
      <c r="E1085" s="29">
        <v>66</v>
      </c>
      <c r="G1085" s="7" t="s">
        <v>1215</v>
      </c>
      <c r="H1085" s="29" t="s">
        <v>985</v>
      </c>
      <c r="J1085" s="6" t="s">
        <v>1215</v>
      </c>
      <c r="K1085" s="29">
        <v>2</v>
      </c>
      <c r="M1085" s="7" t="s">
        <v>1215</v>
      </c>
      <c r="N1085" s="29" t="s">
        <v>985</v>
      </c>
      <c r="P1085" s="6" t="s">
        <v>1215</v>
      </c>
      <c r="Q1085" s="29" t="s">
        <v>985</v>
      </c>
      <c r="S1085" s="7" t="s">
        <v>1215</v>
      </c>
      <c r="T1085" s="29" t="s">
        <v>985</v>
      </c>
      <c r="V1085" s="7" t="s">
        <v>1215</v>
      </c>
      <c r="W1085" s="29">
        <v>11</v>
      </c>
      <c r="Y1085" s="7" t="s">
        <v>1215</v>
      </c>
      <c r="Z1085" s="29" t="s">
        <v>985</v>
      </c>
      <c r="AB1085" s="7" t="s">
        <v>1215</v>
      </c>
      <c r="AC1085" s="29" t="s">
        <v>985</v>
      </c>
      <c r="AE1085" s="7" t="s">
        <v>1215</v>
      </c>
      <c r="AF1085" s="29" t="s">
        <v>985</v>
      </c>
      <c r="AH1085" s="7" t="s">
        <v>1215</v>
      </c>
      <c r="AI1085" s="29" t="s">
        <v>985</v>
      </c>
      <c r="AK1085" s="7" t="s">
        <v>1215</v>
      </c>
      <c r="AL1085" s="33">
        <v>0</v>
      </c>
      <c r="AN1085" s="7" t="s">
        <v>1215</v>
      </c>
      <c r="AO1085" s="33">
        <v>0</v>
      </c>
      <c r="AQ1085" s="7" t="s">
        <v>1215</v>
      </c>
      <c r="AR1085" s="33">
        <v>0</v>
      </c>
      <c r="AT1085" s="7" t="s">
        <v>1215</v>
      </c>
      <c r="AU1085" s="33">
        <v>0</v>
      </c>
      <c r="AW1085" s="7" t="s">
        <v>1215</v>
      </c>
      <c r="AX1085" s="33">
        <v>0</v>
      </c>
      <c r="AZ1085" s="43" t="s">
        <v>1215</v>
      </c>
      <c r="BA1085" s="29">
        <v>4</v>
      </c>
      <c r="BC1085" s="7" t="s">
        <v>1215</v>
      </c>
      <c r="BD1085" s="33">
        <v>0</v>
      </c>
      <c r="BF1085" s="43" t="s">
        <v>1215</v>
      </c>
      <c r="BG1085" s="29">
        <v>6</v>
      </c>
      <c r="BI1085" s="43" t="s">
        <v>1215</v>
      </c>
      <c r="BJ1085" s="29">
        <v>4</v>
      </c>
      <c r="BL1085" s="43" t="s">
        <v>1215</v>
      </c>
      <c r="BM1085" s="29">
        <v>9</v>
      </c>
      <c r="BO1085" s="43" t="s">
        <v>1215</v>
      </c>
      <c r="BP1085" s="29">
        <v>1</v>
      </c>
      <c r="BR1085" s="43" t="s">
        <v>1215</v>
      </c>
      <c r="BS1085" s="33">
        <v>14</v>
      </c>
      <c r="BU1085" s="43" t="s">
        <v>1215</v>
      </c>
      <c r="BV1085" s="29">
        <v>7</v>
      </c>
      <c r="BX1085" s="43" t="s">
        <v>1215</v>
      </c>
      <c r="BY1085" s="32">
        <v>14</v>
      </c>
    </row>
    <row r="1086" spans="1:77" x14ac:dyDescent="0.3">
      <c r="A1086" s="7" t="s">
        <v>1216</v>
      </c>
      <c r="B1086" s="29">
        <v>64</v>
      </c>
      <c r="D1086" s="7" t="s">
        <v>1216</v>
      </c>
      <c r="E1086" s="29">
        <v>66</v>
      </c>
      <c r="G1086" s="7" t="s">
        <v>1216</v>
      </c>
      <c r="H1086" s="29" t="s">
        <v>985</v>
      </c>
      <c r="J1086" s="6" t="s">
        <v>1216</v>
      </c>
      <c r="K1086" s="29">
        <v>2</v>
      </c>
      <c r="M1086" s="7" t="s">
        <v>1216</v>
      </c>
      <c r="N1086" s="29" t="s">
        <v>985</v>
      </c>
      <c r="P1086" s="6" t="s">
        <v>1216</v>
      </c>
      <c r="Q1086" s="29" t="s">
        <v>985</v>
      </c>
      <c r="S1086" s="7" t="s">
        <v>1216</v>
      </c>
      <c r="T1086" s="29" t="s">
        <v>985</v>
      </c>
      <c r="V1086" s="7" t="s">
        <v>1216</v>
      </c>
      <c r="W1086" s="29">
        <v>11</v>
      </c>
      <c r="Y1086" s="7" t="s">
        <v>1216</v>
      </c>
      <c r="Z1086" s="29" t="s">
        <v>985</v>
      </c>
      <c r="AB1086" s="7" t="s">
        <v>1216</v>
      </c>
      <c r="AC1086" s="29" t="s">
        <v>985</v>
      </c>
      <c r="AE1086" s="7" t="s">
        <v>1216</v>
      </c>
      <c r="AF1086" s="29" t="s">
        <v>985</v>
      </c>
      <c r="AH1086" s="7" t="s">
        <v>1216</v>
      </c>
      <c r="AI1086" s="29" t="s">
        <v>985</v>
      </c>
      <c r="AK1086" s="7" t="s">
        <v>1216</v>
      </c>
      <c r="AL1086" s="33">
        <v>0</v>
      </c>
      <c r="AN1086" s="7" t="s">
        <v>1216</v>
      </c>
      <c r="AO1086" s="33">
        <v>0</v>
      </c>
      <c r="AQ1086" s="7" t="s">
        <v>1216</v>
      </c>
      <c r="AR1086" s="33">
        <v>0</v>
      </c>
      <c r="AT1086" s="7" t="s">
        <v>1216</v>
      </c>
      <c r="AU1086" s="33">
        <v>0</v>
      </c>
      <c r="AW1086" s="7" t="s">
        <v>1216</v>
      </c>
      <c r="AX1086" s="33">
        <v>0</v>
      </c>
      <c r="AZ1086" s="43" t="s">
        <v>1216</v>
      </c>
      <c r="BA1086" s="29">
        <v>4</v>
      </c>
      <c r="BC1086" s="7" t="s">
        <v>1216</v>
      </c>
      <c r="BD1086" s="33">
        <v>0</v>
      </c>
      <c r="BF1086" s="43" t="s">
        <v>1216</v>
      </c>
      <c r="BG1086" s="29">
        <v>6</v>
      </c>
      <c r="BI1086" s="43" t="s">
        <v>1216</v>
      </c>
      <c r="BJ1086" s="29">
        <v>4</v>
      </c>
      <c r="BL1086" s="43" t="s">
        <v>1216</v>
      </c>
      <c r="BM1086" s="29">
        <v>9</v>
      </c>
      <c r="BO1086" s="43" t="s">
        <v>1216</v>
      </c>
      <c r="BP1086" s="29">
        <v>1</v>
      </c>
      <c r="BR1086" s="43" t="s">
        <v>1216</v>
      </c>
      <c r="BS1086" s="33">
        <v>14</v>
      </c>
      <c r="BU1086" s="43" t="s">
        <v>1216</v>
      </c>
      <c r="BV1086" s="29">
        <v>7</v>
      </c>
      <c r="BX1086" s="43" t="s">
        <v>1216</v>
      </c>
      <c r="BY1086" s="32">
        <v>14</v>
      </c>
    </row>
    <row r="1087" spans="1:77" x14ac:dyDescent="0.3">
      <c r="A1087" s="7" t="s">
        <v>1217</v>
      </c>
      <c r="B1087" s="29">
        <v>64</v>
      </c>
      <c r="D1087" s="7" t="s">
        <v>1217</v>
      </c>
      <c r="E1087" s="29">
        <v>66</v>
      </c>
      <c r="G1087" s="7" t="s">
        <v>1217</v>
      </c>
      <c r="H1087" s="29" t="s">
        <v>985</v>
      </c>
      <c r="J1087" s="6" t="s">
        <v>1217</v>
      </c>
      <c r="K1087" s="29">
        <v>2</v>
      </c>
      <c r="M1087" s="7" t="s">
        <v>1217</v>
      </c>
      <c r="N1087" s="29" t="s">
        <v>985</v>
      </c>
      <c r="P1087" s="6" t="s">
        <v>1217</v>
      </c>
      <c r="Q1087" s="29" t="s">
        <v>985</v>
      </c>
      <c r="S1087" s="7" t="s">
        <v>1217</v>
      </c>
      <c r="T1087" s="29" t="s">
        <v>985</v>
      </c>
      <c r="V1087" s="7" t="s">
        <v>1217</v>
      </c>
      <c r="W1087" s="29">
        <v>11</v>
      </c>
      <c r="Y1087" s="7" t="s">
        <v>1217</v>
      </c>
      <c r="Z1087" s="29" t="s">
        <v>985</v>
      </c>
      <c r="AB1087" s="7" t="s">
        <v>1217</v>
      </c>
      <c r="AC1087" s="29" t="s">
        <v>985</v>
      </c>
      <c r="AE1087" s="7" t="s">
        <v>1217</v>
      </c>
      <c r="AF1087" s="29" t="s">
        <v>985</v>
      </c>
      <c r="AH1087" s="7" t="s">
        <v>1217</v>
      </c>
      <c r="AI1087" s="29" t="s">
        <v>985</v>
      </c>
      <c r="AK1087" s="7" t="s">
        <v>1217</v>
      </c>
      <c r="AL1087" s="33">
        <v>0</v>
      </c>
      <c r="AN1087" s="7" t="s">
        <v>1217</v>
      </c>
      <c r="AO1087" s="33">
        <v>0</v>
      </c>
      <c r="AQ1087" s="7" t="s">
        <v>1217</v>
      </c>
      <c r="AR1087" s="33">
        <v>0</v>
      </c>
      <c r="AT1087" s="7" t="s">
        <v>1217</v>
      </c>
      <c r="AU1087" s="33">
        <v>0</v>
      </c>
      <c r="AW1087" s="7" t="s">
        <v>1217</v>
      </c>
      <c r="AX1087" s="33">
        <v>0</v>
      </c>
      <c r="AZ1087" s="43" t="s">
        <v>1217</v>
      </c>
      <c r="BA1087" s="29">
        <v>4</v>
      </c>
      <c r="BC1087" s="7" t="s">
        <v>1217</v>
      </c>
      <c r="BD1087" s="33">
        <v>0</v>
      </c>
      <c r="BF1087" s="43" t="s">
        <v>1217</v>
      </c>
      <c r="BG1087" s="29">
        <v>6</v>
      </c>
      <c r="BI1087" s="43" t="s">
        <v>1217</v>
      </c>
      <c r="BJ1087" s="29">
        <v>4</v>
      </c>
      <c r="BL1087" s="43" t="s">
        <v>1217</v>
      </c>
      <c r="BM1087" s="29">
        <v>9</v>
      </c>
      <c r="BO1087" s="43" t="s">
        <v>1217</v>
      </c>
      <c r="BP1087" s="29">
        <v>1</v>
      </c>
      <c r="BR1087" s="43" t="s">
        <v>1217</v>
      </c>
      <c r="BS1087" s="33">
        <v>14</v>
      </c>
      <c r="BU1087" s="43" t="s">
        <v>1217</v>
      </c>
      <c r="BV1087" s="29">
        <v>7</v>
      </c>
      <c r="BX1087" s="43" t="s">
        <v>1217</v>
      </c>
      <c r="BY1087" s="32">
        <v>14</v>
      </c>
    </row>
    <row r="1088" spans="1:77" x14ac:dyDescent="0.3">
      <c r="A1088" s="7" t="s">
        <v>1218</v>
      </c>
      <c r="B1088" s="29">
        <v>64</v>
      </c>
      <c r="D1088" s="7" t="s">
        <v>1218</v>
      </c>
      <c r="E1088" s="29">
        <v>66</v>
      </c>
      <c r="G1088" s="7" t="s">
        <v>1218</v>
      </c>
      <c r="H1088" s="29" t="s">
        <v>985</v>
      </c>
      <c r="J1088" s="6" t="s">
        <v>1218</v>
      </c>
      <c r="K1088" s="29">
        <v>2</v>
      </c>
      <c r="M1088" s="7" t="s">
        <v>1218</v>
      </c>
      <c r="N1088" s="29" t="s">
        <v>985</v>
      </c>
      <c r="P1088" s="6" t="s">
        <v>1218</v>
      </c>
      <c r="Q1088" s="29" t="s">
        <v>985</v>
      </c>
      <c r="S1088" s="7" t="s">
        <v>1218</v>
      </c>
      <c r="T1088" s="29" t="s">
        <v>985</v>
      </c>
      <c r="V1088" s="7" t="s">
        <v>1218</v>
      </c>
      <c r="W1088" s="29">
        <v>11</v>
      </c>
      <c r="Y1088" s="7" t="s">
        <v>1218</v>
      </c>
      <c r="Z1088" s="29" t="s">
        <v>985</v>
      </c>
      <c r="AB1088" s="7" t="s">
        <v>1218</v>
      </c>
      <c r="AC1088" s="29" t="s">
        <v>985</v>
      </c>
      <c r="AE1088" s="7" t="s">
        <v>1218</v>
      </c>
      <c r="AF1088" s="29" t="s">
        <v>985</v>
      </c>
      <c r="AH1088" s="7" t="s">
        <v>1218</v>
      </c>
      <c r="AI1088" s="29" t="s">
        <v>985</v>
      </c>
      <c r="AK1088" s="7" t="s">
        <v>1218</v>
      </c>
      <c r="AL1088" s="33">
        <v>0</v>
      </c>
      <c r="AN1088" s="7" t="s">
        <v>1218</v>
      </c>
      <c r="AO1088" s="33">
        <v>0</v>
      </c>
      <c r="AQ1088" s="7" t="s">
        <v>1218</v>
      </c>
      <c r="AR1088" s="33">
        <v>0</v>
      </c>
      <c r="AT1088" s="7" t="s">
        <v>1218</v>
      </c>
      <c r="AU1088" s="33">
        <v>0</v>
      </c>
      <c r="AW1088" s="7" t="s">
        <v>1218</v>
      </c>
      <c r="AX1088" s="33">
        <v>0</v>
      </c>
      <c r="AZ1088" s="43" t="s">
        <v>1218</v>
      </c>
      <c r="BA1088" s="29">
        <v>4</v>
      </c>
      <c r="BC1088" s="7" t="s">
        <v>1218</v>
      </c>
      <c r="BD1088" s="33">
        <v>0</v>
      </c>
      <c r="BF1088" s="43" t="s">
        <v>1218</v>
      </c>
      <c r="BG1088" s="29">
        <v>6</v>
      </c>
      <c r="BI1088" s="43" t="s">
        <v>1218</v>
      </c>
      <c r="BJ1088" s="29">
        <v>4</v>
      </c>
      <c r="BL1088" s="43" t="s">
        <v>1218</v>
      </c>
      <c r="BM1088" s="29">
        <v>9</v>
      </c>
      <c r="BO1088" s="43" t="s">
        <v>1218</v>
      </c>
      <c r="BP1088" s="29">
        <v>1</v>
      </c>
      <c r="BR1088" s="43" t="s">
        <v>1218</v>
      </c>
      <c r="BS1088" s="33">
        <v>14</v>
      </c>
      <c r="BU1088" s="43" t="s">
        <v>1218</v>
      </c>
      <c r="BV1088" s="29">
        <v>7</v>
      </c>
      <c r="BX1088" s="43" t="s">
        <v>1218</v>
      </c>
      <c r="BY1088" s="32">
        <v>14</v>
      </c>
    </row>
    <row r="1089" spans="1:77" x14ac:dyDescent="0.3">
      <c r="A1089" s="7" t="s">
        <v>1219</v>
      </c>
      <c r="B1089" s="29">
        <v>64</v>
      </c>
      <c r="D1089" s="7" t="s">
        <v>1219</v>
      </c>
      <c r="E1089" s="29">
        <v>66</v>
      </c>
      <c r="G1089" s="7" t="s">
        <v>1219</v>
      </c>
      <c r="H1089" s="29" t="s">
        <v>985</v>
      </c>
      <c r="J1089" s="6" t="s">
        <v>1219</v>
      </c>
      <c r="K1089" s="29">
        <v>2</v>
      </c>
      <c r="M1089" s="7" t="s">
        <v>1219</v>
      </c>
      <c r="N1089" s="29" t="s">
        <v>985</v>
      </c>
      <c r="P1089" s="6" t="s">
        <v>1219</v>
      </c>
      <c r="Q1089" s="29" t="s">
        <v>985</v>
      </c>
      <c r="S1089" s="7" t="s">
        <v>1219</v>
      </c>
      <c r="T1089" s="29" t="s">
        <v>985</v>
      </c>
      <c r="V1089" s="7" t="s">
        <v>1219</v>
      </c>
      <c r="W1089" s="29">
        <v>11</v>
      </c>
      <c r="Y1089" s="7" t="s">
        <v>1219</v>
      </c>
      <c r="Z1089" s="29" t="s">
        <v>985</v>
      </c>
      <c r="AB1089" s="7" t="s">
        <v>1219</v>
      </c>
      <c r="AC1089" s="29" t="s">
        <v>985</v>
      </c>
      <c r="AE1089" s="7" t="s">
        <v>1219</v>
      </c>
      <c r="AF1089" s="29" t="s">
        <v>985</v>
      </c>
      <c r="AH1089" s="7" t="s">
        <v>1219</v>
      </c>
      <c r="AI1089" s="29" t="s">
        <v>985</v>
      </c>
      <c r="AK1089" s="7" t="s">
        <v>1219</v>
      </c>
      <c r="AL1089" s="33">
        <v>0</v>
      </c>
      <c r="AN1089" s="7" t="s">
        <v>1219</v>
      </c>
      <c r="AO1089" s="33">
        <v>0</v>
      </c>
      <c r="AQ1089" s="7" t="s">
        <v>1219</v>
      </c>
      <c r="AR1089" s="33">
        <v>0</v>
      </c>
      <c r="AT1089" s="7" t="s">
        <v>1219</v>
      </c>
      <c r="AU1089" s="33">
        <v>0</v>
      </c>
      <c r="AW1089" s="7" t="s">
        <v>1219</v>
      </c>
      <c r="AX1089" s="33">
        <v>0</v>
      </c>
      <c r="AZ1089" s="43" t="s">
        <v>1219</v>
      </c>
      <c r="BA1089" s="29">
        <v>4</v>
      </c>
      <c r="BC1089" s="7" t="s">
        <v>1219</v>
      </c>
      <c r="BD1089" s="33">
        <v>0</v>
      </c>
      <c r="BF1089" s="43" t="s">
        <v>1219</v>
      </c>
      <c r="BG1089" s="29">
        <v>6</v>
      </c>
      <c r="BI1089" s="43" t="s">
        <v>1219</v>
      </c>
      <c r="BJ1089" s="29">
        <v>4</v>
      </c>
      <c r="BL1089" s="43" t="s">
        <v>1219</v>
      </c>
      <c r="BM1089" s="29">
        <v>9</v>
      </c>
      <c r="BO1089" s="43" t="s">
        <v>1219</v>
      </c>
      <c r="BP1089" s="29">
        <v>1</v>
      </c>
      <c r="BR1089" s="43" t="s">
        <v>1219</v>
      </c>
      <c r="BS1089" s="33">
        <v>14</v>
      </c>
      <c r="BU1089" s="43" t="s">
        <v>1219</v>
      </c>
      <c r="BV1089" s="29">
        <v>7</v>
      </c>
      <c r="BX1089" s="43" t="s">
        <v>1219</v>
      </c>
      <c r="BY1089" s="32">
        <v>14</v>
      </c>
    </row>
    <row r="1090" spans="1:77" x14ac:dyDescent="0.3">
      <c r="A1090" s="7" t="s">
        <v>1220</v>
      </c>
      <c r="B1090" s="29">
        <v>64</v>
      </c>
      <c r="D1090" s="7" t="s">
        <v>1220</v>
      </c>
      <c r="E1090" s="29">
        <v>66</v>
      </c>
      <c r="G1090" s="7" t="s">
        <v>1220</v>
      </c>
      <c r="H1090" s="29" t="s">
        <v>985</v>
      </c>
      <c r="J1090" s="6" t="s">
        <v>1220</v>
      </c>
      <c r="K1090" s="29">
        <v>2</v>
      </c>
      <c r="M1090" s="7" t="s">
        <v>1220</v>
      </c>
      <c r="N1090" s="29" t="s">
        <v>985</v>
      </c>
      <c r="P1090" s="6" t="s">
        <v>1220</v>
      </c>
      <c r="Q1090" s="29" t="s">
        <v>985</v>
      </c>
      <c r="S1090" s="7" t="s">
        <v>1220</v>
      </c>
      <c r="T1090" s="29" t="s">
        <v>985</v>
      </c>
      <c r="V1090" s="7" t="s">
        <v>1220</v>
      </c>
      <c r="W1090" s="29">
        <v>11</v>
      </c>
      <c r="Y1090" s="7" t="s">
        <v>1220</v>
      </c>
      <c r="Z1090" s="29" t="s">
        <v>985</v>
      </c>
      <c r="AB1090" s="7" t="s">
        <v>1220</v>
      </c>
      <c r="AC1090" s="29" t="s">
        <v>985</v>
      </c>
      <c r="AE1090" s="7" t="s">
        <v>1220</v>
      </c>
      <c r="AF1090" s="29" t="s">
        <v>985</v>
      </c>
      <c r="AH1090" s="7" t="s">
        <v>1220</v>
      </c>
      <c r="AI1090" s="29" t="s">
        <v>985</v>
      </c>
      <c r="AK1090" s="7" t="s">
        <v>1220</v>
      </c>
      <c r="AL1090" s="33">
        <v>0</v>
      </c>
      <c r="AN1090" s="7" t="s">
        <v>1220</v>
      </c>
      <c r="AO1090" s="33">
        <v>0</v>
      </c>
      <c r="AQ1090" s="7" t="s">
        <v>1220</v>
      </c>
      <c r="AR1090" s="33">
        <v>0</v>
      </c>
      <c r="AT1090" s="7" t="s">
        <v>1220</v>
      </c>
      <c r="AU1090" s="33">
        <v>0</v>
      </c>
      <c r="AW1090" s="7" t="s">
        <v>1220</v>
      </c>
      <c r="AX1090" s="33">
        <v>0</v>
      </c>
      <c r="AZ1090" s="43" t="s">
        <v>1220</v>
      </c>
      <c r="BA1090" s="29">
        <v>4</v>
      </c>
      <c r="BC1090" s="7" t="s">
        <v>1220</v>
      </c>
      <c r="BD1090" s="33">
        <v>0</v>
      </c>
      <c r="BF1090" s="43" t="s">
        <v>1220</v>
      </c>
      <c r="BG1090" s="29">
        <v>6</v>
      </c>
      <c r="BI1090" s="43" t="s">
        <v>1220</v>
      </c>
      <c r="BJ1090" s="29">
        <v>4</v>
      </c>
      <c r="BL1090" s="43" t="s">
        <v>1220</v>
      </c>
      <c r="BM1090" s="29">
        <v>9</v>
      </c>
      <c r="BO1090" s="43" t="s">
        <v>1220</v>
      </c>
      <c r="BP1090" s="29">
        <v>1</v>
      </c>
      <c r="BR1090" s="43" t="s">
        <v>1220</v>
      </c>
      <c r="BS1090" s="33">
        <v>14</v>
      </c>
      <c r="BU1090" s="43" t="s">
        <v>1220</v>
      </c>
      <c r="BV1090" s="29">
        <v>7</v>
      </c>
      <c r="BX1090" s="43" t="s">
        <v>1220</v>
      </c>
      <c r="BY1090" s="32">
        <v>14</v>
      </c>
    </row>
    <row r="1091" spans="1:77" x14ac:dyDescent="0.3">
      <c r="A1091" s="7" t="s">
        <v>1221</v>
      </c>
      <c r="B1091" s="29">
        <v>64</v>
      </c>
      <c r="D1091" s="7" t="s">
        <v>1221</v>
      </c>
      <c r="E1091" s="29">
        <v>66</v>
      </c>
      <c r="G1091" s="7" t="s">
        <v>1221</v>
      </c>
      <c r="H1091" s="29" t="s">
        <v>985</v>
      </c>
      <c r="J1091" s="6" t="s">
        <v>1221</v>
      </c>
      <c r="K1091" s="29">
        <v>2</v>
      </c>
      <c r="M1091" s="7" t="s">
        <v>1221</v>
      </c>
      <c r="N1091" s="29" t="s">
        <v>985</v>
      </c>
      <c r="P1091" s="6" t="s">
        <v>1221</v>
      </c>
      <c r="Q1091" s="29" t="s">
        <v>985</v>
      </c>
      <c r="S1091" s="7" t="s">
        <v>1221</v>
      </c>
      <c r="T1091" s="29" t="s">
        <v>985</v>
      </c>
      <c r="V1091" s="7" t="s">
        <v>1221</v>
      </c>
      <c r="W1091" s="29">
        <v>11</v>
      </c>
      <c r="Y1091" s="7" t="s">
        <v>1221</v>
      </c>
      <c r="Z1091" s="29" t="s">
        <v>985</v>
      </c>
      <c r="AB1091" s="7" t="s">
        <v>1221</v>
      </c>
      <c r="AC1091" s="29" t="s">
        <v>985</v>
      </c>
      <c r="AE1091" s="7" t="s">
        <v>1221</v>
      </c>
      <c r="AF1091" s="29" t="s">
        <v>985</v>
      </c>
      <c r="AH1091" s="7" t="s">
        <v>1221</v>
      </c>
      <c r="AI1091" s="29" t="s">
        <v>985</v>
      </c>
      <c r="AK1091" s="7" t="s">
        <v>1221</v>
      </c>
      <c r="AL1091" s="33">
        <v>0</v>
      </c>
      <c r="AN1091" s="7" t="s">
        <v>1221</v>
      </c>
      <c r="AO1091" s="33">
        <v>0</v>
      </c>
      <c r="AQ1091" s="7" t="s">
        <v>1221</v>
      </c>
      <c r="AR1091" s="33">
        <v>0</v>
      </c>
      <c r="AT1091" s="7" t="s">
        <v>1221</v>
      </c>
      <c r="AU1091" s="33">
        <v>0</v>
      </c>
      <c r="AW1091" s="7" t="s">
        <v>1221</v>
      </c>
      <c r="AX1091" s="33">
        <v>0</v>
      </c>
      <c r="AZ1091" s="43" t="s">
        <v>1221</v>
      </c>
      <c r="BA1091" s="29">
        <v>4</v>
      </c>
      <c r="BC1091" s="7" t="s">
        <v>1221</v>
      </c>
      <c r="BD1091" s="33">
        <v>0</v>
      </c>
      <c r="BF1091" s="43" t="s">
        <v>1221</v>
      </c>
      <c r="BG1091" s="29">
        <v>6</v>
      </c>
      <c r="BI1091" s="43" t="s">
        <v>1221</v>
      </c>
      <c r="BJ1091" s="29">
        <v>4</v>
      </c>
      <c r="BL1091" s="43" t="s">
        <v>1221</v>
      </c>
      <c r="BM1091" s="29">
        <v>9</v>
      </c>
      <c r="BO1091" s="43" t="s">
        <v>1221</v>
      </c>
      <c r="BP1091" s="29">
        <v>1</v>
      </c>
      <c r="BR1091" s="43" t="s">
        <v>1221</v>
      </c>
      <c r="BS1091" s="33">
        <v>14</v>
      </c>
      <c r="BU1091" s="43" t="s">
        <v>1221</v>
      </c>
      <c r="BV1091" s="29">
        <v>7</v>
      </c>
      <c r="BX1091" s="43" t="s">
        <v>1221</v>
      </c>
      <c r="BY1091" s="32">
        <v>14</v>
      </c>
    </row>
    <row r="1092" spans="1:77" x14ac:dyDescent="0.3">
      <c r="A1092" s="7" t="s">
        <v>1222</v>
      </c>
      <c r="B1092" s="29">
        <v>64</v>
      </c>
      <c r="D1092" s="7" t="s">
        <v>1222</v>
      </c>
      <c r="E1092" s="29">
        <v>66</v>
      </c>
      <c r="G1092" s="7" t="s">
        <v>1222</v>
      </c>
      <c r="H1092" s="29" t="s">
        <v>985</v>
      </c>
      <c r="J1092" s="6" t="s">
        <v>1222</v>
      </c>
      <c r="K1092" s="29">
        <v>2</v>
      </c>
      <c r="M1092" s="7" t="s">
        <v>1222</v>
      </c>
      <c r="N1092" s="29" t="s">
        <v>985</v>
      </c>
      <c r="P1092" s="6" t="s">
        <v>1222</v>
      </c>
      <c r="Q1092" s="29" t="s">
        <v>985</v>
      </c>
      <c r="S1092" s="7" t="s">
        <v>1222</v>
      </c>
      <c r="T1092" s="29" t="s">
        <v>985</v>
      </c>
      <c r="V1092" s="7" t="s">
        <v>1222</v>
      </c>
      <c r="W1092" s="29">
        <v>11</v>
      </c>
      <c r="Y1092" s="7" t="s">
        <v>1222</v>
      </c>
      <c r="Z1092" s="29" t="s">
        <v>985</v>
      </c>
      <c r="AB1092" s="7" t="s">
        <v>1222</v>
      </c>
      <c r="AC1092" s="29" t="s">
        <v>985</v>
      </c>
      <c r="AE1092" s="7" t="s">
        <v>1222</v>
      </c>
      <c r="AF1092" s="29" t="s">
        <v>985</v>
      </c>
      <c r="AH1092" s="7" t="s">
        <v>1222</v>
      </c>
      <c r="AI1092" s="29" t="s">
        <v>985</v>
      </c>
      <c r="AK1092" s="7" t="s">
        <v>1222</v>
      </c>
      <c r="AL1092" s="33">
        <v>0</v>
      </c>
      <c r="AN1092" s="7" t="s">
        <v>1222</v>
      </c>
      <c r="AO1092" s="33">
        <v>0</v>
      </c>
      <c r="AQ1092" s="7" t="s">
        <v>1222</v>
      </c>
      <c r="AR1092" s="33">
        <v>0</v>
      </c>
      <c r="AT1092" s="7" t="s">
        <v>1222</v>
      </c>
      <c r="AU1092" s="33">
        <v>0</v>
      </c>
      <c r="AW1092" s="7" t="s">
        <v>1222</v>
      </c>
      <c r="AX1092" s="33">
        <v>0</v>
      </c>
      <c r="AZ1092" s="43" t="s">
        <v>1222</v>
      </c>
      <c r="BA1092" s="29">
        <v>4</v>
      </c>
      <c r="BC1092" s="7" t="s">
        <v>1222</v>
      </c>
      <c r="BD1092" s="33">
        <v>0</v>
      </c>
      <c r="BF1092" s="43" t="s">
        <v>1222</v>
      </c>
      <c r="BG1092" s="29">
        <v>6</v>
      </c>
      <c r="BI1092" s="43" t="s">
        <v>1222</v>
      </c>
      <c r="BJ1092" s="29">
        <v>4</v>
      </c>
      <c r="BL1092" s="43" t="s">
        <v>1222</v>
      </c>
      <c r="BM1092" s="29">
        <v>9</v>
      </c>
      <c r="BO1092" s="43" t="s">
        <v>1222</v>
      </c>
      <c r="BP1092" s="29">
        <v>1</v>
      </c>
      <c r="BR1092" s="43" t="s">
        <v>1222</v>
      </c>
      <c r="BS1092" s="33">
        <v>14</v>
      </c>
      <c r="BU1092" s="43" t="s">
        <v>1222</v>
      </c>
      <c r="BV1092" s="29">
        <v>7</v>
      </c>
      <c r="BX1092" s="43" t="s">
        <v>1222</v>
      </c>
      <c r="BY1092" s="32">
        <v>14</v>
      </c>
    </row>
    <row r="1093" spans="1:77" x14ac:dyDescent="0.3">
      <c r="A1093" s="7" t="s">
        <v>1223</v>
      </c>
      <c r="B1093" s="29">
        <v>64</v>
      </c>
      <c r="D1093" s="7" t="s">
        <v>1223</v>
      </c>
      <c r="E1093" s="29">
        <v>66</v>
      </c>
      <c r="G1093" s="7" t="s">
        <v>1223</v>
      </c>
      <c r="H1093" s="29" t="s">
        <v>985</v>
      </c>
      <c r="J1093" s="6" t="s">
        <v>1223</v>
      </c>
      <c r="K1093" s="29">
        <v>2</v>
      </c>
      <c r="M1093" s="7" t="s">
        <v>1223</v>
      </c>
      <c r="N1093" s="29" t="s">
        <v>985</v>
      </c>
      <c r="P1093" s="6" t="s">
        <v>1223</v>
      </c>
      <c r="Q1093" s="29" t="s">
        <v>985</v>
      </c>
      <c r="S1093" s="7" t="s">
        <v>1223</v>
      </c>
      <c r="T1093" s="29" t="s">
        <v>985</v>
      </c>
      <c r="V1093" s="7" t="s">
        <v>1223</v>
      </c>
      <c r="W1093" s="29">
        <v>11</v>
      </c>
      <c r="Y1093" s="7" t="s">
        <v>1223</v>
      </c>
      <c r="Z1093" s="29" t="s">
        <v>985</v>
      </c>
      <c r="AB1093" s="7" t="s">
        <v>1223</v>
      </c>
      <c r="AC1093" s="29" t="s">
        <v>985</v>
      </c>
      <c r="AE1093" s="7" t="s">
        <v>1223</v>
      </c>
      <c r="AF1093" s="29" t="s">
        <v>985</v>
      </c>
      <c r="AH1093" s="7" t="s">
        <v>1223</v>
      </c>
      <c r="AI1093" s="29" t="s">
        <v>985</v>
      </c>
      <c r="AK1093" s="7" t="s">
        <v>1223</v>
      </c>
      <c r="AL1093" s="33">
        <v>0</v>
      </c>
      <c r="AN1093" s="7" t="s">
        <v>1223</v>
      </c>
      <c r="AO1093" s="33">
        <v>0</v>
      </c>
      <c r="AQ1093" s="7" t="s">
        <v>1223</v>
      </c>
      <c r="AR1093" s="33">
        <v>0</v>
      </c>
      <c r="AT1093" s="7" t="s">
        <v>1223</v>
      </c>
      <c r="AU1093" s="33">
        <v>0</v>
      </c>
      <c r="AW1093" s="7" t="s">
        <v>1223</v>
      </c>
      <c r="AX1093" s="33">
        <v>0</v>
      </c>
      <c r="AZ1093" s="43" t="s">
        <v>1223</v>
      </c>
      <c r="BA1093" s="29">
        <v>4</v>
      </c>
      <c r="BC1093" s="7" t="s">
        <v>1223</v>
      </c>
      <c r="BD1093" s="33">
        <v>0</v>
      </c>
      <c r="BF1093" s="43" t="s">
        <v>1223</v>
      </c>
      <c r="BG1093" s="29">
        <v>6</v>
      </c>
      <c r="BI1093" s="43" t="s">
        <v>1223</v>
      </c>
      <c r="BJ1093" s="29">
        <v>4</v>
      </c>
      <c r="BL1093" s="43" t="s">
        <v>1223</v>
      </c>
      <c r="BM1093" s="29">
        <v>9</v>
      </c>
      <c r="BO1093" s="43" t="s">
        <v>1223</v>
      </c>
      <c r="BP1093" s="29">
        <v>1</v>
      </c>
      <c r="BR1093" s="43" t="s">
        <v>1223</v>
      </c>
      <c r="BS1093" s="33">
        <v>14</v>
      </c>
      <c r="BU1093" s="43" t="s">
        <v>1223</v>
      </c>
      <c r="BV1093" s="29">
        <v>7</v>
      </c>
      <c r="BX1093" s="43" t="s">
        <v>1223</v>
      </c>
      <c r="BY1093" s="32">
        <v>14</v>
      </c>
    </row>
    <row r="1094" spans="1:77" x14ac:dyDescent="0.3">
      <c r="A1094" s="7" t="s">
        <v>1224</v>
      </c>
      <c r="B1094" s="29">
        <v>64</v>
      </c>
      <c r="D1094" s="7" t="s">
        <v>1224</v>
      </c>
      <c r="E1094" s="29">
        <v>66</v>
      </c>
      <c r="G1094" s="7" t="s">
        <v>1224</v>
      </c>
      <c r="H1094" s="29" t="s">
        <v>985</v>
      </c>
      <c r="J1094" s="6" t="s">
        <v>1224</v>
      </c>
      <c r="K1094" s="29">
        <v>2</v>
      </c>
      <c r="M1094" s="7" t="s">
        <v>1224</v>
      </c>
      <c r="N1094" s="29" t="s">
        <v>985</v>
      </c>
      <c r="P1094" s="6" t="s">
        <v>1224</v>
      </c>
      <c r="Q1094" s="29" t="s">
        <v>985</v>
      </c>
      <c r="S1094" s="7" t="s">
        <v>1224</v>
      </c>
      <c r="T1094" s="29" t="s">
        <v>985</v>
      </c>
      <c r="V1094" s="7" t="s">
        <v>1224</v>
      </c>
      <c r="W1094" s="29">
        <v>11</v>
      </c>
      <c r="Y1094" s="7" t="s">
        <v>1224</v>
      </c>
      <c r="Z1094" s="29" t="s">
        <v>985</v>
      </c>
      <c r="AB1094" s="7" t="s">
        <v>1224</v>
      </c>
      <c r="AC1094" s="29" t="s">
        <v>985</v>
      </c>
      <c r="AE1094" s="7" t="s">
        <v>1224</v>
      </c>
      <c r="AF1094" s="29" t="s">
        <v>985</v>
      </c>
      <c r="AH1094" s="7" t="s">
        <v>1224</v>
      </c>
      <c r="AI1094" s="29" t="s">
        <v>985</v>
      </c>
      <c r="AK1094" s="7" t="s">
        <v>1224</v>
      </c>
      <c r="AL1094" s="33">
        <v>0</v>
      </c>
      <c r="AN1094" s="7" t="s">
        <v>1224</v>
      </c>
      <c r="AO1094" s="33">
        <v>0</v>
      </c>
      <c r="AQ1094" s="7" t="s">
        <v>1224</v>
      </c>
      <c r="AR1094" s="33">
        <v>0</v>
      </c>
      <c r="AT1094" s="7" t="s">
        <v>1224</v>
      </c>
      <c r="AU1094" s="33">
        <v>0</v>
      </c>
      <c r="AW1094" s="7" t="s">
        <v>1224</v>
      </c>
      <c r="AX1094" s="33">
        <v>0</v>
      </c>
      <c r="AZ1094" s="43" t="s">
        <v>1224</v>
      </c>
      <c r="BA1094" s="29">
        <v>4</v>
      </c>
      <c r="BC1094" s="7" t="s">
        <v>1224</v>
      </c>
      <c r="BD1094" s="33">
        <v>0</v>
      </c>
      <c r="BF1094" s="43" t="s">
        <v>1224</v>
      </c>
      <c r="BG1094" s="29">
        <v>6</v>
      </c>
      <c r="BI1094" s="43" t="s">
        <v>1224</v>
      </c>
      <c r="BJ1094" s="29">
        <v>4</v>
      </c>
      <c r="BL1094" s="43" t="s">
        <v>1224</v>
      </c>
      <c r="BM1094" s="29">
        <v>9</v>
      </c>
      <c r="BO1094" s="43" t="s">
        <v>1224</v>
      </c>
      <c r="BP1094" s="29">
        <v>1</v>
      </c>
      <c r="BR1094" s="43" t="s">
        <v>1224</v>
      </c>
      <c r="BS1094" s="33">
        <v>14</v>
      </c>
      <c r="BU1094" s="43" t="s">
        <v>1224</v>
      </c>
      <c r="BV1094" s="29">
        <v>7</v>
      </c>
      <c r="BX1094" s="43" t="s">
        <v>1224</v>
      </c>
      <c r="BY1094" s="32">
        <v>14</v>
      </c>
    </row>
    <row r="1095" spans="1:77" x14ac:dyDescent="0.3">
      <c r="A1095" s="7" t="s">
        <v>1225</v>
      </c>
      <c r="B1095" s="29">
        <v>64</v>
      </c>
      <c r="D1095" s="7" t="s">
        <v>1225</v>
      </c>
      <c r="E1095" s="29">
        <v>65</v>
      </c>
      <c r="G1095" s="7" t="s">
        <v>1225</v>
      </c>
      <c r="H1095" s="29" t="s">
        <v>985</v>
      </c>
      <c r="J1095" s="6" t="s">
        <v>1225</v>
      </c>
      <c r="K1095" s="29">
        <v>1</v>
      </c>
      <c r="M1095" s="7" t="s">
        <v>1225</v>
      </c>
      <c r="N1095" s="29" t="s">
        <v>985</v>
      </c>
      <c r="P1095" s="6" t="s">
        <v>1225</v>
      </c>
      <c r="Q1095" s="29" t="s">
        <v>985</v>
      </c>
      <c r="S1095" s="7" t="s">
        <v>1225</v>
      </c>
      <c r="T1095" s="29" t="s">
        <v>985</v>
      </c>
      <c r="V1095" s="7" t="s">
        <v>1225</v>
      </c>
      <c r="W1095" s="29">
        <v>10</v>
      </c>
      <c r="Y1095" s="7" t="s">
        <v>1225</v>
      </c>
      <c r="Z1095" s="29" t="s">
        <v>985</v>
      </c>
      <c r="AB1095" s="7" t="s">
        <v>1225</v>
      </c>
      <c r="AC1095" s="29" t="s">
        <v>985</v>
      </c>
      <c r="AE1095" s="7" t="s">
        <v>1225</v>
      </c>
      <c r="AF1095" s="29" t="s">
        <v>985</v>
      </c>
      <c r="AH1095" s="7" t="s">
        <v>1225</v>
      </c>
      <c r="AI1095" s="29" t="s">
        <v>985</v>
      </c>
      <c r="AK1095" s="7" t="s">
        <v>1225</v>
      </c>
      <c r="AL1095" s="33">
        <v>0</v>
      </c>
      <c r="AN1095" s="7" t="s">
        <v>1225</v>
      </c>
      <c r="AO1095" s="33">
        <v>0</v>
      </c>
      <c r="AQ1095" s="7" t="s">
        <v>1225</v>
      </c>
      <c r="AR1095" s="33">
        <v>0</v>
      </c>
      <c r="AT1095" s="7" t="s">
        <v>1225</v>
      </c>
      <c r="AU1095" s="33">
        <v>0</v>
      </c>
      <c r="AW1095" s="7" t="s">
        <v>1225</v>
      </c>
      <c r="AX1095" s="33">
        <v>0</v>
      </c>
      <c r="AZ1095" s="43" t="s">
        <v>1225</v>
      </c>
      <c r="BA1095" s="29">
        <v>3</v>
      </c>
      <c r="BC1095" s="7" t="s">
        <v>1225</v>
      </c>
      <c r="BD1095" s="33">
        <v>0</v>
      </c>
      <c r="BF1095" s="43" t="s">
        <v>1225</v>
      </c>
      <c r="BG1095" s="29">
        <v>5</v>
      </c>
      <c r="BI1095" s="43" t="s">
        <v>1225</v>
      </c>
      <c r="BJ1095" s="29">
        <v>3</v>
      </c>
      <c r="BL1095" s="43" t="s">
        <v>1225</v>
      </c>
      <c r="BM1095" s="29">
        <v>8</v>
      </c>
      <c r="BO1095" s="7" t="s">
        <v>1225</v>
      </c>
      <c r="BP1095" s="33">
        <v>0</v>
      </c>
      <c r="BR1095" s="43" t="s">
        <v>1225</v>
      </c>
      <c r="BS1095" s="33">
        <v>13</v>
      </c>
      <c r="BU1095" s="43" t="s">
        <v>1225</v>
      </c>
      <c r="BV1095" s="29">
        <v>6</v>
      </c>
      <c r="BX1095" s="43" t="s">
        <v>1225</v>
      </c>
      <c r="BY1095" s="33">
        <v>13</v>
      </c>
    </row>
    <row r="1096" spans="1:77" x14ac:dyDescent="0.3">
      <c r="A1096" s="7" t="s">
        <v>1226</v>
      </c>
      <c r="B1096" s="29">
        <v>64</v>
      </c>
      <c r="D1096" s="7" t="s">
        <v>1226</v>
      </c>
      <c r="E1096" s="29">
        <v>65</v>
      </c>
      <c r="G1096" s="7" t="s">
        <v>1226</v>
      </c>
      <c r="H1096" s="29" t="s">
        <v>985</v>
      </c>
      <c r="J1096" s="6" t="s">
        <v>1226</v>
      </c>
      <c r="K1096" s="29">
        <v>1</v>
      </c>
      <c r="M1096" s="7" t="s">
        <v>1226</v>
      </c>
      <c r="N1096" s="29" t="s">
        <v>985</v>
      </c>
      <c r="P1096" s="6" t="s">
        <v>1226</v>
      </c>
      <c r="Q1096" s="29" t="s">
        <v>985</v>
      </c>
      <c r="S1096" s="7" t="s">
        <v>1226</v>
      </c>
      <c r="T1096" s="29" t="s">
        <v>985</v>
      </c>
      <c r="V1096" s="7" t="s">
        <v>1226</v>
      </c>
      <c r="W1096" s="29">
        <v>10</v>
      </c>
      <c r="Y1096" s="7" t="s">
        <v>1226</v>
      </c>
      <c r="Z1096" s="29" t="s">
        <v>985</v>
      </c>
      <c r="AB1096" s="7" t="s">
        <v>1226</v>
      </c>
      <c r="AC1096" s="29" t="s">
        <v>985</v>
      </c>
      <c r="AE1096" s="7" t="s">
        <v>1226</v>
      </c>
      <c r="AF1096" s="29" t="s">
        <v>985</v>
      </c>
      <c r="AH1096" s="7" t="s">
        <v>1226</v>
      </c>
      <c r="AI1096" s="29" t="s">
        <v>985</v>
      </c>
      <c r="AK1096" s="7" t="s">
        <v>1226</v>
      </c>
      <c r="AL1096" s="33">
        <v>0</v>
      </c>
      <c r="AN1096" s="7" t="s">
        <v>1226</v>
      </c>
      <c r="AO1096" s="33">
        <v>0</v>
      </c>
      <c r="AQ1096" s="7" t="s">
        <v>1226</v>
      </c>
      <c r="AR1096" s="33">
        <v>0</v>
      </c>
      <c r="AT1096" s="7" t="s">
        <v>1226</v>
      </c>
      <c r="AU1096" s="33">
        <v>0</v>
      </c>
      <c r="AW1096" s="7" t="s">
        <v>1226</v>
      </c>
      <c r="AX1096" s="33">
        <v>0</v>
      </c>
      <c r="AZ1096" s="43" t="s">
        <v>1226</v>
      </c>
      <c r="BA1096" s="29">
        <v>3</v>
      </c>
      <c r="BC1096" s="7" t="s">
        <v>1226</v>
      </c>
      <c r="BD1096" s="33">
        <v>0</v>
      </c>
      <c r="BF1096" s="43" t="s">
        <v>1226</v>
      </c>
      <c r="BG1096" s="29">
        <v>5</v>
      </c>
      <c r="BI1096" s="43" t="s">
        <v>1226</v>
      </c>
      <c r="BJ1096" s="29">
        <v>3</v>
      </c>
      <c r="BL1096" s="43" t="s">
        <v>1226</v>
      </c>
      <c r="BM1096" s="29">
        <v>8</v>
      </c>
      <c r="BO1096" s="7" t="s">
        <v>1226</v>
      </c>
      <c r="BP1096" s="33">
        <v>0</v>
      </c>
      <c r="BR1096" s="43" t="s">
        <v>1226</v>
      </c>
      <c r="BS1096" s="33">
        <v>13</v>
      </c>
      <c r="BU1096" s="43" t="s">
        <v>1226</v>
      </c>
      <c r="BV1096" s="29">
        <v>6</v>
      </c>
      <c r="BX1096" s="43" t="s">
        <v>1226</v>
      </c>
      <c r="BY1096" s="33">
        <v>13</v>
      </c>
    </row>
    <row r="1097" spans="1:77" x14ac:dyDescent="0.3">
      <c r="A1097" s="7" t="s">
        <v>1227</v>
      </c>
      <c r="B1097" s="29">
        <v>64</v>
      </c>
      <c r="D1097" s="7" t="s">
        <v>1227</v>
      </c>
      <c r="E1097" s="29">
        <v>65</v>
      </c>
      <c r="G1097" s="7" t="s">
        <v>1227</v>
      </c>
      <c r="H1097" s="29" t="s">
        <v>985</v>
      </c>
      <c r="J1097" s="6" t="s">
        <v>1227</v>
      </c>
      <c r="K1097" s="29">
        <v>1</v>
      </c>
      <c r="M1097" s="7" t="s">
        <v>1227</v>
      </c>
      <c r="N1097" s="29" t="s">
        <v>985</v>
      </c>
      <c r="P1097" s="6" t="s">
        <v>1227</v>
      </c>
      <c r="Q1097" s="29" t="s">
        <v>985</v>
      </c>
      <c r="S1097" s="7" t="s">
        <v>1227</v>
      </c>
      <c r="T1097" s="29" t="s">
        <v>985</v>
      </c>
      <c r="V1097" s="7" t="s">
        <v>1227</v>
      </c>
      <c r="W1097" s="29">
        <v>10</v>
      </c>
      <c r="Y1097" s="7" t="s">
        <v>1227</v>
      </c>
      <c r="Z1097" s="29" t="s">
        <v>985</v>
      </c>
      <c r="AB1097" s="7" t="s">
        <v>1227</v>
      </c>
      <c r="AC1097" s="29" t="s">
        <v>985</v>
      </c>
      <c r="AE1097" s="7" t="s">
        <v>1227</v>
      </c>
      <c r="AF1097" s="29" t="s">
        <v>985</v>
      </c>
      <c r="AH1097" s="7" t="s">
        <v>1227</v>
      </c>
      <c r="AI1097" s="29" t="s">
        <v>985</v>
      </c>
      <c r="AK1097" s="7" t="s">
        <v>1227</v>
      </c>
      <c r="AL1097" s="33">
        <v>0</v>
      </c>
      <c r="AN1097" s="7" t="s">
        <v>1227</v>
      </c>
      <c r="AO1097" s="33">
        <v>0</v>
      </c>
      <c r="AQ1097" s="7" t="s">
        <v>1227</v>
      </c>
      <c r="AR1097" s="33">
        <v>0</v>
      </c>
      <c r="AT1097" s="7" t="s">
        <v>1227</v>
      </c>
      <c r="AU1097" s="33">
        <v>0</v>
      </c>
      <c r="AW1097" s="7" t="s">
        <v>1227</v>
      </c>
      <c r="AX1097" s="33">
        <v>0</v>
      </c>
      <c r="AZ1097" s="43" t="s">
        <v>1227</v>
      </c>
      <c r="BA1097" s="29">
        <v>3</v>
      </c>
      <c r="BC1097" s="7" t="s">
        <v>1227</v>
      </c>
      <c r="BD1097" s="33">
        <v>0</v>
      </c>
      <c r="BF1097" s="43" t="s">
        <v>1227</v>
      </c>
      <c r="BG1097" s="29">
        <v>5</v>
      </c>
      <c r="BI1097" s="43" t="s">
        <v>1227</v>
      </c>
      <c r="BJ1097" s="29">
        <v>3</v>
      </c>
      <c r="BL1097" s="43" t="s">
        <v>1227</v>
      </c>
      <c r="BM1097" s="29">
        <v>8</v>
      </c>
      <c r="BO1097" s="7" t="s">
        <v>1227</v>
      </c>
      <c r="BP1097" s="33">
        <v>0</v>
      </c>
      <c r="BR1097" s="43" t="s">
        <v>1227</v>
      </c>
      <c r="BS1097" s="33">
        <v>13</v>
      </c>
      <c r="BU1097" s="43" t="s">
        <v>1227</v>
      </c>
      <c r="BV1097" s="29">
        <v>6</v>
      </c>
      <c r="BX1097" s="43" t="s">
        <v>1227</v>
      </c>
      <c r="BY1097" s="33">
        <v>13</v>
      </c>
    </row>
    <row r="1098" spans="1:77" x14ac:dyDescent="0.3">
      <c r="A1098" s="7" t="s">
        <v>1228</v>
      </c>
      <c r="B1098" s="29">
        <v>64</v>
      </c>
      <c r="D1098" s="7" t="s">
        <v>1228</v>
      </c>
      <c r="E1098" s="29">
        <v>65</v>
      </c>
      <c r="G1098" s="7" t="s">
        <v>1228</v>
      </c>
      <c r="H1098" s="29" t="s">
        <v>985</v>
      </c>
      <c r="J1098" s="6" t="s">
        <v>1228</v>
      </c>
      <c r="K1098" s="29">
        <v>1</v>
      </c>
      <c r="M1098" s="7" t="s">
        <v>1228</v>
      </c>
      <c r="N1098" s="29" t="s">
        <v>985</v>
      </c>
      <c r="P1098" s="6" t="s">
        <v>1228</v>
      </c>
      <c r="Q1098" s="29" t="s">
        <v>985</v>
      </c>
      <c r="S1098" s="7" t="s">
        <v>1228</v>
      </c>
      <c r="T1098" s="29" t="s">
        <v>985</v>
      </c>
      <c r="V1098" s="7" t="s">
        <v>1228</v>
      </c>
      <c r="W1098" s="29">
        <v>10</v>
      </c>
      <c r="Y1098" s="7" t="s">
        <v>1228</v>
      </c>
      <c r="Z1098" s="29" t="s">
        <v>985</v>
      </c>
      <c r="AB1098" s="7" t="s">
        <v>1228</v>
      </c>
      <c r="AC1098" s="29" t="s">
        <v>985</v>
      </c>
      <c r="AE1098" s="7" t="s">
        <v>1228</v>
      </c>
      <c r="AF1098" s="29" t="s">
        <v>985</v>
      </c>
      <c r="AH1098" s="7" t="s">
        <v>1228</v>
      </c>
      <c r="AI1098" s="29" t="s">
        <v>985</v>
      </c>
      <c r="AK1098" s="7" t="s">
        <v>1228</v>
      </c>
      <c r="AL1098" s="33">
        <v>0</v>
      </c>
      <c r="AN1098" s="7" t="s">
        <v>1228</v>
      </c>
      <c r="AO1098" s="33">
        <v>0</v>
      </c>
      <c r="AQ1098" s="7" t="s">
        <v>1228</v>
      </c>
      <c r="AR1098" s="33">
        <v>0</v>
      </c>
      <c r="AT1098" s="7" t="s">
        <v>1228</v>
      </c>
      <c r="AU1098" s="33">
        <v>0</v>
      </c>
      <c r="AW1098" s="7" t="s">
        <v>1228</v>
      </c>
      <c r="AX1098" s="33">
        <v>0</v>
      </c>
      <c r="AZ1098" s="43" t="s">
        <v>1228</v>
      </c>
      <c r="BA1098" s="29">
        <v>3</v>
      </c>
      <c r="BC1098" s="7" t="s">
        <v>1228</v>
      </c>
      <c r="BD1098" s="33">
        <v>0</v>
      </c>
      <c r="BF1098" s="43" t="s">
        <v>1228</v>
      </c>
      <c r="BG1098" s="29">
        <v>5</v>
      </c>
      <c r="BI1098" s="43" t="s">
        <v>1228</v>
      </c>
      <c r="BJ1098" s="29">
        <v>3</v>
      </c>
      <c r="BL1098" s="43" t="s">
        <v>1228</v>
      </c>
      <c r="BM1098" s="29">
        <v>8</v>
      </c>
      <c r="BO1098" s="7" t="s">
        <v>1228</v>
      </c>
      <c r="BP1098" s="33">
        <v>0</v>
      </c>
      <c r="BR1098" s="43" t="s">
        <v>1228</v>
      </c>
      <c r="BS1098" s="33">
        <v>13</v>
      </c>
      <c r="BU1098" s="43" t="s">
        <v>1228</v>
      </c>
      <c r="BV1098" s="29">
        <v>6</v>
      </c>
      <c r="BX1098" s="43" t="s">
        <v>1228</v>
      </c>
      <c r="BY1098" s="33">
        <v>13</v>
      </c>
    </row>
    <row r="1099" spans="1:77" x14ac:dyDescent="0.3">
      <c r="A1099" s="7" t="s">
        <v>1229</v>
      </c>
      <c r="B1099" s="29">
        <v>64</v>
      </c>
      <c r="D1099" s="7" t="s">
        <v>1229</v>
      </c>
      <c r="E1099" s="29">
        <v>65</v>
      </c>
      <c r="G1099" s="7" t="s">
        <v>1229</v>
      </c>
      <c r="H1099" s="29" t="s">
        <v>985</v>
      </c>
      <c r="J1099" s="6" t="s">
        <v>1229</v>
      </c>
      <c r="K1099" s="29">
        <v>1</v>
      </c>
      <c r="M1099" s="7" t="s">
        <v>1229</v>
      </c>
      <c r="N1099" s="29" t="s">
        <v>985</v>
      </c>
      <c r="P1099" s="6" t="s">
        <v>1229</v>
      </c>
      <c r="Q1099" s="29" t="s">
        <v>985</v>
      </c>
      <c r="S1099" s="7" t="s">
        <v>1229</v>
      </c>
      <c r="T1099" s="29" t="s">
        <v>985</v>
      </c>
      <c r="V1099" s="7" t="s">
        <v>1229</v>
      </c>
      <c r="W1099" s="29">
        <v>10</v>
      </c>
      <c r="Y1099" s="7" t="s">
        <v>1229</v>
      </c>
      <c r="Z1099" s="29" t="s">
        <v>985</v>
      </c>
      <c r="AB1099" s="7" t="s">
        <v>1229</v>
      </c>
      <c r="AC1099" s="29" t="s">
        <v>985</v>
      </c>
      <c r="AE1099" s="7" t="s">
        <v>1229</v>
      </c>
      <c r="AF1099" s="29" t="s">
        <v>985</v>
      </c>
      <c r="AH1099" s="7" t="s">
        <v>1229</v>
      </c>
      <c r="AI1099" s="29" t="s">
        <v>985</v>
      </c>
      <c r="AK1099" s="7" t="s">
        <v>1229</v>
      </c>
      <c r="AL1099" s="33">
        <v>0</v>
      </c>
      <c r="AN1099" s="7" t="s">
        <v>1229</v>
      </c>
      <c r="AO1099" s="33">
        <v>0</v>
      </c>
      <c r="AQ1099" s="7" t="s">
        <v>1229</v>
      </c>
      <c r="AR1099" s="33">
        <v>0</v>
      </c>
      <c r="AT1099" s="7" t="s">
        <v>1229</v>
      </c>
      <c r="AU1099" s="33">
        <v>0</v>
      </c>
      <c r="AW1099" s="7" t="s">
        <v>1229</v>
      </c>
      <c r="AX1099" s="33">
        <v>0</v>
      </c>
      <c r="AZ1099" s="43" t="s">
        <v>1229</v>
      </c>
      <c r="BA1099" s="29">
        <v>3</v>
      </c>
      <c r="BC1099" s="7" t="s">
        <v>1229</v>
      </c>
      <c r="BD1099" s="33">
        <v>0</v>
      </c>
      <c r="BF1099" s="43" t="s">
        <v>1229</v>
      </c>
      <c r="BG1099" s="29">
        <v>5</v>
      </c>
      <c r="BI1099" s="43" t="s">
        <v>1229</v>
      </c>
      <c r="BJ1099" s="29">
        <v>3</v>
      </c>
      <c r="BL1099" s="43" t="s">
        <v>1229</v>
      </c>
      <c r="BM1099" s="29">
        <v>8</v>
      </c>
      <c r="BO1099" s="7" t="s">
        <v>1229</v>
      </c>
      <c r="BP1099" s="33">
        <v>0</v>
      </c>
      <c r="BR1099" s="43" t="s">
        <v>1229</v>
      </c>
      <c r="BS1099" s="33">
        <v>13</v>
      </c>
      <c r="BU1099" s="43" t="s">
        <v>1229</v>
      </c>
      <c r="BV1099" s="29">
        <v>6</v>
      </c>
      <c r="BX1099" s="43" t="s">
        <v>1229</v>
      </c>
      <c r="BY1099" s="33">
        <v>13</v>
      </c>
    </row>
    <row r="1100" spans="1:77" x14ac:dyDescent="0.3">
      <c r="A1100" s="7" t="s">
        <v>1230</v>
      </c>
      <c r="B1100" s="29">
        <v>64</v>
      </c>
      <c r="D1100" s="7" t="s">
        <v>1230</v>
      </c>
      <c r="E1100" s="29">
        <v>65</v>
      </c>
      <c r="G1100" s="7" t="s">
        <v>1230</v>
      </c>
      <c r="H1100" s="29" t="s">
        <v>985</v>
      </c>
      <c r="J1100" s="6" t="s">
        <v>1230</v>
      </c>
      <c r="K1100" s="29">
        <v>1</v>
      </c>
      <c r="M1100" s="7" t="s">
        <v>1230</v>
      </c>
      <c r="N1100" s="29" t="s">
        <v>985</v>
      </c>
      <c r="P1100" s="6" t="s">
        <v>1230</v>
      </c>
      <c r="Q1100" s="29" t="s">
        <v>985</v>
      </c>
      <c r="S1100" s="7" t="s">
        <v>1230</v>
      </c>
      <c r="T1100" s="29" t="s">
        <v>985</v>
      </c>
      <c r="V1100" s="7" t="s">
        <v>1230</v>
      </c>
      <c r="W1100" s="29">
        <v>10</v>
      </c>
      <c r="Y1100" s="7" t="s">
        <v>1230</v>
      </c>
      <c r="Z1100" s="29" t="s">
        <v>985</v>
      </c>
      <c r="AB1100" s="7" t="s">
        <v>1230</v>
      </c>
      <c r="AC1100" s="29" t="s">
        <v>985</v>
      </c>
      <c r="AE1100" s="7" t="s">
        <v>1230</v>
      </c>
      <c r="AF1100" s="29" t="s">
        <v>985</v>
      </c>
      <c r="AH1100" s="7" t="s">
        <v>1230</v>
      </c>
      <c r="AI1100" s="29" t="s">
        <v>985</v>
      </c>
      <c r="AK1100" s="7" t="s">
        <v>1230</v>
      </c>
      <c r="AL1100" s="33">
        <v>0</v>
      </c>
      <c r="AN1100" s="7" t="s">
        <v>1230</v>
      </c>
      <c r="AO1100" s="33">
        <v>0</v>
      </c>
      <c r="AQ1100" s="7" t="s">
        <v>1230</v>
      </c>
      <c r="AR1100" s="33">
        <v>0</v>
      </c>
      <c r="AT1100" s="7" t="s">
        <v>1230</v>
      </c>
      <c r="AU1100" s="33">
        <v>0</v>
      </c>
      <c r="AW1100" s="7" t="s">
        <v>1230</v>
      </c>
      <c r="AX1100" s="33">
        <v>0</v>
      </c>
      <c r="AZ1100" s="43" t="s">
        <v>1230</v>
      </c>
      <c r="BA1100" s="29">
        <v>3</v>
      </c>
      <c r="BC1100" s="7" t="s">
        <v>1230</v>
      </c>
      <c r="BD1100" s="33">
        <v>0</v>
      </c>
      <c r="BF1100" s="43" t="s">
        <v>1230</v>
      </c>
      <c r="BG1100" s="29">
        <v>5</v>
      </c>
      <c r="BI1100" s="43" t="s">
        <v>1230</v>
      </c>
      <c r="BJ1100" s="29">
        <v>3</v>
      </c>
      <c r="BL1100" s="43" t="s">
        <v>1230</v>
      </c>
      <c r="BM1100" s="29">
        <v>8</v>
      </c>
      <c r="BO1100" s="7" t="s">
        <v>1230</v>
      </c>
      <c r="BP1100" s="33">
        <v>0</v>
      </c>
      <c r="BR1100" s="43" t="s">
        <v>1230</v>
      </c>
      <c r="BS1100" s="33">
        <v>13</v>
      </c>
      <c r="BU1100" s="43" t="s">
        <v>1230</v>
      </c>
      <c r="BV1100" s="29">
        <v>6</v>
      </c>
      <c r="BX1100" s="43" t="s">
        <v>1230</v>
      </c>
      <c r="BY1100" s="33">
        <v>13</v>
      </c>
    </row>
    <row r="1101" spans="1:77" x14ac:dyDescent="0.3">
      <c r="A1101" s="7" t="s">
        <v>1231</v>
      </c>
      <c r="B1101" s="29">
        <v>64</v>
      </c>
      <c r="D1101" s="7" t="s">
        <v>1231</v>
      </c>
      <c r="E1101" s="29">
        <v>65</v>
      </c>
      <c r="G1101" s="7" t="s">
        <v>1231</v>
      </c>
      <c r="H1101" s="29" t="s">
        <v>985</v>
      </c>
      <c r="J1101" s="6" t="s">
        <v>1231</v>
      </c>
      <c r="K1101" s="29">
        <v>1</v>
      </c>
      <c r="M1101" s="7" t="s">
        <v>1231</v>
      </c>
      <c r="N1101" s="29" t="s">
        <v>985</v>
      </c>
      <c r="P1101" s="6" t="s">
        <v>1231</v>
      </c>
      <c r="Q1101" s="29" t="s">
        <v>985</v>
      </c>
      <c r="S1101" s="7" t="s">
        <v>1231</v>
      </c>
      <c r="T1101" s="29" t="s">
        <v>985</v>
      </c>
      <c r="V1101" s="7" t="s">
        <v>1231</v>
      </c>
      <c r="W1101" s="29">
        <v>10</v>
      </c>
      <c r="Y1101" s="7" t="s">
        <v>1231</v>
      </c>
      <c r="Z1101" s="29" t="s">
        <v>985</v>
      </c>
      <c r="AB1101" s="7" t="s">
        <v>1231</v>
      </c>
      <c r="AC1101" s="29" t="s">
        <v>985</v>
      </c>
      <c r="AE1101" s="7" t="s">
        <v>1231</v>
      </c>
      <c r="AF1101" s="29" t="s">
        <v>985</v>
      </c>
      <c r="AH1101" s="7" t="s">
        <v>1231</v>
      </c>
      <c r="AI1101" s="29" t="s">
        <v>985</v>
      </c>
      <c r="AK1101" s="7" t="s">
        <v>1231</v>
      </c>
      <c r="AL1101" s="33">
        <v>0</v>
      </c>
      <c r="AN1101" s="7" t="s">
        <v>1231</v>
      </c>
      <c r="AO1101" s="33">
        <v>0</v>
      </c>
      <c r="AQ1101" s="7" t="s">
        <v>1231</v>
      </c>
      <c r="AR1101" s="33">
        <v>0</v>
      </c>
      <c r="AT1101" s="7" t="s">
        <v>1231</v>
      </c>
      <c r="AU1101" s="33">
        <v>0</v>
      </c>
      <c r="AW1101" s="7" t="s">
        <v>1231</v>
      </c>
      <c r="AX1101" s="33">
        <v>0</v>
      </c>
      <c r="AZ1101" s="43" t="s">
        <v>1231</v>
      </c>
      <c r="BA1101" s="29">
        <v>3</v>
      </c>
      <c r="BC1101" s="7" t="s">
        <v>1231</v>
      </c>
      <c r="BD1101" s="33">
        <v>0</v>
      </c>
      <c r="BF1101" s="43" t="s">
        <v>1231</v>
      </c>
      <c r="BG1101" s="29">
        <v>5</v>
      </c>
      <c r="BI1101" s="43" t="s">
        <v>1231</v>
      </c>
      <c r="BJ1101" s="29">
        <v>3</v>
      </c>
      <c r="BL1101" s="43" t="s">
        <v>1231</v>
      </c>
      <c r="BM1101" s="29">
        <v>8</v>
      </c>
      <c r="BO1101" s="7" t="s">
        <v>1231</v>
      </c>
      <c r="BP1101" s="33">
        <v>0</v>
      </c>
      <c r="BR1101" s="43" t="s">
        <v>1231</v>
      </c>
      <c r="BS1101" s="33">
        <v>13</v>
      </c>
      <c r="BU1101" s="43" t="s">
        <v>1231</v>
      </c>
      <c r="BV1101" s="29">
        <v>6</v>
      </c>
      <c r="BX1101" s="43" t="s">
        <v>1231</v>
      </c>
      <c r="BY1101" s="33">
        <v>13</v>
      </c>
    </row>
    <row r="1102" spans="1:77" x14ac:dyDescent="0.3">
      <c r="A1102" s="7" t="s">
        <v>1232</v>
      </c>
      <c r="B1102" s="29">
        <v>64</v>
      </c>
      <c r="D1102" s="7" t="s">
        <v>1232</v>
      </c>
      <c r="E1102" s="29">
        <v>65</v>
      </c>
      <c r="G1102" s="7" t="s">
        <v>1232</v>
      </c>
      <c r="H1102" s="29" t="s">
        <v>985</v>
      </c>
      <c r="J1102" s="6" t="s">
        <v>1232</v>
      </c>
      <c r="K1102" s="29">
        <v>1</v>
      </c>
      <c r="M1102" s="7" t="s">
        <v>1232</v>
      </c>
      <c r="N1102" s="29" t="s">
        <v>985</v>
      </c>
      <c r="P1102" s="6" t="s">
        <v>1232</v>
      </c>
      <c r="Q1102" s="29" t="s">
        <v>985</v>
      </c>
      <c r="S1102" s="7" t="s">
        <v>1232</v>
      </c>
      <c r="T1102" s="29" t="s">
        <v>985</v>
      </c>
      <c r="V1102" s="7" t="s">
        <v>1232</v>
      </c>
      <c r="W1102" s="29">
        <v>10</v>
      </c>
      <c r="Y1102" s="7" t="s">
        <v>1232</v>
      </c>
      <c r="Z1102" s="29" t="s">
        <v>985</v>
      </c>
      <c r="AB1102" s="7" t="s">
        <v>1232</v>
      </c>
      <c r="AC1102" s="29" t="s">
        <v>985</v>
      </c>
      <c r="AE1102" s="7" t="s">
        <v>1232</v>
      </c>
      <c r="AF1102" s="29" t="s">
        <v>985</v>
      </c>
      <c r="AH1102" s="7" t="s">
        <v>1232</v>
      </c>
      <c r="AI1102" s="29" t="s">
        <v>985</v>
      </c>
      <c r="AK1102" s="7" t="s">
        <v>1232</v>
      </c>
      <c r="AL1102" s="33">
        <v>0</v>
      </c>
      <c r="AN1102" s="7" t="s">
        <v>1232</v>
      </c>
      <c r="AO1102" s="33">
        <v>0</v>
      </c>
      <c r="AQ1102" s="7" t="s">
        <v>1232</v>
      </c>
      <c r="AR1102" s="33">
        <v>0</v>
      </c>
      <c r="AT1102" s="7" t="s">
        <v>1232</v>
      </c>
      <c r="AU1102" s="33">
        <v>0</v>
      </c>
      <c r="AW1102" s="7" t="s">
        <v>1232</v>
      </c>
      <c r="AX1102" s="33">
        <v>0</v>
      </c>
      <c r="AZ1102" s="43" t="s">
        <v>1232</v>
      </c>
      <c r="BA1102" s="29">
        <v>3</v>
      </c>
      <c r="BC1102" s="7" t="s">
        <v>1232</v>
      </c>
      <c r="BD1102" s="33">
        <v>0</v>
      </c>
      <c r="BF1102" s="43" t="s">
        <v>1232</v>
      </c>
      <c r="BG1102" s="29">
        <v>5</v>
      </c>
      <c r="BI1102" s="43" t="s">
        <v>1232</v>
      </c>
      <c r="BJ1102" s="29">
        <v>3</v>
      </c>
      <c r="BL1102" s="43" t="s">
        <v>1232</v>
      </c>
      <c r="BM1102" s="29">
        <v>8</v>
      </c>
      <c r="BO1102" s="7" t="s">
        <v>1232</v>
      </c>
      <c r="BP1102" s="33">
        <v>0</v>
      </c>
      <c r="BR1102" s="43" t="s">
        <v>1232</v>
      </c>
      <c r="BS1102" s="33">
        <v>13</v>
      </c>
      <c r="BU1102" s="43" t="s">
        <v>1232</v>
      </c>
      <c r="BV1102" s="29">
        <v>6</v>
      </c>
      <c r="BX1102" s="43" t="s">
        <v>1232</v>
      </c>
      <c r="BY1102" s="33">
        <v>13</v>
      </c>
    </row>
    <row r="1103" spans="1:77" x14ac:dyDescent="0.3">
      <c r="A1103" s="7" t="s">
        <v>1233</v>
      </c>
      <c r="B1103" s="29">
        <v>64</v>
      </c>
      <c r="D1103" s="7" t="s">
        <v>1233</v>
      </c>
      <c r="E1103" s="29">
        <v>65</v>
      </c>
      <c r="G1103" s="7" t="s">
        <v>1233</v>
      </c>
      <c r="H1103" s="29" t="s">
        <v>985</v>
      </c>
      <c r="J1103" s="6" t="s">
        <v>1233</v>
      </c>
      <c r="K1103" s="29">
        <v>1</v>
      </c>
      <c r="M1103" s="7" t="s">
        <v>1233</v>
      </c>
      <c r="N1103" s="29" t="s">
        <v>985</v>
      </c>
      <c r="P1103" s="6" t="s">
        <v>1233</v>
      </c>
      <c r="Q1103" s="29" t="s">
        <v>985</v>
      </c>
      <c r="S1103" s="7" t="s">
        <v>1233</v>
      </c>
      <c r="T1103" s="29" t="s">
        <v>985</v>
      </c>
      <c r="V1103" s="7" t="s">
        <v>1233</v>
      </c>
      <c r="W1103" s="29">
        <v>10</v>
      </c>
      <c r="Y1103" s="7" t="s">
        <v>1233</v>
      </c>
      <c r="Z1103" s="29" t="s">
        <v>985</v>
      </c>
      <c r="AB1103" s="7" t="s">
        <v>1233</v>
      </c>
      <c r="AC1103" s="29" t="s">
        <v>985</v>
      </c>
      <c r="AE1103" s="7" t="s">
        <v>1233</v>
      </c>
      <c r="AF1103" s="29" t="s">
        <v>985</v>
      </c>
      <c r="AH1103" s="7" t="s">
        <v>1233</v>
      </c>
      <c r="AI1103" s="29" t="s">
        <v>985</v>
      </c>
      <c r="AK1103" s="7" t="s">
        <v>1233</v>
      </c>
      <c r="AL1103" s="33">
        <v>0</v>
      </c>
      <c r="AN1103" s="7" t="s">
        <v>1233</v>
      </c>
      <c r="AO1103" s="33">
        <v>0</v>
      </c>
      <c r="AQ1103" s="7" t="s">
        <v>1233</v>
      </c>
      <c r="AR1103" s="33">
        <v>0</v>
      </c>
      <c r="AT1103" s="7" t="s">
        <v>1233</v>
      </c>
      <c r="AU1103" s="33">
        <v>0</v>
      </c>
      <c r="AW1103" s="7" t="s">
        <v>1233</v>
      </c>
      <c r="AX1103" s="33">
        <v>0</v>
      </c>
      <c r="AZ1103" s="43" t="s">
        <v>1233</v>
      </c>
      <c r="BA1103" s="29">
        <v>3</v>
      </c>
      <c r="BC1103" s="7" t="s">
        <v>1233</v>
      </c>
      <c r="BD1103" s="33">
        <v>0</v>
      </c>
      <c r="BF1103" s="43" t="s">
        <v>1233</v>
      </c>
      <c r="BG1103" s="29">
        <v>5</v>
      </c>
      <c r="BI1103" s="43" t="s">
        <v>1233</v>
      </c>
      <c r="BJ1103" s="29">
        <v>3</v>
      </c>
      <c r="BL1103" s="43" t="s">
        <v>1233</v>
      </c>
      <c r="BM1103" s="29">
        <v>8</v>
      </c>
      <c r="BO1103" s="7" t="s">
        <v>1233</v>
      </c>
      <c r="BP1103" s="33">
        <v>0</v>
      </c>
      <c r="BR1103" s="43" t="s">
        <v>1233</v>
      </c>
      <c r="BS1103" s="33">
        <v>13</v>
      </c>
      <c r="BU1103" s="43" t="s">
        <v>1233</v>
      </c>
      <c r="BV1103" s="29">
        <v>6</v>
      </c>
      <c r="BX1103" s="43" t="s">
        <v>1233</v>
      </c>
      <c r="BY1103" s="33">
        <v>13</v>
      </c>
    </row>
    <row r="1104" spans="1:77" x14ac:dyDescent="0.3">
      <c r="A1104" s="7" t="s">
        <v>1234</v>
      </c>
      <c r="B1104" s="29">
        <v>64</v>
      </c>
      <c r="D1104" s="7" t="s">
        <v>1234</v>
      </c>
      <c r="E1104" s="29">
        <v>65</v>
      </c>
      <c r="G1104" s="7" t="s">
        <v>1234</v>
      </c>
      <c r="H1104" s="29" t="s">
        <v>985</v>
      </c>
      <c r="J1104" s="6" t="s">
        <v>1234</v>
      </c>
      <c r="K1104" s="29">
        <v>1</v>
      </c>
      <c r="M1104" s="7" t="s">
        <v>1234</v>
      </c>
      <c r="N1104" s="29" t="s">
        <v>985</v>
      </c>
      <c r="P1104" s="6" t="s">
        <v>1234</v>
      </c>
      <c r="Q1104" s="29" t="s">
        <v>985</v>
      </c>
      <c r="S1104" s="7" t="s">
        <v>1234</v>
      </c>
      <c r="T1104" s="29" t="s">
        <v>985</v>
      </c>
      <c r="V1104" s="7" t="s">
        <v>1234</v>
      </c>
      <c r="W1104" s="29">
        <v>10</v>
      </c>
      <c r="Y1104" s="7" t="s">
        <v>1234</v>
      </c>
      <c r="Z1104" s="29" t="s">
        <v>985</v>
      </c>
      <c r="AB1104" s="7" t="s">
        <v>1234</v>
      </c>
      <c r="AC1104" s="29" t="s">
        <v>985</v>
      </c>
      <c r="AE1104" s="7" t="s">
        <v>1234</v>
      </c>
      <c r="AF1104" s="29" t="s">
        <v>985</v>
      </c>
      <c r="AH1104" s="7" t="s">
        <v>1234</v>
      </c>
      <c r="AI1104" s="29" t="s">
        <v>985</v>
      </c>
      <c r="AK1104" s="7" t="s">
        <v>1234</v>
      </c>
      <c r="AL1104" s="33">
        <v>0</v>
      </c>
      <c r="AN1104" s="7" t="s">
        <v>1234</v>
      </c>
      <c r="AO1104" s="33">
        <v>0</v>
      </c>
      <c r="AQ1104" s="7" t="s">
        <v>1234</v>
      </c>
      <c r="AR1104" s="33">
        <v>0</v>
      </c>
      <c r="AT1104" s="7" t="s">
        <v>1234</v>
      </c>
      <c r="AU1104" s="33">
        <v>0</v>
      </c>
      <c r="AW1104" s="7" t="s">
        <v>1234</v>
      </c>
      <c r="AX1104" s="33">
        <v>0</v>
      </c>
      <c r="AZ1104" s="43" t="s">
        <v>1234</v>
      </c>
      <c r="BA1104" s="29">
        <v>3</v>
      </c>
      <c r="BC1104" s="7" t="s">
        <v>1234</v>
      </c>
      <c r="BD1104" s="33">
        <v>0</v>
      </c>
      <c r="BF1104" s="43" t="s">
        <v>1234</v>
      </c>
      <c r="BG1104" s="29">
        <v>5</v>
      </c>
      <c r="BI1104" s="43" t="s">
        <v>1234</v>
      </c>
      <c r="BJ1104" s="29">
        <v>3</v>
      </c>
      <c r="BL1104" s="43" t="s">
        <v>1234</v>
      </c>
      <c r="BM1104" s="29">
        <v>8</v>
      </c>
      <c r="BO1104" s="7" t="s">
        <v>1234</v>
      </c>
      <c r="BP1104" s="33">
        <v>0</v>
      </c>
      <c r="BR1104" s="43" t="s">
        <v>1234</v>
      </c>
      <c r="BS1104" s="33">
        <v>13</v>
      </c>
      <c r="BU1104" s="43" t="s">
        <v>1234</v>
      </c>
      <c r="BV1104" s="29">
        <v>6</v>
      </c>
      <c r="BX1104" s="43" t="s">
        <v>1234</v>
      </c>
      <c r="BY1104" s="33">
        <v>13</v>
      </c>
    </row>
    <row r="1105" spans="1:77" x14ac:dyDescent="0.3">
      <c r="A1105" s="7" t="s">
        <v>1235</v>
      </c>
      <c r="B1105" s="29">
        <v>64</v>
      </c>
      <c r="D1105" s="7" t="s">
        <v>1235</v>
      </c>
      <c r="E1105" s="29">
        <v>65</v>
      </c>
      <c r="G1105" s="7" t="s">
        <v>1235</v>
      </c>
      <c r="H1105" s="29" t="s">
        <v>985</v>
      </c>
      <c r="J1105" s="6" t="s">
        <v>1235</v>
      </c>
      <c r="K1105" s="29">
        <v>1</v>
      </c>
      <c r="M1105" s="7" t="s">
        <v>1235</v>
      </c>
      <c r="N1105" s="29" t="s">
        <v>985</v>
      </c>
      <c r="P1105" s="6" t="s">
        <v>1235</v>
      </c>
      <c r="Q1105" s="29" t="s">
        <v>985</v>
      </c>
      <c r="S1105" s="7" t="s">
        <v>1235</v>
      </c>
      <c r="T1105" s="29" t="s">
        <v>985</v>
      </c>
      <c r="V1105" s="7" t="s">
        <v>1235</v>
      </c>
      <c r="W1105" s="29">
        <v>10</v>
      </c>
      <c r="Y1105" s="7" t="s">
        <v>1235</v>
      </c>
      <c r="Z1105" s="29" t="s">
        <v>985</v>
      </c>
      <c r="AB1105" s="7" t="s">
        <v>1235</v>
      </c>
      <c r="AC1105" s="29" t="s">
        <v>985</v>
      </c>
      <c r="AE1105" s="7" t="s">
        <v>1235</v>
      </c>
      <c r="AF1105" s="29" t="s">
        <v>985</v>
      </c>
      <c r="AH1105" s="7" t="s">
        <v>1235</v>
      </c>
      <c r="AI1105" s="29" t="s">
        <v>985</v>
      </c>
      <c r="AK1105" s="7" t="s">
        <v>1235</v>
      </c>
      <c r="AL1105" s="33">
        <v>0</v>
      </c>
      <c r="AN1105" s="7" t="s">
        <v>1235</v>
      </c>
      <c r="AO1105" s="33">
        <v>0</v>
      </c>
      <c r="AQ1105" s="7" t="s">
        <v>1235</v>
      </c>
      <c r="AR1105" s="33">
        <v>0</v>
      </c>
      <c r="AT1105" s="7" t="s">
        <v>1235</v>
      </c>
      <c r="AU1105" s="33">
        <v>0</v>
      </c>
      <c r="AW1105" s="7" t="s">
        <v>1235</v>
      </c>
      <c r="AX1105" s="33">
        <v>0</v>
      </c>
      <c r="AZ1105" s="43" t="s">
        <v>1235</v>
      </c>
      <c r="BA1105" s="29">
        <v>3</v>
      </c>
      <c r="BC1105" s="7" t="s">
        <v>1235</v>
      </c>
      <c r="BD1105" s="33">
        <v>0</v>
      </c>
      <c r="BF1105" s="43" t="s">
        <v>1235</v>
      </c>
      <c r="BG1105" s="29">
        <v>5</v>
      </c>
      <c r="BI1105" s="43" t="s">
        <v>1235</v>
      </c>
      <c r="BJ1105" s="29">
        <v>3</v>
      </c>
      <c r="BL1105" s="43" t="s">
        <v>1235</v>
      </c>
      <c r="BM1105" s="29">
        <v>8</v>
      </c>
      <c r="BO1105" s="7" t="s">
        <v>1235</v>
      </c>
      <c r="BP1105" s="33">
        <v>0</v>
      </c>
      <c r="BR1105" s="43" t="s">
        <v>1235</v>
      </c>
      <c r="BS1105" s="33">
        <v>13</v>
      </c>
      <c r="BU1105" s="43" t="s">
        <v>1235</v>
      </c>
      <c r="BV1105" s="29">
        <v>6</v>
      </c>
      <c r="BX1105" s="43" t="s">
        <v>1235</v>
      </c>
      <c r="BY1105" s="33">
        <v>13</v>
      </c>
    </row>
    <row r="1106" spans="1:77" x14ac:dyDescent="0.3">
      <c r="A1106" s="7" t="s">
        <v>1236</v>
      </c>
      <c r="B1106" s="29">
        <v>64</v>
      </c>
      <c r="D1106" s="7" t="s">
        <v>1236</v>
      </c>
      <c r="E1106" s="29">
        <v>65</v>
      </c>
      <c r="G1106" s="7" t="s">
        <v>1236</v>
      </c>
      <c r="H1106" s="29" t="s">
        <v>985</v>
      </c>
      <c r="J1106" s="6" t="s">
        <v>1236</v>
      </c>
      <c r="K1106" s="29">
        <v>1</v>
      </c>
      <c r="M1106" s="7" t="s">
        <v>1236</v>
      </c>
      <c r="N1106" s="29" t="s">
        <v>985</v>
      </c>
      <c r="P1106" s="6" t="s">
        <v>1236</v>
      </c>
      <c r="Q1106" s="29" t="s">
        <v>985</v>
      </c>
      <c r="S1106" s="7" t="s">
        <v>1236</v>
      </c>
      <c r="T1106" s="29" t="s">
        <v>985</v>
      </c>
      <c r="V1106" s="7" t="s">
        <v>1236</v>
      </c>
      <c r="W1106" s="29">
        <v>10</v>
      </c>
      <c r="Y1106" s="7" t="s">
        <v>1236</v>
      </c>
      <c r="Z1106" s="29" t="s">
        <v>985</v>
      </c>
      <c r="AB1106" s="7" t="s">
        <v>1236</v>
      </c>
      <c r="AC1106" s="29" t="s">
        <v>985</v>
      </c>
      <c r="AE1106" s="7" t="s">
        <v>1236</v>
      </c>
      <c r="AF1106" s="29" t="s">
        <v>985</v>
      </c>
      <c r="AH1106" s="7" t="s">
        <v>1236</v>
      </c>
      <c r="AI1106" s="29" t="s">
        <v>985</v>
      </c>
      <c r="AK1106" s="7" t="s">
        <v>1236</v>
      </c>
      <c r="AL1106" s="33">
        <v>0</v>
      </c>
      <c r="AN1106" s="7" t="s">
        <v>1236</v>
      </c>
      <c r="AO1106" s="33">
        <v>0</v>
      </c>
      <c r="AQ1106" s="7" t="s">
        <v>1236</v>
      </c>
      <c r="AR1106" s="33">
        <v>0</v>
      </c>
      <c r="AT1106" s="7" t="s">
        <v>1236</v>
      </c>
      <c r="AU1106" s="33">
        <v>0</v>
      </c>
      <c r="AW1106" s="7" t="s">
        <v>1236</v>
      </c>
      <c r="AX1106" s="33">
        <v>0</v>
      </c>
      <c r="AZ1106" s="43" t="s">
        <v>1236</v>
      </c>
      <c r="BA1106" s="29">
        <v>3</v>
      </c>
      <c r="BC1106" s="7" t="s">
        <v>1236</v>
      </c>
      <c r="BD1106" s="33">
        <v>0</v>
      </c>
      <c r="BF1106" s="43" t="s">
        <v>1236</v>
      </c>
      <c r="BG1106" s="29">
        <v>5</v>
      </c>
      <c r="BI1106" s="43" t="s">
        <v>1236</v>
      </c>
      <c r="BJ1106" s="29">
        <v>3</v>
      </c>
      <c r="BL1106" s="43" t="s">
        <v>1236</v>
      </c>
      <c r="BM1106" s="29">
        <v>8</v>
      </c>
      <c r="BO1106" s="7" t="s">
        <v>1236</v>
      </c>
      <c r="BP1106" s="33">
        <v>0</v>
      </c>
      <c r="BR1106" s="43" t="s">
        <v>1236</v>
      </c>
      <c r="BS1106" s="33">
        <v>13</v>
      </c>
      <c r="BU1106" s="43" t="s">
        <v>1236</v>
      </c>
      <c r="BV1106" s="29">
        <v>6</v>
      </c>
      <c r="BX1106" s="43" t="s">
        <v>1236</v>
      </c>
      <c r="BY1106" s="33">
        <v>13</v>
      </c>
    </row>
    <row r="1107" spans="1:77" x14ac:dyDescent="0.3">
      <c r="A1107" s="7" t="s">
        <v>1237</v>
      </c>
      <c r="B1107" s="29">
        <v>64</v>
      </c>
      <c r="D1107" s="7" t="s">
        <v>1237</v>
      </c>
      <c r="E1107" s="29">
        <v>65</v>
      </c>
      <c r="G1107" s="7" t="s">
        <v>1237</v>
      </c>
      <c r="H1107" s="29" t="s">
        <v>985</v>
      </c>
      <c r="J1107" s="6" t="s">
        <v>1237</v>
      </c>
      <c r="K1107" s="29">
        <v>1</v>
      </c>
      <c r="M1107" s="7" t="s">
        <v>1237</v>
      </c>
      <c r="N1107" s="29" t="s">
        <v>985</v>
      </c>
      <c r="P1107" s="6" t="s">
        <v>1237</v>
      </c>
      <c r="Q1107" s="29" t="s">
        <v>985</v>
      </c>
      <c r="S1107" s="7" t="s">
        <v>1237</v>
      </c>
      <c r="T1107" s="29" t="s">
        <v>985</v>
      </c>
      <c r="V1107" s="7" t="s">
        <v>1237</v>
      </c>
      <c r="W1107" s="29">
        <v>10</v>
      </c>
      <c r="Y1107" s="7" t="s">
        <v>1237</v>
      </c>
      <c r="Z1107" s="29" t="s">
        <v>985</v>
      </c>
      <c r="AB1107" s="7" t="s">
        <v>1237</v>
      </c>
      <c r="AC1107" s="29" t="s">
        <v>985</v>
      </c>
      <c r="AE1107" s="7" t="s">
        <v>1237</v>
      </c>
      <c r="AF1107" s="29" t="s">
        <v>985</v>
      </c>
      <c r="AH1107" s="7" t="s">
        <v>1237</v>
      </c>
      <c r="AI1107" s="29" t="s">
        <v>985</v>
      </c>
      <c r="AK1107" s="7" t="s">
        <v>1237</v>
      </c>
      <c r="AL1107" s="33">
        <v>0</v>
      </c>
      <c r="AN1107" s="7" t="s">
        <v>1237</v>
      </c>
      <c r="AO1107" s="33">
        <v>0</v>
      </c>
      <c r="AQ1107" s="7" t="s">
        <v>1237</v>
      </c>
      <c r="AR1107" s="33">
        <v>0</v>
      </c>
      <c r="AT1107" s="7" t="s">
        <v>1237</v>
      </c>
      <c r="AU1107" s="33">
        <v>0</v>
      </c>
      <c r="AW1107" s="7" t="s">
        <v>1237</v>
      </c>
      <c r="AX1107" s="33">
        <v>0</v>
      </c>
      <c r="AZ1107" s="43" t="s">
        <v>1237</v>
      </c>
      <c r="BA1107" s="29">
        <v>3</v>
      </c>
      <c r="BC1107" s="7" t="s">
        <v>1237</v>
      </c>
      <c r="BD1107" s="33">
        <v>0</v>
      </c>
      <c r="BF1107" s="43" t="s">
        <v>1237</v>
      </c>
      <c r="BG1107" s="29">
        <v>5</v>
      </c>
      <c r="BI1107" s="43" t="s">
        <v>1237</v>
      </c>
      <c r="BJ1107" s="29">
        <v>3</v>
      </c>
      <c r="BL1107" s="43" t="s">
        <v>1237</v>
      </c>
      <c r="BM1107" s="29">
        <v>8</v>
      </c>
      <c r="BO1107" s="7" t="s">
        <v>1237</v>
      </c>
      <c r="BP1107" s="33">
        <v>0</v>
      </c>
      <c r="BR1107" s="43" t="s">
        <v>1237</v>
      </c>
      <c r="BS1107" s="33">
        <v>13</v>
      </c>
      <c r="BU1107" s="43" t="s">
        <v>1237</v>
      </c>
      <c r="BV1107" s="29">
        <v>6</v>
      </c>
      <c r="BX1107" s="43" t="s">
        <v>1237</v>
      </c>
      <c r="BY1107" s="33">
        <v>13</v>
      </c>
    </row>
    <row r="1108" spans="1:77" x14ac:dyDescent="0.3">
      <c r="A1108" s="7" t="s">
        <v>1238</v>
      </c>
      <c r="B1108" s="29">
        <v>64</v>
      </c>
      <c r="D1108" s="7" t="s">
        <v>1238</v>
      </c>
      <c r="E1108" s="29">
        <v>65</v>
      </c>
      <c r="G1108" s="7" t="s">
        <v>1238</v>
      </c>
      <c r="H1108" s="29" t="s">
        <v>985</v>
      </c>
      <c r="J1108" s="6" t="s">
        <v>1238</v>
      </c>
      <c r="K1108" s="29">
        <v>1</v>
      </c>
      <c r="M1108" s="7" t="s">
        <v>1238</v>
      </c>
      <c r="N1108" s="29" t="s">
        <v>985</v>
      </c>
      <c r="P1108" s="6" t="s">
        <v>1238</v>
      </c>
      <c r="Q1108" s="29" t="s">
        <v>985</v>
      </c>
      <c r="S1108" s="7" t="s">
        <v>1238</v>
      </c>
      <c r="T1108" s="29" t="s">
        <v>985</v>
      </c>
      <c r="V1108" s="7" t="s">
        <v>1238</v>
      </c>
      <c r="W1108" s="29">
        <v>10</v>
      </c>
      <c r="Y1108" s="7" t="s">
        <v>1238</v>
      </c>
      <c r="Z1108" s="29" t="s">
        <v>985</v>
      </c>
      <c r="AB1108" s="7" t="s">
        <v>1238</v>
      </c>
      <c r="AC1108" s="29" t="s">
        <v>985</v>
      </c>
      <c r="AE1108" s="7" t="s">
        <v>1238</v>
      </c>
      <c r="AF1108" s="29" t="s">
        <v>985</v>
      </c>
      <c r="AH1108" s="7" t="s">
        <v>1238</v>
      </c>
      <c r="AI1108" s="29" t="s">
        <v>985</v>
      </c>
      <c r="AK1108" s="7" t="s">
        <v>1238</v>
      </c>
      <c r="AL1108" s="33">
        <v>0</v>
      </c>
      <c r="AN1108" s="7" t="s">
        <v>1238</v>
      </c>
      <c r="AO1108" s="33">
        <v>0</v>
      </c>
      <c r="AQ1108" s="7" t="s">
        <v>1238</v>
      </c>
      <c r="AR1108" s="33">
        <v>0</v>
      </c>
      <c r="AT1108" s="7" t="s">
        <v>1238</v>
      </c>
      <c r="AU1108" s="33">
        <v>0</v>
      </c>
      <c r="AW1108" s="7" t="s">
        <v>1238</v>
      </c>
      <c r="AX1108" s="33">
        <v>0</v>
      </c>
      <c r="AZ1108" s="43" t="s">
        <v>1238</v>
      </c>
      <c r="BA1108" s="29">
        <v>3</v>
      </c>
      <c r="BC1108" s="7" t="s">
        <v>1238</v>
      </c>
      <c r="BD1108" s="33">
        <v>0</v>
      </c>
      <c r="BF1108" s="43" t="s">
        <v>1238</v>
      </c>
      <c r="BG1108" s="29">
        <v>5</v>
      </c>
      <c r="BI1108" s="43" t="s">
        <v>1238</v>
      </c>
      <c r="BJ1108" s="29">
        <v>3</v>
      </c>
      <c r="BL1108" s="43" t="s">
        <v>1238</v>
      </c>
      <c r="BM1108" s="29">
        <v>8</v>
      </c>
      <c r="BO1108" s="7" t="s">
        <v>1238</v>
      </c>
      <c r="BP1108" s="33">
        <v>0</v>
      </c>
      <c r="BR1108" s="43" t="s">
        <v>1238</v>
      </c>
      <c r="BS1108" s="33">
        <v>13</v>
      </c>
      <c r="BU1108" s="43" t="s">
        <v>1238</v>
      </c>
      <c r="BV1108" s="29">
        <v>6</v>
      </c>
      <c r="BX1108" s="43" t="s">
        <v>1238</v>
      </c>
      <c r="BY1108" s="33">
        <v>13</v>
      </c>
    </row>
    <row r="1109" spans="1:77" x14ac:dyDescent="0.3">
      <c r="A1109" s="7" t="s">
        <v>1239</v>
      </c>
      <c r="B1109" s="29">
        <v>64</v>
      </c>
      <c r="D1109" s="7" t="s">
        <v>1239</v>
      </c>
      <c r="E1109" s="29">
        <v>65</v>
      </c>
      <c r="G1109" s="7" t="s">
        <v>1239</v>
      </c>
      <c r="H1109" s="29" t="s">
        <v>985</v>
      </c>
      <c r="J1109" s="6" t="s">
        <v>1239</v>
      </c>
      <c r="K1109" s="29">
        <v>1</v>
      </c>
      <c r="M1109" s="7" t="s">
        <v>1239</v>
      </c>
      <c r="N1109" s="29" t="s">
        <v>985</v>
      </c>
      <c r="P1109" s="6" t="s">
        <v>1239</v>
      </c>
      <c r="Q1109" s="29" t="s">
        <v>985</v>
      </c>
      <c r="S1109" s="7" t="s">
        <v>1239</v>
      </c>
      <c r="T1109" s="29" t="s">
        <v>985</v>
      </c>
      <c r="V1109" s="7" t="s">
        <v>1239</v>
      </c>
      <c r="W1109" s="29">
        <v>10</v>
      </c>
      <c r="Y1109" s="7" t="s">
        <v>1239</v>
      </c>
      <c r="Z1109" s="29" t="s">
        <v>985</v>
      </c>
      <c r="AB1109" s="7" t="s">
        <v>1239</v>
      </c>
      <c r="AC1109" s="29" t="s">
        <v>985</v>
      </c>
      <c r="AE1109" s="7" t="s">
        <v>1239</v>
      </c>
      <c r="AF1109" s="29" t="s">
        <v>985</v>
      </c>
      <c r="AH1109" s="7" t="s">
        <v>1239</v>
      </c>
      <c r="AI1109" s="29" t="s">
        <v>985</v>
      </c>
      <c r="AK1109" s="7" t="s">
        <v>1239</v>
      </c>
      <c r="AL1109" s="33">
        <v>0</v>
      </c>
      <c r="AN1109" s="7" t="s">
        <v>1239</v>
      </c>
      <c r="AO1109" s="33">
        <v>0</v>
      </c>
      <c r="AQ1109" s="7" t="s">
        <v>1239</v>
      </c>
      <c r="AR1109" s="33">
        <v>0</v>
      </c>
      <c r="AT1109" s="7" t="s">
        <v>1239</v>
      </c>
      <c r="AU1109" s="33">
        <v>0</v>
      </c>
      <c r="AW1109" s="7" t="s">
        <v>1239</v>
      </c>
      <c r="AX1109" s="33">
        <v>0</v>
      </c>
      <c r="AZ1109" s="43" t="s">
        <v>1239</v>
      </c>
      <c r="BA1109" s="29">
        <v>3</v>
      </c>
      <c r="BC1109" s="7" t="s">
        <v>1239</v>
      </c>
      <c r="BD1109" s="33">
        <v>0</v>
      </c>
      <c r="BF1109" s="43" t="s">
        <v>1239</v>
      </c>
      <c r="BG1109" s="29">
        <v>5</v>
      </c>
      <c r="BI1109" s="43" t="s">
        <v>1239</v>
      </c>
      <c r="BJ1109" s="29">
        <v>3</v>
      </c>
      <c r="BL1109" s="43" t="s">
        <v>1239</v>
      </c>
      <c r="BM1109" s="29">
        <v>8</v>
      </c>
      <c r="BO1109" s="7" t="s">
        <v>1239</v>
      </c>
      <c r="BP1109" s="33">
        <v>0</v>
      </c>
      <c r="BR1109" s="43" t="s">
        <v>1239</v>
      </c>
      <c r="BS1109" s="33">
        <v>13</v>
      </c>
      <c r="BU1109" s="43" t="s">
        <v>1239</v>
      </c>
      <c r="BV1109" s="29">
        <v>6</v>
      </c>
      <c r="BX1109" s="43" t="s">
        <v>1239</v>
      </c>
      <c r="BY1109" s="33">
        <v>13</v>
      </c>
    </row>
    <row r="1110" spans="1:77" x14ac:dyDescent="0.3">
      <c r="A1110" s="7" t="s">
        <v>1240</v>
      </c>
      <c r="B1110" s="29">
        <v>64</v>
      </c>
      <c r="D1110" s="7" t="s">
        <v>1240</v>
      </c>
      <c r="E1110" s="29">
        <v>65</v>
      </c>
      <c r="G1110" s="7" t="s">
        <v>1240</v>
      </c>
      <c r="H1110" s="29" t="s">
        <v>985</v>
      </c>
      <c r="J1110" s="6" t="s">
        <v>1240</v>
      </c>
      <c r="K1110" s="29">
        <v>1</v>
      </c>
      <c r="M1110" s="7" t="s">
        <v>1240</v>
      </c>
      <c r="N1110" s="29" t="s">
        <v>985</v>
      </c>
      <c r="P1110" s="6" t="s">
        <v>1240</v>
      </c>
      <c r="Q1110" s="29" t="s">
        <v>985</v>
      </c>
      <c r="S1110" s="7" t="s">
        <v>1240</v>
      </c>
      <c r="T1110" s="29" t="s">
        <v>985</v>
      </c>
      <c r="V1110" s="7" t="s">
        <v>1240</v>
      </c>
      <c r="W1110" s="29">
        <v>10</v>
      </c>
      <c r="Y1110" s="7" t="s">
        <v>1240</v>
      </c>
      <c r="Z1110" s="29" t="s">
        <v>985</v>
      </c>
      <c r="AB1110" s="7" t="s">
        <v>1240</v>
      </c>
      <c r="AC1110" s="29" t="s">
        <v>985</v>
      </c>
      <c r="AE1110" s="7" t="s">
        <v>1240</v>
      </c>
      <c r="AF1110" s="29" t="s">
        <v>985</v>
      </c>
      <c r="AH1110" s="7" t="s">
        <v>1240</v>
      </c>
      <c r="AI1110" s="29" t="s">
        <v>985</v>
      </c>
      <c r="AK1110" s="7" t="s">
        <v>1240</v>
      </c>
      <c r="AL1110" s="33">
        <v>0</v>
      </c>
      <c r="AN1110" s="7" t="s">
        <v>1240</v>
      </c>
      <c r="AO1110" s="33">
        <v>0</v>
      </c>
      <c r="AQ1110" s="7" t="s">
        <v>1240</v>
      </c>
      <c r="AR1110" s="33">
        <v>0</v>
      </c>
      <c r="AT1110" s="7" t="s">
        <v>1240</v>
      </c>
      <c r="AU1110" s="33">
        <v>0</v>
      </c>
      <c r="AW1110" s="7" t="s">
        <v>1240</v>
      </c>
      <c r="AX1110" s="33">
        <v>0</v>
      </c>
      <c r="AZ1110" s="43" t="s">
        <v>1240</v>
      </c>
      <c r="BA1110" s="29">
        <v>3</v>
      </c>
      <c r="BC1110" s="7" t="s">
        <v>1240</v>
      </c>
      <c r="BD1110" s="33">
        <v>0</v>
      </c>
      <c r="BF1110" s="43" t="s">
        <v>1240</v>
      </c>
      <c r="BG1110" s="29">
        <v>5</v>
      </c>
      <c r="BI1110" s="43" t="s">
        <v>1240</v>
      </c>
      <c r="BJ1110" s="29">
        <v>3</v>
      </c>
      <c r="BL1110" s="43" t="s">
        <v>1240</v>
      </c>
      <c r="BM1110" s="29">
        <v>8</v>
      </c>
      <c r="BO1110" s="7" t="s">
        <v>1240</v>
      </c>
      <c r="BP1110" s="33">
        <v>0</v>
      </c>
      <c r="BR1110" s="43" t="s">
        <v>1240</v>
      </c>
      <c r="BS1110" s="33">
        <v>13</v>
      </c>
      <c r="BU1110" s="43" t="s">
        <v>1240</v>
      </c>
      <c r="BV1110" s="29">
        <v>6</v>
      </c>
      <c r="BX1110" s="43" t="s">
        <v>1240</v>
      </c>
      <c r="BY1110" s="33">
        <v>13</v>
      </c>
    </row>
    <row r="1111" spans="1:77" x14ac:dyDescent="0.3">
      <c r="A1111" s="7" t="s">
        <v>1241</v>
      </c>
      <c r="B1111" s="29">
        <v>64</v>
      </c>
      <c r="D1111" s="7" t="s">
        <v>1241</v>
      </c>
      <c r="E1111" s="29">
        <v>65</v>
      </c>
      <c r="G1111" s="7" t="s">
        <v>1241</v>
      </c>
      <c r="H1111" s="29" t="s">
        <v>985</v>
      </c>
      <c r="J1111" s="6" t="s">
        <v>1241</v>
      </c>
      <c r="K1111" s="29">
        <v>1</v>
      </c>
      <c r="M1111" s="7" t="s">
        <v>1241</v>
      </c>
      <c r="N1111" s="29" t="s">
        <v>985</v>
      </c>
      <c r="P1111" s="6" t="s">
        <v>1241</v>
      </c>
      <c r="Q1111" s="29" t="s">
        <v>985</v>
      </c>
      <c r="S1111" s="7" t="s">
        <v>1241</v>
      </c>
      <c r="T1111" s="29" t="s">
        <v>985</v>
      </c>
      <c r="V1111" s="7" t="s">
        <v>1241</v>
      </c>
      <c r="W1111" s="29">
        <v>10</v>
      </c>
      <c r="Y1111" s="7" t="s">
        <v>1241</v>
      </c>
      <c r="Z1111" s="29" t="s">
        <v>985</v>
      </c>
      <c r="AB1111" s="7" t="s">
        <v>1241</v>
      </c>
      <c r="AC1111" s="29" t="s">
        <v>985</v>
      </c>
      <c r="AE1111" s="7" t="s">
        <v>1241</v>
      </c>
      <c r="AF1111" s="29" t="s">
        <v>985</v>
      </c>
      <c r="AH1111" s="7" t="s">
        <v>1241</v>
      </c>
      <c r="AI1111" s="29" t="s">
        <v>985</v>
      </c>
      <c r="AK1111" s="7" t="s">
        <v>1241</v>
      </c>
      <c r="AL1111" s="33">
        <v>0</v>
      </c>
      <c r="AN1111" s="7" t="s">
        <v>1241</v>
      </c>
      <c r="AO1111" s="33">
        <v>0</v>
      </c>
      <c r="AQ1111" s="7" t="s">
        <v>1241</v>
      </c>
      <c r="AR1111" s="33">
        <v>0</v>
      </c>
      <c r="AT1111" s="7" t="s">
        <v>1241</v>
      </c>
      <c r="AU1111" s="33">
        <v>0</v>
      </c>
      <c r="AW1111" s="7" t="s">
        <v>1241</v>
      </c>
      <c r="AX1111" s="33">
        <v>0</v>
      </c>
      <c r="AZ1111" s="43" t="s">
        <v>1241</v>
      </c>
      <c r="BA1111" s="29">
        <v>3</v>
      </c>
      <c r="BC1111" s="7" t="s">
        <v>1241</v>
      </c>
      <c r="BD1111" s="33">
        <v>0</v>
      </c>
      <c r="BF1111" s="43" t="s">
        <v>1241</v>
      </c>
      <c r="BG1111" s="29">
        <v>5</v>
      </c>
      <c r="BI1111" s="43" t="s">
        <v>1241</v>
      </c>
      <c r="BJ1111" s="29">
        <v>3</v>
      </c>
      <c r="BL1111" s="43" t="s">
        <v>1241</v>
      </c>
      <c r="BM1111" s="29">
        <v>8</v>
      </c>
      <c r="BO1111" s="7" t="s">
        <v>1241</v>
      </c>
      <c r="BP1111" s="33">
        <v>0</v>
      </c>
      <c r="BR1111" s="43" t="s">
        <v>1241</v>
      </c>
      <c r="BS1111" s="33">
        <v>13</v>
      </c>
      <c r="BU1111" s="43" t="s">
        <v>1241</v>
      </c>
      <c r="BV1111" s="29">
        <v>6</v>
      </c>
      <c r="BX1111" s="43" t="s">
        <v>1241</v>
      </c>
      <c r="BY1111" s="33">
        <v>13</v>
      </c>
    </row>
    <row r="1112" spans="1:77" x14ac:dyDescent="0.3">
      <c r="A1112" s="7" t="s">
        <v>1242</v>
      </c>
      <c r="B1112" s="29">
        <v>64</v>
      </c>
      <c r="D1112" s="7" t="s">
        <v>1242</v>
      </c>
      <c r="E1112" s="29">
        <v>65</v>
      </c>
      <c r="G1112" s="7" t="s">
        <v>1242</v>
      </c>
      <c r="H1112" s="29" t="s">
        <v>985</v>
      </c>
      <c r="J1112" s="6" t="s">
        <v>1242</v>
      </c>
      <c r="K1112" s="29">
        <v>1</v>
      </c>
      <c r="M1112" s="7" t="s">
        <v>1242</v>
      </c>
      <c r="N1112" s="29" t="s">
        <v>985</v>
      </c>
      <c r="P1112" s="6" t="s">
        <v>1242</v>
      </c>
      <c r="Q1112" s="29" t="s">
        <v>985</v>
      </c>
      <c r="S1112" s="7" t="s">
        <v>1242</v>
      </c>
      <c r="T1112" s="29" t="s">
        <v>985</v>
      </c>
      <c r="V1112" s="7" t="s">
        <v>1242</v>
      </c>
      <c r="W1112" s="29">
        <v>10</v>
      </c>
      <c r="Y1112" s="7" t="s">
        <v>1242</v>
      </c>
      <c r="Z1112" s="29" t="s">
        <v>985</v>
      </c>
      <c r="AB1112" s="7" t="s">
        <v>1242</v>
      </c>
      <c r="AC1112" s="29" t="s">
        <v>985</v>
      </c>
      <c r="AE1112" s="7" t="s">
        <v>1242</v>
      </c>
      <c r="AF1112" s="29" t="s">
        <v>985</v>
      </c>
      <c r="AH1112" s="7" t="s">
        <v>1242</v>
      </c>
      <c r="AI1112" s="29" t="s">
        <v>985</v>
      </c>
      <c r="AK1112" s="7" t="s">
        <v>1242</v>
      </c>
      <c r="AL1112" s="33">
        <v>0</v>
      </c>
      <c r="AN1112" s="7" t="s">
        <v>1242</v>
      </c>
      <c r="AO1112" s="33">
        <v>0</v>
      </c>
      <c r="AQ1112" s="7" t="s">
        <v>1242</v>
      </c>
      <c r="AR1112" s="33">
        <v>0</v>
      </c>
      <c r="AT1112" s="7" t="s">
        <v>1242</v>
      </c>
      <c r="AU1112" s="33">
        <v>0</v>
      </c>
      <c r="AW1112" s="7" t="s">
        <v>1242</v>
      </c>
      <c r="AX1112" s="33">
        <v>0</v>
      </c>
      <c r="AZ1112" s="43" t="s">
        <v>1242</v>
      </c>
      <c r="BA1112" s="29">
        <v>3</v>
      </c>
      <c r="BC1112" s="7" t="s">
        <v>1242</v>
      </c>
      <c r="BD1112" s="33">
        <v>0</v>
      </c>
      <c r="BF1112" s="43" t="s">
        <v>1242</v>
      </c>
      <c r="BG1112" s="29">
        <v>5</v>
      </c>
      <c r="BI1112" s="43" t="s">
        <v>1242</v>
      </c>
      <c r="BJ1112" s="29">
        <v>3</v>
      </c>
      <c r="BL1112" s="43" t="s">
        <v>1242</v>
      </c>
      <c r="BM1112" s="29">
        <v>8</v>
      </c>
      <c r="BO1112" s="7" t="s">
        <v>1242</v>
      </c>
      <c r="BP1112" s="33">
        <v>0</v>
      </c>
      <c r="BR1112" s="43" t="s">
        <v>1242</v>
      </c>
      <c r="BS1112" s="33">
        <v>13</v>
      </c>
      <c r="BU1112" s="43" t="s">
        <v>1242</v>
      </c>
      <c r="BV1112" s="29">
        <v>6</v>
      </c>
      <c r="BX1112" s="43" t="s">
        <v>1242</v>
      </c>
      <c r="BY1112" s="33">
        <v>13</v>
      </c>
    </row>
    <row r="1113" spans="1:77" x14ac:dyDescent="0.3">
      <c r="A1113" s="7" t="s">
        <v>1243</v>
      </c>
      <c r="B1113" s="29">
        <v>64</v>
      </c>
      <c r="D1113" s="7" t="s">
        <v>1243</v>
      </c>
      <c r="E1113" s="29">
        <v>65</v>
      </c>
      <c r="G1113" s="7" t="s">
        <v>1243</v>
      </c>
      <c r="H1113" s="29" t="s">
        <v>985</v>
      </c>
      <c r="J1113" s="6" t="s">
        <v>1243</v>
      </c>
      <c r="K1113" s="29">
        <v>1</v>
      </c>
      <c r="M1113" s="7" t="s">
        <v>1243</v>
      </c>
      <c r="N1113" s="29" t="s">
        <v>985</v>
      </c>
      <c r="P1113" s="6" t="s">
        <v>1243</v>
      </c>
      <c r="Q1113" s="29" t="s">
        <v>985</v>
      </c>
      <c r="S1113" s="7" t="s">
        <v>1243</v>
      </c>
      <c r="T1113" s="29" t="s">
        <v>985</v>
      </c>
      <c r="V1113" s="7" t="s">
        <v>1243</v>
      </c>
      <c r="W1113" s="29">
        <v>10</v>
      </c>
      <c r="Y1113" s="7" t="s">
        <v>1243</v>
      </c>
      <c r="Z1113" s="29" t="s">
        <v>985</v>
      </c>
      <c r="AB1113" s="7" t="s">
        <v>1243</v>
      </c>
      <c r="AC1113" s="29" t="s">
        <v>985</v>
      </c>
      <c r="AE1113" s="7" t="s">
        <v>1243</v>
      </c>
      <c r="AF1113" s="29" t="s">
        <v>985</v>
      </c>
      <c r="AH1113" s="7" t="s">
        <v>1243</v>
      </c>
      <c r="AI1113" s="29" t="s">
        <v>985</v>
      </c>
      <c r="AK1113" s="7" t="s">
        <v>1243</v>
      </c>
      <c r="AL1113" s="33">
        <v>0</v>
      </c>
      <c r="AN1113" s="7" t="s">
        <v>1243</v>
      </c>
      <c r="AO1113" s="33">
        <v>0</v>
      </c>
      <c r="AQ1113" s="7" t="s">
        <v>1243</v>
      </c>
      <c r="AR1113" s="33">
        <v>0</v>
      </c>
      <c r="AT1113" s="7" t="s">
        <v>1243</v>
      </c>
      <c r="AU1113" s="33">
        <v>0</v>
      </c>
      <c r="AW1113" s="7" t="s">
        <v>1243</v>
      </c>
      <c r="AX1113" s="33">
        <v>0</v>
      </c>
      <c r="AZ1113" s="43" t="s">
        <v>1243</v>
      </c>
      <c r="BA1113" s="29">
        <v>3</v>
      </c>
      <c r="BC1113" s="7" t="s">
        <v>1243</v>
      </c>
      <c r="BD1113" s="33">
        <v>0</v>
      </c>
      <c r="BF1113" s="43" t="s">
        <v>1243</v>
      </c>
      <c r="BG1113" s="29">
        <v>5</v>
      </c>
      <c r="BI1113" s="43" t="s">
        <v>1243</v>
      </c>
      <c r="BJ1113" s="29">
        <v>3</v>
      </c>
      <c r="BL1113" s="43" t="s">
        <v>1243</v>
      </c>
      <c r="BM1113" s="29">
        <v>8</v>
      </c>
      <c r="BO1113" s="7" t="s">
        <v>1243</v>
      </c>
      <c r="BP1113" s="33">
        <v>0</v>
      </c>
      <c r="BR1113" s="43" t="s">
        <v>1243</v>
      </c>
      <c r="BS1113" s="33">
        <v>13</v>
      </c>
      <c r="BU1113" s="43" t="s">
        <v>1243</v>
      </c>
      <c r="BV1113" s="29">
        <v>6</v>
      </c>
      <c r="BX1113" s="43" t="s">
        <v>1243</v>
      </c>
      <c r="BY1113" s="33">
        <v>13</v>
      </c>
    </row>
    <row r="1114" spans="1:77" x14ac:dyDescent="0.3">
      <c r="A1114" s="7" t="s">
        <v>1244</v>
      </c>
      <c r="B1114" s="29">
        <v>64</v>
      </c>
      <c r="D1114" s="7" t="s">
        <v>1244</v>
      </c>
      <c r="E1114" s="29">
        <v>65</v>
      </c>
      <c r="G1114" s="7" t="s">
        <v>1244</v>
      </c>
      <c r="H1114" s="29" t="s">
        <v>985</v>
      </c>
      <c r="J1114" s="6" t="s">
        <v>1244</v>
      </c>
      <c r="K1114" s="29">
        <v>1</v>
      </c>
      <c r="M1114" s="7" t="s">
        <v>1244</v>
      </c>
      <c r="N1114" s="29" t="s">
        <v>985</v>
      </c>
      <c r="P1114" s="6" t="s">
        <v>1244</v>
      </c>
      <c r="Q1114" s="29" t="s">
        <v>985</v>
      </c>
      <c r="S1114" s="7" t="s">
        <v>1244</v>
      </c>
      <c r="T1114" s="29" t="s">
        <v>985</v>
      </c>
      <c r="V1114" s="7" t="s">
        <v>1244</v>
      </c>
      <c r="W1114" s="29">
        <v>10</v>
      </c>
      <c r="Y1114" s="7" t="s">
        <v>1244</v>
      </c>
      <c r="Z1114" s="29" t="s">
        <v>985</v>
      </c>
      <c r="AB1114" s="7" t="s">
        <v>1244</v>
      </c>
      <c r="AC1114" s="29" t="s">
        <v>985</v>
      </c>
      <c r="AE1114" s="7" t="s">
        <v>1244</v>
      </c>
      <c r="AF1114" s="29" t="s">
        <v>985</v>
      </c>
      <c r="AH1114" s="7" t="s">
        <v>1244</v>
      </c>
      <c r="AI1114" s="29" t="s">
        <v>985</v>
      </c>
      <c r="AK1114" s="7" t="s">
        <v>1244</v>
      </c>
      <c r="AL1114" s="33">
        <v>0</v>
      </c>
      <c r="AN1114" s="7" t="s">
        <v>1244</v>
      </c>
      <c r="AO1114" s="33">
        <v>0</v>
      </c>
      <c r="AQ1114" s="7" t="s">
        <v>1244</v>
      </c>
      <c r="AR1114" s="33">
        <v>0</v>
      </c>
      <c r="AT1114" s="7" t="s">
        <v>1244</v>
      </c>
      <c r="AU1114" s="33">
        <v>0</v>
      </c>
      <c r="AW1114" s="7" t="s">
        <v>1244</v>
      </c>
      <c r="AX1114" s="33">
        <v>0</v>
      </c>
      <c r="AZ1114" s="43" t="s">
        <v>1244</v>
      </c>
      <c r="BA1114" s="29">
        <v>3</v>
      </c>
      <c r="BC1114" s="7" t="s">
        <v>1244</v>
      </c>
      <c r="BD1114" s="33">
        <v>0</v>
      </c>
      <c r="BF1114" s="43" t="s">
        <v>1244</v>
      </c>
      <c r="BG1114" s="29">
        <v>5</v>
      </c>
      <c r="BI1114" s="43" t="s">
        <v>1244</v>
      </c>
      <c r="BJ1114" s="29">
        <v>3</v>
      </c>
      <c r="BL1114" s="43" t="s">
        <v>1244</v>
      </c>
      <c r="BM1114" s="29">
        <v>8</v>
      </c>
      <c r="BO1114" s="7" t="s">
        <v>1244</v>
      </c>
      <c r="BP1114" s="33">
        <v>0</v>
      </c>
      <c r="BR1114" s="43" t="s">
        <v>1244</v>
      </c>
      <c r="BS1114" s="33">
        <v>13</v>
      </c>
      <c r="BU1114" s="43" t="s">
        <v>1244</v>
      </c>
      <c r="BV1114" s="29">
        <v>6</v>
      </c>
      <c r="BX1114" s="43" t="s">
        <v>1244</v>
      </c>
      <c r="BY1114" s="33">
        <v>13</v>
      </c>
    </row>
    <row r="1115" spans="1:77" x14ac:dyDescent="0.3">
      <c r="A1115" s="7" t="s">
        <v>1245</v>
      </c>
      <c r="B1115" s="29">
        <v>63</v>
      </c>
      <c r="D1115" s="7" t="s">
        <v>1245</v>
      </c>
      <c r="E1115" s="29">
        <v>65</v>
      </c>
      <c r="G1115" s="7" t="s">
        <v>1245</v>
      </c>
      <c r="H1115" s="29" t="s">
        <v>985</v>
      </c>
      <c r="J1115" s="7" t="s">
        <v>1245</v>
      </c>
      <c r="K1115" s="29" t="s">
        <v>985</v>
      </c>
      <c r="M1115" s="7" t="s">
        <v>1245</v>
      </c>
      <c r="N1115" s="29" t="s">
        <v>985</v>
      </c>
      <c r="P1115" s="7" t="s">
        <v>1245</v>
      </c>
      <c r="Q1115" s="29" t="s">
        <v>985</v>
      </c>
      <c r="S1115" s="7" t="s">
        <v>1245</v>
      </c>
      <c r="T1115" s="29" t="s">
        <v>985</v>
      </c>
      <c r="V1115" s="7" t="s">
        <v>1245</v>
      </c>
      <c r="W1115" s="29">
        <v>9</v>
      </c>
      <c r="Y1115" s="7" t="s">
        <v>1245</v>
      </c>
      <c r="Z1115" s="29" t="s">
        <v>985</v>
      </c>
      <c r="AB1115" s="7" t="s">
        <v>1245</v>
      </c>
      <c r="AC1115" s="29" t="s">
        <v>985</v>
      </c>
      <c r="AE1115" s="7" t="s">
        <v>1245</v>
      </c>
      <c r="AF1115" s="29" t="s">
        <v>985</v>
      </c>
      <c r="AH1115" s="7" t="s">
        <v>1245</v>
      </c>
      <c r="AI1115" s="29" t="s">
        <v>985</v>
      </c>
      <c r="AK1115" s="7" t="s">
        <v>1245</v>
      </c>
      <c r="AL1115" s="33">
        <v>0</v>
      </c>
      <c r="AN1115" s="7" t="s">
        <v>1245</v>
      </c>
      <c r="AO1115" s="33">
        <v>0</v>
      </c>
      <c r="AQ1115" s="7" t="s">
        <v>1245</v>
      </c>
      <c r="AR1115" s="33">
        <v>0</v>
      </c>
      <c r="AT1115" s="7" t="s">
        <v>1245</v>
      </c>
      <c r="AU1115" s="33">
        <v>0</v>
      </c>
      <c r="AW1115" s="7" t="s">
        <v>1245</v>
      </c>
      <c r="AX1115" s="33">
        <v>0</v>
      </c>
      <c r="AZ1115" s="43" t="s">
        <v>1245</v>
      </c>
      <c r="BA1115" s="29">
        <v>2</v>
      </c>
      <c r="BC1115" s="7" t="s">
        <v>1245</v>
      </c>
      <c r="BD1115" s="33">
        <v>0</v>
      </c>
      <c r="BF1115" s="43" t="s">
        <v>1245</v>
      </c>
      <c r="BG1115" s="29">
        <v>4</v>
      </c>
      <c r="BI1115" s="43" t="s">
        <v>1245</v>
      </c>
      <c r="BJ1115" s="29">
        <v>2</v>
      </c>
      <c r="BL1115" s="43" t="s">
        <v>1245</v>
      </c>
      <c r="BM1115" s="29">
        <v>7</v>
      </c>
      <c r="BO1115" s="7" t="s">
        <v>1245</v>
      </c>
      <c r="BP1115" s="33">
        <v>0</v>
      </c>
      <c r="BR1115" s="43" t="s">
        <v>1245</v>
      </c>
      <c r="BS1115" s="33">
        <v>12</v>
      </c>
      <c r="BU1115" s="43" t="s">
        <v>1245</v>
      </c>
      <c r="BV1115" s="29">
        <v>5</v>
      </c>
      <c r="BX1115" s="43" t="s">
        <v>1245</v>
      </c>
      <c r="BY1115" s="32">
        <v>12</v>
      </c>
    </row>
    <row r="1116" spans="1:77" x14ac:dyDescent="0.3">
      <c r="A1116" s="7" t="s">
        <v>1246</v>
      </c>
      <c r="B1116" s="29">
        <v>63</v>
      </c>
      <c r="D1116" s="7" t="s">
        <v>1246</v>
      </c>
      <c r="E1116" s="29">
        <v>65</v>
      </c>
      <c r="G1116" s="7" t="s">
        <v>1246</v>
      </c>
      <c r="H1116" s="29" t="s">
        <v>985</v>
      </c>
      <c r="J1116" s="7" t="s">
        <v>1246</v>
      </c>
      <c r="K1116" s="29" t="s">
        <v>985</v>
      </c>
      <c r="M1116" s="7" t="s">
        <v>1246</v>
      </c>
      <c r="N1116" s="29" t="s">
        <v>985</v>
      </c>
      <c r="P1116" s="7" t="s">
        <v>1246</v>
      </c>
      <c r="Q1116" s="29" t="s">
        <v>985</v>
      </c>
      <c r="S1116" s="7" t="s">
        <v>1246</v>
      </c>
      <c r="T1116" s="29" t="s">
        <v>985</v>
      </c>
      <c r="V1116" s="7" t="s">
        <v>1246</v>
      </c>
      <c r="W1116" s="29">
        <v>9</v>
      </c>
      <c r="Y1116" s="7" t="s">
        <v>1246</v>
      </c>
      <c r="Z1116" s="29" t="s">
        <v>985</v>
      </c>
      <c r="AB1116" s="7" t="s">
        <v>1246</v>
      </c>
      <c r="AC1116" s="29" t="s">
        <v>985</v>
      </c>
      <c r="AE1116" s="7" t="s">
        <v>1246</v>
      </c>
      <c r="AF1116" s="29" t="s">
        <v>985</v>
      </c>
      <c r="AH1116" s="7" t="s">
        <v>1246</v>
      </c>
      <c r="AI1116" s="29" t="s">
        <v>985</v>
      </c>
      <c r="AK1116" s="7" t="s">
        <v>1246</v>
      </c>
      <c r="AL1116" s="33">
        <v>0</v>
      </c>
      <c r="AN1116" s="7" t="s">
        <v>1246</v>
      </c>
      <c r="AO1116" s="33">
        <v>0</v>
      </c>
      <c r="AQ1116" s="7" t="s">
        <v>1246</v>
      </c>
      <c r="AR1116" s="33">
        <v>0</v>
      </c>
      <c r="AT1116" s="7" t="s">
        <v>1246</v>
      </c>
      <c r="AU1116" s="33">
        <v>0</v>
      </c>
      <c r="AW1116" s="7" t="s">
        <v>1246</v>
      </c>
      <c r="AX1116" s="33">
        <v>0</v>
      </c>
      <c r="AZ1116" s="43" t="s">
        <v>1246</v>
      </c>
      <c r="BA1116" s="29">
        <v>2</v>
      </c>
      <c r="BC1116" s="7" t="s">
        <v>1246</v>
      </c>
      <c r="BD1116" s="33">
        <v>0</v>
      </c>
      <c r="BF1116" s="43" t="s">
        <v>1246</v>
      </c>
      <c r="BG1116" s="29">
        <v>4</v>
      </c>
      <c r="BI1116" s="43" t="s">
        <v>1246</v>
      </c>
      <c r="BJ1116" s="29">
        <v>2</v>
      </c>
      <c r="BL1116" s="43" t="s">
        <v>1246</v>
      </c>
      <c r="BM1116" s="29">
        <v>7</v>
      </c>
      <c r="BO1116" s="7" t="s">
        <v>1246</v>
      </c>
      <c r="BP1116" s="33">
        <v>0</v>
      </c>
      <c r="BR1116" s="43" t="s">
        <v>1246</v>
      </c>
      <c r="BS1116" s="33">
        <v>12</v>
      </c>
      <c r="BU1116" s="43" t="s">
        <v>1246</v>
      </c>
      <c r="BV1116" s="29">
        <v>5</v>
      </c>
      <c r="BX1116" s="43" t="s">
        <v>1246</v>
      </c>
      <c r="BY1116" s="32">
        <v>12</v>
      </c>
    </row>
    <row r="1117" spans="1:77" x14ac:dyDescent="0.3">
      <c r="A1117" s="7" t="s">
        <v>1247</v>
      </c>
      <c r="B1117" s="29">
        <v>63</v>
      </c>
      <c r="D1117" s="7" t="s">
        <v>1247</v>
      </c>
      <c r="E1117" s="29">
        <v>65</v>
      </c>
      <c r="G1117" s="7" t="s">
        <v>1247</v>
      </c>
      <c r="H1117" s="29" t="s">
        <v>985</v>
      </c>
      <c r="J1117" s="7" t="s">
        <v>1247</v>
      </c>
      <c r="K1117" s="29" t="s">
        <v>985</v>
      </c>
      <c r="M1117" s="7" t="s">
        <v>1247</v>
      </c>
      <c r="N1117" s="29" t="s">
        <v>985</v>
      </c>
      <c r="P1117" s="7" t="s">
        <v>1247</v>
      </c>
      <c r="Q1117" s="29" t="s">
        <v>985</v>
      </c>
      <c r="S1117" s="7" t="s">
        <v>1247</v>
      </c>
      <c r="T1117" s="29" t="s">
        <v>985</v>
      </c>
      <c r="V1117" s="7" t="s">
        <v>1247</v>
      </c>
      <c r="W1117" s="29">
        <v>9</v>
      </c>
      <c r="Y1117" s="7" t="s">
        <v>1247</v>
      </c>
      <c r="Z1117" s="29" t="s">
        <v>985</v>
      </c>
      <c r="AB1117" s="7" t="s">
        <v>1247</v>
      </c>
      <c r="AC1117" s="29" t="s">
        <v>985</v>
      </c>
      <c r="AE1117" s="7" t="s">
        <v>1247</v>
      </c>
      <c r="AF1117" s="29" t="s">
        <v>985</v>
      </c>
      <c r="AH1117" s="7" t="s">
        <v>1247</v>
      </c>
      <c r="AI1117" s="29" t="s">
        <v>985</v>
      </c>
      <c r="AK1117" s="7" t="s">
        <v>1247</v>
      </c>
      <c r="AL1117" s="33">
        <v>0</v>
      </c>
      <c r="AN1117" s="7" t="s">
        <v>1247</v>
      </c>
      <c r="AO1117" s="33">
        <v>0</v>
      </c>
      <c r="AQ1117" s="7" t="s">
        <v>1247</v>
      </c>
      <c r="AR1117" s="33">
        <v>0</v>
      </c>
      <c r="AT1117" s="7" t="s">
        <v>1247</v>
      </c>
      <c r="AU1117" s="33">
        <v>0</v>
      </c>
      <c r="AW1117" s="7" t="s">
        <v>1247</v>
      </c>
      <c r="AX1117" s="33">
        <v>0</v>
      </c>
      <c r="AZ1117" s="43" t="s">
        <v>1247</v>
      </c>
      <c r="BA1117" s="29">
        <v>2</v>
      </c>
      <c r="BC1117" s="7" t="s">
        <v>1247</v>
      </c>
      <c r="BD1117" s="33">
        <v>0</v>
      </c>
      <c r="BF1117" s="43" t="s">
        <v>1247</v>
      </c>
      <c r="BG1117" s="29">
        <v>4</v>
      </c>
      <c r="BI1117" s="43" t="s">
        <v>1247</v>
      </c>
      <c r="BJ1117" s="29">
        <v>2</v>
      </c>
      <c r="BL1117" s="43" t="s">
        <v>1247</v>
      </c>
      <c r="BM1117" s="29">
        <v>7</v>
      </c>
      <c r="BO1117" s="7" t="s">
        <v>1247</v>
      </c>
      <c r="BP1117" s="33">
        <v>0</v>
      </c>
      <c r="BR1117" s="43" t="s">
        <v>1247</v>
      </c>
      <c r="BS1117" s="33">
        <v>12</v>
      </c>
      <c r="BU1117" s="43" t="s">
        <v>1247</v>
      </c>
      <c r="BV1117" s="29">
        <v>5</v>
      </c>
      <c r="BX1117" s="43" t="s">
        <v>1247</v>
      </c>
      <c r="BY1117" s="32">
        <v>12</v>
      </c>
    </row>
    <row r="1118" spans="1:77" x14ac:dyDescent="0.3">
      <c r="A1118" s="7" t="s">
        <v>1248</v>
      </c>
      <c r="B1118" s="29">
        <v>63</v>
      </c>
      <c r="D1118" s="7" t="s">
        <v>1248</v>
      </c>
      <c r="E1118" s="29">
        <v>65</v>
      </c>
      <c r="G1118" s="7" t="s">
        <v>1248</v>
      </c>
      <c r="H1118" s="29" t="s">
        <v>985</v>
      </c>
      <c r="J1118" s="7" t="s">
        <v>1248</v>
      </c>
      <c r="K1118" s="29" t="s">
        <v>985</v>
      </c>
      <c r="M1118" s="7" t="s">
        <v>1248</v>
      </c>
      <c r="N1118" s="29" t="s">
        <v>985</v>
      </c>
      <c r="P1118" s="7" t="s">
        <v>1248</v>
      </c>
      <c r="Q1118" s="29" t="s">
        <v>985</v>
      </c>
      <c r="S1118" s="7" t="s">
        <v>1248</v>
      </c>
      <c r="T1118" s="29" t="s">
        <v>985</v>
      </c>
      <c r="V1118" s="7" t="s">
        <v>1248</v>
      </c>
      <c r="W1118" s="29">
        <v>9</v>
      </c>
      <c r="Y1118" s="7" t="s">
        <v>1248</v>
      </c>
      <c r="Z1118" s="29" t="s">
        <v>985</v>
      </c>
      <c r="AB1118" s="7" t="s">
        <v>1248</v>
      </c>
      <c r="AC1118" s="29" t="s">
        <v>985</v>
      </c>
      <c r="AE1118" s="7" t="s">
        <v>1248</v>
      </c>
      <c r="AF1118" s="29" t="s">
        <v>985</v>
      </c>
      <c r="AH1118" s="7" t="s">
        <v>1248</v>
      </c>
      <c r="AI1118" s="29" t="s">
        <v>985</v>
      </c>
      <c r="AK1118" s="7" t="s">
        <v>1248</v>
      </c>
      <c r="AL1118" s="33">
        <v>0</v>
      </c>
      <c r="AN1118" s="7" t="s">
        <v>1248</v>
      </c>
      <c r="AO1118" s="33">
        <v>0</v>
      </c>
      <c r="AQ1118" s="7" t="s">
        <v>1248</v>
      </c>
      <c r="AR1118" s="33">
        <v>0</v>
      </c>
      <c r="AT1118" s="7" t="s">
        <v>1248</v>
      </c>
      <c r="AU1118" s="33">
        <v>0</v>
      </c>
      <c r="AW1118" s="7" t="s">
        <v>1248</v>
      </c>
      <c r="AX1118" s="33">
        <v>0</v>
      </c>
      <c r="AZ1118" s="43" t="s">
        <v>1248</v>
      </c>
      <c r="BA1118" s="29">
        <v>2</v>
      </c>
      <c r="BC1118" s="7" t="s">
        <v>1248</v>
      </c>
      <c r="BD1118" s="33">
        <v>0</v>
      </c>
      <c r="BF1118" s="43" t="s">
        <v>1248</v>
      </c>
      <c r="BG1118" s="29">
        <v>4</v>
      </c>
      <c r="BI1118" s="43" t="s">
        <v>1248</v>
      </c>
      <c r="BJ1118" s="29">
        <v>2</v>
      </c>
      <c r="BL1118" s="43" t="s">
        <v>1248</v>
      </c>
      <c r="BM1118" s="29">
        <v>7</v>
      </c>
      <c r="BO1118" s="7" t="s">
        <v>1248</v>
      </c>
      <c r="BP1118" s="33">
        <v>0</v>
      </c>
      <c r="BR1118" s="43" t="s">
        <v>1248</v>
      </c>
      <c r="BS1118" s="33">
        <v>12</v>
      </c>
      <c r="BU1118" s="43" t="s">
        <v>1248</v>
      </c>
      <c r="BV1118" s="29">
        <v>5</v>
      </c>
      <c r="BX1118" s="43" t="s">
        <v>1248</v>
      </c>
      <c r="BY1118" s="32">
        <v>12</v>
      </c>
    </row>
    <row r="1119" spans="1:77" x14ac:dyDescent="0.3">
      <c r="A1119" s="7" t="s">
        <v>1249</v>
      </c>
      <c r="B1119" s="29">
        <v>63</v>
      </c>
      <c r="D1119" s="7" t="s">
        <v>1249</v>
      </c>
      <c r="E1119" s="29">
        <v>65</v>
      </c>
      <c r="G1119" s="7" t="s">
        <v>1249</v>
      </c>
      <c r="H1119" s="29" t="s">
        <v>985</v>
      </c>
      <c r="J1119" s="7" t="s">
        <v>1249</v>
      </c>
      <c r="K1119" s="29" t="s">
        <v>985</v>
      </c>
      <c r="M1119" s="7" t="s">
        <v>1249</v>
      </c>
      <c r="N1119" s="29" t="s">
        <v>985</v>
      </c>
      <c r="P1119" s="7" t="s">
        <v>1249</v>
      </c>
      <c r="Q1119" s="29" t="s">
        <v>985</v>
      </c>
      <c r="S1119" s="7" t="s">
        <v>1249</v>
      </c>
      <c r="T1119" s="29" t="s">
        <v>985</v>
      </c>
      <c r="V1119" s="7" t="s">
        <v>1249</v>
      </c>
      <c r="W1119" s="29">
        <v>9</v>
      </c>
      <c r="Y1119" s="7" t="s">
        <v>1249</v>
      </c>
      <c r="Z1119" s="29" t="s">
        <v>985</v>
      </c>
      <c r="AB1119" s="7" t="s">
        <v>1249</v>
      </c>
      <c r="AC1119" s="29" t="s">
        <v>985</v>
      </c>
      <c r="AE1119" s="7" t="s">
        <v>1249</v>
      </c>
      <c r="AF1119" s="29" t="s">
        <v>985</v>
      </c>
      <c r="AH1119" s="7" t="s">
        <v>1249</v>
      </c>
      <c r="AI1119" s="29" t="s">
        <v>985</v>
      </c>
      <c r="AK1119" s="7" t="s">
        <v>1249</v>
      </c>
      <c r="AL1119" s="33">
        <v>0</v>
      </c>
      <c r="AN1119" s="7" t="s">
        <v>1249</v>
      </c>
      <c r="AO1119" s="33">
        <v>0</v>
      </c>
      <c r="AQ1119" s="7" t="s">
        <v>1249</v>
      </c>
      <c r="AR1119" s="33">
        <v>0</v>
      </c>
      <c r="AT1119" s="7" t="s">
        <v>1249</v>
      </c>
      <c r="AU1119" s="33">
        <v>0</v>
      </c>
      <c r="AW1119" s="7" t="s">
        <v>1249</v>
      </c>
      <c r="AX1119" s="33">
        <v>0</v>
      </c>
      <c r="AZ1119" s="43" t="s">
        <v>1249</v>
      </c>
      <c r="BA1119" s="29">
        <v>2</v>
      </c>
      <c r="BC1119" s="7" t="s">
        <v>1249</v>
      </c>
      <c r="BD1119" s="33">
        <v>0</v>
      </c>
      <c r="BF1119" s="43" t="s">
        <v>1249</v>
      </c>
      <c r="BG1119" s="29">
        <v>4</v>
      </c>
      <c r="BI1119" s="43" t="s">
        <v>1249</v>
      </c>
      <c r="BJ1119" s="29">
        <v>2</v>
      </c>
      <c r="BL1119" s="43" t="s">
        <v>1249</v>
      </c>
      <c r="BM1119" s="29">
        <v>7</v>
      </c>
      <c r="BO1119" s="7" t="s">
        <v>1249</v>
      </c>
      <c r="BP1119" s="33">
        <v>0</v>
      </c>
      <c r="BR1119" s="43" t="s">
        <v>1249</v>
      </c>
      <c r="BS1119" s="33">
        <v>12</v>
      </c>
      <c r="BU1119" s="43" t="s">
        <v>1249</v>
      </c>
      <c r="BV1119" s="29">
        <v>5</v>
      </c>
      <c r="BX1119" s="43" t="s">
        <v>1249</v>
      </c>
      <c r="BY1119" s="32">
        <v>12</v>
      </c>
    </row>
    <row r="1120" spans="1:77" x14ac:dyDescent="0.3">
      <c r="A1120" s="7" t="s">
        <v>1250</v>
      </c>
      <c r="B1120" s="29">
        <v>63</v>
      </c>
      <c r="D1120" s="7" t="s">
        <v>1250</v>
      </c>
      <c r="E1120" s="29">
        <v>65</v>
      </c>
      <c r="G1120" s="7" t="s">
        <v>1250</v>
      </c>
      <c r="H1120" s="29" t="s">
        <v>985</v>
      </c>
      <c r="J1120" s="7" t="s">
        <v>1250</v>
      </c>
      <c r="K1120" s="29" t="s">
        <v>985</v>
      </c>
      <c r="M1120" s="7" t="s">
        <v>1250</v>
      </c>
      <c r="N1120" s="29" t="s">
        <v>985</v>
      </c>
      <c r="P1120" s="7" t="s">
        <v>1250</v>
      </c>
      <c r="Q1120" s="29" t="s">
        <v>985</v>
      </c>
      <c r="S1120" s="7" t="s">
        <v>1250</v>
      </c>
      <c r="T1120" s="29" t="s">
        <v>985</v>
      </c>
      <c r="V1120" s="7" t="s">
        <v>1250</v>
      </c>
      <c r="W1120" s="29">
        <v>9</v>
      </c>
      <c r="Y1120" s="7" t="s">
        <v>1250</v>
      </c>
      <c r="Z1120" s="29" t="s">
        <v>985</v>
      </c>
      <c r="AB1120" s="7" t="s">
        <v>1250</v>
      </c>
      <c r="AC1120" s="29" t="s">
        <v>985</v>
      </c>
      <c r="AE1120" s="7" t="s">
        <v>1250</v>
      </c>
      <c r="AF1120" s="29" t="s">
        <v>985</v>
      </c>
      <c r="AH1120" s="7" t="s">
        <v>1250</v>
      </c>
      <c r="AI1120" s="29" t="s">
        <v>985</v>
      </c>
      <c r="AK1120" s="7" t="s">
        <v>1250</v>
      </c>
      <c r="AL1120" s="33">
        <v>0</v>
      </c>
      <c r="AN1120" s="7" t="s">
        <v>1250</v>
      </c>
      <c r="AO1120" s="33">
        <v>0</v>
      </c>
      <c r="AQ1120" s="7" t="s">
        <v>1250</v>
      </c>
      <c r="AR1120" s="33">
        <v>0</v>
      </c>
      <c r="AT1120" s="7" t="s">
        <v>1250</v>
      </c>
      <c r="AU1120" s="33">
        <v>0</v>
      </c>
      <c r="AW1120" s="7" t="s">
        <v>1250</v>
      </c>
      <c r="AX1120" s="33">
        <v>0</v>
      </c>
      <c r="AZ1120" s="43" t="s">
        <v>1250</v>
      </c>
      <c r="BA1120" s="29">
        <v>2</v>
      </c>
      <c r="BC1120" s="7" t="s">
        <v>1250</v>
      </c>
      <c r="BD1120" s="33">
        <v>0</v>
      </c>
      <c r="BF1120" s="43" t="s">
        <v>1250</v>
      </c>
      <c r="BG1120" s="29">
        <v>4</v>
      </c>
      <c r="BI1120" s="43" t="s">
        <v>1250</v>
      </c>
      <c r="BJ1120" s="29">
        <v>2</v>
      </c>
      <c r="BL1120" s="43" t="s">
        <v>1250</v>
      </c>
      <c r="BM1120" s="29">
        <v>7</v>
      </c>
      <c r="BO1120" s="7" t="s">
        <v>1250</v>
      </c>
      <c r="BP1120" s="33">
        <v>0</v>
      </c>
      <c r="BR1120" s="43" t="s">
        <v>1250</v>
      </c>
      <c r="BS1120" s="33">
        <v>12</v>
      </c>
      <c r="BU1120" s="43" t="s">
        <v>1250</v>
      </c>
      <c r="BV1120" s="29">
        <v>5</v>
      </c>
      <c r="BX1120" s="43" t="s">
        <v>1250</v>
      </c>
      <c r="BY1120" s="32">
        <v>12</v>
      </c>
    </row>
    <row r="1121" spans="1:77" x14ac:dyDescent="0.3">
      <c r="A1121" s="7" t="s">
        <v>1251</v>
      </c>
      <c r="B1121" s="29">
        <v>63</v>
      </c>
      <c r="D1121" s="7" t="s">
        <v>1251</v>
      </c>
      <c r="E1121" s="29">
        <v>65</v>
      </c>
      <c r="G1121" s="7" t="s">
        <v>1251</v>
      </c>
      <c r="H1121" s="29" t="s">
        <v>985</v>
      </c>
      <c r="J1121" s="7" t="s">
        <v>1251</v>
      </c>
      <c r="K1121" s="29" t="s">
        <v>985</v>
      </c>
      <c r="M1121" s="7" t="s">
        <v>1251</v>
      </c>
      <c r="N1121" s="29" t="s">
        <v>985</v>
      </c>
      <c r="P1121" s="7" t="s">
        <v>1251</v>
      </c>
      <c r="Q1121" s="29" t="s">
        <v>985</v>
      </c>
      <c r="S1121" s="7" t="s">
        <v>1251</v>
      </c>
      <c r="T1121" s="29" t="s">
        <v>985</v>
      </c>
      <c r="V1121" s="7" t="s">
        <v>1251</v>
      </c>
      <c r="W1121" s="29">
        <v>9</v>
      </c>
      <c r="Y1121" s="7" t="s">
        <v>1251</v>
      </c>
      <c r="Z1121" s="29" t="s">
        <v>985</v>
      </c>
      <c r="AB1121" s="7" t="s">
        <v>1251</v>
      </c>
      <c r="AC1121" s="29" t="s">
        <v>985</v>
      </c>
      <c r="AE1121" s="7" t="s">
        <v>1251</v>
      </c>
      <c r="AF1121" s="29" t="s">
        <v>985</v>
      </c>
      <c r="AH1121" s="7" t="s">
        <v>1251</v>
      </c>
      <c r="AI1121" s="29" t="s">
        <v>985</v>
      </c>
      <c r="AK1121" s="7" t="s">
        <v>1251</v>
      </c>
      <c r="AL1121" s="33">
        <v>0</v>
      </c>
      <c r="AN1121" s="7" t="s">
        <v>1251</v>
      </c>
      <c r="AO1121" s="33">
        <v>0</v>
      </c>
      <c r="AQ1121" s="7" t="s">
        <v>1251</v>
      </c>
      <c r="AR1121" s="33">
        <v>0</v>
      </c>
      <c r="AT1121" s="7" t="s">
        <v>1251</v>
      </c>
      <c r="AU1121" s="33">
        <v>0</v>
      </c>
      <c r="AW1121" s="7" t="s">
        <v>1251</v>
      </c>
      <c r="AX1121" s="33">
        <v>0</v>
      </c>
      <c r="AZ1121" s="43" t="s">
        <v>1251</v>
      </c>
      <c r="BA1121" s="29">
        <v>2</v>
      </c>
      <c r="BC1121" s="7" t="s">
        <v>1251</v>
      </c>
      <c r="BD1121" s="33">
        <v>0</v>
      </c>
      <c r="BF1121" s="43" t="s">
        <v>1251</v>
      </c>
      <c r="BG1121" s="29">
        <v>4</v>
      </c>
      <c r="BI1121" s="43" t="s">
        <v>1251</v>
      </c>
      <c r="BJ1121" s="29">
        <v>2</v>
      </c>
      <c r="BL1121" s="43" t="s">
        <v>1251</v>
      </c>
      <c r="BM1121" s="29">
        <v>7</v>
      </c>
      <c r="BO1121" s="7" t="s">
        <v>1251</v>
      </c>
      <c r="BP1121" s="33">
        <v>0</v>
      </c>
      <c r="BR1121" s="43" t="s">
        <v>1251</v>
      </c>
      <c r="BS1121" s="33">
        <v>12</v>
      </c>
      <c r="BU1121" s="43" t="s">
        <v>1251</v>
      </c>
      <c r="BV1121" s="29">
        <v>5</v>
      </c>
      <c r="BX1121" s="43" t="s">
        <v>1251</v>
      </c>
      <c r="BY1121" s="32">
        <v>12</v>
      </c>
    </row>
    <row r="1122" spans="1:77" x14ac:dyDescent="0.3">
      <c r="A1122" s="7" t="s">
        <v>1252</v>
      </c>
      <c r="B1122" s="29">
        <v>63</v>
      </c>
      <c r="D1122" s="7" t="s">
        <v>1252</v>
      </c>
      <c r="E1122" s="29">
        <v>65</v>
      </c>
      <c r="G1122" s="7" t="s">
        <v>1252</v>
      </c>
      <c r="H1122" s="29" t="s">
        <v>985</v>
      </c>
      <c r="J1122" s="7" t="s">
        <v>1252</v>
      </c>
      <c r="K1122" s="29" t="s">
        <v>985</v>
      </c>
      <c r="M1122" s="7" t="s">
        <v>1252</v>
      </c>
      <c r="N1122" s="29" t="s">
        <v>985</v>
      </c>
      <c r="P1122" s="7" t="s">
        <v>1252</v>
      </c>
      <c r="Q1122" s="29" t="s">
        <v>985</v>
      </c>
      <c r="S1122" s="7" t="s">
        <v>1252</v>
      </c>
      <c r="T1122" s="29" t="s">
        <v>985</v>
      </c>
      <c r="V1122" s="7" t="s">
        <v>1252</v>
      </c>
      <c r="W1122" s="29">
        <v>9</v>
      </c>
      <c r="Y1122" s="7" t="s">
        <v>1252</v>
      </c>
      <c r="Z1122" s="29" t="s">
        <v>985</v>
      </c>
      <c r="AB1122" s="7" t="s">
        <v>1252</v>
      </c>
      <c r="AC1122" s="29" t="s">
        <v>985</v>
      </c>
      <c r="AE1122" s="7" t="s">
        <v>1252</v>
      </c>
      <c r="AF1122" s="29" t="s">
        <v>985</v>
      </c>
      <c r="AH1122" s="7" t="s">
        <v>1252</v>
      </c>
      <c r="AI1122" s="29" t="s">
        <v>985</v>
      </c>
      <c r="AK1122" s="7" t="s">
        <v>1252</v>
      </c>
      <c r="AL1122" s="33">
        <v>0</v>
      </c>
      <c r="AN1122" s="7" t="s">
        <v>1252</v>
      </c>
      <c r="AO1122" s="33">
        <v>0</v>
      </c>
      <c r="AQ1122" s="7" t="s">
        <v>1252</v>
      </c>
      <c r="AR1122" s="33">
        <v>0</v>
      </c>
      <c r="AT1122" s="7" t="s">
        <v>1252</v>
      </c>
      <c r="AU1122" s="33">
        <v>0</v>
      </c>
      <c r="AW1122" s="7" t="s">
        <v>1252</v>
      </c>
      <c r="AX1122" s="33">
        <v>0</v>
      </c>
      <c r="AZ1122" s="43" t="s">
        <v>1252</v>
      </c>
      <c r="BA1122" s="29">
        <v>2</v>
      </c>
      <c r="BC1122" s="7" t="s">
        <v>1252</v>
      </c>
      <c r="BD1122" s="33">
        <v>0</v>
      </c>
      <c r="BF1122" s="43" t="s">
        <v>1252</v>
      </c>
      <c r="BG1122" s="29">
        <v>4</v>
      </c>
      <c r="BI1122" s="43" t="s">
        <v>1252</v>
      </c>
      <c r="BJ1122" s="29">
        <v>2</v>
      </c>
      <c r="BL1122" s="43" t="s">
        <v>1252</v>
      </c>
      <c r="BM1122" s="29">
        <v>7</v>
      </c>
      <c r="BO1122" s="7" t="s">
        <v>1252</v>
      </c>
      <c r="BP1122" s="33">
        <v>0</v>
      </c>
      <c r="BR1122" s="43" t="s">
        <v>1252</v>
      </c>
      <c r="BS1122" s="33">
        <v>12</v>
      </c>
      <c r="BU1122" s="43" t="s">
        <v>1252</v>
      </c>
      <c r="BV1122" s="29">
        <v>5</v>
      </c>
      <c r="BX1122" s="43" t="s">
        <v>1252</v>
      </c>
      <c r="BY1122" s="32">
        <v>12</v>
      </c>
    </row>
    <row r="1123" spans="1:77" x14ac:dyDescent="0.3">
      <c r="A1123" s="7" t="s">
        <v>1253</v>
      </c>
      <c r="B1123" s="29">
        <v>63</v>
      </c>
      <c r="D1123" s="7" t="s">
        <v>1253</v>
      </c>
      <c r="E1123" s="29">
        <v>65</v>
      </c>
      <c r="G1123" s="7" t="s">
        <v>1253</v>
      </c>
      <c r="H1123" s="29" t="s">
        <v>985</v>
      </c>
      <c r="J1123" s="7" t="s">
        <v>1253</v>
      </c>
      <c r="K1123" s="29" t="s">
        <v>985</v>
      </c>
      <c r="M1123" s="7" t="s">
        <v>1253</v>
      </c>
      <c r="N1123" s="29" t="s">
        <v>985</v>
      </c>
      <c r="P1123" s="7" t="s">
        <v>1253</v>
      </c>
      <c r="Q1123" s="29" t="s">
        <v>985</v>
      </c>
      <c r="S1123" s="7" t="s">
        <v>1253</v>
      </c>
      <c r="T1123" s="29" t="s">
        <v>985</v>
      </c>
      <c r="V1123" s="7" t="s">
        <v>1253</v>
      </c>
      <c r="W1123" s="29">
        <v>9</v>
      </c>
      <c r="Y1123" s="7" t="s">
        <v>1253</v>
      </c>
      <c r="Z1123" s="29" t="s">
        <v>985</v>
      </c>
      <c r="AB1123" s="7" t="s">
        <v>1253</v>
      </c>
      <c r="AC1123" s="29" t="s">
        <v>985</v>
      </c>
      <c r="AE1123" s="7" t="s">
        <v>1253</v>
      </c>
      <c r="AF1123" s="29" t="s">
        <v>985</v>
      </c>
      <c r="AH1123" s="7" t="s">
        <v>1253</v>
      </c>
      <c r="AI1123" s="29" t="s">
        <v>985</v>
      </c>
      <c r="AK1123" s="7" t="s">
        <v>1253</v>
      </c>
      <c r="AL1123" s="33">
        <v>0</v>
      </c>
      <c r="AN1123" s="7" t="s">
        <v>1253</v>
      </c>
      <c r="AO1123" s="33">
        <v>0</v>
      </c>
      <c r="AQ1123" s="7" t="s">
        <v>1253</v>
      </c>
      <c r="AR1123" s="33">
        <v>0</v>
      </c>
      <c r="AT1123" s="7" t="s">
        <v>1253</v>
      </c>
      <c r="AU1123" s="33">
        <v>0</v>
      </c>
      <c r="AW1123" s="7" t="s">
        <v>1253</v>
      </c>
      <c r="AX1123" s="33">
        <v>0</v>
      </c>
      <c r="AZ1123" s="43" t="s">
        <v>1253</v>
      </c>
      <c r="BA1123" s="29">
        <v>2</v>
      </c>
      <c r="BC1123" s="7" t="s">
        <v>1253</v>
      </c>
      <c r="BD1123" s="33">
        <v>0</v>
      </c>
      <c r="BF1123" s="43" t="s">
        <v>1253</v>
      </c>
      <c r="BG1123" s="29">
        <v>4</v>
      </c>
      <c r="BI1123" s="43" t="s">
        <v>1253</v>
      </c>
      <c r="BJ1123" s="29">
        <v>2</v>
      </c>
      <c r="BL1123" s="43" t="s">
        <v>1253</v>
      </c>
      <c r="BM1123" s="29">
        <v>7</v>
      </c>
      <c r="BO1123" s="7" t="s">
        <v>1253</v>
      </c>
      <c r="BP1123" s="33">
        <v>0</v>
      </c>
      <c r="BR1123" s="43" t="s">
        <v>1253</v>
      </c>
      <c r="BS1123" s="33">
        <v>12</v>
      </c>
      <c r="BU1123" s="43" t="s">
        <v>1253</v>
      </c>
      <c r="BV1123" s="29">
        <v>5</v>
      </c>
      <c r="BX1123" s="43" t="s">
        <v>1253</v>
      </c>
      <c r="BY1123" s="32">
        <v>12</v>
      </c>
    </row>
    <row r="1124" spans="1:77" x14ac:dyDescent="0.3">
      <c r="A1124" s="7" t="s">
        <v>1254</v>
      </c>
      <c r="B1124" s="29">
        <v>63</v>
      </c>
      <c r="D1124" s="7" t="s">
        <v>1254</v>
      </c>
      <c r="E1124" s="29">
        <v>65</v>
      </c>
      <c r="G1124" s="7" t="s">
        <v>1254</v>
      </c>
      <c r="H1124" s="29" t="s">
        <v>985</v>
      </c>
      <c r="J1124" s="7" t="s">
        <v>1254</v>
      </c>
      <c r="K1124" s="29" t="s">
        <v>985</v>
      </c>
      <c r="M1124" s="7" t="s">
        <v>1254</v>
      </c>
      <c r="N1124" s="29" t="s">
        <v>985</v>
      </c>
      <c r="P1124" s="7" t="s">
        <v>1254</v>
      </c>
      <c r="Q1124" s="29" t="s">
        <v>985</v>
      </c>
      <c r="S1124" s="7" t="s">
        <v>1254</v>
      </c>
      <c r="T1124" s="29" t="s">
        <v>985</v>
      </c>
      <c r="V1124" s="7" t="s">
        <v>1254</v>
      </c>
      <c r="W1124" s="29">
        <v>9</v>
      </c>
      <c r="Y1124" s="7" t="s">
        <v>1254</v>
      </c>
      <c r="Z1124" s="29" t="s">
        <v>985</v>
      </c>
      <c r="AB1124" s="7" t="s">
        <v>1254</v>
      </c>
      <c r="AC1124" s="29" t="s">
        <v>985</v>
      </c>
      <c r="AE1124" s="7" t="s">
        <v>1254</v>
      </c>
      <c r="AF1124" s="29" t="s">
        <v>985</v>
      </c>
      <c r="AH1124" s="7" t="s">
        <v>1254</v>
      </c>
      <c r="AI1124" s="29" t="s">
        <v>985</v>
      </c>
      <c r="AK1124" s="7" t="s">
        <v>1254</v>
      </c>
      <c r="AL1124" s="33">
        <v>0</v>
      </c>
      <c r="AN1124" s="7" t="s">
        <v>1254</v>
      </c>
      <c r="AO1124" s="33">
        <v>0</v>
      </c>
      <c r="AQ1124" s="7" t="s">
        <v>1254</v>
      </c>
      <c r="AR1124" s="33">
        <v>0</v>
      </c>
      <c r="AT1124" s="7" t="s">
        <v>1254</v>
      </c>
      <c r="AU1124" s="33">
        <v>0</v>
      </c>
      <c r="AW1124" s="7" t="s">
        <v>1254</v>
      </c>
      <c r="AX1124" s="33">
        <v>0</v>
      </c>
      <c r="AZ1124" s="43" t="s">
        <v>1254</v>
      </c>
      <c r="BA1124" s="29">
        <v>2</v>
      </c>
      <c r="BC1124" s="7" t="s">
        <v>1254</v>
      </c>
      <c r="BD1124" s="33">
        <v>0</v>
      </c>
      <c r="BF1124" s="43" t="s">
        <v>1254</v>
      </c>
      <c r="BG1124" s="29">
        <v>4</v>
      </c>
      <c r="BI1124" s="43" t="s">
        <v>1254</v>
      </c>
      <c r="BJ1124" s="29">
        <v>2</v>
      </c>
      <c r="BL1124" s="43" t="s">
        <v>1254</v>
      </c>
      <c r="BM1124" s="29">
        <v>7</v>
      </c>
      <c r="BO1124" s="7" t="s">
        <v>1254</v>
      </c>
      <c r="BP1124" s="33">
        <v>0</v>
      </c>
      <c r="BR1124" s="43" t="s">
        <v>1254</v>
      </c>
      <c r="BS1124" s="33">
        <v>12</v>
      </c>
      <c r="BU1124" s="43" t="s">
        <v>1254</v>
      </c>
      <c r="BV1124" s="29">
        <v>5</v>
      </c>
      <c r="BX1124" s="43" t="s">
        <v>1254</v>
      </c>
      <c r="BY1124" s="32">
        <v>12</v>
      </c>
    </row>
    <row r="1125" spans="1:77" x14ac:dyDescent="0.3">
      <c r="A1125" s="7" t="s">
        <v>1255</v>
      </c>
      <c r="B1125" s="29">
        <v>62</v>
      </c>
      <c r="D1125" s="7" t="s">
        <v>1255</v>
      </c>
      <c r="E1125" s="29">
        <v>64</v>
      </c>
      <c r="G1125" s="7" t="s">
        <v>1255</v>
      </c>
      <c r="H1125" s="29" t="s">
        <v>985</v>
      </c>
      <c r="J1125" s="7" t="s">
        <v>1255</v>
      </c>
      <c r="K1125" s="29" t="s">
        <v>985</v>
      </c>
      <c r="M1125" s="7" t="s">
        <v>1255</v>
      </c>
      <c r="N1125" s="29" t="s">
        <v>985</v>
      </c>
      <c r="P1125" s="7" t="s">
        <v>1255</v>
      </c>
      <c r="Q1125" s="29" t="s">
        <v>985</v>
      </c>
      <c r="S1125" s="7" t="s">
        <v>1255</v>
      </c>
      <c r="T1125" s="29" t="s">
        <v>985</v>
      </c>
      <c r="V1125" s="7" t="s">
        <v>1255</v>
      </c>
      <c r="W1125" s="29">
        <v>9</v>
      </c>
      <c r="Y1125" s="7" t="s">
        <v>1255</v>
      </c>
      <c r="Z1125" s="29" t="s">
        <v>985</v>
      </c>
      <c r="AB1125" s="7" t="s">
        <v>1255</v>
      </c>
      <c r="AC1125" s="29" t="s">
        <v>985</v>
      </c>
      <c r="AE1125" s="7" t="s">
        <v>1255</v>
      </c>
      <c r="AF1125" s="29" t="s">
        <v>985</v>
      </c>
      <c r="AH1125" s="7" t="s">
        <v>1255</v>
      </c>
      <c r="AI1125" s="29" t="s">
        <v>985</v>
      </c>
      <c r="AK1125" s="7" t="s">
        <v>1255</v>
      </c>
      <c r="AL1125" s="33">
        <v>0</v>
      </c>
      <c r="AN1125" s="7" t="s">
        <v>1255</v>
      </c>
      <c r="AO1125" s="33">
        <v>0</v>
      </c>
      <c r="AQ1125" s="7" t="s">
        <v>1255</v>
      </c>
      <c r="AR1125" s="33">
        <v>0</v>
      </c>
      <c r="AT1125" s="7" t="s">
        <v>1255</v>
      </c>
      <c r="AU1125" s="33">
        <v>0</v>
      </c>
      <c r="AW1125" s="7" t="s">
        <v>1255</v>
      </c>
      <c r="AX1125" s="33">
        <v>0</v>
      </c>
      <c r="AZ1125" s="43" t="s">
        <v>1255</v>
      </c>
      <c r="BA1125" s="29">
        <v>2</v>
      </c>
      <c r="BC1125" s="7" t="s">
        <v>1255</v>
      </c>
      <c r="BD1125" s="33">
        <v>0</v>
      </c>
      <c r="BF1125" s="43" t="s">
        <v>1255</v>
      </c>
      <c r="BG1125" s="29">
        <v>4</v>
      </c>
      <c r="BI1125" s="43" t="s">
        <v>1255</v>
      </c>
      <c r="BJ1125" s="29">
        <v>2</v>
      </c>
      <c r="BL1125" s="43" t="s">
        <v>1255</v>
      </c>
      <c r="BM1125" s="29">
        <v>7</v>
      </c>
      <c r="BO1125" s="7" t="s">
        <v>1255</v>
      </c>
      <c r="BP1125" s="33">
        <v>0</v>
      </c>
      <c r="BR1125" s="43" t="s">
        <v>1255</v>
      </c>
      <c r="BS1125" s="33">
        <v>12</v>
      </c>
      <c r="BU1125" s="43" t="s">
        <v>1255</v>
      </c>
      <c r="BV1125" s="29">
        <v>5</v>
      </c>
      <c r="BX1125" s="43" t="s">
        <v>1255</v>
      </c>
      <c r="BY1125" s="32">
        <v>12</v>
      </c>
    </row>
    <row r="1126" spans="1:77" x14ac:dyDescent="0.3">
      <c r="A1126" s="7" t="s">
        <v>1256</v>
      </c>
      <c r="B1126" s="29">
        <v>62</v>
      </c>
      <c r="D1126" s="7" t="s">
        <v>1256</v>
      </c>
      <c r="E1126" s="29">
        <v>64</v>
      </c>
      <c r="G1126" s="7" t="s">
        <v>1256</v>
      </c>
      <c r="H1126" s="29" t="s">
        <v>985</v>
      </c>
      <c r="J1126" s="7" t="s">
        <v>1256</v>
      </c>
      <c r="K1126" s="29" t="s">
        <v>985</v>
      </c>
      <c r="M1126" s="7" t="s">
        <v>1256</v>
      </c>
      <c r="N1126" s="29" t="s">
        <v>985</v>
      </c>
      <c r="P1126" s="7" t="s">
        <v>1256</v>
      </c>
      <c r="Q1126" s="29" t="s">
        <v>985</v>
      </c>
      <c r="S1126" s="7" t="s">
        <v>1256</v>
      </c>
      <c r="T1126" s="29" t="s">
        <v>985</v>
      </c>
      <c r="V1126" s="7" t="s">
        <v>1256</v>
      </c>
      <c r="W1126" s="29">
        <v>9</v>
      </c>
      <c r="Y1126" s="7" t="s">
        <v>1256</v>
      </c>
      <c r="Z1126" s="29" t="s">
        <v>985</v>
      </c>
      <c r="AB1126" s="7" t="s">
        <v>1256</v>
      </c>
      <c r="AC1126" s="29" t="s">
        <v>985</v>
      </c>
      <c r="AE1126" s="7" t="s">
        <v>1256</v>
      </c>
      <c r="AF1126" s="29" t="s">
        <v>985</v>
      </c>
      <c r="AH1126" s="7" t="s">
        <v>1256</v>
      </c>
      <c r="AI1126" s="29" t="s">
        <v>985</v>
      </c>
      <c r="AK1126" s="7" t="s">
        <v>1256</v>
      </c>
      <c r="AL1126" s="33">
        <v>0</v>
      </c>
      <c r="AN1126" s="7" t="s">
        <v>1256</v>
      </c>
      <c r="AO1126" s="33">
        <v>0</v>
      </c>
      <c r="AQ1126" s="7" t="s">
        <v>1256</v>
      </c>
      <c r="AR1126" s="33">
        <v>0</v>
      </c>
      <c r="AT1126" s="7" t="s">
        <v>1256</v>
      </c>
      <c r="AU1126" s="33">
        <v>0</v>
      </c>
      <c r="AW1126" s="7" t="s">
        <v>1256</v>
      </c>
      <c r="AX1126" s="33">
        <v>0</v>
      </c>
      <c r="AZ1126" s="43" t="s">
        <v>1256</v>
      </c>
      <c r="BA1126" s="29">
        <v>2</v>
      </c>
      <c r="BC1126" s="7" t="s">
        <v>1256</v>
      </c>
      <c r="BD1126" s="33">
        <v>0</v>
      </c>
      <c r="BF1126" s="43" t="s">
        <v>1256</v>
      </c>
      <c r="BG1126" s="29">
        <v>4</v>
      </c>
      <c r="BI1126" s="43" t="s">
        <v>1256</v>
      </c>
      <c r="BJ1126" s="29">
        <v>2</v>
      </c>
      <c r="BL1126" s="43" t="s">
        <v>1256</v>
      </c>
      <c r="BM1126" s="29">
        <v>7</v>
      </c>
      <c r="BO1126" s="7" t="s">
        <v>1256</v>
      </c>
      <c r="BP1126" s="33">
        <v>0</v>
      </c>
      <c r="BR1126" s="43" t="s">
        <v>1256</v>
      </c>
      <c r="BS1126" s="33">
        <v>12</v>
      </c>
      <c r="BU1126" s="43" t="s">
        <v>1256</v>
      </c>
      <c r="BV1126" s="29">
        <v>5</v>
      </c>
      <c r="BX1126" s="43" t="s">
        <v>1256</v>
      </c>
      <c r="BY1126" s="32">
        <v>12</v>
      </c>
    </row>
    <row r="1127" spans="1:77" x14ac:dyDescent="0.3">
      <c r="A1127" s="7" t="s">
        <v>1257</v>
      </c>
      <c r="B1127" s="29">
        <v>62</v>
      </c>
      <c r="D1127" s="7" t="s">
        <v>1257</v>
      </c>
      <c r="E1127" s="29">
        <v>64</v>
      </c>
      <c r="G1127" s="7" t="s">
        <v>1257</v>
      </c>
      <c r="H1127" s="29" t="s">
        <v>985</v>
      </c>
      <c r="J1127" s="7" t="s">
        <v>1257</v>
      </c>
      <c r="K1127" s="29" t="s">
        <v>985</v>
      </c>
      <c r="M1127" s="7" t="s">
        <v>1257</v>
      </c>
      <c r="N1127" s="29" t="s">
        <v>985</v>
      </c>
      <c r="P1127" s="7" t="s">
        <v>1257</v>
      </c>
      <c r="Q1127" s="29" t="s">
        <v>985</v>
      </c>
      <c r="S1127" s="7" t="s">
        <v>1257</v>
      </c>
      <c r="T1127" s="29" t="s">
        <v>985</v>
      </c>
      <c r="V1127" s="7" t="s">
        <v>1257</v>
      </c>
      <c r="W1127" s="29">
        <v>9</v>
      </c>
      <c r="Y1127" s="7" t="s">
        <v>1257</v>
      </c>
      <c r="Z1127" s="29" t="s">
        <v>985</v>
      </c>
      <c r="AB1127" s="7" t="s">
        <v>1257</v>
      </c>
      <c r="AC1127" s="29" t="s">
        <v>985</v>
      </c>
      <c r="AE1127" s="7" t="s">
        <v>1257</v>
      </c>
      <c r="AF1127" s="29" t="s">
        <v>985</v>
      </c>
      <c r="AH1127" s="7" t="s">
        <v>1257</v>
      </c>
      <c r="AI1127" s="29" t="s">
        <v>985</v>
      </c>
      <c r="AK1127" s="7" t="s">
        <v>1257</v>
      </c>
      <c r="AL1127" s="33">
        <v>0</v>
      </c>
      <c r="AN1127" s="7" t="s">
        <v>1257</v>
      </c>
      <c r="AO1127" s="33">
        <v>0</v>
      </c>
      <c r="AQ1127" s="7" t="s">
        <v>1257</v>
      </c>
      <c r="AR1127" s="33">
        <v>0</v>
      </c>
      <c r="AT1127" s="7" t="s">
        <v>1257</v>
      </c>
      <c r="AU1127" s="33">
        <v>0</v>
      </c>
      <c r="AW1127" s="7" t="s">
        <v>1257</v>
      </c>
      <c r="AX1127" s="33">
        <v>0</v>
      </c>
      <c r="AZ1127" s="43" t="s">
        <v>1257</v>
      </c>
      <c r="BA1127" s="29">
        <v>2</v>
      </c>
      <c r="BC1127" s="7" t="s">
        <v>1257</v>
      </c>
      <c r="BD1127" s="33">
        <v>0</v>
      </c>
      <c r="BF1127" s="43" t="s">
        <v>1257</v>
      </c>
      <c r="BG1127" s="29">
        <v>4</v>
      </c>
      <c r="BI1127" s="43" t="s">
        <v>1257</v>
      </c>
      <c r="BJ1127" s="29">
        <v>2</v>
      </c>
      <c r="BL1127" s="43" t="s">
        <v>1257</v>
      </c>
      <c r="BM1127" s="29">
        <v>7</v>
      </c>
      <c r="BO1127" s="7" t="s">
        <v>1257</v>
      </c>
      <c r="BP1127" s="33">
        <v>0</v>
      </c>
      <c r="BR1127" s="43" t="s">
        <v>1257</v>
      </c>
      <c r="BS1127" s="33">
        <v>12</v>
      </c>
      <c r="BU1127" s="43" t="s">
        <v>1257</v>
      </c>
      <c r="BV1127" s="29">
        <v>5</v>
      </c>
      <c r="BX1127" s="43" t="s">
        <v>1257</v>
      </c>
      <c r="BY1127" s="32">
        <v>12</v>
      </c>
    </row>
    <row r="1128" spans="1:77" x14ac:dyDescent="0.3">
      <c r="A1128" s="7" t="s">
        <v>1258</v>
      </c>
      <c r="B1128" s="29">
        <v>62</v>
      </c>
      <c r="D1128" s="7" t="s">
        <v>1258</v>
      </c>
      <c r="E1128" s="29">
        <v>64</v>
      </c>
      <c r="G1128" s="7" t="s">
        <v>1258</v>
      </c>
      <c r="H1128" s="29" t="s">
        <v>985</v>
      </c>
      <c r="J1128" s="7" t="s">
        <v>1258</v>
      </c>
      <c r="K1128" s="29" t="s">
        <v>985</v>
      </c>
      <c r="M1128" s="7" t="s">
        <v>1258</v>
      </c>
      <c r="N1128" s="29" t="s">
        <v>985</v>
      </c>
      <c r="P1128" s="7" t="s">
        <v>1258</v>
      </c>
      <c r="Q1128" s="29" t="s">
        <v>985</v>
      </c>
      <c r="S1128" s="7" t="s">
        <v>1258</v>
      </c>
      <c r="T1128" s="29" t="s">
        <v>985</v>
      </c>
      <c r="V1128" s="7" t="s">
        <v>1258</v>
      </c>
      <c r="W1128" s="29">
        <v>9</v>
      </c>
      <c r="Y1128" s="7" t="s">
        <v>1258</v>
      </c>
      <c r="Z1128" s="29" t="s">
        <v>985</v>
      </c>
      <c r="AB1128" s="7" t="s">
        <v>1258</v>
      </c>
      <c r="AC1128" s="29" t="s">
        <v>985</v>
      </c>
      <c r="AE1128" s="7" t="s">
        <v>1258</v>
      </c>
      <c r="AF1128" s="29" t="s">
        <v>985</v>
      </c>
      <c r="AH1128" s="7" t="s">
        <v>1258</v>
      </c>
      <c r="AI1128" s="29" t="s">
        <v>985</v>
      </c>
      <c r="AK1128" s="7" t="s">
        <v>1258</v>
      </c>
      <c r="AL1128" s="33">
        <v>0</v>
      </c>
      <c r="AN1128" s="7" t="s">
        <v>1258</v>
      </c>
      <c r="AO1128" s="33">
        <v>0</v>
      </c>
      <c r="AQ1128" s="7" t="s">
        <v>1258</v>
      </c>
      <c r="AR1128" s="33">
        <v>0</v>
      </c>
      <c r="AT1128" s="7" t="s">
        <v>1258</v>
      </c>
      <c r="AU1128" s="33">
        <v>0</v>
      </c>
      <c r="AW1128" s="7" t="s">
        <v>1258</v>
      </c>
      <c r="AX1128" s="33">
        <v>0</v>
      </c>
      <c r="AZ1128" s="43" t="s">
        <v>1258</v>
      </c>
      <c r="BA1128" s="29">
        <v>2</v>
      </c>
      <c r="BC1128" s="7" t="s">
        <v>1258</v>
      </c>
      <c r="BD1128" s="33">
        <v>0</v>
      </c>
      <c r="BF1128" s="43" t="s">
        <v>1258</v>
      </c>
      <c r="BG1128" s="29">
        <v>4</v>
      </c>
      <c r="BI1128" s="43" t="s">
        <v>1258</v>
      </c>
      <c r="BJ1128" s="29">
        <v>2</v>
      </c>
      <c r="BL1128" s="43" t="s">
        <v>1258</v>
      </c>
      <c r="BM1128" s="29">
        <v>7</v>
      </c>
      <c r="BO1128" s="7" t="s">
        <v>1258</v>
      </c>
      <c r="BP1128" s="33">
        <v>0</v>
      </c>
      <c r="BR1128" s="43" t="s">
        <v>1258</v>
      </c>
      <c r="BS1128" s="33">
        <v>12</v>
      </c>
      <c r="BU1128" s="43" t="s">
        <v>1258</v>
      </c>
      <c r="BV1128" s="29">
        <v>5</v>
      </c>
      <c r="BX1128" s="43" t="s">
        <v>1258</v>
      </c>
      <c r="BY1128" s="32">
        <v>12</v>
      </c>
    </row>
    <row r="1129" spans="1:77" x14ac:dyDescent="0.3">
      <c r="A1129" s="7" t="s">
        <v>1259</v>
      </c>
      <c r="B1129" s="29">
        <v>62</v>
      </c>
      <c r="D1129" s="7" t="s">
        <v>1259</v>
      </c>
      <c r="E1129" s="29">
        <v>64</v>
      </c>
      <c r="G1129" s="7" t="s">
        <v>1259</v>
      </c>
      <c r="H1129" s="29" t="s">
        <v>985</v>
      </c>
      <c r="J1129" s="7" t="s">
        <v>1259</v>
      </c>
      <c r="K1129" s="29" t="s">
        <v>985</v>
      </c>
      <c r="M1129" s="7" t="s">
        <v>1259</v>
      </c>
      <c r="N1129" s="29" t="s">
        <v>985</v>
      </c>
      <c r="P1129" s="7" t="s">
        <v>1259</v>
      </c>
      <c r="Q1129" s="29" t="s">
        <v>985</v>
      </c>
      <c r="S1129" s="7" t="s">
        <v>1259</v>
      </c>
      <c r="T1129" s="29" t="s">
        <v>985</v>
      </c>
      <c r="V1129" s="7" t="s">
        <v>1259</v>
      </c>
      <c r="W1129" s="29">
        <v>9</v>
      </c>
      <c r="Y1129" s="7" t="s">
        <v>1259</v>
      </c>
      <c r="Z1129" s="29" t="s">
        <v>985</v>
      </c>
      <c r="AB1129" s="7" t="s">
        <v>1259</v>
      </c>
      <c r="AC1129" s="29" t="s">
        <v>985</v>
      </c>
      <c r="AE1129" s="7" t="s">
        <v>1259</v>
      </c>
      <c r="AF1129" s="29" t="s">
        <v>985</v>
      </c>
      <c r="AH1129" s="7" t="s">
        <v>1259</v>
      </c>
      <c r="AI1129" s="29" t="s">
        <v>985</v>
      </c>
      <c r="AK1129" s="7" t="s">
        <v>1259</v>
      </c>
      <c r="AL1129" s="33">
        <v>0</v>
      </c>
      <c r="AN1129" s="7" t="s">
        <v>1259</v>
      </c>
      <c r="AO1129" s="33">
        <v>0</v>
      </c>
      <c r="AQ1129" s="7" t="s">
        <v>1259</v>
      </c>
      <c r="AR1129" s="33">
        <v>0</v>
      </c>
      <c r="AT1129" s="7" t="s">
        <v>1259</v>
      </c>
      <c r="AU1129" s="33">
        <v>0</v>
      </c>
      <c r="AW1129" s="7" t="s">
        <v>1259</v>
      </c>
      <c r="AX1129" s="33">
        <v>0</v>
      </c>
      <c r="AZ1129" s="43" t="s">
        <v>1259</v>
      </c>
      <c r="BA1129" s="29">
        <v>2</v>
      </c>
      <c r="BC1129" s="7" t="s">
        <v>1259</v>
      </c>
      <c r="BD1129" s="33">
        <v>0</v>
      </c>
      <c r="BF1129" s="43" t="s">
        <v>1259</v>
      </c>
      <c r="BG1129" s="29">
        <v>4</v>
      </c>
      <c r="BI1129" s="43" t="s">
        <v>1259</v>
      </c>
      <c r="BJ1129" s="29">
        <v>2</v>
      </c>
      <c r="BL1129" s="43" t="s">
        <v>1259</v>
      </c>
      <c r="BM1129" s="29">
        <v>7</v>
      </c>
      <c r="BO1129" s="7" t="s">
        <v>1259</v>
      </c>
      <c r="BP1129" s="33">
        <v>0</v>
      </c>
      <c r="BR1129" s="43" t="s">
        <v>1259</v>
      </c>
      <c r="BS1129" s="33">
        <v>12</v>
      </c>
      <c r="BU1129" s="43" t="s">
        <v>1259</v>
      </c>
      <c r="BV1129" s="29">
        <v>5</v>
      </c>
      <c r="BX1129" s="43" t="s">
        <v>1259</v>
      </c>
      <c r="BY1129" s="32">
        <v>12</v>
      </c>
    </row>
    <row r="1130" spans="1:77" x14ac:dyDescent="0.3">
      <c r="A1130" s="7" t="s">
        <v>1260</v>
      </c>
      <c r="B1130" s="29">
        <v>62</v>
      </c>
      <c r="D1130" s="7" t="s">
        <v>1260</v>
      </c>
      <c r="E1130" s="29">
        <v>64</v>
      </c>
      <c r="G1130" s="7" t="s">
        <v>1260</v>
      </c>
      <c r="H1130" s="29" t="s">
        <v>985</v>
      </c>
      <c r="J1130" s="7" t="s">
        <v>1260</v>
      </c>
      <c r="K1130" s="29" t="s">
        <v>985</v>
      </c>
      <c r="M1130" s="7" t="s">
        <v>1260</v>
      </c>
      <c r="N1130" s="29" t="s">
        <v>985</v>
      </c>
      <c r="P1130" s="7" t="s">
        <v>1260</v>
      </c>
      <c r="Q1130" s="29" t="s">
        <v>985</v>
      </c>
      <c r="S1130" s="7" t="s">
        <v>1260</v>
      </c>
      <c r="T1130" s="29" t="s">
        <v>985</v>
      </c>
      <c r="V1130" s="7" t="s">
        <v>1260</v>
      </c>
      <c r="W1130" s="29">
        <v>9</v>
      </c>
      <c r="Y1130" s="7" t="s">
        <v>1260</v>
      </c>
      <c r="Z1130" s="29" t="s">
        <v>985</v>
      </c>
      <c r="AB1130" s="7" t="s">
        <v>1260</v>
      </c>
      <c r="AC1130" s="29" t="s">
        <v>985</v>
      </c>
      <c r="AE1130" s="7" t="s">
        <v>1260</v>
      </c>
      <c r="AF1130" s="29" t="s">
        <v>985</v>
      </c>
      <c r="AH1130" s="7" t="s">
        <v>1260</v>
      </c>
      <c r="AI1130" s="29" t="s">
        <v>985</v>
      </c>
      <c r="AK1130" s="7" t="s">
        <v>1260</v>
      </c>
      <c r="AL1130" s="33">
        <v>0</v>
      </c>
      <c r="AN1130" s="7" t="s">
        <v>1260</v>
      </c>
      <c r="AO1130" s="33">
        <v>0</v>
      </c>
      <c r="AQ1130" s="7" t="s">
        <v>1260</v>
      </c>
      <c r="AR1130" s="33">
        <v>0</v>
      </c>
      <c r="AT1130" s="7" t="s">
        <v>1260</v>
      </c>
      <c r="AU1130" s="33">
        <v>0</v>
      </c>
      <c r="AW1130" s="7" t="s">
        <v>1260</v>
      </c>
      <c r="AX1130" s="33">
        <v>0</v>
      </c>
      <c r="AZ1130" s="43" t="s">
        <v>1260</v>
      </c>
      <c r="BA1130" s="29">
        <v>2</v>
      </c>
      <c r="BC1130" s="7" t="s">
        <v>1260</v>
      </c>
      <c r="BD1130" s="33">
        <v>0</v>
      </c>
      <c r="BF1130" s="43" t="s">
        <v>1260</v>
      </c>
      <c r="BG1130" s="29">
        <v>4</v>
      </c>
      <c r="BI1130" s="43" t="s">
        <v>1260</v>
      </c>
      <c r="BJ1130" s="29">
        <v>2</v>
      </c>
      <c r="BL1130" s="43" t="s">
        <v>1260</v>
      </c>
      <c r="BM1130" s="29">
        <v>7</v>
      </c>
      <c r="BO1130" s="7" t="s">
        <v>1260</v>
      </c>
      <c r="BP1130" s="33">
        <v>0</v>
      </c>
      <c r="BR1130" s="43" t="s">
        <v>1260</v>
      </c>
      <c r="BS1130" s="33">
        <v>12</v>
      </c>
      <c r="BU1130" s="43" t="s">
        <v>1260</v>
      </c>
      <c r="BV1130" s="29">
        <v>5</v>
      </c>
      <c r="BX1130" s="43" t="s">
        <v>1260</v>
      </c>
      <c r="BY1130" s="32">
        <v>12</v>
      </c>
    </row>
    <row r="1131" spans="1:77" x14ac:dyDescent="0.3">
      <c r="A1131" s="7" t="s">
        <v>1261</v>
      </c>
      <c r="B1131" s="29">
        <v>62</v>
      </c>
      <c r="D1131" s="7" t="s">
        <v>1261</v>
      </c>
      <c r="E1131" s="29">
        <v>64</v>
      </c>
      <c r="G1131" s="7" t="s">
        <v>1261</v>
      </c>
      <c r="H1131" s="29" t="s">
        <v>985</v>
      </c>
      <c r="J1131" s="7" t="s">
        <v>1261</v>
      </c>
      <c r="K1131" s="29" t="s">
        <v>985</v>
      </c>
      <c r="M1131" s="7" t="s">
        <v>1261</v>
      </c>
      <c r="N1131" s="29" t="s">
        <v>985</v>
      </c>
      <c r="P1131" s="7" t="s">
        <v>1261</v>
      </c>
      <c r="Q1131" s="29" t="s">
        <v>985</v>
      </c>
      <c r="S1131" s="7" t="s">
        <v>1261</v>
      </c>
      <c r="T1131" s="29" t="s">
        <v>985</v>
      </c>
      <c r="V1131" s="7" t="s">
        <v>1261</v>
      </c>
      <c r="W1131" s="29">
        <v>9</v>
      </c>
      <c r="Y1131" s="7" t="s">
        <v>1261</v>
      </c>
      <c r="Z1131" s="29" t="s">
        <v>985</v>
      </c>
      <c r="AB1131" s="7" t="s">
        <v>1261</v>
      </c>
      <c r="AC1131" s="29" t="s">
        <v>985</v>
      </c>
      <c r="AE1131" s="7" t="s">
        <v>1261</v>
      </c>
      <c r="AF1131" s="29" t="s">
        <v>985</v>
      </c>
      <c r="AH1131" s="7" t="s">
        <v>1261</v>
      </c>
      <c r="AI1131" s="29" t="s">
        <v>985</v>
      </c>
      <c r="AK1131" s="7" t="s">
        <v>1261</v>
      </c>
      <c r="AL1131" s="33">
        <v>0</v>
      </c>
      <c r="AN1131" s="7" t="s">
        <v>1261</v>
      </c>
      <c r="AO1131" s="33">
        <v>0</v>
      </c>
      <c r="AQ1131" s="7" t="s">
        <v>1261</v>
      </c>
      <c r="AR1131" s="33">
        <v>0</v>
      </c>
      <c r="AT1131" s="7" t="s">
        <v>1261</v>
      </c>
      <c r="AU1131" s="33">
        <v>0</v>
      </c>
      <c r="AW1131" s="7" t="s">
        <v>1261</v>
      </c>
      <c r="AX1131" s="33">
        <v>0</v>
      </c>
      <c r="AZ1131" s="43" t="s">
        <v>1261</v>
      </c>
      <c r="BA1131" s="29">
        <v>2</v>
      </c>
      <c r="BC1131" s="7" t="s">
        <v>1261</v>
      </c>
      <c r="BD1131" s="33">
        <v>0</v>
      </c>
      <c r="BF1131" s="43" t="s">
        <v>1261</v>
      </c>
      <c r="BG1131" s="29">
        <v>4</v>
      </c>
      <c r="BI1131" s="43" t="s">
        <v>1261</v>
      </c>
      <c r="BJ1131" s="29">
        <v>2</v>
      </c>
      <c r="BL1131" s="43" t="s">
        <v>1261</v>
      </c>
      <c r="BM1131" s="29">
        <v>7</v>
      </c>
      <c r="BO1131" s="7" t="s">
        <v>1261</v>
      </c>
      <c r="BP1131" s="33">
        <v>0</v>
      </c>
      <c r="BR1131" s="43" t="s">
        <v>1261</v>
      </c>
      <c r="BS1131" s="33">
        <v>12</v>
      </c>
      <c r="BU1131" s="43" t="s">
        <v>1261</v>
      </c>
      <c r="BV1131" s="29">
        <v>5</v>
      </c>
      <c r="BX1131" s="43" t="s">
        <v>1261</v>
      </c>
      <c r="BY1131" s="32">
        <v>12</v>
      </c>
    </row>
    <row r="1132" spans="1:77" x14ac:dyDescent="0.3">
      <c r="A1132" s="7" t="s">
        <v>1262</v>
      </c>
      <c r="B1132" s="29">
        <v>62</v>
      </c>
      <c r="D1132" s="7" t="s">
        <v>1262</v>
      </c>
      <c r="E1132" s="29">
        <v>64</v>
      </c>
      <c r="G1132" s="7" t="s">
        <v>1262</v>
      </c>
      <c r="H1132" s="29" t="s">
        <v>985</v>
      </c>
      <c r="J1132" s="7" t="s">
        <v>1262</v>
      </c>
      <c r="K1132" s="29" t="s">
        <v>985</v>
      </c>
      <c r="M1132" s="7" t="s">
        <v>1262</v>
      </c>
      <c r="N1132" s="29" t="s">
        <v>985</v>
      </c>
      <c r="P1132" s="7" t="s">
        <v>1262</v>
      </c>
      <c r="Q1132" s="29" t="s">
        <v>985</v>
      </c>
      <c r="S1132" s="7" t="s">
        <v>1262</v>
      </c>
      <c r="T1132" s="29" t="s">
        <v>985</v>
      </c>
      <c r="V1132" s="7" t="s">
        <v>1262</v>
      </c>
      <c r="W1132" s="29">
        <v>9</v>
      </c>
      <c r="Y1132" s="7" t="s">
        <v>1262</v>
      </c>
      <c r="Z1132" s="29" t="s">
        <v>985</v>
      </c>
      <c r="AB1132" s="7" t="s">
        <v>1262</v>
      </c>
      <c r="AC1132" s="29" t="s">
        <v>985</v>
      </c>
      <c r="AE1132" s="7" t="s">
        <v>1262</v>
      </c>
      <c r="AF1132" s="29" t="s">
        <v>985</v>
      </c>
      <c r="AH1132" s="7" t="s">
        <v>1262</v>
      </c>
      <c r="AI1132" s="29" t="s">
        <v>985</v>
      </c>
      <c r="AK1132" s="7" t="s">
        <v>1262</v>
      </c>
      <c r="AL1132" s="33">
        <v>0</v>
      </c>
      <c r="AN1132" s="7" t="s">
        <v>1262</v>
      </c>
      <c r="AO1132" s="33">
        <v>0</v>
      </c>
      <c r="AQ1132" s="7" t="s">
        <v>1262</v>
      </c>
      <c r="AR1132" s="33">
        <v>0</v>
      </c>
      <c r="AT1132" s="7" t="s">
        <v>1262</v>
      </c>
      <c r="AU1132" s="33">
        <v>0</v>
      </c>
      <c r="AW1132" s="7" t="s">
        <v>1262</v>
      </c>
      <c r="AX1132" s="33">
        <v>0</v>
      </c>
      <c r="AZ1132" s="43" t="s">
        <v>1262</v>
      </c>
      <c r="BA1132" s="29">
        <v>2</v>
      </c>
      <c r="BC1132" s="7" t="s">
        <v>1262</v>
      </c>
      <c r="BD1132" s="33">
        <v>0</v>
      </c>
      <c r="BF1132" s="43" t="s">
        <v>1262</v>
      </c>
      <c r="BG1132" s="29">
        <v>4</v>
      </c>
      <c r="BI1132" s="43" t="s">
        <v>1262</v>
      </c>
      <c r="BJ1132" s="29">
        <v>2</v>
      </c>
      <c r="BL1132" s="43" t="s">
        <v>1262</v>
      </c>
      <c r="BM1132" s="29">
        <v>7</v>
      </c>
      <c r="BO1132" s="7" t="s">
        <v>1262</v>
      </c>
      <c r="BP1132" s="33">
        <v>0</v>
      </c>
      <c r="BR1132" s="43" t="s">
        <v>1262</v>
      </c>
      <c r="BS1132" s="33">
        <v>12</v>
      </c>
      <c r="BU1132" s="43" t="s">
        <v>1262</v>
      </c>
      <c r="BV1132" s="29">
        <v>5</v>
      </c>
      <c r="BX1132" s="43" t="s">
        <v>1262</v>
      </c>
      <c r="BY1132" s="32">
        <v>12</v>
      </c>
    </row>
    <row r="1133" spans="1:77" x14ac:dyDescent="0.3">
      <c r="A1133" s="7" t="s">
        <v>1263</v>
      </c>
      <c r="B1133" s="29">
        <v>62</v>
      </c>
      <c r="D1133" s="7" t="s">
        <v>1263</v>
      </c>
      <c r="E1133" s="29">
        <v>64</v>
      </c>
      <c r="G1133" s="7" t="s">
        <v>1263</v>
      </c>
      <c r="H1133" s="29" t="s">
        <v>985</v>
      </c>
      <c r="J1133" s="7" t="s">
        <v>1263</v>
      </c>
      <c r="K1133" s="29" t="s">
        <v>985</v>
      </c>
      <c r="M1133" s="7" t="s">
        <v>1263</v>
      </c>
      <c r="N1133" s="29" t="s">
        <v>985</v>
      </c>
      <c r="P1133" s="7" t="s">
        <v>1263</v>
      </c>
      <c r="Q1133" s="29" t="s">
        <v>985</v>
      </c>
      <c r="S1133" s="7" t="s">
        <v>1263</v>
      </c>
      <c r="T1133" s="29" t="s">
        <v>985</v>
      </c>
      <c r="V1133" s="7" t="s">
        <v>1263</v>
      </c>
      <c r="W1133" s="29">
        <v>9</v>
      </c>
      <c r="Y1133" s="7" t="s">
        <v>1263</v>
      </c>
      <c r="Z1133" s="29" t="s">
        <v>985</v>
      </c>
      <c r="AB1133" s="7" t="s">
        <v>1263</v>
      </c>
      <c r="AC1133" s="29" t="s">
        <v>985</v>
      </c>
      <c r="AE1133" s="7" t="s">
        <v>1263</v>
      </c>
      <c r="AF1133" s="29" t="s">
        <v>985</v>
      </c>
      <c r="AH1133" s="7" t="s">
        <v>1263</v>
      </c>
      <c r="AI1133" s="29" t="s">
        <v>985</v>
      </c>
      <c r="AK1133" s="7" t="s">
        <v>1263</v>
      </c>
      <c r="AL1133" s="33">
        <v>0</v>
      </c>
      <c r="AN1133" s="7" t="s">
        <v>1263</v>
      </c>
      <c r="AO1133" s="33">
        <v>0</v>
      </c>
      <c r="AQ1133" s="7" t="s">
        <v>1263</v>
      </c>
      <c r="AR1133" s="33">
        <v>0</v>
      </c>
      <c r="AT1133" s="7" t="s">
        <v>1263</v>
      </c>
      <c r="AU1133" s="33">
        <v>0</v>
      </c>
      <c r="AW1133" s="7" t="s">
        <v>1263</v>
      </c>
      <c r="AX1133" s="33">
        <v>0</v>
      </c>
      <c r="AZ1133" s="43" t="s">
        <v>1263</v>
      </c>
      <c r="BA1133" s="29">
        <v>2</v>
      </c>
      <c r="BC1133" s="7" t="s">
        <v>1263</v>
      </c>
      <c r="BD1133" s="33">
        <v>0</v>
      </c>
      <c r="BF1133" s="43" t="s">
        <v>1263</v>
      </c>
      <c r="BG1133" s="29">
        <v>4</v>
      </c>
      <c r="BI1133" s="43" t="s">
        <v>1263</v>
      </c>
      <c r="BJ1133" s="29">
        <v>2</v>
      </c>
      <c r="BL1133" s="43" t="s">
        <v>1263</v>
      </c>
      <c r="BM1133" s="29">
        <v>7</v>
      </c>
      <c r="BO1133" s="7" t="s">
        <v>1263</v>
      </c>
      <c r="BP1133" s="33">
        <v>0</v>
      </c>
      <c r="BR1133" s="43" t="s">
        <v>1263</v>
      </c>
      <c r="BS1133" s="33">
        <v>12</v>
      </c>
      <c r="BU1133" s="43" t="s">
        <v>1263</v>
      </c>
      <c r="BV1133" s="29">
        <v>5</v>
      </c>
      <c r="BX1133" s="43" t="s">
        <v>1263</v>
      </c>
      <c r="BY1133" s="32">
        <v>12</v>
      </c>
    </row>
    <row r="1134" spans="1:77" x14ac:dyDescent="0.3">
      <c r="A1134" s="7" t="s">
        <v>1264</v>
      </c>
      <c r="B1134" s="29">
        <v>62</v>
      </c>
      <c r="D1134" s="7" t="s">
        <v>1264</v>
      </c>
      <c r="E1134" s="29">
        <v>64</v>
      </c>
      <c r="G1134" s="7" t="s">
        <v>1264</v>
      </c>
      <c r="H1134" s="29" t="s">
        <v>985</v>
      </c>
      <c r="J1134" s="7" t="s">
        <v>1264</v>
      </c>
      <c r="K1134" s="29" t="s">
        <v>985</v>
      </c>
      <c r="M1134" s="7" t="s">
        <v>1264</v>
      </c>
      <c r="N1134" s="29" t="s">
        <v>985</v>
      </c>
      <c r="P1134" s="7" t="s">
        <v>1264</v>
      </c>
      <c r="Q1134" s="29" t="s">
        <v>985</v>
      </c>
      <c r="S1134" s="7" t="s">
        <v>1264</v>
      </c>
      <c r="T1134" s="29" t="s">
        <v>985</v>
      </c>
      <c r="V1134" s="7" t="s">
        <v>1264</v>
      </c>
      <c r="W1134" s="29">
        <v>9</v>
      </c>
      <c r="Y1134" s="7" t="s">
        <v>1264</v>
      </c>
      <c r="Z1134" s="29" t="s">
        <v>985</v>
      </c>
      <c r="AB1134" s="7" t="s">
        <v>1264</v>
      </c>
      <c r="AC1134" s="29" t="s">
        <v>985</v>
      </c>
      <c r="AE1134" s="7" t="s">
        <v>1264</v>
      </c>
      <c r="AF1134" s="29" t="s">
        <v>985</v>
      </c>
      <c r="AH1134" s="7" t="s">
        <v>1264</v>
      </c>
      <c r="AI1134" s="29" t="s">
        <v>985</v>
      </c>
      <c r="AK1134" s="7" t="s">
        <v>1264</v>
      </c>
      <c r="AL1134" s="33">
        <v>0</v>
      </c>
      <c r="AN1134" s="7" t="s">
        <v>1264</v>
      </c>
      <c r="AO1134" s="33">
        <v>0</v>
      </c>
      <c r="AQ1134" s="7" t="s">
        <v>1264</v>
      </c>
      <c r="AR1134" s="33">
        <v>0</v>
      </c>
      <c r="AT1134" s="7" t="s">
        <v>1264</v>
      </c>
      <c r="AU1134" s="33">
        <v>0</v>
      </c>
      <c r="AW1134" s="7" t="s">
        <v>1264</v>
      </c>
      <c r="AX1134" s="33">
        <v>0</v>
      </c>
      <c r="AZ1134" s="43" t="s">
        <v>1264</v>
      </c>
      <c r="BA1134" s="29">
        <v>2</v>
      </c>
      <c r="BC1134" s="7" t="s">
        <v>1264</v>
      </c>
      <c r="BD1134" s="33">
        <v>0</v>
      </c>
      <c r="BF1134" s="43" t="s">
        <v>1264</v>
      </c>
      <c r="BG1134" s="29">
        <v>4</v>
      </c>
      <c r="BI1134" s="43" t="s">
        <v>1264</v>
      </c>
      <c r="BJ1134" s="29">
        <v>2</v>
      </c>
      <c r="BL1134" s="43" t="s">
        <v>1264</v>
      </c>
      <c r="BM1134" s="29">
        <v>7</v>
      </c>
      <c r="BO1134" s="7" t="s">
        <v>1264</v>
      </c>
      <c r="BP1134" s="33">
        <v>0</v>
      </c>
      <c r="BR1134" s="43" t="s">
        <v>1264</v>
      </c>
      <c r="BS1134" s="33">
        <v>12</v>
      </c>
      <c r="BU1134" s="43" t="s">
        <v>1264</v>
      </c>
      <c r="BV1134" s="29">
        <v>5</v>
      </c>
      <c r="BX1134" s="43" t="s">
        <v>1264</v>
      </c>
      <c r="BY1134" s="32">
        <v>12</v>
      </c>
    </row>
    <row r="1135" spans="1:77" x14ac:dyDescent="0.3">
      <c r="A1135" s="7" t="s">
        <v>1265</v>
      </c>
      <c r="B1135" s="29">
        <v>61</v>
      </c>
      <c r="D1135" s="7" t="s">
        <v>1265</v>
      </c>
      <c r="E1135" s="29">
        <v>63</v>
      </c>
      <c r="G1135" s="7" t="s">
        <v>1265</v>
      </c>
      <c r="H1135" s="29" t="s">
        <v>985</v>
      </c>
      <c r="J1135" s="7" t="s">
        <v>1265</v>
      </c>
      <c r="K1135" s="29" t="s">
        <v>985</v>
      </c>
      <c r="M1135" s="7" t="s">
        <v>1265</v>
      </c>
      <c r="N1135" s="29" t="s">
        <v>985</v>
      </c>
      <c r="P1135" s="7" t="s">
        <v>1265</v>
      </c>
      <c r="Q1135" s="29" t="s">
        <v>985</v>
      </c>
      <c r="S1135" s="7" t="s">
        <v>1265</v>
      </c>
      <c r="T1135" s="29" t="s">
        <v>985</v>
      </c>
      <c r="V1135" s="7" t="s">
        <v>1265</v>
      </c>
      <c r="W1135" s="29">
        <v>8</v>
      </c>
      <c r="Y1135" s="7" t="s">
        <v>1265</v>
      </c>
      <c r="Z1135" s="29" t="s">
        <v>985</v>
      </c>
      <c r="AB1135" s="7" t="s">
        <v>1265</v>
      </c>
      <c r="AC1135" s="29" t="s">
        <v>985</v>
      </c>
      <c r="AE1135" s="7" t="s">
        <v>1265</v>
      </c>
      <c r="AF1135" s="29" t="s">
        <v>985</v>
      </c>
      <c r="AH1135" s="7" t="s">
        <v>1265</v>
      </c>
      <c r="AI1135" s="29" t="s">
        <v>985</v>
      </c>
      <c r="AK1135" s="7" t="s">
        <v>1265</v>
      </c>
      <c r="AL1135" s="33">
        <v>0</v>
      </c>
      <c r="AN1135" s="7" t="s">
        <v>1265</v>
      </c>
      <c r="AO1135" s="33">
        <v>0</v>
      </c>
      <c r="AQ1135" s="7" t="s">
        <v>1265</v>
      </c>
      <c r="AR1135" s="33">
        <v>0</v>
      </c>
      <c r="AT1135" s="7" t="s">
        <v>1265</v>
      </c>
      <c r="AU1135" s="33">
        <v>0</v>
      </c>
      <c r="AW1135" s="7" t="s">
        <v>1265</v>
      </c>
      <c r="AX1135" s="33">
        <v>0</v>
      </c>
      <c r="AZ1135" s="43" t="s">
        <v>1265</v>
      </c>
      <c r="BA1135" s="29">
        <v>1</v>
      </c>
      <c r="BC1135" s="7" t="s">
        <v>1265</v>
      </c>
      <c r="BD1135" s="33">
        <v>0</v>
      </c>
      <c r="BF1135" s="43" t="s">
        <v>1265</v>
      </c>
      <c r="BG1135" s="29">
        <v>3</v>
      </c>
      <c r="BI1135" s="43" t="s">
        <v>1265</v>
      </c>
      <c r="BJ1135" s="29">
        <v>1</v>
      </c>
      <c r="BL1135" s="43" t="s">
        <v>1265</v>
      </c>
      <c r="BM1135" s="29">
        <v>6</v>
      </c>
      <c r="BO1135" s="7" t="s">
        <v>1265</v>
      </c>
      <c r="BP1135" s="33">
        <v>0</v>
      </c>
      <c r="BR1135" s="43" t="s">
        <v>1265</v>
      </c>
      <c r="BS1135" s="33">
        <v>11</v>
      </c>
      <c r="BU1135" s="43" t="s">
        <v>1265</v>
      </c>
      <c r="BV1135" s="29">
        <v>4</v>
      </c>
      <c r="BX1135" s="43" t="s">
        <v>1265</v>
      </c>
      <c r="BY1135" s="33">
        <v>11</v>
      </c>
    </row>
    <row r="1136" spans="1:77" x14ac:dyDescent="0.3">
      <c r="A1136" s="7" t="s">
        <v>1266</v>
      </c>
      <c r="B1136" s="29">
        <v>61</v>
      </c>
      <c r="D1136" s="7" t="s">
        <v>1266</v>
      </c>
      <c r="E1136" s="29">
        <v>63</v>
      </c>
      <c r="G1136" s="7" t="s">
        <v>1266</v>
      </c>
      <c r="H1136" s="29" t="s">
        <v>985</v>
      </c>
      <c r="J1136" s="7" t="s">
        <v>1266</v>
      </c>
      <c r="K1136" s="29" t="s">
        <v>985</v>
      </c>
      <c r="M1136" s="7" t="s">
        <v>1266</v>
      </c>
      <c r="N1136" s="29" t="s">
        <v>985</v>
      </c>
      <c r="P1136" s="7" t="s">
        <v>1266</v>
      </c>
      <c r="Q1136" s="29" t="s">
        <v>985</v>
      </c>
      <c r="S1136" s="7" t="s">
        <v>1266</v>
      </c>
      <c r="T1136" s="29" t="s">
        <v>985</v>
      </c>
      <c r="V1136" s="7" t="s">
        <v>1266</v>
      </c>
      <c r="W1136" s="29">
        <v>8</v>
      </c>
      <c r="Y1136" s="7" t="s">
        <v>1266</v>
      </c>
      <c r="Z1136" s="29" t="s">
        <v>985</v>
      </c>
      <c r="AB1136" s="7" t="s">
        <v>1266</v>
      </c>
      <c r="AC1136" s="29" t="s">
        <v>985</v>
      </c>
      <c r="AE1136" s="7" t="s">
        <v>1266</v>
      </c>
      <c r="AF1136" s="29" t="s">
        <v>985</v>
      </c>
      <c r="AH1136" s="7" t="s">
        <v>1266</v>
      </c>
      <c r="AI1136" s="29" t="s">
        <v>985</v>
      </c>
      <c r="AK1136" s="7" t="s">
        <v>1266</v>
      </c>
      <c r="AL1136" s="33">
        <v>0</v>
      </c>
      <c r="AN1136" s="7" t="s">
        <v>1266</v>
      </c>
      <c r="AO1136" s="33">
        <v>0</v>
      </c>
      <c r="AQ1136" s="7" t="s">
        <v>1266</v>
      </c>
      <c r="AR1136" s="33">
        <v>0</v>
      </c>
      <c r="AT1136" s="7" t="s">
        <v>1266</v>
      </c>
      <c r="AU1136" s="33">
        <v>0</v>
      </c>
      <c r="AW1136" s="7" t="s">
        <v>1266</v>
      </c>
      <c r="AX1136" s="33">
        <v>0</v>
      </c>
      <c r="AZ1136" s="43" t="s">
        <v>1266</v>
      </c>
      <c r="BA1136" s="29">
        <v>1</v>
      </c>
      <c r="BC1136" s="7" t="s">
        <v>1266</v>
      </c>
      <c r="BD1136" s="33">
        <v>0</v>
      </c>
      <c r="BF1136" s="43" t="s">
        <v>1266</v>
      </c>
      <c r="BG1136" s="29">
        <v>3</v>
      </c>
      <c r="BI1136" s="43" t="s">
        <v>1266</v>
      </c>
      <c r="BJ1136" s="29">
        <v>1</v>
      </c>
      <c r="BL1136" s="43" t="s">
        <v>1266</v>
      </c>
      <c r="BM1136" s="29">
        <v>6</v>
      </c>
      <c r="BO1136" s="7" t="s">
        <v>1266</v>
      </c>
      <c r="BP1136" s="33">
        <v>0</v>
      </c>
      <c r="BR1136" s="43" t="s">
        <v>1266</v>
      </c>
      <c r="BS1136" s="33">
        <v>11</v>
      </c>
      <c r="BU1136" s="43" t="s">
        <v>1266</v>
      </c>
      <c r="BV1136" s="29">
        <v>4</v>
      </c>
      <c r="BX1136" s="43" t="s">
        <v>1266</v>
      </c>
      <c r="BY1136" s="33">
        <v>11</v>
      </c>
    </row>
    <row r="1137" spans="1:77" x14ac:dyDescent="0.3">
      <c r="A1137" s="7" t="s">
        <v>1267</v>
      </c>
      <c r="B1137" s="29">
        <v>61</v>
      </c>
      <c r="D1137" s="7" t="s">
        <v>1267</v>
      </c>
      <c r="E1137" s="29">
        <v>63</v>
      </c>
      <c r="G1137" s="7" t="s">
        <v>1267</v>
      </c>
      <c r="H1137" s="29" t="s">
        <v>985</v>
      </c>
      <c r="J1137" s="7" t="s">
        <v>1267</v>
      </c>
      <c r="K1137" s="29" t="s">
        <v>985</v>
      </c>
      <c r="M1137" s="7" t="s">
        <v>1267</v>
      </c>
      <c r="N1137" s="29" t="s">
        <v>985</v>
      </c>
      <c r="P1137" s="7" t="s">
        <v>1267</v>
      </c>
      <c r="Q1137" s="29" t="s">
        <v>985</v>
      </c>
      <c r="S1137" s="7" t="s">
        <v>1267</v>
      </c>
      <c r="T1137" s="29" t="s">
        <v>985</v>
      </c>
      <c r="V1137" s="7" t="s">
        <v>1267</v>
      </c>
      <c r="W1137" s="29">
        <v>8</v>
      </c>
      <c r="Y1137" s="7" t="s">
        <v>1267</v>
      </c>
      <c r="Z1137" s="29" t="s">
        <v>985</v>
      </c>
      <c r="AB1137" s="7" t="s">
        <v>1267</v>
      </c>
      <c r="AC1137" s="29" t="s">
        <v>985</v>
      </c>
      <c r="AE1137" s="7" t="s">
        <v>1267</v>
      </c>
      <c r="AF1137" s="29" t="s">
        <v>985</v>
      </c>
      <c r="AH1137" s="7" t="s">
        <v>1267</v>
      </c>
      <c r="AI1137" s="29" t="s">
        <v>985</v>
      </c>
      <c r="AK1137" s="7" t="s">
        <v>1267</v>
      </c>
      <c r="AL1137" s="33">
        <v>0</v>
      </c>
      <c r="AN1137" s="7" t="s">
        <v>1267</v>
      </c>
      <c r="AO1137" s="33">
        <v>0</v>
      </c>
      <c r="AQ1137" s="7" t="s">
        <v>1267</v>
      </c>
      <c r="AR1137" s="33">
        <v>0</v>
      </c>
      <c r="AT1137" s="7" t="s">
        <v>1267</v>
      </c>
      <c r="AU1137" s="33">
        <v>0</v>
      </c>
      <c r="AW1137" s="7" t="s">
        <v>1267</v>
      </c>
      <c r="AX1137" s="33">
        <v>0</v>
      </c>
      <c r="AZ1137" s="43" t="s">
        <v>1267</v>
      </c>
      <c r="BA1137" s="29">
        <v>1</v>
      </c>
      <c r="BC1137" s="7" t="s">
        <v>1267</v>
      </c>
      <c r="BD1137" s="33">
        <v>0</v>
      </c>
      <c r="BF1137" s="43" t="s">
        <v>1267</v>
      </c>
      <c r="BG1137" s="29">
        <v>3</v>
      </c>
      <c r="BI1137" s="43" t="s">
        <v>1267</v>
      </c>
      <c r="BJ1137" s="29">
        <v>1</v>
      </c>
      <c r="BL1137" s="43" t="s">
        <v>1267</v>
      </c>
      <c r="BM1137" s="29">
        <v>6</v>
      </c>
      <c r="BO1137" s="7" t="s">
        <v>1267</v>
      </c>
      <c r="BP1137" s="33">
        <v>0</v>
      </c>
      <c r="BR1137" s="43" t="s">
        <v>1267</v>
      </c>
      <c r="BS1137" s="33">
        <v>11</v>
      </c>
      <c r="BU1137" s="43" t="s">
        <v>1267</v>
      </c>
      <c r="BV1137" s="29">
        <v>4</v>
      </c>
      <c r="BX1137" s="43" t="s">
        <v>1267</v>
      </c>
      <c r="BY1137" s="33">
        <v>11</v>
      </c>
    </row>
    <row r="1138" spans="1:77" x14ac:dyDescent="0.3">
      <c r="A1138" s="7" t="s">
        <v>1268</v>
      </c>
      <c r="B1138" s="29">
        <v>61</v>
      </c>
      <c r="D1138" s="7" t="s">
        <v>1268</v>
      </c>
      <c r="E1138" s="29">
        <v>63</v>
      </c>
      <c r="G1138" s="7" t="s">
        <v>1268</v>
      </c>
      <c r="H1138" s="29" t="s">
        <v>985</v>
      </c>
      <c r="J1138" s="7" t="s">
        <v>1268</v>
      </c>
      <c r="K1138" s="29" t="s">
        <v>985</v>
      </c>
      <c r="M1138" s="7" t="s">
        <v>1268</v>
      </c>
      <c r="N1138" s="29" t="s">
        <v>985</v>
      </c>
      <c r="P1138" s="7" t="s">
        <v>1268</v>
      </c>
      <c r="Q1138" s="29" t="s">
        <v>985</v>
      </c>
      <c r="S1138" s="7" t="s">
        <v>1268</v>
      </c>
      <c r="T1138" s="29" t="s">
        <v>985</v>
      </c>
      <c r="V1138" s="7" t="s">
        <v>1268</v>
      </c>
      <c r="W1138" s="29">
        <v>8</v>
      </c>
      <c r="Y1138" s="7" t="s">
        <v>1268</v>
      </c>
      <c r="Z1138" s="29" t="s">
        <v>985</v>
      </c>
      <c r="AB1138" s="7" t="s">
        <v>1268</v>
      </c>
      <c r="AC1138" s="29" t="s">
        <v>985</v>
      </c>
      <c r="AE1138" s="7" t="s">
        <v>1268</v>
      </c>
      <c r="AF1138" s="29" t="s">
        <v>985</v>
      </c>
      <c r="AH1138" s="7" t="s">
        <v>1268</v>
      </c>
      <c r="AI1138" s="29" t="s">
        <v>985</v>
      </c>
      <c r="AK1138" s="7" t="s">
        <v>1268</v>
      </c>
      <c r="AL1138" s="33">
        <v>0</v>
      </c>
      <c r="AN1138" s="7" t="s">
        <v>1268</v>
      </c>
      <c r="AO1138" s="33">
        <v>0</v>
      </c>
      <c r="AQ1138" s="7" t="s">
        <v>1268</v>
      </c>
      <c r="AR1138" s="33">
        <v>0</v>
      </c>
      <c r="AT1138" s="7" t="s">
        <v>1268</v>
      </c>
      <c r="AU1138" s="33">
        <v>0</v>
      </c>
      <c r="AW1138" s="7" t="s">
        <v>1268</v>
      </c>
      <c r="AX1138" s="33">
        <v>0</v>
      </c>
      <c r="AZ1138" s="43" t="s">
        <v>1268</v>
      </c>
      <c r="BA1138" s="29">
        <v>1</v>
      </c>
      <c r="BC1138" s="7" t="s">
        <v>1268</v>
      </c>
      <c r="BD1138" s="33">
        <v>0</v>
      </c>
      <c r="BF1138" s="43" t="s">
        <v>1268</v>
      </c>
      <c r="BG1138" s="29">
        <v>3</v>
      </c>
      <c r="BI1138" s="43" t="s">
        <v>1268</v>
      </c>
      <c r="BJ1138" s="29">
        <v>1</v>
      </c>
      <c r="BL1138" s="43" t="s">
        <v>1268</v>
      </c>
      <c r="BM1138" s="29">
        <v>6</v>
      </c>
      <c r="BO1138" s="7" t="s">
        <v>1268</v>
      </c>
      <c r="BP1138" s="33">
        <v>0</v>
      </c>
      <c r="BR1138" s="43" t="s">
        <v>1268</v>
      </c>
      <c r="BS1138" s="33">
        <v>11</v>
      </c>
      <c r="BU1138" s="43" t="s">
        <v>1268</v>
      </c>
      <c r="BV1138" s="29">
        <v>4</v>
      </c>
      <c r="BX1138" s="43" t="s">
        <v>1268</v>
      </c>
      <c r="BY1138" s="33">
        <v>11</v>
      </c>
    </row>
    <row r="1139" spans="1:77" x14ac:dyDescent="0.3">
      <c r="A1139" s="7" t="s">
        <v>1269</v>
      </c>
      <c r="B1139" s="29">
        <v>61</v>
      </c>
      <c r="D1139" s="7" t="s">
        <v>1269</v>
      </c>
      <c r="E1139" s="29">
        <v>63</v>
      </c>
      <c r="G1139" s="7" t="s">
        <v>1269</v>
      </c>
      <c r="H1139" s="29" t="s">
        <v>985</v>
      </c>
      <c r="J1139" s="7" t="s">
        <v>1269</v>
      </c>
      <c r="K1139" s="29" t="s">
        <v>985</v>
      </c>
      <c r="M1139" s="7" t="s">
        <v>1269</v>
      </c>
      <c r="N1139" s="29" t="s">
        <v>985</v>
      </c>
      <c r="P1139" s="7" t="s">
        <v>1269</v>
      </c>
      <c r="Q1139" s="29" t="s">
        <v>985</v>
      </c>
      <c r="S1139" s="7" t="s">
        <v>1269</v>
      </c>
      <c r="T1139" s="29" t="s">
        <v>985</v>
      </c>
      <c r="V1139" s="7" t="s">
        <v>1269</v>
      </c>
      <c r="W1139" s="29">
        <v>8</v>
      </c>
      <c r="Y1139" s="7" t="s">
        <v>1269</v>
      </c>
      <c r="Z1139" s="29" t="s">
        <v>985</v>
      </c>
      <c r="AB1139" s="7" t="s">
        <v>1269</v>
      </c>
      <c r="AC1139" s="29" t="s">
        <v>985</v>
      </c>
      <c r="AE1139" s="7" t="s">
        <v>1269</v>
      </c>
      <c r="AF1139" s="29" t="s">
        <v>985</v>
      </c>
      <c r="AH1139" s="7" t="s">
        <v>1269</v>
      </c>
      <c r="AI1139" s="29" t="s">
        <v>985</v>
      </c>
      <c r="AK1139" s="7" t="s">
        <v>1269</v>
      </c>
      <c r="AL1139" s="33">
        <v>0</v>
      </c>
      <c r="AN1139" s="7" t="s">
        <v>1269</v>
      </c>
      <c r="AO1139" s="33">
        <v>0</v>
      </c>
      <c r="AQ1139" s="7" t="s">
        <v>1269</v>
      </c>
      <c r="AR1139" s="33">
        <v>0</v>
      </c>
      <c r="AT1139" s="7" t="s">
        <v>1269</v>
      </c>
      <c r="AU1139" s="33">
        <v>0</v>
      </c>
      <c r="AW1139" s="7" t="s">
        <v>1269</v>
      </c>
      <c r="AX1139" s="33">
        <v>0</v>
      </c>
      <c r="AZ1139" s="43" t="s">
        <v>1269</v>
      </c>
      <c r="BA1139" s="29">
        <v>1</v>
      </c>
      <c r="BC1139" s="7" t="s">
        <v>1269</v>
      </c>
      <c r="BD1139" s="33">
        <v>0</v>
      </c>
      <c r="BF1139" s="43" t="s">
        <v>1269</v>
      </c>
      <c r="BG1139" s="29">
        <v>3</v>
      </c>
      <c r="BI1139" s="43" t="s">
        <v>1269</v>
      </c>
      <c r="BJ1139" s="29">
        <v>1</v>
      </c>
      <c r="BL1139" s="43" t="s">
        <v>1269</v>
      </c>
      <c r="BM1139" s="29">
        <v>6</v>
      </c>
      <c r="BO1139" s="7" t="s">
        <v>1269</v>
      </c>
      <c r="BP1139" s="33">
        <v>0</v>
      </c>
      <c r="BR1139" s="43" t="s">
        <v>1269</v>
      </c>
      <c r="BS1139" s="33">
        <v>11</v>
      </c>
      <c r="BU1139" s="43" t="s">
        <v>1269</v>
      </c>
      <c r="BV1139" s="29">
        <v>4</v>
      </c>
      <c r="BX1139" s="43" t="s">
        <v>1269</v>
      </c>
      <c r="BY1139" s="33">
        <v>11</v>
      </c>
    </row>
    <row r="1140" spans="1:77" x14ac:dyDescent="0.3">
      <c r="A1140" s="7" t="s">
        <v>1270</v>
      </c>
      <c r="B1140" s="29">
        <v>61</v>
      </c>
      <c r="D1140" s="7" t="s">
        <v>1270</v>
      </c>
      <c r="E1140" s="29">
        <v>63</v>
      </c>
      <c r="G1140" s="7" t="s">
        <v>1270</v>
      </c>
      <c r="H1140" s="29" t="s">
        <v>985</v>
      </c>
      <c r="J1140" s="7" t="s">
        <v>1270</v>
      </c>
      <c r="K1140" s="29" t="s">
        <v>985</v>
      </c>
      <c r="M1140" s="7" t="s">
        <v>1270</v>
      </c>
      <c r="N1140" s="29" t="s">
        <v>985</v>
      </c>
      <c r="P1140" s="7" t="s">
        <v>1270</v>
      </c>
      <c r="Q1140" s="29" t="s">
        <v>985</v>
      </c>
      <c r="S1140" s="7" t="s">
        <v>1270</v>
      </c>
      <c r="T1140" s="29" t="s">
        <v>985</v>
      </c>
      <c r="V1140" s="7" t="s">
        <v>1270</v>
      </c>
      <c r="W1140" s="29">
        <v>8</v>
      </c>
      <c r="Y1140" s="7" t="s">
        <v>1270</v>
      </c>
      <c r="Z1140" s="29" t="s">
        <v>985</v>
      </c>
      <c r="AB1140" s="7" t="s">
        <v>1270</v>
      </c>
      <c r="AC1140" s="29" t="s">
        <v>985</v>
      </c>
      <c r="AE1140" s="7" t="s">
        <v>1270</v>
      </c>
      <c r="AF1140" s="29" t="s">
        <v>985</v>
      </c>
      <c r="AH1140" s="7" t="s">
        <v>1270</v>
      </c>
      <c r="AI1140" s="29" t="s">
        <v>985</v>
      </c>
      <c r="AK1140" s="7" t="s">
        <v>1270</v>
      </c>
      <c r="AL1140" s="33">
        <v>0</v>
      </c>
      <c r="AN1140" s="7" t="s">
        <v>1270</v>
      </c>
      <c r="AO1140" s="33">
        <v>0</v>
      </c>
      <c r="AQ1140" s="7" t="s">
        <v>1270</v>
      </c>
      <c r="AR1140" s="33">
        <v>0</v>
      </c>
      <c r="AT1140" s="7" t="s">
        <v>1270</v>
      </c>
      <c r="AU1140" s="33">
        <v>0</v>
      </c>
      <c r="AW1140" s="7" t="s">
        <v>1270</v>
      </c>
      <c r="AX1140" s="33">
        <v>0</v>
      </c>
      <c r="AZ1140" s="43" t="s">
        <v>1270</v>
      </c>
      <c r="BA1140" s="29">
        <v>1</v>
      </c>
      <c r="BC1140" s="7" t="s">
        <v>1270</v>
      </c>
      <c r="BD1140" s="33">
        <v>0</v>
      </c>
      <c r="BF1140" s="43" t="s">
        <v>1270</v>
      </c>
      <c r="BG1140" s="29">
        <v>3</v>
      </c>
      <c r="BI1140" s="43" t="s">
        <v>1270</v>
      </c>
      <c r="BJ1140" s="29">
        <v>1</v>
      </c>
      <c r="BL1140" s="43" t="s">
        <v>1270</v>
      </c>
      <c r="BM1140" s="29">
        <v>6</v>
      </c>
      <c r="BO1140" s="7" t="s">
        <v>1270</v>
      </c>
      <c r="BP1140" s="33">
        <v>0</v>
      </c>
      <c r="BR1140" s="43" t="s">
        <v>1270</v>
      </c>
      <c r="BS1140" s="33">
        <v>11</v>
      </c>
      <c r="BU1140" s="43" t="s">
        <v>1270</v>
      </c>
      <c r="BV1140" s="29">
        <v>4</v>
      </c>
      <c r="BX1140" s="43" t="s">
        <v>1270</v>
      </c>
      <c r="BY1140" s="33">
        <v>11</v>
      </c>
    </row>
    <row r="1141" spans="1:77" x14ac:dyDescent="0.3">
      <c r="A1141" s="7" t="s">
        <v>1271</v>
      </c>
      <c r="B1141" s="29">
        <v>61</v>
      </c>
      <c r="D1141" s="7" t="s">
        <v>1271</v>
      </c>
      <c r="E1141" s="29">
        <v>63</v>
      </c>
      <c r="G1141" s="7" t="s">
        <v>1271</v>
      </c>
      <c r="H1141" s="29" t="s">
        <v>985</v>
      </c>
      <c r="J1141" s="7" t="s">
        <v>1271</v>
      </c>
      <c r="K1141" s="29" t="s">
        <v>985</v>
      </c>
      <c r="M1141" s="7" t="s">
        <v>1271</v>
      </c>
      <c r="N1141" s="29" t="s">
        <v>985</v>
      </c>
      <c r="P1141" s="7" t="s">
        <v>1271</v>
      </c>
      <c r="Q1141" s="29" t="s">
        <v>985</v>
      </c>
      <c r="S1141" s="7" t="s">
        <v>1271</v>
      </c>
      <c r="T1141" s="29" t="s">
        <v>985</v>
      </c>
      <c r="V1141" s="7" t="s">
        <v>1271</v>
      </c>
      <c r="W1141" s="29">
        <v>8</v>
      </c>
      <c r="Y1141" s="7" t="s">
        <v>1271</v>
      </c>
      <c r="Z1141" s="29" t="s">
        <v>985</v>
      </c>
      <c r="AB1141" s="7" t="s">
        <v>1271</v>
      </c>
      <c r="AC1141" s="29" t="s">
        <v>985</v>
      </c>
      <c r="AE1141" s="7" t="s">
        <v>1271</v>
      </c>
      <c r="AF1141" s="29" t="s">
        <v>985</v>
      </c>
      <c r="AH1141" s="7" t="s">
        <v>1271</v>
      </c>
      <c r="AI1141" s="29" t="s">
        <v>985</v>
      </c>
      <c r="AK1141" s="7" t="s">
        <v>1271</v>
      </c>
      <c r="AL1141" s="33">
        <v>0</v>
      </c>
      <c r="AN1141" s="7" t="s">
        <v>1271</v>
      </c>
      <c r="AO1141" s="33">
        <v>0</v>
      </c>
      <c r="AQ1141" s="7" t="s">
        <v>1271</v>
      </c>
      <c r="AR1141" s="33">
        <v>0</v>
      </c>
      <c r="AT1141" s="7" t="s">
        <v>1271</v>
      </c>
      <c r="AU1141" s="33">
        <v>0</v>
      </c>
      <c r="AW1141" s="7" t="s">
        <v>1271</v>
      </c>
      <c r="AX1141" s="33">
        <v>0</v>
      </c>
      <c r="AZ1141" s="43" t="s">
        <v>1271</v>
      </c>
      <c r="BA1141" s="29">
        <v>1</v>
      </c>
      <c r="BC1141" s="7" t="s">
        <v>1271</v>
      </c>
      <c r="BD1141" s="33">
        <v>0</v>
      </c>
      <c r="BF1141" s="43" t="s">
        <v>1271</v>
      </c>
      <c r="BG1141" s="29">
        <v>3</v>
      </c>
      <c r="BI1141" s="43" t="s">
        <v>1271</v>
      </c>
      <c r="BJ1141" s="29">
        <v>1</v>
      </c>
      <c r="BL1141" s="43" t="s">
        <v>1271</v>
      </c>
      <c r="BM1141" s="29">
        <v>6</v>
      </c>
      <c r="BO1141" s="7" t="s">
        <v>1271</v>
      </c>
      <c r="BP1141" s="33">
        <v>0</v>
      </c>
      <c r="BR1141" s="43" t="s">
        <v>1271</v>
      </c>
      <c r="BS1141" s="33">
        <v>11</v>
      </c>
      <c r="BU1141" s="43" t="s">
        <v>1271</v>
      </c>
      <c r="BV1141" s="29">
        <v>4</v>
      </c>
      <c r="BX1141" s="43" t="s">
        <v>1271</v>
      </c>
      <c r="BY1141" s="33">
        <v>11</v>
      </c>
    </row>
    <row r="1142" spans="1:77" x14ac:dyDescent="0.3">
      <c r="A1142" s="7" t="s">
        <v>1272</v>
      </c>
      <c r="B1142" s="29">
        <v>61</v>
      </c>
      <c r="D1142" s="7" t="s">
        <v>1272</v>
      </c>
      <c r="E1142" s="29">
        <v>63</v>
      </c>
      <c r="G1142" s="7" t="s">
        <v>1272</v>
      </c>
      <c r="H1142" s="29" t="s">
        <v>985</v>
      </c>
      <c r="J1142" s="7" t="s">
        <v>1272</v>
      </c>
      <c r="K1142" s="29" t="s">
        <v>985</v>
      </c>
      <c r="M1142" s="7" t="s">
        <v>1272</v>
      </c>
      <c r="N1142" s="29" t="s">
        <v>985</v>
      </c>
      <c r="P1142" s="7" t="s">
        <v>1272</v>
      </c>
      <c r="Q1142" s="29" t="s">
        <v>985</v>
      </c>
      <c r="S1142" s="7" t="s">
        <v>1272</v>
      </c>
      <c r="T1142" s="29" t="s">
        <v>985</v>
      </c>
      <c r="V1142" s="7" t="s">
        <v>1272</v>
      </c>
      <c r="W1142" s="29">
        <v>8</v>
      </c>
      <c r="Y1142" s="7" t="s">
        <v>1272</v>
      </c>
      <c r="Z1142" s="29" t="s">
        <v>985</v>
      </c>
      <c r="AB1142" s="7" t="s">
        <v>1272</v>
      </c>
      <c r="AC1142" s="29" t="s">
        <v>985</v>
      </c>
      <c r="AE1142" s="7" t="s">
        <v>1272</v>
      </c>
      <c r="AF1142" s="29" t="s">
        <v>985</v>
      </c>
      <c r="AH1142" s="7" t="s">
        <v>1272</v>
      </c>
      <c r="AI1142" s="29" t="s">
        <v>985</v>
      </c>
      <c r="AK1142" s="7" t="s">
        <v>1272</v>
      </c>
      <c r="AL1142" s="33">
        <v>0</v>
      </c>
      <c r="AN1142" s="7" t="s">
        <v>1272</v>
      </c>
      <c r="AO1142" s="33">
        <v>0</v>
      </c>
      <c r="AQ1142" s="7" t="s">
        <v>1272</v>
      </c>
      <c r="AR1142" s="33">
        <v>0</v>
      </c>
      <c r="AT1142" s="7" t="s">
        <v>1272</v>
      </c>
      <c r="AU1142" s="33">
        <v>0</v>
      </c>
      <c r="AW1142" s="7" t="s">
        <v>1272</v>
      </c>
      <c r="AX1142" s="33">
        <v>0</v>
      </c>
      <c r="AZ1142" s="43" t="s">
        <v>1272</v>
      </c>
      <c r="BA1142" s="29">
        <v>1</v>
      </c>
      <c r="BC1142" s="7" t="s">
        <v>1272</v>
      </c>
      <c r="BD1142" s="33">
        <v>0</v>
      </c>
      <c r="BF1142" s="43" t="s">
        <v>1272</v>
      </c>
      <c r="BG1142" s="29">
        <v>3</v>
      </c>
      <c r="BI1142" s="43" t="s">
        <v>1272</v>
      </c>
      <c r="BJ1142" s="29">
        <v>1</v>
      </c>
      <c r="BL1142" s="43" t="s">
        <v>1272</v>
      </c>
      <c r="BM1142" s="29">
        <v>6</v>
      </c>
      <c r="BO1142" s="7" t="s">
        <v>1272</v>
      </c>
      <c r="BP1142" s="33">
        <v>0</v>
      </c>
      <c r="BR1142" s="43" t="s">
        <v>1272</v>
      </c>
      <c r="BS1142" s="33">
        <v>11</v>
      </c>
      <c r="BU1142" s="43" t="s">
        <v>1272</v>
      </c>
      <c r="BV1142" s="29">
        <v>4</v>
      </c>
      <c r="BX1142" s="43" t="s">
        <v>1272</v>
      </c>
      <c r="BY1142" s="33">
        <v>11</v>
      </c>
    </row>
    <row r="1143" spans="1:77" x14ac:dyDescent="0.3">
      <c r="A1143" s="7" t="s">
        <v>1273</v>
      </c>
      <c r="B1143" s="29">
        <v>61</v>
      </c>
      <c r="D1143" s="7" t="s">
        <v>1273</v>
      </c>
      <c r="E1143" s="29">
        <v>63</v>
      </c>
      <c r="G1143" s="7" t="s">
        <v>1273</v>
      </c>
      <c r="H1143" s="29" t="s">
        <v>985</v>
      </c>
      <c r="J1143" s="7" t="s">
        <v>1273</v>
      </c>
      <c r="K1143" s="29" t="s">
        <v>985</v>
      </c>
      <c r="M1143" s="7" t="s">
        <v>1273</v>
      </c>
      <c r="N1143" s="29" t="s">
        <v>985</v>
      </c>
      <c r="P1143" s="7" t="s">
        <v>1273</v>
      </c>
      <c r="Q1143" s="29" t="s">
        <v>985</v>
      </c>
      <c r="S1143" s="7" t="s">
        <v>1273</v>
      </c>
      <c r="T1143" s="29" t="s">
        <v>985</v>
      </c>
      <c r="V1143" s="7" t="s">
        <v>1273</v>
      </c>
      <c r="W1143" s="29">
        <v>8</v>
      </c>
      <c r="Y1143" s="7" t="s">
        <v>1273</v>
      </c>
      <c r="Z1143" s="29" t="s">
        <v>985</v>
      </c>
      <c r="AB1143" s="7" t="s">
        <v>1273</v>
      </c>
      <c r="AC1143" s="29" t="s">
        <v>985</v>
      </c>
      <c r="AE1143" s="7" t="s">
        <v>1273</v>
      </c>
      <c r="AF1143" s="29" t="s">
        <v>985</v>
      </c>
      <c r="AH1143" s="7" t="s">
        <v>1273</v>
      </c>
      <c r="AI1143" s="29" t="s">
        <v>985</v>
      </c>
      <c r="AK1143" s="7" t="s">
        <v>1273</v>
      </c>
      <c r="AL1143" s="33">
        <v>0</v>
      </c>
      <c r="AN1143" s="7" t="s">
        <v>1273</v>
      </c>
      <c r="AO1143" s="33">
        <v>0</v>
      </c>
      <c r="AQ1143" s="7" t="s">
        <v>1273</v>
      </c>
      <c r="AR1143" s="33">
        <v>0</v>
      </c>
      <c r="AT1143" s="7" t="s">
        <v>1273</v>
      </c>
      <c r="AU1143" s="33">
        <v>0</v>
      </c>
      <c r="AW1143" s="7" t="s">
        <v>1273</v>
      </c>
      <c r="AX1143" s="33">
        <v>0</v>
      </c>
      <c r="AZ1143" s="43" t="s">
        <v>1273</v>
      </c>
      <c r="BA1143" s="29">
        <v>1</v>
      </c>
      <c r="BC1143" s="7" t="s">
        <v>1273</v>
      </c>
      <c r="BD1143" s="33">
        <v>0</v>
      </c>
      <c r="BF1143" s="43" t="s">
        <v>1273</v>
      </c>
      <c r="BG1143" s="29">
        <v>3</v>
      </c>
      <c r="BI1143" s="43" t="s">
        <v>1273</v>
      </c>
      <c r="BJ1143" s="29">
        <v>1</v>
      </c>
      <c r="BL1143" s="43" t="s">
        <v>1273</v>
      </c>
      <c r="BM1143" s="29">
        <v>6</v>
      </c>
      <c r="BO1143" s="7" t="s">
        <v>1273</v>
      </c>
      <c r="BP1143" s="33">
        <v>0</v>
      </c>
      <c r="BR1143" s="43" t="s">
        <v>1273</v>
      </c>
      <c r="BS1143" s="33">
        <v>11</v>
      </c>
      <c r="BU1143" s="43" t="s">
        <v>1273</v>
      </c>
      <c r="BV1143" s="29">
        <v>4</v>
      </c>
      <c r="BX1143" s="43" t="s">
        <v>1273</v>
      </c>
      <c r="BY1143" s="33">
        <v>11</v>
      </c>
    </row>
    <row r="1144" spans="1:77" x14ac:dyDescent="0.3">
      <c r="A1144" s="7" t="s">
        <v>1274</v>
      </c>
      <c r="B1144" s="29">
        <v>61</v>
      </c>
      <c r="D1144" s="7" t="s">
        <v>1274</v>
      </c>
      <c r="E1144" s="29">
        <v>63</v>
      </c>
      <c r="G1144" s="7" t="s">
        <v>1274</v>
      </c>
      <c r="H1144" s="29" t="s">
        <v>985</v>
      </c>
      <c r="J1144" s="7" t="s">
        <v>1274</v>
      </c>
      <c r="K1144" s="29" t="s">
        <v>985</v>
      </c>
      <c r="M1144" s="7" t="s">
        <v>1274</v>
      </c>
      <c r="N1144" s="29" t="s">
        <v>985</v>
      </c>
      <c r="P1144" s="7" t="s">
        <v>1274</v>
      </c>
      <c r="Q1144" s="29" t="s">
        <v>985</v>
      </c>
      <c r="S1144" s="7" t="s">
        <v>1274</v>
      </c>
      <c r="T1144" s="29" t="s">
        <v>985</v>
      </c>
      <c r="V1144" s="7" t="s">
        <v>1274</v>
      </c>
      <c r="W1144" s="29">
        <v>8</v>
      </c>
      <c r="Y1144" s="7" t="s">
        <v>1274</v>
      </c>
      <c r="Z1144" s="29" t="s">
        <v>985</v>
      </c>
      <c r="AB1144" s="7" t="s">
        <v>1274</v>
      </c>
      <c r="AC1144" s="29" t="s">
        <v>985</v>
      </c>
      <c r="AE1144" s="7" t="s">
        <v>1274</v>
      </c>
      <c r="AF1144" s="29" t="s">
        <v>985</v>
      </c>
      <c r="AH1144" s="7" t="s">
        <v>1274</v>
      </c>
      <c r="AI1144" s="29" t="s">
        <v>985</v>
      </c>
      <c r="AK1144" s="7" t="s">
        <v>1274</v>
      </c>
      <c r="AL1144" s="33">
        <v>0</v>
      </c>
      <c r="AN1144" s="7" t="s">
        <v>1274</v>
      </c>
      <c r="AO1144" s="33">
        <v>0</v>
      </c>
      <c r="AQ1144" s="7" t="s">
        <v>1274</v>
      </c>
      <c r="AR1144" s="33">
        <v>0</v>
      </c>
      <c r="AT1144" s="7" t="s">
        <v>1274</v>
      </c>
      <c r="AU1144" s="33">
        <v>0</v>
      </c>
      <c r="AW1144" s="7" t="s">
        <v>1274</v>
      </c>
      <c r="AX1144" s="33">
        <v>0</v>
      </c>
      <c r="AZ1144" s="43" t="s">
        <v>1274</v>
      </c>
      <c r="BA1144" s="29">
        <v>1</v>
      </c>
      <c r="BC1144" s="7" t="s">
        <v>1274</v>
      </c>
      <c r="BD1144" s="33">
        <v>0</v>
      </c>
      <c r="BF1144" s="43" t="s">
        <v>1274</v>
      </c>
      <c r="BG1144" s="29">
        <v>3</v>
      </c>
      <c r="BI1144" s="43" t="s">
        <v>1274</v>
      </c>
      <c r="BJ1144" s="29">
        <v>1</v>
      </c>
      <c r="BL1144" s="43" t="s">
        <v>1274</v>
      </c>
      <c r="BM1144" s="29">
        <v>6</v>
      </c>
      <c r="BO1144" s="7" t="s">
        <v>1274</v>
      </c>
      <c r="BP1144" s="33">
        <v>0</v>
      </c>
      <c r="BR1144" s="43" t="s">
        <v>1274</v>
      </c>
      <c r="BS1144" s="33">
        <v>11</v>
      </c>
      <c r="BU1144" s="43" t="s">
        <v>1274</v>
      </c>
      <c r="BV1144" s="29">
        <v>4</v>
      </c>
      <c r="BX1144" s="43" t="s">
        <v>1274</v>
      </c>
      <c r="BY1144" s="33">
        <v>11</v>
      </c>
    </row>
    <row r="1145" spans="1:77" x14ac:dyDescent="0.3">
      <c r="A1145" s="7" t="s">
        <v>1275</v>
      </c>
      <c r="B1145" s="29">
        <v>60</v>
      </c>
      <c r="D1145" s="7" t="s">
        <v>1275</v>
      </c>
      <c r="E1145" s="29">
        <v>62</v>
      </c>
      <c r="G1145" s="7" t="s">
        <v>1275</v>
      </c>
      <c r="H1145" s="29" t="s">
        <v>985</v>
      </c>
      <c r="J1145" s="7" t="s">
        <v>1275</v>
      </c>
      <c r="K1145" s="29" t="s">
        <v>985</v>
      </c>
      <c r="M1145" s="7" t="s">
        <v>1275</v>
      </c>
      <c r="N1145" s="29" t="s">
        <v>985</v>
      </c>
      <c r="P1145" s="7" t="s">
        <v>1275</v>
      </c>
      <c r="Q1145" s="29" t="s">
        <v>985</v>
      </c>
      <c r="S1145" s="7" t="s">
        <v>1275</v>
      </c>
      <c r="T1145" s="29" t="s">
        <v>985</v>
      </c>
      <c r="V1145" s="7" t="s">
        <v>1275</v>
      </c>
      <c r="W1145" s="29">
        <v>8</v>
      </c>
      <c r="Y1145" s="7" t="s">
        <v>1275</v>
      </c>
      <c r="Z1145" s="29" t="s">
        <v>985</v>
      </c>
      <c r="AB1145" s="7" t="s">
        <v>1275</v>
      </c>
      <c r="AC1145" s="29" t="s">
        <v>985</v>
      </c>
      <c r="AE1145" s="7" t="s">
        <v>1275</v>
      </c>
      <c r="AF1145" s="29" t="s">
        <v>985</v>
      </c>
      <c r="AH1145" s="7" t="s">
        <v>1275</v>
      </c>
      <c r="AI1145" s="29" t="s">
        <v>985</v>
      </c>
      <c r="AK1145" s="7" t="s">
        <v>1275</v>
      </c>
      <c r="AL1145" s="33">
        <v>0</v>
      </c>
      <c r="AN1145" s="7" t="s">
        <v>1275</v>
      </c>
      <c r="AO1145" s="33">
        <v>0</v>
      </c>
      <c r="AQ1145" s="7" t="s">
        <v>1275</v>
      </c>
      <c r="AR1145" s="33">
        <v>0</v>
      </c>
      <c r="AT1145" s="7" t="s">
        <v>1275</v>
      </c>
      <c r="AU1145" s="33">
        <v>0</v>
      </c>
      <c r="AW1145" s="7" t="s">
        <v>1275</v>
      </c>
      <c r="AX1145" s="33">
        <v>0</v>
      </c>
      <c r="AZ1145" s="43" t="s">
        <v>1275</v>
      </c>
      <c r="BA1145" s="29">
        <v>1</v>
      </c>
      <c r="BC1145" s="7" t="s">
        <v>1275</v>
      </c>
      <c r="BD1145" s="33">
        <v>0</v>
      </c>
      <c r="BF1145" s="43" t="s">
        <v>1275</v>
      </c>
      <c r="BG1145" s="29">
        <v>3</v>
      </c>
      <c r="BI1145" s="43" t="s">
        <v>1275</v>
      </c>
      <c r="BJ1145" s="29">
        <v>1</v>
      </c>
      <c r="BL1145" s="43" t="s">
        <v>1275</v>
      </c>
      <c r="BM1145" s="29">
        <v>6</v>
      </c>
      <c r="BO1145" s="7" t="s">
        <v>1275</v>
      </c>
      <c r="BP1145" s="33">
        <v>0</v>
      </c>
      <c r="BR1145" s="43" t="s">
        <v>1275</v>
      </c>
      <c r="BS1145" s="33">
        <v>11</v>
      </c>
      <c r="BU1145" s="43" t="s">
        <v>1275</v>
      </c>
      <c r="BV1145" s="29">
        <v>4</v>
      </c>
      <c r="BX1145" s="43" t="s">
        <v>1275</v>
      </c>
      <c r="BY1145" s="33">
        <v>11</v>
      </c>
    </row>
    <row r="1146" spans="1:77" x14ac:dyDescent="0.3">
      <c r="A1146" s="7" t="s">
        <v>1276</v>
      </c>
      <c r="B1146" s="29">
        <v>60</v>
      </c>
      <c r="D1146" s="7" t="s">
        <v>1276</v>
      </c>
      <c r="E1146" s="29">
        <v>62</v>
      </c>
      <c r="G1146" s="7" t="s">
        <v>1276</v>
      </c>
      <c r="H1146" s="29" t="s">
        <v>985</v>
      </c>
      <c r="J1146" s="7" t="s">
        <v>1276</v>
      </c>
      <c r="K1146" s="29" t="s">
        <v>985</v>
      </c>
      <c r="M1146" s="7" t="s">
        <v>1276</v>
      </c>
      <c r="N1146" s="29" t="s">
        <v>985</v>
      </c>
      <c r="P1146" s="7" t="s">
        <v>1276</v>
      </c>
      <c r="Q1146" s="29" t="s">
        <v>985</v>
      </c>
      <c r="S1146" s="7" t="s">
        <v>1276</v>
      </c>
      <c r="T1146" s="29" t="s">
        <v>985</v>
      </c>
      <c r="V1146" s="7" t="s">
        <v>1276</v>
      </c>
      <c r="W1146" s="29">
        <v>8</v>
      </c>
      <c r="Y1146" s="7" t="s">
        <v>1276</v>
      </c>
      <c r="Z1146" s="29" t="s">
        <v>985</v>
      </c>
      <c r="AB1146" s="7" t="s">
        <v>1276</v>
      </c>
      <c r="AC1146" s="29" t="s">
        <v>985</v>
      </c>
      <c r="AE1146" s="7" t="s">
        <v>1276</v>
      </c>
      <c r="AF1146" s="29" t="s">
        <v>985</v>
      </c>
      <c r="AH1146" s="7" t="s">
        <v>1276</v>
      </c>
      <c r="AI1146" s="29" t="s">
        <v>985</v>
      </c>
      <c r="AK1146" s="7" t="s">
        <v>1276</v>
      </c>
      <c r="AL1146" s="33">
        <v>0</v>
      </c>
      <c r="AN1146" s="7" t="s">
        <v>1276</v>
      </c>
      <c r="AO1146" s="33">
        <v>0</v>
      </c>
      <c r="AQ1146" s="7" t="s">
        <v>1276</v>
      </c>
      <c r="AR1146" s="33">
        <v>0</v>
      </c>
      <c r="AT1146" s="7" t="s">
        <v>1276</v>
      </c>
      <c r="AU1146" s="33">
        <v>0</v>
      </c>
      <c r="AW1146" s="7" t="s">
        <v>1276</v>
      </c>
      <c r="AX1146" s="33">
        <v>0</v>
      </c>
      <c r="AZ1146" s="43" t="s">
        <v>1276</v>
      </c>
      <c r="BA1146" s="29">
        <v>1</v>
      </c>
      <c r="BC1146" s="7" t="s">
        <v>1276</v>
      </c>
      <c r="BD1146" s="33">
        <v>0</v>
      </c>
      <c r="BF1146" s="43" t="s">
        <v>1276</v>
      </c>
      <c r="BG1146" s="29">
        <v>3</v>
      </c>
      <c r="BI1146" s="43" t="s">
        <v>1276</v>
      </c>
      <c r="BJ1146" s="29">
        <v>1</v>
      </c>
      <c r="BL1146" s="43" t="s">
        <v>1276</v>
      </c>
      <c r="BM1146" s="29">
        <v>6</v>
      </c>
      <c r="BO1146" s="7" t="s">
        <v>1276</v>
      </c>
      <c r="BP1146" s="33">
        <v>0</v>
      </c>
      <c r="BR1146" s="43" t="s">
        <v>1276</v>
      </c>
      <c r="BS1146" s="33">
        <v>11</v>
      </c>
      <c r="BU1146" s="43" t="s">
        <v>1276</v>
      </c>
      <c r="BV1146" s="29">
        <v>4</v>
      </c>
      <c r="BX1146" s="43" t="s">
        <v>1276</v>
      </c>
      <c r="BY1146" s="33">
        <v>11</v>
      </c>
    </row>
    <row r="1147" spans="1:77" x14ac:dyDescent="0.3">
      <c r="A1147" s="7" t="s">
        <v>1277</v>
      </c>
      <c r="B1147" s="29">
        <v>60</v>
      </c>
      <c r="D1147" s="7" t="s">
        <v>1277</v>
      </c>
      <c r="E1147" s="29">
        <v>62</v>
      </c>
      <c r="G1147" s="7" t="s">
        <v>1277</v>
      </c>
      <c r="H1147" s="29" t="s">
        <v>985</v>
      </c>
      <c r="J1147" s="7" t="s">
        <v>1277</v>
      </c>
      <c r="K1147" s="29" t="s">
        <v>985</v>
      </c>
      <c r="M1147" s="7" t="s">
        <v>1277</v>
      </c>
      <c r="N1147" s="29" t="s">
        <v>985</v>
      </c>
      <c r="P1147" s="7" t="s">
        <v>1277</v>
      </c>
      <c r="Q1147" s="29" t="s">
        <v>985</v>
      </c>
      <c r="S1147" s="7" t="s">
        <v>1277</v>
      </c>
      <c r="T1147" s="29" t="s">
        <v>985</v>
      </c>
      <c r="V1147" s="7" t="s">
        <v>1277</v>
      </c>
      <c r="W1147" s="29">
        <v>8</v>
      </c>
      <c r="Y1147" s="7" t="s">
        <v>1277</v>
      </c>
      <c r="Z1147" s="29" t="s">
        <v>985</v>
      </c>
      <c r="AB1147" s="7" t="s">
        <v>1277</v>
      </c>
      <c r="AC1147" s="29" t="s">
        <v>985</v>
      </c>
      <c r="AE1147" s="7" t="s">
        <v>1277</v>
      </c>
      <c r="AF1147" s="29" t="s">
        <v>985</v>
      </c>
      <c r="AH1147" s="7" t="s">
        <v>1277</v>
      </c>
      <c r="AI1147" s="29" t="s">
        <v>985</v>
      </c>
      <c r="AK1147" s="7" t="s">
        <v>1277</v>
      </c>
      <c r="AL1147" s="33">
        <v>0</v>
      </c>
      <c r="AN1147" s="7" t="s">
        <v>1277</v>
      </c>
      <c r="AO1147" s="33">
        <v>0</v>
      </c>
      <c r="AQ1147" s="7" t="s">
        <v>1277</v>
      </c>
      <c r="AR1147" s="33">
        <v>0</v>
      </c>
      <c r="AT1147" s="7" t="s">
        <v>1277</v>
      </c>
      <c r="AU1147" s="33">
        <v>0</v>
      </c>
      <c r="AW1147" s="7" t="s">
        <v>1277</v>
      </c>
      <c r="AX1147" s="33">
        <v>0</v>
      </c>
      <c r="AZ1147" s="43" t="s">
        <v>1277</v>
      </c>
      <c r="BA1147" s="29">
        <v>1</v>
      </c>
      <c r="BC1147" s="7" t="s">
        <v>1277</v>
      </c>
      <c r="BD1147" s="33">
        <v>0</v>
      </c>
      <c r="BF1147" s="43" t="s">
        <v>1277</v>
      </c>
      <c r="BG1147" s="29">
        <v>3</v>
      </c>
      <c r="BI1147" s="43" t="s">
        <v>1277</v>
      </c>
      <c r="BJ1147" s="29">
        <v>1</v>
      </c>
      <c r="BL1147" s="43" t="s">
        <v>1277</v>
      </c>
      <c r="BM1147" s="29">
        <v>6</v>
      </c>
      <c r="BO1147" s="7" t="s">
        <v>1277</v>
      </c>
      <c r="BP1147" s="33">
        <v>0</v>
      </c>
      <c r="BR1147" s="43" t="s">
        <v>1277</v>
      </c>
      <c r="BS1147" s="33">
        <v>11</v>
      </c>
      <c r="BU1147" s="43" t="s">
        <v>1277</v>
      </c>
      <c r="BV1147" s="29">
        <v>4</v>
      </c>
      <c r="BX1147" s="43" t="s">
        <v>1277</v>
      </c>
      <c r="BY1147" s="33">
        <v>11</v>
      </c>
    </row>
    <row r="1148" spans="1:77" x14ac:dyDescent="0.3">
      <c r="A1148" s="7" t="s">
        <v>1278</v>
      </c>
      <c r="B1148" s="29">
        <v>60</v>
      </c>
      <c r="D1148" s="7" t="s">
        <v>1278</v>
      </c>
      <c r="E1148" s="29">
        <v>62</v>
      </c>
      <c r="G1148" s="7" t="s">
        <v>1278</v>
      </c>
      <c r="H1148" s="29" t="s">
        <v>985</v>
      </c>
      <c r="J1148" s="7" t="s">
        <v>1278</v>
      </c>
      <c r="K1148" s="29" t="s">
        <v>985</v>
      </c>
      <c r="M1148" s="7" t="s">
        <v>1278</v>
      </c>
      <c r="N1148" s="29" t="s">
        <v>985</v>
      </c>
      <c r="P1148" s="7" t="s">
        <v>1278</v>
      </c>
      <c r="Q1148" s="29" t="s">
        <v>985</v>
      </c>
      <c r="S1148" s="7" t="s">
        <v>1278</v>
      </c>
      <c r="T1148" s="29" t="s">
        <v>985</v>
      </c>
      <c r="V1148" s="7" t="s">
        <v>1278</v>
      </c>
      <c r="W1148" s="29">
        <v>8</v>
      </c>
      <c r="Y1148" s="7" t="s">
        <v>1278</v>
      </c>
      <c r="Z1148" s="29" t="s">
        <v>985</v>
      </c>
      <c r="AB1148" s="7" t="s">
        <v>1278</v>
      </c>
      <c r="AC1148" s="29" t="s">
        <v>985</v>
      </c>
      <c r="AE1148" s="7" t="s">
        <v>1278</v>
      </c>
      <c r="AF1148" s="29" t="s">
        <v>985</v>
      </c>
      <c r="AH1148" s="7" t="s">
        <v>1278</v>
      </c>
      <c r="AI1148" s="29" t="s">
        <v>985</v>
      </c>
      <c r="AK1148" s="7" t="s">
        <v>1278</v>
      </c>
      <c r="AL1148" s="33">
        <v>0</v>
      </c>
      <c r="AN1148" s="7" t="s">
        <v>1278</v>
      </c>
      <c r="AO1148" s="33">
        <v>0</v>
      </c>
      <c r="AQ1148" s="7" t="s">
        <v>1278</v>
      </c>
      <c r="AR1148" s="33">
        <v>0</v>
      </c>
      <c r="AT1148" s="7" t="s">
        <v>1278</v>
      </c>
      <c r="AU1148" s="33">
        <v>0</v>
      </c>
      <c r="AW1148" s="7" t="s">
        <v>1278</v>
      </c>
      <c r="AX1148" s="33">
        <v>0</v>
      </c>
      <c r="AZ1148" s="43" t="s">
        <v>1278</v>
      </c>
      <c r="BA1148" s="29">
        <v>1</v>
      </c>
      <c r="BC1148" s="7" t="s">
        <v>1278</v>
      </c>
      <c r="BD1148" s="33">
        <v>0</v>
      </c>
      <c r="BF1148" s="43" t="s">
        <v>1278</v>
      </c>
      <c r="BG1148" s="29">
        <v>3</v>
      </c>
      <c r="BI1148" s="43" t="s">
        <v>1278</v>
      </c>
      <c r="BJ1148" s="29">
        <v>1</v>
      </c>
      <c r="BL1148" s="43" t="s">
        <v>1278</v>
      </c>
      <c r="BM1148" s="29">
        <v>6</v>
      </c>
      <c r="BO1148" s="7" t="s">
        <v>1278</v>
      </c>
      <c r="BP1148" s="33">
        <v>0</v>
      </c>
      <c r="BR1148" s="43" t="s">
        <v>1278</v>
      </c>
      <c r="BS1148" s="33">
        <v>11</v>
      </c>
      <c r="BU1148" s="43" t="s">
        <v>1278</v>
      </c>
      <c r="BV1148" s="29">
        <v>4</v>
      </c>
      <c r="BX1148" s="43" t="s">
        <v>1278</v>
      </c>
      <c r="BY1148" s="33">
        <v>11</v>
      </c>
    </row>
    <row r="1149" spans="1:77" x14ac:dyDescent="0.3">
      <c r="A1149" s="7" t="s">
        <v>1279</v>
      </c>
      <c r="B1149" s="29">
        <v>60</v>
      </c>
      <c r="D1149" s="7" t="s">
        <v>1279</v>
      </c>
      <c r="E1149" s="29">
        <v>62</v>
      </c>
      <c r="G1149" s="7" t="s">
        <v>1279</v>
      </c>
      <c r="H1149" s="29" t="s">
        <v>985</v>
      </c>
      <c r="J1149" s="7" t="s">
        <v>1279</v>
      </c>
      <c r="K1149" s="29" t="s">
        <v>985</v>
      </c>
      <c r="M1149" s="7" t="s">
        <v>1279</v>
      </c>
      <c r="N1149" s="29" t="s">
        <v>985</v>
      </c>
      <c r="P1149" s="7" t="s">
        <v>1279</v>
      </c>
      <c r="Q1149" s="29" t="s">
        <v>985</v>
      </c>
      <c r="S1149" s="7" t="s">
        <v>1279</v>
      </c>
      <c r="T1149" s="29" t="s">
        <v>985</v>
      </c>
      <c r="V1149" s="7" t="s">
        <v>1279</v>
      </c>
      <c r="W1149" s="29">
        <v>8</v>
      </c>
      <c r="Y1149" s="7" t="s">
        <v>1279</v>
      </c>
      <c r="Z1149" s="29" t="s">
        <v>985</v>
      </c>
      <c r="AB1149" s="7" t="s">
        <v>1279</v>
      </c>
      <c r="AC1149" s="29" t="s">
        <v>985</v>
      </c>
      <c r="AE1149" s="7" t="s">
        <v>1279</v>
      </c>
      <c r="AF1149" s="29" t="s">
        <v>985</v>
      </c>
      <c r="AH1149" s="7" t="s">
        <v>1279</v>
      </c>
      <c r="AI1149" s="29" t="s">
        <v>985</v>
      </c>
      <c r="AK1149" s="7" t="s">
        <v>1279</v>
      </c>
      <c r="AL1149" s="33">
        <v>0</v>
      </c>
      <c r="AN1149" s="7" t="s">
        <v>1279</v>
      </c>
      <c r="AO1149" s="33">
        <v>0</v>
      </c>
      <c r="AQ1149" s="7" t="s">
        <v>1279</v>
      </c>
      <c r="AR1149" s="33">
        <v>0</v>
      </c>
      <c r="AT1149" s="7" t="s">
        <v>1279</v>
      </c>
      <c r="AU1149" s="33">
        <v>0</v>
      </c>
      <c r="AW1149" s="7" t="s">
        <v>1279</v>
      </c>
      <c r="AX1149" s="33">
        <v>0</v>
      </c>
      <c r="AZ1149" s="43" t="s">
        <v>1279</v>
      </c>
      <c r="BA1149" s="29">
        <v>1</v>
      </c>
      <c r="BC1149" s="7" t="s">
        <v>1279</v>
      </c>
      <c r="BD1149" s="33">
        <v>0</v>
      </c>
      <c r="BF1149" s="43" t="s">
        <v>1279</v>
      </c>
      <c r="BG1149" s="29">
        <v>3</v>
      </c>
      <c r="BI1149" s="43" t="s">
        <v>1279</v>
      </c>
      <c r="BJ1149" s="29">
        <v>1</v>
      </c>
      <c r="BL1149" s="43" t="s">
        <v>1279</v>
      </c>
      <c r="BM1149" s="29">
        <v>6</v>
      </c>
      <c r="BO1149" s="7" t="s">
        <v>1279</v>
      </c>
      <c r="BP1149" s="33">
        <v>0</v>
      </c>
      <c r="BR1149" s="43" t="s">
        <v>1279</v>
      </c>
      <c r="BS1149" s="33">
        <v>11</v>
      </c>
      <c r="BU1149" s="43" t="s">
        <v>1279</v>
      </c>
      <c r="BV1149" s="29">
        <v>4</v>
      </c>
      <c r="BX1149" s="43" t="s">
        <v>1279</v>
      </c>
      <c r="BY1149" s="33">
        <v>11</v>
      </c>
    </row>
    <row r="1150" spans="1:77" x14ac:dyDescent="0.3">
      <c r="A1150" s="7" t="s">
        <v>1280</v>
      </c>
      <c r="B1150" s="29">
        <v>60</v>
      </c>
      <c r="D1150" s="7" t="s">
        <v>1280</v>
      </c>
      <c r="E1150" s="29">
        <v>62</v>
      </c>
      <c r="G1150" s="7" t="s">
        <v>1280</v>
      </c>
      <c r="H1150" s="29" t="s">
        <v>985</v>
      </c>
      <c r="J1150" s="7" t="s">
        <v>1280</v>
      </c>
      <c r="K1150" s="29" t="s">
        <v>985</v>
      </c>
      <c r="M1150" s="7" t="s">
        <v>1280</v>
      </c>
      <c r="N1150" s="29" t="s">
        <v>985</v>
      </c>
      <c r="P1150" s="7" t="s">
        <v>1280</v>
      </c>
      <c r="Q1150" s="29" t="s">
        <v>985</v>
      </c>
      <c r="S1150" s="7" t="s">
        <v>1280</v>
      </c>
      <c r="T1150" s="29" t="s">
        <v>985</v>
      </c>
      <c r="V1150" s="7" t="s">
        <v>1280</v>
      </c>
      <c r="W1150" s="29">
        <v>8</v>
      </c>
      <c r="Y1150" s="7" t="s">
        <v>1280</v>
      </c>
      <c r="Z1150" s="29" t="s">
        <v>985</v>
      </c>
      <c r="AB1150" s="7" t="s">
        <v>1280</v>
      </c>
      <c r="AC1150" s="29" t="s">
        <v>985</v>
      </c>
      <c r="AE1150" s="7" t="s">
        <v>1280</v>
      </c>
      <c r="AF1150" s="29" t="s">
        <v>985</v>
      </c>
      <c r="AH1150" s="7" t="s">
        <v>1280</v>
      </c>
      <c r="AI1150" s="29" t="s">
        <v>985</v>
      </c>
      <c r="AK1150" s="7" t="s">
        <v>1280</v>
      </c>
      <c r="AL1150" s="33">
        <v>0</v>
      </c>
      <c r="AN1150" s="7" t="s">
        <v>1280</v>
      </c>
      <c r="AO1150" s="33">
        <v>0</v>
      </c>
      <c r="AQ1150" s="7" t="s">
        <v>1280</v>
      </c>
      <c r="AR1150" s="33">
        <v>0</v>
      </c>
      <c r="AT1150" s="7" t="s">
        <v>1280</v>
      </c>
      <c r="AU1150" s="33">
        <v>0</v>
      </c>
      <c r="AW1150" s="7" t="s">
        <v>1280</v>
      </c>
      <c r="AX1150" s="33">
        <v>0</v>
      </c>
      <c r="AZ1150" s="43" t="s">
        <v>1280</v>
      </c>
      <c r="BA1150" s="29">
        <v>1</v>
      </c>
      <c r="BC1150" s="7" t="s">
        <v>1280</v>
      </c>
      <c r="BD1150" s="33">
        <v>0</v>
      </c>
      <c r="BF1150" s="43" t="s">
        <v>1280</v>
      </c>
      <c r="BG1150" s="29">
        <v>3</v>
      </c>
      <c r="BI1150" s="43" t="s">
        <v>1280</v>
      </c>
      <c r="BJ1150" s="29">
        <v>1</v>
      </c>
      <c r="BL1150" s="43" t="s">
        <v>1280</v>
      </c>
      <c r="BM1150" s="29">
        <v>6</v>
      </c>
      <c r="BO1150" s="7" t="s">
        <v>1280</v>
      </c>
      <c r="BP1150" s="33">
        <v>0</v>
      </c>
      <c r="BR1150" s="43" t="s">
        <v>1280</v>
      </c>
      <c r="BS1150" s="33">
        <v>11</v>
      </c>
      <c r="BU1150" s="43" t="s">
        <v>1280</v>
      </c>
      <c r="BV1150" s="29">
        <v>4</v>
      </c>
      <c r="BX1150" s="43" t="s">
        <v>1280</v>
      </c>
      <c r="BY1150" s="33">
        <v>11</v>
      </c>
    </row>
    <row r="1151" spans="1:77" x14ac:dyDescent="0.3">
      <c r="A1151" s="7" t="s">
        <v>1281</v>
      </c>
      <c r="B1151" s="29">
        <v>60</v>
      </c>
      <c r="D1151" s="7" t="s">
        <v>1281</v>
      </c>
      <c r="E1151" s="29">
        <v>62</v>
      </c>
      <c r="G1151" s="7" t="s">
        <v>1281</v>
      </c>
      <c r="H1151" s="29" t="s">
        <v>985</v>
      </c>
      <c r="J1151" s="7" t="s">
        <v>1281</v>
      </c>
      <c r="K1151" s="29" t="s">
        <v>985</v>
      </c>
      <c r="M1151" s="7" t="s">
        <v>1281</v>
      </c>
      <c r="N1151" s="29" t="s">
        <v>985</v>
      </c>
      <c r="P1151" s="7" t="s">
        <v>1281</v>
      </c>
      <c r="Q1151" s="29" t="s">
        <v>985</v>
      </c>
      <c r="S1151" s="7" t="s">
        <v>1281</v>
      </c>
      <c r="T1151" s="29" t="s">
        <v>985</v>
      </c>
      <c r="V1151" s="7" t="s">
        <v>1281</v>
      </c>
      <c r="W1151" s="29">
        <v>8</v>
      </c>
      <c r="Y1151" s="7" t="s">
        <v>1281</v>
      </c>
      <c r="Z1151" s="29" t="s">
        <v>985</v>
      </c>
      <c r="AB1151" s="7" t="s">
        <v>1281</v>
      </c>
      <c r="AC1151" s="29" t="s">
        <v>985</v>
      </c>
      <c r="AE1151" s="7" t="s">
        <v>1281</v>
      </c>
      <c r="AF1151" s="29" t="s">
        <v>985</v>
      </c>
      <c r="AH1151" s="7" t="s">
        <v>1281</v>
      </c>
      <c r="AI1151" s="29" t="s">
        <v>985</v>
      </c>
      <c r="AK1151" s="7" t="s">
        <v>1281</v>
      </c>
      <c r="AL1151" s="33">
        <v>0</v>
      </c>
      <c r="AN1151" s="7" t="s">
        <v>1281</v>
      </c>
      <c r="AO1151" s="33">
        <v>0</v>
      </c>
      <c r="AQ1151" s="7" t="s">
        <v>1281</v>
      </c>
      <c r="AR1151" s="33">
        <v>0</v>
      </c>
      <c r="AT1151" s="7" t="s">
        <v>1281</v>
      </c>
      <c r="AU1151" s="33">
        <v>0</v>
      </c>
      <c r="AW1151" s="7" t="s">
        <v>1281</v>
      </c>
      <c r="AX1151" s="33">
        <v>0</v>
      </c>
      <c r="AZ1151" s="43" t="s">
        <v>1281</v>
      </c>
      <c r="BA1151" s="29">
        <v>1</v>
      </c>
      <c r="BC1151" s="7" t="s">
        <v>1281</v>
      </c>
      <c r="BD1151" s="33">
        <v>0</v>
      </c>
      <c r="BF1151" s="43" t="s">
        <v>1281</v>
      </c>
      <c r="BG1151" s="29">
        <v>3</v>
      </c>
      <c r="BI1151" s="43" t="s">
        <v>1281</v>
      </c>
      <c r="BJ1151" s="29">
        <v>1</v>
      </c>
      <c r="BL1151" s="43" t="s">
        <v>1281</v>
      </c>
      <c r="BM1151" s="29">
        <v>6</v>
      </c>
      <c r="BO1151" s="7" t="s">
        <v>1281</v>
      </c>
      <c r="BP1151" s="33">
        <v>0</v>
      </c>
      <c r="BR1151" s="43" t="s">
        <v>1281</v>
      </c>
      <c r="BS1151" s="33">
        <v>11</v>
      </c>
      <c r="BU1151" s="43" t="s">
        <v>1281</v>
      </c>
      <c r="BV1151" s="29">
        <v>4</v>
      </c>
      <c r="BX1151" s="43" t="s">
        <v>1281</v>
      </c>
      <c r="BY1151" s="33">
        <v>11</v>
      </c>
    </row>
    <row r="1152" spans="1:77" x14ac:dyDescent="0.3">
      <c r="A1152" s="7" t="s">
        <v>1282</v>
      </c>
      <c r="B1152" s="29">
        <v>60</v>
      </c>
      <c r="D1152" s="7" t="s">
        <v>1282</v>
      </c>
      <c r="E1152" s="29">
        <v>62</v>
      </c>
      <c r="G1152" s="7" t="s">
        <v>1282</v>
      </c>
      <c r="H1152" s="29" t="s">
        <v>985</v>
      </c>
      <c r="J1152" s="7" t="s">
        <v>1282</v>
      </c>
      <c r="K1152" s="29" t="s">
        <v>985</v>
      </c>
      <c r="M1152" s="7" t="s">
        <v>1282</v>
      </c>
      <c r="N1152" s="29" t="s">
        <v>985</v>
      </c>
      <c r="P1152" s="7" t="s">
        <v>1282</v>
      </c>
      <c r="Q1152" s="29" t="s">
        <v>985</v>
      </c>
      <c r="S1152" s="7" t="s">
        <v>1282</v>
      </c>
      <c r="T1152" s="29" t="s">
        <v>985</v>
      </c>
      <c r="V1152" s="7" t="s">
        <v>1282</v>
      </c>
      <c r="W1152" s="29">
        <v>8</v>
      </c>
      <c r="Y1152" s="7" t="s">
        <v>1282</v>
      </c>
      <c r="Z1152" s="29" t="s">
        <v>985</v>
      </c>
      <c r="AB1152" s="7" t="s">
        <v>1282</v>
      </c>
      <c r="AC1152" s="29" t="s">
        <v>985</v>
      </c>
      <c r="AE1152" s="7" t="s">
        <v>1282</v>
      </c>
      <c r="AF1152" s="29" t="s">
        <v>985</v>
      </c>
      <c r="AH1152" s="7" t="s">
        <v>1282</v>
      </c>
      <c r="AI1152" s="29" t="s">
        <v>985</v>
      </c>
      <c r="AK1152" s="7" t="s">
        <v>1282</v>
      </c>
      <c r="AL1152" s="33">
        <v>0</v>
      </c>
      <c r="AN1152" s="7" t="s">
        <v>1282</v>
      </c>
      <c r="AO1152" s="33">
        <v>0</v>
      </c>
      <c r="AQ1152" s="7" t="s">
        <v>1282</v>
      </c>
      <c r="AR1152" s="33">
        <v>0</v>
      </c>
      <c r="AT1152" s="7" t="s">
        <v>1282</v>
      </c>
      <c r="AU1152" s="33">
        <v>0</v>
      </c>
      <c r="AW1152" s="7" t="s">
        <v>1282</v>
      </c>
      <c r="AX1152" s="33">
        <v>0</v>
      </c>
      <c r="AZ1152" s="43" t="s">
        <v>1282</v>
      </c>
      <c r="BA1152" s="29">
        <v>1</v>
      </c>
      <c r="BC1152" s="7" t="s">
        <v>1282</v>
      </c>
      <c r="BD1152" s="33">
        <v>0</v>
      </c>
      <c r="BF1152" s="43" t="s">
        <v>1282</v>
      </c>
      <c r="BG1152" s="29">
        <v>3</v>
      </c>
      <c r="BI1152" s="43" t="s">
        <v>1282</v>
      </c>
      <c r="BJ1152" s="29">
        <v>1</v>
      </c>
      <c r="BL1152" s="43" t="s">
        <v>1282</v>
      </c>
      <c r="BM1152" s="29">
        <v>6</v>
      </c>
      <c r="BO1152" s="7" t="s">
        <v>1282</v>
      </c>
      <c r="BP1152" s="33">
        <v>0</v>
      </c>
      <c r="BR1152" s="43" t="s">
        <v>1282</v>
      </c>
      <c r="BS1152" s="33">
        <v>11</v>
      </c>
      <c r="BU1152" s="43" t="s">
        <v>1282</v>
      </c>
      <c r="BV1152" s="29">
        <v>4</v>
      </c>
      <c r="BX1152" s="43" t="s">
        <v>1282</v>
      </c>
      <c r="BY1152" s="33">
        <v>11</v>
      </c>
    </row>
    <row r="1153" spans="1:77" x14ac:dyDescent="0.3">
      <c r="A1153" s="7" t="s">
        <v>1283</v>
      </c>
      <c r="B1153" s="29">
        <v>60</v>
      </c>
      <c r="D1153" s="7" t="s">
        <v>1283</v>
      </c>
      <c r="E1153" s="29">
        <v>62</v>
      </c>
      <c r="G1153" s="7" t="s">
        <v>1283</v>
      </c>
      <c r="H1153" s="29" t="s">
        <v>985</v>
      </c>
      <c r="J1153" s="7" t="s">
        <v>1283</v>
      </c>
      <c r="K1153" s="29" t="s">
        <v>985</v>
      </c>
      <c r="M1153" s="7" t="s">
        <v>1283</v>
      </c>
      <c r="N1153" s="29" t="s">
        <v>985</v>
      </c>
      <c r="P1153" s="7" t="s">
        <v>1283</v>
      </c>
      <c r="Q1153" s="29" t="s">
        <v>985</v>
      </c>
      <c r="S1153" s="7" t="s">
        <v>1283</v>
      </c>
      <c r="T1153" s="29" t="s">
        <v>985</v>
      </c>
      <c r="V1153" s="7" t="s">
        <v>1283</v>
      </c>
      <c r="W1153" s="29">
        <v>8</v>
      </c>
      <c r="Y1153" s="7" t="s">
        <v>1283</v>
      </c>
      <c r="Z1153" s="29" t="s">
        <v>985</v>
      </c>
      <c r="AB1153" s="7" t="s">
        <v>1283</v>
      </c>
      <c r="AC1153" s="29" t="s">
        <v>985</v>
      </c>
      <c r="AE1153" s="7" t="s">
        <v>1283</v>
      </c>
      <c r="AF1153" s="29" t="s">
        <v>985</v>
      </c>
      <c r="AH1153" s="7" t="s">
        <v>1283</v>
      </c>
      <c r="AI1153" s="29" t="s">
        <v>985</v>
      </c>
      <c r="AK1153" s="7" t="s">
        <v>1283</v>
      </c>
      <c r="AL1153" s="33">
        <v>0</v>
      </c>
      <c r="AN1153" s="7" t="s">
        <v>1283</v>
      </c>
      <c r="AO1153" s="33">
        <v>0</v>
      </c>
      <c r="AQ1153" s="7" t="s">
        <v>1283</v>
      </c>
      <c r="AR1153" s="33">
        <v>0</v>
      </c>
      <c r="AT1153" s="7" t="s">
        <v>1283</v>
      </c>
      <c r="AU1153" s="33">
        <v>0</v>
      </c>
      <c r="AW1153" s="7" t="s">
        <v>1283</v>
      </c>
      <c r="AX1153" s="33">
        <v>0</v>
      </c>
      <c r="AZ1153" s="43" t="s">
        <v>1283</v>
      </c>
      <c r="BA1153" s="29">
        <v>1</v>
      </c>
      <c r="BC1153" s="7" t="s">
        <v>1283</v>
      </c>
      <c r="BD1153" s="33">
        <v>0</v>
      </c>
      <c r="BF1153" s="43" t="s">
        <v>1283</v>
      </c>
      <c r="BG1153" s="29">
        <v>3</v>
      </c>
      <c r="BI1153" s="43" t="s">
        <v>1283</v>
      </c>
      <c r="BJ1153" s="29">
        <v>1</v>
      </c>
      <c r="BL1153" s="43" t="s">
        <v>1283</v>
      </c>
      <c r="BM1153" s="29">
        <v>6</v>
      </c>
      <c r="BO1153" s="7" t="s">
        <v>1283</v>
      </c>
      <c r="BP1153" s="33">
        <v>0</v>
      </c>
      <c r="BR1153" s="43" t="s">
        <v>1283</v>
      </c>
      <c r="BS1153" s="33">
        <v>11</v>
      </c>
      <c r="BU1153" s="43" t="s">
        <v>1283</v>
      </c>
      <c r="BV1153" s="29">
        <v>4</v>
      </c>
      <c r="BX1153" s="43" t="s">
        <v>1283</v>
      </c>
      <c r="BY1153" s="33">
        <v>11</v>
      </c>
    </row>
    <row r="1154" spans="1:77" x14ac:dyDescent="0.3">
      <c r="A1154" s="5" t="s">
        <v>1284</v>
      </c>
      <c r="B1154" s="30">
        <v>60</v>
      </c>
      <c r="D1154" s="7" t="s">
        <v>1284</v>
      </c>
      <c r="E1154" s="29">
        <v>62</v>
      </c>
      <c r="G1154" s="7" t="s">
        <v>1284</v>
      </c>
      <c r="H1154" s="29" t="s">
        <v>985</v>
      </c>
      <c r="J1154" s="7" t="s">
        <v>1284</v>
      </c>
      <c r="K1154" s="29" t="s">
        <v>985</v>
      </c>
      <c r="M1154" s="7" t="s">
        <v>1284</v>
      </c>
      <c r="N1154" s="29" t="s">
        <v>985</v>
      </c>
      <c r="P1154" s="7" t="s">
        <v>1284</v>
      </c>
      <c r="Q1154" s="29" t="s">
        <v>985</v>
      </c>
      <c r="S1154" s="7" t="s">
        <v>1284</v>
      </c>
      <c r="T1154" s="29" t="s">
        <v>985</v>
      </c>
      <c r="V1154" s="7" t="s">
        <v>1284</v>
      </c>
      <c r="W1154" s="29">
        <v>8</v>
      </c>
      <c r="Y1154" s="7" t="s">
        <v>1284</v>
      </c>
      <c r="Z1154" s="29" t="s">
        <v>985</v>
      </c>
      <c r="AB1154" s="7" t="s">
        <v>1284</v>
      </c>
      <c r="AC1154" s="29" t="s">
        <v>985</v>
      </c>
      <c r="AE1154" s="7" t="s">
        <v>1284</v>
      </c>
      <c r="AF1154" s="29" t="s">
        <v>985</v>
      </c>
      <c r="AH1154" s="7" t="s">
        <v>1284</v>
      </c>
      <c r="AI1154" s="29" t="s">
        <v>985</v>
      </c>
      <c r="AK1154" s="7" t="s">
        <v>1284</v>
      </c>
      <c r="AL1154" s="33">
        <v>0</v>
      </c>
      <c r="AN1154" s="7" t="s">
        <v>1284</v>
      </c>
      <c r="AO1154" s="33">
        <v>0</v>
      </c>
      <c r="AQ1154" s="7" t="s">
        <v>1284</v>
      </c>
      <c r="AR1154" s="33">
        <v>0</v>
      </c>
      <c r="AT1154" s="7" t="s">
        <v>1284</v>
      </c>
      <c r="AU1154" s="33">
        <v>0</v>
      </c>
      <c r="AW1154" s="7" t="s">
        <v>1284</v>
      </c>
      <c r="AX1154" s="33">
        <v>0</v>
      </c>
      <c r="AZ1154" s="43" t="s">
        <v>1284</v>
      </c>
      <c r="BA1154" s="29">
        <v>1</v>
      </c>
      <c r="BC1154" s="7" t="s">
        <v>1284</v>
      </c>
      <c r="BD1154" s="33">
        <v>0</v>
      </c>
      <c r="BF1154" s="43" t="s">
        <v>1284</v>
      </c>
      <c r="BG1154" s="29">
        <v>3</v>
      </c>
      <c r="BI1154" s="43" t="s">
        <v>1284</v>
      </c>
      <c r="BJ1154" s="29">
        <v>1</v>
      </c>
      <c r="BL1154" s="43" t="s">
        <v>1284</v>
      </c>
      <c r="BM1154" s="29">
        <v>6</v>
      </c>
      <c r="BO1154" s="7" t="s">
        <v>1284</v>
      </c>
      <c r="BP1154" s="33">
        <v>0</v>
      </c>
      <c r="BR1154" s="43" t="s">
        <v>1284</v>
      </c>
      <c r="BS1154" s="33">
        <v>11</v>
      </c>
      <c r="BU1154" s="43" t="s">
        <v>1284</v>
      </c>
      <c r="BV1154" s="29">
        <v>4</v>
      </c>
      <c r="BX1154" s="43" t="s">
        <v>1284</v>
      </c>
      <c r="BY1154" s="33">
        <v>11</v>
      </c>
    </row>
    <row r="1155" spans="1:77" x14ac:dyDescent="0.3">
      <c r="A1155" s="5" t="s">
        <v>1285</v>
      </c>
      <c r="B1155" s="30" t="s">
        <v>17</v>
      </c>
      <c r="D1155" s="7" t="s">
        <v>1285</v>
      </c>
      <c r="E1155" s="29">
        <v>61</v>
      </c>
      <c r="G1155" s="7" t="s">
        <v>1285</v>
      </c>
      <c r="H1155" s="29" t="s">
        <v>985</v>
      </c>
      <c r="J1155" s="7" t="s">
        <v>1285</v>
      </c>
      <c r="K1155" s="29" t="s">
        <v>985</v>
      </c>
      <c r="M1155" s="7" t="s">
        <v>1285</v>
      </c>
      <c r="N1155" s="29" t="s">
        <v>985</v>
      </c>
      <c r="P1155" s="7" t="s">
        <v>1285</v>
      </c>
      <c r="Q1155" s="29" t="s">
        <v>985</v>
      </c>
      <c r="S1155" s="7" t="s">
        <v>1285</v>
      </c>
      <c r="T1155" s="29" t="s">
        <v>985</v>
      </c>
      <c r="V1155" s="7" t="s">
        <v>1285</v>
      </c>
      <c r="W1155" s="29">
        <v>7</v>
      </c>
      <c r="Y1155" s="7" t="s">
        <v>1285</v>
      </c>
      <c r="Z1155" s="29" t="s">
        <v>985</v>
      </c>
      <c r="AB1155" s="7" t="s">
        <v>1285</v>
      </c>
      <c r="AC1155" s="29" t="s">
        <v>985</v>
      </c>
      <c r="AE1155" s="7" t="s">
        <v>1285</v>
      </c>
      <c r="AF1155" s="29" t="s">
        <v>985</v>
      </c>
      <c r="AH1155" s="7" t="s">
        <v>1285</v>
      </c>
      <c r="AI1155" s="29" t="s">
        <v>985</v>
      </c>
      <c r="AK1155" s="7" t="s">
        <v>1285</v>
      </c>
      <c r="AL1155" s="33">
        <v>0</v>
      </c>
      <c r="AN1155" s="7" t="s">
        <v>1285</v>
      </c>
      <c r="AO1155" s="33">
        <v>0</v>
      </c>
      <c r="AQ1155" s="7" t="s">
        <v>1285</v>
      </c>
      <c r="AR1155" s="33">
        <v>0</v>
      </c>
      <c r="AT1155" s="7" t="s">
        <v>1285</v>
      </c>
      <c r="AU1155" s="33">
        <v>0</v>
      </c>
      <c r="AW1155" s="7" t="s">
        <v>1285</v>
      </c>
      <c r="AX1155" s="33">
        <v>0</v>
      </c>
      <c r="AZ1155" s="7" t="s">
        <v>1285</v>
      </c>
      <c r="BA1155" s="33">
        <v>0</v>
      </c>
      <c r="BC1155" s="7" t="s">
        <v>1285</v>
      </c>
      <c r="BD1155" s="33">
        <v>0</v>
      </c>
      <c r="BF1155" s="43" t="s">
        <v>1285</v>
      </c>
      <c r="BG1155" s="29">
        <v>2</v>
      </c>
      <c r="BI1155" s="7" t="s">
        <v>1285</v>
      </c>
      <c r="BJ1155" s="33">
        <v>0</v>
      </c>
      <c r="BL1155" s="43" t="s">
        <v>1285</v>
      </c>
      <c r="BM1155" s="29">
        <v>5</v>
      </c>
      <c r="BO1155" s="7" t="s">
        <v>1285</v>
      </c>
      <c r="BP1155" s="33">
        <v>0</v>
      </c>
      <c r="BR1155" s="43" t="s">
        <v>1285</v>
      </c>
      <c r="BS1155" s="33">
        <v>10</v>
      </c>
      <c r="BU1155" s="43" t="s">
        <v>1285</v>
      </c>
      <c r="BV1155" s="29">
        <v>3</v>
      </c>
      <c r="BX1155" s="43" t="s">
        <v>1285</v>
      </c>
      <c r="BY1155" s="32">
        <v>10</v>
      </c>
    </row>
    <row r="1156" spans="1:77" x14ac:dyDescent="0.3">
      <c r="A1156" s="5" t="s">
        <v>1286</v>
      </c>
      <c r="B1156" s="30" t="s">
        <v>17</v>
      </c>
      <c r="D1156" s="7" t="s">
        <v>1286</v>
      </c>
      <c r="E1156" s="29">
        <v>61</v>
      </c>
      <c r="G1156" s="7" t="s">
        <v>1286</v>
      </c>
      <c r="H1156" s="29" t="s">
        <v>985</v>
      </c>
      <c r="J1156" s="7" t="s">
        <v>1286</v>
      </c>
      <c r="K1156" s="29" t="s">
        <v>985</v>
      </c>
      <c r="M1156" s="7" t="s">
        <v>1286</v>
      </c>
      <c r="N1156" s="29" t="s">
        <v>985</v>
      </c>
      <c r="P1156" s="7" t="s">
        <v>1286</v>
      </c>
      <c r="Q1156" s="29" t="s">
        <v>985</v>
      </c>
      <c r="S1156" s="7" t="s">
        <v>1286</v>
      </c>
      <c r="T1156" s="29" t="s">
        <v>985</v>
      </c>
      <c r="V1156" s="7" t="s">
        <v>1286</v>
      </c>
      <c r="W1156" s="29">
        <v>7</v>
      </c>
      <c r="Y1156" s="7" t="s">
        <v>1286</v>
      </c>
      <c r="Z1156" s="29" t="s">
        <v>985</v>
      </c>
      <c r="AB1156" s="7" t="s">
        <v>1286</v>
      </c>
      <c r="AC1156" s="29" t="s">
        <v>985</v>
      </c>
      <c r="AE1156" s="7" t="s">
        <v>1286</v>
      </c>
      <c r="AF1156" s="29" t="s">
        <v>985</v>
      </c>
      <c r="AH1156" s="7" t="s">
        <v>1286</v>
      </c>
      <c r="AI1156" s="29" t="s">
        <v>985</v>
      </c>
      <c r="AK1156" s="7" t="s">
        <v>1286</v>
      </c>
      <c r="AL1156" s="33">
        <v>0</v>
      </c>
      <c r="AN1156" s="7" t="s">
        <v>1286</v>
      </c>
      <c r="AO1156" s="33">
        <v>0</v>
      </c>
      <c r="AQ1156" s="7" t="s">
        <v>1286</v>
      </c>
      <c r="AR1156" s="33">
        <v>0</v>
      </c>
      <c r="AT1156" s="7" t="s">
        <v>1286</v>
      </c>
      <c r="AU1156" s="33">
        <v>0</v>
      </c>
      <c r="AW1156" s="7" t="s">
        <v>1286</v>
      </c>
      <c r="AX1156" s="33">
        <v>0</v>
      </c>
      <c r="AZ1156" s="7" t="s">
        <v>1286</v>
      </c>
      <c r="BA1156" s="33">
        <v>0</v>
      </c>
      <c r="BC1156" s="7" t="s">
        <v>1286</v>
      </c>
      <c r="BD1156" s="33">
        <v>0</v>
      </c>
      <c r="BF1156" s="43" t="s">
        <v>1286</v>
      </c>
      <c r="BG1156" s="29">
        <v>2</v>
      </c>
      <c r="BI1156" s="7" t="s">
        <v>1286</v>
      </c>
      <c r="BJ1156" s="33">
        <v>0</v>
      </c>
      <c r="BL1156" s="43" t="s">
        <v>1286</v>
      </c>
      <c r="BM1156" s="29">
        <v>5</v>
      </c>
      <c r="BO1156" s="7" t="s">
        <v>1286</v>
      </c>
      <c r="BP1156" s="33">
        <v>0</v>
      </c>
      <c r="BR1156" s="43" t="s">
        <v>1286</v>
      </c>
      <c r="BS1156" s="33">
        <v>10</v>
      </c>
      <c r="BU1156" s="43" t="s">
        <v>1286</v>
      </c>
      <c r="BV1156" s="29">
        <v>3</v>
      </c>
      <c r="BX1156" s="43" t="s">
        <v>1286</v>
      </c>
      <c r="BY1156" s="32">
        <v>10</v>
      </c>
    </row>
    <row r="1157" spans="1:77" x14ac:dyDescent="0.3">
      <c r="A1157" s="5" t="s">
        <v>1287</v>
      </c>
      <c r="B1157" s="30" t="s">
        <v>17</v>
      </c>
      <c r="D1157" s="7" t="s">
        <v>1287</v>
      </c>
      <c r="E1157" s="29">
        <v>61</v>
      </c>
      <c r="G1157" s="7" t="s">
        <v>1287</v>
      </c>
      <c r="H1157" s="29" t="s">
        <v>985</v>
      </c>
      <c r="J1157" s="7" t="s">
        <v>1287</v>
      </c>
      <c r="K1157" s="29" t="s">
        <v>985</v>
      </c>
      <c r="M1157" s="7" t="s">
        <v>1287</v>
      </c>
      <c r="N1157" s="29" t="s">
        <v>985</v>
      </c>
      <c r="P1157" s="7" t="s">
        <v>1287</v>
      </c>
      <c r="Q1157" s="29" t="s">
        <v>985</v>
      </c>
      <c r="S1157" s="7" t="s">
        <v>1287</v>
      </c>
      <c r="T1157" s="29" t="s">
        <v>985</v>
      </c>
      <c r="V1157" s="7" t="s">
        <v>1287</v>
      </c>
      <c r="W1157" s="29">
        <v>7</v>
      </c>
      <c r="Y1157" s="7" t="s">
        <v>1287</v>
      </c>
      <c r="Z1157" s="29" t="s">
        <v>985</v>
      </c>
      <c r="AB1157" s="7" t="s">
        <v>1287</v>
      </c>
      <c r="AC1157" s="29" t="s">
        <v>985</v>
      </c>
      <c r="AE1157" s="7" t="s">
        <v>1287</v>
      </c>
      <c r="AF1157" s="29" t="s">
        <v>985</v>
      </c>
      <c r="AH1157" s="7" t="s">
        <v>1287</v>
      </c>
      <c r="AI1157" s="29" t="s">
        <v>985</v>
      </c>
      <c r="AK1157" s="7" t="s">
        <v>1287</v>
      </c>
      <c r="AL1157" s="33">
        <v>0</v>
      </c>
      <c r="AN1157" s="7" t="s">
        <v>1287</v>
      </c>
      <c r="AO1157" s="33">
        <v>0</v>
      </c>
      <c r="AQ1157" s="7" t="s">
        <v>1287</v>
      </c>
      <c r="AR1157" s="33">
        <v>0</v>
      </c>
      <c r="AT1157" s="7" t="s">
        <v>1287</v>
      </c>
      <c r="AU1157" s="33">
        <v>0</v>
      </c>
      <c r="AW1157" s="7" t="s">
        <v>1287</v>
      </c>
      <c r="AX1157" s="33">
        <v>0</v>
      </c>
      <c r="AZ1157" s="7" t="s">
        <v>1287</v>
      </c>
      <c r="BA1157" s="33">
        <v>0</v>
      </c>
      <c r="BC1157" s="7" t="s">
        <v>1287</v>
      </c>
      <c r="BD1157" s="33">
        <v>0</v>
      </c>
      <c r="BF1157" s="43" t="s">
        <v>1287</v>
      </c>
      <c r="BG1157" s="29">
        <v>2</v>
      </c>
      <c r="BI1157" s="7" t="s">
        <v>1287</v>
      </c>
      <c r="BJ1157" s="33">
        <v>0</v>
      </c>
      <c r="BL1157" s="43" t="s">
        <v>1287</v>
      </c>
      <c r="BM1157" s="29">
        <v>5</v>
      </c>
      <c r="BO1157" s="7" t="s">
        <v>1287</v>
      </c>
      <c r="BP1157" s="33">
        <v>0</v>
      </c>
      <c r="BR1157" s="43" t="s">
        <v>1287</v>
      </c>
      <c r="BS1157" s="33">
        <v>10</v>
      </c>
      <c r="BU1157" s="43" t="s">
        <v>1287</v>
      </c>
      <c r="BV1157" s="29">
        <v>3</v>
      </c>
      <c r="BX1157" s="43" t="s">
        <v>1287</v>
      </c>
      <c r="BY1157" s="32">
        <v>10</v>
      </c>
    </row>
    <row r="1158" spans="1:77" x14ac:dyDescent="0.3">
      <c r="A1158" s="5" t="s">
        <v>1288</v>
      </c>
      <c r="B1158" s="30" t="s">
        <v>17</v>
      </c>
      <c r="D1158" s="7" t="s">
        <v>1288</v>
      </c>
      <c r="E1158" s="29">
        <v>61</v>
      </c>
      <c r="G1158" s="7" t="s">
        <v>1288</v>
      </c>
      <c r="H1158" s="29" t="s">
        <v>985</v>
      </c>
      <c r="J1158" s="7" t="s">
        <v>1288</v>
      </c>
      <c r="K1158" s="29" t="s">
        <v>985</v>
      </c>
      <c r="M1158" s="7" t="s">
        <v>1288</v>
      </c>
      <c r="N1158" s="29" t="s">
        <v>985</v>
      </c>
      <c r="P1158" s="7" t="s">
        <v>1288</v>
      </c>
      <c r="Q1158" s="29" t="s">
        <v>985</v>
      </c>
      <c r="S1158" s="7" t="s">
        <v>1288</v>
      </c>
      <c r="T1158" s="29" t="s">
        <v>985</v>
      </c>
      <c r="V1158" s="7" t="s">
        <v>1288</v>
      </c>
      <c r="W1158" s="29">
        <v>7</v>
      </c>
      <c r="Y1158" s="7" t="s">
        <v>1288</v>
      </c>
      <c r="Z1158" s="29" t="s">
        <v>985</v>
      </c>
      <c r="AB1158" s="7" t="s">
        <v>1288</v>
      </c>
      <c r="AC1158" s="29" t="s">
        <v>985</v>
      </c>
      <c r="AE1158" s="7" t="s">
        <v>1288</v>
      </c>
      <c r="AF1158" s="29" t="s">
        <v>985</v>
      </c>
      <c r="AH1158" s="7" t="s">
        <v>1288</v>
      </c>
      <c r="AI1158" s="29" t="s">
        <v>985</v>
      </c>
      <c r="AK1158" s="7" t="s">
        <v>1288</v>
      </c>
      <c r="AL1158" s="33">
        <v>0</v>
      </c>
      <c r="AN1158" s="7" t="s">
        <v>1288</v>
      </c>
      <c r="AO1158" s="33">
        <v>0</v>
      </c>
      <c r="AQ1158" s="7" t="s">
        <v>1288</v>
      </c>
      <c r="AR1158" s="33">
        <v>0</v>
      </c>
      <c r="AT1158" s="7" t="s">
        <v>1288</v>
      </c>
      <c r="AU1158" s="33">
        <v>0</v>
      </c>
      <c r="AW1158" s="7" t="s">
        <v>1288</v>
      </c>
      <c r="AX1158" s="33">
        <v>0</v>
      </c>
      <c r="AZ1158" s="7" t="s">
        <v>1288</v>
      </c>
      <c r="BA1158" s="33">
        <v>0</v>
      </c>
      <c r="BC1158" s="7" t="s">
        <v>1288</v>
      </c>
      <c r="BD1158" s="33">
        <v>0</v>
      </c>
      <c r="BF1158" s="43" t="s">
        <v>1288</v>
      </c>
      <c r="BG1158" s="29">
        <v>2</v>
      </c>
      <c r="BI1158" s="7" t="s">
        <v>1288</v>
      </c>
      <c r="BJ1158" s="33">
        <v>0</v>
      </c>
      <c r="BL1158" s="43" t="s">
        <v>1288</v>
      </c>
      <c r="BM1158" s="29">
        <v>5</v>
      </c>
      <c r="BO1158" s="7" t="s">
        <v>1288</v>
      </c>
      <c r="BP1158" s="33">
        <v>0</v>
      </c>
      <c r="BR1158" s="43" t="s">
        <v>1288</v>
      </c>
      <c r="BS1158" s="33">
        <v>10</v>
      </c>
      <c r="BU1158" s="43" t="s">
        <v>1288</v>
      </c>
      <c r="BV1158" s="29">
        <v>3</v>
      </c>
      <c r="BX1158" s="43" t="s">
        <v>1288</v>
      </c>
      <c r="BY1158" s="32">
        <v>10</v>
      </c>
    </row>
    <row r="1159" spans="1:77" x14ac:dyDescent="0.3">
      <c r="A1159" s="5" t="s">
        <v>1289</v>
      </c>
      <c r="B1159" s="30" t="s">
        <v>17</v>
      </c>
      <c r="D1159" s="7" t="s">
        <v>1289</v>
      </c>
      <c r="E1159" s="29">
        <v>61</v>
      </c>
      <c r="G1159" s="7" t="s">
        <v>1289</v>
      </c>
      <c r="H1159" s="29" t="s">
        <v>985</v>
      </c>
      <c r="J1159" s="7" t="s">
        <v>1289</v>
      </c>
      <c r="K1159" s="29" t="s">
        <v>985</v>
      </c>
      <c r="M1159" s="7" t="s">
        <v>1289</v>
      </c>
      <c r="N1159" s="29" t="s">
        <v>985</v>
      </c>
      <c r="P1159" s="7" t="s">
        <v>1289</v>
      </c>
      <c r="Q1159" s="29" t="s">
        <v>985</v>
      </c>
      <c r="S1159" s="7" t="s">
        <v>1289</v>
      </c>
      <c r="T1159" s="29" t="s">
        <v>985</v>
      </c>
      <c r="V1159" s="7" t="s">
        <v>1289</v>
      </c>
      <c r="W1159" s="29">
        <v>7</v>
      </c>
      <c r="Y1159" s="7" t="s">
        <v>1289</v>
      </c>
      <c r="Z1159" s="29" t="s">
        <v>985</v>
      </c>
      <c r="AB1159" s="7" t="s">
        <v>1289</v>
      </c>
      <c r="AC1159" s="29" t="s">
        <v>985</v>
      </c>
      <c r="AE1159" s="7" t="s">
        <v>1289</v>
      </c>
      <c r="AF1159" s="29" t="s">
        <v>985</v>
      </c>
      <c r="AH1159" s="7" t="s">
        <v>1289</v>
      </c>
      <c r="AI1159" s="29" t="s">
        <v>985</v>
      </c>
      <c r="AK1159" s="7" t="s">
        <v>1289</v>
      </c>
      <c r="AL1159" s="33">
        <v>0</v>
      </c>
      <c r="AN1159" s="7" t="s">
        <v>1289</v>
      </c>
      <c r="AO1159" s="33">
        <v>0</v>
      </c>
      <c r="AQ1159" s="7" t="s">
        <v>1289</v>
      </c>
      <c r="AR1159" s="33">
        <v>0</v>
      </c>
      <c r="AT1159" s="7" t="s">
        <v>1289</v>
      </c>
      <c r="AU1159" s="33">
        <v>0</v>
      </c>
      <c r="AW1159" s="7" t="s">
        <v>1289</v>
      </c>
      <c r="AX1159" s="33">
        <v>0</v>
      </c>
      <c r="AZ1159" s="7" t="s">
        <v>1289</v>
      </c>
      <c r="BA1159" s="33">
        <v>0</v>
      </c>
      <c r="BC1159" s="7" t="s">
        <v>1289</v>
      </c>
      <c r="BD1159" s="33">
        <v>0</v>
      </c>
      <c r="BF1159" s="43" t="s">
        <v>1289</v>
      </c>
      <c r="BG1159" s="29">
        <v>2</v>
      </c>
      <c r="BI1159" s="7" t="s">
        <v>1289</v>
      </c>
      <c r="BJ1159" s="33">
        <v>0</v>
      </c>
      <c r="BL1159" s="43" t="s">
        <v>1289</v>
      </c>
      <c r="BM1159" s="29">
        <v>5</v>
      </c>
      <c r="BO1159" s="7" t="s">
        <v>1289</v>
      </c>
      <c r="BP1159" s="33">
        <v>0</v>
      </c>
      <c r="BR1159" s="43" t="s">
        <v>1289</v>
      </c>
      <c r="BS1159" s="33">
        <v>10</v>
      </c>
      <c r="BU1159" s="43" t="s">
        <v>1289</v>
      </c>
      <c r="BV1159" s="29">
        <v>3</v>
      </c>
      <c r="BX1159" s="43" t="s">
        <v>1289</v>
      </c>
      <c r="BY1159" s="32">
        <v>10</v>
      </c>
    </row>
    <row r="1160" spans="1:77" x14ac:dyDescent="0.3">
      <c r="A1160" s="5" t="s">
        <v>1290</v>
      </c>
      <c r="B1160" s="30" t="s">
        <v>17</v>
      </c>
      <c r="D1160" s="7" t="s">
        <v>1290</v>
      </c>
      <c r="E1160" s="29">
        <v>61</v>
      </c>
      <c r="G1160" s="7" t="s">
        <v>1290</v>
      </c>
      <c r="H1160" s="29" t="s">
        <v>985</v>
      </c>
      <c r="J1160" s="7" t="s">
        <v>1290</v>
      </c>
      <c r="K1160" s="29" t="s">
        <v>985</v>
      </c>
      <c r="M1160" s="7" t="s">
        <v>1290</v>
      </c>
      <c r="N1160" s="29" t="s">
        <v>985</v>
      </c>
      <c r="P1160" s="7" t="s">
        <v>1290</v>
      </c>
      <c r="Q1160" s="29" t="s">
        <v>985</v>
      </c>
      <c r="S1160" s="7" t="s">
        <v>1290</v>
      </c>
      <c r="T1160" s="29" t="s">
        <v>985</v>
      </c>
      <c r="V1160" s="7" t="s">
        <v>1290</v>
      </c>
      <c r="W1160" s="29">
        <v>7</v>
      </c>
      <c r="Y1160" s="7" t="s">
        <v>1290</v>
      </c>
      <c r="Z1160" s="29" t="s">
        <v>985</v>
      </c>
      <c r="AB1160" s="7" t="s">
        <v>1290</v>
      </c>
      <c r="AC1160" s="29" t="s">
        <v>985</v>
      </c>
      <c r="AE1160" s="7" t="s">
        <v>1290</v>
      </c>
      <c r="AF1160" s="29" t="s">
        <v>985</v>
      </c>
      <c r="AH1160" s="7" t="s">
        <v>1290</v>
      </c>
      <c r="AI1160" s="29" t="s">
        <v>985</v>
      </c>
      <c r="AK1160" s="7" t="s">
        <v>1290</v>
      </c>
      <c r="AL1160" s="33">
        <v>0</v>
      </c>
      <c r="AN1160" s="7" t="s">
        <v>1290</v>
      </c>
      <c r="AO1160" s="33">
        <v>0</v>
      </c>
      <c r="AQ1160" s="7" t="s">
        <v>1290</v>
      </c>
      <c r="AR1160" s="33">
        <v>0</v>
      </c>
      <c r="AT1160" s="7" t="s">
        <v>1290</v>
      </c>
      <c r="AU1160" s="33">
        <v>0</v>
      </c>
      <c r="AW1160" s="7" t="s">
        <v>1290</v>
      </c>
      <c r="AX1160" s="33">
        <v>0</v>
      </c>
      <c r="AZ1160" s="7" t="s">
        <v>1290</v>
      </c>
      <c r="BA1160" s="33">
        <v>0</v>
      </c>
      <c r="BC1160" s="7" t="s">
        <v>1290</v>
      </c>
      <c r="BD1160" s="33">
        <v>0</v>
      </c>
      <c r="BF1160" s="43" t="s">
        <v>1290</v>
      </c>
      <c r="BG1160" s="29">
        <v>2</v>
      </c>
      <c r="BI1160" s="7" t="s">
        <v>1290</v>
      </c>
      <c r="BJ1160" s="33">
        <v>0</v>
      </c>
      <c r="BL1160" s="43" t="s">
        <v>1290</v>
      </c>
      <c r="BM1160" s="29">
        <v>5</v>
      </c>
      <c r="BO1160" s="7" t="s">
        <v>1290</v>
      </c>
      <c r="BP1160" s="33">
        <v>0</v>
      </c>
      <c r="BR1160" s="43" t="s">
        <v>1290</v>
      </c>
      <c r="BS1160" s="33">
        <v>10</v>
      </c>
      <c r="BU1160" s="43" t="s">
        <v>1290</v>
      </c>
      <c r="BV1160" s="29">
        <v>3</v>
      </c>
      <c r="BX1160" s="43" t="s">
        <v>1290</v>
      </c>
      <c r="BY1160" s="32">
        <v>10</v>
      </c>
    </row>
    <row r="1161" spans="1:77" x14ac:dyDescent="0.3">
      <c r="A1161" s="5" t="s">
        <v>1291</v>
      </c>
      <c r="B1161" s="30" t="s">
        <v>17</v>
      </c>
      <c r="D1161" s="7" t="s">
        <v>1291</v>
      </c>
      <c r="E1161" s="29">
        <v>61</v>
      </c>
      <c r="G1161" s="7" t="s">
        <v>1291</v>
      </c>
      <c r="H1161" s="29" t="s">
        <v>985</v>
      </c>
      <c r="J1161" s="7" t="s">
        <v>1291</v>
      </c>
      <c r="K1161" s="29" t="s">
        <v>985</v>
      </c>
      <c r="M1161" s="7" t="s">
        <v>1291</v>
      </c>
      <c r="N1161" s="29" t="s">
        <v>985</v>
      </c>
      <c r="P1161" s="7" t="s">
        <v>1291</v>
      </c>
      <c r="Q1161" s="29" t="s">
        <v>985</v>
      </c>
      <c r="S1161" s="7" t="s">
        <v>1291</v>
      </c>
      <c r="T1161" s="29" t="s">
        <v>985</v>
      </c>
      <c r="V1161" s="7" t="s">
        <v>1291</v>
      </c>
      <c r="W1161" s="29">
        <v>7</v>
      </c>
      <c r="Y1161" s="7" t="s">
        <v>1291</v>
      </c>
      <c r="Z1161" s="29" t="s">
        <v>985</v>
      </c>
      <c r="AB1161" s="7" t="s">
        <v>1291</v>
      </c>
      <c r="AC1161" s="29" t="s">
        <v>985</v>
      </c>
      <c r="AE1161" s="7" t="s">
        <v>1291</v>
      </c>
      <c r="AF1161" s="29" t="s">
        <v>985</v>
      </c>
      <c r="AH1161" s="7" t="s">
        <v>1291</v>
      </c>
      <c r="AI1161" s="29" t="s">
        <v>985</v>
      </c>
      <c r="AK1161" s="7" t="s">
        <v>1291</v>
      </c>
      <c r="AL1161" s="33">
        <v>0</v>
      </c>
      <c r="AN1161" s="7" t="s">
        <v>1291</v>
      </c>
      <c r="AO1161" s="33">
        <v>0</v>
      </c>
      <c r="AQ1161" s="7" t="s">
        <v>1291</v>
      </c>
      <c r="AR1161" s="33">
        <v>0</v>
      </c>
      <c r="AT1161" s="7" t="s">
        <v>1291</v>
      </c>
      <c r="AU1161" s="33">
        <v>0</v>
      </c>
      <c r="AW1161" s="7" t="s">
        <v>1291</v>
      </c>
      <c r="AX1161" s="33">
        <v>0</v>
      </c>
      <c r="AZ1161" s="7" t="s">
        <v>1291</v>
      </c>
      <c r="BA1161" s="33">
        <v>0</v>
      </c>
      <c r="BC1161" s="7" t="s">
        <v>1291</v>
      </c>
      <c r="BD1161" s="33">
        <v>0</v>
      </c>
      <c r="BF1161" s="43" t="s">
        <v>1291</v>
      </c>
      <c r="BG1161" s="29">
        <v>2</v>
      </c>
      <c r="BI1161" s="7" t="s">
        <v>1291</v>
      </c>
      <c r="BJ1161" s="33">
        <v>0</v>
      </c>
      <c r="BL1161" s="43" t="s">
        <v>1291</v>
      </c>
      <c r="BM1161" s="29">
        <v>5</v>
      </c>
      <c r="BO1161" s="7" t="s">
        <v>1291</v>
      </c>
      <c r="BP1161" s="33">
        <v>0</v>
      </c>
      <c r="BR1161" s="43" t="s">
        <v>1291</v>
      </c>
      <c r="BS1161" s="33">
        <v>10</v>
      </c>
      <c r="BU1161" s="43" t="s">
        <v>1291</v>
      </c>
      <c r="BV1161" s="29">
        <v>3</v>
      </c>
      <c r="BX1161" s="43" t="s">
        <v>1291</v>
      </c>
      <c r="BY1161" s="32">
        <v>10</v>
      </c>
    </row>
    <row r="1162" spans="1:77" x14ac:dyDescent="0.3">
      <c r="A1162" s="5" t="s">
        <v>1292</v>
      </c>
      <c r="B1162" s="30" t="s">
        <v>17</v>
      </c>
      <c r="D1162" s="7" t="s">
        <v>1292</v>
      </c>
      <c r="E1162" s="29">
        <v>61</v>
      </c>
      <c r="G1162" s="7" t="s">
        <v>1292</v>
      </c>
      <c r="H1162" s="29" t="s">
        <v>985</v>
      </c>
      <c r="J1162" s="7" t="s">
        <v>1292</v>
      </c>
      <c r="K1162" s="29" t="s">
        <v>985</v>
      </c>
      <c r="M1162" s="7" t="s">
        <v>1292</v>
      </c>
      <c r="N1162" s="29" t="s">
        <v>985</v>
      </c>
      <c r="P1162" s="7" t="s">
        <v>1292</v>
      </c>
      <c r="Q1162" s="29" t="s">
        <v>985</v>
      </c>
      <c r="S1162" s="7" t="s">
        <v>1292</v>
      </c>
      <c r="T1162" s="29" t="s">
        <v>985</v>
      </c>
      <c r="V1162" s="7" t="s">
        <v>1292</v>
      </c>
      <c r="W1162" s="29">
        <v>7</v>
      </c>
      <c r="Y1162" s="7" t="s">
        <v>1292</v>
      </c>
      <c r="Z1162" s="29" t="s">
        <v>985</v>
      </c>
      <c r="AB1162" s="7" t="s">
        <v>1292</v>
      </c>
      <c r="AC1162" s="29" t="s">
        <v>985</v>
      </c>
      <c r="AE1162" s="7" t="s">
        <v>1292</v>
      </c>
      <c r="AF1162" s="29" t="s">
        <v>985</v>
      </c>
      <c r="AH1162" s="7" t="s">
        <v>1292</v>
      </c>
      <c r="AI1162" s="29" t="s">
        <v>985</v>
      </c>
      <c r="AK1162" s="7" t="s">
        <v>1292</v>
      </c>
      <c r="AL1162" s="33">
        <v>0</v>
      </c>
      <c r="AN1162" s="7" t="s">
        <v>1292</v>
      </c>
      <c r="AO1162" s="33">
        <v>0</v>
      </c>
      <c r="AQ1162" s="7" t="s">
        <v>1292</v>
      </c>
      <c r="AR1162" s="33">
        <v>0</v>
      </c>
      <c r="AT1162" s="7" t="s">
        <v>1292</v>
      </c>
      <c r="AU1162" s="33">
        <v>0</v>
      </c>
      <c r="AW1162" s="7" t="s">
        <v>1292</v>
      </c>
      <c r="AX1162" s="33">
        <v>0</v>
      </c>
      <c r="AZ1162" s="7" t="s">
        <v>1292</v>
      </c>
      <c r="BA1162" s="33">
        <v>0</v>
      </c>
      <c r="BC1162" s="7" t="s">
        <v>1292</v>
      </c>
      <c r="BD1162" s="33">
        <v>0</v>
      </c>
      <c r="BF1162" s="43" t="s">
        <v>1292</v>
      </c>
      <c r="BG1162" s="29">
        <v>2</v>
      </c>
      <c r="BI1162" s="7" t="s">
        <v>1292</v>
      </c>
      <c r="BJ1162" s="33">
        <v>0</v>
      </c>
      <c r="BL1162" s="43" t="s">
        <v>1292</v>
      </c>
      <c r="BM1162" s="29">
        <v>5</v>
      </c>
      <c r="BO1162" s="7" t="s">
        <v>1292</v>
      </c>
      <c r="BP1162" s="33">
        <v>0</v>
      </c>
      <c r="BR1162" s="43" t="s">
        <v>1292</v>
      </c>
      <c r="BS1162" s="33">
        <v>10</v>
      </c>
      <c r="BU1162" s="43" t="s">
        <v>1292</v>
      </c>
      <c r="BV1162" s="29">
        <v>3</v>
      </c>
      <c r="BX1162" s="43" t="s">
        <v>1292</v>
      </c>
      <c r="BY1162" s="32">
        <v>10</v>
      </c>
    </row>
    <row r="1163" spans="1:77" x14ac:dyDescent="0.3">
      <c r="A1163" s="5" t="s">
        <v>1293</v>
      </c>
      <c r="B1163" s="30" t="s">
        <v>17</v>
      </c>
      <c r="D1163" s="7" t="s">
        <v>1293</v>
      </c>
      <c r="E1163" s="29">
        <v>61</v>
      </c>
      <c r="G1163" s="7" t="s">
        <v>1293</v>
      </c>
      <c r="H1163" s="29" t="s">
        <v>985</v>
      </c>
      <c r="J1163" s="7" t="s">
        <v>1293</v>
      </c>
      <c r="K1163" s="29" t="s">
        <v>985</v>
      </c>
      <c r="M1163" s="7" t="s">
        <v>1293</v>
      </c>
      <c r="N1163" s="29" t="s">
        <v>985</v>
      </c>
      <c r="P1163" s="7" t="s">
        <v>1293</v>
      </c>
      <c r="Q1163" s="29" t="s">
        <v>985</v>
      </c>
      <c r="S1163" s="7" t="s">
        <v>1293</v>
      </c>
      <c r="T1163" s="29" t="s">
        <v>985</v>
      </c>
      <c r="V1163" s="7" t="s">
        <v>1293</v>
      </c>
      <c r="W1163" s="29">
        <v>7</v>
      </c>
      <c r="Y1163" s="7" t="s">
        <v>1293</v>
      </c>
      <c r="Z1163" s="29" t="s">
        <v>985</v>
      </c>
      <c r="AB1163" s="7" t="s">
        <v>1293</v>
      </c>
      <c r="AC1163" s="29" t="s">
        <v>985</v>
      </c>
      <c r="AE1163" s="7" t="s">
        <v>1293</v>
      </c>
      <c r="AF1163" s="29" t="s">
        <v>985</v>
      </c>
      <c r="AH1163" s="7" t="s">
        <v>1293</v>
      </c>
      <c r="AI1163" s="29" t="s">
        <v>985</v>
      </c>
      <c r="AK1163" s="7" t="s">
        <v>1293</v>
      </c>
      <c r="AL1163" s="33">
        <v>0</v>
      </c>
      <c r="AN1163" s="7" t="s">
        <v>1293</v>
      </c>
      <c r="AO1163" s="33">
        <v>0</v>
      </c>
      <c r="AQ1163" s="7" t="s">
        <v>1293</v>
      </c>
      <c r="AR1163" s="33">
        <v>0</v>
      </c>
      <c r="AT1163" s="7" t="s">
        <v>1293</v>
      </c>
      <c r="AU1163" s="33">
        <v>0</v>
      </c>
      <c r="AW1163" s="7" t="s">
        <v>1293</v>
      </c>
      <c r="AX1163" s="33">
        <v>0</v>
      </c>
      <c r="AZ1163" s="7" t="s">
        <v>1293</v>
      </c>
      <c r="BA1163" s="33">
        <v>0</v>
      </c>
      <c r="BC1163" s="7" t="s">
        <v>1293</v>
      </c>
      <c r="BD1163" s="33">
        <v>0</v>
      </c>
      <c r="BF1163" s="43" t="s">
        <v>1293</v>
      </c>
      <c r="BG1163" s="29">
        <v>2</v>
      </c>
      <c r="BI1163" s="7" t="s">
        <v>1293</v>
      </c>
      <c r="BJ1163" s="33">
        <v>0</v>
      </c>
      <c r="BL1163" s="43" t="s">
        <v>1293</v>
      </c>
      <c r="BM1163" s="29">
        <v>5</v>
      </c>
      <c r="BO1163" s="7" t="s">
        <v>1293</v>
      </c>
      <c r="BP1163" s="33">
        <v>0</v>
      </c>
      <c r="BR1163" s="43" t="s">
        <v>1293</v>
      </c>
      <c r="BS1163" s="33">
        <v>10</v>
      </c>
      <c r="BU1163" s="43" t="s">
        <v>1293</v>
      </c>
      <c r="BV1163" s="29">
        <v>3</v>
      </c>
      <c r="BX1163" s="43" t="s">
        <v>1293</v>
      </c>
      <c r="BY1163" s="32">
        <v>10</v>
      </c>
    </row>
    <row r="1164" spans="1:77" x14ac:dyDescent="0.3">
      <c r="A1164" s="7" t="s">
        <v>1294</v>
      </c>
      <c r="B1164" s="29" t="s">
        <v>17</v>
      </c>
      <c r="D1164" s="7" t="s">
        <v>1294</v>
      </c>
      <c r="E1164" s="29">
        <v>61</v>
      </c>
      <c r="G1164" s="7" t="s">
        <v>1294</v>
      </c>
      <c r="H1164" s="29" t="s">
        <v>985</v>
      </c>
      <c r="J1164" s="7" t="s">
        <v>1294</v>
      </c>
      <c r="K1164" s="29" t="s">
        <v>985</v>
      </c>
      <c r="M1164" s="7" t="s">
        <v>1294</v>
      </c>
      <c r="N1164" s="29" t="s">
        <v>985</v>
      </c>
      <c r="P1164" s="7" t="s">
        <v>1294</v>
      </c>
      <c r="Q1164" s="29" t="s">
        <v>985</v>
      </c>
      <c r="S1164" s="7" t="s">
        <v>1294</v>
      </c>
      <c r="T1164" s="29" t="s">
        <v>985</v>
      </c>
      <c r="V1164" s="7" t="s">
        <v>1294</v>
      </c>
      <c r="W1164" s="29">
        <v>7</v>
      </c>
      <c r="Y1164" s="7" t="s">
        <v>1294</v>
      </c>
      <c r="Z1164" s="29" t="s">
        <v>985</v>
      </c>
      <c r="AB1164" s="7" t="s">
        <v>1294</v>
      </c>
      <c r="AC1164" s="29" t="s">
        <v>985</v>
      </c>
      <c r="AE1164" s="7" t="s">
        <v>1294</v>
      </c>
      <c r="AF1164" s="29" t="s">
        <v>985</v>
      </c>
      <c r="AH1164" s="7" t="s">
        <v>1294</v>
      </c>
      <c r="AI1164" s="29" t="s">
        <v>985</v>
      </c>
      <c r="AK1164" s="7" t="s">
        <v>1294</v>
      </c>
      <c r="AL1164" s="33">
        <v>0</v>
      </c>
      <c r="AN1164" s="7" t="s">
        <v>1294</v>
      </c>
      <c r="AO1164" s="33">
        <v>0</v>
      </c>
      <c r="AQ1164" s="7" t="s">
        <v>1294</v>
      </c>
      <c r="AR1164" s="33">
        <v>0</v>
      </c>
      <c r="AT1164" s="7" t="s">
        <v>1294</v>
      </c>
      <c r="AU1164" s="33">
        <v>0</v>
      </c>
      <c r="AW1164" s="7" t="s">
        <v>1294</v>
      </c>
      <c r="AX1164" s="33">
        <v>0</v>
      </c>
      <c r="AZ1164" s="7" t="s">
        <v>1294</v>
      </c>
      <c r="BA1164" s="33">
        <v>0</v>
      </c>
      <c r="BC1164" s="7" t="s">
        <v>1294</v>
      </c>
      <c r="BD1164" s="33">
        <v>0</v>
      </c>
      <c r="BF1164" s="43" t="s">
        <v>1294</v>
      </c>
      <c r="BG1164" s="29">
        <v>2</v>
      </c>
      <c r="BI1164" s="7" t="s">
        <v>1294</v>
      </c>
      <c r="BJ1164" s="33">
        <v>0</v>
      </c>
      <c r="BL1164" s="43" t="s">
        <v>1294</v>
      </c>
      <c r="BM1164" s="29">
        <v>5</v>
      </c>
      <c r="BO1164" s="7" t="s">
        <v>1294</v>
      </c>
      <c r="BP1164" s="33">
        <v>0</v>
      </c>
      <c r="BR1164" s="43" t="s">
        <v>1294</v>
      </c>
      <c r="BS1164" s="33">
        <v>10</v>
      </c>
      <c r="BU1164" s="43" t="s">
        <v>1294</v>
      </c>
      <c r="BV1164" s="29">
        <v>3</v>
      </c>
      <c r="BX1164" s="43" t="s">
        <v>1294</v>
      </c>
      <c r="BY1164" s="32">
        <v>10</v>
      </c>
    </row>
    <row r="1165" spans="1:77" x14ac:dyDescent="0.3">
      <c r="A1165" s="7" t="s">
        <v>1295</v>
      </c>
      <c r="B1165" s="29">
        <v>58</v>
      </c>
      <c r="D1165" s="7" t="s">
        <v>1295</v>
      </c>
      <c r="E1165" s="29">
        <v>60</v>
      </c>
      <c r="G1165" s="7" t="s">
        <v>1295</v>
      </c>
      <c r="H1165" s="29" t="s">
        <v>985</v>
      </c>
      <c r="J1165" s="7" t="s">
        <v>1295</v>
      </c>
      <c r="K1165" s="29" t="s">
        <v>985</v>
      </c>
      <c r="M1165" s="7" t="s">
        <v>1295</v>
      </c>
      <c r="N1165" s="29" t="s">
        <v>985</v>
      </c>
      <c r="P1165" s="7" t="s">
        <v>1295</v>
      </c>
      <c r="Q1165" s="29" t="s">
        <v>985</v>
      </c>
      <c r="S1165" s="7" t="s">
        <v>1295</v>
      </c>
      <c r="T1165" s="29" t="s">
        <v>985</v>
      </c>
      <c r="V1165" s="7" t="s">
        <v>1295</v>
      </c>
      <c r="W1165" s="29">
        <v>7</v>
      </c>
      <c r="Y1165" s="7" t="s">
        <v>1295</v>
      </c>
      <c r="Z1165" s="29" t="s">
        <v>985</v>
      </c>
      <c r="AB1165" s="7" t="s">
        <v>1295</v>
      </c>
      <c r="AC1165" s="29" t="s">
        <v>985</v>
      </c>
      <c r="AE1165" s="7" t="s">
        <v>1295</v>
      </c>
      <c r="AF1165" s="29" t="s">
        <v>985</v>
      </c>
      <c r="AH1165" s="7" t="s">
        <v>1295</v>
      </c>
      <c r="AI1165" s="29" t="s">
        <v>985</v>
      </c>
      <c r="AK1165" s="7" t="s">
        <v>1295</v>
      </c>
      <c r="AL1165" s="33">
        <v>0</v>
      </c>
      <c r="AN1165" s="7" t="s">
        <v>1295</v>
      </c>
      <c r="AO1165" s="33">
        <v>0</v>
      </c>
      <c r="AQ1165" s="7" t="s">
        <v>1295</v>
      </c>
      <c r="AR1165" s="33">
        <v>0</v>
      </c>
      <c r="AT1165" s="7" t="s">
        <v>1295</v>
      </c>
      <c r="AU1165" s="33">
        <v>0</v>
      </c>
      <c r="AW1165" s="7" t="s">
        <v>1295</v>
      </c>
      <c r="AX1165" s="33">
        <v>0</v>
      </c>
      <c r="AZ1165" s="7" t="s">
        <v>1295</v>
      </c>
      <c r="BA1165" s="33">
        <v>0</v>
      </c>
      <c r="BC1165" s="7" t="s">
        <v>1295</v>
      </c>
      <c r="BD1165" s="33">
        <v>0</v>
      </c>
      <c r="BF1165" s="43" t="s">
        <v>1295</v>
      </c>
      <c r="BG1165" s="29">
        <v>2</v>
      </c>
      <c r="BI1165" s="7" t="s">
        <v>1295</v>
      </c>
      <c r="BJ1165" s="33">
        <v>0</v>
      </c>
      <c r="BL1165" s="43" t="s">
        <v>1295</v>
      </c>
      <c r="BM1165" s="29">
        <v>5</v>
      </c>
      <c r="BO1165" s="7" t="s">
        <v>1295</v>
      </c>
      <c r="BP1165" s="33">
        <v>0</v>
      </c>
      <c r="BR1165" s="43" t="s">
        <v>1295</v>
      </c>
      <c r="BS1165" s="33">
        <v>10</v>
      </c>
      <c r="BU1165" s="43" t="s">
        <v>1295</v>
      </c>
      <c r="BV1165" s="29">
        <v>3</v>
      </c>
      <c r="BX1165" s="43" t="s">
        <v>1295</v>
      </c>
      <c r="BY1165" s="32">
        <v>10</v>
      </c>
    </row>
    <row r="1166" spans="1:77" x14ac:dyDescent="0.3">
      <c r="A1166" s="7" t="s">
        <v>1296</v>
      </c>
      <c r="B1166" s="29">
        <v>58</v>
      </c>
      <c r="D1166" s="7" t="s">
        <v>1296</v>
      </c>
      <c r="E1166" s="29">
        <v>60</v>
      </c>
      <c r="G1166" s="7" t="s">
        <v>1296</v>
      </c>
      <c r="H1166" s="29" t="s">
        <v>985</v>
      </c>
      <c r="J1166" s="7" t="s">
        <v>1296</v>
      </c>
      <c r="K1166" s="29" t="s">
        <v>985</v>
      </c>
      <c r="M1166" s="7" t="s">
        <v>1296</v>
      </c>
      <c r="N1166" s="29" t="s">
        <v>985</v>
      </c>
      <c r="P1166" s="7" t="s">
        <v>1296</v>
      </c>
      <c r="Q1166" s="29" t="s">
        <v>985</v>
      </c>
      <c r="S1166" s="7" t="s">
        <v>1296</v>
      </c>
      <c r="T1166" s="29" t="s">
        <v>985</v>
      </c>
      <c r="V1166" s="7" t="s">
        <v>1296</v>
      </c>
      <c r="W1166" s="29">
        <v>7</v>
      </c>
      <c r="Y1166" s="7" t="s">
        <v>1296</v>
      </c>
      <c r="Z1166" s="29" t="s">
        <v>985</v>
      </c>
      <c r="AB1166" s="7" t="s">
        <v>1296</v>
      </c>
      <c r="AC1166" s="29" t="s">
        <v>985</v>
      </c>
      <c r="AE1166" s="7" t="s">
        <v>1296</v>
      </c>
      <c r="AF1166" s="29" t="s">
        <v>985</v>
      </c>
      <c r="AH1166" s="7" t="s">
        <v>1296</v>
      </c>
      <c r="AI1166" s="29" t="s">
        <v>985</v>
      </c>
      <c r="AK1166" s="7" t="s">
        <v>1296</v>
      </c>
      <c r="AL1166" s="33">
        <v>0</v>
      </c>
      <c r="AN1166" s="7" t="s">
        <v>1296</v>
      </c>
      <c r="AO1166" s="33">
        <v>0</v>
      </c>
      <c r="AQ1166" s="7" t="s">
        <v>1296</v>
      </c>
      <c r="AR1166" s="33">
        <v>0</v>
      </c>
      <c r="AT1166" s="7" t="s">
        <v>1296</v>
      </c>
      <c r="AU1166" s="33">
        <v>0</v>
      </c>
      <c r="AW1166" s="7" t="s">
        <v>1296</v>
      </c>
      <c r="AX1166" s="33">
        <v>0</v>
      </c>
      <c r="AZ1166" s="7" t="s">
        <v>1296</v>
      </c>
      <c r="BA1166" s="33">
        <v>0</v>
      </c>
      <c r="BC1166" s="7" t="s">
        <v>1296</v>
      </c>
      <c r="BD1166" s="33">
        <v>0</v>
      </c>
      <c r="BF1166" s="43" t="s">
        <v>1296</v>
      </c>
      <c r="BG1166" s="29">
        <v>2</v>
      </c>
      <c r="BI1166" s="7" t="s">
        <v>1296</v>
      </c>
      <c r="BJ1166" s="33">
        <v>0</v>
      </c>
      <c r="BL1166" s="43" t="s">
        <v>1296</v>
      </c>
      <c r="BM1166" s="29">
        <v>5</v>
      </c>
      <c r="BO1166" s="7" t="s">
        <v>1296</v>
      </c>
      <c r="BP1166" s="33">
        <v>0</v>
      </c>
      <c r="BR1166" s="43" t="s">
        <v>1296</v>
      </c>
      <c r="BS1166" s="33">
        <v>10</v>
      </c>
      <c r="BU1166" s="43" t="s">
        <v>1296</v>
      </c>
      <c r="BV1166" s="29">
        <v>3</v>
      </c>
      <c r="BX1166" s="43" t="s">
        <v>1296</v>
      </c>
      <c r="BY1166" s="32">
        <v>10</v>
      </c>
    </row>
    <row r="1167" spans="1:77" x14ac:dyDescent="0.3">
      <c r="A1167" s="7" t="s">
        <v>1297</v>
      </c>
      <c r="B1167" s="29">
        <v>58</v>
      </c>
      <c r="D1167" s="7" t="s">
        <v>1297</v>
      </c>
      <c r="E1167" s="29">
        <v>60</v>
      </c>
      <c r="G1167" s="7" t="s">
        <v>1297</v>
      </c>
      <c r="H1167" s="29" t="s">
        <v>985</v>
      </c>
      <c r="J1167" s="7" t="s">
        <v>1297</v>
      </c>
      <c r="K1167" s="29" t="s">
        <v>985</v>
      </c>
      <c r="M1167" s="7" t="s">
        <v>1297</v>
      </c>
      <c r="N1167" s="29" t="s">
        <v>985</v>
      </c>
      <c r="P1167" s="7" t="s">
        <v>1297</v>
      </c>
      <c r="Q1167" s="29" t="s">
        <v>985</v>
      </c>
      <c r="S1167" s="7" t="s">
        <v>1297</v>
      </c>
      <c r="T1167" s="29" t="s">
        <v>985</v>
      </c>
      <c r="V1167" s="7" t="s">
        <v>1297</v>
      </c>
      <c r="W1167" s="29">
        <v>7</v>
      </c>
      <c r="Y1167" s="7" t="s">
        <v>1297</v>
      </c>
      <c r="Z1167" s="29" t="s">
        <v>985</v>
      </c>
      <c r="AB1167" s="7" t="s">
        <v>1297</v>
      </c>
      <c r="AC1167" s="29" t="s">
        <v>985</v>
      </c>
      <c r="AE1167" s="7" t="s">
        <v>1297</v>
      </c>
      <c r="AF1167" s="29" t="s">
        <v>985</v>
      </c>
      <c r="AH1167" s="7" t="s">
        <v>1297</v>
      </c>
      <c r="AI1167" s="29" t="s">
        <v>985</v>
      </c>
      <c r="AK1167" s="7" t="s">
        <v>1297</v>
      </c>
      <c r="AL1167" s="33">
        <v>0</v>
      </c>
      <c r="AN1167" s="7" t="s">
        <v>1297</v>
      </c>
      <c r="AO1167" s="33">
        <v>0</v>
      </c>
      <c r="AQ1167" s="7" t="s">
        <v>1297</v>
      </c>
      <c r="AR1167" s="33">
        <v>0</v>
      </c>
      <c r="AT1167" s="7" t="s">
        <v>1297</v>
      </c>
      <c r="AU1167" s="33">
        <v>0</v>
      </c>
      <c r="AW1167" s="7" t="s">
        <v>1297</v>
      </c>
      <c r="AX1167" s="33">
        <v>0</v>
      </c>
      <c r="AZ1167" s="7" t="s">
        <v>1297</v>
      </c>
      <c r="BA1167" s="33">
        <v>0</v>
      </c>
      <c r="BC1167" s="7" t="s">
        <v>1297</v>
      </c>
      <c r="BD1167" s="33">
        <v>0</v>
      </c>
      <c r="BF1167" s="43" t="s">
        <v>1297</v>
      </c>
      <c r="BG1167" s="29">
        <v>2</v>
      </c>
      <c r="BI1167" s="7" t="s">
        <v>1297</v>
      </c>
      <c r="BJ1167" s="33">
        <v>0</v>
      </c>
      <c r="BL1167" s="43" t="s">
        <v>1297</v>
      </c>
      <c r="BM1167" s="29">
        <v>5</v>
      </c>
      <c r="BO1167" s="7" t="s">
        <v>1297</v>
      </c>
      <c r="BP1167" s="33">
        <v>0</v>
      </c>
      <c r="BR1167" s="43" t="s">
        <v>1297</v>
      </c>
      <c r="BS1167" s="33">
        <v>10</v>
      </c>
      <c r="BU1167" s="43" t="s">
        <v>1297</v>
      </c>
      <c r="BV1167" s="29">
        <v>3</v>
      </c>
      <c r="BX1167" s="43" t="s">
        <v>1297</v>
      </c>
      <c r="BY1167" s="32">
        <v>10</v>
      </c>
    </row>
    <row r="1168" spans="1:77" x14ac:dyDescent="0.3">
      <c r="A1168" s="7" t="s">
        <v>1298</v>
      </c>
      <c r="B1168" s="29">
        <v>58</v>
      </c>
      <c r="D1168" s="7" t="s">
        <v>1298</v>
      </c>
      <c r="E1168" s="29">
        <v>60</v>
      </c>
      <c r="G1168" s="7" t="s">
        <v>1298</v>
      </c>
      <c r="H1168" s="29" t="s">
        <v>985</v>
      </c>
      <c r="J1168" s="7" t="s">
        <v>1298</v>
      </c>
      <c r="K1168" s="29" t="s">
        <v>985</v>
      </c>
      <c r="M1168" s="7" t="s">
        <v>1298</v>
      </c>
      <c r="N1168" s="29" t="s">
        <v>985</v>
      </c>
      <c r="P1168" s="7" t="s">
        <v>1298</v>
      </c>
      <c r="Q1168" s="29" t="s">
        <v>985</v>
      </c>
      <c r="S1168" s="7" t="s">
        <v>1298</v>
      </c>
      <c r="T1168" s="29" t="s">
        <v>985</v>
      </c>
      <c r="V1168" s="7" t="s">
        <v>1298</v>
      </c>
      <c r="W1168" s="29">
        <v>7</v>
      </c>
      <c r="Y1168" s="7" t="s">
        <v>1298</v>
      </c>
      <c r="Z1168" s="29" t="s">
        <v>985</v>
      </c>
      <c r="AB1168" s="7" t="s">
        <v>1298</v>
      </c>
      <c r="AC1168" s="29" t="s">
        <v>985</v>
      </c>
      <c r="AE1168" s="7" t="s">
        <v>1298</v>
      </c>
      <c r="AF1168" s="29" t="s">
        <v>985</v>
      </c>
      <c r="AH1168" s="7" t="s">
        <v>1298</v>
      </c>
      <c r="AI1168" s="29" t="s">
        <v>985</v>
      </c>
      <c r="AK1168" s="7" t="s">
        <v>1298</v>
      </c>
      <c r="AL1168" s="33">
        <v>0</v>
      </c>
      <c r="AN1168" s="7" t="s">
        <v>1298</v>
      </c>
      <c r="AO1168" s="33">
        <v>0</v>
      </c>
      <c r="AQ1168" s="7" t="s">
        <v>1298</v>
      </c>
      <c r="AR1168" s="33">
        <v>0</v>
      </c>
      <c r="AT1168" s="7" t="s">
        <v>1298</v>
      </c>
      <c r="AU1168" s="33">
        <v>0</v>
      </c>
      <c r="AW1168" s="7" t="s">
        <v>1298</v>
      </c>
      <c r="AX1168" s="33">
        <v>0</v>
      </c>
      <c r="AZ1168" s="7" t="s">
        <v>1298</v>
      </c>
      <c r="BA1168" s="33">
        <v>0</v>
      </c>
      <c r="BC1168" s="7" t="s">
        <v>1298</v>
      </c>
      <c r="BD1168" s="33">
        <v>0</v>
      </c>
      <c r="BF1168" s="43" t="s">
        <v>1298</v>
      </c>
      <c r="BG1168" s="29">
        <v>2</v>
      </c>
      <c r="BI1168" s="7" t="s">
        <v>1298</v>
      </c>
      <c r="BJ1168" s="33">
        <v>0</v>
      </c>
      <c r="BL1168" s="43" t="s">
        <v>1298</v>
      </c>
      <c r="BM1168" s="29">
        <v>5</v>
      </c>
      <c r="BO1168" s="7" t="s">
        <v>1298</v>
      </c>
      <c r="BP1168" s="33">
        <v>0</v>
      </c>
      <c r="BR1168" s="43" t="s">
        <v>1298</v>
      </c>
      <c r="BS1168" s="33">
        <v>10</v>
      </c>
      <c r="BU1168" s="43" t="s">
        <v>1298</v>
      </c>
      <c r="BV1168" s="29">
        <v>3</v>
      </c>
      <c r="BX1168" s="43" t="s">
        <v>1298</v>
      </c>
      <c r="BY1168" s="32">
        <v>10</v>
      </c>
    </row>
    <row r="1169" spans="1:77" x14ac:dyDescent="0.3">
      <c r="A1169" s="7" t="s">
        <v>1299</v>
      </c>
      <c r="B1169" s="29">
        <v>57</v>
      </c>
      <c r="D1169" s="7" t="s">
        <v>1299</v>
      </c>
      <c r="E1169" s="29">
        <v>60</v>
      </c>
      <c r="G1169" s="7" t="s">
        <v>1299</v>
      </c>
      <c r="H1169" s="29" t="s">
        <v>985</v>
      </c>
      <c r="J1169" s="7" t="s">
        <v>1299</v>
      </c>
      <c r="K1169" s="29" t="s">
        <v>985</v>
      </c>
      <c r="M1169" s="7" t="s">
        <v>1299</v>
      </c>
      <c r="N1169" s="29" t="s">
        <v>985</v>
      </c>
      <c r="P1169" s="7" t="s">
        <v>1299</v>
      </c>
      <c r="Q1169" s="29" t="s">
        <v>985</v>
      </c>
      <c r="S1169" s="7" t="s">
        <v>1299</v>
      </c>
      <c r="T1169" s="29" t="s">
        <v>985</v>
      </c>
      <c r="V1169" s="7" t="s">
        <v>1299</v>
      </c>
      <c r="W1169" s="29">
        <v>7</v>
      </c>
      <c r="Y1169" s="7" t="s">
        <v>1299</v>
      </c>
      <c r="Z1169" s="29" t="s">
        <v>985</v>
      </c>
      <c r="AB1169" s="7" t="s">
        <v>1299</v>
      </c>
      <c r="AC1169" s="29" t="s">
        <v>985</v>
      </c>
      <c r="AE1169" s="7" t="s">
        <v>1299</v>
      </c>
      <c r="AF1169" s="29" t="s">
        <v>985</v>
      </c>
      <c r="AH1169" s="7" t="s">
        <v>1299</v>
      </c>
      <c r="AI1169" s="29" t="s">
        <v>985</v>
      </c>
      <c r="AK1169" s="7" t="s">
        <v>1299</v>
      </c>
      <c r="AL1169" s="33">
        <v>0</v>
      </c>
      <c r="AN1169" s="7" t="s">
        <v>1299</v>
      </c>
      <c r="AO1169" s="33">
        <v>0</v>
      </c>
      <c r="AQ1169" s="7" t="s">
        <v>1299</v>
      </c>
      <c r="AR1169" s="33">
        <v>0</v>
      </c>
      <c r="AT1169" s="7" t="s">
        <v>1299</v>
      </c>
      <c r="AU1169" s="33">
        <v>0</v>
      </c>
      <c r="AW1169" s="7" t="s">
        <v>1299</v>
      </c>
      <c r="AX1169" s="33">
        <v>0</v>
      </c>
      <c r="AZ1169" s="7" t="s">
        <v>1299</v>
      </c>
      <c r="BA1169" s="33">
        <v>0</v>
      </c>
      <c r="BC1169" s="7" t="s">
        <v>1299</v>
      </c>
      <c r="BD1169" s="33">
        <v>0</v>
      </c>
      <c r="BF1169" s="43" t="s">
        <v>1299</v>
      </c>
      <c r="BG1169" s="29">
        <v>2</v>
      </c>
      <c r="BI1169" s="7" t="s">
        <v>1299</v>
      </c>
      <c r="BJ1169" s="33">
        <v>0</v>
      </c>
      <c r="BL1169" s="43" t="s">
        <v>1299</v>
      </c>
      <c r="BM1169" s="29">
        <v>5</v>
      </c>
      <c r="BO1169" s="7" t="s">
        <v>1299</v>
      </c>
      <c r="BP1169" s="33">
        <v>0</v>
      </c>
      <c r="BR1169" s="43" t="s">
        <v>1299</v>
      </c>
      <c r="BS1169" s="33">
        <v>10</v>
      </c>
      <c r="BU1169" s="43" t="s">
        <v>1299</v>
      </c>
      <c r="BV1169" s="29">
        <v>3</v>
      </c>
      <c r="BX1169" s="43" t="s">
        <v>1299</v>
      </c>
      <c r="BY1169" s="32">
        <v>10</v>
      </c>
    </row>
    <row r="1170" spans="1:77" x14ac:dyDescent="0.3">
      <c r="A1170" s="7" t="s">
        <v>1300</v>
      </c>
      <c r="B1170" s="29">
        <v>57</v>
      </c>
      <c r="D1170" s="7" t="s">
        <v>1300</v>
      </c>
      <c r="E1170" s="29">
        <v>60</v>
      </c>
      <c r="G1170" s="7" t="s">
        <v>1300</v>
      </c>
      <c r="H1170" s="29" t="s">
        <v>985</v>
      </c>
      <c r="J1170" s="7" t="s">
        <v>1300</v>
      </c>
      <c r="K1170" s="29" t="s">
        <v>985</v>
      </c>
      <c r="M1170" s="7" t="s">
        <v>1300</v>
      </c>
      <c r="N1170" s="29" t="s">
        <v>985</v>
      </c>
      <c r="P1170" s="7" t="s">
        <v>1300</v>
      </c>
      <c r="Q1170" s="29" t="s">
        <v>985</v>
      </c>
      <c r="S1170" s="7" t="s">
        <v>1300</v>
      </c>
      <c r="T1170" s="29" t="s">
        <v>985</v>
      </c>
      <c r="V1170" s="7" t="s">
        <v>1300</v>
      </c>
      <c r="W1170" s="29">
        <v>7</v>
      </c>
      <c r="Y1170" s="7" t="s">
        <v>1300</v>
      </c>
      <c r="Z1170" s="29" t="s">
        <v>985</v>
      </c>
      <c r="AB1170" s="7" t="s">
        <v>1300</v>
      </c>
      <c r="AC1170" s="29" t="s">
        <v>985</v>
      </c>
      <c r="AE1170" s="7" t="s">
        <v>1300</v>
      </c>
      <c r="AF1170" s="29" t="s">
        <v>985</v>
      </c>
      <c r="AH1170" s="7" t="s">
        <v>1300</v>
      </c>
      <c r="AI1170" s="29" t="s">
        <v>985</v>
      </c>
      <c r="AK1170" s="7" t="s">
        <v>1300</v>
      </c>
      <c r="AL1170" s="33">
        <v>0</v>
      </c>
      <c r="AN1170" s="7" t="s">
        <v>1300</v>
      </c>
      <c r="AO1170" s="33">
        <v>0</v>
      </c>
      <c r="AQ1170" s="7" t="s">
        <v>1300</v>
      </c>
      <c r="AR1170" s="33">
        <v>0</v>
      </c>
      <c r="AT1170" s="7" t="s">
        <v>1300</v>
      </c>
      <c r="AU1170" s="33">
        <v>0</v>
      </c>
      <c r="AW1170" s="7" t="s">
        <v>1300</v>
      </c>
      <c r="AX1170" s="33">
        <v>0</v>
      </c>
      <c r="AZ1170" s="7" t="s">
        <v>1300</v>
      </c>
      <c r="BA1170" s="33">
        <v>0</v>
      </c>
      <c r="BC1170" s="7" t="s">
        <v>1300</v>
      </c>
      <c r="BD1170" s="33">
        <v>0</v>
      </c>
      <c r="BF1170" s="43" t="s">
        <v>1300</v>
      </c>
      <c r="BG1170" s="29">
        <v>2</v>
      </c>
      <c r="BI1170" s="7" t="s">
        <v>1300</v>
      </c>
      <c r="BJ1170" s="33">
        <v>0</v>
      </c>
      <c r="BL1170" s="43" t="s">
        <v>1300</v>
      </c>
      <c r="BM1170" s="29">
        <v>5</v>
      </c>
      <c r="BO1170" s="7" t="s">
        <v>1300</v>
      </c>
      <c r="BP1170" s="33">
        <v>0</v>
      </c>
      <c r="BR1170" s="43" t="s">
        <v>1300</v>
      </c>
      <c r="BS1170" s="33">
        <v>10</v>
      </c>
      <c r="BU1170" s="43" t="s">
        <v>1300</v>
      </c>
      <c r="BV1170" s="29">
        <v>3</v>
      </c>
      <c r="BX1170" s="43" t="s">
        <v>1300</v>
      </c>
      <c r="BY1170" s="32">
        <v>10</v>
      </c>
    </row>
    <row r="1171" spans="1:77" x14ac:dyDescent="0.3">
      <c r="A1171" s="7" t="s">
        <v>1301</v>
      </c>
      <c r="B1171" s="29">
        <v>57</v>
      </c>
      <c r="D1171" s="7" t="s">
        <v>1301</v>
      </c>
      <c r="E1171" s="29">
        <v>60</v>
      </c>
      <c r="G1171" s="7" t="s">
        <v>1301</v>
      </c>
      <c r="H1171" s="29" t="s">
        <v>985</v>
      </c>
      <c r="J1171" s="7" t="s">
        <v>1301</v>
      </c>
      <c r="K1171" s="29" t="s">
        <v>985</v>
      </c>
      <c r="M1171" s="7" t="s">
        <v>1301</v>
      </c>
      <c r="N1171" s="29" t="s">
        <v>985</v>
      </c>
      <c r="P1171" s="7" t="s">
        <v>1301</v>
      </c>
      <c r="Q1171" s="29" t="s">
        <v>985</v>
      </c>
      <c r="S1171" s="7" t="s">
        <v>1301</v>
      </c>
      <c r="T1171" s="29" t="s">
        <v>985</v>
      </c>
      <c r="V1171" s="7" t="s">
        <v>1301</v>
      </c>
      <c r="W1171" s="29">
        <v>7</v>
      </c>
      <c r="Y1171" s="7" t="s">
        <v>1301</v>
      </c>
      <c r="Z1171" s="29" t="s">
        <v>985</v>
      </c>
      <c r="AB1171" s="7" t="s">
        <v>1301</v>
      </c>
      <c r="AC1171" s="29" t="s">
        <v>985</v>
      </c>
      <c r="AE1171" s="7" t="s">
        <v>1301</v>
      </c>
      <c r="AF1171" s="29" t="s">
        <v>985</v>
      </c>
      <c r="AH1171" s="7" t="s">
        <v>1301</v>
      </c>
      <c r="AI1171" s="29" t="s">
        <v>985</v>
      </c>
      <c r="AK1171" s="7" t="s">
        <v>1301</v>
      </c>
      <c r="AL1171" s="33">
        <v>0</v>
      </c>
      <c r="AN1171" s="7" t="s">
        <v>1301</v>
      </c>
      <c r="AO1171" s="33">
        <v>0</v>
      </c>
      <c r="AQ1171" s="7" t="s">
        <v>1301</v>
      </c>
      <c r="AR1171" s="33">
        <v>0</v>
      </c>
      <c r="AT1171" s="7" t="s">
        <v>1301</v>
      </c>
      <c r="AU1171" s="33">
        <v>0</v>
      </c>
      <c r="AW1171" s="7" t="s">
        <v>1301</v>
      </c>
      <c r="AX1171" s="33">
        <v>0</v>
      </c>
      <c r="AZ1171" s="7" t="s">
        <v>1301</v>
      </c>
      <c r="BA1171" s="33">
        <v>0</v>
      </c>
      <c r="BC1171" s="7" t="s">
        <v>1301</v>
      </c>
      <c r="BD1171" s="33">
        <v>0</v>
      </c>
      <c r="BF1171" s="43" t="s">
        <v>1301</v>
      </c>
      <c r="BG1171" s="29">
        <v>2</v>
      </c>
      <c r="BI1171" s="7" t="s">
        <v>1301</v>
      </c>
      <c r="BJ1171" s="33">
        <v>0</v>
      </c>
      <c r="BL1171" s="43" t="s">
        <v>1301</v>
      </c>
      <c r="BM1171" s="29">
        <v>5</v>
      </c>
      <c r="BO1171" s="7" t="s">
        <v>1301</v>
      </c>
      <c r="BP1171" s="33">
        <v>0</v>
      </c>
      <c r="BR1171" s="43" t="s">
        <v>1301</v>
      </c>
      <c r="BS1171" s="33">
        <v>10</v>
      </c>
      <c r="BU1171" s="43" t="s">
        <v>1301</v>
      </c>
      <c r="BV1171" s="29">
        <v>3</v>
      </c>
      <c r="BX1171" s="43" t="s">
        <v>1301</v>
      </c>
      <c r="BY1171" s="32">
        <v>10</v>
      </c>
    </row>
    <row r="1172" spans="1:77" x14ac:dyDescent="0.3">
      <c r="A1172" s="7" t="s">
        <v>1302</v>
      </c>
      <c r="B1172" s="29">
        <v>57</v>
      </c>
      <c r="D1172" s="7" t="s">
        <v>1302</v>
      </c>
      <c r="E1172" s="29">
        <v>60</v>
      </c>
      <c r="G1172" s="7" t="s">
        <v>1302</v>
      </c>
      <c r="H1172" s="29" t="s">
        <v>985</v>
      </c>
      <c r="J1172" s="7" t="s">
        <v>1302</v>
      </c>
      <c r="K1172" s="29" t="s">
        <v>985</v>
      </c>
      <c r="M1172" s="7" t="s">
        <v>1302</v>
      </c>
      <c r="N1172" s="29" t="s">
        <v>985</v>
      </c>
      <c r="P1172" s="7" t="s">
        <v>1302</v>
      </c>
      <c r="Q1172" s="29" t="s">
        <v>985</v>
      </c>
      <c r="S1172" s="7" t="s">
        <v>1302</v>
      </c>
      <c r="T1172" s="29" t="s">
        <v>985</v>
      </c>
      <c r="V1172" s="7" t="s">
        <v>1302</v>
      </c>
      <c r="W1172" s="29">
        <v>7</v>
      </c>
      <c r="Y1172" s="7" t="s">
        <v>1302</v>
      </c>
      <c r="Z1172" s="29" t="s">
        <v>985</v>
      </c>
      <c r="AB1172" s="7" t="s">
        <v>1302</v>
      </c>
      <c r="AC1172" s="29" t="s">
        <v>985</v>
      </c>
      <c r="AE1172" s="7" t="s">
        <v>1302</v>
      </c>
      <c r="AF1172" s="29" t="s">
        <v>985</v>
      </c>
      <c r="AH1172" s="7" t="s">
        <v>1302</v>
      </c>
      <c r="AI1172" s="29" t="s">
        <v>985</v>
      </c>
      <c r="AK1172" s="7" t="s">
        <v>1302</v>
      </c>
      <c r="AL1172" s="33">
        <v>0</v>
      </c>
      <c r="AN1172" s="7" t="s">
        <v>1302</v>
      </c>
      <c r="AO1172" s="33">
        <v>0</v>
      </c>
      <c r="AQ1172" s="7" t="s">
        <v>1302</v>
      </c>
      <c r="AR1172" s="33">
        <v>0</v>
      </c>
      <c r="AT1172" s="7" t="s">
        <v>1302</v>
      </c>
      <c r="AU1172" s="33">
        <v>0</v>
      </c>
      <c r="AW1172" s="7" t="s">
        <v>1302</v>
      </c>
      <c r="AX1172" s="33">
        <v>0</v>
      </c>
      <c r="AZ1172" s="7" t="s">
        <v>1302</v>
      </c>
      <c r="BA1172" s="33">
        <v>0</v>
      </c>
      <c r="BC1172" s="7" t="s">
        <v>1302</v>
      </c>
      <c r="BD1172" s="33">
        <v>0</v>
      </c>
      <c r="BF1172" s="43" t="s">
        <v>1302</v>
      </c>
      <c r="BG1172" s="29">
        <v>2</v>
      </c>
      <c r="BI1172" s="7" t="s">
        <v>1302</v>
      </c>
      <c r="BJ1172" s="33">
        <v>0</v>
      </c>
      <c r="BL1172" s="43" t="s">
        <v>1302</v>
      </c>
      <c r="BM1172" s="29">
        <v>5</v>
      </c>
      <c r="BO1172" s="7" t="s">
        <v>1302</v>
      </c>
      <c r="BP1172" s="33">
        <v>0</v>
      </c>
      <c r="BR1172" s="43" t="s">
        <v>1302</v>
      </c>
      <c r="BS1172" s="33">
        <v>10</v>
      </c>
      <c r="BU1172" s="43" t="s">
        <v>1302</v>
      </c>
      <c r="BV1172" s="29">
        <v>3</v>
      </c>
      <c r="BX1172" s="43" t="s">
        <v>1302</v>
      </c>
      <c r="BY1172" s="32">
        <v>10</v>
      </c>
    </row>
    <row r="1173" spans="1:77" x14ac:dyDescent="0.3">
      <c r="A1173" s="7" t="s">
        <v>1303</v>
      </c>
      <c r="B1173" s="29">
        <v>57</v>
      </c>
      <c r="D1173" s="7" t="s">
        <v>1303</v>
      </c>
      <c r="E1173" s="29">
        <v>60</v>
      </c>
      <c r="G1173" s="7" t="s">
        <v>1303</v>
      </c>
      <c r="H1173" s="29" t="s">
        <v>985</v>
      </c>
      <c r="J1173" s="7" t="s">
        <v>1303</v>
      </c>
      <c r="K1173" s="29" t="s">
        <v>985</v>
      </c>
      <c r="M1173" s="7" t="s">
        <v>1303</v>
      </c>
      <c r="N1173" s="29" t="s">
        <v>985</v>
      </c>
      <c r="P1173" s="7" t="s">
        <v>1303</v>
      </c>
      <c r="Q1173" s="29" t="s">
        <v>985</v>
      </c>
      <c r="S1173" s="7" t="s">
        <v>1303</v>
      </c>
      <c r="T1173" s="29" t="s">
        <v>985</v>
      </c>
      <c r="V1173" s="7" t="s">
        <v>1303</v>
      </c>
      <c r="W1173" s="29">
        <v>7</v>
      </c>
      <c r="Y1173" s="7" t="s">
        <v>1303</v>
      </c>
      <c r="Z1173" s="29" t="s">
        <v>985</v>
      </c>
      <c r="AB1173" s="7" t="s">
        <v>1303</v>
      </c>
      <c r="AC1173" s="29" t="s">
        <v>985</v>
      </c>
      <c r="AE1173" s="7" t="s">
        <v>1303</v>
      </c>
      <c r="AF1173" s="29" t="s">
        <v>985</v>
      </c>
      <c r="AH1173" s="7" t="s">
        <v>1303</v>
      </c>
      <c r="AI1173" s="29" t="s">
        <v>985</v>
      </c>
      <c r="AK1173" s="7" t="s">
        <v>1303</v>
      </c>
      <c r="AL1173" s="33">
        <v>0</v>
      </c>
      <c r="AN1173" s="7" t="s">
        <v>1303</v>
      </c>
      <c r="AO1173" s="33">
        <v>0</v>
      </c>
      <c r="AQ1173" s="7" t="s">
        <v>1303</v>
      </c>
      <c r="AR1173" s="33">
        <v>0</v>
      </c>
      <c r="AT1173" s="7" t="s">
        <v>1303</v>
      </c>
      <c r="AU1173" s="33">
        <v>0</v>
      </c>
      <c r="AW1173" s="7" t="s">
        <v>1303</v>
      </c>
      <c r="AX1173" s="33">
        <v>0</v>
      </c>
      <c r="AZ1173" s="7" t="s">
        <v>1303</v>
      </c>
      <c r="BA1173" s="33">
        <v>0</v>
      </c>
      <c r="BC1173" s="7" t="s">
        <v>1303</v>
      </c>
      <c r="BD1173" s="33">
        <v>0</v>
      </c>
      <c r="BF1173" s="43" t="s">
        <v>1303</v>
      </c>
      <c r="BG1173" s="29">
        <v>2</v>
      </c>
      <c r="BI1173" s="7" t="s">
        <v>1303</v>
      </c>
      <c r="BJ1173" s="33">
        <v>0</v>
      </c>
      <c r="BL1173" s="43" t="s">
        <v>1303</v>
      </c>
      <c r="BM1173" s="29">
        <v>5</v>
      </c>
      <c r="BO1173" s="7" t="s">
        <v>1303</v>
      </c>
      <c r="BP1173" s="33">
        <v>0</v>
      </c>
      <c r="BR1173" s="43" t="s">
        <v>1303</v>
      </c>
      <c r="BS1173" s="33">
        <v>10</v>
      </c>
      <c r="BU1173" s="43" t="s">
        <v>1303</v>
      </c>
      <c r="BV1173" s="29">
        <v>3</v>
      </c>
      <c r="BX1173" s="43" t="s">
        <v>1303</v>
      </c>
      <c r="BY1173" s="32">
        <v>10</v>
      </c>
    </row>
    <row r="1174" spans="1:77" x14ac:dyDescent="0.3">
      <c r="A1174" s="7" t="s">
        <v>1304</v>
      </c>
      <c r="B1174" s="29">
        <v>57</v>
      </c>
      <c r="D1174" s="5" t="s">
        <v>1304</v>
      </c>
      <c r="E1174" s="30">
        <v>60</v>
      </c>
      <c r="G1174" s="5" t="s">
        <v>1304</v>
      </c>
      <c r="H1174" s="29" t="s">
        <v>985</v>
      </c>
      <c r="J1174" s="5" t="s">
        <v>1304</v>
      </c>
      <c r="K1174" s="29" t="s">
        <v>985</v>
      </c>
      <c r="M1174" s="5" t="s">
        <v>1304</v>
      </c>
      <c r="N1174" s="29" t="s">
        <v>985</v>
      </c>
      <c r="P1174" s="5" t="s">
        <v>1304</v>
      </c>
      <c r="Q1174" s="29" t="s">
        <v>985</v>
      </c>
      <c r="S1174" s="5" t="s">
        <v>1304</v>
      </c>
      <c r="T1174" s="29" t="s">
        <v>985</v>
      </c>
      <c r="V1174" s="7" t="s">
        <v>1304</v>
      </c>
      <c r="W1174" s="29">
        <v>7</v>
      </c>
      <c r="Y1174" s="5" t="s">
        <v>1304</v>
      </c>
      <c r="Z1174" s="29" t="s">
        <v>985</v>
      </c>
      <c r="AB1174" s="5" t="s">
        <v>1304</v>
      </c>
      <c r="AC1174" s="29" t="s">
        <v>985</v>
      </c>
      <c r="AE1174" s="5" t="s">
        <v>1304</v>
      </c>
      <c r="AF1174" s="29" t="s">
        <v>985</v>
      </c>
      <c r="AH1174" s="5" t="s">
        <v>1304</v>
      </c>
      <c r="AI1174" s="29" t="s">
        <v>985</v>
      </c>
      <c r="AK1174" s="5" t="s">
        <v>1304</v>
      </c>
      <c r="AL1174" s="33">
        <v>0</v>
      </c>
      <c r="AN1174" s="5" t="s">
        <v>1304</v>
      </c>
      <c r="AO1174" s="33">
        <v>0</v>
      </c>
      <c r="AQ1174" s="5" t="s">
        <v>1304</v>
      </c>
      <c r="AR1174" s="33">
        <v>0</v>
      </c>
      <c r="AT1174" s="5" t="s">
        <v>1304</v>
      </c>
      <c r="AU1174" s="33">
        <v>0</v>
      </c>
      <c r="AW1174" s="5" t="s">
        <v>1304</v>
      </c>
      <c r="AX1174" s="33">
        <v>0</v>
      </c>
      <c r="AZ1174" s="5" t="s">
        <v>1304</v>
      </c>
      <c r="BA1174" s="33">
        <v>0</v>
      </c>
      <c r="BC1174" s="5" t="s">
        <v>1304</v>
      </c>
      <c r="BD1174" s="33">
        <v>0</v>
      </c>
      <c r="BF1174" s="43" t="s">
        <v>1304</v>
      </c>
      <c r="BG1174" s="29">
        <v>2</v>
      </c>
      <c r="BI1174" s="5" t="s">
        <v>1304</v>
      </c>
      <c r="BJ1174" s="33">
        <v>0</v>
      </c>
      <c r="BL1174" s="43" t="s">
        <v>1304</v>
      </c>
      <c r="BM1174" s="29">
        <v>5</v>
      </c>
      <c r="BO1174" s="5" t="s">
        <v>1304</v>
      </c>
      <c r="BP1174" s="33">
        <v>0</v>
      </c>
      <c r="BR1174" s="43" t="s">
        <v>1304</v>
      </c>
      <c r="BS1174" s="33">
        <v>10</v>
      </c>
      <c r="BU1174" s="43" t="s">
        <v>1304</v>
      </c>
      <c r="BV1174" s="29">
        <v>3</v>
      </c>
      <c r="BX1174" s="43" t="s">
        <v>1304</v>
      </c>
      <c r="BY1174" s="32">
        <v>10</v>
      </c>
    </row>
    <row r="1175" spans="1:77" x14ac:dyDescent="0.3">
      <c r="A1175" s="7" t="s">
        <v>1305</v>
      </c>
      <c r="B1175" s="29">
        <v>56</v>
      </c>
      <c r="D1175" s="5" t="s">
        <v>1305</v>
      </c>
      <c r="E1175" s="30" t="s">
        <v>17</v>
      </c>
      <c r="G1175" s="5" t="s">
        <v>1305</v>
      </c>
      <c r="H1175" s="29" t="s">
        <v>985</v>
      </c>
      <c r="J1175" s="5" t="s">
        <v>1305</v>
      </c>
      <c r="K1175" s="29" t="s">
        <v>985</v>
      </c>
      <c r="M1175" s="5" t="s">
        <v>1305</v>
      </c>
      <c r="N1175" s="29" t="s">
        <v>985</v>
      </c>
      <c r="P1175" s="5" t="s">
        <v>1305</v>
      </c>
      <c r="Q1175" s="29" t="s">
        <v>985</v>
      </c>
      <c r="S1175" s="5" t="s">
        <v>1305</v>
      </c>
      <c r="T1175" s="29" t="s">
        <v>985</v>
      </c>
      <c r="V1175" s="7" t="s">
        <v>1305</v>
      </c>
      <c r="W1175" s="29">
        <v>6</v>
      </c>
      <c r="Y1175" s="5" t="s">
        <v>1305</v>
      </c>
      <c r="Z1175" s="29" t="s">
        <v>985</v>
      </c>
      <c r="AB1175" s="5" t="s">
        <v>1305</v>
      </c>
      <c r="AC1175" s="29" t="s">
        <v>985</v>
      </c>
      <c r="AE1175" s="5" t="s">
        <v>1305</v>
      </c>
      <c r="AF1175" s="29" t="s">
        <v>985</v>
      </c>
      <c r="AH1175" s="5" t="s">
        <v>1305</v>
      </c>
      <c r="AI1175" s="29" t="s">
        <v>985</v>
      </c>
      <c r="AK1175" s="5" t="s">
        <v>1305</v>
      </c>
      <c r="AL1175" s="33">
        <v>0</v>
      </c>
      <c r="AN1175" s="5" t="s">
        <v>1305</v>
      </c>
      <c r="AO1175" s="33">
        <v>0</v>
      </c>
      <c r="AQ1175" s="5" t="s">
        <v>1305</v>
      </c>
      <c r="AR1175" s="33">
        <v>0</v>
      </c>
      <c r="AT1175" s="5" t="s">
        <v>1305</v>
      </c>
      <c r="AU1175" s="33">
        <v>0</v>
      </c>
      <c r="AW1175" s="5" t="s">
        <v>1305</v>
      </c>
      <c r="AX1175" s="33">
        <v>0</v>
      </c>
      <c r="AZ1175" s="5" t="s">
        <v>1305</v>
      </c>
      <c r="BA1175" s="33">
        <v>0</v>
      </c>
      <c r="BC1175" s="5" t="s">
        <v>1305</v>
      </c>
      <c r="BD1175" s="33">
        <v>0</v>
      </c>
      <c r="BF1175" s="43" t="s">
        <v>1305</v>
      </c>
      <c r="BG1175" s="29">
        <v>1</v>
      </c>
      <c r="BI1175" s="5" t="s">
        <v>1305</v>
      </c>
      <c r="BJ1175" s="33">
        <v>0</v>
      </c>
      <c r="BL1175" s="43" t="s">
        <v>1305</v>
      </c>
      <c r="BM1175" s="29">
        <v>4</v>
      </c>
      <c r="BO1175" s="5" t="s">
        <v>1305</v>
      </c>
      <c r="BP1175" s="33">
        <v>0</v>
      </c>
      <c r="BR1175" s="43" t="s">
        <v>1305</v>
      </c>
      <c r="BS1175" s="33">
        <v>9</v>
      </c>
      <c r="BU1175" s="43" t="s">
        <v>1305</v>
      </c>
      <c r="BV1175" s="29">
        <v>2</v>
      </c>
      <c r="BX1175" s="43" t="s">
        <v>1305</v>
      </c>
      <c r="BY1175" s="33">
        <v>9</v>
      </c>
    </row>
    <row r="1176" spans="1:77" x14ac:dyDescent="0.3">
      <c r="A1176" s="7" t="s">
        <v>1306</v>
      </c>
      <c r="B1176" s="29">
        <v>56</v>
      </c>
      <c r="D1176" s="5" t="s">
        <v>1306</v>
      </c>
      <c r="E1176" s="30" t="s">
        <v>17</v>
      </c>
      <c r="G1176" s="5" t="s">
        <v>1306</v>
      </c>
      <c r="H1176" s="29" t="s">
        <v>985</v>
      </c>
      <c r="J1176" s="5" t="s">
        <v>1306</v>
      </c>
      <c r="K1176" s="29" t="s">
        <v>985</v>
      </c>
      <c r="M1176" s="5" t="s">
        <v>1306</v>
      </c>
      <c r="N1176" s="29" t="s">
        <v>985</v>
      </c>
      <c r="P1176" s="5" t="s">
        <v>1306</v>
      </c>
      <c r="Q1176" s="29" t="s">
        <v>985</v>
      </c>
      <c r="S1176" s="5" t="s">
        <v>1306</v>
      </c>
      <c r="T1176" s="29" t="s">
        <v>985</v>
      </c>
      <c r="V1176" s="7" t="s">
        <v>1306</v>
      </c>
      <c r="W1176" s="29">
        <v>6</v>
      </c>
      <c r="Y1176" s="5" t="s">
        <v>1306</v>
      </c>
      <c r="Z1176" s="29" t="s">
        <v>985</v>
      </c>
      <c r="AB1176" s="5" t="s">
        <v>1306</v>
      </c>
      <c r="AC1176" s="29" t="s">
        <v>985</v>
      </c>
      <c r="AE1176" s="5" t="s">
        <v>1306</v>
      </c>
      <c r="AF1176" s="29" t="s">
        <v>985</v>
      </c>
      <c r="AH1176" s="5" t="s">
        <v>1306</v>
      </c>
      <c r="AI1176" s="29" t="s">
        <v>985</v>
      </c>
      <c r="AK1176" s="5" t="s">
        <v>1306</v>
      </c>
      <c r="AL1176" s="33">
        <v>0</v>
      </c>
      <c r="AN1176" s="5" t="s">
        <v>1306</v>
      </c>
      <c r="AO1176" s="33">
        <v>0</v>
      </c>
      <c r="AQ1176" s="5" t="s">
        <v>1306</v>
      </c>
      <c r="AR1176" s="33">
        <v>0</v>
      </c>
      <c r="AT1176" s="5" t="s">
        <v>1306</v>
      </c>
      <c r="AU1176" s="33">
        <v>0</v>
      </c>
      <c r="AW1176" s="5" t="s">
        <v>1306</v>
      </c>
      <c r="AX1176" s="33">
        <v>0</v>
      </c>
      <c r="AZ1176" s="5" t="s">
        <v>1306</v>
      </c>
      <c r="BA1176" s="33">
        <v>0</v>
      </c>
      <c r="BC1176" s="5" t="s">
        <v>1306</v>
      </c>
      <c r="BD1176" s="33">
        <v>0</v>
      </c>
      <c r="BF1176" s="43" t="s">
        <v>1306</v>
      </c>
      <c r="BG1176" s="29">
        <v>1</v>
      </c>
      <c r="BI1176" s="5" t="s">
        <v>1306</v>
      </c>
      <c r="BJ1176" s="33">
        <v>0</v>
      </c>
      <c r="BL1176" s="43" t="s">
        <v>1306</v>
      </c>
      <c r="BM1176" s="29">
        <v>4</v>
      </c>
      <c r="BO1176" s="5" t="s">
        <v>1306</v>
      </c>
      <c r="BP1176" s="33">
        <v>0</v>
      </c>
      <c r="BR1176" s="43" t="s">
        <v>1306</v>
      </c>
      <c r="BS1176" s="33">
        <v>9</v>
      </c>
      <c r="BU1176" s="43" t="s">
        <v>1306</v>
      </c>
      <c r="BV1176" s="29">
        <v>2</v>
      </c>
      <c r="BX1176" s="43" t="s">
        <v>1306</v>
      </c>
      <c r="BY1176" s="33">
        <v>9</v>
      </c>
    </row>
    <row r="1177" spans="1:77" x14ac:dyDescent="0.3">
      <c r="A1177" s="7" t="s">
        <v>1307</v>
      </c>
      <c r="B1177" s="29">
        <v>56</v>
      </c>
      <c r="D1177" s="5" t="s">
        <v>1307</v>
      </c>
      <c r="E1177" s="30" t="s">
        <v>17</v>
      </c>
      <c r="G1177" s="5" t="s">
        <v>1307</v>
      </c>
      <c r="H1177" s="29" t="s">
        <v>985</v>
      </c>
      <c r="J1177" s="5" t="s">
        <v>1307</v>
      </c>
      <c r="K1177" s="29" t="s">
        <v>985</v>
      </c>
      <c r="M1177" s="5" t="s">
        <v>1307</v>
      </c>
      <c r="N1177" s="29" t="s">
        <v>985</v>
      </c>
      <c r="P1177" s="5" t="s">
        <v>1307</v>
      </c>
      <c r="Q1177" s="29" t="s">
        <v>985</v>
      </c>
      <c r="S1177" s="5" t="s">
        <v>1307</v>
      </c>
      <c r="T1177" s="29" t="s">
        <v>985</v>
      </c>
      <c r="V1177" s="7" t="s">
        <v>1307</v>
      </c>
      <c r="W1177" s="29">
        <v>6</v>
      </c>
      <c r="Y1177" s="5" t="s">
        <v>1307</v>
      </c>
      <c r="Z1177" s="29" t="s">
        <v>985</v>
      </c>
      <c r="AB1177" s="5" t="s">
        <v>1307</v>
      </c>
      <c r="AC1177" s="29" t="s">
        <v>985</v>
      </c>
      <c r="AE1177" s="5" t="s">
        <v>1307</v>
      </c>
      <c r="AF1177" s="29" t="s">
        <v>985</v>
      </c>
      <c r="AH1177" s="5" t="s">
        <v>1307</v>
      </c>
      <c r="AI1177" s="29" t="s">
        <v>985</v>
      </c>
      <c r="AK1177" s="5" t="s">
        <v>1307</v>
      </c>
      <c r="AL1177" s="33">
        <v>0</v>
      </c>
      <c r="AN1177" s="5" t="s">
        <v>1307</v>
      </c>
      <c r="AO1177" s="33">
        <v>0</v>
      </c>
      <c r="AQ1177" s="5" t="s">
        <v>1307</v>
      </c>
      <c r="AR1177" s="33">
        <v>0</v>
      </c>
      <c r="AT1177" s="5" t="s">
        <v>1307</v>
      </c>
      <c r="AU1177" s="33">
        <v>0</v>
      </c>
      <c r="AW1177" s="5" t="s">
        <v>1307</v>
      </c>
      <c r="AX1177" s="33">
        <v>0</v>
      </c>
      <c r="AZ1177" s="5" t="s">
        <v>1307</v>
      </c>
      <c r="BA1177" s="33">
        <v>0</v>
      </c>
      <c r="BC1177" s="5" t="s">
        <v>1307</v>
      </c>
      <c r="BD1177" s="33">
        <v>0</v>
      </c>
      <c r="BF1177" s="43" t="s">
        <v>1307</v>
      </c>
      <c r="BG1177" s="29">
        <v>1</v>
      </c>
      <c r="BI1177" s="5" t="s">
        <v>1307</v>
      </c>
      <c r="BJ1177" s="33">
        <v>0</v>
      </c>
      <c r="BL1177" s="43" t="s">
        <v>1307</v>
      </c>
      <c r="BM1177" s="29">
        <v>4</v>
      </c>
      <c r="BO1177" s="5" t="s">
        <v>1307</v>
      </c>
      <c r="BP1177" s="33">
        <v>0</v>
      </c>
      <c r="BR1177" s="43" t="s">
        <v>1307</v>
      </c>
      <c r="BS1177" s="33">
        <v>9</v>
      </c>
      <c r="BU1177" s="43" t="s">
        <v>1307</v>
      </c>
      <c r="BV1177" s="29">
        <v>2</v>
      </c>
      <c r="BX1177" s="43" t="s">
        <v>1307</v>
      </c>
      <c r="BY1177" s="33">
        <v>9</v>
      </c>
    </row>
    <row r="1178" spans="1:77" x14ac:dyDescent="0.3">
      <c r="A1178" s="7" t="s">
        <v>1308</v>
      </c>
      <c r="B1178" s="29">
        <v>56</v>
      </c>
      <c r="D1178" s="5" t="s">
        <v>1308</v>
      </c>
      <c r="E1178" s="30" t="s">
        <v>17</v>
      </c>
      <c r="G1178" s="5" t="s">
        <v>1308</v>
      </c>
      <c r="H1178" s="29" t="s">
        <v>985</v>
      </c>
      <c r="J1178" s="5" t="s">
        <v>1308</v>
      </c>
      <c r="K1178" s="29" t="s">
        <v>985</v>
      </c>
      <c r="M1178" s="5" t="s">
        <v>1308</v>
      </c>
      <c r="N1178" s="29" t="s">
        <v>985</v>
      </c>
      <c r="P1178" s="5" t="s">
        <v>1308</v>
      </c>
      <c r="Q1178" s="29" t="s">
        <v>985</v>
      </c>
      <c r="S1178" s="5" t="s">
        <v>1308</v>
      </c>
      <c r="T1178" s="29" t="s">
        <v>985</v>
      </c>
      <c r="V1178" s="7" t="s">
        <v>1308</v>
      </c>
      <c r="W1178" s="29">
        <v>6</v>
      </c>
      <c r="Y1178" s="5" t="s">
        <v>1308</v>
      </c>
      <c r="Z1178" s="29" t="s">
        <v>985</v>
      </c>
      <c r="AB1178" s="5" t="s">
        <v>1308</v>
      </c>
      <c r="AC1178" s="29" t="s">
        <v>985</v>
      </c>
      <c r="AE1178" s="5" t="s">
        <v>1308</v>
      </c>
      <c r="AF1178" s="29" t="s">
        <v>985</v>
      </c>
      <c r="AH1178" s="5" t="s">
        <v>1308</v>
      </c>
      <c r="AI1178" s="29" t="s">
        <v>985</v>
      </c>
      <c r="AK1178" s="5" t="s">
        <v>1308</v>
      </c>
      <c r="AL1178" s="33">
        <v>0</v>
      </c>
      <c r="AN1178" s="5" t="s">
        <v>1308</v>
      </c>
      <c r="AO1178" s="33">
        <v>0</v>
      </c>
      <c r="AQ1178" s="5" t="s">
        <v>1308</v>
      </c>
      <c r="AR1178" s="33">
        <v>0</v>
      </c>
      <c r="AT1178" s="5" t="s">
        <v>1308</v>
      </c>
      <c r="AU1178" s="33">
        <v>0</v>
      </c>
      <c r="AW1178" s="5" t="s">
        <v>1308</v>
      </c>
      <c r="AX1178" s="33">
        <v>0</v>
      </c>
      <c r="AZ1178" s="5" t="s">
        <v>1308</v>
      </c>
      <c r="BA1178" s="33">
        <v>0</v>
      </c>
      <c r="BC1178" s="5" t="s">
        <v>1308</v>
      </c>
      <c r="BD1178" s="33">
        <v>0</v>
      </c>
      <c r="BF1178" s="43" t="s">
        <v>1308</v>
      </c>
      <c r="BG1178" s="29">
        <v>1</v>
      </c>
      <c r="BI1178" s="5" t="s">
        <v>1308</v>
      </c>
      <c r="BJ1178" s="33">
        <v>0</v>
      </c>
      <c r="BL1178" s="43" t="s">
        <v>1308</v>
      </c>
      <c r="BM1178" s="29">
        <v>4</v>
      </c>
      <c r="BO1178" s="5" t="s">
        <v>1308</v>
      </c>
      <c r="BP1178" s="33">
        <v>0</v>
      </c>
      <c r="BR1178" s="43" t="s">
        <v>1308</v>
      </c>
      <c r="BS1178" s="33">
        <v>9</v>
      </c>
      <c r="BU1178" s="43" t="s">
        <v>1308</v>
      </c>
      <c r="BV1178" s="29">
        <v>2</v>
      </c>
      <c r="BX1178" s="43" t="s">
        <v>1308</v>
      </c>
      <c r="BY1178" s="33">
        <v>9</v>
      </c>
    </row>
    <row r="1179" spans="1:77" x14ac:dyDescent="0.3">
      <c r="A1179" s="7" t="s">
        <v>1309</v>
      </c>
      <c r="B1179" s="29">
        <v>55</v>
      </c>
      <c r="D1179" s="5" t="s">
        <v>1309</v>
      </c>
      <c r="E1179" s="30" t="s">
        <v>17</v>
      </c>
      <c r="G1179" s="5" t="s">
        <v>1309</v>
      </c>
      <c r="H1179" s="29" t="s">
        <v>985</v>
      </c>
      <c r="J1179" s="5" t="s">
        <v>1309</v>
      </c>
      <c r="K1179" s="29" t="s">
        <v>985</v>
      </c>
      <c r="M1179" s="5" t="s">
        <v>1309</v>
      </c>
      <c r="N1179" s="29" t="s">
        <v>985</v>
      </c>
      <c r="P1179" s="5" t="s">
        <v>1309</v>
      </c>
      <c r="Q1179" s="29" t="s">
        <v>985</v>
      </c>
      <c r="S1179" s="5" t="s">
        <v>1309</v>
      </c>
      <c r="T1179" s="29" t="s">
        <v>985</v>
      </c>
      <c r="V1179" s="7" t="s">
        <v>1309</v>
      </c>
      <c r="W1179" s="29">
        <v>6</v>
      </c>
      <c r="Y1179" s="5" t="s">
        <v>1309</v>
      </c>
      <c r="Z1179" s="29" t="s">
        <v>985</v>
      </c>
      <c r="AB1179" s="5" t="s">
        <v>1309</v>
      </c>
      <c r="AC1179" s="29" t="s">
        <v>985</v>
      </c>
      <c r="AE1179" s="5" t="s">
        <v>1309</v>
      </c>
      <c r="AF1179" s="29" t="s">
        <v>985</v>
      </c>
      <c r="AH1179" s="5" t="s">
        <v>1309</v>
      </c>
      <c r="AI1179" s="29" t="s">
        <v>985</v>
      </c>
      <c r="AK1179" s="5" t="s">
        <v>1309</v>
      </c>
      <c r="AL1179" s="33">
        <v>0</v>
      </c>
      <c r="AN1179" s="5" t="s">
        <v>1309</v>
      </c>
      <c r="AO1179" s="33">
        <v>0</v>
      </c>
      <c r="AQ1179" s="5" t="s">
        <v>1309</v>
      </c>
      <c r="AR1179" s="33">
        <v>0</v>
      </c>
      <c r="AT1179" s="5" t="s">
        <v>1309</v>
      </c>
      <c r="AU1179" s="33">
        <v>0</v>
      </c>
      <c r="AW1179" s="5" t="s">
        <v>1309</v>
      </c>
      <c r="AX1179" s="33">
        <v>0</v>
      </c>
      <c r="AZ1179" s="5" t="s">
        <v>1309</v>
      </c>
      <c r="BA1179" s="33">
        <v>0</v>
      </c>
      <c r="BC1179" s="5" t="s">
        <v>1309</v>
      </c>
      <c r="BD1179" s="33">
        <v>0</v>
      </c>
      <c r="BF1179" s="43" t="s">
        <v>1309</v>
      </c>
      <c r="BG1179" s="29">
        <v>1</v>
      </c>
      <c r="BI1179" s="5" t="s">
        <v>1309</v>
      </c>
      <c r="BJ1179" s="33">
        <v>0</v>
      </c>
      <c r="BL1179" s="43" t="s">
        <v>1309</v>
      </c>
      <c r="BM1179" s="29">
        <v>4</v>
      </c>
      <c r="BO1179" s="5" t="s">
        <v>1309</v>
      </c>
      <c r="BP1179" s="33">
        <v>0</v>
      </c>
      <c r="BR1179" s="43" t="s">
        <v>1309</v>
      </c>
      <c r="BS1179" s="33">
        <v>9</v>
      </c>
      <c r="BU1179" s="43" t="s">
        <v>1309</v>
      </c>
      <c r="BV1179" s="29">
        <v>2</v>
      </c>
      <c r="BX1179" s="43" t="s">
        <v>1309</v>
      </c>
      <c r="BY1179" s="33">
        <v>9</v>
      </c>
    </row>
    <row r="1180" spans="1:77" x14ac:dyDescent="0.3">
      <c r="A1180" s="7" t="s">
        <v>1310</v>
      </c>
      <c r="B1180" s="29">
        <v>55</v>
      </c>
      <c r="D1180" s="5" t="s">
        <v>1310</v>
      </c>
      <c r="E1180" s="30" t="s">
        <v>17</v>
      </c>
      <c r="G1180" s="5" t="s">
        <v>1310</v>
      </c>
      <c r="H1180" s="29" t="s">
        <v>985</v>
      </c>
      <c r="J1180" s="5" t="s">
        <v>1310</v>
      </c>
      <c r="K1180" s="29" t="s">
        <v>985</v>
      </c>
      <c r="M1180" s="5" t="s">
        <v>1310</v>
      </c>
      <c r="N1180" s="29" t="s">
        <v>985</v>
      </c>
      <c r="P1180" s="5" t="s">
        <v>1310</v>
      </c>
      <c r="Q1180" s="29" t="s">
        <v>985</v>
      </c>
      <c r="S1180" s="5" t="s">
        <v>1310</v>
      </c>
      <c r="T1180" s="29" t="s">
        <v>985</v>
      </c>
      <c r="V1180" s="7" t="s">
        <v>1310</v>
      </c>
      <c r="W1180" s="29">
        <v>6</v>
      </c>
      <c r="Y1180" s="5" t="s">
        <v>1310</v>
      </c>
      <c r="Z1180" s="29" t="s">
        <v>985</v>
      </c>
      <c r="AB1180" s="5" t="s">
        <v>1310</v>
      </c>
      <c r="AC1180" s="29" t="s">
        <v>985</v>
      </c>
      <c r="AE1180" s="5" t="s">
        <v>1310</v>
      </c>
      <c r="AF1180" s="29" t="s">
        <v>985</v>
      </c>
      <c r="AH1180" s="5" t="s">
        <v>1310</v>
      </c>
      <c r="AI1180" s="29" t="s">
        <v>985</v>
      </c>
      <c r="AK1180" s="5" t="s">
        <v>1310</v>
      </c>
      <c r="AL1180" s="33">
        <v>0</v>
      </c>
      <c r="AN1180" s="5" t="s">
        <v>1310</v>
      </c>
      <c r="AO1180" s="33">
        <v>0</v>
      </c>
      <c r="AQ1180" s="5" t="s">
        <v>1310</v>
      </c>
      <c r="AR1180" s="33">
        <v>0</v>
      </c>
      <c r="AT1180" s="5" t="s">
        <v>1310</v>
      </c>
      <c r="AU1180" s="33">
        <v>0</v>
      </c>
      <c r="AW1180" s="5" t="s">
        <v>1310</v>
      </c>
      <c r="AX1180" s="33">
        <v>0</v>
      </c>
      <c r="AZ1180" s="5" t="s">
        <v>1310</v>
      </c>
      <c r="BA1180" s="33">
        <v>0</v>
      </c>
      <c r="BC1180" s="5" t="s">
        <v>1310</v>
      </c>
      <c r="BD1180" s="33">
        <v>0</v>
      </c>
      <c r="BF1180" s="43" t="s">
        <v>1310</v>
      </c>
      <c r="BG1180" s="29">
        <v>1</v>
      </c>
      <c r="BI1180" s="5" t="s">
        <v>1310</v>
      </c>
      <c r="BJ1180" s="33">
        <v>0</v>
      </c>
      <c r="BL1180" s="43" t="s">
        <v>1310</v>
      </c>
      <c r="BM1180" s="29">
        <v>4</v>
      </c>
      <c r="BO1180" s="5" t="s">
        <v>1310</v>
      </c>
      <c r="BP1180" s="33">
        <v>0</v>
      </c>
      <c r="BR1180" s="43" t="s">
        <v>1310</v>
      </c>
      <c r="BS1180" s="33">
        <v>9</v>
      </c>
      <c r="BU1180" s="43" t="s">
        <v>1310</v>
      </c>
      <c r="BV1180" s="29">
        <v>2</v>
      </c>
      <c r="BX1180" s="43" t="s">
        <v>1310</v>
      </c>
      <c r="BY1180" s="33">
        <v>9</v>
      </c>
    </row>
    <row r="1181" spans="1:77" x14ac:dyDescent="0.3">
      <c r="A1181" s="7" t="s">
        <v>1311</v>
      </c>
      <c r="B1181" s="29">
        <v>55</v>
      </c>
      <c r="D1181" s="5" t="s">
        <v>1311</v>
      </c>
      <c r="E1181" s="30" t="s">
        <v>17</v>
      </c>
      <c r="G1181" s="5" t="s">
        <v>1311</v>
      </c>
      <c r="H1181" s="29" t="s">
        <v>985</v>
      </c>
      <c r="J1181" s="5" t="s">
        <v>1311</v>
      </c>
      <c r="K1181" s="29" t="s">
        <v>985</v>
      </c>
      <c r="M1181" s="5" t="s">
        <v>1311</v>
      </c>
      <c r="N1181" s="29" t="s">
        <v>985</v>
      </c>
      <c r="P1181" s="5" t="s">
        <v>1311</v>
      </c>
      <c r="Q1181" s="29" t="s">
        <v>985</v>
      </c>
      <c r="S1181" s="5" t="s">
        <v>1311</v>
      </c>
      <c r="T1181" s="29" t="s">
        <v>985</v>
      </c>
      <c r="V1181" s="7" t="s">
        <v>1311</v>
      </c>
      <c r="W1181" s="29">
        <v>6</v>
      </c>
      <c r="Y1181" s="5" t="s">
        <v>1311</v>
      </c>
      <c r="Z1181" s="29" t="s">
        <v>985</v>
      </c>
      <c r="AB1181" s="5" t="s">
        <v>1311</v>
      </c>
      <c r="AC1181" s="29" t="s">
        <v>985</v>
      </c>
      <c r="AE1181" s="5" t="s">
        <v>1311</v>
      </c>
      <c r="AF1181" s="29" t="s">
        <v>985</v>
      </c>
      <c r="AH1181" s="5" t="s">
        <v>1311</v>
      </c>
      <c r="AI1181" s="29" t="s">
        <v>985</v>
      </c>
      <c r="AK1181" s="5" t="s">
        <v>1311</v>
      </c>
      <c r="AL1181" s="33">
        <v>0</v>
      </c>
      <c r="AN1181" s="5" t="s">
        <v>1311</v>
      </c>
      <c r="AO1181" s="33">
        <v>0</v>
      </c>
      <c r="AQ1181" s="5" t="s">
        <v>1311</v>
      </c>
      <c r="AR1181" s="33">
        <v>0</v>
      </c>
      <c r="AT1181" s="5" t="s">
        <v>1311</v>
      </c>
      <c r="AU1181" s="33">
        <v>0</v>
      </c>
      <c r="AW1181" s="5" t="s">
        <v>1311</v>
      </c>
      <c r="AX1181" s="33">
        <v>0</v>
      </c>
      <c r="AZ1181" s="5" t="s">
        <v>1311</v>
      </c>
      <c r="BA1181" s="33">
        <v>0</v>
      </c>
      <c r="BC1181" s="5" t="s">
        <v>1311</v>
      </c>
      <c r="BD1181" s="33">
        <v>0</v>
      </c>
      <c r="BF1181" s="43" t="s">
        <v>1311</v>
      </c>
      <c r="BG1181" s="29">
        <v>1</v>
      </c>
      <c r="BI1181" s="5" t="s">
        <v>1311</v>
      </c>
      <c r="BJ1181" s="33">
        <v>0</v>
      </c>
      <c r="BL1181" s="43" t="s">
        <v>1311</v>
      </c>
      <c r="BM1181" s="29">
        <v>4</v>
      </c>
      <c r="BO1181" s="5" t="s">
        <v>1311</v>
      </c>
      <c r="BP1181" s="33">
        <v>0</v>
      </c>
      <c r="BR1181" s="43" t="s">
        <v>1311</v>
      </c>
      <c r="BS1181" s="33">
        <v>9</v>
      </c>
      <c r="BU1181" s="43" t="s">
        <v>1311</v>
      </c>
      <c r="BV1181" s="29">
        <v>2</v>
      </c>
      <c r="BX1181" s="43" t="s">
        <v>1311</v>
      </c>
      <c r="BY1181" s="33">
        <v>9</v>
      </c>
    </row>
    <row r="1182" spans="1:77" x14ac:dyDescent="0.3">
      <c r="A1182" s="7" t="s">
        <v>1312</v>
      </c>
      <c r="B1182" s="29">
        <v>55</v>
      </c>
      <c r="D1182" s="5" t="s">
        <v>1312</v>
      </c>
      <c r="E1182" s="30" t="s">
        <v>17</v>
      </c>
      <c r="G1182" s="5" t="s">
        <v>1312</v>
      </c>
      <c r="H1182" s="29" t="s">
        <v>985</v>
      </c>
      <c r="J1182" s="5" t="s">
        <v>1312</v>
      </c>
      <c r="K1182" s="29" t="s">
        <v>985</v>
      </c>
      <c r="M1182" s="5" t="s">
        <v>1312</v>
      </c>
      <c r="N1182" s="29" t="s">
        <v>985</v>
      </c>
      <c r="P1182" s="5" t="s">
        <v>1312</v>
      </c>
      <c r="Q1182" s="29" t="s">
        <v>985</v>
      </c>
      <c r="S1182" s="5" t="s">
        <v>1312</v>
      </c>
      <c r="T1182" s="29" t="s">
        <v>985</v>
      </c>
      <c r="V1182" s="7" t="s">
        <v>1312</v>
      </c>
      <c r="W1182" s="29">
        <v>6</v>
      </c>
      <c r="Y1182" s="5" t="s">
        <v>1312</v>
      </c>
      <c r="Z1182" s="29" t="s">
        <v>985</v>
      </c>
      <c r="AB1182" s="5" t="s">
        <v>1312</v>
      </c>
      <c r="AC1182" s="29" t="s">
        <v>985</v>
      </c>
      <c r="AE1182" s="5" t="s">
        <v>1312</v>
      </c>
      <c r="AF1182" s="29" t="s">
        <v>985</v>
      </c>
      <c r="AH1182" s="5" t="s">
        <v>1312</v>
      </c>
      <c r="AI1182" s="29" t="s">
        <v>985</v>
      </c>
      <c r="AK1182" s="5" t="s">
        <v>1312</v>
      </c>
      <c r="AL1182" s="33">
        <v>0</v>
      </c>
      <c r="AN1182" s="5" t="s">
        <v>1312</v>
      </c>
      <c r="AO1182" s="33">
        <v>0</v>
      </c>
      <c r="AQ1182" s="5" t="s">
        <v>1312</v>
      </c>
      <c r="AR1182" s="33">
        <v>0</v>
      </c>
      <c r="AT1182" s="5" t="s">
        <v>1312</v>
      </c>
      <c r="AU1182" s="33">
        <v>0</v>
      </c>
      <c r="AW1182" s="5" t="s">
        <v>1312</v>
      </c>
      <c r="AX1182" s="33">
        <v>0</v>
      </c>
      <c r="AZ1182" s="5" t="s">
        <v>1312</v>
      </c>
      <c r="BA1182" s="33">
        <v>0</v>
      </c>
      <c r="BC1182" s="5" t="s">
        <v>1312</v>
      </c>
      <c r="BD1182" s="33">
        <v>0</v>
      </c>
      <c r="BF1182" s="43" t="s">
        <v>1312</v>
      </c>
      <c r="BG1182" s="29">
        <v>1</v>
      </c>
      <c r="BI1182" s="5" t="s">
        <v>1312</v>
      </c>
      <c r="BJ1182" s="33">
        <v>0</v>
      </c>
      <c r="BL1182" s="43" t="s">
        <v>1312</v>
      </c>
      <c r="BM1182" s="29">
        <v>4</v>
      </c>
      <c r="BO1182" s="5" t="s">
        <v>1312</v>
      </c>
      <c r="BP1182" s="33">
        <v>0</v>
      </c>
      <c r="BR1182" s="43" t="s">
        <v>1312</v>
      </c>
      <c r="BS1182" s="33">
        <v>9</v>
      </c>
      <c r="BU1182" s="43" t="s">
        <v>1312</v>
      </c>
      <c r="BV1182" s="29">
        <v>2</v>
      </c>
      <c r="BX1182" s="43" t="s">
        <v>1312</v>
      </c>
      <c r="BY1182" s="33">
        <v>9</v>
      </c>
    </row>
    <row r="1183" spans="1:77" x14ac:dyDescent="0.3">
      <c r="A1183" s="7" t="s">
        <v>1313</v>
      </c>
      <c r="B1183" s="29">
        <v>55</v>
      </c>
      <c r="D1183" s="5" t="s">
        <v>1313</v>
      </c>
      <c r="E1183" s="30" t="s">
        <v>17</v>
      </c>
      <c r="G1183" s="5" t="s">
        <v>1313</v>
      </c>
      <c r="H1183" s="29" t="s">
        <v>985</v>
      </c>
      <c r="J1183" s="5" t="s">
        <v>1313</v>
      </c>
      <c r="K1183" s="29" t="s">
        <v>985</v>
      </c>
      <c r="M1183" s="5" t="s">
        <v>1313</v>
      </c>
      <c r="N1183" s="29" t="s">
        <v>985</v>
      </c>
      <c r="P1183" s="5" t="s">
        <v>1313</v>
      </c>
      <c r="Q1183" s="29" t="s">
        <v>985</v>
      </c>
      <c r="S1183" s="5" t="s">
        <v>1313</v>
      </c>
      <c r="T1183" s="29" t="s">
        <v>985</v>
      </c>
      <c r="V1183" s="7" t="s">
        <v>1313</v>
      </c>
      <c r="W1183" s="29">
        <v>6</v>
      </c>
      <c r="Y1183" s="5" t="s">
        <v>1313</v>
      </c>
      <c r="Z1183" s="29" t="s">
        <v>985</v>
      </c>
      <c r="AB1183" s="5" t="s">
        <v>1313</v>
      </c>
      <c r="AC1183" s="29" t="s">
        <v>985</v>
      </c>
      <c r="AE1183" s="5" t="s">
        <v>1313</v>
      </c>
      <c r="AF1183" s="29" t="s">
        <v>985</v>
      </c>
      <c r="AH1183" s="5" t="s">
        <v>1313</v>
      </c>
      <c r="AI1183" s="29" t="s">
        <v>985</v>
      </c>
      <c r="AK1183" s="5" t="s">
        <v>1313</v>
      </c>
      <c r="AL1183" s="33">
        <v>0</v>
      </c>
      <c r="AN1183" s="5" t="s">
        <v>1313</v>
      </c>
      <c r="AO1183" s="33">
        <v>0</v>
      </c>
      <c r="AQ1183" s="5" t="s">
        <v>1313</v>
      </c>
      <c r="AR1183" s="33">
        <v>0</v>
      </c>
      <c r="AT1183" s="5" t="s">
        <v>1313</v>
      </c>
      <c r="AU1183" s="33">
        <v>0</v>
      </c>
      <c r="AW1183" s="5" t="s">
        <v>1313</v>
      </c>
      <c r="AX1183" s="33">
        <v>0</v>
      </c>
      <c r="AZ1183" s="5" t="s">
        <v>1313</v>
      </c>
      <c r="BA1183" s="33">
        <v>0</v>
      </c>
      <c r="BC1183" s="5" t="s">
        <v>1313</v>
      </c>
      <c r="BD1183" s="33">
        <v>0</v>
      </c>
      <c r="BF1183" s="43" t="s">
        <v>1313</v>
      </c>
      <c r="BG1183" s="29">
        <v>1</v>
      </c>
      <c r="BI1183" s="5" t="s">
        <v>1313</v>
      </c>
      <c r="BJ1183" s="33">
        <v>0</v>
      </c>
      <c r="BL1183" s="43" t="s">
        <v>1313</v>
      </c>
      <c r="BM1183" s="29">
        <v>4</v>
      </c>
      <c r="BO1183" s="5" t="s">
        <v>1313</v>
      </c>
      <c r="BP1183" s="33">
        <v>0</v>
      </c>
      <c r="BR1183" s="43" t="s">
        <v>1313</v>
      </c>
      <c r="BS1183" s="33">
        <v>9</v>
      </c>
      <c r="BU1183" s="43" t="s">
        <v>1313</v>
      </c>
      <c r="BV1183" s="29">
        <v>2</v>
      </c>
      <c r="BX1183" s="43" t="s">
        <v>1313</v>
      </c>
      <c r="BY1183" s="33">
        <v>9</v>
      </c>
    </row>
    <row r="1184" spans="1:77" x14ac:dyDescent="0.3">
      <c r="A1184" s="7" t="s">
        <v>1314</v>
      </c>
      <c r="B1184" s="29">
        <v>55</v>
      </c>
      <c r="D1184" s="5" t="s">
        <v>1314</v>
      </c>
      <c r="E1184" s="30" t="s">
        <v>17</v>
      </c>
      <c r="G1184" s="5" t="s">
        <v>1314</v>
      </c>
      <c r="H1184" s="29" t="s">
        <v>985</v>
      </c>
      <c r="J1184" s="5" t="s">
        <v>1314</v>
      </c>
      <c r="K1184" s="29" t="s">
        <v>985</v>
      </c>
      <c r="M1184" s="5" t="s">
        <v>1314</v>
      </c>
      <c r="N1184" s="29" t="s">
        <v>985</v>
      </c>
      <c r="P1184" s="5" t="s">
        <v>1314</v>
      </c>
      <c r="Q1184" s="29" t="s">
        <v>985</v>
      </c>
      <c r="S1184" s="5" t="s">
        <v>1314</v>
      </c>
      <c r="T1184" s="29" t="s">
        <v>985</v>
      </c>
      <c r="V1184" s="7" t="s">
        <v>1314</v>
      </c>
      <c r="W1184" s="29">
        <v>6</v>
      </c>
      <c r="Y1184" s="5" t="s">
        <v>1314</v>
      </c>
      <c r="Z1184" s="29" t="s">
        <v>985</v>
      </c>
      <c r="AB1184" s="5" t="s">
        <v>1314</v>
      </c>
      <c r="AC1184" s="29" t="s">
        <v>985</v>
      </c>
      <c r="AE1184" s="5" t="s">
        <v>1314</v>
      </c>
      <c r="AF1184" s="29" t="s">
        <v>985</v>
      </c>
      <c r="AH1184" s="5" t="s">
        <v>1314</v>
      </c>
      <c r="AI1184" s="29" t="s">
        <v>985</v>
      </c>
      <c r="AK1184" s="5" t="s">
        <v>1314</v>
      </c>
      <c r="AL1184" s="33">
        <v>0</v>
      </c>
      <c r="AN1184" s="5" t="s">
        <v>1314</v>
      </c>
      <c r="AO1184" s="33">
        <v>0</v>
      </c>
      <c r="AQ1184" s="5" t="s">
        <v>1314</v>
      </c>
      <c r="AR1184" s="33">
        <v>0</v>
      </c>
      <c r="AT1184" s="5" t="s">
        <v>1314</v>
      </c>
      <c r="AU1184" s="33">
        <v>0</v>
      </c>
      <c r="AW1184" s="5" t="s">
        <v>1314</v>
      </c>
      <c r="AX1184" s="33">
        <v>0</v>
      </c>
      <c r="AZ1184" s="5" t="s">
        <v>1314</v>
      </c>
      <c r="BA1184" s="33">
        <v>0</v>
      </c>
      <c r="BC1184" s="5" t="s">
        <v>1314</v>
      </c>
      <c r="BD1184" s="33">
        <v>0</v>
      </c>
      <c r="BF1184" s="43" t="s">
        <v>1314</v>
      </c>
      <c r="BG1184" s="29">
        <v>1</v>
      </c>
      <c r="BI1184" s="5" t="s">
        <v>1314</v>
      </c>
      <c r="BJ1184" s="33">
        <v>0</v>
      </c>
      <c r="BL1184" s="43" t="s">
        <v>1314</v>
      </c>
      <c r="BM1184" s="29">
        <v>4</v>
      </c>
      <c r="BO1184" s="5" t="s">
        <v>1314</v>
      </c>
      <c r="BP1184" s="33">
        <v>0</v>
      </c>
      <c r="BR1184" s="43" t="s">
        <v>1314</v>
      </c>
      <c r="BS1184" s="33">
        <v>9</v>
      </c>
      <c r="BU1184" s="43" t="s">
        <v>1314</v>
      </c>
      <c r="BV1184" s="29">
        <v>2</v>
      </c>
      <c r="BX1184" s="43" t="s">
        <v>1314</v>
      </c>
      <c r="BY1184" s="33">
        <v>9</v>
      </c>
    </row>
    <row r="1185" spans="1:77" x14ac:dyDescent="0.3">
      <c r="A1185" s="7" t="s">
        <v>1315</v>
      </c>
      <c r="B1185" s="29">
        <v>54</v>
      </c>
      <c r="D1185" s="5" t="s">
        <v>1315</v>
      </c>
      <c r="E1185" s="30" t="s">
        <v>17</v>
      </c>
      <c r="G1185" s="5" t="s">
        <v>1315</v>
      </c>
      <c r="H1185" s="29" t="s">
        <v>985</v>
      </c>
      <c r="J1185" s="5" t="s">
        <v>1315</v>
      </c>
      <c r="K1185" s="29" t="s">
        <v>985</v>
      </c>
      <c r="M1185" s="5" t="s">
        <v>1315</v>
      </c>
      <c r="N1185" s="29" t="s">
        <v>985</v>
      </c>
      <c r="P1185" s="5" t="s">
        <v>1315</v>
      </c>
      <c r="Q1185" s="29" t="s">
        <v>985</v>
      </c>
      <c r="S1185" s="5" t="s">
        <v>1315</v>
      </c>
      <c r="T1185" s="29" t="s">
        <v>985</v>
      </c>
      <c r="V1185" s="7" t="s">
        <v>1315</v>
      </c>
      <c r="W1185" s="29">
        <v>6</v>
      </c>
      <c r="Y1185" s="5" t="s">
        <v>1315</v>
      </c>
      <c r="Z1185" s="29" t="s">
        <v>985</v>
      </c>
      <c r="AB1185" s="5" t="s">
        <v>1315</v>
      </c>
      <c r="AC1185" s="29" t="s">
        <v>985</v>
      </c>
      <c r="AE1185" s="5" t="s">
        <v>1315</v>
      </c>
      <c r="AF1185" s="29" t="s">
        <v>985</v>
      </c>
      <c r="AH1185" s="5" t="s">
        <v>1315</v>
      </c>
      <c r="AI1185" s="29" t="s">
        <v>985</v>
      </c>
      <c r="AK1185" s="5" t="s">
        <v>1315</v>
      </c>
      <c r="AL1185" s="33">
        <v>0</v>
      </c>
      <c r="AN1185" s="5" t="s">
        <v>1315</v>
      </c>
      <c r="AO1185" s="33">
        <v>0</v>
      </c>
      <c r="AQ1185" s="5" t="s">
        <v>1315</v>
      </c>
      <c r="AR1185" s="33">
        <v>0</v>
      </c>
      <c r="AT1185" s="5" t="s">
        <v>1315</v>
      </c>
      <c r="AU1185" s="33">
        <v>0</v>
      </c>
      <c r="AW1185" s="5" t="s">
        <v>1315</v>
      </c>
      <c r="AX1185" s="33">
        <v>0</v>
      </c>
      <c r="AZ1185" s="5" t="s">
        <v>1315</v>
      </c>
      <c r="BA1185" s="33">
        <v>0</v>
      </c>
      <c r="BC1185" s="5" t="s">
        <v>1315</v>
      </c>
      <c r="BD1185" s="33">
        <v>0</v>
      </c>
      <c r="BF1185" s="43" t="s">
        <v>1315</v>
      </c>
      <c r="BG1185" s="29">
        <v>1</v>
      </c>
      <c r="BI1185" s="5" t="s">
        <v>1315</v>
      </c>
      <c r="BJ1185" s="33">
        <v>0</v>
      </c>
      <c r="BL1185" s="43" t="s">
        <v>1315</v>
      </c>
      <c r="BM1185" s="29">
        <v>4</v>
      </c>
      <c r="BO1185" s="5" t="s">
        <v>1315</v>
      </c>
      <c r="BP1185" s="33">
        <v>0</v>
      </c>
      <c r="BR1185" s="43" t="s">
        <v>1315</v>
      </c>
      <c r="BS1185" s="33">
        <v>9</v>
      </c>
      <c r="BU1185" s="43" t="s">
        <v>1315</v>
      </c>
      <c r="BV1185" s="29">
        <v>2</v>
      </c>
      <c r="BX1185" s="43" t="s">
        <v>1315</v>
      </c>
      <c r="BY1185" s="33">
        <v>9</v>
      </c>
    </row>
    <row r="1186" spans="1:77" x14ac:dyDescent="0.3">
      <c r="A1186" s="7" t="s">
        <v>1316</v>
      </c>
      <c r="B1186" s="29">
        <v>54</v>
      </c>
      <c r="D1186" s="7" t="s">
        <v>1316</v>
      </c>
      <c r="E1186" s="29" t="s">
        <v>17</v>
      </c>
      <c r="G1186" s="7" t="s">
        <v>1316</v>
      </c>
      <c r="H1186" s="29" t="s">
        <v>985</v>
      </c>
      <c r="J1186" s="7" t="s">
        <v>1316</v>
      </c>
      <c r="K1186" s="29" t="s">
        <v>985</v>
      </c>
      <c r="M1186" s="7" t="s">
        <v>1316</v>
      </c>
      <c r="N1186" s="29" t="s">
        <v>985</v>
      </c>
      <c r="P1186" s="7" t="s">
        <v>1316</v>
      </c>
      <c r="Q1186" s="29" t="s">
        <v>985</v>
      </c>
      <c r="S1186" s="7" t="s">
        <v>1316</v>
      </c>
      <c r="T1186" s="29" t="s">
        <v>985</v>
      </c>
      <c r="V1186" s="7" t="s">
        <v>1316</v>
      </c>
      <c r="W1186" s="29">
        <v>6</v>
      </c>
      <c r="Y1186" s="7" t="s">
        <v>1316</v>
      </c>
      <c r="Z1186" s="29" t="s">
        <v>985</v>
      </c>
      <c r="AB1186" s="7" t="s">
        <v>1316</v>
      </c>
      <c r="AC1186" s="29" t="s">
        <v>985</v>
      </c>
      <c r="AE1186" s="7" t="s">
        <v>1316</v>
      </c>
      <c r="AF1186" s="29" t="s">
        <v>985</v>
      </c>
      <c r="AH1186" s="7" t="s">
        <v>1316</v>
      </c>
      <c r="AI1186" s="29" t="s">
        <v>985</v>
      </c>
      <c r="AK1186" s="7" t="s">
        <v>1316</v>
      </c>
      <c r="AL1186" s="33">
        <v>0</v>
      </c>
      <c r="AN1186" s="7" t="s">
        <v>1316</v>
      </c>
      <c r="AO1186" s="33">
        <v>0</v>
      </c>
      <c r="AQ1186" s="7" t="s">
        <v>1316</v>
      </c>
      <c r="AR1186" s="33">
        <v>0</v>
      </c>
      <c r="AT1186" s="7" t="s">
        <v>1316</v>
      </c>
      <c r="AU1186" s="33">
        <v>0</v>
      </c>
      <c r="AW1186" s="7" t="s">
        <v>1316</v>
      </c>
      <c r="AX1186" s="33">
        <v>0</v>
      </c>
      <c r="AZ1186" s="7" t="s">
        <v>1316</v>
      </c>
      <c r="BA1186" s="33">
        <v>0</v>
      </c>
      <c r="BC1186" s="7" t="s">
        <v>1316</v>
      </c>
      <c r="BD1186" s="33">
        <v>0</v>
      </c>
      <c r="BF1186" s="43" t="s">
        <v>1316</v>
      </c>
      <c r="BG1186" s="29">
        <v>1</v>
      </c>
      <c r="BI1186" s="7" t="s">
        <v>1316</v>
      </c>
      <c r="BJ1186" s="33">
        <v>0</v>
      </c>
      <c r="BL1186" s="43" t="s">
        <v>1316</v>
      </c>
      <c r="BM1186" s="29">
        <v>4</v>
      </c>
      <c r="BO1186" s="7" t="s">
        <v>1316</v>
      </c>
      <c r="BP1186" s="33">
        <v>0</v>
      </c>
      <c r="BR1186" s="43" t="s">
        <v>1316</v>
      </c>
      <c r="BS1186" s="33">
        <v>9</v>
      </c>
      <c r="BU1186" s="43" t="s">
        <v>1316</v>
      </c>
      <c r="BV1186" s="29">
        <v>2</v>
      </c>
      <c r="BX1186" s="43" t="s">
        <v>1316</v>
      </c>
      <c r="BY1186" s="33">
        <v>9</v>
      </c>
    </row>
    <row r="1187" spans="1:77" x14ac:dyDescent="0.3">
      <c r="A1187" s="7" t="s">
        <v>1317</v>
      </c>
      <c r="B1187" s="29">
        <v>54</v>
      </c>
      <c r="D1187" s="7" t="s">
        <v>1317</v>
      </c>
      <c r="E1187" s="29">
        <v>58</v>
      </c>
      <c r="G1187" s="7" t="s">
        <v>1317</v>
      </c>
      <c r="H1187" s="29" t="s">
        <v>985</v>
      </c>
      <c r="J1187" s="7" t="s">
        <v>1317</v>
      </c>
      <c r="K1187" s="29" t="s">
        <v>985</v>
      </c>
      <c r="M1187" s="7" t="s">
        <v>1317</v>
      </c>
      <c r="N1187" s="29" t="s">
        <v>985</v>
      </c>
      <c r="P1187" s="7" t="s">
        <v>1317</v>
      </c>
      <c r="Q1187" s="29" t="s">
        <v>985</v>
      </c>
      <c r="S1187" s="7" t="s">
        <v>1317</v>
      </c>
      <c r="T1187" s="29" t="s">
        <v>985</v>
      </c>
      <c r="V1187" s="7" t="s">
        <v>1317</v>
      </c>
      <c r="W1187" s="29">
        <v>6</v>
      </c>
      <c r="Y1187" s="7" t="s">
        <v>1317</v>
      </c>
      <c r="Z1187" s="29" t="s">
        <v>985</v>
      </c>
      <c r="AB1187" s="7" t="s">
        <v>1317</v>
      </c>
      <c r="AC1187" s="29" t="s">
        <v>985</v>
      </c>
      <c r="AE1187" s="7" t="s">
        <v>1317</v>
      </c>
      <c r="AF1187" s="29" t="s">
        <v>985</v>
      </c>
      <c r="AH1187" s="7" t="s">
        <v>1317</v>
      </c>
      <c r="AI1187" s="29" t="s">
        <v>985</v>
      </c>
      <c r="AK1187" s="7" t="s">
        <v>1317</v>
      </c>
      <c r="AL1187" s="33">
        <v>0</v>
      </c>
      <c r="AN1187" s="7" t="s">
        <v>1317</v>
      </c>
      <c r="AO1187" s="33">
        <v>0</v>
      </c>
      <c r="AQ1187" s="7" t="s">
        <v>1317</v>
      </c>
      <c r="AR1187" s="33">
        <v>0</v>
      </c>
      <c r="AT1187" s="7" t="s">
        <v>1317</v>
      </c>
      <c r="AU1187" s="33">
        <v>0</v>
      </c>
      <c r="AW1187" s="7" t="s">
        <v>1317</v>
      </c>
      <c r="AX1187" s="33">
        <v>0</v>
      </c>
      <c r="AZ1187" s="7" t="s">
        <v>1317</v>
      </c>
      <c r="BA1187" s="33">
        <v>0</v>
      </c>
      <c r="BC1187" s="7" t="s">
        <v>1317</v>
      </c>
      <c r="BD1187" s="33">
        <v>0</v>
      </c>
      <c r="BF1187" s="43" t="s">
        <v>1317</v>
      </c>
      <c r="BG1187" s="29">
        <v>1</v>
      </c>
      <c r="BI1187" s="7" t="s">
        <v>1317</v>
      </c>
      <c r="BJ1187" s="33">
        <v>0</v>
      </c>
      <c r="BL1187" s="43" t="s">
        <v>1317</v>
      </c>
      <c r="BM1187" s="29">
        <v>4</v>
      </c>
      <c r="BO1187" s="7" t="s">
        <v>1317</v>
      </c>
      <c r="BP1187" s="33">
        <v>0</v>
      </c>
      <c r="BR1187" s="43" t="s">
        <v>1317</v>
      </c>
      <c r="BS1187" s="33">
        <v>9</v>
      </c>
      <c r="BU1187" s="43" t="s">
        <v>1317</v>
      </c>
      <c r="BV1187" s="29">
        <v>2</v>
      </c>
      <c r="BX1187" s="43" t="s">
        <v>1317</v>
      </c>
      <c r="BY1187" s="33">
        <v>9</v>
      </c>
    </row>
    <row r="1188" spans="1:77" x14ac:dyDescent="0.3">
      <c r="A1188" s="7" t="s">
        <v>1318</v>
      </c>
      <c r="B1188" s="29">
        <v>54</v>
      </c>
      <c r="D1188" s="7" t="s">
        <v>1318</v>
      </c>
      <c r="E1188" s="29">
        <v>58</v>
      </c>
      <c r="G1188" s="7" t="s">
        <v>1318</v>
      </c>
      <c r="H1188" s="29" t="s">
        <v>985</v>
      </c>
      <c r="J1188" s="7" t="s">
        <v>1318</v>
      </c>
      <c r="K1188" s="29" t="s">
        <v>985</v>
      </c>
      <c r="M1188" s="7" t="s">
        <v>1318</v>
      </c>
      <c r="N1188" s="29" t="s">
        <v>985</v>
      </c>
      <c r="P1188" s="7" t="s">
        <v>1318</v>
      </c>
      <c r="Q1188" s="29" t="s">
        <v>985</v>
      </c>
      <c r="S1188" s="7" t="s">
        <v>1318</v>
      </c>
      <c r="T1188" s="29" t="s">
        <v>985</v>
      </c>
      <c r="V1188" s="7" t="s">
        <v>1318</v>
      </c>
      <c r="W1188" s="29">
        <v>6</v>
      </c>
      <c r="Y1188" s="7" t="s">
        <v>1318</v>
      </c>
      <c r="Z1188" s="29" t="s">
        <v>985</v>
      </c>
      <c r="AB1188" s="7" t="s">
        <v>1318</v>
      </c>
      <c r="AC1188" s="29" t="s">
        <v>985</v>
      </c>
      <c r="AE1188" s="7" t="s">
        <v>1318</v>
      </c>
      <c r="AF1188" s="29" t="s">
        <v>985</v>
      </c>
      <c r="AH1188" s="7" t="s">
        <v>1318</v>
      </c>
      <c r="AI1188" s="29" t="s">
        <v>985</v>
      </c>
      <c r="AK1188" s="7" t="s">
        <v>1318</v>
      </c>
      <c r="AL1188" s="33">
        <v>0</v>
      </c>
      <c r="AN1188" s="7" t="s">
        <v>1318</v>
      </c>
      <c r="AO1188" s="33">
        <v>0</v>
      </c>
      <c r="AQ1188" s="7" t="s">
        <v>1318</v>
      </c>
      <c r="AR1188" s="33">
        <v>0</v>
      </c>
      <c r="AT1188" s="7" t="s">
        <v>1318</v>
      </c>
      <c r="AU1188" s="33">
        <v>0</v>
      </c>
      <c r="AW1188" s="7" t="s">
        <v>1318</v>
      </c>
      <c r="AX1188" s="33">
        <v>0</v>
      </c>
      <c r="AZ1188" s="7" t="s">
        <v>1318</v>
      </c>
      <c r="BA1188" s="33">
        <v>0</v>
      </c>
      <c r="BC1188" s="7" t="s">
        <v>1318</v>
      </c>
      <c r="BD1188" s="33">
        <v>0</v>
      </c>
      <c r="BF1188" s="43" t="s">
        <v>1318</v>
      </c>
      <c r="BG1188" s="29">
        <v>1</v>
      </c>
      <c r="BI1188" s="7" t="s">
        <v>1318</v>
      </c>
      <c r="BJ1188" s="33">
        <v>0</v>
      </c>
      <c r="BL1188" s="43" t="s">
        <v>1318</v>
      </c>
      <c r="BM1188" s="29">
        <v>4</v>
      </c>
      <c r="BO1188" s="7" t="s">
        <v>1318</v>
      </c>
      <c r="BP1188" s="33">
        <v>0</v>
      </c>
      <c r="BR1188" s="43" t="s">
        <v>1318</v>
      </c>
      <c r="BS1188" s="33">
        <v>9</v>
      </c>
      <c r="BU1188" s="43" t="s">
        <v>1318</v>
      </c>
      <c r="BV1188" s="29">
        <v>2</v>
      </c>
      <c r="BX1188" s="43" t="s">
        <v>1318</v>
      </c>
      <c r="BY1188" s="33">
        <v>9</v>
      </c>
    </row>
    <row r="1189" spans="1:77" x14ac:dyDescent="0.3">
      <c r="A1189" s="7" t="s">
        <v>1319</v>
      </c>
      <c r="B1189" s="29">
        <v>53</v>
      </c>
      <c r="D1189" s="7" t="s">
        <v>1319</v>
      </c>
      <c r="E1189" s="29">
        <v>57</v>
      </c>
      <c r="G1189" s="7" t="s">
        <v>1319</v>
      </c>
      <c r="H1189" s="29" t="s">
        <v>985</v>
      </c>
      <c r="J1189" s="7" t="s">
        <v>1319</v>
      </c>
      <c r="K1189" s="29" t="s">
        <v>985</v>
      </c>
      <c r="M1189" s="7" t="s">
        <v>1319</v>
      </c>
      <c r="N1189" s="29" t="s">
        <v>985</v>
      </c>
      <c r="P1189" s="7" t="s">
        <v>1319</v>
      </c>
      <c r="Q1189" s="29" t="s">
        <v>985</v>
      </c>
      <c r="S1189" s="7" t="s">
        <v>1319</v>
      </c>
      <c r="T1189" s="29" t="s">
        <v>985</v>
      </c>
      <c r="V1189" s="7" t="s">
        <v>1319</v>
      </c>
      <c r="W1189" s="29">
        <v>6</v>
      </c>
      <c r="Y1189" s="7" t="s">
        <v>1319</v>
      </c>
      <c r="Z1189" s="29" t="s">
        <v>985</v>
      </c>
      <c r="AB1189" s="7" t="s">
        <v>1319</v>
      </c>
      <c r="AC1189" s="29" t="s">
        <v>985</v>
      </c>
      <c r="AE1189" s="7" t="s">
        <v>1319</v>
      </c>
      <c r="AF1189" s="29" t="s">
        <v>985</v>
      </c>
      <c r="AH1189" s="7" t="s">
        <v>1319</v>
      </c>
      <c r="AI1189" s="29" t="s">
        <v>985</v>
      </c>
      <c r="AK1189" s="7" t="s">
        <v>1319</v>
      </c>
      <c r="AL1189" s="33">
        <v>0</v>
      </c>
      <c r="AN1189" s="7" t="s">
        <v>1319</v>
      </c>
      <c r="AO1189" s="33">
        <v>0</v>
      </c>
      <c r="AQ1189" s="7" t="s">
        <v>1319</v>
      </c>
      <c r="AR1189" s="33">
        <v>0</v>
      </c>
      <c r="AT1189" s="7" t="s">
        <v>1319</v>
      </c>
      <c r="AU1189" s="33">
        <v>0</v>
      </c>
      <c r="AW1189" s="7" t="s">
        <v>1319</v>
      </c>
      <c r="AX1189" s="33">
        <v>0</v>
      </c>
      <c r="AZ1189" s="7" t="s">
        <v>1319</v>
      </c>
      <c r="BA1189" s="33">
        <v>0</v>
      </c>
      <c r="BC1189" s="7" t="s">
        <v>1319</v>
      </c>
      <c r="BD1189" s="33">
        <v>0</v>
      </c>
      <c r="BF1189" s="43" t="s">
        <v>1319</v>
      </c>
      <c r="BG1189" s="29">
        <v>1</v>
      </c>
      <c r="BI1189" s="7" t="s">
        <v>1319</v>
      </c>
      <c r="BJ1189" s="33">
        <v>0</v>
      </c>
      <c r="BL1189" s="43" t="s">
        <v>1319</v>
      </c>
      <c r="BM1189" s="29">
        <v>4</v>
      </c>
      <c r="BO1189" s="7" t="s">
        <v>1319</v>
      </c>
      <c r="BP1189" s="33">
        <v>0</v>
      </c>
      <c r="BR1189" s="43" t="s">
        <v>1319</v>
      </c>
      <c r="BS1189" s="33">
        <v>9</v>
      </c>
      <c r="BU1189" s="43" t="s">
        <v>1319</v>
      </c>
      <c r="BV1189" s="29">
        <v>2</v>
      </c>
      <c r="BX1189" s="43" t="s">
        <v>1319</v>
      </c>
      <c r="BY1189" s="33">
        <v>9</v>
      </c>
    </row>
    <row r="1190" spans="1:77" x14ac:dyDescent="0.3">
      <c r="A1190" s="7" t="s">
        <v>1320</v>
      </c>
      <c r="B1190" s="29">
        <v>53</v>
      </c>
      <c r="D1190" s="7" t="s">
        <v>1320</v>
      </c>
      <c r="E1190" s="29">
        <v>57</v>
      </c>
      <c r="G1190" s="7" t="s">
        <v>1320</v>
      </c>
      <c r="H1190" s="29" t="s">
        <v>985</v>
      </c>
      <c r="J1190" s="7" t="s">
        <v>1320</v>
      </c>
      <c r="K1190" s="29" t="s">
        <v>985</v>
      </c>
      <c r="M1190" s="7" t="s">
        <v>1320</v>
      </c>
      <c r="N1190" s="29" t="s">
        <v>985</v>
      </c>
      <c r="P1190" s="7" t="s">
        <v>1320</v>
      </c>
      <c r="Q1190" s="29" t="s">
        <v>985</v>
      </c>
      <c r="S1190" s="7" t="s">
        <v>1320</v>
      </c>
      <c r="T1190" s="29" t="s">
        <v>985</v>
      </c>
      <c r="V1190" s="7" t="s">
        <v>1320</v>
      </c>
      <c r="W1190" s="29">
        <v>6</v>
      </c>
      <c r="Y1190" s="7" t="s">
        <v>1320</v>
      </c>
      <c r="Z1190" s="29" t="s">
        <v>985</v>
      </c>
      <c r="AB1190" s="7" t="s">
        <v>1320</v>
      </c>
      <c r="AC1190" s="29" t="s">
        <v>985</v>
      </c>
      <c r="AE1190" s="7" t="s">
        <v>1320</v>
      </c>
      <c r="AF1190" s="29" t="s">
        <v>985</v>
      </c>
      <c r="AH1190" s="7" t="s">
        <v>1320</v>
      </c>
      <c r="AI1190" s="29" t="s">
        <v>985</v>
      </c>
      <c r="AK1190" s="7" t="s">
        <v>1320</v>
      </c>
      <c r="AL1190" s="33">
        <v>0</v>
      </c>
      <c r="AN1190" s="7" t="s">
        <v>1320</v>
      </c>
      <c r="AO1190" s="33">
        <v>0</v>
      </c>
      <c r="AQ1190" s="7" t="s">
        <v>1320</v>
      </c>
      <c r="AR1190" s="33">
        <v>0</v>
      </c>
      <c r="AT1190" s="7" t="s">
        <v>1320</v>
      </c>
      <c r="AU1190" s="33">
        <v>0</v>
      </c>
      <c r="AW1190" s="7" t="s">
        <v>1320</v>
      </c>
      <c r="AX1190" s="33">
        <v>0</v>
      </c>
      <c r="AZ1190" s="7" t="s">
        <v>1320</v>
      </c>
      <c r="BA1190" s="33">
        <v>0</v>
      </c>
      <c r="BC1190" s="7" t="s">
        <v>1320</v>
      </c>
      <c r="BD1190" s="33">
        <v>0</v>
      </c>
      <c r="BF1190" s="43" t="s">
        <v>1320</v>
      </c>
      <c r="BG1190" s="29">
        <v>1</v>
      </c>
      <c r="BI1190" s="7" t="s">
        <v>1320</v>
      </c>
      <c r="BJ1190" s="33">
        <v>0</v>
      </c>
      <c r="BL1190" s="43" t="s">
        <v>1320</v>
      </c>
      <c r="BM1190" s="29">
        <v>4</v>
      </c>
      <c r="BO1190" s="7" t="s">
        <v>1320</v>
      </c>
      <c r="BP1190" s="33">
        <v>0</v>
      </c>
      <c r="BR1190" s="43" t="s">
        <v>1320</v>
      </c>
      <c r="BS1190" s="33">
        <v>9</v>
      </c>
      <c r="BU1190" s="43" t="s">
        <v>1320</v>
      </c>
      <c r="BV1190" s="29">
        <v>2</v>
      </c>
      <c r="BX1190" s="43" t="s">
        <v>1320</v>
      </c>
      <c r="BY1190" s="33">
        <v>9</v>
      </c>
    </row>
    <row r="1191" spans="1:77" x14ac:dyDescent="0.3">
      <c r="A1191" s="7" t="s">
        <v>1321</v>
      </c>
      <c r="B1191" s="29">
        <v>53</v>
      </c>
      <c r="D1191" s="7" t="s">
        <v>1321</v>
      </c>
      <c r="E1191" s="29">
        <v>57</v>
      </c>
      <c r="G1191" s="7" t="s">
        <v>1321</v>
      </c>
      <c r="H1191" s="29" t="s">
        <v>985</v>
      </c>
      <c r="J1191" s="7" t="s">
        <v>1321</v>
      </c>
      <c r="K1191" s="29" t="s">
        <v>985</v>
      </c>
      <c r="M1191" s="7" t="s">
        <v>1321</v>
      </c>
      <c r="N1191" s="29" t="s">
        <v>985</v>
      </c>
      <c r="P1191" s="7" t="s">
        <v>1321</v>
      </c>
      <c r="Q1191" s="29" t="s">
        <v>985</v>
      </c>
      <c r="S1191" s="7" t="s">
        <v>1321</v>
      </c>
      <c r="T1191" s="29" t="s">
        <v>985</v>
      </c>
      <c r="V1191" s="7" t="s">
        <v>1321</v>
      </c>
      <c r="W1191" s="29">
        <v>6</v>
      </c>
      <c r="Y1191" s="7" t="s">
        <v>1321</v>
      </c>
      <c r="Z1191" s="29" t="s">
        <v>985</v>
      </c>
      <c r="AB1191" s="7" t="s">
        <v>1321</v>
      </c>
      <c r="AC1191" s="29" t="s">
        <v>985</v>
      </c>
      <c r="AE1191" s="7" t="s">
        <v>1321</v>
      </c>
      <c r="AF1191" s="29" t="s">
        <v>985</v>
      </c>
      <c r="AH1191" s="7" t="s">
        <v>1321</v>
      </c>
      <c r="AI1191" s="29" t="s">
        <v>985</v>
      </c>
      <c r="AK1191" s="7" t="s">
        <v>1321</v>
      </c>
      <c r="AL1191" s="33">
        <v>0</v>
      </c>
      <c r="AN1191" s="7" t="s">
        <v>1321</v>
      </c>
      <c r="AO1191" s="33">
        <v>0</v>
      </c>
      <c r="AQ1191" s="7" t="s">
        <v>1321</v>
      </c>
      <c r="AR1191" s="33">
        <v>0</v>
      </c>
      <c r="AT1191" s="7" t="s">
        <v>1321</v>
      </c>
      <c r="AU1191" s="33">
        <v>0</v>
      </c>
      <c r="AW1191" s="7" t="s">
        <v>1321</v>
      </c>
      <c r="AX1191" s="33">
        <v>0</v>
      </c>
      <c r="AZ1191" s="7" t="s">
        <v>1321</v>
      </c>
      <c r="BA1191" s="33">
        <v>0</v>
      </c>
      <c r="BC1191" s="7" t="s">
        <v>1321</v>
      </c>
      <c r="BD1191" s="33">
        <v>0</v>
      </c>
      <c r="BF1191" s="43" t="s">
        <v>1321</v>
      </c>
      <c r="BG1191" s="29">
        <v>1</v>
      </c>
      <c r="BI1191" s="7" t="s">
        <v>1321</v>
      </c>
      <c r="BJ1191" s="33">
        <v>0</v>
      </c>
      <c r="BL1191" s="43" t="s">
        <v>1321</v>
      </c>
      <c r="BM1191" s="29">
        <v>4</v>
      </c>
      <c r="BO1191" s="7" t="s">
        <v>1321</v>
      </c>
      <c r="BP1191" s="33">
        <v>0</v>
      </c>
      <c r="BR1191" s="43" t="s">
        <v>1321</v>
      </c>
      <c r="BS1191" s="33">
        <v>9</v>
      </c>
      <c r="BU1191" s="43" t="s">
        <v>1321</v>
      </c>
      <c r="BV1191" s="29">
        <v>2</v>
      </c>
      <c r="BX1191" s="43" t="s">
        <v>1321</v>
      </c>
      <c r="BY1191" s="33">
        <v>9</v>
      </c>
    </row>
    <row r="1192" spans="1:77" x14ac:dyDescent="0.3">
      <c r="A1192" s="7" t="s">
        <v>1322</v>
      </c>
      <c r="B1192" s="29">
        <v>53</v>
      </c>
      <c r="D1192" s="7" t="s">
        <v>1322</v>
      </c>
      <c r="E1192" s="29">
        <v>57</v>
      </c>
      <c r="G1192" s="7" t="s">
        <v>1322</v>
      </c>
      <c r="H1192" s="29" t="s">
        <v>985</v>
      </c>
      <c r="J1192" s="7" t="s">
        <v>1322</v>
      </c>
      <c r="K1192" s="29" t="s">
        <v>985</v>
      </c>
      <c r="M1192" s="7" t="s">
        <v>1322</v>
      </c>
      <c r="N1192" s="29" t="s">
        <v>985</v>
      </c>
      <c r="P1192" s="7" t="s">
        <v>1322</v>
      </c>
      <c r="Q1192" s="29" t="s">
        <v>985</v>
      </c>
      <c r="S1192" s="7" t="s">
        <v>1322</v>
      </c>
      <c r="T1192" s="29" t="s">
        <v>985</v>
      </c>
      <c r="V1192" s="7" t="s">
        <v>1322</v>
      </c>
      <c r="W1192" s="29">
        <v>6</v>
      </c>
      <c r="Y1192" s="7" t="s">
        <v>1322</v>
      </c>
      <c r="Z1192" s="29" t="s">
        <v>985</v>
      </c>
      <c r="AB1192" s="7" t="s">
        <v>1322</v>
      </c>
      <c r="AC1192" s="29" t="s">
        <v>985</v>
      </c>
      <c r="AE1192" s="7" t="s">
        <v>1322</v>
      </c>
      <c r="AF1192" s="29" t="s">
        <v>985</v>
      </c>
      <c r="AH1192" s="7" t="s">
        <v>1322</v>
      </c>
      <c r="AI1192" s="29" t="s">
        <v>985</v>
      </c>
      <c r="AK1192" s="7" t="s">
        <v>1322</v>
      </c>
      <c r="AL1192" s="33">
        <v>0</v>
      </c>
      <c r="AN1192" s="7" t="s">
        <v>1322</v>
      </c>
      <c r="AO1192" s="33">
        <v>0</v>
      </c>
      <c r="AQ1192" s="7" t="s">
        <v>1322</v>
      </c>
      <c r="AR1192" s="33">
        <v>0</v>
      </c>
      <c r="AT1192" s="7" t="s">
        <v>1322</v>
      </c>
      <c r="AU1192" s="33">
        <v>0</v>
      </c>
      <c r="AW1192" s="7" t="s">
        <v>1322</v>
      </c>
      <c r="AX1192" s="33">
        <v>0</v>
      </c>
      <c r="AZ1192" s="7" t="s">
        <v>1322</v>
      </c>
      <c r="BA1192" s="33">
        <v>0</v>
      </c>
      <c r="BC1192" s="7" t="s">
        <v>1322</v>
      </c>
      <c r="BD1192" s="33">
        <v>0</v>
      </c>
      <c r="BF1192" s="43" t="s">
        <v>1322</v>
      </c>
      <c r="BG1192" s="29">
        <v>1</v>
      </c>
      <c r="BI1192" s="7" t="s">
        <v>1322</v>
      </c>
      <c r="BJ1192" s="33">
        <v>0</v>
      </c>
      <c r="BL1192" s="43" t="s">
        <v>1322</v>
      </c>
      <c r="BM1192" s="29">
        <v>4</v>
      </c>
      <c r="BO1192" s="7" t="s">
        <v>1322</v>
      </c>
      <c r="BP1192" s="33">
        <v>0</v>
      </c>
      <c r="BR1192" s="43" t="s">
        <v>1322</v>
      </c>
      <c r="BS1192" s="33">
        <v>9</v>
      </c>
      <c r="BU1192" s="43" t="s">
        <v>1322</v>
      </c>
      <c r="BV1192" s="29">
        <v>2</v>
      </c>
      <c r="BX1192" s="43" t="s">
        <v>1322</v>
      </c>
      <c r="BY1192" s="33">
        <v>9</v>
      </c>
    </row>
    <row r="1193" spans="1:77" x14ac:dyDescent="0.3">
      <c r="A1193" s="7" t="s">
        <v>1323</v>
      </c>
      <c r="B1193" s="29">
        <v>53</v>
      </c>
      <c r="D1193" s="7" t="s">
        <v>1323</v>
      </c>
      <c r="E1193" s="29">
        <v>57</v>
      </c>
      <c r="G1193" s="7" t="s">
        <v>1323</v>
      </c>
      <c r="H1193" s="29" t="s">
        <v>985</v>
      </c>
      <c r="J1193" s="7" t="s">
        <v>1323</v>
      </c>
      <c r="K1193" s="29" t="s">
        <v>985</v>
      </c>
      <c r="M1193" s="7" t="s">
        <v>1323</v>
      </c>
      <c r="N1193" s="29" t="s">
        <v>985</v>
      </c>
      <c r="P1193" s="7" t="s">
        <v>1323</v>
      </c>
      <c r="Q1193" s="29" t="s">
        <v>985</v>
      </c>
      <c r="S1193" s="7" t="s">
        <v>1323</v>
      </c>
      <c r="T1193" s="29" t="s">
        <v>985</v>
      </c>
      <c r="V1193" s="7" t="s">
        <v>1323</v>
      </c>
      <c r="W1193" s="29">
        <v>6</v>
      </c>
      <c r="Y1193" s="7" t="s">
        <v>1323</v>
      </c>
      <c r="Z1193" s="29" t="s">
        <v>985</v>
      </c>
      <c r="AB1193" s="7" t="s">
        <v>1323</v>
      </c>
      <c r="AC1193" s="29" t="s">
        <v>985</v>
      </c>
      <c r="AE1193" s="7" t="s">
        <v>1323</v>
      </c>
      <c r="AF1193" s="29" t="s">
        <v>985</v>
      </c>
      <c r="AH1193" s="7" t="s">
        <v>1323</v>
      </c>
      <c r="AI1193" s="29" t="s">
        <v>985</v>
      </c>
      <c r="AK1193" s="7" t="s">
        <v>1323</v>
      </c>
      <c r="AL1193" s="33">
        <v>0</v>
      </c>
      <c r="AN1193" s="7" t="s">
        <v>1323</v>
      </c>
      <c r="AO1193" s="33">
        <v>0</v>
      </c>
      <c r="AQ1193" s="7" t="s">
        <v>1323</v>
      </c>
      <c r="AR1193" s="33">
        <v>0</v>
      </c>
      <c r="AT1193" s="7" t="s">
        <v>1323</v>
      </c>
      <c r="AU1193" s="33">
        <v>0</v>
      </c>
      <c r="AW1193" s="7" t="s">
        <v>1323</v>
      </c>
      <c r="AX1193" s="33">
        <v>0</v>
      </c>
      <c r="AZ1193" s="7" t="s">
        <v>1323</v>
      </c>
      <c r="BA1193" s="33">
        <v>0</v>
      </c>
      <c r="BC1193" s="7" t="s">
        <v>1323</v>
      </c>
      <c r="BD1193" s="33">
        <v>0</v>
      </c>
      <c r="BF1193" s="43" t="s">
        <v>1323</v>
      </c>
      <c r="BG1193" s="29">
        <v>1</v>
      </c>
      <c r="BI1193" s="7" t="s">
        <v>1323</v>
      </c>
      <c r="BJ1193" s="33">
        <v>0</v>
      </c>
      <c r="BL1193" s="43" t="s">
        <v>1323</v>
      </c>
      <c r="BM1193" s="29">
        <v>4</v>
      </c>
      <c r="BO1193" s="7" t="s">
        <v>1323</v>
      </c>
      <c r="BP1193" s="33">
        <v>0</v>
      </c>
      <c r="BR1193" s="43" t="s">
        <v>1323</v>
      </c>
      <c r="BS1193" s="33">
        <v>9</v>
      </c>
      <c r="BU1193" s="43" t="s">
        <v>1323</v>
      </c>
      <c r="BV1193" s="29">
        <v>2</v>
      </c>
      <c r="BX1193" s="43" t="s">
        <v>1323</v>
      </c>
      <c r="BY1193" s="33">
        <v>9</v>
      </c>
    </row>
    <row r="1194" spans="1:77" x14ac:dyDescent="0.3">
      <c r="A1194" s="7" t="s">
        <v>1324</v>
      </c>
      <c r="B1194" s="29">
        <v>53</v>
      </c>
      <c r="D1194" s="7" t="s">
        <v>1324</v>
      </c>
      <c r="E1194" s="29">
        <v>57</v>
      </c>
      <c r="G1194" s="7" t="s">
        <v>1324</v>
      </c>
      <c r="H1194" s="29" t="s">
        <v>985</v>
      </c>
      <c r="J1194" s="7" t="s">
        <v>1324</v>
      </c>
      <c r="K1194" s="29" t="s">
        <v>985</v>
      </c>
      <c r="M1194" s="7" t="s">
        <v>1324</v>
      </c>
      <c r="N1194" s="29" t="s">
        <v>985</v>
      </c>
      <c r="P1194" s="7" t="s">
        <v>1324</v>
      </c>
      <c r="Q1194" s="29" t="s">
        <v>985</v>
      </c>
      <c r="S1194" s="7" t="s">
        <v>1324</v>
      </c>
      <c r="T1194" s="29" t="s">
        <v>985</v>
      </c>
      <c r="V1194" s="7" t="s">
        <v>1324</v>
      </c>
      <c r="W1194" s="29">
        <v>6</v>
      </c>
      <c r="Y1194" s="7" t="s">
        <v>1324</v>
      </c>
      <c r="Z1194" s="29" t="s">
        <v>985</v>
      </c>
      <c r="AB1194" s="7" t="s">
        <v>1324</v>
      </c>
      <c r="AC1194" s="29" t="s">
        <v>985</v>
      </c>
      <c r="AE1194" s="7" t="s">
        <v>1324</v>
      </c>
      <c r="AF1194" s="29" t="s">
        <v>985</v>
      </c>
      <c r="AH1194" s="7" t="s">
        <v>1324</v>
      </c>
      <c r="AI1194" s="29" t="s">
        <v>985</v>
      </c>
      <c r="AK1194" s="7" t="s">
        <v>1324</v>
      </c>
      <c r="AL1194" s="33">
        <v>0</v>
      </c>
      <c r="AN1194" s="7" t="s">
        <v>1324</v>
      </c>
      <c r="AO1194" s="33">
        <v>0</v>
      </c>
      <c r="AQ1194" s="7" t="s">
        <v>1324</v>
      </c>
      <c r="AR1194" s="33">
        <v>0</v>
      </c>
      <c r="AT1194" s="7" t="s">
        <v>1324</v>
      </c>
      <c r="AU1194" s="33">
        <v>0</v>
      </c>
      <c r="AW1194" s="7" t="s">
        <v>1324</v>
      </c>
      <c r="AX1194" s="33">
        <v>0</v>
      </c>
      <c r="AZ1194" s="7" t="s">
        <v>1324</v>
      </c>
      <c r="BA1194" s="33">
        <v>0</v>
      </c>
      <c r="BC1194" s="7" t="s">
        <v>1324</v>
      </c>
      <c r="BD1194" s="33">
        <v>0</v>
      </c>
      <c r="BF1194" s="43" t="s">
        <v>1324</v>
      </c>
      <c r="BG1194" s="29">
        <v>1</v>
      </c>
      <c r="BI1194" s="7" t="s">
        <v>1324</v>
      </c>
      <c r="BJ1194" s="33">
        <v>0</v>
      </c>
      <c r="BL1194" s="43" t="s">
        <v>1324</v>
      </c>
      <c r="BM1194" s="29">
        <v>4</v>
      </c>
      <c r="BO1194" s="7" t="s">
        <v>1324</v>
      </c>
      <c r="BP1194" s="33">
        <v>0</v>
      </c>
      <c r="BR1194" s="43" t="s">
        <v>1324</v>
      </c>
      <c r="BS1194" s="33">
        <v>9</v>
      </c>
      <c r="BU1194" s="43" t="s">
        <v>1324</v>
      </c>
      <c r="BV1194" s="29">
        <v>2</v>
      </c>
      <c r="BX1194" s="43" t="s">
        <v>1324</v>
      </c>
      <c r="BY1194" s="33">
        <v>9</v>
      </c>
    </row>
    <row r="1195" spans="1:77" x14ac:dyDescent="0.3">
      <c r="A1195" s="7" t="s">
        <v>1325</v>
      </c>
      <c r="B1195" s="29">
        <v>52</v>
      </c>
      <c r="D1195" s="7" t="s">
        <v>1325</v>
      </c>
      <c r="E1195" s="29">
        <v>57</v>
      </c>
      <c r="G1195" s="7" t="s">
        <v>1325</v>
      </c>
      <c r="H1195" s="29" t="s">
        <v>985</v>
      </c>
      <c r="J1195" s="7" t="s">
        <v>1325</v>
      </c>
      <c r="K1195" s="29" t="s">
        <v>985</v>
      </c>
      <c r="M1195" s="7" t="s">
        <v>1325</v>
      </c>
      <c r="N1195" s="29" t="s">
        <v>985</v>
      </c>
      <c r="P1195" s="7" t="s">
        <v>1325</v>
      </c>
      <c r="Q1195" s="29" t="s">
        <v>985</v>
      </c>
      <c r="S1195" s="7" t="s">
        <v>1325</v>
      </c>
      <c r="T1195" s="29" t="s">
        <v>985</v>
      </c>
      <c r="V1195" s="7" t="s">
        <v>1325</v>
      </c>
      <c r="W1195" s="29">
        <v>5</v>
      </c>
      <c r="Y1195" s="7" t="s">
        <v>1325</v>
      </c>
      <c r="Z1195" s="29" t="s">
        <v>985</v>
      </c>
      <c r="AB1195" s="7" t="s">
        <v>1325</v>
      </c>
      <c r="AC1195" s="29" t="s">
        <v>985</v>
      </c>
      <c r="AE1195" s="7" t="s">
        <v>1325</v>
      </c>
      <c r="AF1195" s="29" t="s">
        <v>985</v>
      </c>
      <c r="AH1195" s="7" t="s">
        <v>1325</v>
      </c>
      <c r="AI1195" s="29" t="s">
        <v>985</v>
      </c>
      <c r="AK1195" s="7" t="s">
        <v>1325</v>
      </c>
      <c r="AL1195" s="33">
        <v>0</v>
      </c>
      <c r="AN1195" s="7" t="s">
        <v>1325</v>
      </c>
      <c r="AO1195" s="33">
        <v>0</v>
      </c>
      <c r="AQ1195" s="7" t="s">
        <v>1325</v>
      </c>
      <c r="AR1195" s="33">
        <v>0</v>
      </c>
      <c r="AT1195" s="7" t="s">
        <v>1325</v>
      </c>
      <c r="AU1195" s="33">
        <v>0</v>
      </c>
      <c r="AW1195" s="7" t="s">
        <v>1325</v>
      </c>
      <c r="AX1195" s="33">
        <v>0</v>
      </c>
      <c r="AZ1195" s="7" t="s">
        <v>1325</v>
      </c>
      <c r="BA1195" s="33">
        <v>0</v>
      </c>
      <c r="BC1195" s="7" t="s">
        <v>1325</v>
      </c>
      <c r="BD1195" s="33">
        <v>0</v>
      </c>
      <c r="BF1195" s="7" t="s">
        <v>1325</v>
      </c>
      <c r="BG1195" s="33">
        <v>0</v>
      </c>
      <c r="BI1195" s="7" t="s">
        <v>1325</v>
      </c>
      <c r="BJ1195" s="33">
        <v>0</v>
      </c>
      <c r="BL1195" s="8" t="s">
        <v>1325</v>
      </c>
      <c r="BM1195" s="29">
        <v>3</v>
      </c>
      <c r="BO1195" s="7" t="s">
        <v>1325</v>
      </c>
      <c r="BP1195" s="33">
        <v>0</v>
      </c>
      <c r="BR1195" s="8" t="s">
        <v>1325</v>
      </c>
      <c r="BS1195" s="33">
        <v>8</v>
      </c>
      <c r="BU1195" s="8" t="s">
        <v>1325</v>
      </c>
      <c r="BV1195" s="29">
        <v>1</v>
      </c>
      <c r="BX1195" s="8" t="s">
        <v>1325</v>
      </c>
      <c r="BY1195" s="32">
        <v>8</v>
      </c>
    </row>
    <row r="1196" spans="1:77" x14ac:dyDescent="0.3">
      <c r="A1196" s="7" t="s">
        <v>1326</v>
      </c>
      <c r="B1196" s="29">
        <v>52</v>
      </c>
      <c r="D1196" s="7" t="s">
        <v>1326</v>
      </c>
      <c r="E1196" s="29">
        <v>57</v>
      </c>
      <c r="G1196" s="7" t="s">
        <v>1326</v>
      </c>
      <c r="H1196" s="29" t="s">
        <v>985</v>
      </c>
      <c r="J1196" s="7" t="s">
        <v>1326</v>
      </c>
      <c r="K1196" s="29" t="s">
        <v>985</v>
      </c>
      <c r="M1196" s="7" t="s">
        <v>1326</v>
      </c>
      <c r="N1196" s="29" t="s">
        <v>985</v>
      </c>
      <c r="P1196" s="7" t="s">
        <v>1326</v>
      </c>
      <c r="Q1196" s="29" t="s">
        <v>985</v>
      </c>
      <c r="S1196" s="7" t="s">
        <v>1326</v>
      </c>
      <c r="T1196" s="29" t="s">
        <v>985</v>
      </c>
      <c r="V1196" s="7" t="s">
        <v>1326</v>
      </c>
      <c r="W1196" s="29">
        <v>5</v>
      </c>
      <c r="Y1196" s="7" t="s">
        <v>1326</v>
      </c>
      <c r="Z1196" s="29" t="s">
        <v>985</v>
      </c>
      <c r="AB1196" s="7" t="s">
        <v>1326</v>
      </c>
      <c r="AC1196" s="29" t="s">
        <v>985</v>
      </c>
      <c r="AE1196" s="7" t="s">
        <v>1326</v>
      </c>
      <c r="AF1196" s="29" t="s">
        <v>985</v>
      </c>
      <c r="AH1196" s="7" t="s">
        <v>1326</v>
      </c>
      <c r="AI1196" s="29" t="s">
        <v>985</v>
      </c>
      <c r="AK1196" s="7" t="s">
        <v>1326</v>
      </c>
      <c r="AL1196" s="33">
        <v>0</v>
      </c>
      <c r="AN1196" s="7" t="s">
        <v>1326</v>
      </c>
      <c r="AO1196" s="33">
        <v>0</v>
      </c>
      <c r="AQ1196" s="7" t="s">
        <v>1326</v>
      </c>
      <c r="AR1196" s="33">
        <v>0</v>
      </c>
      <c r="AT1196" s="7" t="s">
        <v>1326</v>
      </c>
      <c r="AU1196" s="33">
        <v>0</v>
      </c>
      <c r="AW1196" s="7" t="s">
        <v>1326</v>
      </c>
      <c r="AX1196" s="33">
        <v>0</v>
      </c>
      <c r="AZ1196" s="7" t="s">
        <v>1326</v>
      </c>
      <c r="BA1196" s="33">
        <v>0</v>
      </c>
      <c r="BC1196" s="7" t="s">
        <v>1326</v>
      </c>
      <c r="BD1196" s="33">
        <v>0</v>
      </c>
      <c r="BF1196" s="7" t="s">
        <v>1326</v>
      </c>
      <c r="BG1196" s="33">
        <v>0</v>
      </c>
      <c r="BI1196" s="7" t="s">
        <v>1326</v>
      </c>
      <c r="BJ1196" s="33">
        <v>0</v>
      </c>
      <c r="BL1196" s="8" t="s">
        <v>1326</v>
      </c>
      <c r="BM1196" s="29">
        <v>3</v>
      </c>
      <c r="BO1196" s="7" t="s">
        <v>1326</v>
      </c>
      <c r="BP1196" s="33">
        <v>0</v>
      </c>
      <c r="BR1196" s="8" t="s">
        <v>1326</v>
      </c>
      <c r="BS1196" s="33">
        <v>8</v>
      </c>
      <c r="BU1196" s="8" t="s">
        <v>1326</v>
      </c>
      <c r="BV1196" s="29">
        <v>1</v>
      </c>
      <c r="BX1196" s="8" t="s">
        <v>1326</v>
      </c>
      <c r="BY1196" s="32">
        <v>8</v>
      </c>
    </row>
    <row r="1197" spans="1:77" x14ac:dyDescent="0.3">
      <c r="A1197" s="7" t="s">
        <v>1327</v>
      </c>
      <c r="B1197" s="29">
        <v>52</v>
      </c>
      <c r="D1197" s="7" t="s">
        <v>1327</v>
      </c>
      <c r="E1197" s="29">
        <v>56</v>
      </c>
      <c r="G1197" s="7" t="s">
        <v>1327</v>
      </c>
      <c r="H1197" s="29" t="s">
        <v>985</v>
      </c>
      <c r="J1197" s="7" t="s">
        <v>1327</v>
      </c>
      <c r="K1197" s="29" t="s">
        <v>985</v>
      </c>
      <c r="M1197" s="7" t="s">
        <v>1327</v>
      </c>
      <c r="N1197" s="29" t="s">
        <v>985</v>
      </c>
      <c r="P1197" s="7" t="s">
        <v>1327</v>
      </c>
      <c r="Q1197" s="29" t="s">
        <v>985</v>
      </c>
      <c r="S1197" s="7" t="s">
        <v>1327</v>
      </c>
      <c r="T1197" s="29" t="s">
        <v>985</v>
      </c>
      <c r="V1197" s="7" t="s">
        <v>1327</v>
      </c>
      <c r="W1197" s="29">
        <v>5</v>
      </c>
      <c r="Y1197" s="7" t="s">
        <v>1327</v>
      </c>
      <c r="Z1197" s="29" t="s">
        <v>985</v>
      </c>
      <c r="AB1197" s="7" t="s">
        <v>1327</v>
      </c>
      <c r="AC1197" s="29" t="s">
        <v>985</v>
      </c>
      <c r="AE1197" s="7" t="s">
        <v>1327</v>
      </c>
      <c r="AF1197" s="29" t="s">
        <v>985</v>
      </c>
      <c r="AH1197" s="7" t="s">
        <v>1327</v>
      </c>
      <c r="AI1197" s="29" t="s">
        <v>985</v>
      </c>
      <c r="AK1197" s="7" t="s">
        <v>1327</v>
      </c>
      <c r="AL1197" s="33">
        <v>0</v>
      </c>
      <c r="AN1197" s="7" t="s">
        <v>1327</v>
      </c>
      <c r="AO1197" s="33">
        <v>0</v>
      </c>
      <c r="AQ1197" s="7" t="s">
        <v>1327</v>
      </c>
      <c r="AR1197" s="33">
        <v>0</v>
      </c>
      <c r="AT1197" s="7" t="s">
        <v>1327</v>
      </c>
      <c r="AU1197" s="33">
        <v>0</v>
      </c>
      <c r="AW1197" s="7" t="s">
        <v>1327</v>
      </c>
      <c r="AX1197" s="33">
        <v>0</v>
      </c>
      <c r="AZ1197" s="7" t="s">
        <v>1327</v>
      </c>
      <c r="BA1197" s="33">
        <v>0</v>
      </c>
      <c r="BC1197" s="7" t="s">
        <v>1327</v>
      </c>
      <c r="BD1197" s="33">
        <v>0</v>
      </c>
      <c r="BF1197" s="7" t="s">
        <v>1327</v>
      </c>
      <c r="BG1197" s="33">
        <v>0</v>
      </c>
      <c r="BI1197" s="7" t="s">
        <v>1327</v>
      </c>
      <c r="BJ1197" s="33">
        <v>0</v>
      </c>
      <c r="BL1197" s="8" t="s">
        <v>1327</v>
      </c>
      <c r="BM1197" s="29">
        <v>3</v>
      </c>
      <c r="BO1197" s="7" t="s">
        <v>1327</v>
      </c>
      <c r="BP1197" s="33">
        <v>0</v>
      </c>
      <c r="BR1197" s="8" t="s">
        <v>1327</v>
      </c>
      <c r="BS1197" s="33">
        <v>8</v>
      </c>
      <c r="BU1197" s="8" t="s">
        <v>1327</v>
      </c>
      <c r="BV1197" s="29">
        <v>1</v>
      </c>
      <c r="BX1197" s="8" t="s">
        <v>1327</v>
      </c>
      <c r="BY1197" s="32">
        <v>8</v>
      </c>
    </row>
    <row r="1198" spans="1:77" x14ac:dyDescent="0.3">
      <c r="A1198" s="7" t="s">
        <v>1328</v>
      </c>
      <c r="B1198" s="29">
        <v>52</v>
      </c>
      <c r="D1198" s="7" t="s">
        <v>1328</v>
      </c>
      <c r="E1198" s="29">
        <v>56</v>
      </c>
      <c r="G1198" s="7" t="s">
        <v>1328</v>
      </c>
      <c r="H1198" s="29" t="s">
        <v>985</v>
      </c>
      <c r="J1198" s="7" t="s">
        <v>1328</v>
      </c>
      <c r="K1198" s="29" t="s">
        <v>985</v>
      </c>
      <c r="M1198" s="7" t="s">
        <v>1328</v>
      </c>
      <c r="N1198" s="29" t="s">
        <v>985</v>
      </c>
      <c r="P1198" s="7" t="s">
        <v>1328</v>
      </c>
      <c r="Q1198" s="29" t="s">
        <v>985</v>
      </c>
      <c r="S1198" s="7" t="s">
        <v>1328</v>
      </c>
      <c r="T1198" s="29" t="s">
        <v>985</v>
      </c>
      <c r="V1198" s="7" t="s">
        <v>1328</v>
      </c>
      <c r="W1198" s="29">
        <v>5</v>
      </c>
      <c r="Y1198" s="7" t="s">
        <v>1328</v>
      </c>
      <c r="Z1198" s="29" t="s">
        <v>985</v>
      </c>
      <c r="AB1198" s="7" t="s">
        <v>1328</v>
      </c>
      <c r="AC1198" s="29" t="s">
        <v>985</v>
      </c>
      <c r="AE1198" s="7" t="s">
        <v>1328</v>
      </c>
      <c r="AF1198" s="29" t="s">
        <v>985</v>
      </c>
      <c r="AH1198" s="7" t="s">
        <v>1328</v>
      </c>
      <c r="AI1198" s="29" t="s">
        <v>985</v>
      </c>
      <c r="AK1198" s="7" t="s">
        <v>1328</v>
      </c>
      <c r="AL1198" s="33">
        <v>0</v>
      </c>
      <c r="AN1198" s="7" t="s">
        <v>1328</v>
      </c>
      <c r="AO1198" s="33">
        <v>0</v>
      </c>
      <c r="AQ1198" s="7" t="s">
        <v>1328</v>
      </c>
      <c r="AR1198" s="33">
        <v>0</v>
      </c>
      <c r="AT1198" s="7" t="s">
        <v>1328</v>
      </c>
      <c r="AU1198" s="33">
        <v>0</v>
      </c>
      <c r="AW1198" s="7" t="s">
        <v>1328</v>
      </c>
      <c r="AX1198" s="33">
        <v>0</v>
      </c>
      <c r="AZ1198" s="7" t="s">
        <v>1328</v>
      </c>
      <c r="BA1198" s="33">
        <v>0</v>
      </c>
      <c r="BC1198" s="7" t="s">
        <v>1328</v>
      </c>
      <c r="BD1198" s="33">
        <v>0</v>
      </c>
      <c r="BF1198" s="7" t="s">
        <v>1328</v>
      </c>
      <c r="BG1198" s="33">
        <v>0</v>
      </c>
      <c r="BI1198" s="7" t="s">
        <v>1328</v>
      </c>
      <c r="BJ1198" s="33">
        <v>0</v>
      </c>
      <c r="BL1198" s="8" t="s">
        <v>1328</v>
      </c>
      <c r="BM1198" s="29">
        <v>3</v>
      </c>
      <c r="BO1198" s="7" t="s">
        <v>1328</v>
      </c>
      <c r="BP1198" s="33">
        <v>0</v>
      </c>
      <c r="BR1198" s="8" t="s">
        <v>1328</v>
      </c>
      <c r="BS1198" s="33">
        <v>8</v>
      </c>
      <c r="BU1198" s="8" t="s">
        <v>1328</v>
      </c>
      <c r="BV1198" s="29">
        <v>1</v>
      </c>
      <c r="BX1198" s="8" t="s">
        <v>1328</v>
      </c>
      <c r="BY1198" s="32">
        <v>8</v>
      </c>
    </row>
    <row r="1199" spans="1:77" x14ac:dyDescent="0.3">
      <c r="A1199" s="7" t="s">
        <v>1329</v>
      </c>
      <c r="B1199" s="29">
        <v>51</v>
      </c>
      <c r="D1199" s="7" t="s">
        <v>1329</v>
      </c>
      <c r="E1199" s="29">
        <v>55</v>
      </c>
      <c r="G1199" s="7" t="s">
        <v>1329</v>
      </c>
      <c r="H1199" s="29" t="s">
        <v>985</v>
      </c>
      <c r="J1199" s="7" t="s">
        <v>1329</v>
      </c>
      <c r="K1199" s="29" t="s">
        <v>985</v>
      </c>
      <c r="M1199" s="7" t="s">
        <v>1329</v>
      </c>
      <c r="N1199" s="29" t="s">
        <v>985</v>
      </c>
      <c r="P1199" s="7" t="s">
        <v>1329</v>
      </c>
      <c r="Q1199" s="29" t="s">
        <v>985</v>
      </c>
      <c r="S1199" s="7" t="s">
        <v>1329</v>
      </c>
      <c r="T1199" s="29" t="s">
        <v>985</v>
      </c>
      <c r="V1199" s="7" t="s">
        <v>1329</v>
      </c>
      <c r="W1199" s="29">
        <v>5</v>
      </c>
      <c r="Y1199" s="7" t="s">
        <v>1329</v>
      </c>
      <c r="Z1199" s="29" t="s">
        <v>985</v>
      </c>
      <c r="AB1199" s="7" t="s">
        <v>1329</v>
      </c>
      <c r="AC1199" s="29" t="s">
        <v>985</v>
      </c>
      <c r="AE1199" s="7" t="s">
        <v>1329</v>
      </c>
      <c r="AF1199" s="29" t="s">
        <v>985</v>
      </c>
      <c r="AH1199" s="7" t="s">
        <v>1329</v>
      </c>
      <c r="AI1199" s="29" t="s">
        <v>985</v>
      </c>
      <c r="AK1199" s="7" t="s">
        <v>1329</v>
      </c>
      <c r="AL1199" s="33">
        <v>0</v>
      </c>
      <c r="AN1199" s="7" t="s">
        <v>1329</v>
      </c>
      <c r="AO1199" s="33">
        <v>0</v>
      </c>
      <c r="AQ1199" s="7" t="s">
        <v>1329</v>
      </c>
      <c r="AR1199" s="33">
        <v>0</v>
      </c>
      <c r="AT1199" s="7" t="s">
        <v>1329</v>
      </c>
      <c r="AU1199" s="33">
        <v>0</v>
      </c>
      <c r="AW1199" s="7" t="s">
        <v>1329</v>
      </c>
      <c r="AX1199" s="33">
        <v>0</v>
      </c>
      <c r="AZ1199" s="7" t="s">
        <v>1329</v>
      </c>
      <c r="BA1199" s="33">
        <v>0</v>
      </c>
      <c r="BC1199" s="7" t="s">
        <v>1329</v>
      </c>
      <c r="BD1199" s="33">
        <v>0</v>
      </c>
      <c r="BF1199" s="7" t="s">
        <v>1329</v>
      </c>
      <c r="BG1199" s="33">
        <v>0</v>
      </c>
      <c r="BI1199" s="7" t="s">
        <v>1329</v>
      </c>
      <c r="BJ1199" s="33">
        <v>0</v>
      </c>
      <c r="BL1199" s="8" t="s">
        <v>1329</v>
      </c>
      <c r="BM1199" s="29">
        <v>3</v>
      </c>
      <c r="BO1199" s="7" t="s">
        <v>1329</v>
      </c>
      <c r="BP1199" s="33">
        <v>0</v>
      </c>
      <c r="BR1199" s="8" t="s">
        <v>1329</v>
      </c>
      <c r="BS1199" s="33">
        <v>8</v>
      </c>
      <c r="BU1199" s="8" t="s">
        <v>1329</v>
      </c>
      <c r="BV1199" s="29">
        <v>1</v>
      </c>
      <c r="BX1199" s="8" t="s">
        <v>1329</v>
      </c>
      <c r="BY1199" s="32">
        <v>8</v>
      </c>
    </row>
    <row r="1200" spans="1:77" x14ac:dyDescent="0.3">
      <c r="A1200" s="7" t="s">
        <v>1330</v>
      </c>
      <c r="B1200" s="29">
        <v>51</v>
      </c>
      <c r="D1200" s="7" t="s">
        <v>1330</v>
      </c>
      <c r="E1200" s="29">
        <v>55</v>
      </c>
      <c r="G1200" s="7" t="s">
        <v>1330</v>
      </c>
      <c r="H1200" s="29" t="s">
        <v>985</v>
      </c>
      <c r="J1200" s="7" t="s">
        <v>1330</v>
      </c>
      <c r="K1200" s="29" t="s">
        <v>985</v>
      </c>
      <c r="M1200" s="7" t="s">
        <v>1330</v>
      </c>
      <c r="N1200" s="29" t="s">
        <v>985</v>
      </c>
      <c r="P1200" s="7" t="s">
        <v>1330</v>
      </c>
      <c r="Q1200" s="29" t="s">
        <v>985</v>
      </c>
      <c r="S1200" s="7" t="s">
        <v>1330</v>
      </c>
      <c r="T1200" s="29" t="s">
        <v>985</v>
      </c>
      <c r="V1200" s="7" t="s">
        <v>1330</v>
      </c>
      <c r="W1200" s="29">
        <v>5</v>
      </c>
      <c r="Y1200" s="7" t="s">
        <v>1330</v>
      </c>
      <c r="Z1200" s="29" t="s">
        <v>985</v>
      </c>
      <c r="AB1200" s="7" t="s">
        <v>1330</v>
      </c>
      <c r="AC1200" s="29" t="s">
        <v>985</v>
      </c>
      <c r="AE1200" s="7" t="s">
        <v>1330</v>
      </c>
      <c r="AF1200" s="29" t="s">
        <v>985</v>
      </c>
      <c r="AH1200" s="7" t="s">
        <v>1330</v>
      </c>
      <c r="AI1200" s="29" t="s">
        <v>985</v>
      </c>
      <c r="AK1200" s="7" t="s">
        <v>1330</v>
      </c>
      <c r="AL1200" s="33">
        <v>0</v>
      </c>
      <c r="AN1200" s="7" t="s">
        <v>1330</v>
      </c>
      <c r="AO1200" s="33">
        <v>0</v>
      </c>
      <c r="AQ1200" s="7" t="s">
        <v>1330</v>
      </c>
      <c r="AR1200" s="33">
        <v>0</v>
      </c>
      <c r="AT1200" s="7" t="s">
        <v>1330</v>
      </c>
      <c r="AU1200" s="33">
        <v>0</v>
      </c>
      <c r="AW1200" s="7" t="s">
        <v>1330</v>
      </c>
      <c r="AX1200" s="33">
        <v>0</v>
      </c>
      <c r="AZ1200" s="7" t="s">
        <v>1330</v>
      </c>
      <c r="BA1200" s="33">
        <v>0</v>
      </c>
      <c r="BC1200" s="7" t="s">
        <v>1330</v>
      </c>
      <c r="BD1200" s="33">
        <v>0</v>
      </c>
      <c r="BF1200" s="7" t="s">
        <v>1330</v>
      </c>
      <c r="BG1200" s="33">
        <v>0</v>
      </c>
      <c r="BI1200" s="7" t="s">
        <v>1330</v>
      </c>
      <c r="BJ1200" s="33">
        <v>0</v>
      </c>
      <c r="BL1200" s="8" t="s">
        <v>1330</v>
      </c>
      <c r="BM1200" s="29">
        <v>3</v>
      </c>
      <c r="BO1200" s="7" t="s">
        <v>1330</v>
      </c>
      <c r="BP1200" s="33">
        <v>0</v>
      </c>
      <c r="BR1200" s="8" t="s">
        <v>1330</v>
      </c>
      <c r="BS1200" s="33">
        <v>8</v>
      </c>
      <c r="BU1200" s="8" t="s">
        <v>1330</v>
      </c>
      <c r="BV1200" s="29">
        <v>1</v>
      </c>
      <c r="BX1200" s="8" t="s">
        <v>1330</v>
      </c>
      <c r="BY1200" s="32">
        <v>8</v>
      </c>
    </row>
    <row r="1201" spans="1:77" x14ac:dyDescent="0.3">
      <c r="A1201" s="7" t="s">
        <v>1331</v>
      </c>
      <c r="B1201" s="29">
        <v>51</v>
      </c>
      <c r="D1201" s="7" t="s">
        <v>1331</v>
      </c>
      <c r="E1201" s="29">
        <v>55</v>
      </c>
      <c r="G1201" s="7" t="s">
        <v>1331</v>
      </c>
      <c r="H1201" s="29" t="s">
        <v>985</v>
      </c>
      <c r="J1201" s="7" t="s">
        <v>1331</v>
      </c>
      <c r="K1201" s="29" t="s">
        <v>985</v>
      </c>
      <c r="M1201" s="7" t="s">
        <v>1331</v>
      </c>
      <c r="N1201" s="29" t="s">
        <v>985</v>
      </c>
      <c r="P1201" s="7" t="s">
        <v>1331</v>
      </c>
      <c r="Q1201" s="29" t="s">
        <v>985</v>
      </c>
      <c r="S1201" s="7" t="s">
        <v>1331</v>
      </c>
      <c r="T1201" s="29" t="s">
        <v>985</v>
      </c>
      <c r="V1201" s="7" t="s">
        <v>1331</v>
      </c>
      <c r="W1201" s="29">
        <v>5</v>
      </c>
      <c r="Y1201" s="7" t="s">
        <v>1331</v>
      </c>
      <c r="Z1201" s="29" t="s">
        <v>985</v>
      </c>
      <c r="AB1201" s="7" t="s">
        <v>1331</v>
      </c>
      <c r="AC1201" s="29" t="s">
        <v>985</v>
      </c>
      <c r="AE1201" s="7" t="s">
        <v>1331</v>
      </c>
      <c r="AF1201" s="29" t="s">
        <v>985</v>
      </c>
      <c r="AH1201" s="7" t="s">
        <v>1331</v>
      </c>
      <c r="AI1201" s="29" t="s">
        <v>985</v>
      </c>
      <c r="AK1201" s="7" t="s">
        <v>1331</v>
      </c>
      <c r="AL1201" s="33">
        <v>0</v>
      </c>
      <c r="AN1201" s="7" t="s">
        <v>1331</v>
      </c>
      <c r="AO1201" s="33">
        <v>0</v>
      </c>
      <c r="AQ1201" s="7" t="s">
        <v>1331</v>
      </c>
      <c r="AR1201" s="33">
        <v>0</v>
      </c>
      <c r="AT1201" s="7" t="s">
        <v>1331</v>
      </c>
      <c r="AU1201" s="33">
        <v>0</v>
      </c>
      <c r="AW1201" s="7" t="s">
        <v>1331</v>
      </c>
      <c r="AX1201" s="33">
        <v>0</v>
      </c>
      <c r="AZ1201" s="7" t="s">
        <v>1331</v>
      </c>
      <c r="BA1201" s="33">
        <v>0</v>
      </c>
      <c r="BC1201" s="7" t="s">
        <v>1331</v>
      </c>
      <c r="BD1201" s="33">
        <v>0</v>
      </c>
      <c r="BF1201" s="7" t="s">
        <v>1331</v>
      </c>
      <c r="BG1201" s="33">
        <v>0</v>
      </c>
      <c r="BI1201" s="7" t="s">
        <v>1331</v>
      </c>
      <c r="BJ1201" s="33">
        <v>0</v>
      </c>
      <c r="BL1201" s="8" t="s">
        <v>1331</v>
      </c>
      <c r="BM1201" s="29">
        <v>3</v>
      </c>
      <c r="BO1201" s="7" t="s">
        <v>1331</v>
      </c>
      <c r="BP1201" s="33">
        <v>0</v>
      </c>
      <c r="BR1201" s="8" t="s">
        <v>1331</v>
      </c>
      <c r="BS1201" s="33">
        <v>8</v>
      </c>
      <c r="BU1201" s="8" t="s">
        <v>1331</v>
      </c>
      <c r="BV1201" s="29">
        <v>1</v>
      </c>
      <c r="BX1201" s="8" t="s">
        <v>1331</v>
      </c>
      <c r="BY1201" s="32">
        <v>8</v>
      </c>
    </row>
    <row r="1202" spans="1:77" x14ac:dyDescent="0.3">
      <c r="A1202" s="7" t="s">
        <v>1332</v>
      </c>
      <c r="B1202" s="29">
        <v>51</v>
      </c>
      <c r="D1202" s="7" t="s">
        <v>1332</v>
      </c>
      <c r="E1202" s="29">
        <v>55</v>
      </c>
      <c r="G1202" s="7" t="s">
        <v>1332</v>
      </c>
      <c r="H1202" s="29" t="s">
        <v>985</v>
      </c>
      <c r="J1202" s="7" t="s">
        <v>1332</v>
      </c>
      <c r="K1202" s="29" t="s">
        <v>985</v>
      </c>
      <c r="M1202" s="7" t="s">
        <v>1332</v>
      </c>
      <c r="N1202" s="29" t="s">
        <v>985</v>
      </c>
      <c r="P1202" s="7" t="s">
        <v>1332</v>
      </c>
      <c r="Q1202" s="29" t="s">
        <v>985</v>
      </c>
      <c r="S1202" s="7" t="s">
        <v>1332</v>
      </c>
      <c r="T1202" s="29" t="s">
        <v>985</v>
      </c>
      <c r="V1202" s="7" t="s">
        <v>1332</v>
      </c>
      <c r="W1202" s="29">
        <v>5</v>
      </c>
      <c r="Y1202" s="7" t="s">
        <v>1332</v>
      </c>
      <c r="Z1202" s="29" t="s">
        <v>985</v>
      </c>
      <c r="AB1202" s="7" t="s">
        <v>1332</v>
      </c>
      <c r="AC1202" s="29" t="s">
        <v>985</v>
      </c>
      <c r="AE1202" s="7" t="s">
        <v>1332</v>
      </c>
      <c r="AF1202" s="29" t="s">
        <v>985</v>
      </c>
      <c r="AH1202" s="7" t="s">
        <v>1332</v>
      </c>
      <c r="AI1202" s="29" t="s">
        <v>985</v>
      </c>
      <c r="AK1202" s="7" t="s">
        <v>1332</v>
      </c>
      <c r="AL1202" s="33">
        <v>0</v>
      </c>
      <c r="AN1202" s="7" t="s">
        <v>1332</v>
      </c>
      <c r="AO1202" s="33">
        <v>0</v>
      </c>
      <c r="AQ1202" s="7" t="s">
        <v>1332</v>
      </c>
      <c r="AR1202" s="33">
        <v>0</v>
      </c>
      <c r="AT1202" s="7" t="s">
        <v>1332</v>
      </c>
      <c r="AU1202" s="33">
        <v>0</v>
      </c>
      <c r="AW1202" s="7" t="s">
        <v>1332</v>
      </c>
      <c r="AX1202" s="33">
        <v>0</v>
      </c>
      <c r="AZ1202" s="7" t="s">
        <v>1332</v>
      </c>
      <c r="BA1202" s="33">
        <v>0</v>
      </c>
      <c r="BC1202" s="7" t="s">
        <v>1332</v>
      </c>
      <c r="BD1202" s="33">
        <v>0</v>
      </c>
      <c r="BF1202" s="7" t="s">
        <v>1332</v>
      </c>
      <c r="BG1202" s="33">
        <v>0</v>
      </c>
      <c r="BI1202" s="7" t="s">
        <v>1332</v>
      </c>
      <c r="BJ1202" s="33">
        <v>0</v>
      </c>
      <c r="BL1202" s="8" t="s">
        <v>1332</v>
      </c>
      <c r="BM1202" s="29">
        <v>3</v>
      </c>
      <c r="BO1202" s="7" t="s">
        <v>1332</v>
      </c>
      <c r="BP1202" s="33">
        <v>0</v>
      </c>
      <c r="BR1202" s="8" t="s">
        <v>1332</v>
      </c>
      <c r="BS1202" s="33">
        <v>8</v>
      </c>
      <c r="BU1202" s="8" t="s">
        <v>1332</v>
      </c>
      <c r="BV1202" s="29">
        <v>1</v>
      </c>
      <c r="BX1202" s="8" t="s">
        <v>1332</v>
      </c>
      <c r="BY1202" s="32">
        <v>8</v>
      </c>
    </row>
    <row r="1203" spans="1:77" x14ac:dyDescent="0.3">
      <c r="A1203" s="7" t="s">
        <v>1333</v>
      </c>
      <c r="B1203" s="29">
        <v>51</v>
      </c>
      <c r="D1203" s="7" t="s">
        <v>1333</v>
      </c>
      <c r="E1203" s="29">
        <v>55</v>
      </c>
      <c r="G1203" s="7" t="s">
        <v>1333</v>
      </c>
      <c r="H1203" s="29" t="s">
        <v>985</v>
      </c>
      <c r="J1203" s="7" t="s">
        <v>1333</v>
      </c>
      <c r="K1203" s="29" t="s">
        <v>985</v>
      </c>
      <c r="M1203" s="7" t="s">
        <v>1333</v>
      </c>
      <c r="N1203" s="29" t="s">
        <v>985</v>
      </c>
      <c r="P1203" s="7" t="s">
        <v>1333</v>
      </c>
      <c r="Q1203" s="29" t="s">
        <v>985</v>
      </c>
      <c r="S1203" s="7" t="s">
        <v>1333</v>
      </c>
      <c r="T1203" s="29" t="s">
        <v>985</v>
      </c>
      <c r="V1203" s="7" t="s">
        <v>1333</v>
      </c>
      <c r="W1203" s="29">
        <v>5</v>
      </c>
      <c r="Y1203" s="7" t="s">
        <v>1333</v>
      </c>
      <c r="Z1203" s="29" t="s">
        <v>985</v>
      </c>
      <c r="AB1203" s="7" t="s">
        <v>1333</v>
      </c>
      <c r="AC1203" s="29" t="s">
        <v>985</v>
      </c>
      <c r="AE1203" s="7" t="s">
        <v>1333</v>
      </c>
      <c r="AF1203" s="29" t="s">
        <v>985</v>
      </c>
      <c r="AH1203" s="7" t="s">
        <v>1333</v>
      </c>
      <c r="AI1203" s="29" t="s">
        <v>985</v>
      </c>
      <c r="AK1203" s="7" t="s">
        <v>1333</v>
      </c>
      <c r="AL1203" s="33">
        <v>0</v>
      </c>
      <c r="AN1203" s="7" t="s">
        <v>1333</v>
      </c>
      <c r="AO1203" s="33">
        <v>0</v>
      </c>
      <c r="AQ1203" s="7" t="s">
        <v>1333</v>
      </c>
      <c r="AR1203" s="33">
        <v>0</v>
      </c>
      <c r="AT1203" s="7" t="s">
        <v>1333</v>
      </c>
      <c r="AU1203" s="33">
        <v>0</v>
      </c>
      <c r="AW1203" s="7" t="s">
        <v>1333</v>
      </c>
      <c r="AX1203" s="33">
        <v>0</v>
      </c>
      <c r="AZ1203" s="7" t="s">
        <v>1333</v>
      </c>
      <c r="BA1203" s="33">
        <v>0</v>
      </c>
      <c r="BC1203" s="7" t="s">
        <v>1333</v>
      </c>
      <c r="BD1203" s="33">
        <v>0</v>
      </c>
      <c r="BF1203" s="7" t="s">
        <v>1333</v>
      </c>
      <c r="BG1203" s="33">
        <v>0</v>
      </c>
      <c r="BI1203" s="7" t="s">
        <v>1333</v>
      </c>
      <c r="BJ1203" s="33">
        <v>0</v>
      </c>
      <c r="BL1203" s="8" t="s">
        <v>1333</v>
      </c>
      <c r="BM1203" s="29">
        <v>3</v>
      </c>
      <c r="BO1203" s="7" t="s">
        <v>1333</v>
      </c>
      <c r="BP1203" s="33">
        <v>0</v>
      </c>
      <c r="BR1203" s="8" t="s">
        <v>1333</v>
      </c>
      <c r="BS1203" s="33">
        <v>8</v>
      </c>
      <c r="BU1203" s="8" t="s">
        <v>1333</v>
      </c>
      <c r="BV1203" s="29">
        <v>1</v>
      </c>
      <c r="BX1203" s="8" t="s">
        <v>1333</v>
      </c>
      <c r="BY1203" s="32">
        <v>8</v>
      </c>
    </row>
    <row r="1204" spans="1:77" x14ac:dyDescent="0.3">
      <c r="A1204" s="7" t="s">
        <v>1334</v>
      </c>
      <c r="B1204" s="29">
        <v>51</v>
      </c>
      <c r="D1204" s="7" t="s">
        <v>1334</v>
      </c>
      <c r="E1204" s="29">
        <v>55</v>
      </c>
      <c r="G1204" s="7" t="s">
        <v>1334</v>
      </c>
      <c r="H1204" s="29" t="s">
        <v>985</v>
      </c>
      <c r="J1204" s="7" t="s">
        <v>1334</v>
      </c>
      <c r="K1204" s="29" t="s">
        <v>985</v>
      </c>
      <c r="M1204" s="7" t="s">
        <v>1334</v>
      </c>
      <c r="N1204" s="29" t="s">
        <v>985</v>
      </c>
      <c r="P1204" s="7" t="s">
        <v>1334</v>
      </c>
      <c r="Q1204" s="29" t="s">
        <v>985</v>
      </c>
      <c r="S1204" s="7" t="s">
        <v>1334</v>
      </c>
      <c r="T1204" s="29" t="s">
        <v>985</v>
      </c>
      <c r="V1204" s="7" t="s">
        <v>1334</v>
      </c>
      <c r="W1204" s="29">
        <v>5</v>
      </c>
      <c r="Y1204" s="7" t="s">
        <v>1334</v>
      </c>
      <c r="Z1204" s="29" t="s">
        <v>985</v>
      </c>
      <c r="AB1204" s="7" t="s">
        <v>1334</v>
      </c>
      <c r="AC1204" s="29" t="s">
        <v>985</v>
      </c>
      <c r="AE1204" s="7" t="s">
        <v>1334</v>
      </c>
      <c r="AF1204" s="29" t="s">
        <v>985</v>
      </c>
      <c r="AH1204" s="7" t="s">
        <v>1334</v>
      </c>
      <c r="AI1204" s="29" t="s">
        <v>985</v>
      </c>
      <c r="AK1204" s="7" t="s">
        <v>1334</v>
      </c>
      <c r="AL1204" s="33">
        <v>0</v>
      </c>
      <c r="AN1204" s="7" t="s">
        <v>1334</v>
      </c>
      <c r="AO1204" s="33">
        <v>0</v>
      </c>
      <c r="AQ1204" s="7" t="s">
        <v>1334</v>
      </c>
      <c r="AR1204" s="33">
        <v>0</v>
      </c>
      <c r="AT1204" s="7" t="s">
        <v>1334</v>
      </c>
      <c r="AU1204" s="33">
        <v>0</v>
      </c>
      <c r="AW1204" s="7" t="s">
        <v>1334</v>
      </c>
      <c r="AX1204" s="33">
        <v>0</v>
      </c>
      <c r="AZ1204" s="7" t="s">
        <v>1334</v>
      </c>
      <c r="BA1204" s="33">
        <v>0</v>
      </c>
      <c r="BC1204" s="7" t="s">
        <v>1334</v>
      </c>
      <c r="BD1204" s="33">
        <v>0</v>
      </c>
      <c r="BF1204" s="7" t="s">
        <v>1334</v>
      </c>
      <c r="BG1204" s="33">
        <v>0</v>
      </c>
      <c r="BI1204" s="7" t="s">
        <v>1334</v>
      </c>
      <c r="BJ1204" s="33">
        <v>0</v>
      </c>
      <c r="BL1204" s="8" t="s">
        <v>1334</v>
      </c>
      <c r="BM1204" s="29">
        <v>3</v>
      </c>
      <c r="BO1204" s="7" t="s">
        <v>1334</v>
      </c>
      <c r="BP1204" s="33">
        <v>0</v>
      </c>
      <c r="BR1204" s="8" t="s">
        <v>1334</v>
      </c>
      <c r="BS1204" s="33">
        <v>8</v>
      </c>
      <c r="BU1204" s="8" t="s">
        <v>1334</v>
      </c>
      <c r="BV1204" s="29">
        <v>1</v>
      </c>
      <c r="BX1204" s="8" t="s">
        <v>1334</v>
      </c>
      <c r="BY1204" s="32">
        <v>8</v>
      </c>
    </row>
    <row r="1205" spans="1:77" x14ac:dyDescent="0.3">
      <c r="A1205" s="7" t="s">
        <v>1335</v>
      </c>
      <c r="B1205" s="29">
        <v>50</v>
      </c>
      <c r="D1205" s="7" t="s">
        <v>1335</v>
      </c>
      <c r="E1205" s="29">
        <v>55</v>
      </c>
      <c r="G1205" s="7" t="s">
        <v>1335</v>
      </c>
      <c r="H1205" s="29" t="s">
        <v>985</v>
      </c>
      <c r="J1205" s="7" t="s">
        <v>1335</v>
      </c>
      <c r="K1205" s="29" t="s">
        <v>985</v>
      </c>
      <c r="M1205" s="7" t="s">
        <v>1335</v>
      </c>
      <c r="N1205" s="29" t="s">
        <v>985</v>
      </c>
      <c r="P1205" s="7" t="s">
        <v>1335</v>
      </c>
      <c r="Q1205" s="29" t="s">
        <v>985</v>
      </c>
      <c r="S1205" s="7" t="s">
        <v>1335</v>
      </c>
      <c r="T1205" s="29" t="s">
        <v>985</v>
      </c>
      <c r="V1205" s="7" t="s">
        <v>1335</v>
      </c>
      <c r="W1205" s="29">
        <v>5</v>
      </c>
      <c r="Y1205" s="7" t="s">
        <v>1335</v>
      </c>
      <c r="Z1205" s="29" t="s">
        <v>985</v>
      </c>
      <c r="AB1205" s="7" t="s">
        <v>1335</v>
      </c>
      <c r="AC1205" s="29" t="s">
        <v>985</v>
      </c>
      <c r="AE1205" s="7" t="s">
        <v>1335</v>
      </c>
      <c r="AF1205" s="29" t="s">
        <v>985</v>
      </c>
      <c r="AH1205" s="7" t="s">
        <v>1335</v>
      </c>
      <c r="AI1205" s="29" t="s">
        <v>985</v>
      </c>
      <c r="AK1205" s="7" t="s">
        <v>1335</v>
      </c>
      <c r="AL1205" s="33">
        <v>0</v>
      </c>
      <c r="AN1205" s="7" t="s">
        <v>1335</v>
      </c>
      <c r="AO1205" s="33">
        <v>0</v>
      </c>
      <c r="AQ1205" s="7" t="s">
        <v>1335</v>
      </c>
      <c r="AR1205" s="33">
        <v>0</v>
      </c>
      <c r="AT1205" s="7" t="s">
        <v>1335</v>
      </c>
      <c r="AU1205" s="33">
        <v>0</v>
      </c>
      <c r="AW1205" s="7" t="s">
        <v>1335</v>
      </c>
      <c r="AX1205" s="33">
        <v>0</v>
      </c>
      <c r="AZ1205" s="7" t="s">
        <v>1335</v>
      </c>
      <c r="BA1205" s="33">
        <v>0</v>
      </c>
      <c r="BC1205" s="7" t="s">
        <v>1335</v>
      </c>
      <c r="BD1205" s="33">
        <v>0</v>
      </c>
      <c r="BF1205" s="7" t="s">
        <v>1335</v>
      </c>
      <c r="BG1205" s="33">
        <v>0</v>
      </c>
      <c r="BI1205" s="7" t="s">
        <v>1335</v>
      </c>
      <c r="BJ1205" s="33">
        <v>0</v>
      </c>
      <c r="BL1205" s="8" t="s">
        <v>1335</v>
      </c>
      <c r="BM1205" s="29">
        <v>3</v>
      </c>
      <c r="BO1205" s="7" t="s">
        <v>1335</v>
      </c>
      <c r="BP1205" s="33">
        <v>0</v>
      </c>
      <c r="BR1205" s="8" t="s">
        <v>1335</v>
      </c>
      <c r="BS1205" s="33">
        <v>8</v>
      </c>
      <c r="BU1205" s="8" t="s">
        <v>1335</v>
      </c>
      <c r="BV1205" s="29">
        <v>1</v>
      </c>
      <c r="BX1205" s="8" t="s">
        <v>1335</v>
      </c>
      <c r="BY1205" s="32">
        <v>8</v>
      </c>
    </row>
    <row r="1206" spans="1:77" x14ac:dyDescent="0.3">
      <c r="A1206" s="7" t="s">
        <v>1336</v>
      </c>
      <c r="B1206" s="29">
        <v>50</v>
      </c>
      <c r="D1206" s="7" t="s">
        <v>1336</v>
      </c>
      <c r="E1206" s="29">
        <v>55</v>
      </c>
      <c r="G1206" s="7" t="s">
        <v>1336</v>
      </c>
      <c r="H1206" s="29" t="s">
        <v>985</v>
      </c>
      <c r="J1206" s="7" t="s">
        <v>1336</v>
      </c>
      <c r="K1206" s="29" t="s">
        <v>985</v>
      </c>
      <c r="M1206" s="7" t="s">
        <v>1336</v>
      </c>
      <c r="N1206" s="29" t="s">
        <v>985</v>
      </c>
      <c r="P1206" s="7" t="s">
        <v>1336</v>
      </c>
      <c r="Q1206" s="29" t="s">
        <v>985</v>
      </c>
      <c r="S1206" s="7" t="s">
        <v>1336</v>
      </c>
      <c r="T1206" s="29" t="s">
        <v>985</v>
      </c>
      <c r="V1206" s="7" t="s">
        <v>1336</v>
      </c>
      <c r="W1206" s="29">
        <v>5</v>
      </c>
      <c r="Y1206" s="7" t="s">
        <v>1336</v>
      </c>
      <c r="Z1206" s="29" t="s">
        <v>985</v>
      </c>
      <c r="AB1206" s="7" t="s">
        <v>1336</v>
      </c>
      <c r="AC1206" s="29" t="s">
        <v>985</v>
      </c>
      <c r="AE1206" s="7" t="s">
        <v>1336</v>
      </c>
      <c r="AF1206" s="29" t="s">
        <v>985</v>
      </c>
      <c r="AH1206" s="7" t="s">
        <v>1336</v>
      </c>
      <c r="AI1206" s="29" t="s">
        <v>985</v>
      </c>
      <c r="AK1206" s="7" t="s">
        <v>1336</v>
      </c>
      <c r="AL1206" s="33">
        <v>0</v>
      </c>
      <c r="AN1206" s="7" t="s">
        <v>1336</v>
      </c>
      <c r="AO1206" s="33">
        <v>0</v>
      </c>
      <c r="AQ1206" s="7" t="s">
        <v>1336</v>
      </c>
      <c r="AR1206" s="33">
        <v>0</v>
      </c>
      <c r="AT1206" s="7" t="s">
        <v>1336</v>
      </c>
      <c r="AU1206" s="33">
        <v>0</v>
      </c>
      <c r="AW1206" s="7" t="s">
        <v>1336</v>
      </c>
      <c r="AX1206" s="33">
        <v>0</v>
      </c>
      <c r="AZ1206" s="7" t="s">
        <v>1336</v>
      </c>
      <c r="BA1206" s="33">
        <v>0</v>
      </c>
      <c r="BC1206" s="7" t="s">
        <v>1336</v>
      </c>
      <c r="BD1206" s="33">
        <v>0</v>
      </c>
      <c r="BF1206" s="7" t="s">
        <v>1336</v>
      </c>
      <c r="BG1206" s="33">
        <v>0</v>
      </c>
      <c r="BI1206" s="7" t="s">
        <v>1336</v>
      </c>
      <c r="BJ1206" s="33">
        <v>0</v>
      </c>
      <c r="BL1206" s="8" t="s">
        <v>1336</v>
      </c>
      <c r="BM1206" s="29">
        <v>3</v>
      </c>
      <c r="BO1206" s="7" t="s">
        <v>1336</v>
      </c>
      <c r="BP1206" s="33">
        <v>0</v>
      </c>
      <c r="BR1206" s="8" t="s">
        <v>1336</v>
      </c>
      <c r="BS1206" s="33">
        <v>8</v>
      </c>
      <c r="BU1206" s="8" t="s">
        <v>1336</v>
      </c>
      <c r="BV1206" s="29">
        <v>1</v>
      </c>
      <c r="BX1206" s="8" t="s">
        <v>1336</v>
      </c>
      <c r="BY1206" s="32">
        <v>8</v>
      </c>
    </row>
    <row r="1207" spans="1:77" x14ac:dyDescent="0.3">
      <c r="A1207" s="7" t="s">
        <v>1337</v>
      </c>
      <c r="B1207" s="29">
        <v>50</v>
      </c>
      <c r="D1207" s="7" t="s">
        <v>1337</v>
      </c>
      <c r="E1207" s="29">
        <v>54</v>
      </c>
      <c r="G1207" s="7" t="s">
        <v>1337</v>
      </c>
      <c r="H1207" s="29" t="s">
        <v>985</v>
      </c>
      <c r="J1207" s="7" t="s">
        <v>1337</v>
      </c>
      <c r="K1207" s="29" t="s">
        <v>985</v>
      </c>
      <c r="M1207" s="7" t="s">
        <v>1337</v>
      </c>
      <c r="N1207" s="29" t="s">
        <v>985</v>
      </c>
      <c r="P1207" s="7" t="s">
        <v>1337</v>
      </c>
      <c r="Q1207" s="29" t="s">
        <v>985</v>
      </c>
      <c r="S1207" s="7" t="s">
        <v>1337</v>
      </c>
      <c r="T1207" s="29" t="s">
        <v>985</v>
      </c>
      <c r="V1207" s="7" t="s">
        <v>1337</v>
      </c>
      <c r="W1207" s="29">
        <v>5</v>
      </c>
      <c r="Y1207" s="7" t="s">
        <v>1337</v>
      </c>
      <c r="Z1207" s="29" t="s">
        <v>985</v>
      </c>
      <c r="AB1207" s="7" t="s">
        <v>1337</v>
      </c>
      <c r="AC1207" s="29" t="s">
        <v>985</v>
      </c>
      <c r="AE1207" s="7" t="s">
        <v>1337</v>
      </c>
      <c r="AF1207" s="29" t="s">
        <v>985</v>
      </c>
      <c r="AH1207" s="7" t="s">
        <v>1337</v>
      </c>
      <c r="AI1207" s="29" t="s">
        <v>985</v>
      </c>
      <c r="AK1207" s="7" t="s">
        <v>1337</v>
      </c>
      <c r="AL1207" s="33">
        <v>0</v>
      </c>
      <c r="AN1207" s="7" t="s">
        <v>1337</v>
      </c>
      <c r="AO1207" s="33">
        <v>0</v>
      </c>
      <c r="AQ1207" s="7" t="s">
        <v>1337</v>
      </c>
      <c r="AR1207" s="33">
        <v>0</v>
      </c>
      <c r="AT1207" s="7" t="s">
        <v>1337</v>
      </c>
      <c r="AU1207" s="33">
        <v>0</v>
      </c>
      <c r="AW1207" s="7" t="s">
        <v>1337</v>
      </c>
      <c r="AX1207" s="33">
        <v>0</v>
      </c>
      <c r="AZ1207" s="7" t="s">
        <v>1337</v>
      </c>
      <c r="BA1207" s="33">
        <v>0</v>
      </c>
      <c r="BC1207" s="7" t="s">
        <v>1337</v>
      </c>
      <c r="BD1207" s="33">
        <v>0</v>
      </c>
      <c r="BF1207" s="7" t="s">
        <v>1337</v>
      </c>
      <c r="BG1207" s="33">
        <v>0</v>
      </c>
      <c r="BI1207" s="7" t="s">
        <v>1337</v>
      </c>
      <c r="BJ1207" s="33">
        <v>0</v>
      </c>
      <c r="BL1207" s="8" t="s">
        <v>1337</v>
      </c>
      <c r="BM1207" s="29">
        <v>3</v>
      </c>
      <c r="BO1207" s="7" t="s">
        <v>1337</v>
      </c>
      <c r="BP1207" s="33">
        <v>0</v>
      </c>
      <c r="BR1207" s="8" t="s">
        <v>1337</v>
      </c>
      <c r="BS1207" s="33">
        <v>8</v>
      </c>
      <c r="BU1207" s="8" t="s">
        <v>1337</v>
      </c>
      <c r="BV1207" s="29">
        <v>1</v>
      </c>
      <c r="BX1207" s="8" t="s">
        <v>1337</v>
      </c>
      <c r="BY1207" s="32">
        <v>8</v>
      </c>
    </row>
    <row r="1208" spans="1:77" x14ac:dyDescent="0.3">
      <c r="A1208" s="7" t="s">
        <v>1338</v>
      </c>
      <c r="B1208" s="31">
        <v>50</v>
      </c>
      <c r="D1208" s="7" t="s">
        <v>1338</v>
      </c>
      <c r="E1208" s="29">
        <v>54</v>
      </c>
      <c r="G1208" s="7" t="s">
        <v>1338</v>
      </c>
      <c r="H1208" s="29" t="s">
        <v>985</v>
      </c>
      <c r="J1208" s="7" t="s">
        <v>1338</v>
      </c>
      <c r="K1208" s="29" t="s">
        <v>985</v>
      </c>
      <c r="M1208" s="7" t="s">
        <v>1338</v>
      </c>
      <c r="N1208" s="29" t="s">
        <v>985</v>
      </c>
      <c r="P1208" s="7" t="s">
        <v>1338</v>
      </c>
      <c r="Q1208" s="29" t="s">
        <v>985</v>
      </c>
      <c r="S1208" s="7" t="s">
        <v>1338</v>
      </c>
      <c r="T1208" s="29" t="s">
        <v>985</v>
      </c>
      <c r="V1208" s="7" t="s">
        <v>1338</v>
      </c>
      <c r="W1208" s="29">
        <v>5</v>
      </c>
      <c r="Y1208" s="7" t="s">
        <v>1338</v>
      </c>
      <c r="Z1208" s="29" t="s">
        <v>985</v>
      </c>
      <c r="AB1208" s="7" t="s">
        <v>1338</v>
      </c>
      <c r="AC1208" s="29" t="s">
        <v>985</v>
      </c>
      <c r="AE1208" s="7" t="s">
        <v>1338</v>
      </c>
      <c r="AF1208" s="29" t="s">
        <v>985</v>
      </c>
      <c r="AH1208" s="7" t="s">
        <v>1338</v>
      </c>
      <c r="AI1208" s="29" t="s">
        <v>985</v>
      </c>
      <c r="AK1208" s="7" t="s">
        <v>1338</v>
      </c>
      <c r="AL1208" s="33">
        <v>0</v>
      </c>
      <c r="AN1208" s="7" t="s">
        <v>1338</v>
      </c>
      <c r="AO1208" s="33">
        <v>0</v>
      </c>
      <c r="AQ1208" s="7" t="s">
        <v>1338</v>
      </c>
      <c r="AR1208" s="33">
        <v>0</v>
      </c>
      <c r="AT1208" s="7" t="s">
        <v>1338</v>
      </c>
      <c r="AU1208" s="33">
        <v>0</v>
      </c>
      <c r="AW1208" s="7" t="s">
        <v>1338</v>
      </c>
      <c r="AX1208" s="33">
        <v>0</v>
      </c>
      <c r="AZ1208" s="7" t="s">
        <v>1338</v>
      </c>
      <c r="BA1208" s="33">
        <v>0</v>
      </c>
      <c r="BC1208" s="7" t="s">
        <v>1338</v>
      </c>
      <c r="BD1208" s="33">
        <v>0</v>
      </c>
      <c r="BF1208" s="7" t="s">
        <v>1338</v>
      </c>
      <c r="BG1208" s="33">
        <v>0</v>
      </c>
      <c r="BI1208" s="7" t="s">
        <v>1338</v>
      </c>
      <c r="BJ1208" s="33">
        <v>0</v>
      </c>
      <c r="BL1208" s="8" t="s">
        <v>1338</v>
      </c>
      <c r="BM1208" s="29">
        <v>3</v>
      </c>
      <c r="BO1208" s="7" t="s">
        <v>1338</v>
      </c>
      <c r="BP1208" s="33">
        <v>0</v>
      </c>
      <c r="BR1208" s="8" t="s">
        <v>1338</v>
      </c>
      <c r="BS1208" s="33">
        <v>8</v>
      </c>
      <c r="BU1208" s="8" t="s">
        <v>1338</v>
      </c>
      <c r="BV1208" s="29">
        <v>1</v>
      </c>
      <c r="BX1208" s="8" t="s">
        <v>1338</v>
      </c>
      <c r="BY1208" s="32">
        <v>8</v>
      </c>
    </row>
    <row r="1209" spans="1:77" x14ac:dyDescent="0.3">
      <c r="A1209" s="7" t="s">
        <v>1339</v>
      </c>
      <c r="B1209" s="31">
        <v>49</v>
      </c>
      <c r="D1209" s="7" t="s">
        <v>1339</v>
      </c>
      <c r="E1209" s="29">
        <v>53</v>
      </c>
      <c r="G1209" s="7" t="s">
        <v>1339</v>
      </c>
      <c r="H1209" s="29" t="s">
        <v>985</v>
      </c>
      <c r="J1209" s="7" t="s">
        <v>1339</v>
      </c>
      <c r="K1209" s="29" t="s">
        <v>985</v>
      </c>
      <c r="M1209" s="7" t="s">
        <v>1339</v>
      </c>
      <c r="N1209" s="29" t="s">
        <v>985</v>
      </c>
      <c r="P1209" s="7" t="s">
        <v>1339</v>
      </c>
      <c r="Q1209" s="29" t="s">
        <v>985</v>
      </c>
      <c r="S1209" s="7" t="s">
        <v>1339</v>
      </c>
      <c r="T1209" s="29" t="s">
        <v>985</v>
      </c>
      <c r="V1209" s="7" t="s">
        <v>1339</v>
      </c>
      <c r="W1209" s="29">
        <v>5</v>
      </c>
      <c r="Y1209" s="7" t="s">
        <v>1339</v>
      </c>
      <c r="Z1209" s="29" t="s">
        <v>985</v>
      </c>
      <c r="AB1209" s="7" t="s">
        <v>1339</v>
      </c>
      <c r="AC1209" s="29" t="s">
        <v>985</v>
      </c>
      <c r="AE1209" s="7" t="s">
        <v>1339</v>
      </c>
      <c r="AF1209" s="29" t="s">
        <v>985</v>
      </c>
      <c r="AH1209" s="7" t="s">
        <v>1339</v>
      </c>
      <c r="AI1209" s="29" t="s">
        <v>985</v>
      </c>
      <c r="AK1209" s="7" t="s">
        <v>1339</v>
      </c>
      <c r="AL1209" s="33">
        <v>0</v>
      </c>
      <c r="AN1209" s="7" t="s">
        <v>1339</v>
      </c>
      <c r="AO1209" s="33">
        <v>0</v>
      </c>
      <c r="AQ1209" s="7" t="s">
        <v>1339</v>
      </c>
      <c r="AR1209" s="33">
        <v>0</v>
      </c>
      <c r="AT1209" s="7" t="s">
        <v>1339</v>
      </c>
      <c r="AU1209" s="33">
        <v>0</v>
      </c>
      <c r="AW1209" s="7" t="s">
        <v>1339</v>
      </c>
      <c r="AX1209" s="33">
        <v>0</v>
      </c>
      <c r="AZ1209" s="7" t="s">
        <v>1339</v>
      </c>
      <c r="BA1209" s="33">
        <v>0</v>
      </c>
      <c r="BC1209" s="7" t="s">
        <v>1339</v>
      </c>
      <c r="BD1209" s="33">
        <v>0</v>
      </c>
      <c r="BF1209" s="7" t="s">
        <v>1339</v>
      </c>
      <c r="BG1209" s="33">
        <v>0</v>
      </c>
      <c r="BI1209" s="7" t="s">
        <v>1339</v>
      </c>
      <c r="BJ1209" s="33">
        <v>0</v>
      </c>
      <c r="BL1209" s="8" t="s">
        <v>1339</v>
      </c>
      <c r="BM1209" s="29">
        <v>3</v>
      </c>
      <c r="BO1209" s="7" t="s">
        <v>1339</v>
      </c>
      <c r="BP1209" s="33">
        <v>0</v>
      </c>
      <c r="BR1209" s="8" t="s">
        <v>1339</v>
      </c>
      <c r="BS1209" s="33">
        <v>8</v>
      </c>
      <c r="BU1209" s="8" t="s">
        <v>1339</v>
      </c>
      <c r="BV1209" s="29">
        <v>1</v>
      </c>
      <c r="BX1209" s="8" t="s">
        <v>1339</v>
      </c>
      <c r="BY1209" s="32">
        <v>8</v>
      </c>
    </row>
    <row r="1210" spans="1:77" x14ac:dyDescent="0.3">
      <c r="A1210" s="7" t="s">
        <v>1340</v>
      </c>
      <c r="B1210" s="31">
        <v>49</v>
      </c>
      <c r="D1210" s="7" t="s">
        <v>1340</v>
      </c>
      <c r="E1210" s="29">
        <v>53</v>
      </c>
      <c r="G1210" s="7" t="s">
        <v>1340</v>
      </c>
      <c r="H1210" s="29" t="s">
        <v>985</v>
      </c>
      <c r="J1210" s="7" t="s">
        <v>1340</v>
      </c>
      <c r="K1210" s="29" t="s">
        <v>985</v>
      </c>
      <c r="M1210" s="7" t="s">
        <v>1340</v>
      </c>
      <c r="N1210" s="29" t="s">
        <v>985</v>
      </c>
      <c r="P1210" s="7" t="s">
        <v>1340</v>
      </c>
      <c r="Q1210" s="29" t="s">
        <v>985</v>
      </c>
      <c r="S1210" s="7" t="s">
        <v>1340</v>
      </c>
      <c r="T1210" s="29" t="s">
        <v>985</v>
      </c>
      <c r="V1210" s="7" t="s">
        <v>1340</v>
      </c>
      <c r="W1210" s="29">
        <v>5</v>
      </c>
      <c r="Y1210" s="7" t="s">
        <v>1340</v>
      </c>
      <c r="Z1210" s="29" t="s">
        <v>985</v>
      </c>
      <c r="AB1210" s="7" t="s">
        <v>1340</v>
      </c>
      <c r="AC1210" s="29" t="s">
        <v>985</v>
      </c>
      <c r="AE1210" s="7" t="s">
        <v>1340</v>
      </c>
      <c r="AF1210" s="29" t="s">
        <v>985</v>
      </c>
      <c r="AH1210" s="7" t="s">
        <v>1340</v>
      </c>
      <c r="AI1210" s="29" t="s">
        <v>985</v>
      </c>
      <c r="AK1210" s="7" t="s">
        <v>1340</v>
      </c>
      <c r="AL1210" s="33">
        <v>0</v>
      </c>
      <c r="AN1210" s="7" t="s">
        <v>1340</v>
      </c>
      <c r="AO1210" s="33">
        <v>0</v>
      </c>
      <c r="AQ1210" s="7" t="s">
        <v>1340</v>
      </c>
      <c r="AR1210" s="33">
        <v>0</v>
      </c>
      <c r="AT1210" s="7" t="s">
        <v>1340</v>
      </c>
      <c r="AU1210" s="33">
        <v>0</v>
      </c>
      <c r="AW1210" s="7" t="s">
        <v>1340</v>
      </c>
      <c r="AX1210" s="33">
        <v>0</v>
      </c>
      <c r="AZ1210" s="7" t="s">
        <v>1340</v>
      </c>
      <c r="BA1210" s="33">
        <v>0</v>
      </c>
      <c r="BC1210" s="7" t="s">
        <v>1340</v>
      </c>
      <c r="BD1210" s="33">
        <v>0</v>
      </c>
      <c r="BF1210" s="7" t="s">
        <v>1340</v>
      </c>
      <c r="BG1210" s="33">
        <v>0</v>
      </c>
      <c r="BI1210" s="7" t="s">
        <v>1340</v>
      </c>
      <c r="BJ1210" s="33">
        <v>0</v>
      </c>
      <c r="BL1210" s="8" t="s">
        <v>1340</v>
      </c>
      <c r="BM1210" s="29">
        <v>3</v>
      </c>
      <c r="BO1210" s="7" t="s">
        <v>1340</v>
      </c>
      <c r="BP1210" s="33">
        <v>0</v>
      </c>
      <c r="BR1210" s="8" t="s">
        <v>1340</v>
      </c>
      <c r="BS1210" s="33">
        <v>8</v>
      </c>
      <c r="BU1210" s="8" t="s">
        <v>1340</v>
      </c>
      <c r="BV1210" s="29">
        <v>1</v>
      </c>
      <c r="BX1210" s="8" t="s">
        <v>1340</v>
      </c>
      <c r="BY1210" s="32">
        <v>8</v>
      </c>
    </row>
    <row r="1211" spans="1:77" x14ac:dyDescent="0.3">
      <c r="A1211" s="7" t="s">
        <v>1341</v>
      </c>
      <c r="B1211" s="31">
        <v>49</v>
      </c>
      <c r="D1211" s="7" t="s">
        <v>1341</v>
      </c>
      <c r="E1211" s="29">
        <v>53</v>
      </c>
      <c r="G1211" s="7" t="s">
        <v>1341</v>
      </c>
      <c r="H1211" s="29" t="s">
        <v>985</v>
      </c>
      <c r="J1211" s="7" t="s">
        <v>1341</v>
      </c>
      <c r="K1211" s="29" t="s">
        <v>985</v>
      </c>
      <c r="M1211" s="7" t="s">
        <v>1341</v>
      </c>
      <c r="N1211" s="29" t="s">
        <v>985</v>
      </c>
      <c r="P1211" s="7" t="s">
        <v>1341</v>
      </c>
      <c r="Q1211" s="29" t="s">
        <v>985</v>
      </c>
      <c r="S1211" s="7" t="s">
        <v>1341</v>
      </c>
      <c r="T1211" s="29" t="s">
        <v>985</v>
      </c>
      <c r="V1211" s="7" t="s">
        <v>1341</v>
      </c>
      <c r="W1211" s="29">
        <v>5</v>
      </c>
      <c r="Y1211" s="7" t="s">
        <v>1341</v>
      </c>
      <c r="Z1211" s="29" t="s">
        <v>985</v>
      </c>
      <c r="AB1211" s="7" t="s">
        <v>1341</v>
      </c>
      <c r="AC1211" s="29" t="s">
        <v>985</v>
      </c>
      <c r="AE1211" s="7" t="s">
        <v>1341</v>
      </c>
      <c r="AF1211" s="29" t="s">
        <v>985</v>
      </c>
      <c r="AH1211" s="7" t="s">
        <v>1341</v>
      </c>
      <c r="AI1211" s="29" t="s">
        <v>985</v>
      </c>
      <c r="AK1211" s="7" t="s">
        <v>1341</v>
      </c>
      <c r="AL1211" s="33">
        <v>0</v>
      </c>
      <c r="AN1211" s="7" t="s">
        <v>1341</v>
      </c>
      <c r="AO1211" s="33">
        <v>0</v>
      </c>
      <c r="AQ1211" s="7" t="s">
        <v>1341</v>
      </c>
      <c r="AR1211" s="33">
        <v>0</v>
      </c>
      <c r="AT1211" s="7" t="s">
        <v>1341</v>
      </c>
      <c r="AU1211" s="33">
        <v>0</v>
      </c>
      <c r="AW1211" s="7" t="s">
        <v>1341</v>
      </c>
      <c r="AX1211" s="33">
        <v>0</v>
      </c>
      <c r="AZ1211" s="7" t="s">
        <v>1341</v>
      </c>
      <c r="BA1211" s="33">
        <v>0</v>
      </c>
      <c r="BC1211" s="7" t="s">
        <v>1341</v>
      </c>
      <c r="BD1211" s="33">
        <v>0</v>
      </c>
      <c r="BF1211" s="7" t="s">
        <v>1341</v>
      </c>
      <c r="BG1211" s="33">
        <v>0</v>
      </c>
      <c r="BI1211" s="7" t="s">
        <v>1341</v>
      </c>
      <c r="BJ1211" s="33">
        <v>0</v>
      </c>
      <c r="BL1211" s="8" t="s">
        <v>1341</v>
      </c>
      <c r="BM1211" s="29">
        <v>3</v>
      </c>
      <c r="BO1211" s="7" t="s">
        <v>1341</v>
      </c>
      <c r="BP1211" s="33">
        <v>0</v>
      </c>
      <c r="BR1211" s="8" t="s">
        <v>1341</v>
      </c>
      <c r="BS1211" s="33">
        <v>8</v>
      </c>
      <c r="BU1211" s="8" t="s">
        <v>1341</v>
      </c>
      <c r="BV1211" s="29">
        <v>1</v>
      </c>
      <c r="BX1211" s="8" t="s">
        <v>1341</v>
      </c>
      <c r="BY1211" s="32">
        <v>8</v>
      </c>
    </row>
    <row r="1212" spans="1:77" x14ac:dyDescent="0.3">
      <c r="A1212" s="7" t="s">
        <v>1342</v>
      </c>
      <c r="B1212" s="31">
        <v>49</v>
      </c>
      <c r="D1212" s="7" t="s">
        <v>1342</v>
      </c>
      <c r="E1212" s="29">
        <v>53</v>
      </c>
      <c r="G1212" s="7" t="s">
        <v>1342</v>
      </c>
      <c r="H1212" s="29" t="s">
        <v>985</v>
      </c>
      <c r="J1212" s="7" t="s">
        <v>1342</v>
      </c>
      <c r="K1212" s="29" t="s">
        <v>985</v>
      </c>
      <c r="M1212" s="7" t="s">
        <v>1342</v>
      </c>
      <c r="N1212" s="29" t="s">
        <v>985</v>
      </c>
      <c r="P1212" s="7" t="s">
        <v>1342</v>
      </c>
      <c r="Q1212" s="29" t="s">
        <v>985</v>
      </c>
      <c r="S1212" s="7" t="s">
        <v>1342</v>
      </c>
      <c r="T1212" s="29" t="s">
        <v>985</v>
      </c>
      <c r="V1212" s="7" t="s">
        <v>1342</v>
      </c>
      <c r="W1212" s="29">
        <v>5</v>
      </c>
      <c r="Y1212" s="7" t="s">
        <v>1342</v>
      </c>
      <c r="Z1212" s="29" t="s">
        <v>985</v>
      </c>
      <c r="AB1212" s="7" t="s">
        <v>1342</v>
      </c>
      <c r="AC1212" s="29" t="s">
        <v>985</v>
      </c>
      <c r="AE1212" s="7" t="s">
        <v>1342</v>
      </c>
      <c r="AF1212" s="29" t="s">
        <v>985</v>
      </c>
      <c r="AH1212" s="7" t="s">
        <v>1342</v>
      </c>
      <c r="AI1212" s="29" t="s">
        <v>985</v>
      </c>
      <c r="AK1212" s="7" t="s">
        <v>1342</v>
      </c>
      <c r="AL1212" s="33">
        <v>0</v>
      </c>
      <c r="AN1212" s="7" t="s">
        <v>1342</v>
      </c>
      <c r="AO1212" s="33">
        <v>0</v>
      </c>
      <c r="AQ1212" s="7" t="s">
        <v>1342</v>
      </c>
      <c r="AR1212" s="33">
        <v>0</v>
      </c>
      <c r="AT1212" s="7" t="s">
        <v>1342</v>
      </c>
      <c r="AU1212" s="33">
        <v>0</v>
      </c>
      <c r="AW1212" s="7" t="s">
        <v>1342</v>
      </c>
      <c r="AX1212" s="33">
        <v>0</v>
      </c>
      <c r="AZ1212" s="7" t="s">
        <v>1342</v>
      </c>
      <c r="BA1212" s="33">
        <v>0</v>
      </c>
      <c r="BC1212" s="7" t="s">
        <v>1342</v>
      </c>
      <c r="BD1212" s="33">
        <v>0</v>
      </c>
      <c r="BF1212" s="7" t="s">
        <v>1342</v>
      </c>
      <c r="BG1212" s="33">
        <v>0</v>
      </c>
      <c r="BI1212" s="7" t="s">
        <v>1342</v>
      </c>
      <c r="BJ1212" s="33">
        <v>0</v>
      </c>
      <c r="BL1212" s="8" t="s">
        <v>1342</v>
      </c>
      <c r="BM1212" s="29">
        <v>3</v>
      </c>
      <c r="BO1212" s="7" t="s">
        <v>1342</v>
      </c>
      <c r="BP1212" s="33">
        <v>0</v>
      </c>
      <c r="BR1212" s="8" t="s">
        <v>1342</v>
      </c>
      <c r="BS1212" s="33">
        <v>8</v>
      </c>
      <c r="BU1212" s="8" t="s">
        <v>1342</v>
      </c>
      <c r="BV1212" s="29">
        <v>1</v>
      </c>
      <c r="BX1212" s="8" t="s">
        <v>1342</v>
      </c>
      <c r="BY1212" s="32">
        <v>8</v>
      </c>
    </row>
    <row r="1213" spans="1:77" x14ac:dyDescent="0.3">
      <c r="A1213" s="7" t="s">
        <v>1343</v>
      </c>
      <c r="B1213" s="31">
        <v>49</v>
      </c>
      <c r="D1213" s="7" t="s">
        <v>1343</v>
      </c>
      <c r="E1213" s="29">
        <v>53</v>
      </c>
      <c r="G1213" s="7" t="s">
        <v>1343</v>
      </c>
      <c r="H1213" s="29" t="s">
        <v>985</v>
      </c>
      <c r="J1213" s="7" t="s">
        <v>1343</v>
      </c>
      <c r="K1213" s="29" t="s">
        <v>985</v>
      </c>
      <c r="M1213" s="7" t="s">
        <v>1343</v>
      </c>
      <c r="N1213" s="29" t="s">
        <v>985</v>
      </c>
      <c r="P1213" s="7" t="s">
        <v>1343</v>
      </c>
      <c r="Q1213" s="29" t="s">
        <v>985</v>
      </c>
      <c r="S1213" s="7" t="s">
        <v>1343</v>
      </c>
      <c r="T1213" s="29" t="s">
        <v>985</v>
      </c>
      <c r="V1213" s="7" t="s">
        <v>1343</v>
      </c>
      <c r="W1213" s="29">
        <v>5</v>
      </c>
      <c r="Y1213" s="7" t="s">
        <v>1343</v>
      </c>
      <c r="Z1213" s="29" t="s">
        <v>985</v>
      </c>
      <c r="AB1213" s="7" t="s">
        <v>1343</v>
      </c>
      <c r="AC1213" s="29" t="s">
        <v>985</v>
      </c>
      <c r="AE1213" s="7" t="s">
        <v>1343</v>
      </c>
      <c r="AF1213" s="29" t="s">
        <v>985</v>
      </c>
      <c r="AH1213" s="7" t="s">
        <v>1343</v>
      </c>
      <c r="AI1213" s="29" t="s">
        <v>985</v>
      </c>
      <c r="AK1213" s="7" t="s">
        <v>1343</v>
      </c>
      <c r="AL1213" s="33">
        <v>0</v>
      </c>
      <c r="AN1213" s="7" t="s">
        <v>1343</v>
      </c>
      <c r="AO1213" s="33">
        <v>0</v>
      </c>
      <c r="AQ1213" s="7" t="s">
        <v>1343</v>
      </c>
      <c r="AR1213" s="33">
        <v>0</v>
      </c>
      <c r="AT1213" s="7" t="s">
        <v>1343</v>
      </c>
      <c r="AU1213" s="33">
        <v>0</v>
      </c>
      <c r="AW1213" s="7" t="s">
        <v>1343</v>
      </c>
      <c r="AX1213" s="33">
        <v>0</v>
      </c>
      <c r="AZ1213" s="7" t="s">
        <v>1343</v>
      </c>
      <c r="BA1213" s="33">
        <v>0</v>
      </c>
      <c r="BC1213" s="7" t="s">
        <v>1343</v>
      </c>
      <c r="BD1213" s="33">
        <v>0</v>
      </c>
      <c r="BF1213" s="7" t="s">
        <v>1343</v>
      </c>
      <c r="BG1213" s="33">
        <v>0</v>
      </c>
      <c r="BI1213" s="7" t="s">
        <v>1343</v>
      </c>
      <c r="BJ1213" s="33">
        <v>0</v>
      </c>
      <c r="BL1213" s="8" t="s">
        <v>1343</v>
      </c>
      <c r="BM1213" s="29">
        <v>3</v>
      </c>
      <c r="BO1213" s="7" t="s">
        <v>1343</v>
      </c>
      <c r="BP1213" s="33">
        <v>0</v>
      </c>
      <c r="BR1213" s="8" t="s">
        <v>1343</v>
      </c>
      <c r="BS1213" s="33">
        <v>8</v>
      </c>
      <c r="BU1213" s="8" t="s">
        <v>1343</v>
      </c>
      <c r="BV1213" s="29">
        <v>1</v>
      </c>
      <c r="BX1213" s="8" t="s">
        <v>1343</v>
      </c>
      <c r="BY1213" s="32">
        <v>8</v>
      </c>
    </row>
    <row r="1214" spans="1:77" x14ac:dyDescent="0.3">
      <c r="A1214" s="7" t="s">
        <v>1344</v>
      </c>
      <c r="B1214" s="31">
        <v>49</v>
      </c>
      <c r="D1214" s="7" t="s">
        <v>1344</v>
      </c>
      <c r="E1214" s="29">
        <v>53</v>
      </c>
      <c r="G1214" s="7" t="s">
        <v>1344</v>
      </c>
      <c r="H1214" s="29" t="s">
        <v>985</v>
      </c>
      <c r="J1214" s="7" t="s">
        <v>1344</v>
      </c>
      <c r="K1214" s="29" t="s">
        <v>985</v>
      </c>
      <c r="M1214" s="7" t="s">
        <v>1344</v>
      </c>
      <c r="N1214" s="29" t="s">
        <v>985</v>
      </c>
      <c r="P1214" s="7" t="s">
        <v>1344</v>
      </c>
      <c r="Q1214" s="29" t="s">
        <v>985</v>
      </c>
      <c r="S1214" s="7" t="s">
        <v>1344</v>
      </c>
      <c r="T1214" s="29" t="s">
        <v>985</v>
      </c>
      <c r="V1214" s="7" t="s">
        <v>1344</v>
      </c>
      <c r="W1214" s="29">
        <v>5</v>
      </c>
      <c r="Y1214" s="7" t="s">
        <v>1344</v>
      </c>
      <c r="Z1214" s="29" t="s">
        <v>985</v>
      </c>
      <c r="AB1214" s="7" t="s">
        <v>1344</v>
      </c>
      <c r="AC1214" s="29" t="s">
        <v>985</v>
      </c>
      <c r="AE1214" s="7" t="s">
        <v>1344</v>
      </c>
      <c r="AF1214" s="29" t="s">
        <v>985</v>
      </c>
      <c r="AH1214" s="7" t="s">
        <v>1344</v>
      </c>
      <c r="AI1214" s="29" t="s">
        <v>985</v>
      </c>
      <c r="AK1214" s="7" t="s">
        <v>1344</v>
      </c>
      <c r="AL1214" s="33">
        <v>0</v>
      </c>
      <c r="AN1214" s="7" t="s">
        <v>1344</v>
      </c>
      <c r="AO1214" s="33">
        <v>0</v>
      </c>
      <c r="AQ1214" s="7" t="s">
        <v>1344</v>
      </c>
      <c r="AR1214" s="33">
        <v>0</v>
      </c>
      <c r="AT1214" s="7" t="s">
        <v>1344</v>
      </c>
      <c r="AU1214" s="33">
        <v>0</v>
      </c>
      <c r="AW1214" s="7" t="s">
        <v>1344</v>
      </c>
      <c r="AX1214" s="33">
        <v>0</v>
      </c>
      <c r="AZ1214" s="7" t="s">
        <v>1344</v>
      </c>
      <c r="BA1214" s="33">
        <v>0</v>
      </c>
      <c r="BC1214" s="7" t="s">
        <v>1344</v>
      </c>
      <c r="BD1214" s="33">
        <v>0</v>
      </c>
      <c r="BF1214" s="7" t="s">
        <v>1344</v>
      </c>
      <c r="BG1214" s="33">
        <v>0</v>
      </c>
      <c r="BI1214" s="7" t="s">
        <v>1344</v>
      </c>
      <c r="BJ1214" s="33">
        <v>0</v>
      </c>
      <c r="BL1214" s="43" t="s">
        <v>1344</v>
      </c>
      <c r="BM1214" s="29">
        <v>3</v>
      </c>
      <c r="BO1214" s="7" t="s">
        <v>1344</v>
      </c>
      <c r="BP1214" s="33">
        <v>0</v>
      </c>
      <c r="BR1214" s="43" t="s">
        <v>1344</v>
      </c>
      <c r="BS1214" s="33">
        <v>8</v>
      </c>
      <c r="BU1214" s="43" t="s">
        <v>1344</v>
      </c>
      <c r="BV1214" s="29">
        <v>1</v>
      </c>
      <c r="BX1214" s="43" t="s">
        <v>1344</v>
      </c>
      <c r="BY1214" s="32">
        <v>8</v>
      </c>
    </row>
    <row r="1215" spans="1:77" x14ac:dyDescent="0.3">
      <c r="A1215" s="7" t="s">
        <v>1345</v>
      </c>
      <c r="B1215" s="29">
        <v>49</v>
      </c>
      <c r="D1215" s="7" t="s">
        <v>1345</v>
      </c>
      <c r="E1215" s="29">
        <v>53</v>
      </c>
      <c r="G1215" s="7" t="s">
        <v>1345</v>
      </c>
      <c r="H1215" s="29" t="s">
        <v>985</v>
      </c>
      <c r="J1215" s="7" t="s">
        <v>1345</v>
      </c>
      <c r="K1215" s="29" t="s">
        <v>985</v>
      </c>
      <c r="M1215" s="7" t="s">
        <v>1345</v>
      </c>
      <c r="N1215" s="29" t="s">
        <v>985</v>
      </c>
      <c r="P1215" s="7" t="s">
        <v>1345</v>
      </c>
      <c r="Q1215" s="29" t="s">
        <v>985</v>
      </c>
      <c r="S1215" s="7" t="s">
        <v>1345</v>
      </c>
      <c r="T1215" s="29" t="s">
        <v>985</v>
      </c>
      <c r="V1215" s="7" t="s">
        <v>1345</v>
      </c>
      <c r="W1215" s="29">
        <v>4</v>
      </c>
      <c r="Y1215" s="7" t="s">
        <v>1345</v>
      </c>
      <c r="Z1215" s="29" t="s">
        <v>985</v>
      </c>
      <c r="AB1215" s="7" t="s">
        <v>1345</v>
      </c>
      <c r="AC1215" s="29" t="s">
        <v>985</v>
      </c>
      <c r="AE1215" s="7" t="s">
        <v>1345</v>
      </c>
      <c r="AF1215" s="29" t="s">
        <v>985</v>
      </c>
      <c r="AH1215" s="7" t="s">
        <v>1345</v>
      </c>
      <c r="AI1215" s="29" t="s">
        <v>985</v>
      </c>
      <c r="AK1215" s="7" t="s">
        <v>1345</v>
      </c>
      <c r="AL1215" s="33">
        <v>0</v>
      </c>
      <c r="AN1215" s="7" t="s">
        <v>1345</v>
      </c>
      <c r="AO1215" s="33">
        <v>0</v>
      </c>
      <c r="AQ1215" s="7" t="s">
        <v>1345</v>
      </c>
      <c r="AR1215" s="33">
        <v>0</v>
      </c>
      <c r="AT1215" s="7" t="s">
        <v>1345</v>
      </c>
      <c r="AU1215" s="33">
        <v>0</v>
      </c>
      <c r="AW1215" s="7" t="s">
        <v>1345</v>
      </c>
      <c r="AX1215" s="33">
        <v>0</v>
      </c>
      <c r="AZ1215" s="7" t="s">
        <v>1345</v>
      </c>
      <c r="BA1215" s="33">
        <v>0</v>
      </c>
      <c r="BC1215" s="7" t="s">
        <v>1345</v>
      </c>
      <c r="BD1215" s="33">
        <v>0</v>
      </c>
      <c r="BF1215" s="7" t="s">
        <v>1345</v>
      </c>
      <c r="BG1215" s="33">
        <v>0</v>
      </c>
      <c r="BI1215" s="7" t="s">
        <v>1345</v>
      </c>
      <c r="BJ1215" s="33">
        <v>0</v>
      </c>
      <c r="BL1215" s="8" t="s">
        <v>1345</v>
      </c>
      <c r="BM1215" s="29">
        <v>2</v>
      </c>
      <c r="BO1215" s="7" t="s">
        <v>1345</v>
      </c>
      <c r="BP1215" s="33">
        <v>0</v>
      </c>
      <c r="BR1215" s="8" t="s">
        <v>1345</v>
      </c>
      <c r="BS1215" s="33">
        <v>7</v>
      </c>
      <c r="BU1215" s="7" t="s">
        <v>1345</v>
      </c>
      <c r="BV1215" s="33">
        <v>0</v>
      </c>
      <c r="BX1215" s="8" t="s">
        <v>1345</v>
      </c>
      <c r="BY1215" s="33">
        <v>7</v>
      </c>
    </row>
    <row r="1216" spans="1:77" x14ac:dyDescent="0.3">
      <c r="A1216" s="7" t="s">
        <v>1346</v>
      </c>
      <c r="B1216" s="29">
        <v>48</v>
      </c>
      <c r="D1216" s="7" t="s">
        <v>1346</v>
      </c>
      <c r="E1216" s="29">
        <v>53</v>
      </c>
      <c r="G1216" s="7" t="s">
        <v>1346</v>
      </c>
      <c r="H1216" s="29" t="s">
        <v>985</v>
      </c>
      <c r="J1216" s="7" t="s">
        <v>1346</v>
      </c>
      <c r="K1216" s="29" t="s">
        <v>985</v>
      </c>
      <c r="M1216" s="7" t="s">
        <v>1346</v>
      </c>
      <c r="N1216" s="29" t="s">
        <v>985</v>
      </c>
      <c r="P1216" s="7" t="s">
        <v>1346</v>
      </c>
      <c r="Q1216" s="29" t="s">
        <v>985</v>
      </c>
      <c r="S1216" s="7" t="s">
        <v>1346</v>
      </c>
      <c r="T1216" s="29" t="s">
        <v>985</v>
      </c>
      <c r="V1216" s="7" t="s">
        <v>1346</v>
      </c>
      <c r="W1216" s="29">
        <v>4</v>
      </c>
      <c r="Y1216" s="7" t="s">
        <v>1346</v>
      </c>
      <c r="Z1216" s="29" t="s">
        <v>985</v>
      </c>
      <c r="AB1216" s="7" t="s">
        <v>1346</v>
      </c>
      <c r="AC1216" s="29" t="s">
        <v>985</v>
      </c>
      <c r="AE1216" s="7" t="s">
        <v>1346</v>
      </c>
      <c r="AF1216" s="29" t="s">
        <v>985</v>
      </c>
      <c r="AH1216" s="7" t="s">
        <v>1346</v>
      </c>
      <c r="AI1216" s="29" t="s">
        <v>985</v>
      </c>
      <c r="AK1216" s="7" t="s">
        <v>1346</v>
      </c>
      <c r="AL1216" s="33">
        <v>0</v>
      </c>
      <c r="AN1216" s="7" t="s">
        <v>1346</v>
      </c>
      <c r="AO1216" s="33">
        <v>0</v>
      </c>
      <c r="AQ1216" s="7" t="s">
        <v>1346</v>
      </c>
      <c r="AR1216" s="33">
        <v>0</v>
      </c>
      <c r="AT1216" s="7" t="s">
        <v>1346</v>
      </c>
      <c r="AU1216" s="33">
        <v>0</v>
      </c>
      <c r="AW1216" s="7" t="s">
        <v>1346</v>
      </c>
      <c r="AX1216" s="33">
        <v>0</v>
      </c>
      <c r="AZ1216" s="7" t="s">
        <v>1346</v>
      </c>
      <c r="BA1216" s="33">
        <v>0</v>
      </c>
      <c r="BC1216" s="7" t="s">
        <v>1346</v>
      </c>
      <c r="BD1216" s="33">
        <v>0</v>
      </c>
      <c r="BF1216" s="7" t="s">
        <v>1346</v>
      </c>
      <c r="BG1216" s="33">
        <v>0</v>
      </c>
      <c r="BI1216" s="7" t="s">
        <v>1346</v>
      </c>
      <c r="BJ1216" s="33">
        <v>0</v>
      </c>
      <c r="BL1216" s="8" t="s">
        <v>1346</v>
      </c>
      <c r="BM1216" s="29">
        <v>2</v>
      </c>
      <c r="BO1216" s="7" t="s">
        <v>1346</v>
      </c>
      <c r="BP1216" s="33">
        <v>0</v>
      </c>
      <c r="BR1216" s="8" t="s">
        <v>1346</v>
      </c>
      <c r="BS1216" s="33">
        <v>7</v>
      </c>
      <c r="BU1216" s="7" t="s">
        <v>1346</v>
      </c>
      <c r="BV1216" s="33">
        <v>0</v>
      </c>
      <c r="BX1216" s="8" t="s">
        <v>1346</v>
      </c>
      <c r="BY1216" s="33">
        <v>7</v>
      </c>
    </row>
    <row r="1217" spans="1:77" x14ac:dyDescent="0.3">
      <c r="A1217" s="7" t="s">
        <v>1347</v>
      </c>
      <c r="B1217" s="29">
        <v>48</v>
      </c>
      <c r="D1217" s="7" t="s">
        <v>1347</v>
      </c>
      <c r="E1217" s="29">
        <v>52</v>
      </c>
      <c r="G1217" s="7" t="s">
        <v>1347</v>
      </c>
      <c r="H1217" s="29" t="s">
        <v>985</v>
      </c>
      <c r="J1217" s="7" t="s">
        <v>1347</v>
      </c>
      <c r="K1217" s="29" t="s">
        <v>985</v>
      </c>
      <c r="M1217" s="7" t="s">
        <v>1347</v>
      </c>
      <c r="N1217" s="29" t="s">
        <v>985</v>
      </c>
      <c r="P1217" s="7" t="s">
        <v>1347</v>
      </c>
      <c r="Q1217" s="29" t="s">
        <v>985</v>
      </c>
      <c r="S1217" s="7" t="s">
        <v>1347</v>
      </c>
      <c r="T1217" s="29" t="s">
        <v>985</v>
      </c>
      <c r="V1217" s="7" t="s">
        <v>1347</v>
      </c>
      <c r="W1217" s="29">
        <v>4</v>
      </c>
      <c r="Y1217" s="7" t="s">
        <v>1347</v>
      </c>
      <c r="Z1217" s="29" t="s">
        <v>985</v>
      </c>
      <c r="AB1217" s="7" t="s">
        <v>1347</v>
      </c>
      <c r="AC1217" s="29" t="s">
        <v>985</v>
      </c>
      <c r="AE1217" s="7" t="s">
        <v>1347</v>
      </c>
      <c r="AF1217" s="29" t="s">
        <v>985</v>
      </c>
      <c r="AH1217" s="7" t="s">
        <v>1347</v>
      </c>
      <c r="AI1217" s="29" t="s">
        <v>985</v>
      </c>
      <c r="AK1217" s="7" t="s">
        <v>1347</v>
      </c>
      <c r="AL1217" s="33">
        <v>0</v>
      </c>
      <c r="AN1217" s="7" t="s">
        <v>1347</v>
      </c>
      <c r="AO1217" s="33">
        <v>0</v>
      </c>
      <c r="AQ1217" s="7" t="s">
        <v>1347</v>
      </c>
      <c r="AR1217" s="33">
        <v>0</v>
      </c>
      <c r="AT1217" s="7" t="s">
        <v>1347</v>
      </c>
      <c r="AU1217" s="33">
        <v>0</v>
      </c>
      <c r="AW1217" s="7" t="s">
        <v>1347</v>
      </c>
      <c r="AX1217" s="33">
        <v>0</v>
      </c>
      <c r="AZ1217" s="7" t="s">
        <v>1347</v>
      </c>
      <c r="BA1217" s="33">
        <v>0</v>
      </c>
      <c r="BC1217" s="7" t="s">
        <v>1347</v>
      </c>
      <c r="BD1217" s="33">
        <v>0</v>
      </c>
      <c r="BF1217" s="7" t="s">
        <v>1347</v>
      </c>
      <c r="BG1217" s="33">
        <v>0</v>
      </c>
      <c r="BI1217" s="7" t="s">
        <v>1347</v>
      </c>
      <c r="BJ1217" s="33">
        <v>0</v>
      </c>
      <c r="BL1217" s="8" t="s">
        <v>1347</v>
      </c>
      <c r="BM1217" s="29">
        <v>2</v>
      </c>
      <c r="BO1217" s="7" t="s">
        <v>1347</v>
      </c>
      <c r="BP1217" s="33">
        <v>0</v>
      </c>
      <c r="BR1217" s="8" t="s">
        <v>1347</v>
      </c>
      <c r="BS1217" s="33">
        <v>7</v>
      </c>
      <c r="BU1217" s="7" t="s">
        <v>1347</v>
      </c>
      <c r="BV1217" s="33">
        <v>0</v>
      </c>
      <c r="BX1217" s="8" t="s">
        <v>1347</v>
      </c>
      <c r="BY1217" s="33">
        <v>7</v>
      </c>
    </row>
    <row r="1218" spans="1:77" x14ac:dyDescent="0.3">
      <c r="A1218" s="7" t="s">
        <v>1348</v>
      </c>
      <c r="B1218" s="29">
        <v>47</v>
      </c>
      <c r="D1218" s="7" t="s">
        <v>1348</v>
      </c>
      <c r="E1218" s="29">
        <v>52</v>
      </c>
      <c r="G1218" s="7" t="s">
        <v>1348</v>
      </c>
      <c r="H1218" s="29" t="s">
        <v>985</v>
      </c>
      <c r="J1218" s="7" t="s">
        <v>1348</v>
      </c>
      <c r="K1218" s="29" t="s">
        <v>985</v>
      </c>
      <c r="M1218" s="7" t="s">
        <v>1348</v>
      </c>
      <c r="N1218" s="29" t="s">
        <v>985</v>
      </c>
      <c r="P1218" s="7" t="s">
        <v>1348</v>
      </c>
      <c r="Q1218" s="29" t="s">
        <v>985</v>
      </c>
      <c r="S1218" s="7" t="s">
        <v>1348</v>
      </c>
      <c r="T1218" s="29" t="s">
        <v>985</v>
      </c>
      <c r="V1218" s="7" t="s">
        <v>1348</v>
      </c>
      <c r="W1218" s="29">
        <v>4</v>
      </c>
      <c r="Y1218" s="7" t="s">
        <v>1348</v>
      </c>
      <c r="Z1218" s="29" t="s">
        <v>985</v>
      </c>
      <c r="AB1218" s="7" t="s">
        <v>1348</v>
      </c>
      <c r="AC1218" s="29" t="s">
        <v>985</v>
      </c>
      <c r="AE1218" s="7" t="s">
        <v>1348</v>
      </c>
      <c r="AF1218" s="29" t="s">
        <v>985</v>
      </c>
      <c r="AH1218" s="7" t="s">
        <v>1348</v>
      </c>
      <c r="AI1218" s="29" t="s">
        <v>985</v>
      </c>
      <c r="AK1218" s="7" t="s">
        <v>1348</v>
      </c>
      <c r="AL1218" s="33">
        <v>0</v>
      </c>
      <c r="AN1218" s="7" t="s">
        <v>1348</v>
      </c>
      <c r="AO1218" s="33">
        <v>0</v>
      </c>
      <c r="AQ1218" s="7" t="s">
        <v>1348</v>
      </c>
      <c r="AR1218" s="33">
        <v>0</v>
      </c>
      <c r="AT1218" s="7" t="s">
        <v>1348</v>
      </c>
      <c r="AU1218" s="33">
        <v>0</v>
      </c>
      <c r="AW1218" s="7" t="s">
        <v>1348</v>
      </c>
      <c r="AX1218" s="33">
        <v>0</v>
      </c>
      <c r="AZ1218" s="7" t="s">
        <v>1348</v>
      </c>
      <c r="BA1218" s="33">
        <v>0</v>
      </c>
      <c r="BC1218" s="7" t="s">
        <v>1348</v>
      </c>
      <c r="BD1218" s="33">
        <v>0</v>
      </c>
      <c r="BF1218" s="7" t="s">
        <v>1348</v>
      </c>
      <c r="BG1218" s="33">
        <v>0</v>
      </c>
      <c r="BI1218" s="7" t="s">
        <v>1348</v>
      </c>
      <c r="BJ1218" s="33">
        <v>0</v>
      </c>
      <c r="BL1218" s="8" t="s">
        <v>1348</v>
      </c>
      <c r="BM1218" s="29">
        <v>2</v>
      </c>
      <c r="BO1218" s="7" t="s">
        <v>1348</v>
      </c>
      <c r="BP1218" s="33">
        <v>0</v>
      </c>
      <c r="BR1218" s="8" t="s">
        <v>1348</v>
      </c>
      <c r="BS1218" s="33">
        <v>7</v>
      </c>
      <c r="BU1218" s="7" t="s">
        <v>1348</v>
      </c>
      <c r="BV1218" s="33">
        <v>0</v>
      </c>
      <c r="BX1218" s="8" t="s">
        <v>1348</v>
      </c>
      <c r="BY1218" s="33">
        <v>7</v>
      </c>
    </row>
    <row r="1219" spans="1:77" x14ac:dyDescent="0.3">
      <c r="A1219" s="7" t="s">
        <v>1349</v>
      </c>
      <c r="B1219" s="29">
        <v>47</v>
      </c>
      <c r="D1219" s="7" t="s">
        <v>1349</v>
      </c>
      <c r="E1219" s="29">
        <v>51</v>
      </c>
      <c r="G1219" s="7" t="s">
        <v>1349</v>
      </c>
      <c r="H1219" s="29" t="s">
        <v>985</v>
      </c>
      <c r="J1219" s="7" t="s">
        <v>1349</v>
      </c>
      <c r="K1219" s="29" t="s">
        <v>985</v>
      </c>
      <c r="M1219" s="7" t="s">
        <v>1349</v>
      </c>
      <c r="N1219" s="29" t="s">
        <v>985</v>
      </c>
      <c r="P1219" s="7" t="s">
        <v>1349</v>
      </c>
      <c r="Q1219" s="29" t="s">
        <v>985</v>
      </c>
      <c r="S1219" s="7" t="s">
        <v>1349</v>
      </c>
      <c r="T1219" s="29" t="s">
        <v>985</v>
      </c>
      <c r="V1219" s="7" t="s">
        <v>1349</v>
      </c>
      <c r="W1219" s="29">
        <v>4</v>
      </c>
      <c r="Y1219" s="7" t="s">
        <v>1349</v>
      </c>
      <c r="Z1219" s="29" t="s">
        <v>985</v>
      </c>
      <c r="AB1219" s="7" t="s">
        <v>1349</v>
      </c>
      <c r="AC1219" s="29" t="s">
        <v>985</v>
      </c>
      <c r="AE1219" s="7" t="s">
        <v>1349</v>
      </c>
      <c r="AF1219" s="29" t="s">
        <v>985</v>
      </c>
      <c r="AH1219" s="7" t="s">
        <v>1349</v>
      </c>
      <c r="AI1219" s="29" t="s">
        <v>985</v>
      </c>
      <c r="AK1219" s="7" t="s">
        <v>1349</v>
      </c>
      <c r="AL1219" s="33">
        <v>0</v>
      </c>
      <c r="AN1219" s="7" t="s">
        <v>1349</v>
      </c>
      <c r="AO1219" s="33">
        <v>0</v>
      </c>
      <c r="AQ1219" s="7" t="s">
        <v>1349</v>
      </c>
      <c r="AR1219" s="33">
        <v>0</v>
      </c>
      <c r="AT1219" s="7" t="s">
        <v>1349</v>
      </c>
      <c r="AU1219" s="33">
        <v>0</v>
      </c>
      <c r="AW1219" s="7" t="s">
        <v>1349</v>
      </c>
      <c r="AX1219" s="33">
        <v>0</v>
      </c>
      <c r="AZ1219" s="7" t="s">
        <v>1349</v>
      </c>
      <c r="BA1219" s="33">
        <v>0</v>
      </c>
      <c r="BC1219" s="7" t="s">
        <v>1349</v>
      </c>
      <c r="BD1219" s="33">
        <v>0</v>
      </c>
      <c r="BF1219" s="7" t="s">
        <v>1349</v>
      </c>
      <c r="BG1219" s="33">
        <v>0</v>
      </c>
      <c r="BI1219" s="7" t="s">
        <v>1349</v>
      </c>
      <c r="BJ1219" s="33">
        <v>0</v>
      </c>
      <c r="BL1219" s="8" t="s">
        <v>1349</v>
      </c>
      <c r="BM1219" s="29">
        <v>2</v>
      </c>
      <c r="BO1219" s="7" t="s">
        <v>1349</v>
      </c>
      <c r="BP1219" s="33">
        <v>0</v>
      </c>
      <c r="BR1219" s="8" t="s">
        <v>1349</v>
      </c>
      <c r="BS1219" s="33">
        <v>7</v>
      </c>
      <c r="BU1219" s="7" t="s">
        <v>1349</v>
      </c>
      <c r="BV1219" s="33">
        <v>0</v>
      </c>
      <c r="BX1219" s="8" t="s">
        <v>1349</v>
      </c>
      <c r="BY1219" s="33">
        <v>7</v>
      </c>
    </row>
    <row r="1220" spans="1:77" x14ac:dyDescent="0.3">
      <c r="A1220" s="7" t="s">
        <v>1350</v>
      </c>
      <c r="B1220" s="29">
        <v>46</v>
      </c>
      <c r="D1220" s="7" t="s">
        <v>1350</v>
      </c>
      <c r="E1220" s="29">
        <v>51</v>
      </c>
      <c r="G1220" s="7" t="s">
        <v>1350</v>
      </c>
      <c r="H1220" s="29" t="s">
        <v>985</v>
      </c>
      <c r="J1220" s="7" t="s">
        <v>1350</v>
      </c>
      <c r="K1220" s="29" t="s">
        <v>985</v>
      </c>
      <c r="M1220" s="7" t="s">
        <v>1350</v>
      </c>
      <c r="N1220" s="29" t="s">
        <v>985</v>
      </c>
      <c r="P1220" s="7" t="s">
        <v>1350</v>
      </c>
      <c r="Q1220" s="29" t="s">
        <v>985</v>
      </c>
      <c r="S1220" s="7" t="s">
        <v>1350</v>
      </c>
      <c r="T1220" s="29" t="s">
        <v>985</v>
      </c>
      <c r="V1220" s="7" t="s">
        <v>1350</v>
      </c>
      <c r="W1220" s="29">
        <v>4</v>
      </c>
      <c r="Y1220" s="7" t="s">
        <v>1350</v>
      </c>
      <c r="Z1220" s="29" t="s">
        <v>985</v>
      </c>
      <c r="AB1220" s="7" t="s">
        <v>1350</v>
      </c>
      <c r="AC1220" s="29" t="s">
        <v>985</v>
      </c>
      <c r="AE1220" s="7" t="s">
        <v>1350</v>
      </c>
      <c r="AF1220" s="29" t="s">
        <v>985</v>
      </c>
      <c r="AH1220" s="7" t="s">
        <v>1350</v>
      </c>
      <c r="AI1220" s="29" t="s">
        <v>985</v>
      </c>
      <c r="AK1220" s="7" t="s">
        <v>1350</v>
      </c>
      <c r="AL1220" s="33">
        <v>0</v>
      </c>
      <c r="AN1220" s="7" t="s">
        <v>1350</v>
      </c>
      <c r="AO1220" s="33">
        <v>0</v>
      </c>
      <c r="AQ1220" s="7" t="s">
        <v>1350</v>
      </c>
      <c r="AR1220" s="33">
        <v>0</v>
      </c>
      <c r="AT1220" s="7" t="s">
        <v>1350</v>
      </c>
      <c r="AU1220" s="33">
        <v>0</v>
      </c>
      <c r="AW1220" s="7" t="s">
        <v>1350</v>
      </c>
      <c r="AX1220" s="33">
        <v>0</v>
      </c>
      <c r="AZ1220" s="7" t="s">
        <v>1350</v>
      </c>
      <c r="BA1220" s="33">
        <v>0</v>
      </c>
      <c r="BC1220" s="7" t="s">
        <v>1350</v>
      </c>
      <c r="BD1220" s="33">
        <v>0</v>
      </c>
      <c r="BF1220" s="7" t="s">
        <v>1350</v>
      </c>
      <c r="BG1220" s="33">
        <v>0</v>
      </c>
      <c r="BI1220" s="7" t="s">
        <v>1350</v>
      </c>
      <c r="BJ1220" s="33">
        <v>0</v>
      </c>
      <c r="BL1220" s="8" t="s">
        <v>1350</v>
      </c>
      <c r="BM1220" s="29">
        <v>2</v>
      </c>
      <c r="BO1220" s="7" t="s">
        <v>1350</v>
      </c>
      <c r="BP1220" s="33">
        <v>0</v>
      </c>
      <c r="BR1220" s="8" t="s">
        <v>1350</v>
      </c>
      <c r="BS1220" s="33">
        <v>7</v>
      </c>
      <c r="BU1220" s="7" t="s">
        <v>1350</v>
      </c>
      <c r="BV1220" s="33">
        <v>0</v>
      </c>
      <c r="BX1220" s="8" t="s">
        <v>1350</v>
      </c>
      <c r="BY1220" s="33">
        <v>7</v>
      </c>
    </row>
    <row r="1221" spans="1:77" x14ac:dyDescent="0.3">
      <c r="A1221" s="7" t="s">
        <v>1351</v>
      </c>
      <c r="B1221" s="29">
        <v>46</v>
      </c>
      <c r="D1221" s="7" t="s">
        <v>1351</v>
      </c>
      <c r="E1221" s="29">
        <v>51</v>
      </c>
      <c r="G1221" s="7" t="s">
        <v>1351</v>
      </c>
      <c r="H1221" s="29" t="s">
        <v>985</v>
      </c>
      <c r="J1221" s="7" t="s">
        <v>1351</v>
      </c>
      <c r="K1221" s="29" t="s">
        <v>985</v>
      </c>
      <c r="M1221" s="7" t="s">
        <v>1351</v>
      </c>
      <c r="N1221" s="29" t="s">
        <v>985</v>
      </c>
      <c r="P1221" s="7" t="s">
        <v>1351</v>
      </c>
      <c r="Q1221" s="29" t="s">
        <v>985</v>
      </c>
      <c r="S1221" s="7" t="s">
        <v>1351</v>
      </c>
      <c r="T1221" s="29" t="s">
        <v>985</v>
      </c>
      <c r="V1221" s="7" t="s">
        <v>1351</v>
      </c>
      <c r="W1221" s="29">
        <v>4</v>
      </c>
      <c r="Y1221" s="7" t="s">
        <v>1351</v>
      </c>
      <c r="Z1221" s="29" t="s">
        <v>985</v>
      </c>
      <c r="AB1221" s="7" t="s">
        <v>1351</v>
      </c>
      <c r="AC1221" s="29" t="s">
        <v>985</v>
      </c>
      <c r="AE1221" s="7" t="s">
        <v>1351</v>
      </c>
      <c r="AF1221" s="29" t="s">
        <v>985</v>
      </c>
      <c r="AH1221" s="7" t="s">
        <v>1351</v>
      </c>
      <c r="AI1221" s="29" t="s">
        <v>985</v>
      </c>
      <c r="AK1221" s="7" t="s">
        <v>1351</v>
      </c>
      <c r="AL1221" s="33">
        <v>0</v>
      </c>
      <c r="AN1221" s="7" t="s">
        <v>1351</v>
      </c>
      <c r="AO1221" s="33">
        <v>0</v>
      </c>
      <c r="AQ1221" s="7" t="s">
        <v>1351</v>
      </c>
      <c r="AR1221" s="33">
        <v>0</v>
      </c>
      <c r="AT1221" s="7" t="s">
        <v>1351</v>
      </c>
      <c r="AU1221" s="33">
        <v>0</v>
      </c>
      <c r="AW1221" s="7" t="s">
        <v>1351</v>
      </c>
      <c r="AX1221" s="33">
        <v>0</v>
      </c>
      <c r="AZ1221" s="7" t="s">
        <v>1351</v>
      </c>
      <c r="BA1221" s="33">
        <v>0</v>
      </c>
      <c r="BC1221" s="7" t="s">
        <v>1351</v>
      </c>
      <c r="BD1221" s="33">
        <v>0</v>
      </c>
      <c r="BF1221" s="7" t="s">
        <v>1351</v>
      </c>
      <c r="BG1221" s="33">
        <v>0</v>
      </c>
      <c r="BI1221" s="7" t="s">
        <v>1351</v>
      </c>
      <c r="BJ1221" s="33">
        <v>0</v>
      </c>
      <c r="BL1221" s="8" t="s">
        <v>1351</v>
      </c>
      <c r="BM1221" s="29">
        <v>2</v>
      </c>
      <c r="BO1221" s="7" t="s">
        <v>1351</v>
      </c>
      <c r="BP1221" s="33">
        <v>0</v>
      </c>
      <c r="BR1221" s="8" t="s">
        <v>1351</v>
      </c>
      <c r="BS1221" s="33">
        <v>7</v>
      </c>
      <c r="BU1221" s="7" t="s">
        <v>1351</v>
      </c>
      <c r="BV1221" s="33">
        <v>0</v>
      </c>
      <c r="BX1221" s="8" t="s">
        <v>1351</v>
      </c>
      <c r="BY1221" s="33">
        <v>7</v>
      </c>
    </row>
    <row r="1222" spans="1:77" x14ac:dyDescent="0.3">
      <c r="A1222" s="7" t="s">
        <v>1352</v>
      </c>
      <c r="B1222" s="29">
        <v>46</v>
      </c>
      <c r="D1222" s="7" t="s">
        <v>1352</v>
      </c>
      <c r="E1222" s="29">
        <v>51</v>
      </c>
      <c r="G1222" s="7" t="s">
        <v>1352</v>
      </c>
      <c r="H1222" s="29" t="s">
        <v>985</v>
      </c>
      <c r="J1222" s="7" t="s">
        <v>1352</v>
      </c>
      <c r="K1222" s="29" t="s">
        <v>985</v>
      </c>
      <c r="M1222" s="7" t="s">
        <v>1352</v>
      </c>
      <c r="N1222" s="29" t="s">
        <v>985</v>
      </c>
      <c r="P1222" s="7" t="s">
        <v>1352</v>
      </c>
      <c r="Q1222" s="29" t="s">
        <v>985</v>
      </c>
      <c r="S1222" s="7" t="s">
        <v>1352</v>
      </c>
      <c r="T1222" s="29" t="s">
        <v>985</v>
      </c>
      <c r="V1222" s="7" t="s">
        <v>1352</v>
      </c>
      <c r="W1222" s="29">
        <v>4</v>
      </c>
      <c r="Y1222" s="7" t="s">
        <v>1352</v>
      </c>
      <c r="Z1222" s="29" t="s">
        <v>985</v>
      </c>
      <c r="AB1222" s="7" t="s">
        <v>1352</v>
      </c>
      <c r="AC1222" s="29" t="s">
        <v>985</v>
      </c>
      <c r="AE1222" s="7" t="s">
        <v>1352</v>
      </c>
      <c r="AF1222" s="29" t="s">
        <v>985</v>
      </c>
      <c r="AH1222" s="7" t="s">
        <v>1352</v>
      </c>
      <c r="AI1222" s="29" t="s">
        <v>985</v>
      </c>
      <c r="AK1222" s="7" t="s">
        <v>1352</v>
      </c>
      <c r="AL1222" s="33">
        <v>0</v>
      </c>
      <c r="AN1222" s="7" t="s">
        <v>1352</v>
      </c>
      <c r="AO1222" s="33">
        <v>0</v>
      </c>
      <c r="AQ1222" s="7" t="s">
        <v>1352</v>
      </c>
      <c r="AR1222" s="33">
        <v>0</v>
      </c>
      <c r="AT1222" s="7" t="s">
        <v>1352</v>
      </c>
      <c r="AU1222" s="33">
        <v>0</v>
      </c>
      <c r="AW1222" s="7" t="s">
        <v>1352</v>
      </c>
      <c r="AX1222" s="33">
        <v>0</v>
      </c>
      <c r="AZ1222" s="7" t="s">
        <v>1352</v>
      </c>
      <c r="BA1222" s="33">
        <v>0</v>
      </c>
      <c r="BC1222" s="7" t="s">
        <v>1352</v>
      </c>
      <c r="BD1222" s="33">
        <v>0</v>
      </c>
      <c r="BF1222" s="7" t="s">
        <v>1352</v>
      </c>
      <c r="BG1222" s="33">
        <v>0</v>
      </c>
      <c r="BI1222" s="7" t="s">
        <v>1352</v>
      </c>
      <c r="BJ1222" s="33">
        <v>0</v>
      </c>
      <c r="BL1222" s="8" t="s">
        <v>1352</v>
      </c>
      <c r="BM1222" s="29">
        <v>2</v>
      </c>
      <c r="BO1222" s="7" t="s">
        <v>1352</v>
      </c>
      <c r="BP1222" s="33">
        <v>0</v>
      </c>
      <c r="BR1222" s="8" t="s">
        <v>1352</v>
      </c>
      <c r="BS1222" s="33">
        <v>7</v>
      </c>
      <c r="BU1222" s="7" t="s">
        <v>1352</v>
      </c>
      <c r="BV1222" s="33">
        <v>0</v>
      </c>
      <c r="BX1222" s="8" t="s">
        <v>1352</v>
      </c>
      <c r="BY1222" s="33">
        <v>7</v>
      </c>
    </row>
    <row r="1223" spans="1:77" x14ac:dyDescent="0.3">
      <c r="A1223" s="7" t="s">
        <v>1353</v>
      </c>
      <c r="B1223" s="29">
        <v>46</v>
      </c>
      <c r="D1223" s="7" t="s">
        <v>1353</v>
      </c>
      <c r="E1223" s="29">
        <v>51</v>
      </c>
      <c r="G1223" s="7" t="s">
        <v>1353</v>
      </c>
      <c r="H1223" s="29" t="s">
        <v>985</v>
      </c>
      <c r="J1223" s="7" t="s">
        <v>1353</v>
      </c>
      <c r="K1223" s="29" t="s">
        <v>985</v>
      </c>
      <c r="M1223" s="7" t="s">
        <v>1353</v>
      </c>
      <c r="N1223" s="29" t="s">
        <v>985</v>
      </c>
      <c r="P1223" s="7" t="s">
        <v>1353</v>
      </c>
      <c r="Q1223" s="29" t="s">
        <v>985</v>
      </c>
      <c r="S1223" s="7" t="s">
        <v>1353</v>
      </c>
      <c r="T1223" s="29" t="s">
        <v>985</v>
      </c>
      <c r="V1223" s="7" t="s">
        <v>1353</v>
      </c>
      <c r="W1223" s="29">
        <v>4</v>
      </c>
      <c r="Y1223" s="7" t="s">
        <v>1353</v>
      </c>
      <c r="Z1223" s="29" t="s">
        <v>985</v>
      </c>
      <c r="AB1223" s="7" t="s">
        <v>1353</v>
      </c>
      <c r="AC1223" s="29" t="s">
        <v>985</v>
      </c>
      <c r="AE1223" s="7" t="s">
        <v>1353</v>
      </c>
      <c r="AF1223" s="29" t="s">
        <v>985</v>
      </c>
      <c r="AH1223" s="7" t="s">
        <v>1353</v>
      </c>
      <c r="AI1223" s="29" t="s">
        <v>985</v>
      </c>
      <c r="AK1223" s="7" t="s">
        <v>1353</v>
      </c>
      <c r="AL1223" s="33">
        <v>0</v>
      </c>
      <c r="AN1223" s="7" t="s">
        <v>1353</v>
      </c>
      <c r="AO1223" s="33">
        <v>0</v>
      </c>
      <c r="AQ1223" s="7" t="s">
        <v>1353</v>
      </c>
      <c r="AR1223" s="33">
        <v>0</v>
      </c>
      <c r="AT1223" s="7" t="s">
        <v>1353</v>
      </c>
      <c r="AU1223" s="33">
        <v>0</v>
      </c>
      <c r="AW1223" s="7" t="s">
        <v>1353</v>
      </c>
      <c r="AX1223" s="33">
        <v>0</v>
      </c>
      <c r="AZ1223" s="7" t="s">
        <v>1353</v>
      </c>
      <c r="BA1223" s="33">
        <v>0</v>
      </c>
      <c r="BC1223" s="7" t="s">
        <v>1353</v>
      </c>
      <c r="BD1223" s="33">
        <v>0</v>
      </c>
      <c r="BF1223" s="7" t="s">
        <v>1353</v>
      </c>
      <c r="BG1223" s="33">
        <v>0</v>
      </c>
      <c r="BI1223" s="7" t="s">
        <v>1353</v>
      </c>
      <c r="BJ1223" s="33">
        <v>0</v>
      </c>
      <c r="BL1223" s="8" t="s">
        <v>1353</v>
      </c>
      <c r="BM1223" s="29">
        <v>2</v>
      </c>
      <c r="BO1223" s="7" t="s">
        <v>1353</v>
      </c>
      <c r="BP1223" s="33">
        <v>0</v>
      </c>
      <c r="BR1223" s="8" t="s">
        <v>1353</v>
      </c>
      <c r="BS1223" s="33">
        <v>7</v>
      </c>
      <c r="BU1223" s="7" t="s">
        <v>1353</v>
      </c>
      <c r="BV1223" s="33">
        <v>0</v>
      </c>
      <c r="BX1223" s="8" t="s">
        <v>1353</v>
      </c>
      <c r="BY1223" s="33">
        <v>7</v>
      </c>
    </row>
    <row r="1224" spans="1:77" x14ac:dyDescent="0.3">
      <c r="A1224" s="7" t="s">
        <v>1354</v>
      </c>
      <c r="B1224" s="29">
        <v>46</v>
      </c>
      <c r="D1224" s="7" t="s">
        <v>1354</v>
      </c>
      <c r="E1224" s="29">
        <v>51</v>
      </c>
      <c r="G1224" s="7" t="s">
        <v>1354</v>
      </c>
      <c r="H1224" s="29" t="s">
        <v>985</v>
      </c>
      <c r="J1224" s="7" t="s">
        <v>1354</v>
      </c>
      <c r="K1224" s="29" t="s">
        <v>985</v>
      </c>
      <c r="M1224" s="7" t="s">
        <v>1354</v>
      </c>
      <c r="N1224" s="29" t="s">
        <v>985</v>
      </c>
      <c r="P1224" s="7" t="s">
        <v>1354</v>
      </c>
      <c r="Q1224" s="29" t="s">
        <v>985</v>
      </c>
      <c r="S1224" s="7" t="s">
        <v>1354</v>
      </c>
      <c r="T1224" s="29" t="s">
        <v>985</v>
      </c>
      <c r="V1224" s="7" t="s">
        <v>1354</v>
      </c>
      <c r="W1224" s="29">
        <v>4</v>
      </c>
      <c r="Y1224" s="7" t="s">
        <v>1354</v>
      </c>
      <c r="Z1224" s="29" t="s">
        <v>985</v>
      </c>
      <c r="AB1224" s="7" t="s">
        <v>1354</v>
      </c>
      <c r="AC1224" s="29" t="s">
        <v>985</v>
      </c>
      <c r="AE1224" s="7" t="s">
        <v>1354</v>
      </c>
      <c r="AF1224" s="29" t="s">
        <v>985</v>
      </c>
      <c r="AH1224" s="7" t="s">
        <v>1354</v>
      </c>
      <c r="AI1224" s="29" t="s">
        <v>985</v>
      </c>
      <c r="AK1224" s="7" t="s">
        <v>1354</v>
      </c>
      <c r="AL1224" s="33">
        <v>0</v>
      </c>
      <c r="AN1224" s="7" t="s">
        <v>1354</v>
      </c>
      <c r="AO1224" s="33">
        <v>0</v>
      </c>
      <c r="AQ1224" s="7" t="s">
        <v>1354</v>
      </c>
      <c r="AR1224" s="33">
        <v>0</v>
      </c>
      <c r="AT1224" s="7" t="s">
        <v>1354</v>
      </c>
      <c r="AU1224" s="33">
        <v>0</v>
      </c>
      <c r="AW1224" s="7" t="s">
        <v>1354</v>
      </c>
      <c r="AX1224" s="33">
        <v>0</v>
      </c>
      <c r="AZ1224" s="7" t="s">
        <v>1354</v>
      </c>
      <c r="BA1224" s="33">
        <v>0</v>
      </c>
      <c r="BC1224" s="7" t="s">
        <v>1354</v>
      </c>
      <c r="BD1224" s="33">
        <v>0</v>
      </c>
      <c r="BF1224" s="7" t="s">
        <v>1354</v>
      </c>
      <c r="BG1224" s="33">
        <v>0</v>
      </c>
      <c r="BI1224" s="7" t="s">
        <v>1354</v>
      </c>
      <c r="BJ1224" s="33">
        <v>0</v>
      </c>
      <c r="BL1224" s="8" t="s">
        <v>1354</v>
      </c>
      <c r="BM1224" s="29">
        <v>2</v>
      </c>
      <c r="BO1224" s="7" t="s">
        <v>1354</v>
      </c>
      <c r="BP1224" s="33">
        <v>0</v>
      </c>
      <c r="BR1224" s="8" t="s">
        <v>1354</v>
      </c>
      <c r="BS1224" s="33">
        <v>7</v>
      </c>
      <c r="BU1224" s="7" t="s">
        <v>1354</v>
      </c>
      <c r="BV1224" s="33">
        <v>0</v>
      </c>
      <c r="BX1224" s="8" t="s">
        <v>1354</v>
      </c>
      <c r="BY1224" s="33">
        <v>7</v>
      </c>
    </row>
    <row r="1225" spans="1:77" x14ac:dyDescent="0.3">
      <c r="A1225" s="7" t="s">
        <v>1355</v>
      </c>
      <c r="B1225" s="29">
        <v>46</v>
      </c>
      <c r="D1225" s="7" t="s">
        <v>1355</v>
      </c>
      <c r="E1225" s="29">
        <v>51</v>
      </c>
      <c r="G1225" s="7" t="s">
        <v>1355</v>
      </c>
      <c r="H1225" s="29" t="s">
        <v>985</v>
      </c>
      <c r="J1225" s="7" t="s">
        <v>1355</v>
      </c>
      <c r="K1225" s="29" t="s">
        <v>985</v>
      </c>
      <c r="M1225" s="7" t="s">
        <v>1355</v>
      </c>
      <c r="N1225" s="29" t="s">
        <v>985</v>
      </c>
      <c r="P1225" s="7" t="s">
        <v>1355</v>
      </c>
      <c r="Q1225" s="29" t="s">
        <v>985</v>
      </c>
      <c r="S1225" s="7" t="s">
        <v>1355</v>
      </c>
      <c r="T1225" s="29" t="s">
        <v>985</v>
      </c>
      <c r="V1225" s="7" t="s">
        <v>1355</v>
      </c>
      <c r="W1225" s="29">
        <v>4</v>
      </c>
      <c r="Y1225" s="7" t="s">
        <v>1355</v>
      </c>
      <c r="Z1225" s="29" t="s">
        <v>985</v>
      </c>
      <c r="AB1225" s="7" t="s">
        <v>1355</v>
      </c>
      <c r="AC1225" s="29" t="s">
        <v>985</v>
      </c>
      <c r="AE1225" s="7" t="s">
        <v>1355</v>
      </c>
      <c r="AF1225" s="29" t="s">
        <v>985</v>
      </c>
      <c r="AH1225" s="7" t="s">
        <v>1355</v>
      </c>
      <c r="AI1225" s="29" t="s">
        <v>985</v>
      </c>
      <c r="AK1225" s="7" t="s">
        <v>1355</v>
      </c>
      <c r="AL1225" s="33">
        <v>0</v>
      </c>
      <c r="AN1225" s="7" t="s">
        <v>1355</v>
      </c>
      <c r="AO1225" s="33">
        <v>0</v>
      </c>
      <c r="AQ1225" s="7" t="s">
        <v>1355</v>
      </c>
      <c r="AR1225" s="33">
        <v>0</v>
      </c>
      <c r="AT1225" s="7" t="s">
        <v>1355</v>
      </c>
      <c r="AU1225" s="33">
        <v>0</v>
      </c>
      <c r="AW1225" s="7" t="s">
        <v>1355</v>
      </c>
      <c r="AX1225" s="33">
        <v>0</v>
      </c>
      <c r="AZ1225" s="7" t="s">
        <v>1355</v>
      </c>
      <c r="BA1225" s="33">
        <v>0</v>
      </c>
      <c r="BC1225" s="7" t="s">
        <v>1355</v>
      </c>
      <c r="BD1225" s="33">
        <v>0</v>
      </c>
      <c r="BF1225" s="7" t="s">
        <v>1355</v>
      </c>
      <c r="BG1225" s="33">
        <v>0</v>
      </c>
      <c r="BI1225" s="7" t="s">
        <v>1355</v>
      </c>
      <c r="BJ1225" s="33">
        <v>0</v>
      </c>
      <c r="BL1225" s="8" t="s">
        <v>1355</v>
      </c>
      <c r="BM1225" s="29">
        <v>2</v>
      </c>
      <c r="BO1225" s="7" t="s">
        <v>1355</v>
      </c>
      <c r="BP1225" s="33">
        <v>0</v>
      </c>
      <c r="BR1225" s="8" t="s">
        <v>1355</v>
      </c>
      <c r="BS1225" s="33">
        <v>7</v>
      </c>
      <c r="BU1225" s="7" t="s">
        <v>1355</v>
      </c>
      <c r="BV1225" s="33">
        <v>0</v>
      </c>
      <c r="BX1225" s="8" t="s">
        <v>1355</v>
      </c>
      <c r="BY1225" s="33">
        <v>7</v>
      </c>
    </row>
    <row r="1226" spans="1:77" x14ac:dyDescent="0.3">
      <c r="A1226" s="7" t="s">
        <v>1356</v>
      </c>
      <c r="B1226" s="29">
        <v>45</v>
      </c>
      <c r="D1226" s="7" t="s">
        <v>1356</v>
      </c>
      <c r="E1226" s="29">
        <v>51</v>
      </c>
      <c r="G1226" s="7" t="s">
        <v>1356</v>
      </c>
      <c r="H1226" s="29" t="s">
        <v>985</v>
      </c>
      <c r="J1226" s="7" t="s">
        <v>1356</v>
      </c>
      <c r="K1226" s="29" t="s">
        <v>985</v>
      </c>
      <c r="M1226" s="7" t="s">
        <v>1356</v>
      </c>
      <c r="N1226" s="29" t="s">
        <v>985</v>
      </c>
      <c r="P1226" s="7" t="s">
        <v>1356</v>
      </c>
      <c r="Q1226" s="29" t="s">
        <v>985</v>
      </c>
      <c r="S1226" s="7" t="s">
        <v>1356</v>
      </c>
      <c r="T1226" s="29" t="s">
        <v>985</v>
      </c>
      <c r="V1226" s="7" t="s">
        <v>1356</v>
      </c>
      <c r="W1226" s="29">
        <v>4</v>
      </c>
      <c r="Y1226" s="7" t="s">
        <v>1356</v>
      </c>
      <c r="Z1226" s="29" t="s">
        <v>985</v>
      </c>
      <c r="AB1226" s="7" t="s">
        <v>1356</v>
      </c>
      <c r="AC1226" s="29" t="s">
        <v>985</v>
      </c>
      <c r="AE1226" s="7" t="s">
        <v>1356</v>
      </c>
      <c r="AF1226" s="29" t="s">
        <v>985</v>
      </c>
      <c r="AH1226" s="7" t="s">
        <v>1356</v>
      </c>
      <c r="AI1226" s="29" t="s">
        <v>985</v>
      </c>
      <c r="AK1226" s="7" t="s">
        <v>1356</v>
      </c>
      <c r="AL1226" s="33">
        <v>0</v>
      </c>
      <c r="AN1226" s="7" t="s">
        <v>1356</v>
      </c>
      <c r="AO1226" s="33">
        <v>0</v>
      </c>
      <c r="AQ1226" s="7" t="s">
        <v>1356</v>
      </c>
      <c r="AR1226" s="33">
        <v>0</v>
      </c>
      <c r="AT1226" s="7" t="s">
        <v>1356</v>
      </c>
      <c r="AU1226" s="33">
        <v>0</v>
      </c>
      <c r="AW1226" s="7" t="s">
        <v>1356</v>
      </c>
      <c r="AX1226" s="33">
        <v>0</v>
      </c>
      <c r="AZ1226" s="7" t="s">
        <v>1356</v>
      </c>
      <c r="BA1226" s="33">
        <v>0</v>
      </c>
      <c r="BC1226" s="7" t="s">
        <v>1356</v>
      </c>
      <c r="BD1226" s="33">
        <v>0</v>
      </c>
      <c r="BF1226" s="7" t="s">
        <v>1356</v>
      </c>
      <c r="BG1226" s="33">
        <v>0</v>
      </c>
      <c r="BI1226" s="7" t="s">
        <v>1356</v>
      </c>
      <c r="BJ1226" s="33">
        <v>0</v>
      </c>
      <c r="BL1226" s="8" t="s">
        <v>1356</v>
      </c>
      <c r="BM1226" s="29">
        <v>2</v>
      </c>
      <c r="BO1226" s="7" t="s">
        <v>1356</v>
      </c>
      <c r="BP1226" s="33">
        <v>0</v>
      </c>
      <c r="BR1226" s="8" t="s">
        <v>1356</v>
      </c>
      <c r="BS1226" s="33">
        <v>7</v>
      </c>
      <c r="BU1226" s="7" t="s">
        <v>1356</v>
      </c>
      <c r="BV1226" s="33">
        <v>0</v>
      </c>
      <c r="BX1226" s="8" t="s">
        <v>1356</v>
      </c>
      <c r="BY1226" s="33">
        <v>7</v>
      </c>
    </row>
    <row r="1227" spans="1:77" x14ac:dyDescent="0.3">
      <c r="A1227" s="7" t="s">
        <v>1357</v>
      </c>
      <c r="B1227" s="29">
        <v>45</v>
      </c>
      <c r="D1227" s="7" t="s">
        <v>1357</v>
      </c>
      <c r="E1227" s="31">
        <v>50</v>
      </c>
      <c r="G1227" s="7" t="s">
        <v>1357</v>
      </c>
      <c r="H1227" s="29" t="s">
        <v>985</v>
      </c>
      <c r="J1227" s="7" t="s">
        <v>1357</v>
      </c>
      <c r="K1227" s="29" t="s">
        <v>985</v>
      </c>
      <c r="M1227" s="7" t="s">
        <v>1357</v>
      </c>
      <c r="N1227" s="29" t="s">
        <v>985</v>
      </c>
      <c r="P1227" s="7" t="s">
        <v>1357</v>
      </c>
      <c r="Q1227" s="29" t="s">
        <v>985</v>
      </c>
      <c r="S1227" s="7" t="s">
        <v>1357</v>
      </c>
      <c r="T1227" s="29" t="s">
        <v>985</v>
      </c>
      <c r="V1227" s="7" t="s">
        <v>1357</v>
      </c>
      <c r="W1227" s="29">
        <v>4</v>
      </c>
      <c r="Y1227" s="7" t="s">
        <v>1357</v>
      </c>
      <c r="Z1227" s="29" t="s">
        <v>985</v>
      </c>
      <c r="AB1227" s="7" t="s">
        <v>1357</v>
      </c>
      <c r="AC1227" s="29" t="s">
        <v>985</v>
      </c>
      <c r="AE1227" s="7" t="s">
        <v>1357</v>
      </c>
      <c r="AF1227" s="29" t="s">
        <v>985</v>
      </c>
      <c r="AH1227" s="7" t="s">
        <v>1357</v>
      </c>
      <c r="AI1227" s="29" t="s">
        <v>985</v>
      </c>
      <c r="AK1227" s="7" t="s">
        <v>1357</v>
      </c>
      <c r="AL1227" s="33">
        <v>0</v>
      </c>
      <c r="AN1227" s="7" t="s">
        <v>1357</v>
      </c>
      <c r="AO1227" s="33">
        <v>0</v>
      </c>
      <c r="AQ1227" s="7" t="s">
        <v>1357</v>
      </c>
      <c r="AR1227" s="33">
        <v>0</v>
      </c>
      <c r="AT1227" s="7" t="s">
        <v>1357</v>
      </c>
      <c r="AU1227" s="33">
        <v>0</v>
      </c>
      <c r="AW1227" s="7" t="s">
        <v>1357</v>
      </c>
      <c r="AX1227" s="33">
        <v>0</v>
      </c>
      <c r="AZ1227" s="7" t="s">
        <v>1357</v>
      </c>
      <c r="BA1227" s="33">
        <v>0</v>
      </c>
      <c r="BC1227" s="7" t="s">
        <v>1357</v>
      </c>
      <c r="BD1227" s="33">
        <v>0</v>
      </c>
      <c r="BF1227" s="7" t="s">
        <v>1357</v>
      </c>
      <c r="BG1227" s="33">
        <v>0</v>
      </c>
      <c r="BI1227" s="7" t="s">
        <v>1357</v>
      </c>
      <c r="BJ1227" s="33">
        <v>0</v>
      </c>
      <c r="BL1227" s="8" t="s">
        <v>1357</v>
      </c>
      <c r="BM1227" s="29">
        <v>2</v>
      </c>
      <c r="BO1227" s="7" t="s">
        <v>1357</v>
      </c>
      <c r="BP1227" s="33">
        <v>0</v>
      </c>
      <c r="BR1227" s="8" t="s">
        <v>1357</v>
      </c>
      <c r="BS1227" s="33">
        <v>7</v>
      </c>
      <c r="BU1227" s="7" t="s">
        <v>1357</v>
      </c>
      <c r="BV1227" s="33">
        <v>0</v>
      </c>
      <c r="BX1227" s="8" t="s">
        <v>1357</v>
      </c>
      <c r="BY1227" s="33">
        <v>7</v>
      </c>
    </row>
    <row r="1228" spans="1:77" x14ac:dyDescent="0.3">
      <c r="A1228" s="7" t="s">
        <v>1358</v>
      </c>
      <c r="B1228" s="29">
        <v>44</v>
      </c>
      <c r="D1228" s="7" t="s">
        <v>1358</v>
      </c>
      <c r="E1228" s="31">
        <v>50</v>
      </c>
      <c r="G1228" s="7" t="s">
        <v>1358</v>
      </c>
      <c r="H1228" s="29" t="s">
        <v>985</v>
      </c>
      <c r="J1228" s="7" t="s">
        <v>1358</v>
      </c>
      <c r="K1228" s="29" t="s">
        <v>985</v>
      </c>
      <c r="M1228" s="7" t="s">
        <v>1358</v>
      </c>
      <c r="N1228" s="29" t="s">
        <v>985</v>
      </c>
      <c r="P1228" s="7" t="s">
        <v>1358</v>
      </c>
      <c r="Q1228" s="29" t="s">
        <v>985</v>
      </c>
      <c r="S1228" s="7" t="s">
        <v>1358</v>
      </c>
      <c r="T1228" s="29" t="s">
        <v>985</v>
      </c>
      <c r="V1228" s="7" t="s">
        <v>1358</v>
      </c>
      <c r="W1228" s="29">
        <v>4</v>
      </c>
      <c r="Y1228" s="7" t="s">
        <v>1358</v>
      </c>
      <c r="Z1228" s="29" t="s">
        <v>985</v>
      </c>
      <c r="AB1228" s="7" t="s">
        <v>1358</v>
      </c>
      <c r="AC1228" s="29" t="s">
        <v>985</v>
      </c>
      <c r="AE1228" s="7" t="s">
        <v>1358</v>
      </c>
      <c r="AF1228" s="29" t="s">
        <v>985</v>
      </c>
      <c r="AH1228" s="7" t="s">
        <v>1358</v>
      </c>
      <c r="AI1228" s="29" t="s">
        <v>985</v>
      </c>
      <c r="AK1228" s="7" t="s">
        <v>1358</v>
      </c>
      <c r="AL1228" s="33">
        <v>0</v>
      </c>
      <c r="AN1228" s="7" t="s">
        <v>1358</v>
      </c>
      <c r="AO1228" s="33">
        <v>0</v>
      </c>
      <c r="AQ1228" s="7" t="s">
        <v>1358</v>
      </c>
      <c r="AR1228" s="33">
        <v>0</v>
      </c>
      <c r="AT1228" s="7" t="s">
        <v>1358</v>
      </c>
      <c r="AU1228" s="33">
        <v>0</v>
      </c>
      <c r="AW1228" s="7" t="s">
        <v>1358</v>
      </c>
      <c r="AX1228" s="33">
        <v>0</v>
      </c>
      <c r="AZ1228" s="7" t="s">
        <v>1358</v>
      </c>
      <c r="BA1228" s="33">
        <v>0</v>
      </c>
      <c r="BC1228" s="7" t="s">
        <v>1358</v>
      </c>
      <c r="BD1228" s="33">
        <v>0</v>
      </c>
      <c r="BF1228" s="7" t="s">
        <v>1358</v>
      </c>
      <c r="BG1228" s="33">
        <v>0</v>
      </c>
      <c r="BI1228" s="7" t="s">
        <v>1358</v>
      </c>
      <c r="BJ1228" s="33">
        <v>0</v>
      </c>
      <c r="BL1228" s="8" t="s">
        <v>1358</v>
      </c>
      <c r="BM1228" s="29">
        <v>2</v>
      </c>
      <c r="BO1228" s="7" t="s">
        <v>1358</v>
      </c>
      <c r="BP1228" s="33">
        <v>0</v>
      </c>
      <c r="BR1228" s="8" t="s">
        <v>1358</v>
      </c>
      <c r="BS1228" s="33">
        <v>7</v>
      </c>
      <c r="BU1228" s="7" t="s">
        <v>1358</v>
      </c>
      <c r="BV1228" s="33">
        <v>0</v>
      </c>
      <c r="BX1228" s="8" t="s">
        <v>1358</v>
      </c>
      <c r="BY1228" s="33">
        <v>7</v>
      </c>
    </row>
    <row r="1229" spans="1:77" x14ac:dyDescent="0.3">
      <c r="A1229" s="7" t="s">
        <v>1359</v>
      </c>
      <c r="B1229" s="29">
        <v>44</v>
      </c>
      <c r="D1229" s="7" t="s">
        <v>1359</v>
      </c>
      <c r="E1229" s="29">
        <v>49</v>
      </c>
      <c r="G1229" s="7" t="s">
        <v>1359</v>
      </c>
      <c r="H1229" s="29" t="s">
        <v>985</v>
      </c>
      <c r="J1229" s="7" t="s">
        <v>1359</v>
      </c>
      <c r="K1229" s="29" t="s">
        <v>985</v>
      </c>
      <c r="M1229" s="7" t="s">
        <v>1359</v>
      </c>
      <c r="N1229" s="29" t="s">
        <v>985</v>
      </c>
      <c r="P1229" s="7" t="s">
        <v>1359</v>
      </c>
      <c r="Q1229" s="29" t="s">
        <v>985</v>
      </c>
      <c r="S1229" s="7" t="s">
        <v>1359</v>
      </c>
      <c r="T1229" s="29" t="s">
        <v>985</v>
      </c>
      <c r="V1229" s="7" t="s">
        <v>1359</v>
      </c>
      <c r="W1229" s="29">
        <v>4</v>
      </c>
      <c r="Y1229" s="7" t="s">
        <v>1359</v>
      </c>
      <c r="Z1229" s="29" t="s">
        <v>985</v>
      </c>
      <c r="AB1229" s="7" t="s">
        <v>1359</v>
      </c>
      <c r="AC1229" s="29" t="s">
        <v>985</v>
      </c>
      <c r="AE1229" s="7" t="s">
        <v>1359</v>
      </c>
      <c r="AF1229" s="29" t="s">
        <v>985</v>
      </c>
      <c r="AH1229" s="7" t="s">
        <v>1359</v>
      </c>
      <c r="AI1229" s="29" t="s">
        <v>985</v>
      </c>
      <c r="AK1229" s="7" t="s">
        <v>1359</v>
      </c>
      <c r="AL1229" s="33">
        <v>0</v>
      </c>
      <c r="AN1229" s="7" t="s">
        <v>1359</v>
      </c>
      <c r="AO1229" s="33">
        <v>0</v>
      </c>
      <c r="AQ1229" s="7" t="s">
        <v>1359</v>
      </c>
      <c r="AR1229" s="33">
        <v>0</v>
      </c>
      <c r="AT1229" s="7" t="s">
        <v>1359</v>
      </c>
      <c r="AU1229" s="33">
        <v>0</v>
      </c>
      <c r="AW1229" s="7" t="s">
        <v>1359</v>
      </c>
      <c r="AX1229" s="33">
        <v>0</v>
      </c>
      <c r="AZ1229" s="7" t="s">
        <v>1359</v>
      </c>
      <c r="BA1229" s="33">
        <v>0</v>
      </c>
      <c r="BC1229" s="7" t="s">
        <v>1359</v>
      </c>
      <c r="BD1229" s="33">
        <v>0</v>
      </c>
      <c r="BF1229" s="7" t="s">
        <v>1359</v>
      </c>
      <c r="BG1229" s="33">
        <v>0</v>
      </c>
      <c r="BI1229" s="7" t="s">
        <v>1359</v>
      </c>
      <c r="BJ1229" s="33">
        <v>0</v>
      </c>
      <c r="BL1229" s="8" t="s">
        <v>1359</v>
      </c>
      <c r="BM1229" s="29">
        <v>2</v>
      </c>
      <c r="BO1229" s="7" t="s">
        <v>1359</v>
      </c>
      <c r="BP1229" s="33">
        <v>0</v>
      </c>
      <c r="BR1229" s="8" t="s">
        <v>1359</v>
      </c>
      <c r="BS1229" s="33">
        <v>7</v>
      </c>
      <c r="BU1229" s="7" t="s">
        <v>1359</v>
      </c>
      <c r="BV1229" s="33">
        <v>0</v>
      </c>
      <c r="BX1229" s="8" t="s">
        <v>1359</v>
      </c>
      <c r="BY1229" s="33">
        <v>7</v>
      </c>
    </row>
    <row r="1230" spans="1:77" x14ac:dyDescent="0.3">
      <c r="A1230" s="7" t="s">
        <v>1360</v>
      </c>
      <c r="B1230" s="29">
        <v>43</v>
      </c>
      <c r="D1230" s="7" t="s">
        <v>1360</v>
      </c>
      <c r="E1230" s="29">
        <v>49</v>
      </c>
      <c r="G1230" s="7" t="s">
        <v>1360</v>
      </c>
      <c r="H1230" s="29" t="s">
        <v>985</v>
      </c>
      <c r="J1230" s="7" t="s">
        <v>1360</v>
      </c>
      <c r="K1230" s="29" t="s">
        <v>985</v>
      </c>
      <c r="M1230" s="7" t="s">
        <v>1360</v>
      </c>
      <c r="N1230" s="29" t="s">
        <v>985</v>
      </c>
      <c r="P1230" s="7" t="s">
        <v>1360</v>
      </c>
      <c r="Q1230" s="29" t="s">
        <v>985</v>
      </c>
      <c r="S1230" s="7" t="s">
        <v>1360</v>
      </c>
      <c r="T1230" s="29" t="s">
        <v>985</v>
      </c>
      <c r="V1230" s="7" t="s">
        <v>1360</v>
      </c>
      <c r="W1230" s="29">
        <v>4</v>
      </c>
      <c r="Y1230" s="7" t="s">
        <v>1360</v>
      </c>
      <c r="Z1230" s="29" t="s">
        <v>985</v>
      </c>
      <c r="AB1230" s="7" t="s">
        <v>1360</v>
      </c>
      <c r="AC1230" s="29" t="s">
        <v>985</v>
      </c>
      <c r="AE1230" s="7" t="s">
        <v>1360</v>
      </c>
      <c r="AF1230" s="29" t="s">
        <v>985</v>
      </c>
      <c r="AH1230" s="7" t="s">
        <v>1360</v>
      </c>
      <c r="AI1230" s="29" t="s">
        <v>985</v>
      </c>
      <c r="AK1230" s="7" t="s">
        <v>1360</v>
      </c>
      <c r="AL1230" s="33">
        <v>0</v>
      </c>
      <c r="AN1230" s="7" t="s">
        <v>1360</v>
      </c>
      <c r="AO1230" s="33">
        <v>0</v>
      </c>
      <c r="AQ1230" s="7" t="s">
        <v>1360</v>
      </c>
      <c r="AR1230" s="33">
        <v>0</v>
      </c>
      <c r="AT1230" s="7" t="s">
        <v>1360</v>
      </c>
      <c r="AU1230" s="33">
        <v>0</v>
      </c>
      <c r="AW1230" s="7" t="s">
        <v>1360</v>
      </c>
      <c r="AX1230" s="33">
        <v>0</v>
      </c>
      <c r="AZ1230" s="7" t="s">
        <v>1360</v>
      </c>
      <c r="BA1230" s="33">
        <v>0</v>
      </c>
      <c r="BC1230" s="7" t="s">
        <v>1360</v>
      </c>
      <c r="BD1230" s="33">
        <v>0</v>
      </c>
      <c r="BF1230" s="7" t="s">
        <v>1360</v>
      </c>
      <c r="BG1230" s="33">
        <v>0</v>
      </c>
      <c r="BI1230" s="7" t="s">
        <v>1360</v>
      </c>
      <c r="BJ1230" s="33">
        <v>0</v>
      </c>
      <c r="BL1230" s="8" t="s">
        <v>1360</v>
      </c>
      <c r="BM1230" s="29">
        <v>2</v>
      </c>
      <c r="BO1230" s="7" t="s">
        <v>1360</v>
      </c>
      <c r="BP1230" s="33">
        <v>0</v>
      </c>
      <c r="BR1230" s="8" t="s">
        <v>1360</v>
      </c>
      <c r="BS1230" s="33">
        <v>7</v>
      </c>
      <c r="BU1230" s="7" t="s">
        <v>1360</v>
      </c>
      <c r="BV1230" s="33">
        <v>0</v>
      </c>
      <c r="BX1230" s="8" t="s">
        <v>1360</v>
      </c>
      <c r="BY1230" s="33">
        <v>7</v>
      </c>
    </row>
    <row r="1231" spans="1:77" x14ac:dyDescent="0.3">
      <c r="A1231" s="7" t="s">
        <v>1361</v>
      </c>
      <c r="B1231" s="29">
        <v>43</v>
      </c>
      <c r="D1231" s="7" t="s">
        <v>1361</v>
      </c>
      <c r="E1231" s="29">
        <v>49</v>
      </c>
      <c r="G1231" s="7" t="s">
        <v>1361</v>
      </c>
      <c r="H1231" s="29" t="s">
        <v>985</v>
      </c>
      <c r="J1231" s="7" t="s">
        <v>1361</v>
      </c>
      <c r="K1231" s="29" t="s">
        <v>985</v>
      </c>
      <c r="M1231" s="7" t="s">
        <v>1361</v>
      </c>
      <c r="N1231" s="29" t="s">
        <v>985</v>
      </c>
      <c r="P1231" s="7" t="s">
        <v>1361</v>
      </c>
      <c r="Q1231" s="29" t="s">
        <v>985</v>
      </c>
      <c r="S1231" s="7" t="s">
        <v>1361</v>
      </c>
      <c r="T1231" s="29" t="s">
        <v>985</v>
      </c>
      <c r="V1231" s="7" t="s">
        <v>1361</v>
      </c>
      <c r="W1231" s="29">
        <v>4</v>
      </c>
      <c r="Y1231" s="7" t="s">
        <v>1361</v>
      </c>
      <c r="Z1231" s="29" t="s">
        <v>985</v>
      </c>
      <c r="AB1231" s="7" t="s">
        <v>1361</v>
      </c>
      <c r="AC1231" s="29" t="s">
        <v>985</v>
      </c>
      <c r="AE1231" s="7" t="s">
        <v>1361</v>
      </c>
      <c r="AF1231" s="29" t="s">
        <v>985</v>
      </c>
      <c r="AH1231" s="7" t="s">
        <v>1361</v>
      </c>
      <c r="AI1231" s="29" t="s">
        <v>985</v>
      </c>
      <c r="AK1231" s="7" t="s">
        <v>1361</v>
      </c>
      <c r="AL1231" s="33">
        <v>0</v>
      </c>
      <c r="AN1231" s="7" t="s">
        <v>1361</v>
      </c>
      <c r="AO1231" s="33">
        <v>0</v>
      </c>
      <c r="AQ1231" s="7" t="s">
        <v>1361</v>
      </c>
      <c r="AR1231" s="33">
        <v>0</v>
      </c>
      <c r="AT1231" s="7" t="s">
        <v>1361</v>
      </c>
      <c r="AU1231" s="33">
        <v>0</v>
      </c>
      <c r="AW1231" s="7" t="s">
        <v>1361</v>
      </c>
      <c r="AX1231" s="33">
        <v>0</v>
      </c>
      <c r="AZ1231" s="7" t="s">
        <v>1361</v>
      </c>
      <c r="BA1231" s="33">
        <v>0</v>
      </c>
      <c r="BC1231" s="7" t="s">
        <v>1361</v>
      </c>
      <c r="BD1231" s="33">
        <v>0</v>
      </c>
      <c r="BF1231" s="7" t="s">
        <v>1361</v>
      </c>
      <c r="BG1231" s="33">
        <v>0</v>
      </c>
      <c r="BI1231" s="7" t="s">
        <v>1361</v>
      </c>
      <c r="BJ1231" s="33">
        <v>0</v>
      </c>
      <c r="BL1231" s="8" t="s">
        <v>1361</v>
      </c>
      <c r="BM1231" s="29">
        <v>2</v>
      </c>
      <c r="BO1231" s="7" t="s">
        <v>1361</v>
      </c>
      <c r="BP1231" s="33">
        <v>0</v>
      </c>
      <c r="BR1231" s="8" t="s">
        <v>1361</v>
      </c>
      <c r="BS1231" s="33">
        <v>7</v>
      </c>
      <c r="BU1231" s="7" t="s">
        <v>1361</v>
      </c>
      <c r="BV1231" s="33">
        <v>0</v>
      </c>
      <c r="BX1231" s="8" t="s">
        <v>1361</v>
      </c>
      <c r="BY1231" s="33">
        <v>7</v>
      </c>
    </row>
    <row r="1232" spans="1:77" x14ac:dyDescent="0.3">
      <c r="A1232" s="7" t="s">
        <v>1362</v>
      </c>
      <c r="B1232" s="29">
        <v>43</v>
      </c>
      <c r="D1232" s="7" t="s">
        <v>1362</v>
      </c>
      <c r="E1232" s="29">
        <v>49</v>
      </c>
      <c r="G1232" s="7" t="s">
        <v>1362</v>
      </c>
      <c r="H1232" s="29" t="s">
        <v>985</v>
      </c>
      <c r="J1232" s="7" t="s">
        <v>1362</v>
      </c>
      <c r="K1232" s="29" t="s">
        <v>985</v>
      </c>
      <c r="M1232" s="7" t="s">
        <v>1362</v>
      </c>
      <c r="N1232" s="29" t="s">
        <v>985</v>
      </c>
      <c r="P1232" s="7" t="s">
        <v>1362</v>
      </c>
      <c r="Q1232" s="29" t="s">
        <v>985</v>
      </c>
      <c r="S1232" s="7" t="s">
        <v>1362</v>
      </c>
      <c r="T1232" s="29" t="s">
        <v>985</v>
      </c>
      <c r="V1232" s="7" t="s">
        <v>1362</v>
      </c>
      <c r="W1232" s="29">
        <v>4</v>
      </c>
      <c r="Y1232" s="7" t="s">
        <v>1362</v>
      </c>
      <c r="Z1232" s="29" t="s">
        <v>985</v>
      </c>
      <c r="AB1232" s="7" t="s">
        <v>1362</v>
      </c>
      <c r="AC1232" s="29" t="s">
        <v>985</v>
      </c>
      <c r="AE1232" s="7" t="s">
        <v>1362</v>
      </c>
      <c r="AF1232" s="29" t="s">
        <v>985</v>
      </c>
      <c r="AH1232" s="7" t="s">
        <v>1362</v>
      </c>
      <c r="AI1232" s="29" t="s">
        <v>985</v>
      </c>
      <c r="AK1232" s="7" t="s">
        <v>1362</v>
      </c>
      <c r="AL1232" s="33">
        <v>0</v>
      </c>
      <c r="AN1232" s="7" t="s">
        <v>1362</v>
      </c>
      <c r="AO1232" s="33">
        <v>0</v>
      </c>
      <c r="AQ1232" s="7" t="s">
        <v>1362</v>
      </c>
      <c r="AR1232" s="33">
        <v>0</v>
      </c>
      <c r="AT1232" s="7" t="s">
        <v>1362</v>
      </c>
      <c r="AU1232" s="33">
        <v>0</v>
      </c>
      <c r="AW1232" s="7" t="s">
        <v>1362</v>
      </c>
      <c r="AX1232" s="33">
        <v>0</v>
      </c>
      <c r="AZ1232" s="7" t="s">
        <v>1362</v>
      </c>
      <c r="BA1232" s="33">
        <v>0</v>
      </c>
      <c r="BC1232" s="7" t="s">
        <v>1362</v>
      </c>
      <c r="BD1232" s="33">
        <v>0</v>
      </c>
      <c r="BF1232" s="7" t="s">
        <v>1362</v>
      </c>
      <c r="BG1232" s="33">
        <v>0</v>
      </c>
      <c r="BI1232" s="7" t="s">
        <v>1362</v>
      </c>
      <c r="BJ1232" s="33">
        <v>0</v>
      </c>
      <c r="BL1232" s="8" t="s">
        <v>1362</v>
      </c>
      <c r="BM1232" s="29">
        <v>2</v>
      </c>
      <c r="BO1232" s="7" t="s">
        <v>1362</v>
      </c>
      <c r="BP1232" s="33">
        <v>0</v>
      </c>
      <c r="BR1232" s="8" t="s">
        <v>1362</v>
      </c>
      <c r="BS1232" s="33">
        <v>7</v>
      </c>
      <c r="BU1232" s="7" t="s">
        <v>1362</v>
      </c>
      <c r="BV1232" s="33">
        <v>0</v>
      </c>
      <c r="BX1232" s="8" t="s">
        <v>1362</v>
      </c>
      <c r="BY1232" s="33">
        <v>7</v>
      </c>
    </row>
    <row r="1233" spans="1:77" x14ac:dyDescent="0.3">
      <c r="A1233" s="7" t="s">
        <v>1363</v>
      </c>
      <c r="B1233" s="29">
        <v>43</v>
      </c>
      <c r="D1233" s="7" t="s">
        <v>1363</v>
      </c>
      <c r="E1233" s="29">
        <v>49</v>
      </c>
      <c r="G1233" s="7" t="s">
        <v>1363</v>
      </c>
      <c r="H1233" s="29" t="s">
        <v>985</v>
      </c>
      <c r="J1233" s="7" t="s">
        <v>1363</v>
      </c>
      <c r="K1233" s="29" t="s">
        <v>985</v>
      </c>
      <c r="M1233" s="7" t="s">
        <v>1363</v>
      </c>
      <c r="N1233" s="29" t="s">
        <v>985</v>
      </c>
      <c r="P1233" s="7" t="s">
        <v>1363</v>
      </c>
      <c r="Q1233" s="29" t="s">
        <v>985</v>
      </c>
      <c r="S1233" s="7" t="s">
        <v>1363</v>
      </c>
      <c r="T1233" s="29" t="s">
        <v>985</v>
      </c>
      <c r="V1233" s="7" t="s">
        <v>1363</v>
      </c>
      <c r="W1233" s="29">
        <v>4</v>
      </c>
      <c r="Y1233" s="7" t="s">
        <v>1363</v>
      </c>
      <c r="Z1233" s="29" t="s">
        <v>985</v>
      </c>
      <c r="AB1233" s="7" t="s">
        <v>1363</v>
      </c>
      <c r="AC1233" s="29" t="s">
        <v>985</v>
      </c>
      <c r="AE1233" s="7" t="s">
        <v>1363</v>
      </c>
      <c r="AF1233" s="29" t="s">
        <v>985</v>
      </c>
      <c r="AH1233" s="7" t="s">
        <v>1363</v>
      </c>
      <c r="AI1233" s="29" t="s">
        <v>985</v>
      </c>
      <c r="AK1233" s="7" t="s">
        <v>1363</v>
      </c>
      <c r="AL1233" s="33">
        <v>0</v>
      </c>
      <c r="AN1233" s="7" t="s">
        <v>1363</v>
      </c>
      <c r="AO1233" s="33">
        <v>0</v>
      </c>
      <c r="AQ1233" s="7" t="s">
        <v>1363</v>
      </c>
      <c r="AR1233" s="33">
        <v>0</v>
      </c>
      <c r="AT1233" s="7" t="s">
        <v>1363</v>
      </c>
      <c r="AU1233" s="33">
        <v>0</v>
      </c>
      <c r="AW1233" s="7" t="s">
        <v>1363</v>
      </c>
      <c r="AX1233" s="33">
        <v>0</v>
      </c>
      <c r="AZ1233" s="7" t="s">
        <v>1363</v>
      </c>
      <c r="BA1233" s="33">
        <v>0</v>
      </c>
      <c r="BC1233" s="7" t="s">
        <v>1363</v>
      </c>
      <c r="BD1233" s="33">
        <v>0</v>
      </c>
      <c r="BF1233" s="7" t="s">
        <v>1363</v>
      </c>
      <c r="BG1233" s="33">
        <v>0</v>
      </c>
      <c r="BI1233" s="7" t="s">
        <v>1363</v>
      </c>
      <c r="BJ1233" s="33">
        <v>0</v>
      </c>
      <c r="BL1233" s="8" t="s">
        <v>1363</v>
      </c>
      <c r="BM1233" s="29">
        <v>2</v>
      </c>
      <c r="BO1233" s="7" t="s">
        <v>1363</v>
      </c>
      <c r="BP1233" s="33">
        <v>0</v>
      </c>
      <c r="BR1233" s="8" t="s">
        <v>1363</v>
      </c>
      <c r="BS1233" s="33">
        <v>7</v>
      </c>
      <c r="BU1233" s="7" t="s">
        <v>1363</v>
      </c>
      <c r="BV1233" s="33">
        <v>0</v>
      </c>
      <c r="BX1233" s="8" t="s">
        <v>1363</v>
      </c>
      <c r="BY1233" s="33">
        <v>7</v>
      </c>
    </row>
    <row r="1234" spans="1:77" x14ac:dyDescent="0.3">
      <c r="A1234" s="7" t="s">
        <v>1364</v>
      </c>
      <c r="B1234" s="29">
        <v>43</v>
      </c>
      <c r="D1234" s="7" t="s">
        <v>1364</v>
      </c>
      <c r="E1234" s="29">
        <v>49</v>
      </c>
      <c r="G1234" s="7" t="s">
        <v>1364</v>
      </c>
      <c r="H1234" s="29" t="s">
        <v>985</v>
      </c>
      <c r="J1234" s="7" t="s">
        <v>1364</v>
      </c>
      <c r="K1234" s="29" t="s">
        <v>985</v>
      </c>
      <c r="M1234" s="7" t="s">
        <v>1364</v>
      </c>
      <c r="N1234" s="29" t="s">
        <v>985</v>
      </c>
      <c r="P1234" s="7" t="s">
        <v>1364</v>
      </c>
      <c r="Q1234" s="29" t="s">
        <v>985</v>
      </c>
      <c r="S1234" s="7" t="s">
        <v>1364</v>
      </c>
      <c r="T1234" s="29" t="s">
        <v>985</v>
      </c>
      <c r="V1234" s="7" t="s">
        <v>1364</v>
      </c>
      <c r="W1234" s="29">
        <v>4</v>
      </c>
      <c r="Y1234" s="7" t="s">
        <v>1364</v>
      </c>
      <c r="Z1234" s="29" t="s">
        <v>985</v>
      </c>
      <c r="AB1234" s="7" t="s">
        <v>1364</v>
      </c>
      <c r="AC1234" s="29" t="s">
        <v>985</v>
      </c>
      <c r="AE1234" s="7" t="s">
        <v>1364</v>
      </c>
      <c r="AF1234" s="29" t="s">
        <v>985</v>
      </c>
      <c r="AH1234" s="7" t="s">
        <v>1364</v>
      </c>
      <c r="AI1234" s="29" t="s">
        <v>985</v>
      </c>
      <c r="AK1234" s="7" t="s">
        <v>1364</v>
      </c>
      <c r="AL1234" s="33">
        <v>0</v>
      </c>
      <c r="AN1234" s="7" t="s">
        <v>1364</v>
      </c>
      <c r="AO1234" s="33">
        <v>0</v>
      </c>
      <c r="AQ1234" s="7" t="s">
        <v>1364</v>
      </c>
      <c r="AR1234" s="33">
        <v>0</v>
      </c>
      <c r="AT1234" s="7" t="s">
        <v>1364</v>
      </c>
      <c r="AU1234" s="33">
        <v>0</v>
      </c>
      <c r="AW1234" s="7" t="s">
        <v>1364</v>
      </c>
      <c r="AX1234" s="33">
        <v>0</v>
      </c>
      <c r="AZ1234" s="7" t="s">
        <v>1364</v>
      </c>
      <c r="BA1234" s="33">
        <v>0</v>
      </c>
      <c r="BC1234" s="7" t="s">
        <v>1364</v>
      </c>
      <c r="BD1234" s="33">
        <v>0</v>
      </c>
      <c r="BF1234" s="7" t="s">
        <v>1364</v>
      </c>
      <c r="BG1234" s="33">
        <v>0</v>
      </c>
      <c r="BI1234" s="7" t="s">
        <v>1364</v>
      </c>
      <c r="BJ1234" s="33">
        <v>0</v>
      </c>
      <c r="BL1234" s="43" t="s">
        <v>1364</v>
      </c>
      <c r="BM1234" s="29">
        <v>2</v>
      </c>
      <c r="BO1234" s="7" t="s">
        <v>1364</v>
      </c>
      <c r="BP1234" s="33">
        <v>0</v>
      </c>
      <c r="BR1234" s="43" t="s">
        <v>1364</v>
      </c>
      <c r="BS1234" s="33">
        <v>7</v>
      </c>
      <c r="BU1234" s="7" t="s">
        <v>1364</v>
      </c>
      <c r="BV1234" s="33">
        <v>0</v>
      </c>
      <c r="BX1234" s="43" t="s">
        <v>1364</v>
      </c>
      <c r="BY1234" s="33">
        <v>7</v>
      </c>
    </row>
    <row r="1235" spans="1:77" x14ac:dyDescent="0.3">
      <c r="A1235" s="7" t="s">
        <v>1365</v>
      </c>
      <c r="B1235" s="29">
        <v>43</v>
      </c>
      <c r="D1235" s="7" t="s">
        <v>1365</v>
      </c>
      <c r="E1235" s="29">
        <v>49</v>
      </c>
      <c r="G1235" s="7" t="s">
        <v>1365</v>
      </c>
      <c r="H1235" s="29" t="s">
        <v>985</v>
      </c>
      <c r="J1235" s="7" t="s">
        <v>1365</v>
      </c>
      <c r="K1235" s="29" t="s">
        <v>985</v>
      </c>
      <c r="M1235" s="7" t="s">
        <v>1365</v>
      </c>
      <c r="N1235" s="29" t="s">
        <v>985</v>
      </c>
      <c r="P1235" s="7" t="s">
        <v>1365</v>
      </c>
      <c r="Q1235" s="29" t="s">
        <v>985</v>
      </c>
      <c r="S1235" s="7" t="s">
        <v>1365</v>
      </c>
      <c r="T1235" s="29" t="s">
        <v>985</v>
      </c>
      <c r="V1235" s="7" t="s">
        <v>1365</v>
      </c>
      <c r="W1235" s="29">
        <v>3</v>
      </c>
      <c r="Y1235" s="7" t="s">
        <v>1365</v>
      </c>
      <c r="Z1235" s="29" t="s">
        <v>985</v>
      </c>
      <c r="AB1235" s="7" t="s">
        <v>1365</v>
      </c>
      <c r="AC1235" s="29" t="s">
        <v>985</v>
      </c>
      <c r="AE1235" s="7" t="s">
        <v>1365</v>
      </c>
      <c r="AF1235" s="29" t="s">
        <v>985</v>
      </c>
      <c r="AH1235" s="7" t="s">
        <v>1365</v>
      </c>
      <c r="AI1235" s="29" t="s">
        <v>985</v>
      </c>
      <c r="AK1235" s="7" t="s">
        <v>1365</v>
      </c>
      <c r="AL1235" s="33">
        <v>0</v>
      </c>
      <c r="AN1235" s="7" t="s">
        <v>1365</v>
      </c>
      <c r="AO1235" s="33">
        <v>0</v>
      </c>
      <c r="AQ1235" s="7" t="s">
        <v>1365</v>
      </c>
      <c r="AR1235" s="33">
        <v>0</v>
      </c>
      <c r="AT1235" s="7" t="s">
        <v>1365</v>
      </c>
      <c r="AU1235" s="33">
        <v>0</v>
      </c>
      <c r="AW1235" s="7" t="s">
        <v>1365</v>
      </c>
      <c r="AX1235" s="33">
        <v>0</v>
      </c>
      <c r="AZ1235" s="7" t="s">
        <v>1365</v>
      </c>
      <c r="BA1235" s="33">
        <v>0</v>
      </c>
      <c r="BC1235" s="7" t="s">
        <v>1365</v>
      </c>
      <c r="BD1235" s="33">
        <v>0</v>
      </c>
      <c r="BF1235" s="7" t="s">
        <v>1365</v>
      </c>
      <c r="BG1235" s="33">
        <v>0</v>
      </c>
      <c r="BI1235" s="7" t="s">
        <v>1365</v>
      </c>
      <c r="BJ1235" s="33">
        <v>0</v>
      </c>
      <c r="BL1235" s="8" t="s">
        <v>1365</v>
      </c>
      <c r="BM1235" s="29">
        <v>1</v>
      </c>
      <c r="BO1235" s="7" t="s">
        <v>1365</v>
      </c>
      <c r="BP1235" s="33">
        <v>0</v>
      </c>
      <c r="BR1235" s="8" t="s">
        <v>1365</v>
      </c>
      <c r="BS1235" s="33">
        <v>6</v>
      </c>
      <c r="BU1235" s="7" t="s">
        <v>1365</v>
      </c>
      <c r="BV1235" s="33">
        <v>0</v>
      </c>
      <c r="BX1235" s="8" t="s">
        <v>1365</v>
      </c>
      <c r="BY1235" s="32">
        <v>6</v>
      </c>
    </row>
    <row r="1236" spans="1:77" x14ac:dyDescent="0.3">
      <c r="A1236" s="7" t="s">
        <v>1366</v>
      </c>
      <c r="B1236" s="29">
        <v>42</v>
      </c>
      <c r="D1236" s="7" t="s">
        <v>1366</v>
      </c>
      <c r="E1236" s="29">
        <v>49</v>
      </c>
      <c r="G1236" s="7" t="s">
        <v>1366</v>
      </c>
      <c r="H1236" s="29" t="s">
        <v>985</v>
      </c>
      <c r="J1236" s="7" t="s">
        <v>1366</v>
      </c>
      <c r="K1236" s="29" t="s">
        <v>985</v>
      </c>
      <c r="M1236" s="7" t="s">
        <v>1366</v>
      </c>
      <c r="N1236" s="29" t="s">
        <v>985</v>
      </c>
      <c r="P1236" s="7" t="s">
        <v>1366</v>
      </c>
      <c r="Q1236" s="29" t="s">
        <v>985</v>
      </c>
      <c r="S1236" s="7" t="s">
        <v>1366</v>
      </c>
      <c r="T1236" s="29" t="s">
        <v>985</v>
      </c>
      <c r="V1236" s="7" t="s">
        <v>1366</v>
      </c>
      <c r="W1236" s="29">
        <v>3</v>
      </c>
      <c r="Y1236" s="7" t="s">
        <v>1366</v>
      </c>
      <c r="Z1236" s="29" t="s">
        <v>985</v>
      </c>
      <c r="AB1236" s="7" t="s">
        <v>1366</v>
      </c>
      <c r="AC1236" s="29" t="s">
        <v>985</v>
      </c>
      <c r="AE1236" s="7" t="s">
        <v>1366</v>
      </c>
      <c r="AF1236" s="29" t="s">
        <v>985</v>
      </c>
      <c r="AH1236" s="7" t="s">
        <v>1366</v>
      </c>
      <c r="AI1236" s="29" t="s">
        <v>985</v>
      </c>
      <c r="AK1236" s="7" t="s">
        <v>1366</v>
      </c>
      <c r="AL1236" s="33">
        <v>0</v>
      </c>
      <c r="AN1236" s="7" t="s">
        <v>1366</v>
      </c>
      <c r="AO1236" s="33">
        <v>0</v>
      </c>
      <c r="AQ1236" s="7" t="s">
        <v>1366</v>
      </c>
      <c r="AR1236" s="33">
        <v>0</v>
      </c>
      <c r="AT1236" s="7" t="s">
        <v>1366</v>
      </c>
      <c r="AU1236" s="33">
        <v>0</v>
      </c>
      <c r="AW1236" s="7" t="s">
        <v>1366</v>
      </c>
      <c r="AX1236" s="33">
        <v>0</v>
      </c>
      <c r="AZ1236" s="7" t="s">
        <v>1366</v>
      </c>
      <c r="BA1236" s="33">
        <v>0</v>
      </c>
      <c r="BC1236" s="7" t="s">
        <v>1366</v>
      </c>
      <c r="BD1236" s="33">
        <v>0</v>
      </c>
      <c r="BF1236" s="7" t="s">
        <v>1366</v>
      </c>
      <c r="BG1236" s="33">
        <v>0</v>
      </c>
      <c r="BI1236" s="7" t="s">
        <v>1366</v>
      </c>
      <c r="BJ1236" s="33">
        <v>0</v>
      </c>
      <c r="BL1236" s="8" t="s">
        <v>1366</v>
      </c>
      <c r="BM1236" s="29">
        <v>1</v>
      </c>
      <c r="BO1236" s="7" t="s">
        <v>1366</v>
      </c>
      <c r="BP1236" s="33">
        <v>0</v>
      </c>
      <c r="BR1236" s="8" t="s">
        <v>1366</v>
      </c>
      <c r="BS1236" s="33">
        <v>6</v>
      </c>
      <c r="BU1236" s="7" t="s">
        <v>1366</v>
      </c>
      <c r="BV1236" s="33">
        <v>0</v>
      </c>
      <c r="BX1236" s="8" t="s">
        <v>1366</v>
      </c>
      <c r="BY1236" s="32">
        <v>6</v>
      </c>
    </row>
    <row r="1237" spans="1:77" x14ac:dyDescent="0.3">
      <c r="A1237" s="7" t="s">
        <v>1367</v>
      </c>
      <c r="B1237" s="29">
        <v>42</v>
      </c>
      <c r="D1237" s="7" t="s">
        <v>1367</v>
      </c>
      <c r="E1237" s="29">
        <v>48</v>
      </c>
      <c r="G1237" s="7" t="s">
        <v>1367</v>
      </c>
      <c r="H1237" s="29" t="s">
        <v>985</v>
      </c>
      <c r="J1237" s="7" t="s">
        <v>1367</v>
      </c>
      <c r="K1237" s="29" t="s">
        <v>985</v>
      </c>
      <c r="M1237" s="7" t="s">
        <v>1367</v>
      </c>
      <c r="N1237" s="29" t="s">
        <v>985</v>
      </c>
      <c r="P1237" s="7" t="s">
        <v>1367</v>
      </c>
      <c r="Q1237" s="29" t="s">
        <v>985</v>
      </c>
      <c r="S1237" s="7" t="s">
        <v>1367</v>
      </c>
      <c r="T1237" s="29" t="s">
        <v>985</v>
      </c>
      <c r="V1237" s="7" t="s">
        <v>1367</v>
      </c>
      <c r="W1237" s="29">
        <v>3</v>
      </c>
      <c r="Y1237" s="7" t="s">
        <v>1367</v>
      </c>
      <c r="Z1237" s="29" t="s">
        <v>985</v>
      </c>
      <c r="AB1237" s="7" t="s">
        <v>1367</v>
      </c>
      <c r="AC1237" s="29" t="s">
        <v>985</v>
      </c>
      <c r="AE1237" s="7" t="s">
        <v>1367</v>
      </c>
      <c r="AF1237" s="29" t="s">
        <v>985</v>
      </c>
      <c r="AH1237" s="7" t="s">
        <v>1367</v>
      </c>
      <c r="AI1237" s="29" t="s">
        <v>985</v>
      </c>
      <c r="AK1237" s="7" t="s">
        <v>1367</v>
      </c>
      <c r="AL1237" s="33">
        <v>0</v>
      </c>
      <c r="AN1237" s="7" t="s">
        <v>1367</v>
      </c>
      <c r="AO1237" s="33">
        <v>0</v>
      </c>
      <c r="AQ1237" s="7" t="s">
        <v>1367</v>
      </c>
      <c r="AR1237" s="33">
        <v>0</v>
      </c>
      <c r="AT1237" s="7" t="s">
        <v>1367</v>
      </c>
      <c r="AU1237" s="33">
        <v>0</v>
      </c>
      <c r="AW1237" s="7" t="s">
        <v>1367</v>
      </c>
      <c r="AX1237" s="33">
        <v>0</v>
      </c>
      <c r="AZ1237" s="7" t="s">
        <v>1367</v>
      </c>
      <c r="BA1237" s="33">
        <v>0</v>
      </c>
      <c r="BC1237" s="7" t="s">
        <v>1367</v>
      </c>
      <c r="BD1237" s="33">
        <v>0</v>
      </c>
      <c r="BF1237" s="7" t="s">
        <v>1367</v>
      </c>
      <c r="BG1237" s="33">
        <v>0</v>
      </c>
      <c r="BI1237" s="7" t="s">
        <v>1367</v>
      </c>
      <c r="BJ1237" s="33">
        <v>0</v>
      </c>
      <c r="BL1237" s="8" t="s">
        <v>1367</v>
      </c>
      <c r="BM1237" s="29">
        <v>1</v>
      </c>
      <c r="BO1237" s="7" t="s">
        <v>1367</v>
      </c>
      <c r="BP1237" s="33">
        <v>0</v>
      </c>
      <c r="BR1237" s="8" t="s">
        <v>1367</v>
      </c>
      <c r="BS1237" s="33">
        <v>6</v>
      </c>
      <c r="BU1237" s="7" t="s">
        <v>1367</v>
      </c>
      <c r="BV1237" s="33">
        <v>0</v>
      </c>
      <c r="BX1237" s="8" t="s">
        <v>1367</v>
      </c>
      <c r="BY1237" s="32">
        <v>6</v>
      </c>
    </row>
    <row r="1238" spans="1:77" x14ac:dyDescent="0.3">
      <c r="A1238" s="7" t="s">
        <v>1368</v>
      </c>
      <c r="B1238" s="29">
        <v>41</v>
      </c>
      <c r="D1238" s="7" t="s">
        <v>1368</v>
      </c>
      <c r="E1238" s="29">
        <v>48</v>
      </c>
      <c r="G1238" s="7" t="s">
        <v>1368</v>
      </c>
      <c r="H1238" s="29" t="s">
        <v>985</v>
      </c>
      <c r="J1238" s="7" t="s">
        <v>1368</v>
      </c>
      <c r="K1238" s="29" t="s">
        <v>985</v>
      </c>
      <c r="M1238" s="7" t="s">
        <v>1368</v>
      </c>
      <c r="N1238" s="29" t="s">
        <v>985</v>
      </c>
      <c r="P1238" s="7" t="s">
        <v>1368</v>
      </c>
      <c r="Q1238" s="29" t="s">
        <v>985</v>
      </c>
      <c r="S1238" s="7" t="s">
        <v>1368</v>
      </c>
      <c r="T1238" s="29" t="s">
        <v>985</v>
      </c>
      <c r="V1238" s="7" t="s">
        <v>1368</v>
      </c>
      <c r="W1238" s="29">
        <v>3</v>
      </c>
      <c r="Y1238" s="7" t="s">
        <v>1368</v>
      </c>
      <c r="Z1238" s="29" t="s">
        <v>985</v>
      </c>
      <c r="AB1238" s="7" t="s">
        <v>1368</v>
      </c>
      <c r="AC1238" s="29" t="s">
        <v>985</v>
      </c>
      <c r="AE1238" s="7" t="s">
        <v>1368</v>
      </c>
      <c r="AF1238" s="29" t="s">
        <v>985</v>
      </c>
      <c r="AH1238" s="7" t="s">
        <v>1368</v>
      </c>
      <c r="AI1238" s="29" t="s">
        <v>985</v>
      </c>
      <c r="AK1238" s="7" t="s">
        <v>1368</v>
      </c>
      <c r="AL1238" s="33">
        <v>0</v>
      </c>
      <c r="AN1238" s="7" t="s">
        <v>1368</v>
      </c>
      <c r="AO1238" s="33">
        <v>0</v>
      </c>
      <c r="AQ1238" s="7" t="s">
        <v>1368</v>
      </c>
      <c r="AR1238" s="33">
        <v>0</v>
      </c>
      <c r="AT1238" s="7" t="s">
        <v>1368</v>
      </c>
      <c r="AU1238" s="33">
        <v>0</v>
      </c>
      <c r="AW1238" s="7" t="s">
        <v>1368</v>
      </c>
      <c r="AX1238" s="33">
        <v>0</v>
      </c>
      <c r="AZ1238" s="7" t="s">
        <v>1368</v>
      </c>
      <c r="BA1238" s="33">
        <v>0</v>
      </c>
      <c r="BC1238" s="7" t="s">
        <v>1368</v>
      </c>
      <c r="BD1238" s="33">
        <v>0</v>
      </c>
      <c r="BF1238" s="7" t="s">
        <v>1368</v>
      </c>
      <c r="BG1238" s="33">
        <v>0</v>
      </c>
      <c r="BI1238" s="7" t="s">
        <v>1368</v>
      </c>
      <c r="BJ1238" s="33">
        <v>0</v>
      </c>
      <c r="BL1238" s="8" t="s">
        <v>1368</v>
      </c>
      <c r="BM1238" s="29">
        <v>1</v>
      </c>
      <c r="BO1238" s="7" t="s">
        <v>1368</v>
      </c>
      <c r="BP1238" s="33">
        <v>0</v>
      </c>
      <c r="BR1238" s="8" t="s">
        <v>1368</v>
      </c>
      <c r="BS1238" s="33">
        <v>6</v>
      </c>
      <c r="BU1238" s="7" t="s">
        <v>1368</v>
      </c>
      <c r="BV1238" s="33">
        <v>0</v>
      </c>
      <c r="BX1238" s="8" t="s">
        <v>1368</v>
      </c>
      <c r="BY1238" s="32">
        <v>6</v>
      </c>
    </row>
    <row r="1239" spans="1:77" x14ac:dyDescent="0.3">
      <c r="A1239" s="7" t="s">
        <v>1369</v>
      </c>
      <c r="B1239" s="29">
        <v>41</v>
      </c>
      <c r="D1239" s="7" t="s">
        <v>1369</v>
      </c>
      <c r="E1239" s="29">
        <v>47</v>
      </c>
      <c r="G1239" s="7" t="s">
        <v>1369</v>
      </c>
      <c r="H1239" s="29" t="s">
        <v>985</v>
      </c>
      <c r="J1239" s="7" t="s">
        <v>1369</v>
      </c>
      <c r="K1239" s="29" t="s">
        <v>985</v>
      </c>
      <c r="M1239" s="7" t="s">
        <v>1369</v>
      </c>
      <c r="N1239" s="29" t="s">
        <v>985</v>
      </c>
      <c r="P1239" s="7" t="s">
        <v>1369</v>
      </c>
      <c r="Q1239" s="29" t="s">
        <v>985</v>
      </c>
      <c r="S1239" s="7" t="s">
        <v>1369</v>
      </c>
      <c r="T1239" s="29" t="s">
        <v>985</v>
      </c>
      <c r="V1239" s="7" t="s">
        <v>1369</v>
      </c>
      <c r="W1239" s="29">
        <v>3</v>
      </c>
      <c r="Y1239" s="7" t="s">
        <v>1369</v>
      </c>
      <c r="Z1239" s="29" t="s">
        <v>985</v>
      </c>
      <c r="AB1239" s="7" t="s">
        <v>1369</v>
      </c>
      <c r="AC1239" s="29" t="s">
        <v>985</v>
      </c>
      <c r="AE1239" s="7" t="s">
        <v>1369</v>
      </c>
      <c r="AF1239" s="29" t="s">
        <v>985</v>
      </c>
      <c r="AH1239" s="7" t="s">
        <v>1369</v>
      </c>
      <c r="AI1239" s="29" t="s">
        <v>985</v>
      </c>
      <c r="AK1239" s="7" t="s">
        <v>1369</v>
      </c>
      <c r="AL1239" s="33">
        <v>0</v>
      </c>
      <c r="AN1239" s="7" t="s">
        <v>1369</v>
      </c>
      <c r="AO1239" s="33">
        <v>0</v>
      </c>
      <c r="AQ1239" s="7" t="s">
        <v>1369</v>
      </c>
      <c r="AR1239" s="33">
        <v>0</v>
      </c>
      <c r="AT1239" s="7" t="s">
        <v>1369</v>
      </c>
      <c r="AU1239" s="33">
        <v>0</v>
      </c>
      <c r="AW1239" s="7" t="s">
        <v>1369</v>
      </c>
      <c r="AX1239" s="33">
        <v>0</v>
      </c>
      <c r="AZ1239" s="7" t="s">
        <v>1369</v>
      </c>
      <c r="BA1239" s="33">
        <v>0</v>
      </c>
      <c r="BC1239" s="7" t="s">
        <v>1369</v>
      </c>
      <c r="BD1239" s="33">
        <v>0</v>
      </c>
      <c r="BF1239" s="7" t="s">
        <v>1369</v>
      </c>
      <c r="BG1239" s="33">
        <v>0</v>
      </c>
      <c r="BI1239" s="7" t="s">
        <v>1369</v>
      </c>
      <c r="BJ1239" s="33">
        <v>0</v>
      </c>
      <c r="BL1239" s="8" t="s">
        <v>1369</v>
      </c>
      <c r="BM1239" s="29">
        <v>1</v>
      </c>
      <c r="BO1239" s="7" t="s">
        <v>1369</v>
      </c>
      <c r="BP1239" s="33">
        <v>0</v>
      </c>
      <c r="BR1239" s="8" t="s">
        <v>1369</v>
      </c>
      <c r="BS1239" s="33">
        <v>6</v>
      </c>
      <c r="BU1239" s="7" t="s">
        <v>1369</v>
      </c>
      <c r="BV1239" s="33">
        <v>0</v>
      </c>
      <c r="BX1239" s="8" t="s">
        <v>1369</v>
      </c>
      <c r="BY1239" s="32">
        <v>6</v>
      </c>
    </row>
    <row r="1240" spans="1:77" x14ac:dyDescent="0.3">
      <c r="A1240" s="7" t="s">
        <v>1370</v>
      </c>
      <c r="B1240" s="29">
        <v>40</v>
      </c>
      <c r="D1240" s="7" t="s">
        <v>1370</v>
      </c>
      <c r="E1240" s="29">
        <v>47</v>
      </c>
      <c r="G1240" s="7" t="s">
        <v>1370</v>
      </c>
      <c r="H1240" s="29" t="s">
        <v>985</v>
      </c>
      <c r="J1240" s="7" t="s">
        <v>1370</v>
      </c>
      <c r="K1240" s="29" t="s">
        <v>985</v>
      </c>
      <c r="M1240" s="7" t="s">
        <v>1370</v>
      </c>
      <c r="N1240" s="29" t="s">
        <v>985</v>
      </c>
      <c r="P1240" s="7" t="s">
        <v>1370</v>
      </c>
      <c r="Q1240" s="29" t="s">
        <v>985</v>
      </c>
      <c r="S1240" s="7" t="s">
        <v>1370</v>
      </c>
      <c r="T1240" s="29" t="s">
        <v>985</v>
      </c>
      <c r="V1240" s="7" t="s">
        <v>1370</v>
      </c>
      <c r="W1240" s="29">
        <v>3</v>
      </c>
      <c r="Y1240" s="7" t="s">
        <v>1370</v>
      </c>
      <c r="Z1240" s="29" t="s">
        <v>985</v>
      </c>
      <c r="AB1240" s="7" t="s">
        <v>1370</v>
      </c>
      <c r="AC1240" s="29" t="s">
        <v>985</v>
      </c>
      <c r="AE1240" s="7" t="s">
        <v>1370</v>
      </c>
      <c r="AF1240" s="29" t="s">
        <v>985</v>
      </c>
      <c r="AH1240" s="7" t="s">
        <v>1370</v>
      </c>
      <c r="AI1240" s="29" t="s">
        <v>985</v>
      </c>
      <c r="AK1240" s="7" t="s">
        <v>1370</v>
      </c>
      <c r="AL1240" s="33">
        <v>0</v>
      </c>
      <c r="AN1240" s="7" t="s">
        <v>1370</v>
      </c>
      <c r="AO1240" s="33">
        <v>0</v>
      </c>
      <c r="AQ1240" s="7" t="s">
        <v>1370</v>
      </c>
      <c r="AR1240" s="33">
        <v>0</v>
      </c>
      <c r="AT1240" s="7" t="s">
        <v>1370</v>
      </c>
      <c r="AU1240" s="33">
        <v>0</v>
      </c>
      <c r="AW1240" s="7" t="s">
        <v>1370</v>
      </c>
      <c r="AX1240" s="33">
        <v>0</v>
      </c>
      <c r="AZ1240" s="7" t="s">
        <v>1370</v>
      </c>
      <c r="BA1240" s="33">
        <v>0</v>
      </c>
      <c r="BC1240" s="7" t="s">
        <v>1370</v>
      </c>
      <c r="BD1240" s="33">
        <v>0</v>
      </c>
      <c r="BF1240" s="7" t="s">
        <v>1370</v>
      </c>
      <c r="BG1240" s="33">
        <v>0</v>
      </c>
      <c r="BI1240" s="7" t="s">
        <v>1370</v>
      </c>
      <c r="BJ1240" s="33">
        <v>0</v>
      </c>
      <c r="BL1240" s="8" t="s">
        <v>1370</v>
      </c>
      <c r="BM1240" s="29">
        <v>1</v>
      </c>
      <c r="BO1240" s="7" t="s">
        <v>1370</v>
      </c>
      <c r="BP1240" s="33">
        <v>0</v>
      </c>
      <c r="BR1240" s="8" t="s">
        <v>1370</v>
      </c>
      <c r="BS1240" s="33">
        <v>6</v>
      </c>
      <c r="BU1240" s="7" t="s">
        <v>1370</v>
      </c>
      <c r="BV1240" s="33">
        <v>0</v>
      </c>
      <c r="BX1240" s="8" t="s">
        <v>1370</v>
      </c>
      <c r="BY1240" s="32">
        <v>6</v>
      </c>
    </row>
    <row r="1241" spans="1:77" x14ac:dyDescent="0.3">
      <c r="A1241" s="7" t="s">
        <v>1371</v>
      </c>
      <c r="B1241" s="29">
        <v>40</v>
      </c>
      <c r="D1241" s="7" t="s">
        <v>1371</v>
      </c>
      <c r="E1241" s="29">
        <v>47</v>
      </c>
      <c r="G1241" s="7" t="s">
        <v>1371</v>
      </c>
      <c r="H1241" s="29" t="s">
        <v>985</v>
      </c>
      <c r="J1241" s="7" t="s">
        <v>1371</v>
      </c>
      <c r="K1241" s="29" t="s">
        <v>985</v>
      </c>
      <c r="M1241" s="7" t="s">
        <v>1371</v>
      </c>
      <c r="N1241" s="29" t="s">
        <v>985</v>
      </c>
      <c r="P1241" s="7" t="s">
        <v>1371</v>
      </c>
      <c r="Q1241" s="29" t="s">
        <v>985</v>
      </c>
      <c r="S1241" s="7" t="s">
        <v>1371</v>
      </c>
      <c r="T1241" s="29" t="s">
        <v>985</v>
      </c>
      <c r="V1241" s="7" t="s">
        <v>1371</v>
      </c>
      <c r="W1241" s="29">
        <v>3</v>
      </c>
      <c r="Y1241" s="7" t="s">
        <v>1371</v>
      </c>
      <c r="Z1241" s="29" t="s">
        <v>985</v>
      </c>
      <c r="AB1241" s="7" t="s">
        <v>1371</v>
      </c>
      <c r="AC1241" s="29" t="s">
        <v>985</v>
      </c>
      <c r="AE1241" s="7" t="s">
        <v>1371</v>
      </c>
      <c r="AF1241" s="29" t="s">
        <v>985</v>
      </c>
      <c r="AH1241" s="7" t="s">
        <v>1371</v>
      </c>
      <c r="AI1241" s="29" t="s">
        <v>985</v>
      </c>
      <c r="AK1241" s="7" t="s">
        <v>1371</v>
      </c>
      <c r="AL1241" s="33">
        <v>0</v>
      </c>
      <c r="AN1241" s="7" t="s">
        <v>1371</v>
      </c>
      <c r="AO1241" s="33">
        <v>0</v>
      </c>
      <c r="AQ1241" s="7" t="s">
        <v>1371</v>
      </c>
      <c r="AR1241" s="33">
        <v>0</v>
      </c>
      <c r="AT1241" s="7" t="s">
        <v>1371</v>
      </c>
      <c r="AU1241" s="33">
        <v>0</v>
      </c>
      <c r="AW1241" s="7" t="s">
        <v>1371</v>
      </c>
      <c r="AX1241" s="33">
        <v>0</v>
      </c>
      <c r="AZ1241" s="7" t="s">
        <v>1371</v>
      </c>
      <c r="BA1241" s="33">
        <v>0</v>
      </c>
      <c r="BC1241" s="7" t="s">
        <v>1371</v>
      </c>
      <c r="BD1241" s="33">
        <v>0</v>
      </c>
      <c r="BF1241" s="7" t="s">
        <v>1371</v>
      </c>
      <c r="BG1241" s="33">
        <v>0</v>
      </c>
      <c r="BI1241" s="7" t="s">
        <v>1371</v>
      </c>
      <c r="BJ1241" s="33">
        <v>0</v>
      </c>
      <c r="BL1241" s="8" t="s">
        <v>1371</v>
      </c>
      <c r="BM1241" s="29">
        <v>1</v>
      </c>
      <c r="BO1241" s="7" t="s">
        <v>1371</v>
      </c>
      <c r="BP1241" s="33">
        <v>0</v>
      </c>
      <c r="BR1241" s="8" t="s">
        <v>1371</v>
      </c>
      <c r="BS1241" s="33">
        <v>6</v>
      </c>
      <c r="BU1241" s="7" t="s">
        <v>1371</v>
      </c>
      <c r="BV1241" s="33">
        <v>0</v>
      </c>
      <c r="BX1241" s="8" t="s">
        <v>1371</v>
      </c>
      <c r="BY1241" s="32">
        <v>6</v>
      </c>
    </row>
    <row r="1242" spans="1:77" x14ac:dyDescent="0.3">
      <c r="A1242" s="7" t="s">
        <v>1372</v>
      </c>
      <c r="B1242" s="29">
        <v>40</v>
      </c>
      <c r="D1242" s="7" t="s">
        <v>1372</v>
      </c>
      <c r="E1242" s="29">
        <v>47</v>
      </c>
      <c r="G1242" s="7" t="s">
        <v>1372</v>
      </c>
      <c r="H1242" s="29" t="s">
        <v>985</v>
      </c>
      <c r="J1242" s="7" t="s">
        <v>1372</v>
      </c>
      <c r="K1242" s="29" t="s">
        <v>985</v>
      </c>
      <c r="M1242" s="7" t="s">
        <v>1372</v>
      </c>
      <c r="N1242" s="29" t="s">
        <v>985</v>
      </c>
      <c r="P1242" s="7" t="s">
        <v>1372</v>
      </c>
      <c r="Q1242" s="29" t="s">
        <v>985</v>
      </c>
      <c r="S1242" s="7" t="s">
        <v>1372</v>
      </c>
      <c r="T1242" s="29" t="s">
        <v>985</v>
      </c>
      <c r="V1242" s="7" t="s">
        <v>1372</v>
      </c>
      <c r="W1242" s="29">
        <v>3</v>
      </c>
      <c r="Y1242" s="7" t="s">
        <v>1372</v>
      </c>
      <c r="Z1242" s="29" t="s">
        <v>985</v>
      </c>
      <c r="AB1242" s="7" t="s">
        <v>1372</v>
      </c>
      <c r="AC1242" s="29" t="s">
        <v>985</v>
      </c>
      <c r="AE1242" s="7" t="s">
        <v>1372</v>
      </c>
      <c r="AF1242" s="29" t="s">
        <v>985</v>
      </c>
      <c r="AH1242" s="7" t="s">
        <v>1372</v>
      </c>
      <c r="AI1242" s="29" t="s">
        <v>985</v>
      </c>
      <c r="AK1242" s="7" t="s">
        <v>1372</v>
      </c>
      <c r="AL1242" s="33">
        <v>0</v>
      </c>
      <c r="AN1242" s="7" t="s">
        <v>1372</v>
      </c>
      <c r="AO1242" s="33">
        <v>0</v>
      </c>
      <c r="AQ1242" s="7" t="s">
        <v>1372</v>
      </c>
      <c r="AR1242" s="33">
        <v>0</v>
      </c>
      <c r="AT1242" s="7" t="s">
        <v>1372</v>
      </c>
      <c r="AU1242" s="33">
        <v>0</v>
      </c>
      <c r="AW1242" s="7" t="s">
        <v>1372</v>
      </c>
      <c r="AX1242" s="33">
        <v>0</v>
      </c>
      <c r="AZ1242" s="7" t="s">
        <v>1372</v>
      </c>
      <c r="BA1242" s="33">
        <v>0</v>
      </c>
      <c r="BC1242" s="7" t="s">
        <v>1372</v>
      </c>
      <c r="BD1242" s="33">
        <v>0</v>
      </c>
      <c r="BF1242" s="7" t="s">
        <v>1372</v>
      </c>
      <c r="BG1242" s="33">
        <v>0</v>
      </c>
      <c r="BI1242" s="7" t="s">
        <v>1372</v>
      </c>
      <c r="BJ1242" s="33">
        <v>0</v>
      </c>
      <c r="BL1242" s="8" t="s">
        <v>1372</v>
      </c>
      <c r="BM1242" s="29">
        <v>1</v>
      </c>
      <c r="BO1242" s="7" t="s">
        <v>1372</v>
      </c>
      <c r="BP1242" s="33">
        <v>0</v>
      </c>
      <c r="BR1242" s="8" t="s">
        <v>1372</v>
      </c>
      <c r="BS1242" s="33">
        <v>6</v>
      </c>
      <c r="BU1242" s="7" t="s">
        <v>1372</v>
      </c>
      <c r="BV1242" s="33">
        <v>0</v>
      </c>
      <c r="BX1242" s="8" t="s">
        <v>1372</v>
      </c>
      <c r="BY1242" s="32">
        <v>6</v>
      </c>
    </row>
    <row r="1243" spans="1:77" x14ac:dyDescent="0.3">
      <c r="A1243" s="7" t="s">
        <v>1373</v>
      </c>
      <c r="B1243" s="29">
        <v>40</v>
      </c>
      <c r="D1243" s="7" t="s">
        <v>1373</v>
      </c>
      <c r="E1243" s="29">
        <v>47</v>
      </c>
      <c r="G1243" s="7" t="s">
        <v>1373</v>
      </c>
      <c r="H1243" s="29" t="s">
        <v>985</v>
      </c>
      <c r="J1243" s="7" t="s">
        <v>1373</v>
      </c>
      <c r="K1243" s="29" t="s">
        <v>985</v>
      </c>
      <c r="M1243" s="7" t="s">
        <v>1373</v>
      </c>
      <c r="N1243" s="29" t="s">
        <v>985</v>
      </c>
      <c r="P1243" s="7" t="s">
        <v>1373</v>
      </c>
      <c r="Q1243" s="29" t="s">
        <v>985</v>
      </c>
      <c r="S1243" s="7" t="s">
        <v>1373</v>
      </c>
      <c r="T1243" s="29" t="s">
        <v>985</v>
      </c>
      <c r="V1243" s="7" t="s">
        <v>1373</v>
      </c>
      <c r="W1243" s="29">
        <v>3</v>
      </c>
      <c r="Y1243" s="7" t="s">
        <v>1373</v>
      </c>
      <c r="Z1243" s="29" t="s">
        <v>985</v>
      </c>
      <c r="AB1243" s="7" t="s">
        <v>1373</v>
      </c>
      <c r="AC1243" s="29" t="s">
        <v>985</v>
      </c>
      <c r="AE1243" s="7" t="s">
        <v>1373</v>
      </c>
      <c r="AF1243" s="29" t="s">
        <v>985</v>
      </c>
      <c r="AH1243" s="7" t="s">
        <v>1373</v>
      </c>
      <c r="AI1243" s="29" t="s">
        <v>985</v>
      </c>
      <c r="AK1243" s="7" t="s">
        <v>1373</v>
      </c>
      <c r="AL1243" s="33">
        <v>0</v>
      </c>
      <c r="AN1243" s="7" t="s">
        <v>1373</v>
      </c>
      <c r="AO1243" s="33">
        <v>0</v>
      </c>
      <c r="AQ1243" s="7" t="s">
        <v>1373</v>
      </c>
      <c r="AR1243" s="33">
        <v>0</v>
      </c>
      <c r="AT1243" s="7" t="s">
        <v>1373</v>
      </c>
      <c r="AU1243" s="33">
        <v>0</v>
      </c>
      <c r="AW1243" s="7" t="s">
        <v>1373</v>
      </c>
      <c r="AX1243" s="33">
        <v>0</v>
      </c>
      <c r="AZ1243" s="7" t="s">
        <v>1373</v>
      </c>
      <c r="BA1243" s="33">
        <v>0</v>
      </c>
      <c r="BC1243" s="7" t="s">
        <v>1373</v>
      </c>
      <c r="BD1243" s="33">
        <v>0</v>
      </c>
      <c r="BF1243" s="7" t="s">
        <v>1373</v>
      </c>
      <c r="BG1243" s="33">
        <v>0</v>
      </c>
      <c r="BI1243" s="7" t="s">
        <v>1373</v>
      </c>
      <c r="BJ1243" s="33">
        <v>0</v>
      </c>
      <c r="BL1243" s="8" t="s">
        <v>1373</v>
      </c>
      <c r="BM1243" s="29">
        <v>1</v>
      </c>
      <c r="BO1243" s="7" t="s">
        <v>1373</v>
      </c>
      <c r="BP1243" s="33">
        <v>0</v>
      </c>
      <c r="BR1243" s="8" t="s">
        <v>1373</v>
      </c>
      <c r="BS1243" s="33">
        <v>6</v>
      </c>
      <c r="BU1243" s="7" t="s">
        <v>1373</v>
      </c>
      <c r="BV1243" s="33">
        <v>0</v>
      </c>
      <c r="BX1243" s="8" t="s">
        <v>1373</v>
      </c>
      <c r="BY1243" s="32">
        <v>6</v>
      </c>
    </row>
    <row r="1244" spans="1:77" x14ac:dyDescent="0.3">
      <c r="A1244" s="5" t="s">
        <v>1374</v>
      </c>
      <c r="B1244" s="30">
        <v>40</v>
      </c>
      <c r="D1244" s="7" t="s">
        <v>1374</v>
      </c>
      <c r="E1244" s="29">
        <v>47</v>
      </c>
      <c r="G1244" s="7" t="s">
        <v>1374</v>
      </c>
      <c r="H1244" s="29" t="s">
        <v>985</v>
      </c>
      <c r="J1244" s="7" t="s">
        <v>1374</v>
      </c>
      <c r="K1244" s="29" t="s">
        <v>985</v>
      </c>
      <c r="M1244" s="7" t="s">
        <v>1374</v>
      </c>
      <c r="N1244" s="29" t="s">
        <v>985</v>
      </c>
      <c r="P1244" s="7" t="s">
        <v>1374</v>
      </c>
      <c r="Q1244" s="29" t="s">
        <v>985</v>
      </c>
      <c r="S1244" s="7" t="s">
        <v>1374</v>
      </c>
      <c r="T1244" s="29" t="s">
        <v>985</v>
      </c>
      <c r="V1244" s="7" t="s">
        <v>1374</v>
      </c>
      <c r="W1244" s="29">
        <v>3</v>
      </c>
      <c r="Y1244" s="7" t="s">
        <v>1374</v>
      </c>
      <c r="Z1244" s="29" t="s">
        <v>985</v>
      </c>
      <c r="AB1244" s="7" t="s">
        <v>1374</v>
      </c>
      <c r="AC1244" s="29" t="s">
        <v>985</v>
      </c>
      <c r="AE1244" s="7" t="s">
        <v>1374</v>
      </c>
      <c r="AF1244" s="29" t="s">
        <v>985</v>
      </c>
      <c r="AH1244" s="7" t="s">
        <v>1374</v>
      </c>
      <c r="AI1244" s="29" t="s">
        <v>985</v>
      </c>
      <c r="AK1244" s="7" t="s">
        <v>1374</v>
      </c>
      <c r="AL1244" s="33">
        <v>0</v>
      </c>
      <c r="AN1244" s="7" t="s">
        <v>1374</v>
      </c>
      <c r="AO1244" s="33">
        <v>0</v>
      </c>
      <c r="AQ1244" s="7" t="s">
        <v>1374</v>
      </c>
      <c r="AR1244" s="33">
        <v>0</v>
      </c>
      <c r="AT1244" s="7" t="s">
        <v>1374</v>
      </c>
      <c r="AU1244" s="33">
        <v>0</v>
      </c>
      <c r="AW1244" s="7" t="s">
        <v>1374</v>
      </c>
      <c r="AX1244" s="33">
        <v>0</v>
      </c>
      <c r="AZ1244" s="7" t="s">
        <v>1374</v>
      </c>
      <c r="BA1244" s="33">
        <v>0</v>
      </c>
      <c r="BC1244" s="7" t="s">
        <v>1374</v>
      </c>
      <c r="BD1244" s="33">
        <v>0</v>
      </c>
      <c r="BF1244" s="7" t="s">
        <v>1374</v>
      </c>
      <c r="BG1244" s="33">
        <v>0</v>
      </c>
      <c r="BI1244" s="7" t="s">
        <v>1374</v>
      </c>
      <c r="BJ1244" s="33">
        <v>0</v>
      </c>
      <c r="BL1244" s="8" t="s">
        <v>1374</v>
      </c>
      <c r="BM1244" s="29">
        <v>1</v>
      </c>
      <c r="BO1244" s="7" t="s">
        <v>1374</v>
      </c>
      <c r="BP1244" s="33">
        <v>0</v>
      </c>
      <c r="BR1244" s="8" t="s">
        <v>1374</v>
      </c>
      <c r="BS1244" s="33">
        <v>6</v>
      </c>
      <c r="BU1244" s="7" t="s">
        <v>1374</v>
      </c>
      <c r="BV1244" s="33">
        <v>0</v>
      </c>
      <c r="BX1244" s="8" t="s">
        <v>1374</v>
      </c>
      <c r="BY1244" s="32">
        <v>6</v>
      </c>
    </row>
    <row r="1245" spans="1:77" x14ac:dyDescent="0.3">
      <c r="A1245" s="5" t="s">
        <v>1375</v>
      </c>
      <c r="B1245" s="30" t="s">
        <v>18</v>
      </c>
      <c r="D1245" s="7" t="s">
        <v>1375</v>
      </c>
      <c r="E1245" s="29">
        <v>47</v>
      </c>
      <c r="G1245" s="7" t="s">
        <v>1375</v>
      </c>
      <c r="H1245" s="29" t="s">
        <v>985</v>
      </c>
      <c r="J1245" s="7" t="s">
        <v>1375</v>
      </c>
      <c r="K1245" s="29" t="s">
        <v>985</v>
      </c>
      <c r="M1245" s="7" t="s">
        <v>1375</v>
      </c>
      <c r="N1245" s="29" t="s">
        <v>985</v>
      </c>
      <c r="P1245" s="7" t="s">
        <v>1375</v>
      </c>
      <c r="Q1245" s="29" t="s">
        <v>985</v>
      </c>
      <c r="S1245" s="7" t="s">
        <v>1375</v>
      </c>
      <c r="T1245" s="29" t="s">
        <v>985</v>
      </c>
      <c r="V1245" s="7" t="s">
        <v>1375</v>
      </c>
      <c r="W1245" s="29">
        <v>3</v>
      </c>
      <c r="Y1245" s="7" t="s">
        <v>1375</v>
      </c>
      <c r="Z1245" s="29" t="s">
        <v>985</v>
      </c>
      <c r="AB1245" s="7" t="s">
        <v>1375</v>
      </c>
      <c r="AC1245" s="29" t="s">
        <v>985</v>
      </c>
      <c r="AE1245" s="7" t="s">
        <v>1375</v>
      </c>
      <c r="AF1245" s="29" t="s">
        <v>985</v>
      </c>
      <c r="AH1245" s="7" t="s">
        <v>1375</v>
      </c>
      <c r="AI1245" s="29" t="s">
        <v>985</v>
      </c>
      <c r="AK1245" s="7" t="s">
        <v>1375</v>
      </c>
      <c r="AL1245" s="33">
        <v>0</v>
      </c>
      <c r="AN1245" s="7" t="s">
        <v>1375</v>
      </c>
      <c r="AO1245" s="33">
        <v>0</v>
      </c>
      <c r="AQ1245" s="7" t="s">
        <v>1375</v>
      </c>
      <c r="AR1245" s="33">
        <v>0</v>
      </c>
      <c r="AT1245" s="7" t="s">
        <v>1375</v>
      </c>
      <c r="AU1245" s="33">
        <v>0</v>
      </c>
      <c r="AW1245" s="7" t="s">
        <v>1375</v>
      </c>
      <c r="AX1245" s="33">
        <v>0</v>
      </c>
      <c r="AZ1245" s="7" t="s">
        <v>1375</v>
      </c>
      <c r="BA1245" s="33">
        <v>0</v>
      </c>
      <c r="BC1245" s="7" t="s">
        <v>1375</v>
      </c>
      <c r="BD1245" s="33">
        <v>0</v>
      </c>
      <c r="BF1245" s="7" t="s">
        <v>1375</v>
      </c>
      <c r="BG1245" s="33">
        <v>0</v>
      </c>
      <c r="BI1245" s="7" t="s">
        <v>1375</v>
      </c>
      <c r="BJ1245" s="33">
        <v>0</v>
      </c>
      <c r="BL1245" s="8" t="s">
        <v>1375</v>
      </c>
      <c r="BM1245" s="29">
        <v>1</v>
      </c>
      <c r="BO1245" s="7" t="s">
        <v>1375</v>
      </c>
      <c r="BP1245" s="33">
        <v>0</v>
      </c>
      <c r="BR1245" s="8" t="s">
        <v>1375</v>
      </c>
      <c r="BS1245" s="33">
        <v>6</v>
      </c>
      <c r="BU1245" s="7" t="s">
        <v>1375</v>
      </c>
      <c r="BV1245" s="33">
        <v>0</v>
      </c>
      <c r="BX1245" s="8" t="s">
        <v>1375</v>
      </c>
      <c r="BY1245" s="32">
        <v>6</v>
      </c>
    </row>
    <row r="1246" spans="1:77" x14ac:dyDescent="0.3">
      <c r="A1246" s="5" t="s">
        <v>1376</v>
      </c>
      <c r="B1246" s="30" t="s">
        <v>18</v>
      </c>
      <c r="D1246" s="7" t="s">
        <v>1376</v>
      </c>
      <c r="E1246" s="29">
        <v>47</v>
      </c>
      <c r="G1246" s="7" t="s">
        <v>1376</v>
      </c>
      <c r="H1246" s="29" t="s">
        <v>985</v>
      </c>
      <c r="J1246" s="7" t="s">
        <v>1376</v>
      </c>
      <c r="K1246" s="29" t="s">
        <v>985</v>
      </c>
      <c r="M1246" s="7" t="s">
        <v>1376</v>
      </c>
      <c r="N1246" s="29" t="s">
        <v>985</v>
      </c>
      <c r="P1246" s="7" t="s">
        <v>1376</v>
      </c>
      <c r="Q1246" s="29" t="s">
        <v>985</v>
      </c>
      <c r="S1246" s="7" t="s">
        <v>1376</v>
      </c>
      <c r="T1246" s="29" t="s">
        <v>985</v>
      </c>
      <c r="V1246" s="7" t="s">
        <v>1376</v>
      </c>
      <c r="W1246" s="29">
        <v>3</v>
      </c>
      <c r="Y1246" s="7" t="s">
        <v>1376</v>
      </c>
      <c r="Z1246" s="29" t="s">
        <v>985</v>
      </c>
      <c r="AB1246" s="7" t="s">
        <v>1376</v>
      </c>
      <c r="AC1246" s="29" t="s">
        <v>985</v>
      </c>
      <c r="AE1246" s="7" t="s">
        <v>1376</v>
      </c>
      <c r="AF1246" s="29" t="s">
        <v>985</v>
      </c>
      <c r="AH1246" s="7" t="s">
        <v>1376</v>
      </c>
      <c r="AI1246" s="29" t="s">
        <v>985</v>
      </c>
      <c r="AK1246" s="7" t="s">
        <v>1376</v>
      </c>
      <c r="AL1246" s="33">
        <v>0</v>
      </c>
      <c r="AN1246" s="7" t="s">
        <v>1376</v>
      </c>
      <c r="AO1246" s="33">
        <v>0</v>
      </c>
      <c r="AQ1246" s="7" t="s">
        <v>1376</v>
      </c>
      <c r="AR1246" s="33">
        <v>0</v>
      </c>
      <c r="AT1246" s="7" t="s">
        <v>1376</v>
      </c>
      <c r="AU1246" s="33">
        <v>0</v>
      </c>
      <c r="AW1246" s="7" t="s">
        <v>1376</v>
      </c>
      <c r="AX1246" s="33">
        <v>0</v>
      </c>
      <c r="AZ1246" s="7" t="s">
        <v>1376</v>
      </c>
      <c r="BA1246" s="33">
        <v>0</v>
      </c>
      <c r="BC1246" s="7" t="s">
        <v>1376</v>
      </c>
      <c r="BD1246" s="33">
        <v>0</v>
      </c>
      <c r="BF1246" s="7" t="s">
        <v>1376</v>
      </c>
      <c r="BG1246" s="33">
        <v>0</v>
      </c>
      <c r="BI1246" s="7" t="s">
        <v>1376</v>
      </c>
      <c r="BJ1246" s="33">
        <v>0</v>
      </c>
      <c r="BL1246" s="8" t="s">
        <v>1376</v>
      </c>
      <c r="BM1246" s="29">
        <v>1</v>
      </c>
      <c r="BO1246" s="7" t="s">
        <v>1376</v>
      </c>
      <c r="BP1246" s="33">
        <v>0</v>
      </c>
      <c r="BR1246" s="8" t="s">
        <v>1376</v>
      </c>
      <c r="BS1246" s="33">
        <v>6</v>
      </c>
      <c r="BU1246" s="7" t="s">
        <v>1376</v>
      </c>
      <c r="BV1246" s="33">
        <v>0</v>
      </c>
      <c r="BX1246" s="8" t="s">
        <v>1376</v>
      </c>
      <c r="BY1246" s="32">
        <v>6</v>
      </c>
    </row>
    <row r="1247" spans="1:77" x14ac:dyDescent="0.3">
      <c r="A1247" s="5" t="s">
        <v>1377</v>
      </c>
      <c r="B1247" s="30" t="s">
        <v>18</v>
      </c>
      <c r="D1247" s="7" t="s">
        <v>1377</v>
      </c>
      <c r="E1247" s="29" t="s">
        <v>1378</v>
      </c>
      <c r="G1247" s="7" t="s">
        <v>1377</v>
      </c>
      <c r="H1247" s="29" t="s">
        <v>985</v>
      </c>
      <c r="J1247" s="7" t="s">
        <v>1377</v>
      </c>
      <c r="K1247" s="29" t="s">
        <v>985</v>
      </c>
      <c r="M1247" s="7" t="s">
        <v>1377</v>
      </c>
      <c r="N1247" s="29" t="s">
        <v>985</v>
      </c>
      <c r="P1247" s="7" t="s">
        <v>1377</v>
      </c>
      <c r="Q1247" s="29" t="s">
        <v>985</v>
      </c>
      <c r="S1247" s="7" t="s">
        <v>1377</v>
      </c>
      <c r="T1247" s="29" t="s">
        <v>985</v>
      </c>
      <c r="V1247" s="7" t="s">
        <v>1377</v>
      </c>
      <c r="W1247" s="29">
        <v>3</v>
      </c>
      <c r="Y1247" s="7" t="s">
        <v>1377</v>
      </c>
      <c r="Z1247" s="29" t="s">
        <v>985</v>
      </c>
      <c r="AB1247" s="7" t="s">
        <v>1377</v>
      </c>
      <c r="AC1247" s="29" t="s">
        <v>985</v>
      </c>
      <c r="AE1247" s="7" t="s">
        <v>1377</v>
      </c>
      <c r="AF1247" s="29" t="s">
        <v>985</v>
      </c>
      <c r="AH1247" s="7" t="s">
        <v>1377</v>
      </c>
      <c r="AI1247" s="29" t="s">
        <v>985</v>
      </c>
      <c r="AK1247" s="7" t="s">
        <v>1377</v>
      </c>
      <c r="AL1247" s="33">
        <v>0</v>
      </c>
      <c r="AN1247" s="7" t="s">
        <v>1377</v>
      </c>
      <c r="AO1247" s="33">
        <v>0</v>
      </c>
      <c r="AQ1247" s="7" t="s">
        <v>1377</v>
      </c>
      <c r="AR1247" s="33">
        <v>0</v>
      </c>
      <c r="AT1247" s="7" t="s">
        <v>1377</v>
      </c>
      <c r="AU1247" s="33">
        <v>0</v>
      </c>
      <c r="AW1247" s="7" t="s">
        <v>1377</v>
      </c>
      <c r="AX1247" s="33">
        <v>0</v>
      </c>
      <c r="AZ1247" s="7" t="s">
        <v>1377</v>
      </c>
      <c r="BA1247" s="33">
        <v>0</v>
      </c>
      <c r="BC1247" s="7" t="s">
        <v>1377</v>
      </c>
      <c r="BD1247" s="33">
        <v>0</v>
      </c>
      <c r="BF1247" s="7" t="s">
        <v>1377</v>
      </c>
      <c r="BG1247" s="33">
        <v>0</v>
      </c>
      <c r="BI1247" s="7" t="s">
        <v>1377</v>
      </c>
      <c r="BJ1247" s="33">
        <v>0</v>
      </c>
      <c r="BL1247" s="8" t="s">
        <v>1377</v>
      </c>
      <c r="BM1247" s="29">
        <v>1</v>
      </c>
      <c r="BO1247" s="7" t="s">
        <v>1377</v>
      </c>
      <c r="BP1247" s="33">
        <v>0</v>
      </c>
      <c r="BR1247" s="8" t="s">
        <v>1377</v>
      </c>
      <c r="BS1247" s="33">
        <v>6</v>
      </c>
      <c r="BU1247" s="7" t="s">
        <v>1377</v>
      </c>
      <c r="BV1247" s="33">
        <v>0</v>
      </c>
      <c r="BX1247" s="8" t="s">
        <v>1377</v>
      </c>
      <c r="BY1247" s="32">
        <v>6</v>
      </c>
    </row>
    <row r="1248" spans="1:77" x14ac:dyDescent="0.3">
      <c r="A1248" s="5" t="s">
        <v>1379</v>
      </c>
      <c r="B1248" s="30" t="s">
        <v>18</v>
      </c>
      <c r="D1248" s="7" t="s">
        <v>1379</v>
      </c>
      <c r="E1248" s="29">
        <v>46</v>
      </c>
      <c r="G1248" s="7" t="s">
        <v>1379</v>
      </c>
      <c r="H1248" s="29" t="s">
        <v>985</v>
      </c>
      <c r="J1248" s="7" t="s">
        <v>1379</v>
      </c>
      <c r="K1248" s="29" t="s">
        <v>985</v>
      </c>
      <c r="M1248" s="7" t="s">
        <v>1379</v>
      </c>
      <c r="N1248" s="29" t="s">
        <v>985</v>
      </c>
      <c r="P1248" s="7" t="s">
        <v>1379</v>
      </c>
      <c r="Q1248" s="29" t="s">
        <v>985</v>
      </c>
      <c r="S1248" s="7" t="s">
        <v>1379</v>
      </c>
      <c r="T1248" s="29" t="s">
        <v>985</v>
      </c>
      <c r="V1248" s="7" t="s">
        <v>1379</v>
      </c>
      <c r="W1248" s="29">
        <v>3</v>
      </c>
      <c r="Y1248" s="7" t="s">
        <v>1379</v>
      </c>
      <c r="Z1248" s="29" t="s">
        <v>985</v>
      </c>
      <c r="AB1248" s="7" t="s">
        <v>1379</v>
      </c>
      <c r="AC1248" s="29" t="s">
        <v>985</v>
      </c>
      <c r="AE1248" s="7" t="s">
        <v>1379</v>
      </c>
      <c r="AF1248" s="29" t="s">
        <v>985</v>
      </c>
      <c r="AH1248" s="7" t="s">
        <v>1379</v>
      </c>
      <c r="AI1248" s="29" t="s">
        <v>985</v>
      </c>
      <c r="AK1248" s="7" t="s">
        <v>1379</v>
      </c>
      <c r="AL1248" s="33">
        <v>0</v>
      </c>
      <c r="AN1248" s="7" t="s">
        <v>1379</v>
      </c>
      <c r="AO1248" s="33">
        <v>0</v>
      </c>
      <c r="AQ1248" s="7" t="s">
        <v>1379</v>
      </c>
      <c r="AR1248" s="33">
        <v>0</v>
      </c>
      <c r="AT1248" s="7" t="s">
        <v>1379</v>
      </c>
      <c r="AU1248" s="33">
        <v>0</v>
      </c>
      <c r="AW1248" s="7" t="s">
        <v>1379</v>
      </c>
      <c r="AX1248" s="33">
        <v>0</v>
      </c>
      <c r="AZ1248" s="7" t="s">
        <v>1379</v>
      </c>
      <c r="BA1248" s="33">
        <v>0</v>
      </c>
      <c r="BC1248" s="7" t="s">
        <v>1379</v>
      </c>
      <c r="BD1248" s="33">
        <v>0</v>
      </c>
      <c r="BF1248" s="7" t="s">
        <v>1379</v>
      </c>
      <c r="BG1248" s="33">
        <v>0</v>
      </c>
      <c r="BI1248" s="7" t="s">
        <v>1379</v>
      </c>
      <c r="BJ1248" s="33">
        <v>0</v>
      </c>
      <c r="BL1248" s="8" t="s">
        <v>1379</v>
      </c>
      <c r="BM1248" s="29">
        <v>1</v>
      </c>
      <c r="BO1248" s="7" t="s">
        <v>1379</v>
      </c>
      <c r="BP1248" s="33">
        <v>0</v>
      </c>
      <c r="BR1248" s="8" t="s">
        <v>1379</v>
      </c>
      <c r="BS1248" s="33">
        <v>6</v>
      </c>
      <c r="BU1248" s="7" t="s">
        <v>1379</v>
      </c>
      <c r="BV1248" s="33">
        <v>0</v>
      </c>
      <c r="BX1248" s="8" t="s">
        <v>1379</v>
      </c>
      <c r="BY1248" s="32">
        <v>6</v>
      </c>
    </row>
    <row r="1249" spans="1:77" x14ac:dyDescent="0.3">
      <c r="A1249" s="5" t="s">
        <v>1380</v>
      </c>
      <c r="B1249" s="30" t="s">
        <v>18</v>
      </c>
      <c r="D1249" s="7" t="s">
        <v>1380</v>
      </c>
      <c r="E1249" s="29">
        <v>45</v>
      </c>
      <c r="G1249" s="7" t="s">
        <v>1380</v>
      </c>
      <c r="H1249" s="29" t="s">
        <v>985</v>
      </c>
      <c r="J1249" s="7" t="s">
        <v>1380</v>
      </c>
      <c r="K1249" s="29" t="s">
        <v>985</v>
      </c>
      <c r="M1249" s="7" t="s">
        <v>1380</v>
      </c>
      <c r="N1249" s="29" t="s">
        <v>985</v>
      </c>
      <c r="P1249" s="7" t="s">
        <v>1380</v>
      </c>
      <c r="Q1249" s="29" t="s">
        <v>985</v>
      </c>
      <c r="S1249" s="7" t="s">
        <v>1380</v>
      </c>
      <c r="T1249" s="29" t="s">
        <v>985</v>
      </c>
      <c r="V1249" s="7" t="s">
        <v>1380</v>
      </c>
      <c r="W1249" s="29">
        <v>3</v>
      </c>
      <c r="Y1249" s="7" t="s">
        <v>1380</v>
      </c>
      <c r="Z1249" s="29" t="s">
        <v>985</v>
      </c>
      <c r="AB1249" s="7" t="s">
        <v>1380</v>
      </c>
      <c r="AC1249" s="29" t="s">
        <v>985</v>
      </c>
      <c r="AE1249" s="7" t="s">
        <v>1380</v>
      </c>
      <c r="AF1249" s="29" t="s">
        <v>985</v>
      </c>
      <c r="AH1249" s="7" t="s">
        <v>1380</v>
      </c>
      <c r="AI1249" s="29" t="s">
        <v>985</v>
      </c>
      <c r="AK1249" s="7" t="s">
        <v>1380</v>
      </c>
      <c r="AL1249" s="33">
        <v>0</v>
      </c>
      <c r="AN1249" s="7" t="s">
        <v>1380</v>
      </c>
      <c r="AO1249" s="33">
        <v>0</v>
      </c>
      <c r="AQ1249" s="7" t="s">
        <v>1380</v>
      </c>
      <c r="AR1249" s="33">
        <v>0</v>
      </c>
      <c r="AT1249" s="7" t="s">
        <v>1380</v>
      </c>
      <c r="AU1249" s="33">
        <v>0</v>
      </c>
      <c r="AW1249" s="7" t="s">
        <v>1380</v>
      </c>
      <c r="AX1249" s="33">
        <v>0</v>
      </c>
      <c r="AZ1249" s="7" t="s">
        <v>1380</v>
      </c>
      <c r="BA1249" s="33">
        <v>0</v>
      </c>
      <c r="BC1249" s="7" t="s">
        <v>1380</v>
      </c>
      <c r="BD1249" s="33">
        <v>0</v>
      </c>
      <c r="BF1249" s="7" t="s">
        <v>1380</v>
      </c>
      <c r="BG1249" s="33">
        <v>0</v>
      </c>
      <c r="BI1249" s="7" t="s">
        <v>1380</v>
      </c>
      <c r="BJ1249" s="33">
        <v>0</v>
      </c>
      <c r="BL1249" s="8" t="s">
        <v>1380</v>
      </c>
      <c r="BM1249" s="29">
        <v>1</v>
      </c>
      <c r="BO1249" s="7" t="s">
        <v>1380</v>
      </c>
      <c r="BP1249" s="33">
        <v>0</v>
      </c>
      <c r="BR1249" s="8" t="s">
        <v>1380</v>
      </c>
      <c r="BS1249" s="33">
        <v>6</v>
      </c>
      <c r="BU1249" s="7" t="s">
        <v>1380</v>
      </c>
      <c r="BV1249" s="33">
        <v>0</v>
      </c>
      <c r="BX1249" s="8" t="s">
        <v>1380</v>
      </c>
      <c r="BY1249" s="32">
        <v>6</v>
      </c>
    </row>
    <row r="1250" spans="1:77" x14ac:dyDescent="0.3">
      <c r="A1250" s="5" t="s">
        <v>1381</v>
      </c>
      <c r="B1250" s="30" t="s">
        <v>18</v>
      </c>
      <c r="D1250" s="7" t="s">
        <v>1381</v>
      </c>
      <c r="E1250" s="29">
        <v>45</v>
      </c>
      <c r="G1250" s="7" t="s">
        <v>1381</v>
      </c>
      <c r="H1250" s="29" t="s">
        <v>985</v>
      </c>
      <c r="J1250" s="7" t="s">
        <v>1381</v>
      </c>
      <c r="K1250" s="29" t="s">
        <v>985</v>
      </c>
      <c r="M1250" s="7" t="s">
        <v>1381</v>
      </c>
      <c r="N1250" s="29" t="s">
        <v>985</v>
      </c>
      <c r="P1250" s="7" t="s">
        <v>1381</v>
      </c>
      <c r="Q1250" s="29" t="s">
        <v>985</v>
      </c>
      <c r="S1250" s="7" t="s">
        <v>1381</v>
      </c>
      <c r="T1250" s="29" t="s">
        <v>985</v>
      </c>
      <c r="V1250" s="7" t="s">
        <v>1381</v>
      </c>
      <c r="W1250" s="29">
        <v>3</v>
      </c>
      <c r="Y1250" s="7" t="s">
        <v>1381</v>
      </c>
      <c r="Z1250" s="29" t="s">
        <v>985</v>
      </c>
      <c r="AB1250" s="7" t="s">
        <v>1381</v>
      </c>
      <c r="AC1250" s="29" t="s">
        <v>985</v>
      </c>
      <c r="AE1250" s="7" t="s">
        <v>1381</v>
      </c>
      <c r="AF1250" s="29" t="s">
        <v>985</v>
      </c>
      <c r="AH1250" s="7" t="s">
        <v>1381</v>
      </c>
      <c r="AI1250" s="29" t="s">
        <v>985</v>
      </c>
      <c r="AK1250" s="7" t="s">
        <v>1381</v>
      </c>
      <c r="AL1250" s="33">
        <v>0</v>
      </c>
      <c r="AN1250" s="7" t="s">
        <v>1381</v>
      </c>
      <c r="AO1250" s="33">
        <v>0</v>
      </c>
      <c r="AQ1250" s="7" t="s">
        <v>1381</v>
      </c>
      <c r="AR1250" s="33">
        <v>0</v>
      </c>
      <c r="AT1250" s="7" t="s">
        <v>1381</v>
      </c>
      <c r="AU1250" s="33">
        <v>0</v>
      </c>
      <c r="AW1250" s="7" t="s">
        <v>1381</v>
      </c>
      <c r="AX1250" s="33">
        <v>0</v>
      </c>
      <c r="AZ1250" s="7" t="s">
        <v>1381</v>
      </c>
      <c r="BA1250" s="33">
        <v>0</v>
      </c>
      <c r="BC1250" s="7" t="s">
        <v>1381</v>
      </c>
      <c r="BD1250" s="33">
        <v>0</v>
      </c>
      <c r="BF1250" s="7" t="s">
        <v>1381</v>
      </c>
      <c r="BG1250" s="33">
        <v>0</v>
      </c>
      <c r="BI1250" s="7" t="s">
        <v>1381</v>
      </c>
      <c r="BJ1250" s="33">
        <v>0</v>
      </c>
      <c r="BL1250" s="8" t="s">
        <v>1381</v>
      </c>
      <c r="BM1250" s="29">
        <v>1</v>
      </c>
      <c r="BO1250" s="7" t="s">
        <v>1381</v>
      </c>
      <c r="BP1250" s="33">
        <v>0</v>
      </c>
      <c r="BR1250" s="8" t="s">
        <v>1381</v>
      </c>
      <c r="BS1250" s="33">
        <v>6</v>
      </c>
      <c r="BU1250" s="7" t="s">
        <v>1381</v>
      </c>
      <c r="BV1250" s="33">
        <v>0</v>
      </c>
      <c r="BX1250" s="8" t="s">
        <v>1381</v>
      </c>
      <c r="BY1250" s="32">
        <v>6</v>
      </c>
    </row>
    <row r="1251" spans="1:77" x14ac:dyDescent="0.3">
      <c r="A1251" s="5" t="s">
        <v>1382</v>
      </c>
      <c r="B1251" s="30" t="s">
        <v>18</v>
      </c>
      <c r="D1251" s="7" t="s">
        <v>1382</v>
      </c>
      <c r="E1251" s="29">
        <v>45</v>
      </c>
      <c r="G1251" s="7" t="s">
        <v>1382</v>
      </c>
      <c r="H1251" s="29" t="s">
        <v>985</v>
      </c>
      <c r="J1251" s="7" t="s">
        <v>1382</v>
      </c>
      <c r="K1251" s="29" t="s">
        <v>985</v>
      </c>
      <c r="M1251" s="7" t="s">
        <v>1382</v>
      </c>
      <c r="N1251" s="29" t="s">
        <v>985</v>
      </c>
      <c r="P1251" s="7" t="s">
        <v>1382</v>
      </c>
      <c r="Q1251" s="29" t="s">
        <v>985</v>
      </c>
      <c r="S1251" s="7" t="s">
        <v>1382</v>
      </c>
      <c r="T1251" s="29" t="s">
        <v>985</v>
      </c>
      <c r="V1251" s="7" t="s">
        <v>1382</v>
      </c>
      <c r="W1251" s="29">
        <v>3</v>
      </c>
      <c r="Y1251" s="7" t="s">
        <v>1382</v>
      </c>
      <c r="Z1251" s="29" t="s">
        <v>985</v>
      </c>
      <c r="AB1251" s="7" t="s">
        <v>1382</v>
      </c>
      <c r="AC1251" s="29" t="s">
        <v>985</v>
      </c>
      <c r="AE1251" s="7" t="s">
        <v>1382</v>
      </c>
      <c r="AF1251" s="29" t="s">
        <v>985</v>
      </c>
      <c r="AH1251" s="7" t="s">
        <v>1382</v>
      </c>
      <c r="AI1251" s="29" t="s">
        <v>985</v>
      </c>
      <c r="AK1251" s="7" t="s">
        <v>1382</v>
      </c>
      <c r="AL1251" s="33">
        <v>0</v>
      </c>
      <c r="AN1251" s="7" t="s">
        <v>1382</v>
      </c>
      <c r="AO1251" s="33">
        <v>0</v>
      </c>
      <c r="AQ1251" s="7" t="s">
        <v>1382</v>
      </c>
      <c r="AR1251" s="33">
        <v>0</v>
      </c>
      <c r="AT1251" s="7" t="s">
        <v>1382</v>
      </c>
      <c r="AU1251" s="33">
        <v>0</v>
      </c>
      <c r="AW1251" s="7" t="s">
        <v>1382</v>
      </c>
      <c r="AX1251" s="33">
        <v>0</v>
      </c>
      <c r="AZ1251" s="7" t="s">
        <v>1382</v>
      </c>
      <c r="BA1251" s="33">
        <v>0</v>
      </c>
      <c r="BC1251" s="7" t="s">
        <v>1382</v>
      </c>
      <c r="BD1251" s="33">
        <v>0</v>
      </c>
      <c r="BF1251" s="7" t="s">
        <v>1382</v>
      </c>
      <c r="BG1251" s="33">
        <v>0</v>
      </c>
      <c r="BI1251" s="7" t="s">
        <v>1382</v>
      </c>
      <c r="BJ1251" s="33">
        <v>0</v>
      </c>
      <c r="BL1251" s="8" t="s">
        <v>1382</v>
      </c>
      <c r="BM1251" s="29">
        <v>1</v>
      </c>
      <c r="BO1251" s="7" t="s">
        <v>1382</v>
      </c>
      <c r="BP1251" s="33">
        <v>0</v>
      </c>
      <c r="BR1251" s="8" t="s">
        <v>1382</v>
      </c>
      <c r="BS1251" s="33">
        <v>6</v>
      </c>
      <c r="BU1251" s="7" t="s">
        <v>1382</v>
      </c>
      <c r="BV1251" s="33">
        <v>0</v>
      </c>
      <c r="BX1251" s="8" t="s">
        <v>1382</v>
      </c>
      <c r="BY1251" s="32">
        <v>6</v>
      </c>
    </row>
    <row r="1252" spans="1:77" x14ac:dyDescent="0.3">
      <c r="A1252" s="5" t="s">
        <v>1383</v>
      </c>
      <c r="B1252" s="30" t="s">
        <v>18</v>
      </c>
      <c r="D1252" s="7" t="s">
        <v>1383</v>
      </c>
      <c r="E1252" s="29">
        <v>45</v>
      </c>
      <c r="G1252" s="7" t="s">
        <v>1383</v>
      </c>
      <c r="H1252" s="29" t="s">
        <v>985</v>
      </c>
      <c r="J1252" s="7" t="s">
        <v>1383</v>
      </c>
      <c r="K1252" s="29" t="s">
        <v>985</v>
      </c>
      <c r="M1252" s="7" t="s">
        <v>1383</v>
      </c>
      <c r="N1252" s="29" t="s">
        <v>985</v>
      </c>
      <c r="P1252" s="7" t="s">
        <v>1383</v>
      </c>
      <c r="Q1252" s="29" t="s">
        <v>985</v>
      </c>
      <c r="S1252" s="7" t="s">
        <v>1383</v>
      </c>
      <c r="T1252" s="29" t="s">
        <v>985</v>
      </c>
      <c r="V1252" s="7" t="s">
        <v>1383</v>
      </c>
      <c r="W1252" s="29">
        <v>3</v>
      </c>
      <c r="Y1252" s="7" t="s">
        <v>1383</v>
      </c>
      <c r="Z1252" s="29" t="s">
        <v>985</v>
      </c>
      <c r="AB1252" s="7" t="s">
        <v>1383</v>
      </c>
      <c r="AC1252" s="29" t="s">
        <v>985</v>
      </c>
      <c r="AE1252" s="7" t="s">
        <v>1383</v>
      </c>
      <c r="AF1252" s="29" t="s">
        <v>985</v>
      </c>
      <c r="AH1252" s="7" t="s">
        <v>1383</v>
      </c>
      <c r="AI1252" s="29" t="s">
        <v>985</v>
      </c>
      <c r="AK1252" s="7" t="s">
        <v>1383</v>
      </c>
      <c r="AL1252" s="33">
        <v>0</v>
      </c>
      <c r="AN1252" s="7" t="s">
        <v>1383</v>
      </c>
      <c r="AO1252" s="33">
        <v>0</v>
      </c>
      <c r="AQ1252" s="7" t="s">
        <v>1383</v>
      </c>
      <c r="AR1252" s="33">
        <v>0</v>
      </c>
      <c r="AT1252" s="7" t="s">
        <v>1383</v>
      </c>
      <c r="AU1252" s="33">
        <v>0</v>
      </c>
      <c r="AW1252" s="7" t="s">
        <v>1383</v>
      </c>
      <c r="AX1252" s="33">
        <v>0</v>
      </c>
      <c r="AZ1252" s="7" t="s">
        <v>1383</v>
      </c>
      <c r="BA1252" s="33">
        <v>0</v>
      </c>
      <c r="BC1252" s="7" t="s">
        <v>1383</v>
      </c>
      <c r="BD1252" s="33">
        <v>0</v>
      </c>
      <c r="BF1252" s="7" t="s">
        <v>1383</v>
      </c>
      <c r="BG1252" s="33">
        <v>0</v>
      </c>
      <c r="BI1252" s="7" t="s">
        <v>1383</v>
      </c>
      <c r="BJ1252" s="33">
        <v>0</v>
      </c>
      <c r="BL1252" s="8" t="s">
        <v>1383</v>
      </c>
      <c r="BM1252" s="29">
        <v>1</v>
      </c>
      <c r="BO1252" s="7" t="s">
        <v>1383</v>
      </c>
      <c r="BP1252" s="33">
        <v>0</v>
      </c>
      <c r="BR1252" s="8" t="s">
        <v>1383</v>
      </c>
      <c r="BS1252" s="33">
        <v>6</v>
      </c>
      <c r="BU1252" s="7" t="s">
        <v>1383</v>
      </c>
      <c r="BV1252" s="33">
        <v>0</v>
      </c>
      <c r="BX1252" s="8" t="s">
        <v>1383</v>
      </c>
      <c r="BY1252" s="32">
        <v>6</v>
      </c>
    </row>
    <row r="1253" spans="1:77" x14ac:dyDescent="0.3">
      <c r="A1253" s="5" t="s">
        <v>1384</v>
      </c>
      <c r="B1253" s="30" t="s">
        <v>18</v>
      </c>
      <c r="D1253" s="7" t="s">
        <v>1384</v>
      </c>
      <c r="E1253" s="29">
        <v>45</v>
      </c>
      <c r="G1253" s="7" t="s">
        <v>1384</v>
      </c>
      <c r="H1253" s="29" t="s">
        <v>985</v>
      </c>
      <c r="J1253" s="7" t="s">
        <v>1384</v>
      </c>
      <c r="K1253" s="29" t="s">
        <v>985</v>
      </c>
      <c r="M1253" s="7" t="s">
        <v>1384</v>
      </c>
      <c r="N1253" s="29" t="s">
        <v>985</v>
      </c>
      <c r="P1253" s="7" t="s">
        <v>1384</v>
      </c>
      <c r="Q1253" s="29" t="s">
        <v>985</v>
      </c>
      <c r="S1253" s="7" t="s">
        <v>1384</v>
      </c>
      <c r="T1253" s="29" t="s">
        <v>985</v>
      </c>
      <c r="V1253" s="7" t="s">
        <v>1384</v>
      </c>
      <c r="W1253" s="29">
        <v>3</v>
      </c>
      <c r="Y1253" s="7" t="s">
        <v>1384</v>
      </c>
      <c r="Z1253" s="29" t="s">
        <v>985</v>
      </c>
      <c r="AB1253" s="7" t="s">
        <v>1384</v>
      </c>
      <c r="AC1253" s="29" t="s">
        <v>985</v>
      </c>
      <c r="AE1253" s="7" t="s">
        <v>1384</v>
      </c>
      <c r="AF1253" s="29" t="s">
        <v>985</v>
      </c>
      <c r="AH1253" s="7" t="s">
        <v>1384</v>
      </c>
      <c r="AI1253" s="29" t="s">
        <v>985</v>
      </c>
      <c r="AK1253" s="7" t="s">
        <v>1384</v>
      </c>
      <c r="AL1253" s="33">
        <v>0</v>
      </c>
      <c r="AN1253" s="7" t="s">
        <v>1384</v>
      </c>
      <c r="AO1253" s="33">
        <v>0</v>
      </c>
      <c r="AQ1253" s="7" t="s">
        <v>1384</v>
      </c>
      <c r="AR1253" s="33">
        <v>0</v>
      </c>
      <c r="AT1253" s="7" t="s">
        <v>1384</v>
      </c>
      <c r="AU1253" s="33">
        <v>0</v>
      </c>
      <c r="AW1253" s="7" t="s">
        <v>1384</v>
      </c>
      <c r="AX1253" s="33">
        <v>0</v>
      </c>
      <c r="AZ1253" s="7" t="s">
        <v>1384</v>
      </c>
      <c r="BA1253" s="33">
        <v>0</v>
      </c>
      <c r="BC1253" s="7" t="s">
        <v>1384</v>
      </c>
      <c r="BD1253" s="33">
        <v>0</v>
      </c>
      <c r="BF1253" s="7" t="s">
        <v>1384</v>
      </c>
      <c r="BG1253" s="33">
        <v>0</v>
      </c>
      <c r="BI1253" s="7" t="s">
        <v>1384</v>
      </c>
      <c r="BJ1253" s="33">
        <v>0</v>
      </c>
      <c r="BL1253" s="8" t="s">
        <v>1384</v>
      </c>
      <c r="BM1253" s="29">
        <v>1</v>
      </c>
      <c r="BO1253" s="7" t="s">
        <v>1384</v>
      </c>
      <c r="BP1253" s="33">
        <v>0</v>
      </c>
      <c r="BR1253" s="8" t="s">
        <v>1384</v>
      </c>
      <c r="BS1253" s="33">
        <v>6</v>
      </c>
      <c r="BU1253" s="7" t="s">
        <v>1384</v>
      </c>
      <c r="BV1253" s="33">
        <v>0</v>
      </c>
      <c r="BX1253" s="8" t="s">
        <v>1384</v>
      </c>
      <c r="BY1253" s="32">
        <v>6</v>
      </c>
    </row>
    <row r="1254" spans="1:77" x14ac:dyDescent="0.3">
      <c r="A1254" s="5" t="s">
        <v>1385</v>
      </c>
      <c r="B1254" s="30" t="s">
        <v>18</v>
      </c>
      <c r="D1254" s="7" t="s">
        <v>1385</v>
      </c>
      <c r="E1254" s="29">
        <v>45</v>
      </c>
      <c r="G1254" s="7" t="s">
        <v>1385</v>
      </c>
      <c r="H1254" s="29" t="s">
        <v>985</v>
      </c>
      <c r="J1254" s="7" t="s">
        <v>1385</v>
      </c>
      <c r="K1254" s="29" t="s">
        <v>985</v>
      </c>
      <c r="M1254" s="7" t="s">
        <v>1385</v>
      </c>
      <c r="N1254" s="29" t="s">
        <v>985</v>
      </c>
      <c r="P1254" s="7" t="s">
        <v>1385</v>
      </c>
      <c r="Q1254" s="29" t="s">
        <v>985</v>
      </c>
      <c r="S1254" s="7" t="s">
        <v>1385</v>
      </c>
      <c r="T1254" s="29" t="s">
        <v>985</v>
      </c>
      <c r="V1254" s="7" t="s">
        <v>1385</v>
      </c>
      <c r="W1254" s="29">
        <v>3</v>
      </c>
      <c r="Y1254" s="7" t="s">
        <v>1385</v>
      </c>
      <c r="Z1254" s="29" t="s">
        <v>985</v>
      </c>
      <c r="AB1254" s="7" t="s">
        <v>1385</v>
      </c>
      <c r="AC1254" s="29" t="s">
        <v>985</v>
      </c>
      <c r="AE1254" s="7" t="s">
        <v>1385</v>
      </c>
      <c r="AF1254" s="29" t="s">
        <v>985</v>
      </c>
      <c r="AH1254" s="7" t="s">
        <v>1385</v>
      </c>
      <c r="AI1254" s="29" t="s">
        <v>985</v>
      </c>
      <c r="AK1254" s="7" t="s">
        <v>1385</v>
      </c>
      <c r="AL1254" s="33">
        <v>0</v>
      </c>
      <c r="AN1254" s="7" t="s">
        <v>1385</v>
      </c>
      <c r="AO1254" s="33">
        <v>0</v>
      </c>
      <c r="AQ1254" s="7" t="s">
        <v>1385</v>
      </c>
      <c r="AR1254" s="33">
        <v>0</v>
      </c>
      <c r="AT1254" s="7" t="s">
        <v>1385</v>
      </c>
      <c r="AU1254" s="33">
        <v>0</v>
      </c>
      <c r="AW1254" s="7" t="s">
        <v>1385</v>
      </c>
      <c r="AX1254" s="33">
        <v>0</v>
      </c>
      <c r="AZ1254" s="7" t="s">
        <v>1385</v>
      </c>
      <c r="BA1254" s="33">
        <v>0</v>
      </c>
      <c r="BC1254" s="7" t="s">
        <v>1385</v>
      </c>
      <c r="BD1254" s="33">
        <v>0</v>
      </c>
      <c r="BF1254" s="7" t="s">
        <v>1385</v>
      </c>
      <c r="BG1254" s="33">
        <v>0</v>
      </c>
      <c r="BI1254" s="7" t="s">
        <v>1385</v>
      </c>
      <c r="BJ1254" s="33">
        <v>0</v>
      </c>
      <c r="BL1254" s="43" t="s">
        <v>1385</v>
      </c>
      <c r="BM1254" s="29">
        <v>1</v>
      </c>
      <c r="BO1254" s="7" t="s">
        <v>1385</v>
      </c>
      <c r="BP1254" s="33">
        <v>0</v>
      </c>
      <c r="BR1254" s="43" t="s">
        <v>1385</v>
      </c>
      <c r="BS1254" s="33">
        <v>6</v>
      </c>
      <c r="BU1254" s="7" t="s">
        <v>1385</v>
      </c>
      <c r="BV1254" s="33">
        <v>0</v>
      </c>
      <c r="BX1254" s="43" t="s">
        <v>1385</v>
      </c>
      <c r="BY1254" s="32">
        <v>6</v>
      </c>
    </row>
    <row r="1255" spans="1:77" x14ac:dyDescent="0.3">
      <c r="A1255" s="5" t="s">
        <v>1386</v>
      </c>
      <c r="B1255" s="30" t="s">
        <v>18</v>
      </c>
      <c r="D1255" s="7" t="s">
        <v>1386</v>
      </c>
      <c r="E1255" s="29">
        <v>45</v>
      </c>
      <c r="G1255" s="7" t="s">
        <v>1386</v>
      </c>
      <c r="H1255" s="29" t="s">
        <v>985</v>
      </c>
      <c r="J1255" s="7" t="s">
        <v>1386</v>
      </c>
      <c r="K1255" s="29" t="s">
        <v>985</v>
      </c>
      <c r="M1255" s="7" t="s">
        <v>1386</v>
      </c>
      <c r="N1255" s="29" t="s">
        <v>985</v>
      </c>
      <c r="P1255" s="7" t="s">
        <v>1386</v>
      </c>
      <c r="Q1255" s="29" t="s">
        <v>985</v>
      </c>
      <c r="S1255" s="7" t="s">
        <v>1386</v>
      </c>
      <c r="T1255" s="29" t="s">
        <v>985</v>
      </c>
      <c r="V1255" s="7" t="s">
        <v>1386</v>
      </c>
      <c r="W1255" s="29">
        <v>2</v>
      </c>
      <c r="Y1255" s="7" t="s">
        <v>1386</v>
      </c>
      <c r="Z1255" s="29" t="s">
        <v>985</v>
      </c>
      <c r="AB1255" s="7" t="s">
        <v>1386</v>
      </c>
      <c r="AC1255" s="29" t="s">
        <v>985</v>
      </c>
      <c r="AE1255" s="7" t="s">
        <v>1386</v>
      </c>
      <c r="AF1255" s="29" t="s">
        <v>985</v>
      </c>
      <c r="AH1255" s="7" t="s">
        <v>1386</v>
      </c>
      <c r="AI1255" s="29" t="s">
        <v>985</v>
      </c>
      <c r="AK1255" s="7" t="s">
        <v>1386</v>
      </c>
      <c r="AL1255" s="33">
        <v>0</v>
      </c>
      <c r="AN1255" s="7" t="s">
        <v>1386</v>
      </c>
      <c r="AO1255" s="33">
        <v>0</v>
      </c>
      <c r="AQ1255" s="7" t="s">
        <v>1386</v>
      </c>
      <c r="AR1255" s="33">
        <v>0</v>
      </c>
      <c r="AT1255" s="7" t="s">
        <v>1386</v>
      </c>
      <c r="AU1255" s="33">
        <v>0</v>
      </c>
      <c r="AW1255" s="7" t="s">
        <v>1386</v>
      </c>
      <c r="AX1255" s="33">
        <v>0</v>
      </c>
      <c r="AZ1255" s="7" t="s">
        <v>1386</v>
      </c>
      <c r="BA1255" s="33">
        <v>0</v>
      </c>
      <c r="BC1255" s="7" t="s">
        <v>1386</v>
      </c>
      <c r="BD1255" s="33">
        <v>0</v>
      </c>
      <c r="BF1255" s="7" t="s">
        <v>1386</v>
      </c>
      <c r="BG1255" s="33">
        <v>0</v>
      </c>
      <c r="BI1255" s="7" t="s">
        <v>1386</v>
      </c>
      <c r="BJ1255" s="33">
        <v>0</v>
      </c>
      <c r="BL1255" s="7" t="s">
        <v>1386</v>
      </c>
      <c r="BM1255" s="33">
        <v>0</v>
      </c>
      <c r="BO1255" s="7" t="s">
        <v>1386</v>
      </c>
      <c r="BP1255" s="33">
        <v>0</v>
      </c>
      <c r="BR1255" s="43" t="s">
        <v>1386</v>
      </c>
      <c r="BS1255" s="33">
        <v>5</v>
      </c>
      <c r="BU1255" s="7" t="s">
        <v>1386</v>
      </c>
      <c r="BV1255" s="33">
        <v>0</v>
      </c>
      <c r="BX1255" s="43" t="s">
        <v>1386</v>
      </c>
      <c r="BY1255" s="33">
        <v>5</v>
      </c>
    </row>
    <row r="1256" spans="1:77" x14ac:dyDescent="0.3">
      <c r="A1256" s="5" t="s">
        <v>1387</v>
      </c>
      <c r="B1256" s="30" t="s">
        <v>18</v>
      </c>
      <c r="D1256" s="7" t="s">
        <v>1387</v>
      </c>
      <c r="E1256" s="29">
        <v>45</v>
      </c>
      <c r="G1256" s="7" t="s">
        <v>1387</v>
      </c>
      <c r="H1256" s="29" t="s">
        <v>985</v>
      </c>
      <c r="J1256" s="7" t="s">
        <v>1387</v>
      </c>
      <c r="K1256" s="29" t="s">
        <v>985</v>
      </c>
      <c r="M1256" s="7" t="s">
        <v>1387</v>
      </c>
      <c r="N1256" s="29" t="s">
        <v>985</v>
      </c>
      <c r="P1256" s="7" t="s">
        <v>1387</v>
      </c>
      <c r="Q1256" s="29" t="s">
        <v>985</v>
      </c>
      <c r="S1256" s="7" t="s">
        <v>1387</v>
      </c>
      <c r="T1256" s="29" t="s">
        <v>985</v>
      </c>
      <c r="V1256" s="7" t="s">
        <v>1387</v>
      </c>
      <c r="W1256" s="29">
        <v>2</v>
      </c>
      <c r="Y1256" s="7" t="s">
        <v>1387</v>
      </c>
      <c r="Z1256" s="29" t="s">
        <v>985</v>
      </c>
      <c r="AB1256" s="7" t="s">
        <v>1387</v>
      </c>
      <c r="AC1256" s="29" t="s">
        <v>985</v>
      </c>
      <c r="AE1256" s="7" t="s">
        <v>1387</v>
      </c>
      <c r="AF1256" s="29" t="s">
        <v>985</v>
      </c>
      <c r="AH1256" s="7" t="s">
        <v>1387</v>
      </c>
      <c r="AI1256" s="29" t="s">
        <v>985</v>
      </c>
      <c r="AK1256" s="7" t="s">
        <v>1387</v>
      </c>
      <c r="AL1256" s="33">
        <v>0</v>
      </c>
      <c r="AN1256" s="7" t="s">
        <v>1387</v>
      </c>
      <c r="AO1256" s="33">
        <v>0</v>
      </c>
      <c r="AQ1256" s="7" t="s">
        <v>1387</v>
      </c>
      <c r="AR1256" s="33">
        <v>0</v>
      </c>
      <c r="AT1256" s="7" t="s">
        <v>1387</v>
      </c>
      <c r="AU1256" s="33">
        <v>0</v>
      </c>
      <c r="AW1256" s="7" t="s">
        <v>1387</v>
      </c>
      <c r="AX1256" s="33">
        <v>0</v>
      </c>
      <c r="AZ1256" s="7" t="s">
        <v>1387</v>
      </c>
      <c r="BA1256" s="33">
        <v>0</v>
      </c>
      <c r="BC1256" s="7" t="s">
        <v>1387</v>
      </c>
      <c r="BD1256" s="33">
        <v>0</v>
      </c>
      <c r="BF1256" s="7" t="s">
        <v>1387</v>
      </c>
      <c r="BG1256" s="33">
        <v>0</v>
      </c>
      <c r="BI1256" s="7" t="s">
        <v>1387</v>
      </c>
      <c r="BJ1256" s="33">
        <v>0</v>
      </c>
      <c r="BL1256" s="7" t="s">
        <v>1387</v>
      </c>
      <c r="BM1256" s="33">
        <v>0</v>
      </c>
      <c r="BO1256" s="7" t="s">
        <v>1387</v>
      </c>
      <c r="BP1256" s="33">
        <v>0</v>
      </c>
      <c r="BR1256" s="43" t="s">
        <v>1387</v>
      </c>
      <c r="BS1256" s="33">
        <v>5</v>
      </c>
      <c r="BU1256" s="7" t="s">
        <v>1387</v>
      </c>
      <c r="BV1256" s="33">
        <v>0</v>
      </c>
      <c r="BX1256" s="43" t="s">
        <v>1387</v>
      </c>
      <c r="BY1256" s="33">
        <v>5</v>
      </c>
    </row>
    <row r="1257" spans="1:77" x14ac:dyDescent="0.3">
      <c r="A1257" s="5" t="s">
        <v>1388</v>
      </c>
      <c r="B1257" s="30" t="s">
        <v>18</v>
      </c>
      <c r="D1257" s="7" t="s">
        <v>1388</v>
      </c>
      <c r="E1257" s="29" t="s">
        <v>1389</v>
      </c>
      <c r="G1257" s="7" t="s">
        <v>1388</v>
      </c>
      <c r="H1257" s="29" t="s">
        <v>985</v>
      </c>
      <c r="J1257" s="7" t="s">
        <v>1388</v>
      </c>
      <c r="K1257" s="29" t="s">
        <v>985</v>
      </c>
      <c r="M1257" s="7" t="s">
        <v>1388</v>
      </c>
      <c r="N1257" s="29" t="s">
        <v>985</v>
      </c>
      <c r="P1257" s="7" t="s">
        <v>1388</v>
      </c>
      <c r="Q1257" s="29" t="s">
        <v>985</v>
      </c>
      <c r="S1257" s="7" t="s">
        <v>1388</v>
      </c>
      <c r="T1257" s="29" t="s">
        <v>985</v>
      </c>
      <c r="V1257" s="7" t="s">
        <v>1388</v>
      </c>
      <c r="W1257" s="29">
        <v>2</v>
      </c>
      <c r="Y1257" s="7" t="s">
        <v>1388</v>
      </c>
      <c r="Z1257" s="29" t="s">
        <v>985</v>
      </c>
      <c r="AB1257" s="7" t="s">
        <v>1388</v>
      </c>
      <c r="AC1257" s="29" t="s">
        <v>985</v>
      </c>
      <c r="AE1257" s="7" t="s">
        <v>1388</v>
      </c>
      <c r="AF1257" s="29" t="s">
        <v>985</v>
      </c>
      <c r="AH1257" s="7" t="s">
        <v>1388</v>
      </c>
      <c r="AI1257" s="29" t="s">
        <v>985</v>
      </c>
      <c r="AK1257" s="7" t="s">
        <v>1388</v>
      </c>
      <c r="AL1257" s="33">
        <v>0</v>
      </c>
      <c r="AN1257" s="7" t="s">
        <v>1388</v>
      </c>
      <c r="AO1257" s="33">
        <v>0</v>
      </c>
      <c r="AQ1257" s="7" t="s">
        <v>1388</v>
      </c>
      <c r="AR1257" s="33">
        <v>0</v>
      </c>
      <c r="AT1257" s="7" t="s">
        <v>1388</v>
      </c>
      <c r="AU1257" s="33">
        <v>0</v>
      </c>
      <c r="AW1257" s="7" t="s">
        <v>1388</v>
      </c>
      <c r="AX1257" s="33">
        <v>0</v>
      </c>
      <c r="AZ1257" s="7" t="s">
        <v>1388</v>
      </c>
      <c r="BA1257" s="33">
        <v>0</v>
      </c>
      <c r="BC1257" s="7" t="s">
        <v>1388</v>
      </c>
      <c r="BD1257" s="33">
        <v>0</v>
      </c>
      <c r="BF1257" s="7" t="s">
        <v>1388</v>
      </c>
      <c r="BG1257" s="33">
        <v>0</v>
      </c>
      <c r="BI1257" s="7" t="s">
        <v>1388</v>
      </c>
      <c r="BJ1257" s="33">
        <v>0</v>
      </c>
      <c r="BL1257" s="7" t="s">
        <v>1388</v>
      </c>
      <c r="BM1257" s="33">
        <v>0</v>
      </c>
      <c r="BO1257" s="7" t="s">
        <v>1388</v>
      </c>
      <c r="BP1257" s="33">
        <v>0</v>
      </c>
      <c r="BR1257" s="43" t="s">
        <v>1388</v>
      </c>
      <c r="BS1257" s="33">
        <v>5</v>
      </c>
      <c r="BU1257" s="7" t="s">
        <v>1388</v>
      </c>
      <c r="BV1257" s="33">
        <v>0</v>
      </c>
      <c r="BX1257" s="43" t="s">
        <v>1388</v>
      </c>
      <c r="BY1257" s="33">
        <v>5</v>
      </c>
    </row>
    <row r="1258" spans="1:77" x14ac:dyDescent="0.3">
      <c r="A1258" s="5" t="s">
        <v>1390</v>
      </c>
      <c r="B1258" s="30" t="s">
        <v>18</v>
      </c>
      <c r="D1258" s="7" t="s">
        <v>1390</v>
      </c>
      <c r="E1258" s="29">
        <v>44</v>
      </c>
      <c r="G1258" s="7" t="s">
        <v>1390</v>
      </c>
      <c r="H1258" s="29" t="s">
        <v>985</v>
      </c>
      <c r="J1258" s="7" t="s">
        <v>1390</v>
      </c>
      <c r="K1258" s="29" t="s">
        <v>985</v>
      </c>
      <c r="M1258" s="7" t="s">
        <v>1390</v>
      </c>
      <c r="N1258" s="29" t="s">
        <v>985</v>
      </c>
      <c r="P1258" s="7" t="s">
        <v>1390</v>
      </c>
      <c r="Q1258" s="29" t="s">
        <v>985</v>
      </c>
      <c r="S1258" s="7" t="s">
        <v>1390</v>
      </c>
      <c r="T1258" s="29" t="s">
        <v>985</v>
      </c>
      <c r="V1258" s="7" t="s">
        <v>1390</v>
      </c>
      <c r="W1258" s="29">
        <v>2</v>
      </c>
      <c r="Y1258" s="7" t="s">
        <v>1390</v>
      </c>
      <c r="Z1258" s="29" t="s">
        <v>985</v>
      </c>
      <c r="AB1258" s="7" t="s">
        <v>1390</v>
      </c>
      <c r="AC1258" s="29" t="s">
        <v>985</v>
      </c>
      <c r="AE1258" s="7" t="s">
        <v>1390</v>
      </c>
      <c r="AF1258" s="29" t="s">
        <v>985</v>
      </c>
      <c r="AH1258" s="7" t="s">
        <v>1390</v>
      </c>
      <c r="AI1258" s="29" t="s">
        <v>985</v>
      </c>
      <c r="AK1258" s="7" t="s">
        <v>1390</v>
      </c>
      <c r="AL1258" s="33">
        <v>0</v>
      </c>
      <c r="AN1258" s="7" t="s">
        <v>1390</v>
      </c>
      <c r="AO1258" s="33">
        <v>0</v>
      </c>
      <c r="AQ1258" s="7" t="s">
        <v>1390</v>
      </c>
      <c r="AR1258" s="33">
        <v>0</v>
      </c>
      <c r="AT1258" s="7" t="s">
        <v>1390</v>
      </c>
      <c r="AU1258" s="33">
        <v>0</v>
      </c>
      <c r="AW1258" s="7" t="s">
        <v>1390</v>
      </c>
      <c r="AX1258" s="33">
        <v>0</v>
      </c>
      <c r="AZ1258" s="7" t="s">
        <v>1390</v>
      </c>
      <c r="BA1258" s="33">
        <v>0</v>
      </c>
      <c r="BC1258" s="7" t="s">
        <v>1390</v>
      </c>
      <c r="BD1258" s="33">
        <v>0</v>
      </c>
      <c r="BF1258" s="7" t="s">
        <v>1390</v>
      </c>
      <c r="BG1258" s="33">
        <v>0</v>
      </c>
      <c r="BI1258" s="7" t="s">
        <v>1390</v>
      </c>
      <c r="BJ1258" s="33">
        <v>0</v>
      </c>
      <c r="BL1258" s="7" t="s">
        <v>1390</v>
      </c>
      <c r="BM1258" s="33">
        <v>0</v>
      </c>
      <c r="BO1258" s="7" t="s">
        <v>1390</v>
      </c>
      <c r="BP1258" s="33">
        <v>0</v>
      </c>
      <c r="BR1258" s="43" t="s">
        <v>1390</v>
      </c>
      <c r="BS1258" s="33">
        <v>5</v>
      </c>
      <c r="BU1258" s="7" t="s">
        <v>1390</v>
      </c>
      <c r="BV1258" s="33">
        <v>0</v>
      </c>
      <c r="BX1258" s="43" t="s">
        <v>1390</v>
      </c>
      <c r="BY1258" s="33">
        <v>5</v>
      </c>
    </row>
    <row r="1259" spans="1:77" x14ac:dyDescent="0.3">
      <c r="A1259" s="5" t="s">
        <v>1391</v>
      </c>
      <c r="B1259" s="30" t="s">
        <v>18</v>
      </c>
      <c r="D1259" s="7" t="s">
        <v>1391</v>
      </c>
      <c r="E1259" s="29">
        <v>43</v>
      </c>
      <c r="G1259" s="7" t="s">
        <v>1391</v>
      </c>
      <c r="H1259" s="29" t="s">
        <v>985</v>
      </c>
      <c r="J1259" s="7" t="s">
        <v>1391</v>
      </c>
      <c r="K1259" s="29" t="s">
        <v>985</v>
      </c>
      <c r="M1259" s="7" t="s">
        <v>1391</v>
      </c>
      <c r="N1259" s="29" t="s">
        <v>985</v>
      </c>
      <c r="P1259" s="7" t="s">
        <v>1391</v>
      </c>
      <c r="Q1259" s="29" t="s">
        <v>985</v>
      </c>
      <c r="S1259" s="7" t="s">
        <v>1391</v>
      </c>
      <c r="T1259" s="29" t="s">
        <v>985</v>
      </c>
      <c r="V1259" s="7" t="s">
        <v>1391</v>
      </c>
      <c r="W1259" s="29">
        <v>2</v>
      </c>
      <c r="Y1259" s="7" t="s">
        <v>1391</v>
      </c>
      <c r="Z1259" s="29" t="s">
        <v>985</v>
      </c>
      <c r="AB1259" s="7" t="s">
        <v>1391</v>
      </c>
      <c r="AC1259" s="29" t="s">
        <v>985</v>
      </c>
      <c r="AE1259" s="7" t="s">
        <v>1391</v>
      </c>
      <c r="AF1259" s="29" t="s">
        <v>985</v>
      </c>
      <c r="AH1259" s="7" t="s">
        <v>1391</v>
      </c>
      <c r="AI1259" s="29" t="s">
        <v>985</v>
      </c>
      <c r="AK1259" s="7" t="s">
        <v>1391</v>
      </c>
      <c r="AL1259" s="33">
        <v>0</v>
      </c>
      <c r="AN1259" s="7" t="s">
        <v>1391</v>
      </c>
      <c r="AO1259" s="33">
        <v>0</v>
      </c>
      <c r="AQ1259" s="7" t="s">
        <v>1391</v>
      </c>
      <c r="AR1259" s="33">
        <v>0</v>
      </c>
      <c r="AT1259" s="7" t="s">
        <v>1391</v>
      </c>
      <c r="AU1259" s="33">
        <v>0</v>
      </c>
      <c r="AW1259" s="7" t="s">
        <v>1391</v>
      </c>
      <c r="AX1259" s="33">
        <v>0</v>
      </c>
      <c r="AZ1259" s="7" t="s">
        <v>1391</v>
      </c>
      <c r="BA1259" s="33">
        <v>0</v>
      </c>
      <c r="BC1259" s="7" t="s">
        <v>1391</v>
      </c>
      <c r="BD1259" s="33">
        <v>0</v>
      </c>
      <c r="BF1259" s="7" t="s">
        <v>1391</v>
      </c>
      <c r="BG1259" s="33">
        <v>0</v>
      </c>
      <c r="BI1259" s="7" t="s">
        <v>1391</v>
      </c>
      <c r="BJ1259" s="33">
        <v>0</v>
      </c>
      <c r="BL1259" s="7" t="s">
        <v>1391</v>
      </c>
      <c r="BM1259" s="33">
        <v>0</v>
      </c>
      <c r="BO1259" s="7" t="s">
        <v>1391</v>
      </c>
      <c r="BP1259" s="33">
        <v>0</v>
      </c>
      <c r="BR1259" s="43" t="s">
        <v>1391</v>
      </c>
      <c r="BS1259" s="33">
        <v>5</v>
      </c>
      <c r="BU1259" s="7" t="s">
        <v>1391</v>
      </c>
      <c r="BV1259" s="33">
        <v>0</v>
      </c>
      <c r="BX1259" s="43" t="s">
        <v>1391</v>
      </c>
      <c r="BY1259" s="33">
        <v>5</v>
      </c>
    </row>
    <row r="1260" spans="1:77" x14ac:dyDescent="0.3">
      <c r="A1260" s="5" t="s">
        <v>1392</v>
      </c>
      <c r="B1260" s="30" t="s">
        <v>18</v>
      </c>
      <c r="D1260" s="7" t="s">
        <v>1392</v>
      </c>
      <c r="E1260" s="29">
        <v>43</v>
      </c>
      <c r="G1260" s="7" t="s">
        <v>1392</v>
      </c>
      <c r="H1260" s="29" t="s">
        <v>985</v>
      </c>
      <c r="J1260" s="7" t="s">
        <v>1392</v>
      </c>
      <c r="K1260" s="29" t="s">
        <v>985</v>
      </c>
      <c r="M1260" s="7" t="s">
        <v>1392</v>
      </c>
      <c r="N1260" s="29" t="s">
        <v>985</v>
      </c>
      <c r="P1260" s="7" t="s">
        <v>1392</v>
      </c>
      <c r="Q1260" s="29" t="s">
        <v>985</v>
      </c>
      <c r="S1260" s="7" t="s">
        <v>1392</v>
      </c>
      <c r="T1260" s="29" t="s">
        <v>985</v>
      </c>
      <c r="V1260" s="7" t="s">
        <v>1392</v>
      </c>
      <c r="W1260" s="29">
        <v>2</v>
      </c>
      <c r="Y1260" s="7" t="s">
        <v>1392</v>
      </c>
      <c r="Z1260" s="29" t="s">
        <v>985</v>
      </c>
      <c r="AB1260" s="7" t="s">
        <v>1392</v>
      </c>
      <c r="AC1260" s="29" t="s">
        <v>985</v>
      </c>
      <c r="AE1260" s="7" t="s">
        <v>1392</v>
      </c>
      <c r="AF1260" s="29" t="s">
        <v>985</v>
      </c>
      <c r="AH1260" s="7" t="s">
        <v>1392</v>
      </c>
      <c r="AI1260" s="29" t="s">
        <v>985</v>
      </c>
      <c r="AK1260" s="7" t="s">
        <v>1392</v>
      </c>
      <c r="AL1260" s="33">
        <v>0</v>
      </c>
      <c r="AN1260" s="7" t="s">
        <v>1392</v>
      </c>
      <c r="AO1260" s="33">
        <v>0</v>
      </c>
      <c r="AQ1260" s="7" t="s">
        <v>1392</v>
      </c>
      <c r="AR1260" s="33">
        <v>0</v>
      </c>
      <c r="AT1260" s="7" t="s">
        <v>1392</v>
      </c>
      <c r="AU1260" s="33">
        <v>0</v>
      </c>
      <c r="AW1260" s="7" t="s">
        <v>1392</v>
      </c>
      <c r="AX1260" s="33">
        <v>0</v>
      </c>
      <c r="AZ1260" s="7" t="s">
        <v>1392</v>
      </c>
      <c r="BA1260" s="33">
        <v>0</v>
      </c>
      <c r="BC1260" s="7" t="s">
        <v>1392</v>
      </c>
      <c r="BD1260" s="33">
        <v>0</v>
      </c>
      <c r="BF1260" s="7" t="s">
        <v>1392</v>
      </c>
      <c r="BG1260" s="33">
        <v>0</v>
      </c>
      <c r="BI1260" s="7" t="s">
        <v>1392</v>
      </c>
      <c r="BJ1260" s="33">
        <v>0</v>
      </c>
      <c r="BL1260" s="7" t="s">
        <v>1392</v>
      </c>
      <c r="BM1260" s="33">
        <v>0</v>
      </c>
      <c r="BO1260" s="7" t="s">
        <v>1392</v>
      </c>
      <c r="BP1260" s="33">
        <v>0</v>
      </c>
      <c r="BR1260" s="43" t="s">
        <v>1392</v>
      </c>
      <c r="BS1260" s="33">
        <v>5</v>
      </c>
      <c r="BU1260" s="7" t="s">
        <v>1392</v>
      </c>
      <c r="BV1260" s="33">
        <v>0</v>
      </c>
      <c r="BX1260" s="43" t="s">
        <v>1392</v>
      </c>
      <c r="BY1260" s="33">
        <v>5</v>
      </c>
    </row>
    <row r="1261" spans="1:77" x14ac:dyDescent="0.3">
      <c r="A1261" s="5" t="s">
        <v>1393</v>
      </c>
      <c r="B1261" s="30" t="s">
        <v>18</v>
      </c>
      <c r="D1261" s="7" t="s">
        <v>1393</v>
      </c>
      <c r="E1261" s="29">
        <v>43</v>
      </c>
      <c r="G1261" s="7" t="s">
        <v>1393</v>
      </c>
      <c r="H1261" s="29" t="s">
        <v>985</v>
      </c>
      <c r="J1261" s="7" t="s">
        <v>1393</v>
      </c>
      <c r="K1261" s="29" t="s">
        <v>985</v>
      </c>
      <c r="M1261" s="7" t="s">
        <v>1393</v>
      </c>
      <c r="N1261" s="29" t="s">
        <v>985</v>
      </c>
      <c r="P1261" s="7" t="s">
        <v>1393</v>
      </c>
      <c r="Q1261" s="29" t="s">
        <v>985</v>
      </c>
      <c r="S1261" s="7" t="s">
        <v>1393</v>
      </c>
      <c r="T1261" s="29" t="s">
        <v>985</v>
      </c>
      <c r="V1261" s="7" t="s">
        <v>1393</v>
      </c>
      <c r="W1261" s="29">
        <v>2</v>
      </c>
      <c r="Y1261" s="7" t="s">
        <v>1393</v>
      </c>
      <c r="Z1261" s="29" t="s">
        <v>985</v>
      </c>
      <c r="AB1261" s="7" t="s">
        <v>1393</v>
      </c>
      <c r="AC1261" s="29" t="s">
        <v>985</v>
      </c>
      <c r="AE1261" s="7" t="s">
        <v>1393</v>
      </c>
      <c r="AF1261" s="29" t="s">
        <v>985</v>
      </c>
      <c r="AH1261" s="7" t="s">
        <v>1393</v>
      </c>
      <c r="AI1261" s="29" t="s">
        <v>985</v>
      </c>
      <c r="AK1261" s="7" t="s">
        <v>1393</v>
      </c>
      <c r="AL1261" s="33">
        <v>0</v>
      </c>
      <c r="AN1261" s="7" t="s">
        <v>1393</v>
      </c>
      <c r="AO1261" s="33">
        <v>0</v>
      </c>
      <c r="AQ1261" s="7" t="s">
        <v>1393</v>
      </c>
      <c r="AR1261" s="33">
        <v>0</v>
      </c>
      <c r="AT1261" s="7" t="s">
        <v>1393</v>
      </c>
      <c r="AU1261" s="33">
        <v>0</v>
      </c>
      <c r="AW1261" s="7" t="s">
        <v>1393</v>
      </c>
      <c r="AX1261" s="33">
        <v>0</v>
      </c>
      <c r="AZ1261" s="7" t="s">
        <v>1393</v>
      </c>
      <c r="BA1261" s="33">
        <v>0</v>
      </c>
      <c r="BC1261" s="7" t="s">
        <v>1393</v>
      </c>
      <c r="BD1261" s="33">
        <v>0</v>
      </c>
      <c r="BF1261" s="7" t="s">
        <v>1393</v>
      </c>
      <c r="BG1261" s="33">
        <v>0</v>
      </c>
      <c r="BI1261" s="7" t="s">
        <v>1393</v>
      </c>
      <c r="BJ1261" s="33">
        <v>0</v>
      </c>
      <c r="BL1261" s="7" t="s">
        <v>1393</v>
      </c>
      <c r="BM1261" s="33">
        <v>0</v>
      </c>
      <c r="BO1261" s="7" t="s">
        <v>1393</v>
      </c>
      <c r="BP1261" s="33">
        <v>0</v>
      </c>
      <c r="BR1261" s="43" t="s">
        <v>1393</v>
      </c>
      <c r="BS1261" s="33">
        <v>5</v>
      </c>
      <c r="BU1261" s="7" t="s">
        <v>1393</v>
      </c>
      <c r="BV1261" s="33">
        <v>0</v>
      </c>
      <c r="BX1261" s="43" t="s">
        <v>1393</v>
      </c>
      <c r="BY1261" s="33">
        <v>5</v>
      </c>
    </row>
    <row r="1262" spans="1:77" x14ac:dyDescent="0.3">
      <c r="A1262" s="5" t="s">
        <v>1394</v>
      </c>
      <c r="B1262" s="30" t="s">
        <v>18</v>
      </c>
      <c r="D1262" s="7" t="s">
        <v>1394</v>
      </c>
      <c r="E1262" s="29">
        <v>43</v>
      </c>
      <c r="G1262" s="7" t="s">
        <v>1394</v>
      </c>
      <c r="H1262" s="29" t="s">
        <v>985</v>
      </c>
      <c r="J1262" s="7" t="s">
        <v>1394</v>
      </c>
      <c r="K1262" s="29" t="s">
        <v>985</v>
      </c>
      <c r="M1262" s="7" t="s">
        <v>1394</v>
      </c>
      <c r="N1262" s="29" t="s">
        <v>985</v>
      </c>
      <c r="P1262" s="7" t="s">
        <v>1394</v>
      </c>
      <c r="Q1262" s="29" t="s">
        <v>985</v>
      </c>
      <c r="S1262" s="7" t="s">
        <v>1394</v>
      </c>
      <c r="T1262" s="29" t="s">
        <v>985</v>
      </c>
      <c r="V1262" s="7" t="s">
        <v>1394</v>
      </c>
      <c r="W1262" s="29">
        <v>2</v>
      </c>
      <c r="Y1262" s="7" t="s">
        <v>1394</v>
      </c>
      <c r="Z1262" s="29" t="s">
        <v>985</v>
      </c>
      <c r="AB1262" s="7" t="s">
        <v>1394</v>
      </c>
      <c r="AC1262" s="29" t="s">
        <v>985</v>
      </c>
      <c r="AE1262" s="7" t="s">
        <v>1394</v>
      </c>
      <c r="AF1262" s="29" t="s">
        <v>985</v>
      </c>
      <c r="AH1262" s="7" t="s">
        <v>1394</v>
      </c>
      <c r="AI1262" s="29" t="s">
        <v>985</v>
      </c>
      <c r="AK1262" s="7" t="s">
        <v>1394</v>
      </c>
      <c r="AL1262" s="33">
        <v>0</v>
      </c>
      <c r="AN1262" s="7" t="s">
        <v>1394</v>
      </c>
      <c r="AO1262" s="33">
        <v>0</v>
      </c>
      <c r="AQ1262" s="7" t="s">
        <v>1394</v>
      </c>
      <c r="AR1262" s="33">
        <v>0</v>
      </c>
      <c r="AT1262" s="7" t="s">
        <v>1394</v>
      </c>
      <c r="AU1262" s="33">
        <v>0</v>
      </c>
      <c r="AW1262" s="7" t="s">
        <v>1394</v>
      </c>
      <c r="AX1262" s="33">
        <v>0</v>
      </c>
      <c r="AZ1262" s="7" t="s">
        <v>1394</v>
      </c>
      <c r="BA1262" s="33">
        <v>0</v>
      </c>
      <c r="BC1262" s="7" t="s">
        <v>1394</v>
      </c>
      <c r="BD1262" s="33">
        <v>0</v>
      </c>
      <c r="BF1262" s="7" t="s">
        <v>1394</v>
      </c>
      <c r="BG1262" s="33">
        <v>0</v>
      </c>
      <c r="BI1262" s="7" t="s">
        <v>1394</v>
      </c>
      <c r="BJ1262" s="33">
        <v>0</v>
      </c>
      <c r="BL1262" s="7" t="s">
        <v>1394</v>
      </c>
      <c r="BM1262" s="33">
        <v>0</v>
      </c>
      <c r="BO1262" s="7" t="s">
        <v>1394</v>
      </c>
      <c r="BP1262" s="33">
        <v>0</v>
      </c>
      <c r="BR1262" s="43" t="s">
        <v>1394</v>
      </c>
      <c r="BS1262" s="33">
        <v>5</v>
      </c>
      <c r="BU1262" s="7" t="s">
        <v>1394</v>
      </c>
      <c r="BV1262" s="33">
        <v>0</v>
      </c>
      <c r="BX1262" s="43" t="s">
        <v>1394</v>
      </c>
      <c r="BY1262" s="33">
        <v>5</v>
      </c>
    </row>
    <row r="1263" spans="1:77" x14ac:dyDescent="0.3">
      <c r="A1263" s="5" t="s">
        <v>1395</v>
      </c>
      <c r="B1263" s="30" t="s">
        <v>18</v>
      </c>
      <c r="D1263" s="7" t="s">
        <v>1395</v>
      </c>
      <c r="E1263" s="29">
        <v>43</v>
      </c>
      <c r="G1263" s="7" t="s">
        <v>1395</v>
      </c>
      <c r="H1263" s="29" t="s">
        <v>985</v>
      </c>
      <c r="J1263" s="7" t="s">
        <v>1395</v>
      </c>
      <c r="K1263" s="29" t="s">
        <v>985</v>
      </c>
      <c r="M1263" s="7" t="s">
        <v>1395</v>
      </c>
      <c r="N1263" s="29" t="s">
        <v>985</v>
      </c>
      <c r="P1263" s="7" t="s">
        <v>1395</v>
      </c>
      <c r="Q1263" s="29" t="s">
        <v>985</v>
      </c>
      <c r="S1263" s="7" t="s">
        <v>1395</v>
      </c>
      <c r="T1263" s="29" t="s">
        <v>985</v>
      </c>
      <c r="V1263" s="7" t="s">
        <v>1395</v>
      </c>
      <c r="W1263" s="29">
        <v>2</v>
      </c>
      <c r="Y1263" s="7" t="s">
        <v>1395</v>
      </c>
      <c r="Z1263" s="29" t="s">
        <v>985</v>
      </c>
      <c r="AB1263" s="7" t="s">
        <v>1395</v>
      </c>
      <c r="AC1263" s="29" t="s">
        <v>985</v>
      </c>
      <c r="AE1263" s="7" t="s">
        <v>1395</v>
      </c>
      <c r="AF1263" s="29" t="s">
        <v>985</v>
      </c>
      <c r="AH1263" s="7" t="s">
        <v>1395</v>
      </c>
      <c r="AI1263" s="29" t="s">
        <v>985</v>
      </c>
      <c r="AK1263" s="7" t="s">
        <v>1395</v>
      </c>
      <c r="AL1263" s="33">
        <v>0</v>
      </c>
      <c r="AN1263" s="7" t="s">
        <v>1395</v>
      </c>
      <c r="AO1263" s="33">
        <v>0</v>
      </c>
      <c r="AQ1263" s="7" t="s">
        <v>1395</v>
      </c>
      <c r="AR1263" s="33">
        <v>0</v>
      </c>
      <c r="AT1263" s="7" t="s">
        <v>1395</v>
      </c>
      <c r="AU1263" s="33">
        <v>0</v>
      </c>
      <c r="AW1263" s="7" t="s">
        <v>1395</v>
      </c>
      <c r="AX1263" s="33">
        <v>0</v>
      </c>
      <c r="AZ1263" s="7" t="s">
        <v>1395</v>
      </c>
      <c r="BA1263" s="33">
        <v>0</v>
      </c>
      <c r="BC1263" s="7" t="s">
        <v>1395</v>
      </c>
      <c r="BD1263" s="33">
        <v>0</v>
      </c>
      <c r="BF1263" s="7" t="s">
        <v>1395</v>
      </c>
      <c r="BG1263" s="33">
        <v>0</v>
      </c>
      <c r="BI1263" s="7" t="s">
        <v>1395</v>
      </c>
      <c r="BJ1263" s="33">
        <v>0</v>
      </c>
      <c r="BL1263" s="7" t="s">
        <v>1395</v>
      </c>
      <c r="BM1263" s="33">
        <v>0</v>
      </c>
      <c r="BO1263" s="7" t="s">
        <v>1395</v>
      </c>
      <c r="BP1263" s="33">
        <v>0</v>
      </c>
      <c r="BR1263" s="43" t="s">
        <v>1395</v>
      </c>
      <c r="BS1263" s="33">
        <v>5</v>
      </c>
      <c r="BU1263" s="7" t="s">
        <v>1395</v>
      </c>
      <c r="BV1263" s="33">
        <v>0</v>
      </c>
      <c r="BX1263" s="43" t="s">
        <v>1395</v>
      </c>
      <c r="BY1263" s="33">
        <v>5</v>
      </c>
    </row>
    <row r="1264" spans="1:77" x14ac:dyDescent="0.3">
      <c r="A1264" s="7" t="s">
        <v>1396</v>
      </c>
      <c r="B1264" s="29" t="s">
        <v>18</v>
      </c>
      <c r="D1264" s="7" t="s">
        <v>1396</v>
      </c>
      <c r="E1264" s="29">
        <v>43</v>
      </c>
      <c r="G1264" s="7" t="s">
        <v>1396</v>
      </c>
      <c r="H1264" s="29" t="s">
        <v>985</v>
      </c>
      <c r="J1264" s="7" t="s">
        <v>1396</v>
      </c>
      <c r="K1264" s="29" t="s">
        <v>985</v>
      </c>
      <c r="M1264" s="7" t="s">
        <v>1396</v>
      </c>
      <c r="N1264" s="29" t="s">
        <v>985</v>
      </c>
      <c r="P1264" s="7" t="s">
        <v>1396</v>
      </c>
      <c r="Q1264" s="29" t="s">
        <v>985</v>
      </c>
      <c r="S1264" s="7" t="s">
        <v>1396</v>
      </c>
      <c r="T1264" s="29" t="s">
        <v>985</v>
      </c>
      <c r="V1264" s="7" t="s">
        <v>1396</v>
      </c>
      <c r="W1264" s="29">
        <v>2</v>
      </c>
      <c r="Y1264" s="7" t="s">
        <v>1396</v>
      </c>
      <c r="Z1264" s="29" t="s">
        <v>985</v>
      </c>
      <c r="AB1264" s="7" t="s">
        <v>1396</v>
      </c>
      <c r="AC1264" s="29" t="s">
        <v>985</v>
      </c>
      <c r="AE1264" s="7" t="s">
        <v>1396</v>
      </c>
      <c r="AF1264" s="29" t="s">
        <v>985</v>
      </c>
      <c r="AH1264" s="7" t="s">
        <v>1396</v>
      </c>
      <c r="AI1264" s="29" t="s">
        <v>985</v>
      </c>
      <c r="AK1264" s="7" t="s">
        <v>1396</v>
      </c>
      <c r="AL1264" s="33">
        <v>0</v>
      </c>
      <c r="AN1264" s="7" t="s">
        <v>1396</v>
      </c>
      <c r="AO1264" s="33">
        <v>0</v>
      </c>
      <c r="AQ1264" s="7" t="s">
        <v>1396</v>
      </c>
      <c r="AR1264" s="33">
        <v>0</v>
      </c>
      <c r="AT1264" s="7" t="s">
        <v>1396</v>
      </c>
      <c r="AU1264" s="33">
        <v>0</v>
      </c>
      <c r="AW1264" s="7" t="s">
        <v>1396</v>
      </c>
      <c r="AX1264" s="33">
        <v>0</v>
      </c>
      <c r="AZ1264" s="7" t="s">
        <v>1396</v>
      </c>
      <c r="BA1264" s="33">
        <v>0</v>
      </c>
      <c r="BC1264" s="7" t="s">
        <v>1396</v>
      </c>
      <c r="BD1264" s="33">
        <v>0</v>
      </c>
      <c r="BF1264" s="7" t="s">
        <v>1396</v>
      </c>
      <c r="BG1264" s="33">
        <v>0</v>
      </c>
      <c r="BI1264" s="7" t="s">
        <v>1396</v>
      </c>
      <c r="BJ1264" s="33">
        <v>0</v>
      </c>
      <c r="BL1264" s="7" t="s">
        <v>1396</v>
      </c>
      <c r="BM1264" s="33">
        <v>0</v>
      </c>
      <c r="BO1264" s="7" t="s">
        <v>1396</v>
      </c>
      <c r="BP1264" s="33">
        <v>0</v>
      </c>
      <c r="BR1264" s="43" t="s">
        <v>1396</v>
      </c>
      <c r="BS1264" s="33">
        <v>5</v>
      </c>
      <c r="BU1264" s="7" t="s">
        <v>1396</v>
      </c>
      <c r="BV1264" s="33">
        <v>0</v>
      </c>
      <c r="BX1264" s="43" t="s">
        <v>1396</v>
      </c>
      <c r="BY1264" s="33">
        <v>5</v>
      </c>
    </row>
    <row r="1265" spans="1:77" x14ac:dyDescent="0.3">
      <c r="A1265" s="7" t="s">
        <v>1397</v>
      </c>
      <c r="B1265" s="29">
        <v>38</v>
      </c>
      <c r="D1265" s="7" t="s">
        <v>1397</v>
      </c>
      <c r="E1265" s="29">
        <v>43</v>
      </c>
      <c r="G1265" s="7" t="s">
        <v>1397</v>
      </c>
      <c r="H1265" s="29" t="s">
        <v>985</v>
      </c>
      <c r="J1265" s="7" t="s">
        <v>1397</v>
      </c>
      <c r="K1265" s="29" t="s">
        <v>985</v>
      </c>
      <c r="M1265" s="7" t="s">
        <v>1397</v>
      </c>
      <c r="N1265" s="29" t="s">
        <v>985</v>
      </c>
      <c r="P1265" s="7" t="s">
        <v>1397</v>
      </c>
      <c r="Q1265" s="29" t="s">
        <v>985</v>
      </c>
      <c r="S1265" s="7" t="s">
        <v>1397</v>
      </c>
      <c r="T1265" s="29" t="s">
        <v>985</v>
      </c>
      <c r="V1265" s="7" t="s">
        <v>1397</v>
      </c>
      <c r="W1265" s="29">
        <v>2</v>
      </c>
      <c r="Y1265" s="7" t="s">
        <v>1397</v>
      </c>
      <c r="Z1265" s="29" t="s">
        <v>985</v>
      </c>
      <c r="AB1265" s="7" t="s">
        <v>1397</v>
      </c>
      <c r="AC1265" s="29" t="s">
        <v>985</v>
      </c>
      <c r="AE1265" s="7" t="s">
        <v>1397</v>
      </c>
      <c r="AF1265" s="29" t="s">
        <v>985</v>
      </c>
      <c r="AH1265" s="7" t="s">
        <v>1397</v>
      </c>
      <c r="AI1265" s="29" t="s">
        <v>985</v>
      </c>
      <c r="AK1265" s="7" t="s">
        <v>1397</v>
      </c>
      <c r="AL1265" s="33">
        <v>0</v>
      </c>
      <c r="AN1265" s="7" t="s">
        <v>1397</v>
      </c>
      <c r="AO1265" s="33">
        <v>0</v>
      </c>
      <c r="AQ1265" s="7" t="s">
        <v>1397</v>
      </c>
      <c r="AR1265" s="33">
        <v>0</v>
      </c>
      <c r="AT1265" s="7" t="s">
        <v>1397</v>
      </c>
      <c r="AU1265" s="33">
        <v>0</v>
      </c>
      <c r="AW1265" s="7" t="s">
        <v>1397</v>
      </c>
      <c r="AX1265" s="33">
        <v>0</v>
      </c>
      <c r="AZ1265" s="7" t="s">
        <v>1397</v>
      </c>
      <c r="BA1265" s="33">
        <v>0</v>
      </c>
      <c r="BC1265" s="7" t="s">
        <v>1397</v>
      </c>
      <c r="BD1265" s="33">
        <v>0</v>
      </c>
      <c r="BF1265" s="7" t="s">
        <v>1397</v>
      </c>
      <c r="BG1265" s="33">
        <v>0</v>
      </c>
      <c r="BI1265" s="7" t="s">
        <v>1397</v>
      </c>
      <c r="BJ1265" s="33">
        <v>0</v>
      </c>
      <c r="BL1265" s="7" t="s">
        <v>1397</v>
      </c>
      <c r="BM1265" s="33">
        <v>0</v>
      </c>
      <c r="BO1265" s="7" t="s">
        <v>1397</v>
      </c>
      <c r="BP1265" s="33">
        <v>0</v>
      </c>
      <c r="BR1265" s="43" t="s">
        <v>1397</v>
      </c>
      <c r="BS1265" s="33">
        <v>5</v>
      </c>
      <c r="BU1265" s="7" t="s">
        <v>1397</v>
      </c>
      <c r="BV1265" s="33">
        <v>0</v>
      </c>
      <c r="BX1265" s="43" t="s">
        <v>1397</v>
      </c>
      <c r="BY1265" s="33">
        <v>5</v>
      </c>
    </row>
    <row r="1266" spans="1:77" x14ac:dyDescent="0.3">
      <c r="A1266" s="7" t="s">
        <v>1398</v>
      </c>
      <c r="B1266" s="29">
        <v>38</v>
      </c>
      <c r="D1266" s="7" t="s">
        <v>1398</v>
      </c>
      <c r="E1266" s="29">
        <v>42</v>
      </c>
      <c r="G1266" s="7" t="s">
        <v>1398</v>
      </c>
      <c r="H1266" s="29" t="s">
        <v>985</v>
      </c>
      <c r="J1266" s="7" t="s">
        <v>1398</v>
      </c>
      <c r="K1266" s="29" t="s">
        <v>985</v>
      </c>
      <c r="M1266" s="7" t="s">
        <v>1398</v>
      </c>
      <c r="N1266" s="29" t="s">
        <v>985</v>
      </c>
      <c r="P1266" s="7" t="s">
        <v>1398</v>
      </c>
      <c r="Q1266" s="29" t="s">
        <v>985</v>
      </c>
      <c r="S1266" s="7" t="s">
        <v>1398</v>
      </c>
      <c r="T1266" s="29" t="s">
        <v>985</v>
      </c>
      <c r="V1266" s="7" t="s">
        <v>1398</v>
      </c>
      <c r="W1266" s="29">
        <v>2</v>
      </c>
      <c r="Y1266" s="7" t="s">
        <v>1398</v>
      </c>
      <c r="Z1266" s="29" t="s">
        <v>985</v>
      </c>
      <c r="AB1266" s="7" t="s">
        <v>1398</v>
      </c>
      <c r="AC1266" s="29" t="s">
        <v>985</v>
      </c>
      <c r="AE1266" s="7" t="s">
        <v>1398</v>
      </c>
      <c r="AF1266" s="29" t="s">
        <v>985</v>
      </c>
      <c r="AH1266" s="7" t="s">
        <v>1398</v>
      </c>
      <c r="AI1266" s="29" t="s">
        <v>985</v>
      </c>
      <c r="AK1266" s="7" t="s">
        <v>1398</v>
      </c>
      <c r="AL1266" s="33">
        <v>0</v>
      </c>
      <c r="AN1266" s="7" t="s">
        <v>1398</v>
      </c>
      <c r="AO1266" s="33">
        <v>0</v>
      </c>
      <c r="AQ1266" s="7" t="s">
        <v>1398</v>
      </c>
      <c r="AR1266" s="33">
        <v>0</v>
      </c>
      <c r="AT1266" s="7" t="s">
        <v>1398</v>
      </c>
      <c r="AU1266" s="33">
        <v>0</v>
      </c>
      <c r="AW1266" s="7" t="s">
        <v>1398</v>
      </c>
      <c r="AX1266" s="33">
        <v>0</v>
      </c>
      <c r="AZ1266" s="7" t="s">
        <v>1398</v>
      </c>
      <c r="BA1266" s="33">
        <v>0</v>
      </c>
      <c r="BC1266" s="7" t="s">
        <v>1398</v>
      </c>
      <c r="BD1266" s="33">
        <v>0</v>
      </c>
      <c r="BF1266" s="7" t="s">
        <v>1398</v>
      </c>
      <c r="BG1266" s="33">
        <v>0</v>
      </c>
      <c r="BI1266" s="7" t="s">
        <v>1398</v>
      </c>
      <c r="BJ1266" s="33">
        <v>0</v>
      </c>
      <c r="BL1266" s="7" t="s">
        <v>1398</v>
      </c>
      <c r="BM1266" s="33">
        <v>0</v>
      </c>
      <c r="BO1266" s="7" t="s">
        <v>1398</v>
      </c>
      <c r="BP1266" s="33">
        <v>0</v>
      </c>
      <c r="BR1266" s="43" t="s">
        <v>1398</v>
      </c>
      <c r="BS1266" s="33">
        <v>5</v>
      </c>
      <c r="BU1266" s="7" t="s">
        <v>1398</v>
      </c>
      <c r="BV1266" s="33">
        <v>0</v>
      </c>
      <c r="BX1266" s="43" t="s">
        <v>1398</v>
      </c>
      <c r="BY1266" s="33">
        <v>5</v>
      </c>
    </row>
    <row r="1267" spans="1:77" x14ac:dyDescent="0.3">
      <c r="A1267" s="7" t="s">
        <v>1399</v>
      </c>
      <c r="B1267" s="29">
        <v>38</v>
      </c>
      <c r="D1267" s="7" t="s">
        <v>1399</v>
      </c>
      <c r="E1267" s="29">
        <v>42</v>
      </c>
      <c r="G1267" s="7" t="s">
        <v>1399</v>
      </c>
      <c r="H1267" s="29" t="s">
        <v>985</v>
      </c>
      <c r="J1267" s="7" t="s">
        <v>1399</v>
      </c>
      <c r="K1267" s="29" t="s">
        <v>985</v>
      </c>
      <c r="M1267" s="7" t="s">
        <v>1399</v>
      </c>
      <c r="N1267" s="29" t="s">
        <v>985</v>
      </c>
      <c r="P1267" s="7" t="s">
        <v>1399</v>
      </c>
      <c r="Q1267" s="29" t="s">
        <v>985</v>
      </c>
      <c r="S1267" s="7" t="s">
        <v>1399</v>
      </c>
      <c r="T1267" s="29" t="s">
        <v>985</v>
      </c>
      <c r="V1267" s="7" t="s">
        <v>1399</v>
      </c>
      <c r="W1267" s="29">
        <v>2</v>
      </c>
      <c r="Y1267" s="7" t="s">
        <v>1399</v>
      </c>
      <c r="Z1267" s="29" t="s">
        <v>985</v>
      </c>
      <c r="AB1267" s="7" t="s">
        <v>1399</v>
      </c>
      <c r="AC1267" s="29" t="s">
        <v>985</v>
      </c>
      <c r="AE1267" s="7" t="s">
        <v>1399</v>
      </c>
      <c r="AF1267" s="29" t="s">
        <v>985</v>
      </c>
      <c r="AH1267" s="7" t="s">
        <v>1399</v>
      </c>
      <c r="AI1267" s="29" t="s">
        <v>985</v>
      </c>
      <c r="AK1267" s="7" t="s">
        <v>1399</v>
      </c>
      <c r="AL1267" s="33">
        <v>0</v>
      </c>
      <c r="AN1267" s="7" t="s">
        <v>1399</v>
      </c>
      <c r="AO1267" s="33">
        <v>0</v>
      </c>
      <c r="AQ1267" s="7" t="s">
        <v>1399</v>
      </c>
      <c r="AR1267" s="33">
        <v>0</v>
      </c>
      <c r="AT1267" s="7" t="s">
        <v>1399</v>
      </c>
      <c r="AU1267" s="33">
        <v>0</v>
      </c>
      <c r="AW1267" s="7" t="s">
        <v>1399</v>
      </c>
      <c r="AX1267" s="33">
        <v>0</v>
      </c>
      <c r="AZ1267" s="7" t="s">
        <v>1399</v>
      </c>
      <c r="BA1267" s="33">
        <v>0</v>
      </c>
      <c r="BC1267" s="7" t="s">
        <v>1399</v>
      </c>
      <c r="BD1267" s="33">
        <v>0</v>
      </c>
      <c r="BF1267" s="7" t="s">
        <v>1399</v>
      </c>
      <c r="BG1267" s="33">
        <v>0</v>
      </c>
      <c r="BI1267" s="7" t="s">
        <v>1399</v>
      </c>
      <c r="BJ1267" s="33">
        <v>0</v>
      </c>
      <c r="BL1267" s="7" t="s">
        <v>1399</v>
      </c>
      <c r="BM1267" s="33">
        <v>0</v>
      </c>
      <c r="BO1267" s="7" t="s">
        <v>1399</v>
      </c>
      <c r="BP1267" s="33">
        <v>0</v>
      </c>
      <c r="BR1267" s="43" t="s">
        <v>1399</v>
      </c>
      <c r="BS1267" s="33">
        <v>5</v>
      </c>
      <c r="BU1267" s="7" t="s">
        <v>1399</v>
      </c>
      <c r="BV1267" s="33">
        <v>0</v>
      </c>
      <c r="BX1267" s="43" t="s">
        <v>1399</v>
      </c>
      <c r="BY1267" s="33">
        <v>5</v>
      </c>
    </row>
    <row r="1268" spans="1:77" x14ac:dyDescent="0.3">
      <c r="A1268" s="7" t="s">
        <v>1400</v>
      </c>
      <c r="B1268" s="29">
        <v>38</v>
      </c>
      <c r="D1268" s="7" t="s">
        <v>1400</v>
      </c>
      <c r="E1268" s="29">
        <v>41</v>
      </c>
      <c r="G1268" s="7" t="s">
        <v>1400</v>
      </c>
      <c r="H1268" s="29" t="s">
        <v>985</v>
      </c>
      <c r="J1268" s="7" t="s">
        <v>1400</v>
      </c>
      <c r="K1268" s="29" t="s">
        <v>985</v>
      </c>
      <c r="M1268" s="7" t="s">
        <v>1400</v>
      </c>
      <c r="N1268" s="29" t="s">
        <v>985</v>
      </c>
      <c r="P1268" s="7" t="s">
        <v>1400</v>
      </c>
      <c r="Q1268" s="29" t="s">
        <v>985</v>
      </c>
      <c r="S1268" s="7" t="s">
        <v>1400</v>
      </c>
      <c r="T1268" s="29" t="s">
        <v>985</v>
      </c>
      <c r="V1268" s="7" t="s">
        <v>1400</v>
      </c>
      <c r="W1268" s="29">
        <v>2</v>
      </c>
      <c r="Y1268" s="7" t="s">
        <v>1400</v>
      </c>
      <c r="Z1268" s="29" t="s">
        <v>985</v>
      </c>
      <c r="AB1268" s="7" t="s">
        <v>1400</v>
      </c>
      <c r="AC1268" s="29" t="s">
        <v>985</v>
      </c>
      <c r="AE1268" s="7" t="s">
        <v>1400</v>
      </c>
      <c r="AF1268" s="29" t="s">
        <v>985</v>
      </c>
      <c r="AH1268" s="7" t="s">
        <v>1400</v>
      </c>
      <c r="AI1268" s="29" t="s">
        <v>985</v>
      </c>
      <c r="AK1268" s="7" t="s">
        <v>1400</v>
      </c>
      <c r="AL1268" s="33">
        <v>0</v>
      </c>
      <c r="AN1268" s="7" t="s">
        <v>1400</v>
      </c>
      <c r="AO1268" s="33">
        <v>0</v>
      </c>
      <c r="AQ1268" s="7" t="s">
        <v>1400</v>
      </c>
      <c r="AR1268" s="33">
        <v>0</v>
      </c>
      <c r="AT1268" s="7" t="s">
        <v>1400</v>
      </c>
      <c r="AU1268" s="33">
        <v>0</v>
      </c>
      <c r="AW1268" s="7" t="s">
        <v>1400</v>
      </c>
      <c r="AX1268" s="33">
        <v>0</v>
      </c>
      <c r="AZ1268" s="7" t="s">
        <v>1400</v>
      </c>
      <c r="BA1268" s="33">
        <v>0</v>
      </c>
      <c r="BC1268" s="7" t="s">
        <v>1400</v>
      </c>
      <c r="BD1268" s="33">
        <v>0</v>
      </c>
      <c r="BF1268" s="7" t="s">
        <v>1400</v>
      </c>
      <c r="BG1268" s="33">
        <v>0</v>
      </c>
      <c r="BI1268" s="7" t="s">
        <v>1400</v>
      </c>
      <c r="BJ1268" s="33">
        <v>0</v>
      </c>
      <c r="BL1268" s="7" t="s">
        <v>1400</v>
      </c>
      <c r="BM1268" s="33">
        <v>0</v>
      </c>
      <c r="BO1268" s="7" t="s">
        <v>1400</v>
      </c>
      <c r="BP1268" s="33">
        <v>0</v>
      </c>
      <c r="BR1268" s="43" t="s">
        <v>1400</v>
      </c>
      <c r="BS1268" s="33">
        <v>5</v>
      </c>
      <c r="BU1268" s="7" t="s">
        <v>1400</v>
      </c>
      <c r="BV1268" s="33">
        <v>0</v>
      </c>
      <c r="BX1268" s="43" t="s">
        <v>1400</v>
      </c>
      <c r="BY1268" s="33">
        <v>5</v>
      </c>
    </row>
    <row r="1269" spans="1:77" x14ac:dyDescent="0.3">
      <c r="A1269" s="7" t="s">
        <v>1401</v>
      </c>
      <c r="B1269" s="29">
        <v>38</v>
      </c>
      <c r="D1269" s="7" t="s">
        <v>1401</v>
      </c>
      <c r="E1269" s="29">
        <v>41</v>
      </c>
      <c r="G1269" s="7" t="s">
        <v>1401</v>
      </c>
      <c r="H1269" s="29" t="s">
        <v>985</v>
      </c>
      <c r="J1269" s="7" t="s">
        <v>1401</v>
      </c>
      <c r="K1269" s="29" t="s">
        <v>985</v>
      </c>
      <c r="M1269" s="7" t="s">
        <v>1401</v>
      </c>
      <c r="N1269" s="29" t="s">
        <v>985</v>
      </c>
      <c r="P1269" s="7" t="s">
        <v>1401</v>
      </c>
      <c r="Q1269" s="29" t="s">
        <v>985</v>
      </c>
      <c r="S1269" s="7" t="s">
        <v>1401</v>
      </c>
      <c r="T1269" s="29" t="s">
        <v>985</v>
      </c>
      <c r="V1269" s="7" t="s">
        <v>1401</v>
      </c>
      <c r="W1269" s="29">
        <v>2</v>
      </c>
      <c r="Y1269" s="7" t="s">
        <v>1401</v>
      </c>
      <c r="Z1269" s="29" t="s">
        <v>985</v>
      </c>
      <c r="AB1269" s="7" t="s">
        <v>1401</v>
      </c>
      <c r="AC1269" s="29" t="s">
        <v>985</v>
      </c>
      <c r="AE1269" s="7" t="s">
        <v>1401</v>
      </c>
      <c r="AF1269" s="29" t="s">
        <v>985</v>
      </c>
      <c r="AH1269" s="7" t="s">
        <v>1401</v>
      </c>
      <c r="AI1269" s="29" t="s">
        <v>985</v>
      </c>
      <c r="AK1269" s="7" t="s">
        <v>1401</v>
      </c>
      <c r="AL1269" s="33">
        <v>0</v>
      </c>
      <c r="AN1269" s="7" t="s">
        <v>1401</v>
      </c>
      <c r="AO1269" s="33">
        <v>0</v>
      </c>
      <c r="AQ1269" s="7" t="s">
        <v>1401</v>
      </c>
      <c r="AR1269" s="33">
        <v>0</v>
      </c>
      <c r="AT1269" s="7" t="s">
        <v>1401</v>
      </c>
      <c r="AU1269" s="33">
        <v>0</v>
      </c>
      <c r="AW1269" s="7" t="s">
        <v>1401</v>
      </c>
      <c r="AX1269" s="33">
        <v>0</v>
      </c>
      <c r="AZ1269" s="7" t="s">
        <v>1401</v>
      </c>
      <c r="BA1269" s="33">
        <v>0</v>
      </c>
      <c r="BC1269" s="7" t="s">
        <v>1401</v>
      </c>
      <c r="BD1269" s="33">
        <v>0</v>
      </c>
      <c r="BF1269" s="7" t="s">
        <v>1401</v>
      </c>
      <c r="BG1269" s="33">
        <v>0</v>
      </c>
      <c r="BI1269" s="7" t="s">
        <v>1401</v>
      </c>
      <c r="BJ1269" s="33">
        <v>0</v>
      </c>
      <c r="BL1269" s="7" t="s">
        <v>1401</v>
      </c>
      <c r="BM1269" s="33">
        <v>0</v>
      </c>
      <c r="BO1269" s="7" t="s">
        <v>1401</v>
      </c>
      <c r="BP1269" s="33">
        <v>0</v>
      </c>
      <c r="BR1269" s="43" t="s">
        <v>1401</v>
      </c>
      <c r="BS1269" s="33">
        <v>5</v>
      </c>
      <c r="BU1269" s="7" t="s">
        <v>1401</v>
      </c>
      <c r="BV1269" s="33">
        <v>0</v>
      </c>
      <c r="BX1269" s="43" t="s">
        <v>1401</v>
      </c>
      <c r="BY1269" s="33">
        <v>5</v>
      </c>
    </row>
    <row r="1270" spans="1:77" x14ac:dyDescent="0.3">
      <c r="A1270" s="7" t="s">
        <v>1402</v>
      </c>
      <c r="B1270" s="29">
        <v>38</v>
      </c>
      <c r="D1270" s="7" t="s">
        <v>1402</v>
      </c>
      <c r="E1270" s="29">
        <v>40</v>
      </c>
      <c r="G1270" s="7" t="s">
        <v>1402</v>
      </c>
      <c r="H1270" s="29" t="s">
        <v>985</v>
      </c>
      <c r="J1270" s="7" t="s">
        <v>1402</v>
      </c>
      <c r="K1270" s="29" t="s">
        <v>985</v>
      </c>
      <c r="M1270" s="7" t="s">
        <v>1402</v>
      </c>
      <c r="N1270" s="29" t="s">
        <v>985</v>
      </c>
      <c r="P1270" s="7" t="s">
        <v>1402</v>
      </c>
      <c r="Q1270" s="29" t="s">
        <v>985</v>
      </c>
      <c r="S1270" s="7" t="s">
        <v>1402</v>
      </c>
      <c r="T1270" s="29" t="s">
        <v>985</v>
      </c>
      <c r="V1270" s="7" t="s">
        <v>1402</v>
      </c>
      <c r="W1270" s="29">
        <v>2</v>
      </c>
      <c r="Y1270" s="7" t="s">
        <v>1402</v>
      </c>
      <c r="Z1270" s="29" t="s">
        <v>985</v>
      </c>
      <c r="AB1270" s="7" t="s">
        <v>1402</v>
      </c>
      <c r="AC1270" s="29" t="s">
        <v>985</v>
      </c>
      <c r="AE1270" s="7" t="s">
        <v>1402</v>
      </c>
      <c r="AF1270" s="29" t="s">
        <v>985</v>
      </c>
      <c r="AH1270" s="7" t="s">
        <v>1402</v>
      </c>
      <c r="AI1270" s="29" t="s">
        <v>985</v>
      </c>
      <c r="AK1270" s="7" t="s">
        <v>1402</v>
      </c>
      <c r="AL1270" s="33">
        <v>0</v>
      </c>
      <c r="AN1270" s="7" t="s">
        <v>1402</v>
      </c>
      <c r="AO1270" s="33">
        <v>0</v>
      </c>
      <c r="AQ1270" s="7" t="s">
        <v>1402</v>
      </c>
      <c r="AR1270" s="33">
        <v>0</v>
      </c>
      <c r="AT1270" s="7" t="s">
        <v>1402</v>
      </c>
      <c r="AU1270" s="33">
        <v>0</v>
      </c>
      <c r="AW1270" s="7" t="s">
        <v>1402</v>
      </c>
      <c r="AX1270" s="33">
        <v>0</v>
      </c>
      <c r="AZ1270" s="7" t="s">
        <v>1402</v>
      </c>
      <c r="BA1270" s="33">
        <v>0</v>
      </c>
      <c r="BC1270" s="7" t="s">
        <v>1402</v>
      </c>
      <c r="BD1270" s="33">
        <v>0</v>
      </c>
      <c r="BF1270" s="7" t="s">
        <v>1402</v>
      </c>
      <c r="BG1270" s="33">
        <v>0</v>
      </c>
      <c r="BI1270" s="7" t="s">
        <v>1402</v>
      </c>
      <c r="BJ1270" s="33">
        <v>0</v>
      </c>
      <c r="BL1270" s="7" t="s">
        <v>1402</v>
      </c>
      <c r="BM1270" s="33">
        <v>0</v>
      </c>
      <c r="BO1270" s="7" t="s">
        <v>1402</v>
      </c>
      <c r="BP1270" s="33">
        <v>0</v>
      </c>
      <c r="BR1270" s="43" t="s">
        <v>1402</v>
      </c>
      <c r="BS1270" s="33">
        <v>5</v>
      </c>
      <c r="BU1270" s="7" t="s">
        <v>1402</v>
      </c>
      <c r="BV1270" s="33">
        <v>0</v>
      </c>
      <c r="BX1270" s="43" t="s">
        <v>1402</v>
      </c>
      <c r="BY1270" s="33">
        <v>5</v>
      </c>
    </row>
    <row r="1271" spans="1:77" x14ac:dyDescent="0.3">
      <c r="A1271" s="7" t="s">
        <v>1403</v>
      </c>
      <c r="B1271" s="29">
        <v>38</v>
      </c>
      <c r="D1271" s="7" t="s">
        <v>1403</v>
      </c>
      <c r="E1271" s="29">
        <v>40</v>
      </c>
      <c r="G1271" s="7" t="s">
        <v>1403</v>
      </c>
      <c r="H1271" s="29" t="s">
        <v>985</v>
      </c>
      <c r="J1271" s="7" t="s">
        <v>1403</v>
      </c>
      <c r="K1271" s="29" t="s">
        <v>985</v>
      </c>
      <c r="M1271" s="7" t="s">
        <v>1403</v>
      </c>
      <c r="N1271" s="29" t="s">
        <v>985</v>
      </c>
      <c r="P1271" s="7" t="s">
        <v>1403</v>
      </c>
      <c r="Q1271" s="29" t="s">
        <v>985</v>
      </c>
      <c r="S1271" s="7" t="s">
        <v>1403</v>
      </c>
      <c r="T1271" s="29" t="s">
        <v>985</v>
      </c>
      <c r="V1271" s="7" t="s">
        <v>1403</v>
      </c>
      <c r="W1271" s="29">
        <v>2</v>
      </c>
      <c r="Y1271" s="7" t="s">
        <v>1403</v>
      </c>
      <c r="Z1271" s="29" t="s">
        <v>985</v>
      </c>
      <c r="AB1271" s="7" t="s">
        <v>1403</v>
      </c>
      <c r="AC1271" s="29" t="s">
        <v>985</v>
      </c>
      <c r="AE1271" s="7" t="s">
        <v>1403</v>
      </c>
      <c r="AF1271" s="29" t="s">
        <v>985</v>
      </c>
      <c r="AH1271" s="7" t="s">
        <v>1403</v>
      </c>
      <c r="AI1271" s="29" t="s">
        <v>985</v>
      </c>
      <c r="AK1271" s="7" t="s">
        <v>1403</v>
      </c>
      <c r="AL1271" s="33">
        <v>0</v>
      </c>
      <c r="AN1271" s="7" t="s">
        <v>1403</v>
      </c>
      <c r="AO1271" s="33">
        <v>0</v>
      </c>
      <c r="AQ1271" s="7" t="s">
        <v>1403</v>
      </c>
      <c r="AR1271" s="33">
        <v>0</v>
      </c>
      <c r="AT1271" s="7" t="s">
        <v>1403</v>
      </c>
      <c r="AU1271" s="33">
        <v>0</v>
      </c>
      <c r="AW1271" s="7" t="s">
        <v>1403</v>
      </c>
      <c r="AX1271" s="33">
        <v>0</v>
      </c>
      <c r="AZ1271" s="7" t="s">
        <v>1403</v>
      </c>
      <c r="BA1271" s="33">
        <v>0</v>
      </c>
      <c r="BC1271" s="7" t="s">
        <v>1403</v>
      </c>
      <c r="BD1271" s="33">
        <v>0</v>
      </c>
      <c r="BF1271" s="7" t="s">
        <v>1403</v>
      </c>
      <c r="BG1271" s="33">
        <v>0</v>
      </c>
      <c r="BI1271" s="7" t="s">
        <v>1403</v>
      </c>
      <c r="BJ1271" s="33">
        <v>0</v>
      </c>
      <c r="BL1271" s="7" t="s">
        <v>1403</v>
      </c>
      <c r="BM1271" s="33">
        <v>0</v>
      </c>
      <c r="BO1271" s="7" t="s">
        <v>1403</v>
      </c>
      <c r="BP1271" s="33">
        <v>0</v>
      </c>
      <c r="BR1271" s="43" t="s">
        <v>1403</v>
      </c>
      <c r="BS1271" s="33">
        <v>5</v>
      </c>
      <c r="BU1271" s="7" t="s">
        <v>1403</v>
      </c>
      <c r="BV1271" s="33">
        <v>0</v>
      </c>
      <c r="BX1271" s="43" t="s">
        <v>1403</v>
      </c>
      <c r="BY1271" s="33">
        <v>5</v>
      </c>
    </row>
    <row r="1272" spans="1:77" x14ac:dyDescent="0.3">
      <c r="A1272" s="7" t="s">
        <v>1404</v>
      </c>
      <c r="B1272" s="29">
        <v>38</v>
      </c>
      <c r="D1272" s="7" t="s">
        <v>1404</v>
      </c>
      <c r="E1272" s="29">
        <v>40</v>
      </c>
      <c r="G1272" s="7" t="s">
        <v>1404</v>
      </c>
      <c r="H1272" s="29" t="s">
        <v>985</v>
      </c>
      <c r="J1272" s="7" t="s">
        <v>1404</v>
      </c>
      <c r="K1272" s="29" t="s">
        <v>985</v>
      </c>
      <c r="M1272" s="7" t="s">
        <v>1404</v>
      </c>
      <c r="N1272" s="29" t="s">
        <v>985</v>
      </c>
      <c r="P1272" s="7" t="s">
        <v>1404</v>
      </c>
      <c r="Q1272" s="29" t="s">
        <v>985</v>
      </c>
      <c r="S1272" s="7" t="s">
        <v>1404</v>
      </c>
      <c r="T1272" s="29" t="s">
        <v>985</v>
      </c>
      <c r="V1272" s="7" t="s">
        <v>1404</v>
      </c>
      <c r="W1272" s="29">
        <v>2</v>
      </c>
      <c r="Y1272" s="7" t="s">
        <v>1404</v>
      </c>
      <c r="Z1272" s="29" t="s">
        <v>985</v>
      </c>
      <c r="AB1272" s="7" t="s">
        <v>1404</v>
      </c>
      <c r="AC1272" s="29" t="s">
        <v>985</v>
      </c>
      <c r="AE1272" s="7" t="s">
        <v>1404</v>
      </c>
      <c r="AF1272" s="29" t="s">
        <v>985</v>
      </c>
      <c r="AH1272" s="7" t="s">
        <v>1404</v>
      </c>
      <c r="AI1272" s="29" t="s">
        <v>985</v>
      </c>
      <c r="AK1272" s="7" t="s">
        <v>1404</v>
      </c>
      <c r="AL1272" s="33">
        <v>0</v>
      </c>
      <c r="AN1272" s="7" t="s">
        <v>1404</v>
      </c>
      <c r="AO1272" s="33">
        <v>0</v>
      </c>
      <c r="AQ1272" s="7" t="s">
        <v>1404</v>
      </c>
      <c r="AR1272" s="33">
        <v>0</v>
      </c>
      <c r="AT1272" s="7" t="s">
        <v>1404</v>
      </c>
      <c r="AU1272" s="33">
        <v>0</v>
      </c>
      <c r="AW1272" s="7" t="s">
        <v>1404</v>
      </c>
      <c r="AX1272" s="33">
        <v>0</v>
      </c>
      <c r="AZ1272" s="7" t="s">
        <v>1404</v>
      </c>
      <c r="BA1272" s="33">
        <v>0</v>
      </c>
      <c r="BC1272" s="7" t="s">
        <v>1404</v>
      </c>
      <c r="BD1272" s="33">
        <v>0</v>
      </c>
      <c r="BF1272" s="7" t="s">
        <v>1404</v>
      </c>
      <c r="BG1272" s="33">
        <v>0</v>
      </c>
      <c r="BI1272" s="7" t="s">
        <v>1404</v>
      </c>
      <c r="BJ1272" s="33">
        <v>0</v>
      </c>
      <c r="BL1272" s="7" t="s">
        <v>1404</v>
      </c>
      <c r="BM1272" s="33">
        <v>0</v>
      </c>
      <c r="BO1272" s="7" t="s">
        <v>1404</v>
      </c>
      <c r="BP1272" s="33">
        <v>0</v>
      </c>
      <c r="BR1272" s="43" t="s">
        <v>1404</v>
      </c>
      <c r="BS1272" s="33">
        <v>5</v>
      </c>
      <c r="BU1272" s="7" t="s">
        <v>1404</v>
      </c>
      <c r="BV1272" s="33">
        <v>0</v>
      </c>
      <c r="BX1272" s="43" t="s">
        <v>1404</v>
      </c>
      <c r="BY1272" s="33">
        <v>5</v>
      </c>
    </row>
    <row r="1273" spans="1:77" x14ac:dyDescent="0.3">
      <c r="A1273" s="7" t="s">
        <v>1405</v>
      </c>
      <c r="B1273" s="29">
        <v>38</v>
      </c>
      <c r="D1273" s="7" t="s">
        <v>1405</v>
      </c>
      <c r="E1273" s="29">
        <v>40</v>
      </c>
      <c r="G1273" s="7" t="s">
        <v>1405</v>
      </c>
      <c r="H1273" s="29" t="s">
        <v>985</v>
      </c>
      <c r="J1273" s="7" t="s">
        <v>1405</v>
      </c>
      <c r="K1273" s="29" t="s">
        <v>985</v>
      </c>
      <c r="M1273" s="7" t="s">
        <v>1405</v>
      </c>
      <c r="N1273" s="29" t="s">
        <v>985</v>
      </c>
      <c r="P1273" s="7" t="s">
        <v>1405</v>
      </c>
      <c r="Q1273" s="29" t="s">
        <v>985</v>
      </c>
      <c r="S1273" s="7" t="s">
        <v>1405</v>
      </c>
      <c r="T1273" s="29" t="s">
        <v>985</v>
      </c>
      <c r="V1273" s="7" t="s">
        <v>1405</v>
      </c>
      <c r="W1273" s="29">
        <v>2</v>
      </c>
      <c r="Y1273" s="7" t="s">
        <v>1405</v>
      </c>
      <c r="Z1273" s="29" t="s">
        <v>985</v>
      </c>
      <c r="AB1273" s="7" t="s">
        <v>1405</v>
      </c>
      <c r="AC1273" s="29" t="s">
        <v>985</v>
      </c>
      <c r="AE1273" s="7" t="s">
        <v>1405</v>
      </c>
      <c r="AF1273" s="29" t="s">
        <v>985</v>
      </c>
      <c r="AH1273" s="7" t="s">
        <v>1405</v>
      </c>
      <c r="AI1273" s="29" t="s">
        <v>985</v>
      </c>
      <c r="AK1273" s="7" t="s">
        <v>1405</v>
      </c>
      <c r="AL1273" s="33">
        <v>0</v>
      </c>
      <c r="AN1273" s="7" t="s">
        <v>1405</v>
      </c>
      <c r="AO1273" s="33">
        <v>0</v>
      </c>
      <c r="AQ1273" s="7" t="s">
        <v>1405</v>
      </c>
      <c r="AR1273" s="33">
        <v>0</v>
      </c>
      <c r="AT1273" s="7" t="s">
        <v>1405</v>
      </c>
      <c r="AU1273" s="33">
        <v>0</v>
      </c>
      <c r="AW1273" s="7" t="s">
        <v>1405</v>
      </c>
      <c r="AX1273" s="33">
        <v>0</v>
      </c>
      <c r="AZ1273" s="7" t="s">
        <v>1405</v>
      </c>
      <c r="BA1273" s="33">
        <v>0</v>
      </c>
      <c r="BC1273" s="7" t="s">
        <v>1405</v>
      </c>
      <c r="BD1273" s="33">
        <v>0</v>
      </c>
      <c r="BF1273" s="7" t="s">
        <v>1405</v>
      </c>
      <c r="BG1273" s="33">
        <v>0</v>
      </c>
      <c r="BI1273" s="7" t="s">
        <v>1405</v>
      </c>
      <c r="BJ1273" s="33">
        <v>0</v>
      </c>
      <c r="BL1273" s="7" t="s">
        <v>1405</v>
      </c>
      <c r="BM1273" s="33">
        <v>0</v>
      </c>
      <c r="BO1273" s="7" t="s">
        <v>1405</v>
      </c>
      <c r="BP1273" s="33">
        <v>0</v>
      </c>
      <c r="BR1273" s="43" t="s">
        <v>1405</v>
      </c>
      <c r="BS1273" s="33">
        <v>5</v>
      </c>
      <c r="BU1273" s="7" t="s">
        <v>1405</v>
      </c>
      <c r="BV1273" s="33">
        <v>0</v>
      </c>
      <c r="BX1273" s="43" t="s">
        <v>1405</v>
      </c>
      <c r="BY1273" s="33">
        <v>5</v>
      </c>
    </row>
    <row r="1274" spans="1:77" x14ac:dyDescent="0.3">
      <c r="A1274" s="7" t="s">
        <v>1406</v>
      </c>
      <c r="B1274" s="29">
        <v>38</v>
      </c>
      <c r="D1274" s="5" t="s">
        <v>1406</v>
      </c>
      <c r="E1274" s="30">
        <v>40</v>
      </c>
      <c r="G1274" s="5" t="s">
        <v>1406</v>
      </c>
      <c r="H1274" s="29" t="s">
        <v>985</v>
      </c>
      <c r="J1274" s="5" t="s">
        <v>1406</v>
      </c>
      <c r="K1274" s="29" t="s">
        <v>985</v>
      </c>
      <c r="M1274" s="5" t="s">
        <v>1406</v>
      </c>
      <c r="N1274" s="29" t="s">
        <v>985</v>
      </c>
      <c r="P1274" s="5" t="s">
        <v>1406</v>
      </c>
      <c r="Q1274" s="29" t="s">
        <v>985</v>
      </c>
      <c r="S1274" s="5" t="s">
        <v>1406</v>
      </c>
      <c r="T1274" s="29" t="s">
        <v>985</v>
      </c>
      <c r="V1274" s="7" t="s">
        <v>1406</v>
      </c>
      <c r="W1274" s="29">
        <v>2</v>
      </c>
      <c r="Y1274" s="5" t="s">
        <v>1406</v>
      </c>
      <c r="Z1274" s="29" t="s">
        <v>985</v>
      </c>
      <c r="AB1274" s="5" t="s">
        <v>1406</v>
      </c>
      <c r="AC1274" s="29" t="s">
        <v>985</v>
      </c>
      <c r="AE1274" s="5" t="s">
        <v>1406</v>
      </c>
      <c r="AF1274" s="29" t="s">
        <v>985</v>
      </c>
      <c r="AH1274" s="5" t="s">
        <v>1406</v>
      </c>
      <c r="AI1274" s="29" t="s">
        <v>985</v>
      </c>
      <c r="AK1274" s="5" t="s">
        <v>1406</v>
      </c>
      <c r="AL1274" s="33">
        <v>0</v>
      </c>
      <c r="AN1274" s="5" t="s">
        <v>1406</v>
      </c>
      <c r="AO1274" s="33">
        <v>0</v>
      </c>
      <c r="AQ1274" s="5" t="s">
        <v>1406</v>
      </c>
      <c r="AR1274" s="33">
        <v>0</v>
      </c>
      <c r="AT1274" s="5" t="s">
        <v>1406</v>
      </c>
      <c r="AU1274" s="33">
        <v>0</v>
      </c>
      <c r="AW1274" s="5" t="s">
        <v>1406</v>
      </c>
      <c r="AX1274" s="33">
        <v>0</v>
      </c>
      <c r="AZ1274" s="5" t="s">
        <v>1406</v>
      </c>
      <c r="BA1274" s="33">
        <v>0</v>
      </c>
      <c r="BC1274" s="5" t="s">
        <v>1406</v>
      </c>
      <c r="BD1274" s="33">
        <v>0</v>
      </c>
      <c r="BF1274" s="5" t="s">
        <v>1406</v>
      </c>
      <c r="BG1274" s="33">
        <v>0</v>
      </c>
      <c r="BI1274" s="5" t="s">
        <v>1406</v>
      </c>
      <c r="BJ1274" s="33">
        <v>0</v>
      </c>
      <c r="BL1274" s="5" t="s">
        <v>1406</v>
      </c>
      <c r="BM1274" s="33">
        <v>0</v>
      </c>
      <c r="BO1274" s="5" t="s">
        <v>1406</v>
      </c>
      <c r="BP1274" s="33">
        <v>0</v>
      </c>
      <c r="BR1274" s="43" t="s">
        <v>1406</v>
      </c>
      <c r="BS1274" s="33">
        <v>5</v>
      </c>
      <c r="BU1274" s="5" t="s">
        <v>1406</v>
      </c>
      <c r="BV1274" s="33">
        <v>0</v>
      </c>
      <c r="BX1274" s="43" t="s">
        <v>1406</v>
      </c>
      <c r="BY1274" s="33">
        <v>5</v>
      </c>
    </row>
    <row r="1275" spans="1:77" x14ac:dyDescent="0.3">
      <c r="A1275" s="7" t="s">
        <v>1407</v>
      </c>
      <c r="B1275" s="29">
        <v>38</v>
      </c>
      <c r="D1275" s="5" t="s">
        <v>1407</v>
      </c>
      <c r="E1275" s="30" t="s">
        <v>18</v>
      </c>
      <c r="G1275" s="5" t="s">
        <v>1407</v>
      </c>
      <c r="H1275" s="29" t="s">
        <v>985</v>
      </c>
      <c r="J1275" s="5" t="s">
        <v>1407</v>
      </c>
      <c r="K1275" s="29" t="s">
        <v>985</v>
      </c>
      <c r="M1275" s="5" t="s">
        <v>1407</v>
      </c>
      <c r="N1275" s="29" t="s">
        <v>985</v>
      </c>
      <c r="P1275" s="5" t="s">
        <v>1407</v>
      </c>
      <c r="Q1275" s="29" t="s">
        <v>985</v>
      </c>
      <c r="S1275" s="5" t="s">
        <v>1407</v>
      </c>
      <c r="T1275" s="29" t="s">
        <v>985</v>
      </c>
      <c r="V1275" s="7" t="s">
        <v>1407</v>
      </c>
      <c r="W1275" s="29">
        <v>1</v>
      </c>
      <c r="Y1275" s="5" t="s">
        <v>1407</v>
      </c>
      <c r="Z1275" s="29" t="s">
        <v>985</v>
      </c>
      <c r="AB1275" s="5" t="s">
        <v>1407</v>
      </c>
      <c r="AC1275" s="29" t="s">
        <v>985</v>
      </c>
      <c r="AE1275" s="5" t="s">
        <v>1407</v>
      </c>
      <c r="AF1275" s="29" t="s">
        <v>985</v>
      </c>
      <c r="AH1275" s="5" t="s">
        <v>1407</v>
      </c>
      <c r="AI1275" s="29" t="s">
        <v>985</v>
      </c>
      <c r="AK1275" s="5" t="s">
        <v>1407</v>
      </c>
      <c r="AL1275" s="33">
        <v>0</v>
      </c>
      <c r="AN1275" s="5" t="s">
        <v>1407</v>
      </c>
      <c r="AO1275" s="33">
        <v>0</v>
      </c>
      <c r="AQ1275" s="5" t="s">
        <v>1407</v>
      </c>
      <c r="AR1275" s="33">
        <v>0</v>
      </c>
      <c r="AT1275" s="5" t="s">
        <v>1407</v>
      </c>
      <c r="AU1275" s="33">
        <v>0</v>
      </c>
      <c r="AW1275" s="5" t="s">
        <v>1407</v>
      </c>
      <c r="AX1275" s="33">
        <v>0</v>
      </c>
      <c r="AZ1275" s="5" t="s">
        <v>1407</v>
      </c>
      <c r="BA1275" s="33">
        <v>0</v>
      </c>
      <c r="BC1275" s="5" t="s">
        <v>1407</v>
      </c>
      <c r="BD1275" s="33">
        <v>0</v>
      </c>
      <c r="BF1275" s="5" t="s">
        <v>1407</v>
      </c>
      <c r="BG1275" s="33">
        <v>0</v>
      </c>
      <c r="BI1275" s="5" t="s">
        <v>1407</v>
      </c>
      <c r="BJ1275" s="33">
        <v>0</v>
      </c>
      <c r="BL1275" s="5" t="s">
        <v>1407</v>
      </c>
      <c r="BM1275" s="33">
        <v>0</v>
      </c>
      <c r="BO1275" s="5" t="s">
        <v>1407</v>
      </c>
      <c r="BP1275" s="33">
        <v>0</v>
      </c>
      <c r="BR1275" s="43" t="s">
        <v>1407</v>
      </c>
      <c r="BS1275" s="33">
        <v>4</v>
      </c>
      <c r="BU1275" s="5" t="s">
        <v>1407</v>
      </c>
      <c r="BV1275" s="33">
        <v>0</v>
      </c>
      <c r="BX1275" s="43" t="s">
        <v>1407</v>
      </c>
      <c r="BY1275" s="32">
        <v>4</v>
      </c>
    </row>
    <row r="1276" spans="1:77" x14ac:dyDescent="0.3">
      <c r="A1276" s="7" t="s">
        <v>1408</v>
      </c>
      <c r="B1276" s="29">
        <v>38</v>
      </c>
      <c r="D1276" s="5" t="s">
        <v>1408</v>
      </c>
      <c r="E1276" s="30" t="s">
        <v>18</v>
      </c>
      <c r="G1276" s="5" t="s">
        <v>1408</v>
      </c>
      <c r="H1276" s="29" t="s">
        <v>985</v>
      </c>
      <c r="J1276" s="5" t="s">
        <v>1408</v>
      </c>
      <c r="K1276" s="29" t="s">
        <v>985</v>
      </c>
      <c r="M1276" s="5" t="s">
        <v>1408</v>
      </c>
      <c r="N1276" s="29" t="s">
        <v>985</v>
      </c>
      <c r="P1276" s="5" t="s">
        <v>1408</v>
      </c>
      <c r="Q1276" s="29" t="s">
        <v>985</v>
      </c>
      <c r="S1276" s="5" t="s">
        <v>1408</v>
      </c>
      <c r="T1276" s="29" t="s">
        <v>985</v>
      </c>
      <c r="V1276" s="7" t="s">
        <v>1408</v>
      </c>
      <c r="W1276" s="29">
        <v>1</v>
      </c>
      <c r="Y1276" s="5" t="s">
        <v>1408</v>
      </c>
      <c r="Z1276" s="29" t="s">
        <v>985</v>
      </c>
      <c r="AB1276" s="5" t="s">
        <v>1408</v>
      </c>
      <c r="AC1276" s="29" t="s">
        <v>985</v>
      </c>
      <c r="AE1276" s="5" t="s">
        <v>1408</v>
      </c>
      <c r="AF1276" s="29" t="s">
        <v>985</v>
      </c>
      <c r="AH1276" s="5" t="s">
        <v>1408</v>
      </c>
      <c r="AI1276" s="29" t="s">
        <v>985</v>
      </c>
      <c r="AK1276" s="5" t="s">
        <v>1408</v>
      </c>
      <c r="AL1276" s="33">
        <v>0</v>
      </c>
      <c r="AN1276" s="5" t="s">
        <v>1408</v>
      </c>
      <c r="AO1276" s="33">
        <v>0</v>
      </c>
      <c r="AQ1276" s="5" t="s">
        <v>1408</v>
      </c>
      <c r="AR1276" s="33">
        <v>0</v>
      </c>
      <c r="AT1276" s="5" t="s">
        <v>1408</v>
      </c>
      <c r="AU1276" s="33">
        <v>0</v>
      </c>
      <c r="AW1276" s="5" t="s">
        <v>1408</v>
      </c>
      <c r="AX1276" s="33">
        <v>0</v>
      </c>
      <c r="AZ1276" s="5" t="s">
        <v>1408</v>
      </c>
      <c r="BA1276" s="33">
        <v>0</v>
      </c>
      <c r="BC1276" s="5" t="s">
        <v>1408</v>
      </c>
      <c r="BD1276" s="33">
        <v>0</v>
      </c>
      <c r="BF1276" s="5" t="s">
        <v>1408</v>
      </c>
      <c r="BG1276" s="33">
        <v>0</v>
      </c>
      <c r="BI1276" s="5" t="s">
        <v>1408</v>
      </c>
      <c r="BJ1276" s="33">
        <v>0</v>
      </c>
      <c r="BL1276" s="5" t="s">
        <v>1408</v>
      </c>
      <c r="BM1276" s="33">
        <v>0</v>
      </c>
      <c r="BO1276" s="5" t="s">
        <v>1408</v>
      </c>
      <c r="BP1276" s="33">
        <v>0</v>
      </c>
      <c r="BR1276" s="43" t="s">
        <v>1408</v>
      </c>
      <c r="BS1276" s="33">
        <v>4</v>
      </c>
      <c r="BU1276" s="5" t="s">
        <v>1408</v>
      </c>
      <c r="BV1276" s="33">
        <v>0</v>
      </c>
      <c r="BX1276" s="43" t="s">
        <v>1408</v>
      </c>
      <c r="BY1276" s="32">
        <v>4</v>
      </c>
    </row>
    <row r="1277" spans="1:77" x14ac:dyDescent="0.3">
      <c r="A1277" s="7" t="s">
        <v>1409</v>
      </c>
      <c r="B1277" s="29">
        <v>38</v>
      </c>
      <c r="D1277" s="5" t="s">
        <v>1409</v>
      </c>
      <c r="E1277" s="30" t="s">
        <v>18</v>
      </c>
      <c r="G1277" s="5" t="s">
        <v>1409</v>
      </c>
      <c r="H1277" s="29" t="s">
        <v>985</v>
      </c>
      <c r="J1277" s="5" t="s">
        <v>1409</v>
      </c>
      <c r="K1277" s="29" t="s">
        <v>985</v>
      </c>
      <c r="M1277" s="5" t="s">
        <v>1409</v>
      </c>
      <c r="N1277" s="29" t="s">
        <v>985</v>
      </c>
      <c r="P1277" s="5" t="s">
        <v>1409</v>
      </c>
      <c r="Q1277" s="29" t="s">
        <v>985</v>
      </c>
      <c r="S1277" s="5" t="s">
        <v>1409</v>
      </c>
      <c r="T1277" s="29" t="s">
        <v>985</v>
      </c>
      <c r="V1277" s="7" t="s">
        <v>1409</v>
      </c>
      <c r="W1277" s="29">
        <v>1</v>
      </c>
      <c r="Y1277" s="5" t="s">
        <v>1409</v>
      </c>
      <c r="Z1277" s="29" t="s">
        <v>985</v>
      </c>
      <c r="AB1277" s="5" t="s">
        <v>1409</v>
      </c>
      <c r="AC1277" s="29" t="s">
        <v>985</v>
      </c>
      <c r="AE1277" s="5" t="s">
        <v>1409</v>
      </c>
      <c r="AF1277" s="29" t="s">
        <v>985</v>
      </c>
      <c r="AH1277" s="5" t="s">
        <v>1409</v>
      </c>
      <c r="AI1277" s="29" t="s">
        <v>985</v>
      </c>
      <c r="AK1277" s="5" t="s">
        <v>1409</v>
      </c>
      <c r="AL1277" s="33">
        <v>0</v>
      </c>
      <c r="AN1277" s="5" t="s">
        <v>1409</v>
      </c>
      <c r="AO1277" s="33">
        <v>0</v>
      </c>
      <c r="AQ1277" s="5" t="s">
        <v>1409</v>
      </c>
      <c r="AR1277" s="33">
        <v>0</v>
      </c>
      <c r="AT1277" s="5" t="s">
        <v>1409</v>
      </c>
      <c r="AU1277" s="33">
        <v>0</v>
      </c>
      <c r="AW1277" s="5" t="s">
        <v>1409</v>
      </c>
      <c r="AX1277" s="33">
        <v>0</v>
      </c>
      <c r="AZ1277" s="5" t="s">
        <v>1409</v>
      </c>
      <c r="BA1277" s="33">
        <v>0</v>
      </c>
      <c r="BC1277" s="5" t="s">
        <v>1409</v>
      </c>
      <c r="BD1277" s="33">
        <v>0</v>
      </c>
      <c r="BF1277" s="5" t="s">
        <v>1409</v>
      </c>
      <c r="BG1277" s="33">
        <v>0</v>
      </c>
      <c r="BI1277" s="5" t="s">
        <v>1409</v>
      </c>
      <c r="BJ1277" s="33">
        <v>0</v>
      </c>
      <c r="BL1277" s="5" t="s">
        <v>1409</v>
      </c>
      <c r="BM1277" s="33">
        <v>0</v>
      </c>
      <c r="BO1277" s="5" t="s">
        <v>1409</v>
      </c>
      <c r="BP1277" s="33">
        <v>0</v>
      </c>
      <c r="BR1277" s="43" t="s">
        <v>1409</v>
      </c>
      <c r="BS1277" s="33">
        <v>4</v>
      </c>
      <c r="BU1277" s="5" t="s">
        <v>1409</v>
      </c>
      <c r="BV1277" s="33">
        <v>0</v>
      </c>
      <c r="BX1277" s="43" t="s">
        <v>1409</v>
      </c>
      <c r="BY1277" s="32">
        <v>4</v>
      </c>
    </row>
    <row r="1278" spans="1:77" x14ac:dyDescent="0.3">
      <c r="A1278" s="7" t="s">
        <v>1410</v>
      </c>
      <c r="B1278" s="29">
        <v>38</v>
      </c>
      <c r="D1278" s="5" t="s">
        <v>1410</v>
      </c>
      <c r="E1278" s="30" t="s">
        <v>18</v>
      </c>
      <c r="G1278" s="5" t="s">
        <v>1410</v>
      </c>
      <c r="H1278" s="29" t="s">
        <v>985</v>
      </c>
      <c r="J1278" s="5" t="s">
        <v>1410</v>
      </c>
      <c r="K1278" s="29" t="s">
        <v>985</v>
      </c>
      <c r="M1278" s="5" t="s">
        <v>1410</v>
      </c>
      <c r="N1278" s="29" t="s">
        <v>985</v>
      </c>
      <c r="P1278" s="5" t="s">
        <v>1410</v>
      </c>
      <c r="Q1278" s="29" t="s">
        <v>985</v>
      </c>
      <c r="S1278" s="5" t="s">
        <v>1410</v>
      </c>
      <c r="T1278" s="29" t="s">
        <v>985</v>
      </c>
      <c r="V1278" s="7" t="s">
        <v>1410</v>
      </c>
      <c r="W1278" s="29">
        <v>1</v>
      </c>
      <c r="Y1278" s="5" t="s">
        <v>1410</v>
      </c>
      <c r="Z1278" s="29" t="s">
        <v>985</v>
      </c>
      <c r="AB1278" s="5" t="s">
        <v>1410</v>
      </c>
      <c r="AC1278" s="29" t="s">
        <v>985</v>
      </c>
      <c r="AE1278" s="5" t="s">
        <v>1410</v>
      </c>
      <c r="AF1278" s="29" t="s">
        <v>985</v>
      </c>
      <c r="AH1278" s="5" t="s">
        <v>1410</v>
      </c>
      <c r="AI1278" s="29" t="s">
        <v>985</v>
      </c>
      <c r="AK1278" s="5" t="s">
        <v>1410</v>
      </c>
      <c r="AL1278" s="33">
        <v>0</v>
      </c>
      <c r="AN1278" s="5" t="s">
        <v>1410</v>
      </c>
      <c r="AO1278" s="33">
        <v>0</v>
      </c>
      <c r="AQ1278" s="5" t="s">
        <v>1410</v>
      </c>
      <c r="AR1278" s="33">
        <v>0</v>
      </c>
      <c r="AT1278" s="5" t="s">
        <v>1410</v>
      </c>
      <c r="AU1278" s="33">
        <v>0</v>
      </c>
      <c r="AW1278" s="5" t="s">
        <v>1410</v>
      </c>
      <c r="AX1278" s="33">
        <v>0</v>
      </c>
      <c r="AZ1278" s="5" t="s">
        <v>1410</v>
      </c>
      <c r="BA1278" s="33">
        <v>0</v>
      </c>
      <c r="BC1278" s="5" t="s">
        <v>1410</v>
      </c>
      <c r="BD1278" s="33">
        <v>0</v>
      </c>
      <c r="BF1278" s="5" t="s">
        <v>1410</v>
      </c>
      <c r="BG1278" s="33">
        <v>0</v>
      </c>
      <c r="BI1278" s="5" t="s">
        <v>1410</v>
      </c>
      <c r="BJ1278" s="33">
        <v>0</v>
      </c>
      <c r="BL1278" s="5" t="s">
        <v>1410</v>
      </c>
      <c r="BM1278" s="33">
        <v>0</v>
      </c>
      <c r="BO1278" s="5" t="s">
        <v>1410</v>
      </c>
      <c r="BP1278" s="33">
        <v>0</v>
      </c>
      <c r="BR1278" s="43" t="s">
        <v>1410</v>
      </c>
      <c r="BS1278" s="33">
        <v>4</v>
      </c>
      <c r="BU1278" s="5" t="s">
        <v>1410</v>
      </c>
      <c r="BV1278" s="33">
        <v>0</v>
      </c>
      <c r="BX1278" s="43" t="s">
        <v>1410</v>
      </c>
      <c r="BY1278" s="32">
        <v>4</v>
      </c>
    </row>
    <row r="1279" spans="1:77" x14ac:dyDescent="0.3">
      <c r="A1279" s="7" t="s">
        <v>1411</v>
      </c>
      <c r="B1279" s="29">
        <v>38</v>
      </c>
      <c r="D1279" s="5" t="s">
        <v>1411</v>
      </c>
      <c r="E1279" s="30" t="s">
        <v>18</v>
      </c>
      <c r="G1279" s="5" t="s">
        <v>1411</v>
      </c>
      <c r="H1279" s="29" t="s">
        <v>985</v>
      </c>
      <c r="J1279" s="5" t="s">
        <v>1411</v>
      </c>
      <c r="K1279" s="29" t="s">
        <v>985</v>
      </c>
      <c r="M1279" s="5" t="s">
        <v>1411</v>
      </c>
      <c r="N1279" s="29" t="s">
        <v>985</v>
      </c>
      <c r="P1279" s="5" t="s">
        <v>1411</v>
      </c>
      <c r="Q1279" s="29" t="s">
        <v>985</v>
      </c>
      <c r="S1279" s="5" t="s">
        <v>1411</v>
      </c>
      <c r="T1279" s="29" t="s">
        <v>985</v>
      </c>
      <c r="V1279" s="7" t="s">
        <v>1411</v>
      </c>
      <c r="W1279" s="29">
        <v>1</v>
      </c>
      <c r="Y1279" s="5" t="s">
        <v>1411</v>
      </c>
      <c r="Z1279" s="29" t="s">
        <v>985</v>
      </c>
      <c r="AB1279" s="5" t="s">
        <v>1411</v>
      </c>
      <c r="AC1279" s="29" t="s">
        <v>985</v>
      </c>
      <c r="AE1279" s="5" t="s">
        <v>1411</v>
      </c>
      <c r="AF1279" s="29" t="s">
        <v>985</v>
      </c>
      <c r="AH1279" s="5" t="s">
        <v>1411</v>
      </c>
      <c r="AI1279" s="29" t="s">
        <v>985</v>
      </c>
      <c r="AK1279" s="5" t="s">
        <v>1411</v>
      </c>
      <c r="AL1279" s="33">
        <v>0</v>
      </c>
      <c r="AN1279" s="5" t="s">
        <v>1411</v>
      </c>
      <c r="AO1279" s="33">
        <v>0</v>
      </c>
      <c r="AQ1279" s="5" t="s">
        <v>1411</v>
      </c>
      <c r="AR1279" s="33">
        <v>0</v>
      </c>
      <c r="AT1279" s="5" t="s">
        <v>1411</v>
      </c>
      <c r="AU1279" s="33">
        <v>0</v>
      </c>
      <c r="AW1279" s="5" t="s">
        <v>1411</v>
      </c>
      <c r="AX1279" s="33">
        <v>0</v>
      </c>
      <c r="AZ1279" s="5" t="s">
        <v>1411</v>
      </c>
      <c r="BA1279" s="33">
        <v>0</v>
      </c>
      <c r="BC1279" s="5" t="s">
        <v>1411</v>
      </c>
      <c r="BD1279" s="33">
        <v>0</v>
      </c>
      <c r="BF1279" s="5" t="s">
        <v>1411</v>
      </c>
      <c r="BG1279" s="33">
        <v>0</v>
      </c>
      <c r="BI1279" s="5" t="s">
        <v>1411</v>
      </c>
      <c r="BJ1279" s="33">
        <v>0</v>
      </c>
      <c r="BL1279" s="5" t="s">
        <v>1411</v>
      </c>
      <c r="BM1279" s="33">
        <v>0</v>
      </c>
      <c r="BO1279" s="5" t="s">
        <v>1411</v>
      </c>
      <c r="BP1279" s="33">
        <v>0</v>
      </c>
      <c r="BR1279" s="43" t="s">
        <v>1411</v>
      </c>
      <c r="BS1279" s="33">
        <v>4</v>
      </c>
      <c r="BU1279" s="5" t="s">
        <v>1411</v>
      </c>
      <c r="BV1279" s="33">
        <v>0</v>
      </c>
      <c r="BX1279" s="43" t="s">
        <v>1411</v>
      </c>
      <c r="BY1279" s="32">
        <v>4</v>
      </c>
    </row>
    <row r="1280" spans="1:77" x14ac:dyDescent="0.3">
      <c r="A1280" s="7" t="s">
        <v>1412</v>
      </c>
      <c r="B1280" s="29">
        <v>38</v>
      </c>
      <c r="D1280" s="5" t="s">
        <v>1412</v>
      </c>
      <c r="E1280" s="30" t="s">
        <v>18</v>
      </c>
      <c r="G1280" s="5" t="s">
        <v>1412</v>
      </c>
      <c r="H1280" s="29" t="s">
        <v>985</v>
      </c>
      <c r="J1280" s="5" t="s">
        <v>1412</v>
      </c>
      <c r="K1280" s="29" t="s">
        <v>985</v>
      </c>
      <c r="M1280" s="5" t="s">
        <v>1412</v>
      </c>
      <c r="N1280" s="29" t="s">
        <v>985</v>
      </c>
      <c r="P1280" s="5" t="s">
        <v>1412</v>
      </c>
      <c r="Q1280" s="29" t="s">
        <v>985</v>
      </c>
      <c r="S1280" s="5" t="s">
        <v>1412</v>
      </c>
      <c r="T1280" s="29" t="s">
        <v>985</v>
      </c>
      <c r="V1280" s="7" t="s">
        <v>1412</v>
      </c>
      <c r="W1280" s="29">
        <v>1</v>
      </c>
      <c r="Y1280" s="5" t="s">
        <v>1412</v>
      </c>
      <c r="Z1280" s="29" t="s">
        <v>985</v>
      </c>
      <c r="AB1280" s="5" t="s">
        <v>1412</v>
      </c>
      <c r="AC1280" s="29" t="s">
        <v>985</v>
      </c>
      <c r="AE1280" s="5" t="s">
        <v>1412</v>
      </c>
      <c r="AF1280" s="29" t="s">
        <v>985</v>
      </c>
      <c r="AH1280" s="5" t="s">
        <v>1412</v>
      </c>
      <c r="AI1280" s="29" t="s">
        <v>985</v>
      </c>
      <c r="AK1280" s="5" t="s">
        <v>1412</v>
      </c>
      <c r="AL1280" s="33">
        <v>0</v>
      </c>
      <c r="AN1280" s="5" t="s">
        <v>1412</v>
      </c>
      <c r="AO1280" s="33">
        <v>0</v>
      </c>
      <c r="AQ1280" s="5" t="s">
        <v>1412</v>
      </c>
      <c r="AR1280" s="33">
        <v>0</v>
      </c>
      <c r="AT1280" s="5" t="s">
        <v>1412</v>
      </c>
      <c r="AU1280" s="33">
        <v>0</v>
      </c>
      <c r="AW1280" s="5" t="s">
        <v>1412</v>
      </c>
      <c r="AX1280" s="33">
        <v>0</v>
      </c>
      <c r="AZ1280" s="5" t="s">
        <v>1412</v>
      </c>
      <c r="BA1280" s="33">
        <v>0</v>
      </c>
      <c r="BC1280" s="5" t="s">
        <v>1412</v>
      </c>
      <c r="BD1280" s="33">
        <v>0</v>
      </c>
      <c r="BF1280" s="5" t="s">
        <v>1412</v>
      </c>
      <c r="BG1280" s="33">
        <v>0</v>
      </c>
      <c r="BI1280" s="5" t="s">
        <v>1412</v>
      </c>
      <c r="BJ1280" s="33">
        <v>0</v>
      </c>
      <c r="BL1280" s="5" t="s">
        <v>1412</v>
      </c>
      <c r="BM1280" s="33">
        <v>0</v>
      </c>
      <c r="BO1280" s="5" t="s">
        <v>1412</v>
      </c>
      <c r="BP1280" s="33">
        <v>0</v>
      </c>
      <c r="BR1280" s="43" t="s">
        <v>1412</v>
      </c>
      <c r="BS1280" s="33">
        <v>4</v>
      </c>
      <c r="BU1280" s="5" t="s">
        <v>1412</v>
      </c>
      <c r="BV1280" s="33">
        <v>0</v>
      </c>
      <c r="BX1280" s="43" t="s">
        <v>1412</v>
      </c>
      <c r="BY1280" s="32">
        <v>4</v>
      </c>
    </row>
    <row r="1281" spans="1:77" x14ac:dyDescent="0.3">
      <c r="A1281" s="7" t="s">
        <v>1413</v>
      </c>
      <c r="B1281" s="29">
        <v>38</v>
      </c>
      <c r="D1281" s="5" t="s">
        <v>1413</v>
      </c>
      <c r="E1281" s="30" t="s">
        <v>18</v>
      </c>
      <c r="G1281" s="5" t="s">
        <v>1413</v>
      </c>
      <c r="H1281" s="29" t="s">
        <v>985</v>
      </c>
      <c r="J1281" s="5" t="s">
        <v>1413</v>
      </c>
      <c r="K1281" s="29" t="s">
        <v>985</v>
      </c>
      <c r="M1281" s="5" t="s">
        <v>1413</v>
      </c>
      <c r="N1281" s="29" t="s">
        <v>985</v>
      </c>
      <c r="P1281" s="5" t="s">
        <v>1413</v>
      </c>
      <c r="Q1281" s="29" t="s">
        <v>985</v>
      </c>
      <c r="S1281" s="5" t="s">
        <v>1413</v>
      </c>
      <c r="T1281" s="29" t="s">
        <v>985</v>
      </c>
      <c r="V1281" s="7" t="s">
        <v>1413</v>
      </c>
      <c r="W1281" s="29">
        <v>1</v>
      </c>
      <c r="Y1281" s="5" t="s">
        <v>1413</v>
      </c>
      <c r="Z1281" s="29" t="s">
        <v>985</v>
      </c>
      <c r="AB1281" s="5" t="s">
        <v>1413</v>
      </c>
      <c r="AC1281" s="29" t="s">
        <v>985</v>
      </c>
      <c r="AE1281" s="5" t="s">
        <v>1413</v>
      </c>
      <c r="AF1281" s="29" t="s">
        <v>985</v>
      </c>
      <c r="AH1281" s="5" t="s">
        <v>1413</v>
      </c>
      <c r="AI1281" s="29" t="s">
        <v>985</v>
      </c>
      <c r="AK1281" s="5" t="s">
        <v>1413</v>
      </c>
      <c r="AL1281" s="33">
        <v>0</v>
      </c>
      <c r="AN1281" s="5" t="s">
        <v>1413</v>
      </c>
      <c r="AO1281" s="33">
        <v>0</v>
      </c>
      <c r="AQ1281" s="5" t="s">
        <v>1413</v>
      </c>
      <c r="AR1281" s="33">
        <v>0</v>
      </c>
      <c r="AT1281" s="5" t="s">
        <v>1413</v>
      </c>
      <c r="AU1281" s="33">
        <v>0</v>
      </c>
      <c r="AW1281" s="5" t="s">
        <v>1413</v>
      </c>
      <c r="AX1281" s="33">
        <v>0</v>
      </c>
      <c r="AZ1281" s="5" t="s">
        <v>1413</v>
      </c>
      <c r="BA1281" s="33">
        <v>0</v>
      </c>
      <c r="BC1281" s="5" t="s">
        <v>1413</v>
      </c>
      <c r="BD1281" s="33">
        <v>0</v>
      </c>
      <c r="BF1281" s="5" t="s">
        <v>1413</v>
      </c>
      <c r="BG1281" s="33">
        <v>0</v>
      </c>
      <c r="BI1281" s="5" t="s">
        <v>1413</v>
      </c>
      <c r="BJ1281" s="33">
        <v>0</v>
      </c>
      <c r="BL1281" s="5" t="s">
        <v>1413</v>
      </c>
      <c r="BM1281" s="33">
        <v>0</v>
      </c>
      <c r="BO1281" s="5" t="s">
        <v>1413</v>
      </c>
      <c r="BP1281" s="33">
        <v>0</v>
      </c>
      <c r="BR1281" s="43" t="s">
        <v>1413</v>
      </c>
      <c r="BS1281" s="33">
        <v>4</v>
      </c>
      <c r="BU1281" s="5" t="s">
        <v>1413</v>
      </c>
      <c r="BV1281" s="33">
        <v>0</v>
      </c>
      <c r="BX1281" s="43" t="s">
        <v>1413</v>
      </c>
      <c r="BY1281" s="32">
        <v>4</v>
      </c>
    </row>
    <row r="1282" spans="1:77" x14ac:dyDescent="0.3">
      <c r="A1282" s="7" t="s">
        <v>1414</v>
      </c>
      <c r="B1282" s="29">
        <v>38</v>
      </c>
      <c r="D1282" s="5" t="s">
        <v>1414</v>
      </c>
      <c r="E1282" s="30" t="s">
        <v>18</v>
      </c>
      <c r="G1282" s="5" t="s">
        <v>1414</v>
      </c>
      <c r="H1282" s="29" t="s">
        <v>985</v>
      </c>
      <c r="J1282" s="5" t="s">
        <v>1414</v>
      </c>
      <c r="K1282" s="29" t="s">
        <v>985</v>
      </c>
      <c r="M1282" s="5" t="s">
        <v>1414</v>
      </c>
      <c r="N1282" s="29" t="s">
        <v>985</v>
      </c>
      <c r="P1282" s="5" t="s">
        <v>1414</v>
      </c>
      <c r="Q1282" s="29" t="s">
        <v>985</v>
      </c>
      <c r="S1282" s="5" t="s">
        <v>1414</v>
      </c>
      <c r="T1282" s="29" t="s">
        <v>985</v>
      </c>
      <c r="V1282" s="7" t="s">
        <v>1414</v>
      </c>
      <c r="W1282" s="29">
        <v>1</v>
      </c>
      <c r="Y1282" s="5" t="s">
        <v>1414</v>
      </c>
      <c r="Z1282" s="29" t="s">
        <v>985</v>
      </c>
      <c r="AB1282" s="5" t="s">
        <v>1414</v>
      </c>
      <c r="AC1282" s="29" t="s">
        <v>985</v>
      </c>
      <c r="AE1282" s="5" t="s">
        <v>1414</v>
      </c>
      <c r="AF1282" s="29" t="s">
        <v>985</v>
      </c>
      <c r="AH1282" s="5" t="s">
        <v>1414</v>
      </c>
      <c r="AI1282" s="29" t="s">
        <v>985</v>
      </c>
      <c r="AK1282" s="5" t="s">
        <v>1414</v>
      </c>
      <c r="AL1282" s="33">
        <v>0</v>
      </c>
      <c r="AN1282" s="5" t="s">
        <v>1414</v>
      </c>
      <c r="AO1282" s="33">
        <v>0</v>
      </c>
      <c r="AQ1282" s="5" t="s">
        <v>1414</v>
      </c>
      <c r="AR1282" s="33">
        <v>0</v>
      </c>
      <c r="AT1282" s="5" t="s">
        <v>1414</v>
      </c>
      <c r="AU1282" s="33">
        <v>0</v>
      </c>
      <c r="AW1282" s="5" t="s">
        <v>1414</v>
      </c>
      <c r="AX1282" s="33">
        <v>0</v>
      </c>
      <c r="AZ1282" s="5" t="s">
        <v>1414</v>
      </c>
      <c r="BA1282" s="33">
        <v>0</v>
      </c>
      <c r="BC1282" s="5" t="s">
        <v>1414</v>
      </c>
      <c r="BD1282" s="33">
        <v>0</v>
      </c>
      <c r="BF1282" s="5" t="s">
        <v>1414</v>
      </c>
      <c r="BG1282" s="33">
        <v>0</v>
      </c>
      <c r="BI1282" s="5" t="s">
        <v>1414</v>
      </c>
      <c r="BJ1282" s="33">
        <v>0</v>
      </c>
      <c r="BL1282" s="5" t="s">
        <v>1414</v>
      </c>
      <c r="BM1282" s="33">
        <v>0</v>
      </c>
      <c r="BO1282" s="5" t="s">
        <v>1414</v>
      </c>
      <c r="BP1282" s="33">
        <v>0</v>
      </c>
      <c r="BR1282" s="43" t="s">
        <v>1414</v>
      </c>
      <c r="BS1282" s="33">
        <v>4</v>
      </c>
      <c r="BU1282" s="5" t="s">
        <v>1414</v>
      </c>
      <c r="BV1282" s="33">
        <v>0</v>
      </c>
      <c r="BX1282" s="43" t="s">
        <v>1414</v>
      </c>
      <c r="BY1282" s="32">
        <v>4</v>
      </c>
    </row>
    <row r="1283" spans="1:77" x14ac:dyDescent="0.3">
      <c r="A1283" s="7" t="s">
        <v>1415</v>
      </c>
      <c r="B1283" s="29">
        <v>38</v>
      </c>
      <c r="D1283" s="5" t="s">
        <v>1415</v>
      </c>
      <c r="E1283" s="30" t="s">
        <v>18</v>
      </c>
      <c r="G1283" s="5" t="s">
        <v>1415</v>
      </c>
      <c r="H1283" s="29" t="s">
        <v>985</v>
      </c>
      <c r="J1283" s="5" t="s">
        <v>1415</v>
      </c>
      <c r="K1283" s="29" t="s">
        <v>985</v>
      </c>
      <c r="M1283" s="5" t="s">
        <v>1415</v>
      </c>
      <c r="N1283" s="29" t="s">
        <v>985</v>
      </c>
      <c r="P1283" s="5" t="s">
        <v>1415</v>
      </c>
      <c r="Q1283" s="29" t="s">
        <v>985</v>
      </c>
      <c r="S1283" s="5" t="s">
        <v>1415</v>
      </c>
      <c r="T1283" s="29" t="s">
        <v>985</v>
      </c>
      <c r="V1283" s="7" t="s">
        <v>1415</v>
      </c>
      <c r="W1283" s="29">
        <v>1</v>
      </c>
      <c r="Y1283" s="5" t="s">
        <v>1415</v>
      </c>
      <c r="Z1283" s="29" t="s">
        <v>985</v>
      </c>
      <c r="AB1283" s="5" t="s">
        <v>1415</v>
      </c>
      <c r="AC1283" s="29" t="s">
        <v>985</v>
      </c>
      <c r="AE1283" s="5" t="s">
        <v>1415</v>
      </c>
      <c r="AF1283" s="29" t="s">
        <v>985</v>
      </c>
      <c r="AH1283" s="5" t="s">
        <v>1415</v>
      </c>
      <c r="AI1283" s="29" t="s">
        <v>985</v>
      </c>
      <c r="AK1283" s="5" t="s">
        <v>1415</v>
      </c>
      <c r="AL1283" s="33">
        <v>0</v>
      </c>
      <c r="AN1283" s="5" t="s">
        <v>1415</v>
      </c>
      <c r="AO1283" s="33">
        <v>0</v>
      </c>
      <c r="AQ1283" s="5" t="s">
        <v>1415</v>
      </c>
      <c r="AR1283" s="33">
        <v>0</v>
      </c>
      <c r="AT1283" s="5" t="s">
        <v>1415</v>
      </c>
      <c r="AU1283" s="33">
        <v>0</v>
      </c>
      <c r="AW1283" s="5" t="s">
        <v>1415</v>
      </c>
      <c r="AX1283" s="33">
        <v>0</v>
      </c>
      <c r="AZ1283" s="5" t="s">
        <v>1415</v>
      </c>
      <c r="BA1283" s="33">
        <v>0</v>
      </c>
      <c r="BC1283" s="5" t="s">
        <v>1415</v>
      </c>
      <c r="BD1283" s="33">
        <v>0</v>
      </c>
      <c r="BF1283" s="5" t="s">
        <v>1415</v>
      </c>
      <c r="BG1283" s="33">
        <v>0</v>
      </c>
      <c r="BI1283" s="5" t="s">
        <v>1415</v>
      </c>
      <c r="BJ1283" s="33">
        <v>0</v>
      </c>
      <c r="BL1283" s="5" t="s">
        <v>1415</v>
      </c>
      <c r="BM1283" s="33">
        <v>0</v>
      </c>
      <c r="BO1283" s="5" t="s">
        <v>1415</v>
      </c>
      <c r="BP1283" s="33">
        <v>0</v>
      </c>
      <c r="BR1283" s="43" t="s">
        <v>1415</v>
      </c>
      <c r="BS1283" s="33">
        <v>4</v>
      </c>
      <c r="BU1283" s="5" t="s">
        <v>1415</v>
      </c>
      <c r="BV1283" s="33">
        <v>0</v>
      </c>
      <c r="BX1283" s="43" t="s">
        <v>1415</v>
      </c>
      <c r="BY1283" s="32">
        <v>4</v>
      </c>
    </row>
    <row r="1284" spans="1:77" x14ac:dyDescent="0.3">
      <c r="A1284" s="7" t="s">
        <v>1416</v>
      </c>
      <c r="B1284" s="29">
        <v>38</v>
      </c>
      <c r="D1284" s="5" t="s">
        <v>1416</v>
      </c>
      <c r="E1284" s="30" t="s">
        <v>18</v>
      </c>
      <c r="G1284" s="5" t="s">
        <v>1416</v>
      </c>
      <c r="H1284" s="29" t="s">
        <v>985</v>
      </c>
      <c r="J1284" s="5" t="s">
        <v>1416</v>
      </c>
      <c r="K1284" s="29" t="s">
        <v>985</v>
      </c>
      <c r="M1284" s="5" t="s">
        <v>1416</v>
      </c>
      <c r="N1284" s="29" t="s">
        <v>985</v>
      </c>
      <c r="P1284" s="5" t="s">
        <v>1416</v>
      </c>
      <c r="Q1284" s="29" t="s">
        <v>985</v>
      </c>
      <c r="S1284" s="5" t="s">
        <v>1416</v>
      </c>
      <c r="T1284" s="29" t="s">
        <v>985</v>
      </c>
      <c r="V1284" s="7" t="s">
        <v>1416</v>
      </c>
      <c r="W1284" s="29">
        <v>1</v>
      </c>
      <c r="Y1284" s="5" t="s">
        <v>1416</v>
      </c>
      <c r="Z1284" s="29" t="s">
        <v>985</v>
      </c>
      <c r="AB1284" s="5" t="s">
        <v>1416</v>
      </c>
      <c r="AC1284" s="29" t="s">
        <v>985</v>
      </c>
      <c r="AE1284" s="5" t="s">
        <v>1416</v>
      </c>
      <c r="AF1284" s="29" t="s">
        <v>985</v>
      </c>
      <c r="AH1284" s="5" t="s">
        <v>1416</v>
      </c>
      <c r="AI1284" s="29" t="s">
        <v>985</v>
      </c>
      <c r="AK1284" s="5" t="s">
        <v>1416</v>
      </c>
      <c r="AL1284" s="33">
        <v>0</v>
      </c>
      <c r="AN1284" s="5" t="s">
        <v>1416</v>
      </c>
      <c r="AO1284" s="33">
        <v>0</v>
      </c>
      <c r="AQ1284" s="5" t="s">
        <v>1416</v>
      </c>
      <c r="AR1284" s="33">
        <v>0</v>
      </c>
      <c r="AT1284" s="5" t="s">
        <v>1416</v>
      </c>
      <c r="AU1284" s="33">
        <v>0</v>
      </c>
      <c r="AW1284" s="5" t="s">
        <v>1416</v>
      </c>
      <c r="AX1284" s="33">
        <v>0</v>
      </c>
      <c r="AZ1284" s="5" t="s">
        <v>1416</v>
      </c>
      <c r="BA1284" s="33">
        <v>0</v>
      </c>
      <c r="BC1284" s="5" t="s">
        <v>1416</v>
      </c>
      <c r="BD1284" s="33">
        <v>0</v>
      </c>
      <c r="BF1284" s="5" t="s">
        <v>1416</v>
      </c>
      <c r="BG1284" s="33">
        <v>0</v>
      </c>
      <c r="BI1284" s="5" t="s">
        <v>1416</v>
      </c>
      <c r="BJ1284" s="33">
        <v>0</v>
      </c>
      <c r="BL1284" s="5" t="s">
        <v>1416</v>
      </c>
      <c r="BM1284" s="33">
        <v>0</v>
      </c>
      <c r="BO1284" s="5" t="s">
        <v>1416</v>
      </c>
      <c r="BP1284" s="33">
        <v>0</v>
      </c>
      <c r="BR1284" s="43" t="s">
        <v>1416</v>
      </c>
      <c r="BS1284" s="33">
        <v>4</v>
      </c>
      <c r="BU1284" s="5" t="s">
        <v>1416</v>
      </c>
      <c r="BV1284" s="33">
        <v>0</v>
      </c>
      <c r="BX1284" s="43" t="s">
        <v>1416</v>
      </c>
      <c r="BY1284" s="32">
        <v>4</v>
      </c>
    </row>
    <row r="1285" spans="1:77" x14ac:dyDescent="0.3">
      <c r="A1285" s="7" t="s">
        <v>1417</v>
      </c>
      <c r="B1285" s="29">
        <v>37</v>
      </c>
      <c r="D1285" s="5" t="s">
        <v>1417</v>
      </c>
      <c r="E1285" s="30" t="s">
        <v>18</v>
      </c>
      <c r="G1285" s="5" t="s">
        <v>1417</v>
      </c>
      <c r="H1285" s="29" t="s">
        <v>985</v>
      </c>
      <c r="J1285" s="5" t="s">
        <v>1417</v>
      </c>
      <c r="K1285" s="29" t="s">
        <v>985</v>
      </c>
      <c r="M1285" s="5" t="s">
        <v>1417</v>
      </c>
      <c r="N1285" s="29" t="s">
        <v>985</v>
      </c>
      <c r="P1285" s="5" t="s">
        <v>1417</v>
      </c>
      <c r="Q1285" s="29" t="s">
        <v>985</v>
      </c>
      <c r="S1285" s="5" t="s">
        <v>1417</v>
      </c>
      <c r="T1285" s="29" t="s">
        <v>985</v>
      </c>
      <c r="V1285" s="7" t="s">
        <v>1417</v>
      </c>
      <c r="W1285" s="29">
        <v>1</v>
      </c>
      <c r="Y1285" s="5" t="s">
        <v>1417</v>
      </c>
      <c r="Z1285" s="29" t="s">
        <v>985</v>
      </c>
      <c r="AB1285" s="5" t="s">
        <v>1417</v>
      </c>
      <c r="AC1285" s="29" t="s">
        <v>985</v>
      </c>
      <c r="AE1285" s="5" t="s">
        <v>1417</v>
      </c>
      <c r="AF1285" s="29" t="s">
        <v>985</v>
      </c>
      <c r="AH1285" s="5" t="s">
        <v>1417</v>
      </c>
      <c r="AI1285" s="29" t="s">
        <v>985</v>
      </c>
      <c r="AK1285" s="5" t="s">
        <v>1417</v>
      </c>
      <c r="AL1285" s="33">
        <v>0</v>
      </c>
      <c r="AN1285" s="5" t="s">
        <v>1417</v>
      </c>
      <c r="AO1285" s="33">
        <v>0</v>
      </c>
      <c r="AQ1285" s="5" t="s">
        <v>1417</v>
      </c>
      <c r="AR1285" s="33">
        <v>0</v>
      </c>
      <c r="AT1285" s="5" t="s">
        <v>1417</v>
      </c>
      <c r="AU1285" s="33">
        <v>0</v>
      </c>
      <c r="AW1285" s="5" t="s">
        <v>1417</v>
      </c>
      <c r="AX1285" s="33">
        <v>0</v>
      </c>
      <c r="AZ1285" s="5" t="s">
        <v>1417</v>
      </c>
      <c r="BA1285" s="33">
        <v>0</v>
      </c>
      <c r="BC1285" s="5" t="s">
        <v>1417</v>
      </c>
      <c r="BD1285" s="33">
        <v>0</v>
      </c>
      <c r="BF1285" s="5" t="s">
        <v>1417</v>
      </c>
      <c r="BG1285" s="33">
        <v>0</v>
      </c>
      <c r="BI1285" s="5" t="s">
        <v>1417</v>
      </c>
      <c r="BJ1285" s="33">
        <v>0</v>
      </c>
      <c r="BL1285" s="5" t="s">
        <v>1417</v>
      </c>
      <c r="BM1285" s="33">
        <v>0</v>
      </c>
      <c r="BO1285" s="5" t="s">
        <v>1417</v>
      </c>
      <c r="BP1285" s="33">
        <v>0</v>
      </c>
      <c r="BR1285" s="43" t="s">
        <v>1417</v>
      </c>
      <c r="BS1285" s="33">
        <v>4</v>
      </c>
      <c r="BU1285" s="5" t="s">
        <v>1417</v>
      </c>
      <c r="BV1285" s="33">
        <v>0</v>
      </c>
      <c r="BX1285" s="43" t="s">
        <v>1417</v>
      </c>
      <c r="BY1285" s="32">
        <v>4</v>
      </c>
    </row>
    <row r="1286" spans="1:77" x14ac:dyDescent="0.3">
      <c r="A1286" s="7" t="s">
        <v>1418</v>
      </c>
      <c r="B1286" s="29">
        <v>37</v>
      </c>
      <c r="D1286" s="5" t="s">
        <v>1418</v>
      </c>
      <c r="E1286" s="30" t="s">
        <v>18</v>
      </c>
      <c r="G1286" s="5" t="s">
        <v>1418</v>
      </c>
      <c r="H1286" s="29" t="s">
        <v>985</v>
      </c>
      <c r="J1286" s="5" t="s">
        <v>1418</v>
      </c>
      <c r="K1286" s="29" t="s">
        <v>985</v>
      </c>
      <c r="M1286" s="5" t="s">
        <v>1418</v>
      </c>
      <c r="N1286" s="29" t="s">
        <v>985</v>
      </c>
      <c r="P1286" s="5" t="s">
        <v>1418</v>
      </c>
      <c r="Q1286" s="29" t="s">
        <v>985</v>
      </c>
      <c r="S1286" s="5" t="s">
        <v>1418</v>
      </c>
      <c r="T1286" s="29" t="s">
        <v>985</v>
      </c>
      <c r="V1286" s="7" t="s">
        <v>1418</v>
      </c>
      <c r="W1286" s="29">
        <v>1</v>
      </c>
      <c r="Y1286" s="5" t="s">
        <v>1418</v>
      </c>
      <c r="Z1286" s="29" t="s">
        <v>985</v>
      </c>
      <c r="AB1286" s="5" t="s">
        <v>1418</v>
      </c>
      <c r="AC1286" s="29" t="s">
        <v>985</v>
      </c>
      <c r="AE1286" s="5" t="s">
        <v>1418</v>
      </c>
      <c r="AF1286" s="29" t="s">
        <v>985</v>
      </c>
      <c r="AH1286" s="5" t="s">
        <v>1418</v>
      </c>
      <c r="AI1286" s="29" t="s">
        <v>985</v>
      </c>
      <c r="AK1286" s="5" t="s">
        <v>1418</v>
      </c>
      <c r="AL1286" s="33">
        <v>0</v>
      </c>
      <c r="AN1286" s="5" t="s">
        <v>1418</v>
      </c>
      <c r="AO1286" s="33">
        <v>0</v>
      </c>
      <c r="AQ1286" s="5" t="s">
        <v>1418</v>
      </c>
      <c r="AR1286" s="33">
        <v>0</v>
      </c>
      <c r="AT1286" s="5" t="s">
        <v>1418</v>
      </c>
      <c r="AU1286" s="33">
        <v>0</v>
      </c>
      <c r="AW1286" s="5" t="s">
        <v>1418</v>
      </c>
      <c r="AX1286" s="33">
        <v>0</v>
      </c>
      <c r="AZ1286" s="5" t="s">
        <v>1418</v>
      </c>
      <c r="BA1286" s="33">
        <v>0</v>
      </c>
      <c r="BC1286" s="5" t="s">
        <v>1418</v>
      </c>
      <c r="BD1286" s="33">
        <v>0</v>
      </c>
      <c r="BF1286" s="5" t="s">
        <v>1418</v>
      </c>
      <c r="BG1286" s="33">
        <v>0</v>
      </c>
      <c r="BI1286" s="5" t="s">
        <v>1418</v>
      </c>
      <c r="BJ1286" s="33">
        <v>0</v>
      </c>
      <c r="BL1286" s="5" t="s">
        <v>1418</v>
      </c>
      <c r="BM1286" s="33">
        <v>0</v>
      </c>
      <c r="BO1286" s="5" t="s">
        <v>1418</v>
      </c>
      <c r="BP1286" s="33">
        <v>0</v>
      </c>
      <c r="BR1286" s="43" t="s">
        <v>1418</v>
      </c>
      <c r="BS1286" s="33">
        <v>4</v>
      </c>
      <c r="BU1286" s="5" t="s">
        <v>1418</v>
      </c>
      <c r="BV1286" s="33">
        <v>0</v>
      </c>
      <c r="BX1286" s="43" t="s">
        <v>1418</v>
      </c>
      <c r="BY1286" s="32">
        <v>4</v>
      </c>
    </row>
    <row r="1287" spans="1:77" x14ac:dyDescent="0.3">
      <c r="A1287" s="7" t="s">
        <v>1419</v>
      </c>
      <c r="B1287" s="29">
        <v>37</v>
      </c>
      <c r="D1287" s="5" t="s">
        <v>1419</v>
      </c>
      <c r="E1287" s="30" t="s">
        <v>18</v>
      </c>
      <c r="G1287" s="5" t="s">
        <v>1419</v>
      </c>
      <c r="H1287" s="29" t="s">
        <v>985</v>
      </c>
      <c r="J1287" s="5" t="s">
        <v>1419</v>
      </c>
      <c r="K1287" s="29" t="s">
        <v>985</v>
      </c>
      <c r="M1287" s="5" t="s">
        <v>1419</v>
      </c>
      <c r="N1287" s="29" t="s">
        <v>985</v>
      </c>
      <c r="P1287" s="5" t="s">
        <v>1419</v>
      </c>
      <c r="Q1287" s="29" t="s">
        <v>985</v>
      </c>
      <c r="S1287" s="5" t="s">
        <v>1419</v>
      </c>
      <c r="T1287" s="29" t="s">
        <v>985</v>
      </c>
      <c r="V1287" s="7" t="s">
        <v>1419</v>
      </c>
      <c r="W1287" s="29">
        <v>1</v>
      </c>
      <c r="Y1287" s="5" t="s">
        <v>1419</v>
      </c>
      <c r="Z1287" s="29" t="s">
        <v>985</v>
      </c>
      <c r="AB1287" s="5" t="s">
        <v>1419</v>
      </c>
      <c r="AC1287" s="29" t="s">
        <v>985</v>
      </c>
      <c r="AE1287" s="5" t="s">
        <v>1419</v>
      </c>
      <c r="AF1287" s="29" t="s">
        <v>985</v>
      </c>
      <c r="AH1287" s="5" t="s">
        <v>1419</v>
      </c>
      <c r="AI1287" s="29" t="s">
        <v>985</v>
      </c>
      <c r="AK1287" s="5" t="s">
        <v>1419</v>
      </c>
      <c r="AL1287" s="33">
        <v>0</v>
      </c>
      <c r="AN1287" s="5" t="s">
        <v>1419</v>
      </c>
      <c r="AO1287" s="33">
        <v>0</v>
      </c>
      <c r="AQ1287" s="5" t="s">
        <v>1419</v>
      </c>
      <c r="AR1287" s="33">
        <v>0</v>
      </c>
      <c r="AT1287" s="5" t="s">
        <v>1419</v>
      </c>
      <c r="AU1287" s="33">
        <v>0</v>
      </c>
      <c r="AW1287" s="5" t="s">
        <v>1419</v>
      </c>
      <c r="AX1287" s="33">
        <v>0</v>
      </c>
      <c r="AZ1287" s="5" t="s">
        <v>1419</v>
      </c>
      <c r="BA1287" s="33">
        <v>0</v>
      </c>
      <c r="BC1287" s="5" t="s">
        <v>1419</v>
      </c>
      <c r="BD1287" s="33">
        <v>0</v>
      </c>
      <c r="BF1287" s="5" t="s">
        <v>1419</v>
      </c>
      <c r="BG1287" s="33">
        <v>0</v>
      </c>
      <c r="BI1287" s="5" t="s">
        <v>1419</v>
      </c>
      <c r="BJ1287" s="33">
        <v>0</v>
      </c>
      <c r="BL1287" s="5" t="s">
        <v>1419</v>
      </c>
      <c r="BM1287" s="33">
        <v>0</v>
      </c>
      <c r="BO1287" s="5" t="s">
        <v>1419</v>
      </c>
      <c r="BP1287" s="33">
        <v>0</v>
      </c>
      <c r="BR1287" s="43" t="s">
        <v>1419</v>
      </c>
      <c r="BS1287" s="33">
        <v>4</v>
      </c>
      <c r="BU1287" s="5" t="s">
        <v>1419</v>
      </c>
      <c r="BV1287" s="33">
        <v>0</v>
      </c>
      <c r="BX1287" s="43" t="s">
        <v>1419</v>
      </c>
      <c r="BY1287" s="32">
        <v>4</v>
      </c>
    </row>
    <row r="1288" spans="1:77" x14ac:dyDescent="0.3">
      <c r="A1288" s="7" t="s">
        <v>1420</v>
      </c>
      <c r="B1288" s="29">
        <v>37</v>
      </c>
      <c r="D1288" s="5" t="s">
        <v>1420</v>
      </c>
      <c r="E1288" s="30" t="s">
        <v>18</v>
      </c>
      <c r="G1288" s="5" t="s">
        <v>1420</v>
      </c>
      <c r="H1288" s="29" t="s">
        <v>985</v>
      </c>
      <c r="J1288" s="5" t="s">
        <v>1420</v>
      </c>
      <c r="K1288" s="29" t="s">
        <v>985</v>
      </c>
      <c r="M1288" s="5" t="s">
        <v>1420</v>
      </c>
      <c r="N1288" s="29" t="s">
        <v>985</v>
      </c>
      <c r="P1288" s="5" t="s">
        <v>1420</v>
      </c>
      <c r="Q1288" s="29" t="s">
        <v>985</v>
      </c>
      <c r="S1288" s="5" t="s">
        <v>1420</v>
      </c>
      <c r="T1288" s="29" t="s">
        <v>985</v>
      </c>
      <c r="V1288" s="7" t="s">
        <v>1420</v>
      </c>
      <c r="W1288" s="29">
        <v>1</v>
      </c>
      <c r="Y1288" s="5" t="s">
        <v>1420</v>
      </c>
      <c r="Z1288" s="29" t="s">
        <v>985</v>
      </c>
      <c r="AB1288" s="5" t="s">
        <v>1420</v>
      </c>
      <c r="AC1288" s="29" t="s">
        <v>985</v>
      </c>
      <c r="AE1288" s="5" t="s">
        <v>1420</v>
      </c>
      <c r="AF1288" s="29" t="s">
        <v>985</v>
      </c>
      <c r="AH1288" s="5" t="s">
        <v>1420</v>
      </c>
      <c r="AI1288" s="29" t="s">
        <v>985</v>
      </c>
      <c r="AK1288" s="5" t="s">
        <v>1420</v>
      </c>
      <c r="AL1288" s="33">
        <v>0</v>
      </c>
      <c r="AN1288" s="5" t="s">
        <v>1420</v>
      </c>
      <c r="AO1288" s="33">
        <v>0</v>
      </c>
      <c r="AQ1288" s="5" t="s">
        <v>1420</v>
      </c>
      <c r="AR1288" s="33">
        <v>0</v>
      </c>
      <c r="AT1288" s="5" t="s">
        <v>1420</v>
      </c>
      <c r="AU1288" s="33">
        <v>0</v>
      </c>
      <c r="AW1288" s="5" t="s">
        <v>1420</v>
      </c>
      <c r="AX1288" s="33">
        <v>0</v>
      </c>
      <c r="AZ1288" s="5" t="s">
        <v>1420</v>
      </c>
      <c r="BA1288" s="33">
        <v>0</v>
      </c>
      <c r="BC1288" s="5" t="s">
        <v>1420</v>
      </c>
      <c r="BD1288" s="33">
        <v>0</v>
      </c>
      <c r="BF1288" s="5" t="s">
        <v>1420</v>
      </c>
      <c r="BG1288" s="33">
        <v>0</v>
      </c>
      <c r="BI1288" s="5" t="s">
        <v>1420</v>
      </c>
      <c r="BJ1288" s="33">
        <v>0</v>
      </c>
      <c r="BL1288" s="5" t="s">
        <v>1420</v>
      </c>
      <c r="BM1288" s="33">
        <v>0</v>
      </c>
      <c r="BO1288" s="5" t="s">
        <v>1420</v>
      </c>
      <c r="BP1288" s="33">
        <v>0</v>
      </c>
      <c r="BR1288" s="43" t="s">
        <v>1420</v>
      </c>
      <c r="BS1288" s="33">
        <v>4</v>
      </c>
      <c r="BU1288" s="5" t="s">
        <v>1420</v>
      </c>
      <c r="BV1288" s="33">
        <v>0</v>
      </c>
      <c r="BX1288" s="43" t="s">
        <v>1420</v>
      </c>
      <c r="BY1288" s="32">
        <v>4</v>
      </c>
    </row>
    <row r="1289" spans="1:77" x14ac:dyDescent="0.3">
      <c r="A1289" s="7" t="s">
        <v>1421</v>
      </c>
      <c r="B1289" s="29">
        <v>37</v>
      </c>
      <c r="D1289" s="5" t="s">
        <v>1421</v>
      </c>
      <c r="E1289" s="30" t="s">
        <v>18</v>
      </c>
      <c r="G1289" s="5" t="s">
        <v>1421</v>
      </c>
      <c r="H1289" s="29" t="s">
        <v>985</v>
      </c>
      <c r="J1289" s="5" t="s">
        <v>1421</v>
      </c>
      <c r="K1289" s="29" t="s">
        <v>985</v>
      </c>
      <c r="M1289" s="5" t="s">
        <v>1421</v>
      </c>
      <c r="N1289" s="29" t="s">
        <v>985</v>
      </c>
      <c r="P1289" s="5" t="s">
        <v>1421</v>
      </c>
      <c r="Q1289" s="29" t="s">
        <v>985</v>
      </c>
      <c r="S1289" s="5" t="s">
        <v>1421</v>
      </c>
      <c r="T1289" s="29" t="s">
        <v>985</v>
      </c>
      <c r="V1289" s="7" t="s">
        <v>1421</v>
      </c>
      <c r="W1289" s="29">
        <v>1</v>
      </c>
      <c r="Y1289" s="5" t="s">
        <v>1421</v>
      </c>
      <c r="Z1289" s="29" t="s">
        <v>985</v>
      </c>
      <c r="AB1289" s="5" t="s">
        <v>1421</v>
      </c>
      <c r="AC1289" s="29" t="s">
        <v>985</v>
      </c>
      <c r="AE1289" s="5" t="s">
        <v>1421</v>
      </c>
      <c r="AF1289" s="29" t="s">
        <v>985</v>
      </c>
      <c r="AH1289" s="5" t="s">
        <v>1421</v>
      </c>
      <c r="AI1289" s="29" t="s">
        <v>985</v>
      </c>
      <c r="AK1289" s="5" t="s">
        <v>1421</v>
      </c>
      <c r="AL1289" s="33">
        <v>0</v>
      </c>
      <c r="AN1289" s="5" t="s">
        <v>1421</v>
      </c>
      <c r="AO1289" s="33">
        <v>0</v>
      </c>
      <c r="AQ1289" s="5" t="s">
        <v>1421</v>
      </c>
      <c r="AR1289" s="33">
        <v>0</v>
      </c>
      <c r="AT1289" s="5" t="s">
        <v>1421</v>
      </c>
      <c r="AU1289" s="33">
        <v>0</v>
      </c>
      <c r="AW1289" s="5" t="s">
        <v>1421</v>
      </c>
      <c r="AX1289" s="33">
        <v>0</v>
      </c>
      <c r="AZ1289" s="5" t="s">
        <v>1421</v>
      </c>
      <c r="BA1289" s="33">
        <v>0</v>
      </c>
      <c r="BC1289" s="5" t="s">
        <v>1421</v>
      </c>
      <c r="BD1289" s="33">
        <v>0</v>
      </c>
      <c r="BF1289" s="5" t="s">
        <v>1421</v>
      </c>
      <c r="BG1289" s="33">
        <v>0</v>
      </c>
      <c r="BI1289" s="5" t="s">
        <v>1421</v>
      </c>
      <c r="BJ1289" s="33">
        <v>0</v>
      </c>
      <c r="BL1289" s="5" t="s">
        <v>1421</v>
      </c>
      <c r="BM1289" s="33">
        <v>0</v>
      </c>
      <c r="BO1289" s="5" t="s">
        <v>1421</v>
      </c>
      <c r="BP1289" s="33">
        <v>0</v>
      </c>
      <c r="BR1289" s="43" t="s">
        <v>1421</v>
      </c>
      <c r="BS1289" s="33">
        <v>4</v>
      </c>
      <c r="BU1289" s="5" t="s">
        <v>1421</v>
      </c>
      <c r="BV1289" s="33">
        <v>0</v>
      </c>
      <c r="BX1289" s="43" t="s">
        <v>1421</v>
      </c>
      <c r="BY1289" s="32">
        <v>4</v>
      </c>
    </row>
    <row r="1290" spans="1:77" x14ac:dyDescent="0.3">
      <c r="A1290" s="7" t="s">
        <v>1422</v>
      </c>
      <c r="B1290" s="29">
        <v>37</v>
      </c>
      <c r="D1290" s="5" t="s">
        <v>1422</v>
      </c>
      <c r="E1290" s="30" t="s">
        <v>18</v>
      </c>
      <c r="G1290" s="5" t="s">
        <v>1422</v>
      </c>
      <c r="H1290" s="29" t="s">
        <v>985</v>
      </c>
      <c r="J1290" s="5" t="s">
        <v>1422</v>
      </c>
      <c r="K1290" s="29" t="s">
        <v>985</v>
      </c>
      <c r="M1290" s="5" t="s">
        <v>1422</v>
      </c>
      <c r="N1290" s="29" t="s">
        <v>985</v>
      </c>
      <c r="P1290" s="5" t="s">
        <v>1422</v>
      </c>
      <c r="Q1290" s="29" t="s">
        <v>985</v>
      </c>
      <c r="S1290" s="5" t="s">
        <v>1422</v>
      </c>
      <c r="T1290" s="29" t="s">
        <v>985</v>
      </c>
      <c r="V1290" s="7" t="s">
        <v>1422</v>
      </c>
      <c r="W1290" s="29">
        <v>1</v>
      </c>
      <c r="Y1290" s="5" t="s">
        <v>1422</v>
      </c>
      <c r="Z1290" s="29" t="s">
        <v>985</v>
      </c>
      <c r="AB1290" s="5" t="s">
        <v>1422</v>
      </c>
      <c r="AC1290" s="29" t="s">
        <v>985</v>
      </c>
      <c r="AE1290" s="5" t="s">
        <v>1422</v>
      </c>
      <c r="AF1290" s="29" t="s">
        <v>985</v>
      </c>
      <c r="AH1290" s="5" t="s">
        <v>1422</v>
      </c>
      <c r="AI1290" s="29" t="s">
        <v>985</v>
      </c>
      <c r="AK1290" s="5" t="s">
        <v>1422</v>
      </c>
      <c r="AL1290" s="33">
        <v>0</v>
      </c>
      <c r="AN1290" s="5" t="s">
        <v>1422</v>
      </c>
      <c r="AO1290" s="33">
        <v>0</v>
      </c>
      <c r="AQ1290" s="5" t="s">
        <v>1422</v>
      </c>
      <c r="AR1290" s="33">
        <v>0</v>
      </c>
      <c r="AT1290" s="5" t="s">
        <v>1422</v>
      </c>
      <c r="AU1290" s="33">
        <v>0</v>
      </c>
      <c r="AW1290" s="5" t="s">
        <v>1422</v>
      </c>
      <c r="AX1290" s="33">
        <v>0</v>
      </c>
      <c r="AZ1290" s="5" t="s">
        <v>1422</v>
      </c>
      <c r="BA1290" s="33">
        <v>0</v>
      </c>
      <c r="BC1290" s="5" t="s">
        <v>1422</v>
      </c>
      <c r="BD1290" s="33">
        <v>0</v>
      </c>
      <c r="BF1290" s="5" t="s">
        <v>1422</v>
      </c>
      <c r="BG1290" s="33">
        <v>0</v>
      </c>
      <c r="BI1290" s="5" t="s">
        <v>1422</v>
      </c>
      <c r="BJ1290" s="33">
        <v>0</v>
      </c>
      <c r="BL1290" s="5" t="s">
        <v>1422</v>
      </c>
      <c r="BM1290" s="33">
        <v>0</v>
      </c>
      <c r="BO1290" s="5" t="s">
        <v>1422</v>
      </c>
      <c r="BP1290" s="33">
        <v>0</v>
      </c>
      <c r="BR1290" s="43" t="s">
        <v>1422</v>
      </c>
      <c r="BS1290" s="33">
        <v>4</v>
      </c>
      <c r="BU1290" s="5" t="s">
        <v>1422</v>
      </c>
      <c r="BV1290" s="33">
        <v>0</v>
      </c>
      <c r="BX1290" s="43" t="s">
        <v>1422</v>
      </c>
      <c r="BY1290" s="32">
        <v>4</v>
      </c>
    </row>
    <row r="1291" spans="1:77" x14ac:dyDescent="0.3">
      <c r="A1291" s="7" t="s">
        <v>1423</v>
      </c>
      <c r="B1291" s="29">
        <v>37</v>
      </c>
      <c r="D1291" s="5" t="s">
        <v>1423</v>
      </c>
      <c r="E1291" s="30" t="s">
        <v>18</v>
      </c>
      <c r="G1291" s="5" t="s">
        <v>1423</v>
      </c>
      <c r="H1291" s="29" t="s">
        <v>985</v>
      </c>
      <c r="J1291" s="5" t="s">
        <v>1423</v>
      </c>
      <c r="K1291" s="29" t="s">
        <v>985</v>
      </c>
      <c r="M1291" s="5" t="s">
        <v>1423</v>
      </c>
      <c r="N1291" s="29" t="s">
        <v>985</v>
      </c>
      <c r="P1291" s="5" t="s">
        <v>1423</v>
      </c>
      <c r="Q1291" s="29" t="s">
        <v>985</v>
      </c>
      <c r="S1291" s="5" t="s">
        <v>1423</v>
      </c>
      <c r="T1291" s="29" t="s">
        <v>985</v>
      </c>
      <c r="V1291" s="7" t="s">
        <v>1423</v>
      </c>
      <c r="W1291" s="29">
        <v>1</v>
      </c>
      <c r="Y1291" s="5" t="s">
        <v>1423</v>
      </c>
      <c r="Z1291" s="29" t="s">
        <v>985</v>
      </c>
      <c r="AB1291" s="5" t="s">
        <v>1423</v>
      </c>
      <c r="AC1291" s="29" t="s">
        <v>985</v>
      </c>
      <c r="AE1291" s="5" t="s">
        <v>1423</v>
      </c>
      <c r="AF1291" s="29" t="s">
        <v>985</v>
      </c>
      <c r="AH1291" s="5" t="s">
        <v>1423</v>
      </c>
      <c r="AI1291" s="29" t="s">
        <v>985</v>
      </c>
      <c r="AK1291" s="5" t="s">
        <v>1423</v>
      </c>
      <c r="AL1291" s="33">
        <v>0</v>
      </c>
      <c r="AN1291" s="5" t="s">
        <v>1423</v>
      </c>
      <c r="AO1291" s="33">
        <v>0</v>
      </c>
      <c r="AQ1291" s="5" t="s">
        <v>1423</v>
      </c>
      <c r="AR1291" s="33">
        <v>0</v>
      </c>
      <c r="AT1291" s="5" t="s">
        <v>1423</v>
      </c>
      <c r="AU1291" s="33">
        <v>0</v>
      </c>
      <c r="AW1291" s="5" t="s">
        <v>1423</v>
      </c>
      <c r="AX1291" s="33">
        <v>0</v>
      </c>
      <c r="AZ1291" s="5" t="s">
        <v>1423</v>
      </c>
      <c r="BA1291" s="33">
        <v>0</v>
      </c>
      <c r="BC1291" s="5" t="s">
        <v>1423</v>
      </c>
      <c r="BD1291" s="33">
        <v>0</v>
      </c>
      <c r="BF1291" s="5" t="s">
        <v>1423</v>
      </c>
      <c r="BG1291" s="33">
        <v>0</v>
      </c>
      <c r="BI1291" s="5" t="s">
        <v>1423</v>
      </c>
      <c r="BJ1291" s="33">
        <v>0</v>
      </c>
      <c r="BL1291" s="5" t="s">
        <v>1423</v>
      </c>
      <c r="BM1291" s="33">
        <v>0</v>
      </c>
      <c r="BO1291" s="5" t="s">
        <v>1423</v>
      </c>
      <c r="BP1291" s="33">
        <v>0</v>
      </c>
      <c r="BR1291" s="43" t="s">
        <v>1423</v>
      </c>
      <c r="BS1291" s="33">
        <v>4</v>
      </c>
      <c r="BU1291" s="5" t="s">
        <v>1423</v>
      </c>
      <c r="BV1291" s="33">
        <v>0</v>
      </c>
      <c r="BX1291" s="43" t="s">
        <v>1423</v>
      </c>
      <c r="BY1291" s="32">
        <v>4</v>
      </c>
    </row>
    <row r="1292" spans="1:77" x14ac:dyDescent="0.3">
      <c r="A1292" s="7" t="s">
        <v>1424</v>
      </c>
      <c r="B1292" s="29">
        <v>37</v>
      </c>
      <c r="D1292" s="5" t="s">
        <v>1424</v>
      </c>
      <c r="E1292" s="30" t="s">
        <v>18</v>
      </c>
      <c r="G1292" s="5" t="s">
        <v>1424</v>
      </c>
      <c r="H1292" s="29" t="s">
        <v>985</v>
      </c>
      <c r="J1292" s="5" t="s">
        <v>1424</v>
      </c>
      <c r="K1292" s="29" t="s">
        <v>985</v>
      </c>
      <c r="M1292" s="5" t="s">
        <v>1424</v>
      </c>
      <c r="N1292" s="29" t="s">
        <v>985</v>
      </c>
      <c r="P1292" s="5" t="s">
        <v>1424</v>
      </c>
      <c r="Q1292" s="29" t="s">
        <v>985</v>
      </c>
      <c r="S1292" s="5" t="s">
        <v>1424</v>
      </c>
      <c r="T1292" s="29" t="s">
        <v>985</v>
      </c>
      <c r="V1292" s="7" t="s">
        <v>1424</v>
      </c>
      <c r="W1292" s="29">
        <v>1</v>
      </c>
      <c r="Y1292" s="5" t="s">
        <v>1424</v>
      </c>
      <c r="Z1292" s="29" t="s">
        <v>985</v>
      </c>
      <c r="AB1292" s="5" t="s">
        <v>1424</v>
      </c>
      <c r="AC1292" s="29" t="s">
        <v>985</v>
      </c>
      <c r="AE1292" s="5" t="s">
        <v>1424</v>
      </c>
      <c r="AF1292" s="29" t="s">
        <v>985</v>
      </c>
      <c r="AH1292" s="5" t="s">
        <v>1424</v>
      </c>
      <c r="AI1292" s="29" t="s">
        <v>985</v>
      </c>
      <c r="AK1292" s="5" t="s">
        <v>1424</v>
      </c>
      <c r="AL1292" s="33">
        <v>0</v>
      </c>
      <c r="AN1292" s="5" t="s">
        <v>1424</v>
      </c>
      <c r="AO1292" s="33">
        <v>0</v>
      </c>
      <c r="AQ1292" s="5" t="s">
        <v>1424</v>
      </c>
      <c r="AR1292" s="33">
        <v>0</v>
      </c>
      <c r="AT1292" s="5" t="s">
        <v>1424</v>
      </c>
      <c r="AU1292" s="33">
        <v>0</v>
      </c>
      <c r="AW1292" s="5" t="s">
        <v>1424</v>
      </c>
      <c r="AX1292" s="33">
        <v>0</v>
      </c>
      <c r="AZ1292" s="5" t="s">
        <v>1424</v>
      </c>
      <c r="BA1292" s="33">
        <v>0</v>
      </c>
      <c r="BC1292" s="5" t="s">
        <v>1424</v>
      </c>
      <c r="BD1292" s="33">
        <v>0</v>
      </c>
      <c r="BF1292" s="5" t="s">
        <v>1424</v>
      </c>
      <c r="BG1292" s="33">
        <v>0</v>
      </c>
      <c r="BI1292" s="5" t="s">
        <v>1424</v>
      </c>
      <c r="BJ1292" s="33">
        <v>0</v>
      </c>
      <c r="BL1292" s="5" t="s">
        <v>1424</v>
      </c>
      <c r="BM1292" s="33">
        <v>0</v>
      </c>
      <c r="BO1292" s="5" t="s">
        <v>1424</v>
      </c>
      <c r="BP1292" s="33">
        <v>0</v>
      </c>
      <c r="BR1292" s="43" t="s">
        <v>1424</v>
      </c>
      <c r="BS1292" s="33">
        <v>4</v>
      </c>
      <c r="BU1292" s="5" t="s">
        <v>1424</v>
      </c>
      <c r="BV1292" s="33">
        <v>0</v>
      </c>
      <c r="BX1292" s="43" t="s">
        <v>1424</v>
      </c>
      <c r="BY1292" s="32">
        <v>4</v>
      </c>
    </row>
    <row r="1293" spans="1:77" x14ac:dyDescent="0.3">
      <c r="A1293" s="7" t="s">
        <v>1425</v>
      </c>
      <c r="B1293" s="29">
        <v>37</v>
      </c>
      <c r="D1293" s="5" t="s">
        <v>1425</v>
      </c>
      <c r="E1293" s="30" t="s">
        <v>18</v>
      </c>
      <c r="G1293" s="5" t="s">
        <v>1425</v>
      </c>
      <c r="H1293" s="29" t="s">
        <v>985</v>
      </c>
      <c r="J1293" s="5" t="s">
        <v>1425</v>
      </c>
      <c r="K1293" s="29" t="s">
        <v>985</v>
      </c>
      <c r="M1293" s="5" t="s">
        <v>1425</v>
      </c>
      <c r="N1293" s="29" t="s">
        <v>985</v>
      </c>
      <c r="P1293" s="5" t="s">
        <v>1425</v>
      </c>
      <c r="Q1293" s="29" t="s">
        <v>985</v>
      </c>
      <c r="S1293" s="5" t="s">
        <v>1425</v>
      </c>
      <c r="T1293" s="29" t="s">
        <v>985</v>
      </c>
      <c r="V1293" s="7" t="s">
        <v>1425</v>
      </c>
      <c r="W1293" s="29">
        <v>1</v>
      </c>
      <c r="Y1293" s="5" t="s">
        <v>1425</v>
      </c>
      <c r="Z1293" s="29" t="s">
        <v>985</v>
      </c>
      <c r="AB1293" s="5" t="s">
        <v>1425</v>
      </c>
      <c r="AC1293" s="29" t="s">
        <v>985</v>
      </c>
      <c r="AE1293" s="5" t="s">
        <v>1425</v>
      </c>
      <c r="AF1293" s="29" t="s">
        <v>985</v>
      </c>
      <c r="AH1293" s="5" t="s">
        <v>1425</v>
      </c>
      <c r="AI1293" s="29" t="s">
        <v>985</v>
      </c>
      <c r="AK1293" s="5" t="s">
        <v>1425</v>
      </c>
      <c r="AL1293" s="33">
        <v>0</v>
      </c>
      <c r="AN1293" s="5" t="s">
        <v>1425</v>
      </c>
      <c r="AO1293" s="33">
        <v>0</v>
      </c>
      <c r="AQ1293" s="5" t="s">
        <v>1425</v>
      </c>
      <c r="AR1293" s="33">
        <v>0</v>
      </c>
      <c r="AT1293" s="5" t="s">
        <v>1425</v>
      </c>
      <c r="AU1293" s="33">
        <v>0</v>
      </c>
      <c r="AW1293" s="5" t="s">
        <v>1425</v>
      </c>
      <c r="AX1293" s="33">
        <v>0</v>
      </c>
      <c r="AZ1293" s="5" t="s">
        <v>1425</v>
      </c>
      <c r="BA1293" s="33">
        <v>0</v>
      </c>
      <c r="BC1293" s="5" t="s">
        <v>1425</v>
      </c>
      <c r="BD1293" s="33">
        <v>0</v>
      </c>
      <c r="BF1293" s="5" t="s">
        <v>1425</v>
      </c>
      <c r="BG1293" s="33">
        <v>0</v>
      </c>
      <c r="BI1293" s="5" t="s">
        <v>1425</v>
      </c>
      <c r="BJ1293" s="33">
        <v>0</v>
      </c>
      <c r="BL1293" s="5" t="s">
        <v>1425</v>
      </c>
      <c r="BM1293" s="33">
        <v>0</v>
      </c>
      <c r="BO1293" s="5" t="s">
        <v>1425</v>
      </c>
      <c r="BP1293" s="33">
        <v>0</v>
      </c>
      <c r="BR1293" s="43" t="s">
        <v>1425</v>
      </c>
      <c r="BS1293" s="33">
        <v>4</v>
      </c>
      <c r="BU1293" s="5" t="s">
        <v>1425</v>
      </c>
      <c r="BV1293" s="33">
        <v>0</v>
      </c>
      <c r="BX1293" s="43" t="s">
        <v>1425</v>
      </c>
      <c r="BY1293" s="32">
        <v>4</v>
      </c>
    </row>
    <row r="1294" spans="1:77" x14ac:dyDescent="0.3">
      <c r="A1294" s="7" t="s">
        <v>1426</v>
      </c>
      <c r="B1294" s="29">
        <v>37</v>
      </c>
      <c r="D1294" s="7" t="s">
        <v>1426</v>
      </c>
      <c r="E1294" s="29" t="s">
        <v>18</v>
      </c>
      <c r="G1294" s="7" t="s">
        <v>1426</v>
      </c>
      <c r="H1294" s="29" t="s">
        <v>985</v>
      </c>
      <c r="J1294" s="7" t="s">
        <v>1426</v>
      </c>
      <c r="K1294" s="29" t="s">
        <v>985</v>
      </c>
      <c r="M1294" s="7" t="s">
        <v>1426</v>
      </c>
      <c r="N1294" s="29" t="s">
        <v>985</v>
      </c>
      <c r="P1294" s="7" t="s">
        <v>1426</v>
      </c>
      <c r="Q1294" s="29" t="s">
        <v>985</v>
      </c>
      <c r="S1294" s="7" t="s">
        <v>1426</v>
      </c>
      <c r="T1294" s="29" t="s">
        <v>985</v>
      </c>
      <c r="V1294" s="7" t="s">
        <v>1426</v>
      </c>
      <c r="W1294" s="29">
        <v>1</v>
      </c>
      <c r="Y1294" s="7" t="s">
        <v>1426</v>
      </c>
      <c r="Z1294" s="29" t="s">
        <v>985</v>
      </c>
      <c r="AB1294" s="7" t="s">
        <v>1426</v>
      </c>
      <c r="AC1294" s="29" t="s">
        <v>985</v>
      </c>
      <c r="AE1294" s="7" t="s">
        <v>1426</v>
      </c>
      <c r="AF1294" s="29" t="s">
        <v>985</v>
      </c>
      <c r="AH1294" s="7" t="s">
        <v>1426</v>
      </c>
      <c r="AI1294" s="29" t="s">
        <v>985</v>
      </c>
      <c r="AK1294" s="7" t="s">
        <v>1426</v>
      </c>
      <c r="AL1294" s="33">
        <v>0</v>
      </c>
      <c r="AN1294" s="7" t="s">
        <v>1426</v>
      </c>
      <c r="AO1294" s="33">
        <v>0</v>
      </c>
      <c r="AQ1294" s="7" t="s">
        <v>1426</v>
      </c>
      <c r="AR1294" s="33">
        <v>0</v>
      </c>
      <c r="AT1294" s="7" t="s">
        <v>1426</v>
      </c>
      <c r="AU1294" s="33">
        <v>0</v>
      </c>
      <c r="AW1294" s="7" t="s">
        <v>1426</v>
      </c>
      <c r="AX1294" s="33">
        <v>0</v>
      </c>
      <c r="AZ1294" s="7" t="s">
        <v>1426</v>
      </c>
      <c r="BA1294" s="33">
        <v>0</v>
      </c>
      <c r="BC1294" s="7" t="s">
        <v>1426</v>
      </c>
      <c r="BD1294" s="33">
        <v>0</v>
      </c>
      <c r="BF1294" s="7" t="s">
        <v>1426</v>
      </c>
      <c r="BG1294" s="33">
        <v>0</v>
      </c>
      <c r="BI1294" s="7" t="s">
        <v>1426</v>
      </c>
      <c r="BJ1294" s="33">
        <v>0</v>
      </c>
      <c r="BL1294" s="7" t="s">
        <v>1426</v>
      </c>
      <c r="BM1294" s="33">
        <v>0</v>
      </c>
      <c r="BO1294" s="7" t="s">
        <v>1426</v>
      </c>
      <c r="BP1294" s="33">
        <v>0</v>
      </c>
      <c r="BR1294" s="43" t="s">
        <v>1426</v>
      </c>
      <c r="BS1294" s="33">
        <v>4</v>
      </c>
      <c r="BU1294" s="7" t="s">
        <v>1426</v>
      </c>
      <c r="BV1294" s="33">
        <v>0</v>
      </c>
      <c r="BX1294" s="43" t="s">
        <v>1426</v>
      </c>
      <c r="BY1294" s="32">
        <v>4</v>
      </c>
    </row>
    <row r="1295" spans="1:77" x14ac:dyDescent="0.3">
      <c r="A1295" s="7" t="s">
        <v>1427</v>
      </c>
      <c r="B1295" s="29">
        <v>37</v>
      </c>
      <c r="D1295" s="5" t="s">
        <v>1427</v>
      </c>
      <c r="E1295" s="29">
        <v>38</v>
      </c>
      <c r="G1295" s="5" t="s">
        <v>1427</v>
      </c>
      <c r="H1295" s="29" t="s">
        <v>985</v>
      </c>
      <c r="J1295" s="5" t="s">
        <v>1427</v>
      </c>
      <c r="K1295" s="29" t="s">
        <v>985</v>
      </c>
      <c r="M1295" s="5" t="s">
        <v>1427</v>
      </c>
      <c r="N1295" s="29" t="s">
        <v>985</v>
      </c>
      <c r="P1295" s="5" t="s">
        <v>1427</v>
      </c>
      <c r="Q1295" s="29" t="s">
        <v>985</v>
      </c>
      <c r="S1295" s="5" t="s">
        <v>1427</v>
      </c>
      <c r="T1295" s="29" t="s">
        <v>985</v>
      </c>
      <c r="V1295" s="5" t="s">
        <v>1427</v>
      </c>
      <c r="W1295" s="29" t="s">
        <v>985</v>
      </c>
      <c r="Y1295" s="5" t="s">
        <v>1427</v>
      </c>
      <c r="Z1295" s="29" t="s">
        <v>985</v>
      </c>
      <c r="AB1295" s="5" t="s">
        <v>1427</v>
      </c>
      <c r="AC1295" s="29" t="s">
        <v>985</v>
      </c>
      <c r="AE1295" s="5" t="s">
        <v>1427</v>
      </c>
      <c r="AF1295" s="29" t="s">
        <v>985</v>
      </c>
      <c r="AH1295" s="5" t="s">
        <v>1427</v>
      </c>
      <c r="AI1295" s="29" t="s">
        <v>985</v>
      </c>
      <c r="AK1295" s="5" t="s">
        <v>1427</v>
      </c>
      <c r="AL1295" s="33">
        <v>0</v>
      </c>
      <c r="AN1295" s="5" t="s">
        <v>1427</v>
      </c>
      <c r="AO1295" s="33">
        <v>0</v>
      </c>
      <c r="AQ1295" s="5" t="s">
        <v>1427</v>
      </c>
      <c r="AR1295" s="33">
        <v>0</v>
      </c>
      <c r="AT1295" s="5" t="s">
        <v>1427</v>
      </c>
      <c r="AU1295" s="33">
        <v>0</v>
      </c>
      <c r="AW1295" s="5" t="s">
        <v>1427</v>
      </c>
      <c r="AX1295" s="33">
        <v>0</v>
      </c>
      <c r="AZ1295" s="5" t="s">
        <v>1427</v>
      </c>
      <c r="BA1295" s="33">
        <v>0</v>
      </c>
      <c r="BC1295" s="5" t="s">
        <v>1427</v>
      </c>
      <c r="BD1295" s="33">
        <v>0</v>
      </c>
      <c r="BF1295" s="5" t="s">
        <v>1427</v>
      </c>
      <c r="BG1295" s="33">
        <v>0</v>
      </c>
      <c r="BI1295" s="5" t="s">
        <v>1427</v>
      </c>
      <c r="BJ1295" s="33">
        <v>0</v>
      </c>
      <c r="BL1295" s="5" t="s">
        <v>1427</v>
      </c>
      <c r="BM1295" s="33">
        <v>0</v>
      </c>
      <c r="BO1295" s="5" t="s">
        <v>1427</v>
      </c>
      <c r="BP1295" s="33">
        <v>0</v>
      </c>
      <c r="BR1295" s="43" t="s">
        <v>1427</v>
      </c>
      <c r="BS1295" s="33">
        <v>3</v>
      </c>
      <c r="BU1295" s="5" t="s">
        <v>1427</v>
      </c>
      <c r="BV1295" s="33">
        <v>0</v>
      </c>
      <c r="BX1295" s="43" t="s">
        <v>1427</v>
      </c>
      <c r="BY1295" s="33">
        <v>3</v>
      </c>
    </row>
    <row r="1296" spans="1:77" x14ac:dyDescent="0.3">
      <c r="A1296" s="7" t="s">
        <v>1428</v>
      </c>
      <c r="B1296" s="29">
        <v>37</v>
      </c>
      <c r="D1296" s="7" t="s">
        <v>1428</v>
      </c>
      <c r="E1296" s="29">
        <v>38</v>
      </c>
      <c r="G1296" s="7" t="s">
        <v>1428</v>
      </c>
      <c r="H1296" s="29" t="s">
        <v>985</v>
      </c>
      <c r="J1296" s="7" t="s">
        <v>1428</v>
      </c>
      <c r="K1296" s="29" t="s">
        <v>985</v>
      </c>
      <c r="M1296" s="7" t="s">
        <v>1428</v>
      </c>
      <c r="N1296" s="29" t="s">
        <v>985</v>
      </c>
      <c r="P1296" s="7" t="s">
        <v>1428</v>
      </c>
      <c r="Q1296" s="29" t="s">
        <v>985</v>
      </c>
      <c r="S1296" s="7" t="s">
        <v>1428</v>
      </c>
      <c r="T1296" s="29" t="s">
        <v>985</v>
      </c>
      <c r="V1296" s="7" t="s">
        <v>1428</v>
      </c>
      <c r="W1296" s="29" t="s">
        <v>985</v>
      </c>
      <c r="Y1296" s="7" t="s">
        <v>1428</v>
      </c>
      <c r="Z1296" s="29" t="s">
        <v>985</v>
      </c>
      <c r="AB1296" s="7" t="s">
        <v>1428</v>
      </c>
      <c r="AC1296" s="29" t="s">
        <v>985</v>
      </c>
      <c r="AE1296" s="7" t="s">
        <v>1428</v>
      </c>
      <c r="AF1296" s="29" t="s">
        <v>985</v>
      </c>
      <c r="AH1296" s="7" t="s">
        <v>1428</v>
      </c>
      <c r="AI1296" s="29" t="s">
        <v>985</v>
      </c>
      <c r="AK1296" s="7" t="s">
        <v>1428</v>
      </c>
      <c r="AL1296" s="33">
        <v>0</v>
      </c>
      <c r="AN1296" s="7" t="s">
        <v>1428</v>
      </c>
      <c r="AO1296" s="33">
        <v>0</v>
      </c>
      <c r="AQ1296" s="7" t="s">
        <v>1428</v>
      </c>
      <c r="AR1296" s="33">
        <v>0</v>
      </c>
      <c r="AT1296" s="7" t="s">
        <v>1428</v>
      </c>
      <c r="AU1296" s="33">
        <v>0</v>
      </c>
      <c r="AW1296" s="7" t="s">
        <v>1428</v>
      </c>
      <c r="AX1296" s="33">
        <v>0</v>
      </c>
      <c r="AZ1296" s="7" t="s">
        <v>1428</v>
      </c>
      <c r="BA1296" s="33">
        <v>0</v>
      </c>
      <c r="BC1296" s="7" t="s">
        <v>1428</v>
      </c>
      <c r="BD1296" s="33">
        <v>0</v>
      </c>
      <c r="BF1296" s="7" t="s">
        <v>1428</v>
      </c>
      <c r="BG1296" s="33">
        <v>0</v>
      </c>
      <c r="BI1296" s="7" t="s">
        <v>1428</v>
      </c>
      <c r="BJ1296" s="33">
        <v>0</v>
      </c>
      <c r="BL1296" s="7" t="s">
        <v>1428</v>
      </c>
      <c r="BM1296" s="33">
        <v>0</v>
      </c>
      <c r="BO1296" s="7" t="s">
        <v>1428</v>
      </c>
      <c r="BP1296" s="33">
        <v>0</v>
      </c>
      <c r="BR1296" s="43" t="s">
        <v>1428</v>
      </c>
      <c r="BS1296" s="33">
        <v>3</v>
      </c>
      <c r="BU1296" s="7" t="s">
        <v>1428</v>
      </c>
      <c r="BV1296" s="33">
        <v>0</v>
      </c>
      <c r="BX1296" s="43" t="s">
        <v>1428</v>
      </c>
      <c r="BY1296" s="33">
        <v>3</v>
      </c>
    </row>
    <row r="1297" spans="1:77" x14ac:dyDescent="0.3">
      <c r="A1297" s="7" t="s">
        <v>1429</v>
      </c>
      <c r="B1297" s="29">
        <v>37</v>
      </c>
      <c r="D1297" s="5" t="s">
        <v>1429</v>
      </c>
      <c r="E1297" s="29">
        <v>38</v>
      </c>
      <c r="G1297" s="5" t="s">
        <v>1429</v>
      </c>
      <c r="H1297" s="29" t="s">
        <v>985</v>
      </c>
      <c r="J1297" s="5" t="s">
        <v>1429</v>
      </c>
      <c r="K1297" s="29" t="s">
        <v>985</v>
      </c>
      <c r="M1297" s="5" t="s">
        <v>1429</v>
      </c>
      <c r="N1297" s="29" t="s">
        <v>985</v>
      </c>
      <c r="P1297" s="5" t="s">
        <v>1429</v>
      </c>
      <c r="Q1297" s="29" t="s">
        <v>985</v>
      </c>
      <c r="S1297" s="5" t="s">
        <v>1429</v>
      </c>
      <c r="T1297" s="29" t="s">
        <v>985</v>
      </c>
      <c r="V1297" s="5" t="s">
        <v>1429</v>
      </c>
      <c r="W1297" s="29" t="s">
        <v>985</v>
      </c>
      <c r="Y1297" s="5" t="s">
        <v>1429</v>
      </c>
      <c r="Z1297" s="29" t="s">
        <v>985</v>
      </c>
      <c r="AB1297" s="5" t="s">
        <v>1429</v>
      </c>
      <c r="AC1297" s="29" t="s">
        <v>985</v>
      </c>
      <c r="AE1297" s="5" t="s">
        <v>1429</v>
      </c>
      <c r="AF1297" s="29" t="s">
        <v>985</v>
      </c>
      <c r="AH1297" s="5" t="s">
        <v>1429</v>
      </c>
      <c r="AI1297" s="29" t="s">
        <v>985</v>
      </c>
      <c r="AK1297" s="5" t="s">
        <v>1429</v>
      </c>
      <c r="AL1297" s="33">
        <v>0</v>
      </c>
      <c r="AN1297" s="5" t="s">
        <v>1429</v>
      </c>
      <c r="AO1297" s="33">
        <v>0</v>
      </c>
      <c r="AQ1297" s="5" t="s">
        <v>1429</v>
      </c>
      <c r="AR1297" s="33">
        <v>0</v>
      </c>
      <c r="AT1297" s="5" t="s">
        <v>1429</v>
      </c>
      <c r="AU1297" s="33">
        <v>0</v>
      </c>
      <c r="AW1297" s="5" t="s">
        <v>1429</v>
      </c>
      <c r="AX1297" s="33">
        <v>0</v>
      </c>
      <c r="AZ1297" s="5" t="s">
        <v>1429</v>
      </c>
      <c r="BA1297" s="33">
        <v>0</v>
      </c>
      <c r="BC1297" s="5" t="s">
        <v>1429</v>
      </c>
      <c r="BD1297" s="33">
        <v>0</v>
      </c>
      <c r="BF1297" s="5" t="s">
        <v>1429</v>
      </c>
      <c r="BG1297" s="33">
        <v>0</v>
      </c>
      <c r="BI1297" s="5" t="s">
        <v>1429</v>
      </c>
      <c r="BJ1297" s="33">
        <v>0</v>
      </c>
      <c r="BL1297" s="5" t="s">
        <v>1429</v>
      </c>
      <c r="BM1297" s="33">
        <v>0</v>
      </c>
      <c r="BO1297" s="5" t="s">
        <v>1429</v>
      </c>
      <c r="BP1297" s="33">
        <v>0</v>
      </c>
      <c r="BR1297" s="43" t="s">
        <v>1429</v>
      </c>
      <c r="BS1297" s="33">
        <v>3</v>
      </c>
      <c r="BU1297" s="5" t="s">
        <v>1429</v>
      </c>
      <c r="BV1297" s="33">
        <v>0</v>
      </c>
      <c r="BX1297" s="43" t="s">
        <v>1429</v>
      </c>
      <c r="BY1297" s="33">
        <v>3</v>
      </c>
    </row>
    <row r="1298" spans="1:77" x14ac:dyDescent="0.3">
      <c r="A1298" s="7" t="s">
        <v>1430</v>
      </c>
      <c r="B1298" s="29">
        <v>37</v>
      </c>
      <c r="D1298" s="7" t="s">
        <v>1430</v>
      </c>
      <c r="E1298" s="29">
        <v>38</v>
      </c>
      <c r="G1298" s="7" t="s">
        <v>1430</v>
      </c>
      <c r="H1298" s="29" t="s">
        <v>985</v>
      </c>
      <c r="J1298" s="7" t="s">
        <v>1430</v>
      </c>
      <c r="K1298" s="29" t="s">
        <v>985</v>
      </c>
      <c r="M1298" s="7" t="s">
        <v>1430</v>
      </c>
      <c r="N1298" s="29" t="s">
        <v>985</v>
      </c>
      <c r="P1298" s="7" t="s">
        <v>1430</v>
      </c>
      <c r="Q1298" s="29" t="s">
        <v>985</v>
      </c>
      <c r="S1298" s="7" t="s">
        <v>1430</v>
      </c>
      <c r="T1298" s="29" t="s">
        <v>985</v>
      </c>
      <c r="V1298" s="7" t="s">
        <v>1430</v>
      </c>
      <c r="W1298" s="29" t="s">
        <v>985</v>
      </c>
      <c r="Y1298" s="7" t="s">
        <v>1430</v>
      </c>
      <c r="Z1298" s="29" t="s">
        <v>985</v>
      </c>
      <c r="AB1298" s="7" t="s">
        <v>1430</v>
      </c>
      <c r="AC1298" s="29" t="s">
        <v>985</v>
      </c>
      <c r="AE1298" s="7" t="s">
        <v>1430</v>
      </c>
      <c r="AF1298" s="29" t="s">
        <v>985</v>
      </c>
      <c r="AH1298" s="7" t="s">
        <v>1430</v>
      </c>
      <c r="AI1298" s="29" t="s">
        <v>985</v>
      </c>
      <c r="AK1298" s="7" t="s">
        <v>1430</v>
      </c>
      <c r="AL1298" s="33">
        <v>0</v>
      </c>
      <c r="AN1298" s="7" t="s">
        <v>1430</v>
      </c>
      <c r="AO1298" s="33">
        <v>0</v>
      </c>
      <c r="AQ1298" s="7" t="s">
        <v>1430</v>
      </c>
      <c r="AR1298" s="33">
        <v>0</v>
      </c>
      <c r="AT1298" s="7" t="s">
        <v>1430</v>
      </c>
      <c r="AU1298" s="33">
        <v>0</v>
      </c>
      <c r="AW1298" s="7" t="s">
        <v>1430</v>
      </c>
      <c r="AX1298" s="33">
        <v>0</v>
      </c>
      <c r="AZ1298" s="7" t="s">
        <v>1430</v>
      </c>
      <c r="BA1298" s="33">
        <v>0</v>
      </c>
      <c r="BC1298" s="7" t="s">
        <v>1430</v>
      </c>
      <c r="BD1298" s="33">
        <v>0</v>
      </c>
      <c r="BF1298" s="7" t="s">
        <v>1430</v>
      </c>
      <c r="BG1298" s="33">
        <v>0</v>
      </c>
      <c r="BI1298" s="7" t="s">
        <v>1430</v>
      </c>
      <c r="BJ1298" s="33">
        <v>0</v>
      </c>
      <c r="BL1298" s="7" t="s">
        <v>1430</v>
      </c>
      <c r="BM1298" s="33">
        <v>0</v>
      </c>
      <c r="BO1298" s="7" t="s">
        <v>1430</v>
      </c>
      <c r="BP1298" s="33">
        <v>0</v>
      </c>
      <c r="BR1298" s="43" t="s">
        <v>1430</v>
      </c>
      <c r="BS1298" s="33">
        <v>3</v>
      </c>
      <c r="BU1298" s="7" t="s">
        <v>1430</v>
      </c>
      <c r="BV1298" s="33">
        <v>0</v>
      </c>
      <c r="BX1298" s="43" t="s">
        <v>1430</v>
      </c>
      <c r="BY1298" s="33">
        <v>3</v>
      </c>
    </row>
    <row r="1299" spans="1:77" x14ac:dyDescent="0.3">
      <c r="A1299" s="7" t="s">
        <v>1431</v>
      </c>
      <c r="B1299" s="29">
        <v>37</v>
      </c>
      <c r="D1299" s="5" t="s">
        <v>1431</v>
      </c>
      <c r="E1299" s="29">
        <v>38</v>
      </c>
      <c r="G1299" s="5" t="s">
        <v>1431</v>
      </c>
      <c r="H1299" s="29" t="s">
        <v>985</v>
      </c>
      <c r="J1299" s="5" t="s">
        <v>1431</v>
      </c>
      <c r="K1299" s="29" t="s">
        <v>985</v>
      </c>
      <c r="M1299" s="5" t="s">
        <v>1431</v>
      </c>
      <c r="N1299" s="29" t="s">
        <v>985</v>
      </c>
      <c r="P1299" s="5" t="s">
        <v>1431</v>
      </c>
      <c r="Q1299" s="29" t="s">
        <v>985</v>
      </c>
      <c r="S1299" s="5" t="s">
        <v>1431</v>
      </c>
      <c r="T1299" s="29" t="s">
        <v>985</v>
      </c>
      <c r="V1299" s="5" t="s">
        <v>1431</v>
      </c>
      <c r="W1299" s="29" t="s">
        <v>985</v>
      </c>
      <c r="Y1299" s="5" t="s">
        <v>1431</v>
      </c>
      <c r="Z1299" s="29" t="s">
        <v>985</v>
      </c>
      <c r="AB1299" s="5" t="s">
        <v>1431</v>
      </c>
      <c r="AC1299" s="29" t="s">
        <v>985</v>
      </c>
      <c r="AE1299" s="5" t="s">
        <v>1431</v>
      </c>
      <c r="AF1299" s="29" t="s">
        <v>985</v>
      </c>
      <c r="AH1299" s="5" t="s">
        <v>1431</v>
      </c>
      <c r="AI1299" s="29" t="s">
        <v>985</v>
      </c>
      <c r="AK1299" s="5" t="s">
        <v>1431</v>
      </c>
      <c r="AL1299" s="33">
        <v>0</v>
      </c>
      <c r="AN1299" s="5" t="s">
        <v>1431</v>
      </c>
      <c r="AO1299" s="33">
        <v>0</v>
      </c>
      <c r="AQ1299" s="5" t="s">
        <v>1431</v>
      </c>
      <c r="AR1299" s="33">
        <v>0</v>
      </c>
      <c r="AT1299" s="5" t="s">
        <v>1431</v>
      </c>
      <c r="AU1299" s="33">
        <v>0</v>
      </c>
      <c r="AW1299" s="5" t="s">
        <v>1431</v>
      </c>
      <c r="AX1299" s="33">
        <v>0</v>
      </c>
      <c r="AZ1299" s="5" t="s">
        <v>1431</v>
      </c>
      <c r="BA1299" s="33">
        <v>0</v>
      </c>
      <c r="BC1299" s="5" t="s">
        <v>1431</v>
      </c>
      <c r="BD1299" s="33">
        <v>0</v>
      </c>
      <c r="BF1299" s="5" t="s">
        <v>1431</v>
      </c>
      <c r="BG1299" s="33">
        <v>0</v>
      </c>
      <c r="BI1299" s="5" t="s">
        <v>1431</v>
      </c>
      <c r="BJ1299" s="33">
        <v>0</v>
      </c>
      <c r="BL1299" s="5" t="s">
        <v>1431</v>
      </c>
      <c r="BM1299" s="33">
        <v>0</v>
      </c>
      <c r="BO1299" s="5" t="s">
        <v>1431</v>
      </c>
      <c r="BP1299" s="33">
        <v>0</v>
      </c>
      <c r="BR1299" s="43" t="s">
        <v>1431</v>
      </c>
      <c r="BS1299" s="33">
        <v>3</v>
      </c>
      <c r="BU1299" s="5" t="s">
        <v>1431</v>
      </c>
      <c r="BV1299" s="33">
        <v>0</v>
      </c>
      <c r="BX1299" s="43" t="s">
        <v>1431</v>
      </c>
      <c r="BY1299" s="33">
        <v>3</v>
      </c>
    </row>
    <row r="1300" spans="1:77" x14ac:dyDescent="0.3">
      <c r="A1300" s="7" t="s">
        <v>1432</v>
      </c>
      <c r="B1300" s="29">
        <v>37</v>
      </c>
      <c r="D1300" s="7" t="s">
        <v>1432</v>
      </c>
      <c r="E1300" s="29">
        <v>38</v>
      </c>
      <c r="G1300" s="7" t="s">
        <v>1432</v>
      </c>
      <c r="H1300" s="29" t="s">
        <v>985</v>
      </c>
      <c r="J1300" s="7" t="s">
        <v>1432</v>
      </c>
      <c r="K1300" s="29" t="s">
        <v>985</v>
      </c>
      <c r="M1300" s="7" t="s">
        <v>1432</v>
      </c>
      <c r="N1300" s="29" t="s">
        <v>985</v>
      </c>
      <c r="P1300" s="7" t="s">
        <v>1432</v>
      </c>
      <c r="Q1300" s="29" t="s">
        <v>985</v>
      </c>
      <c r="S1300" s="7" t="s">
        <v>1432</v>
      </c>
      <c r="T1300" s="29" t="s">
        <v>985</v>
      </c>
      <c r="V1300" s="7" t="s">
        <v>1432</v>
      </c>
      <c r="W1300" s="29" t="s">
        <v>985</v>
      </c>
      <c r="Y1300" s="7" t="s">
        <v>1432</v>
      </c>
      <c r="Z1300" s="29" t="s">
        <v>985</v>
      </c>
      <c r="AB1300" s="7" t="s">
        <v>1432</v>
      </c>
      <c r="AC1300" s="29" t="s">
        <v>985</v>
      </c>
      <c r="AE1300" s="7" t="s">
        <v>1432</v>
      </c>
      <c r="AF1300" s="29" t="s">
        <v>985</v>
      </c>
      <c r="AH1300" s="7" t="s">
        <v>1432</v>
      </c>
      <c r="AI1300" s="29" t="s">
        <v>985</v>
      </c>
      <c r="AK1300" s="7" t="s">
        <v>1432</v>
      </c>
      <c r="AL1300" s="33">
        <v>0</v>
      </c>
      <c r="AN1300" s="7" t="s">
        <v>1432</v>
      </c>
      <c r="AO1300" s="33">
        <v>0</v>
      </c>
      <c r="AQ1300" s="7" t="s">
        <v>1432</v>
      </c>
      <c r="AR1300" s="33">
        <v>0</v>
      </c>
      <c r="AT1300" s="7" t="s">
        <v>1432</v>
      </c>
      <c r="AU1300" s="33">
        <v>0</v>
      </c>
      <c r="AW1300" s="7" t="s">
        <v>1432</v>
      </c>
      <c r="AX1300" s="33">
        <v>0</v>
      </c>
      <c r="AZ1300" s="7" t="s">
        <v>1432</v>
      </c>
      <c r="BA1300" s="33">
        <v>0</v>
      </c>
      <c r="BC1300" s="7" t="s">
        <v>1432</v>
      </c>
      <c r="BD1300" s="33">
        <v>0</v>
      </c>
      <c r="BF1300" s="7" t="s">
        <v>1432</v>
      </c>
      <c r="BG1300" s="33">
        <v>0</v>
      </c>
      <c r="BI1300" s="7" t="s">
        <v>1432</v>
      </c>
      <c r="BJ1300" s="33">
        <v>0</v>
      </c>
      <c r="BL1300" s="7" t="s">
        <v>1432</v>
      </c>
      <c r="BM1300" s="33">
        <v>0</v>
      </c>
      <c r="BO1300" s="7" t="s">
        <v>1432</v>
      </c>
      <c r="BP1300" s="33">
        <v>0</v>
      </c>
      <c r="BR1300" s="43" t="s">
        <v>1432</v>
      </c>
      <c r="BS1300" s="33">
        <v>3</v>
      </c>
      <c r="BU1300" s="7" t="s">
        <v>1432</v>
      </c>
      <c r="BV1300" s="33">
        <v>0</v>
      </c>
      <c r="BX1300" s="43" t="s">
        <v>1432</v>
      </c>
      <c r="BY1300" s="33">
        <v>3</v>
      </c>
    </row>
    <row r="1301" spans="1:77" x14ac:dyDescent="0.3">
      <c r="A1301" s="7" t="s">
        <v>1433</v>
      </c>
      <c r="B1301" s="29">
        <v>37</v>
      </c>
      <c r="D1301" s="5" t="s">
        <v>1433</v>
      </c>
      <c r="E1301" s="29">
        <v>38</v>
      </c>
      <c r="G1301" s="5" t="s">
        <v>1433</v>
      </c>
      <c r="H1301" s="29" t="s">
        <v>985</v>
      </c>
      <c r="J1301" s="5" t="s">
        <v>1433</v>
      </c>
      <c r="K1301" s="29" t="s">
        <v>985</v>
      </c>
      <c r="M1301" s="5" t="s">
        <v>1433</v>
      </c>
      <c r="N1301" s="29" t="s">
        <v>985</v>
      </c>
      <c r="P1301" s="5" t="s">
        <v>1433</v>
      </c>
      <c r="Q1301" s="29" t="s">
        <v>985</v>
      </c>
      <c r="S1301" s="5" t="s">
        <v>1433</v>
      </c>
      <c r="T1301" s="29" t="s">
        <v>985</v>
      </c>
      <c r="V1301" s="5" t="s">
        <v>1433</v>
      </c>
      <c r="W1301" s="29" t="s">
        <v>985</v>
      </c>
      <c r="Y1301" s="5" t="s">
        <v>1433</v>
      </c>
      <c r="Z1301" s="29" t="s">
        <v>985</v>
      </c>
      <c r="AB1301" s="5" t="s">
        <v>1433</v>
      </c>
      <c r="AC1301" s="29" t="s">
        <v>985</v>
      </c>
      <c r="AE1301" s="5" t="s">
        <v>1433</v>
      </c>
      <c r="AF1301" s="29" t="s">
        <v>985</v>
      </c>
      <c r="AH1301" s="5" t="s">
        <v>1433</v>
      </c>
      <c r="AI1301" s="29" t="s">
        <v>985</v>
      </c>
      <c r="AK1301" s="5" t="s">
        <v>1433</v>
      </c>
      <c r="AL1301" s="33">
        <v>0</v>
      </c>
      <c r="AN1301" s="5" t="s">
        <v>1433</v>
      </c>
      <c r="AO1301" s="33">
        <v>0</v>
      </c>
      <c r="AQ1301" s="5" t="s">
        <v>1433</v>
      </c>
      <c r="AR1301" s="33">
        <v>0</v>
      </c>
      <c r="AT1301" s="5" t="s">
        <v>1433</v>
      </c>
      <c r="AU1301" s="33">
        <v>0</v>
      </c>
      <c r="AW1301" s="5" t="s">
        <v>1433</v>
      </c>
      <c r="AX1301" s="33">
        <v>0</v>
      </c>
      <c r="AZ1301" s="5" t="s">
        <v>1433</v>
      </c>
      <c r="BA1301" s="33">
        <v>0</v>
      </c>
      <c r="BC1301" s="5" t="s">
        <v>1433</v>
      </c>
      <c r="BD1301" s="33">
        <v>0</v>
      </c>
      <c r="BF1301" s="5" t="s">
        <v>1433</v>
      </c>
      <c r="BG1301" s="33">
        <v>0</v>
      </c>
      <c r="BI1301" s="5" t="s">
        <v>1433</v>
      </c>
      <c r="BJ1301" s="33">
        <v>0</v>
      </c>
      <c r="BL1301" s="5" t="s">
        <v>1433</v>
      </c>
      <c r="BM1301" s="33">
        <v>0</v>
      </c>
      <c r="BO1301" s="5" t="s">
        <v>1433</v>
      </c>
      <c r="BP1301" s="33">
        <v>0</v>
      </c>
      <c r="BR1301" s="43" t="s">
        <v>1433</v>
      </c>
      <c r="BS1301" s="33">
        <v>3</v>
      </c>
      <c r="BU1301" s="5" t="s">
        <v>1433</v>
      </c>
      <c r="BV1301" s="33">
        <v>0</v>
      </c>
      <c r="BX1301" s="43" t="s">
        <v>1433</v>
      </c>
      <c r="BY1301" s="33">
        <v>3</v>
      </c>
    </row>
    <row r="1302" spans="1:77" x14ac:dyDescent="0.3">
      <c r="A1302" s="7" t="s">
        <v>1434</v>
      </c>
      <c r="B1302" s="29">
        <v>37</v>
      </c>
      <c r="D1302" s="7" t="s">
        <v>1434</v>
      </c>
      <c r="E1302" s="29">
        <v>38</v>
      </c>
      <c r="G1302" s="7" t="s">
        <v>1434</v>
      </c>
      <c r="H1302" s="29" t="s">
        <v>985</v>
      </c>
      <c r="J1302" s="7" t="s">
        <v>1434</v>
      </c>
      <c r="K1302" s="29" t="s">
        <v>985</v>
      </c>
      <c r="M1302" s="7" t="s">
        <v>1434</v>
      </c>
      <c r="N1302" s="29" t="s">
        <v>985</v>
      </c>
      <c r="P1302" s="7" t="s">
        <v>1434</v>
      </c>
      <c r="Q1302" s="29" t="s">
        <v>985</v>
      </c>
      <c r="S1302" s="7" t="s">
        <v>1434</v>
      </c>
      <c r="T1302" s="29" t="s">
        <v>985</v>
      </c>
      <c r="V1302" s="7" t="s">
        <v>1434</v>
      </c>
      <c r="W1302" s="29" t="s">
        <v>985</v>
      </c>
      <c r="Y1302" s="7" t="s">
        <v>1434</v>
      </c>
      <c r="Z1302" s="29" t="s">
        <v>985</v>
      </c>
      <c r="AB1302" s="7" t="s">
        <v>1434</v>
      </c>
      <c r="AC1302" s="29" t="s">
        <v>985</v>
      </c>
      <c r="AE1302" s="7" t="s">
        <v>1434</v>
      </c>
      <c r="AF1302" s="29" t="s">
        <v>985</v>
      </c>
      <c r="AH1302" s="7" t="s">
        <v>1434</v>
      </c>
      <c r="AI1302" s="29" t="s">
        <v>985</v>
      </c>
      <c r="AK1302" s="7" t="s">
        <v>1434</v>
      </c>
      <c r="AL1302" s="33">
        <v>0</v>
      </c>
      <c r="AN1302" s="7" t="s">
        <v>1434</v>
      </c>
      <c r="AO1302" s="33">
        <v>0</v>
      </c>
      <c r="AQ1302" s="7" t="s">
        <v>1434</v>
      </c>
      <c r="AR1302" s="33">
        <v>0</v>
      </c>
      <c r="AT1302" s="7" t="s">
        <v>1434</v>
      </c>
      <c r="AU1302" s="33">
        <v>0</v>
      </c>
      <c r="AW1302" s="7" t="s">
        <v>1434</v>
      </c>
      <c r="AX1302" s="33">
        <v>0</v>
      </c>
      <c r="AZ1302" s="7" t="s">
        <v>1434</v>
      </c>
      <c r="BA1302" s="33">
        <v>0</v>
      </c>
      <c r="BC1302" s="7" t="s">
        <v>1434</v>
      </c>
      <c r="BD1302" s="33">
        <v>0</v>
      </c>
      <c r="BF1302" s="7" t="s">
        <v>1434</v>
      </c>
      <c r="BG1302" s="33">
        <v>0</v>
      </c>
      <c r="BI1302" s="7" t="s">
        <v>1434</v>
      </c>
      <c r="BJ1302" s="33">
        <v>0</v>
      </c>
      <c r="BL1302" s="7" t="s">
        <v>1434</v>
      </c>
      <c r="BM1302" s="33">
        <v>0</v>
      </c>
      <c r="BO1302" s="7" t="s">
        <v>1434</v>
      </c>
      <c r="BP1302" s="33">
        <v>0</v>
      </c>
      <c r="BR1302" s="43" t="s">
        <v>1434</v>
      </c>
      <c r="BS1302" s="33">
        <v>3</v>
      </c>
      <c r="BU1302" s="7" t="s">
        <v>1434</v>
      </c>
      <c r="BV1302" s="33">
        <v>0</v>
      </c>
      <c r="BX1302" s="43" t="s">
        <v>1434</v>
      </c>
      <c r="BY1302" s="33">
        <v>3</v>
      </c>
    </row>
    <row r="1303" spans="1:77" x14ac:dyDescent="0.3">
      <c r="A1303" s="7" t="s">
        <v>1435</v>
      </c>
      <c r="B1303" s="29">
        <v>37</v>
      </c>
      <c r="D1303" s="5" t="s">
        <v>1435</v>
      </c>
      <c r="E1303" s="29">
        <v>38</v>
      </c>
      <c r="G1303" s="5" t="s">
        <v>1435</v>
      </c>
      <c r="H1303" s="29" t="s">
        <v>985</v>
      </c>
      <c r="J1303" s="5" t="s">
        <v>1435</v>
      </c>
      <c r="K1303" s="29" t="s">
        <v>985</v>
      </c>
      <c r="M1303" s="5" t="s">
        <v>1435</v>
      </c>
      <c r="N1303" s="29" t="s">
        <v>985</v>
      </c>
      <c r="P1303" s="5" t="s">
        <v>1435</v>
      </c>
      <c r="Q1303" s="29" t="s">
        <v>985</v>
      </c>
      <c r="S1303" s="5" t="s">
        <v>1435</v>
      </c>
      <c r="T1303" s="29" t="s">
        <v>985</v>
      </c>
      <c r="V1303" s="5" t="s">
        <v>1435</v>
      </c>
      <c r="W1303" s="29" t="s">
        <v>985</v>
      </c>
      <c r="Y1303" s="5" t="s">
        <v>1435</v>
      </c>
      <c r="Z1303" s="29" t="s">
        <v>985</v>
      </c>
      <c r="AB1303" s="5" t="s">
        <v>1435</v>
      </c>
      <c r="AC1303" s="29" t="s">
        <v>985</v>
      </c>
      <c r="AE1303" s="5" t="s">
        <v>1435</v>
      </c>
      <c r="AF1303" s="29" t="s">
        <v>985</v>
      </c>
      <c r="AH1303" s="5" t="s">
        <v>1435</v>
      </c>
      <c r="AI1303" s="29" t="s">
        <v>985</v>
      </c>
      <c r="AK1303" s="5" t="s">
        <v>1435</v>
      </c>
      <c r="AL1303" s="33">
        <v>0</v>
      </c>
      <c r="AN1303" s="5" t="s">
        <v>1435</v>
      </c>
      <c r="AO1303" s="33">
        <v>0</v>
      </c>
      <c r="AQ1303" s="5" t="s">
        <v>1435</v>
      </c>
      <c r="AR1303" s="33">
        <v>0</v>
      </c>
      <c r="AT1303" s="5" t="s">
        <v>1435</v>
      </c>
      <c r="AU1303" s="33">
        <v>0</v>
      </c>
      <c r="AW1303" s="5" t="s">
        <v>1435</v>
      </c>
      <c r="AX1303" s="33">
        <v>0</v>
      </c>
      <c r="AZ1303" s="5" t="s">
        <v>1435</v>
      </c>
      <c r="BA1303" s="33">
        <v>0</v>
      </c>
      <c r="BC1303" s="5" t="s">
        <v>1435</v>
      </c>
      <c r="BD1303" s="33">
        <v>0</v>
      </c>
      <c r="BF1303" s="5" t="s">
        <v>1435</v>
      </c>
      <c r="BG1303" s="33">
        <v>0</v>
      </c>
      <c r="BI1303" s="5" t="s">
        <v>1435</v>
      </c>
      <c r="BJ1303" s="33">
        <v>0</v>
      </c>
      <c r="BL1303" s="5" t="s">
        <v>1435</v>
      </c>
      <c r="BM1303" s="33">
        <v>0</v>
      </c>
      <c r="BO1303" s="5" t="s">
        <v>1435</v>
      </c>
      <c r="BP1303" s="33">
        <v>0</v>
      </c>
      <c r="BR1303" s="43" t="s">
        <v>1435</v>
      </c>
      <c r="BS1303" s="33">
        <v>3</v>
      </c>
      <c r="BU1303" s="5" t="s">
        <v>1435</v>
      </c>
      <c r="BV1303" s="33">
        <v>0</v>
      </c>
      <c r="BX1303" s="43" t="s">
        <v>1435</v>
      </c>
      <c r="BY1303" s="33">
        <v>3</v>
      </c>
    </row>
    <row r="1304" spans="1:77" x14ac:dyDescent="0.3">
      <c r="A1304" s="7" t="s">
        <v>1436</v>
      </c>
      <c r="B1304" s="29">
        <v>37</v>
      </c>
      <c r="D1304" s="7" t="s">
        <v>1436</v>
      </c>
      <c r="E1304" s="29">
        <v>38</v>
      </c>
      <c r="G1304" s="7" t="s">
        <v>1436</v>
      </c>
      <c r="H1304" s="29" t="s">
        <v>985</v>
      </c>
      <c r="J1304" s="7" t="s">
        <v>1436</v>
      </c>
      <c r="K1304" s="29" t="s">
        <v>985</v>
      </c>
      <c r="M1304" s="7" t="s">
        <v>1436</v>
      </c>
      <c r="N1304" s="29" t="s">
        <v>985</v>
      </c>
      <c r="P1304" s="7" t="s">
        <v>1436</v>
      </c>
      <c r="Q1304" s="29" t="s">
        <v>985</v>
      </c>
      <c r="S1304" s="7" t="s">
        <v>1436</v>
      </c>
      <c r="T1304" s="29" t="s">
        <v>985</v>
      </c>
      <c r="V1304" s="7" t="s">
        <v>1436</v>
      </c>
      <c r="W1304" s="29" t="s">
        <v>985</v>
      </c>
      <c r="Y1304" s="7" t="s">
        <v>1436</v>
      </c>
      <c r="Z1304" s="29" t="s">
        <v>985</v>
      </c>
      <c r="AB1304" s="7" t="s">
        <v>1436</v>
      </c>
      <c r="AC1304" s="29" t="s">
        <v>985</v>
      </c>
      <c r="AE1304" s="7" t="s">
        <v>1436</v>
      </c>
      <c r="AF1304" s="29" t="s">
        <v>985</v>
      </c>
      <c r="AH1304" s="7" t="s">
        <v>1436</v>
      </c>
      <c r="AI1304" s="29" t="s">
        <v>985</v>
      </c>
      <c r="AK1304" s="7" t="s">
        <v>1436</v>
      </c>
      <c r="AL1304" s="33">
        <v>0</v>
      </c>
      <c r="AN1304" s="7" t="s">
        <v>1436</v>
      </c>
      <c r="AO1304" s="33">
        <v>0</v>
      </c>
      <c r="AQ1304" s="7" t="s">
        <v>1436</v>
      </c>
      <c r="AR1304" s="33">
        <v>0</v>
      </c>
      <c r="AT1304" s="7" t="s">
        <v>1436</v>
      </c>
      <c r="AU1304" s="33">
        <v>0</v>
      </c>
      <c r="AW1304" s="7" t="s">
        <v>1436</v>
      </c>
      <c r="AX1304" s="33">
        <v>0</v>
      </c>
      <c r="AZ1304" s="7" t="s">
        <v>1436</v>
      </c>
      <c r="BA1304" s="33">
        <v>0</v>
      </c>
      <c r="BC1304" s="7" t="s">
        <v>1436</v>
      </c>
      <c r="BD1304" s="33">
        <v>0</v>
      </c>
      <c r="BF1304" s="7" t="s">
        <v>1436</v>
      </c>
      <c r="BG1304" s="33">
        <v>0</v>
      </c>
      <c r="BI1304" s="7" t="s">
        <v>1436</v>
      </c>
      <c r="BJ1304" s="33">
        <v>0</v>
      </c>
      <c r="BL1304" s="7" t="s">
        <v>1436</v>
      </c>
      <c r="BM1304" s="33">
        <v>0</v>
      </c>
      <c r="BO1304" s="7" t="s">
        <v>1436</v>
      </c>
      <c r="BP1304" s="33">
        <v>0</v>
      </c>
      <c r="BR1304" s="43" t="s">
        <v>1436</v>
      </c>
      <c r="BS1304" s="33">
        <v>3</v>
      </c>
      <c r="BU1304" s="7" t="s">
        <v>1436</v>
      </c>
      <c r="BV1304" s="33">
        <v>0</v>
      </c>
      <c r="BX1304" s="43" t="s">
        <v>1436</v>
      </c>
      <c r="BY1304" s="33">
        <v>3</v>
      </c>
    </row>
    <row r="1305" spans="1:77" x14ac:dyDescent="0.3">
      <c r="A1305" s="7" t="s">
        <v>1437</v>
      </c>
      <c r="B1305" s="29">
        <v>36</v>
      </c>
      <c r="D1305" s="5" t="s">
        <v>1437</v>
      </c>
      <c r="E1305" s="29">
        <v>38</v>
      </c>
      <c r="G1305" s="5" t="s">
        <v>1437</v>
      </c>
      <c r="H1305" s="29" t="s">
        <v>985</v>
      </c>
      <c r="J1305" s="5" t="s">
        <v>1437</v>
      </c>
      <c r="K1305" s="29" t="s">
        <v>985</v>
      </c>
      <c r="M1305" s="5" t="s">
        <v>1437</v>
      </c>
      <c r="N1305" s="29" t="s">
        <v>985</v>
      </c>
      <c r="P1305" s="5" t="s">
        <v>1437</v>
      </c>
      <c r="Q1305" s="29" t="s">
        <v>985</v>
      </c>
      <c r="S1305" s="5" t="s">
        <v>1437</v>
      </c>
      <c r="T1305" s="29" t="s">
        <v>985</v>
      </c>
      <c r="V1305" s="5" t="s">
        <v>1437</v>
      </c>
      <c r="W1305" s="29" t="s">
        <v>985</v>
      </c>
      <c r="Y1305" s="5" t="s">
        <v>1437</v>
      </c>
      <c r="Z1305" s="29" t="s">
        <v>985</v>
      </c>
      <c r="AB1305" s="5" t="s">
        <v>1437</v>
      </c>
      <c r="AC1305" s="29" t="s">
        <v>985</v>
      </c>
      <c r="AE1305" s="5" t="s">
        <v>1437</v>
      </c>
      <c r="AF1305" s="29" t="s">
        <v>985</v>
      </c>
      <c r="AH1305" s="5" t="s">
        <v>1437</v>
      </c>
      <c r="AI1305" s="29" t="s">
        <v>985</v>
      </c>
      <c r="AK1305" s="5" t="s">
        <v>1437</v>
      </c>
      <c r="AL1305" s="33">
        <v>0</v>
      </c>
      <c r="AN1305" s="5" t="s">
        <v>1437</v>
      </c>
      <c r="AO1305" s="33">
        <v>0</v>
      </c>
      <c r="AQ1305" s="5" t="s">
        <v>1437</v>
      </c>
      <c r="AR1305" s="33">
        <v>0</v>
      </c>
      <c r="AT1305" s="5" t="s">
        <v>1437</v>
      </c>
      <c r="AU1305" s="33">
        <v>0</v>
      </c>
      <c r="AW1305" s="5" t="s">
        <v>1437</v>
      </c>
      <c r="AX1305" s="33">
        <v>0</v>
      </c>
      <c r="AZ1305" s="5" t="s">
        <v>1437</v>
      </c>
      <c r="BA1305" s="33">
        <v>0</v>
      </c>
      <c r="BC1305" s="5" t="s">
        <v>1437</v>
      </c>
      <c r="BD1305" s="33">
        <v>0</v>
      </c>
      <c r="BF1305" s="5" t="s">
        <v>1437</v>
      </c>
      <c r="BG1305" s="33">
        <v>0</v>
      </c>
      <c r="BI1305" s="5" t="s">
        <v>1437</v>
      </c>
      <c r="BJ1305" s="33">
        <v>0</v>
      </c>
      <c r="BL1305" s="5" t="s">
        <v>1437</v>
      </c>
      <c r="BM1305" s="33">
        <v>0</v>
      </c>
      <c r="BO1305" s="5" t="s">
        <v>1437</v>
      </c>
      <c r="BP1305" s="33">
        <v>0</v>
      </c>
      <c r="BR1305" s="43" t="s">
        <v>1437</v>
      </c>
      <c r="BS1305" s="33">
        <v>3</v>
      </c>
      <c r="BU1305" s="5" t="s">
        <v>1437</v>
      </c>
      <c r="BV1305" s="33">
        <v>0</v>
      </c>
      <c r="BX1305" s="43" t="s">
        <v>1437</v>
      </c>
      <c r="BY1305" s="33">
        <v>3</v>
      </c>
    </row>
    <row r="1306" spans="1:77" x14ac:dyDescent="0.3">
      <c r="A1306" s="7" t="s">
        <v>1438</v>
      </c>
      <c r="B1306" s="29">
        <v>36</v>
      </c>
      <c r="D1306" s="7" t="s">
        <v>1438</v>
      </c>
      <c r="E1306" s="29">
        <v>38</v>
      </c>
      <c r="G1306" s="7" t="s">
        <v>1438</v>
      </c>
      <c r="H1306" s="29" t="s">
        <v>985</v>
      </c>
      <c r="J1306" s="7" t="s">
        <v>1438</v>
      </c>
      <c r="K1306" s="29" t="s">
        <v>985</v>
      </c>
      <c r="M1306" s="7" t="s">
        <v>1438</v>
      </c>
      <c r="N1306" s="29" t="s">
        <v>985</v>
      </c>
      <c r="P1306" s="7" t="s">
        <v>1438</v>
      </c>
      <c r="Q1306" s="29" t="s">
        <v>985</v>
      </c>
      <c r="S1306" s="7" t="s">
        <v>1438</v>
      </c>
      <c r="T1306" s="29" t="s">
        <v>985</v>
      </c>
      <c r="V1306" s="7" t="s">
        <v>1438</v>
      </c>
      <c r="W1306" s="29" t="s">
        <v>985</v>
      </c>
      <c r="Y1306" s="7" t="s">
        <v>1438</v>
      </c>
      <c r="Z1306" s="29" t="s">
        <v>985</v>
      </c>
      <c r="AB1306" s="7" t="s">
        <v>1438</v>
      </c>
      <c r="AC1306" s="29" t="s">
        <v>985</v>
      </c>
      <c r="AE1306" s="7" t="s">
        <v>1438</v>
      </c>
      <c r="AF1306" s="29" t="s">
        <v>985</v>
      </c>
      <c r="AH1306" s="7" t="s">
        <v>1438</v>
      </c>
      <c r="AI1306" s="29" t="s">
        <v>985</v>
      </c>
      <c r="AK1306" s="7" t="s">
        <v>1438</v>
      </c>
      <c r="AL1306" s="33">
        <v>0</v>
      </c>
      <c r="AN1306" s="7" t="s">
        <v>1438</v>
      </c>
      <c r="AO1306" s="33">
        <v>0</v>
      </c>
      <c r="AQ1306" s="7" t="s">
        <v>1438</v>
      </c>
      <c r="AR1306" s="33">
        <v>0</v>
      </c>
      <c r="AT1306" s="7" t="s">
        <v>1438</v>
      </c>
      <c r="AU1306" s="33">
        <v>0</v>
      </c>
      <c r="AW1306" s="7" t="s">
        <v>1438</v>
      </c>
      <c r="AX1306" s="33">
        <v>0</v>
      </c>
      <c r="AZ1306" s="7" t="s">
        <v>1438</v>
      </c>
      <c r="BA1306" s="33">
        <v>0</v>
      </c>
      <c r="BC1306" s="7" t="s">
        <v>1438</v>
      </c>
      <c r="BD1306" s="33">
        <v>0</v>
      </c>
      <c r="BF1306" s="7" t="s">
        <v>1438</v>
      </c>
      <c r="BG1306" s="33">
        <v>0</v>
      </c>
      <c r="BI1306" s="7" t="s">
        <v>1438</v>
      </c>
      <c r="BJ1306" s="33">
        <v>0</v>
      </c>
      <c r="BL1306" s="7" t="s">
        <v>1438</v>
      </c>
      <c r="BM1306" s="33">
        <v>0</v>
      </c>
      <c r="BO1306" s="7" t="s">
        <v>1438</v>
      </c>
      <c r="BP1306" s="33">
        <v>0</v>
      </c>
      <c r="BR1306" s="43" t="s">
        <v>1438</v>
      </c>
      <c r="BS1306" s="33">
        <v>3</v>
      </c>
      <c r="BU1306" s="7" t="s">
        <v>1438</v>
      </c>
      <c r="BV1306" s="33">
        <v>0</v>
      </c>
      <c r="BX1306" s="43" t="s">
        <v>1438</v>
      </c>
      <c r="BY1306" s="33">
        <v>3</v>
      </c>
    </row>
    <row r="1307" spans="1:77" x14ac:dyDescent="0.3">
      <c r="A1307" s="7" t="s">
        <v>1439</v>
      </c>
      <c r="B1307" s="29">
        <v>36</v>
      </c>
      <c r="D1307" s="5" t="s">
        <v>1439</v>
      </c>
      <c r="E1307" s="29">
        <v>38</v>
      </c>
      <c r="G1307" s="5" t="s">
        <v>1439</v>
      </c>
      <c r="H1307" s="29" t="s">
        <v>985</v>
      </c>
      <c r="J1307" s="5" t="s">
        <v>1439</v>
      </c>
      <c r="K1307" s="29" t="s">
        <v>985</v>
      </c>
      <c r="M1307" s="5" t="s">
        <v>1439</v>
      </c>
      <c r="N1307" s="29" t="s">
        <v>985</v>
      </c>
      <c r="P1307" s="5" t="s">
        <v>1439</v>
      </c>
      <c r="Q1307" s="29" t="s">
        <v>985</v>
      </c>
      <c r="S1307" s="5" t="s">
        <v>1439</v>
      </c>
      <c r="T1307" s="29" t="s">
        <v>985</v>
      </c>
      <c r="V1307" s="5" t="s">
        <v>1439</v>
      </c>
      <c r="W1307" s="29" t="s">
        <v>985</v>
      </c>
      <c r="Y1307" s="5" t="s">
        <v>1439</v>
      </c>
      <c r="Z1307" s="29" t="s">
        <v>985</v>
      </c>
      <c r="AB1307" s="5" t="s">
        <v>1439</v>
      </c>
      <c r="AC1307" s="29" t="s">
        <v>985</v>
      </c>
      <c r="AE1307" s="5" t="s">
        <v>1439</v>
      </c>
      <c r="AF1307" s="29" t="s">
        <v>985</v>
      </c>
      <c r="AH1307" s="5" t="s">
        <v>1439</v>
      </c>
      <c r="AI1307" s="29" t="s">
        <v>985</v>
      </c>
      <c r="AK1307" s="5" t="s">
        <v>1439</v>
      </c>
      <c r="AL1307" s="33">
        <v>0</v>
      </c>
      <c r="AN1307" s="5" t="s">
        <v>1439</v>
      </c>
      <c r="AO1307" s="33">
        <v>0</v>
      </c>
      <c r="AQ1307" s="5" t="s">
        <v>1439</v>
      </c>
      <c r="AR1307" s="33">
        <v>0</v>
      </c>
      <c r="AT1307" s="5" t="s">
        <v>1439</v>
      </c>
      <c r="AU1307" s="33">
        <v>0</v>
      </c>
      <c r="AW1307" s="5" t="s">
        <v>1439</v>
      </c>
      <c r="AX1307" s="33">
        <v>0</v>
      </c>
      <c r="AZ1307" s="5" t="s">
        <v>1439</v>
      </c>
      <c r="BA1307" s="33">
        <v>0</v>
      </c>
      <c r="BC1307" s="5" t="s">
        <v>1439</v>
      </c>
      <c r="BD1307" s="33">
        <v>0</v>
      </c>
      <c r="BF1307" s="5" t="s">
        <v>1439</v>
      </c>
      <c r="BG1307" s="33">
        <v>0</v>
      </c>
      <c r="BI1307" s="5" t="s">
        <v>1439</v>
      </c>
      <c r="BJ1307" s="33">
        <v>0</v>
      </c>
      <c r="BL1307" s="5" t="s">
        <v>1439</v>
      </c>
      <c r="BM1307" s="33">
        <v>0</v>
      </c>
      <c r="BO1307" s="5" t="s">
        <v>1439</v>
      </c>
      <c r="BP1307" s="33">
        <v>0</v>
      </c>
      <c r="BR1307" s="43" t="s">
        <v>1439</v>
      </c>
      <c r="BS1307" s="33">
        <v>3</v>
      </c>
      <c r="BU1307" s="5" t="s">
        <v>1439</v>
      </c>
      <c r="BV1307" s="33">
        <v>0</v>
      </c>
      <c r="BX1307" s="43" t="s">
        <v>1439</v>
      </c>
      <c r="BY1307" s="33">
        <v>3</v>
      </c>
    </row>
    <row r="1308" spans="1:77" x14ac:dyDescent="0.3">
      <c r="A1308" s="7" t="s">
        <v>1440</v>
      </c>
      <c r="B1308" s="29">
        <v>36</v>
      </c>
      <c r="D1308" s="7" t="s">
        <v>1440</v>
      </c>
      <c r="E1308" s="29">
        <v>38</v>
      </c>
      <c r="G1308" s="7" t="s">
        <v>1440</v>
      </c>
      <c r="H1308" s="29" t="s">
        <v>985</v>
      </c>
      <c r="J1308" s="7" t="s">
        <v>1440</v>
      </c>
      <c r="K1308" s="29" t="s">
        <v>985</v>
      </c>
      <c r="M1308" s="7" t="s">
        <v>1440</v>
      </c>
      <c r="N1308" s="29" t="s">
        <v>985</v>
      </c>
      <c r="P1308" s="7" t="s">
        <v>1440</v>
      </c>
      <c r="Q1308" s="29" t="s">
        <v>985</v>
      </c>
      <c r="S1308" s="7" t="s">
        <v>1440</v>
      </c>
      <c r="T1308" s="29" t="s">
        <v>985</v>
      </c>
      <c r="V1308" s="7" t="s">
        <v>1440</v>
      </c>
      <c r="W1308" s="29" t="s">
        <v>985</v>
      </c>
      <c r="Y1308" s="7" t="s">
        <v>1440</v>
      </c>
      <c r="Z1308" s="29" t="s">
        <v>985</v>
      </c>
      <c r="AB1308" s="7" t="s">
        <v>1440</v>
      </c>
      <c r="AC1308" s="29" t="s">
        <v>985</v>
      </c>
      <c r="AE1308" s="7" t="s">
        <v>1440</v>
      </c>
      <c r="AF1308" s="29" t="s">
        <v>985</v>
      </c>
      <c r="AH1308" s="7" t="s">
        <v>1440</v>
      </c>
      <c r="AI1308" s="29" t="s">
        <v>985</v>
      </c>
      <c r="AK1308" s="7" t="s">
        <v>1440</v>
      </c>
      <c r="AL1308" s="33">
        <v>0</v>
      </c>
      <c r="AN1308" s="7" t="s">
        <v>1440</v>
      </c>
      <c r="AO1308" s="33">
        <v>0</v>
      </c>
      <c r="AQ1308" s="7" t="s">
        <v>1440</v>
      </c>
      <c r="AR1308" s="33">
        <v>0</v>
      </c>
      <c r="AT1308" s="7" t="s">
        <v>1440</v>
      </c>
      <c r="AU1308" s="33">
        <v>0</v>
      </c>
      <c r="AW1308" s="7" t="s">
        <v>1440</v>
      </c>
      <c r="AX1308" s="33">
        <v>0</v>
      </c>
      <c r="AZ1308" s="7" t="s">
        <v>1440</v>
      </c>
      <c r="BA1308" s="33">
        <v>0</v>
      </c>
      <c r="BC1308" s="7" t="s">
        <v>1440</v>
      </c>
      <c r="BD1308" s="33">
        <v>0</v>
      </c>
      <c r="BF1308" s="7" t="s">
        <v>1440</v>
      </c>
      <c r="BG1308" s="33">
        <v>0</v>
      </c>
      <c r="BI1308" s="7" t="s">
        <v>1440</v>
      </c>
      <c r="BJ1308" s="33">
        <v>0</v>
      </c>
      <c r="BL1308" s="7" t="s">
        <v>1440</v>
      </c>
      <c r="BM1308" s="33">
        <v>0</v>
      </c>
      <c r="BO1308" s="7" t="s">
        <v>1440</v>
      </c>
      <c r="BP1308" s="33">
        <v>0</v>
      </c>
      <c r="BR1308" s="43" t="s">
        <v>1440</v>
      </c>
      <c r="BS1308" s="33">
        <v>3</v>
      </c>
      <c r="BU1308" s="7" t="s">
        <v>1440</v>
      </c>
      <c r="BV1308" s="33">
        <v>0</v>
      </c>
      <c r="BX1308" s="43" t="s">
        <v>1440</v>
      </c>
      <c r="BY1308" s="33">
        <v>3</v>
      </c>
    </row>
    <row r="1309" spans="1:77" x14ac:dyDescent="0.3">
      <c r="A1309" s="7" t="s">
        <v>1441</v>
      </c>
      <c r="B1309" s="29">
        <v>36</v>
      </c>
      <c r="D1309" s="5" t="s">
        <v>1441</v>
      </c>
      <c r="E1309" s="29">
        <v>38</v>
      </c>
      <c r="G1309" s="5" t="s">
        <v>1441</v>
      </c>
      <c r="H1309" s="29" t="s">
        <v>985</v>
      </c>
      <c r="J1309" s="5" t="s">
        <v>1441</v>
      </c>
      <c r="K1309" s="29" t="s">
        <v>985</v>
      </c>
      <c r="M1309" s="5" t="s">
        <v>1441</v>
      </c>
      <c r="N1309" s="29" t="s">
        <v>985</v>
      </c>
      <c r="P1309" s="5" t="s">
        <v>1441</v>
      </c>
      <c r="Q1309" s="29" t="s">
        <v>985</v>
      </c>
      <c r="S1309" s="5" t="s">
        <v>1441</v>
      </c>
      <c r="T1309" s="29" t="s">
        <v>985</v>
      </c>
      <c r="V1309" s="5" t="s">
        <v>1441</v>
      </c>
      <c r="W1309" s="29" t="s">
        <v>985</v>
      </c>
      <c r="Y1309" s="5" t="s">
        <v>1441</v>
      </c>
      <c r="Z1309" s="29" t="s">
        <v>985</v>
      </c>
      <c r="AB1309" s="5" t="s">
        <v>1441</v>
      </c>
      <c r="AC1309" s="29" t="s">
        <v>985</v>
      </c>
      <c r="AE1309" s="5" t="s">
        <v>1441</v>
      </c>
      <c r="AF1309" s="29" t="s">
        <v>985</v>
      </c>
      <c r="AH1309" s="5" t="s">
        <v>1441</v>
      </c>
      <c r="AI1309" s="29" t="s">
        <v>985</v>
      </c>
      <c r="AK1309" s="5" t="s">
        <v>1441</v>
      </c>
      <c r="AL1309" s="33">
        <v>0</v>
      </c>
      <c r="AN1309" s="5" t="s">
        <v>1441</v>
      </c>
      <c r="AO1309" s="33">
        <v>0</v>
      </c>
      <c r="AQ1309" s="5" t="s">
        <v>1441</v>
      </c>
      <c r="AR1309" s="33">
        <v>0</v>
      </c>
      <c r="AT1309" s="5" t="s">
        <v>1441</v>
      </c>
      <c r="AU1309" s="33">
        <v>0</v>
      </c>
      <c r="AW1309" s="5" t="s">
        <v>1441</v>
      </c>
      <c r="AX1309" s="33">
        <v>0</v>
      </c>
      <c r="AZ1309" s="5" t="s">
        <v>1441</v>
      </c>
      <c r="BA1309" s="33">
        <v>0</v>
      </c>
      <c r="BC1309" s="5" t="s">
        <v>1441</v>
      </c>
      <c r="BD1309" s="33">
        <v>0</v>
      </c>
      <c r="BF1309" s="5" t="s">
        <v>1441</v>
      </c>
      <c r="BG1309" s="33">
        <v>0</v>
      </c>
      <c r="BI1309" s="5" t="s">
        <v>1441</v>
      </c>
      <c r="BJ1309" s="33">
        <v>0</v>
      </c>
      <c r="BL1309" s="5" t="s">
        <v>1441</v>
      </c>
      <c r="BM1309" s="33">
        <v>0</v>
      </c>
      <c r="BO1309" s="5" t="s">
        <v>1441</v>
      </c>
      <c r="BP1309" s="33">
        <v>0</v>
      </c>
      <c r="BR1309" s="43" t="s">
        <v>1441</v>
      </c>
      <c r="BS1309" s="33">
        <v>3</v>
      </c>
      <c r="BU1309" s="5" t="s">
        <v>1441</v>
      </c>
      <c r="BV1309" s="33">
        <v>0</v>
      </c>
      <c r="BX1309" s="43" t="s">
        <v>1441</v>
      </c>
      <c r="BY1309" s="33">
        <v>3</v>
      </c>
    </row>
    <row r="1310" spans="1:77" x14ac:dyDescent="0.3">
      <c r="A1310" s="7" t="s">
        <v>1442</v>
      </c>
      <c r="B1310" s="29">
        <v>36</v>
      </c>
      <c r="D1310" s="7" t="s">
        <v>1442</v>
      </c>
      <c r="E1310" s="29">
        <v>38</v>
      </c>
      <c r="G1310" s="7" t="s">
        <v>1442</v>
      </c>
      <c r="H1310" s="29" t="s">
        <v>985</v>
      </c>
      <c r="J1310" s="7" t="s">
        <v>1442</v>
      </c>
      <c r="K1310" s="29" t="s">
        <v>985</v>
      </c>
      <c r="M1310" s="7" t="s">
        <v>1442</v>
      </c>
      <c r="N1310" s="29" t="s">
        <v>985</v>
      </c>
      <c r="P1310" s="7" t="s">
        <v>1442</v>
      </c>
      <c r="Q1310" s="29" t="s">
        <v>985</v>
      </c>
      <c r="S1310" s="7" t="s">
        <v>1442</v>
      </c>
      <c r="T1310" s="29" t="s">
        <v>985</v>
      </c>
      <c r="V1310" s="7" t="s">
        <v>1442</v>
      </c>
      <c r="W1310" s="29" t="s">
        <v>985</v>
      </c>
      <c r="Y1310" s="7" t="s">
        <v>1442</v>
      </c>
      <c r="Z1310" s="29" t="s">
        <v>985</v>
      </c>
      <c r="AB1310" s="7" t="s">
        <v>1442</v>
      </c>
      <c r="AC1310" s="29" t="s">
        <v>985</v>
      </c>
      <c r="AE1310" s="7" t="s">
        <v>1442</v>
      </c>
      <c r="AF1310" s="29" t="s">
        <v>985</v>
      </c>
      <c r="AH1310" s="7" t="s">
        <v>1442</v>
      </c>
      <c r="AI1310" s="29" t="s">
        <v>985</v>
      </c>
      <c r="AK1310" s="7" t="s">
        <v>1442</v>
      </c>
      <c r="AL1310" s="33">
        <v>0</v>
      </c>
      <c r="AN1310" s="7" t="s">
        <v>1442</v>
      </c>
      <c r="AO1310" s="33">
        <v>0</v>
      </c>
      <c r="AQ1310" s="7" t="s">
        <v>1442</v>
      </c>
      <c r="AR1310" s="33">
        <v>0</v>
      </c>
      <c r="AT1310" s="7" t="s">
        <v>1442</v>
      </c>
      <c r="AU1310" s="33">
        <v>0</v>
      </c>
      <c r="AW1310" s="7" t="s">
        <v>1442</v>
      </c>
      <c r="AX1310" s="33">
        <v>0</v>
      </c>
      <c r="AZ1310" s="7" t="s">
        <v>1442</v>
      </c>
      <c r="BA1310" s="33">
        <v>0</v>
      </c>
      <c r="BC1310" s="7" t="s">
        <v>1442</v>
      </c>
      <c r="BD1310" s="33">
        <v>0</v>
      </c>
      <c r="BF1310" s="7" t="s">
        <v>1442</v>
      </c>
      <c r="BG1310" s="33">
        <v>0</v>
      </c>
      <c r="BI1310" s="7" t="s">
        <v>1442</v>
      </c>
      <c r="BJ1310" s="33">
        <v>0</v>
      </c>
      <c r="BL1310" s="7" t="s">
        <v>1442</v>
      </c>
      <c r="BM1310" s="33">
        <v>0</v>
      </c>
      <c r="BO1310" s="7" t="s">
        <v>1442</v>
      </c>
      <c r="BP1310" s="33">
        <v>0</v>
      </c>
      <c r="BR1310" s="43" t="s">
        <v>1442</v>
      </c>
      <c r="BS1310" s="33">
        <v>3</v>
      </c>
      <c r="BU1310" s="7" t="s">
        <v>1442</v>
      </c>
      <c r="BV1310" s="33">
        <v>0</v>
      </c>
      <c r="BX1310" s="43" t="s">
        <v>1442</v>
      </c>
      <c r="BY1310" s="33">
        <v>3</v>
      </c>
    </row>
    <row r="1311" spans="1:77" x14ac:dyDescent="0.3">
      <c r="A1311" s="7" t="s">
        <v>1443</v>
      </c>
      <c r="B1311" s="29">
        <v>36</v>
      </c>
      <c r="D1311" s="5" t="s">
        <v>1443</v>
      </c>
      <c r="E1311" s="29">
        <v>38</v>
      </c>
      <c r="G1311" s="5" t="s">
        <v>1443</v>
      </c>
      <c r="H1311" s="29" t="s">
        <v>985</v>
      </c>
      <c r="J1311" s="5" t="s">
        <v>1443</v>
      </c>
      <c r="K1311" s="29" t="s">
        <v>985</v>
      </c>
      <c r="M1311" s="5" t="s">
        <v>1443</v>
      </c>
      <c r="N1311" s="29" t="s">
        <v>985</v>
      </c>
      <c r="P1311" s="5" t="s">
        <v>1443</v>
      </c>
      <c r="Q1311" s="29" t="s">
        <v>985</v>
      </c>
      <c r="S1311" s="5" t="s">
        <v>1443</v>
      </c>
      <c r="T1311" s="29" t="s">
        <v>985</v>
      </c>
      <c r="V1311" s="5" t="s">
        <v>1443</v>
      </c>
      <c r="W1311" s="29" t="s">
        <v>985</v>
      </c>
      <c r="Y1311" s="5" t="s">
        <v>1443</v>
      </c>
      <c r="Z1311" s="29" t="s">
        <v>985</v>
      </c>
      <c r="AB1311" s="5" t="s">
        <v>1443</v>
      </c>
      <c r="AC1311" s="29" t="s">
        <v>985</v>
      </c>
      <c r="AE1311" s="5" t="s">
        <v>1443</v>
      </c>
      <c r="AF1311" s="29" t="s">
        <v>985</v>
      </c>
      <c r="AH1311" s="5" t="s">
        <v>1443</v>
      </c>
      <c r="AI1311" s="29" t="s">
        <v>985</v>
      </c>
      <c r="AK1311" s="5" t="s">
        <v>1443</v>
      </c>
      <c r="AL1311" s="33">
        <v>0</v>
      </c>
      <c r="AN1311" s="5" t="s">
        <v>1443</v>
      </c>
      <c r="AO1311" s="33">
        <v>0</v>
      </c>
      <c r="AQ1311" s="5" t="s">
        <v>1443</v>
      </c>
      <c r="AR1311" s="33">
        <v>0</v>
      </c>
      <c r="AT1311" s="5" t="s">
        <v>1443</v>
      </c>
      <c r="AU1311" s="33">
        <v>0</v>
      </c>
      <c r="AW1311" s="5" t="s">
        <v>1443</v>
      </c>
      <c r="AX1311" s="33">
        <v>0</v>
      </c>
      <c r="AZ1311" s="5" t="s">
        <v>1443</v>
      </c>
      <c r="BA1311" s="33">
        <v>0</v>
      </c>
      <c r="BC1311" s="5" t="s">
        <v>1443</v>
      </c>
      <c r="BD1311" s="33">
        <v>0</v>
      </c>
      <c r="BF1311" s="5" t="s">
        <v>1443</v>
      </c>
      <c r="BG1311" s="33">
        <v>0</v>
      </c>
      <c r="BI1311" s="5" t="s">
        <v>1443</v>
      </c>
      <c r="BJ1311" s="33">
        <v>0</v>
      </c>
      <c r="BL1311" s="5" t="s">
        <v>1443</v>
      </c>
      <c r="BM1311" s="33">
        <v>0</v>
      </c>
      <c r="BO1311" s="5" t="s">
        <v>1443</v>
      </c>
      <c r="BP1311" s="33">
        <v>0</v>
      </c>
      <c r="BR1311" s="43" t="s">
        <v>1443</v>
      </c>
      <c r="BS1311" s="33">
        <v>3</v>
      </c>
      <c r="BU1311" s="5" t="s">
        <v>1443</v>
      </c>
      <c r="BV1311" s="33">
        <v>0</v>
      </c>
      <c r="BX1311" s="43" t="s">
        <v>1443</v>
      </c>
      <c r="BY1311" s="33">
        <v>3</v>
      </c>
    </row>
    <row r="1312" spans="1:77" x14ac:dyDescent="0.3">
      <c r="A1312" s="7" t="s">
        <v>1444</v>
      </c>
      <c r="B1312" s="29">
        <v>36</v>
      </c>
      <c r="D1312" s="7" t="s">
        <v>1444</v>
      </c>
      <c r="E1312" s="29">
        <v>38</v>
      </c>
      <c r="G1312" s="7" t="s">
        <v>1444</v>
      </c>
      <c r="H1312" s="29" t="s">
        <v>985</v>
      </c>
      <c r="J1312" s="7" t="s">
        <v>1444</v>
      </c>
      <c r="K1312" s="29" t="s">
        <v>985</v>
      </c>
      <c r="M1312" s="7" t="s">
        <v>1444</v>
      </c>
      <c r="N1312" s="29" t="s">
        <v>985</v>
      </c>
      <c r="P1312" s="7" t="s">
        <v>1444</v>
      </c>
      <c r="Q1312" s="29" t="s">
        <v>985</v>
      </c>
      <c r="S1312" s="7" t="s">
        <v>1444</v>
      </c>
      <c r="T1312" s="29" t="s">
        <v>985</v>
      </c>
      <c r="V1312" s="7" t="s">
        <v>1444</v>
      </c>
      <c r="W1312" s="29" t="s">
        <v>985</v>
      </c>
      <c r="Y1312" s="7" t="s">
        <v>1444</v>
      </c>
      <c r="Z1312" s="29" t="s">
        <v>985</v>
      </c>
      <c r="AB1312" s="7" t="s">
        <v>1444</v>
      </c>
      <c r="AC1312" s="29" t="s">
        <v>985</v>
      </c>
      <c r="AE1312" s="7" t="s">
        <v>1444</v>
      </c>
      <c r="AF1312" s="29" t="s">
        <v>985</v>
      </c>
      <c r="AH1312" s="7" t="s">
        <v>1444</v>
      </c>
      <c r="AI1312" s="29" t="s">
        <v>985</v>
      </c>
      <c r="AK1312" s="7" t="s">
        <v>1444</v>
      </c>
      <c r="AL1312" s="33">
        <v>0</v>
      </c>
      <c r="AN1312" s="7" t="s">
        <v>1444</v>
      </c>
      <c r="AO1312" s="33">
        <v>0</v>
      </c>
      <c r="AQ1312" s="7" t="s">
        <v>1444</v>
      </c>
      <c r="AR1312" s="33">
        <v>0</v>
      </c>
      <c r="AT1312" s="7" t="s">
        <v>1444</v>
      </c>
      <c r="AU1312" s="33">
        <v>0</v>
      </c>
      <c r="AW1312" s="7" t="s">
        <v>1444</v>
      </c>
      <c r="AX1312" s="33">
        <v>0</v>
      </c>
      <c r="AZ1312" s="7" t="s">
        <v>1444</v>
      </c>
      <c r="BA1312" s="33">
        <v>0</v>
      </c>
      <c r="BC1312" s="7" t="s">
        <v>1444</v>
      </c>
      <c r="BD1312" s="33">
        <v>0</v>
      </c>
      <c r="BF1312" s="7" t="s">
        <v>1444</v>
      </c>
      <c r="BG1312" s="33">
        <v>0</v>
      </c>
      <c r="BI1312" s="7" t="s">
        <v>1444</v>
      </c>
      <c r="BJ1312" s="33">
        <v>0</v>
      </c>
      <c r="BL1312" s="7" t="s">
        <v>1444</v>
      </c>
      <c r="BM1312" s="33">
        <v>0</v>
      </c>
      <c r="BO1312" s="7" t="s">
        <v>1444</v>
      </c>
      <c r="BP1312" s="33">
        <v>0</v>
      </c>
      <c r="BR1312" s="43" t="s">
        <v>1444</v>
      </c>
      <c r="BS1312" s="33">
        <v>3</v>
      </c>
      <c r="BU1312" s="7" t="s">
        <v>1444</v>
      </c>
      <c r="BV1312" s="33">
        <v>0</v>
      </c>
      <c r="BX1312" s="43" t="s">
        <v>1444</v>
      </c>
      <c r="BY1312" s="33">
        <v>3</v>
      </c>
    </row>
    <row r="1313" spans="1:77" x14ac:dyDescent="0.3">
      <c r="A1313" s="7" t="s">
        <v>1445</v>
      </c>
      <c r="B1313" s="29">
        <v>36</v>
      </c>
      <c r="D1313" s="5" t="s">
        <v>1445</v>
      </c>
      <c r="E1313" s="29">
        <v>38</v>
      </c>
      <c r="G1313" s="5" t="s">
        <v>1445</v>
      </c>
      <c r="H1313" s="29" t="s">
        <v>985</v>
      </c>
      <c r="J1313" s="5" t="s">
        <v>1445</v>
      </c>
      <c r="K1313" s="29" t="s">
        <v>985</v>
      </c>
      <c r="M1313" s="5" t="s">
        <v>1445</v>
      </c>
      <c r="N1313" s="29" t="s">
        <v>985</v>
      </c>
      <c r="P1313" s="5" t="s">
        <v>1445</v>
      </c>
      <c r="Q1313" s="29" t="s">
        <v>985</v>
      </c>
      <c r="S1313" s="5" t="s">
        <v>1445</v>
      </c>
      <c r="T1313" s="29" t="s">
        <v>985</v>
      </c>
      <c r="V1313" s="5" t="s">
        <v>1445</v>
      </c>
      <c r="W1313" s="29" t="s">
        <v>985</v>
      </c>
      <c r="Y1313" s="5" t="s">
        <v>1445</v>
      </c>
      <c r="Z1313" s="29" t="s">
        <v>985</v>
      </c>
      <c r="AB1313" s="5" t="s">
        <v>1445</v>
      </c>
      <c r="AC1313" s="29" t="s">
        <v>985</v>
      </c>
      <c r="AE1313" s="5" t="s">
        <v>1445</v>
      </c>
      <c r="AF1313" s="29" t="s">
        <v>985</v>
      </c>
      <c r="AH1313" s="5" t="s">
        <v>1445</v>
      </c>
      <c r="AI1313" s="29" t="s">
        <v>985</v>
      </c>
      <c r="AK1313" s="5" t="s">
        <v>1445</v>
      </c>
      <c r="AL1313" s="33">
        <v>0</v>
      </c>
      <c r="AN1313" s="5" t="s">
        <v>1445</v>
      </c>
      <c r="AO1313" s="33">
        <v>0</v>
      </c>
      <c r="AQ1313" s="5" t="s">
        <v>1445</v>
      </c>
      <c r="AR1313" s="33">
        <v>0</v>
      </c>
      <c r="AT1313" s="5" t="s">
        <v>1445</v>
      </c>
      <c r="AU1313" s="33">
        <v>0</v>
      </c>
      <c r="AW1313" s="5" t="s">
        <v>1445</v>
      </c>
      <c r="AX1313" s="33">
        <v>0</v>
      </c>
      <c r="AZ1313" s="5" t="s">
        <v>1445</v>
      </c>
      <c r="BA1313" s="33">
        <v>0</v>
      </c>
      <c r="BC1313" s="5" t="s">
        <v>1445</v>
      </c>
      <c r="BD1313" s="33">
        <v>0</v>
      </c>
      <c r="BF1313" s="5" t="s">
        <v>1445</v>
      </c>
      <c r="BG1313" s="33">
        <v>0</v>
      </c>
      <c r="BI1313" s="5" t="s">
        <v>1445</v>
      </c>
      <c r="BJ1313" s="33">
        <v>0</v>
      </c>
      <c r="BL1313" s="5" t="s">
        <v>1445</v>
      </c>
      <c r="BM1313" s="33">
        <v>0</v>
      </c>
      <c r="BO1313" s="5" t="s">
        <v>1445</v>
      </c>
      <c r="BP1313" s="33">
        <v>0</v>
      </c>
      <c r="BR1313" s="43" t="s">
        <v>1445</v>
      </c>
      <c r="BS1313" s="33">
        <v>3</v>
      </c>
      <c r="BU1313" s="5" t="s">
        <v>1445</v>
      </c>
      <c r="BV1313" s="33">
        <v>0</v>
      </c>
      <c r="BX1313" s="43" t="s">
        <v>1445</v>
      </c>
      <c r="BY1313" s="33">
        <v>3</v>
      </c>
    </row>
    <row r="1314" spans="1:77" x14ac:dyDescent="0.3">
      <c r="A1314" s="7" t="s">
        <v>1446</v>
      </c>
      <c r="B1314" s="29">
        <v>36</v>
      </c>
      <c r="D1314" s="7" t="s">
        <v>1446</v>
      </c>
      <c r="E1314" s="29">
        <v>38</v>
      </c>
      <c r="G1314" s="7" t="s">
        <v>1446</v>
      </c>
      <c r="H1314" s="29" t="s">
        <v>985</v>
      </c>
      <c r="J1314" s="7" t="s">
        <v>1446</v>
      </c>
      <c r="K1314" s="29" t="s">
        <v>985</v>
      </c>
      <c r="M1314" s="7" t="s">
        <v>1446</v>
      </c>
      <c r="N1314" s="29" t="s">
        <v>985</v>
      </c>
      <c r="P1314" s="7" t="s">
        <v>1446</v>
      </c>
      <c r="Q1314" s="29" t="s">
        <v>985</v>
      </c>
      <c r="S1314" s="7" t="s">
        <v>1446</v>
      </c>
      <c r="T1314" s="29" t="s">
        <v>985</v>
      </c>
      <c r="V1314" s="7" t="s">
        <v>1446</v>
      </c>
      <c r="W1314" s="29" t="s">
        <v>985</v>
      </c>
      <c r="Y1314" s="7" t="s">
        <v>1446</v>
      </c>
      <c r="Z1314" s="29" t="s">
        <v>985</v>
      </c>
      <c r="AB1314" s="7" t="s">
        <v>1446</v>
      </c>
      <c r="AC1314" s="29" t="s">
        <v>985</v>
      </c>
      <c r="AE1314" s="7" t="s">
        <v>1446</v>
      </c>
      <c r="AF1314" s="29" t="s">
        <v>985</v>
      </c>
      <c r="AH1314" s="7" t="s">
        <v>1446</v>
      </c>
      <c r="AI1314" s="29" t="s">
        <v>985</v>
      </c>
      <c r="AK1314" s="7" t="s">
        <v>1446</v>
      </c>
      <c r="AL1314" s="33">
        <v>0</v>
      </c>
      <c r="AN1314" s="7" t="s">
        <v>1446</v>
      </c>
      <c r="AO1314" s="33">
        <v>0</v>
      </c>
      <c r="AQ1314" s="7" t="s">
        <v>1446</v>
      </c>
      <c r="AR1314" s="33">
        <v>0</v>
      </c>
      <c r="AT1314" s="7" t="s">
        <v>1446</v>
      </c>
      <c r="AU1314" s="33">
        <v>0</v>
      </c>
      <c r="AW1314" s="7" t="s">
        <v>1446</v>
      </c>
      <c r="AX1314" s="33">
        <v>0</v>
      </c>
      <c r="AZ1314" s="7" t="s">
        <v>1446</v>
      </c>
      <c r="BA1314" s="33">
        <v>0</v>
      </c>
      <c r="BC1314" s="7" t="s">
        <v>1446</v>
      </c>
      <c r="BD1314" s="33">
        <v>0</v>
      </c>
      <c r="BF1314" s="7" t="s">
        <v>1446</v>
      </c>
      <c r="BG1314" s="33">
        <v>0</v>
      </c>
      <c r="BI1314" s="7" t="s">
        <v>1446</v>
      </c>
      <c r="BJ1314" s="33">
        <v>0</v>
      </c>
      <c r="BL1314" s="7" t="s">
        <v>1446</v>
      </c>
      <c r="BM1314" s="33">
        <v>0</v>
      </c>
      <c r="BO1314" s="7" t="s">
        <v>1446</v>
      </c>
      <c r="BP1314" s="33">
        <v>0</v>
      </c>
      <c r="BR1314" s="43" t="s">
        <v>1446</v>
      </c>
      <c r="BS1314" s="33">
        <v>3</v>
      </c>
      <c r="BU1314" s="7" t="s">
        <v>1446</v>
      </c>
      <c r="BV1314" s="33">
        <v>0</v>
      </c>
      <c r="BX1314" s="43" t="s">
        <v>1446</v>
      </c>
      <c r="BY1314" s="33">
        <v>3</v>
      </c>
    </row>
    <row r="1315" spans="1:77" x14ac:dyDescent="0.3">
      <c r="A1315" s="7" t="s">
        <v>1447</v>
      </c>
      <c r="B1315" s="29">
        <v>36</v>
      </c>
      <c r="D1315" s="7" t="s">
        <v>1447</v>
      </c>
      <c r="E1315" s="29">
        <v>37</v>
      </c>
      <c r="G1315" s="7" t="s">
        <v>1447</v>
      </c>
      <c r="H1315" s="29" t="s">
        <v>985</v>
      </c>
      <c r="J1315" s="7" t="s">
        <v>1447</v>
      </c>
      <c r="K1315" s="29" t="s">
        <v>985</v>
      </c>
      <c r="M1315" s="7" t="s">
        <v>1447</v>
      </c>
      <c r="N1315" s="29" t="s">
        <v>985</v>
      </c>
      <c r="P1315" s="7" t="s">
        <v>1447</v>
      </c>
      <c r="Q1315" s="29" t="s">
        <v>985</v>
      </c>
      <c r="S1315" s="7" t="s">
        <v>1447</v>
      </c>
      <c r="T1315" s="29" t="s">
        <v>985</v>
      </c>
      <c r="V1315" s="7" t="s">
        <v>1447</v>
      </c>
      <c r="W1315" s="29" t="s">
        <v>985</v>
      </c>
      <c r="Y1315" s="7" t="s">
        <v>1447</v>
      </c>
      <c r="Z1315" s="29" t="s">
        <v>985</v>
      </c>
      <c r="AB1315" s="7" t="s">
        <v>1447</v>
      </c>
      <c r="AC1315" s="29" t="s">
        <v>985</v>
      </c>
      <c r="AE1315" s="7" t="s">
        <v>1447</v>
      </c>
      <c r="AF1315" s="29" t="s">
        <v>985</v>
      </c>
      <c r="AH1315" s="7" t="s">
        <v>1447</v>
      </c>
      <c r="AI1315" s="29" t="s">
        <v>985</v>
      </c>
      <c r="AK1315" s="7" t="s">
        <v>1447</v>
      </c>
      <c r="AL1315" s="33">
        <v>0</v>
      </c>
      <c r="AN1315" s="7" t="s">
        <v>1447</v>
      </c>
      <c r="AO1315" s="33">
        <v>0</v>
      </c>
      <c r="AQ1315" s="7" t="s">
        <v>1447</v>
      </c>
      <c r="AR1315" s="33">
        <v>0</v>
      </c>
      <c r="AT1315" s="7" t="s">
        <v>1447</v>
      </c>
      <c r="AU1315" s="33">
        <v>0</v>
      </c>
      <c r="AW1315" s="7" t="s">
        <v>1447</v>
      </c>
      <c r="AX1315" s="33">
        <v>0</v>
      </c>
      <c r="AZ1315" s="7" t="s">
        <v>1447</v>
      </c>
      <c r="BA1315" s="33">
        <v>0</v>
      </c>
      <c r="BC1315" s="7" t="s">
        <v>1447</v>
      </c>
      <c r="BD1315" s="33">
        <v>0</v>
      </c>
      <c r="BF1315" s="7" t="s">
        <v>1447</v>
      </c>
      <c r="BG1315" s="33">
        <v>0</v>
      </c>
      <c r="BI1315" s="7" t="s">
        <v>1447</v>
      </c>
      <c r="BJ1315" s="33">
        <v>0</v>
      </c>
      <c r="BL1315" s="7" t="s">
        <v>1447</v>
      </c>
      <c r="BM1315" s="33">
        <v>0</v>
      </c>
      <c r="BO1315" s="7" t="s">
        <v>1447</v>
      </c>
      <c r="BP1315" s="33">
        <v>0</v>
      </c>
      <c r="BR1315" s="43" t="s">
        <v>1447</v>
      </c>
      <c r="BS1315" s="33">
        <v>2</v>
      </c>
      <c r="BU1315" s="7" t="s">
        <v>1447</v>
      </c>
      <c r="BV1315" s="33">
        <v>0</v>
      </c>
      <c r="BX1315" s="43" t="s">
        <v>1447</v>
      </c>
      <c r="BY1315" s="32">
        <v>2</v>
      </c>
    </row>
    <row r="1316" spans="1:77" x14ac:dyDescent="0.3">
      <c r="A1316" s="7" t="s">
        <v>1448</v>
      </c>
      <c r="B1316" s="29">
        <v>36</v>
      </c>
      <c r="D1316" s="7" t="s">
        <v>1448</v>
      </c>
      <c r="E1316" s="29">
        <v>37</v>
      </c>
      <c r="G1316" s="7" t="s">
        <v>1448</v>
      </c>
      <c r="H1316" s="29" t="s">
        <v>985</v>
      </c>
      <c r="J1316" s="7" t="s">
        <v>1448</v>
      </c>
      <c r="K1316" s="29" t="s">
        <v>985</v>
      </c>
      <c r="M1316" s="7" t="s">
        <v>1448</v>
      </c>
      <c r="N1316" s="29" t="s">
        <v>985</v>
      </c>
      <c r="P1316" s="7" t="s">
        <v>1448</v>
      </c>
      <c r="Q1316" s="29" t="s">
        <v>985</v>
      </c>
      <c r="S1316" s="7" t="s">
        <v>1448</v>
      </c>
      <c r="T1316" s="29" t="s">
        <v>985</v>
      </c>
      <c r="V1316" s="7" t="s">
        <v>1448</v>
      </c>
      <c r="W1316" s="29" t="s">
        <v>985</v>
      </c>
      <c r="Y1316" s="7" t="s">
        <v>1448</v>
      </c>
      <c r="Z1316" s="29" t="s">
        <v>985</v>
      </c>
      <c r="AB1316" s="7" t="s">
        <v>1448</v>
      </c>
      <c r="AC1316" s="29" t="s">
        <v>985</v>
      </c>
      <c r="AE1316" s="7" t="s">
        <v>1448</v>
      </c>
      <c r="AF1316" s="29" t="s">
        <v>985</v>
      </c>
      <c r="AH1316" s="7" t="s">
        <v>1448</v>
      </c>
      <c r="AI1316" s="29" t="s">
        <v>985</v>
      </c>
      <c r="AK1316" s="7" t="s">
        <v>1448</v>
      </c>
      <c r="AL1316" s="33">
        <v>0</v>
      </c>
      <c r="AN1316" s="7" t="s">
        <v>1448</v>
      </c>
      <c r="AO1316" s="33">
        <v>0</v>
      </c>
      <c r="AQ1316" s="7" t="s">
        <v>1448</v>
      </c>
      <c r="AR1316" s="33">
        <v>0</v>
      </c>
      <c r="AT1316" s="7" t="s">
        <v>1448</v>
      </c>
      <c r="AU1316" s="33">
        <v>0</v>
      </c>
      <c r="AW1316" s="7" t="s">
        <v>1448</v>
      </c>
      <c r="AX1316" s="33">
        <v>0</v>
      </c>
      <c r="AZ1316" s="7" t="s">
        <v>1448</v>
      </c>
      <c r="BA1316" s="33">
        <v>0</v>
      </c>
      <c r="BC1316" s="7" t="s">
        <v>1448</v>
      </c>
      <c r="BD1316" s="33">
        <v>0</v>
      </c>
      <c r="BF1316" s="7" t="s">
        <v>1448</v>
      </c>
      <c r="BG1316" s="33">
        <v>0</v>
      </c>
      <c r="BI1316" s="7" t="s">
        <v>1448</v>
      </c>
      <c r="BJ1316" s="33">
        <v>0</v>
      </c>
      <c r="BL1316" s="7" t="s">
        <v>1448</v>
      </c>
      <c r="BM1316" s="33">
        <v>0</v>
      </c>
      <c r="BO1316" s="7" t="s">
        <v>1448</v>
      </c>
      <c r="BP1316" s="33">
        <v>0</v>
      </c>
      <c r="BR1316" s="43" t="s">
        <v>1448</v>
      </c>
      <c r="BS1316" s="33">
        <v>2</v>
      </c>
      <c r="BU1316" s="7" t="s">
        <v>1448</v>
      </c>
      <c r="BV1316" s="33">
        <v>0</v>
      </c>
      <c r="BX1316" s="43" t="s">
        <v>1448</v>
      </c>
      <c r="BY1316" s="32">
        <v>2</v>
      </c>
    </row>
    <row r="1317" spans="1:77" x14ac:dyDescent="0.3">
      <c r="A1317" s="7" t="s">
        <v>1449</v>
      </c>
      <c r="B1317" s="29">
        <v>36</v>
      </c>
      <c r="D1317" s="7" t="s">
        <v>1449</v>
      </c>
      <c r="E1317" s="29">
        <v>37</v>
      </c>
      <c r="G1317" s="7" t="s">
        <v>1449</v>
      </c>
      <c r="H1317" s="29" t="s">
        <v>985</v>
      </c>
      <c r="J1317" s="7" t="s">
        <v>1449</v>
      </c>
      <c r="K1317" s="29" t="s">
        <v>985</v>
      </c>
      <c r="M1317" s="7" t="s">
        <v>1449</v>
      </c>
      <c r="N1317" s="29" t="s">
        <v>985</v>
      </c>
      <c r="P1317" s="7" t="s">
        <v>1449</v>
      </c>
      <c r="Q1317" s="29" t="s">
        <v>985</v>
      </c>
      <c r="S1317" s="7" t="s">
        <v>1449</v>
      </c>
      <c r="T1317" s="29" t="s">
        <v>985</v>
      </c>
      <c r="V1317" s="7" t="s">
        <v>1449</v>
      </c>
      <c r="W1317" s="29" t="s">
        <v>985</v>
      </c>
      <c r="Y1317" s="7" t="s">
        <v>1449</v>
      </c>
      <c r="Z1317" s="29" t="s">
        <v>985</v>
      </c>
      <c r="AB1317" s="7" t="s">
        <v>1449</v>
      </c>
      <c r="AC1317" s="29" t="s">
        <v>985</v>
      </c>
      <c r="AE1317" s="7" t="s">
        <v>1449</v>
      </c>
      <c r="AF1317" s="29" t="s">
        <v>985</v>
      </c>
      <c r="AH1317" s="7" t="s">
        <v>1449</v>
      </c>
      <c r="AI1317" s="29" t="s">
        <v>985</v>
      </c>
      <c r="AK1317" s="7" t="s">
        <v>1449</v>
      </c>
      <c r="AL1317" s="33">
        <v>0</v>
      </c>
      <c r="AN1317" s="7" t="s">
        <v>1449</v>
      </c>
      <c r="AO1317" s="33">
        <v>0</v>
      </c>
      <c r="AQ1317" s="7" t="s">
        <v>1449</v>
      </c>
      <c r="AR1317" s="33">
        <v>0</v>
      </c>
      <c r="AT1317" s="7" t="s">
        <v>1449</v>
      </c>
      <c r="AU1317" s="33">
        <v>0</v>
      </c>
      <c r="AW1317" s="7" t="s">
        <v>1449</v>
      </c>
      <c r="AX1317" s="33">
        <v>0</v>
      </c>
      <c r="AZ1317" s="7" t="s">
        <v>1449</v>
      </c>
      <c r="BA1317" s="33">
        <v>0</v>
      </c>
      <c r="BC1317" s="7" t="s">
        <v>1449</v>
      </c>
      <c r="BD1317" s="33">
        <v>0</v>
      </c>
      <c r="BF1317" s="7" t="s">
        <v>1449</v>
      </c>
      <c r="BG1317" s="33">
        <v>0</v>
      </c>
      <c r="BI1317" s="7" t="s">
        <v>1449</v>
      </c>
      <c r="BJ1317" s="33">
        <v>0</v>
      </c>
      <c r="BL1317" s="7" t="s">
        <v>1449</v>
      </c>
      <c r="BM1317" s="33">
        <v>0</v>
      </c>
      <c r="BO1317" s="7" t="s">
        <v>1449</v>
      </c>
      <c r="BP1317" s="33">
        <v>0</v>
      </c>
      <c r="BR1317" s="43" t="s">
        <v>1449</v>
      </c>
      <c r="BS1317" s="33">
        <v>2</v>
      </c>
      <c r="BU1317" s="7" t="s">
        <v>1449</v>
      </c>
      <c r="BV1317" s="33">
        <v>0</v>
      </c>
      <c r="BX1317" s="43" t="s">
        <v>1449</v>
      </c>
      <c r="BY1317" s="32">
        <v>2</v>
      </c>
    </row>
    <row r="1318" spans="1:77" x14ac:dyDescent="0.3">
      <c r="A1318" s="7" t="s">
        <v>1450</v>
      </c>
      <c r="B1318" s="29">
        <v>36</v>
      </c>
      <c r="D1318" s="7" t="s">
        <v>1450</v>
      </c>
      <c r="E1318" s="29">
        <v>37</v>
      </c>
      <c r="G1318" s="7" t="s">
        <v>1450</v>
      </c>
      <c r="H1318" s="29" t="s">
        <v>985</v>
      </c>
      <c r="J1318" s="7" t="s">
        <v>1450</v>
      </c>
      <c r="K1318" s="29" t="s">
        <v>985</v>
      </c>
      <c r="M1318" s="7" t="s">
        <v>1450</v>
      </c>
      <c r="N1318" s="29" t="s">
        <v>985</v>
      </c>
      <c r="P1318" s="7" t="s">
        <v>1450</v>
      </c>
      <c r="Q1318" s="29" t="s">
        <v>985</v>
      </c>
      <c r="S1318" s="7" t="s">
        <v>1450</v>
      </c>
      <c r="T1318" s="29" t="s">
        <v>985</v>
      </c>
      <c r="V1318" s="7" t="s">
        <v>1450</v>
      </c>
      <c r="W1318" s="29" t="s">
        <v>985</v>
      </c>
      <c r="Y1318" s="7" t="s">
        <v>1450</v>
      </c>
      <c r="Z1318" s="29" t="s">
        <v>985</v>
      </c>
      <c r="AB1318" s="7" t="s">
        <v>1450</v>
      </c>
      <c r="AC1318" s="29" t="s">
        <v>985</v>
      </c>
      <c r="AE1318" s="7" t="s">
        <v>1450</v>
      </c>
      <c r="AF1318" s="29" t="s">
        <v>985</v>
      </c>
      <c r="AH1318" s="7" t="s">
        <v>1450</v>
      </c>
      <c r="AI1318" s="29" t="s">
        <v>985</v>
      </c>
      <c r="AK1318" s="7" t="s">
        <v>1450</v>
      </c>
      <c r="AL1318" s="33">
        <v>0</v>
      </c>
      <c r="AN1318" s="7" t="s">
        <v>1450</v>
      </c>
      <c r="AO1318" s="33">
        <v>0</v>
      </c>
      <c r="AQ1318" s="7" t="s">
        <v>1450</v>
      </c>
      <c r="AR1318" s="33">
        <v>0</v>
      </c>
      <c r="AT1318" s="7" t="s">
        <v>1450</v>
      </c>
      <c r="AU1318" s="33">
        <v>0</v>
      </c>
      <c r="AW1318" s="7" t="s">
        <v>1450</v>
      </c>
      <c r="AX1318" s="33">
        <v>0</v>
      </c>
      <c r="AZ1318" s="7" t="s">
        <v>1450</v>
      </c>
      <c r="BA1318" s="33">
        <v>0</v>
      </c>
      <c r="BC1318" s="7" t="s">
        <v>1450</v>
      </c>
      <c r="BD1318" s="33">
        <v>0</v>
      </c>
      <c r="BF1318" s="7" t="s">
        <v>1450</v>
      </c>
      <c r="BG1318" s="33">
        <v>0</v>
      </c>
      <c r="BI1318" s="7" t="s">
        <v>1450</v>
      </c>
      <c r="BJ1318" s="33">
        <v>0</v>
      </c>
      <c r="BL1318" s="7" t="s">
        <v>1450</v>
      </c>
      <c r="BM1318" s="33">
        <v>0</v>
      </c>
      <c r="BO1318" s="7" t="s">
        <v>1450</v>
      </c>
      <c r="BP1318" s="33">
        <v>0</v>
      </c>
      <c r="BR1318" s="43" t="s">
        <v>1450</v>
      </c>
      <c r="BS1318" s="33">
        <v>2</v>
      </c>
      <c r="BU1318" s="7" t="s">
        <v>1450</v>
      </c>
      <c r="BV1318" s="33">
        <v>0</v>
      </c>
      <c r="BX1318" s="43" t="s">
        <v>1450</v>
      </c>
      <c r="BY1318" s="32">
        <v>2</v>
      </c>
    </row>
    <row r="1319" spans="1:77" x14ac:dyDescent="0.3">
      <c r="A1319" s="7" t="s">
        <v>1451</v>
      </c>
      <c r="B1319" s="29">
        <v>36</v>
      </c>
      <c r="D1319" s="7" t="s">
        <v>1451</v>
      </c>
      <c r="E1319" s="29">
        <v>37</v>
      </c>
      <c r="G1319" s="7" t="s">
        <v>1451</v>
      </c>
      <c r="H1319" s="29" t="s">
        <v>985</v>
      </c>
      <c r="J1319" s="7" t="s">
        <v>1451</v>
      </c>
      <c r="K1319" s="29" t="s">
        <v>985</v>
      </c>
      <c r="M1319" s="7" t="s">
        <v>1451</v>
      </c>
      <c r="N1319" s="29" t="s">
        <v>985</v>
      </c>
      <c r="P1319" s="7" t="s">
        <v>1451</v>
      </c>
      <c r="Q1319" s="29" t="s">
        <v>985</v>
      </c>
      <c r="S1319" s="7" t="s">
        <v>1451</v>
      </c>
      <c r="T1319" s="29" t="s">
        <v>985</v>
      </c>
      <c r="V1319" s="7" t="s">
        <v>1451</v>
      </c>
      <c r="W1319" s="29" t="s">
        <v>985</v>
      </c>
      <c r="Y1319" s="7" t="s">
        <v>1451</v>
      </c>
      <c r="Z1319" s="29" t="s">
        <v>985</v>
      </c>
      <c r="AB1319" s="7" t="s">
        <v>1451</v>
      </c>
      <c r="AC1319" s="29" t="s">
        <v>985</v>
      </c>
      <c r="AE1319" s="7" t="s">
        <v>1451</v>
      </c>
      <c r="AF1319" s="29" t="s">
        <v>985</v>
      </c>
      <c r="AH1319" s="7" t="s">
        <v>1451</v>
      </c>
      <c r="AI1319" s="29" t="s">
        <v>985</v>
      </c>
      <c r="AK1319" s="7" t="s">
        <v>1451</v>
      </c>
      <c r="AL1319" s="33">
        <v>0</v>
      </c>
      <c r="AN1319" s="7" t="s">
        <v>1451</v>
      </c>
      <c r="AO1319" s="33">
        <v>0</v>
      </c>
      <c r="AQ1319" s="7" t="s">
        <v>1451</v>
      </c>
      <c r="AR1319" s="33">
        <v>0</v>
      </c>
      <c r="AT1319" s="7" t="s">
        <v>1451</v>
      </c>
      <c r="AU1319" s="33">
        <v>0</v>
      </c>
      <c r="AW1319" s="7" t="s">
        <v>1451</v>
      </c>
      <c r="AX1319" s="33">
        <v>0</v>
      </c>
      <c r="AZ1319" s="7" t="s">
        <v>1451</v>
      </c>
      <c r="BA1319" s="33">
        <v>0</v>
      </c>
      <c r="BC1319" s="7" t="s">
        <v>1451</v>
      </c>
      <c r="BD1319" s="33">
        <v>0</v>
      </c>
      <c r="BF1319" s="7" t="s">
        <v>1451</v>
      </c>
      <c r="BG1319" s="33">
        <v>0</v>
      </c>
      <c r="BI1319" s="7" t="s">
        <v>1451</v>
      </c>
      <c r="BJ1319" s="33">
        <v>0</v>
      </c>
      <c r="BL1319" s="7" t="s">
        <v>1451</v>
      </c>
      <c r="BM1319" s="33">
        <v>0</v>
      </c>
      <c r="BO1319" s="7" t="s">
        <v>1451</v>
      </c>
      <c r="BP1319" s="33">
        <v>0</v>
      </c>
      <c r="BR1319" s="43" t="s">
        <v>1451</v>
      </c>
      <c r="BS1319" s="33">
        <v>2</v>
      </c>
      <c r="BU1319" s="7" t="s">
        <v>1451</v>
      </c>
      <c r="BV1319" s="33">
        <v>0</v>
      </c>
      <c r="BX1319" s="43" t="s">
        <v>1451</v>
      </c>
      <c r="BY1319" s="32">
        <v>2</v>
      </c>
    </row>
    <row r="1320" spans="1:77" x14ac:dyDescent="0.3">
      <c r="A1320" s="7" t="s">
        <v>1452</v>
      </c>
      <c r="B1320" s="29">
        <v>36</v>
      </c>
      <c r="D1320" s="7" t="s">
        <v>1452</v>
      </c>
      <c r="E1320" s="29">
        <v>37</v>
      </c>
      <c r="G1320" s="7" t="s">
        <v>1452</v>
      </c>
      <c r="H1320" s="29" t="s">
        <v>985</v>
      </c>
      <c r="J1320" s="7" t="s">
        <v>1452</v>
      </c>
      <c r="K1320" s="29" t="s">
        <v>985</v>
      </c>
      <c r="M1320" s="7" t="s">
        <v>1452</v>
      </c>
      <c r="N1320" s="29" t="s">
        <v>985</v>
      </c>
      <c r="P1320" s="7" t="s">
        <v>1452</v>
      </c>
      <c r="Q1320" s="29" t="s">
        <v>985</v>
      </c>
      <c r="S1320" s="7" t="s">
        <v>1452</v>
      </c>
      <c r="T1320" s="29" t="s">
        <v>985</v>
      </c>
      <c r="V1320" s="7" t="s">
        <v>1452</v>
      </c>
      <c r="W1320" s="29" t="s">
        <v>985</v>
      </c>
      <c r="Y1320" s="7" t="s">
        <v>1452</v>
      </c>
      <c r="Z1320" s="29" t="s">
        <v>985</v>
      </c>
      <c r="AB1320" s="7" t="s">
        <v>1452</v>
      </c>
      <c r="AC1320" s="29" t="s">
        <v>985</v>
      </c>
      <c r="AE1320" s="7" t="s">
        <v>1452</v>
      </c>
      <c r="AF1320" s="29" t="s">
        <v>985</v>
      </c>
      <c r="AH1320" s="7" t="s">
        <v>1452</v>
      </c>
      <c r="AI1320" s="29" t="s">
        <v>985</v>
      </c>
      <c r="AK1320" s="7" t="s">
        <v>1452</v>
      </c>
      <c r="AL1320" s="33">
        <v>0</v>
      </c>
      <c r="AN1320" s="7" t="s">
        <v>1452</v>
      </c>
      <c r="AO1320" s="33">
        <v>0</v>
      </c>
      <c r="AQ1320" s="7" t="s">
        <v>1452</v>
      </c>
      <c r="AR1320" s="33">
        <v>0</v>
      </c>
      <c r="AT1320" s="7" t="s">
        <v>1452</v>
      </c>
      <c r="AU1320" s="33">
        <v>0</v>
      </c>
      <c r="AW1320" s="7" t="s">
        <v>1452</v>
      </c>
      <c r="AX1320" s="33">
        <v>0</v>
      </c>
      <c r="AZ1320" s="7" t="s">
        <v>1452</v>
      </c>
      <c r="BA1320" s="33">
        <v>0</v>
      </c>
      <c r="BC1320" s="7" t="s">
        <v>1452</v>
      </c>
      <c r="BD1320" s="33">
        <v>0</v>
      </c>
      <c r="BF1320" s="7" t="s">
        <v>1452</v>
      </c>
      <c r="BG1320" s="33">
        <v>0</v>
      </c>
      <c r="BI1320" s="7" t="s">
        <v>1452</v>
      </c>
      <c r="BJ1320" s="33">
        <v>0</v>
      </c>
      <c r="BL1320" s="7" t="s">
        <v>1452</v>
      </c>
      <c r="BM1320" s="33">
        <v>0</v>
      </c>
      <c r="BO1320" s="7" t="s">
        <v>1452</v>
      </c>
      <c r="BP1320" s="33">
        <v>0</v>
      </c>
      <c r="BR1320" s="43" t="s">
        <v>1452</v>
      </c>
      <c r="BS1320" s="33">
        <v>2</v>
      </c>
      <c r="BU1320" s="7" t="s">
        <v>1452</v>
      </c>
      <c r="BV1320" s="33">
        <v>0</v>
      </c>
      <c r="BX1320" s="43" t="s">
        <v>1452</v>
      </c>
      <c r="BY1320" s="32">
        <v>2</v>
      </c>
    </row>
    <row r="1321" spans="1:77" x14ac:dyDescent="0.3">
      <c r="A1321" s="7" t="s">
        <v>1453</v>
      </c>
      <c r="B1321" s="29">
        <v>36</v>
      </c>
      <c r="D1321" s="7" t="s">
        <v>1453</v>
      </c>
      <c r="E1321" s="29">
        <v>37</v>
      </c>
      <c r="G1321" s="7" t="s">
        <v>1453</v>
      </c>
      <c r="H1321" s="29" t="s">
        <v>985</v>
      </c>
      <c r="J1321" s="7" t="s">
        <v>1453</v>
      </c>
      <c r="K1321" s="29" t="s">
        <v>985</v>
      </c>
      <c r="M1321" s="7" t="s">
        <v>1453</v>
      </c>
      <c r="N1321" s="29" t="s">
        <v>985</v>
      </c>
      <c r="P1321" s="7" t="s">
        <v>1453</v>
      </c>
      <c r="Q1321" s="29" t="s">
        <v>985</v>
      </c>
      <c r="S1321" s="7" t="s">
        <v>1453</v>
      </c>
      <c r="T1321" s="29" t="s">
        <v>985</v>
      </c>
      <c r="V1321" s="7" t="s">
        <v>1453</v>
      </c>
      <c r="W1321" s="29" t="s">
        <v>985</v>
      </c>
      <c r="Y1321" s="7" t="s">
        <v>1453</v>
      </c>
      <c r="Z1321" s="29" t="s">
        <v>985</v>
      </c>
      <c r="AB1321" s="7" t="s">
        <v>1453</v>
      </c>
      <c r="AC1321" s="29" t="s">
        <v>985</v>
      </c>
      <c r="AE1321" s="7" t="s">
        <v>1453</v>
      </c>
      <c r="AF1321" s="29" t="s">
        <v>985</v>
      </c>
      <c r="AH1321" s="7" t="s">
        <v>1453</v>
      </c>
      <c r="AI1321" s="29" t="s">
        <v>985</v>
      </c>
      <c r="AK1321" s="7" t="s">
        <v>1453</v>
      </c>
      <c r="AL1321" s="33">
        <v>0</v>
      </c>
      <c r="AN1321" s="7" t="s">
        <v>1453</v>
      </c>
      <c r="AO1321" s="33">
        <v>0</v>
      </c>
      <c r="AQ1321" s="7" t="s">
        <v>1453</v>
      </c>
      <c r="AR1321" s="33">
        <v>0</v>
      </c>
      <c r="AT1321" s="7" t="s">
        <v>1453</v>
      </c>
      <c r="AU1321" s="33">
        <v>0</v>
      </c>
      <c r="AW1321" s="7" t="s">
        <v>1453</v>
      </c>
      <c r="AX1321" s="33">
        <v>0</v>
      </c>
      <c r="AZ1321" s="7" t="s">
        <v>1453</v>
      </c>
      <c r="BA1321" s="33">
        <v>0</v>
      </c>
      <c r="BC1321" s="7" t="s">
        <v>1453</v>
      </c>
      <c r="BD1321" s="33">
        <v>0</v>
      </c>
      <c r="BF1321" s="7" t="s">
        <v>1453</v>
      </c>
      <c r="BG1321" s="33">
        <v>0</v>
      </c>
      <c r="BI1321" s="7" t="s">
        <v>1453</v>
      </c>
      <c r="BJ1321" s="33">
        <v>0</v>
      </c>
      <c r="BL1321" s="7" t="s">
        <v>1453</v>
      </c>
      <c r="BM1321" s="33">
        <v>0</v>
      </c>
      <c r="BO1321" s="7" t="s">
        <v>1453</v>
      </c>
      <c r="BP1321" s="33">
        <v>0</v>
      </c>
      <c r="BR1321" s="43" t="s">
        <v>1453</v>
      </c>
      <c r="BS1321" s="33">
        <v>2</v>
      </c>
      <c r="BU1321" s="7" t="s">
        <v>1453</v>
      </c>
      <c r="BV1321" s="33">
        <v>0</v>
      </c>
      <c r="BX1321" s="43" t="s">
        <v>1453</v>
      </c>
      <c r="BY1321" s="32">
        <v>2</v>
      </c>
    </row>
    <row r="1322" spans="1:77" x14ac:dyDescent="0.3">
      <c r="A1322" s="7" t="s">
        <v>1454</v>
      </c>
      <c r="B1322" s="29">
        <v>36</v>
      </c>
      <c r="D1322" s="7" t="s">
        <v>1454</v>
      </c>
      <c r="E1322" s="29">
        <v>37</v>
      </c>
      <c r="G1322" s="7" t="s">
        <v>1454</v>
      </c>
      <c r="H1322" s="29" t="s">
        <v>985</v>
      </c>
      <c r="J1322" s="7" t="s">
        <v>1454</v>
      </c>
      <c r="K1322" s="29" t="s">
        <v>985</v>
      </c>
      <c r="M1322" s="7" t="s">
        <v>1454</v>
      </c>
      <c r="N1322" s="29" t="s">
        <v>985</v>
      </c>
      <c r="P1322" s="7" t="s">
        <v>1454</v>
      </c>
      <c r="Q1322" s="29" t="s">
        <v>985</v>
      </c>
      <c r="S1322" s="7" t="s">
        <v>1454</v>
      </c>
      <c r="T1322" s="29" t="s">
        <v>985</v>
      </c>
      <c r="V1322" s="7" t="s">
        <v>1454</v>
      </c>
      <c r="W1322" s="29" t="s">
        <v>985</v>
      </c>
      <c r="Y1322" s="7" t="s">
        <v>1454</v>
      </c>
      <c r="Z1322" s="29" t="s">
        <v>985</v>
      </c>
      <c r="AB1322" s="7" t="s">
        <v>1454</v>
      </c>
      <c r="AC1322" s="29" t="s">
        <v>985</v>
      </c>
      <c r="AE1322" s="7" t="s">
        <v>1454</v>
      </c>
      <c r="AF1322" s="29" t="s">
        <v>985</v>
      </c>
      <c r="AH1322" s="7" t="s">
        <v>1454</v>
      </c>
      <c r="AI1322" s="29" t="s">
        <v>985</v>
      </c>
      <c r="AK1322" s="7" t="s">
        <v>1454</v>
      </c>
      <c r="AL1322" s="33">
        <v>0</v>
      </c>
      <c r="AN1322" s="7" t="s">
        <v>1454</v>
      </c>
      <c r="AO1322" s="33">
        <v>0</v>
      </c>
      <c r="AQ1322" s="7" t="s">
        <v>1454</v>
      </c>
      <c r="AR1322" s="33">
        <v>0</v>
      </c>
      <c r="AT1322" s="7" t="s">
        <v>1454</v>
      </c>
      <c r="AU1322" s="33">
        <v>0</v>
      </c>
      <c r="AW1322" s="7" t="s">
        <v>1454</v>
      </c>
      <c r="AX1322" s="33">
        <v>0</v>
      </c>
      <c r="AZ1322" s="7" t="s">
        <v>1454</v>
      </c>
      <c r="BA1322" s="33">
        <v>0</v>
      </c>
      <c r="BC1322" s="7" t="s">
        <v>1454</v>
      </c>
      <c r="BD1322" s="33">
        <v>0</v>
      </c>
      <c r="BF1322" s="7" t="s">
        <v>1454</v>
      </c>
      <c r="BG1322" s="33">
        <v>0</v>
      </c>
      <c r="BI1322" s="7" t="s">
        <v>1454</v>
      </c>
      <c r="BJ1322" s="33">
        <v>0</v>
      </c>
      <c r="BL1322" s="7" t="s">
        <v>1454</v>
      </c>
      <c r="BM1322" s="33">
        <v>0</v>
      </c>
      <c r="BO1322" s="7" t="s">
        <v>1454</v>
      </c>
      <c r="BP1322" s="33">
        <v>0</v>
      </c>
      <c r="BR1322" s="43" t="s">
        <v>1454</v>
      </c>
      <c r="BS1322" s="33">
        <v>2</v>
      </c>
      <c r="BU1322" s="7" t="s">
        <v>1454</v>
      </c>
      <c r="BV1322" s="33">
        <v>0</v>
      </c>
      <c r="BX1322" s="43" t="s">
        <v>1454</v>
      </c>
      <c r="BY1322" s="32">
        <v>2</v>
      </c>
    </row>
    <row r="1323" spans="1:77" x14ac:dyDescent="0.3">
      <c r="A1323" s="7" t="s">
        <v>1455</v>
      </c>
      <c r="B1323" s="29">
        <v>36</v>
      </c>
      <c r="D1323" s="7" t="s">
        <v>1455</v>
      </c>
      <c r="E1323" s="29">
        <v>37</v>
      </c>
      <c r="G1323" s="7" t="s">
        <v>1455</v>
      </c>
      <c r="H1323" s="29" t="s">
        <v>985</v>
      </c>
      <c r="J1323" s="7" t="s">
        <v>1455</v>
      </c>
      <c r="K1323" s="29" t="s">
        <v>985</v>
      </c>
      <c r="M1323" s="7" t="s">
        <v>1455</v>
      </c>
      <c r="N1323" s="29" t="s">
        <v>985</v>
      </c>
      <c r="P1323" s="7" t="s">
        <v>1455</v>
      </c>
      <c r="Q1323" s="29" t="s">
        <v>985</v>
      </c>
      <c r="S1323" s="7" t="s">
        <v>1455</v>
      </c>
      <c r="T1323" s="29" t="s">
        <v>985</v>
      </c>
      <c r="V1323" s="7" t="s">
        <v>1455</v>
      </c>
      <c r="W1323" s="29" t="s">
        <v>985</v>
      </c>
      <c r="Y1323" s="7" t="s">
        <v>1455</v>
      </c>
      <c r="Z1323" s="29" t="s">
        <v>985</v>
      </c>
      <c r="AB1323" s="7" t="s">
        <v>1455</v>
      </c>
      <c r="AC1323" s="29" t="s">
        <v>985</v>
      </c>
      <c r="AE1323" s="7" t="s">
        <v>1455</v>
      </c>
      <c r="AF1323" s="29" t="s">
        <v>985</v>
      </c>
      <c r="AH1323" s="7" t="s">
        <v>1455</v>
      </c>
      <c r="AI1323" s="29" t="s">
        <v>985</v>
      </c>
      <c r="AK1323" s="7" t="s">
        <v>1455</v>
      </c>
      <c r="AL1323" s="33">
        <v>0</v>
      </c>
      <c r="AN1323" s="7" t="s">
        <v>1455</v>
      </c>
      <c r="AO1323" s="33">
        <v>0</v>
      </c>
      <c r="AQ1323" s="7" t="s">
        <v>1455</v>
      </c>
      <c r="AR1323" s="33">
        <v>0</v>
      </c>
      <c r="AT1323" s="7" t="s">
        <v>1455</v>
      </c>
      <c r="AU1323" s="33">
        <v>0</v>
      </c>
      <c r="AW1323" s="7" t="s">
        <v>1455</v>
      </c>
      <c r="AX1323" s="33">
        <v>0</v>
      </c>
      <c r="AZ1323" s="7" t="s">
        <v>1455</v>
      </c>
      <c r="BA1323" s="33">
        <v>0</v>
      </c>
      <c r="BC1323" s="7" t="s">
        <v>1455</v>
      </c>
      <c r="BD1323" s="33">
        <v>0</v>
      </c>
      <c r="BF1323" s="7" t="s">
        <v>1455</v>
      </c>
      <c r="BG1323" s="33">
        <v>0</v>
      </c>
      <c r="BI1323" s="7" t="s">
        <v>1455</v>
      </c>
      <c r="BJ1323" s="33">
        <v>0</v>
      </c>
      <c r="BL1323" s="7" t="s">
        <v>1455</v>
      </c>
      <c r="BM1323" s="33">
        <v>0</v>
      </c>
      <c r="BO1323" s="7" t="s">
        <v>1455</v>
      </c>
      <c r="BP1323" s="33">
        <v>0</v>
      </c>
      <c r="BR1323" s="43" t="s">
        <v>1455</v>
      </c>
      <c r="BS1323" s="33">
        <v>2</v>
      </c>
      <c r="BU1323" s="7" t="s">
        <v>1455</v>
      </c>
      <c r="BV1323" s="33">
        <v>0</v>
      </c>
      <c r="BX1323" s="43" t="s">
        <v>1455</v>
      </c>
      <c r="BY1323" s="32">
        <v>2</v>
      </c>
    </row>
    <row r="1324" spans="1:77" x14ac:dyDescent="0.3">
      <c r="A1324" s="7" t="s">
        <v>1456</v>
      </c>
      <c r="B1324" s="29">
        <v>36</v>
      </c>
      <c r="D1324" s="7" t="s">
        <v>1456</v>
      </c>
      <c r="E1324" s="29">
        <v>37</v>
      </c>
      <c r="G1324" s="7" t="s">
        <v>1456</v>
      </c>
      <c r="H1324" s="29" t="s">
        <v>985</v>
      </c>
      <c r="J1324" s="7" t="s">
        <v>1456</v>
      </c>
      <c r="K1324" s="29" t="s">
        <v>985</v>
      </c>
      <c r="M1324" s="7" t="s">
        <v>1456</v>
      </c>
      <c r="N1324" s="29" t="s">
        <v>985</v>
      </c>
      <c r="P1324" s="7" t="s">
        <v>1456</v>
      </c>
      <c r="Q1324" s="29" t="s">
        <v>985</v>
      </c>
      <c r="S1324" s="7" t="s">
        <v>1456</v>
      </c>
      <c r="T1324" s="29" t="s">
        <v>985</v>
      </c>
      <c r="V1324" s="7" t="s">
        <v>1456</v>
      </c>
      <c r="W1324" s="29" t="s">
        <v>985</v>
      </c>
      <c r="Y1324" s="7" t="s">
        <v>1456</v>
      </c>
      <c r="Z1324" s="29" t="s">
        <v>985</v>
      </c>
      <c r="AB1324" s="7" t="s">
        <v>1456</v>
      </c>
      <c r="AC1324" s="29" t="s">
        <v>985</v>
      </c>
      <c r="AE1324" s="7" t="s">
        <v>1456</v>
      </c>
      <c r="AF1324" s="29" t="s">
        <v>985</v>
      </c>
      <c r="AH1324" s="7" t="s">
        <v>1456</v>
      </c>
      <c r="AI1324" s="29" t="s">
        <v>985</v>
      </c>
      <c r="AK1324" s="7" t="s">
        <v>1456</v>
      </c>
      <c r="AL1324" s="33">
        <v>0</v>
      </c>
      <c r="AN1324" s="7" t="s">
        <v>1456</v>
      </c>
      <c r="AO1324" s="33">
        <v>0</v>
      </c>
      <c r="AQ1324" s="7" t="s">
        <v>1456</v>
      </c>
      <c r="AR1324" s="33">
        <v>0</v>
      </c>
      <c r="AT1324" s="7" t="s">
        <v>1456</v>
      </c>
      <c r="AU1324" s="33">
        <v>0</v>
      </c>
      <c r="AW1324" s="7" t="s">
        <v>1456</v>
      </c>
      <c r="AX1324" s="33">
        <v>0</v>
      </c>
      <c r="AZ1324" s="7" t="s">
        <v>1456</v>
      </c>
      <c r="BA1324" s="33">
        <v>0</v>
      </c>
      <c r="BC1324" s="7" t="s">
        <v>1456</v>
      </c>
      <c r="BD1324" s="33">
        <v>0</v>
      </c>
      <c r="BF1324" s="7" t="s">
        <v>1456</v>
      </c>
      <c r="BG1324" s="33">
        <v>0</v>
      </c>
      <c r="BI1324" s="7" t="s">
        <v>1456</v>
      </c>
      <c r="BJ1324" s="33">
        <v>0</v>
      </c>
      <c r="BL1324" s="7" t="s">
        <v>1456</v>
      </c>
      <c r="BM1324" s="33">
        <v>0</v>
      </c>
      <c r="BO1324" s="7" t="s">
        <v>1456</v>
      </c>
      <c r="BP1324" s="33">
        <v>0</v>
      </c>
      <c r="BR1324" s="43" t="s">
        <v>1456</v>
      </c>
      <c r="BS1324" s="33">
        <v>2</v>
      </c>
      <c r="BU1324" s="7" t="s">
        <v>1456</v>
      </c>
      <c r="BV1324" s="33">
        <v>0</v>
      </c>
      <c r="BX1324" s="43" t="s">
        <v>1456</v>
      </c>
      <c r="BY1324" s="32">
        <v>2</v>
      </c>
    </row>
    <row r="1325" spans="1:77" x14ac:dyDescent="0.3">
      <c r="A1325" s="7" t="s">
        <v>1457</v>
      </c>
      <c r="B1325" s="29">
        <v>35</v>
      </c>
      <c r="D1325" s="7" t="s">
        <v>1457</v>
      </c>
      <c r="E1325" s="29">
        <v>37</v>
      </c>
      <c r="G1325" s="7" t="s">
        <v>1457</v>
      </c>
      <c r="H1325" s="29" t="s">
        <v>985</v>
      </c>
      <c r="J1325" s="7" t="s">
        <v>1457</v>
      </c>
      <c r="K1325" s="29" t="s">
        <v>985</v>
      </c>
      <c r="M1325" s="7" t="s">
        <v>1457</v>
      </c>
      <c r="N1325" s="29" t="s">
        <v>985</v>
      </c>
      <c r="P1325" s="7" t="s">
        <v>1457</v>
      </c>
      <c r="Q1325" s="29" t="s">
        <v>985</v>
      </c>
      <c r="S1325" s="7" t="s">
        <v>1457</v>
      </c>
      <c r="T1325" s="29" t="s">
        <v>985</v>
      </c>
      <c r="V1325" s="7" t="s">
        <v>1457</v>
      </c>
      <c r="W1325" s="29" t="s">
        <v>985</v>
      </c>
      <c r="Y1325" s="7" t="s">
        <v>1457</v>
      </c>
      <c r="Z1325" s="29" t="s">
        <v>985</v>
      </c>
      <c r="AB1325" s="7" t="s">
        <v>1457</v>
      </c>
      <c r="AC1325" s="29" t="s">
        <v>985</v>
      </c>
      <c r="AE1325" s="7" t="s">
        <v>1457</v>
      </c>
      <c r="AF1325" s="29" t="s">
        <v>985</v>
      </c>
      <c r="AH1325" s="7" t="s">
        <v>1457</v>
      </c>
      <c r="AI1325" s="29" t="s">
        <v>985</v>
      </c>
      <c r="AK1325" s="7" t="s">
        <v>1457</v>
      </c>
      <c r="AL1325" s="33">
        <v>0</v>
      </c>
      <c r="AN1325" s="7" t="s">
        <v>1457</v>
      </c>
      <c r="AO1325" s="33">
        <v>0</v>
      </c>
      <c r="AQ1325" s="7" t="s">
        <v>1457</v>
      </c>
      <c r="AR1325" s="33">
        <v>0</v>
      </c>
      <c r="AT1325" s="7" t="s">
        <v>1457</v>
      </c>
      <c r="AU1325" s="33">
        <v>0</v>
      </c>
      <c r="AW1325" s="7" t="s">
        <v>1457</v>
      </c>
      <c r="AX1325" s="33">
        <v>0</v>
      </c>
      <c r="AZ1325" s="7" t="s">
        <v>1457</v>
      </c>
      <c r="BA1325" s="33">
        <v>0</v>
      </c>
      <c r="BC1325" s="7" t="s">
        <v>1457</v>
      </c>
      <c r="BD1325" s="33">
        <v>0</v>
      </c>
      <c r="BF1325" s="7" t="s">
        <v>1457</v>
      </c>
      <c r="BG1325" s="33">
        <v>0</v>
      </c>
      <c r="BI1325" s="7" t="s">
        <v>1457</v>
      </c>
      <c r="BJ1325" s="33">
        <v>0</v>
      </c>
      <c r="BL1325" s="7" t="s">
        <v>1457</v>
      </c>
      <c r="BM1325" s="33">
        <v>0</v>
      </c>
      <c r="BO1325" s="7" t="s">
        <v>1457</v>
      </c>
      <c r="BP1325" s="33">
        <v>0</v>
      </c>
      <c r="BR1325" s="43" t="s">
        <v>1457</v>
      </c>
      <c r="BS1325" s="33">
        <v>2</v>
      </c>
      <c r="BU1325" s="7" t="s">
        <v>1457</v>
      </c>
      <c r="BV1325" s="33">
        <v>0</v>
      </c>
      <c r="BX1325" s="43" t="s">
        <v>1457</v>
      </c>
      <c r="BY1325" s="32">
        <v>2</v>
      </c>
    </row>
    <row r="1326" spans="1:77" x14ac:dyDescent="0.3">
      <c r="A1326" s="7" t="s">
        <v>1458</v>
      </c>
      <c r="B1326" s="29">
        <v>35</v>
      </c>
      <c r="D1326" s="7" t="s">
        <v>1458</v>
      </c>
      <c r="E1326" s="29">
        <v>37</v>
      </c>
      <c r="G1326" s="7" t="s">
        <v>1458</v>
      </c>
      <c r="H1326" s="29" t="s">
        <v>985</v>
      </c>
      <c r="J1326" s="7" t="s">
        <v>1458</v>
      </c>
      <c r="K1326" s="29" t="s">
        <v>985</v>
      </c>
      <c r="M1326" s="7" t="s">
        <v>1458</v>
      </c>
      <c r="N1326" s="29" t="s">
        <v>985</v>
      </c>
      <c r="P1326" s="7" t="s">
        <v>1458</v>
      </c>
      <c r="Q1326" s="29" t="s">
        <v>985</v>
      </c>
      <c r="S1326" s="7" t="s">
        <v>1458</v>
      </c>
      <c r="T1326" s="29" t="s">
        <v>985</v>
      </c>
      <c r="V1326" s="7" t="s">
        <v>1458</v>
      </c>
      <c r="W1326" s="29" t="s">
        <v>985</v>
      </c>
      <c r="Y1326" s="7" t="s">
        <v>1458</v>
      </c>
      <c r="Z1326" s="29" t="s">
        <v>985</v>
      </c>
      <c r="AB1326" s="7" t="s">
        <v>1458</v>
      </c>
      <c r="AC1326" s="29" t="s">
        <v>985</v>
      </c>
      <c r="AE1326" s="7" t="s">
        <v>1458</v>
      </c>
      <c r="AF1326" s="29" t="s">
        <v>985</v>
      </c>
      <c r="AH1326" s="7" t="s">
        <v>1458</v>
      </c>
      <c r="AI1326" s="29" t="s">
        <v>985</v>
      </c>
      <c r="AK1326" s="7" t="s">
        <v>1458</v>
      </c>
      <c r="AL1326" s="33">
        <v>0</v>
      </c>
      <c r="AN1326" s="7" t="s">
        <v>1458</v>
      </c>
      <c r="AO1326" s="33">
        <v>0</v>
      </c>
      <c r="AQ1326" s="7" t="s">
        <v>1458</v>
      </c>
      <c r="AR1326" s="33">
        <v>0</v>
      </c>
      <c r="AT1326" s="7" t="s">
        <v>1458</v>
      </c>
      <c r="AU1326" s="33">
        <v>0</v>
      </c>
      <c r="AW1326" s="7" t="s">
        <v>1458</v>
      </c>
      <c r="AX1326" s="33">
        <v>0</v>
      </c>
      <c r="AZ1326" s="7" t="s">
        <v>1458</v>
      </c>
      <c r="BA1326" s="33">
        <v>0</v>
      </c>
      <c r="BC1326" s="7" t="s">
        <v>1458</v>
      </c>
      <c r="BD1326" s="33">
        <v>0</v>
      </c>
      <c r="BF1326" s="7" t="s">
        <v>1458</v>
      </c>
      <c r="BG1326" s="33">
        <v>0</v>
      </c>
      <c r="BI1326" s="7" t="s">
        <v>1458</v>
      </c>
      <c r="BJ1326" s="33">
        <v>0</v>
      </c>
      <c r="BL1326" s="7" t="s">
        <v>1458</v>
      </c>
      <c r="BM1326" s="33">
        <v>0</v>
      </c>
      <c r="BO1326" s="7" t="s">
        <v>1458</v>
      </c>
      <c r="BP1326" s="33">
        <v>0</v>
      </c>
      <c r="BR1326" s="43" t="s">
        <v>1458</v>
      </c>
      <c r="BS1326" s="33">
        <v>2</v>
      </c>
      <c r="BU1326" s="7" t="s">
        <v>1458</v>
      </c>
      <c r="BV1326" s="33">
        <v>0</v>
      </c>
      <c r="BX1326" s="43" t="s">
        <v>1458</v>
      </c>
      <c r="BY1326" s="32">
        <v>2</v>
      </c>
    </row>
    <row r="1327" spans="1:77" x14ac:dyDescent="0.3">
      <c r="A1327" s="7" t="s">
        <v>1459</v>
      </c>
      <c r="B1327" s="29">
        <v>35</v>
      </c>
      <c r="D1327" s="7" t="s">
        <v>1459</v>
      </c>
      <c r="E1327" s="29">
        <v>37</v>
      </c>
      <c r="G1327" s="7" t="s">
        <v>1459</v>
      </c>
      <c r="H1327" s="29" t="s">
        <v>985</v>
      </c>
      <c r="J1327" s="7" t="s">
        <v>1459</v>
      </c>
      <c r="K1327" s="29" t="s">
        <v>985</v>
      </c>
      <c r="M1327" s="7" t="s">
        <v>1459</v>
      </c>
      <c r="N1327" s="29" t="s">
        <v>985</v>
      </c>
      <c r="P1327" s="7" t="s">
        <v>1459</v>
      </c>
      <c r="Q1327" s="29" t="s">
        <v>985</v>
      </c>
      <c r="S1327" s="7" t="s">
        <v>1459</v>
      </c>
      <c r="T1327" s="29" t="s">
        <v>985</v>
      </c>
      <c r="V1327" s="7" t="s">
        <v>1459</v>
      </c>
      <c r="W1327" s="29" t="s">
        <v>985</v>
      </c>
      <c r="Y1327" s="7" t="s">
        <v>1459</v>
      </c>
      <c r="Z1327" s="29" t="s">
        <v>985</v>
      </c>
      <c r="AB1327" s="7" t="s">
        <v>1459</v>
      </c>
      <c r="AC1327" s="29" t="s">
        <v>985</v>
      </c>
      <c r="AE1327" s="7" t="s">
        <v>1459</v>
      </c>
      <c r="AF1327" s="29" t="s">
        <v>985</v>
      </c>
      <c r="AH1327" s="7" t="s">
        <v>1459</v>
      </c>
      <c r="AI1327" s="29" t="s">
        <v>985</v>
      </c>
      <c r="AK1327" s="7" t="s">
        <v>1459</v>
      </c>
      <c r="AL1327" s="33">
        <v>0</v>
      </c>
      <c r="AN1327" s="7" t="s">
        <v>1459</v>
      </c>
      <c r="AO1327" s="33">
        <v>0</v>
      </c>
      <c r="AQ1327" s="7" t="s">
        <v>1459</v>
      </c>
      <c r="AR1327" s="33">
        <v>0</v>
      </c>
      <c r="AT1327" s="7" t="s">
        <v>1459</v>
      </c>
      <c r="AU1327" s="33">
        <v>0</v>
      </c>
      <c r="AW1327" s="7" t="s">
        <v>1459</v>
      </c>
      <c r="AX1327" s="33">
        <v>0</v>
      </c>
      <c r="AZ1327" s="7" t="s">
        <v>1459</v>
      </c>
      <c r="BA1327" s="33">
        <v>0</v>
      </c>
      <c r="BC1327" s="7" t="s">
        <v>1459</v>
      </c>
      <c r="BD1327" s="33">
        <v>0</v>
      </c>
      <c r="BF1327" s="7" t="s">
        <v>1459</v>
      </c>
      <c r="BG1327" s="33">
        <v>0</v>
      </c>
      <c r="BI1327" s="7" t="s">
        <v>1459</v>
      </c>
      <c r="BJ1327" s="33">
        <v>0</v>
      </c>
      <c r="BL1327" s="7" t="s">
        <v>1459</v>
      </c>
      <c r="BM1327" s="33">
        <v>0</v>
      </c>
      <c r="BO1327" s="7" t="s">
        <v>1459</v>
      </c>
      <c r="BP1327" s="33">
        <v>0</v>
      </c>
      <c r="BR1327" s="43" t="s">
        <v>1459</v>
      </c>
      <c r="BS1327" s="33">
        <v>2</v>
      </c>
      <c r="BU1327" s="7" t="s">
        <v>1459</v>
      </c>
      <c r="BV1327" s="33">
        <v>0</v>
      </c>
      <c r="BX1327" s="43" t="s">
        <v>1459</v>
      </c>
      <c r="BY1327" s="32">
        <v>2</v>
      </c>
    </row>
    <row r="1328" spans="1:77" x14ac:dyDescent="0.3">
      <c r="A1328" s="7" t="s">
        <v>1460</v>
      </c>
      <c r="B1328" s="29">
        <v>35</v>
      </c>
      <c r="D1328" s="7" t="s">
        <v>1460</v>
      </c>
      <c r="E1328" s="29">
        <v>37</v>
      </c>
      <c r="G1328" s="7" t="s">
        <v>1460</v>
      </c>
      <c r="H1328" s="29" t="s">
        <v>985</v>
      </c>
      <c r="J1328" s="7" t="s">
        <v>1460</v>
      </c>
      <c r="K1328" s="29" t="s">
        <v>985</v>
      </c>
      <c r="M1328" s="7" t="s">
        <v>1460</v>
      </c>
      <c r="N1328" s="29" t="s">
        <v>985</v>
      </c>
      <c r="P1328" s="7" t="s">
        <v>1460</v>
      </c>
      <c r="Q1328" s="29" t="s">
        <v>985</v>
      </c>
      <c r="S1328" s="7" t="s">
        <v>1460</v>
      </c>
      <c r="T1328" s="29" t="s">
        <v>985</v>
      </c>
      <c r="V1328" s="7" t="s">
        <v>1460</v>
      </c>
      <c r="W1328" s="29" t="s">
        <v>985</v>
      </c>
      <c r="Y1328" s="7" t="s">
        <v>1460</v>
      </c>
      <c r="Z1328" s="29" t="s">
        <v>985</v>
      </c>
      <c r="AB1328" s="7" t="s">
        <v>1460</v>
      </c>
      <c r="AC1328" s="29" t="s">
        <v>985</v>
      </c>
      <c r="AE1328" s="7" t="s">
        <v>1460</v>
      </c>
      <c r="AF1328" s="29" t="s">
        <v>985</v>
      </c>
      <c r="AH1328" s="7" t="s">
        <v>1460</v>
      </c>
      <c r="AI1328" s="29" t="s">
        <v>985</v>
      </c>
      <c r="AK1328" s="7" t="s">
        <v>1460</v>
      </c>
      <c r="AL1328" s="33">
        <v>0</v>
      </c>
      <c r="AN1328" s="7" t="s">
        <v>1460</v>
      </c>
      <c r="AO1328" s="33">
        <v>0</v>
      </c>
      <c r="AQ1328" s="7" t="s">
        <v>1460</v>
      </c>
      <c r="AR1328" s="33">
        <v>0</v>
      </c>
      <c r="AT1328" s="7" t="s">
        <v>1460</v>
      </c>
      <c r="AU1328" s="33">
        <v>0</v>
      </c>
      <c r="AW1328" s="7" t="s">
        <v>1460</v>
      </c>
      <c r="AX1328" s="33">
        <v>0</v>
      </c>
      <c r="AZ1328" s="7" t="s">
        <v>1460</v>
      </c>
      <c r="BA1328" s="33">
        <v>0</v>
      </c>
      <c r="BC1328" s="7" t="s">
        <v>1460</v>
      </c>
      <c r="BD1328" s="33">
        <v>0</v>
      </c>
      <c r="BF1328" s="7" t="s">
        <v>1460</v>
      </c>
      <c r="BG1328" s="33">
        <v>0</v>
      </c>
      <c r="BI1328" s="7" t="s">
        <v>1460</v>
      </c>
      <c r="BJ1328" s="33">
        <v>0</v>
      </c>
      <c r="BL1328" s="7" t="s">
        <v>1460</v>
      </c>
      <c r="BM1328" s="33">
        <v>0</v>
      </c>
      <c r="BO1328" s="7" t="s">
        <v>1460</v>
      </c>
      <c r="BP1328" s="33">
        <v>0</v>
      </c>
      <c r="BR1328" s="43" t="s">
        <v>1460</v>
      </c>
      <c r="BS1328" s="33">
        <v>2</v>
      </c>
      <c r="BU1328" s="7" t="s">
        <v>1460</v>
      </c>
      <c r="BV1328" s="33">
        <v>0</v>
      </c>
      <c r="BX1328" s="43" t="s">
        <v>1460</v>
      </c>
      <c r="BY1328" s="32">
        <v>2</v>
      </c>
    </row>
    <row r="1329" spans="1:77" x14ac:dyDescent="0.3">
      <c r="A1329" s="7" t="s">
        <v>1461</v>
      </c>
      <c r="B1329" s="29">
        <v>35</v>
      </c>
      <c r="D1329" s="7" t="s">
        <v>1461</v>
      </c>
      <c r="E1329" s="29">
        <v>37</v>
      </c>
      <c r="G1329" s="7" t="s">
        <v>1461</v>
      </c>
      <c r="H1329" s="29" t="s">
        <v>985</v>
      </c>
      <c r="J1329" s="7" t="s">
        <v>1461</v>
      </c>
      <c r="K1329" s="29" t="s">
        <v>985</v>
      </c>
      <c r="M1329" s="7" t="s">
        <v>1461</v>
      </c>
      <c r="N1329" s="29" t="s">
        <v>985</v>
      </c>
      <c r="P1329" s="7" t="s">
        <v>1461</v>
      </c>
      <c r="Q1329" s="29" t="s">
        <v>985</v>
      </c>
      <c r="S1329" s="7" t="s">
        <v>1461</v>
      </c>
      <c r="T1329" s="29" t="s">
        <v>985</v>
      </c>
      <c r="V1329" s="7" t="s">
        <v>1461</v>
      </c>
      <c r="W1329" s="29" t="s">
        <v>985</v>
      </c>
      <c r="Y1329" s="7" t="s">
        <v>1461</v>
      </c>
      <c r="Z1329" s="29" t="s">
        <v>985</v>
      </c>
      <c r="AB1329" s="7" t="s">
        <v>1461</v>
      </c>
      <c r="AC1329" s="29" t="s">
        <v>985</v>
      </c>
      <c r="AE1329" s="7" t="s">
        <v>1461</v>
      </c>
      <c r="AF1329" s="29" t="s">
        <v>985</v>
      </c>
      <c r="AH1329" s="7" t="s">
        <v>1461</v>
      </c>
      <c r="AI1329" s="29" t="s">
        <v>985</v>
      </c>
      <c r="AK1329" s="7" t="s">
        <v>1461</v>
      </c>
      <c r="AL1329" s="33">
        <v>0</v>
      </c>
      <c r="AN1329" s="7" t="s">
        <v>1461</v>
      </c>
      <c r="AO1329" s="33">
        <v>0</v>
      </c>
      <c r="AQ1329" s="7" t="s">
        <v>1461</v>
      </c>
      <c r="AR1329" s="33">
        <v>0</v>
      </c>
      <c r="AT1329" s="7" t="s">
        <v>1461</v>
      </c>
      <c r="AU1329" s="33">
        <v>0</v>
      </c>
      <c r="AW1329" s="7" t="s">
        <v>1461</v>
      </c>
      <c r="AX1329" s="33">
        <v>0</v>
      </c>
      <c r="AZ1329" s="7" t="s">
        <v>1461</v>
      </c>
      <c r="BA1329" s="33">
        <v>0</v>
      </c>
      <c r="BC1329" s="7" t="s">
        <v>1461</v>
      </c>
      <c r="BD1329" s="33">
        <v>0</v>
      </c>
      <c r="BF1329" s="7" t="s">
        <v>1461</v>
      </c>
      <c r="BG1329" s="33">
        <v>0</v>
      </c>
      <c r="BI1329" s="7" t="s">
        <v>1461</v>
      </c>
      <c r="BJ1329" s="33">
        <v>0</v>
      </c>
      <c r="BL1329" s="7" t="s">
        <v>1461</v>
      </c>
      <c r="BM1329" s="33">
        <v>0</v>
      </c>
      <c r="BO1329" s="7" t="s">
        <v>1461</v>
      </c>
      <c r="BP1329" s="33">
        <v>0</v>
      </c>
      <c r="BR1329" s="43" t="s">
        <v>1461</v>
      </c>
      <c r="BS1329" s="33">
        <v>2</v>
      </c>
      <c r="BU1329" s="7" t="s">
        <v>1461</v>
      </c>
      <c r="BV1329" s="33">
        <v>0</v>
      </c>
      <c r="BX1329" s="43" t="s">
        <v>1461</v>
      </c>
      <c r="BY1329" s="32">
        <v>2</v>
      </c>
    </row>
    <row r="1330" spans="1:77" x14ac:dyDescent="0.3">
      <c r="A1330" s="7" t="s">
        <v>1462</v>
      </c>
      <c r="B1330" s="29">
        <v>35</v>
      </c>
      <c r="D1330" s="7" t="s">
        <v>1462</v>
      </c>
      <c r="E1330" s="29">
        <v>37</v>
      </c>
      <c r="G1330" s="7" t="s">
        <v>1462</v>
      </c>
      <c r="H1330" s="29" t="s">
        <v>985</v>
      </c>
      <c r="J1330" s="7" t="s">
        <v>1462</v>
      </c>
      <c r="K1330" s="29" t="s">
        <v>985</v>
      </c>
      <c r="M1330" s="7" t="s">
        <v>1462</v>
      </c>
      <c r="N1330" s="29" t="s">
        <v>985</v>
      </c>
      <c r="P1330" s="7" t="s">
        <v>1462</v>
      </c>
      <c r="Q1330" s="29" t="s">
        <v>985</v>
      </c>
      <c r="S1330" s="7" t="s">
        <v>1462</v>
      </c>
      <c r="T1330" s="29" t="s">
        <v>985</v>
      </c>
      <c r="V1330" s="7" t="s">
        <v>1462</v>
      </c>
      <c r="W1330" s="29" t="s">
        <v>985</v>
      </c>
      <c r="Y1330" s="7" t="s">
        <v>1462</v>
      </c>
      <c r="Z1330" s="29" t="s">
        <v>985</v>
      </c>
      <c r="AB1330" s="7" t="s">
        <v>1462</v>
      </c>
      <c r="AC1330" s="29" t="s">
        <v>985</v>
      </c>
      <c r="AE1330" s="7" t="s">
        <v>1462</v>
      </c>
      <c r="AF1330" s="29" t="s">
        <v>985</v>
      </c>
      <c r="AH1330" s="7" t="s">
        <v>1462</v>
      </c>
      <c r="AI1330" s="29" t="s">
        <v>985</v>
      </c>
      <c r="AK1330" s="7" t="s">
        <v>1462</v>
      </c>
      <c r="AL1330" s="33">
        <v>0</v>
      </c>
      <c r="AN1330" s="7" t="s">
        <v>1462</v>
      </c>
      <c r="AO1330" s="33">
        <v>0</v>
      </c>
      <c r="AQ1330" s="7" t="s">
        <v>1462</v>
      </c>
      <c r="AR1330" s="33">
        <v>0</v>
      </c>
      <c r="AT1330" s="7" t="s">
        <v>1462</v>
      </c>
      <c r="AU1330" s="33">
        <v>0</v>
      </c>
      <c r="AW1330" s="7" t="s">
        <v>1462</v>
      </c>
      <c r="AX1330" s="33">
        <v>0</v>
      </c>
      <c r="AZ1330" s="7" t="s">
        <v>1462</v>
      </c>
      <c r="BA1330" s="33">
        <v>0</v>
      </c>
      <c r="BC1330" s="7" t="s">
        <v>1462</v>
      </c>
      <c r="BD1330" s="33">
        <v>0</v>
      </c>
      <c r="BF1330" s="7" t="s">
        <v>1462</v>
      </c>
      <c r="BG1330" s="33">
        <v>0</v>
      </c>
      <c r="BI1330" s="7" t="s">
        <v>1462</v>
      </c>
      <c r="BJ1330" s="33">
        <v>0</v>
      </c>
      <c r="BL1330" s="7" t="s">
        <v>1462</v>
      </c>
      <c r="BM1330" s="33">
        <v>0</v>
      </c>
      <c r="BO1330" s="7" t="s">
        <v>1462</v>
      </c>
      <c r="BP1330" s="33">
        <v>0</v>
      </c>
      <c r="BR1330" s="43" t="s">
        <v>1462</v>
      </c>
      <c r="BS1330" s="33">
        <v>2</v>
      </c>
      <c r="BU1330" s="7" t="s">
        <v>1462</v>
      </c>
      <c r="BV1330" s="33">
        <v>0</v>
      </c>
      <c r="BX1330" s="43" t="s">
        <v>1462</v>
      </c>
      <c r="BY1330" s="32">
        <v>2</v>
      </c>
    </row>
    <row r="1331" spans="1:77" x14ac:dyDescent="0.3">
      <c r="A1331" s="7" t="s">
        <v>1463</v>
      </c>
      <c r="B1331" s="29">
        <v>35</v>
      </c>
      <c r="D1331" s="7" t="s">
        <v>1463</v>
      </c>
      <c r="E1331" s="29">
        <v>37</v>
      </c>
      <c r="G1331" s="7" t="s">
        <v>1463</v>
      </c>
      <c r="H1331" s="29" t="s">
        <v>985</v>
      </c>
      <c r="J1331" s="7" t="s">
        <v>1463</v>
      </c>
      <c r="K1331" s="29" t="s">
        <v>985</v>
      </c>
      <c r="M1331" s="7" t="s">
        <v>1463</v>
      </c>
      <c r="N1331" s="29" t="s">
        <v>985</v>
      </c>
      <c r="P1331" s="7" t="s">
        <v>1463</v>
      </c>
      <c r="Q1331" s="29" t="s">
        <v>985</v>
      </c>
      <c r="S1331" s="7" t="s">
        <v>1463</v>
      </c>
      <c r="T1331" s="29" t="s">
        <v>985</v>
      </c>
      <c r="V1331" s="7" t="s">
        <v>1463</v>
      </c>
      <c r="W1331" s="29" t="s">
        <v>985</v>
      </c>
      <c r="Y1331" s="7" t="s">
        <v>1463</v>
      </c>
      <c r="Z1331" s="29" t="s">
        <v>985</v>
      </c>
      <c r="AB1331" s="7" t="s">
        <v>1463</v>
      </c>
      <c r="AC1331" s="29" t="s">
        <v>985</v>
      </c>
      <c r="AE1331" s="7" t="s">
        <v>1463</v>
      </c>
      <c r="AF1331" s="29" t="s">
        <v>985</v>
      </c>
      <c r="AH1331" s="7" t="s">
        <v>1463</v>
      </c>
      <c r="AI1331" s="29" t="s">
        <v>985</v>
      </c>
      <c r="AK1331" s="7" t="s">
        <v>1463</v>
      </c>
      <c r="AL1331" s="33">
        <v>0</v>
      </c>
      <c r="AN1331" s="7" t="s">
        <v>1463</v>
      </c>
      <c r="AO1331" s="33">
        <v>0</v>
      </c>
      <c r="AQ1331" s="7" t="s">
        <v>1463</v>
      </c>
      <c r="AR1331" s="33">
        <v>0</v>
      </c>
      <c r="AT1331" s="7" t="s">
        <v>1463</v>
      </c>
      <c r="AU1331" s="33">
        <v>0</v>
      </c>
      <c r="AW1331" s="7" t="s">
        <v>1463</v>
      </c>
      <c r="AX1331" s="33">
        <v>0</v>
      </c>
      <c r="AZ1331" s="7" t="s">
        <v>1463</v>
      </c>
      <c r="BA1331" s="33">
        <v>0</v>
      </c>
      <c r="BC1331" s="7" t="s">
        <v>1463</v>
      </c>
      <c r="BD1331" s="33">
        <v>0</v>
      </c>
      <c r="BF1331" s="7" t="s">
        <v>1463</v>
      </c>
      <c r="BG1331" s="33">
        <v>0</v>
      </c>
      <c r="BI1331" s="7" t="s">
        <v>1463</v>
      </c>
      <c r="BJ1331" s="33">
        <v>0</v>
      </c>
      <c r="BL1331" s="7" t="s">
        <v>1463</v>
      </c>
      <c r="BM1331" s="33">
        <v>0</v>
      </c>
      <c r="BO1331" s="7" t="s">
        <v>1463</v>
      </c>
      <c r="BP1331" s="33">
        <v>0</v>
      </c>
      <c r="BR1331" s="43" t="s">
        <v>1463</v>
      </c>
      <c r="BS1331" s="33">
        <v>2</v>
      </c>
      <c r="BU1331" s="7" t="s">
        <v>1463</v>
      </c>
      <c r="BV1331" s="33">
        <v>0</v>
      </c>
      <c r="BX1331" s="43" t="s">
        <v>1463</v>
      </c>
      <c r="BY1331" s="32">
        <v>2</v>
      </c>
    </row>
    <row r="1332" spans="1:77" x14ac:dyDescent="0.3">
      <c r="A1332" s="7" t="s">
        <v>1464</v>
      </c>
      <c r="B1332" s="29">
        <v>35</v>
      </c>
      <c r="D1332" s="7" t="s">
        <v>1464</v>
      </c>
      <c r="E1332" s="29">
        <v>37</v>
      </c>
      <c r="G1332" s="7" t="s">
        <v>1464</v>
      </c>
      <c r="H1332" s="29" t="s">
        <v>985</v>
      </c>
      <c r="J1332" s="7" t="s">
        <v>1464</v>
      </c>
      <c r="K1332" s="29" t="s">
        <v>985</v>
      </c>
      <c r="M1332" s="7" t="s">
        <v>1464</v>
      </c>
      <c r="N1332" s="29" t="s">
        <v>985</v>
      </c>
      <c r="P1332" s="7" t="s">
        <v>1464</v>
      </c>
      <c r="Q1332" s="29" t="s">
        <v>985</v>
      </c>
      <c r="S1332" s="7" t="s">
        <v>1464</v>
      </c>
      <c r="T1332" s="29" t="s">
        <v>985</v>
      </c>
      <c r="V1332" s="7" t="s">
        <v>1464</v>
      </c>
      <c r="W1332" s="29" t="s">
        <v>985</v>
      </c>
      <c r="Y1332" s="7" t="s">
        <v>1464</v>
      </c>
      <c r="Z1332" s="29" t="s">
        <v>985</v>
      </c>
      <c r="AB1332" s="7" t="s">
        <v>1464</v>
      </c>
      <c r="AC1332" s="29" t="s">
        <v>985</v>
      </c>
      <c r="AE1332" s="7" t="s">
        <v>1464</v>
      </c>
      <c r="AF1332" s="29" t="s">
        <v>985</v>
      </c>
      <c r="AH1332" s="7" t="s">
        <v>1464</v>
      </c>
      <c r="AI1332" s="29" t="s">
        <v>985</v>
      </c>
      <c r="AK1332" s="7" t="s">
        <v>1464</v>
      </c>
      <c r="AL1332" s="33">
        <v>0</v>
      </c>
      <c r="AN1332" s="7" t="s">
        <v>1464</v>
      </c>
      <c r="AO1332" s="33">
        <v>0</v>
      </c>
      <c r="AQ1332" s="7" t="s">
        <v>1464</v>
      </c>
      <c r="AR1332" s="33">
        <v>0</v>
      </c>
      <c r="AT1332" s="7" t="s">
        <v>1464</v>
      </c>
      <c r="AU1332" s="33">
        <v>0</v>
      </c>
      <c r="AW1332" s="7" t="s">
        <v>1464</v>
      </c>
      <c r="AX1332" s="33">
        <v>0</v>
      </c>
      <c r="AZ1332" s="7" t="s">
        <v>1464</v>
      </c>
      <c r="BA1332" s="33">
        <v>0</v>
      </c>
      <c r="BC1332" s="7" t="s">
        <v>1464</v>
      </c>
      <c r="BD1332" s="33">
        <v>0</v>
      </c>
      <c r="BF1332" s="7" t="s">
        <v>1464</v>
      </c>
      <c r="BG1332" s="33">
        <v>0</v>
      </c>
      <c r="BI1332" s="7" t="s">
        <v>1464</v>
      </c>
      <c r="BJ1332" s="33">
        <v>0</v>
      </c>
      <c r="BL1332" s="7" t="s">
        <v>1464</v>
      </c>
      <c r="BM1332" s="33">
        <v>0</v>
      </c>
      <c r="BO1332" s="7" t="s">
        <v>1464</v>
      </c>
      <c r="BP1332" s="33">
        <v>0</v>
      </c>
      <c r="BR1332" s="43" t="s">
        <v>1464</v>
      </c>
      <c r="BS1332" s="33">
        <v>2</v>
      </c>
      <c r="BU1332" s="7" t="s">
        <v>1464</v>
      </c>
      <c r="BV1332" s="33">
        <v>0</v>
      </c>
      <c r="BX1332" s="43" t="s">
        <v>1464</v>
      </c>
      <c r="BY1332" s="32">
        <v>2</v>
      </c>
    </row>
    <row r="1333" spans="1:77" x14ac:dyDescent="0.3">
      <c r="A1333" s="7" t="s">
        <v>1465</v>
      </c>
      <c r="B1333" s="29">
        <v>35</v>
      </c>
      <c r="D1333" s="7" t="s">
        <v>1465</v>
      </c>
      <c r="E1333" s="29">
        <v>37</v>
      </c>
      <c r="G1333" s="7" t="s">
        <v>1465</v>
      </c>
      <c r="H1333" s="29" t="s">
        <v>985</v>
      </c>
      <c r="J1333" s="7" t="s">
        <v>1465</v>
      </c>
      <c r="K1333" s="29" t="s">
        <v>985</v>
      </c>
      <c r="M1333" s="7" t="s">
        <v>1465</v>
      </c>
      <c r="N1333" s="29" t="s">
        <v>985</v>
      </c>
      <c r="P1333" s="7" t="s">
        <v>1465</v>
      </c>
      <c r="Q1333" s="29" t="s">
        <v>985</v>
      </c>
      <c r="S1333" s="7" t="s">
        <v>1465</v>
      </c>
      <c r="T1333" s="29" t="s">
        <v>985</v>
      </c>
      <c r="V1333" s="7" t="s">
        <v>1465</v>
      </c>
      <c r="W1333" s="29" t="s">
        <v>985</v>
      </c>
      <c r="Y1333" s="7" t="s">
        <v>1465</v>
      </c>
      <c r="Z1333" s="29" t="s">
        <v>985</v>
      </c>
      <c r="AB1333" s="7" t="s">
        <v>1465</v>
      </c>
      <c r="AC1333" s="29" t="s">
        <v>985</v>
      </c>
      <c r="AE1333" s="7" t="s">
        <v>1465</v>
      </c>
      <c r="AF1333" s="29" t="s">
        <v>985</v>
      </c>
      <c r="AH1333" s="7" t="s">
        <v>1465</v>
      </c>
      <c r="AI1333" s="29" t="s">
        <v>985</v>
      </c>
      <c r="AK1333" s="7" t="s">
        <v>1465</v>
      </c>
      <c r="AL1333" s="33">
        <v>0</v>
      </c>
      <c r="AN1333" s="7" t="s">
        <v>1465</v>
      </c>
      <c r="AO1333" s="33">
        <v>0</v>
      </c>
      <c r="AQ1333" s="7" t="s">
        <v>1465</v>
      </c>
      <c r="AR1333" s="33">
        <v>0</v>
      </c>
      <c r="AT1333" s="7" t="s">
        <v>1465</v>
      </c>
      <c r="AU1333" s="33">
        <v>0</v>
      </c>
      <c r="AW1333" s="7" t="s">
        <v>1465</v>
      </c>
      <c r="AX1333" s="33">
        <v>0</v>
      </c>
      <c r="AZ1333" s="7" t="s">
        <v>1465</v>
      </c>
      <c r="BA1333" s="33">
        <v>0</v>
      </c>
      <c r="BC1333" s="7" t="s">
        <v>1465</v>
      </c>
      <c r="BD1333" s="33">
        <v>0</v>
      </c>
      <c r="BF1333" s="7" t="s">
        <v>1465</v>
      </c>
      <c r="BG1333" s="33">
        <v>0</v>
      </c>
      <c r="BI1333" s="7" t="s">
        <v>1465</v>
      </c>
      <c r="BJ1333" s="33">
        <v>0</v>
      </c>
      <c r="BL1333" s="7" t="s">
        <v>1465</v>
      </c>
      <c r="BM1333" s="33">
        <v>0</v>
      </c>
      <c r="BO1333" s="7" t="s">
        <v>1465</v>
      </c>
      <c r="BP1333" s="33">
        <v>0</v>
      </c>
      <c r="BR1333" s="43" t="s">
        <v>1465</v>
      </c>
      <c r="BS1333" s="33">
        <v>2</v>
      </c>
      <c r="BU1333" s="7" t="s">
        <v>1465</v>
      </c>
      <c r="BV1333" s="33">
        <v>0</v>
      </c>
      <c r="BX1333" s="43" t="s">
        <v>1465</v>
      </c>
      <c r="BY1333" s="32">
        <v>2</v>
      </c>
    </row>
    <row r="1334" spans="1:77" x14ac:dyDescent="0.3">
      <c r="A1334" s="7" t="s">
        <v>1466</v>
      </c>
      <c r="B1334" s="29">
        <v>35</v>
      </c>
      <c r="D1334" s="7" t="s">
        <v>1466</v>
      </c>
      <c r="E1334" s="29">
        <v>37</v>
      </c>
      <c r="G1334" s="7" t="s">
        <v>1466</v>
      </c>
      <c r="H1334" s="29" t="s">
        <v>985</v>
      </c>
      <c r="J1334" s="7" t="s">
        <v>1466</v>
      </c>
      <c r="K1334" s="29" t="s">
        <v>985</v>
      </c>
      <c r="M1334" s="7" t="s">
        <v>1466</v>
      </c>
      <c r="N1334" s="29" t="s">
        <v>985</v>
      </c>
      <c r="P1334" s="7" t="s">
        <v>1466</v>
      </c>
      <c r="Q1334" s="29" t="s">
        <v>985</v>
      </c>
      <c r="S1334" s="7" t="s">
        <v>1466</v>
      </c>
      <c r="T1334" s="29" t="s">
        <v>985</v>
      </c>
      <c r="V1334" s="7" t="s">
        <v>1466</v>
      </c>
      <c r="W1334" s="29" t="s">
        <v>985</v>
      </c>
      <c r="Y1334" s="7" t="s">
        <v>1466</v>
      </c>
      <c r="Z1334" s="29" t="s">
        <v>985</v>
      </c>
      <c r="AB1334" s="7" t="s">
        <v>1466</v>
      </c>
      <c r="AC1334" s="29" t="s">
        <v>985</v>
      </c>
      <c r="AE1334" s="7" t="s">
        <v>1466</v>
      </c>
      <c r="AF1334" s="29" t="s">
        <v>985</v>
      </c>
      <c r="AH1334" s="7" t="s">
        <v>1466</v>
      </c>
      <c r="AI1334" s="29" t="s">
        <v>985</v>
      </c>
      <c r="AK1334" s="7" t="s">
        <v>1466</v>
      </c>
      <c r="AL1334" s="33">
        <v>0</v>
      </c>
      <c r="AN1334" s="7" t="s">
        <v>1466</v>
      </c>
      <c r="AO1334" s="33">
        <v>0</v>
      </c>
      <c r="AQ1334" s="7" t="s">
        <v>1466</v>
      </c>
      <c r="AR1334" s="33">
        <v>0</v>
      </c>
      <c r="AT1334" s="7" t="s">
        <v>1466</v>
      </c>
      <c r="AU1334" s="33">
        <v>0</v>
      </c>
      <c r="AW1334" s="7" t="s">
        <v>1466</v>
      </c>
      <c r="AX1334" s="33">
        <v>0</v>
      </c>
      <c r="AZ1334" s="7" t="s">
        <v>1466</v>
      </c>
      <c r="BA1334" s="33">
        <v>0</v>
      </c>
      <c r="BC1334" s="7" t="s">
        <v>1466</v>
      </c>
      <c r="BD1334" s="33">
        <v>0</v>
      </c>
      <c r="BF1334" s="7" t="s">
        <v>1466</v>
      </c>
      <c r="BG1334" s="33">
        <v>0</v>
      </c>
      <c r="BI1334" s="7" t="s">
        <v>1466</v>
      </c>
      <c r="BJ1334" s="33">
        <v>0</v>
      </c>
      <c r="BL1334" s="7" t="s">
        <v>1466</v>
      </c>
      <c r="BM1334" s="33">
        <v>0</v>
      </c>
      <c r="BO1334" s="7" t="s">
        <v>1466</v>
      </c>
      <c r="BP1334" s="33">
        <v>0</v>
      </c>
      <c r="BR1334" s="43" t="s">
        <v>1466</v>
      </c>
      <c r="BS1334" s="33">
        <v>2</v>
      </c>
      <c r="BU1334" s="7" t="s">
        <v>1466</v>
      </c>
      <c r="BV1334" s="33">
        <v>0</v>
      </c>
      <c r="BX1334" s="43" t="s">
        <v>1466</v>
      </c>
      <c r="BY1334" s="32">
        <v>2</v>
      </c>
    </row>
    <row r="1335" spans="1:77" x14ac:dyDescent="0.3">
      <c r="A1335" s="7" t="s">
        <v>1467</v>
      </c>
      <c r="B1335" s="29">
        <v>35</v>
      </c>
      <c r="D1335" s="7" t="s">
        <v>1467</v>
      </c>
      <c r="E1335" s="29">
        <v>36</v>
      </c>
      <c r="G1335" s="7" t="s">
        <v>1467</v>
      </c>
      <c r="H1335" s="29" t="s">
        <v>985</v>
      </c>
      <c r="J1335" s="7" t="s">
        <v>1467</v>
      </c>
      <c r="K1335" s="29" t="s">
        <v>985</v>
      </c>
      <c r="M1335" s="7" t="s">
        <v>1467</v>
      </c>
      <c r="N1335" s="29" t="s">
        <v>985</v>
      </c>
      <c r="P1335" s="7" t="s">
        <v>1467</v>
      </c>
      <c r="Q1335" s="29" t="s">
        <v>985</v>
      </c>
      <c r="S1335" s="7" t="s">
        <v>1467</v>
      </c>
      <c r="T1335" s="29" t="s">
        <v>985</v>
      </c>
      <c r="V1335" s="7" t="s">
        <v>1467</v>
      </c>
      <c r="W1335" s="29" t="s">
        <v>985</v>
      </c>
      <c r="Y1335" s="7" t="s">
        <v>1467</v>
      </c>
      <c r="Z1335" s="29" t="s">
        <v>985</v>
      </c>
      <c r="AB1335" s="7" t="s">
        <v>1467</v>
      </c>
      <c r="AC1335" s="29" t="s">
        <v>985</v>
      </c>
      <c r="AE1335" s="7" t="s">
        <v>1467</v>
      </c>
      <c r="AF1335" s="29" t="s">
        <v>985</v>
      </c>
      <c r="AH1335" s="7" t="s">
        <v>1467</v>
      </c>
      <c r="AI1335" s="29" t="s">
        <v>985</v>
      </c>
      <c r="AK1335" s="7" t="s">
        <v>1467</v>
      </c>
      <c r="AL1335" s="33">
        <v>0</v>
      </c>
      <c r="AN1335" s="7" t="s">
        <v>1467</v>
      </c>
      <c r="AO1335" s="33">
        <v>0</v>
      </c>
      <c r="AQ1335" s="7" t="s">
        <v>1467</v>
      </c>
      <c r="AR1335" s="33">
        <v>0</v>
      </c>
      <c r="AT1335" s="7" t="s">
        <v>1467</v>
      </c>
      <c r="AU1335" s="33">
        <v>0</v>
      </c>
      <c r="AW1335" s="7" t="s">
        <v>1467</v>
      </c>
      <c r="AX1335" s="33">
        <v>0</v>
      </c>
      <c r="AZ1335" s="7" t="s">
        <v>1467</v>
      </c>
      <c r="BA1335" s="33">
        <v>0</v>
      </c>
      <c r="BC1335" s="7" t="s">
        <v>1467</v>
      </c>
      <c r="BD1335" s="33">
        <v>0</v>
      </c>
      <c r="BF1335" s="7" t="s">
        <v>1467</v>
      </c>
      <c r="BG1335" s="33">
        <v>0</v>
      </c>
      <c r="BI1335" s="7" t="s">
        <v>1467</v>
      </c>
      <c r="BJ1335" s="33">
        <v>0</v>
      </c>
      <c r="BL1335" s="7" t="s">
        <v>1467</v>
      </c>
      <c r="BM1335" s="33">
        <v>0</v>
      </c>
      <c r="BO1335" s="7" t="s">
        <v>1467</v>
      </c>
      <c r="BP1335" s="33">
        <v>0</v>
      </c>
      <c r="BR1335" s="43" t="s">
        <v>1467</v>
      </c>
      <c r="BS1335" s="33">
        <v>1</v>
      </c>
      <c r="BU1335" s="7" t="s">
        <v>1467</v>
      </c>
      <c r="BV1335" s="33">
        <v>0</v>
      </c>
      <c r="BX1335" s="43" t="s">
        <v>1467</v>
      </c>
      <c r="BY1335" s="33">
        <v>1</v>
      </c>
    </row>
    <row r="1336" spans="1:77" x14ac:dyDescent="0.3">
      <c r="A1336" s="7" t="s">
        <v>1468</v>
      </c>
      <c r="B1336" s="29">
        <v>35</v>
      </c>
      <c r="D1336" s="7" t="s">
        <v>1468</v>
      </c>
      <c r="E1336" s="29">
        <v>36</v>
      </c>
      <c r="G1336" s="7" t="s">
        <v>1468</v>
      </c>
      <c r="H1336" s="29" t="s">
        <v>985</v>
      </c>
      <c r="J1336" s="7" t="s">
        <v>1468</v>
      </c>
      <c r="K1336" s="29" t="s">
        <v>985</v>
      </c>
      <c r="M1336" s="7" t="s">
        <v>1468</v>
      </c>
      <c r="N1336" s="29" t="s">
        <v>985</v>
      </c>
      <c r="P1336" s="7" t="s">
        <v>1468</v>
      </c>
      <c r="Q1336" s="29" t="s">
        <v>985</v>
      </c>
      <c r="S1336" s="7" t="s">
        <v>1468</v>
      </c>
      <c r="T1336" s="29" t="s">
        <v>985</v>
      </c>
      <c r="V1336" s="7" t="s">
        <v>1468</v>
      </c>
      <c r="W1336" s="29" t="s">
        <v>985</v>
      </c>
      <c r="Y1336" s="7" t="s">
        <v>1468</v>
      </c>
      <c r="Z1336" s="29" t="s">
        <v>985</v>
      </c>
      <c r="AB1336" s="7" t="s">
        <v>1468</v>
      </c>
      <c r="AC1336" s="29" t="s">
        <v>985</v>
      </c>
      <c r="AE1336" s="7" t="s">
        <v>1468</v>
      </c>
      <c r="AF1336" s="29" t="s">
        <v>985</v>
      </c>
      <c r="AH1336" s="7" t="s">
        <v>1468</v>
      </c>
      <c r="AI1336" s="29" t="s">
        <v>985</v>
      </c>
      <c r="AK1336" s="7" t="s">
        <v>1468</v>
      </c>
      <c r="AL1336" s="33">
        <v>0</v>
      </c>
      <c r="AN1336" s="7" t="s">
        <v>1468</v>
      </c>
      <c r="AO1336" s="33">
        <v>0</v>
      </c>
      <c r="AQ1336" s="7" t="s">
        <v>1468</v>
      </c>
      <c r="AR1336" s="33">
        <v>0</v>
      </c>
      <c r="AT1336" s="7" t="s">
        <v>1468</v>
      </c>
      <c r="AU1336" s="33">
        <v>0</v>
      </c>
      <c r="AW1336" s="7" t="s">
        <v>1468</v>
      </c>
      <c r="AX1336" s="33">
        <v>0</v>
      </c>
      <c r="AZ1336" s="7" t="s">
        <v>1468</v>
      </c>
      <c r="BA1336" s="33">
        <v>0</v>
      </c>
      <c r="BC1336" s="7" t="s">
        <v>1468</v>
      </c>
      <c r="BD1336" s="33">
        <v>0</v>
      </c>
      <c r="BF1336" s="7" t="s">
        <v>1468</v>
      </c>
      <c r="BG1336" s="33">
        <v>0</v>
      </c>
      <c r="BI1336" s="7" t="s">
        <v>1468</v>
      </c>
      <c r="BJ1336" s="33">
        <v>0</v>
      </c>
      <c r="BL1336" s="7" t="s">
        <v>1468</v>
      </c>
      <c r="BM1336" s="33">
        <v>0</v>
      </c>
      <c r="BO1336" s="7" t="s">
        <v>1468</v>
      </c>
      <c r="BP1336" s="33">
        <v>0</v>
      </c>
      <c r="BR1336" s="43" t="s">
        <v>1468</v>
      </c>
      <c r="BS1336" s="33">
        <v>1</v>
      </c>
      <c r="BU1336" s="7" t="s">
        <v>1468</v>
      </c>
      <c r="BV1336" s="33">
        <v>0</v>
      </c>
      <c r="BX1336" s="43" t="s">
        <v>1468</v>
      </c>
      <c r="BY1336" s="33">
        <v>1</v>
      </c>
    </row>
    <row r="1337" spans="1:77" x14ac:dyDescent="0.3">
      <c r="A1337" s="7" t="s">
        <v>1469</v>
      </c>
      <c r="B1337" s="29">
        <v>35</v>
      </c>
      <c r="D1337" s="7" t="s">
        <v>1469</v>
      </c>
      <c r="E1337" s="29">
        <v>36</v>
      </c>
      <c r="G1337" s="7" t="s">
        <v>1469</v>
      </c>
      <c r="H1337" s="29" t="s">
        <v>985</v>
      </c>
      <c r="J1337" s="7" t="s">
        <v>1469</v>
      </c>
      <c r="K1337" s="29" t="s">
        <v>985</v>
      </c>
      <c r="M1337" s="7" t="s">
        <v>1469</v>
      </c>
      <c r="N1337" s="29" t="s">
        <v>985</v>
      </c>
      <c r="P1337" s="7" t="s">
        <v>1469</v>
      </c>
      <c r="Q1337" s="29" t="s">
        <v>985</v>
      </c>
      <c r="S1337" s="7" t="s">
        <v>1469</v>
      </c>
      <c r="T1337" s="29" t="s">
        <v>985</v>
      </c>
      <c r="V1337" s="7" t="s">
        <v>1469</v>
      </c>
      <c r="W1337" s="29" t="s">
        <v>985</v>
      </c>
      <c r="Y1337" s="7" t="s">
        <v>1469</v>
      </c>
      <c r="Z1337" s="29" t="s">
        <v>985</v>
      </c>
      <c r="AB1337" s="7" t="s">
        <v>1469</v>
      </c>
      <c r="AC1337" s="29" t="s">
        <v>985</v>
      </c>
      <c r="AE1337" s="7" t="s">
        <v>1469</v>
      </c>
      <c r="AF1337" s="29" t="s">
        <v>985</v>
      </c>
      <c r="AH1337" s="7" t="s">
        <v>1469</v>
      </c>
      <c r="AI1337" s="29" t="s">
        <v>985</v>
      </c>
      <c r="AK1337" s="7" t="s">
        <v>1469</v>
      </c>
      <c r="AL1337" s="33">
        <v>0</v>
      </c>
      <c r="AN1337" s="7" t="s">
        <v>1469</v>
      </c>
      <c r="AO1337" s="33">
        <v>0</v>
      </c>
      <c r="AQ1337" s="7" t="s">
        <v>1469</v>
      </c>
      <c r="AR1337" s="33">
        <v>0</v>
      </c>
      <c r="AT1337" s="7" t="s">
        <v>1469</v>
      </c>
      <c r="AU1337" s="33">
        <v>0</v>
      </c>
      <c r="AW1337" s="7" t="s">
        <v>1469</v>
      </c>
      <c r="AX1337" s="33">
        <v>0</v>
      </c>
      <c r="AZ1337" s="7" t="s">
        <v>1469</v>
      </c>
      <c r="BA1337" s="33">
        <v>0</v>
      </c>
      <c r="BC1337" s="7" t="s">
        <v>1469</v>
      </c>
      <c r="BD1337" s="33">
        <v>0</v>
      </c>
      <c r="BF1337" s="7" t="s">
        <v>1469</v>
      </c>
      <c r="BG1337" s="33">
        <v>0</v>
      </c>
      <c r="BI1337" s="7" t="s">
        <v>1469</v>
      </c>
      <c r="BJ1337" s="33">
        <v>0</v>
      </c>
      <c r="BL1337" s="7" t="s">
        <v>1469</v>
      </c>
      <c r="BM1337" s="33">
        <v>0</v>
      </c>
      <c r="BO1337" s="7" t="s">
        <v>1469</v>
      </c>
      <c r="BP1337" s="33">
        <v>0</v>
      </c>
      <c r="BR1337" s="43" t="s">
        <v>1469</v>
      </c>
      <c r="BS1337" s="33">
        <v>1</v>
      </c>
      <c r="BU1337" s="7" t="s">
        <v>1469</v>
      </c>
      <c r="BV1337" s="33">
        <v>0</v>
      </c>
      <c r="BX1337" s="43" t="s">
        <v>1469</v>
      </c>
      <c r="BY1337" s="33">
        <v>1</v>
      </c>
    </row>
    <row r="1338" spans="1:77" x14ac:dyDescent="0.3">
      <c r="A1338" s="7" t="s">
        <v>1470</v>
      </c>
      <c r="B1338" s="29">
        <v>35</v>
      </c>
      <c r="D1338" s="7" t="s">
        <v>1470</v>
      </c>
      <c r="E1338" s="29">
        <v>36</v>
      </c>
      <c r="G1338" s="7" t="s">
        <v>1470</v>
      </c>
      <c r="H1338" s="29" t="s">
        <v>985</v>
      </c>
      <c r="J1338" s="7" t="s">
        <v>1470</v>
      </c>
      <c r="K1338" s="29" t="s">
        <v>985</v>
      </c>
      <c r="M1338" s="7" t="s">
        <v>1470</v>
      </c>
      <c r="N1338" s="29" t="s">
        <v>985</v>
      </c>
      <c r="P1338" s="7" t="s">
        <v>1470</v>
      </c>
      <c r="Q1338" s="29" t="s">
        <v>985</v>
      </c>
      <c r="S1338" s="7" t="s">
        <v>1470</v>
      </c>
      <c r="T1338" s="29" t="s">
        <v>985</v>
      </c>
      <c r="V1338" s="7" t="s">
        <v>1470</v>
      </c>
      <c r="W1338" s="29" t="s">
        <v>985</v>
      </c>
      <c r="Y1338" s="7" t="s">
        <v>1470</v>
      </c>
      <c r="Z1338" s="29" t="s">
        <v>985</v>
      </c>
      <c r="AB1338" s="7" t="s">
        <v>1470</v>
      </c>
      <c r="AC1338" s="29" t="s">
        <v>985</v>
      </c>
      <c r="AE1338" s="7" t="s">
        <v>1470</v>
      </c>
      <c r="AF1338" s="29" t="s">
        <v>985</v>
      </c>
      <c r="AH1338" s="7" t="s">
        <v>1470</v>
      </c>
      <c r="AI1338" s="29" t="s">
        <v>985</v>
      </c>
      <c r="AK1338" s="7" t="s">
        <v>1470</v>
      </c>
      <c r="AL1338" s="33">
        <v>0</v>
      </c>
      <c r="AN1338" s="7" t="s">
        <v>1470</v>
      </c>
      <c r="AO1338" s="33">
        <v>0</v>
      </c>
      <c r="AQ1338" s="7" t="s">
        <v>1470</v>
      </c>
      <c r="AR1338" s="33">
        <v>0</v>
      </c>
      <c r="AT1338" s="7" t="s">
        <v>1470</v>
      </c>
      <c r="AU1338" s="33">
        <v>0</v>
      </c>
      <c r="AW1338" s="7" t="s">
        <v>1470</v>
      </c>
      <c r="AX1338" s="33">
        <v>0</v>
      </c>
      <c r="AZ1338" s="7" t="s">
        <v>1470</v>
      </c>
      <c r="BA1338" s="33">
        <v>0</v>
      </c>
      <c r="BC1338" s="7" t="s">
        <v>1470</v>
      </c>
      <c r="BD1338" s="33">
        <v>0</v>
      </c>
      <c r="BF1338" s="7" t="s">
        <v>1470</v>
      </c>
      <c r="BG1338" s="33">
        <v>0</v>
      </c>
      <c r="BI1338" s="7" t="s">
        <v>1470</v>
      </c>
      <c r="BJ1338" s="33">
        <v>0</v>
      </c>
      <c r="BL1338" s="7" t="s">
        <v>1470</v>
      </c>
      <c r="BM1338" s="33">
        <v>0</v>
      </c>
      <c r="BO1338" s="7" t="s">
        <v>1470</v>
      </c>
      <c r="BP1338" s="33">
        <v>0</v>
      </c>
      <c r="BR1338" s="43" t="s">
        <v>1470</v>
      </c>
      <c r="BS1338" s="33">
        <v>1</v>
      </c>
      <c r="BU1338" s="7" t="s">
        <v>1470</v>
      </c>
      <c r="BV1338" s="33">
        <v>0</v>
      </c>
      <c r="BX1338" s="43" t="s">
        <v>1470</v>
      </c>
      <c r="BY1338" s="33">
        <v>1</v>
      </c>
    </row>
    <row r="1339" spans="1:77" x14ac:dyDescent="0.3">
      <c r="A1339" s="7" t="s">
        <v>1471</v>
      </c>
      <c r="B1339" s="29">
        <v>35</v>
      </c>
      <c r="D1339" s="7" t="s">
        <v>1471</v>
      </c>
      <c r="E1339" s="29">
        <v>36</v>
      </c>
      <c r="G1339" s="7" t="s">
        <v>1471</v>
      </c>
      <c r="H1339" s="29" t="s">
        <v>985</v>
      </c>
      <c r="J1339" s="7" t="s">
        <v>1471</v>
      </c>
      <c r="K1339" s="29" t="s">
        <v>985</v>
      </c>
      <c r="M1339" s="7" t="s">
        <v>1471</v>
      </c>
      <c r="N1339" s="29" t="s">
        <v>985</v>
      </c>
      <c r="P1339" s="7" t="s">
        <v>1471</v>
      </c>
      <c r="Q1339" s="29" t="s">
        <v>985</v>
      </c>
      <c r="S1339" s="7" t="s">
        <v>1471</v>
      </c>
      <c r="T1339" s="29" t="s">
        <v>985</v>
      </c>
      <c r="V1339" s="7" t="s">
        <v>1471</v>
      </c>
      <c r="W1339" s="29" t="s">
        <v>985</v>
      </c>
      <c r="Y1339" s="7" t="s">
        <v>1471</v>
      </c>
      <c r="Z1339" s="29" t="s">
        <v>985</v>
      </c>
      <c r="AB1339" s="7" t="s">
        <v>1471</v>
      </c>
      <c r="AC1339" s="29" t="s">
        <v>985</v>
      </c>
      <c r="AE1339" s="7" t="s">
        <v>1471</v>
      </c>
      <c r="AF1339" s="29" t="s">
        <v>985</v>
      </c>
      <c r="AH1339" s="7" t="s">
        <v>1471</v>
      </c>
      <c r="AI1339" s="29" t="s">
        <v>985</v>
      </c>
      <c r="AK1339" s="7" t="s">
        <v>1471</v>
      </c>
      <c r="AL1339" s="33">
        <v>0</v>
      </c>
      <c r="AN1339" s="7" t="s">
        <v>1471</v>
      </c>
      <c r="AO1339" s="33">
        <v>0</v>
      </c>
      <c r="AQ1339" s="7" t="s">
        <v>1471</v>
      </c>
      <c r="AR1339" s="33">
        <v>0</v>
      </c>
      <c r="AT1339" s="7" t="s">
        <v>1471</v>
      </c>
      <c r="AU1339" s="33">
        <v>0</v>
      </c>
      <c r="AW1339" s="7" t="s">
        <v>1471</v>
      </c>
      <c r="AX1339" s="33">
        <v>0</v>
      </c>
      <c r="AZ1339" s="7" t="s">
        <v>1471</v>
      </c>
      <c r="BA1339" s="33">
        <v>0</v>
      </c>
      <c r="BC1339" s="7" t="s">
        <v>1471</v>
      </c>
      <c r="BD1339" s="33">
        <v>0</v>
      </c>
      <c r="BF1339" s="7" t="s">
        <v>1471</v>
      </c>
      <c r="BG1339" s="33">
        <v>0</v>
      </c>
      <c r="BI1339" s="7" t="s">
        <v>1471</v>
      </c>
      <c r="BJ1339" s="33">
        <v>0</v>
      </c>
      <c r="BL1339" s="7" t="s">
        <v>1471</v>
      </c>
      <c r="BM1339" s="33">
        <v>0</v>
      </c>
      <c r="BO1339" s="7" t="s">
        <v>1471</v>
      </c>
      <c r="BP1339" s="33">
        <v>0</v>
      </c>
      <c r="BR1339" s="43" t="s">
        <v>1471</v>
      </c>
      <c r="BS1339" s="33">
        <v>1</v>
      </c>
      <c r="BU1339" s="7" t="s">
        <v>1471</v>
      </c>
      <c r="BV1339" s="33">
        <v>0</v>
      </c>
      <c r="BX1339" s="43" t="s">
        <v>1471</v>
      </c>
      <c r="BY1339" s="33">
        <v>1</v>
      </c>
    </row>
    <row r="1340" spans="1:77" x14ac:dyDescent="0.3">
      <c r="A1340" s="7" t="s">
        <v>1472</v>
      </c>
      <c r="B1340" s="29">
        <v>35</v>
      </c>
      <c r="D1340" s="7" t="s">
        <v>1472</v>
      </c>
      <c r="E1340" s="29">
        <v>36</v>
      </c>
      <c r="G1340" s="7" t="s">
        <v>1472</v>
      </c>
      <c r="H1340" s="29" t="s">
        <v>985</v>
      </c>
      <c r="J1340" s="7" t="s">
        <v>1472</v>
      </c>
      <c r="K1340" s="29" t="s">
        <v>985</v>
      </c>
      <c r="M1340" s="7" t="s">
        <v>1472</v>
      </c>
      <c r="N1340" s="29" t="s">
        <v>985</v>
      </c>
      <c r="P1340" s="7" t="s">
        <v>1472</v>
      </c>
      <c r="Q1340" s="29" t="s">
        <v>985</v>
      </c>
      <c r="S1340" s="7" t="s">
        <v>1472</v>
      </c>
      <c r="T1340" s="29" t="s">
        <v>985</v>
      </c>
      <c r="V1340" s="7" t="s">
        <v>1472</v>
      </c>
      <c r="W1340" s="29" t="s">
        <v>985</v>
      </c>
      <c r="Y1340" s="7" t="s">
        <v>1472</v>
      </c>
      <c r="Z1340" s="29" t="s">
        <v>985</v>
      </c>
      <c r="AB1340" s="7" t="s">
        <v>1472</v>
      </c>
      <c r="AC1340" s="29" t="s">
        <v>985</v>
      </c>
      <c r="AE1340" s="7" t="s">
        <v>1472</v>
      </c>
      <c r="AF1340" s="29" t="s">
        <v>985</v>
      </c>
      <c r="AH1340" s="7" t="s">
        <v>1472</v>
      </c>
      <c r="AI1340" s="29" t="s">
        <v>985</v>
      </c>
      <c r="AK1340" s="7" t="s">
        <v>1472</v>
      </c>
      <c r="AL1340" s="33">
        <v>0</v>
      </c>
      <c r="AN1340" s="7" t="s">
        <v>1472</v>
      </c>
      <c r="AO1340" s="33">
        <v>0</v>
      </c>
      <c r="AQ1340" s="7" t="s">
        <v>1472</v>
      </c>
      <c r="AR1340" s="33">
        <v>0</v>
      </c>
      <c r="AT1340" s="7" t="s">
        <v>1472</v>
      </c>
      <c r="AU1340" s="33">
        <v>0</v>
      </c>
      <c r="AW1340" s="7" t="s">
        <v>1472</v>
      </c>
      <c r="AX1340" s="33">
        <v>0</v>
      </c>
      <c r="AZ1340" s="7" t="s">
        <v>1472</v>
      </c>
      <c r="BA1340" s="33">
        <v>0</v>
      </c>
      <c r="BC1340" s="7" t="s">
        <v>1472</v>
      </c>
      <c r="BD1340" s="33">
        <v>0</v>
      </c>
      <c r="BF1340" s="7" t="s">
        <v>1472</v>
      </c>
      <c r="BG1340" s="33">
        <v>0</v>
      </c>
      <c r="BI1340" s="7" t="s">
        <v>1472</v>
      </c>
      <c r="BJ1340" s="33">
        <v>0</v>
      </c>
      <c r="BL1340" s="7" t="s">
        <v>1472</v>
      </c>
      <c r="BM1340" s="33">
        <v>0</v>
      </c>
      <c r="BO1340" s="7" t="s">
        <v>1472</v>
      </c>
      <c r="BP1340" s="33">
        <v>0</v>
      </c>
      <c r="BR1340" s="43" t="s">
        <v>1472</v>
      </c>
      <c r="BS1340" s="33">
        <v>1</v>
      </c>
      <c r="BU1340" s="7" t="s">
        <v>1472</v>
      </c>
      <c r="BV1340" s="33">
        <v>0</v>
      </c>
      <c r="BX1340" s="43" t="s">
        <v>1472</v>
      </c>
      <c r="BY1340" s="33">
        <v>1</v>
      </c>
    </row>
    <row r="1341" spans="1:77" x14ac:dyDescent="0.3">
      <c r="A1341" s="7" t="s">
        <v>1473</v>
      </c>
      <c r="B1341" s="29">
        <v>35</v>
      </c>
      <c r="D1341" s="7" t="s">
        <v>1473</v>
      </c>
      <c r="E1341" s="29">
        <v>36</v>
      </c>
      <c r="G1341" s="7" t="s">
        <v>1473</v>
      </c>
      <c r="H1341" s="29" t="s">
        <v>985</v>
      </c>
      <c r="J1341" s="7" t="s">
        <v>1473</v>
      </c>
      <c r="K1341" s="29" t="s">
        <v>985</v>
      </c>
      <c r="M1341" s="7" t="s">
        <v>1473</v>
      </c>
      <c r="N1341" s="29" t="s">
        <v>985</v>
      </c>
      <c r="P1341" s="7" t="s">
        <v>1473</v>
      </c>
      <c r="Q1341" s="29" t="s">
        <v>985</v>
      </c>
      <c r="S1341" s="7" t="s">
        <v>1473</v>
      </c>
      <c r="T1341" s="29" t="s">
        <v>985</v>
      </c>
      <c r="V1341" s="7" t="s">
        <v>1473</v>
      </c>
      <c r="W1341" s="29" t="s">
        <v>985</v>
      </c>
      <c r="Y1341" s="7" t="s">
        <v>1473</v>
      </c>
      <c r="Z1341" s="29" t="s">
        <v>985</v>
      </c>
      <c r="AB1341" s="7" t="s">
        <v>1473</v>
      </c>
      <c r="AC1341" s="29" t="s">
        <v>985</v>
      </c>
      <c r="AE1341" s="7" t="s">
        <v>1473</v>
      </c>
      <c r="AF1341" s="29" t="s">
        <v>985</v>
      </c>
      <c r="AH1341" s="7" t="s">
        <v>1473</v>
      </c>
      <c r="AI1341" s="29" t="s">
        <v>985</v>
      </c>
      <c r="AK1341" s="7" t="s">
        <v>1473</v>
      </c>
      <c r="AL1341" s="33">
        <v>0</v>
      </c>
      <c r="AN1341" s="7" t="s">
        <v>1473</v>
      </c>
      <c r="AO1341" s="33">
        <v>0</v>
      </c>
      <c r="AQ1341" s="7" t="s">
        <v>1473</v>
      </c>
      <c r="AR1341" s="33">
        <v>0</v>
      </c>
      <c r="AT1341" s="7" t="s">
        <v>1473</v>
      </c>
      <c r="AU1341" s="33">
        <v>0</v>
      </c>
      <c r="AW1341" s="7" t="s">
        <v>1473</v>
      </c>
      <c r="AX1341" s="33">
        <v>0</v>
      </c>
      <c r="AZ1341" s="7" t="s">
        <v>1473</v>
      </c>
      <c r="BA1341" s="33">
        <v>0</v>
      </c>
      <c r="BC1341" s="7" t="s">
        <v>1473</v>
      </c>
      <c r="BD1341" s="33">
        <v>0</v>
      </c>
      <c r="BF1341" s="7" t="s">
        <v>1473</v>
      </c>
      <c r="BG1341" s="33">
        <v>0</v>
      </c>
      <c r="BI1341" s="7" t="s">
        <v>1473</v>
      </c>
      <c r="BJ1341" s="33">
        <v>0</v>
      </c>
      <c r="BL1341" s="7" t="s">
        <v>1473</v>
      </c>
      <c r="BM1341" s="33">
        <v>0</v>
      </c>
      <c r="BO1341" s="7" t="s">
        <v>1473</v>
      </c>
      <c r="BP1341" s="33">
        <v>0</v>
      </c>
      <c r="BR1341" s="43" t="s">
        <v>1473</v>
      </c>
      <c r="BS1341" s="33">
        <v>1</v>
      </c>
      <c r="BU1341" s="7" t="s">
        <v>1473</v>
      </c>
      <c r="BV1341" s="33">
        <v>0</v>
      </c>
      <c r="BX1341" s="43" t="s">
        <v>1473</v>
      </c>
      <c r="BY1341" s="33">
        <v>1</v>
      </c>
    </row>
    <row r="1342" spans="1:77" x14ac:dyDescent="0.3">
      <c r="A1342" s="7" t="s">
        <v>1474</v>
      </c>
      <c r="B1342" s="29">
        <v>35</v>
      </c>
      <c r="D1342" s="7" t="s">
        <v>1474</v>
      </c>
      <c r="E1342" s="29">
        <v>36</v>
      </c>
      <c r="G1342" s="7" t="s">
        <v>1474</v>
      </c>
      <c r="H1342" s="29" t="s">
        <v>985</v>
      </c>
      <c r="J1342" s="7" t="s">
        <v>1474</v>
      </c>
      <c r="K1342" s="29" t="s">
        <v>985</v>
      </c>
      <c r="M1342" s="7" t="s">
        <v>1474</v>
      </c>
      <c r="N1342" s="29" t="s">
        <v>985</v>
      </c>
      <c r="P1342" s="7" t="s">
        <v>1474</v>
      </c>
      <c r="Q1342" s="29" t="s">
        <v>985</v>
      </c>
      <c r="S1342" s="7" t="s">
        <v>1474</v>
      </c>
      <c r="T1342" s="29" t="s">
        <v>985</v>
      </c>
      <c r="V1342" s="7" t="s">
        <v>1474</v>
      </c>
      <c r="W1342" s="29" t="s">
        <v>985</v>
      </c>
      <c r="Y1342" s="7" t="s">
        <v>1474</v>
      </c>
      <c r="Z1342" s="29" t="s">
        <v>985</v>
      </c>
      <c r="AB1342" s="7" t="s">
        <v>1474</v>
      </c>
      <c r="AC1342" s="29" t="s">
        <v>985</v>
      </c>
      <c r="AE1342" s="7" t="s">
        <v>1474</v>
      </c>
      <c r="AF1342" s="29" t="s">
        <v>985</v>
      </c>
      <c r="AH1342" s="7" t="s">
        <v>1474</v>
      </c>
      <c r="AI1342" s="29" t="s">
        <v>985</v>
      </c>
      <c r="AK1342" s="7" t="s">
        <v>1474</v>
      </c>
      <c r="AL1342" s="33">
        <v>0</v>
      </c>
      <c r="AN1342" s="7" t="s">
        <v>1474</v>
      </c>
      <c r="AO1342" s="33">
        <v>0</v>
      </c>
      <c r="AQ1342" s="7" t="s">
        <v>1474</v>
      </c>
      <c r="AR1342" s="33">
        <v>0</v>
      </c>
      <c r="AT1342" s="7" t="s">
        <v>1474</v>
      </c>
      <c r="AU1342" s="33">
        <v>0</v>
      </c>
      <c r="AW1342" s="7" t="s">
        <v>1474</v>
      </c>
      <c r="AX1342" s="33">
        <v>0</v>
      </c>
      <c r="AZ1342" s="7" t="s">
        <v>1474</v>
      </c>
      <c r="BA1342" s="33">
        <v>0</v>
      </c>
      <c r="BC1342" s="7" t="s">
        <v>1474</v>
      </c>
      <c r="BD1342" s="33">
        <v>0</v>
      </c>
      <c r="BF1342" s="7" t="s">
        <v>1474</v>
      </c>
      <c r="BG1342" s="33">
        <v>0</v>
      </c>
      <c r="BI1342" s="7" t="s">
        <v>1474</v>
      </c>
      <c r="BJ1342" s="33">
        <v>0</v>
      </c>
      <c r="BL1342" s="7" t="s">
        <v>1474</v>
      </c>
      <c r="BM1342" s="33">
        <v>0</v>
      </c>
      <c r="BO1342" s="7" t="s">
        <v>1474</v>
      </c>
      <c r="BP1342" s="33">
        <v>0</v>
      </c>
      <c r="BR1342" s="43" t="s">
        <v>1474</v>
      </c>
      <c r="BS1342" s="33">
        <v>1</v>
      </c>
      <c r="BU1342" s="7" t="s">
        <v>1474</v>
      </c>
      <c r="BV1342" s="33">
        <v>0</v>
      </c>
      <c r="BX1342" s="43" t="s">
        <v>1474</v>
      </c>
      <c r="BY1342" s="33">
        <v>1</v>
      </c>
    </row>
    <row r="1343" spans="1:77" x14ac:dyDescent="0.3">
      <c r="A1343" s="7" t="s">
        <v>1475</v>
      </c>
      <c r="B1343" s="29">
        <v>35</v>
      </c>
      <c r="D1343" s="7" t="s">
        <v>1475</v>
      </c>
      <c r="E1343" s="29">
        <v>36</v>
      </c>
      <c r="G1343" s="7" t="s">
        <v>1475</v>
      </c>
      <c r="H1343" s="29" t="s">
        <v>985</v>
      </c>
      <c r="J1343" s="7" t="s">
        <v>1475</v>
      </c>
      <c r="K1343" s="29" t="s">
        <v>985</v>
      </c>
      <c r="M1343" s="7" t="s">
        <v>1475</v>
      </c>
      <c r="N1343" s="29" t="s">
        <v>985</v>
      </c>
      <c r="P1343" s="7" t="s">
        <v>1475</v>
      </c>
      <c r="Q1343" s="29" t="s">
        <v>985</v>
      </c>
      <c r="S1343" s="7" t="s">
        <v>1475</v>
      </c>
      <c r="T1343" s="29" t="s">
        <v>985</v>
      </c>
      <c r="V1343" s="7" t="s">
        <v>1475</v>
      </c>
      <c r="W1343" s="29" t="s">
        <v>985</v>
      </c>
      <c r="Y1343" s="7" t="s">
        <v>1475</v>
      </c>
      <c r="Z1343" s="29" t="s">
        <v>985</v>
      </c>
      <c r="AB1343" s="7" t="s">
        <v>1475</v>
      </c>
      <c r="AC1343" s="29" t="s">
        <v>985</v>
      </c>
      <c r="AE1343" s="7" t="s">
        <v>1475</v>
      </c>
      <c r="AF1343" s="29" t="s">
        <v>985</v>
      </c>
      <c r="AH1343" s="7" t="s">
        <v>1475</v>
      </c>
      <c r="AI1343" s="29" t="s">
        <v>985</v>
      </c>
      <c r="AK1343" s="7" t="s">
        <v>1475</v>
      </c>
      <c r="AL1343" s="33">
        <v>0</v>
      </c>
      <c r="AN1343" s="7" t="s">
        <v>1475</v>
      </c>
      <c r="AO1343" s="33">
        <v>0</v>
      </c>
      <c r="AQ1343" s="7" t="s">
        <v>1475</v>
      </c>
      <c r="AR1343" s="33">
        <v>0</v>
      </c>
      <c r="AT1343" s="7" t="s">
        <v>1475</v>
      </c>
      <c r="AU1343" s="33">
        <v>0</v>
      </c>
      <c r="AW1343" s="7" t="s">
        <v>1475</v>
      </c>
      <c r="AX1343" s="33">
        <v>0</v>
      </c>
      <c r="AZ1343" s="7" t="s">
        <v>1475</v>
      </c>
      <c r="BA1343" s="33">
        <v>0</v>
      </c>
      <c r="BC1343" s="7" t="s">
        <v>1475</v>
      </c>
      <c r="BD1343" s="33">
        <v>0</v>
      </c>
      <c r="BF1343" s="7" t="s">
        <v>1475</v>
      </c>
      <c r="BG1343" s="33">
        <v>0</v>
      </c>
      <c r="BI1343" s="7" t="s">
        <v>1475</v>
      </c>
      <c r="BJ1343" s="33">
        <v>0</v>
      </c>
      <c r="BL1343" s="7" t="s">
        <v>1475</v>
      </c>
      <c r="BM1343" s="33">
        <v>0</v>
      </c>
      <c r="BO1343" s="7" t="s">
        <v>1475</v>
      </c>
      <c r="BP1343" s="33">
        <v>0</v>
      </c>
      <c r="BR1343" s="43" t="s">
        <v>1475</v>
      </c>
      <c r="BS1343" s="33">
        <v>1</v>
      </c>
      <c r="BU1343" s="7" t="s">
        <v>1475</v>
      </c>
      <c r="BV1343" s="33">
        <v>0</v>
      </c>
      <c r="BX1343" s="43" t="s">
        <v>1475</v>
      </c>
      <c r="BY1343" s="33">
        <v>1</v>
      </c>
    </row>
    <row r="1344" spans="1:77" x14ac:dyDescent="0.3">
      <c r="A1344" s="7" t="s">
        <v>1476</v>
      </c>
      <c r="B1344" s="29">
        <v>35</v>
      </c>
      <c r="D1344" s="7" t="s">
        <v>1476</v>
      </c>
      <c r="E1344" s="29">
        <v>36</v>
      </c>
      <c r="G1344" s="7" t="s">
        <v>1476</v>
      </c>
      <c r="H1344" s="29" t="s">
        <v>985</v>
      </c>
      <c r="J1344" s="7" t="s">
        <v>1476</v>
      </c>
      <c r="K1344" s="29" t="s">
        <v>985</v>
      </c>
      <c r="M1344" s="7" t="s">
        <v>1476</v>
      </c>
      <c r="N1344" s="29" t="s">
        <v>985</v>
      </c>
      <c r="P1344" s="7" t="s">
        <v>1476</v>
      </c>
      <c r="Q1344" s="29" t="s">
        <v>985</v>
      </c>
      <c r="S1344" s="7" t="s">
        <v>1476</v>
      </c>
      <c r="T1344" s="29" t="s">
        <v>985</v>
      </c>
      <c r="V1344" s="7" t="s">
        <v>1476</v>
      </c>
      <c r="W1344" s="29" t="s">
        <v>985</v>
      </c>
      <c r="Y1344" s="7" t="s">
        <v>1476</v>
      </c>
      <c r="Z1344" s="29" t="s">
        <v>985</v>
      </c>
      <c r="AB1344" s="7" t="s">
        <v>1476</v>
      </c>
      <c r="AC1344" s="29" t="s">
        <v>985</v>
      </c>
      <c r="AE1344" s="7" t="s">
        <v>1476</v>
      </c>
      <c r="AF1344" s="29" t="s">
        <v>985</v>
      </c>
      <c r="AH1344" s="7" t="s">
        <v>1476</v>
      </c>
      <c r="AI1344" s="29" t="s">
        <v>985</v>
      </c>
      <c r="AK1344" s="7" t="s">
        <v>1476</v>
      </c>
      <c r="AL1344" s="33">
        <v>0</v>
      </c>
      <c r="AN1344" s="7" t="s">
        <v>1476</v>
      </c>
      <c r="AO1344" s="33">
        <v>0</v>
      </c>
      <c r="AQ1344" s="7" t="s">
        <v>1476</v>
      </c>
      <c r="AR1344" s="33">
        <v>0</v>
      </c>
      <c r="AT1344" s="7" t="s">
        <v>1476</v>
      </c>
      <c r="AU1344" s="33">
        <v>0</v>
      </c>
      <c r="AW1344" s="7" t="s">
        <v>1476</v>
      </c>
      <c r="AX1344" s="33">
        <v>0</v>
      </c>
      <c r="AZ1344" s="7" t="s">
        <v>1476</v>
      </c>
      <c r="BA1344" s="33">
        <v>0</v>
      </c>
      <c r="BC1344" s="7" t="s">
        <v>1476</v>
      </c>
      <c r="BD1344" s="33">
        <v>0</v>
      </c>
      <c r="BF1344" s="7" t="s">
        <v>1476</v>
      </c>
      <c r="BG1344" s="33">
        <v>0</v>
      </c>
      <c r="BI1344" s="7" t="s">
        <v>1476</v>
      </c>
      <c r="BJ1344" s="33">
        <v>0</v>
      </c>
      <c r="BL1344" s="7" t="s">
        <v>1476</v>
      </c>
      <c r="BM1344" s="33">
        <v>0</v>
      </c>
      <c r="BO1344" s="7" t="s">
        <v>1476</v>
      </c>
      <c r="BP1344" s="33">
        <v>0</v>
      </c>
      <c r="BR1344" s="43" t="s">
        <v>1476</v>
      </c>
      <c r="BS1344" s="33">
        <v>1</v>
      </c>
      <c r="BU1344" s="7" t="s">
        <v>1476</v>
      </c>
      <c r="BV1344" s="33">
        <v>0</v>
      </c>
      <c r="BX1344" s="43" t="s">
        <v>1476</v>
      </c>
      <c r="BY1344" s="33">
        <v>1</v>
      </c>
    </row>
    <row r="1345" spans="1:77" x14ac:dyDescent="0.3">
      <c r="A1345" s="7" t="s">
        <v>1477</v>
      </c>
      <c r="B1345" s="29">
        <v>34</v>
      </c>
      <c r="D1345" s="7" t="s">
        <v>1477</v>
      </c>
      <c r="E1345" s="29">
        <v>36</v>
      </c>
      <c r="G1345" s="7" t="s">
        <v>1477</v>
      </c>
      <c r="H1345" s="29" t="s">
        <v>985</v>
      </c>
      <c r="J1345" s="7" t="s">
        <v>1477</v>
      </c>
      <c r="K1345" s="29" t="s">
        <v>985</v>
      </c>
      <c r="M1345" s="7" t="s">
        <v>1477</v>
      </c>
      <c r="N1345" s="29" t="s">
        <v>985</v>
      </c>
      <c r="P1345" s="7" t="s">
        <v>1477</v>
      </c>
      <c r="Q1345" s="29" t="s">
        <v>985</v>
      </c>
      <c r="S1345" s="7" t="s">
        <v>1477</v>
      </c>
      <c r="T1345" s="29" t="s">
        <v>985</v>
      </c>
      <c r="V1345" s="7" t="s">
        <v>1477</v>
      </c>
      <c r="W1345" s="29" t="s">
        <v>985</v>
      </c>
      <c r="Y1345" s="7" t="s">
        <v>1477</v>
      </c>
      <c r="Z1345" s="29" t="s">
        <v>985</v>
      </c>
      <c r="AB1345" s="7" t="s">
        <v>1477</v>
      </c>
      <c r="AC1345" s="29" t="s">
        <v>985</v>
      </c>
      <c r="AE1345" s="7" t="s">
        <v>1477</v>
      </c>
      <c r="AF1345" s="29" t="s">
        <v>985</v>
      </c>
      <c r="AH1345" s="7" t="s">
        <v>1477</v>
      </c>
      <c r="AI1345" s="29" t="s">
        <v>985</v>
      </c>
      <c r="AK1345" s="7" t="s">
        <v>1477</v>
      </c>
      <c r="AL1345" s="33">
        <v>0</v>
      </c>
      <c r="AN1345" s="7" t="s">
        <v>1477</v>
      </c>
      <c r="AO1345" s="33">
        <v>0</v>
      </c>
      <c r="AQ1345" s="7" t="s">
        <v>1477</v>
      </c>
      <c r="AR1345" s="33">
        <v>0</v>
      </c>
      <c r="AT1345" s="7" t="s">
        <v>1477</v>
      </c>
      <c r="AU1345" s="33">
        <v>0</v>
      </c>
      <c r="AW1345" s="7" t="s">
        <v>1477</v>
      </c>
      <c r="AX1345" s="33">
        <v>0</v>
      </c>
      <c r="AZ1345" s="7" t="s">
        <v>1477</v>
      </c>
      <c r="BA1345" s="33">
        <v>0</v>
      </c>
      <c r="BC1345" s="7" t="s">
        <v>1477</v>
      </c>
      <c r="BD1345" s="33">
        <v>0</v>
      </c>
      <c r="BF1345" s="7" t="s">
        <v>1477</v>
      </c>
      <c r="BG1345" s="33">
        <v>0</v>
      </c>
      <c r="BI1345" s="7" t="s">
        <v>1477</v>
      </c>
      <c r="BJ1345" s="33">
        <v>0</v>
      </c>
      <c r="BL1345" s="7" t="s">
        <v>1477</v>
      </c>
      <c r="BM1345" s="33">
        <v>0</v>
      </c>
      <c r="BO1345" s="7" t="s">
        <v>1477</v>
      </c>
      <c r="BP1345" s="33">
        <v>0</v>
      </c>
      <c r="BR1345" s="43" t="s">
        <v>1477</v>
      </c>
      <c r="BS1345" s="33">
        <v>1</v>
      </c>
      <c r="BU1345" s="7" t="s">
        <v>1477</v>
      </c>
      <c r="BV1345" s="33">
        <v>0</v>
      </c>
      <c r="BX1345" s="43" t="s">
        <v>1477</v>
      </c>
      <c r="BY1345" s="33">
        <v>1</v>
      </c>
    </row>
    <row r="1346" spans="1:77" x14ac:dyDescent="0.3">
      <c r="A1346" s="7" t="s">
        <v>1478</v>
      </c>
      <c r="B1346" s="29">
        <v>34</v>
      </c>
      <c r="D1346" s="7" t="s">
        <v>1478</v>
      </c>
      <c r="E1346" s="29">
        <v>36</v>
      </c>
      <c r="G1346" s="7" t="s">
        <v>1478</v>
      </c>
      <c r="H1346" s="29" t="s">
        <v>985</v>
      </c>
      <c r="J1346" s="7" t="s">
        <v>1478</v>
      </c>
      <c r="K1346" s="29" t="s">
        <v>985</v>
      </c>
      <c r="M1346" s="7" t="s">
        <v>1478</v>
      </c>
      <c r="N1346" s="29" t="s">
        <v>985</v>
      </c>
      <c r="P1346" s="7" t="s">
        <v>1478</v>
      </c>
      <c r="Q1346" s="29" t="s">
        <v>985</v>
      </c>
      <c r="S1346" s="7" t="s">
        <v>1478</v>
      </c>
      <c r="T1346" s="29" t="s">
        <v>985</v>
      </c>
      <c r="V1346" s="7" t="s">
        <v>1478</v>
      </c>
      <c r="W1346" s="29" t="s">
        <v>985</v>
      </c>
      <c r="Y1346" s="7" t="s">
        <v>1478</v>
      </c>
      <c r="Z1346" s="29" t="s">
        <v>985</v>
      </c>
      <c r="AB1346" s="7" t="s">
        <v>1478</v>
      </c>
      <c r="AC1346" s="29" t="s">
        <v>985</v>
      </c>
      <c r="AE1346" s="7" t="s">
        <v>1478</v>
      </c>
      <c r="AF1346" s="29" t="s">
        <v>985</v>
      </c>
      <c r="AH1346" s="7" t="s">
        <v>1478</v>
      </c>
      <c r="AI1346" s="29" t="s">
        <v>985</v>
      </c>
      <c r="AK1346" s="7" t="s">
        <v>1478</v>
      </c>
      <c r="AL1346" s="33">
        <v>0</v>
      </c>
      <c r="AN1346" s="7" t="s">
        <v>1478</v>
      </c>
      <c r="AO1346" s="33">
        <v>0</v>
      </c>
      <c r="AQ1346" s="7" t="s">
        <v>1478</v>
      </c>
      <c r="AR1346" s="33">
        <v>0</v>
      </c>
      <c r="AT1346" s="7" t="s">
        <v>1478</v>
      </c>
      <c r="AU1346" s="33">
        <v>0</v>
      </c>
      <c r="AW1346" s="7" t="s">
        <v>1478</v>
      </c>
      <c r="AX1346" s="33">
        <v>0</v>
      </c>
      <c r="AZ1346" s="7" t="s">
        <v>1478</v>
      </c>
      <c r="BA1346" s="33">
        <v>0</v>
      </c>
      <c r="BC1346" s="7" t="s">
        <v>1478</v>
      </c>
      <c r="BD1346" s="33">
        <v>0</v>
      </c>
      <c r="BF1346" s="7" t="s">
        <v>1478</v>
      </c>
      <c r="BG1346" s="33">
        <v>0</v>
      </c>
      <c r="BI1346" s="7" t="s">
        <v>1478</v>
      </c>
      <c r="BJ1346" s="33">
        <v>0</v>
      </c>
      <c r="BL1346" s="7" t="s">
        <v>1478</v>
      </c>
      <c r="BM1346" s="33">
        <v>0</v>
      </c>
      <c r="BO1346" s="7" t="s">
        <v>1478</v>
      </c>
      <c r="BP1346" s="33">
        <v>0</v>
      </c>
      <c r="BR1346" s="43" t="s">
        <v>1478</v>
      </c>
      <c r="BS1346" s="33">
        <v>1</v>
      </c>
      <c r="BU1346" s="7" t="s">
        <v>1478</v>
      </c>
      <c r="BV1346" s="33">
        <v>0</v>
      </c>
      <c r="BX1346" s="43" t="s">
        <v>1478</v>
      </c>
      <c r="BY1346" s="33">
        <v>1</v>
      </c>
    </row>
    <row r="1347" spans="1:77" x14ac:dyDescent="0.3">
      <c r="A1347" s="7" t="s">
        <v>1479</v>
      </c>
      <c r="B1347" s="29">
        <v>34</v>
      </c>
      <c r="D1347" s="7" t="s">
        <v>1479</v>
      </c>
      <c r="E1347" s="29">
        <v>36</v>
      </c>
      <c r="G1347" s="7" t="s">
        <v>1479</v>
      </c>
      <c r="H1347" s="29" t="s">
        <v>985</v>
      </c>
      <c r="J1347" s="7" t="s">
        <v>1479</v>
      </c>
      <c r="K1347" s="29" t="s">
        <v>985</v>
      </c>
      <c r="M1347" s="7" t="s">
        <v>1479</v>
      </c>
      <c r="N1347" s="29" t="s">
        <v>985</v>
      </c>
      <c r="P1347" s="7" t="s">
        <v>1479</v>
      </c>
      <c r="Q1347" s="29" t="s">
        <v>985</v>
      </c>
      <c r="S1347" s="7" t="s">
        <v>1479</v>
      </c>
      <c r="T1347" s="29" t="s">
        <v>985</v>
      </c>
      <c r="V1347" s="7" t="s">
        <v>1479</v>
      </c>
      <c r="W1347" s="29" t="s">
        <v>985</v>
      </c>
      <c r="Y1347" s="7" t="s">
        <v>1479</v>
      </c>
      <c r="Z1347" s="29" t="s">
        <v>985</v>
      </c>
      <c r="AB1347" s="7" t="s">
        <v>1479</v>
      </c>
      <c r="AC1347" s="29" t="s">
        <v>985</v>
      </c>
      <c r="AE1347" s="7" t="s">
        <v>1479</v>
      </c>
      <c r="AF1347" s="29" t="s">
        <v>985</v>
      </c>
      <c r="AH1347" s="7" t="s">
        <v>1479</v>
      </c>
      <c r="AI1347" s="29" t="s">
        <v>985</v>
      </c>
      <c r="AK1347" s="7" t="s">
        <v>1479</v>
      </c>
      <c r="AL1347" s="33">
        <v>0</v>
      </c>
      <c r="AN1347" s="7" t="s">
        <v>1479</v>
      </c>
      <c r="AO1347" s="33">
        <v>0</v>
      </c>
      <c r="AQ1347" s="7" t="s">
        <v>1479</v>
      </c>
      <c r="AR1347" s="33">
        <v>0</v>
      </c>
      <c r="AT1347" s="7" t="s">
        <v>1479</v>
      </c>
      <c r="AU1347" s="33">
        <v>0</v>
      </c>
      <c r="AW1347" s="7" t="s">
        <v>1479</v>
      </c>
      <c r="AX1347" s="33">
        <v>0</v>
      </c>
      <c r="AZ1347" s="7" t="s">
        <v>1479</v>
      </c>
      <c r="BA1347" s="33">
        <v>0</v>
      </c>
      <c r="BC1347" s="7" t="s">
        <v>1479</v>
      </c>
      <c r="BD1347" s="33">
        <v>0</v>
      </c>
      <c r="BF1347" s="7" t="s">
        <v>1479</v>
      </c>
      <c r="BG1347" s="33">
        <v>0</v>
      </c>
      <c r="BI1347" s="7" t="s">
        <v>1479</v>
      </c>
      <c r="BJ1347" s="33">
        <v>0</v>
      </c>
      <c r="BL1347" s="7" t="s">
        <v>1479</v>
      </c>
      <c r="BM1347" s="33">
        <v>0</v>
      </c>
      <c r="BO1347" s="7" t="s">
        <v>1479</v>
      </c>
      <c r="BP1347" s="33">
        <v>0</v>
      </c>
      <c r="BR1347" s="43" t="s">
        <v>1479</v>
      </c>
      <c r="BS1347" s="33">
        <v>1</v>
      </c>
      <c r="BU1347" s="7" t="s">
        <v>1479</v>
      </c>
      <c r="BV1347" s="33">
        <v>0</v>
      </c>
      <c r="BX1347" s="43" t="s">
        <v>1479</v>
      </c>
      <c r="BY1347" s="33">
        <v>1</v>
      </c>
    </row>
    <row r="1348" spans="1:77" x14ac:dyDescent="0.3">
      <c r="A1348" s="7" t="s">
        <v>1480</v>
      </c>
      <c r="B1348" s="29">
        <v>34</v>
      </c>
      <c r="D1348" s="7" t="s">
        <v>1480</v>
      </c>
      <c r="E1348" s="29">
        <v>36</v>
      </c>
      <c r="G1348" s="7" t="s">
        <v>1480</v>
      </c>
      <c r="H1348" s="29" t="s">
        <v>985</v>
      </c>
      <c r="J1348" s="7" t="s">
        <v>1480</v>
      </c>
      <c r="K1348" s="29" t="s">
        <v>985</v>
      </c>
      <c r="M1348" s="7" t="s">
        <v>1480</v>
      </c>
      <c r="N1348" s="29" t="s">
        <v>985</v>
      </c>
      <c r="P1348" s="7" t="s">
        <v>1480</v>
      </c>
      <c r="Q1348" s="29" t="s">
        <v>985</v>
      </c>
      <c r="S1348" s="7" t="s">
        <v>1480</v>
      </c>
      <c r="T1348" s="29" t="s">
        <v>985</v>
      </c>
      <c r="V1348" s="7" t="s">
        <v>1480</v>
      </c>
      <c r="W1348" s="29" t="s">
        <v>985</v>
      </c>
      <c r="Y1348" s="7" t="s">
        <v>1480</v>
      </c>
      <c r="Z1348" s="29" t="s">
        <v>985</v>
      </c>
      <c r="AB1348" s="7" t="s">
        <v>1480</v>
      </c>
      <c r="AC1348" s="29" t="s">
        <v>985</v>
      </c>
      <c r="AE1348" s="7" t="s">
        <v>1480</v>
      </c>
      <c r="AF1348" s="29" t="s">
        <v>985</v>
      </c>
      <c r="AH1348" s="7" t="s">
        <v>1480</v>
      </c>
      <c r="AI1348" s="29" t="s">
        <v>985</v>
      </c>
      <c r="AK1348" s="7" t="s">
        <v>1480</v>
      </c>
      <c r="AL1348" s="33">
        <v>0</v>
      </c>
      <c r="AN1348" s="7" t="s">
        <v>1480</v>
      </c>
      <c r="AO1348" s="33">
        <v>0</v>
      </c>
      <c r="AQ1348" s="7" t="s">
        <v>1480</v>
      </c>
      <c r="AR1348" s="33">
        <v>0</v>
      </c>
      <c r="AT1348" s="7" t="s">
        <v>1480</v>
      </c>
      <c r="AU1348" s="33">
        <v>0</v>
      </c>
      <c r="AW1348" s="7" t="s">
        <v>1480</v>
      </c>
      <c r="AX1348" s="33">
        <v>0</v>
      </c>
      <c r="AZ1348" s="7" t="s">
        <v>1480</v>
      </c>
      <c r="BA1348" s="33">
        <v>0</v>
      </c>
      <c r="BC1348" s="7" t="s">
        <v>1480</v>
      </c>
      <c r="BD1348" s="33">
        <v>0</v>
      </c>
      <c r="BF1348" s="7" t="s">
        <v>1480</v>
      </c>
      <c r="BG1348" s="33">
        <v>0</v>
      </c>
      <c r="BI1348" s="7" t="s">
        <v>1480</v>
      </c>
      <c r="BJ1348" s="33">
        <v>0</v>
      </c>
      <c r="BL1348" s="7" t="s">
        <v>1480</v>
      </c>
      <c r="BM1348" s="33">
        <v>0</v>
      </c>
      <c r="BO1348" s="7" t="s">
        <v>1480</v>
      </c>
      <c r="BP1348" s="33">
        <v>0</v>
      </c>
      <c r="BR1348" s="43" t="s">
        <v>1480</v>
      </c>
      <c r="BS1348" s="33">
        <v>1</v>
      </c>
      <c r="BU1348" s="7" t="s">
        <v>1480</v>
      </c>
      <c r="BV1348" s="33">
        <v>0</v>
      </c>
      <c r="BX1348" s="43" t="s">
        <v>1480</v>
      </c>
      <c r="BY1348" s="33">
        <v>1</v>
      </c>
    </row>
    <row r="1349" spans="1:77" x14ac:dyDescent="0.3">
      <c r="A1349" s="7" t="s">
        <v>1481</v>
      </c>
      <c r="B1349" s="29">
        <v>34</v>
      </c>
      <c r="D1349" s="7" t="s">
        <v>1481</v>
      </c>
      <c r="E1349" s="29">
        <v>36</v>
      </c>
      <c r="G1349" s="7" t="s">
        <v>1481</v>
      </c>
      <c r="H1349" s="29" t="s">
        <v>985</v>
      </c>
      <c r="J1349" s="7" t="s">
        <v>1481</v>
      </c>
      <c r="K1349" s="29" t="s">
        <v>985</v>
      </c>
      <c r="M1349" s="7" t="s">
        <v>1481</v>
      </c>
      <c r="N1349" s="29" t="s">
        <v>985</v>
      </c>
      <c r="P1349" s="7" t="s">
        <v>1481</v>
      </c>
      <c r="Q1349" s="29" t="s">
        <v>985</v>
      </c>
      <c r="S1349" s="7" t="s">
        <v>1481</v>
      </c>
      <c r="T1349" s="29" t="s">
        <v>985</v>
      </c>
      <c r="V1349" s="7" t="s">
        <v>1481</v>
      </c>
      <c r="W1349" s="29" t="s">
        <v>985</v>
      </c>
      <c r="Y1349" s="7" t="s">
        <v>1481</v>
      </c>
      <c r="Z1349" s="29" t="s">
        <v>985</v>
      </c>
      <c r="AB1349" s="7" t="s">
        <v>1481</v>
      </c>
      <c r="AC1349" s="29" t="s">
        <v>985</v>
      </c>
      <c r="AE1349" s="7" t="s">
        <v>1481</v>
      </c>
      <c r="AF1349" s="29" t="s">
        <v>985</v>
      </c>
      <c r="AH1349" s="7" t="s">
        <v>1481</v>
      </c>
      <c r="AI1349" s="29" t="s">
        <v>985</v>
      </c>
      <c r="AK1349" s="7" t="s">
        <v>1481</v>
      </c>
      <c r="AL1349" s="33">
        <v>0</v>
      </c>
      <c r="AN1349" s="7" t="s">
        <v>1481</v>
      </c>
      <c r="AO1349" s="33">
        <v>0</v>
      </c>
      <c r="AQ1349" s="7" t="s">
        <v>1481</v>
      </c>
      <c r="AR1349" s="33">
        <v>0</v>
      </c>
      <c r="AT1349" s="7" t="s">
        <v>1481</v>
      </c>
      <c r="AU1349" s="33">
        <v>0</v>
      </c>
      <c r="AW1349" s="7" t="s">
        <v>1481</v>
      </c>
      <c r="AX1349" s="33">
        <v>0</v>
      </c>
      <c r="AZ1349" s="7" t="s">
        <v>1481</v>
      </c>
      <c r="BA1349" s="33">
        <v>0</v>
      </c>
      <c r="BC1349" s="7" t="s">
        <v>1481</v>
      </c>
      <c r="BD1349" s="33">
        <v>0</v>
      </c>
      <c r="BF1349" s="7" t="s">
        <v>1481</v>
      </c>
      <c r="BG1349" s="33">
        <v>0</v>
      </c>
      <c r="BI1349" s="7" t="s">
        <v>1481</v>
      </c>
      <c r="BJ1349" s="33">
        <v>0</v>
      </c>
      <c r="BL1349" s="7" t="s">
        <v>1481</v>
      </c>
      <c r="BM1349" s="33">
        <v>0</v>
      </c>
      <c r="BO1349" s="7" t="s">
        <v>1481</v>
      </c>
      <c r="BP1349" s="33">
        <v>0</v>
      </c>
      <c r="BR1349" s="43" t="s">
        <v>1481</v>
      </c>
      <c r="BS1349" s="33">
        <v>1</v>
      </c>
      <c r="BU1349" s="7" t="s">
        <v>1481</v>
      </c>
      <c r="BV1349" s="33">
        <v>0</v>
      </c>
      <c r="BX1349" s="43" t="s">
        <v>1481</v>
      </c>
      <c r="BY1349" s="33">
        <v>1</v>
      </c>
    </row>
    <row r="1350" spans="1:77" x14ac:dyDescent="0.3">
      <c r="A1350" s="7" t="s">
        <v>1482</v>
      </c>
      <c r="B1350" s="29">
        <v>34</v>
      </c>
      <c r="D1350" s="7" t="s">
        <v>1482</v>
      </c>
      <c r="E1350" s="29">
        <v>36</v>
      </c>
      <c r="G1350" s="7" t="s">
        <v>1482</v>
      </c>
      <c r="H1350" s="29" t="s">
        <v>985</v>
      </c>
      <c r="J1350" s="7" t="s">
        <v>1482</v>
      </c>
      <c r="K1350" s="29" t="s">
        <v>985</v>
      </c>
      <c r="M1350" s="7" t="s">
        <v>1482</v>
      </c>
      <c r="N1350" s="29" t="s">
        <v>985</v>
      </c>
      <c r="P1350" s="7" t="s">
        <v>1482</v>
      </c>
      <c r="Q1350" s="29" t="s">
        <v>985</v>
      </c>
      <c r="S1350" s="7" t="s">
        <v>1482</v>
      </c>
      <c r="T1350" s="29" t="s">
        <v>985</v>
      </c>
      <c r="V1350" s="7" t="s">
        <v>1482</v>
      </c>
      <c r="W1350" s="29" t="s">
        <v>985</v>
      </c>
      <c r="Y1350" s="7" t="s">
        <v>1482</v>
      </c>
      <c r="Z1350" s="29" t="s">
        <v>985</v>
      </c>
      <c r="AB1350" s="7" t="s">
        <v>1482</v>
      </c>
      <c r="AC1350" s="29" t="s">
        <v>985</v>
      </c>
      <c r="AE1350" s="7" t="s">
        <v>1482</v>
      </c>
      <c r="AF1350" s="29" t="s">
        <v>985</v>
      </c>
      <c r="AH1350" s="7" t="s">
        <v>1482</v>
      </c>
      <c r="AI1350" s="29" t="s">
        <v>985</v>
      </c>
      <c r="AK1350" s="7" t="s">
        <v>1482</v>
      </c>
      <c r="AL1350" s="33">
        <v>0</v>
      </c>
      <c r="AN1350" s="7" t="s">
        <v>1482</v>
      </c>
      <c r="AO1350" s="33">
        <v>0</v>
      </c>
      <c r="AQ1350" s="7" t="s">
        <v>1482</v>
      </c>
      <c r="AR1350" s="33">
        <v>0</v>
      </c>
      <c r="AT1350" s="7" t="s">
        <v>1482</v>
      </c>
      <c r="AU1350" s="33">
        <v>0</v>
      </c>
      <c r="AW1350" s="7" t="s">
        <v>1482</v>
      </c>
      <c r="AX1350" s="33">
        <v>0</v>
      </c>
      <c r="AZ1350" s="7" t="s">
        <v>1482</v>
      </c>
      <c r="BA1350" s="33">
        <v>0</v>
      </c>
      <c r="BC1350" s="7" t="s">
        <v>1482</v>
      </c>
      <c r="BD1350" s="33">
        <v>0</v>
      </c>
      <c r="BF1350" s="7" t="s">
        <v>1482</v>
      </c>
      <c r="BG1350" s="33">
        <v>0</v>
      </c>
      <c r="BI1350" s="7" t="s">
        <v>1482</v>
      </c>
      <c r="BJ1350" s="33">
        <v>0</v>
      </c>
      <c r="BL1350" s="7" t="s">
        <v>1482</v>
      </c>
      <c r="BM1350" s="33">
        <v>0</v>
      </c>
      <c r="BO1350" s="7" t="s">
        <v>1482</v>
      </c>
      <c r="BP1350" s="33">
        <v>0</v>
      </c>
      <c r="BR1350" s="43" t="s">
        <v>1482</v>
      </c>
      <c r="BS1350" s="33">
        <v>1</v>
      </c>
      <c r="BU1350" s="7" t="s">
        <v>1482</v>
      </c>
      <c r="BV1350" s="33">
        <v>0</v>
      </c>
      <c r="BX1350" s="43" t="s">
        <v>1482</v>
      </c>
      <c r="BY1350" s="33">
        <v>1</v>
      </c>
    </row>
    <row r="1351" spans="1:77" x14ac:dyDescent="0.3">
      <c r="A1351" s="7" t="s">
        <v>1483</v>
      </c>
      <c r="B1351" s="29">
        <v>34</v>
      </c>
      <c r="D1351" s="7" t="s">
        <v>1483</v>
      </c>
      <c r="E1351" s="29">
        <v>36</v>
      </c>
      <c r="G1351" s="7" t="s">
        <v>1483</v>
      </c>
      <c r="H1351" s="29" t="s">
        <v>985</v>
      </c>
      <c r="J1351" s="7" t="s">
        <v>1483</v>
      </c>
      <c r="K1351" s="29" t="s">
        <v>985</v>
      </c>
      <c r="M1351" s="7" t="s">
        <v>1483</v>
      </c>
      <c r="N1351" s="29" t="s">
        <v>985</v>
      </c>
      <c r="P1351" s="7" t="s">
        <v>1483</v>
      </c>
      <c r="Q1351" s="29" t="s">
        <v>985</v>
      </c>
      <c r="S1351" s="7" t="s">
        <v>1483</v>
      </c>
      <c r="T1351" s="29" t="s">
        <v>985</v>
      </c>
      <c r="V1351" s="7" t="s">
        <v>1483</v>
      </c>
      <c r="W1351" s="29" t="s">
        <v>985</v>
      </c>
      <c r="Y1351" s="7" t="s">
        <v>1483</v>
      </c>
      <c r="Z1351" s="29" t="s">
        <v>985</v>
      </c>
      <c r="AB1351" s="7" t="s">
        <v>1483</v>
      </c>
      <c r="AC1351" s="29" t="s">
        <v>985</v>
      </c>
      <c r="AE1351" s="7" t="s">
        <v>1483</v>
      </c>
      <c r="AF1351" s="29" t="s">
        <v>985</v>
      </c>
      <c r="AH1351" s="7" t="s">
        <v>1483</v>
      </c>
      <c r="AI1351" s="29" t="s">
        <v>985</v>
      </c>
      <c r="AK1351" s="7" t="s">
        <v>1483</v>
      </c>
      <c r="AL1351" s="33">
        <v>0</v>
      </c>
      <c r="AN1351" s="7" t="s">
        <v>1483</v>
      </c>
      <c r="AO1351" s="33">
        <v>0</v>
      </c>
      <c r="AQ1351" s="7" t="s">
        <v>1483</v>
      </c>
      <c r="AR1351" s="33">
        <v>0</v>
      </c>
      <c r="AT1351" s="7" t="s">
        <v>1483</v>
      </c>
      <c r="AU1351" s="33">
        <v>0</v>
      </c>
      <c r="AW1351" s="7" t="s">
        <v>1483</v>
      </c>
      <c r="AX1351" s="33">
        <v>0</v>
      </c>
      <c r="AZ1351" s="7" t="s">
        <v>1483</v>
      </c>
      <c r="BA1351" s="33">
        <v>0</v>
      </c>
      <c r="BC1351" s="7" t="s">
        <v>1483</v>
      </c>
      <c r="BD1351" s="33">
        <v>0</v>
      </c>
      <c r="BF1351" s="7" t="s">
        <v>1483</v>
      </c>
      <c r="BG1351" s="33">
        <v>0</v>
      </c>
      <c r="BI1351" s="7" t="s">
        <v>1483</v>
      </c>
      <c r="BJ1351" s="33">
        <v>0</v>
      </c>
      <c r="BL1351" s="7" t="s">
        <v>1483</v>
      </c>
      <c r="BM1351" s="33">
        <v>0</v>
      </c>
      <c r="BO1351" s="7" t="s">
        <v>1483</v>
      </c>
      <c r="BP1351" s="33">
        <v>0</v>
      </c>
      <c r="BR1351" s="43" t="s">
        <v>1483</v>
      </c>
      <c r="BS1351" s="33">
        <v>1</v>
      </c>
      <c r="BU1351" s="7" t="s">
        <v>1483</v>
      </c>
      <c r="BV1351" s="33">
        <v>0</v>
      </c>
      <c r="BX1351" s="43" t="s">
        <v>1483</v>
      </c>
      <c r="BY1351" s="33">
        <v>1</v>
      </c>
    </row>
    <row r="1352" spans="1:77" x14ac:dyDescent="0.3">
      <c r="A1352" s="7" t="s">
        <v>1484</v>
      </c>
      <c r="B1352" s="29">
        <v>34</v>
      </c>
      <c r="D1352" s="7" t="s">
        <v>1484</v>
      </c>
      <c r="E1352" s="29">
        <v>36</v>
      </c>
      <c r="G1352" s="7" t="s">
        <v>1484</v>
      </c>
      <c r="H1352" s="29" t="s">
        <v>985</v>
      </c>
      <c r="J1352" s="7" t="s">
        <v>1484</v>
      </c>
      <c r="K1352" s="29" t="s">
        <v>985</v>
      </c>
      <c r="M1352" s="7" t="s">
        <v>1484</v>
      </c>
      <c r="N1352" s="29" t="s">
        <v>985</v>
      </c>
      <c r="P1352" s="7" t="s">
        <v>1484</v>
      </c>
      <c r="Q1352" s="29" t="s">
        <v>985</v>
      </c>
      <c r="S1352" s="7" t="s">
        <v>1484</v>
      </c>
      <c r="T1352" s="29" t="s">
        <v>985</v>
      </c>
      <c r="V1352" s="7" t="s">
        <v>1484</v>
      </c>
      <c r="W1352" s="29" t="s">
        <v>985</v>
      </c>
      <c r="Y1352" s="7" t="s">
        <v>1484</v>
      </c>
      <c r="Z1352" s="29" t="s">
        <v>985</v>
      </c>
      <c r="AB1352" s="7" t="s">
        <v>1484</v>
      </c>
      <c r="AC1352" s="29" t="s">
        <v>985</v>
      </c>
      <c r="AE1352" s="7" t="s">
        <v>1484</v>
      </c>
      <c r="AF1352" s="29" t="s">
        <v>985</v>
      </c>
      <c r="AH1352" s="7" t="s">
        <v>1484</v>
      </c>
      <c r="AI1352" s="29" t="s">
        <v>985</v>
      </c>
      <c r="AK1352" s="7" t="s">
        <v>1484</v>
      </c>
      <c r="AL1352" s="33">
        <v>0</v>
      </c>
      <c r="AN1352" s="7" t="s">
        <v>1484</v>
      </c>
      <c r="AO1352" s="33">
        <v>0</v>
      </c>
      <c r="AQ1352" s="7" t="s">
        <v>1484</v>
      </c>
      <c r="AR1352" s="33">
        <v>0</v>
      </c>
      <c r="AT1352" s="7" t="s">
        <v>1484</v>
      </c>
      <c r="AU1352" s="33">
        <v>0</v>
      </c>
      <c r="AW1352" s="7" t="s">
        <v>1484</v>
      </c>
      <c r="AX1352" s="33">
        <v>0</v>
      </c>
      <c r="AZ1352" s="7" t="s">
        <v>1484</v>
      </c>
      <c r="BA1352" s="33">
        <v>0</v>
      </c>
      <c r="BC1352" s="7" t="s">
        <v>1484</v>
      </c>
      <c r="BD1352" s="33">
        <v>0</v>
      </c>
      <c r="BF1352" s="7" t="s">
        <v>1484</v>
      </c>
      <c r="BG1352" s="33">
        <v>0</v>
      </c>
      <c r="BI1352" s="7" t="s">
        <v>1484</v>
      </c>
      <c r="BJ1352" s="33">
        <v>0</v>
      </c>
      <c r="BL1352" s="7" t="s">
        <v>1484</v>
      </c>
      <c r="BM1352" s="33">
        <v>0</v>
      </c>
      <c r="BO1352" s="7" t="s">
        <v>1484</v>
      </c>
      <c r="BP1352" s="33">
        <v>0</v>
      </c>
      <c r="BR1352" s="43" t="s">
        <v>1484</v>
      </c>
      <c r="BS1352" s="33">
        <v>1</v>
      </c>
      <c r="BU1352" s="7" t="s">
        <v>1484</v>
      </c>
      <c r="BV1352" s="33">
        <v>0</v>
      </c>
      <c r="BX1352" s="43" t="s">
        <v>1484</v>
      </c>
      <c r="BY1352" s="33">
        <v>1</v>
      </c>
    </row>
    <row r="1353" spans="1:77" x14ac:dyDescent="0.3">
      <c r="A1353" s="7" t="s">
        <v>1485</v>
      </c>
      <c r="B1353" s="29">
        <v>34</v>
      </c>
      <c r="D1353" s="7" t="s">
        <v>1485</v>
      </c>
      <c r="E1353" s="29">
        <v>36</v>
      </c>
      <c r="G1353" s="7" t="s">
        <v>1485</v>
      </c>
      <c r="H1353" s="29" t="s">
        <v>985</v>
      </c>
      <c r="J1353" s="7" t="s">
        <v>1485</v>
      </c>
      <c r="K1353" s="29" t="s">
        <v>985</v>
      </c>
      <c r="M1353" s="7" t="s">
        <v>1485</v>
      </c>
      <c r="N1353" s="29" t="s">
        <v>985</v>
      </c>
      <c r="P1353" s="7" t="s">
        <v>1485</v>
      </c>
      <c r="Q1353" s="29" t="s">
        <v>985</v>
      </c>
      <c r="S1353" s="7" t="s">
        <v>1485</v>
      </c>
      <c r="T1353" s="29" t="s">
        <v>985</v>
      </c>
      <c r="V1353" s="7" t="s">
        <v>1485</v>
      </c>
      <c r="W1353" s="29" t="s">
        <v>985</v>
      </c>
      <c r="Y1353" s="7" t="s">
        <v>1485</v>
      </c>
      <c r="Z1353" s="29" t="s">
        <v>985</v>
      </c>
      <c r="AB1353" s="7" t="s">
        <v>1485</v>
      </c>
      <c r="AC1353" s="29" t="s">
        <v>985</v>
      </c>
      <c r="AE1353" s="7" t="s">
        <v>1485</v>
      </c>
      <c r="AF1353" s="29" t="s">
        <v>985</v>
      </c>
      <c r="AH1353" s="7" t="s">
        <v>1485</v>
      </c>
      <c r="AI1353" s="29" t="s">
        <v>985</v>
      </c>
      <c r="AK1353" s="7" t="s">
        <v>1485</v>
      </c>
      <c r="AL1353" s="33">
        <v>0</v>
      </c>
      <c r="AN1353" s="7" t="s">
        <v>1485</v>
      </c>
      <c r="AO1353" s="33">
        <v>0</v>
      </c>
      <c r="AQ1353" s="7" t="s">
        <v>1485</v>
      </c>
      <c r="AR1353" s="33">
        <v>0</v>
      </c>
      <c r="AT1353" s="7" t="s">
        <v>1485</v>
      </c>
      <c r="AU1353" s="33">
        <v>0</v>
      </c>
      <c r="AW1353" s="7" t="s">
        <v>1485</v>
      </c>
      <c r="AX1353" s="33">
        <v>0</v>
      </c>
      <c r="AZ1353" s="7" t="s">
        <v>1485</v>
      </c>
      <c r="BA1353" s="33">
        <v>0</v>
      </c>
      <c r="BC1353" s="7" t="s">
        <v>1485</v>
      </c>
      <c r="BD1353" s="33">
        <v>0</v>
      </c>
      <c r="BF1353" s="7" t="s">
        <v>1485</v>
      </c>
      <c r="BG1353" s="33">
        <v>0</v>
      </c>
      <c r="BI1353" s="7" t="s">
        <v>1485</v>
      </c>
      <c r="BJ1353" s="33">
        <v>0</v>
      </c>
      <c r="BL1353" s="7" t="s">
        <v>1485</v>
      </c>
      <c r="BM1353" s="33">
        <v>0</v>
      </c>
      <c r="BO1353" s="7" t="s">
        <v>1485</v>
      </c>
      <c r="BP1353" s="33">
        <v>0</v>
      </c>
      <c r="BR1353" s="43" t="s">
        <v>1485</v>
      </c>
      <c r="BS1353" s="33">
        <v>1</v>
      </c>
      <c r="BU1353" s="7" t="s">
        <v>1485</v>
      </c>
      <c r="BV1353" s="33">
        <v>0</v>
      </c>
      <c r="BX1353" s="43" t="s">
        <v>1485</v>
      </c>
      <c r="BY1353" s="33">
        <v>1</v>
      </c>
    </row>
    <row r="1354" spans="1:77" x14ac:dyDescent="0.3">
      <c r="A1354" s="7" t="s">
        <v>1486</v>
      </c>
      <c r="B1354" s="29">
        <v>34</v>
      </c>
      <c r="D1354" s="7" t="s">
        <v>1486</v>
      </c>
      <c r="E1354" s="29">
        <v>36</v>
      </c>
      <c r="G1354" s="7" t="s">
        <v>1486</v>
      </c>
      <c r="H1354" s="29" t="s">
        <v>985</v>
      </c>
      <c r="J1354" s="7" t="s">
        <v>1486</v>
      </c>
      <c r="K1354" s="29" t="s">
        <v>985</v>
      </c>
      <c r="M1354" s="7" t="s">
        <v>1486</v>
      </c>
      <c r="N1354" s="29" t="s">
        <v>985</v>
      </c>
      <c r="P1354" s="7" t="s">
        <v>1486</v>
      </c>
      <c r="Q1354" s="29" t="s">
        <v>985</v>
      </c>
      <c r="S1354" s="7" t="s">
        <v>1486</v>
      </c>
      <c r="T1354" s="29" t="s">
        <v>985</v>
      </c>
      <c r="V1354" s="7" t="s">
        <v>1486</v>
      </c>
      <c r="W1354" s="29" t="s">
        <v>985</v>
      </c>
      <c r="Y1354" s="7" t="s">
        <v>1486</v>
      </c>
      <c r="Z1354" s="29" t="s">
        <v>985</v>
      </c>
      <c r="AB1354" s="7" t="s">
        <v>1486</v>
      </c>
      <c r="AC1354" s="29" t="s">
        <v>985</v>
      </c>
      <c r="AE1354" s="7" t="s">
        <v>1486</v>
      </c>
      <c r="AF1354" s="29" t="s">
        <v>985</v>
      </c>
      <c r="AH1354" s="7" t="s">
        <v>1486</v>
      </c>
      <c r="AI1354" s="29" t="s">
        <v>985</v>
      </c>
      <c r="AK1354" s="7" t="s">
        <v>1486</v>
      </c>
      <c r="AL1354" s="33">
        <v>0</v>
      </c>
      <c r="AN1354" s="7" t="s">
        <v>1486</v>
      </c>
      <c r="AO1354" s="33">
        <v>0</v>
      </c>
      <c r="AQ1354" s="7" t="s">
        <v>1486</v>
      </c>
      <c r="AR1354" s="33">
        <v>0</v>
      </c>
      <c r="AT1354" s="7" t="s">
        <v>1486</v>
      </c>
      <c r="AU1354" s="33">
        <v>0</v>
      </c>
      <c r="AW1354" s="7" t="s">
        <v>1486</v>
      </c>
      <c r="AX1354" s="33">
        <v>0</v>
      </c>
      <c r="AZ1354" s="7" t="s">
        <v>1486</v>
      </c>
      <c r="BA1354" s="33">
        <v>0</v>
      </c>
      <c r="BC1354" s="7" t="s">
        <v>1486</v>
      </c>
      <c r="BD1354" s="33">
        <v>0</v>
      </c>
      <c r="BF1354" s="7" t="s">
        <v>1486</v>
      </c>
      <c r="BG1354" s="33">
        <v>0</v>
      </c>
      <c r="BI1354" s="7" t="s">
        <v>1486</v>
      </c>
      <c r="BJ1354" s="33">
        <v>0</v>
      </c>
      <c r="BL1354" s="7" t="s">
        <v>1486</v>
      </c>
      <c r="BM1354" s="33">
        <v>0</v>
      </c>
      <c r="BO1354" s="7" t="s">
        <v>1486</v>
      </c>
      <c r="BP1354" s="33">
        <v>0</v>
      </c>
      <c r="BR1354" s="43" t="s">
        <v>1486</v>
      </c>
      <c r="BS1354" s="33">
        <v>1</v>
      </c>
      <c r="BU1354" s="7" t="s">
        <v>1486</v>
      </c>
      <c r="BV1354" s="33">
        <v>0</v>
      </c>
      <c r="BX1354" s="43" t="s">
        <v>1486</v>
      </c>
      <c r="BY1354" s="33">
        <v>1</v>
      </c>
    </row>
    <row r="1355" spans="1:77" x14ac:dyDescent="0.3">
      <c r="A1355" s="7" t="s">
        <v>1487</v>
      </c>
      <c r="B1355" s="29">
        <v>34</v>
      </c>
      <c r="D1355" s="7" t="s">
        <v>1487</v>
      </c>
      <c r="E1355" s="29">
        <v>35</v>
      </c>
      <c r="G1355" s="7" t="s">
        <v>1487</v>
      </c>
      <c r="H1355" s="29" t="s">
        <v>985</v>
      </c>
      <c r="J1355" s="7" t="s">
        <v>1487</v>
      </c>
      <c r="K1355" s="29" t="s">
        <v>985</v>
      </c>
      <c r="M1355" s="7" t="s">
        <v>1487</v>
      </c>
      <c r="N1355" s="29" t="s">
        <v>985</v>
      </c>
      <c r="P1355" s="7" t="s">
        <v>1487</v>
      </c>
      <c r="Q1355" s="29" t="s">
        <v>985</v>
      </c>
      <c r="S1355" s="7" t="s">
        <v>1487</v>
      </c>
      <c r="T1355" s="29" t="s">
        <v>985</v>
      </c>
      <c r="V1355" s="7" t="s">
        <v>1487</v>
      </c>
      <c r="W1355" s="29" t="s">
        <v>985</v>
      </c>
      <c r="Y1355" s="7" t="s">
        <v>1487</v>
      </c>
      <c r="Z1355" s="29" t="s">
        <v>985</v>
      </c>
      <c r="AB1355" s="7" t="s">
        <v>1487</v>
      </c>
      <c r="AC1355" s="29" t="s">
        <v>985</v>
      </c>
      <c r="AE1355" s="7" t="s">
        <v>1487</v>
      </c>
      <c r="AF1355" s="29" t="s">
        <v>985</v>
      </c>
      <c r="AH1355" s="7" t="s">
        <v>1487</v>
      </c>
      <c r="AI1355" s="29" t="s">
        <v>985</v>
      </c>
      <c r="AK1355" s="7" t="s">
        <v>1487</v>
      </c>
      <c r="AL1355" s="33">
        <v>0</v>
      </c>
      <c r="AN1355" s="7" t="s">
        <v>1487</v>
      </c>
      <c r="AO1355" s="33">
        <v>0</v>
      </c>
      <c r="AQ1355" s="7" t="s">
        <v>1487</v>
      </c>
      <c r="AR1355" s="33">
        <v>0</v>
      </c>
      <c r="AT1355" s="7" t="s">
        <v>1487</v>
      </c>
      <c r="AU1355" s="33">
        <v>0</v>
      </c>
      <c r="AW1355" s="7" t="s">
        <v>1487</v>
      </c>
      <c r="AX1355" s="33">
        <v>0</v>
      </c>
      <c r="AZ1355" s="7" t="s">
        <v>1487</v>
      </c>
      <c r="BA1355" s="33">
        <v>0</v>
      </c>
      <c r="BC1355" s="7" t="s">
        <v>1487</v>
      </c>
      <c r="BD1355" s="33">
        <v>0</v>
      </c>
      <c r="BF1355" s="7" t="s">
        <v>1487</v>
      </c>
      <c r="BG1355" s="33">
        <v>0</v>
      </c>
      <c r="BI1355" s="7" t="s">
        <v>1487</v>
      </c>
      <c r="BJ1355" s="33">
        <v>0</v>
      </c>
      <c r="BL1355" s="7" t="s">
        <v>1487</v>
      </c>
      <c r="BM1355" s="33">
        <v>0</v>
      </c>
      <c r="BO1355" s="7" t="s">
        <v>1487</v>
      </c>
      <c r="BP1355" s="33">
        <v>0</v>
      </c>
      <c r="BR1355" s="7" t="s">
        <v>1487</v>
      </c>
      <c r="BS1355" s="33">
        <v>0</v>
      </c>
      <c r="BU1355" s="7" t="s">
        <v>1487</v>
      </c>
      <c r="BV1355" s="33">
        <v>0</v>
      </c>
      <c r="BX1355" s="7" t="s">
        <v>1487</v>
      </c>
      <c r="BY1355" s="33">
        <v>0</v>
      </c>
    </row>
    <row r="1356" spans="1:77" x14ac:dyDescent="0.3">
      <c r="A1356" s="7" t="s">
        <v>1488</v>
      </c>
      <c r="B1356" s="29">
        <v>34</v>
      </c>
      <c r="D1356" s="7" t="s">
        <v>1488</v>
      </c>
      <c r="E1356" s="29">
        <v>35</v>
      </c>
      <c r="G1356" s="7" t="s">
        <v>1488</v>
      </c>
      <c r="H1356" s="29" t="s">
        <v>985</v>
      </c>
      <c r="J1356" s="7" t="s">
        <v>1488</v>
      </c>
      <c r="K1356" s="29" t="s">
        <v>985</v>
      </c>
      <c r="M1356" s="7" t="s">
        <v>1488</v>
      </c>
      <c r="N1356" s="29" t="s">
        <v>985</v>
      </c>
      <c r="P1356" s="7" t="s">
        <v>1488</v>
      </c>
      <c r="Q1356" s="29" t="s">
        <v>985</v>
      </c>
      <c r="S1356" s="7" t="s">
        <v>1488</v>
      </c>
      <c r="T1356" s="29" t="s">
        <v>985</v>
      </c>
      <c r="V1356" s="7" t="s">
        <v>1488</v>
      </c>
      <c r="W1356" s="29" t="s">
        <v>985</v>
      </c>
      <c r="Y1356" s="7" t="s">
        <v>1488</v>
      </c>
      <c r="Z1356" s="29" t="s">
        <v>985</v>
      </c>
      <c r="AB1356" s="7" t="s">
        <v>1488</v>
      </c>
      <c r="AC1356" s="29" t="s">
        <v>985</v>
      </c>
      <c r="AE1356" s="7" t="s">
        <v>1488</v>
      </c>
      <c r="AF1356" s="29" t="s">
        <v>985</v>
      </c>
      <c r="AH1356" s="7" t="s">
        <v>1488</v>
      </c>
      <c r="AI1356" s="29" t="s">
        <v>985</v>
      </c>
      <c r="AK1356" s="7" t="s">
        <v>1488</v>
      </c>
      <c r="AL1356" s="33">
        <v>0</v>
      </c>
      <c r="AN1356" s="7" t="s">
        <v>1488</v>
      </c>
      <c r="AO1356" s="33">
        <v>0</v>
      </c>
      <c r="AQ1356" s="7" t="s">
        <v>1488</v>
      </c>
      <c r="AR1356" s="33">
        <v>0</v>
      </c>
      <c r="AT1356" s="7" t="s">
        <v>1488</v>
      </c>
      <c r="AU1356" s="33">
        <v>0</v>
      </c>
      <c r="AW1356" s="7" t="s">
        <v>1488</v>
      </c>
      <c r="AX1356" s="33">
        <v>0</v>
      </c>
      <c r="AZ1356" s="7" t="s">
        <v>1488</v>
      </c>
      <c r="BA1356" s="33">
        <v>0</v>
      </c>
      <c r="BC1356" s="7" t="s">
        <v>1488</v>
      </c>
      <c r="BD1356" s="33">
        <v>0</v>
      </c>
      <c r="BF1356" s="7" t="s">
        <v>1488</v>
      </c>
      <c r="BG1356" s="33">
        <v>0</v>
      </c>
      <c r="BI1356" s="7" t="s">
        <v>1488</v>
      </c>
      <c r="BJ1356" s="33">
        <v>0</v>
      </c>
      <c r="BL1356" s="7" t="s">
        <v>1488</v>
      </c>
      <c r="BM1356" s="33">
        <v>0</v>
      </c>
      <c r="BO1356" s="7" t="s">
        <v>1488</v>
      </c>
      <c r="BP1356" s="33">
        <v>0</v>
      </c>
      <c r="BR1356" s="7" t="s">
        <v>1488</v>
      </c>
      <c r="BS1356" s="33">
        <v>0</v>
      </c>
      <c r="BU1356" s="7" t="s">
        <v>1488</v>
      </c>
      <c r="BV1356" s="33">
        <v>0</v>
      </c>
      <c r="BX1356" s="7" t="s">
        <v>1488</v>
      </c>
      <c r="BY1356" s="33">
        <v>0</v>
      </c>
    </row>
    <row r="1357" spans="1:77" x14ac:dyDescent="0.3">
      <c r="A1357" s="7" t="s">
        <v>1489</v>
      </c>
      <c r="B1357" s="29">
        <v>34</v>
      </c>
      <c r="D1357" s="7" t="s">
        <v>1489</v>
      </c>
      <c r="E1357" s="29">
        <v>35</v>
      </c>
      <c r="G1357" s="7" t="s">
        <v>1489</v>
      </c>
      <c r="H1357" s="29" t="s">
        <v>985</v>
      </c>
      <c r="J1357" s="7" t="s">
        <v>1489</v>
      </c>
      <c r="K1357" s="29" t="s">
        <v>985</v>
      </c>
      <c r="M1357" s="7" t="s">
        <v>1489</v>
      </c>
      <c r="N1357" s="29" t="s">
        <v>985</v>
      </c>
      <c r="P1357" s="7" t="s">
        <v>1489</v>
      </c>
      <c r="Q1357" s="29" t="s">
        <v>985</v>
      </c>
      <c r="S1357" s="7" t="s">
        <v>1489</v>
      </c>
      <c r="T1357" s="29" t="s">
        <v>985</v>
      </c>
      <c r="V1357" s="7" t="s">
        <v>1489</v>
      </c>
      <c r="W1357" s="29" t="s">
        <v>985</v>
      </c>
      <c r="Y1357" s="7" t="s">
        <v>1489</v>
      </c>
      <c r="Z1357" s="29" t="s">
        <v>985</v>
      </c>
      <c r="AB1357" s="7" t="s">
        <v>1489</v>
      </c>
      <c r="AC1357" s="29" t="s">
        <v>985</v>
      </c>
      <c r="AE1357" s="7" t="s">
        <v>1489</v>
      </c>
      <c r="AF1357" s="29" t="s">
        <v>985</v>
      </c>
      <c r="AH1357" s="7" t="s">
        <v>1489</v>
      </c>
      <c r="AI1357" s="29" t="s">
        <v>985</v>
      </c>
      <c r="AK1357" s="7" t="s">
        <v>1489</v>
      </c>
      <c r="AL1357" s="33">
        <v>0</v>
      </c>
      <c r="AN1357" s="7" t="s">
        <v>1489</v>
      </c>
      <c r="AO1357" s="33">
        <v>0</v>
      </c>
      <c r="AQ1357" s="7" t="s">
        <v>1489</v>
      </c>
      <c r="AR1357" s="33">
        <v>0</v>
      </c>
      <c r="AT1357" s="7" t="s">
        <v>1489</v>
      </c>
      <c r="AU1357" s="33">
        <v>0</v>
      </c>
      <c r="AW1357" s="7" t="s">
        <v>1489</v>
      </c>
      <c r="AX1357" s="33">
        <v>0</v>
      </c>
      <c r="AZ1357" s="7" t="s">
        <v>1489</v>
      </c>
      <c r="BA1357" s="33">
        <v>0</v>
      </c>
      <c r="BC1357" s="7" t="s">
        <v>1489</v>
      </c>
      <c r="BD1357" s="33">
        <v>0</v>
      </c>
      <c r="BF1357" s="7" t="s">
        <v>1489</v>
      </c>
      <c r="BG1357" s="33">
        <v>0</v>
      </c>
      <c r="BI1357" s="7" t="s">
        <v>1489</v>
      </c>
      <c r="BJ1357" s="33">
        <v>0</v>
      </c>
      <c r="BL1357" s="7" t="s">
        <v>1489</v>
      </c>
      <c r="BM1357" s="33">
        <v>0</v>
      </c>
      <c r="BO1357" s="7" t="s">
        <v>1489</v>
      </c>
      <c r="BP1357" s="33">
        <v>0</v>
      </c>
      <c r="BR1357" s="7" t="s">
        <v>1489</v>
      </c>
      <c r="BS1357" s="33">
        <v>0</v>
      </c>
      <c r="BU1357" s="7" t="s">
        <v>1489</v>
      </c>
      <c r="BV1357" s="33">
        <v>0</v>
      </c>
      <c r="BX1357" s="7" t="s">
        <v>1489</v>
      </c>
      <c r="BY1357" s="33">
        <v>0</v>
      </c>
    </row>
    <row r="1358" spans="1:77" x14ac:dyDescent="0.3">
      <c r="A1358" s="7" t="s">
        <v>1490</v>
      </c>
      <c r="B1358" s="29">
        <v>34</v>
      </c>
      <c r="D1358" s="7" t="s">
        <v>1490</v>
      </c>
      <c r="E1358" s="29">
        <v>35</v>
      </c>
      <c r="G1358" s="7" t="s">
        <v>1490</v>
      </c>
      <c r="H1358" s="29" t="s">
        <v>985</v>
      </c>
      <c r="J1358" s="7" t="s">
        <v>1490</v>
      </c>
      <c r="K1358" s="29" t="s">
        <v>985</v>
      </c>
      <c r="M1358" s="7" t="s">
        <v>1490</v>
      </c>
      <c r="N1358" s="29" t="s">
        <v>985</v>
      </c>
      <c r="P1358" s="7" t="s">
        <v>1490</v>
      </c>
      <c r="Q1358" s="29" t="s">
        <v>985</v>
      </c>
      <c r="S1358" s="7" t="s">
        <v>1490</v>
      </c>
      <c r="T1358" s="29" t="s">
        <v>985</v>
      </c>
      <c r="V1358" s="7" t="s">
        <v>1490</v>
      </c>
      <c r="W1358" s="29" t="s">
        <v>985</v>
      </c>
      <c r="Y1358" s="7" t="s">
        <v>1490</v>
      </c>
      <c r="Z1358" s="29" t="s">
        <v>985</v>
      </c>
      <c r="AB1358" s="7" t="s">
        <v>1490</v>
      </c>
      <c r="AC1358" s="29" t="s">
        <v>985</v>
      </c>
      <c r="AE1358" s="7" t="s">
        <v>1490</v>
      </c>
      <c r="AF1358" s="29" t="s">
        <v>985</v>
      </c>
      <c r="AH1358" s="7" t="s">
        <v>1490</v>
      </c>
      <c r="AI1358" s="29" t="s">
        <v>985</v>
      </c>
      <c r="AK1358" s="7" t="s">
        <v>1490</v>
      </c>
      <c r="AL1358" s="33">
        <v>0</v>
      </c>
      <c r="AN1358" s="7" t="s">
        <v>1490</v>
      </c>
      <c r="AO1358" s="33">
        <v>0</v>
      </c>
      <c r="AQ1358" s="7" t="s">
        <v>1490</v>
      </c>
      <c r="AR1358" s="33">
        <v>0</v>
      </c>
      <c r="AT1358" s="7" t="s">
        <v>1490</v>
      </c>
      <c r="AU1358" s="33">
        <v>0</v>
      </c>
      <c r="AW1358" s="7" t="s">
        <v>1490</v>
      </c>
      <c r="AX1358" s="33">
        <v>0</v>
      </c>
      <c r="AZ1358" s="7" t="s">
        <v>1490</v>
      </c>
      <c r="BA1358" s="33">
        <v>0</v>
      </c>
      <c r="BC1358" s="7" t="s">
        <v>1490</v>
      </c>
      <c r="BD1358" s="33">
        <v>0</v>
      </c>
      <c r="BF1358" s="7" t="s">
        <v>1490</v>
      </c>
      <c r="BG1358" s="33">
        <v>0</v>
      </c>
      <c r="BI1358" s="7" t="s">
        <v>1490</v>
      </c>
      <c r="BJ1358" s="33">
        <v>0</v>
      </c>
      <c r="BL1358" s="7" t="s">
        <v>1490</v>
      </c>
      <c r="BM1358" s="33">
        <v>0</v>
      </c>
      <c r="BO1358" s="7" t="s">
        <v>1490</v>
      </c>
      <c r="BP1358" s="33">
        <v>0</v>
      </c>
      <c r="BR1358" s="7" t="s">
        <v>1490</v>
      </c>
      <c r="BS1358" s="33">
        <v>0</v>
      </c>
      <c r="BU1358" s="7" t="s">
        <v>1490</v>
      </c>
      <c r="BV1358" s="33">
        <v>0</v>
      </c>
      <c r="BX1358" s="7" t="s">
        <v>1490</v>
      </c>
      <c r="BY1358" s="33">
        <v>0</v>
      </c>
    </row>
    <row r="1359" spans="1:77" x14ac:dyDescent="0.3">
      <c r="A1359" s="7" t="s">
        <v>1491</v>
      </c>
      <c r="B1359" s="29">
        <v>34</v>
      </c>
      <c r="D1359" s="7" t="s">
        <v>1491</v>
      </c>
      <c r="E1359" s="29">
        <v>35</v>
      </c>
      <c r="G1359" s="7" t="s">
        <v>1491</v>
      </c>
      <c r="H1359" s="29" t="s">
        <v>985</v>
      </c>
      <c r="J1359" s="7" t="s">
        <v>1491</v>
      </c>
      <c r="K1359" s="29" t="s">
        <v>985</v>
      </c>
      <c r="M1359" s="7" t="s">
        <v>1491</v>
      </c>
      <c r="N1359" s="29" t="s">
        <v>985</v>
      </c>
      <c r="P1359" s="7" t="s">
        <v>1491</v>
      </c>
      <c r="Q1359" s="29" t="s">
        <v>985</v>
      </c>
      <c r="S1359" s="7" t="s">
        <v>1491</v>
      </c>
      <c r="T1359" s="29" t="s">
        <v>985</v>
      </c>
      <c r="V1359" s="7" t="s">
        <v>1491</v>
      </c>
      <c r="W1359" s="29" t="s">
        <v>985</v>
      </c>
      <c r="Y1359" s="7" t="s">
        <v>1491</v>
      </c>
      <c r="Z1359" s="29" t="s">
        <v>985</v>
      </c>
      <c r="AB1359" s="7" t="s">
        <v>1491</v>
      </c>
      <c r="AC1359" s="29" t="s">
        <v>985</v>
      </c>
      <c r="AE1359" s="7" t="s">
        <v>1491</v>
      </c>
      <c r="AF1359" s="29" t="s">
        <v>985</v>
      </c>
      <c r="AH1359" s="7" t="s">
        <v>1491</v>
      </c>
      <c r="AI1359" s="29" t="s">
        <v>985</v>
      </c>
      <c r="AK1359" s="7" t="s">
        <v>1491</v>
      </c>
      <c r="AL1359" s="33">
        <v>0</v>
      </c>
      <c r="AN1359" s="7" t="s">
        <v>1491</v>
      </c>
      <c r="AO1359" s="33">
        <v>0</v>
      </c>
      <c r="AQ1359" s="7" t="s">
        <v>1491</v>
      </c>
      <c r="AR1359" s="33">
        <v>0</v>
      </c>
      <c r="AT1359" s="7" t="s">
        <v>1491</v>
      </c>
      <c r="AU1359" s="33">
        <v>0</v>
      </c>
      <c r="AW1359" s="7" t="s">
        <v>1491</v>
      </c>
      <c r="AX1359" s="33">
        <v>0</v>
      </c>
      <c r="AZ1359" s="7" t="s">
        <v>1491</v>
      </c>
      <c r="BA1359" s="33">
        <v>0</v>
      </c>
      <c r="BC1359" s="7" t="s">
        <v>1491</v>
      </c>
      <c r="BD1359" s="33">
        <v>0</v>
      </c>
      <c r="BF1359" s="7" t="s">
        <v>1491</v>
      </c>
      <c r="BG1359" s="33">
        <v>0</v>
      </c>
      <c r="BI1359" s="7" t="s">
        <v>1491</v>
      </c>
      <c r="BJ1359" s="33">
        <v>0</v>
      </c>
      <c r="BL1359" s="7" t="s">
        <v>1491</v>
      </c>
      <c r="BM1359" s="33">
        <v>0</v>
      </c>
      <c r="BO1359" s="7" t="s">
        <v>1491</v>
      </c>
      <c r="BP1359" s="33">
        <v>0</v>
      </c>
      <c r="BR1359" s="7" t="s">
        <v>1491</v>
      </c>
      <c r="BS1359" s="33">
        <v>0</v>
      </c>
      <c r="BU1359" s="7" t="s">
        <v>1491</v>
      </c>
      <c r="BV1359" s="33">
        <v>0</v>
      </c>
      <c r="BX1359" s="7" t="s">
        <v>1491</v>
      </c>
      <c r="BY1359" s="33">
        <v>0</v>
      </c>
    </row>
    <row r="1360" spans="1:77" x14ac:dyDescent="0.3">
      <c r="A1360" s="7" t="s">
        <v>1492</v>
      </c>
      <c r="B1360" s="29">
        <v>34</v>
      </c>
      <c r="D1360" s="7" t="s">
        <v>1492</v>
      </c>
      <c r="E1360" s="29">
        <v>35</v>
      </c>
      <c r="G1360" s="7" t="s">
        <v>1492</v>
      </c>
      <c r="H1360" s="29" t="s">
        <v>985</v>
      </c>
      <c r="J1360" s="7" t="s">
        <v>1492</v>
      </c>
      <c r="K1360" s="29" t="s">
        <v>985</v>
      </c>
      <c r="M1360" s="7" t="s">
        <v>1492</v>
      </c>
      <c r="N1360" s="29" t="s">
        <v>985</v>
      </c>
      <c r="P1360" s="7" t="s">
        <v>1492</v>
      </c>
      <c r="Q1360" s="29" t="s">
        <v>985</v>
      </c>
      <c r="S1360" s="7" t="s">
        <v>1492</v>
      </c>
      <c r="T1360" s="29" t="s">
        <v>985</v>
      </c>
      <c r="V1360" s="7" t="s">
        <v>1492</v>
      </c>
      <c r="W1360" s="29" t="s">
        <v>985</v>
      </c>
      <c r="Y1360" s="7" t="s">
        <v>1492</v>
      </c>
      <c r="Z1360" s="29" t="s">
        <v>985</v>
      </c>
      <c r="AB1360" s="7" t="s">
        <v>1492</v>
      </c>
      <c r="AC1360" s="29" t="s">
        <v>985</v>
      </c>
      <c r="AE1360" s="7" t="s">
        <v>1492</v>
      </c>
      <c r="AF1360" s="29" t="s">
        <v>985</v>
      </c>
      <c r="AH1360" s="7" t="s">
        <v>1492</v>
      </c>
      <c r="AI1360" s="29" t="s">
        <v>985</v>
      </c>
      <c r="AK1360" s="7" t="s">
        <v>1492</v>
      </c>
      <c r="AL1360" s="33">
        <v>0</v>
      </c>
      <c r="AN1360" s="7" t="s">
        <v>1492</v>
      </c>
      <c r="AO1360" s="33">
        <v>0</v>
      </c>
      <c r="AQ1360" s="7" t="s">
        <v>1492</v>
      </c>
      <c r="AR1360" s="33">
        <v>0</v>
      </c>
      <c r="AT1360" s="7" t="s">
        <v>1492</v>
      </c>
      <c r="AU1360" s="33">
        <v>0</v>
      </c>
      <c r="AW1360" s="7" t="s">
        <v>1492</v>
      </c>
      <c r="AX1360" s="33">
        <v>0</v>
      </c>
      <c r="AZ1360" s="7" t="s">
        <v>1492</v>
      </c>
      <c r="BA1360" s="33">
        <v>0</v>
      </c>
      <c r="BC1360" s="7" t="s">
        <v>1492</v>
      </c>
      <c r="BD1360" s="33">
        <v>0</v>
      </c>
      <c r="BF1360" s="7" t="s">
        <v>1492</v>
      </c>
      <c r="BG1360" s="33">
        <v>0</v>
      </c>
      <c r="BI1360" s="7" t="s">
        <v>1492</v>
      </c>
      <c r="BJ1360" s="33">
        <v>0</v>
      </c>
      <c r="BL1360" s="7" t="s">
        <v>1492</v>
      </c>
      <c r="BM1360" s="33">
        <v>0</v>
      </c>
      <c r="BO1360" s="7" t="s">
        <v>1492</v>
      </c>
      <c r="BP1360" s="33">
        <v>0</v>
      </c>
      <c r="BR1360" s="7" t="s">
        <v>1492</v>
      </c>
      <c r="BS1360" s="33">
        <v>0</v>
      </c>
      <c r="BU1360" s="7" t="s">
        <v>1492</v>
      </c>
      <c r="BV1360" s="33">
        <v>0</v>
      </c>
      <c r="BX1360" s="7" t="s">
        <v>1492</v>
      </c>
      <c r="BY1360" s="33">
        <v>0</v>
      </c>
    </row>
    <row r="1361" spans="1:77" x14ac:dyDescent="0.3">
      <c r="A1361" s="7" t="s">
        <v>1493</v>
      </c>
      <c r="B1361" s="29">
        <v>34</v>
      </c>
      <c r="D1361" s="7" t="s">
        <v>1493</v>
      </c>
      <c r="E1361" s="29">
        <v>35</v>
      </c>
      <c r="G1361" s="7" t="s">
        <v>1493</v>
      </c>
      <c r="H1361" s="29" t="s">
        <v>985</v>
      </c>
      <c r="J1361" s="7" t="s">
        <v>1493</v>
      </c>
      <c r="K1361" s="29" t="s">
        <v>985</v>
      </c>
      <c r="M1361" s="7" t="s">
        <v>1493</v>
      </c>
      <c r="N1361" s="29" t="s">
        <v>985</v>
      </c>
      <c r="P1361" s="7" t="s">
        <v>1493</v>
      </c>
      <c r="Q1361" s="29" t="s">
        <v>985</v>
      </c>
      <c r="S1361" s="7" t="s">
        <v>1493</v>
      </c>
      <c r="T1361" s="29" t="s">
        <v>985</v>
      </c>
      <c r="V1361" s="7" t="s">
        <v>1493</v>
      </c>
      <c r="W1361" s="29" t="s">
        <v>985</v>
      </c>
      <c r="Y1361" s="7" t="s">
        <v>1493</v>
      </c>
      <c r="Z1361" s="29" t="s">
        <v>985</v>
      </c>
      <c r="AB1361" s="7" t="s">
        <v>1493</v>
      </c>
      <c r="AC1361" s="29" t="s">
        <v>985</v>
      </c>
      <c r="AE1361" s="7" t="s">
        <v>1493</v>
      </c>
      <c r="AF1361" s="29" t="s">
        <v>985</v>
      </c>
      <c r="AH1361" s="7" t="s">
        <v>1493</v>
      </c>
      <c r="AI1361" s="29" t="s">
        <v>985</v>
      </c>
      <c r="AK1361" s="7" t="s">
        <v>1493</v>
      </c>
      <c r="AL1361" s="33">
        <v>0</v>
      </c>
      <c r="AN1361" s="7" t="s">
        <v>1493</v>
      </c>
      <c r="AO1361" s="33">
        <v>0</v>
      </c>
      <c r="AQ1361" s="7" t="s">
        <v>1493</v>
      </c>
      <c r="AR1361" s="33">
        <v>0</v>
      </c>
      <c r="AT1361" s="7" t="s">
        <v>1493</v>
      </c>
      <c r="AU1361" s="33">
        <v>0</v>
      </c>
      <c r="AW1361" s="7" t="s">
        <v>1493</v>
      </c>
      <c r="AX1361" s="33">
        <v>0</v>
      </c>
      <c r="AZ1361" s="7" t="s">
        <v>1493</v>
      </c>
      <c r="BA1361" s="33">
        <v>0</v>
      </c>
      <c r="BC1361" s="7" t="s">
        <v>1493</v>
      </c>
      <c r="BD1361" s="33">
        <v>0</v>
      </c>
      <c r="BF1361" s="7" t="s">
        <v>1493</v>
      </c>
      <c r="BG1361" s="33">
        <v>0</v>
      </c>
      <c r="BI1361" s="7" t="s">
        <v>1493</v>
      </c>
      <c r="BJ1361" s="33">
        <v>0</v>
      </c>
      <c r="BL1361" s="7" t="s">
        <v>1493</v>
      </c>
      <c r="BM1361" s="33">
        <v>0</v>
      </c>
      <c r="BO1361" s="7" t="s">
        <v>1493</v>
      </c>
      <c r="BP1361" s="33">
        <v>0</v>
      </c>
      <c r="BR1361" s="7" t="s">
        <v>1493</v>
      </c>
      <c r="BS1361" s="33">
        <v>0</v>
      </c>
      <c r="BU1361" s="7" t="s">
        <v>1493</v>
      </c>
      <c r="BV1361" s="33">
        <v>0</v>
      </c>
      <c r="BX1361" s="7" t="s">
        <v>1493</v>
      </c>
      <c r="BY1361" s="33">
        <v>0</v>
      </c>
    </row>
    <row r="1362" spans="1:77" x14ac:dyDescent="0.3">
      <c r="A1362" s="7" t="s">
        <v>1494</v>
      </c>
      <c r="B1362" s="29">
        <v>34</v>
      </c>
      <c r="D1362" s="7" t="s">
        <v>1494</v>
      </c>
      <c r="E1362" s="29">
        <v>35</v>
      </c>
      <c r="G1362" s="7" t="s">
        <v>1494</v>
      </c>
      <c r="H1362" s="29" t="s">
        <v>985</v>
      </c>
      <c r="J1362" s="7" t="s">
        <v>1494</v>
      </c>
      <c r="K1362" s="29" t="s">
        <v>985</v>
      </c>
      <c r="M1362" s="7" t="s">
        <v>1494</v>
      </c>
      <c r="N1362" s="29" t="s">
        <v>985</v>
      </c>
      <c r="P1362" s="7" t="s">
        <v>1494</v>
      </c>
      <c r="Q1362" s="29" t="s">
        <v>985</v>
      </c>
      <c r="S1362" s="7" t="s">
        <v>1494</v>
      </c>
      <c r="T1362" s="29" t="s">
        <v>985</v>
      </c>
      <c r="V1362" s="7" t="s">
        <v>1494</v>
      </c>
      <c r="W1362" s="29" t="s">
        <v>985</v>
      </c>
      <c r="Y1362" s="7" t="s">
        <v>1494</v>
      </c>
      <c r="Z1362" s="29" t="s">
        <v>985</v>
      </c>
      <c r="AB1362" s="7" t="s">
        <v>1494</v>
      </c>
      <c r="AC1362" s="29" t="s">
        <v>985</v>
      </c>
      <c r="AE1362" s="7" t="s">
        <v>1494</v>
      </c>
      <c r="AF1362" s="29" t="s">
        <v>985</v>
      </c>
      <c r="AH1362" s="7" t="s">
        <v>1494</v>
      </c>
      <c r="AI1362" s="29" t="s">
        <v>985</v>
      </c>
      <c r="AK1362" s="7" t="s">
        <v>1494</v>
      </c>
      <c r="AL1362" s="33">
        <v>0</v>
      </c>
      <c r="AN1362" s="7" t="s">
        <v>1494</v>
      </c>
      <c r="AO1362" s="33">
        <v>0</v>
      </c>
      <c r="AQ1362" s="7" t="s">
        <v>1494</v>
      </c>
      <c r="AR1362" s="33">
        <v>0</v>
      </c>
      <c r="AT1362" s="7" t="s">
        <v>1494</v>
      </c>
      <c r="AU1362" s="33">
        <v>0</v>
      </c>
      <c r="AW1362" s="7" t="s">
        <v>1494</v>
      </c>
      <c r="AX1362" s="33">
        <v>0</v>
      </c>
      <c r="AZ1362" s="7" t="s">
        <v>1494</v>
      </c>
      <c r="BA1362" s="33">
        <v>0</v>
      </c>
      <c r="BC1362" s="7" t="s">
        <v>1494</v>
      </c>
      <c r="BD1362" s="33">
        <v>0</v>
      </c>
      <c r="BF1362" s="7" t="s">
        <v>1494</v>
      </c>
      <c r="BG1362" s="33">
        <v>0</v>
      </c>
      <c r="BI1362" s="7" t="s">
        <v>1494</v>
      </c>
      <c r="BJ1362" s="33">
        <v>0</v>
      </c>
      <c r="BL1362" s="7" t="s">
        <v>1494</v>
      </c>
      <c r="BM1362" s="33">
        <v>0</v>
      </c>
      <c r="BO1362" s="7" t="s">
        <v>1494</v>
      </c>
      <c r="BP1362" s="33">
        <v>0</v>
      </c>
      <c r="BR1362" s="7" t="s">
        <v>1494</v>
      </c>
      <c r="BS1362" s="33">
        <v>0</v>
      </c>
      <c r="BU1362" s="7" t="s">
        <v>1494</v>
      </c>
      <c r="BV1362" s="33">
        <v>0</v>
      </c>
      <c r="BX1362" s="7" t="s">
        <v>1494</v>
      </c>
      <c r="BY1362" s="33">
        <v>0</v>
      </c>
    </row>
    <row r="1363" spans="1:77" x14ac:dyDescent="0.3">
      <c r="A1363" s="7" t="s">
        <v>1495</v>
      </c>
      <c r="B1363" s="29">
        <v>34</v>
      </c>
      <c r="D1363" s="7" t="s">
        <v>1495</v>
      </c>
      <c r="E1363" s="29">
        <v>35</v>
      </c>
      <c r="G1363" s="7" t="s">
        <v>1495</v>
      </c>
      <c r="H1363" s="29" t="s">
        <v>985</v>
      </c>
      <c r="J1363" s="7" t="s">
        <v>1495</v>
      </c>
      <c r="K1363" s="29" t="s">
        <v>985</v>
      </c>
      <c r="M1363" s="7" t="s">
        <v>1495</v>
      </c>
      <c r="N1363" s="29" t="s">
        <v>985</v>
      </c>
      <c r="P1363" s="7" t="s">
        <v>1495</v>
      </c>
      <c r="Q1363" s="29" t="s">
        <v>985</v>
      </c>
      <c r="S1363" s="7" t="s">
        <v>1495</v>
      </c>
      <c r="T1363" s="29" t="s">
        <v>985</v>
      </c>
      <c r="V1363" s="7" t="s">
        <v>1495</v>
      </c>
      <c r="W1363" s="29" t="s">
        <v>985</v>
      </c>
      <c r="Y1363" s="7" t="s">
        <v>1495</v>
      </c>
      <c r="Z1363" s="29" t="s">
        <v>985</v>
      </c>
      <c r="AB1363" s="7" t="s">
        <v>1495</v>
      </c>
      <c r="AC1363" s="29" t="s">
        <v>985</v>
      </c>
      <c r="AE1363" s="7" t="s">
        <v>1495</v>
      </c>
      <c r="AF1363" s="29" t="s">
        <v>985</v>
      </c>
      <c r="AH1363" s="7" t="s">
        <v>1495</v>
      </c>
      <c r="AI1363" s="29" t="s">
        <v>985</v>
      </c>
      <c r="AK1363" s="7" t="s">
        <v>1495</v>
      </c>
      <c r="AL1363" s="33">
        <v>0</v>
      </c>
      <c r="AN1363" s="7" t="s">
        <v>1495</v>
      </c>
      <c r="AO1363" s="33">
        <v>0</v>
      </c>
      <c r="AQ1363" s="7" t="s">
        <v>1495</v>
      </c>
      <c r="AR1363" s="33">
        <v>0</v>
      </c>
      <c r="AT1363" s="7" t="s">
        <v>1495</v>
      </c>
      <c r="AU1363" s="33">
        <v>0</v>
      </c>
      <c r="AW1363" s="7" t="s">
        <v>1495</v>
      </c>
      <c r="AX1363" s="33">
        <v>0</v>
      </c>
      <c r="AZ1363" s="7" t="s">
        <v>1495</v>
      </c>
      <c r="BA1363" s="33">
        <v>0</v>
      </c>
      <c r="BC1363" s="7" t="s">
        <v>1495</v>
      </c>
      <c r="BD1363" s="33">
        <v>0</v>
      </c>
      <c r="BF1363" s="7" t="s">
        <v>1495</v>
      </c>
      <c r="BG1363" s="33">
        <v>0</v>
      </c>
      <c r="BI1363" s="7" t="s">
        <v>1495</v>
      </c>
      <c r="BJ1363" s="33">
        <v>0</v>
      </c>
      <c r="BL1363" s="7" t="s">
        <v>1495</v>
      </c>
      <c r="BM1363" s="33">
        <v>0</v>
      </c>
      <c r="BO1363" s="7" t="s">
        <v>1495</v>
      </c>
      <c r="BP1363" s="33">
        <v>0</v>
      </c>
      <c r="BR1363" s="7" t="s">
        <v>1495</v>
      </c>
      <c r="BS1363" s="33">
        <v>0</v>
      </c>
      <c r="BU1363" s="7" t="s">
        <v>1495</v>
      </c>
      <c r="BV1363" s="33">
        <v>0</v>
      </c>
      <c r="BX1363" s="7" t="s">
        <v>1495</v>
      </c>
      <c r="BY1363" s="33">
        <v>0</v>
      </c>
    </row>
    <row r="1364" spans="1:77" x14ac:dyDescent="0.3">
      <c r="A1364" s="7" t="s">
        <v>1496</v>
      </c>
      <c r="B1364" s="29">
        <v>34</v>
      </c>
      <c r="D1364" s="7" t="s">
        <v>1496</v>
      </c>
      <c r="E1364" s="29">
        <v>35</v>
      </c>
      <c r="G1364" s="7" t="s">
        <v>1496</v>
      </c>
      <c r="H1364" s="29" t="s">
        <v>985</v>
      </c>
      <c r="J1364" s="7" t="s">
        <v>1496</v>
      </c>
      <c r="K1364" s="29" t="s">
        <v>985</v>
      </c>
      <c r="M1364" s="7" t="s">
        <v>1496</v>
      </c>
      <c r="N1364" s="29" t="s">
        <v>985</v>
      </c>
      <c r="P1364" s="7" t="s">
        <v>1496</v>
      </c>
      <c r="Q1364" s="29" t="s">
        <v>985</v>
      </c>
      <c r="S1364" s="7" t="s">
        <v>1496</v>
      </c>
      <c r="T1364" s="29" t="s">
        <v>985</v>
      </c>
      <c r="V1364" s="7" t="s">
        <v>1496</v>
      </c>
      <c r="W1364" s="29" t="s">
        <v>985</v>
      </c>
      <c r="Y1364" s="7" t="s">
        <v>1496</v>
      </c>
      <c r="Z1364" s="29" t="s">
        <v>985</v>
      </c>
      <c r="AB1364" s="7" t="s">
        <v>1496</v>
      </c>
      <c r="AC1364" s="29" t="s">
        <v>985</v>
      </c>
      <c r="AE1364" s="7" t="s">
        <v>1496</v>
      </c>
      <c r="AF1364" s="29" t="s">
        <v>985</v>
      </c>
      <c r="AH1364" s="7" t="s">
        <v>1496</v>
      </c>
      <c r="AI1364" s="29" t="s">
        <v>985</v>
      </c>
      <c r="AK1364" s="7" t="s">
        <v>1496</v>
      </c>
      <c r="AL1364" s="33">
        <v>0</v>
      </c>
      <c r="AN1364" s="7" t="s">
        <v>1496</v>
      </c>
      <c r="AO1364" s="33">
        <v>0</v>
      </c>
      <c r="AQ1364" s="7" t="s">
        <v>1496</v>
      </c>
      <c r="AR1364" s="33">
        <v>0</v>
      </c>
      <c r="AT1364" s="7" t="s">
        <v>1496</v>
      </c>
      <c r="AU1364" s="33">
        <v>0</v>
      </c>
      <c r="AW1364" s="7" t="s">
        <v>1496</v>
      </c>
      <c r="AX1364" s="33">
        <v>0</v>
      </c>
      <c r="AZ1364" s="7" t="s">
        <v>1496</v>
      </c>
      <c r="BA1364" s="33">
        <v>0</v>
      </c>
      <c r="BC1364" s="7" t="s">
        <v>1496</v>
      </c>
      <c r="BD1364" s="33">
        <v>0</v>
      </c>
      <c r="BF1364" s="7" t="s">
        <v>1496</v>
      </c>
      <c r="BG1364" s="33">
        <v>0</v>
      </c>
      <c r="BI1364" s="7" t="s">
        <v>1496</v>
      </c>
      <c r="BJ1364" s="33">
        <v>0</v>
      </c>
      <c r="BL1364" s="7" t="s">
        <v>1496</v>
      </c>
      <c r="BM1364" s="33">
        <v>0</v>
      </c>
      <c r="BO1364" s="7" t="s">
        <v>1496</v>
      </c>
      <c r="BP1364" s="33">
        <v>0</v>
      </c>
      <c r="BR1364" s="7" t="s">
        <v>1496</v>
      </c>
      <c r="BS1364" s="33">
        <v>0</v>
      </c>
      <c r="BU1364" s="7" t="s">
        <v>1496</v>
      </c>
      <c r="BV1364" s="33">
        <v>0</v>
      </c>
      <c r="BX1364" s="7" t="s">
        <v>1496</v>
      </c>
      <c r="BY1364" s="33">
        <v>0</v>
      </c>
    </row>
    <row r="1365" spans="1:77" x14ac:dyDescent="0.3">
      <c r="A1365" s="7" t="s">
        <v>1497</v>
      </c>
      <c r="B1365" s="29">
        <v>33</v>
      </c>
      <c r="D1365" s="7" t="s">
        <v>1497</v>
      </c>
      <c r="E1365" s="29">
        <v>35</v>
      </c>
      <c r="G1365" s="7" t="s">
        <v>1497</v>
      </c>
      <c r="H1365" s="29" t="s">
        <v>985</v>
      </c>
      <c r="J1365" s="7" t="s">
        <v>1497</v>
      </c>
      <c r="K1365" s="29" t="s">
        <v>985</v>
      </c>
      <c r="M1365" s="7" t="s">
        <v>1497</v>
      </c>
      <c r="N1365" s="29" t="s">
        <v>985</v>
      </c>
      <c r="P1365" s="7" t="s">
        <v>1497</v>
      </c>
      <c r="Q1365" s="29" t="s">
        <v>985</v>
      </c>
      <c r="S1365" s="7" t="s">
        <v>1497</v>
      </c>
      <c r="T1365" s="29" t="s">
        <v>985</v>
      </c>
      <c r="V1365" s="7" t="s">
        <v>1497</v>
      </c>
      <c r="W1365" s="29" t="s">
        <v>985</v>
      </c>
      <c r="Y1365" s="7" t="s">
        <v>1497</v>
      </c>
      <c r="Z1365" s="29" t="s">
        <v>985</v>
      </c>
      <c r="AB1365" s="7" t="s">
        <v>1497</v>
      </c>
      <c r="AC1365" s="29" t="s">
        <v>985</v>
      </c>
      <c r="AE1365" s="7" t="s">
        <v>1497</v>
      </c>
      <c r="AF1365" s="29" t="s">
        <v>985</v>
      </c>
      <c r="AH1365" s="7" t="s">
        <v>1497</v>
      </c>
      <c r="AI1365" s="29" t="s">
        <v>985</v>
      </c>
      <c r="AK1365" s="7" t="s">
        <v>1497</v>
      </c>
      <c r="AL1365" s="33">
        <v>0</v>
      </c>
      <c r="AN1365" s="7" t="s">
        <v>1497</v>
      </c>
      <c r="AO1365" s="33">
        <v>0</v>
      </c>
      <c r="AQ1365" s="7" t="s">
        <v>1497</v>
      </c>
      <c r="AR1365" s="33">
        <v>0</v>
      </c>
      <c r="AT1365" s="7" t="s">
        <v>1497</v>
      </c>
      <c r="AU1365" s="33">
        <v>0</v>
      </c>
      <c r="AW1365" s="7" t="s">
        <v>1497</v>
      </c>
      <c r="AX1365" s="33">
        <v>0</v>
      </c>
      <c r="AZ1365" s="7" t="s">
        <v>1497</v>
      </c>
      <c r="BA1365" s="33">
        <v>0</v>
      </c>
      <c r="BC1365" s="7" t="s">
        <v>1497</v>
      </c>
      <c r="BD1365" s="33">
        <v>0</v>
      </c>
      <c r="BF1365" s="7" t="s">
        <v>1497</v>
      </c>
      <c r="BG1365" s="33">
        <v>0</v>
      </c>
      <c r="BI1365" s="7" t="s">
        <v>1497</v>
      </c>
      <c r="BJ1365" s="33">
        <v>0</v>
      </c>
      <c r="BL1365" s="7" t="s">
        <v>1497</v>
      </c>
      <c r="BM1365" s="33">
        <v>0</v>
      </c>
      <c r="BO1365" s="7" t="s">
        <v>1497</v>
      </c>
      <c r="BP1365" s="33">
        <v>0</v>
      </c>
      <c r="BR1365" s="7" t="s">
        <v>1497</v>
      </c>
      <c r="BS1365" s="33">
        <v>0</v>
      </c>
      <c r="BU1365" s="7" t="s">
        <v>1497</v>
      </c>
      <c r="BV1365" s="33">
        <v>0</v>
      </c>
      <c r="BX1365" s="7" t="s">
        <v>1497</v>
      </c>
      <c r="BY1365" s="33">
        <v>0</v>
      </c>
    </row>
    <row r="1366" spans="1:77" x14ac:dyDescent="0.3">
      <c r="A1366" s="7" t="s">
        <v>1498</v>
      </c>
      <c r="B1366" s="29">
        <v>33</v>
      </c>
      <c r="D1366" s="7" t="s">
        <v>1498</v>
      </c>
      <c r="E1366" s="29">
        <v>35</v>
      </c>
      <c r="G1366" s="7" t="s">
        <v>1498</v>
      </c>
      <c r="H1366" s="29" t="s">
        <v>985</v>
      </c>
      <c r="J1366" s="7" t="s">
        <v>1498</v>
      </c>
      <c r="K1366" s="29" t="s">
        <v>985</v>
      </c>
      <c r="M1366" s="7" t="s">
        <v>1498</v>
      </c>
      <c r="N1366" s="29" t="s">
        <v>985</v>
      </c>
      <c r="P1366" s="7" t="s">
        <v>1498</v>
      </c>
      <c r="Q1366" s="29" t="s">
        <v>985</v>
      </c>
      <c r="S1366" s="7" t="s">
        <v>1498</v>
      </c>
      <c r="T1366" s="29" t="s">
        <v>985</v>
      </c>
      <c r="V1366" s="7" t="s">
        <v>1498</v>
      </c>
      <c r="W1366" s="29" t="s">
        <v>985</v>
      </c>
      <c r="Y1366" s="7" t="s">
        <v>1498</v>
      </c>
      <c r="Z1366" s="29" t="s">
        <v>985</v>
      </c>
      <c r="AB1366" s="7" t="s">
        <v>1498</v>
      </c>
      <c r="AC1366" s="29" t="s">
        <v>985</v>
      </c>
      <c r="AE1366" s="7" t="s">
        <v>1498</v>
      </c>
      <c r="AF1366" s="29" t="s">
        <v>985</v>
      </c>
      <c r="AH1366" s="7" t="s">
        <v>1498</v>
      </c>
      <c r="AI1366" s="29" t="s">
        <v>985</v>
      </c>
      <c r="AK1366" s="7" t="s">
        <v>1498</v>
      </c>
      <c r="AL1366" s="33">
        <v>0</v>
      </c>
      <c r="AN1366" s="7" t="s">
        <v>1498</v>
      </c>
      <c r="AO1366" s="33">
        <v>0</v>
      </c>
      <c r="AQ1366" s="7" t="s">
        <v>1498</v>
      </c>
      <c r="AR1366" s="33">
        <v>0</v>
      </c>
      <c r="AT1366" s="7" t="s">
        <v>1498</v>
      </c>
      <c r="AU1366" s="33">
        <v>0</v>
      </c>
      <c r="AW1366" s="7" t="s">
        <v>1498</v>
      </c>
      <c r="AX1366" s="33">
        <v>0</v>
      </c>
      <c r="AZ1366" s="7" t="s">
        <v>1498</v>
      </c>
      <c r="BA1366" s="33">
        <v>0</v>
      </c>
      <c r="BC1366" s="7" t="s">
        <v>1498</v>
      </c>
      <c r="BD1366" s="33">
        <v>0</v>
      </c>
      <c r="BF1366" s="7" t="s">
        <v>1498</v>
      </c>
      <c r="BG1366" s="33">
        <v>0</v>
      </c>
      <c r="BI1366" s="7" t="s">
        <v>1498</v>
      </c>
      <c r="BJ1366" s="33">
        <v>0</v>
      </c>
      <c r="BL1366" s="7" t="s">
        <v>1498</v>
      </c>
      <c r="BM1366" s="33">
        <v>0</v>
      </c>
      <c r="BO1366" s="7" t="s">
        <v>1498</v>
      </c>
      <c r="BP1366" s="33">
        <v>0</v>
      </c>
      <c r="BR1366" s="7" t="s">
        <v>1498</v>
      </c>
      <c r="BS1366" s="33">
        <v>0</v>
      </c>
      <c r="BU1366" s="7" t="s">
        <v>1498</v>
      </c>
      <c r="BV1366" s="33">
        <v>0</v>
      </c>
      <c r="BX1366" s="7" t="s">
        <v>1498</v>
      </c>
      <c r="BY1366" s="33">
        <v>0</v>
      </c>
    </row>
    <row r="1367" spans="1:77" x14ac:dyDescent="0.3">
      <c r="A1367" s="7" t="s">
        <v>1499</v>
      </c>
      <c r="B1367" s="29">
        <v>33</v>
      </c>
      <c r="D1367" s="7" t="s">
        <v>1499</v>
      </c>
      <c r="E1367" s="29">
        <v>35</v>
      </c>
      <c r="G1367" s="7" t="s">
        <v>1499</v>
      </c>
      <c r="H1367" s="29" t="s">
        <v>985</v>
      </c>
      <c r="J1367" s="7" t="s">
        <v>1499</v>
      </c>
      <c r="K1367" s="29" t="s">
        <v>985</v>
      </c>
      <c r="M1367" s="7" t="s">
        <v>1499</v>
      </c>
      <c r="N1367" s="29" t="s">
        <v>985</v>
      </c>
      <c r="P1367" s="7" t="s">
        <v>1499</v>
      </c>
      <c r="Q1367" s="29" t="s">
        <v>985</v>
      </c>
      <c r="S1367" s="7" t="s">
        <v>1499</v>
      </c>
      <c r="T1367" s="29" t="s">
        <v>985</v>
      </c>
      <c r="V1367" s="7" t="s">
        <v>1499</v>
      </c>
      <c r="W1367" s="29" t="s">
        <v>985</v>
      </c>
      <c r="Y1367" s="7" t="s">
        <v>1499</v>
      </c>
      <c r="Z1367" s="29" t="s">
        <v>985</v>
      </c>
      <c r="AB1367" s="7" t="s">
        <v>1499</v>
      </c>
      <c r="AC1367" s="29" t="s">
        <v>985</v>
      </c>
      <c r="AE1367" s="7" t="s">
        <v>1499</v>
      </c>
      <c r="AF1367" s="29" t="s">
        <v>985</v>
      </c>
      <c r="AH1367" s="7" t="s">
        <v>1499</v>
      </c>
      <c r="AI1367" s="29" t="s">
        <v>985</v>
      </c>
      <c r="AK1367" s="7" t="s">
        <v>1499</v>
      </c>
      <c r="AL1367" s="33">
        <v>0</v>
      </c>
      <c r="AN1367" s="7" t="s">
        <v>1499</v>
      </c>
      <c r="AO1367" s="33">
        <v>0</v>
      </c>
      <c r="AQ1367" s="7" t="s">
        <v>1499</v>
      </c>
      <c r="AR1367" s="33">
        <v>0</v>
      </c>
      <c r="AT1367" s="7" t="s">
        <v>1499</v>
      </c>
      <c r="AU1367" s="33">
        <v>0</v>
      </c>
      <c r="AW1367" s="7" t="s">
        <v>1499</v>
      </c>
      <c r="AX1367" s="33">
        <v>0</v>
      </c>
      <c r="AZ1367" s="7" t="s">
        <v>1499</v>
      </c>
      <c r="BA1367" s="33">
        <v>0</v>
      </c>
      <c r="BC1367" s="7" t="s">
        <v>1499</v>
      </c>
      <c r="BD1367" s="33">
        <v>0</v>
      </c>
      <c r="BF1367" s="7" t="s">
        <v>1499</v>
      </c>
      <c r="BG1367" s="33">
        <v>0</v>
      </c>
      <c r="BI1367" s="7" t="s">
        <v>1499</v>
      </c>
      <c r="BJ1367" s="33">
        <v>0</v>
      </c>
      <c r="BL1367" s="7" t="s">
        <v>1499</v>
      </c>
      <c r="BM1367" s="33">
        <v>0</v>
      </c>
      <c r="BO1367" s="7" t="s">
        <v>1499</v>
      </c>
      <c r="BP1367" s="33">
        <v>0</v>
      </c>
      <c r="BR1367" s="7" t="s">
        <v>1499</v>
      </c>
      <c r="BS1367" s="33">
        <v>0</v>
      </c>
      <c r="BU1367" s="7" t="s">
        <v>1499</v>
      </c>
      <c r="BV1367" s="33">
        <v>0</v>
      </c>
      <c r="BX1367" s="7" t="s">
        <v>1499</v>
      </c>
      <c r="BY1367" s="33">
        <v>0</v>
      </c>
    </row>
    <row r="1368" spans="1:77" x14ac:dyDescent="0.3">
      <c r="A1368" s="7" t="s">
        <v>1500</v>
      </c>
      <c r="B1368" s="29">
        <v>33</v>
      </c>
      <c r="D1368" s="7" t="s">
        <v>1500</v>
      </c>
      <c r="E1368" s="29">
        <v>35</v>
      </c>
      <c r="G1368" s="7" t="s">
        <v>1500</v>
      </c>
      <c r="H1368" s="29" t="s">
        <v>985</v>
      </c>
      <c r="J1368" s="7" t="s">
        <v>1500</v>
      </c>
      <c r="K1368" s="29" t="s">
        <v>985</v>
      </c>
      <c r="M1368" s="7" t="s">
        <v>1500</v>
      </c>
      <c r="N1368" s="29" t="s">
        <v>985</v>
      </c>
      <c r="P1368" s="7" t="s">
        <v>1500</v>
      </c>
      <c r="Q1368" s="29" t="s">
        <v>985</v>
      </c>
      <c r="S1368" s="7" t="s">
        <v>1500</v>
      </c>
      <c r="T1368" s="29" t="s">
        <v>985</v>
      </c>
      <c r="V1368" s="7" t="s">
        <v>1500</v>
      </c>
      <c r="W1368" s="29" t="s">
        <v>985</v>
      </c>
      <c r="Y1368" s="7" t="s">
        <v>1500</v>
      </c>
      <c r="Z1368" s="29" t="s">
        <v>985</v>
      </c>
      <c r="AB1368" s="7" t="s">
        <v>1500</v>
      </c>
      <c r="AC1368" s="29" t="s">
        <v>985</v>
      </c>
      <c r="AE1368" s="7" t="s">
        <v>1500</v>
      </c>
      <c r="AF1368" s="29" t="s">
        <v>985</v>
      </c>
      <c r="AH1368" s="7" t="s">
        <v>1500</v>
      </c>
      <c r="AI1368" s="29" t="s">
        <v>985</v>
      </c>
      <c r="AK1368" s="7" t="s">
        <v>1500</v>
      </c>
      <c r="AL1368" s="33">
        <v>0</v>
      </c>
      <c r="AN1368" s="7" t="s">
        <v>1500</v>
      </c>
      <c r="AO1368" s="33">
        <v>0</v>
      </c>
      <c r="AQ1368" s="7" t="s">
        <v>1500</v>
      </c>
      <c r="AR1368" s="33">
        <v>0</v>
      </c>
      <c r="AT1368" s="7" t="s">
        <v>1500</v>
      </c>
      <c r="AU1368" s="33">
        <v>0</v>
      </c>
      <c r="AW1368" s="7" t="s">
        <v>1500</v>
      </c>
      <c r="AX1368" s="33">
        <v>0</v>
      </c>
      <c r="AZ1368" s="7" t="s">
        <v>1500</v>
      </c>
      <c r="BA1368" s="33">
        <v>0</v>
      </c>
      <c r="BC1368" s="7" t="s">
        <v>1500</v>
      </c>
      <c r="BD1368" s="33">
        <v>0</v>
      </c>
      <c r="BF1368" s="7" t="s">
        <v>1500</v>
      </c>
      <c r="BG1368" s="33">
        <v>0</v>
      </c>
      <c r="BI1368" s="7" t="s">
        <v>1500</v>
      </c>
      <c r="BJ1368" s="33">
        <v>0</v>
      </c>
      <c r="BL1368" s="7" t="s">
        <v>1500</v>
      </c>
      <c r="BM1368" s="33">
        <v>0</v>
      </c>
      <c r="BO1368" s="7" t="s">
        <v>1500</v>
      </c>
      <c r="BP1368" s="33">
        <v>0</v>
      </c>
      <c r="BR1368" s="7" t="s">
        <v>1500</v>
      </c>
      <c r="BS1368" s="33">
        <v>0</v>
      </c>
      <c r="BU1368" s="7" t="s">
        <v>1500</v>
      </c>
      <c r="BV1368" s="33">
        <v>0</v>
      </c>
      <c r="BX1368" s="7" t="s">
        <v>1500</v>
      </c>
      <c r="BY1368" s="33">
        <v>0</v>
      </c>
    </row>
    <row r="1369" spans="1:77" x14ac:dyDescent="0.3">
      <c r="A1369" s="7" t="s">
        <v>1501</v>
      </c>
      <c r="B1369" s="29">
        <v>33</v>
      </c>
      <c r="D1369" s="7" t="s">
        <v>1501</v>
      </c>
      <c r="E1369" s="29">
        <v>35</v>
      </c>
      <c r="G1369" s="7" t="s">
        <v>1501</v>
      </c>
      <c r="H1369" s="29" t="s">
        <v>985</v>
      </c>
      <c r="J1369" s="7" t="s">
        <v>1501</v>
      </c>
      <c r="K1369" s="29" t="s">
        <v>985</v>
      </c>
      <c r="M1369" s="7" t="s">
        <v>1501</v>
      </c>
      <c r="N1369" s="29" t="s">
        <v>985</v>
      </c>
      <c r="P1369" s="7" t="s">
        <v>1501</v>
      </c>
      <c r="Q1369" s="29" t="s">
        <v>985</v>
      </c>
      <c r="S1369" s="7" t="s">
        <v>1501</v>
      </c>
      <c r="T1369" s="29" t="s">
        <v>985</v>
      </c>
      <c r="V1369" s="7" t="s">
        <v>1501</v>
      </c>
      <c r="W1369" s="29" t="s">
        <v>985</v>
      </c>
      <c r="Y1369" s="7" t="s">
        <v>1501</v>
      </c>
      <c r="Z1369" s="29" t="s">
        <v>985</v>
      </c>
      <c r="AB1369" s="7" t="s">
        <v>1501</v>
      </c>
      <c r="AC1369" s="29" t="s">
        <v>985</v>
      </c>
      <c r="AE1369" s="7" t="s">
        <v>1501</v>
      </c>
      <c r="AF1369" s="29" t="s">
        <v>985</v>
      </c>
      <c r="AH1369" s="7" t="s">
        <v>1501</v>
      </c>
      <c r="AI1369" s="29" t="s">
        <v>985</v>
      </c>
      <c r="AK1369" s="7" t="s">
        <v>1501</v>
      </c>
      <c r="AL1369" s="33">
        <v>0</v>
      </c>
      <c r="AN1369" s="7" t="s">
        <v>1501</v>
      </c>
      <c r="AO1369" s="33">
        <v>0</v>
      </c>
      <c r="AQ1369" s="7" t="s">
        <v>1501</v>
      </c>
      <c r="AR1369" s="33">
        <v>0</v>
      </c>
      <c r="AT1369" s="7" t="s">
        <v>1501</v>
      </c>
      <c r="AU1369" s="33">
        <v>0</v>
      </c>
      <c r="AW1369" s="7" t="s">
        <v>1501</v>
      </c>
      <c r="AX1369" s="33">
        <v>0</v>
      </c>
      <c r="AZ1369" s="7" t="s">
        <v>1501</v>
      </c>
      <c r="BA1369" s="33">
        <v>0</v>
      </c>
      <c r="BC1369" s="7" t="s">
        <v>1501</v>
      </c>
      <c r="BD1369" s="33">
        <v>0</v>
      </c>
      <c r="BF1369" s="7" t="s">
        <v>1501</v>
      </c>
      <c r="BG1369" s="33">
        <v>0</v>
      </c>
      <c r="BI1369" s="7" t="s">
        <v>1501</v>
      </c>
      <c r="BJ1369" s="33">
        <v>0</v>
      </c>
      <c r="BL1369" s="7" t="s">
        <v>1501</v>
      </c>
      <c r="BM1369" s="33">
        <v>0</v>
      </c>
      <c r="BO1369" s="7" t="s">
        <v>1501</v>
      </c>
      <c r="BP1369" s="33">
        <v>0</v>
      </c>
      <c r="BR1369" s="7" t="s">
        <v>1501</v>
      </c>
      <c r="BS1369" s="33">
        <v>0</v>
      </c>
      <c r="BU1369" s="7" t="s">
        <v>1501</v>
      </c>
      <c r="BV1369" s="33">
        <v>0</v>
      </c>
      <c r="BX1369" s="7" t="s">
        <v>1501</v>
      </c>
      <c r="BY1369" s="33">
        <v>0</v>
      </c>
    </row>
    <row r="1370" spans="1:77" x14ac:dyDescent="0.3">
      <c r="A1370" s="7" t="s">
        <v>1502</v>
      </c>
      <c r="B1370" s="29">
        <v>33</v>
      </c>
      <c r="D1370" s="7" t="s">
        <v>1502</v>
      </c>
      <c r="E1370" s="29">
        <v>35</v>
      </c>
      <c r="G1370" s="7" t="s">
        <v>1502</v>
      </c>
      <c r="H1370" s="29" t="s">
        <v>985</v>
      </c>
      <c r="J1370" s="7" t="s">
        <v>1502</v>
      </c>
      <c r="K1370" s="29" t="s">
        <v>985</v>
      </c>
      <c r="M1370" s="7" t="s">
        <v>1502</v>
      </c>
      <c r="N1370" s="29" t="s">
        <v>985</v>
      </c>
      <c r="P1370" s="7" t="s">
        <v>1502</v>
      </c>
      <c r="Q1370" s="29" t="s">
        <v>985</v>
      </c>
      <c r="S1370" s="7" t="s">
        <v>1502</v>
      </c>
      <c r="T1370" s="29" t="s">
        <v>985</v>
      </c>
      <c r="V1370" s="7" t="s">
        <v>1502</v>
      </c>
      <c r="W1370" s="29" t="s">
        <v>985</v>
      </c>
      <c r="Y1370" s="7" t="s">
        <v>1502</v>
      </c>
      <c r="Z1370" s="29" t="s">
        <v>985</v>
      </c>
      <c r="AB1370" s="7" t="s">
        <v>1502</v>
      </c>
      <c r="AC1370" s="29" t="s">
        <v>985</v>
      </c>
      <c r="AE1370" s="7" t="s">
        <v>1502</v>
      </c>
      <c r="AF1370" s="29" t="s">
        <v>985</v>
      </c>
      <c r="AH1370" s="7" t="s">
        <v>1502</v>
      </c>
      <c r="AI1370" s="29" t="s">
        <v>985</v>
      </c>
      <c r="AK1370" s="7" t="s">
        <v>1502</v>
      </c>
      <c r="AL1370" s="33">
        <v>0</v>
      </c>
      <c r="AN1370" s="7" t="s">
        <v>1502</v>
      </c>
      <c r="AO1370" s="33">
        <v>0</v>
      </c>
      <c r="AQ1370" s="7" t="s">
        <v>1502</v>
      </c>
      <c r="AR1370" s="33">
        <v>0</v>
      </c>
      <c r="AT1370" s="7" t="s">
        <v>1502</v>
      </c>
      <c r="AU1370" s="33">
        <v>0</v>
      </c>
      <c r="AW1370" s="7" t="s">
        <v>1502</v>
      </c>
      <c r="AX1370" s="33">
        <v>0</v>
      </c>
      <c r="AZ1370" s="7" t="s">
        <v>1502</v>
      </c>
      <c r="BA1370" s="33">
        <v>0</v>
      </c>
      <c r="BC1370" s="7" t="s">
        <v>1502</v>
      </c>
      <c r="BD1370" s="33">
        <v>0</v>
      </c>
      <c r="BF1370" s="7" t="s">
        <v>1502</v>
      </c>
      <c r="BG1370" s="33">
        <v>0</v>
      </c>
      <c r="BI1370" s="7" t="s">
        <v>1502</v>
      </c>
      <c r="BJ1370" s="33">
        <v>0</v>
      </c>
      <c r="BL1370" s="7" t="s">
        <v>1502</v>
      </c>
      <c r="BM1370" s="33">
        <v>0</v>
      </c>
      <c r="BO1370" s="7" t="s">
        <v>1502</v>
      </c>
      <c r="BP1370" s="33">
        <v>0</v>
      </c>
      <c r="BR1370" s="7" t="s">
        <v>1502</v>
      </c>
      <c r="BS1370" s="33">
        <v>0</v>
      </c>
      <c r="BU1370" s="7" t="s">
        <v>1502</v>
      </c>
      <c r="BV1370" s="33">
        <v>0</v>
      </c>
      <c r="BX1370" s="7" t="s">
        <v>1502</v>
      </c>
      <c r="BY1370" s="33">
        <v>0</v>
      </c>
    </row>
    <row r="1371" spans="1:77" x14ac:dyDescent="0.3">
      <c r="A1371" s="7" t="s">
        <v>1503</v>
      </c>
      <c r="B1371" s="29">
        <v>33</v>
      </c>
      <c r="D1371" s="7" t="s">
        <v>1503</v>
      </c>
      <c r="E1371" s="29">
        <v>35</v>
      </c>
      <c r="G1371" s="7" t="s">
        <v>1503</v>
      </c>
      <c r="H1371" s="29" t="s">
        <v>985</v>
      </c>
      <c r="J1371" s="7" t="s">
        <v>1503</v>
      </c>
      <c r="K1371" s="29" t="s">
        <v>985</v>
      </c>
      <c r="M1371" s="7" t="s">
        <v>1503</v>
      </c>
      <c r="N1371" s="29" t="s">
        <v>985</v>
      </c>
      <c r="P1371" s="7" t="s">
        <v>1503</v>
      </c>
      <c r="Q1371" s="29" t="s">
        <v>985</v>
      </c>
      <c r="S1371" s="7" t="s">
        <v>1503</v>
      </c>
      <c r="T1371" s="29" t="s">
        <v>985</v>
      </c>
      <c r="V1371" s="7" t="s">
        <v>1503</v>
      </c>
      <c r="W1371" s="29" t="s">
        <v>985</v>
      </c>
      <c r="Y1371" s="7" t="s">
        <v>1503</v>
      </c>
      <c r="Z1371" s="29" t="s">
        <v>985</v>
      </c>
      <c r="AB1371" s="7" t="s">
        <v>1503</v>
      </c>
      <c r="AC1371" s="29" t="s">
        <v>985</v>
      </c>
      <c r="AE1371" s="7" t="s">
        <v>1503</v>
      </c>
      <c r="AF1371" s="29" t="s">
        <v>985</v>
      </c>
      <c r="AH1371" s="7" t="s">
        <v>1503</v>
      </c>
      <c r="AI1371" s="29" t="s">
        <v>985</v>
      </c>
      <c r="AK1371" s="7" t="s">
        <v>1503</v>
      </c>
      <c r="AL1371" s="33">
        <v>0</v>
      </c>
      <c r="AN1371" s="7" t="s">
        <v>1503</v>
      </c>
      <c r="AO1371" s="33">
        <v>0</v>
      </c>
      <c r="AQ1371" s="7" t="s">
        <v>1503</v>
      </c>
      <c r="AR1371" s="33">
        <v>0</v>
      </c>
      <c r="AT1371" s="7" t="s">
        <v>1503</v>
      </c>
      <c r="AU1371" s="33">
        <v>0</v>
      </c>
      <c r="AW1371" s="7" t="s">
        <v>1503</v>
      </c>
      <c r="AX1371" s="33">
        <v>0</v>
      </c>
      <c r="AZ1371" s="7" t="s">
        <v>1503</v>
      </c>
      <c r="BA1371" s="33">
        <v>0</v>
      </c>
      <c r="BC1371" s="7" t="s">
        <v>1503</v>
      </c>
      <c r="BD1371" s="33">
        <v>0</v>
      </c>
      <c r="BF1371" s="7" t="s">
        <v>1503</v>
      </c>
      <c r="BG1371" s="33">
        <v>0</v>
      </c>
      <c r="BI1371" s="7" t="s">
        <v>1503</v>
      </c>
      <c r="BJ1371" s="33">
        <v>0</v>
      </c>
      <c r="BL1371" s="7" t="s">
        <v>1503</v>
      </c>
      <c r="BM1371" s="33">
        <v>0</v>
      </c>
      <c r="BO1371" s="7" t="s">
        <v>1503</v>
      </c>
      <c r="BP1371" s="33">
        <v>0</v>
      </c>
      <c r="BR1371" s="7" t="s">
        <v>1503</v>
      </c>
      <c r="BS1371" s="33">
        <v>0</v>
      </c>
      <c r="BU1371" s="7" t="s">
        <v>1503</v>
      </c>
      <c r="BV1371" s="33">
        <v>0</v>
      </c>
      <c r="BX1371" s="7" t="s">
        <v>1503</v>
      </c>
      <c r="BY1371" s="33">
        <v>0</v>
      </c>
    </row>
    <row r="1372" spans="1:77" x14ac:dyDescent="0.3">
      <c r="A1372" s="7" t="s">
        <v>1504</v>
      </c>
      <c r="B1372" s="29">
        <v>33</v>
      </c>
      <c r="D1372" s="7" t="s">
        <v>1504</v>
      </c>
      <c r="E1372" s="29">
        <v>35</v>
      </c>
      <c r="G1372" s="7" t="s">
        <v>1504</v>
      </c>
      <c r="H1372" s="29" t="s">
        <v>985</v>
      </c>
      <c r="J1372" s="7" t="s">
        <v>1504</v>
      </c>
      <c r="K1372" s="29" t="s">
        <v>985</v>
      </c>
      <c r="M1372" s="7" t="s">
        <v>1504</v>
      </c>
      <c r="N1372" s="29" t="s">
        <v>985</v>
      </c>
      <c r="P1372" s="7" t="s">
        <v>1504</v>
      </c>
      <c r="Q1372" s="29" t="s">
        <v>985</v>
      </c>
      <c r="S1372" s="7" t="s">
        <v>1504</v>
      </c>
      <c r="T1372" s="29" t="s">
        <v>985</v>
      </c>
      <c r="V1372" s="7" t="s">
        <v>1504</v>
      </c>
      <c r="W1372" s="29" t="s">
        <v>985</v>
      </c>
      <c r="Y1372" s="7" t="s">
        <v>1504</v>
      </c>
      <c r="Z1372" s="29" t="s">
        <v>985</v>
      </c>
      <c r="AB1372" s="7" t="s">
        <v>1504</v>
      </c>
      <c r="AC1372" s="29" t="s">
        <v>985</v>
      </c>
      <c r="AE1372" s="7" t="s">
        <v>1504</v>
      </c>
      <c r="AF1372" s="29" t="s">
        <v>985</v>
      </c>
      <c r="AH1372" s="7" t="s">
        <v>1504</v>
      </c>
      <c r="AI1372" s="29" t="s">
        <v>985</v>
      </c>
      <c r="AK1372" s="7" t="s">
        <v>1504</v>
      </c>
      <c r="AL1372" s="33">
        <v>0</v>
      </c>
      <c r="AN1372" s="7" t="s">
        <v>1504</v>
      </c>
      <c r="AO1372" s="33">
        <v>0</v>
      </c>
      <c r="AQ1372" s="7" t="s">
        <v>1504</v>
      </c>
      <c r="AR1372" s="33">
        <v>0</v>
      </c>
      <c r="AT1372" s="7" t="s">
        <v>1504</v>
      </c>
      <c r="AU1372" s="33">
        <v>0</v>
      </c>
      <c r="AW1372" s="7" t="s">
        <v>1504</v>
      </c>
      <c r="AX1372" s="33">
        <v>0</v>
      </c>
      <c r="AZ1372" s="7" t="s">
        <v>1504</v>
      </c>
      <c r="BA1372" s="33">
        <v>0</v>
      </c>
      <c r="BC1372" s="7" t="s">
        <v>1504</v>
      </c>
      <c r="BD1372" s="33">
        <v>0</v>
      </c>
      <c r="BF1372" s="7" t="s">
        <v>1504</v>
      </c>
      <c r="BG1372" s="33">
        <v>0</v>
      </c>
      <c r="BI1372" s="7" t="s">
        <v>1504</v>
      </c>
      <c r="BJ1372" s="33">
        <v>0</v>
      </c>
      <c r="BL1372" s="7" t="s">
        <v>1504</v>
      </c>
      <c r="BM1372" s="33">
        <v>0</v>
      </c>
      <c r="BO1372" s="7" t="s">
        <v>1504</v>
      </c>
      <c r="BP1372" s="33">
        <v>0</v>
      </c>
      <c r="BR1372" s="7" t="s">
        <v>1504</v>
      </c>
      <c r="BS1372" s="33">
        <v>0</v>
      </c>
      <c r="BU1372" s="7" t="s">
        <v>1504</v>
      </c>
      <c r="BV1372" s="33">
        <v>0</v>
      </c>
      <c r="BX1372" s="7" t="s">
        <v>1504</v>
      </c>
      <c r="BY1372" s="33">
        <v>0</v>
      </c>
    </row>
    <row r="1373" spans="1:77" x14ac:dyDescent="0.3">
      <c r="A1373" s="7" t="s">
        <v>1505</v>
      </c>
      <c r="B1373" s="29">
        <v>33</v>
      </c>
      <c r="D1373" s="7" t="s">
        <v>1505</v>
      </c>
      <c r="E1373" s="29">
        <v>35</v>
      </c>
      <c r="G1373" s="7" t="s">
        <v>1505</v>
      </c>
      <c r="H1373" s="29" t="s">
        <v>985</v>
      </c>
      <c r="J1373" s="7" t="s">
        <v>1505</v>
      </c>
      <c r="K1373" s="29" t="s">
        <v>985</v>
      </c>
      <c r="M1373" s="7" t="s">
        <v>1505</v>
      </c>
      <c r="N1373" s="29" t="s">
        <v>985</v>
      </c>
      <c r="P1373" s="7" t="s">
        <v>1505</v>
      </c>
      <c r="Q1373" s="29" t="s">
        <v>985</v>
      </c>
      <c r="S1373" s="7" t="s">
        <v>1505</v>
      </c>
      <c r="T1373" s="29" t="s">
        <v>985</v>
      </c>
      <c r="V1373" s="7" t="s">
        <v>1505</v>
      </c>
      <c r="W1373" s="29" t="s">
        <v>985</v>
      </c>
      <c r="Y1373" s="7" t="s">
        <v>1505</v>
      </c>
      <c r="Z1373" s="29" t="s">
        <v>985</v>
      </c>
      <c r="AB1373" s="7" t="s">
        <v>1505</v>
      </c>
      <c r="AC1373" s="29" t="s">
        <v>985</v>
      </c>
      <c r="AE1373" s="7" t="s">
        <v>1505</v>
      </c>
      <c r="AF1373" s="29" t="s">
        <v>985</v>
      </c>
      <c r="AH1373" s="7" t="s">
        <v>1505</v>
      </c>
      <c r="AI1373" s="29" t="s">
        <v>985</v>
      </c>
      <c r="AK1373" s="7" t="s">
        <v>1505</v>
      </c>
      <c r="AL1373" s="33">
        <v>0</v>
      </c>
      <c r="AN1373" s="7" t="s">
        <v>1505</v>
      </c>
      <c r="AO1373" s="33">
        <v>0</v>
      </c>
      <c r="AQ1373" s="7" t="s">
        <v>1505</v>
      </c>
      <c r="AR1373" s="33">
        <v>0</v>
      </c>
      <c r="AT1373" s="7" t="s">
        <v>1505</v>
      </c>
      <c r="AU1373" s="33">
        <v>0</v>
      </c>
      <c r="AW1373" s="7" t="s">
        <v>1505</v>
      </c>
      <c r="AX1373" s="33">
        <v>0</v>
      </c>
      <c r="AZ1373" s="7" t="s">
        <v>1505</v>
      </c>
      <c r="BA1373" s="33">
        <v>0</v>
      </c>
      <c r="BC1373" s="7" t="s">
        <v>1505</v>
      </c>
      <c r="BD1373" s="33">
        <v>0</v>
      </c>
      <c r="BF1373" s="7" t="s">
        <v>1505</v>
      </c>
      <c r="BG1373" s="33">
        <v>0</v>
      </c>
      <c r="BI1373" s="7" t="s">
        <v>1505</v>
      </c>
      <c r="BJ1373" s="33">
        <v>0</v>
      </c>
      <c r="BL1373" s="7" t="s">
        <v>1505</v>
      </c>
      <c r="BM1373" s="33">
        <v>0</v>
      </c>
      <c r="BO1373" s="7" t="s">
        <v>1505</v>
      </c>
      <c r="BP1373" s="33">
        <v>0</v>
      </c>
      <c r="BR1373" s="7" t="s">
        <v>1505</v>
      </c>
      <c r="BS1373" s="33">
        <v>0</v>
      </c>
      <c r="BU1373" s="7" t="s">
        <v>1505</v>
      </c>
      <c r="BV1373" s="33">
        <v>0</v>
      </c>
      <c r="BX1373" s="7" t="s">
        <v>1505</v>
      </c>
      <c r="BY1373" s="33">
        <v>0</v>
      </c>
    </row>
    <row r="1374" spans="1:77" x14ac:dyDescent="0.3">
      <c r="A1374" s="7" t="s">
        <v>1506</v>
      </c>
      <c r="B1374" s="29">
        <v>33</v>
      </c>
      <c r="D1374" s="7" t="s">
        <v>1506</v>
      </c>
      <c r="E1374" s="29">
        <v>35</v>
      </c>
      <c r="G1374" s="7" t="s">
        <v>1506</v>
      </c>
      <c r="H1374" s="29" t="s">
        <v>985</v>
      </c>
      <c r="J1374" s="7" t="s">
        <v>1506</v>
      </c>
      <c r="K1374" s="29" t="s">
        <v>985</v>
      </c>
      <c r="M1374" s="7" t="s">
        <v>1506</v>
      </c>
      <c r="N1374" s="29" t="s">
        <v>985</v>
      </c>
      <c r="P1374" s="7" t="s">
        <v>1506</v>
      </c>
      <c r="Q1374" s="29" t="s">
        <v>985</v>
      </c>
      <c r="S1374" s="7" t="s">
        <v>1506</v>
      </c>
      <c r="T1374" s="29" t="s">
        <v>985</v>
      </c>
      <c r="V1374" s="7" t="s">
        <v>1506</v>
      </c>
      <c r="W1374" s="29" t="s">
        <v>985</v>
      </c>
      <c r="Y1374" s="7" t="s">
        <v>1506</v>
      </c>
      <c r="Z1374" s="29" t="s">
        <v>985</v>
      </c>
      <c r="AB1374" s="7" t="s">
        <v>1506</v>
      </c>
      <c r="AC1374" s="29" t="s">
        <v>985</v>
      </c>
      <c r="AE1374" s="7" t="s">
        <v>1506</v>
      </c>
      <c r="AF1374" s="29" t="s">
        <v>985</v>
      </c>
      <c r="AH1374" s="7" t="s">
        <v>1506</v>
      </c>
      <c r="AI1374" s="29" t="s">
        <v>985</v>
      </c>
      <c r="AK1374" s="7" t="s">
        <v>1506</v>
      </c>
      <c r="AL1374" s="33">
        <v>0</v>
      </c>
      <c r="AN1374" s="7" t="s">
        <v>1506</v>
      </c>
      <c r="AO1374" s="33">
        <v>0</v>
      </c>
      <c r="AQ1374" s="7" t="s">
        <v>1506</v>
      </c>
      <c r="AR1374" s="33">
        <v>0</v>
      </c>
      <c r="AT1374" s="7" t="s">
        <v>1506</v>
      </c>
      <c r="AU1374" s="33">
        <v>0</v>
      </c>
      <c r="AW1374" s="7" t="s">
        <v>1506</v>
      </c>
      <c r="AX1374" s="33">
        <v>0</v>
      </c>
      <c r="AZ1374" s="7" t="s">
        <v>1506</v>
      </c>
      <c r="BA1374" s="33">
        <v>0</v>
      </c>
      <c r="BC1374" s="7" t="s">
        <v>1506</v>
      </c>
      <c r="BD1374" s="33">
        <v>0</v>
      </c>
      <c r="BF1374" s="7" t="s">
        <v>1506</v>
      </c>
      <c r="BG1374" s="33">
        <v>0</v>
      </c>
      <c r="BI1374" s="7" t="s">
        <v>1506</v>
      </c>
      <c r="BJ1374" s="33">
        <v>0</v>
      </c>
      <c r="BL1374" s="7" t="s">
        <v>1506</v>
      </c>
      <c r="BM1374" s="33">
        <v>0</v>
      </c>
      <c r="BO1374" s="7" t="s">
        <v>1506</v>
      </c>
      <c r="BP1374" s="33">
        <v>0</v>
      </c>
      <c r="BR1374" s="7" t="s">
        <v>1506</v>
      </c>
      <c r="BS1374" s="33">
        <v>0</v>
      </c>
      <c r="BU1374" s="7" t="s">
        <v>1506</v>
      </c>
      <c r="BV1374" s="33">
        <v>0</v>
      </c>
      <c r="BX1374" s="7" t="s">
        <v>1506</v>
      </c>
      <c r="BY1374" s="33">
        <v>0</v>
      </c>
    </row>
    <row r="1375" spans="1:77" x14ac:dyDescent="0.3">
      <c r="A1375" s="7" t="s">
        <v>1507</v>
      </c>
      <c r="B1375" s="29">
        <v>33</v>
      </c>
      <c r="D1375" s="7" t="s">
        <v>1507</v>
      </c>
      <c r="E1375" s="29">
        <v>34</v>
      </c>
      <c r="G1375" s="7" t="s">
        <v>1507</v>
      </c>
      <c r="H1375" s="29" t="s">
        <v>985</v>
      </c>
      <c r="J1375" s="7" t="s">
        <v>1507</v>
      </c>
      <c r="K1375" s="29" t="s">
        <v>985</v>
      </c>
      <c r="M1375" s="7" t="s">
        <v>1507</v>
      </c>
      <c r="N1375" s="29" t="s">
        <v>985</v>
      </c>
      <c r="P1375" s="7" t="s">
        <v>1507</v>
      </c>
      <c r="Q1375" s="29" t="s">
        <v>985</v>
      </c>
      <c r="S1375" s="7" t="s">
        <v>1507</v>
      </c>
      <c r="T1375" s="29" t="s">
        <v>985</v>
      </c>
      <c r="V1375" s="7" t="s">
        <v>1507</v>
      </c>
      <c r="W1375" s="29" t="s">
        <v>985</v>
      </c>
      <c r="Y1375" s="7" t="s">
        <v>1507</v>
      </c>
      <c r="Z1375" s="29" t="s">
        <v>985</v>
      </c>
      <c r="AB1375" s="7" t="s">
        <v>1507</v>
      </c>
      <c r="AC1375" s="29" t="s">
        <v>985</v>
      </c>
      <c r="AE1375" s="7" t="s">
        <v>1507</v>
      </c>
      <c r="AF1375" s="29" t="s">
        <v>985</v>
      </c>
      <c r="AH1375" s="7" t="s">
        <v>1507</v>
      </c>
      <c r="AI1375" s="29" t="s">
        <v>985</v>
      </c>
      <c r="AK1375" s="7" t="s">
        <v>1507</v>
      </c>
      <c r="AL1375" s="33">
        <v>0</v>
      </c>
      <c r="AN1375" s="7" t="s">
        <v>1507</v>
      </c>
      <c r="AO1375" s="33">
        <v>0</v>
      </c>
      <c r="AQ1375" s="7" t="s">
        <v>1507</v>
      </c>
      <c r="AR1375" s="33">
        <v>0</v>
      </c>
      <c r="AT1375" s="7" t="s">
        <v>1507</v>
      </c>
      <c r="AU1375" s="33">
        <v>0</v>
      </c>
      <c r="AW1375" s="7" t="s">
        <v>1507</v>
      </c>
      <c r="AX1375" s="33">
        <v>0</v>
      </c>
      <c r="AZ1375" s="7" t="s">
        <v>1507</v>
      </c>
      <c r="BA1375" s="33">
        <v>0</v>
      </c>
      <c r="BC1375" s="7" t="s">
        <v>1507</v>
      </c>
      <c r="BD1375" s="33">
        <v>0</v>
      </c>
      <c r="BF1375" s="7" t="s">
        <v>1507</v>
      </c>
      <c r="BG1375" s="33">
        <v>0</v>
      </c>
      <c r="BI1375" s="7" t="s">
        <v>1507</v>
      </c>
      <c r="BJ1375" s="33">
        <v>0</v>
      </c>
      <c r="BL1375" s="7" t="s">
        <v>1507</v>
      </c>
      <c r="BM1375" s="33">
        <v>0</v>
      </c>
      <c r="BO1375" s="7" t="s">
        <v>1507</v>
      </c>
      <c r="BP1375" s="33">
        <v>0</v>
      </c>
      <c r="BR1375" s="7" t="s">
        <v>1507</v>
      </c>
      <c r="BS1375" s="33">
        <v>0</v>
      </c>
      <c r="BU1375" s="7" t="s">
        <v>1507</v>
      </c>
      <c r="BV1375" s="33">
        <v>0</v>
      </c>
      <c r="BX1375" s="7" t="s">
        <v>1507</v>
      </c>
      <c r="BY1375" s="33">
        <v>0</v>
      </c>
    </row>
    <row r="1376" spans="1:77" x14ac:dyDescent="0.3">
      <c r="A1376" s="7" t="s">
        <v>1508</v>
      </c>
      <c r="B1376" s="29">
        <v>33</v>
      </c>
      <c r="D1376" s="7" t="s">
        <v>1508</v>
      </c>
      <c r="E1376" s="29">
        <v>34</v>
      </c>
      <c r="G1376" s="7" t="s">
        <v>1508</v>
      </c>
      <c r="H1376" s="29" t="s">
        <v>985</v>
      </c>
      <c r="J1376" s="7" t="s">
        <v>1508</v>
      </c>
      <c r="K1376" s="29" t="s">
        <v>985</v>
      </c>
      <c r="M1376" s="7" t="s">
        <v>1508</v>
      </c>
      <c r="N1376" s="29" t="s">
        <v>985</v>
      </c>
      <c r="P1376" s="7" t="s">
        <v>1508</v>
      </c>
      <c r="Q1376" s="29" t="s">
        <v>985</v>
      </c>
      <c r="S1376" s="7" t="s">
        <v>1508</v>
      </c>
      <c r="T1376" s="29" t="s">
        <v>985</v>
      </c>
      <c r="V1376" s="7" t="s">
        <v>1508</v>
      </c>
      <c r="W1376" s="29" t="s">
        <v>985</v>
      </c>
      <c r="Y1376" s="7" t="s">
        <v>1508</v>
      </c>
      <c r="Z1376" s="29" t="s">
        <v>985</v>
      </c>
      <c r="AB1376" s="7" t="s">
        <v>1508</v>
      </c>
      <c r="AC1376" s="29" t="s">
        <v>985</v>
      </c>
      <c r="AE1376" s="7" t="s">
        <v>1508</v>
      </c>
      <c r="AF1376" s="29" t="s">
        <v>985</v>
      </c>
      <c r="AH1376" s="7" t="s">
        <v>1508</v>
      </c>
      <c r="AI1376" s="29" t="s">
        <v>985</v>
      </c>
      <c r="AK1376" s="7" t="s">
        <v>1508</v>
      </c>
      <c r="AL1376" s="33">
        <v>0</v>
      </c>
      <c r="AN1376" s="7" t="s">
        <v>1508</v>
      </c>
      <c r="AO1376" s="33">
        <v>0</v>
      </c>
      <c r="AQ1376" s="7" t="s">
        <v>1508</v>
      </c>
      <c r="AR1376" s="33">
        <v>0</v>
      </c>
      <c r="AT1376" s="7" t="s">
        <v>1508</v>
      </c>
      <c r="AU1376" s="33">
        <v>0</v>
      </c>
      <c r="AW1376" s="7" t="s">
        <v>1508</v>
      </c>
      <c r="AX1376" s="33">
        <v>0</v>
      </c>
      <c r="AZ1376" s="7" t="s">
        <v>1508</v>
      </c>
      <c r="BA1376" s="33">
        <v>0</v>
      </c>
      <c r="BC1376" s="7" t="s">
        <v>1508</v>
      </c>
      <c r="BD1376" s="33">
        <v>0</v>
      </c>
      <c r="BF1376" s="7" t="s">
        <v>1508</v>
      </c>
      <c r="BG1376" s="33">
        <v>0</v>
      </c>
      <c r="BI1376" s="7" t="s">
        <v>1508</v>
      </c>
      <c r="BJ1376" s="33">
        <v>0</v>
      </c>
      <c r="BL1376" s="7" t="s">
        <v>1508</v>
      </c>
      <c r="BM1376" s="33">
        <v>0</v>
      </c>
      <c r="BO1376" s="7" t="s">
        <v>1508</v>
      </c>
      <c r="BP1376" s="33">
        <v>0</v>
      </c>
      <c r="BR1376" s="7" t="s">
        <v>1508</v>
      </c>
      <c r="BS1376" s="33">
        <v>0</v>
      </c>
      <c r="BU1376" s="7" t="s">
        <v>1508</v>
      </c>
      <c r="BV1376" s="33">
        <v>0</v>
      </c>
      <c r="BX1376" s="7" t="s">
        <v>1508</v>
      </c>
      <c r="BY1376" s="33">
        <v>0</v>
      </c>
    </row>
    <row r="1377" spans="1:77" x14ac:dyDescent="0.3">
      <c r="A1377" s="7" t="s">
        <v>1509</v>
      </c>
      <c r="B1377" s="29">
        <v>33</v>
      </c>
      <c r="D1377" s="7" t="s">
        <v>1509</v>
      </c>
      <c r="E1377" s="29">
        <v>34</v>
      </c>
      <c r="G1377" s="7" t="s">
        <v>1509</v>
      </c>
      <c r="H1377" s="29" t="s">
        <v>985</v>
      </c>
      <c r="J1377" s="7" t="s">
        <v>1509</v>
      </c>
      <c r="K1377" s="29" t="s">
        <v>985</v>
      </c>
      <c r="M1377" s="7" t="s">
        <v>1509</v>
      </c>
      <c r="N1377" s="29" t="s">
        <v>985</v>
      </c>
      <c r="P1377" s="7" t="s">
        <v>1509</v>
      </c>
      <c r="Q1377" s="29" t="s">
        <v>985</v>
      </c>
      <c r="S1377" s="7" t="s">
        <v>1509</v>
      </c>
      <c r="T1377" s="29" t="s">
        <v>985</v>
      </c>
      <c r="V1377" s="7" t="s">
        <v>1509</v>
      </c>
      <c r="W1377" s="29" t="s">
        <v>985</v>
      </c>
      <c r="Y1377" s="7" t="s">
        <v>1509</v>
      </c>
      <c r="Z1377" s="29" t="s">
        <v>985</v>
      </c>
      <c r="AB1377" s="7" t="s">
        <v>1509</v>
      </c>
      <c r="AC1377" s="29" t="s">
        <v>985</v>
      </c>
      <c r="AE1377" s="7" t="s">
        <v>1509</v>
      </c>
      <c r="AF1377" s="29" t="s">
        <v>985</v>
      </c>
      <c r="AH1377" s="7" t="s">
        <v>1509</v>
      </c>
      <c r="AI1377" s="29" t="s">
        <v>985</v>
      </c>
      <c r="AK1377" s="7" t="s">
        <v>1509</v>
      </c>
      <c r="AL1377" s="33">
        <v>0</v>
      </c>
      <c r="AN1377" s="7" t="s">
        <v>1509</v>
      </c>
      <c r="AO1377" s="33">
        <v>0</v>
      </c>
      <c r="AQ1377" s="7" t="s">
        <v>1509</v>
      </c>
      <c r="AR1377" s="33">
        <v>0</v>
      </c>
      <c r="AT1377" s="7" t="s">
        <v>1509</v>
      </c>
      <c r="AU1377" s="33">
        <v>0</v>
      </c>
      <c r="AW1377" s="7" t="s">
        <v>1509</v>
      </c>
      <c r="AX1377" s="33">
        <v>0</v>
      </c>
      <c r="AZ1377" s="7" t="s">
        <v>1509</v>
      </c>
      <c r="BA1377" s="33">
        <v>0</v>
      </c>
      <c r="BC1377" s="7" t="s">
        <v>1509</v>
      </c>
      <c r="BD1377" s="33">
        <v>0</v>
      </c>
      <c r="BF1377" s="7" t="s">
        <v>1509</v>
      </c>
      <c r="BG1377" s="33">
        <v>0</v>
      </c>
      <c r="BI1377" s="7" t="s">
        <v>1509</v>
      </c>
      <c r="BJ1377" s="33">
        <v>0</v>
      </c>
      <c r="BL1377" s="7" t="s">
        <v>1509</v>
      </c>
      <c r="BM1377" s="33">
        <v>0</v>
      </c>
      <c r="BO1377" s="7" t="s">
        <v>1509</v>
      </c>
      <c r="BP1377" s="33">
        <v>0</v>
      </c>
      <c r="BR1377" s="7" t="s">
        <v>1509</v>
      </c>
      <c r="BS1377" s="33">
        <v>0</v>
      </c>
      <c r="BU1377" s="7" t="s">
        <v>1509</v>
      </c>
      <c r="BV1377" s="33">
        <v>0</v>
      </c>
      <c r="BX1377" s="7" t="s">
        <v>1509</v>
      </c>
      <c r="BY1377" s="33">
        <v>0</v>
      </c>
    </row>
    <row r="1378" spans="1:77" x14ac:dyDescent="0.3">
      <c r="A1378" s="7" t="s">
        <v>1510</v>
      </c>
      <c r="B1378" s="29">
        <v>33</v>
      </c>
      <c r="D1378" s="7" t="s">
        <v>1510</v>
      </c>
      <c r="E1378" s="29">
        <v>34</v>
      </c>
      <c r="G1378" s="7" t="s">
        <v>1510</v>
      </c>
      <c r="H1378" s="29" t="s">
        <v>985</v>
      </c>
      <c r="J1378" s="7" t="s">
        <v>1510</v>
      </c>
      <c r="K1378" s="29" t="s">
        <v>985</v>
      </c>
      <c r="M1378" s="7" t="s">
        <v>1510</v>
      </c>
      <c r="N1378" s="29" t="s">
        <v>985</v>
      </c>
      <c r="P1378" s="7" t="s">
        <v>1510</v>
      </c>
      <c r="Q1378" s="29" t="s">
        <v>985</v>
      </c>
      <c r="S1378" s="7" t="s">
        <v>1510</v>
      </c>
      <c r="T1378" s="29" t="s">
        <v>985</v>
      </c>
      <c r="V1378" s="7" t="s">
        <v>1510</v>
      </c>
      <c r="W1378" s="29" t="s">
        <v>985</v>
      </c>
      <c r="Y1378" s="7" t="s">
        <v>1510</v>
      </c>
      <c r="Z1378" s="29" t="s">
        <v>985</v>
      </c>
      <c r="AB1378" s="7" t="s">
        <v>1510</v>
      </c>
      <c r="AC1378" s="29" t="s">
        <v>985</v>
      </c>
      <c r="AE1378" s="7" t="s">
        <v>1510</v>
      </c>
      <c r="AF1378" s="29" t="s">
        <v>985</v>
      </c>
      <c r="AH1378" s="7" t="s">
        <v>1510</v>
      </c>
      <c r="AI1378" s="29" t="s">
        <v>985</v>
      </c>
      <c r="AK1378" s="7" t="s">
        <v>1510</v>
      </c>
      <c r="AL1378" s="33">
        <v>0</v>
      </c>
      <c r="AN1378" s="7" t="s">
        <v>1510</v>
      </c>
      <c r="AO1378" s="33">
        <v>0</v>
      </c>
      <c r="AQ1378" s="7" t="s">
        <v>1510</v>
      </c>
      <c r="AR1378" s="33">
        <v>0</v>
      </c>
      <c r="AT1378" s="7" t="s">
        <v>1510</v>
      </c>
      <c r="AU1378" s="33">
        <v>0</v>
      </c>
      <c r="AW1378" s="7" t="s">
        <v>1510</v>
      </c>
      <c r="AX1378" s="33">
        <v>0</v>
      </c>
      <c r="AZ1378" s="7" t="s">
        <v>1510</v>
      </c>
      <c r="BA1378" s="33">
        <v>0</v>
      </c>
      <c r="BC1378" s="7" t="s">
        <v>1510</v>
      </c>
      <c r="BD1378" s="33">
        <v>0</v>
      </c>
      <c r="BF1378" s="7" t="s">
        <v>1510</v>
      </c>
      <c r="BG1378" s="33">
        <v>0</v>
      </c>
      <c r="BI1378" s="7" t="s">
        <v>1510</v>
      </c>
      <c r="BJ1378" s="33">
        <v>0</v>
      </c>
      <c r="BL1378" s="7" t="s">
        <v>1510</v>
      </c>
      <c r="BM1378" s="33">
        <v>0</v>
      </c>
      <c r="BO1378" s="7" t="s">
        <v>1510</v>
      </c>
      <c r="BP1378" s="33">
        <v>0</v>
      </c>
      <c r="BR1378" s="7" t="s">
        <v>1510</v>
      </c>
      <c r="BS1378" s="33">
        <v>0</v>
      </c>
      <c r="BU1378" s="7" t="s">
        <v>1510</v>
      </c>
      <c r="BV1378" s="33">
        <v>0</v>
      </c>
      <c r="BX1378" s="7" t="s">
        <v>1510</v>
      </c>
      <c r="BY1378" s="33">
        <v>0</v>
      </c>
    </row>
    <row r="1379" spans="1:77" x14ac:dyDescent="0.3">
      <c r="A1379" s="7" t="s">
        <v>1511</v>
      </c>
      <c r="B1379" s="29">
        <v>33</v>
      </c>
      <c r="D1379" s="7" t="s">
        <v>1511</v>
      </c>
      <c r="E1379" s="29">
        <v>34</v>
      </c>
      <c r="G1379" s="7" t="s">
        <v>1511</v>
      </c>
      <c r="H1379" s="29" t="s">
        <v>985</v>
      </c>
      <c r="J1379" s="7" t="s">
        <v>1511</v>
      </c>
      <c r="K1379" s="29" t="s">
        <v>985</v>
      </c>
      <c r="M1379" s="7" t="s">
        <v>1511</v>
      </c>
      <c r="N1379" s="29" t="s">
        <v>985</v>
      </c>
      <c r="P1379" s="7" t="s">
        <v>1511</v>
      </c>
      <c r="Q1379" s="29" t="s">
        <v>985</v>
      </c>
      <c r="S1379" s="7" t="s">
        <v>1511</v>
      </c>
      <c r="T1379" s="29" t="s">
        <v>985</v>
      </c>
      <c r="V1379" s="7" t="s">
        <v>1511</v>
      </c>
      <c r="W1379" s="29" t="s">
        <v>985</v>
      </c>
      <c r="Y1379" s="7" t="s">
        <v>1511</v>
      </c>
      <c r="Z1379" s="29" t="s">
        <v>985</v>
      </c>
      <c r="AB1379" s="7" t="s">
        <v>1511</v>
      </c>
      <c r="AC1379" s="29" t="s">
        <v>985</v>
      </c>
      <c r="AE1379" s="7" t="s">
        <v>1511</v>
      </c>
      <c r="AF1379" s="29" t="s">
        <v>985</v>
      </c>
      <c r="AH1379" s="7" t="s">
        <v>1511</v>
      </c>
      <c r="AI1379" s="29" t="s">
        <v>985</v>
      </c>
      <c r="AK1379" s="7" t="s">
        <v>1511</v>
      </c>
      <c r="AL1379" s="33">
        <v>0</v>
      </c>
      <c r="AN1379" s="7" t="s">
        <v>1511</v>
      </c>
      <c r="AO1379" s="33">
        <v>0</v>
      </c>
      <c r="AQ1379" s="7" t="s">
        <v>1511</v>
      </c>
      <c r="AR1379" s="33">
        <v>0</v>
      </c>
      <c r="AT1379" s="7" t="s">
        <v>1511</v>
      </c>
      <c r="AU1379" s="33">
        <v>0</v>
      </c>
      <c r="AW1379" s="7" t="s">
        <v>1511</v>
      </c>
      <c r="AX1379" s="33">
        <v>0</v>
      </c>
      <c r="AZ1379" s="7" t="s">
        <v>1511</v>
      </c>
      <c r="BA1379" s="33">
        <v>0</v>
      </c>
      <c r="BC1379" s="7" t="s">
        <v>1511</v>
      </c>
      <c r="BD1379" s="33">
        <v>0</v>
      </c>
      <c r="BF1379" s="7" t="s">
        <v>1511</v>
      </c>
      <c r="BG1379" s="33">
        <v>0</v>
      </c>
      <c r="BI1379" s="7" t="s">
        <v>1511</v>
      </c>
      <c r="BJ1379" s="33">
        <v>0</v>
      </c>
      <c r="BL1379" s="7" t="s">
        <v>1511</v>
      </c>
      <c r="BM1379" s="33">
        <v>0</v>
      </c>
      <c r="BO1379" s="7" t="s">
        <v>1511</v>
      </c>
      <c r="BP1379" s="33">
        <v>0</v>
      </c>
      <c r="BR1379" s="7" t="s">
        <v>1511</v>
      </c>
      <c r="BS1379" s="33">
        <v>0</v>
      </c>
      <c r="BU1379" s="7" t="s">
        <v>1511</v>
      </c>
      <c r="BV1379" s="33">
        <v>0</v>
      </c>
      <c r="BX1379" s="7" t="s">
        <v>1511</v>
      </c>
      <c r="BY1379" s="33">
        <v>0</v>
      </c>
    </row>
    <row r="1380" spans="1:77" x14ac:dyDescent="0.3">
      <c r="A1380" s="7" t="s">
        <v>1512</v>
      </c>
      <c r="B1380" s="29">
        <v>33</v>
      </c>
      <c r="D1380" s="7" t="s">
        <v>1512</v>
      </c>
      <c r="E1380" s="29">
        <v>34</v>
      </c>
      <c r="G1380" s="7" t="s">
        <v>1512</v>
      </c>
      <c r="H1380" s="29" t="s">
        <v>985</v>
      </c>
      <c r="J1380" s="7" t="s">
        <v>1512</v>
      </c>
      <c r="K1380" s="29" t="s">
        <v>985</v>
      </c>
      <c r="M1380" s="7" t="s">
        <v>1512</v>
      </c>
      <c r="N1380" s="29" t="s">
        <v>985</v>
      </c>
      <c r="P1380" s="7" t="s">
        <v>1512</v>
      </c>
      <c r="Q1380" s="29" t="s">
        <v>985</v>
      </c>
      <c r="S1380" s="7" t="s">
        <v>1512</v>
      </c>
      <c r="T1380" s="29" t="s">
        <v>985</v>
      </c>
      <c r="V1380" s="7" t="s">
        <v>1512</v>
      </c>
      <c r="W1380" s="29" t="s">
        <v>985</v>
      </c>
      <c r="Y1380" s="7" t="s">
        <v>1512</v>
      </c>
      <c r="Z1380" s="29" t="s">
        <v>985</v>
      </c>
      <c r="AB1380" s="7" t="s">
        <v>1512</v>
      </c>
      <c r="AC1380" s="29" t="s">
        <v>985</v>
      </c>
      <c r="AE1380" s="7" t="s">
        <v>1512</v>
      </c>
      <c r="AF1380" s="29" t="s">
        <v>985</v>
      </c>
      <c r="AH1380" s="7" t="s">
        <v>1512</v>
      </c>
      <c r="AI1380" s="29" t="s">
        <v>985</v>
      </c>
      <c r="AK1380" s="7" t="s">
        <v>1512</v>
      </c>
      <c r="AL1380" s="33">
        <v>0</v>
      </c>
      <c r="AN1380" s="7" t="s">
        <v>1512</v>
      </c>
      <c r="AO1380" s="33">
        <v>0</v>
      </c>
      <c r="AQ1380" s="7" t="s">
        <v>1512</v>
      </c>
      <c r="AR1380" s="33">
        <v>0</v>
      </c>
      <c r="AT1380" s="7" t="s">
        <v>1512</v>
      </c>
      <c r="AU1380" s="33">
        <v>0</v>
      </c>
      <c r="AW1380" s="7" t="s">
        <v>1512</v>
      </c>
      <c r="AX1380" s="33">
        <v>0</v>
      </c>
      <c r="AZ1380" s="7" t="s">
        <v>1512</v>
      </c>
      <c r="BA1380" s="33">
        <v>0</v>
      </c>
      <c r="BC1380" s="7" t="s">
        <v>1512</v>
      </c>
      <c r="BD1380" s="33">
        <v>0</v>
      </c>
      <c r="BF1380" s="7" t="s">
        <v>1512</v>
      </c>
      <c r="BG1380" s="33">
        <v>0</v>
      </c>
      <c r="BI1380" s="7" t="s">
        <v>1512</v>
      </c>
      <c r="BJ1380" s="33">
        <v>0</v>
      </c>
      <c r="BL1380" s="7" t="s">
        <v>1512</v>
      </c>
      <c r="BM1380" s="33">
        <v>0</v>
      </c>
      <c r="BO1380" s="7" t="s">
        <v>1512</v>
      </c>
      <c r="BP1380" s="33">
        <v>0</v>
      </c>
      <c r="BR1380" s="7" t="s">
        <v>1512</v>
      </c>
      <c r="BS1380" s="33">
        <v>0</v>
      </c>
      <c r="BU1380" s="7" t="s">
        <v>1512</v>
      </c>
      <c r="BV1380" s="33">
        <v>0</v>
      </c>
      <c r="BX1380" s="7" t="s">
        <v>1512</v>
      </c>
      <c r="BY1380" s="33">
        <v>0</v>
      </c>
    </row>
    <row r="1381" spans="1:77" x14ac:dyDescent="0.3">
      <c r="A1381" s="7" t="s">
        <v>1513</v>
      </c>
      <c r="B1381" s="29">
        <v>33</v>
      </c>
      <c r="D1381" s="7" t="s">
        <v>1513</v>
      </c>
      <c r="E1381" s="29">
        <v>34</v>
      </c>
      <c r="G1381" s="7" t="s">
        <v>1513</v>
      </c>
      <c r="H1381" s="29" t="s">
        <v>985</v>
      </c>
      <c r="J1381" s="7" t="s">
        <v>1513</v>
      </c>
      <c r="K1381" s="29" t="s">
        <v>985</v>
      </c>
      <c r="M1381" s="7" t="s">
        <v>1513</v>
      </c>
      <c r="N1381" s="29" t="s">
        <v>985</v>
      </c>
      <c r="P1381" s="7" t="s">
        <v>1513</v>
      </c>
      <c r="Q1381" s="29" t="s">
        <v>985</v>
      </c>
      <c r="S1381" s="7" t="s">
        <v>1513</v>
      </c>
      <c r="T1381" s="29" t="s">
        <v>985</v>
      </c>
      <c r="V1381" s="7" t="s">
        <v>1513</v>
      </c>
      <c r="W1381" s="29" t="s">
        <v>985</v>
      </c>
      <c r="Y1381" s="7" t="s">
        <v>1513</v>
      </c>
      <c r="Z1381" s="29" t="s">
        <v>985</v>
      </c>
      <c r="AB1381" s="7" t="s">
        <v>1513</v>
      </c>
      <c r="AC1381" s="29" t="s">
        <v>985</v>
      </c>
      <c r="AE1381" s="7" t="s">
        <v>1513</v>
      </c>
      <c r="AF1381" s="29" t="s">
        <v>985</v>
      </c>
      <c r="AH1381" s="7" t="s">
        <v>1513</v>
      </c>
      <c r="AI1381" s="29" t="s">
        <v>985</v>
      </c>
      <c r="AK1381" s="7" t="s">
        <v>1513</v>
      </c>
      <c r="AL1381" s="33">
        <v>0</v>
      </c>
      <c r="AN1381" s="7" t="s">
        <v>1513</v>
      </c>
      <c r="AO1381" s="33">
        <v>0</v>
      </c>
      <c r="AQ1381" s="7" t="s">
        <v>1513</v>
      </c>
      <c r="AR1381" s="33">
        <v>0</v>
      </c>
      <c r="AT1381" s="7" t="s">
        <v>1513</v>
      </c>
      <c r="AU1381" s="33">
        <v>0</v>
      </c>
      <c r="AW1381" s="7" t="s">
        <v>1513</v>
      </c>
      <c r="AX1381" s="33">
        <v>0</v>
      </c>
      <c r="AZ1381" s="7" t="s">
        <v>1513</v>
      </c>
      <c r="BA1381" s="33">
        <v>0</v>
      </c>
      <c r="BC1381" s="7" t="s">
        <v>1513</v>
      </c>
      <c r="BD1381" s="33">
        <v>0</v>
      </c>
      <c r="BF1381" s="7" t="s">
        <v>1513</v>
      </c>
      <c r="BG1381" s="33">
        <v>0</v>
      </c>
      <c r="BI1381" s="7" t="s">
        <v>1513</v>
      </c>
      <c r="BJ1381" s="33">
        <v>0</v>
      </c>
      <c r="BL1381" s="7" t="s">
        <v>1513</v>
      </c>
      <c r="BM1381" s="33">
        <v>0</v>
      </c>
      <c r="BO1381" s="7" t="s">
        <v>1513</v>
      </c>
      <c r="BP1381" s="33">
        <v>0</v>
      </c>
      <c r="BR1381" s="7" t="s">
        <v>1513</v>
      </c>
      <c r="BS1381" s="33">
        <v>0</v>
      </c>
      <c r="BU1381" s="7" t="s">
        <v>1513</v>
      </c>
      <c r="BV1381" s="33">
        <v>0</v>
      </c>
      <c r="BX1381" s="7" t="s">
        <v>1513</v>
      </c>
      <c r="BY1381" s="33">
        <v>0</v>
      </c>
    </row>
    <row r="1382" spans="1:77" x14ac:dyDescent="0.3">
      <c r="A1382" s="7" t="s">
        <v>1514</v>
      </c>
      <c r="B1382" s="29">
        <v>33</v>
      </c>
      <c r="D1382" s="7" t="s">
        <v>1514</v>
      </c>
      <c r="E1382" s="29">
        <v>34</v>
      </c>
      <c r="G1382" s="7" t="s">
        <v>1514</v>
      </c>
      <c r="H1382" s="29" t="s">
        <v>985</v>
      </c>
      <c r="J1382" s="7" t="s">
        <v>1514</v>
      </c>
      <c r="K1382" s="29" t="s">
        <v>985</v>
      </c>
      <c r="M1382" s="7" t="s">
        <v>1514</v>
      </c>
      <c r="N1382" s="29" t="s">
        <v>985</v>
      </c>
      <c r="P1382" s="7" t="s">
        <v>1514</v>
      </c>
      <c r="Q1382" s="29" t="s">
        <v>985</v>
      </c>
      <c r="S1382" s="7" t="s">
        <v>1514</v>
      </c>
      <c r="T1382" s="29" t="s">
        <v>985</v>
      </c>
      <c r="V1382" s="7" t="s">
        <v>1514</v>
      </c>
      <c r="W1382" s="29" t="s">
        <v>985</v>
      </c>
      <c r="Y1382" s="7" t="s">
        <v>1514</v>
      </c>
      <c r="Z1382" s="29" t="s">
        <v>985</v>
      </c>
      <c r="AB1382" s="7" t="s">
        <v>1514</v>
      </c>
      <c r="AC1382" s="29" t="s">
        <v>985</v>
      </c>
      <c r="AE1382" s="7" t="s">
        <v>1514</v>
      </c>
      <c r="AF1382" s="29" t="s">
        <v>985</v>
      </c>
      <c r="AH1382" s="7" t="s">
        <v>1514</v>
      </c>
      <c r="AI1382" s="29" t="s">
        <v>985</v>
      </c>
      <c r="AK1382" s="7" t="s">
        <v>1514</v>
      </c>
      <c r="AL1382" s="33">
        <v>0</v>
      </c>
      <c r="AN1382" s="7" t="s">
        <v>1514</v>
      </c>
      <c r="AO1382" s="33">
        <v>0</v>
      </c>
      <c r="AQ1382" s="7" t="s">
        <v>1514</v>
      </c>
      <c r="AR1382" s="33">
        <v>0</v>
      </c>
      <c r="AT1382" s="7" t="s">
        <v>1514</v>
      </c>
      <c r="AU1382" s="33">
        <v>0</v>
      </c>
      <c r="AW1382" s="7" t="s">
        <v>1514</v>
      </c>
      <c r="AX1382" s="33">
        <v>0</v>
      </c>
      <c r="AZ1382" s="7" t="s">
        <v>1514</v>
      </c>
      <c r="BA1382" s="33">
        <v>0</v>
      </c>
      <c r="BC1382" s="7" t="s">
        <v>1514</v>
      </c>
      <c r="BD1382" s="33">
        <v>0</v>
      </c>
      <c r="BF1382" s="7" t="s">
        <v>1514</v>
      </c>
      <c r="BG1382" s="33">
        <v>0</v>
      </c>
      <c r="BI1382" s="7" t="s">
        <v>1514</v>
      </c>
      <c r="BJ1382" s="33">
        <v>0</v>
      </c>
      <c r="BL1382" s="7" t="s">
        <v>1514</v>
      </c>
      <c r="BM1382" s="33">
        <v>0</v>
      </c>
      <c r="BO1382" s="7" t="s">
        <v>1514</v>
      </c>
      <c r="BP1382" s="33">
        <v>0</v>
      </c>
      <c r="BR1382" s="7" t="s">
        <v>1514</v>
      </c>
      <c r="BS1382" s="33">
        <v>0</v>
      </c>
      <c r="BU1382" s="7" t="s">
        <v>1514</v>
      </c>
      <c r="BV1382" s="33">
        <v>0</v>
      </c>
      <c r="BX1382" s="7" t="s">
        <v>1514</v>
      </c>
      <c r="BY1382" s="33">
        <v>0</v>
      </c>
    </row>
    <row r="1383" spans="1:77" x14ac:dyDescent="0.3">
      <c r="A1383" s="7" t="s">
        <v>1515</v>
      </c>
      <c r="B1383" s="29">
        <v>33</v>
      </c>
      <c r="D1383" s="7" t="s">
        <v>1515</v>
      </c>
      <c r="E1383" s="29">
        <v>34</v>
      </c>
      <c r="G1383" s="7" t="s">
        <v>1515</v>
      </c>
      <c r="H1383" s="29" t="s">
        <v>985</v>
      </c>
      <c r="J1383" s="7" t="s">
        <v>1515</v>
      </c>
      <c r="K1383" s="29" t="s">
        <v>985</v>
      </c>
      <c r="M1383" s="7" t="s">
        <v>1515</v>
      </c>
      <c r="N1383" s="29" t="s">
        <v>985</v>
      </c>
      <c r="P1383" s="7" t="s">
        <v>1515</v>
      </c>
      <c r="Q1383" s="29" t="s">
        <v>985</v>
      </c>
      <c r="S1383" s="7" t="s">
        <v>1515</v>
      </c>
      <c r="T1383" s="29" t="s">
        <v>985</v>
      </c>
      <c r="V1383" s="7" t="s">
        <v>1515</v>
      </c>
      <c r="W1383" s="29" t="s">
        <v>985</v>
      </c>
      <c r="Y1383" s="7" t="s">
        <v>1515</v>
      </c>
      <c r="Z1383" s="29" t="s">
        <v>985</v>
      </c>
      <c r="AB1383" s="7" t="s">
        <v>1515</v>
      </c>
      <c r="AC1383" s="29" t="s">
        <v>985</v>
      </c>
      <c r="AE1383" s="7" t="s">
        <v>1515</v>
      </c>
      <c r="AF1383" s="29" t="s">
        <v>985</v>
      </c>
      <c r="AH1383" s="7" t="s">
        <v>1515</v>
      </c>
      <c r="AI1383" s="29" t="s">
        <v>985</v>
      </c>
      <c r="AK1383" s="7" t="s">
        <v>1515</v>
      </c>
      <c r="AL1383" s="33">
        <v>0</v>
      </c>
      <c r="AN1383" s="7" t="s">
        <v>1515</v>
      </c>
      <c r="AO1383" s="33">
        <v>0</v>
      </c>
      <c r="AQ1383" s="7" t="s">
        <v>1515</v>
      </c>
      <c r="AR1383" s="33">
        <v>0</v>
      </c>
      <c r="AT1383" s="7" t="s">
        <v>1515</v>
      </c>
      <c r="AU1383" s="33">
        <v>0</v>
      </c>
      <c r="AW1383" s="7" t="s">
        <v>1515</v>
      </c>
      <c r="AX1383" s="33">
        <v>0</v>
      </c>
      <c r="AZ1383" s="7" t="s">
        <v>1515</v>
      </c>
      <c r="BA1383" s="33">
        <v>0</v>
      </c>
      <c r="BC1383" s="7" t="s">
        <v>1515</v>
      </c>
      <c r="BD1383" s="33">
        <v>0</v>
      </c>
      <c r="BF1383" s="7" t="s">
        <v>1515</v>
      </c>
      <c r="BG1383" s="33">
        <v>0</v>
      </c>
      <c r="BI1383" s="7" t="s">
        <v>1515</v>
      </c>
      <c r="BJ1383" s="33">
        <v>0</v>
      </c>
      <c r="BL1383" s="7" t="s">
        <v>1515</v>
      </c>
      <c r="BM1383" s="33">
        <v>0</v>
      </c>
      <c r="BO1383" s="7" t="s">
        <v>1515</v>
      </c>
      <c r="BP1383" s="33">
        <v>0</v>
      </c>
      <c r="BR1383" s="7" t="s">
        <v>1515</v>
      </c>
      <c r="BS1383" s="33">
        <v>0</v>
      </c>
      <c r="BU1383" s="7" t="s">
        <v>1515</v>
      </c>
      <c r="BV1383" s="33">
        <v>0</v>
      </c>
      <c r="BX1383" s="7" t="s">
        <v>1515</v>
      </c>
      <c r="BY1383" s="33">
        <v>0</v>
      </c>
    </row>
    <row r="1384" spans="1:77" x14ac:dyDescent="0.3">
      <c r="A1384" s="7" t="s">
        <v>1516</v>
      </c>
      <c r="B1384" s="29">
        <v>33</v>
      </c>
      <c r="D1384" s="7" t="s">
        <v>1516</v>
      </c>
      <c r="E1384" s="29">
        <v>34</v>
      </c>
      <c r="G1384" s="7" t="s">
        <v>1516</v>
      </c>
      <c r="H1384" s="29" t="s">
        <v>985</v>
      </c>
      <c r="J1384" s="7" t="s">
        <v>1516</v>
      </c>
      <c r="K1384" s="29" t="s">
        <v>985</v>
      </c>
      <c r="M1384" s="7" t="s">
        <v>1516</v>
      </c>
      <c r="N1384" s="29" t="s">
        <v>985</v>
      </c>
      <c r="P1384" s="7" t="s">
        <v>1516</v>
      </c>
      <c r="Q1384" s="29" t="s">
        <v>985</v>
      </c>
      <c r="S1384" s="7" t="s">
        <v>1516</v>
      </c>
      <c r="T1384" s="29" t="s">
        <v>985</v>
      </c>
      <c r="V1384" s="7" t="s">
        <v>1516</v>
      </c>
      <c r="W1384" s="29" t="s">
        <v>985</v>
      </c>
      <c r="Y1384" s="7" t="s">
        <v>1516</v>
      </c>
      <c r="Z1384" s="29" t="s">
        <v>985</v>
      </c>
      <c r="AB1384" s="7" t="s">
        <v>1516</v>
      </c>
      <c r="AC1384" s="29" t="s">
        <v>985</v>
      </c>
      <c r="AE1384" s="7" t="s">
        <v>1516</v>
      </c>
      <c r="AF1384" s="29" t="s">
        <v>985</v>
      </c>
      <c r="AH1384" s="7" t="s">
        <v>1516</v>
      </c>
      <c r="AI1384" s="29" t="s">
        <v>985</v>
      </c>
      <c r="AK1384" s="7" t="s">
        <v>1516</v>
      </c>
      <c r="AL1384" s="33">
        <v>0</v>
      </c>
      <c r="AN1384" s="7" t="s">
        <v>1516</v>
      </c>
      <c r="AO1384" s="33">
        <v>0</v>
      </c>
      <c r="AQ1384" s="7" t="s">
        <v>1516</v>
      </c>
      <c r="AR1384" s="33">
        <v>0</v>
      </c>
      <c r="AT1384" s="7" t="s">
        <v>1516</v>
      </c>
      <c r="AU1384" s="33">
        <v>0</v>
      </c>
      <c r="AW1384" s="7" t="s">
        <v>1516</v>
      </c>
      <c r="AX1384" s="33">
        <v>0</v>
      </c>
      <c r="AZ1384" s="7" t="s">
        <v>1516</v>
      </c>
      <c r="BA1384" s="33">
        <v>0</v>
      </c>
      <c r="BC1384" s="7" t="s">
        <v>1516</v>
      </c>
      <c r="BD1384" s="33">
        <v>0</v>
      </c>
      <c r="BF1384" s="7" t="s">
        <v>1516</v>
      </c>
      <c r="BG1384" s="33">
        <v>0</v>
      </c>
      <c r="BI1384" s="7" t="s">
        <v>1516</v>
      </c>
      <c r="BJ1384" s="33">
        <v>0</v>
      </c>
      <c r="BL1384" s="7" t="s">
        <v>1516</v>
      </c>
      <c r="BM1384" s="33">
        <v>0</v>
      </c>
      <c r="BO1384" s="7" t="s">
        <v>1516</v>
      </c>
      <c r="BP1384" s="33">
        <v>0</v>
      </c>
      <c r="BR1384" s="7" t="s">
        <v>1516</v>
      </c>
      <c r="BS1384" s="33">
        <v>0</v>
      </c>
      <c r="BU1384" s="7" t="s">
        <v>1516</v>
      </c>
      <c r="BV1384" s="33">
        <v>0</v>
      </c>
      <c r="BX1384" s="7" t="s">
        <v>1516</v>
      </c>
      <c r="BY1384" s="33">
        <v>0</v>
      </c>
    </row>
    <row r="1385" spans="1:77" x14ac:dyDescent="0.3">
      <c r="A1385" s="7" t="s">
        <v>1517</v>
      </c>
      <c r="B1385" s="29">
        <v>32</v>
      </c>
      <c r="D1385" s="7" t="s">
        <v>1517</v>
      </c>
      <c r="E1385" s="29">
        <v>34</v>
      </c>
      <c r="G1385" s="7" t="s">
        <v>1517</v>
      </c>
      <c r="H1385" s="29" t="s">
        <v>985</v>
      </c>
      <c r="J1385" s="7" t="s">
        <v>1517</v>
      </c>
      <c r="K1385" s="29" t="s">
        <v>985</v>
      </c>
      <c r="M1385" s="7" t="s">
        <v>1517</v>
      </c>
      <c r="N1385" s="29" t="s">
        <v>985</v>
      </c>
      <c r="P1385" s="7" t="s">
        <v>1517</v>
      </c>
      <c r="Q1385" s="29" t="s">
        <v>985</v>
      </c>
      <c r="S1385" s="7" t="s">
        <v>1517</v>
      </c>
      <c r="T1385" s="29" t="s">
        <v>985</v>
      </c>
      <c r="V1385" s="7" t="s">
        <v>1517</v>
      </c>
      <c r="W1385" s="29" t="s">
        <v>985</v>
      </c>
      <c r="Y1385" s="7" t="s">
        <v>1517</v>
      </c>
      <c r="Z1385" s="29" t="s">
        <v>985</v>
      </c>
      <c r="AB1385" s="7" t="s">
        <v>1517</v>
      </c>
      <c r="AC1385" s="29" t="s">
        <v>985</v>
      </c>
      <c r="AE1385" s="7" t="s">
        <v>1517</v>
      </c>
      <c r="AF1385" s="29" t="s">
        <v>985</v>
      </c>
      <c r="AH1385" s="7" t="s">
        <v>1517</v>
      </c>
      <c r="AI1385" s="29" t="s">
        <v>985</v>
      </c>
      <c r="AK1385" s="7" t="s">
        <v>1517</v>
      </c>
      <c r="AL1385" s="33">
        <v>0</v>
      </c>
      <c r="AN1385" s="7" t="s">
        <v>1517</v>
      </c>
      <c r="AO1385" s="33">
        <v>0</v>
      </c>
      <c r="AQ1385" s="7" t="s">
        <v>1517</v>
      </c>
      <c r="AR1385" s="33">
        <v>0</v>
      </c>
      <c r="AT1385" s="7" t="s">
        <v>1517</v>
      </c>
      <c r="AU1385" s="33">
        <v>0</v>
      </c>
      <c r="AW1385" s="7" t="s">
        <v>1517</v>
      </c>
      <c r="AX1385" s="33">
        <v>0</v>
      </c>
      <c r="AZ1385" s="7" t="s">
        <v>1517</v>
      </c>
      <c r="BA1385" s="33">
        <v>0</v>
      </c>
      <c r="BC1385" s="7" t="s">
        <v>1517</v>
      </c>
      <c r="BD1385" s="33">
        <v>0</v>
      </c>
      <c r="BF1385" s="7" t="s">
        <v>1517</v>
      </c>
      <c r="BG1385" s="33">
        <v>0</v>
      </c>
      <c r="BI1385" s="7" t="s">
        <v>1517</v>
      </c>
      <c r="BJ1385" s="33">
        <v>0</v>
      </c>
      <c r="BL1385" s="7" t="s">
        <v>1517</v>
      </c>
      <c r="BM1385" s="33">
        <v>0</v>
      </c>
      <c r="BO1385" s="7" t="s">
        <v>1517</v>
      </c>
      <c r="BP1385" s="33">
        <v>0</v>
      </c>
      <c r="BR1385" s="7" t="s">
        <v>1517</v>
      </c>
      <c r="BS1385" s="33">
        <v>0</v>
      </c>
      <c r="BU1385" s="7" t="s">
        <v>1517</v>
      </c>
      <c r="BV1385" s="33">
        <v>0</v>
      </c>
      <c r="BX1385" s="7" t="s">
        <v>1517</v>
      </c>
      <c r="BY1385" s="33">
        <v>0</v>
      </c>
    </row>
    <row r="1386" spans="1:77" x14ac:dyDescent="0.3">
      <c r="A1386" s="7" t="s">
        <v>1518</v>
      </c>
      <c r="B1386" s="29">
        <v>32</v>
      </c>
      <c r="D1386" s="7" t="s">
        <v>1518</v>
      </c>
      <c r="E1386" s="29">
        <v>34</v>
      </c>
      <c r="G1386" s="7" t="s">
        <v>1518</v>
      </c>
      <c r="H1386" s="29" t="s">
        <v>985</v>
      </c>
      <c r="J1386" s="7" t="s">
        <v>1518</v>
      </c>
      <c r="K1386" s="29" t="s">
        <v>985</v>
      </c>
      <c r="M1386" s="7" t="s">
        <v>1518</v>
      </c>
      <c r="N1386" s="29" t="s">
        <v>985</v>
      </c>
      <c r="P1386" s="7" t="s">
        <v>1518</v>
      </c>
      <c r="Q1386" s="29" t="s">
        <v>985</v>
      </c>
      <c r="S1386" s="7" t="s">
        <v>1518</v>
      </c>
      <c r="T1386" s="29" t="s">
        <v>985</v>
      </c>
      <c r="V1386" s="7" t="s">
        <v>1518</v>
      </c>
      <c r="W1386" s="29" t="s">
        <v>985</v>
      </c>
      <c r="Y1386" s="7" t="s">
        <v>1518</v>
      </c>
      <c r="Z1386" s="29" t="s">
        <v>985</v>
      </c>
      <c r="AB1386" s="7" t="s">
        <v>1518</v>
      </c>
      <c r="AC1386" s="29" t="s">
        <v>985</v>
      </c>
      <c r="AE1386" s="7" t="s">
        <v>1518</v>
      </c>
      <c r="AF1386" s="29" t="s">
        <v>985</v>
      </c>
      <c r="AH1386" s="7" t="s">
        <v>1518</v>
      </c>
      <c r="AI1386" s="29" t="s">
        <v>985</v>
      </c>
      <c r="AK1386" s="7" t="s">
        <v>1518</v>
      </c>
      <c r="AL1386" s="33">
        <v>0</v>
      </c>
      <c r="AN1386" s="7" t="s">
        <v>1518</v>
      </c>
      <c r="AO1386" s="33">
        <v>0</v>
      </c>
      <c r="AQ1386" s="7" t="s">
        <v>1518</v>
      </c>
      <c r="AR1386" s="33">
        <v>0</v>
      </c>
      <c r="AT1386" s="7" t="s">
        <v>1518</v>
      </c>
      <c r="AU1386" s="33">
        <v>0</v>
      </c>
      <c r="AW1386" s="7" t="s">
        <v>1518</v>
      </c>
      <c r="AX1386" s="33">
        <v>0</v>
      </c>
      <c r="AZ1386" s="7" t="s">
        <v>1518</v>
      </c>
      <c r="BA1386" s="33">
        <v>0</v>
      </c>
      <c r="BC1386" s="7" t="s">
        <v>1518</v>
      </c>
      <c r="BD1386" s="33">
        <v>0</v>
      </c>
      <c r="BF1386" s="7" t="s">
        <v>1518</v>
      </c>
      <c r="BG1386" s="33">
        <v>0</v>
      </c>
      <c r="BI1386" s="7" t="s">
        <v>1518</v>
      </c>
      <c r="BJ1386" s="33">
        <v>0</v>
      </c>
      <c r="BL1386" s="7" t="s">
        <v>1518</v>
      </c>
      <c r="BM1386" s="33">
        <v>0</v>
      </c>
      <c r="BO1386" s="7" t="s">
        <v>1518</v>
      </c>
      <c r="BP1386" s="33">
        <v>0</v>
      </c>
      <c r="BR1386" s="7" t="s">
        <v>1518</v>
      </c>
      <c r="BS1386" s="33">
        <v>0</v>
      </c>
      <c r="BU1386" s="7" t="s">
        <v>1518</v>
      </c>
      <c r="BV1386" s="33">
        <v>0</v>
      </c>
      <c r="BX1386" s="7" t="s">
        <v>1518</v>
      </c>
      <c r="BY1386" s="33">
        <v>0</v>
      </c>
    </row>
    <row r="1387" spans="1:77" x14ac:dyDescent="0.3">
      <c r="A1387" s="7" t="s">
        <v>1519</v>
      </c>
      <c r="B1387" s="29">
        <v>32</v>
      </c>
      <c r="D1387" s="7" t="s">
        <v>1519</v>
      </c>
      <c r="E1387" s="29">
        <v>34</v>
      </c>
      <c r="G1387" s="7" t="s">
        <v>1519</v>
      </c>
      <c r="H1387" s="29" t="s">
        <v>985</v>
      </c>
      <c r="J1387" s="7" t="s">
        <v>1519</v>
      </c>
      <c r="K1387" s="29" t="s">
        <v>985</v>
      </c>
      <c r="M1387" s="7" t="s">
        <v>1519</v>
      </c>
      <c r="N1387" s="29" t="s">
        <v>985</v>
      </c>
      <c r="P1387" s="7" t="s">
        <v>1519</v>
      </c>
      <c r="Q1387" s="29" t="s">
        <v>985</v>
      </c>
      <c r="S1387" s="7" t="s">
        <v>1519</v>
      </c>
      <c r="T1387" s="29" t="s">
        <v>985</v>
      </c>
      <c r="V1387" s="7" t="s">
        <v>1519</v>
      </c>
      <c r="W1387" s="29" t="s">
        <v>985</v>
      </c>
      <c r="Y1387" s="7" t="s">
        <v>1519</v>
      </c>
      <c r="Z1387" s="29" t="s">
        <v>985</v>
      </c>
      <c r="AB1387" s="7" t="s">
        <v>1519</v>
      </c>
      <c r="AC1387" s="29" t="s">
        <v>985</v>
      </c>
      <c r="AE1387" s="7" t="s">
        <v>1519</v>
      </c>
      <c r="AF1387" s="29" t="s">
        <v>985</v>
      </c>
      <c r="AH1387" s="7" t="s">
        <v>1519</v>
      </c>
      <c r="AI1387" s="29" t="s">
        <v>985</v>
      </c>
      <c r="AK1387" s="7" t="s">
        <v>1519</v>
      </c>
      <c r="AL1387" s="33">
        <v>0</v>
      </c>
      <c r="AN1387" s="7" t="s">
        <v>1519</v>
      </c>
      <c r="AO1387" s="33">
        <v>0</v>
      </c>
      <c r="AQ1387" s="7" t="s">
        <v>1519</v>
      </c>
      <c r="AR1387" s="33">
        <v>0</v>
      </c>
      <c r="AT1387" s="7" t="s">
        <v>1519</v>
      </c>
      <c r="AU1387" s="33">
        <v>0</v>
      </c>
      <c r="AW1387" s="7" t="s">
        <v>1519</v>
      </c>
      <c r="AX1387" s="33">
        <v>0</v>
      </c>
      <c r="AZ1387" s="7" t="s">
        <v>1519</v>
      </c>
      <c r="BA1387" s="33">
        <v>0</v>
      </c>
      <c r="BC1387" s="7" t="s">
        <v>1519</v>
      </c>
      <c r="BD1387" s="33">
        <v>0</v>
      </c>
      <c r="BF1387" s="7" t="s">
        <v>1519</v>
      </c>
      <c r="BG1387" s="33">
        <v>0</v>
      </c>
      <c r="BI1387" s="7" t="s">
        <v>1519</v>
      </c>
      <c r="BJ1387" s="33">
        <v>0</v>
      </c>
      <c r="BL1387" s="7" t="s">
        <v>1519</v>
      </c>
      <c r="BM1387" s="33">
        <v>0</v>
      </c>
      <c r="BO1387" s="7" t="s">
        <v>1519</v>
      </c>
      <c r="BP1387" s="33">
        <v>0</v>
      </c>
      <c r="BR1387" s="7" t="s">
        <v>1519</v>
      </c>
      <c r="BS1387" s="33">
        <v>0</v>
      </c>
      <c r="BU1387" s="7" t="s">
        <v>1519</v>
      </c>
      <c r="BV1387" s="33">
        <v>0</v>
      </c>
      <c r="BX1387" s="7" t="s">
        <v>1519</v>
      </c>
      <c r="BY1387" s="33">
        <v>0</v>
      </c>
    </row>
    <row r="1388" spans="1:77" x14ac:dyDescent="0.3">
      <c r="A1388" s="7" t="s">
        <v>1520</v>
      </c>
      <c r="B1388" s="29">
        <v>32</v>
      </c>
      <c r="D1388" s="7" t="s">
        <v>1520</v>
      </c>
      <c r="E1388" s="29">
        <v>34</v>
      </c>
      <c r="G1388" s="7" t="s">
        <v>1520</v>
      </c>
      <c r="H1388" s="29" t="s">
        <v>985</v>
      </c>
      <c r="J1388" s="7" t="s">
        <v>1520</v>
      </c>
      <c r="K1388" s="29" t="s">
        <v>985</v>
      </c>
      <c r="M1388" s="7" t="s">
        <v>1520</v>
      </c>
      <c r="N1388" s="29" t="s">
        <v>985</v>
      </c>
      <c r="P1388" s="7" t="s">
        <v>1520</v>
      </c>
      <c r="Q1388" s="29" t="s">
        <v>985</v>
      </c>
      <c r="S1388" s="7" t="s">
        <v>1520</v>
      </c>
      <c r="T1388" s="29" t="s">
        <v>985</v>
      </c>
      <c r="V1388" s="7" t="s">
        <v>1520</v>
      </c>
      <c r="W1388" s="29" t="s">
        <v>985</v>
      </c>
      <c r="Y1388" s="7" t="s">
        <v>1520</v>
      </c>
      <c r="Z1388" s="29" t="s">
        <v>985</v>
      </c>
      <c r="AB1388" s="7" t="s">
        <v>1520</v>
      </c>
      <c r="AC1388" s="29" t="s">
        <v>985</v>
      </c>
      <c r="AE1388" s="7" t="s">
        <v>1520</v>
      </c>
      <c r="AF1388" s="29" t="s">
        <v>985</v>
      </c>
      <c r="AH1388" s="7" t="s">
        <v>1520</v>
      </c>
      <c r="AI1388" s="29" t="s">
        <v>985</v>
      </c>
      <c r="AK1388" s="7" t="s">
        <v>1520</v>
      </c>
      <c r="AL1388" s="33">
        <v>0</v>
      </c>
      <c r="AN1388" s="7" t="s">
        <v>1520</v>
      </c>
      <c r="AO1388" s="33">
        <v>0</v>
      </c>
      <c r="AQ1388" s="7" t="s">
        <v>1520</v>
      </c>
      <c r="AR1388" s="33">
        <v>0</v>
      </c>
      <c r="AT1388" s="7" t="s">
        <v>1520</v>
      </c>
      <c r="AU1388" s="33">
        <v>0</v>
      </c>
      <c r="AW1388" s="7" t="s">
        <v>1520</v>
      </c>
      <c r="AX1388" s="33">
        <v>0</v>
      </c>
      <c r="AZ1388" s="7" t="s">
        <v>1520</v>
      </c>
      <c r="BA1388" s="33">
        <v>0</v>
      </c>
      <c r="BC1388" s="7" t="s">
        <v>1520</v>
      </c>
      <c r="BD1388" s="33">
        <v>0</v>
      </c>
      <c r="BF1388" s="7" t="s">
        <v>1520</v>
      </c>
      <c r="BG1388" s="33">
        <v>0</v>
      </c>
      <c r="BI1388" s="7" t="s">
        <v>1520</v>
      </c>
      <c r="BJ1388" s="33">
        <v>0</v>
      </c>
      <c r="BL1388" s="7" t="s">
        <v>1520</v>
      </c>
      <c r="BM1388" s="33">
        <v>0</v>
      </c>
      <c r="BO1388" s="7" t="s">
        <v>1520</v>
      </c>
      <c r="BP1388" s="33">
        <v>0</v>
      </c>
      <c r="BR1388" s="7" t="s">
        <v>1520</v>
      </c>
      <c r="BS1388" s="33">
        <v>0</v>
      </c>
      <c r="BU1388" s="7" t="s">
        <v>1520</v>
      </c>
      <c r="BV1388" s="33">
        <v>0</v>
      </c>
      <c r="BX1388" s="7" t="s">
        <v>1520</v>
      </c>
      <c r="BY1388" s="33">
        <v>0</v>
      </c>
    </row>
    <row r="1389" spans="1:77" x14ac:dyDescent="0.3">
      <c r="A1389" s="7" t="s">
        <v>1521</v>
      </c>
      <c r="B1389" s="29">
        <v>32</v>
      </c>
      <c r="D1389" s="7" t="s">
        <v>1521</v>
      </c>
      <c r="E1389" s="29">
        <v>34</v>
      </c>
      <c r="G1389" s="7" t="s">
        <v>1521</v>
      </c>
      <c r="H1389" s="29" t="s">
        <v>985</v>
      </c>
      <c r="J1389" s="7" t="s">
        <v>1521</v>
      </c>
      <c r="K1389" s="29" t="s">
        <v>985</v>
      </c>
      <c r="M1389" s="7" t="s">
        <v>1521</v>
      </c>
      <c r="N1389" s="29" t="s">
        <v>985</v>
      </c>
      <c r="P1389" s="7" t="s">
        <v>1521</v>
      </c>
      <c r="Q1389" s="29" t="s">
        <v>985</v>
      </c>
      <c r="S1389" s="7" t="s">
        <v>1521</v>
      </c>
      <c r="T1389" s="29" t="s">
        <v>985</v>
      </c>
      <c r="V1389" s="7" t="s">
        <v>1521</v>
      </c>
      <c r="W1389" s="29" t="s">
        <v>985</v>
      </c>
      <c r="Y1389" s="7" t="s">
        <v>1521</v>
      </c>
      <c r="Z1389" s="29" t="s">
        <v>985</v>
      </c>
      <c r="AB1389" s="7" t="s">
        <v>1521</v>
      </c>
      <c r="AC1389" s="29" t="s">
        <v>985</v>
      </c>
      <c r="AE1389" s="7" t="s">
        <v>1521</v>
      </c>
      <c r="AF1389" s="29" t="s">
        <v>985</v>
      </c>
      <c r="AH1389" s="7" t="s">
        <v>1521</v>
      </c>
      <c r="AI1389" s="29" t="s">
        <v>985</v>
      </c>
      <c r="AK1389" s="7" t="s">
        <v>1521</v>
      </c>
      <c r="AL1389" s="33">
        <v>0</v>
      </c>
      <c r="AN1389" s="7" t="s">
        <v>1521</v>
      </c>
      <c r="AO1389" s="33">
        <v>0</v>
      </c>
      <c r="AQ1389" s="7" t="s">
        <v>1521</v>
      </c>
      <c r="AR1389" s="33">
        <v>0</v>
      </c>
      <c r="AT1389" s="7" t="s">
        <v>1521</v>
      </c>
      <c r="AU1389" s="33">
        <v>0</v>
      </c>
      <c r="AW1389" s="7" t="s">
        <v>1521</v>
      </c>
      <c r="AX1389" s="33">
        <v>0</v>
      </c>
      <c r="AZ1389" s="7" t="s">
        <v>1521</v>
      </c>
      <c r="BA1389" s="33">
        <v>0</v>
      </c>
      <c r="BC1389" s="7" t="s">
        <v>1521</v>
      </c>
      <c r="BD1389" s="33">
        <v>0</v>
      </c>
      <c r="BF1389" s="7" t="s">
        <v>1521</v>
      </c>
      <c r="BG1389" s="33">
        <v>0</v>
      </c>
      <c r="BI1389" s="7" t="s">
        <v>1521</v>
      </c>
      <c r="BJ1389" s="33">
        <v>0</v>
      </c>
      <c r="BL1389" s="7" t="s">
        <v>1521</v>
      </c>
      <c r="BM1389" s="33">
        <v>0</v>
      </c>
      <c r="BO1389" s="7" t="s">
        <v>1521</v>
      </c>
      <c r="BP1389" s="33">
        <v>0</v>
      </c>
      <c r="BR1389" s="7" t="s">
        <v>1521</v>
      </c>
      <c r="BS1389" s="33">
        <v>0</v>
      </c>
      <c r="BU1389" s="7" t="s">
        <v>1521</v>
      </c>
      <c r="BV1389" s="33">
        <v>0</v>
      </c>
      <c r="BX1389" s="7" t="s">
        <v>1521</v>
      </c>
      <c r="BY1389" s="33">
        <v>0</v>
      </c>
    </row>
    <row r="1390" spans="1:77" x14ac:dyDescent="0.3">
      <c r="A1390" s="7" t="s">
        <v>1522</v>
      </c>
      <c r="B1390" s="29">
        <v>32</v>
      </c>
      <c r="D1390" s="7" t="s">
        <v>1522</v>
      </c>
      <c r="E1390" s="29">
        <v>34</v>
      </c>
      <c r="G1390" s="7" t="s">
        <v>1522</v>
      </c>
      <c r="H1390" s="29" t="s">
        <v>985</v>
      </c>
      <c r="J1390" s="7" t="s">
        <v>1522</v>
      </c>
      <c r="K1390" s="29" t="s">
        <v>985</v>
      </c>
      <c r="M1390" s="7" t="s">
        <v>1522</v>
      </c>
      <c r="N1390" s="29" t="s">
        <v>985</v>
      </c>
      <c r="P1390" s="7" t="s">
        <v>1522</v>
      </c>
      <c r="Q1390" s="29" t="s">
        <v>985</v>
      </c>
      <c r="S1390" s="7" t="s">
        <v>1522</v>
      </c>
      <c r="T1390" s="29" t="s">
        <v>985</v>
      </c>
      <c r="V1390" s="7" t="s">
        <v>1522</v>
      </c>
      <c r="W1390" s="29" t="s">
        <v>985</v>
      </c>
      <c r="Y1390" s="7" t="s">
        <v>1522</v>
      </c>
      <c r="Z1390" s="29" t="s">
        <v>985</v>
      </c>
      <c r="AB1390" s="7" t="s">
        <v>1522</v>
      </c>
      <c r="AC1390" s="29" t="s">
        <v>985</v>
      </c>
      <c r="AE1390" s="7" t="s">
        <v>1522</v>
      </c>
      <c r="AF1390" s="29" t="s">
        <v>985</v>
      </c>
      <c r="AH1390" s="7" t="s">
        <v>1522</v>
      </c>
      <c r="AI1390" s="29" t="s">
        <v>985</v>
      </c>
      <c r="AK1390" s="7" t="s">
        <v>1522</v>
      </c>
      <c r="AL1390" s="33">
        <v>0</v>
      </c>
      <c r="AN1390" s="7" t="s">
        <v>1522</v>
      </c>
      <c r="AO1390" s="33">
        <v>0</v>
      </c>
      <c r="AQ1390" s="7" t="s">
        <v>1522</v>
      </c>
      <c r="AR1390" s="33">
        <v>0</v>
      </c>
      <c r="AT1390" s="7" t="s">
        <v>1522</v>
      </c>
      <c r="AU1390" s="33">
        <v>0</v>
      </c>
      <c r="AW1390" s="7" t="s">
        <v>1522</v>
      </c>
      <c r="AX1390" s="33">
        <v>0</v>
      </c>
      <c r="AZ1390" s="7" t="s">
        <v>1522</v>
      </c>
      <c r="BA1390" s="33">
        <v>0</v>
      </c>
      <c r="BC1390" s="7" t="s">
        <v>1522</v>
      </c>
      <c r="BD1390" s="33">
        <v>0</v>
      </c>
      <c r="BF1390" s="7" t="s">
        <v>1522</v>
      </c>
      <c r="BG1390" s="33">
        <v>0</v>
      </c>
      <c r="BI1390" s="7" t="s">
        <v>1522</v>
      </c>
      <c r="BJ1390" s="33">
        <v>0</v>
      </c>
      <c r="BL1390" s="7" t="s">
        <v>1522</v>
      </c>
      <c r="BM1390" s="33">
        <v>0</v>
      </c>
      <c r="BO1390" s="7" t="s">
        <v>1522</v>
      </c>
      <c r="BP1390" s="33">
        <v>0</v>
      </c>
      <c r="BR1390" s="7" t="s">
        <v>1522</v>
      </c>
      <c r="BS1390" s="33">
        <v>0</v>
      </c>
      <c r="BU1390" s="7" t="s">
        <v>1522</v>
      </c>
      <c r="BV1390" s="33">
        <v>0</v>
      </c>
      <c r="BX1390" s="7" t="s">
        <v>1522</v>
      </c>
      <c r="BY1390" s="33">
        <v>0</v>
      </c>
    </row>
    <row r="1391" spans="1:77" x14ac:dyDescent="0.3">
      <c r="A1391" s="7" t="s">
        <v>1523</v>
      </c>
      <c r="B1391" s="29">
        <v>32</v>
      </c>
      <c r="D1391" s="7" t="s">
        <v>1523</v>
      </c>
      <c r="E1391" s="29">
        <v>34</v>
      </c>
      <c r="G1391" s="7" t="s">
        <v>1523</v>
      </c>
      <c r="H1391" s="29" t="s">
        <v>985</v>
      </c>
      <c r="J1391" s="7" t="s">
        <v>1523</v>
      </c>
      <c r="K1391" s="29" t="s">
        <v>985</v>
      </c>
      <c r="M1391" s="7" t="s">
        <v>1523</v>
      </c>
      <c r="N1391" s="29" t="s">
        <v>985</v>
      </c>
      <c r="P1391" s="7" t="s">
        <v>1523</v>
      </c>
      <c r="Q1391" s="29" t="s">
        <v>985</v>
      </c>
      <c r="S1391" s="7" t="s">
        <v>1523</v>
      </c>
      <c r="T1391" s="29" t="s">
        <v>985</v>
      </c>
      <c r="V1391" s="7" t="s">
        <v>1523</v>
      </c>
      <c r="W1391" s="29" t="s">
        <v>985</v>
      </c>
      <c r="Y1391" s="7" t="s">
        <v>1523</v>
      </c>
      <c r="Z1391" s="29" t="s">
        <v>985</v>
      </c>
      <c r="AB1391" s="7" t="s">
        <v>1523</v>
      </c>
      <c r="AC1391" s="29" t="s">
        <v>985</v>
      </c>
      <c r="AE1391" s="7" t="s">
        <v>1523</v>
      </c>
      <c r="AF1391" s="29" t="s">
        <v>985</v>
      </c>
      <c r="AH1391" s="7" t="s">
        <v>1523</v>
      </c>
      <c r="AI1391" s="29" t="s">
        <v>985</v>
      </c>
      <c r="AK1391" s="7" t="s">
        <v>1523</v>
      </c>
      <c r="AL1391" s="33">
        <v>0</v>
      </c>
      <c r="AN1391" s="7" t="s">
        <v>1523</v>
      </c>
      <c r="AO1391" s="33">
        <v>0</v>
      </c>
      <c r="AQ1391" s="7" t="s">
        <v>1523</v>
      </c>
      <c r="AR1391" s="33">
        <v>0</v>
      </c>
      <c r="AT1391" s="7" t="s">
        <v>1523</v>
      </c>
      <c r="AU1391" s="33">
        <v>0</v>
      </c>
      <c r="AW1391" s="7" t="s">
        <v>1523</v>
      </c>
      <c r="AX1391" s="33">
        <v>0</v>
      </c>
      <c r="AZ1391" s="7" t="s">
        <v>1523</v>
      </c>
      <c r="BA1391" s="33">
        <v>0</v>
      </c>
      <c r="BC1391" s="7" t="s">
        <v>1523</v>
      </c>
      <c r="BD1391" s="33">
        <v>0</v>
      </c>
      <c r="BF1391" s="7" t="s">
        <v>1523</v>
      </c>
      <c r="BG1391" s="33">
        <v>0</v>
      </c>
      <c r="BI1391" s="7" t="s">
        <v>1523</v>
      </c>
      <c r="BJ1391" s="33">
        <v>0</v>
      </c>
      <c r="BL1391" s="7" t="s">
        <v>1523</v>
      </c>
      <c r="BM1391" s="33">
        <v>0</v>
      </c>
      <c r="BO1391" s="7" t="s">
        <v>1523</v>
      </c>
      <c r="BP1391" s="33">
        <v>0</v>
      </c>
      <c r="BR1391" s="7" t="s">
        <v>1523</v>
      </c>
      <c r="BS1391" s="33">
        <v>0</v>
      </c>
      <c r="BU1391" s="7" t="s">
        <v>1523</v>
      </c>
      <c r="BV1391" s="33">
        <v>0</v>
      </c>
      <c r="BX1391" s="7" t="s">
        <v>1523</v>
      </c>
      <c r="BY1391" s="33">
        <v>0</v>
      </c>
    </row>
    <row r="1392" spans="1:77" x14ac:dyDescent="0.3">
      <c r="A1392" s="7" t="s">
        <v>1524</v>
      </c>
      <c r="B1392" s="29">
        <v>32</v>
      </c>
      <c r="D1392" s="7" t="s">
        <v>1524</v>
      </c>
      <c r="E1392" s="29">
        <v>34</v>
      </c>
      <c r="G1392" s="7" t="s">
        <v>1524</v>
      </c>
      <c r="H1392" s="29" t="s">
        <v>985</v>
      </c>
      <c r="J1392" s="7" t="s">
        <v>1524</v>
      </c>
      <c r="K1392" s="29" t="s">
        <v>985</v>
      </c>
      <c r="M1392" s="7" t="s">
        <v>1524</v>
      </c>
      <c r="N1392" s="29" t="s">
        <v>985</v>
      </c>
      <c r="P1392" s="7" t="s">
        <v>1524</v>
      </c>
      <c r="Q1392" s="29" t="s">
        <v>985</v>
      </c>
      <c r="S1392" s="7" t="s">
        <v>1524</v>
      </c>
      <c r="T1392" s="29" t="s">
        <v>985</v>
      </c>
      <c r="V1392" s="7" t="s">
        <v>1524</v>
      </c>
      <c r="W1392" s="29" t="s">
        <v>985</v>
      </c>
      <c r="Y1392" s="7" t="s">
        <v>1524</v>
      </c>
      <c r="Z1392" s="29" t="s">
        <v>985</v>
      </c>
      <c r="AB1392" s="7" t="s">
        <v>1524</v>
      </c>
      <c r="AC1392" s="29" t="s">
        <v>985</v>
      </c>
      <c r="AE1392" s="7" t="s">
        <v>1524</v>
      </c>
      <c r="AF1392" s="29" t="s">
        <v>985</v>
      </c>
      <c r="AH1392" s="7" t="s">
        <v>1524</v>
      </c>
      <c r="AI1392" s="29" t="s">
        <v>985</v>
      </c>
      <c r="AK1392" s="7" t="s">
        <v>1524</v>
      </c>
      <c r="AL1392" s="33">
        <v>0</v>
      </c>
      <c r="AN1392" s="7" t="s">
        <v>1524</v>
      </c>
      <c r="AO1392" s="33">
        <v>0</v>
      </c>
      <c r="AQ1392" s="7" t="s">
        <v>1524</v>
      </c>
      <c r="AR1392" s="33">
        <v>0</v>
      </c>
      <c r="AT1392" s="7" t="s">
        <v>1524</v>
      </c>
      <c r="AU1392" s="33">
        <v>0</v>
      </c>
      <c r="AW1392" s="7" t="s">
        <v>1524</v>
      </c>
      <c r="AX1392" s="33">
        <v>0</v>
      </c>
      <c r="AZ1392" s="7" t="s">
        <v>1524</v>
      </c>
      <c r="BA1392" s="33">
        <v>0</v>
      </c>
      <c r="BC1392" s="7" t="s">
        <v>1524</v>
      </c>
      <c r="BD1392" s="33">
        <v>0</v>
      </c>
      <c r="BF1392" s="7" t="s">
        <v>1524</v>
      </c>
      <c r="BG1392" s="33">
        <v>0</v>
      </c>
      <c r="BI1392" s="7" t="s">
        <v>1524</v>
      </c>
      <c r="BJ1392" s="33">
        <v>0</v>
      </c>
      <c r="BL1392" s="7" t="s">
        <v>1524</v>
      </c>
      <c r="BM1392" s="33">
        <v>0</v>
      </c>
      <c r="BO1392" s="7" t="s">
        <v>1524</v>
      </c>
      <c r="BP1392" s="33">
        <v>0</v>
      </c>
      <c r="BR1392" s="7" t="s">
        <v>1524</v>
      </c>
      <c r="BS1392" s="33">
        <v>0</v>
      </c>
      <c r="BU1392" s="7" t="s">
        <v>1524</v>
      </c>
      <c r="BV1392" s="33">
        <v>0</v>
      </c>
      <c r="BX1392" s="7" t="s">
        <v>1524</v>
      </c>
      <c r="BY1392" s="33">
        <v>0</v>
      </c>
    </row>
    <row r="1393" spans="1:77" x14ac:dyDescent="0.3">
      <c r="A1393" s="7" t="s">
        <v>1525</v>
      </c>
      <c r="B1393" s="29">
        <v>32</v>
      </c>
      <c r="D1393" s="7" t="s">
        <v>1525</v>
      </c>
      <c r="E1393" s="29">
        <v>34</v>
      </c>
      <c r="G1393" s="7" t="s">
        <v>1525</v>
      </c>
      <c r="H1393" s="29" t="s">
        <v>985</v>
      </c>
      <c r="J1393" s="7" t="s">
        <v>1525</v>
      </c>
      <c r="K1393" s="29" t="s">
        <v>985</v>
      </c>
      <c r="M1393" s="7" t="s">
        <v>1525</v>
      </c>
      <c r="N1393" s="29" t="s">
        <v>985</v>
      </c>
      <c r="P1393" s="7" t="s">
        <v>1525</v>
      </c>
      <c r="Q1393" s="29" t="s">
        <v>985</v>
      </c>
      <c r="S1393" s="7" t="s">
        <v>1525</v>
      </c>
      <c r="T1393" s="29" t="s">
        <v>985</v>
      </c>
      <c r="V1393" s="7" t="s">
        <v>1525</v>
      </c>
      <c r="W1393" s="29" t="s">
        <v>985</v>
      </c>
      <c r="Y1393" s="7" t="s">
        <v>1525</v>
      </c>
      <c r="Z1393" s="29" t="s">
        <v>985</v>
      </c>
      <c r="AB1393" s="7" t="s">
        <v>1525</v>
      </c>
      <c r="AC1393" s="29" t="s">
        <v>985</v>
      </c>
      <c r="AE1393" s="7" t="s">
        <v>1525</v>
      </c>
      <c r="AF1393" s="29" t="s">
        <v>985</v>
      </c>
      <c r="AH1393" s="7" t="s">
        <v>1525</v>
      </c>
      <c r="AI1393" s="29" t="s">
        <v>985</v>
      </c>
      <c r="AK1393" s="7" t="s">
        <v>1525</v>
      </c>
      <c r="AL1393" s="33">
        <v>0</v>
      </c>
      <c r="AN1393" s="7" t="s">
        <v>1525</v>
      </c>
      <c r="AO1393" s="33">
        <v>0</v>
      </c>
      <c r="AQ1393" s="7" t="s">
        <v>1525</v>
      </c>
      <c r="AR1393" s="33">
        <v>0</v>
      </c>
      <c r="AT1393" s="7" t="s">
        <v>1525</v>
      </c>
      <c r="AU1393" s="33">
        <v>0</v>
      </c>
      <c r="AW1393" s="7" t="s">
        <v>1525</v>
      </c>
      <c r="AX1393" s="33">
        <v>0</v>
      </c>
      <c r="AZ1393" s="7" t="s">
        <v>1525</v>
      </c>
      <c r="BA1393" s="33">
        <v>0</v>
      </c>
      <c r="BC1393" s="7" t="s">
        <v>1525</v>
      </c>
      <c r="BD1393" s="33">
        <v>0</v>
      </c>
      <c r="BF1393" s="7" t="s">
        <v>1525</v>
      </c>
      <c r="BG1393" s="33">
        <v>0</v>
      </c>
      <c r="BI1393" s="7" t="s">
        <v>1525</v>
      </c>
      <c r="BJ1393" s="33">
        <v>0</v>
      </c>
      <c r="BL1393" s="7" t="s">
        <v>1525</v>
      </c>
      <c r="BM1393" s="33">
        <v>0</v>
      </c>
      <c r="BO1393" s="7" t="s">
        <v>1525</v>
      </c>
      <c r="BP1393" s="33">
        <v>0</v>
      </c>
      <c r="BR1393" s="7" t="s">
        <v>1525</v>
      </c>
      <c r="BS1393" s="33">
        <v>0</v>
      </c>
      <c r="BU1393" s="7" t="s">
        <v>1525</v>
      </c>
      <c r="BV1393" s="33">
        <v>0</v>
      </c>
      <c r="BX1393" s="7" t="s">
        <v>1525</v>
      </c>
      <c r="BY1393" s="33">
        <v>0</v>
      </c>
    </row>
    <row r="1394" spans="1:77" x14ac:dyDescent="0.3">
      <c r="A1394" s="7" t="s">
        <v>1526</v>
      </c>
      <c r="B1394" s="29">
        <v>32</v>
      </c>
      <c r="D1394" s="7" t="s">
        <v>1526</v>
      </c>
      <c r="E1394" s="29">
        <v>34</v>
      </c>
      <c r="G1394" s="7" t="s">
        <v>1526</v>
      </c>
      <c r="H1394" s="29" t="s">
        <v>985</v>
      </c>
      <c r="J1394" s="7" t="s">
        <v>1526</v>
      </c>
      <c r="K1394" s="29" t="s">
        <v>985</v>
      </c>
      <c r="M1394" s="7" t="s">
        <v>1526</v>
      </c>
      <c r="N1394" s="29" t="s">
        <v>985</v>
      </c>
      <c r="P1394" s="7" t="s">
        <v>1526</v>
      </c>
      <c r="Q1394" s="29" t="s">
        <v>985</v>
      </c>
      <c r="S1394" s="7" t="s">
        <v>1526</v>
      </c>
      <c r="T1394" s="29" t="s">
        <v>985</v>
      </c>
      <c r="V1394" s="7" t="s">
        <v>1526</v>
      </c>
      <c r="W1394" s="29" t="s">
        <v>985</v>
      </c>
      <c r="Y1394" s="7" t="s">
        <v>1526</v>
      </c>
      <c r="Z1394" s="29" t="s">
        <v>985</v>
      </c>
      <c r="AB1394" s="7" t="s">
        <v>1526</v>
      </c>
      <c r="AC1394" s="29" t="s">
        <v>985</v>
      </c>
      <c r="AE1394" s="7" t="s">
        <v>1526</v>
      </c>
      <c r="AF1394" s="29" t="s">
        <v>985</v>
      </c>
      <c r="AH1394" s="7" t="s">
        <v>1526</v>
      </c>
      <c r="AI1394" s="29" t="s">
        <v>985</v>
      </c>
      <c r="AK1394" s="7" t="s">
        <v>1526</v>
      </c>
      <c r="AL1394" s="33">
        <v>0</v>
      </c>
      <c r="AN1394" s="7" t="s">
        <v>1526</v>
      </c>
      <c r="AO1394" s="33">
        <v>0</v>
      </c>
      <c r="AQ1394" s="7" t="s">
        <v>1526</v>
      </c>
      <c r="AR1394" s="33">
        <v>0</v>
      </c>
      <c r="AT1394" s="7" t="s">
        <v>1526</v>
      </c>
      <c r="AU1394" s="33">
        <v>0</v>
      </c>
      <c r="AW1394" s="7" t="s">
        <v>1526</v>
      </c>
      <c r="AX1394" s="33">
        <v>0</v>
      </c>
      <c r="AZ1394" s="7" t="s">
        <v>1526</v>
      </c>
      <c r="BA1394" s="33">
        <v>0</v>
      </c>
      <c r="BC1394" s="7" t="s">
        <v>1526</v>
      </c>
      <c r="BD1394" s="33">
        <v>0</v>
      </c>
      <c r="BF1394" s="7" t="s">
        <v>1526</v>
      </c>
      <c r="BG1394" s="33">
        <v>0</v>
      </c>
      <c r="BI1394" s="7" t="s">
        <v>1526</v>
      </c>
      <c r="BJ1394" s="33">
        <v>0</v>
      </c>
      <c r="BL1394" s="7" t="s">
        <v>1526</v>
      </c>
      <c r="BM1394" s="33">
        <v>0</v>
      </c>
      <c r="BO1394" s="7" t="s">
        <v>1526</v>
      </c>
      <c r="BP1394" s="33">
        <v>0</v>
      </c>
      <c r="BR1394" s="7" t="s">
        <v>1526</v>
      </c>
      <c r="BS1394" s="33">
        <v>0</v>
      </c>
      <c r="BU1394" s="7" t="s">
        <v>1526</v>
      </c>
      <c r="BV1394" s="33">
        <v>0</v>
      </c>
      <c r="BX1394" s="7" t="s">
        <v>1526</v>
      </c>
      <c r="BY1394" s="33">
        <v>0</v>
      </c>
    </row>
    <row r="1395" spans="1:77" x14ac:dyDescent="0.3">
      <c r="A1395" s="7" t="s">
        <v>1527</v>
      </c>
      <c r="B1395" s="29">
        <v>32</v>
      </c>
      <c r="D1395" s="7" t="s">
        <v>1527</v>
      </c>
      <c r="E1395" s="29">
        <v>33</v>
      </c>
      <c r="G1395" s="7" t="s">
        <v>1527</v>
      </c>
      <c r="H1395" s="29" t="s">
        <v>985</v>
      </c>
      <c r="J1395" s="7" t="s">
        <v>1527</v>
      </c>
      <c r="K1395" s="29" t="s">
        <v>985</v>
      </c>
      <c r="M1395" s="7" t="s">
        <v>1527</v>
      </c>
      <c r="N1395" s="29" t="s">
        <v>985</v>
      </c>
      <c r="P1395" s="7" t="s">
        <v>1527</v>
      </c>
      <c r="Q1395" s="29" t="s">
        <v>985</v>
      </c>
      <c r="S1395" s="7" t="s">
        <v>1527</v>
      </c>
      <c r="T1395" s="29" t="s">
        <v>985</v>
      </c>
      <c r="V1395" s="7" t="s">
        <v>1527</v>
      </c>
      <c r="W1395" s="29" t="s">
        <v>985</v>
      </c>
      <c r="Y1395" s="7" t="s">
        <v>1527</v>
      </c>
      <c r="Z1395" s="29" t="s">
        <v>985</v>
      </c>
      <c r="AB1395" s="7" t="s">
        <v>1527</v>
      </c>
      <c r="AC1395" s="29" t="s">
        <v>985</v>
      </c>
      <c r="AE1395" s="7" t="s">
        <v>1527</v>
      </c>
      <c r="AF1395" s="29" t="s">
        <v>985</v>
      </c>
      <c r="AH1395" s="7" t="s">
        <v>1527</v>
      </c>
      <c r="AI1395" s="29" t="s">
        <v>985</v>
      </c>
      <c r="AK1395" s="7" t="s">
        <v>1527</v>
      </c>
      <c r="AL1395" s="33">
        <v>0</v>
      </c>
      <c r="AN1395" s="7" t="s">
        <v>1527</v>
      </c>
      <c r="AO1395" s="33">
        <v>0</v>
      </c>
      <c r="AQ1395" s="7" t="s">
        <v>1527</v>
      </c>
      <c r="AR1395" s="33">
        <v>0</v>
      </c>
      <c r="AT1395" s="7" t="s">
        <v>1527</v>
      </c>
      <c r="AU1395" s="33">
        <v>0</v>
      </c>
      <c r="AW1395" s="7" t="s">
        <v>1527</v>
      </c>
      <c r="AX1395" s="33">
        <v>0</v>
      </c>
      <c r="AZ1395" s="7" t="s">
        <v>1527</v>
      </c>
      <c r="BA1395" s="33">
        <v>0</v>
      </c>
      <c r="BC1395" s="7" t="s">
        <v>1527</v>
      </c>
      <c r="BD1395" s="33">
        <v>0</v>
      </c>
      <c r="BF1395" s="7" t="s">
        <v>1527</v>
      </c>
      <c r="BG1395" s="33">
        <v>0</v>
      </c>
      <c r="BI1395" s="7" t="s">
        <v>1527</v>
      </c>
      <c r="BJ1395" s="33">
        <v>0</v>
      </c>
      <c r="BL1395" s="7" t="s">
        <v>1527</v>
      </c>
      <c r="BM1395" s="33">
        <v>0</v>
      </c>
      <c r="BO1395" s="7" t="s">
        <v>1527</v>
      </c>
      <c r="BP1395" s="33">
        <v>0</v>
      </c>
      <c r="BR1395" s="7" t="s">
        <v>1527</v>
      </c>
      <c r="BS1395" s="33">
        <v>0</v>
      </c>
      <c r="BU1395" s="7" t="s">
        <v>1527</v>
      </c>
      <c r="BV1395" s="33">
        <v>0</v>
      </c>
      <c r="BX1395" s="7" t="s">
        <v>1527</v>
      </c>
      <c r="BY1395" s="33">
        <v>0</v>
      </c>
    </row>
    <row r="1396" spans="1:77" x14ac:dyDescent="0.3">
      <c r="A1396" s="7" t="s">
        <v>1528</v>
      </c>
      <c r="B1396" s="29">
        <v>32</v>
      </c>
      <c r="D1396" s="7" t="s">
        <v>1528</v>
      </c>
      <c r="E1396" s="29">
        <v>33</v>
      </c>
      <c r="G1396" s="7" t="s">
        <v>1528</v>
      </c>
      <c r="H1396" s="29" t="s">
        <v>985</v>
      </c>
      <c r="J1396" s="7" t="s">
        <v>1528</v>
      </c>
      <c r="K1396" s="29" t="s">
        <v>985</v>
      </c>
      <c r="M1396" s="7" t="s">
        <v>1528</v>
      </c>
      <c r="N1396" s="29" t="s">
        <v>985</v>
      </c>
      <c r="P1396" s="7" t="s">
        <v>1528</v>
      </c>
      <c r="Q1396" s="29" t="s">
        <v>985</v>
      </c>
      <c r="S1396" s="7" t="s">
        <v>1528</v>
      </c>
      <c r="T1396" s="29" t="s">
        <v>985</v>
      </c>
      <c r="V1396" s="7" t="s">
        <v>1528</v>
      </c>
      <c r="W1396" s="29" t="s">
        <v>985</v>
      </c>
      <c r="Y1396" s="7" t="s">
        <v>1528</v>
      </c>
      <c r="Z1396" s="29" t="s">
        <v>985</v>
      </c>
      <c r="AB1396" s="7" t="s">
        <v>1528</v>
      </c>
      <c r="AC1396" s="29" t="s">
        <v>985</v>
      </c>
      <c r="AE1396" s="7" t="s">
        <v>1528</v>
      </c>
      <c r="AF1396" s="29" t="s">
        <v>985</v>
      </c>
      <c r="AH1396" s="7" t="s">
        <v>1528</v>
      </c>
      <c r="AI1396" s="29" t="s">
        <v>985</v>
      </c>
      <c r="AK1396" s="7" t="s">
        <v>1528</v>
      </c>
      <c r="AL1396" s="33">
        <v>0</v>
      </c>
      <c r="AN1396" s="7" t="s">
        <v>1528</v>
      </c>
      <c r="AO1396" s="33">
        <v>0</v>
      </c>
      <c r="AQ1396" s="7" t="s">
        <v>1528</v>
      </c>
      <c r="AR1396" s="33">
        <v>0</v>
      </c>
      <c r="AT1396" s="7" t="s">
        <v>1528</v>
      </c>
      <c r="AU1396" s="33">
        <v>0</v>
      </c>
      <c r="AW1396" s="7" t="s">
        <v>1528</v>
      </c>
      <c r="AX1396" s="33">
        <v>0</v>
      </c>
      <c r="AZ1396" s="7" t="s">
        <v>1528</v>
      </c>
      <c r="BA1396" s="33">
        <v>0</v>
      </c>
      <c r="BC1396" s="7" t="s">
        <v>1528</v>
      </c>
      <c r="BD1396" s="33">
        <v>0</v>
      </c>
      <c r="BF1396" s="7" t="s">
        <v>1528</v>
      </c>
      <c r="BG1396" s="33">
        <v>0</v>
      </c>
      <c r="BI1396" s="7" t="s">
        <v>1528</v>
      </c>
      <c r="BJ1396" s="33">
        <v>0</v>
      </c>
      <c r="BL1396" s="7" t="s">
        <v>1528</v>
      </c>
      <c r="BM1396" s="33">
        <v>0</v>
      </c>
      <c r="BO1396" s="7" t="s">
        <v>1528</v>
      </c>
      <c r="BP1396" s="33">
        <v>0</v>
      </c>
      <c r="BR1396" s="7" t="s">
        <v>1528</v>
      </c>
      <c r="BS1396" s="33">
        <v>0</v>
      </c>
      <c r="BU1396" s="7" t="s">
        <v>1528</v>
      </c>
      <c r="BV1396" s="33">
        <v>0</v>
      </c>
      <c r="BX1396" s="7" t="s">
        <v>1528</v>
      </c>
      <c r="BY1396" s="33">
        <v>0</v>
      </c>
    </row>
    <row r="1397" spans="1:77" x14ac:dyDescent="0.3">
      <c r="A1397" s="7" t="s">
        <v>1529</v>
      </c>
      <c r="B1397" s="29">
        <v>32</v>
      </c>
      <c r="D1397" s="7" t="s">
        <v>1529</v>
      </c>
      <c r="E1397" s="29">
        <v>33</v>
      </c>
      <c r="G1397" s="7" t="s">
        <v>1529</v>
      </c>
      <c r="H1397" s="29" t="s">
        <v>985</v>
      </c>
      <c r="J1397" s="7" t="s">
        <v>1529</v>
      </c>
      <c r="K1397" s="29" t="s">
        <v>985</v>
      </c>
      <c r="M1397" s="7" t="s">
        <v>1529</v>
      </c>
      <c r="N1397" s="29" t="s">
        <v>985</v>
      </c>
      <c r="P1397" s="7" t="s">
        <v>1529</v>
      </c>
      <c r="Q1397" s="29" t="s">
        <v>985</v>
      </c>
      <c r="S1397" s="7" t="s">
        <v>1529</v>
      </c>
      <c r="T1397" s="29" t="s">
        <v>985</v>
      </c>
      <c r="V1397" s="7" t="s">
        <v>1529</v>
      </c>
      <c r="W1397" s="29" t="s">
        <v>985</v>
      </c>
      <c r="Y1397" s="7" t="s">
        <v>1529</v>
      </c>
      <c r="Z1397" s="29" t="s">
        <v>985</v>
      </c>
      <c r="AB1397" s="7" t="s">
        <v>1529</v>
      </c>
      <c r="AC1397" s="29" t="s">
        <v>985</v>
      </c>
      <c r="AE1397" s="7" t="s">
        <v>1529</v>
      </c>
      <c r="AF1397" s="29" t="s">
        <v>985</v>
      </c>
      <c r="AH1397" s="7" t="s">
        <v>1529</v>
      </c>
      <c r="AI1397" s="29" t="s">
        <v>985</v>
      </c>
      <c r="AK1397" s="7" t="s">
        <v>1529</v>
      </c>
      <c r="AL1397" s="33">
        <v>0</v>
      </c>
      <c r="AN1397" s="7" t="s">
        <v>1529</v>
      </c>
      <c r="AO1397" s="33">
        <v>0</v>
      </c>
      <c r="AQ1397" s="7" t="s">
        <v>1529</v>
      </c>
      <c r="AR1397" s="33">
        <v>0</v>
      </c>
      <c r="AT1397" s="7" t="s">
        <v>1529</v>
      </c>
      <c r="AU1397" s="33">
        <v>0</v>
      </c>
      <c r="AW1397" s="7" t="s">
        <v>1529</v>
      </c>
      <c r="AX1397" s="33">
        <v>0</v>
      </c>
      <c r="AZ1397" s="7" t="s">
        <v>1529</v>
      </c>
      <c r="BA1397" s="33">
        <v>0</v>
      </c>
      <c r="BC1397" s="7" t="s">
        <v>1529</v>
      </c>
      <c r="BD1397" s="33">
        <v>0</v>
      </c>
      <c r="BF1397" s="7" t="s">
        <v>1529</v>
      </c>
      <c r="BG1397" s="33">
        <v>0</v>
      </c>
      <c r="BI1397" s="7" t="s">
        <v>1529</v>
      </c>
      <c r="BJ1397" s="33">
        <v>0</v>
      </c>
      <c r="BL1397" s="7" t="s">
        <v>1529</v>
      </c>
      <c r="BM1397" s="33">
        <v>0</v>
      </c>
      <c r="BO1397" s="7" t="s">
        <v>1529</v>
      </c>
      <c r="BP1397" s="33">
        <v>0</v>
      </c>
      <c r="BR1397" s="7" t="s">
        <v>1529</v>
      </c>
      <c r="BS1397" s="33">
        <v>0</v>
      </c>
      <c r="BU1397" s="7" t="s">
        <v>1529</v>
      </c>
      <c r="BV1397" s="33">
        <v>0</v>
      </c>
      <c r="BX1397" s="7" t="s">
        <v>1529</v>
      </c>
      <c r="BY1397" s="33">
        <v>0</v>
      </c>
    </row>
    <row r="1398" spans="1:77" x14ac:dyDescent="0.3">
      <c r="A1398" s="7" t="s">
        <v>1530</v>
      </c>
      <c r="B1398" s="29">
        <v>32</v>
      </c>
      <c r="D1398" s="7" t="s">
        <v>1530</v>
      </c>
      <c r="E1398" s="29">
        <v>33</v>
      </c>
      <c r="G1398" s="7" t="s">
        <v>1530</v>
      </c>
      <c r="H1398" s="29" t="s">
        <v>985</v>
      </c>
      <c r="J1398" s="7" t="s">
        <v>1530</v>
      </c>
      <c r="K1398" s="29" t="s">
        <v>985</v>
      </c>
      <c r="M1398" s="7" t="s">
        <v>1530</v>
      </c>
      <c r="N1398" s="29" t="s">
        <v>985</v>
      </c>
      <c r="P1398" s="7" t="s">
        <v>1530</v>
      </c>
      <c r="Q1398" s="29" t="s">
        <v>985</v>
      </c>
      <c r="S1398" s="7" t="s">
        <v>1530</v>
      </c>
      <c r="T1398" s="29" t="s">
        <v>985</v>
      </c>
      <c r="V1398" s="7" t="s">
        <v>1530</v>
      </c>
      <c r="W1398" s="29" t="s">
        <v>985</v>
      </c>
      <c r="Y1398" s="7" t="s">
        <v>1530</v>
      </c>
      <c r="Z1398" s="29" t="s">
        <v>985</v>
      </c>
      <c r="AB1398" s="7" t="s">
        <v>1530</v>
      </c>
      <c r="AC1398" s="29" t="s">
        <v>985</v>
      </c>
      <c r="AE1398" s="7" t="s">
        <v>1530</v>
      </c>
      <c r="AF1398" s="29" t="s">
        <v>985</v>
      </c>
      <c r="AH1398" s="7" t="s">
        <v>1530</v>
      </c>
      <c r="AI1398" s="29" t="s">
        <v>985</v>
      </c>
      <c r="AK1398" s="7" t="s">
        <v>1530</v>
      </c>
      <c r="AL1398" s="33">
        <v>0</v>
      </c>
      <c r="AN1398" s="7" t="s">
        <v>1530</v>
      </c>
      <c r="AO1398" s="33">
        <v>0</v>
      </c>
      <c r="AQ1398" s="7" t="s">
        <v>1530</v>
      </c>
      <c r="AR1398" s="33">
        <v>0</v>
      </c>
      <c r="AT1398" s="7" t="s">
        <v>1530</v>
      </c>
      <c r="AU1398" s="33">
        <v>0</v>
      </c>
      <c r="AW1398" s="7" t="s">
        <v>1530</v>
      </c>
      <c r="AX1398" s="33">
        <v>0</v>
      </c>
      <c r="AZ1398" s="7" t="s">
        <v>1530</v>
      </c>
      <c r="BA1398" s="33">
        <v>0</v>
      </c>
      <c r="BC1398" s="7" t="s">
        <v>1530</v>
      </c>
      <c r="BD1398" s="33">
        <v>0</v>
      </c>
      <c r="BF1398" s="7" t="s">
        <v>1530</v>
      </c>
      <c r="BG1398" s="33">
        <v>0</v>
      </c>
      <c r="BI1398" s="7" t="s">
        <v>1530</v>
      </c>
      <c r="BJ1398" s="33">
        <v>0</v>
      </c>
      <c r="BL1398" s="7" t="s">
        <v>1530</v>
      </c>
      <c r="BM1398" s="33">
        <v>0</v>
      </c>
      <c r="BO1398" s="7" t="s">
        <v>1530</v>
      </c>
      <c r="BP1398" s="33">
        <v>0</v>
      </c>
      <c r="BR1398" s="7" t="s">
        <v>1530</v>
      </c>
      <c r="BS1398" s="33">
        <v>0</v>
      </c>
      <c r="BU1398" s="7" t="s">
        <v>1530</v>
      </c>
      <c r="BV1398" s="33">
        <v>0</v>
      </c>
      <c r="BX1398" s="7" t="s">
        <v>1530</v>
      </c>
      <c r="BY1398" s="33">
        <v>0</v>
      </c>
    </row>
    <row r="1399" spans="1:77" x14ac:dyDescent="0.3">
      <c r="A1399" s="7" t="s">
        <v>1531</v>
      </c>
      <c r="B1399" s="29">
        <v>32</v>
      </c>
      <c r="D1399" s="7" t="s">
        <v>1531</v>
      </c>
      <c r="E1399" s="29">
        <v>33</v>
      </c>
      <c r="G1399" s="7" t="s">
        <v>1531</v>
      </c>
      <c r="H1399" s="29" t="s">
        <v>985</v>
      </c>
      <c r="J1399" s="7" t="s">
        <v>1531</v>
      </c>
      <c r="K1399" s="29" t="s">
        <v>985</v>
      </c>
      <c r="M1399" s="7" t="s">
        <v>1531</v>
      </c>
      <c r="N1399" s="29" t="s">
        <v>985</v>
      </c>
      <c r="P1399" s="7" t="s">
        <v>1531</v>
      </c>
      <c r="Q1399" s="29" t="s">
        <v>985</v>
      </c>
      <c r="S1399" s="7" t="s">
        <v>1531</v>
      </c>
      <c r="T1399" s="29" t="s">
        <v>985</v>
      </c>
      <c r="V1399" s="7" t="s">
        <v>1531</v>
      </c>
      <c r="W1399" s="29" t="s">
        <v>985</v>
      </c>
      <c r="Y1399" s="7" t="s">
        <v>1531</v>
      </c>
      <c r="Z1399" s="29" t="s">
        <v>985</v>
      </c>
      <c r="AB1399" s="7" t="s">
        <v>1531</v>
      </c>
      <c r="AC1399" s="29" t="s">
        <v>985</v>
      </c>
      <c r="AE1399" s="7" t="s">
        <v>1531</v>
      </c>
      <c r="AF1399" s="29" t="s">
        <v>985</v>
      </c>
      <c r="AH1399" s="7" t="s">
        <v>1531</v>
      </c>
      <c r="AI1399" s="29" t="s">
        <v>985</v>
      </c>
      <c r="AK1399" s="7" t="s">
        <v>1531</v>
      </c>
      <c r="AL1399" s="33">
        <v>0</v>
      </c>
      <c r="AN1399" s="7" t="s">
        <v>1531</v>
      </c>
      <c r="AO1399" s="33">
        <v>0</v>
      </c>
      <c r="AQ1399" s="7" t="s">
        <v>1531</v>
      </c>
      <c r="AR1399" s="33">
        <v>0</v>
      </c>
      <c r="AT1399" s="7" t="s">
        <v>1531</v>
      </c>
      <c r="AU1399" s="33">
        <v>0</v>
      </c>
      <c r="AW1399" s="7" t="s">
        <v>1531</v>
      </c>
      <c r="AX1399" s="33">
        <v>0</v>
      </c>
      <c r="AZ1399" s="7" t="s">
        <v>1531</v>
      </c>
      <c r="BA1399" s="33">
        <v>0</v>
      </c>
      <c r="BC1399" s="7" t="s">
        <v>1531</v>
      </c>
      <c r="BD1399" s="33">
        <v>0</v>
      </c>
      <c r="BF1399" s="7" t="s">
        <v>1531</v>
      </c>
      <c r="BG1399" s="33">
        <v>0</v>
      </c>
      <c r="BI1399" s="7" t="s">
        <v>1531</v>
      </c>
      <c r="BJ1399" s="33">
        <v>0</v>
      </c>
      <c r="BL1399" s="7" t="s">
        <v>1531</v>
      </c>
      <c r="BM1399" s="33">
        <v>0</v>
      </c>
      <c r="BO1399" s="7" t="s">
        <v>1531</v>
      </c>
      <c r="BP1399" s="33">
        <v>0</v>
      </c>
      <c r="BR1399" s="7" t="s">
        <v>1531</v>
      </c>
      <c r="BS1399" s="33">
        <v>0</v>
      </c>
      <c r="BU1399" s="7" t="s">
        <v>1531</v>
      </c>
      <c r="BV1399" s="33">
        <v>0</v>
      </c>
      <c r="BX1399" s="7" t="s">
        <v>1531</v>
      </c>
      <c r="BY1399" s="33">
        <v>0</v>
      </c>
    </row>
    <row r="1400" spans="1:77" x14ac:dyDescent="0.3">
      <c r="A1400" s="7" t="s">
        <v>1532</v>
      </c>
      <c r="B1400" s="29">
        <v>32</v>
      </c>
      <c r="D1400" s="7" t="s">
        <v>1532</v>
      </c>
      <c r="E1400" s="29">
        <v>33</v>
      </c>
      <c r="G1400" s="7" t="s">
        <v>1532</v>
      </c>
      <c r="H1400" s="29" t="s">
        <v>985</v>
      </c>
      <c r="J1400" s="7" t="s">
        <v>1532</v>
      </c>
      <c r="K1400" s="29" t="s">
        <v>985</v>
      </c>
      <c r="M1400" s="7" t="s">
        <v>1532</v>
      </c>
      <c r="N1400" s="29" t="s">
        <v>985</v>
      </c>
      <c r="P1400" s="7" t="s">
        <v>1532</v>
      </c>
      <c r="Q1400" s="29" t="s">
        <v>985</v>
      </c>
      <c r="S1400" s="7" t="s">
        <v>1532</v>
      </c>
      <c r="T1400" s="29" t="s">
        <v>985</v>
      </c>
      <c r="V1400" s="7" t="s">
        <v>1532</v>
      </c>
      <c r="W1400" s="29" t="s">
        <v>985</v>
      </c>
      <c r="Y1400" s="7" t="s">
        <v>1532</v>
      </c>
      <c r="Z1400" s="29" t="s">
        <v>985</v>
      </c>
      <c r="AB1400" s="7" t="s">
        <v>1532</v>
      </c>
      <c r="AC1400" s="29" t="s">
        <v>985</v>
      </c>
      <c r="AE1400" s="7" t="s">
        <v>1532</v>
      </c>
      <c r="AF1400" s="29" t="s">
        <v>985</v>
      </c>
      <c r="AH1400" s="7" t="s">
        <v>1532</v>
      </c>
      <c r="AI1400" s="29" t="s">
        <v>985</v>
      </c>
      <c r="AK1400" s="7" t="s">
        <v>1532</v>
      </c>
      <c r="AL1400" s="33">
        <v>0</v>
      </c>
      <c r="AN1400" s="7" t="s">
        <v>1532</v>
      </c>
      <c r="AO1400" s="33">
        <v>0</v>
      </c>
      <c r="AQ1400" s="7" t="s">
        <v>1532</v>
      </c>
      <c r="AR1400" s="33">
        <v>0</v>
      </c>
      <c r="AT1400" s="7" t="s">
        <v>1532</v>
      </c>
      <c r="AU1400" s="33">
        <v>0</v>
      </c>
      <c r="AW1400" s="7" t="s">
        <v>1532</v>
      </c>
      <c r="AX1400" s="33">
        <v>0</v>
      </c>
      <c r="AZ1400" s="7" t="s">
        <v>1532</v>
      </c>
      <c r="BA1400" s="33">
        <v>0</v>
      </c>
      <c r="BC1400" s="7" t="s">
        <v>1532</v>
      </c>
      <c r="BD1400" s="33">
        <v>0</v>
      </c>
      <c r="BF1400" s="7" t="s">
        <v>1532</v>
      </c>
      <c r="BG1400" s="33">
        <v>0</v>
      </c>
      <c r="BI1400" s="7" t="s">
        <v>1532</v>
      </c>
      <c r="BJ1400" s="33">
        <v>0</v>
      </c>
      <c r="BL1400" s="7" t="s">
        <v>1532</v>
      </c>
      <c r="BM1400" s="33">
        <v>0</v>
      </c>
      <c r="BO1400" s="7" t="s">
        <v>1532</v>
      </c>
      <c r="BP1400" s="33">
        <v>0</v>
      </c>
      <c r="BR1400" s="7" t="s">
        <v>1532</v>
      </c>
      <c r="BS1400" s="33">
        <v>0</v>
      </c>
      <c r="BU1400" s="7" t="s">
        <v>1532</v>
      </c>
      <c r="BV1400" s="33">
        <v>0</v>
      </c>
      <c r="BX1400" s="7" t="s">
        <v>1532</v>
      </c>
      <c r="BY1400" s="33">
        <v>0</v>
      </c>
    </row>
    <row r="1401" spans="1:77" x14ac:dyDescent="0.3">
      <c r="A1401" s="7" t="s">
        <v>1533</v>
      </c>
      <c r="B1401" s="29">
        <v>32</v>
      </c>
      <c r="D1401" s="7" t="s">
        <v>1533</v>
      </c>
      <c r="E1401" s="29">
        <v>33</v>
      </c>
      <c r="G1401" s="7" t="s">
        <v>1533</v>
      </c>
      <c r="H1401" s="29" t="s">
        <v>985</v>
      </c>
      <c r="J1401" s="7" t="s">
        <v>1533</v>
      </c>
      <c r="K1401" s="29" t="s">
        <v>985</v>
      </c>
      <c r="M1401" s="7" t="s">
        <v>1533</v>
      </c>
      <c r="N1401" s="29" t="s">
        <v>985</v>
      </c>
      <c r="P1401" s="7" t="s">
        <v>1533</v>
      </c>
      <c r="Q1401" s="29" t="s">
        <v>985</v>
      </c>
      <c r="S1401" s="7" t="s">
        <v>1533</v>
      </c>
      <c r="T1401" s="29" t="s">
        <v>985</v>
      </c>
      <c r="V1401" s="7" t="s">
        <v>1533</v>
      </c>
      <c r="W1401" s="29" t="s">
        <v>985</v>
      </c>
      <c r="Y1401" s="7" t="s">
        <v>1533</v>
      </c>
      <c r="Z1401" s="29" t="s">
        <v>985</v>
      </c>
      <c r="AB1401" s="7" t="s">
        <v>1533</v>
      </c>
      <c r="AC1401" s="29" t="s">
        <v>985</v>
      </c>
      <c r="AE1401" s="7" t="s">
        <v>1533</v>
      </c>
      <c r="AF1401" s="29" t="s">
        <v>985</v>
      </c>
      <c r="AH1401" s="7" t="s">
        <v>1533</v>
      </c>
      <c r="AI1401" s="29" t="s">
        <v>985</v>
      </c>
      <c r="AK1401" s="7" t="s">
        <v>1533</v>
      </c>
      <c r="AL1401" s="33">
        <v>0</v>
      </c>
      <c r="AN1401" s="7" t="s">
        <v>1533</v>
      </c>
      <c r="AO1401" s="33">
        <v>0</v>
      </c>
      <c r="AQ1401" s="7" t="s">
        <v>1533</v>
      </c>
      <c r="AR1401" s="33">
        <v>0</v>
      </c>
      <c r="AT1401" s="7" t="s">
        <v>1533</v>
      </c>
      <c r="AU1401" s="33">
        <v>0</v>
      </c>
      <c r="AW1401" s="7" t="s">
        <v>1533</v>
      </c>
      <c r="AX1401" s="33">
        <v>0</v>
      </c>
      <c r="AZ1401" s="7" t="s">
        <v>1533</v>
      </c>
      <c r="BA1401" s="33">
        <v>0</v>
      </c>
      <c r="BC1401" s="7" t="s">
        <v>1533</v>
      </c>
      <c r="BD1401" s="33">
        <v>0</v>
      </c>
      <c r="BF1401" s="7" t="s">
        <v>1533</v>
      </c>
      <c r="BG1401" s="33">
        <v>0</v>
      </c>
      <c r="BI1401" s="7" t="s">
        <v>1533</v>
      </c>
      <c r="BJ1401" s="33">
        <v>0</v>
      </c>
      <c r="BL1401" s="7" t="s">
        <v>1533</v>
      </c>
      <c r="BM1401" s="33">
        <v>0</v>
      </c>
      <c r="BO1401" s="7" t="s">
        <v>1533</v>
      </c>
      <c r="BP1401" s="33">
        <v>0</v>
      </c>
      <c r="BR1401" s="7" t="s">
        <v>1533</v>
      </c>
      <c r="BS1401" s="33">
        <v>0</v>
      </c>
      <c r="BU1401" s="7" t="s">
        <v>1533</v>
      </c>
      <c r="BV1401" s="33">
        <v>0</v>
      </c>
      <c r="BX1401" s="7" t="s">
        <v>1533</v>
      </c>
      <c r="BY1401" s="33">
        <v>0</v>
      </c>
    </row>
    <row r="1402" spans="1:77" x14ac:dyDescent="0.3">
      <c r="A1402" s="7" t="s">
        <v>1534</v>
      </c>
      <c r="B1402" s="29">
        <v>32</v>
      </c>
      <c r="D1402" s="7" t="s">
        <v>1534</v>
      </c>
      <c r="E1402" s="29">
        <v>33</v>
      </c>
      <c r="G1402" s="7" t="s">
        <v>1534</v>
      </c>
      <c r="H1402" s="29" t="s">
        <v>985</v>
      </c>
      <c r="J1402" s="7" t="s">
        <v>1534</v>
      </c>
      <c r="K1402" s="29" t="s">
        <v>985</v>
      </c>
      <c r="M1402" s="7" t="s">
        <v>1534</v>
      </c>
      <c r="N1402" s="29" t="s">
        <v>985</v>
      </c>
      <c r="P1402" s="7" t="s">
        <v>1534</v>
      </c>
      <c r="Q1402" s="29" t="s">
        <v>985</v>
      </c>
      <c r="S1402" s="7" t="s">
        <v>1534</v>
      </c>
      <c r="T1402" s="29" t="s">
        <v>985</v>
      </c>
      <c r="V1402" s="7" t="s">
        <v>1534</v>
      </c>
      <c r="W1402" s="29" t="s">
        <v>985</v>
      </c>
      <c r="Y1402" s="7" t="s">
        <v>1534</v>
      </c>
      <c r="Z1402" s="29" t="s">
        <v>985</v>
      </c>
      <c r="AB1402" s="7" t="s">
        <v>1534</v>
      </c>
      <c r="AC1402" s="29" t="s">
        <v>985</v>
      </c>
      <c r="AE1402" s="7" t="s">
        <v>1534</v>
      </c>
      <c r="AF1402" s="29" t="s">
        <v>985</v>
      </c>
      <c r="AH1402" s="7" t="s">
        <v>1534</v>
      </c>
      <c r="AI1402" s="29" t="s">
        <v>985</v>
      </c>
      <c r="AK1402" s="7" t="s">
        <v>1534</v>
      </c>
      <c r="AL1402" s="33">
        <v>0</v>
      </c>
      <c r="AN1402" s="7" t="s">
        <v>1534</v>
      </c>
      <c r="AO1402" s="33">
        <v>0</v>
      </c>
      <c r="AQ1402" s="7" t="s">
        <v>1534</v>
      </c>
      <c r="AR1402" s="33">
        <v>0</v>
      </c>
      <c r="AT1402" s="7" t="s">
        <v>1534</v>
      </c>
      <c r="AU1402" s="33">
        <v>0</v>
      </c>
      <c r="AW1402" s="7" t="s">
        <v>1534</v>
      </c>
      <c r="AX1402" s="33">
        <v>0</v>
      </c>
      <c r="AZ1402" s="7" t="s">
        <v>1534</v>
      </c>
      <c r="BA1402" s="33">
        <v>0</v>
      </c>
      <c r="BC1402" s="7" t="s">
        <v>1534</v>
      </c>
      <c r="BD1402" s="33">
        <v>0</v>
      </c>
      <c r="BF1402" s="7" t="s">
        <v>1534</v>
      </c>
      <c r="BG1402" s="33">
        <v>0</v>
      </c>
      <c r="BI1402" s="7" t="s">
        <v>1534</v>
      </c>
      <c r="BJ1402" s="33">
        <v>0</v>
      </c>
      <c r="BL1402" s="7" t="s">
        <v>1534</v>
      </c>
      <c r="BM1402" s="33">
        <v>0</v>
      </c>
      <c r="BO1402" s="7" t="s">
        <v>1534</v>
      </c>
      <c r="BP1402" s="33">
        <v>0</v>
      </c>
      <c r="BR1402" s="7" t="s">
        <v>1534</v>
      </c>
      <c r="BS1402" s="33">
        <v>0</v>
      </c>
      <c r="BU1402" s="7" t="s">
        <v>1534</v>
      </c>
      <c r="BV1402" s="33">
        <v>0</v>
      </c>
      <c r="BX1402" s="7" t="s">
        <v>1534</v>
      </c>
      <c r="BY1402" s="33">
        <v>0</v>
      </c>
    </row>
    <row r="1403" spans="1:77" x14ac:dyDescent="0.3">
      <c r="A1403" s="7" t="s">
        <v>1535</v>
      </c>
      <c r="B1403" s="29">
        <v>32</v>
      </c>
      <c r="D1403" s="7" t="s">
        <v>1535</v>
      </c>
      <c r="E1403" s="29">
        <v>33</v>
      </c>
      <c r="G1403" s="7" t="s">
        <v>1535</v>
      </c>
      <c r="H1403" s="29" t="s">
        <v>985</v>
      </c>
      <c r="J1403" s="7" t="s">
        <v>1535</v>
      </c>
      <c r="K1403" s="29" t="s">
        <v>985</v>
      </c>
      <c r="M1403" s="7" t="s">
        <v>1535</v>
      </c>
      <c r="N1403" s="29" t="s">
        <v>985</v>
      </c>
      <c r="P1403" s="7" t="s">
        <v>1535</v>
      </c>
      <c r="Q1403" s="29" t="s">
        <v>985</v>
      </c>
      <c r="S1403" s="7" t="s">
        <v>1535</v>
      </c>
      <c r="T1403" s="29" t="s">
        <v>985</v>
      </c>
      <c r="V1403" s="7" t="s">
        <v>1535</v>
      </c>
      <c r="W1403" s="29" t="s">
        <v>985</v>
      </c>
      <c r="Y1403" s="7" t="s">
        <v>1535</v>
      </c>
      <c r="Z1403" s="29" t="s">
        <v>985</v>
      </c>
      <c r="AB1403" s="7" t="s">
        <v>1535</v>
      </c>
      <c r="AC1403" s="29" t="s">
        <v>985</v>
      </c>
      <c r="AE1403" s="7" t="s">
        <v>1535</v>
      </c>
      <c r="AF1403" s="29" t="s">
        <v>985</v>
      </c>
      <c r="AH1403" s="7" t="s">
        <v>1535</v>
      </c>
      <c r="AI1403" s="29" t="s">
        <v>985</v>
      </c>
      <c r="AK1403" s="7" t="s">
        <v>1535</v>
      </c>
      <c r="AL1403" s="33">
        <v>0</v>
      </c>
      <c r="AN1403" s="7" t="s">
        <v>1535</v>
      </c>
      <c r="AO1403" s="33">
        <v>0</v>
      </c>
      <c r="AQ1403" s="7" t="s">
        <v>1535</v>
      </c>
      <c r="AR1403" s="33">
        <v>0</v>
      </c>
      <c r="AT1403" s="7" t="s">
        <v>1535</v>
      </c>
      <c r="AU1403" s="33">
        <v>0</v>
      </c>
      <c r="AW1403" s="7" t="s">
        <v>1535</v>
      </c>
      <c r="AX1403" s="33">
        <v>0</v>
      </c>
      <c r="AZ1403" s="7" t="s">
        <v>1535</v>
      </c>
      <c r="BA1403" s="33">
        <v>0</v>
      </c>
      <c r="BC1403" s="7" t="s">
        <v>1535</v>
      </c>
      <c r="BD1403" s="33">
        <v>0</v>
      </c>
      <c r="BF1403" s="7" t="s">
        <v>1535</v>
      </c>
      <c r="BG1403" s="33">
        <v>0</v>
      </c>
      <c r="BI1403" s="7" t="s">
        <v>1535</v>
      </c>
      <c r="BJ1403" s="33">
        <v>0</v>
      </c>
      <c r="BL1403" s="7" t="s">
        <v>1535</v>
      </c>
      <c r="BM1403" s="33">
        <v>0</v>
      </c>
      <c r="BO1403" s="7" t="s">
        <v>1535</v>
      </c>
      <c r="BP1403" s="33">
        <v>0</v>
      </c>
      <c r="BR1403" s="7" t="s">
        <v>1535</v>
      </c>
      <c r="BS1403" s="33">
        <v>0</v>
      </c>
      <c r="BU1403" s="7" t="s">
        <v>1535</v>
      </c>
      <c r="BV1403" s="33">
        <v>0</v>
      </c>
      <c r="BX1403" s="7" t="s">
        <v>1535</v>
      </c>
      <c r="BY1403" s="33">
        <v>0</v>
      </c>
    </row>
    <row r="1404" spans="1:77" x14ac:dyDescent="0.3">
      <c r="A1404" s="7" t="s">
        <v>1536</v>
      </c>
      <c r="B1404" s="29">
        <v>32</v>
      </c>
      <c r="D1404" s="7" t="s">
        <v>1536</v>
      </c>
      <c r="E1404" s="29">
        <v>33</v>
      </c>
      <c r="G1404" s="7" t="s">
        <v>1536</v>
      </c>
      <c r="H1404" s="29" t="s">
        <v>985</v>
      </c>
      <c r="J1404" s="7" t="s">
        <v>1536</v>
      </c>
      <c r="K1404" s="29" t="s">
        <v>985</v>
      </c>
      <c r="M1404" s="7" t="s">
        <v>1536</v>
      </c>
      <c r="N1404" s="29" t="s">
        <v>985</v>
      </c>
      <c r="P1404" s="7" t="s">
        <v>1536</v>
      </c>
      <c r="Q1404" s="29" t="s">
        <v>985</v>
      </c>
      <c r="S1404" s="7" t="s">
        <v>1536</v>
      </c>
      <c r="T1404" s="29" t="s">
        <v>985</v>
      </c>
      <c r="V1404" s="7" t="s">
        <v>1536</v>
      </c>
      <c r="W1404" s="29" t="s">
        <v>985</v>
      </c>
      <c r="Y1404" s="7" t="s">
        <v>1536</v>
      </c>
      <c r="Z1404" s="29" t="s">
        <v>985</v>
      </c>
      <c r="AB1404" s="7" t="s">
        <v>1536</v>
      </c>
      <c r="AC1404" s="29" t="s">
        <v>985</v>
      </c>
      <c r="AE1404" s="7" t="s">
        <v>1536</v>
      </c>
      <c r="AF1404" s="29" t="s">
        <v>985</v>
      </c>
      <c r="AH1404" s="7" t="s">
        <v>1536</v>
      </c>
      <c r="AI1404" s="29" t="s">
        <v>985</v>
      </c>
      <c r="AK1404" s="7" t="s">
        <v>1536</v>
      </c>
      <c r="AL1404" s="33">
        <v>0</v>
      </c>
      <c r="AN1404" s="7" t="s">
        <v>1536</v>
      </c>
      <c r="AO1404" s="33">
        <v>0</v>
      </c>
      <c r="AQ1404" s="7" t="s">
        <v>1536</v>
      </c>
      <c r="AR1404" s="33">
        <v>0</v>
      </c>
      <c r="AT1404" s="7" t="s">
        <v>1536</v>
      </c>
      <c r="AU1404" s="33">
        <v>0</v>
      </c>
      <c r="AW1404" s="7" t="s">
        <v>1536</v>
      </c>
      <c r="AX1404" s="33">
        <v>0</v>
      </c>
      <c r="AZ1404" s="7" t="s">
        <v>1536</v>
      </c>
      <c r="BA1404" s="33">
        <v>0</v>
      </c>
      <c r="BC1404" s="7" t="s">
        <v>1536</v>
      </c>
      <c r="BD1404" s="33">
        <v>0</v>
      </c>
      <c r="BF1404" s="7" t="s">
        <v>1536</v>
      </c>
      <c r="BG1404" s="33">
        <v>0</v>
      </c>
      <c r="BI1404" s="7" t="s">
        <v>1536</v>
      </c>
      <c r="BJ1404" s="33">
        <v>0</v>
      </c>
      <c r="BL1404" s="7" t="s">
        <v>1536</v>
      </c>
      <c r="BM1404" s="33">
        <v>0</v>
      </c>
      <c r="BO1404" s="7" t="s">
        <v>1536</v>
      </c>
      <c r="BP1404" s="33">
        <v>0</v>
      </c>
      <c r="BR1404" s="7" t="s">
        <v>1536</v>
      </c>
      <c r="BS1404" s="33">
        <v>0</v>
      </c>
      <c r="BU1404" s="7" t="s">
        <v>1536</v>
      </c>
      <c r="BV1404" s="33">
        <v>0</v>
      </c>
      <c r="BX1404" s="7" t="s">
        <v>1536</v>
      </c>
      <c r="BY1404" s="33">
        <v>0</v>
      </c>
    </row>
    <row r="1405" spans="1:77" x14ac:dyDescent="0.3">
      <c r="A1405" s="7" t="s">
        <v>1537</v>
      </c>
      <c r="B1405" s="29">
        <v>31</v>
      </c>
      <c r="D1405" s="7" t="s">
        <v>1537</v>
      </c>
      <c r="E1405" s="29">
        <v>33</v>
      </c>
      <c r="G1405" s="7" t="s">
        <v>1537</v>
      </c>
      <c r="H1405" s="29" t="s">
        <v>985</v>
      </c>
      <c r="J1405" s="7" t="s">
        <v>1537</v>
      </c>
      <c r="K1405" s="29" t="s">
        <v>985</v>
      </c>
      <c r="M1405" s="7" t="s">
        <v>1537</v>
      </c>
      <c r="N1405" s="29" t="s">
        <v>985</v>
      </c>
      <c r="P1405" s="7" t="s">
        <v>1537</v>
      </c>
      <c r="Q1405" s="29" t="s">
        <v>985</v>
      </c>
      <c r="S1405" s="7" t="s">
        <v>1537</v>
      </c>
      <c r="T1405" s="29" t="s">
        <v>985</v>
      </c>
      <c r="V1405" s="7" t="s">
        <v>1537</v>
      </c>
      <c r="W1405" s="29" t="s">
        <v>985</v>
      </c>
      <c r="Y1405" s="7" t="s">
        <v>1537</v>
      </c>
      <c r="Z1405" s="29" t="s">
        <v>985</v>
      </c>
      <c r="AB1405" s="7" t="s">
        <v>1537</v>
      </c>
      <c r="AC1405" s="29" t="s">
        <v>985</v>
      </c>
      <c r="AE1405" s="7" t="s">
        <v>1537</v>
      </c>
      <c r="AF1405" s="29" t="s">
        <v>985</v>
      </c>
      <c r="AH1405" s="7" t="s">
        <v>1537</v>
      </c>
      <c r="AI1405" s="29" t="s">
        <v>985</v>
      </c>
      <c r="AK1405" s="7" t="s">
        <v>1537</v>
      </c>
      <c r="AL1405" s="33">
        <v>0</v>
      </c>
      <c r="AN1405" s="7" t="s">
        <v>1537</v>
      </c>
      <c r="AO1405" s="33">
        <v>0</v>
      </c>
      <c r="AQ1405" s="7" t="s">
        <v>1537</v>
      </c>
      <c r="AR1405" s="33">
        <v>0</v>
      </c>
      <c r="AT1405" s="7" t="s">
        <v>1537</v>
      </c>
      <c r="AU1405" s="33">
        <v>0</v>
      </c>
      <c r="AW1405" s="7" t="s">
        <v>1537</v>
      </c>
      <c r="AX1405" s="33">
        <v>0</v>
      </c>
      <c r="AZ1405" s="7" t="s">
        <v>1537</v>
      </c>
      <c r="BA1405" s="33">
        <v>0</v>
      </c>
      <c r="BC1405" s="7" t="s">
        <v>1537</v>
      </c>
      <c r="BD1405" s="33">
        <v>0</v>
      </c>
      <c r="BF1405" s="7" t="s">
        <v>1537</v>
      </c>
      <c r="BG1405" s="33">
        <v>0</v>
      </c>
      <c r="BI1405" s="7" t="s">
        <v>1537</v>
      </c>
      <c r="BJ1405" s="33">
        <v>0</v>
      </c>
      <c r="BL1405" s="7" t="s">
        <v>1537</v>
      </c>
      <c r="BM1405" s="33">
        <v>0</v>
      </c>
      <c r="BO1405" s="7" t="s">
        <v>1537</v>
      </c>
      <c r="BP1405" s="33">
        <v>0</v>
      </c>
      <c r="BR1405" s="7" t="s">
        <v>1537</v>
      </c>
      <c r="BS1405" s="33">
        <v>0</v>
      </c>
      <c r="BU1405" s="7" t="s">
        <v>1537</v>
      </c>
      <c r="BV1405" s="33">
        <v>0</v>
      </c>
      <c r="BX1405" s="7" t="s">
        <v>1537</v>
      </c>
      <c r="BY1405" s="33">
        <v>0</v>
      </c>
    </row>
    <row r="1406" spans="1:77" x14ac:dyDescent="0.3">
      <c r="A1406" s="7" t="s">
        <v>1538</v>
      </c>
      <c r="B1406" s="29">
        <v>31</v>
      </c>
      <c r="D1406" s="7" t="s">
        <v>1538</v>
      </c>
      <c r="E1406" s="29">
        <v>33</v>
      </c>
      <c r="G1406" s="7" t="s">
        <v>1538</v>
      </c>
      <c r="H1406" s="29" t="s">
        <v>985</v>
      </c>
      <c r="J1406" s="7" t="s">
        <v>1538</v>
      </c>
      <c r="K1406" s="29" t="s">
        <v>985</v>
      </c>
      <c r="M1406" s="7" t="s">
        <v>1538</v>
      </c>
      <c r="N1406" s="29" t="s">
        <v>985</v>
      </c>
      <c r="P1406" s="7" t="s">
        <v>1538</v>
      </c>
      <c r="Q1406" s="29" t="s">
        <v>985</v>
      </c>
      <c r="S1406" s="7" t="s">
        <v>1538</v>
      </c>
      <c r="T1406" s="29" t="s">
        <v>985</v>
      </c>
      <c r="V1406" s="7" t="s">
        <v>1538</v>
      </c>
      <c r="W1406" s="29" t="s">
        <v>985</v>
      </c>
      <c r="Y1406" s="7" t="s">
        <v>1538</v>
      </c>
      <c r="Z1406" s="29" t="s">
        <v>985</v>
      </c>
      <c r="AB1406" s="7" t="s">
        <v>1538</v>
      </c>
      <c r="AC1406" s="29" t="s">
        <v>985</v>
      </c>
      <c r="AE1406" s="7" t="s">
        <v>1538</v>
      </c>
      <c r="AF1406" s="29" t="s">
        <v>985</v>
      </c>
      <c r="AH1406" s="7" t="s">
        <v>1538</v>
      </c>
      <c r="AI1406" s="29" t="s">
        <v>985</v>
      </c>
      <c r="AK1406" s="7" t="s">
        <v>1538</v>
      </c>
      <c r="AL1406" s="33">
        <v>0</v>
      </c>
      <c r="AN1406" s="7" t="s">
        <v>1538</v>
      </c>
      <c r="AO1406" s="33">
        <v>0</v>
      </c>
      <c r="AQ1406" s="7" t="s">
        <v>1538</v>
      </c>
      <c r="AR1406" s="33">
        <v>0</v>
      </c>
      <c r="AT1406" s="7" t="s">
        <v>1538</v>
      </c>
      <c r="AU1406" s="33">
        <v>0</v>
      </c>
      <c r="AW1406" s="7" t="s">
        <v>1538</v>
      </c>
      <c r="AX1406" s="33">
        <v>0</v>
      </c>
      <c r="AZ1406" s="7" t="s">
        <v>1538</v>
      </c>
      <c r="BA1406" s="33">
        <v>0</v>
      </c>
      <c r="BC1406" s="7" t="s">
        <v>1538</v>
      </c>
      <c r="BD1406" s="33">
        <v>0</v>
      </c>
      <c r="BF1406" s="7" t="s">
        <v>1538</v>
      </c>
      <c r="BG1406" s="33">
        <v>0</v>
      </c>
      <c r="BI1406" s="7" t="s">
        <v>1538</v>
      </c>
      <c r="BJ1406" s="33">
        <v>0</v>
      </c>
      <c r="BL1406" s="7" t="s">
        <v>1538</v>
      </c>
      <c r="BM1406" s="33">
        <v>0</v>
      </c>
      <c r="BO1406" s="7" t="s">
        <v>1538</v>
      </c>
      <c r="BP1406" s="33">
        <v>0</v>
      </c>
      <c r="BR1406" s="7" t="s">
        <v>1538</v>
      </c>
      <c r="BS1406" s="33">
        <v>0</v>
      </c>
      <c r="BU1406" s="7" t="s">
        <v>1538</v>
      </c>
      <c r="BV1406" s="33">
        <v>0</v>
      </c>
      <c r="BX1406" s="7" t="s">
        <v>1538</v>
      </c>
      <c r="BY1406" s="33">
        <v>0</v>
      </c>
    </row>
    <row r="1407" spans="1:77" x14ac:dyDescent="0.3">
      <c r="A1407" s="7" t="s">
        <v>1539</v>
      </c>
      <c r="B1407" s="29">
        <v>31</v>
      </c>
      <c r="D1407" s="7" t="s">
        <v>1539</v>
      </c>
      <c r="E1407" s="29">
        <v>33</v>
      </c>
      <c r="G1407" s="7" t="s">
        <v>1539</v>
      </c>
      <c r="H1407" s="29" t="s">
        <v>985</v>
      </c>
      <c r="J1407" s="7" t="s">
        <v>1539</v>
      </c>
      <c r="K1407" s="29" t="s">
        <v>985</v>
      </c>
      <c r="M1407" s="7" t="s">
        <v>1539</v>
      </c>
      <c r="N1407" s="29" t="s">
        <v>985</v>
      </c>
      <c r="P1407" s="7" t="s">
        <v>1539</v>
      </c>
      <c r="Q1407" s="29" t="s">
        <v>985</v>
      </c>
      <c r="S1407" s="7" t="s">
        <v>1539</v>
      </c>
      <c r="T1407" s="29" t="s">
        <v>985</v>
      </c>
      <c r="V1407" s="7" t="s">
        <v>1539</v>
      </c>
      <c r="W1407" s="29" t="s">
        <v>985</v>
      </c>
      <c r="Y1407" s="7" t="s">
        <v>1539</v>
      </c>
      <c r="Z1407" s="29" t="s">
        <v>985</v>
      </c>
      <c r="AB1407" s="7" t="s">
        <v>1539</v>
      </c>
      <c r="AC1407" s="29" t="s">
        <v>985</v>
      </c>
      <c r="AE1407" s="7" t="s">
        <v>1539</v>
      </c>
      <c r="AF1407" s="29" t="s">
        <v>985</v>
      </c>
      <c r="AH1407" s="7" t="s">
        <v>1539</v>
      </c>
      <c r="AI1407" s="29" t="s">
        <v>985</v>
      </c>
      <c r="AK1407" s="7" t="s">
        <v>1539</v>
      </c>
      <c r="AL1407" s="33">
        <v>0</v>
      </c>
      <c r="AN1407" s="7" t="s">
        <v>1539</v>
      </c>
      <c r="AO1407" s="33">
        <v>0</v>
      </c>
      <c r="AQ1407" s="7" t="s">
        <v>1539</v>
      </c>
      <c r="AR1407" s="33">
        <v>0</v>
      </c>
      <c r="AT1407" s="7" t="s">
        <v>1539</v>
      </c>
      <c r="AU1407" s="33">
        <v>0</v>
      </c>
      <c r="AW1407" s="7" t="s">
        <v>1539</v>
      </c>
      <c r="AX1407" s="33">
        <v>0</v>
      </c>
      <c r="AZ1407" s="7" t="s">
        <v>1539</v>
      </c>
      <c r="BA1407" s="33">
        <v>0</v>
      </c>
      <c r="BC1407" s="7" t="s">
        <v>1539</v>
      </c>
      <c r="BD1407" s="33">
        <v>0</v>
      </c>
      <c r="BF1407" s="7" t="s">
        <v>1539</v>
      </c>
      <c r="BG1407" s="33">
        <v>0</v>
      </c>
      <c r="BI1407" s="7" t="s">
        <v>1539</v>
      </c>
      <c r="BJ1407" s="33">
        <v>0</v>
      </c>
      <c r="BL1407" s="7" t="s">
        <v>1539</v>
      </c>
      <c r="BM1407" s="33">
        <v>0</v>
      </c>
      <c r="BO1407" s="7" t="s">
        <v>1539</v>
      </c>
      <c r="BP1407" s="33">
        <v>0</v>
      </c>
      <c r="BR1407" s="7" t="s">
        <v>1539</v>
      </c>
      <c r="BS1407" s="33">
        <v>0</v>
      </c>
      <c r="BU1407" s="7" t="s">
        <v>1539</v>
      </c>
      <c r="BV1407" s="33">
        <v>0</v>
      </c>
      <c r="BX1407" s="7" t="s">
        <v>1539</v>
      </c>
      <c r="BY1407" s="33">
        <v>0</v>
      </c>
    </row>
    <row r="1408" spans="1:77" x14ac:dyDescent="0.3">
      <c r="A1408" s="7" t="s">
        <v>1540</v>
      </c>
      <c r="B1408" s="29">
        <v>31</v>
      </c>
      <c r="D1408" s="7" t="s">
        <v>1540</v>
      </c>
      <c r="E1408" s="29">
        <v>33</v>
      </c>
      <c r="G1408" s="7" t="s">
        <v>1540</v>
      </c>
      <c r="H1408" s="29" t="s">
        <v>985</v>
      </c>
      <c r="J1408" s="7" t="s">
        <v>1540</v>
      </c>
      <c r="K1408" s="29" t="s">
        <v>985</v>
      </c>
      <c r="M1408" s="7" t="s">
        <v>1540</v>
      </c>
      <c r="N1408" s="29" t="s">
        <v>985</v>
      </c>
      <c r="P1408" s="7" t="s">
        <v>1540</v>
      </c>
      <c r="Q1408" s="29" t="s">
        <v>985</v>
      </c>
      <c r="S1408" s="7" t="s">
        <v>1540</v>
      </c>
      <c r="T1408" s="29" t="s">
        <v>985</v>
      </c>
      <c r="V1408" s="7" t="s">
        <v>1540</v>
      </c>
      <c r="W1408" s="29" t="s">
        <v>985</v>
      </c>
      <c r="Y1408" s="7" t="s">
        <v>1540</v>
      </c>
      <c r="Z1408" s="29" t="s">
        <v>985</v>
      </c>
      <c r="AB1408" s="7" t="s">
        <v>1540</v>
      </c>
      <c r="AC1408" s="29" t="s">
        <v>985</v>
      </c>
      <c r="AE1408" s="7" t="s">
        <v>1540</v>
      </c>
      <c r="AF1408" s="29" t="s">
        <v>985</v>
      </c>
      <c r="AH1408" s="7" t="s">
        <v>1540</v>
      </c>
      <c r="AI1408" s="29" t="s">
        <v>985</v>
      </c>
      <c r="AK1408" s="7" t="s">
        <v>1540</v>
      </c>
      <c r="AL1408" s="33">
        <v>0</v>
      </c>
      <c r="AN1408" s="7" t="s">
        <v>1540</v>
      </c>
      <c r="AO1408" s="33">
        <v>0</v>
      </c>
      <c r="AQ1408" s="7" t="s">
        <v>1540</v>
      </c>
      <c r="AR1408" s="33">
        <v>0</v>
      </c>
      <c r="AT1408" s="7" t="s">
        <v>1540</v>
      </c>
      <c r="AU1408" s="33">
        <v>0</v>
      </c>
      <c r="AW1408" s="7" t="s">
        <v>1540</v>
      </c>
      <c r="AX1408" s="33">
        <v>0</v>
      </c>
      <c r="AZ1408" s="7" t="s">
        <v>1540</v>
      </c>
      <c r="BA1408" s="33">
        <v>0</v>
      </c>
      <c r="BC1408" s="7" t="s">
        <v>1540</v>
      </c>
      <c r="BD1408" s="33">
        <v>0</v>
      </c>
      <c r="BF1408" s="7" t="s">
        <v>1540</v>
      </c>
      <c r="BG1408" s="33">
        <v>0</v>
      </c>
      <c r="BI1408" s="7" t="s">
        <v>1540</v>
      </c>
      <c r="BJ1408" s="33">
        <v>0</v>
      </c>
      <c r="BL1408" s="7" t="s">
        <v>1540</v>
      </c>
      <c r="BM1408" s="33">
        <v>0</v>
      </c>
      <c r="BO1408" s="7" t="s">
        <v>1540</v>
      </c>
      <c r="BP1408" s="33">
        <v>0</v>
      </c>
      <c r="BR1408" s="7" t="s">
        <v>1540</v>
      </c>
      <c r="BS1408" s="33">
        <v>0</v>
      </c>
      <c r="BU1408" s="7" t="s">
        <v>1540</v>
      </c>
      <c r="BV1408" s="33">
        <v>0</v>
      </c>
      <c r="BX1408" s="7" t="s">
        <v>1540</v>
      </c>
      <c r="BY1408" s="33">
        <v>0</v>
      </c>
    </row>
    <row r="1409" spans="1:77" x14ac:dyDescent="0.3">
      <c r="A1409" s="7" t="s">
        <v>1541</v>
      </c>
      <c r="B1409" s="29">
        <v>31</v>
      </c>
      <c r="D1409" s="7" t="s">
        <v>1541</v>
      </c>
      <c r="E1409" s="29">
        <v>33</v>
      </c>
      <c r="G1409" s="7" t="s">
        <v>1541</v>
      </c>
      <c r="H1409" s="29" t="s">
        <v>985</v>
      </c>
      <c r="J1409" s="7" t="s">
        <v>1541</v>
      </c>
      <c r="K1409" s="29" t="s">
        <v>985</v>
      </c>
      <c r="M1409" s="7" t="s">
        <v>1541</v>
      </c>
      <c r="N1409" s="29" t="s">
        <v>985</v>
      </c>
      <c r="P1409" s="7" t="s">
        <v>1541</v>
      </c>
      <c r="Q1409" s="29" t="s">
        <v>985</v>
      </c>
      <c r="S1409" s="7" t="s">
        <v>1541</v>
      </c>
      <c r="T1409" s="29" t="s">
        <v>985</v>
      </c>
      <c r="V1409" s="7" t="s">
        <v>1541</v>
      </c>
      <c r="W1409" s="29" t="s">
        <v>985</v>
      </c>
      <c r="Y1409" s="7" t="s">
        <v>1541</v>
      </c>
      <c r="Z1409" s="29" t="s">
        <v>985</v>
      </c>
      <c r="AB1409" s="7" t="s">
        <v>1541</v>
      </c>
      <c r="AC1409" s="29" t="s">
        <v>985</v>
      </c>
      <c r="AE1409" s="7" t="s">
        <v>1541</v>
      </c>
      <c r="AF1409" s="29" t="s">
        <v>985</v>
      </c>
      <c r="AH1409" s="7" t="s">
        <v>1541</v>
      </c>
      <c r="AI1409" s="29" t="s">
        <v>985</v>
      </c>
      <c r="AK1409" s="7" t="s">
        <v>1541</v>
      </c>
      <c r="AL1409" s="33">
        <v>0</v>
      </c>
      <c r="AN1409" s="7" t="s">
        <v>1541</v>
      </c>
      <c r="AO1409" s="33">
        <v>0</v>
      </c>
      <c r="AQ1409" s="7" t="s">
        <v>1541</v>
      </c>
      <c r="AR1409" s="33">
        <v>0</v>
      </c>
      <c r="AT1409" s="7" t="s">
        <v>1541</v>
      </c>
      <c r="AU1409" s="33">
        <v>0</v>
      </c>
      <c r="AW1409" s="7" t="s">
        <v>1541</v>
      </c>
      <c r="AX1409" s="33">
        <v>0</v>
      </c>
      <c r="AZ1409" s="7" t="s">
        <v>1541</v>
      </c>
      <c r="BA1409" s="33">
        <v>0</v>
      </c>
      <c r="BC1409" s="7" t="s">
        <v>1541</v>
      </c>
      <c r="BD1409" s="33">
        <v>0</v>
      </c>
      <c r="BF1409" s="7" t="s">
        <v>1541</v>
      </c>
      <c r="BG1409" s="33">
        <v>0</v>
      </c>
      <c r="BI1409" s="7" t="s">
        <v>1541</v>
      </c>
      <c r="BJ1409" s="33">
        <v>0</v>
      </c>
      <c r="BL1409" s="7" t="s">
        <v>1541</v>
      </c>
      <c r="BM1409" s="33">
        <v>0</v>
      </c>
      <c r="BO1409" s="7" t="s">
        <v>1541</v>
      </c>
      <c r="BP1409" s="33">
        <v>0</v>
      </c>
      <c r="BR1409" s="7" t="s">
        <v>1541</v>
      </c>
      <c r="BS1409" s="33">
        <v>0</v>
      </c>
      <c r="BU1409" s="7" t="s">
        <v>1541</v>
      </c>
      <c r="BV1409" s="33">
        <v>0</v>
      </c>
      <c r="BX1409" s="7" t="s">
        <v>1541</v>
      </c>
      <c r="BY1409" s="33">
        <v>0</v>
      </c>
    </row>
    <row r="1410" spans="1:77" x14ac:dyDescent="0.3">
      <c r="A1410" s="7" t="s">
        <v>1542</v>
      </c>
      <c r="B1410" s="29">
        <v>31</v>
      </c>
      <c r="D1410" s="7" t="s">
        <v>1542</v>
      </c>
      <c r="E1410" s="29">
        <v>33</v>
      </c>
      <c r="G1410" s="7" t="s">
        <v>1542</v>
      </c>
      <c r="H1410" s="29" t="s">
        <v>985</v>
      </c>
      <c r="J1410" s="7" t="s">
        <v>1542</v>
      </c>
      <c r="K1410" s="29" t="s">
        <v>985</v>
      </c>
      <c r="M1410" s="7" t="s">
        <v>1542</v>
      </c>
      <c r="N1410" s="29" t="s">
        <v>985</v>
      </c>
      <c r="P1410" s="7" t="s">
        <v>1542</v>
      </c>
      <c r="Q1410" s="29" t="s">
        <v>985</v>
      </c>
      <c r="S1410" s="7" t="s">
        <v>1542</v>
      </c>
      <c r="T1410" s="29" t="s">
        <v>985</v>
      </c>
      <c r="V1410" s="7" t="s">
        <v>1542</v>
      </c>
      <c r="W1410" s="29" t="s">
        <v>985</v>
      </c>
      <c r="Y1410" s="7" t="s">
        <v>1542</v>
      </c>
      <c r="Z1410" s="29" t="s">
        <v>985</v>
      </c>
      <c r="AB1410" s="7" t="s">
        <v>1542</v>
      </c>
      <c r="AC1410" s="29" t="s">
        <v>985</v>
      </c>
      <c r="AE1410" s="7" t="s">
        <v>1542</v>
      </c>
      <c r="AF1410" s="29" t="s">
        <v>985</v>
      </c>
      <c r="AH1410" s="7" t="s">
        <v>1542</v>
      </c>
      <c r="AI1410" s="29" t="s">
        <v>985</v>
      </c>
      <c r="AK1410" s="7" t="s">
        <v>1542</v>
      </c>
      <c r="AL1410" s="33">
        <v>0</v>
      </c>
      <c r="AN1410" s="7" t="s">
        <v>1542</v>
      </c>
      <c r="AO1410" s="33">
        <v>0</v>
      </c>
      <c r="AQ1410" s="7" t="s">
        <v>1542</v>
      </c>
      <c r="AR1410" s="33">
        <v>0</v>
      </c>
      <c r="AT1410" s="7" t="s">
        <v>1542</v>
      </c>
      <c r="AU1410" s="33">
        <v>0</v>
      </c>
      <c r="AW1410" s="7" t="s">
        <v>1542</v>
      </c>
      <c r="AX1410" s="33">
        <v>0</v>
      </c>
      <c r="AZ1410" s="7" t="s">
        <v>1542</v>
      </c>
      <c r="BA1410" s="33">
        <v>0</v>
      </c>
      <c r="BC1410" s="7" t="s">
        <v>1542</v>
      </c>
      <c r="BD1410" s="33">
        <v>0</v>
      </c>
      <c r="BF1410" s="7" t="s">
        <v>1542</v>
      </c>
      <c r="BG1410" s="33">
        <v>0</v>
      </c>
      <c r="BI1410" s="7" t="s">
        <v>1542</v>
      </c>
      <c r="BJ1410" s="33">
        <v>0</v>
      </c>
      <c r="BL1410" s="7" t="s">
        <v>1542</v>
      </c>
      <c r="BM1410" s="33">
        <v>0</v>
      </c>
      <c r="BO1410" s="7" t="s">
        <v>1542</v>
      </c>
      <c r="BP1410" s="33">
        <v>0</v>
      </c>
      <c r="BR1410" s="7" t="s">
        <v>1542</v>
      </c>
      <c r="BS1410" s="33">
        <v>0</v>
      </c>
      <c r="BU1410" s="7" t="s">
        <v>1542</v>
      </c>
      <c r="BV1410" s="33">
        <v>0</v>
      </c>
      <c r="BX1410" s="7" t="s">
        <v>1542</v>
      </c>
      <c r="BY1410" s="33">
        <v>0</v>
      </c>
    </row>
    <row r="1411" spans="1:77" x14ac:dyDescent="0.3">
      <c r="A1411" s="7" t="s">
        <v>1543</v>
      </c>
      <c r="B1411" s="29">
        <v>31</v>
      </c>
      <c r="D1411" s="7" t="s">
        <v>1543</v>
      </c>
      <c r="E1411" s="29">
        <v>33</v>
      </c>
      <c r="G1411" s="7" t="s">
        <v>1543</v>
      </c>
      <c r="H1411" s="29" t="s">
        <v>985</v>
      </c>
      <c r="J1411" s="7" t="s">
        <v>1543</v>
      </c>
      <c r="K1411" s="29" t="s">
        <v>985</v>
      </c>
      <c r="M1411" s="7" t="s">
        <v>1543</v>
      </c>
      <c r="N1411" s="29" t="s">
        <v>985</v>
      </c>
      <c r="P1411" s="7" t="s">
        <v>1543</v>
      </c>
      <c r="Q1411" s="29" t="s">
        <v>985</v>
      </c>
      <c r="S1411" s="7" t="s">
        <v>1543</v>
      </c>
      <c r="T1411" s="29" t="s">
        <v>985</v>
      </c>
      <c r="V1411" s="7" t="s">
        <v>1543</v>
      </c>
      <c r="W1411" s="29" t="s">
        <v>985</v>
      </c>
      <c r="Y1411" s="7" t="s">
        <v>1543</v>
      </c>
      <c r="Z1411" s="29" t="s">
        <v>985</v>
      </c>
      <c r="AB1411" s="7" t="s">
        <v>1543</v>
      </c>
      <c r="AC1411" s="29" t="s">
        <v>985</v>
      </c>
      <c r="AE1411" s="7" t="s">
        <v>1543</v>
      </c>
      <c r="AF1411" s="29" t="s">
        <v>985</v>
      </c>
      <c r="AH1411" s="7" t="s">
        <v>1543</v>
      </c>
      <c r="AI1411" s="29" t="s">
        <v>985</v>
      </c>
      <c r="AK1411" s="7" t="s">
        <v>1543</v>
      </c>
      <c r="AL1411" s="33">
        <v>0</v>
      </c>
      <c r="AN1411" s="7" t="s">
        <v>1543</v>
      </c>
      <c r="AO1411" s="33">
        <v>0</v>
      </c>
      <c r="AQ1411" s="7" t="s">
        <v>1543</v>
      </c>
      <c r="AR1411" s="33">
        <v>0</v>
      </c>
      <c r="AT1411" s="7" t="s">
        <v>1543</v>
      </c>
      <c r="AU1411" s="33">
        <v>0</v>
      </c>
      <c r="AW1411" s="7" t="s">
        <v>1543</v>
      </c>
      <c r="AX1411" s="33">
        <v>0</v>
      </c>
      <c r="AZ1411" s="7" t="s">
        <v>1543</v>
      </c>
      <c r="BA1411" s="33">
        <v>0</v>
      </c>
      <c r="BC1411" s="7" t="s">
        <v>1543</v>
      </c>
      <c r="BD1411" s="33">
        <v>0</v>
      </c>
      <c r="BF1411" s="7" t="s">
        <v>1543</v>
      </c>
      <c r="BG1411" s="33">
        <v>0</v>
      </c>
      <c r="BI1411" s="7" t="s">
        <v>1543</v>
      </c>
      <c r="BJ1411" s="33">
        <v>0</v>
      </c>
      <c r="BL1411" s="7" t="s">
        <v>1543</v>
      </c>
      <c r="BM1411" s="33">
        <v>0</v>
      </c>
      <c r="BO1411" s="7" t="s">
        <v>1543</v>
      </c>
      <c r="BP1411" s="33">
        <v>0</v>
      </c>
      <c r="BR1411" s="7" t="s">
        <v>1543</v>
      </c>
      <c r="BS1411" s="33">
        <v>0</v>
      </c>
      <c r="BU1411" s="7" t="s">
        <v>1543</v>
      </c>
      <c r="BV1411" s="33">
        <v>0</v>
      </c>
      <c r="BX1411" s="7" t="s">
        <v>1543</v>
      </c>
      <c r="BY1411" s="33">
        <v>0</v>
      </c>
    </row>
    <row r="1412" spans="1:77" x14ac:dyDescent="0.3">
      <c r="A1412" s="7" t="s">
        <v>1544</v>
      </c>
      <c r="B1412" s="29">
        <v>31</v>
      </c>
      <c r="D1412" s="7" t="s">
        <v>1544</v>
      </c>
      <c r="E1412" s="29">
        <v>33</v>
      </c>
      <c r="G1412" s="7" t="s">
        <v>1544</v>
      </c>
      <c r="H1412" s="29" t="s">
        <v>985</v>
      </c>
      <c r="J1412" s="7" t="s">
        <v>1544</v>
      </c>
      <c r="K1412" s="29" t="s">
        <v>985</v>
      </c>
      <c r="M1412" s="7" t="s">
        <v>1544</v>
      </c>
      <c r="N1412" s="29" t="s">
        <v>985</v>
      </c>
      <c r="P1412" s="7" t="s">
        <v>1544</v>
      </c>
      <c r="Q1412" s="29" t="s">
        <v>985</v>
      </c>
      <c r="S1412" s="7" t="s">
        <v>1544</v>
      </c>
      <c r="T1412" s="29" t="s">
        <v>985</v>
      </c>
      <c r="V1412" s="7" t="s">
        <v>1544</v>
      </c>
      <c r="W1412" s="29" t="s">
        <v>985</v>
      </c>
      <c r="Y1412" s="7" t="s">
        <v>1544</v>
      </c>
      <c r="Z1412" s="29" t="s">
        <v>985</v>
      </c>
      <c r="AB1412" s="7" t="s">
        <v>1544</v>
      </c>
      <c r="AC1412" s="29" t="s">
        <v>985</v>
      </c>
      <c r="AE1412" s="7" t="s">
        <v>1544</v>
      </c>
      <c r="AF1412" s="29" t="s">
        <v>985</v>
      </c>
      <c r="AH1412" s="7" t="s">
        <v>1544</v>
      </c>
      <c r="AI1412" s="29" t="s">
        <v>985</v>
      </c>
      <c r="AK1412" s="7" t="s">
        <v>1544</v>
      </c>
      <c r="AL1412" s="33">
        <v>0</v>
      </c>
      <c r="AN1412" s="7" t="s">
        <v>1544</v>
      </c>
      <c r="AO1412" s="33">
        <v>0</v>
      </c>
      <c r="AQ1412" s="7" t="s">
        <v>1544</v>
      </c>
      <c r="AR1412" s="33">
        <v>0</v>
      </c>
      <c r="AT1412" s="7" t="s">
        <v>1544</v>
      </c>
      <c r="AU1412" s="33">
        <v>0</v>
      </c>
      <c r="AW1412" s="7" t="s">
        <v>1544</v>
      </c>
      <c r="AX1412" s="33">
        <v>0</v>
      </c>
      <c r="AZ1412" s="7" t="s">
        <v>1544</v>
      </c>
      <c r="BA1412" s="33">
        <v>0</v>
      </c>
      <c r="BC1412" s="7" t="s">
        <v>1544</v>
      </c>
      <c r="BD1412" s="33">
        <v>0</v>
      </c>
      <c r="BF1412" s="7" t="s">
        <v>1544</v>
      </c>
      <c r="BG1412" s="33">
        <v>0</v>
      </c>
      <c r="BI1412" s="7" t="s">
        <v>1544</v>
      </c>
      <c r="BJ1412" s="33">
        <v>0</v>
      </c>
      <c r="BL1412" s="7" t="s">
        <v>1544</v>
      </c>
      <c r="BM1412" s="33">
        <v>0</v>
      </c>
      <c r="BO1412" s="7" t="s">
        <v>1544</v>
      </c>
      <c r="BP1412" s="33">
        <v>0</v>
      </c>
      <c r="BR1412" s="7" t="s">
        <v>1544</v>
      </c>
      <c r="BS1412" s="33">
        <v>0</v>
      </c>
      <c r="BU1412" s="7" t="s">
        <v>1544</v>
      </c>
      <c r="BV1412" s="33">
        <v>0</v>
      </c>
      <c r="BX1412" s="7" t="s">
        <v>1544</v>
      </c>
      <c r="BY1412" s="33">
        <v>0</v>
      </c>
    </row>
    <row r="1413" spans="1:77" x14ac:dyDescent="0.3">
      <c r="A1413" s="7" t="s">
        <v>1545</v>
      </c>
      <c r="B1413" s="29">
        <v>31</v>
      </c>
      <c r="D1413" s="7" t="s">
        <v>1545</v>
      </c>
      <c r="E1413" s="29">
        <v>33</v>
      </c>
      <c r="G1413" s="7" t="s">
        <v>1545</v>
      </c>
      <c r="H1413" s="29" t="s">
        <v>985</v>
      </c>
      <c r="J1413" s="7" t="s">
        <v>1545</v>
      </c>
      <c r="K1413" s="29" t="s">
        <v>985</v>
      </c>
      <c r="M1413" s="7" t="s">
        <v>1545</v>
      </c>
      <c r="N1413" s="29" t="s">
        <v>985</v>
      </c>
      <c r="P1413" s="7" t="s">
        <v>1545</v>
      </c>
      <c r="Q1413" s="29" t="s">
        <v>985</v>
      </c>
      <c r="S1413" s="7" t="s">
        <v>1545</v>
      </c>
      <c r="T1413" s="29" t="s">
        <v>985</v>
      </c>
      <c r="V1413" s="7" t="s">
        <v>1545</v>
      </c>
      <c r="W1413" s="29" t="s">
        <v>985</v>
      </c>
      <c r="Y1413" s="7" t="s">
        <v>1545</v>
      </c>
      <c r="Z1413" s="29" t="s">
        <v>985</v>
      </c>
      <c r="AB1413" s="7" t="s">
        <v>1545</v>
      </c>
      <c r="AC1413" s="29" t="s">
        <v>985</v>
      </c>
      <c r="AE1413" s="7" t="s">
        <v>1545</v>
      </c>
      <c r="AF1413" s="29" t="s">
        <v>985</v>
      </c>
      <c r="AH1413" s="7" t="s">
        <v>1545</v>
      </c>
      <c r="AI1413" s="29" t="s">
        <v>985</v>
      </c>
      <c r="AK1413" s="7" t="s">
        <v>1545</v>
      </c>
      <c r="AL1413" s="33">
        <v>0</v>
      </c>
      <c r="AN1413" s="7" t="s">
        <v>1545</v>
      </c>
      <c r="AO1413" s="33">
        <v>0</v>
      </c>
      <c r="AQ1413" s="7" t="s">
        <v>1545</v>
      </c>
      <c r="AR1413" s="33">
        <v>0</v>
      </c>
      <c r="AT1413" s="7" t="s">
        <v>1545</v>
      </c>
      <c r="AU1413" s="33">
        <v>0</v>
      </c>
      <c r="AW1413" s="7" t="s">
        <v>1545</v>
      </c>
      <c r="AX1413" s="33">
        <v>0</v>
      </c>
      <c r="AZ1413" s="7" t="s">
        <v>1545</v>
      </c>
      <c r="BA1413" s="33">
        <v>0</v>
      </c>
      <c r="BC1413" s="7" t="s">
        <v>1545</v>
      </c>
      <c r="BD1413" s="33">
        <v>0</v>
      </c>
      <c r="BF1413" s="7" t="s">
        <v>1545</v>
      </c>
      <c r="BG1413" s="33">
        <v>0</v>
      </c>
      <c r="BI1413" s="7" t="s">
        <v>1545</v>
      </c>
      <c r="BJ1413" s="33">
        <v>0</v>
      </c>
      <c r="BL1413" s="7" t="s">
        <v>1545</v>
      </c>
      <c r="BM1413" s="33">
        <v>0</v>
      </c>
      <c r="BO1413" s="7" t="s">
        <v>1545</v>
      </c>
      <c r="BP1413" s="33">
        <v>0</v>
      </c>
      <c r="BR1413" s="7" t="s">
        <v>1545</v>
      </c>
      <c r="BS1413" s="33">
        <v>0</v>
      </c>
      <c r="BU1413" s="7" t="s">
        <v>1545</v>
      </c>
      <c r="BV1413" s="33">
        <v>0</v>
      </c>
      <c r="BX1413" s="7" t="s">
        <v>1545</v>
      </c>
      <c r="BY1413" s="33">
        <v>0</v>
      </c>
    </row>
    <row r="1414" spans="1:77" x14ac:dyDescent="0.3">
      <c r="A1414" s="7" t="s">
        <v>1546</v>
      </c>
      <c r="B1414" s="29">
        <v>31</v>
      </c>
      <c r="D1414" s="7" t="s">
        <v>1546</v>
      </c>
      <c r="E1414" s="29">
        <v>33</v>
      </c>
      <c r="G1414" s="7" t="s">
        <v>1546</v>
      </c>
      <c r="H1414" s="29" t="s">
        <v>985</v>
      </c>
      <c r="J1414" s="7" t="s">
        <v>1546</v>
      </c>
      <c r="K1414" s="29" t="s">
        <v>985</v>
      </c>
      <c r="M1414" s="7" t="s">
        <v>1546</v>
      </c>
      <c r="N1414" s="29" t="s">
        <v>985</v>
      </c>
      <c r="P1414" s="7" t="s">
        <v>1546</v>
      </c>
      <c r="Q1414" s="29" t="s">
        <v>985</v>
      </c>
      <c r="S1414" s="7" t="s">
        <v>1546</v>
      </c>
      <c r="T1414" s="29" t="s">
        <v>985</v>
      </c>
      <c r="V1414" s="7" t="s">
        <v>1546</v>
      </c>
      <c r="W1414" s="29" t="s">
        <v>985</v>
      </c>
      <c r="Y1414" s="7" t="s">
        <v>1546</v>
      </c>
      <c r="Z1414" s="29" t="s">
        <v>985</v>
      </c>
      <c r="AB1414" s="7" t="s">
        <v>1546</v>
      </c>
      <c r="AC1414" s="29" t="s">
        <v>985</v>
      </c>
      <c r="AE1414" s="7" t="s">
        <v>1546</v>
      </c>
      <c r="AF1414" s="29" t="s">
        <v>985</v>
      </c>
      <c r="AH1414" s="7" t="s">
        <v>1546</v>
      </c>
      <c r="AI1414" s="29" t="s">
        <v>985</v>
      </c>
      <c r="AK1414" s="7" t="s">
        <v>1546</v>
      </c>
      <c r="AL1414" s="33">
        <v>0</v>
      </c>
      <c r="AN1414" s="7" t="s">
        <v>1546</v>
      </c>
      <c r="AO1414" s="33">
        <v>0</v>
      </c>
      <c r="AQ1414" s="7" t="s">
        <v>1546</v>
      </c>
      <c r="AR1414" s="33">
        <v>0</v>
      </c>
      <c r="AT1414" s="7" t="s">
        <v>1546</v>
      </c>
      <c r="AU1414" s="33">
        <v>0</v>
      </c>
      <c r="AW1414" s="7" t="s">
        <v>1546</v>
      </c>
      <c r="AX1414" s="33">
        <v>0</v>
      </c>
      <c r="AZ1414" s="7" t="s">
        <v>1546</v>
      </c>
      <c r="BA1414" s="33">
        <v>0</v>
      </c>
      <c r="BC1414" s="7" t="s">
        <v>1546</v>
      </c>
      <c r="BD1414" s="33">
        <v>0</v>
      </c>
      <c r="BF1414" s="7" t="s">
        <v>1546</v>
      </c>
      <c r="BG1414" s="33">
        <v>0</v>
      </c>
      <c r="BI1414" s="7" t="s">
        <v>1546</v>
      </c>
      <c r="BJ1414" s="33">
        <v>0</v>
      </c>
      <c r="BL1414" s="7" t="s">
        <v>1546</v>
      </c>
      <c r="BM1414" s="33">
        <v>0</v>
      </c>
      <c r="BO1414" s="7" t="s">
        <v>1546</v>
      </c>
      <c r="BP1414" s="33">
        <v>0</v>
      </c>
      <c r="BR1414" s="7" t="s">
        <v>1546</v>
      </c>
      <c r="BS1414" s="33">
        <v>0</v>
      </c>
      <c r="BU1414" s="7" t="s">
        <v>1546</v>
      </c>
      <c r="BV1414" s="33">
        <v>0</v>
      </c>
      <c r="BX1414" s="7" t="s">
        <v>1546</v>
      </c>
      <c r="BY1414" s="33">
        <v>0</v>
      </c>
    </row>
    <row r="1415" spans="1:77" x14ac:dyDescent="0.3">
      <c r="A1415" s="7" t="s">
        <v>1547</v>
      </c>
      <c r="B1415" s="29">
        <v>31</v>
      </c>
      <c r="D1415" s="7" t="s">
        <v>1547</v>
      </c>
      <c r="E1415" s="29">
        <v>32</v>
      </c>
      <c r="G1415" s="7" t="s">
        <v>1547</v>
      </c>
      <c r="H1415" s="29" t="s">
        <v>985</v>
      </c>
      <c r="J1415" s="7" t="s">
        <v>1547</v>
      </c>
      <c r="K1415" s="29" t="s">
        <v>985</v>
      </c>
      <c r="M1415" s="7" t="s">
        <v>1547</v>
      </c>
      <c r="N1415" s="29" t="s">
        <v>985</v>
      </c>
      <c r="P1415" s="7" t="s">
        <v>1547</v>
      </c>
      <c r="Q1415" s="29" t="s">
        <v>985</v>
      </c>
      <c r="S1415" s="7" t="s">
        <v>1547</v>
      </c>
      <c r="T1415" s="29" t="s">
        <v>985</v>
      </c>
      <c r="V1415" s="7" t="s">
        <v>1547</v>
      </c>
      <c r="W1415" s="29" t="s">
        <v>985</v>
      </c>
      <c r="Y1415" s="7" t="s">
        <v>1547</v>
      </c>
      <c r="Z1415" s="29" t="s">
        <v>985</v>
      </c>
      <c r="AB1415" s="7" t="s">
        <v>1547</v>
      </c>
      <c r="AC1415" s="29" t="s">
        <v>985</v>
      </c>
      <c r="AE1415" s="7" t="s">
        <v>1547</v>
      </c>
      <c r="AF1415" s="29" t="s">
        <v>985</v>
      </c>
      <c r="AH1415" s="7" t="s">
        <v>1547</v>
      </c>
      <c r="AI1415" s="29" t="s">
        <v>985</v>
      </c>
      <c r="AK1415" s="7" t="s">
        <v>1547</v>
      </c>
      <c r="AL1415" s="33">
        <v>0</v>
      </c>
      <c r="AN1415" s="7" t="s">
        <v>1547</v>
      </c>
      <c r="AO1415" s="33">
        <v>0</v>
      </c>
      <c r="AQ1415" s="7" t="s">
        <v>1547</v>
      </c>
      <c r="AR1415" s="33">
        <v>0</v>
      </c>
      <c r="AT1415" s="7" t="s">
        <v>1547</v>
      </c>
      <c r="AU1415" s="33">
        <v>0</v>
      </c>
      <c r="AW1415" s="7" t="s">
        <v>1547</v>
      </c>
      <c r="AX1415" s="33">
        <v>0</v>
      </c>
      <c r="AZ1415" s="7" t="s">
        <v>1547</v>
      </c>
      <c r="BA1415" s="33">
        <v>0</v>
      </c>
      <c r="BC1415" s="7" t="s">
        <v>1547</v>
      </c>
      <c r="BD1415" s="33">
        <v>0</v>
      </c>
      <c r="BF1415" s="7" t="s">
        <v>1547</v>
      </c>
      <c r="BG1415" s="33">
        <v>0</v>
      </c>
      <c r="BI1415" s="7" t="s">
        <v>1547</v>
      </c>
      <c r="BJ1415" s="33">
        <v>0</v>
      </c>
      <c r="BL1415" s="7" t="s">
        <v>1547</v>
      </c>
      <c r="BM1415" s="33">
        <v>0</v>
      </c>
      <c r="BO1415" s="7" t="s">
        <v>1547</v>
      </c>
      <c r="BP1415" s="33">
        <v>0</v>
      </c>
      <c r="BR1415" s="7" t="s">
        <v>1547</v>
      </c>
      <c r="BS1415" s="33">
        <v>0</v>
      </c>
      <c r="BU1415" s="7" t="s">
        <v>1547</v>
      </c>
      <c r="BV1415" s="33">
        <v>0</v>
      </c>
      <c r="BX1415" s="7" t="s">
        <v>1547</v>
      </c>
      <c r="BY1415" s="33">
        <v>0</v>
      </c>
    </row>
    <row r="1416" spans="1:77" x14ac:dyDescent="0.3">
      <c r="A1416" s="7" t="s">
        <v>1548</v>
      </c>
      <c r="B1416" s="29">
        <v>31</v>
      </c>
      <c r="D1416" s="7" t="s">
        <v>1548</v>
      </c>
      <c r="E1416" s="29">
        <v>32</v>
      </c>
      <c r="G1416" s="7" t="s">
        <v>1548</v>
      </c>
      <c r="H1416" s="29" t="s">
        <v>985</v>
      </c>
      <c r="J1416" s="7" t="s">
        <v>1548</v>
      </c>
      <c r="K1416" s="29" t="s">
        <v>985</v>
      </c>
      <c r="M1416" s="7" t="s">
        <v>1548</v>
      </c>
      <c r="N1416" s="29" t="s">
        <v>985</v>
      </c>
      <c r="P1416" s="7" t="s">
        <v>1548</v>
      </c>
      <c r="Q1416" s="29" t="s">
        <v>985</v>
      </c>
      <c r="S1416" s="7" t="s">
        <v>1548</v>
      </c>
      <c r="T1416" s="29" t="s">
        <v>985</v>
      </c>
      <c r="V1416" s="7" t="s">
        <v>1548</v>
      </c>
      <c r="W1416" s="29" t="s">
        <v>985</v>
      </c>
      <c r="Y1416" s="7" t="s">
        <v>1548</v>
      </c>
      <c r="Z1416" s="29" t="s">
        <v>985</v>
      </c>
      <c r="AB1416" s="7" t="s">
        <v>1548</v>
      </c>
      <c r="AC1416" s="29" t="s">
        <v>985</v>
      </c>
      <c r="AE1416" s="7" t="s">
        <v>1548</v>
      </c>
      <c r="AF1416" s="29" t="s">
        <v>985</v>
      </c>
      <c r="AH1416" s="7" t="s">
        <v>1548</v>
      </c>
      <c r="AI1416" s="29" t="s">
        <v>985</v>
      </c>
      <c r="AK1416" s="7" t="s">
        <v>1548</v>
      </c>
      <c r="AL1416" s="33">
        <v>0</v>
      </c>
      <c r="AN1416" s="7" t="s">
        <v>1548</v>
      </c>
      <c r="AO1416" s="33">
        <v>0</v>
      </c>
      <c r="AQ1416" s="7" t="s">
        <v>1548</v>
      </c>
      <c r="AR1416" s="33">
        <v>0</v>
      </c>
      <c r="AT1416" s="7" t="s">
        <v>1548</v>
      </c>
      <c r="AU1416" s="33">
        <v>0</v>
      </c>
      <c r="AW1416" s="7" t="s">
        <v>1548</v>
      </c>
      <c r="AX1416" s="33">
        <v>0</v>
      </c>
      <c r="AZ1416" s="7" t="s">
        <v>1548</v>
      </c>
      <c r="BA1416" s="33">
        <v>0</v>
      </c>
      <c r="BC1416" s="7" t="s">
        <v>1548</v>
      </c>
      <c r="BD1416" s="33">
        <v>0</v>
      </c>
      <c r="BF1416" s="7" t="s">
        <v>1548</v>
      </c>
      <c r="BG1416" s="33">
        <v>0</v>
      </c>
      <c r="BI1416" s="7" t="s">
        <v>1548</v>
      </c>
      <c r="BJ1416" s="33">
        <v>0</v>
      </c>
      <c r="BL1416" s="7" t="s">
        <v>1548</v>
      </c>
      <c r="BM1416" s="33">
        <v>0</v>
      </c>
      <c r="BO1416" s="7" t="s">
        <v>1548</v>
      </c>
      <c r="BP1416" s="33">
        <v>0</v>
      </c>
      <c r="BR1416" s="7" t="s">
        <v>1548</v>
      </c>
      <c r="BS1416" s="33">
        <v>0</v>
      </c>
      <c r="BU1416" s="7" t="s">
        <v>1548</v>
      </c>
      <c r="BV1416" s="33">
        <v>0</v>
      </c>
      <c r="BX1416" s="7" t="s">
        <v>1548</v>
      </c>
      <c r="BY1416" s="33">
        <v>0</v>
      </c>
    </row>
    <row r="1417" spans="1:77" x14ac:dyDescent="0.3">
      <c r="A1417" s="7" t="s">
        <v>1549</v>
      </c>
      <c r="B1417" s="29">
        <v>31</v>
      </c>
      <c r="D1417" s="7" t="s">
        <v>1549</v>
      </c>
      <c r="E1417" s="29">
        <v>32</v>
      </c>
      <c r="G1417" s="7" t="s">
        <v>1549</v>
      </c>
      <c r="H1417" s="29" t="s">
        <v>985</v>
      </c>
      <c r="J1417" s="7" t="s">
        <v>1549</v>
      </c>
      <c r="K1417" s="29" t="s">
        <v>985</v>
      </c>
      <c r="M1417" s="7" t="s">
        <v>1549</v>
      </c>
      <c r="N1417" s="29" t="s">
        <v>985</v>
      </c>
      <c r="P1417" s="7" t="s">
        <v>1549</v>
      </c>
      <c r="Q1417" s="29" t="s">
        <v>985</v>
      </c>
      <c r="S1417" s="7" t="s">
        <v>1549</v>
      </c>
      <c r="T1417" s="29" t="s">
        <v>985</v>
      </c>
      <c r="V1417" s="7" t="s">
        <v>1549</v>
      </c>
      <c r="W1417" s="29" t="s">
        <v>985</v>
      </c>
      <c r="Y1417" s="7" t="s">
        <v>1549</v>
      </c>
      <c r="Z1417" s="29" t="s">
        <v>985</v>
      </c>
      <c r="AB1417" s="7" t="s">
        <v>1549</v>
      </c>
      <c r="AC1417" s="29" t="s">
        <v>985</v>
      </c>
      <c r="AE1417" s="7" t="s">
        <v>1549</v>
      </c>
      <c r="AF1417" s="29" t="s">
        <v>985</v>
      </c>
      <c r="AH1417" s="7" t="s">
        <v>1549</v>
      </c>
      <c r="AI1417" s="29" t="s">
        <v>985</v>
      </c>
      <c r="AK1417" s="7" t="s">
        <v>1549</v>
      </c>
      <c r="AL1417" s="33">
        <v>0</v>
      </c>
      <c r="AN1417" s="7" t="s">
        <v>1549</v>
      </c>
      <c r="AO1417" s="33">
        <v>0</v>
      </c>
      <c r="AQ1417" s="7" t="s">
        <v>1549</v>
      </c>
      <c r="AR1417" s="33">
        <v>0</v>
      </c>
      <c r="AT1417" s="7" t="s">
        <v>1549</v>
      </c>
      <c r="AU1417" s="33">
        <v>0</v>
      </c>
      <c r="AW1417" s="7" t="s">
        <v>1549</v>
      </c>
      <c r="AX1417" s="33">
        <v>0</v>
      </c>
      <c r="AZ1417" s="7" t="s">
        <v>1549</v>
      </c>
      <c r="BA1417" s="33">
        <v>0</v>
      </c>
      <c r="BC1417" s="7" t="s">
        <v>1549</v>
      </c>
      <c r="BD1417" s="33">
        <v>0</v>
      </c>
      <c r="BF1417" s="7" t="s">
        <v>1549</v>
      </c>
      <c r="BG1417" s="33">
        <v>0</v>
      </c>
      <c r="BI1417" s="7" t="s">
        <v>1549</v>
      </c>
      <c r="BJ1417" s="33">
        <v>0</v>
      </c>
      <c r="BL1417" s="7" t="s">
        <v>1549</v>
      </c>
      <c r="BM1417" s="33">
        <v>0</v>
      </c>
      <c r="BO1417" s="7" t="s">
        <v>1549</v>
      </c>
      <c r="BP1417" s="33">
        <v>0</v>
      </c>
      <c r="BR1417" s="7" t="s">
        <v>1549</v>
      </c>
      <c r="BS1417" s="33">
        <v>0</v>
      </c>
      <c r="BU1417" s="7" t="s">
        <v>1549</v>
      </c>
      <c r="BV1417" s="33">
        <v>0</v>
      </c>
      <c r="BX1417" s="7" t="s">
        <v>1549</v>
      </c>
      <c r="BY1417" s="33">
        <v>0</v>
      </c>
    </row>
    <row r="1418" spans="1:77" x14ac:dyDescent="0.3">
      <c r="A1418" s="7" t="s">
        <v>1550</v>
      </c>
      <c r="B1418" s="29">
        <v>31</v>
      </c>
      <c r="D1418" s="7" t="s">
        <v>1550</v>
      </c>
      <c r="E1418" s="29">
        <v>32</v>
      </c>
      <c r="G1418" s="7" t="s">
        <v>1550</v>
      </c>
      <c r="H1418" s="29" t="s">
        <v>985</v>
      </c>
      <c r="J1418" s="7" t="s">
        <v>1550</v>
      </c>
      <c r="K1418" s="29" t="s">
        <v>985</v>
      </c>
      <c r="M1418" s="7" t="s">
        <v>1550</v>
      </c>
      <c r="N1418" s="29" t="s">
        <v>985</v>
      </c>
      <c r="P1418" s="7" t="s">
        <v>1550</v>
      </c>
      <c r="Q1418" s="29" t="s">
        <v>985</v>
      </c>
      <c r="S1418" s="7" t="s">
        <v>1550</v>
      </c>
      <c r="T1418" s="29" t="s">
        <v>985</v>
      </c>
      <c r="V1418" s="7" t="s">
        <v>1550</v>
      </c>
      <c r="W1418" s="29" t="s">
        <v>985</v>
      </c>
      <c r="Y1418" s="7" t="s">
        <v>1550</v>
      </c>
      <c r="Z1418" s="29" t="s">
        <v>985</v>
      </c>
      <c r="AB1418" s="7" t="s">
        <v>1550</v>
      </c>
      <c r="AC1418" s="29" t="s">
        <v>985</v>
      </c>
      <c r="AE1418" s="7" t="s">
        <v>1550</v>
      </c>
      <c r="AF1418" s="29" t="s">
        <v>985</v>
      </c>
      <c r="AH1418" s="7" t="s">
        <v>1550</v>
      </c>
      <c r="AI1418" s="29" t="s">
        <v>985</v>
      </c>
      <c r="AK1418" s="7" t="s">
        <v>1550</v>
      </c>
      <c r="AL1418" s="33">
        <v>0</v>
      </c>
      <c r="AN1418" s="7" t="s">
        <v>1550</v>
      </c>
      <c r="AO1418" s="33">
        <v>0</v>
      </c>
      <c r="AQ1418" s="7" t="s">
        <v>1550</v>
      </c>
      <c r="AR1418" s="33">
        <v>0</v>
      </c>
      <c r="AT1418" s="7" t="s">
        <v>1550</v>
      </c>
      <c r="AU1418" s="33">
        <v>0</v>
      </c>
      <c r="AW1418" s="7" t="s">
        <v>1550</v>
      </c>
      <c r="AX1418" s="33">
        <v>0</v>
      </c>
      <c r="AZ1418" s="7" t="s">
        <v>1550</v>
      </c>
      <c r="BA1418" s="33">
        <v>0</v>
      </c>
      <c r="BC1418" s="7" t="s">
        <v>1550</v>
      </c>
      <c r="BD1418" s="33">
        <v>0</v>
      </c>
      <c r="BF1418" s="7" t="s">
        <v>1550</v>
      </c>
      <c r="BG1418" s="33">
        <v>0</v>
      </c>
      <c r="BI1418" s="7" t="s">
        <v>1550</v>
      </c>
      <c r="BJ1418" s="33">
        <v>0</v>
      </c>
      <c r="BL1418" s="7" t="s">
        <v>1550</v>
      </c>
      <c r="BM1418" s="33">
        <v>0</v>
      </c>
      <c r="BO1418" s="7" t="s">
        <v>1550</v>
      </c>
      <c r="BP1418" s="33">
        <v>0</v>
      </c>
      <c r="BR1418" s="7" t="s">
        <v>1550</v>
      </c>
      <c r="BS1418" s="33">
        <v>0</v>
      </c>
      <c r="BU1418" s="7" t="s">
        <v>1550</v>
      </c>
      <c r="BV1418" s="33">
        <v>0</v>
      </c>
      <c r="BX1418" s="7" t="s">
        <v>1550</v>
      </c>
      <c r="BY1418" s="33">
        <v>0</v>
      </c>
    </row>
    <row r="1419" spans="1:77" x14ac:dyDescent="0.3">
      <c r="A1419" s="7" t="s">
        <v>1551</v>
      </c>
      <c r="B1419" s="29">
        <v>31</v>
      </c>
      <c r="D1419" s="7" t="s">
        <v>1551</v>
      </c>
      <c r="E1419" s="29">
        <v>32</v>
      </c>
      <c r="G1419" s="7" t="s">
        <v>1551</v>
      </c>
      <c r="H1419" s="29" t="s">
        <v>985</v>
      </c>
      <c r="J1419" s="7" t="s">
        <v>1551</v>
      </c>
      <c r="K1419" s="29" t="s">
        <v>985</v>
      </c>
      <c r="M1419" s="7" t="s">
        <v>1551</v>
      </c>
      <c r="N1419" s="29" t="s">
        <v>985</v>
      </c>
      <c r="P1419" s="7" t="s">
        <v>1551</v>
      </c>
      <c r="Q1419" s="29" t="s">
        <v>985</v>
      </c>
      <c r="S1419" s="7" t="s">
        <v>1551</v>
      </c>
      <c r="T1419" s="29" t="s">
        <v>985</v>
      </c>
      <c r="V1419" s="7" t="s">
        <v>1551</v>
      </c>
      <c r="W1419" s="29" t="s">
        <v>985</v>
      </c>
      <c r="Y1419" s="7" t="s">
        <v>1551</v>
      </c>
      <c r="Z1419" s="29" t="s">
        <v>985</v>
      </c>
      <c r="AB1419" s="7" t="s">
        <v>1551</v>
      </c>
      <c r="AC1419" s="29" t="s">
        <v>985</v>
      </c>
      <c r="AE1419" s="7" t="s">
        <v>1551</v>
      </c>
      <c r="AF1419" s="29" t="s">
        <v>985</v>
      </c>
      <c r="AH1419" s="7" t="s">
        <v>1551</v>
      </c>
      <c r="AI1419" s="29" t="s">
        <v>985</v>
      </c>
      <c r="AK1419" s="7" t="s">
        <v>1551</v>
      </c>
      <c r="AL1419" s="33">
        <v>0</v>
      </c>
      <c r="AN1419" s="7" t="s">
        <v>1551</v>
      </c>
      <c r="AO1419" s="33">
        <v>0</v>
      </c>
      <c r="AQ1419" s="7" t="s">
        <v>1551</v>
      </c>
      <c r="AR1419" s="33">
        <v>0</v>
      </c>
      <c r="AT1419" s="7" t="s">
        <v>1551</v>
      </c>
      <c r="AU1419" s="33">
        <v>0</v>
      </c>
      <c r="AW1419" s="7" t="s">
        <v>1551</v>
      </c>
      <c r="AX1419" s="33">
        <v>0</v>
      </c>
      <c r="AZ1419" s="7" t="s">
        <v>1551</v>
      </c>
      <c r="BA1419" s="33">
        <v>0</v>
      </c>
      <c r="BC1419" s="7" t="s">
        <v>1551</v>
      </c>
      <c r="BD1419" s="33">
        <v>0</v>
      </c>
      <c r="BF1419" s="7" t="s">
        <v>1551</v>
      </c>
      <c r="BG1419" s="33">
        <v>0</v>
      </c>
      <c r="BI1419" s="7" t="s">
        <v>1551</v>
      </c>
      <c r="BJ1419" s="33">
        <v>0</v>
      </c>
      <c r="BL1419" s="7" t="s">
        <v>1551</v>
      </c>
      <c r="BM1419" s="33">
        <v>0</v>
      </c>
      <c r="BO1419" s="7" t="s">
        <v>1551</v>
      </c>
      <c r="BP1419" s="33">
        <v>0</v>
      </c>
      <c r="BR1419" s="7" t="s">
        <v>1551</v>
      </c>
      <c r="BS1419" s="33">
        <v>0</v>
      </c>
      <c r="BU1419" s="7" t="s">
        <v>1551</v>
      </c>
      <c r="BV1419" s="33">
        <v>0</v>
      </c>
      <c r="BX1419" s="7" t="s">
        <v>1551</v>
      </c>
      <c r="BY1419" s="33">
        <v>0</v>
      </c>
    </row>
    <row r="1420" spans="1:77" x14ac:dyDescent="0.3">
      <c r="A1420" s="7" t="s">
        <v>1552</v>
      </c>
      <c r="B1420" s="29">
        <v>31</v>
      </c>
      <c r="D1420" s="7" t="s">
        <v>1552</v>
      </c>
      <c r="E1420" s="29">
        <v>32</v>
      </c>
      <c r="G1420" s="7" t="s">
        <v>1552</v>
      </c>
      <c r="H1420" s="29" t="s">
        <v>985</v>
      </c>
      <c r="J1420" s="7" t="s">
        <v>1552</v>
      </c>
      <c r="K1420" s="29" t="s">
        <v>985</v>
      </c>
      <c r="M1420" s="7" t="s">
        <v>1552</v>
      </c>
      <c r="N1420" s="29" t="s">
        <v>985</v>
      </c>
      <c r="P1420" s="7" t="s">
        <v>1552</v>
      </c>
      <c r="Q1420" s="29" t="s">
        <v>985</v>
      </c>
      <c r="S1420" s="7" t="s">
        <v>1552</v>
      </c>
      <c r="T1420" s="29" t="s">
        <v>985</v>
      </c>
      <c r="V1420" s="7" t="s">
        <v>1552</v>
      </c>
      <c r="W1420" s="29" t="s">
        <v>985</v>
      </c>
      <c r="Y1420" s="7" t="s">
        <v>1552</v>
      </c>
      <c r="Z1420" s="29" t="s">
        <v>985</v>
      </c>
      <c r="AB1420" s="7" t="s">
        <v>1552</v>
      </c>
      <c r="AC1420" s="29" t="s">
        <v>985</v>
      </c>
      <c r="AE1420" s="7" t="s">
        <v>1552</v>
      </c>
      <c r="AF1420" s="29" t="s">
        <v>985</v>
      </c>
      <c r="AH1420" s="7" t="s">
        <v>1552</v>
      </c>
      <c r="AI1420" s="29" t="s">
        <v>985</v>
      </c>
      <c r="AK1420" s="7" t="s">
        <v>1552</v>
      </c>
      <c r="AL1420" s="33">
        <v>0</v>
      </c>
      <c r="AN1420" s="7" t="s">
        <v>1552</v>
      </c>
      <c r="AO1420" s="33">
        <v>0</v>
      </c>
      <c r="AQ1420" s="7" t="s">
        <v>1552</v>
      </c>
      <c r="AR1420" s="33">
        <v>0</v>
      </c>
      <c r="AT1420" s="7" t="s">
        <v>1552</v>
      </c>
      <c r="AU1420" s="33">
        <v>0</v>
      </c>
      <c r="AW1420" s="7" t="s">
        <v>1552</v>
      </c>
      <c r="AX1420" s="33">
        <v>0</v>
      </c>
      <c r="AZ1420" s="7" t="s">
        <v>1552</v>
      </c>
      <c r="BA1420" s="33">
        <v>0</v>
      </c>
      <c r="BC1420" s="7" t="s">
        <v>1552</v>
      </c>
      <c r="BD1420" s="33">
        <v>0</v>
      </c>
      <c r="BF1420" s="7" t="s">
        <v>1552</v>
      </c>
      <c r="BG1420" s="33">
        <v>0</v>
      </c>
      <c r="BI1420" s="7" t="s">
        <v>1552</v>
      </c>
      <c r="BJ1420" s="33">
        <v>0</v>
      </c>
      <c r="BL1420" s="7" t="s">
        <v>1552</v>
      </c>
      <c r="BM1420" s="33">
        <v>0</v>
      </c>
      <c r="BO1420" s="7" t="s">
        <v>1552</v>
      </c>
      <c r="BP1420" s="33">
        <v>0</v>
      </c>
      <c r="BR1420" s="7" t="s">
        <v>1552</v>
      </c>
      <c r="BS1420" s="33">
        <v>0</v>
      </c>
      <c r="BU1420" s="7" t="s">
        <v>1552</v>
      </c>
      <c r="BV1420" s="33">
        <v>0</v>
      </c>
      <c r="BX1420" s="7" t="s">
        <v>1552</v>
      </c>
      <c r="BY1420" s="33">
        <v>0</v>
      </c>
    </row>
    <row r="1421" spans="1:77" x14ac:dyDescent="0.3">
      <c r="A1421" s="7" t="s">
        <v>1553</v>
      </c>
      <c r="B1421" s="29">
        <v>31</v>
      </c>
      <c r="D1421" s="7" t="s">
        <v>1553</v>
      </c>
      <c r="E1421" s="29">
        <v>32</v>
      </c>
      <c r="G1421" s="7" t="s">
        <v>1553</v>
      </c>
      <c r="H1421" s="29" t="s">
        <v>985</v>
      </c>
      <c r="J1421" s="7" t="s">
        <v>1553</v>
      </c>
      <c r="K1421" s="29" t="s">
        <v>985</v>
      </c>
      <c r="M1421" s="7" t="s">
        <v>1553</v>
      </c>
      <c r="N1421" s="29" t="s">
        <v>985</v>
      </c>
      <c r="P1421" s="7" t="s">
        <v>1553</v>
      </c>
      <c r="Q1421" s="29" t="s">
        <v>985</v>
      </c>
      <c r="S1421" s="7" t="s">
        <v>1553</v>
      </c>
      <c r="T1421" s="29" t="s">
        <v>985</v>
      </c>
      <c r="V1421" s="7" t="s">
        <v>1553</v>
      </c>
      <c r="W1421" s="29" t="s">
        <v>985</v>
      </c>
      <c r="Y1421" s="7" t="s">
        <v>1553</v>
      </c>
      <c r="Z1421" s="29" t="s">
        <v>985</v>
      </c>
      <c r="AB1421" s="7" t="s">
        <v>1553</v>
      </c>
      <c r="AC1421" s="29" t="s">
        <v>985</v>
      </c>
      <c r="AE1421" s="7" t="s">
        <v>1553</v>
      </c>
      <c r="AF1421" s="29" t="s">
        <v>985</v>
      </c>
      <c r="AH1421" s="7" t="s">
        <v>1553</v>
      </c>
      <c r="AI1421" s="29" t="s">
        <v>985</v>
      </c>
      <c r="AK1421" s="7" t="s">
        <v>1553</v>
      </c>
      <c r="AL1421" s="33">
        <v>0</v>
      </c>
      <c r="AN1421" s="7" t="s">
        <v>1553</v>
      </c>
      <c r="AO1421" s="33">
        <v>0</v>
      </c>
      <c r="AQ1421" s="7" t="s">
        <v>1553</v>
      </c>
      <c r="AR1421" s="33">
        <v>0</v>
      </c>
      <c r="AT1421" s="7" t="s">
        <v>1553</v>
      </c>
      <c r="AU1421" s="33">
        <v>0</v>
      </c>
      <c r="AW1421" s="7" t="s">
        <v>1553</v>
      </c>
      <c r="AX1421" s="33">
        <v>0</v>
      </c>
      <c r="AZ1421" s="7" t="s">
        <v>1553</v>
      </c>
      <c r="BA1421" s="33">
        <v>0</v>
      </c>
      <c r="BC1421" s="7" t="s">
        <v>1553</v>
      </c>
      <c r="BD1421" s="33">
        <v>0</v>
      </c>
      <c r="BF1421" s="7" t="s">
        <v>1553</v>
      </c>
      <c r="BG1421" s="33">
        <v>0</v>
      </c>
      <c r="BI1421" s="7" t="s">
        <v>1553</v>
      </c>
      <c r="BJ1421" s="33">
        <v>0</v>
      </c>
      <c r="BL1421" s="7" t="s">
        <v>1553</v>
      </c>
      <c r="BM1421" s="33">
        <v>0</v>
      </c>
      <c r="BO1421" s="7" t="s">
        <v>1553</v>
      </c>
      <c r="BP1421" s="33">
        <v>0</v>
      </c>
      <c r="BR1421" s="7" t="s">
        <v>1553</v>
      </c>
      <c r="BS1421" s="33">
        <v>0</v>
      </c>
      <c r="BU1421" s="7" t="s">
        <v>1553</v>
      </c>
      <c r="BV1421" s="33">
        <v>0</v>
      </c>
      <c r="BX1421" s="7" t="s">
        <v>1553</v>
      </c>
      <c r="BY1421" s="33">
        <v>0</v>
      </c>
    </row>
    <row r="1422" spans="1:77" x14ac:dyDescent="0.3">
      <c r="A1422" s="7" t="s">
        <v>1554</v>
      </c>
      <c r="B1422" s="29">
        <v>31</v>
      </c>
      <c r="D1422" s="7" t="s">
        <v>1554</v>
      </c>
      <c r="E1422" s="29">
        <v>32</v>
      </c>
      <c r="G1422" s="7" t="s">
        <v>1554</v>
      </c>
      <c r="H1422" s="29" t="s">
        <v>985</v>
      </c>
      <c r="J1422" s="7" t="s">
        <v>1554</v>
      </c>
      <c r="K1422" s="29" t="s">
        <v>985</v>
      </c>
      <c r="M1422" s="7" t="s">
        <v>1554</v>
      </c>
      <c r="N1422" s="29" t="s">
        <v>985</v>
      </c>
      <c r="P1422" s="7" t="s">
        <v>1554</v>
      </c>
      <c r="Q1422" s="29" t="s">
        <v>985</v>
      </c>
      <c r="S1422" s="7" t="s">
        <v>1554</v>
      </c>
      <c r="T1422" s="29" t="s">
        <v>985</v>
      </c>
      <c r="V1422" s="7" t="s">
        <v>1554</v>
      </c>
      <c r="W1422" s="29" t="s">
        <v>985</v>
      </c>
      <c r="Y1422" s="7" t="s">
        <v>1554</v>
      </c>
      <c r="Z1422" s="29" t="s">
        <v>985</v>
      </c>
      <c r="AB1422" s="7" t="s">
        <v>1554</v>
      </c>
      <c r="AC1422" s="29" t="s">
        <v>985</v>
      </c>
      <c r="AE1422" s="7" t="s">
        <v>1554</v>
      </c>
      <c r="AF1422" s="29" t="s">
        <v>985</v>
      </c>
      <c r="AH1422" s="7" t="s">
        <v>1554</v>
      </c>
      <c r="AI1422" s="29" t="s">
        <v>985</v>
      </c>
      <c r="AK1422" s="7" t="s">
        <v>1554</v>
      </c>
      <c r="AL1422" s="33">
        <v>0</v>
      </c>
      <c r="AN1422" s="7" t="s">
        <v>1554</v>
      </c>
      <c r="AO1422" s="33">
        <v>0</v>
      </c>
      <c r="AQ1422" s="7" t="s">
        <v>1554</v>
      </c>
      <c r="AR1422" s="33">
        <v>0</v>
      </c>
      <c r="AT1422" s="7" t="s">
        <v>1554</v>
      </c>
      <c r="AU1422" s="33">
        <v>0</v>
      </c>
      <c r="AW1422" s="7" t="s">
        <v>1554</v>
      </c>
      <c r="AX1422" s="33">
        <v>0</v>
      </c>
      <c r="AZ1422" s="7" t="s">
        <v>1554</v>
      </c>
      <c r="BA1422" s="33">
        <v>0</v>
      </c>
      <c r="BC1422" s="7" t="s">
        <v>1554</v>
      </c>
      <c r="BD1422" s="33">
        <v>0</v>
      </c>
      <c r="BF1422" s="7" t="s">
        <v>1554</v>
      </c>
      <c r="BG1422" s="33">
        <v>0</v>
      </c>
      <c r="BI1422" s="7" t="s">
        <v>1554</v>
      </c>
      <c r="BJ1422" s="33">
        <v>0</v>
      </c>
      <c r="BL1422" s="7" t="s">
        <v>1554</v>
      </c>
      <c r="BM1422" s="33">
        <v>0</v>
      </c>
      <c r="BO1422" s="7" t="s">
        <v>1554</v>
      </c>
      <c r="BP1422" s="33">
        <v>0</v>
      </c>
      <c r="BR1422" s="7" t="s">
        <v>1554</v>
      </c>
      <c r="BS1422" s="33">
        <v>0</v>
      </c>
      <c r="BU1422" s="7" t="s">
        <v>1554</v>
      </c>
      <c r="BV1422" s="33">
        <v>0</v>
      </c>
      <c r="BX1422" s="7" t="s">
        <v>1554</v>
      </c>
      <c r="BY1422" s="33">
        <v>0</v>
      </c>
    </row>
    <row r="1423" spans="1:77" x14ac:dyDescent="0.3">
      <c r="A1423" s="7" t="s">
        <v>1555</v>
      </c>
      <c r="B1423" s="29">
        <v>31</v>
      </c>
      <c r="D1423" s="7" t="s">
        <v>1555</v>
      </c>
      <c r="E1423" s="29">
        <v>32</v>
      </c>
      <c r="G1423" s="7" t="s">
        <v>1555</v>
      </c>
      <c r="H1423" s="29" t="s">
        <v>985</v>
      </c>
      <c r="J1423" s="7" t="s">
        <v>1555</v>
      </c>
      <c r="K1423" s="29" t="s">
        <v>985</v>
      </c>
      <c r="M1423" s="7" t="s">
        <v>1555</v>
      </c>
      <c r="N1423" s="29" t="s">
        <v>985</v>
      </c>
      <c r="P1423" s="7" t="s">
        <v>1555</v>
      </c>
      <c r="Q1423" s="29" t="s">
        <v>985</v>
      </c>
      <c r="S1423" s="7" t="s">
        <v>1555</v>
      </c>
      <c r="T1423" s="29" t="s">
        <v>985</v>
      </c>
      <c r="V1423" s="7" t="s">
        <v>1555</v>
      </c>
      <c r="W1423" s="29" t="s">
        <v>985</v>
      </c>
      <c r="Y1423" s="7" t="s">
        <v>1555</v>
      </c>
      <c r="Z1423" s="29" t="s">
        <v>985</v>
      </c>
      <c r="AB1423" s="7" t="s">
        <v>1555</v>
      </c>
      <c r="AC1423" s="29" t="s">
        <v>985</v>
      </c>
      <c r="AE1423" s="7" t="s">
        <v>1555</v>
      </c>
      <c r="AF1423" s="29" t="s">
        <v>985</v>
      </c>
      <c r="AH1423" s="7" t="s">
        <v>1555</v>
      </c>
      <c r="AI1423" s="29" t="s">
        <v>985</v>
      </c>
      <c r="AK1423" s="7" t="s">
        <v>1555</v>
      </c>
      <c r="AL1423" s="33">
        <v>0</v>
      </c>
      <c r="AN1423" s="7" t="s">
        <v>1555</v>
      </c>
      <c r="AO1423" s="33">
        <v>0</v>
      </c>
      <c r="AQ1423" s="7" t="s">
        <v>1555</v>
      </c>
      <c r="AR1423" s="33">
        <v>0</v>
      </c>
      <c r="AT1423" s="7" t="s">
        <v>1555</v>
      </c>
      <c r="AU1423" s="33">
        <v>0</v>
      </c>
      <c r="AW1423" s="7" t="s">
        <v>1555</v>
      </c>
      <c r="AX1423" s="33">
        <v>0</v>
      </c>
      <c r="AZ1423" s="7" t="s">
        <v>1555</v>
      </c>
      <c r="BA1423" s="33">
        <v>0</v>
      </c>
      <c r="BC1423" s="7" t="s">
        <v>1555</v>
      </c>
      <c r="BD1423" s="33">
        <v>0</v>
      </c>
      <c r="BF1423" s="7" t="s">
        <v>1555</v>
      </c>
      <c r="BG1423" s="33">
        <v>0</v>
      </c>
      <c r="BI1423" s="7" t="s">
        <v>1555</v>
      </c>
      <c r="BJ1423" s="33">
        <v>0</v>
      </c>
      <c r="BL1423" s="7" t="s">
        <v>1555</v>
      </c>
      <c r="BM1423" s="33">
        <v>0</v>
      </c>
      <c r="BO1423" s="7" t="s">
        <v>1555</v>
      </c>
      <c r="BP1423" s="33">
        <v>0</v>
      </c>
      <c r="BR1423" s="7" t="s">
        <v>1555</v>
      </c>
      <c r="BS1423" s="33">
        <v>0</v>
      </c>
      <c r="BU1423" s="7" t="s">
        <v>1555</v>
      </c>
      <c r="BV1423" s="33">
        <v>0</v>
      </c>
      <c r="BX1423" s="7" t="s">
        <v>1555</v>
      </c>
      <c r="BY1423" s="33">
        <v>0</v>
      </c>
    </row>
    <row r="1424" spans="1:77" x14ac:dyDescent="0.3">
      <c r="A1424" s="7" t="s">
        <v>1556</v>
      </c>
      <c r="B1424" s="29">
        <v>31</v>
      </c>
      <c r="D1424" s="7" t="s">
        <v>1556</v>
      </c>
      <c r="E1424" s="29">
        <v>32</v>
      </c>
      <c r="G1424" s="7" t="s">
        <v>1556</v>
      </c>
      <c r="H1424" s="29" t="s">
        <v>985</v>
      </c>
      <c r="J1424" s="7" t="s">
        <v>1556</v>
      </c>
      <c r="K1424" s="29" t="s">
        <v>985</v>
      </c>
      <c r="M1424" s="7" t="s">
        <v>1556</v>
      </c>
      <c r="N1424" s="29" t="s">
        <v>985</v>
      </c>
      <c r="P1424" s="7" t="s">
        <v>1556</v>
      </c>
      <c r="Q1424" s="29" t="s">
        <v>985</v>
      </c>
      <c r="S1424" s="7" t="s">
        <v>1556</v>
      </c>
      <c r="T1424" s="29" t="s">
        <v>985</v>
      </c>
      <c r="V1424" s="7" t="s">
        <v>1556</v>
      </c>
      <c r="W1424" s="29" t="s">
        <v>985</v>
      </c>
      <c r="Y1424" s="7" t="s">
        <v>1556</v>
      </c>
      <c r="Z1424" s="29" t="s">
        <v>985</v>
      </c>
      <c r="AB1424" s="7" t="s">
        <v>1556</v>
      </c>
      <c r="AC1424" s="29" t="s">
        <v>985</v>
      </c>
      <c r="AE1424" s="7" t="s">
        <v>1556</v>
      </c>
      <c r="AF1424" s="29" t="s">
        <v>985</v>
      </c>
      <c r="AH1424" s="7" t="s">
        <v>1556</v>
      </c>
      <c r="AI1424" s="29" t="s">
        <v>985</v>
      </c>
      <c r="AK1424" s="7" t="s">
        <v>1556</v>
      </c>
      <c r="AL1424" s="33">
        <v>0</v>
      </c>
      <c r="AN1424" s="7" t="s">
        <v>1556</v>
      </c>
      <c r="AO1424" s="33">
        <v>0</v>
      </c>
      <c r="AQ1424" s="7" t="s">
        <v>1556</v>
      </c>
      <c r="AR1424" s="33">
        <v>0</v>
      </c>
      <c r="AT1424" s="7" t="s">
        <v>1556</v>
      </c>
      <c r="AU1424" s="33">
        <v>0</v>
      </c>
      <c r="AW1424" s="7" t="s">
        <v>1556</v>
      </c>
      <c r="AX1424" s="33">
        <v>0</v>
      </c>
      <c r="AZ1424" s="7" t="s">
        <v>1556</v>
      </c>
      <c r="BA1424" s="33">
        <v>0</v>
      </c>
      <c r="BC1424" s="7" t="s">
        <v>1556</v>
      </c>
      <c r="BD1424" s="33">
        <v>0</v>
      </c>
      <c r="BF1424" s="7" t="s">
        <v>1556</v>
      </c>
      <c r="BG1424" s="33">
        <v>0</v>
      </c>
      <c r="BI1424" s="7" t="s">
        <v>1556</v>
      </c>
      <c r="BJ1424" s="33">
        <v>0</v>
      </c>
      <c r="BL1424" s="7" t="s">
        <v>1556</v>
      </c>
      <c r="BM1424" s="33">
        <v>0</v>
      </c>
      <c r="BO1424" s="7" t="s">
        <v>1556</v>
      </c>
      <c r="BP1424" s="33">
        <v>0</v>
      </c>
      <c r="BR1424" s="7" t="s">
        <v>1556</v>
      </c>
      <c r="BS1424" s="33">
        <v>0</v>
      </c>
      <c r="BU1424" s="7" t="s">
        <v>1556</v>
      </c>
      <c r="BV1424" s="33">
        <v>0</v>
      </c>
      <c r="BX1424" s="7" t="s">
        <v>1556</v>
      </c>
      <c r="BY1424" s="33">
        <v>0</v>
      </c>
    </row>
    <row r="1425" spans="1:77" x14ac:dyDescent="0.3">
      <c r="A1425" s="7" t="s">
        <v>1557</v>
      </c>
      <c r="B1425" s="29">
        <v>30</v>
      </c>
      <c r="D1425" s="7" t="s">
        <v>1557</v>
      </c>
      <c r="E1425" s="29">
        <v>32</v>
      </c>
      <c r="G1425" s="7" t="s">
        <v>1557</v>
      </c>
      <c r="H1425" s="29" t="s">
        <v>985</v>
      </c>
      <c r="J1425" s="7" t="s">
        <v>1557</v>
      </c>
      <c r="K1425" s="29" t="s">
        <v>985</v>
      </c>
      <c r="M1425" s="7" t="s">
        <v>1557</v>
      </c>
      <c r="N1425" s="29" t="s">
        <v>985</v>
      </c>
      <c r="P1425" s="7" t="s">
        <v>1557</v>
      </c>
      <c r="Q1425" s="29" t="s">
        <v>985</v>
      </c>
      <c r="S1425" s="7" t="s">
        <v>1557</v>
      </c>
      <c r="T1425" s="29" t="s">
        <v>985</v>
      </c>
      <c r="V1425" s="7" t="s">
        <v>1557</v>
      </c>
      <c r="W1425" s="29" t="s">
        <v>985</v>
      </c>
      <c r="Y1425" s="7" t="s">
        <v>1557</v>
      </c>
      <c r="Z1425" s="29" t="s">
        <v>985</v>
      </c>
      <c r="AB1425" s="7" t="s">
        <v>1557</v>
      </c>
      <c r="AC1425" s="29" t="s">
        <v>985</v>
      </c>
      <c r="AE1425" s="7" t="s">
        <v>1557</v>
      </c>
      <c r="AF1425" s="29" t="s">
        <v>985</v>
      </c>
      <c r="AH1425" s="7" t="s">
        <v>1557</v>
      </c>
      <c r="AI1425" s="29" t="s">
        <v>985</v>
      </c>
      <c r="AK1425" s="7" t="s">
        <v>1557</v>
      </c>
      <c r="AL1425" s="33">
        <v>0</v>
      </c>
      <c r="AN1425" s="7" t="s">
        <v>1557</v>
      </c>
      <c r="AO1425" s="33">
        <v>0</v>
      </c>
      <c r="AQ1425" s="7" t="s">
        <v>1557</v>
      </c>
      <c r="AR1425" s="33">
        <v>0</v>
      </c>
      <c r="AT1425" s="7" t="s">
        <v>1557</v>
      </c>
      <c r="AU1425" s="33">
        <v>0</v>
      </c>
      <c r="AW1425" s="7" t="s">
        <v>1557</v>
      </c>
      <c r="AX1425" s="33">
        <v>0</v>
      </c>
      <c r="AZ1425" s="7" t="s">
        <v>1557</v>
      </c>
      <c r="BA1425" s="33">
        <v>0</v>
      </c>
      <c r="BC1425" s="7" t="s">
        <v>1557</v>
      </c>
      <c r="BD1425" s="33">
        <v>0</v>
      </c>
      <c r="BF1425" s="7" t="s">
        <v>1557</v>
      </c>
      <c r="BG1425" s="33">
        <v>0</v>
      </c>
      <c r="BI1425" s="7" t="s">
        <v>1557</v>
      </c>
      <c r="BJ1425" s="33">
        <v>0</v>
      </c>
      <c r="BL1425" s="7" t="s">
        <v>1557</v>
      </c>
      <c r="BM1425" s="33">
        <v>0</v>
      </c>
      <c r="BO1425" s="7" t="s">
        <v>1557</v>
      </c>
      <c r="BP1425" s="33">
        <v>0</v>
      </c>
      <c r="BR1425" s="7" t="s">
        <v>1557</v>
      </c>
      <c r="BS1425" s="33">
        <v>0</v>
      </c>
      <c r="BU1425" s="7" t="s">
        <v>1557</v>
      </c>
      <c r="BV1425" s="33">
        <v>0</v>
      </c>
      <c r="BX1425" s="7" t="s">
        <v>1557</v>
      </c>
      <c r="BY1425" s="33">
        <v>0</v>
      </c>
    </row>
    <row r="1426" spans="1:77" x14ac:dyDescent="0.3">
      <c r="A1426" s="7" t="s">
        <v>1558</v>
      </c>
      <c r="B1426" s="29">
        <v>30</v>
      </c>
      <c r="D1426" s="7" t="s">
        <v>1558</v>
      </c>
      <c r="E1426" s="29">
        <v>32</v>
      </c>
      <c r="G1426" s="7" t="s">
        <v>1558</v>
      </c>
      <c r="H1426" s="29" t="s">
        <v>985</v>
      </c>
      <c r="J1426" s="7" t="s">
        <v>1558</v>
      </c>
      <c r="K1426" s="29" t="s">
        <v>985</v>
      </c>
      <c r="M1426" s="7" t="s">
        <v>1558</v>
      </c>
      <c r="N1426" s="29" t="s">
        <v>985</v>
      </c>
      <c r="P1426" s="7" t="s">
        <v>1558</v>
      </c>
      <c r="Q1426" s="29" t="s">
        <v>985</v>
      </c>
      <c r="S1426" s="7" t="s">
        <v>1558</v>
      </c>
      <c r="T1426" s="29" t="s">
        <v>985</v>
      </c>
      <c r="V1426" s="7" t="s">
        <v>1558</v>
      </c>
      <c r="W1426" s="29" t="s">
        <v>985</v>
      </c>
      <c r="Y1426" s="7" t="s">
        <v>1558</v>
      </c>
      <c r="Z1426" s="29" t="s">
        <v>985</v>
      </c>
      <c r="AB1426" s="7" t="s">
        <v>1558</v>
      </c>
      <c r="AC1426" s="29" t="s">
        <v>985</v>
      </c>
      <c r="AE1426" s="7" t="s">
        <v>1558</v>
      </c>
      <c r="AF1426" s="29" t="s">
        <v>985</v>
      </c>
      <c r="AH1426" s="7" t="s">
        <v>1558</v>
      </c>
      <c r="AI1426" s="29" t="s">
        <v>985</v>
      </c>
      <c r="AK1426" s="7" t="s">
        <v>1558</v>
      </c>
      <c r="AL1426" s="33">
        <v>0</v>
      </c>
      <c r="AN1426" s="7" t="s">
        <v>1558</v>
      </c>
      <c r="AO1426" s="33">
        <v>0</v>
      </c>
      <c r="AQ1426" s="7" t="s">
        <v>1558</v>
      </c>
      <c r="AR1426" s="33">
        <v>0</v>
      </c>
      <c r="AT1426" s="7" t="s">
        <v>1558</v>
      </c>
      <c r="AU1426" s="33">
        <v>0</v>
      </c>
      <c r="AW1426" s="7" t="s">
        <v>1558</v>
      </c>
      <c r="AX1426" s="33">
        <v>0</v>
      </c>
      <c r="AZ1426" s="7" t="s">
        <v>1558</v>
      </c>
      <c r="BA1426" s="33">
        <v>0</v>
      </c>
      <c r="BC1426" s="7" t="s">
        <v>1558</v>
      </c>
      <c r="BD1426" s="33">
        <v>0</v>
      </c>
      <c r="BF1426" s="7" t="s">
        <v>1558</v>
      </c>
      <c r="BG1426" s="33">
        <v>0</v>
      </c>
      <c r="BI1426" s="7" t="s">
        <v>1558</v>
      </c>
      <c r="BJ1426" s="33">
        <v>0</v>
      </c>
      <c r="BL1426" s="7" t="s">
        <v>1558</v>
      </c>
      <c r="BM1426" s="33">
        <v>0</v>
      </c>
      <c r="BO1426" s="7" t="s">
        <v>1558</v>
      </c>
      <c r="BP1426" s="33">
        <v>0</v>
      </c>
      <c r="BR1426" s="7" t="s">
        <v>1558</v>
      </c>
      <c r="BS1426" s="33">
        <v>0</v>
      </c>
      <c r="BU1426" s="7" t="s">
        <v>1558</v>
      </c>
      <c r="BV1426" s="33">
        <v>0</v>
      </c>
      <c r="BX1426" s="7" t="s">
        <v>1558</v>
      </c>
      <c r="BY1426" s="33">
        <v>0</v>
      </c>
    </row>
    <row r="1427" spans="1:77" x14ac:dyDescent="0.3">
      <c r="A1427" s="7" t="s">
        <v>1559</v>
      </c>
      <c r="B1427" s="29">
        <v>30</v>
      </c>
      <c r="D1427" s="7" t="s">
        <v>1559</v>
      </c>
      <c r="E1427" s="29">
        <v>32</v>
      </c>
      <c r="G1427" s="7" t="s">
        <v>1559</v>
      </c>
      <c r="H1427" s="29" t="s">
        <v>985</v>
      </c>
      <c r="J1427" s="7" t="s">
        <v>1559</v>
      </c>
      <c r="K1427" s="29" t="s">
        <v>985</v>
      </c>
      <c r="M1427" s="7" t="s">
        <v>1559</v>
      </c>
      <c r="N1427" s="29" t="s">
        <v>985</v>
      </c>
      <c r="P1427" s="7" t="s">
        <v>1559</v>
      </c>
      <c r="Q1427" s="29" t="s">
        <v>985</v>
      </c>
      <c r="S1427" s="7" t="s">
        <v>1559</v>
      </c>
      <c r="T1427" s="29" t="s">
        <v>985</v>
      </c>
      <c r="V1427" s="7" t="s">
        <v>1559</v>
      </c>
      <c r="W1427" s="29" t="s">
        <v>985</v>
      </c>
      <c r="Y1427" s="7" t="s">
        <v>1559</v>
      </c>
      <c r="Z1427" s="29" t="s">
        <v>985</v>
      </c>
      <c r="AB1427" s="7" t="s">
        <v>1559</v>
      </c>
      <c r="AC1427" s="29" t="s">
        <v>985</v>
      </c>
      <c r="AE1427" s="7" t="s">
        <v>1559</v>
      </c>
      <c r="AF1427" s="29" t="s">
        <v>985</v>
      </c>
      <c r="AH1427" s="7" t="s">
        <v>1559</v>
      </c>
      <c r="AI1427" s="29" t="s">
        <v>985</v>
      </c>
      <c r="AK1427" s="7" t="s">
        <v>1559</v>
      </c>
      <c r="AL1427" s="33">
        <v>0</v>
      </c>
      <c r="AN1427" s="7" t="s">
        <v>1559</v>
      </c>
      <c r="AO1427" s="33">
        <v>0</v>
      </c>
      <c r="AQ1427" s="7" t="s">
        <v>1559</v>
      </c>
      <c r="AR1427" s="33">
        <v>0</v>
      </c>
      <c r="AT1427" s="7" t="s">
        <v>1559</v>
      </c>
      <c r="AU1427" s="33">
        <v>0</v>
      </c>
      <c r="AW1427" s="7" t="s">
        <v>1559</v>
      </c>
      <c r="AX1427" s="33">
        <v>0</v>
      </c>
      <c r="AZ1427" s="7" t="s">
        <v>1559</v>
      </c>
      <c r="BA1427" s="33">
        <v>0</v>
      </c>
      <c r="BC1427" s="7" t="s">
        <v>1559</v>
      </c>
      <c r="BD1427" s="33">
        <v>0</v>
      </c>
      <c r="BF1427" s="7" t="s">
        <v>1559</v>
      </c>
      <c r="BG1427" s="33">
        <v>0</v>
      </c>
      <c r="BI1427" s="7" t="s">
        <v>1559</v>
      </c>
      <c r="BJ1427" s="33">
        <v>0</v>
      </c>
      <c r="BL1427" s="7" t="s">
        <v>1559</v>
      </c>
      <c r="BM1427" s="33">
        <v>0</v>
      </c>
      <c r="BO1427" s="7" t="s">
        <v>1559</v>
      </c>
      <c r="BP1427" s="33">
        <v>0</v>
      </c>
      <c r="BR1427" s="7" t="s">
        <v>1559</v>
      </c>
      <c r="BS1427" s="33">
        <v>0</v>
      </c>
      <c r="BU1427" s="7" t="s">
        <v>1559</v>
      </c>
      <c r="BV1427" s="33">
        <v>0</v>
      </c>
      <c r="BX1427" s="7" t="s">
        <v>1559</v>
      </c>
      <c r="BY1427" s="33">
        <v>0</v>
      </c>
    </row>
    <row r="1428" spans="1:77" x14ac:dyDescent="0.3">
      <c r="A1428" s="7" t="s">
        <v>1560</v>
      </c>
      <c r="B1428" s="29">
        <v>30</v>
      </c>
      <c r="D1428" s="7" t="s">
        <v>1560</v>
      </c>
      <c r="E1428" s="29">
        <v>32</v>
      </c>
      <c r="G1428" s="7" t="s">
        <v>1560</v>
      </c>
      <c r="H1428" s="29" t="s">
        <v>985</v>
      </c>
      <c r="J1428" s="7" t="s">
        <v>1560</v>
      </c>
      <c r="K1428" s="29" t="s">
        <v>985</v>
      </c>
      <c r="M1428" s="7" t="s">
        <v>1560</v>
      </c>
      <c r="N1428" s="29" t="s">
        <v>985</v>
      </c>
      <c r="P1428" s="7" t="s">
        <v>1560</v>
      </c>
      <c r="Q1428" s="29" t="s">
        <v>985</v>
      </c>
      <c r="S1428" s="7" t="s">
        <v>1560</v>
      </c>
      <c r="T1428" s="29" t="s">
        <v>985</v>
      </c>
      <c r="V1428" s="7" t="s">
        <v>1560</v>
      </c>
      <c r="W1428" s="29" t="s">
        <v>985</v>
      </c>
      <c r="Y1428" s="7" t="s">
        <v>1560</v>
      </c>
      <c r="Z1428" s="29" t="s">
        <v>985</v>
      </c>
      <c r="AB1428" s="7" t="s">
        <v>1560</v>
      </c>
      <c r="AC1428" s="29" t="s">
        <v>985</v>
      </c>
      <c r="AE1428" s="7" t="s">
        <v>1560</v>
      </c>
      <c r="AF1428" s="29" t="s">
        <v>985</v>
      </c>
      <c r="AH1428" s="7" t="s">
        <v>1560</v>
      </c>
      <c r="AI1428" s="29" t="s">
        <v>985</v>
      </c>
      <c r="AK1428" s="7" t="s">
        <v>1560</v>
      </c>
      <c r="AL1428" s="33">
        <v>0</v>
      </c>
      <c r="AN1428" s="7" t="s">
        <v>1560</v>
      </c>
      <c r="AO1428" s="33">
        <v>0</v>
      </c>
      <c r="AQ1428" s="7" t="s">
        <v>1560</v>
      </c>
      <c r="AR1428" s="33">
        <v>0</v>
      </c>
      <c r="AT1428" s="7" t="s">
        <v>1560</v>
      </c>
      <c r="AU1428" s="33">
        <v>0</v>
      </c>
      <c r="AW1428" s="7" t="s">
        <v>1560</v>
      </c>
      <c r="AX1428" s="33">
        <v>0</v>
      </c>
      <c r="AZ1428" s="7" t="s">
        <v>1560</v>
      </c>
      <c r="BA1428" s="33">
        <v>0</v>
      </c>
      <c r="BC1428" s="7" t="s">
        <v>1560</v>
      </c>
      <c r="BD1428" s="33">
        <v>0</v>
      </c>
      <c r="BF1428" s="7" t="s">
        <v>1560</v>
      </c>
      <c r="BG1428" s="33">
        <v>0</v>
      </c>
      <c r="BI1428" s="7" t="s">
        <v>1560</v>
      </c>
      <c r="BJ1428" s="33">
        <v>0</v>
      </c>
      <c r="BL1428" s="7" t="s">
        <v>1560</v>
      </c>
      <c r="BM1428" s="33">
        <v>0</v>
      </c>
      <c r="BO1428" s="7" t="s">
        <v>1560</v>
      </c>
      <c r="BP1428" s="33">
        <v>0</v>
      </c>
      <c r="BR1428" s="7" t="s">
        <v>1560</v>
      </c>
      <c r="BS1428" s="33">
        <v>0</v>
      </c>
      <c r="BU1428" s="7" t="s">
        <v>1560</v>
      </c>
      <c r="BV1428" s="33">
        <v>0</v>
      </c>
      <c r="BX1428" s="7" t="s">
        <v>1560</v>
      </c>
      <c r="BY1428" s="33">
        <v>0</v>
      </c>
    </row>
    <row r="1429" spans="1:77" x14ac:dyDescent="0.3">
      <c r="A1429" s="7" t="s">
        <v>1561</v>
      </c>
      <c r="B1429" s="29">
        <v>30</v>
      </c>
      <c r="D1429" s="7" t="s">
        <v>1561</v>
      </c>
      <c r="E1429" s="29">
        <v>32</v>
      </c>
      <c r="G1429" s="7" t="s">
        <v>1561</v>
      </c>
      <c r="H1429" s="29" t="s">
        <v>985</v>
      </c>
      <c r="J1429" s="7" t="s">
        <v>1561</v>
      </c>
      <c r="K1429" s="29" t="s">
        <v>985</v>
      </c>
      <c r="M1429" s="7" t="s">
        <v>1561</v>
      </c>
      <c r="N1429" s="29" t="s">
        <v>985</v>
      </c>
      <c r="P1429" s="7" t="s">
        <v>1561</v>
      </c>
      <c r="Q1429" s="29" t="s">
        <v>985</v>
      </c>
      <c r="S1429" s="7" t="s">
        <v>1561</v>
      </c>
      <c r="T1429" s="29" t="s">
        <v>985</v>
      </c>
      <c r="V1429" s="7" t="s">
        <v>1561</v>
      </c>
      <c r="W1429" s="29" t="s">
        <v>985</v>
      </c>
      <c r="Y1429" s="7" t="s">
        <v>1561</v>
      </c>
      <c r="Z1429" s="29" t="s">
        <v>985</v>
      </c>
      <c r="AB1429" s="7" t="s">
        <v>1561</v>
      </c>
      <c r="AC1429" s="29" t="s">
        <v>985</v>
      </c>
      <c r="AE1429" s="7" t="s">
        <v>1561</v>
      </c>
      <c r="AF1429" s="29" t="s">
        <v>985</v>
      </c>
      <c r="AH1429" s="7" t="s">
        <v>1561</v>
      </c>
      <c r="AI1429" s="29" t="s">
        <v>985</v>
      </c>
      <c r="AK1429" s="7" t="s">
        <v>1561</v>
      </c>
      <c r="AL1429" s="33">
        <v>0</v>
      </c>
      <c r="AN1429" s="7" t="s">
        <v>1561</v>
      </c>
      <c r="AO1429" s="33">
        <v>0</v>
      </c>
      <c r="AQ1429" s="7" t="s">
        <v>1561</v>
      </c>
      <c r="AR1429" s="33">
        <v>0</v>
      </c>
      <c r="AT1429" s="7" t="s">
        <v>1561</v>
      </c>
      <c r="AU1429" s="33">
        <v>0</v>
      </c>
      <c r="AW1429" s="7" t="s">
        <v>1561</v>
      </c>
      <c r="AX1429" s="33">
        <v>0</v>
      </c>
      <c r="AZ1429" s="7" t="s">
        <v>1561</v>
      </c>
      <c r="BA1429" s="33">
        <v>0</v>
      </c>
      <c r="BC1429" s="7" t="s">
        <v>1561</v>
      </c>
      <c r="BD1429" s="33">
        <v>0</v>
      </c>
      <c r="BF1429" s="7" t="s">
        <v>1561</v>
      </c>
      <c r="BG1429" s="33">
        <v>0</v>
      </c>
      <c r="BI1429" s="7" t="s">
        <v>1561</v>
      </c>
      <c r="BJ1429" s="33">
        <v>0</v>
      </c>
      <c r="BL1429" s="7" t="s">
        <v>1561</v>
      </c>
      <c r="BM1429" s="33">
        <v>0</v>
      </c>
      <c r="BO1429" s="7" t="s">
        <v>1561</v>
      </c>
      <c r="BP1429" s="33">
        <v>0</v>
      </c>
      <c r="BR1429" s="7" t="s">
        <v>1561</v>
      </c>
      <c r="BS1429" s="33">
        <v>0</v>
      </c>
      <c r="BU1429" s="7" t="s">
        <v>1561</v>
      </c>
      <c r="BV1429" s="33">
        <v>0</v>
      </c>
      <c r="BX1429" s="7" t="s">
        <v>1561</v>
      </c>
      <c r="BY1429" s="33">
        <v>0</v>
      </c>
    </row>
    <row r="1430" spans="1:77" x14ac:dyDescent="0.3">
      <c r="A1430" s="7" t="s">
        <v>1562</v>
      </c>
      <c r="B1430" s="29">
        <v>30</v>
      </c>
      <c r="D1430" s="7" t="s">
        <v>1562</v>
      </c>
      <c r="E1430" s="29">
        <v>32</v>
      </c>
      <c r="G1430" s="7" t="s">
        <v>1562</v>
      </c>
      <c r="H1430" s="29" t="s">
        <v>985</v>
      </c>
      <c r="J1430" s="7" t="s">
        <v>1562</v>
      </c>
      <c r="K1430" s="29" t="s">
        <v>985</v>
      </c>
      <c r="M1430" s="7" t="s">
        <v>1562</v>
      </c>
      <c r="N1430" s="29" t="s">
        <v>985</v>
      </c>
      <c r="P1430" s="7" t="s">
        <v>1562</v>
      </c>
      <c r="Q1430" s="29" t="s">
        <v>985</v>
      </c>
      <c r="S1430" s="7" t="s">
        <v>1562</v>
      </c>
      <c r="T1430" s="29" t="s">
        <v>985</v>
      </c>
      <c r="V1430" s="7" t="s">
        <v>1562</v>
      </c>
      <c r="W1430" s="29" t="s">
        <v>985</v>
      </c>
      <c r="Y1430" s="7" t="s">
        <v>1562</v>
      </c>
      <c r="Z1430" s="29" t="s">
        <v>985</v>
      </c>
      <c r="AB1430" s="7" t="s">
        <v>1562</v>
      </c>
      <c r="AC1430" s="29" t="s">
        <v>985</v>
      </c>
      <c r="AE1430" s="7" t="s">
        <v>1562</v>
      </c>
      <c r="AF1430" s="29" t="s">
        <v>985</v>
      </c>
      <c r="AH1430" s="7" t="s">
        <v>1562</v>
      </c>
      <c r="AI1430" s="29" t="s">
        <v>985</v>
      </c>
      <c r="AK1430" s="7" t="s">
        <v>1562</v>
      </c>
      <c r="AL1430" s="33">
        <v>0</v>
      </c>
      <c r="AN1430" s="7" t="s">
        <v>1562</v>
      </c>
      <c r="AO1430" s="33">
        <v>0</v>
      </c>
      <c r="AQ1430" s="7" t="s">
        <v>1562</v>
      </c>
      <c r="AR1430" s="33">
        <v>0</v>
      </c>
      <c r="AT1430" s="7" t="s">
        <v>1562</v>
      </c>
      <c r="AU1430" s="33">
        <v>0</v>
      </c>
      <c r="AW1430" s="7" t="s">
        <v>1562</v>
      </c>
      <c r="AX1430" s="33">
        <v>0</v>
      </c>
      <c r="AZ1430" s="7" t="s">
        <v>1562</v>
      </c>
      <c r="BA1430" s="33">
        <v>0</v>
      </c>
      <c r="BC1430" s="7" t="s">
        <v>1562</v>
      </c>
      <c r="BD1430" s="33">
        <v>0</v>
      </c>
      <c r="BF1430" s="7" t="s">
        <v>1562</v>
      </c>
      <c r="BG1430" s="33">
        <v>0</v>
      </c>
      <c r="BI1430" s="7" t="s">
        <v>1562</v>
      </c>
      <c r="BJ1430" s="33">
        <v>0</v>
      </c>
      <c r="BL1430" s="7" t="s">
        <v>1562</v>
      </c>
      <c r="BM1430" s="33">
        <v>0</v>
      </c>
      <c r="BO1430" s="7" t="s">
        <v>1562</v>
      </c>
      <c r="BP1430" s="33">
        <v>0</v>
      </c>
      <c r="BR1430" s="7" t="s">
        <v>1562</v>
      </c>
      <c r="BS1430" s="33">
        <v>0</v>
      </c>
      <c r="BU1430" s="7" t="s">
        <v>1562</v>
      </c>
      <c r="BV1430" s="33">
        <v>0</v>
      </c>
      <c r="BX1430" s="7" t="s">
        <v>1562</v>
      </c>
      <c r="BY1430" s="33">
        <v>0</v>
      </c>
    </row>
    <row r="1431" spans="1:77" x14ac:dyDescent="0.3">
      <c r="A1431" s="7" t="s">
        <v>1563</v>
      </c>
      <c r="B1431" s="29">
        <v>30</v>
      </c>
      <c r="D1431" s="7" t="s">
        <v>1563</v>
      </c>
      <c r="E1431" s="29">
        <v>32</v>
      </c>
      <c r="G1431" s="7" t="s">
        <v>1563</v>
      </c>
      <c r="H1431" s="29" t="s">
        <v>985</v>
      </c>
      <c r="J1431" s="7" t="s">
        <v>1563</v>
      </c>
      <c r="K1431" s="29" t="s">
        <v>985</v>
      </c>
      <c r="M1431" s="7" t="s">
        <v>1563</v>
      </c>
      <c r="N1431" s="29" t="s">
        <v>985</v>
      </c>
      <c r="P1431" s="7" t="s">
        <v>1563</v>
      </c>
      <c r="Q1431" s="29" t="s">
        <v>985</v>
      </c>
      <c r="S1431" s="7" t="s">
        <v>1563</v>
      </c>
      <c r="T1431" s="29" t="s">
        <v>985</v>
      </c>
      <c r="V1431" s="7" t="s">
        <v>1563</v>
      </c>
      <c r="W1431" s="29" t="s">
        <v>985</v>
      </c>
      <c r="Y1431" s="7" t="s">
        <v>1563</v>
      </c>
      <c r="Z1431" s="29" t="s">
        <v>985</v>
      </c>
      <c r="AB1431" s="7" t="s">
        <v>1563</v>
      </c>
      <c r="AC1431" s="29" t="s">
        <v>985</v>
      </c>
      <c r="AE1431" s="7" t="s">
        <v>1563</v>
      </c>
      <c r="AF1431" s="29" t="s">
        <v>985</v>
      </c>
      <c r="AH1431" s="7" t="s">
        <v>1563</v>
      </c>
      <c r="AI1431" s="29" t="s">
        <v>985</v>
      </c>
      <c r="AK1431" s="7" t="s">
        <v>1563</v>
      </c>
      <c r="AL1431" s="33">
        <v>0</v>
      </c>
      <c r="AN1431" s="7" t="s">
        <v>1563</v>
      </c>
      <c r="AO1431" s="33">
        <v>0</v>
      </c>
      <c r="AQ1431" s="7" t="s">
        <v>1563</v>
      </c>
      <c r="AR1431" s="33">
        <v>0</v>
      </c>
      <c r="AT1431" s="7" t="s">
        <v>1563</v>
      </c>
      <c r="AU1431" s="33">
        <v>0</v>
      </c>
      <c r="AW1431" s="7" t="s">
        <v>1563</v>
      </c>
      <c r="AX1431" s="33">
        <v>0</v>
      </c>
      <c r="AZ1431" s="7" t="s">
        <v>1563</v>
      </c>
      <c r="BA1431" s="33">
        <v>0</v>
      </c>
      <c r="BC1431" s="7" t="s">
        <v>1563</v>
      </c>
      <c r="BD1431" s="33">
        <v>0</v>
      </c>
      <c r="BF1431" s="7" t="s">
        <v>1563</v>
      </c>
      <c r="BG1431" s="33">
        <v>0</v>
      </c>
      <c r="BI1431" s="7" t="s">
        <v>1563</v>
      </c>
      <c r="BJ1431" s="33">
        <v>0</v>
      </c>
      <c r="BL1431" s="7" t="s">
        <v>1563</v>
      </c>
      <c r="BM1431" s="33">
        <v>0</v>
      </c>
      <c r="BO1431" s="7" t="s">
        <v>1563</v>
      </c>
      <c r="BP1431" s="33">
        <v>0</v>
      </c>
      <c r="BR1431" s="7" t="s">
        <v>1563</v>
      </c>
      <c r="BS1431" s="33">
        <v>0</v>
      </c>
      <c r="BU1431" s="7" t="s">
        <v>1563</v>
      </c>
      <c r="BV1431" s="33">
        <v>0</v>
      </c>
      <c r="BX1431" s="7" t="s">
        <v>1563</v>
      </c>
      <c r="BY1431" s="33">
        <v>0</v>
      </c>
    </row>
    <row r="1432" spans="1:77" x14ac:dyDescent="0.3">
      <c r="A1432" s="7" t="s">
        <v>1564</v>
      </c>
      <c r="B1432" s="29">
        <v>30</v>
      </c>
      <c r="D1432" s="7" t="s">
        <v>1564</v>
      </c>
      <c r="E1432" s="29">
        <v>32</v>
      </c>
      <c r="G1432" s="7" t="s">
        <v>1564</v>
      </c>
      <c r="H1432" s="29" t="s">
        <v>985</v>
      </c>
      <c r="J1432" s="7" t="s">
        <v>1564</v>
      </c>
      <c r="K1432" s="29" t="s">
        <v>985</v>
      </c>
      <c r="M1432" s="7" t="s">
        <v>1564</v>
      </c>
      <c r="N1432" s="29" t="s">
        <v>985</v>
      </c>
      <c r="P1432" s="7" t="s">
        <v>1564</v>
      </c>
      <c r="Q1432" s="29" t="s">
        <v>985</v>
      </c>
      <c r="S1432" s="7" t="s">
        <v>1564</v>
      </c>
      <c r="T1432" s="29" t="s">
        <v>985</v>
      </c>
      <c r="V1432" s="7" t="s">
        <v>1564</v>
      </c>
      <c r="W1432" s="29" t="s">
        <v>985</v>
      </c>
      <c r="Y1432" s="7" t="s">
        <v>1564</v>
      </c>
      <c r="Z1432" s="29" t="s">
        <v>985</v>
      </c>
      <c r="AB1432" s="7" t="s">
        <v>1564</v>
      </c>
      <c r="AC1432" s="29" t="s">
        <v>985</v>
      </c>
      <c r="AE1432" s="7" t="s">
        <v>1564</v>
      </c>
      <c r="AF1432" s="29" t="s">
        <v>985</v>
      </c>
      <c r="AH1432" s="7" t="s">
        <v>1564</v>
      </c>
      <c r="AI1432" s="29" t="s">
        <v>985</v>
      </c>
      <c r="AK1432" s="7" t="s">
        <v>1564</v>
      </c>
      <c r="AL1432" s="33">
        <v>0</v>
      </c>
      <c r="AN1432" s="7" t="s">
        <v>1564</v>
      </c>
      <c r="AO1432" s="33">
        <v>0</v>
      </c>
      <c r="AQ1432" s="7" t="s">
        <v>1564</v>
      </c>
      <c r="AR1432" s="33">
        <v>0</v>
      </c>
      <c r="AT1432" s="7" t="s">
        <v>1564</v>
      </c>
      <c r="AU1432" s="33">
        <v>0</v>
      </c>
      <c r="AW1432" s="7" t="s">
        <v>1564</v>
      </c>
      <c r="AX1432" s="33">
        <v>0</v>
      </c>
      <c r="AZ1432" s="7" t="s">
        <v>1564</v>
      </c>
      <c r="BA1432" s="33">
        <v>0</v>
      </c>
      <c r="BC1432" s="7" t="s">
        <v>1564</v>
      </c>
      <c r="BD1432" s="33">
        <v>0</v>
      </c>
      <c r="BF1432" s="7" t="s">
        <v>1564</v>
      </c>
      <c r="BG1432" s="33">
        <v>0</v>
      </c>
      <c r="BI1432" s="7" t="s">
        <v>1564</v>
      </c>
      <c r="BJ1432" s="33">
        <v>0</v>
      </c>
      <c r="BL1432" s="7" t="s">
        <v>1564</v>
      </c>
      <c r="BM1432" s="33">
        <v>0</v>
      </c>
      <c r="BO1432" s="7" t="s">
        <v>1564</v>
      </c>
      <c r="BP1432" s="33">
        <v>0</v>
      </c>
      <c r="BR1432" s="7" t="s">
        <v>1564</v>
      </c>
      <c r="BS1432" s="33">
        <v>0</v>
      </c>
      <c r="BU1432" s="7" t="s">
        <v>1564</v>
      </c>
      <c r="BV1432" s="33">
        <v>0</v>
      </c>
      <c r="BX1432" s="7" t="s">
        <v>1564</v>
      </c>
      <c r="BY1432" s="33">
        <v>0</v>
      </c>
    </row>
    <row r="1433" spans="1:77" x14ac:dyDescent="0.3">
      <c r="A1433" s="7" t="s">
        <v>1565</v>
      </c>
      <c r="B1433" s="29">
        <v>30</v>
      </c>
      <c r="D1433" s="7" t="s">
        <v>1565</v>
      </c>
      <c r="E1433" s="29">
        <v>32</v>
      </c>
      <c r="G1433" s="7" t="s">
        <v>1565</v>
      </c>
      <c r="H1433" s="29" t="s">
        <v>985</v>
      </c>
      <c r="J1433" s="7" t="s">
        <v>1565</v>
      </c>
      <c r="K1433" s="29" t="s">
        <v>985</v>
      </c>
      <c r="M1433" s="7" t="s">
        <v>1565</v>
      </c>
      <c r="N1433" s="29" t="s">
        <v>985</v>
      </c>
      <c r="P1433" s="7" t="s">
        <v>1565</v>
      </c>
      <c r="Q1433" s="29" t="s">
        <v>985</v>
      </c>
      <c r="S1433" s="7" t="s">
        <v>1565</v>
      </c>
      <c r="T1433" s="29" t="s">
        <v>985</v>
      </c>
      <c r="V1433" s="7" t="s">
        <v>1565</v>
      </c>
      <c r="W1433" s="29" t="s">
        <v>985</v>
      </c>
      <c r="Y1433" s="7" t="s">
        <v>1565</v>
      </c>
      <c r="Z1433" s="29" t="s">
        <v>985</v>
      </c>
      <c r="AB1433" s="7" t="s">
        <v>1565</v>
      </c>
      <c r="AC1433" s="29" t="s">
        <v>985</v>
      </c>
      <c r="AE1433" s="7" t="s">
        <v>1565</v>
      </c>
      <c r="AF1433" s="29" t="s">
        <v>985</v>
      </c>
      <c r="AH1433" s="7" t="s">
        <v>1565</v>
      </c>
      <c r="AI1433" s="29" t="s">
        <v>985</v>
      </c>
      <c r="AK1433" s="7" t="s">
        <v>1565</v>
      </c>
      <c r="AL1433" s="33">
        <v>0</v>
      </c>
      <c r="AN1433" s="7" t="s">
        <v>1565</v>
      </c>
      <c r="AO1433" s="33">
        <v>0</v>
      </c>
      <c r="AQ1433" s="7" t="s">
        <v>1565</v>
      </c>
      <c r="AR1433" s="33">
        <v>0</v>
      </c>
      <c r="AT1433" s="7" t="s">
        <v>1565</v>
      </c>
      <c r="AU1433" s="33">
        <v>0</v>
      </c>
      <c r="AW1433" s="7" t="s">
        <v>1565</v>
      </c>
      <c r="AX1433" s="33">
        <v>0</v>
      </c>
      <c r="AZ1433" s="7" t="s">
        <v>1565</v>
      </c>
      <c r="BA1433" s="33">
        <v>0</v>
      </c>
      <c r="BC1433" s="7" t="s">
        <v>1565</v>
      </c>
      <c r="BD1433" s="33">
        <v>0</v>
      </c>
      <c r="BF1433" s="7" t="s">
        <v>1565</v>
      </c>
      <c r="BG1433" s="33">
        <v>0</v>
      </c>
      <c r="BI1433" s="7" t="s">
        <v>1565</v>
      </c>
      <c r="BJ1433" s="33">
        <v>0</v>
      </c>
      <c r="BL1433" s="7" t="s">
        <v>1565</v>
      </c>
      <c r="BM1433" s="33">
        <v>0</v>
      </c>
      <c r="BO1433" s="7" t="s">
        <v>1565</v>
      </c>
      <c r="BP1433" s="33">
        <v>0</v>
      </c>
      <c r="BR1433" s="7" t="s">
        <v>1565</v>
      </c>
      <c r="BS1433" s="33">
        <v>0</v>
      </c>
      <c r="BU1433" s="7" t="s">
        <v>1565</v>
      </c>
      <c r="BV1433" s="33">
        <v>0</v>
      </c>
      <c r="BX1433" s="7" t="s">
        <v>1565</v>
      </c>
      <c r="BY1433" s="33">
        <v>0</v>
      </c>
    </row>
    <row r="1434" spans="1:77" x14ac:dyDescent="0.3">
      <c r="A1434" s="7" t="s">
        <v>1566</v>
      </c>
      <c r="B1434" s="29">
        <v>30</v>
      </c>
      <c r="D1434" s="7" t="s">
        <v>1566</v>
      </c>
      <c r="E1434" s="29">
        <v>32</v>
      </c>
      <c r="G1434" s="7" t="s">
        <v>1566</v>
      </c>
      <c r="H1434" s="29" t="s">
        <v>985</v>
      </c>
      <c r="J1434" s="7" t="s">
        <v>1566</v>
      </c>
      <c r="K1434" s="29" t="s">
        <v>985</v>
      </c>
      <c r="M1434" s="7" t="s">
        <v>1566</v>
      </c>
      <c r="N1434" s="29" t="s">
        <v>985</v>
      </c>
      <c r="P1434" s="7" t="s">
        <v>1566</v>
      </c>
      <c r="Q1434" s="29" t="s">
        <v>985</v>
      </c>
      <c r="S1434" s="7" t="s">
        <v>1566</v>
      </c>
      <c r="T1434" s="29" t="s">
        <v>985</v>
      </c>
      <c r="V1434" s="7" t="s">
        <v>1566</v>
      </c>
      <c r="W1434" s="29" t="s">
        <v>985</v>
      </c>
      <c r="Y1434" s="7" t="s">
        <v>1566</v>
      </c>
      <c r="Z1434" s="29" t="s">
        <v>985</v>
      </c>
      <c r="AB1434" s="7" t="s">
        <v>1566</v>
      </c>
      <c r="AC1434" s="29" t="s">
        <v>985</v>
      </c>
      <c r="AE1434" s="7" t="s">
        <v>1566</v>
      </c>
      <c r="AF1434" s="29" t="s">
        <v>985</v>
      </c>
      <c r="AH1434" s="7" t="s">
        <v>1566</v>
      </c>
      <c r="AI1434" s="29" t="s">
        <v>985</v>
      </c>
      <c r="AK1434" s="7" t="s">
        <v>1566</v>
      </c>
      <c r="AL1434" s="33">
        <v>0</v>
      </c>
      <c r="AN1434" s="7" t="s">
        <v>1566</v>
      </c>
      <c r="AO1434" s="33">
        <v>0</v>
      </c>
      <c r="AQ1434" s="7" t="s">
        <v>1566</v>
      </c>
      <c r="AR1434" s="33">
        <v>0</v>
      </c>
      <c r="AT1434" s="7" t="s">
        <v>1566</v>
      </c>
      <c r="AU1434" s="33">
        <v>0</v>
      </c>
      <c r="AW1434" s="7" t="s">
        <v>1566</v>
      </c>
      <c r="AX1434" s="33">
        <v>0</v>
      </c>
      <c r="AZ1434" s="7" t="s">
        <v>1566</v>
      </c>
      <c r="BA1434" s="33">
        <v>0</v>
      </c>
      <c r="BC1434" s="7" t="s">
        <v>1566</v>
      </c>
      <c r="BD1434" s="33">
        <v>0</v>
      </c>
      <c r="BF1434" s="7" t="s">
        <v>1566</v>
      </c>
      <c r="BG1434" s="33">
        <v>0</v>
      </c>
      <c r="BI1434" s="7" t="s">
        <v>1566</v>
      </c>
      <c r="BJ1434" s="33">
        <v>0</v>
      </c>
      <c r="BL1434" s="7" t="s">
        <v>1566</v>
      </c>
      <c r="BM1434" s="33">
        <v>0</v>
      </c>
      <c r="BO1434" s="7" t="s">
        <v>1566</v>
      </c>
      <c r="BP1434" s="33">
        <v>0</v>
      </c>
      <c r="BR1434" s="7" t="s">
        <v>1566</v>
      </c>
      <c r="BS1434" s="33">
        <v>0</v>
      </c>
      <c r="BU1434" s="7" t="s">
        <v>1566</v>
      </c>
      <c r="BV1434" s="33">
        <v>0</v>
      </c>
      <c r="BX1434" s="7" t="s">
        <v>1566</v>
      </c>
      <c r="BY1434" s="33">
        <v>0</v>
      </c>
    </row>
    <row r="1435" spans="1:77" x14ac:dyDescent="0.3">
      <c r="A1435" s="7" t="s">
        <v>1567</v>
      </c>
      <c r="B1435" s="29">
        <v>30</v>
      </c>
      <c r="D1435" s="7" t="s">
        <v>1567</v>
      </c>
      <c r="E1435" s="29">
        <v>31</v>
      </c>
      <c r="G1435" s="7" t="s">
        <v>1567</v>
      </c>
      <c r="H1435" s="29" t="s">
        <v>985</v>
      </c>
      <c r="J1435" s="7" t="s">
        <v>1567</v>
      </c>
      <c r="K1435" s="29" t="s">
        <v>985</v>
      </c>
      <c r="M1435" s="7" t="s">
        <v>1567</v>
      </c>
      <c r="N1435" s="29" t="s">
        <v>985</v>
      </c>
      <c r="P1435" s="7" t="s">
        <v>1567</v>
      </c>
      <c r="Q1435" s="29" t="s">
        <v>985</v>
      </c>
      <c r="S1435" s="7" t="s">
        <v>1567</v>
      </c>
      <c r="T1435" s="29" t="s">
        <v>985</v>
      </c>
      <c r="V1435" s="7" t="s">
        <v>1567</v>
      </c>
      <c r="W1435" s="29" t="s">
        <v>985</v>
      </c>
      <c r="Y1435" s="7" t="s">
        <v>1567</v>
      </c>
      <c r="Z1435" s="29" t="s">
        <v>985</v>
      </c>
      <c r="AB1435" s="7" t="s">
        <v>1567</v>
      </c>
      <c r="AC1435" s="29" t="s">
        <v>985</v>
      </c>
      <c r="AE1435" s="7" t="s">
        <v>1567</v>
      </c>
      <c r="AF1435" s="29" t="s">
        <v>985</v>
      </c>
      <c r="AH1435" s="7" t="s">
        <v>1567</v>
      </c>
      <c r="AI1435" s="29" t="s">
        <v>985</v>
      </c>
      <c r="AK1435" s="7" t="s">
        <v>1567</v>
      </c>
      <c r="AL1435" s="33">
        <v>0</v>
      </c>
      <c r="AN1435" s="7" t="s">
        <v>1567</v>
      </c>
      <c r="AO1435" s="33">
        <v>0</v>
      </c>
      <c r="AQ1435" s="7" t="s">
        <v>1567</v>
      </c>
      <c r="AR1435" s="33">
        <v>0</v>
      </c>
      <c r="AT1435" s="7" t="s">
        <v>1567</v>
      </c>
      <c r="AU1435" s="33">
        <v>0</v>
      </c>
      <c r="AW1435" s="7" t="s">
        <v>1567</v>
      </c>
      <c r="AX1435" s="33">
        <v>0</v>
      </c>
      <c r="AZ1435" s="7" t="s">
        <v>1567</v>
      </c>
      <c r="BA1435" s="33">
        <v>0</v>
      </c>
      <c r="BC1435" s="7" t="s">
        <v>1567</v>
      </c>
      <c r="BD1435" s="33">
        <v>0</v>
      </c>
      <c r="BF1435" s="7" t="s">
        <v>1567</v>
      </c>
      <c r="BG1435" s="33">
        <v>0</v>
      </c>
      <c r="BI1435" s="7" t="s">
        <v>1567</v>
      </c>
      <c r="BJ1435" s="33">
        <v>0</v>
      </c>
      <c r="BL1435" s="7" t="s">
        <v>1567</v>
      </c>
      <c r="BM1435" s="33">
        <v>0</v>
      </c>
      <c r="BO1435" s="7" t="s">
        <v>1567</v>
      </c>
      <c r="BP1435" s="33">
        <v>0</v>
      </c>
      <c r="BR1435" s="7" t="s">
        <v>1567</v>
      </c>
      <c r="BS1435" s="33">
        <v>0</v>
      </c>
      <c r="BU1435" s="7" t="s">
        <v>1567</v>
      </c>
      <c r="BV1435" s="33">
        <v>0</v>
      </c>
      <c r="BX1435" s="7" t="s">
        <v>1567</v>
      </c>
      <c r="BY1435" s="33">
        <v>0</v>
      </c>
    </row>
    <row r="1436" spans="1:77" x14ac:dyDescent="0.3">
      <c r="A1436" s="7" t="s">
        <v>1568</v>
      </c>
      <c r="B1436" s="29">
        <v>30</v>
      </c>
      <c r="D1436" s="7" t="s">
        <v>1568</v>
      </c>
      <c r="E1436" s="29">
        <v>31</v>
      </c>
      <c r="G1436" s="7" t="s">
        <v>1568</v>
      </c>
      <c r="H1436" s="29" t="s">
        <v>985</v>
      </c>
      <c r="J1436" s="7" t="s">
        <v>1568</v>
      </c>
      <c r="K1436" s="29" t="s">
        <v>985</v>
      </c>
      <c r="M1436" s="7" t="s">
        <v>1568</v>
      </c>
      <c r="N1436" s="29" t="s">
        <v>985</v>
      </c>
      <c r="P1436" s="7" t="s">
        <v>1568</v>
      </c>
      <c r="Q1436" s="29" t="s">
        <v>985</v>
      </c>
      <c r="S1436" s="7" t="s">
        <v>1568</v>
      </c>
      <c r="T1436" s="29" t="s">
        <v>985</v>
      </c>
      <c r="V1436" s="7" t="s">
        <v>1568</v>
      </c>
      <c r="W1436" s="29" t="s">
        <v>985</v>
      </c>
      <c r="Y1436" s="7" t="s">
        <v>1568</v>
      </c>
      <c r="Z1436" s="29" t="s">
        <v>985</v>
      </c>
      <c r="AB1436" s="7" t="s">
        <v>1568</v>
      </c>
      <c r="AC1436" s="29" t="s">
        <v>985</v>
      </c>
      <c r="AE1436" s="7" t="s">
        <v>1568</v>
      </c>
      <c r="AF1436" s="29" t="s">
        <v>985</v>
      </c>
      <c r="AH1436" s="7" t="s">
        <v>1568</v>
      </c>
      <c r="AI1436" s="29" t="s">
        <v>985</v>
      </c>
      <c r="AK1436" s="7" t="s">
        <v>1568</v>
      </c>
      <c r="AL1436" s="33">
        <v>0</v>
      </c>
      <c r="AN1436" s="7" t="s">
        <v>1568</v>
      </c>
      <c r="AO1436" s="33">
        <v>0</v>
      </c>
      <c r="AQ1436" s="7" t="s">
        <v>1568</v>
      </c>
      <c r="AR1436" s="33">
        <v>0</v>
      </c>
      <c r="AT1436" s="7" t="s">
        <v>1568</v>
      </c>
      <c r="AU1436" s="33">
        <v>0</v>
      </c>
      <c r="AW1436" s="7" t="s">
        <v>1568</v>
      </c>
      <c r="AX1436" s="33">
        <v>0</v>
      </c>
      <c r="AZ1436" s="7" t="s">
        <v>1568</v>
      </c>
      <c r="BA1436" s="33">
        <v>0</v>
      </c>
      <c r="BC1436" s="7" t="s">
        <v>1568</v>
      </c>
      <c r="BD1436" s="33">
        <v>0</v>
      </c>
      <c r="BF1436" s="7" t="s">
        <v>1568</v>
      </c>
      <c r="BG1436" s="33">
        <v>0</v>
      </c>
      <c r="BI1436" s="7" t="s">
        <v>1568</v>
      </c>
      <c r="BJ1436" s="33">
        <v>0</v>
      </c>
      <c r="BL1436" s="7" t="s">
        <v>1568</v>
      </c>
      <c r="BM1436" s="33">
        <v>0</v>
      </c>
      <c r="BO1436" s="7" t="s">
        <v>1568</v>
      </c>
      <c r="BP1436" s="33">
        <v>0</v>
      </c>
      <c r="BR1436" s="7" t="s">
        <v>1568</v>
      </c>
      <c r="BS1436" s="33">
        <v>0</v>
      </c>
      <c r="BU1436" s="7" t="s">
        <v>1568</v>
      </c>
      <c r="BV1436" s="33">
        <v>0</v>
      </c>
      <c r="BX1436" s="7" t="s">
        <v>1568</v>
      </c>
      <c r="BY1436" s="33">
        <v>0</v>
      </c>
    </row>
    <row r="1437" spans="1:77" x14ac:dyDescent="0.3">
      <c r="A1437" s="7" t="s">
        <v>1569</v>
      </c>
      <c r="B1437" s="29">
        <v>30</v>
      </c>
      <c r="D1437" s="7" t="s">
        <v>1569</v>
      </c>
      <c r="E1437" s="29">
        <v>31</v>
      </c>
      <c r="G1437" s="7" t="s">
        <v>1569</v>
      </c>
      <c r="H1437" s="29" t="s">
        <v>985</v>
      </c>
      <c r="J1437" s="7" t="s">
        <v>1569</v>
      </c>
      <c r="K1437" s="29" t="s">
        <v>985</v>
      </c>
      <c r="M1437" s="7" t="s">
        <v>1569</v>
      </c>
      <c r="N1437" s="29" t="s">
        <v>985</v>
      </c>
      <c r="P1437" s="7" t="s">
        <v>1569</v>
      </c>
      <c r="Q1437" s="29" t="s">
        <v>985</v>
      </c>
      <c r="S1437" s="7" t="s">
        <v>1569</v>
      </c>
      <c r="T1437" s="29" t="s">
        <v>985</v>
      </c>
      <c r="V1437" s="7" t="s">
        <v>1569</v>
      </c>
      <c r="W1437" s="29" t="s">
        <v>985</v>
      </c>
      <c r="Y1437" s="7" t="s">
        <v>1569</v>
      </c>
      <c r="Z1437" s="29" t="s">
        <v>985</v>
      </c>
      <c r="AB1437" s="7" t="s">
        <v>1569</v>
      </c>
      <c r="AC1437" s="29" t="s">
        <v>985</v>
      </c>
      <c r="AE1437" s="7" t="s">
        <v>1569</v>
      </c>
      <c r="AF1437" s="29" t="s">
        <v>985</v>
      </c>
      <c r="AH1437" s="7" t="s">
        <v>1569</v>
      </c>
      <c r="AI1437" s="29" t="s">
        <v>985</v>
      </c>
      <c r="AK1437" s="7" t="s">
        <v>1569</v>
      </c>
      <c r="AL1437" s="33">
        <v>0</v>
      </c>
      <c r="AN1437" s="7" t="s">
        <v>1569</v>
      </c>
      <c r="AO1437" s="33">
        <v>0</v>
      </c>
      <c r="AQ1437" s="7" t="s">
        <v>1569</v>
      </c>
      <c r="AR1437" s="33">
        <v>0</v>
      </c>
      <c r="AT1437" s="7" t="s">
        <v>1569</v>
      </c>
      <c r="AU1437" s="33">
        <v>0</v>
      </c>
      <c r="AW1437" s="7" t="s">
        <v>1569</v>
      </c>
      <c r="AX1437" s="33">
        <v>0</v>
      </c>
      <c r="AZ1437" s="7" t="s">
        <v>1569</v>
      </c>
      <c r="BA1437" s="33">
        <v>0</v>
      </c>
      <c r="BC1437" s="7" t="s">
        <v>1569</v>
      </c>
      <c r="BD1437" s="33">
        <v>0</v>
      </c>
      <c r="BF1437" s="7" t="s">
        <v>1569</v>
      </c>
      <c r="BG1437" s="33">
        <v>0</v>
      </c>
      <c r="BI1437" s="7" t="s">
        <v>1569</v>
      </c>
      <c r="BJ1437" s="33">
        <v>0</v>
      </c>
      <c r="BL1437" s="7" t="s">
        <v>1569</v>
      </c>
      <c r="BM1437" s="33">
        <v>0</v>
      </c>
      <c r="BO1437" s="7" t="s">
        <v>1569</v>
      </c>
      <c r="BP1437" s="33">
        <v>0</v>
      </c>
      <c r="BR1437" s="7" t="s">
        <v>1569</v>
      </c>
      <c r="BS1437" s="33">
        <v>0</v>
      </c>
      <c r="BU1437" s="7" t="s">
        <v>1569</v>
      </c>
      <c r="BV1437" s="33">
        <v>0</v>
      </c>
      <c r="BX1437" s="7" t="s">
        <v>1569</v>
      </c>
      <c r="BY1437" s="33">
        <v>0</v>
      </c>
    </row>
    <row r="1438" spans="1:77" x14ac:dyDescent="0.3">
      <c r="A1438" s="7" t="s">
        <v>1570</v>
      </c>
      <c r="B1438" s="29">
        <v>30</v>
      </c>
      <c r="D1438" s="7" t="s">
        <v>1570</v>
      </c>
      <c r="E1438" s="29">
        <v>31</v>
      </c>
      <c r="G1438" s="7" t="s">
        <v>1570</v>
      </c>
      <c r="H1438" s="29" t="s">
        <v>985</v>
      </c>
      <c r="J1438" s="7" t="s">
        <v>1570</v>
      </c>
      <c r="K1438" s="29" t="s">
        <v>985</v>
      </c>
      <c r="M1438" s="7" t="s">
        <v>1570</v>
      </c>
      <c r="N1438" s="29" t="s">
        <v>985</v>
      </c>
      <c r="P1438" s="7" t="s">
        <v>1570</v>
      </c>
      <c r="Q1438" s="29" t="s">
        <v>985</v>
      </c>
      <c r="S1438" s="7" t="s">
        <v>1570</v>
      </c>
      <c r="T1438" s="29" t="s">
        <v>985</v>
      </c>
      <c r="V1438" s="7" t="s">
        <v>1570</v>
      </c>
      <c r="W1438" s="29" t="s">
        <v>985</v>
      </c>
      <c r="Y1438" s="7" t="s">
        <v>1570</v>
      </c>
      <c r="Z1438" s="29" t="s">
        <v>985</v>
      </c>
      <c r="AB1438" s="7" t="s">
        <v>1570</v>
      </c>
      <c r="AC1438" s="29" t="s">
        <v>985</v>
      </c>
      <c r="AE1438" s="7" t="s">
        <v>1570</v>
      </c>
      <c r="AF1438" s="29" t="s">
        <v>985</v>
      </c>
      <c r="AH1438" s="7" t="s">
        <v>1570</v>
      </c>
      <c r="AI1438" s="29" t="s">
        <v>985</v>
      </c>
      <c r="AK1438" s="7" t="s">
        <v>1570</v>
      </c>
      <c r="AL1438" s="33">
        <v>0</v>
      </c>
      <c r="AN1438" s="7" t="s">
        <v>1570</v>
      </c>
      <c r="AO1438" s="33">
        <v>0</v>
      </c>
      <c r="AQ1438" s="7" t="s">
        <v>1570</v>
      </c>
      <c r="AR1438" s="33">
        <v>0</v>
      </c>
      <c r="AT1438" s="7" t="s">
        <v>1570</v>
      </c>
      <c r="AU1438" s="33">
        <v>0</v>
      </c>
      <c r="AW1438" s="7" t="s">
        <v>1570</v>
      </c>
      <c r="AX1438" s="33">
        <v>0</v>
      </c>
      <c r="AZ1438" s="7" t="s">
        <v>1570</v>
      </c>
      <c r="BA1438" s="33">
        <v>0</v>
      </c>
      <c r="BC1438" s="7" t="s">
        <v>1570</v>
      </c>
      <c r="BD1438" s="33">
        <v>0</v>
      </c>
      <c r="BF1438" s="7" t="s">
        <v>1570</v>
      </c>
      <c r="BG1438" s="33">
        <v>0</v>
      </c>
      <c r="BI1438" s="7" t="s">
        <v>1570</v>
      </c>
      <c r="BJ1438" s="33">
        <v>0</v>
      </c>
      <c r="BL1438" s="7" t="s">
        <v>1570</v>
      </c>
      <c r="BM1438" s="33">
        <v>0</v>
      </c>
      <c r="BO1438" s="7" t="s">
        <v>1570</v>
      </c>
      <c r="BP1438" s="33">
        <v>0</v>
      </c>
      <c r="BR1438" s="7" t="s">
        <v>1570</v>
      </c>
      <c r="BS1438" s="33">
        <v>0</v>
      </c>
      <c r="BU1438" s="7" t="s">
        <v>1570</v>
      </c>
      <c r="BV1438" s="33">
        <v>0</v>
      </c>
      <c r="BX1438" s="7" t="s">
        <v>1570</v>
      </c>
      <c r="BY1438" s="33">
        <v>0</v>
      </c>
    </row>
    <row r="1439" spans="1:77" x14ac:dyDescent="0.3">
      <c r="A1439" s="7" t="s">
        <v>1571</v>
      </c>
      <c r="B1439" s="29">
        <v>30</v>
      </c>
      <c r="D1439" s="7" t="s">
        <v>1571</v>
      </c>
      <c r="E1439" s="29">
        <v>31</v>
      </c>
      <c r="G1439" s="7" t="s">
        <v>1571</v>
      </c>
      <c r="H1439" s="29" t="s">
        <v>985</v>
      </c>
      <c r="J1439" s="7" t="s">
        <v>1571</v>
      </c>
      <c r="K1439" s="29" t="s">
        <v>985</v>
      </c>
      <c r="M1439" s="7" t="s">
        <v>1571</v>
      </c>
      <c r="N1439" s="29" t="s">
        <v>985</v>
      </c>
      <c r="P1439" s="7" t="s">
        <v>1571</v>
      </c>
      <c r="Q1439" s="29" t="s">
        <v>985</v>
      </c>
      <c r="S1439" s="7" t="s">
        <v>1571</v>
      </c>
      <c r="T1439" s="29" t="s">
        <v>985</v>
      </c>
      <c r="V1439" s="7" t="s">
        <v>1571</v>
      </c>
      <c r="W1439" s="29" t="s">
        <v>985</v>
      </c>
      <c r="Y1439" s="7" t="s">
        <v>1571</v>
      </c>
      <c r="Z1439" s="29" t="s">
        <v>985</v>
      </c>
      <c r="AB1439" s="7" t="s">
        <v>1571</v>
      </c>
      <c r="AC1439" s="29" t="s">
        <v>985</v>
      </c>
      <c r="AE1439" s="7" t="s">
        <v>1571</v>
      </c>
      <c r="AF1439" s="29" t="s">
        <v>985</v>
      </c>
      <c r="AH1439" s="7" t="s">
        <v>1571</v>
      </c>
      <c r="AI1439" s="29" t="s">
        <v>985</v>
      </c>
      <c r="AK1439" s="7" t="s">
        <v>1571</v>
      </c>
      <c r="AL1439" s="33">
        <v>0</v>
      </c>
      <c r="AN1439" s="7" t="s">
        <v>1571</v>
      </c>
      <c r="AO1439" s="33">
        <v>0</v>
      </c>
      <c r="AQ1439" s="7" t="s">
        <v>1571</v>
      </c>
      <c r="AR1439" s="33">
        <v>0</v>
      </c>
      <c r="AT1439" s="7" t="s">
        <v>1571</v>
      </c>
      <c r="AU1439" s="33">
        <v>0</v>
      </c>
      <c r="AW1439" s="7" t="s">
        <v>1571</v>
      </c>
      <c r="AX1439" s="33">
        <v>0</v>
      </c>
      <c r="AZ1439" s="7" t="s">
        <v>1571</v>
      </c>
      <c r="BA1439" s="33">
        <v>0</v>
      </c>
      <c r="BC1439" s="7" t="s">
        <v>1571</v>
      </c>
      <c r="BD1439" s="33">
        <v>0</v>
      </c>
      <c r="BF1439" s="7" t="s">
        <v>1571</v>
      </c>
      <c r="BG1439" s="33">
        <v>0</v>
      </c>
      <c r="BI1439" s="7" t="s">
        <v>1571</v>
      </c>
      <c r="BJ1439" s="33">
        <v>0</v>
      </c>
      <c r="BL1439" s="7" t="s">
        <v>1571</v>
      </c>
      <c r="BM1439" s="33">
        <v>0</v>
      </c>
      <c r="BO1439" s="7" t="s">
        <v>1571</v>
      </c>
      <c r="BP1439" s="33">
        <v>0</v>
      </c>
      <c r="BR1439" s="7" t="s">
        <v>1571</v>
      </c>
      <c r="BS1439" s="33">
        <v>0</v>
      </c>
      <c r="BU1439" s="7" t="s">
        <v>1571</v>
      </c>
      <c r="BV1439" s="33">
        <v>0</v>
      </c>
      <c r="BX1439" s="7" t="s">
        <v>1571</v>
      </c>
      <c r="BY1439" s="33">
        <v>0</v>
      </c>
    </row>
    <row r="1440" spans="1:77" x14ac:dyDescent="0.3">
      <c r="A1440" s="7" t="s">
        <v>1572</v>
      </c>
      <c r="B1440" s="29">
        <v>30</v>
      </c>
      <c r="D1440" s="7" t="s">
        <v>1572</v>
      </c>
      <c r="E1440" s="29">
        <v>31</v>
      </c>
      <c r="G1440" s="7" t="s">
        <v>1572</v>
      </c>
      <c r="H1440" s="29" t="s">
        <v>985</v>
      </c>
      <c r="J1440" s="7" t="s">
        <v>1572</v>
      </c>
      <c r="K1440" s="29" t="s">
        <v>985</v>
      </c>
      <c r="M1440" s="7" t="s">
        <v>1572</v>
      </c>
      <c r="N1440" s="29" t="s">
        <v>985</v>
      </c>
      <c r="P1440" s="7" t="s">
        <v>1572</v>
      </c>
      <c r="Q1440" s="29" t="s">
        <v>985</v>
      </c>
      <c r="S1440" s="7" t="s">
        <v>1572</v>
      </c>
      <c r="T1440" s="29" t="s">
        <v>985</v>
      </c>
      <c r="V1440" s="7" t="s">
        <v>1572</v>
      </c>
      <c r="W1440" s="29" t="s">
        <v>985</v>
      </c>
      <c r="Y1440" s="7" t="s">
        <v>1572</v>
      </c>
      <c r="Z1440" s="29" t="s">
        <v>985</v>
      </c>
      <c r="AB1440" s="7" t="s">
        <v>1572</v>
      </c>
      <c r="AC1440" s="29" t="s">
        <v>985</v>
      </c>
      <c r="AE1440" s="7" t="s">
        <v>1572</v>
      </c>
      <c r="AF1440" s="29" t="s">
        <v>985</v>
      </c>
      <c r="AH1440" s="7" t="s">
        <v>1572</v>
      </c>
      <c r="AI1440" s="29" t="s">
        <v>985</v>
      </c>
      <c r="AK1440" s="7" t="s">
        <v>1572</v>
      </c>
      <c r="AL1440" s="33">
        <v>0</v>
      </c>
      <c r="AN1440" s="7" t="s">
        <v>1572</v>
      </c>
      <c r="AO1440" s="33">
        <v>0</v>
      </c>
      <c r="AQ1440" s="7" t="s">
        <v>1572</v>
      </c>
      <c r="AR1440" s="33">
        <v>0</v>
      </c>
      <c r="AT1440" s="7" t="s">
        <v>1572</v>
      </c>
      <c r="AU1440" s="33">
        <v>0</v>
      </c>
      <c r="AW1440" s="7" t="s">
        <v>1572</v>
      </c>
      <c r="AX1440" s="33">
        <v>0</v>
      </c>
      <c r="AZ1440" s="7" t="s">
        <v>1572</v>
      </c>
      <c r="BA1440" s="33">
        <v>0</v>
      </c>
      <c r="BC1440" s="7" t="s">
        <v>1572</v>
      </c>
      <c r="BD1440" s="33">
        <v>0</v>
      </c>
      <c r="BF1440" s="7" t="s">
        <v>1572</v>
      </c>
      <c r="BG1440" s="33">
        <v>0</v>
      </c>
      <c r="BI1440" s="7" t="s">
        <v>1572</v>
      </c>
      <c r="BJ1440" s="33">
        <v>0</v>
      </c>
      <c r="BL1440" s="7" t="s">
        <v>1572</v>
      </c>
      <c r="BM1440" s="33">
        <v>0</v>
      </c>
      <c r="BO1440" s="7" t="s">
        <v>1572</v>
      </c>
      <c r="BP1440" s="33">
        <v>0</v>
      </c>
      <c r="BR1440" s="7" t="s">
        <v>1572</v>
      </c>
      <c r="BS1440" s="33">
        <v>0</v>
      </c>
      <c r="BU1440" s="7" t="s">
        <v>1572</v>
      </c>
      <c r="BV1440" s="33">
        <v>0</v>
      </c>
      <c r="BX1440" s="7" t="s">
        <v>1572</v>
      </c>
      <c r="BY1440" s="33">
        <v>0</v>
      </c>
    </row>
    <row r="1441" spans="1:77" x14ac:dyDescent="0.3">
      <c r="A1441" s="7" t="s">
        <v>1573</v>
      </c>
      <c r="B1441" s="29">
        <v>30</v>
      </c>
      <c r="D1441" s="7" t="s">
        <v>1573</v>
      </c>
      <c r="E1441" s="29">
        <v>31</v>
      </c>
      <c r="G1441" s="7" t="s">
        <v>1573</v>
      </c>
      <c r="H1441" s="29" t="s">
        <v>985</v>
      </c>
      <c r="J1441" s="7" t="s">
        <v>1573</v>
      </c>
      <c r="K1441" s="29" t="s">
        <v>985</v>
      </c>
      <c r="M1441" s="7" t="s">
        <v>1573</v>
      </c>
      <c r="N1441" s="29" t="s">
        <v>985</v>
      </c>
      <c r="P1441" s="7" t="s">
        <v>1573</v>
      </c>
      <c r="Q1441" s="29" t="s">
        <v>985</v>
      </c>
      <c r="S1441" s="7" t="s">
        <v>1573</v>
      </c>
      <c r="T1441" s="29" t="s">
        <v>985</v>
      </c>
      <c r="V1441" s="7" t="s">
        <v>1573</v>
      </c>
      <c r="W1441" s="29" t="s">
        <v>985</v>
      </c>
      <c r="Y1441" s="7" t="s">
        <v>1573</v>
      </c>
      <c r="Z1441" s="29" t="s">
        <v>985</v>
      </c>
      <c r="AB1441" s="7" t="s">
        <v>1573</v>
      </c>
      <c r="AC1441" s="29" t="s">
        <v>985</v>
      </c>
      <c r="AE1441" s="7" t="s">
        <v>1573</v>
      </c>
      <c r="AF1441" s="29" t="s">
        <v>985</v>
      </c>
      <c r="AH1441" s="7" t="s">
        <v>1573</v>
      </c>
      <c r="AI1441" s="29" t="s">
        <v>985</v>
      </c>
      <c r="AK1441" s="7" t="s">
        <v>1573</v>
      </c>
      <c r="AL1441" s="33">
        <v>0</v>
      </c>
      <c r="AN1441" s="7" t="s">
        <v>1573</v>
      </c>
      <c r="AO1441" s="33">
        <v>0</v>
      </c>
      <c r="AQ1441" s="7" t="s">
        <v>1573</v>
      </c>
      <c r="AR1441" s="33">
        <v>0</v>
      </c>
      <c r="AT1441" s="7" t="s">
        <v>1573</v>
      </c>
      <c r="AU1441" s="33">
        <v>0</v>
      </c>
      <c r="AW1441" s="7" t="s">
        <v>1573</v>
      </c>
      <c r="AX1441" s="33">
        <v>0</v>
      </c>
      <c r="AZ1441" s="7" t="s">
        <v>1573</v>
      </c>
      <c r="BA1441" s="33">
        <v>0</v>
      </c>
      <c r="BC1441" s="7" t="s">
        <v>1573</v>
      </c>
      <c r="BD1441" s="33">
        <v>0</v>
      </c>
      <c r="BF1441" s="7" t="s">
        <v>1573</v>
      </c>
      <c r="BG1441" s="33">
        <v>0</v>
      </c>
      <c r="BI1441" s="7" t="s">
        <v>1573</v>
      </c>
      <c r="BJ1441" s="33">
        <v>0</v>
      </c>
      <c r="BL1441" s="7" t="s">
        <v>1573</v>
      </c>
      <c r="BM1441" s="33">
        <v>0</v>
      </c>
      <c r="BO1441" s="7" t="s">
        <v>1573</v>
      </c>
      <c r="BP1441" s="33">
        <v>0</v>
      </c>
      <c r="BR1441" s="7" t="s">
        <v>1573</v>
      </c>
      <c r="BS1441" s="33">
        <v>0</v>
      </c>
      <c r="BU1441" s="7" t="s">
        <v>1573</v>
      </c>
      <c r="BV1441" s="33">
        <v>0</v>
      </c>
      <c r="BX1441" s="7" t="s">
        <v>1573</v>
      </c>
      <c r="BY1441" s="33">
        <v>0</v>
      </c>
    </row>
    <row r="1442" spans="1:77" x14ac:dyDescent="0.3">
      <c r="A1442" s="7" t="s">
        <v>1574</v>
      </c>
      <c r="B1442" s="29">
        <v>30</v>
      </c>
      <c r="D1442" s="7" t="s">
        <v>1574</v>
      </c>
      <c r="E1442" s="29">
        <v>31</v>
      </c>
      <c r="G1442" s="7" t="s">
        <v>1574</v>
      </c>
      <c r="H1442" s="29" t="s">
        <v>985</v>
      </c>
      <c r="J1442" s="7" t="s">
        <v>1574</v>
      </c>
      <c r="K1442" s="29" t="s">
        <v>985</v>
      </c>
      <c r="M1442" s="7" t="s">
        <v>1574</v>
      </c>
      <c r="N1442" s="29" t="s">
        <v>985</v>
      </c>
      <c r="P1442" s="7" t="s">
        <v>1574</v>
      </c>
      <c r="Q1442" s="29" t="s">
        <v>985</v>
      </c>
      <c r="S1442" s="7" t="s">
        <v>1574</v>
      </c>
      <c r="T1442" s="29" t="s">
        <v>985</v>
      </c>
      <c r="V1442" s="7" t="s">
        <v>1574</v>
      </c>
      <c r="W1442" s="29" t="s">
        <v>985</v>
      </c>
      <c r="Y1442" s="7" t="s">
        <v>1574</v>
      </c>
      <c r="Z1442" s="29" t="s">
        <v>985</v>
      </c>
      <c r="AB1442" s="7" t="s">
        <v>1574</v>
      </c>
      <c r="AC1442" s="29" t="s">
        <v>985</v>
      </c>
      <c r="AE1442" s="7" t="s">
        <v>1574</v>
      </c>
      <c r="AF1442" s="29" t="s">
        <v>985</v>
      </c>
      <c r="AH1442" s="7" t="s">
        <v>1574</v>
      </c>
      <c r="AI1442" s="29" t="s">
        <v>985</v>
      </c>
      <c r="AK1442" s="7" t="s">
        <v>1574</v>
      </c>
      <c r="AL1442" s="33">
        <v>0</v>
      </c>
      <c r="AN1442" s="7" t="s">
        <v>1574</v>
      </c>
      <c r="AO1442" s="33">
        <v>0</v>
      </c>
      <c r="AQ1442" s="7" t="s">
        <v>1574</v>
      </c>
      <c r="AR1442" s="33">
        <v>0</v>
      </c>
      <c r="AT1442" s="7" t="s">
        <v>1574</v>
      </c>
      <c r="AU1442" s="33">
        <v>0</v>
      </c>
      <c r="AW1442" s="7" t="s">
        <v>1574</v>
      </c>
      <c r="AX1442" s="33">
        <v>0</v>
      </c>
      <c r="AZ1442" s="7" t="s">
        <v>1574</v>
      </c>
      <c r="BA1442" s="33">
        <v>0</v>
      </c>
      <c r="BC1442" s="7" t="s">
        <v>1574</v>
      </c>
      <c r="BD1442" s="33">
        <v>0</v>
      </c>
      <c r="BF1442" s="7" t="s">
        <v>1574</v>
      </c>
      <c r="BG1442" s="33">
        <v>0</v>
      </c>
      <c r="BI1442" s="7" t="s">
        <v>1574</v>
      </c>
      <c r="BJ1442" s="33">
        <v>0</v>
      </c>
      <c r="BL1442" s="7" t="s">
        <v>1574</v>
      </c>
      <c r="BM1442" s="33">
        <v>0</v>
      </c>
      <c r="BO1442" s="7" t="s">
        <v>1574</v>
      </c>
      <c r="BP1442" s="33">
        <v>0</v>
      </c>
      <c r="BR1442" s="7" t="s">
        <v>1574</v>
      </c>
      <c r="BS1442" s="33">
        <v>0</v>
      </c>
      <c r="BU1442" s="7" t="s">
        <v>1574</v>
      </c>
      <c r="BV1442" s="33">
        <v>0</v>
      </c>
      <c r="BX1442" s="7" t="s">
        <v>1574</v>
      </c>
      <c r="BY1442" s="33">
        <v>0</v>
      </c>
    </row>
    <row r="1443" spans="1:77" x14ac:dyDescent="0.3">
      <c r="A1443" s="7" t="s">
        <v>1575</v>
      </c>
      <c r="B1443" s="29">
        <v>30</v>
      </c>
      <c r="D1443" s="7" t="s">
        <v>1575</v>
      </c>
      <c r="E1443" s="29">
        <v>31</v>
      </c>
      <c r="G1443" s="7" t="s">
        <v>1575</v>
      </c>
      <c r="H1443" s="29" t="s">
        <v>985</v>
      </c>
      <c r="J1443" s="7" t="s">
        <v>1575</v>
      </c>
      <c r="K1443" s="29" t="s">
        <v>985</v>
      </c>
      <c r="M1443" s="7" t="s">
        <v>1575</v>
      </c>
      <c r="N1443" s="29" t="s">
        <v>985</v>
      </c>
      <c r="P1443" s="7" t="s">
        <v>1575</v>
      </c>
      <c r="Q1443" s="29" t="s">
        <v>985</v>
      </c>
      <c r="S1443" s="7" t="s">
        <v>1575</v>
      </c>
      <c r="T1443" s="29" t="s">
        <v>985</v>
      </c>
      <c r="V1443" s="7" t="s">
        <v>1575</v>
      </c>
      <c r="W1443" s="29" t="s">
        <v>985</v>
      </c>
      <c r="Y1443" s="7" t="s">
        <v>1575</v>
      </c>
      <c r="Z1443" s="29" t="s">
        <v>985</v>
      </c>
      <c r="AB1443" s="7" t="s">
        <v>1575</v>
      </c>
      <c r="AC1443" s="29" t="s">
        <v>985</v>
      </c>
      <c r="AE1443" s="7" t="s">
        <v>1575</v>
      </c>
      <c r="AF1443" s="29" t="s">
        <v>985</v>
      </c>
      <c r="AH1443" s="7" t="s">
        <v>1575</v>
      </c>
      <c r="AI1443" s="29" t="s">
        <v>985</v>
      </c>
      <c r="AK1443" s="7" t="s">
        <v>1575</v>
      </c>
      <c r="AL1443" s="33">
        <v>0</v>
      </c>
      <c r="AN1443" s="7" t="s">
        <v>1575</v>
      </c>
      <c r="AO1443" s="33">
        <v>0</v>
      </c>
      <c r="AQ1443" s="7" t="s">
        <v>1575</v>
      </c>
      <c r="AR1443" s="33">
        <v>0</v>
      </c>
      <c r="AT1443" s="7" t="s">
        <v>1575</v>
      </c>
      <c r="AU1443" s="33">
        <v>0</v>
      </c>
      <c r="AW1443" s="7" t="s">
        <v>1575</v>
      </c>
      <c r="AX1443" s="33">
        <v>0</v>
      </c>
      <c r="AZ1443" s="7" t="s">
        <v>1575</v>
      </c>
      <c r="BA1443" s="33">
        <v>0</v>
      </c>
      <c r="BC1443" s="7" t="s">
        <v>1575</v>
      </c>
      <c r="BD1443" s="33">
        <v>0</v>
      </c>
      <c r="BF1443" s="7" t="s">
        <v>1575</v>
      </c>
      <c r="BG1443" s="33">
        <v>0</v>
      </c>
      <c r="BI1443" s="7" t="s">
        <v>1575</v>
      </c>
      <c r="BJ1443" s="33">
        <v>0</v>
      </c>
      <c r="BL1443" s="7" t="s">
        <v>1575</v>
      </c>
      <c r="BM1443" s="33">
        <v>0</v>
      </c>
      <c r="BO1443" s="7" t="s">
        <v>1575</v>
      </c>
      <c r="BP1443" s="33">
        <v>0</v>
      </c>
      <c r="BR1443" s="7" t="s">
        <v>1575</v>
      </c>
      <c r="BS1443" s="33">
        <v>0</v>
      </c>
      <c r="BU1443" s="7" t="s">
        <v>1575</v>
      </c>
      <c r="BV1443" s="33">
        <v>0</v>
      </c>
      <c r="BX1443" s="7" t="s">
        <v>1575</v>
      </c>
      <c r="BY1443" s="33">
        <v>0</v>
      </c>
    </row>
    <row r="1444" spans="1:77" x14ac:dyDescent="0.3">
      <c r="A1444" s="7" t="s">
        <v>1576</v>
      </c>
      <c r="B1444" s="29">
        <v>30</v>
      </c>
      <c r="D1444" s="7" t="s">
        <v>1576</v>
      </c>
      <c r="E1444" s="29">
        <v>31</v>
      </c>
      <c r="G1444" s="7" t="s">
        <v>1576</v>
      </c>
      <c r="H1444" s="29" t="s">
        <v>985</v>
      </c>
      <c r="J1444" s="7" t="s">
        <v>1576</v>
      </c>
      <c r="K1444" s="29" t="s">
        <v>985</v>
      </c>
      <c r="M1444" s="7" t="s">
        <v>1576</v>
      </c>
      <c r="N1444" s="29" t="s">
        <v>985</v>
      </c>
      <c r="P1444" s="7" t="s">
        <v>1576</v>
      </c>
      <c r="Q1444" s="29" t="s">
        <v>985</v>
      </c>
      <c r="S1444" s="7" t="s">
        <v>1576</v>
      </c>
      <c r="T1444" s="29" t="s">
        <v>985</v>
      </c>
      <c r="V1444" s="7" t="s">
        <v>1576</v>
      </c>
      <c r="W1444" s="29" t="s">
        <v>985</v>
      </c>
      <c r="Y1444" s="7" t="s">
        <v>1576</v>
      </c>
      <c r="Z1444" s="29" t="s">
        <v>985</v>
      </c>
      <c r="AB1444" s="7" t="s">
        <v>1576</v>
      </c>
      <c r="AC1444" s="29" t="s">
        <v>985</v>
      </c>
      <c r="AE1444" s="7" t="s">
        <v>1576</v>
      </c>
      <c r="AF1444" s="29" t="s">
        <v>985</v>
      </c>
      <c r="AH1444" s="7" t="s">
        <v>1576</v>
      </c>
      <c r="AI1444" s="29" t="s">
        <v>985</v>
      </c>
      <c r="AK1444" s="7" t="s">
        <v>1576</v>
      </c>
      <c r="AL1444" s="33">
        <v>0</v>
      </c>
      <c r="AN1444" s="7" t="s">
        <v>1576</v>
      </c>
      <c r="AO1444" s="33">
        <v>0</v>
      </c>
      <c r="AQ1444" s="7" t="s">
        <v>1576</v>
      </c>
      <c r="AR1444" s="33">
        <v>0</v>
      </c>
      <c r="AT1444" s="7" t="s">
        <v>1576</v>
      </c>
      <c r="AU1444" s="33">
        <v>0</v>
      </c>
      <c r="AW1444" s="7" t="s">
        <v>1576</v>
      </c>
      <c r="AX1444" s="33">
        <v>0</v>
      </c>
      <c r="AZ1444" s="7" t="s">
        <v>1576</v>
      </c>
      <c r="BA1444" s="33">
        <v>0</v>
      </c>
      <c r="BC1444" s="7" t="s">
        <v>1576</v>
      </c>
      <c r="BD1444" s="33">
        <v>0</v>
      </c>
      <c r="BF1444" s="7" t="s">
        <v>1576</v>
      </c>
      <c r="BG1444" s="33">
        <v>0</v>
      </c>
      <c r="BI1444" s="7" t="s">
        <v>1576</v>
      </c>
      <c r="BJ1444" s="33">
        <v>0</v>
      </c>
      <c r="BL1444" s="7" t="s">
        <v>1576</v>
      </c>
      <c r="BM1444" s="33">
        <v>0</v>
      </c>
      <c r="BO1444" s="7" t="s">
        <v>1576</v>
      </c>
      <c r="BP1444" s="33">
        <v>0</v>
      </c>
      <c r="BR1444" s="7" t="s">
        <v>1576</v>
      </c>
      <c r="BS1444" s="33">
        <v>0</v>
      </c>
      <c r="BU1444" s="7" t="s">
        <v>1576</v>
      </c>
      <c r="BV1444" s="33">
        <v>0</v>
      </c>
      <c r="BX1444" s="7" t="s">
        <v>1576</v>
      </c>
      <c r="BY1444" s="33">
        <v>0</v>
      </c>
    </row>
    <row r="1445" spans="1:77" x14ac:dyDescent="0.3">
      <c r="A1445" s="7" t="s">
        <v>1577</v>
      </c>
      <c r="B1445" s="29">
        <v>29</v>
      </c>
      <c r="D1445" s="7" t="s">
        <v>1577</v>
      </c>
      <c r="E1445" s="29">
        <v>31</v>
      </c>
      <c r="G1445" s="7" t="s">
        <v>1577</v>
      </c>
      <c r="H1445" s="29" t="s">
        <v>985</v>
      </c>
      <c r="J1445" s="7" t="s">
        <v>1577</v>
      </c>
      <c r="K1445" s="29" t="s">
        <v>985</v>
      </c>
      <c r="M1445" s="7" t="s">
        <v>1577</v>
      </c>
      <c r="N1445" s="29" t="s">
        <v>985</v>
      </c>
      <c r="P1445" s="7" t="s">
        <v>1577</v>
      </c>
      <c r="Q1445" s="29" t="s">
        <v>985</v>
      </c>
      <c r="S1445" s="7" t="s">
        <v>1577</v>
      </c>
      <c r="T1445" s="29" t="s">
        <v>985</v>
      </c>
      <c r="V1445" s="7" t="s">
        <v>1577</v>
      </c>
      <c r="W1445" s="29" t="s">
        <v>985</v>
      </c>
      <c r="Y1445" s="7" t="s">
        <v>1577</v>
      </c>
      <c r="Z1445" s="29" t="s">
        <v>985</v>
      </c>
      <c r="AB1445" s="7" t="s">
        <v>1577</v>
      </c>
      <c r="AC1445" s="29" t="s">
        <v>985</v>
      </c>
      <c r="AE1445" s="7" t="s">
        <v>1577</v>
      </c>
      <c r="AF1445" s="29" t="s">
        <v>985</v>
      </c>
      <c r="AH1445" s="7" t="s">
        <v>1577</v>
      </c>
      <c r="AI1445" s="29" t="s">
        <v>985</v>
      </c>
      <c r="AK1445" s="7" t="s">
        <v>1577</v>
      </c>
      <c r="AL1445" s="33">
        <v>0</v>
      </c>
      <c r="AN1445" s="7" t="s">
        <v>1577</v>
      </c>
      <c r="AO1445" s="33">
        <v>0</v>
      </c>
      <c r="AQ1445" s="7" t="s">
        <v>1577</v>
      </c>
      <c r="AR1445" s="33">
        <v>0</v>
      </c>
      <c r="AT1445" s="7" t="s">
        <v>1577</v>
      </c>
      <c r="AU1445" s="33">
        <v>0</v>
      </c>
      <c r="AW1445" s="7" t="s">
        <v>1577</v>
      </c>
      <c r="AX1445" s="33">
        <v>0</v>
      </c>
      <c r="AZ1445" s="7" t="s">
        <v>1577</v>
      </c>
      <c r="BA1445" s="33">
        <v>0</v>
      </c>
      <c r="BC1445" s="7" t="s">
        <v>1577</v>
      </c>
      <c r="BD1445" s="33">
        <v>0</v>
      </c>
      <c r="BF1445" s="7" t="s">
        <v>1577</v>
      </c>
      <c r="BG1445" s="33">
        <v>0</v>
      </c>
      <c r="BI1445" s="7" t="s">
        <v>1577</v>
      </c>
      <c r="BJ1445" s="33">
        <v>0</v>
      </c>
      <c r="BL1445" s="7" t="s">
        <v>1577</v>
      </c>
      <c r="BM1445" s="33">
        <v>0</v>
      </c>
      <c r="BO1445" s="7" t="s">
        <v>1577</v>
      </c>
      <c r="BP1445" s="33">
        <v>0</v>
      </c>
      <c r="BR1445" s="7" t="s">
        <v>1577</v>
      </c>
      <c r="BS1445" s="33">
        <v>0</v>
      </c>
      <c r="BU1445" s="7" t="s">
        <v>1577</v>
      </c>
      <c r="BV1445" s="33">
        <v>0</v>
      </c>
      <c r="BX1445" s="7" t="s">
        <v>1577</v>
      </c>
      <c r="BY1445" s="33">
        <v>0</v>
      </c>
    </row>
    <row r="1446" spans="1:77" x14ac:dyDescent="0.3">
      <c r="A1446" s="7" t="s">
        <v>1578</v>
      </c>
      <c r="B1446" s="29">
        <v>29</v>
      </c>
      <c r="D1446" s="7" t="s">
        <v>1578</v>
      </c>
      <c r="E1446" s="29">
        <v>31</v>
      </c>
      <c r="G1446" s="7" t="s">
        <v>1578</v>
      </c>
      <c r="H1446" s="29" t="s">
        <v>985</v>
      </c>
      <c r="J1446" s="7" t="s">
        <v>1578</v>
      </c>
      <c r="K1446" s="29" t="s">
        <v>985</v>
      </c>
      <c r="M1446" s="7" t="s">
        <v>1578</v>
      </c>
      <c r="N1446" s="29" t="s">
        <v>985</v>
      </c>
      <c r="P1446" s="7" t="s">
        <v>1578</v>
      </c>
      <c r="Q1446" s="29" t="s">
        <v>985</v>
      </c>
      <c r="S1446" s="7" t="s">
        <v>1578</v>
      </c>
      <c r="T1446" s="29" t="s">
        <v>985</v>
      </c>
      <c r="V1446" s="7" t="s">
        <v>1578</v>
      </c>
      <c r="W1446" s="29" t="s">
        <v>985</v>
      </c>
      <c r="Y1446" s="7" t="s">
        <v>1578</v>
      </c>
      <c r="Z1446" s="29" t="s">
        <v>985</v>
      </c>
      <c r="AB1446" s="7" t="s">
        <v>1578</v>
      </c>
      <c r="AC1446" s="29" t="s">
        <v>985</v>
      </c>
      <c r="AE1446" s="7" t="s">
        <v>1578</v>
      </c>
      <c r="AF1446" s="29" t="s">
        <v>985</v>
      </c>
      <c r="AH1446" s="7" t="s">
        <v>1578</v>
      </c>
      <c r="AI1446" s="29" t="s">
        <v>985</v>
      </c>
      <c r="AK1446" s="7" t="s">
        <v>1578</v>
      </c>
      <c r="AL1446" s="33">
        <v>0</v>
      </c>
      <c r="AN1446" s="7" t="s">
        <v>1578</v>
      </c>
      <c r="AO1446" s="33">
        <v>0</v>
      </c>
      <c r="AQ1446" s="7" t="s">
        <v>1578</v>
      </c>
      <c r="AR1446" s="33">
        <v>0</v>
      </c>
      <c r="AT1446" s="7" t="s">
        <v>1578</v>
      </c>
      <c r="AU1446" s="33">
        <v>0</v>
      </c>
      <c r="AW1446" s="7" t="s">
        <v>1578</v>
      </c>
      <c r="AX1446" s="33">
        <v>0</v>
      </c>
      <c r="AZ1446" s="7" t="s">
        <v>1578</v>
      </c>
      <c r="BA1446" s="33">
        <v>0</v>
      </c>
      <c r="BC1446" s="7" t="s">
        <v>1578</v>
      </c>
      <c r="BD1446" s="33">
        <v>0</v>
      </c>
      <c r="BF1446" s="7" t="s">
        <v>1578</v>
      </c>
      <c r="BG1446" s="33">
        <v>0</v>
      </c>
      <c r="BI1446" s="7" t="s">
        <v>1578</v>
      </c>
      <c r="BJ1446" s="33">
        <v>0</v>
      </c>
      <c r="BL1446" s="7" t="s">
        <v>1578</v>
      </c>
      <c r="BM1446" s="33">
        <v>0</v>
      </c>
      <c r="BO1446" s="7" t="s">
        <v>1578</v>
      </c>
      <c r="BP1446" s="33">
        <v>0</v>
      </c>
      <c r="BR1446" s="7" t="s">
        <v>1578</v>
      </c>
      <c r="BS1446" s="33">
        <v>0</v>
      </c>
      <c r="BU1446" s="7" t="s">
        <v>1578</v>
      </c>
      <c r="BV1446" s="33">
        <v>0</v>
      </c>
      <c r="BX1446" s="7" t="s">
        <v>1578</v>
      </c>
      <c r="BY1446" s="33">
        <v>0</v>
      </c>
    </row>
    <row r="1447" spans="1:77" x14ac:dyDescent="0.3">
      <c r="A1447" s="7" t="s">
        <v>1579</v>
      </c>
      <c r="B1447" s="29">
        <v>29</v>
      </c>
      <c r="D1447" s="7" t="s">
        <v>1579</v>
      </c>
      <c r="E1447" s="29">
        <v>31</v>
      </c>
      <c r="G1447" s="7" t="s">
        <v>1579</v>
      </c>
      <c r="H1447" s="29" t="s">
        <v>985</v>
      </c>
      <c r="J1447" s="7" t="s">
        <v>1579</v>
      </c>
      <c r="K1447" s="29" t="s">
        <v>985</v>
      </c>
      <c r="M1447" s="7" t="s">
        <v>1579</v>
      </c>
      <c r="N1447" s="29" t="s">
        <v>985</v>
      </c>
      <c r="P1447" s="7" t="s">
        <v>1579</v>
      </c>
      <c r="Q1447" s="29" t="s">
        <v>985</v>
      </c>
      <c r="S1447" s="7" t="s">
        <v>1579</v>
      </c>
      <c r="T1447" s="29" t="s">
        <v>985</v>
      </c>
      <c r="V1447" s="7" t="s">
        <v>1579</v>
      </c>
      <c r="W1447" s="29" t="s">
        <v>985</v>
      </c>
      <c r="Y1447" s="7" t="s">
        <v>1579</v>
      </c>
      <c r="Z1447" s="29" t="s">
        <v>985</v>
      </c>
      <c r="AB1447" s="7" t="s">
        <v>1579</v>
      </c>
      <c r="AC1447" s="29" t="s">
        <v>985</v>
      </c>
      <c r="AE1447" s="7" t="s">
        <v>1579</v>
      </c>
      <c r="AF1447" s="29" t="s">
        <v>985</v>
      </c>
      <c r="AH1447" s="7" t="s">
        <v>1579</v>
      </c>
      <c r="AI1447" s="29" t="s">
        <v>985</v>
      </c>
      <c r="AK1447" s="7" t="s">
        <v>1579</v>
      </c>
      <c r="AL1447" s="33">
        <v>0</v>
      </c>
      <c r="AN1447" s="7" t="s">
        <v>1579</v>
      </c>
      <c r="AO1447" s="33">
        <v>0</v>
      </c>
      <c r="AQ1447" s="7" t="s">
        <v>1579</v>
      </c>
      <c r="AR1447" s="33">
        <v>0</v>
      </c>
      <c r="AT1447" s="7" t="s">
        <v>1579</v>
      </c>
      <c r="AU1447" s="33">
        <v>0</v>
      </c>
      <c r="AW1447" s="7" t="s">
        <v>1579</v>
      </c>
      <c r="AX1447" s="33">
        <v>0</v>
      </c>
      <c r="AZ1447" s="7" t="s">
        <v>1579</v>
      </c>
      <c r="BA1447" s="33">
        <v>0</v>
      </c>
      <c r="BC1447" s="7" t="s">
        <v>1579</v>
      </c>
      <c r="BD1447" s="33">
        <v>0</v>
      </c>
      <c r="BF1447" s="7" t="s">
        <v>1579</v>
      </c>
      <c r="BG1447" s="33">
        <v>0</v>
      </c>
      <c r="BI1447" s="7" t="s">
        <v>1579</v>
      </c>
      <c r="BJ1447" s="33">
        <v>0</v>
      </c>
      <c r="BL1447" s="7" t="s">
        <v>1579</v>
      </c>
      <c r="BM1447" s="33">
        <v>0</v>
      </c>
      <c r="BO1447" s="7" t="s">
        <v>1579</v>
      </c>
      <c r="BP1447" s="33">
        <v>0</v>
      </c>
      <c r="BR1447" s="7" t="s">
        <v>1579</v>
      </c>
      <c r="BS1447" s="33">
        <v>0</v>
      </c>
      <c r="BU1447" s="7" t="s">
        <v>1579</v>
      </c>
      <c r="BV1447" s="33">
        <v>0</v>
      </c>
      <c r="BX1447" s="7" t="s">
        <v>1579</v>
      </c>
      <c r="BY1447" s="33">
        <v>0</v>
      </c>
    </row>
    <row r="1448" spans="1:77" x14ac:dyDescent="0.3">
      <c r="A1448" s="7" t="s">
        <v>1580</v>
      </c>
      <c r="B1448" s="29">
        <v>29</v>
      </c>
      <c r="D1448" s="7" t="s">
        <v>1580</v>
      </c>
      <c r="E1448" s="29">
        <v>31</v>
      </c>
      <c r="G1448" s="7" t="s">
        <v>1580</v>
      </c>
      <c r="H1448" s="29" t="s">
        <v>985</v>
      </c>
      <c r="J1448" s="7" t="s">
        <v>1580</v>
      </c>
      <c r="K1448" s="29" t="s">
        <v>985</v>
      </c>
      <c r="M1448" s="7" t="s">
        <v>1580</v>
      </c>
      <c r="N1448" s="29" t="s">
        <v>985</v>
      </c>
      <c r="P1448" s="7" t="s">
        <v>1580</v>
      </c>
      <c r="Q1448" s="29" t="s">
        <v>985</v>
      </c>
      <c r="S1448" s="7" t="s">
        <v>1580</v>
      </c>
      <c r="T1448" s="29" t="s">
        <v>985</v>
      </c>
      <c r="V1448" s="7" t="s">
        <v>1580</v>
      </c>
      <c r="W1448" s="29" t="s">
        <v>985</v>
      </c>
      <c r="Y1448" s="7" t="s">
        <v>1580</v>
      </c>
      <c r="Z1448" s="29" t="s">
        <v>985</v>
      </c>
      <c r="AB1448" s="7" t="s">
        <v>1580</v>
      </c>
      <c r="AC1448" s="29" t="s">
        <v>985</v>
      </c>
      <c r="AE1448" s="7" t="s">
        <v>1580</v>
      </c>
      <c r="AF1448" s="29" t="s">
        <v>985</v>
      </c>
      <c r="AH1448" s="7" t="s">
        <v>1580</v>
      </c>
      <c r="AI1448" s="29" t="s">
        <v>985</v>
      </c>
      <c r="AK1448" s="7" t="s">
        <v>1580</v>
      </c>
      <c r="AL1448" s="33">
        <v>0</v>
      </c>
      <c r="AN1448" s="7" t="s">
        <v>1580</v>
      </c>
      <c r="AO1448" s="33">
        <v>0</v>
      </c>
      <c r="AQ1448" s="7" t="s">
        <v>1580</v>
      </c>
      <c r="AR1448" s="33">
        <v>0</v>
      </c>
      <c r="AT1448" s="7" t="s">
        <v>1580</v>
      </c>
      <c r="AU1448" s="33">
        <v>0</v>
      </c>
      <c r="AW1448" s="7" t="s">
        <v>1580</v>
      </c>
      <c r="AX1448" s="33">
        <v>0</v>
      </c>
      <c r="AZ1448" s="7" t="s">
        <v>1580</v>
      </c>
      <c r="BA1448" s="33">
        <v>0</v>
      </c>
      <c r="BC1448" s="7" t="s">
        <v>1580</v>
      </c>
      <c r="BD1448" s="33">
        <v>0</v>
      </c>
      <c r="BF1448" s="7" t="s">
        <v>1580</v>
      </c>
      <c r="BG1448" s="33">
        <v>0</v>
      </c>
      <c r="BI1448" s="7" t="s">
        <v>1580</v>
      </c>
      <c r="BJ1448" s="33">
        <v>0</v>
      </c>
      <c r="BL1448" s="7" t="s">
        <v>1580</v>
      </c>
      <c r="BM1448" s="33">
        <v>0</v>
      </c>
      <c r="BO1448" s="7" t="s">
        <v>1580</v>
      </c>
      <c r="BP1448" s="33">
        <v>0</v>
      </c>
      <c r="BR1448" s="7" t="s">
        <v>1580</v>
      </c>
      <c r="BS1448" s="33">
        <v>0</v>
      </c>
      <c r="BU1448" s="7" t="s">
        <v>1580</v>
      </c>
      <c r="BV1448" s="33">
        <v>0</v>
      </c>
      <c r="BX1448" s="7" t="s">
        <v>1580</v>
      </c>
      <c r="BY1448" s="33">
        <v>0</v>
      </c>
    </row>
    <row r="1449" spans="1:77" x14ac:dyDescent="0.3">
      <c r="A1449" s="7" t="s">
        <v>1581</v>
      </c>
      <c r="B1449" s="29">
        <v>29</v>
      </c>
      <c r="D1449" s="7" t="s">
        <v>1581</v>
      </c>
      <c r="E1449" s="29">
        <v>31</v>
      </c>
      <c r="G1449" s="7" t="s">
        <v>1581</v>
      </c>
      <c r="H1449" s="29" t="s">
        <v>985</v>
      </c>
      <c r="J1449" s="7" t="s">
        <v>1581</v>
      </c>
      <c r="K1449" s="29" t="s">
        <v>985</v>
      </c>
      <c r="M1449" s="7" t="s">
        <v>1581</v>
      </c>
      <c r="N1449" s="29" t="s">
        <v>985</v>
      </c>
      <c r="P1449" s="7" t="s">
        <v>1581</v>
      </c>
      <c r="Q1449" s="29" t="s">
        <v>985</v>
      </c>
      <c r="S1449" s="7" t="s">
        <v>1581</v>
      </c>
      <c r="T1449" s="29" t="s">
        <v>985</v>
      </c>
      <c r="V1449" s="7" t="s">
        <v>1581</v>
      </c>
      <c r="W1449" s="29" t="s">
        <v>985</v>
      </c>
      <c r="Y1449" s="7" t="s">
        <v>1581</v>
      </c>
      <c r="Z1449" s="29" t="s">
        <v>985</v>
      </c>
      <c r="AB1449" s="7" t="s">
        <v>1581</v>
      </c>
      <c r="AC1449" s="29" t="s">
        <v>985</v>
      </c>
      <c r="AE1449" s="7" t="s">
        <v>1581</v>
      </c>
      <c r="AF1449" s="29" t="s">
        <v>985</v>
      </c>
      <c r="AH1449" s="7" t="s">
        <v>1581</v>
      </c>
      <c r="AI1449" s="29" t="s">
        <v>985</v>
      </c>
      <c r="AK1449" s="7" t="s">
        <v>1581</v>
      </c>
      <c r="AL1449" s="33">
        <v>0</v>
      </c>
      <c r="AN1449" s="7" t="s">
        <v>1581</v>
      </c>
      <c r="AO1449" s="33">
        <v>0</v>
      </c>
      <c r="AQ1449" s="7" t="s">
        <v>1581</v>
      </c>
      <c r="AR1449" s="33">
        <v>0</v>
      </c>
      <c r="AT1449" s="7" t="s">
        <v>1581</v>
      </c>
      <c r="AU1449" s="33">
        <v>0</v>
      </c>
      <c r="AW1449" s="7" t="s">
        <v>1581</v>
      </c>
      <c r="AX1449" s="33">
        <v>0</v>
      </c>
      <c r="AZ1449" s="7" t="s">
        <v>1581</v>
      </c>
      <c r="BA1449" s="33">
        <v>0</v>
      </c>
      <c r="BC1449" s="7" t="s">
        <v>1581</v>
      </c>
      <c r="BD1449" s="33">
        <v>0</v>
      </c>
      <c r="BF1449" s="7" t="s">
        <v>1581</v>
      </c>
      <c r="BG1449" s="33">
        <v>0</v>
      </c>
      <c r="BI1449" s="7" t="s">
        <v>1581</v>
      </c>
      <c r="BJ1449" s="33">
        <v>0</v>
      </c>
      <c r="BL1449" s="7" t="s">
        <v>1581</v>
      </c>
      <c r="BM1449" s="33">
        <v>0</v>
      </c>
      <c r="BO1449" s="7" t="s">
        <v>1581</v>
      </c>
      <c r="BP1449" s="33">
        <v>0</v>
      </c>
      <c r="BR1449" s="7" t="s">
        <v>1581</v>
      </c>
      <c r="BS1449" s="33">
        <v>0</v>
      </c>
      <c r="BU1449" s="7" t="s">
        <v>1581</v>
      </c>
      <c r="BV1449" s="33">
        <v>0</v>
      </c>
      <c r="BX1449" s="7" t="s">
        <v>1581</v>
      </c>
      <c r="BY1449" s="33">
        <v>0</v>
      </c>
    </row>
    <row r="1450" spans="1:77" x14ac:dyDescent="0.3">
      <c r="A1450" s="7" t="s">
        <v>1582</v>
      </c>
      <c r="B1450" s="29">
        <v>29</v>
      </c>
      <c r="D1450" s="7" t="s">
        <v>1582</v>
      </c>
      <c r="E1450" s="29">
        <v>31</v>
      </c>
      <c r="G1450" s="7" t="s">
        <v>1582</v>
      </c>
      <c r="H1450" s="29" t="s">
        <v>985</v>
      </c>
      <c r="J1450" s="7" t="s">
        <v>1582</v>
      </c>
      <c r="K1450" s="29" t="s">
        <v>985</v>
      </c>
      <c r="M1450" s="7" t="s">
        <v>1582</v>
      </c>
      <c r="N1450" s="29" t="s">
        <v>985</v>
      </c>
      <c r="P1450" s="7" t="s">
        <v>1582</v>
      </c>
      <c r="Q1450" s="29" t="s">
        <v>985</v>
      </c>
      <c r="S1450" s="7" t="s">
        <v>1582</v>
      </c>
      <c r="T1450" s="29" t="s">
        <v>985</v>
      </c>
      <c r="V1450" s="7" t="s">
        <v>1582</v>
      </c>
      <c r="W1450" s="29" t="s">
        <v>985</v>
      </c>
      <c r="Y1450" s="7" t="s">
        <v>1582</v>
      </c>
      <c r="Z1450" s="29" t="s">
        <v>985</v>
      </c>
      <c r="AB1450" s="7" t="s">
        <v>1582</v>
      </c>
      <c r="AC1450" s="29" t="s">
        <v>985</v>
      </c>
      <c r="AE1450" s="7" t="s">
        <v>1582</v>
      </c>
      <c r="AF1450" s="29" t="s">
        <v>985</v>
      </c>
      <c r="AH1450" s="7" t="s">
        <v>1582</v>
      </c>
      <c r="AI1450" s="29" t="s">
        <v>985</v>
      </c>
      <c r="AK1450" s="7" t="s">
        <v>1582</v>
      </c>
      <c r="AL1450" s="33">
        <v>0</v>
      </c>
      <c r="AN1450" s="7" t="s">
        <v>1582</v>
      </c>
      <c r="AO1450" s="33">
        <v>0</v>
      </c>
      <c r="AQ1450" s="7" t="s">
        <v>1582</v>
      </c>
      <c r="AR1450" s="33">
        <v>0</v>
      </c>
      <c r="AT1450" s="7" t="s">
        <v>1582</v>
      </c>
      <c r="AU1450" s="33">
        <v>0</v>
      </c>
      <c r="AW1450" s="7" t="s">
        <v>1582</v>
      </c>
      <c r="AX1450" s="33">
        <v>0</v>
      </c>
      <c r="AZ1450" s="7" t="s">
        <v>1582</v>
      </c>
      <c r="BA1450" s="33">
        <v>0</v>
      </c>
      <c r="BC1450" s="7" t="s">
        <v>1582</v>
      </c>
      <c r="BD1450" s="33">
        <v>0</v>
      </c>
      <c r="BF1450" s="7" t="s">
        <v>1582</v>
      </c>
      <c r="BG1450" s="33">
        <v>0</v>
      </c>
      <c r="BI1450" s="7" t="s">
        <v>1582</v>
      </c>
      <c r="BJ1450" s="33">
        <v>0</v>
      </c>
      <c r="BL1450" s="7" t="s">
        <v>1582</v>
      </c>
      <c r="BM1450" s="33">
        <v>0</v>
      </c>
      <c r="BO1450" s="7" t="s">
        <v>1582</v>
      </c>
      <c r="BP1450" s="33">
        <v>0</v>
      </c>
      <c r="BR1450" s="7" t="s">
        <v>1582</v>
      </c>
      <c r="BS1450" s="33">
        <v>0</v>
      </c>
      <c r="BU1450" s="7" t="s">
        <v>1582</v>
      </c>
      <c r="BV1450" s="33">
        <v>0</v>
      </c>
      <c r="BX1450" s="7" t="s">
        <v>1582</v>
      </c>
      <c r="BY1450" s="33">
        <v>0</v>
      </c>
    </row>
    <row r="1451" spans="1:77" x14ac:dyDescent="0.3">
      <c r="A1451" s="7" t="s">
        <v>1583</v>
      </c>
      <c r="B1451" s="29">
        <v>29</v>
      </c>
      <c r="D1451" s="7" t="s">
        <v>1583</v>
      </c>
      <c r="E1451" s="29">
        <v>31</v>
      </c>
      <c r="G1451" s="7" t="s">
        <v>1583</v>
      </c>
      <c r="H1451" s="29" t="s">
        <v>985</v>
      </c>
      <c r="J1451" s="7" t="s">
        <v>1583</v>
      </c>
      <c r="K1451" s="29" t="s">
        <v>985</v>
      </c>
      <c r="M1451" s="7" t="s">
        <v>1583</v>
      </c>
      <c r="N1451" s="29" t="s">
        <v>985</v>
      </c>
      <c r="P1451" s="7" t="s">
        <v>1583</v>
      </c>
      <c r="Q1451" s="29" t="s">
        <v>985</v>
      </c>
      <c r="S1451" s="7" t="s">
        <v>1583</v>
      </c>
      <c r="T1451" s="29" t="s">
        <v>985</v>
      </c>
      <c r="V1451" s="7" t="s">
        <v>1583</v>
      </c>
      <c r="W1451" s="29" t="s">
        <v>985</v>
      </c>
      <c r="Y1451" s="7" t="s">
        <v>1583</v>
      </c>
      <c r="Z1451" s="29" t="s">
        <v>985</v>
      </c>
      <c r="AB1451" s="7" t="s">
        <v>1583</v>
      </c>
      <c r="AC1451" s="29" t="s">
        <v>985</v>
      </c>
      <c r="AE1451" s="7" t="s">
        <v>1583</v>
      </c>
      <c r="AF1451" s="29" t="s">
        <v>985</v>
      </c>
      <c r="AH1451" s="7" t="s">
        <v>1583</v>
      </c>
      <c r="AI1451" s="29" t="s">
        <v>985</v>
      </c>
      <c r="AK1451" s="7" t="s">
        <v>1583</v>
      </c>
      <c r="AL1451" s="33">
        <v>0</v>
      </c>
      <c r="AN1451" s="7" t="s">
        <v>1583</v>
      </c>
      <c r="AO1451" s="33">
        <v>0</v>
      </c>
      <c r="AQ1451" s="7" t="s">
        <v>1583</v>
      </c>
      <c r="AR1451" s="33">
        <v>0</v>
      </c>
      <c r="AT1451" s="7" t="s">
        <v>1583</v>
      </c>
      <c r="AU1451" s="33">
        <v>0</v>
      </c>
      <c r="AW1451" s="7" t="s">
        <v>1583</v>
      </c>
      <c r="AX1451" s="33">
        <v>0</v>
      </c>
      <c r="AZ1451" s="7" t="s">
        <v>1583</v>
      </c>
      <c r="BA1451" s="33">
        <v>0</v>
      </c>
      <c r="BC1451" s="7" t="s">
        <v>1583</v>
      </c>
      <c r="BD1451" s="33">
        <v>0</v>
      </c>
      <c r="BF1451" s="7" t="s">
        <v>1583</v>
      </c>
      <c r="BG1451" s="33">
        <v>0</v>
      </c>
      <c r="BI1451" s="7" t="s">
        <v>1583</v>
      </c>
      <c r="BJ1451" s="33">
        <v>0</v>
      </c>
      <c r="BL1451" s="7" t="s">
        <v>1583</v>
      </c>
      <c r="BM1451" s="33">
        <v>0</v>
      </c>
      <c r="BO1451" s="7" t="s">
        <v>1583</v>
      </c>
      <c r="BP1451" s="33">
        <v>0</v>
      </c>
      <c r="BR1451" s="7" t="s">
        <v>1583</v>
      </c>
      <c r="BS1451" s="33">
        <v>0</v>
      </c>
      <c r="BU1451" s="7" t="s">
        <v>1583</v>
      </c>
      <c r="BV1451" s="33">
        <v>0</v>
      </c>
      <c r="BX1451" s="7" t="s">
        <v>1583</v>
      </c>
      <c r="BY1451" s="33">
        <v>0</v>
      </c>
    </row>
    <row r="1452" spans="1:77" x14ac:dyDescent="0.3">
      <c r="A1452" s="7" t="s">
        <v>1584</v>
      </c>
      <c r="B1452" s="29">
        <v>29</v>
      </c>
      <c r="D1452" s="7" t="s">
        <v>1584</v>
      </c>
      <c r="E1452" s="29">
        <v>31</v>
      </c>
      <c r="G1452" s="7" t="s">
        <v>1584</v>
      </c>
      <c r="H1452" s="29" t="s">
        <v>985</v>
      </c>
      <c r="J1452" s="7" t="s">
        <v>1584</v>
      </c>
      <c r="K1452" s="29" t="s">
        <v>985</v>
      </c>
      <c r="M1452" s="7" t="s">
        <v>1584</v>
      </c>
      <c r="N1452" s="29" t="s">
        <v>985</v>
      </c>
      <c r="P1452" s="7" t="s">
        <v>1584</v>
      </c>
      <c r="Q1452" s="29" t="s">
        <v>985</v>
      </c>
      <c r="S1452" s="7" t="s">
        <v>1584</v>
      </c>
      <c r="T1452" s="29" t="s">
        <v>985</v>
      </c>
      <c r="V1452" s="7" t="s">
        <v>1584</v>
      </c>
      <c r="W1452" s="29" t="s">
        <v>985</v>
      </c>
      <c r="Y1452" s="7" t="s">
        <v>1584</v>
      </c>
      <c r="Z1452" s="29" t="s">
        <v>985</v>
      </c>
      <c r="AB1452" s="7" t="s">
        <v>1584</v>
      </c>
      <c r="AC1452" s="29" t="s">
        <v>985</v>
      </c>
      <c r="AE1452" s="7" t="s">
        <v>1584</v>
      </c>
      <c r="AF1452" s="29" t="s">
        <v>985</v>
      </c>
      <c r="AH1452" s="7" t="s">
        <v>1584</v>
      </c>
      <c r="AI1452" s="29" t="s">
        <v>985</v>
      </c>
      <c r="AK1452" s="7" t="s">
        <v>1584</v>
      </c>
      <c r="AL1452" s="33">
        <v>0</v>
      </c>
      <c r="AN1452" s="7" t="s">
        <v>1584</v>
      </c>
      <c r="AO1452" s="33">
        <v>0</v>
      </c>
      <c r="AQ1452" s="7" t="s">
        <v>1584</v>
      </c>
      <c r="AR1452" s="33">
        <v>0</v>
      </c>
      <c r="AT1452" s="7" t="s">
        <v>1584</v>
      </c>
      <c r="AU1452" s="33">
        <v>0</v>
      </c>
      <c r="AW1452" s="7" t="s">
        <v>1584</v>
      </c>
      <c r="AX1452" s="33">
        <v>0</v>
      </c>
      <c r="AZ1452" s="7" t="s">
        <v>1584</v>
      </c>
      <c r="BA1452" s="33">
        <v>0</v>
      </c>
      <c r="BC1452" s="7" t="s">
        <v>1584</v>
      </c>
      <c r="BD1452" s="33">
        <v>0</v>
      </c>
      <c r="BF1452" s="7" t="s">
        <v>1584</v>
      </c>
      <c r="BG1452" s="33">
        <v>0</v>
      </c>
      <c r="BI1452" s="7" t="s">
        <v>1584</v>
      </c>
      <c r="BJ1452" s="33">
        <v>0</v>
      </c>
      <c r="BL1452" s="7" t="s">
        <v>1584</v>
      </c>
      <c r="BM1452" s="33">
        <v>0</v>
      </c>
      <c r="BO1452" s="7" t="s">
        <v>1584</v>
      </c>
      <c r="BP1452" s="33">
        <v>0</v>
      </c>
      <c r="BR1452" s="7" t="s">
        <v>1584</v>
      </c>
      <c r="BS1452" s="33">
        <v>0</v>
      </c>
      <c r="BU1452" s="7" t="s">
        <v>1584</v>
      </c>
      <c r="BV1452" s="33">
        <v>0</v>
      </c>
      <c r="BX1452" s="7" t="s">
        <v>1584</v>
      </c>
      <c r="BY1452" s="33">
        <v>0</v>
      </c>
    </row>
    <row r="1453" spans="1:77" x14ac:dyDescent="0.3">
      <c r="A1453" s="7" t="s">
        <v>1585</v>
      </c>
      <c r="B1453" s="29">
        <v>29</v>
      </c>
      <c r="D1453" s="7" t="s">
        <v>1585</v>
      </c>
      <c r="E1453" s="29">
        <v>31</v>
      </c>
      <c r="G1453" s="7" t="s">
        <v>1585</v>
      </c>
      <c r="H1453" s="29" t="s">
        <v>985</v>
      </c>
      <c r="J1453" s="7" t="s">
        <v>1585</v>
      </c>
      <c r="K1453" s="29" t="s">
        <v>985</v>
      </c>
      <c r="M1453" s="7" t="s">
        <v>1585</v>
      </c>
      <c r="N1453" s="29" t="s">
        <v>985</v>
      </c>
      <c r="P1453" s="7" t="s">
        <v>1585</v>
      </c>
      <c r="Q1453" s="29" t="s">
        <v>985</v>
      </c>
      <c r="S1453" s="7" t="s">
        <v>1585</v>
      </c>
      <c r="T1453" s="29" t="s">
        <v>985</v>
      </c>
      <c r="V1453" s="7" t="s">
        <v>1585</v>
      </c>
      <c r="W1453" s="29" t="s">
        <v>985</v>
      </c>
      <c r="Y1453" s="7" t="s">
        <v>1585</v>
      </c>
      <c r="Z1453" s="29" t="s">
        <v>985</v>
      </c>
      <c r="AB1453" s="7" t="s">
        <v>1585</v>
      </c>
      <c r="AC1453" s="29" t="s">
        <v>985</v>
      </c>
      <c r="AE1453" s="7" t="s">
        <v>1585</v>
      </c>
      <c r="AF1453" s="29" t="s">
        <v>985</v>
      </c>
      <c r="AH1453" s="7" t="s">
        <v>1585</v>
      </c>
      <c r="AI1453" s="29" t="s">
        <v>985</v>
      </c>
      <c r="AK1453" s="7" t="s">
        <v>1585</v>
      </c>
      <c r="AL1453" s="33">
        <v>0</v>
      </c>
      <c r="AN1453" s="7" t="s">
        <v>1585</v>
      </c>
      <c r="AO1453" s="33">
        <v>0</v>
      </c>
      <c r="AQ1453" s="7" t="s">
        <v>1585</v>
      </c>
      <c r="AR1453" s="33">
        <v>0</v>
      </c>
      <c r="AT1453" s="7" t="s">
        <v>1585</v>
      </c>
      <c r="AU1453" s="33">
        <v>0</v>
      </c>
      <c r="AW1453" s="7" t="s">
        <v>1585</v>
      </c>
      <c r="AX1453" s="33">
        <v>0</v>
      </c>
      <c r="AZ1453" s="7" t="s">
        <v>1585</v>
      </c>
      <c r="BA1453" s="33">
        <v>0</v>
      </c>
      <c r="BC1453" s="7" t="s">
        <v>1585</v>
      </c>
      <c r="BD1453" s="33">
        <v>0</v>
      </c>
      <c r="BF1453" s="7" t="s">
        <v>1585</v>
      </c>
      <c r="BG1453" s="33">
        <v>0</v>
      </c>
      <c r="BI1453" s="7" t="s">
        <v>1585</v>
      </c>
      <c r="BJ1453" s="33">
        <v>0</v>
      </c>
      <c r="BL1453" s="7" t="s">
        <v>1585</v>
      </c>
      <c r="BM1453" s="33">
        <v>0</v>
      </c>
      <c r="BO1453" s="7" t="s">
        <v>1585</v>
      </c>
      <c r="BP1453" s="33">
        <v>0</v>
      </c>
      <c r="BR1453" s="7" t="s">
        <v>1585</v>
      </c>
      <c r="BS1453" s="33">
        <v>0</v>
      </c>
      <c r="BU1453" s="7" t="s">
        <v>1585</v>
      </c>
      <c r="BV1453" s="33">
        <v>0</v>
      </c>
      <c r="BX1453" s="7" t="s">
        <v>1585</v>
      </c>
      <c r="BY1453" s="33">
        <v>0</v>
      </c>
    </row>
    <row r="1454" spans="1:77" x14ac:dyDescent="0.3">
      <c r="A1454" s="7" t="s">
        <v>1586</v>
      </c>
      <c r="B1454" s="29">
        <v>29</v>
      </c>
      <c r="D1454" s="7" t="s">
        <v>1586</v>
      </c>
      <c r="E1454" s="29">
        <v>31</v>
      </c>
      <c r="G1454" s="7" t="s">
        <v>1586</v>
      </c>
      <c r="H1454" s="29" t="s">
        <v>985</v>
      </c>
      <c r="J1454" s="7" t="s">
        <v>1586</v>
      </c>
      <c r="K1454" s="29" t="s">
        <v>985</v>
      </c>
      <c r="M1454" s="7" t="s">
        <v>1586</v>
      </c>
      <c r="N1454" s="29" t="s">
        <v>985</v>
      </c>
      <c r="P1454" s="7" t="s">
        <v>1586</v>
      </c>
      <c r="Q1454" s="29" t="s">
        <v>985</v>
      </c>
      <c r="S1454" s="7" t="s">
        <v>1586</v>
      </c>
      <c r="T1454" s="29" t="s">
        <v>985</v>
      </c>
      <c r="V1454" s="7" t="s">
        <v>1586</v>
      </c>
      <c r="W1454" s="29" t="s">
        <v>985</v>
      </c>
      <c r="Y1454" s="7" t="s">
        <v>1586</v>
      </c>
      <c r="Z1454" s="29" t="s">
        <v>985</v>
      </c>
      <c r="AB1454" s="7" t="s">
        <v>1586</v>
      </c>
      <c r="AC1454" s="29" t="s">
        <v>985</v>
      </c>
      <c r="AE1454" s="7" t="s">
        <v>1586</v>
      </c>
      <c r="AF1454" s="29" t="s">
        <v>985</v>
      </c>
      <c r="AH1454" s="7" t="s">
        <v>1586</v>
      </c>
      <c r="AI1454" s="29" t="s">
        <v>985</v>
      </c>
      <c r="AK1454" s="7" t="s">
        <v>1586</v>
      </c>
      <c r="AL1454" s="33">
        <v>0</v>
      </c>
      <c r="AN1454" s="7" t="s">
        <v>1586</v>
      </c>
      <c r="AO1454" s="33">
        <v>0</v>
      </c>
      <c r="AQ1454" s="7" t="s">
        <v>1586</v>
      </c>
      <c r="AR1454" s="33">
        <v>0</v>
      </c>
      <c r="AT1454" s="7" t="s">
        <v>1586</v>
      </c>
      <c r="AU1454" s="33">
        <v>0</v>
      </c>
      <c r="AW1454" s="7" t="s">
        <v>1586</v>
      </c>
      <c r="AX1454" s="33">
        <v>0</v>
      </c>
      <c r="AZ1454" s="7" t="s">
        <v>1586</v>
      </c>
      <c r="BA1454" s="33">
        <v>0</v>
      </c>
      <c r="BC1454" s="7" t="s">
        <v>1586</v>
      </c>
      <c r="BD1454" s="33">
        <v>0</v>
      </c>
      <c r="BF1454" s="7" t="s">
        <v>1586</v>
      </c>
      <c r="BG1454" s="33">
        <v>0</v>
      </c>
      <c r="BI1454" s="7" t="s">
        <v>1586</v>
      </c>
      <c r="BJ1454" s="33">
        <v>0</v>
      </c>
      <c r="BL1454" s="7" t="s">
        <v>1586</v>
      </c>
      <c r="BM1454" s="33">
        <v>0</v>
      </c>
      <c r="BO1454" s="7" t="s">
        <v>1586</v>
      </c>
      <c r="BP1454" s="33">
        <v>0</v>
      </c>
      <c r="BR1454" s="7" t="s">
        <v>1586</v>
      </c>
      <c r="BS1454" s="33">
        <v>0</v>
      </c>
      <c r="BU1454" s="7" t="s">
        <v>1586</v>
      </c>
      <c r="BV1454" s="33">
        <v>0</v>
      </c>
      <c r="BX1454" s="7" t="s">
        <v>1586</v>
      </c>
      <c r="BY1454" s="33">
        <v>0</v>
      </c>
    </row>
    <row r="1455" spans="1:77" x14ac:dyDescent="0.3">
      <c r="A1455" s="7" t="s">
        <v>1587</v>
      </c>
      <c r="B1455" s="29">
        <v>29</v>
      </c>
      <c r="D1455" s="7" t="s">
        <v>1587</v>
      </c>
      <c r="E1455" s="29">
        <v>30</v>
      </c>
      <c r="G1455" s="7" t="s">
        <v>1587</v>
      </c>
      <c r="H1455" s="29" t="s">
        <v>985</v>
      </c>
      <c r="J1455" s="7" t="s">
        <v>1587</v>
      </c>
      <c r="K1455" s="29" t="s">
        <v>985</v>
      </c>
      <c r="M1455" s="7" t="s">
        <v>1587</v>
      </c>
      <c r="N1455" s="29" t="s">
        <v>985</v>
      </c>
      <c r="P1455" s="7" t="s">
        <v>1587</v>
      </c>
      <c r="Q1455" s="29" t="s">
        <v>985</v>
      </c>
      <c r="S1455" s="7" t="s">
        <v>1587</v>
      </c>
      <c r="T1455" s="29" t="s">
        <v>985</v>
      </c>
      <c r="V1455" s="7" t="s">
        <v>1587</v>
      </c>
      <c r="W1455" s="29" t="s">
        <v>985</v>
      </c>
      <c r="Y1455" s="7" t="s">
        <v>1587</v>
      </c>
      <c r="Z1455" s="29" t="s">
        <v>985</v>
      </c>
      <c r="AB1455" s="7" t="s">
        <v>1587</v>
      </c>
      <c r="AC1455" s="29" t="s">
        <v>985</v>
      </c>
      <c r="AE1455" s="7" t="s">
        <v>1587</v>
      </c>
      <c r="AF1455" s="29" t="s">
        <v>985</v>
      </c>
      <c r="AH1455" s="7" t="s">
        <v>1587</v>
      </c>
      <c r="AI1455" s="29" t="s">
        <v>985</v>
      </c>
      <c r="AK1455" s="7" t="s">
        <v>1587</v>
      </c>
      <c r="AL1455" s="33">
        <v>0</v>
      </c>
      <c r="AN1455" s="7" t="s">
        <v>1587</v>
      </c>
      <c r="AO1455" s="33">
        <v>0</v>
      </c>
      <c r="AQ1455" s="7" t="s">
        <v>1587</v>
      </c>
      <c r="AR1455" s="33">
        <v>0</v>
      </c>
      <c r="AT1455" s="7" t="s">
        <v>1587</v>
      </c>
      <c r="AU1455" s="33">
        <v>0</v>
      </c>
      <c r="AW1455" s="7" t="s">
        <v>1587</v>
      </c>
      <c r="AX1455" s="33">
        <v>0</v>
      </c>
      <c r="AZ1455" s="7" t="s">
        <v>1587</v>
      </c>
      <c r="BA1455" s="33">
        <v>0</v>
      </c>
      <c r="BC1455" s="7" t="s">
        <v>1587</v>
      </c>
      <c r="BD1455" s="33">
        <v>0</v>
      </c>
      <c r="BF1455" s="7" t="s">
        <v>1587</v>
      </c>
      <c r="BG1455" s="33">
        <v>0</v>
      </c>
      <c r="BI1455" s="7" t="s">
        <v>1587</v>
      </c>
      <c r="BJ1455" s="33">
        <v>0</v>
      </c>
      <c r="BL1455" s="7" t="s">
        <v>1587</v>
      </c>
      <c r="BM1455" s="33">
        <v>0</v>
      </c>
      <c r="BO1455" s="7" t="s">
        <v>1587</v>
      </c>
      <c r="BP1455" s="33">
        <v>0</v>
      </c>
      <c r="BR1455" s="7" t="s">
        <v>1587</v>
      </c>
      <c r="BS1455" s="33">
        <v>0</v>
      </c>
      <c r="BU1455" s="7" t="s">
        <v>1587</v>
      </c>
      <c r="BV1455" s="33">
        <v>0</v>
      </c>
      <c r="BX1455" s="7" t="s">
        <v>1587</v>
      </c>
      <c r="BY1455" s="33">
        <v>0</v>
      </c>
    </row>
    <row r="1456" spans="1:77" x14ac:dyDescent="0.3">
      <c r="A1456" s="7" t="s">
        <v>1588</v>
      </c>
      <c r="B1456" s="29">
        <v>29</v>
      </c>
      <c r="D1456" s="7" t="s">
        <v>1588</v>
      </c>
      <c r="E1456" s="29">
        <v>30</v>
      </c>
      <c r="G1456" s="7" t="s">
        <v>1588</v>
      </c>
      <c r="H1456" s="29" t="s">
        <v>985</v>
      </c>
      <c r="J1456" s="7" t="s">
        <v>1588</v>
      </c>
      <c r="K1456" s="29" t="s">
        <v>985</v>
      </c>
      <c r="M1456" s="7" t="s">
        <v>1588</v>
      </c>
      <c r="N1456" s="29" t="s">
        <v>985</v>
      </c>
      <c r="P1456" s="7" t="s">
        <v>1588</v>
      </c>
      <c r="Q1456" s="29" t="s">
        <v>985</v>
      </c>
      <c r="S1456" s="7" t="s">
        <v>1588</v>
      </c>
      <c r="T1456" s="29" t="s">
        <v>985</v>
      </c>
      <c r="V1456" s="7" t="s">
        <v>1588</v>
      </c>
      <c r="W1456" s="29" t="s">
        <v>985</v>
      </c>
      <c r="Y1456" s="7" t="s">
        <v>1588</v>
      </c>
      <c r="Z1456" s="29" t="s">
        <v>985</v>
      </c>
      <c r="AB1456" s="7" t="s">
        <v>1588</v>
      </c>
      <c r="AC1456" s="29" t="s">
        <v>985</v>
      </c>
      <c r="AE1456" s="7" t="s">
        <v>1588</v>
      </c>
      <c r="AF1456" s="29" t="s">
        <v>985</v>
      </c>
      <c r="AH1456" s="7" t="s">
        <v>1588</v>
      </c>
      <c r="AI1456" s="29" t="s">
        <v>985</v>
      </c>
      <c r="AK1456" s="7" t="s">
        <v>1588</v>
      </c>
      <c r="AL1456" s="33">
        <v>0</v>
      </c>
      <c r="AN1456" s="7" t="s">
        <v>1588</v>
      </c>
      <c r="AO1456" s="33">
        <v>0</v>
      </c>
      <c r="AQ1456" s="7" t="s">
        <v>1588</v>
      </c>
      <c r="AR1456" s="33">
        <v>0</v>
      </c>
      <c r="AT1456" s="7" t="s">
        <v>1588</v>
      </c>
      <c r="AU1456" s="33">
        <v>0</v>
      </c>
      <c r="AW1456" s="7" t="s">
        <v>1588</v>
      </c>
      <c r="AX1456" s="33">
        <v>0</v>
      </c>
      <c r="AZ1456" s="7" t="s">
        <v>1588</v>
      </c>
      <c r="BA1456" s="33">
        <v>0</v>
      </c>
      <c r="BC1456" s="7" t="s">
        <v>1588</v>
      </c>
      <c r="BD1456" s="33">
        <v>0</v>
      </c>
      <c r="BF1456" s="7" t="s">
        <v>1588</v>
      </c>
      <c r="BG1456" s="33">
        <v>0</v>
      </c>
      <c r="BI1456" s="7" t="s">
        <v>1588</v>
      </c>
      <c r="BJ1456" s="33">
        <v>0</v>
      </c>
      <c r="BL1456" s="7" t="s">
        <v>1588</v>
      </c>
      <c r="BM1456" s="33">
        <v>0</v>
      </c>
      <c r="BO1456" s="7" t="s">
        <v>1588</v>
      </c>
      <c r="BP1456" s="33">
        <v>0</v>
      </c>
      <c r="BR1456" s="7" t="s">
        <v>1588</v>
      </c>
      <c r="BS1456" s="33">
        <v>0</v>
      </c>
      <c r="BU1456" s="7" t="s">
        <v>1588</v>
      </c>
      <c r="BV1456" s="33">
        <v>0</v>
      </c>
      <c r="BX1456" s="7" t="s">
        <v>1588</v>
      </c>
      <c r="BY1456" s="33">
        <v>0</v>
      </c>
    </row>
    <row r="1457" spans="1:77" x14ac:dyDescent="0.3">
      <c r="A1457" s="7" t="s">
        <v>1589</v>
      </c>
      <c r="B1457" s="29">
        <v>29</v>
      </c>
      <c r="D1457" s="7" t="s">
        <v>1589</v>
      </c>
      <c r="E1457" s="29">
        <v>30</v>
      </c>
      <c r="G1457" s="7" t="s">
        <v>1589</v>
      </c>
      <c r="H1457" s="29" t="s">
        <v>985</v>
      </c>
      <c r="J1457" s="7" t="s">
        <v>1589</v>
      </c>
      <c r="K1457" s="29" t="s">
        <v>985</v>
      </c>
      <c r="M1457" s="7" t="s">
        <v>1589</v>
      </c>
      <c r="N1457" s="29" t="s">
        <v>985</v>
      </c>
      <c r="P1457" s="7" t="s">
        <v>1589</v>
      </c>
      <c r="Q1457" s="29" t="s">
        <v>985</v>
      </c>
      <c r="S1457" s="7" t="s">
        <v>1589</v>
      </c>
      <c r="T1457" s="29" t="s">
        <v>985</v>
      </c>
      <c r="V1457" s="7" t="s">
        <v>1589</v>
      </c>
      <c r="W1457" s="29" t="s">
        <v>985</v>
      </c>
      <c r="Y1457" s="7" t="s">
        <v>1589</v>
      </c>
      <c r="Z1457" s="29" t="s">
        <v>985</v>
      </c>
      <c r="AB1457" s="7" t="s">
        <v>1589</v>
      </c>
      <c r="AC1457" s="29" t="s">
        <v>985</v>
      </c>
      <c r="AE1457" s="7" t="s">
        <v>1589</v>
      </c>
      <c r="AF1457" s="29" t="s">
        <v>985</v>
      </c>
      <c r="AH1457" s="7" t="s">
        <v>1589</v>
      </c>
      <c r="AI1457" s="29" t="s">
        <v>985</v>
      </c>
      <c r="AK1457" s="7" t="s">
        <v>1589</v>
      </c>
      <c r="AL1457" s="33">
        <v>0</v>
      </c>
      <c r="AN1457" s="7" t="s">
        <v>1589</v>
      </c>
      <c r="AO1457" s="33">
        <v>0</v>
      </c>
      <c r="AQ1457" s="7" t="s">
        <v>1589</v>
      </c>
      <c r="AR1457" s="33">
        <v>0</v>
      </c>
      <c r="AT1457" s="7" t="s">
        <v>1589</v>
      </c>
      <c r="AU1457" s="33">
        <v>0</v>
      </c>
      <c r="AW1457" s="7" t="s">
        <v>1589</v>
      </c>
      <c r="AX1457" s="33">
        <v>0</v>
      </c>
      <c r="AZ1457" s="7" t="s">
        <v>1589</v>
      </c>
      <c r="BA1457" s="33">
        <v>0</v>
      </c>
      <c r="BC1457" s="7" t="s">
        <v>1589</v>
      </c>
      <c r="BD1457" s="33">
        <v>0</v>
      </c>
      <c r="BF1457" s="7" t="s">
        <v>1589</v>
      </c>
      <c r="BG1457" s="33">
        <v>0</v>
      </c>
      <c r="BI1457" s="7" t="s">
        <v>1589</v>
      </c>
      <c r="BJ1457" s="33">
        <v>0</v>
      </c>
      <c r="BL1457" s="7" t="s">
        <v>1589</v>
      </c>
      <c r="BM1457" s="33">
        <v>0</v>
      </c>
      <c r="BO1457" s="7" t="s">
        <v>1589</v>
      </c>
      <c r="BP1457" s="33">
        <v>0</v>
      </c>
      <c r="BR1457" s="7" t="s">
        <v>1589</v>
      </c>
      <c r="BS1457" s="33">
        <v>0</v>
      </c>
      <c r="BU1457" s="7" t="s">
        <v>1589</v>
      </c>
      <c r="BV1457" s="33">
        <v>0</v>
      </c>
      <c r="BX1457" s="7" t="s">
        <v>1589</v>
      </c>
      <c r="BY1457" s="33">
        <v>0</v>
      </c>
    </row>
    <row r="1458" spans="1:77" x14ac:dyDescent="0.3">
      <c r="A1458" s="7" t="s">
        <v>1590</v>
      </c>
      <c r="B1458" s="29">
        <v>29</v>
      </c>
      <c r="D1458" s="7" t="s">
        <v>1590</v>
      </c>
      <c r="E1458" s="29">
        <v>30</v>
      </c>
      <c r="G1458" s="7" t="s">
        <v>1590</v>
      </c>
      <c r="H1458" s="29" t="s">
        <v>985</v>
      </c>
      <c r="J1458" s="7" t="s">
        <v>1590</v>
      </c>
      <c r="K1458" s="29" t="s">
        <v>985</v>
      </c>
      <c r="M1458" s="7" t="s">
        <v>1590</v>
      </c>
      <c r="N1458" s="29" t="s">
        <v>985</v>
      </c>
      <c r="P1458" s="7" t="s">
        <v>1590</v>
      </c>
      <c r="Q1458" s="29" t="s">
        <v>985</v>
      </c>
      <c r="S1458" s="7" t="s">
        <v>1590</v>
      </c>
      <c r="T1458" s="29" t="s">
        <v>985</v>
      </c>
      <c r="V1458" s="7" t="s">
        <v>1590</v>
      </c>
      <c r="W1458" s="29" t="s">
        <v>985</v>
      </c>
      <c r="Y1458" s="7" t="s">
        <v>1590</v>
      </c>
      <c r="Z1458" s="29" t="s">
        <v>985</v>
      </c>
      <c r="AB1458" s="7" t="s">
        <v>1590</v>
      </c>
      <c r="AC1458" s="29" t="s">
        <v>985</v>
      </c>
      <c r="AE1458" s="7" t="s">
        <v>1590</v>
      </c>
      <c r="AF1458" s="29" t="s">
        <v>985</v>
      </c>
      <c r="AH1458" s="7" t="s">
        <v>1590</v>
      </c>
      <c r="AI1458" s="29" t="s">
        <v>985</v>
      </c>
      <c r="AK1458" s="7" t="s">
        <v>1590</v>
      </c>
      <c r="AL1458" s="33">
        <v>0</v>
      </c>
      <c r="AN1458" s="7" t="s">
        <v>1590</v>
      </c>
      <c r="AO1458" s="33">
        <v>0</v>
      </c>
      <c r="AQ1458" s="7" t="s">
        <v>1590</v>
      </c>
      <c r="AR1458" s="33">
        <v>0</v>
      </c>
      <c r="AT1458" s="7" t="s">
        <v>1590</v>
      </c>
      <c r="AU1458" s="33">
        <v>0</v>
      </c>
      <c r="AW1458" s="7" t="s">
        <v>1590</v>
      </c>
      <c r="AX1458" s="33">
        <v>0</v>
      </c>
      <c r="AZ1458" s="7" t="s">
        <v>1590</v>
      </c>
      <c r="BA1458" s="33">
        <v>0</v>
      </c>
      <c r="BC1458" s="7" t="s">
        <v>1590</v>
      </c>
      <c r="BD1458" s="33">
        <v>0</v>
      </c>
      <c r="BF1458" s="7" t="s">
        <v>1590</v>
      </c>
      <c r="BG1458" s="33">
        <v>0</v>
      </c>
      <c r="BI1458" s="7" t="s">
        <v>1590</v>
      </c>
      <c r="BJ1458" s="33">
        <v>0</v>
      </c>
      <c r="BL1458" s="7" t="s">
        <v>1590</v>
      </c>
      <c r="BM1458" s="33">
        <v>0</v>
      </c>
      <c r="BO1458" s="7" t="s">
        <v>1590</v>
      </c>
      <c r="BP1458" s="33">
        <v>0</v>
      </c>
      <c r="BR1458" s="7" t="s">
        <v>1590</v>
      </c>
      <c r="BS1458" s="33">
        <v>0</v>
      </c>
      <c r="BU1458" s="7" t="s">
        <v>1590</v>
      </c>
      <c r="BV1458" s="33">
        <v>0</v>
      </c>
      <c r="BX1458" s="7" t="s">
        <v>1590</v>
      </c>
      <c r="BY1458" s="33">
        <v>0</v>
      </c>
    </row>
    <row r="1459" spans="1:77" x14ac:dyDescent="0.3">
      <c r="A1459" s="7" t="s">
        <v>1591</v>
      </c>
      <c r="B1459" s="29">
        <v>29</v>
      </c>
      <c r="D1459" s="7" t="s">
        <v>1591</v>
      </c>
      <c r="E1459" s="29">
        <v>30</v>
      </c>
      <c r="G1459" s="7" t="s">
        <v>1591</v>
      </c>
      <c r="H1459" s="29" t="s">
        <v>985</v>
      </c>
      <c r="J1459" s="7" t="s">
        <v>1591</v>
      </c>
      <c r="K1459" s="29" t="s">
        <v>985</v>
      </c>
      <c r="M1459" s="7" t="s">
        <v>1591</v>
      </c>
      <c r="N1459" s="29" t="s">
        <v>985</v>
      </c>
      <c r="P1459" s="7" t="s">
        <v>1591</v>
      </c>
      <c r="Q1459" s="29" t="s">
        <v>985</v>
      </c>
      <c r="S1459" s="7" t="s">
        <v>1591</v>
      </c>
      <c r="T1459" s="29" t="s">
        <v>985</v>
      </c>
      <c r="V1459" s="7" t="s">
        <v>1591</v>
      </c>
      <c r="W1459" s="29" t="s">
        <v>985</v>
      </c>
      <c r="Y1459" s="7" t="s">
        <v>1591</v>
      </c>
      <c r="Z1459" s="29" t="s">
        <v>985</v>
      </c>
      <c r="AB1459" s="7" t="s">
        <v>1591</v>
      </c>
      <c r="AC1459" s="29" t="s">
        <v>985</v>
      </c>
      <c r="AE1459" s="7" t="s">
        <v>1591</v>
      </c>
      <c r="AF1459" s="29" t="s">
        <v>985</v>
      </c>
      <c r="AH1459" s="7" t="s">
        <v>1591</v>
      </c>
      <c r="AI1459" s="29" t="s">
        <v>985</v>
      </c>
      <c r="AK1459" s="7" t="s">
        <v>1591</v>
      </c>
      <c r="AL1459" s="33">
        <v>0</v>
      </c>
      <c r="AN1459" s="7" t="s">
        <v>1591</v>
      </c>
      <c r="AO1459" s="33">
        <v>0</v>
      </c>
      <c r="AQ1459" s="7" t="s">
        <v>1591</v>
      </c>
      <c r="AR1459" s="33">
        <v>0</v>
      </c>
      <c r="AT1459" s="7" t="s">
        <v>1591</v>
      </c>
      <c r="AU1459" s="33">
        <v>0</v>
      </c>
      <c r="AW1459" s="7" t="s">
        <v>1591</v>
      </c>
      <c r="AX1459" s="33">
        <v>0</v>
      </c>
      <c r="AZ1459" s="7" t="s">
        <v>1591</v>
      </c>
      <c r="BA1459" s="33">
        <v>0</v>
      </c>
      <c r="BC1459" s="7" t="s">
        <v>1591</v>
      </c>
      <c r="BD1459" s="33">
        <v>0</v>
      </c>
      <c r="BF1459" s="7" t="s">
        <v>1591</v>
      </c>
      <c r="BG1459" s="33">
        <v>0</v>
      </c>
      <c r="BI1459" s="7" t="s">
        <v>1591</v>
      </c>
      <c r="BJ1459" s="33">
        <v>0</v>
      </c>
      <c r="BL1459" s="7" t="s">
        <v>1591</v>
      </c>
      <c r="BM1459" s="33">
        <v>0</v>
      </c>
      <c r="BO1459" s="7" t="s">
        <v>1591</v>
      </c>
      <c r="BP1459" s="33">
        <v>0</v>
      </c>
      <c r="BR1459" s="7" t="s">
        <v>1591</v>
      </c>
      <c r="BS1459" s="33">
        <v>0</v>
      </c>
      <c r="BU1459" s="7" t="s">
        <v>1591</v>
      </c>
      <c r="BV1459" s="33">
        <v>0</v>
      </c>
      <c r="BX1459" s="7" t="s">
        <v>1591</v>
      </c>
      <c r="BY1459" s="33">
        <v>0</v>
      </c>
    </row>
    <row r="1460" spans="1:77" x14ac:dyDescent="0.3">
      <c r="A1460" s="7" t="s">
        <v>1592</v>
      </c>
      <c r="B1460" s="29">
        <v>29</v>
      </c>
      <c r="D1460" s="7" t="s">
        <v>1592</v>
      </c>
      <c r="E1460" s="29">
        <v>30</v>
      </c>
      <c r="G1460" s="7" t="s">
        <v>1592</v>
      </c>
      <c r="H1460" s="29" t="s">
        <v>985</v>
      </c>
      <c r="J1460" s="7" t="s">
        <v>1592</v>
      </c>
      <c r="K1460" s="29" t="s">
        <v>985</v>
      </c>
      <c r="M1460" s="7" t="s">
        <v>1592</v>
      </c>
      <c r="N1460" s="29" t="s">
        <v>985</v>
      </c>
      <c r="P1460" s="7" t="s">
        <v>1592</v>
      </c>
      <c r="Q1460" s="29" t="s">
        <v>985</v>
      </c>
      <c r="S1460" s="7" t="s">
        <v>1592</v>
      </c>
      <c r="T1460" s="29" t="s">
        <v>985</v>
      </c>
      <c r="V1460" s="7" t="s">
        <v>1592</v>
      </c>
      <c r="W1460" s="29" t="s">
        <v>985</v>
      </c>
      <c r="Y1460" s="7" t="s">
        <v>1592</v>
      </c>
      <c r="Z1460" s="29" t="s">
        <v>985</v>
      </c>
      <c r="AB1460" s="7" t="s">
        <v>1592</v>
      </c>
      <c r="AC1460" s="29" t="s">
        <v>985</v>
      </c>
      <c r="AE1460" s="7" t="s">
        <v>1592</v>
      </c>
      <c r="AF1460" s="29" t="s">
        <v>985</v>
      </c>
      <c r="AH1460" s="7" t="s">
        <v>1592</v>
      </c>
      <c r="AI1460" s="29" t="s">
        <v>985</v>
      </c>
      <c r="AK1460" s="7" t="s">
        <v>1592</v>
      </c>
      <c r="AL1460" s="33">
        <v>0</v>
      </c>
      <c r="AN1460" s="7" t="s">
        <v>1592</v>
      </c>
      <c r="AO1460" s="33">
        <v>0</v>
      </c>
      <c r="AQ1460" s="7" t="s">
        <v>1592</v>
      </c>
      <c r="AR1460" s="33">
        <v>0</v>
      </c>
      <c r="AT1460" s="7" t="s">
        <v>1592</v>
      </c>
      <c r="AU1460" s="33">
        <v>0</v>
      </c>
      <c r="AW1460" s="7" t="s">
        <v>1592</v>
      </c>
      <c r="AX1460" s="33">
        <v>0</v>
      </c>
      <c r="AZ1460" s="7" t="s">
        <v>1592</v>
      </c>
      <c r="BA1460" s="33">
        <v>0</v>
      </c>
      <c r="BC1460" s="7" t="s">
        <v>1592</v>
      </c>
      <c r="BD1460" s="33">
        <v>0</v>
      </c>
      <c r="BF1460" s="7" t="s">
        <v>1592</v>
      </c>
      <c r="BG1460" s="33">
        <v>0</v>
      </c>
      <c r="BI1460" s="7" t="s">
        <v>1592</v>
      </c>
      <c r="BJ1460" s="33">
        <v>0</v>
      </c>
      <c r="BL1460" s="7" t="s">
        <v>1592</v>
      </c>
      <c r="BM1460" s="33">
        <v>0</v>
      </c>
      <c r="BO1460" s="7" t="s">
        <v>1592</v>
      </c>
      <c r="BP1460" s="33">
        <v>0</v>
      </c>
      <c r="BR1460" s="7" t="s">
        <v>1592</v>
      </c>
      <c r="BS1460" s="33">
        <v>0</v>
      </c>
      <c r="BU1460" s="7" t="s">
        <v>1592</v>
      </c>
      <c r="BV1460" s="33">
        <v>0</v>
      </c>
      <c r="BX1460" s="7" t="s">
        <v>1592</v>
      </c>
      <c r="BY1460" s="33">
        <v>0</v>
      </c>
    </row>
    <row r="1461" spans="1:77" x14ac:dyDescent="0.3">
      <c r="A1461" s="7" t="s">
        <v>1593</v>
      </c>
      <c r="B1461" s="29">
        <v>29</v>
      </c>
      <c r="D1461" s="7" t="s">
        <v>1593</v>
      </c>
      <c r="E1461" s="29">
        <v>30</v>
      </c>
      <c r="G1461" s="7" t="s">
        <v>1593</v>
      </c>
      <c r="H1461" s="29" t="s">
        <v>985</v>
      </c>
      <c r="J1461" s="7" t="s">
        <v>1593</v>
      </c>
      <c r="K1461" s="29" t="s">
        <v>985</v>
      </c>
      <c r="M1461" s="7" t="s">
        <v>1593</v>
      </c>
      <c r="N1461" s="29" t="s">
        <v>985</v>
      </c>
      <c r="P1461" s="7" t="s">
        <v>1593</v>
      </c>
      <c r="Q1461" s="29" t="s">
        <v>985</v>
      </c>
      <c r="S1461" s="7" t="s">
        <v>1593</v>
      </c>
      <c r="T1461" s="29" t="s">
        <v>985</v>
      </c>
      <c r="V1461" s="7" t="s">
        <v>1593</v>
      </c>
      <c r="W1461" s="29" t="s">
        <v>985</v>
      </c>
      <c r="Y1461" s="7" t="s">
        <v>1593</v>
      </c>
      <c r="Z1461" s="29" t="s">
        <v>985</v>
      </c>
      <c r="AB1461" s="7" t="s">
        <v>1593</v>
      </c>
      <c r="AC1461" s="29" t="s">
        <v>985</v>
      </c>
      <c r="AE1461" s="7" t="s">
        <v>1593</v>
      </c>
      <c r="AF1461" s="29" t="s">
        <v>985</v>
      </c>
      <c r="AH1461" s="7" t="s">
        <v>1593</v>
      </c>
      <c r="AI1461" s="29" t="s">
        <v>985</v>
      </c>
      <c r="AK1461" s="7" t="s">
        <v>1593</v>
      </c>
      <c r="AL1461" s="33">
        <v>0</v>
      </c>
      <c r="AN1461" s="7" t="s">
        <v>1593</v>
      </c>
      <c r="AO1461" s="33">
        <v>0</v>
      </c>
      <c r="AQ1461" s="7" t="s">
        <v>1593</v>
      </c>
      <c r="AR1461" s="33">
        <v>0</v>
      </c>
      <c r="AT1461" s="7" t="s">
        <v>1593</v>
      </c>
      <c r="AU1461" s="33">
        <v>0</v>
      </c>
      <c r="AW1461" s="7" t="s">
        <v>1593</v>
      </c>
      <c r="AX1461" s="33">
        <v>0</v>
      </c>
      <c r="AZ1461" s="7" t="s">
        <v>1593</v>
      </c>
      <c r="BA1461" s="33">
        <v>0</v>
      </c>
      <c r="BC1461" s="7" t="s">
        <v>1593</v>
      </c>
      <c r="BD1461" s="33">
        <v>0</v>
      </c>
      <c r="BF1461" s="7" t="s">
        <v>1593</v>
      </c>
      <c r="BG1461" s="33">
        <v>0</v>
      </c>
      <c r="BI1461" s="7" t="s">
        <v>1593</v>
      </c>
      <c r="BJ1461" s="33">
        <v>0</v>
      </c>
      <c r="BL1461" s="7" t="s">
        <v>1593</v>
      </c>
      <c r="BM1461" s="33">
        <v>0</v>
      </c>
      <c r="BO1461" s="7" t="s">
        <v>1593</v>
      </c>
      <c r="BP1461" s="33">
        <v>0</v>
      </c>
      <c r="BR1461" s="7" t="s">
        <v>1593</v>
      </c>
      <c r="BS1461" s="33">
        <v>0</v>
      </c>
      <c r="BU1461" s="7" t="s">
        <v>1593</v>
      </c>
      <c r="BV1461" s="33">
        <v>0</v>
      </c>
      <c r="BX1461" s="7" t="s">
        <v>1593</v>
      </c>
      <c r="BY1461" s="33">
        <v>0</v>
      </c>
    </row>
    <row r="1462" spans="1:77" x14ac:dyDescent="0.3">
      <c r="A1462" s="7" t="s">
        <v>1594</v>
      </c>
      <c r="B1462" s="29">
        <v>29</v>
      </c>
      <c r="D1462" s="7" t="s">
        <v>1594</v>
      </c>
      <c r="E1462" s="29">
        <v>30</v>
      </c>
      <c r="G1462" s="7" t="s">
        <v>1594</v>
      </c>
      <c r="H1462" s="29" t="s">
        <v>985</v>
      </c>
      <c r="J1462" s="7" t="s">
        <v>1594</v>
      </c>
      <c r="K1462" s="29" t="s">
        <v>985</v>
      </c>
      <c r="M1462" s="7" t="s">
        <v>1594</v>
      </c>
      <c r="N1462" s="29" t="s">
        <v>985</v>
      </c>
      <c r="P1462" s="7" t="s">
        <v>1594</v>
      </c>
      <c r="Q1462" s="29" t="s">
        <v>985</v>
      </c>
      <c r="S1462" s="7" t="s">
        <v>1594</v>
      </c>
      <c r="T1462" s="29" t="s">
        <v>985</v>
      </c>
      <c r="V1462" s="7" t="s">
        <v>1594</v>
      </c>
      <c r="W1462" s="29" t="s">
        <v>985</v>
      </c>
      <c r="Y1462" s="7" t="s">
        <v>1594</v>
      </c>
      <c r="Z1462" s="29" t="s">
        <v>985</v>
      </c>
      <c r="AB1462" s="7" t="s">
        <v>1594</v>
      </c>
      <c r="AC1462" s="29" t="s">
        <v>985</v>
      </c>
      <c r="AE1462" s="7" t="s">
        <v>1594</v>
      </c>
      <c r="AF1462" s="29" t="s">
        <v>985</v>
      </c>
      <c r="AH1462" s="7" t="s">
        <v>1594</v>
      </c>
      <c r="AI1462" s="29" t="s">
        <v>985</v>
      </c>
      <c r="AK1462" s="7" t="s">
        <v>1594</v>
      </c>
      <c r="AL1462" s="33">
        <v>0</v>
      </c>
      <c r="AN1462" s="7" t="s">
        <v>1594</v>
      </c>
      <c r="AO1462" s="33">
        <v>0</v>
      </c>
      <c r="AQ1462" s="7" t="s">
        <v>1594</v>
      </c>
      <c r="AR1462" s="33">
        <v>0</v>
      </c>
      <c r="AT1462" s="7" t="s">
        <v>1594</v>
      </c>
      <c r="AU1462" s="33">
        <v>0</v>
      </c>
      <c r="AW1462" s="7" t="s">
        <v>1594</v>
      </c>
      <c r="AX1462" s="33">
        <v>0</v>
      </c>
      <c r="AZ1462" s="7" t="s">
        <v>1594</v>
      </c>
      <c r="BA1462" s="33">
        <v>0</v>
      </c>
      <c r="BC1462" s="7" t="s">
        <v>1594</v>
      </c>
      <c r="BD1462" s="33">
        <v>0</v>
      </c>
      <c r="BF1462" s="7" t="s">
        <v>1594</v>
      </c>
      <c r="BG1462" s="33">
        <v>0</v>
      </c>
      <c r="BI1462" s="7" t="s">
        <v>1594</v>
      </c>
      <c r="BJ1462" s="33">
        <v>0</v>
      </c>
      <c r="BL1462" s="7" t="s">
        <v>1594</v>
      </c>
      <c r="BM1462" s="33">
        <v>0</v>
      </c>
      <c r="BO1462" s="7" t="s">
        <v>1594</v>
      </c>
      <c r="BP1462" s="33">
        <v>0</v>
      </c>
      <c r="BR1462" s="7" t="s">
        <v>1594</v>
      </c>
      <c r="BS1462" s="33">
        <v>0</v>
      </c>
      <c r="BU1462" s="7" t="s">
        <v>1594</v>
      </c>
      <c r="BV1462" s="33">
        <v>0</v>
      </c>
      <c r="BX1462" s="7" t="s">
        <v>1594</v>
      </c>
      <c r="BY1462" s="33">
        <v>0</v>
      </c>
    </row>
    <row r="1463" spans="1:77" x14ac:dyDescent="0.3">
      <c r="A1463" s="7" t="s">
        <v>1595</v>
      </c>
      <c r="B1463" s="29">
        <v>29</v>
      </c>
      <c r="D1463" s="7" t="s">
        <v>1595</v>
      </c>
      <c r="E1463" s="29">
        <v>30</v>
      </c>
      <c r="G1463" s="7" t="s">
        <v>1595</v>
      </c>
      <c r="H1463" s="29" t="s">
        <v>985</v>
      </c>
      <c r="J1463" s="7" t="s">
        <v>1595</v>
      </c>
      <c r="K1463" s="29" t="s">
        <v>985</v>
      </c>
      <c r="M1463" s="7" t="s">
        <v>1595</v>
      </c>
      <c r="N1463" s="29" t="s">
        <v>985</v>
      </c>
      <c r="P1463" s="7" t="s">
        <v>1595</v>
      </c>
      <c r="Q1463" s="29" t="s">
        <v>985</v>
      </c>
      <c r="S1463" s="7" t="s">
        <v>1595</v>
      </c>
      <c r="T1463" s="29" t="s">
        <v>985</v>
      </c>
      <c r="V1463" s="7" t="s">
        <v>1595</v>
      </c>
      <c r="W1463" s="29" t="s">
        <v>985</v>
      </c>
      <c r="Y1463" s="7" t="s">
        <v>1595</v>
      </c>
      <c r="Z1463" s="29" t="s">
        <v>985</v>
      </c>
      <c r="AB1463" s="7" t="s">
        <v>1595</v>
      </c>
      <c r="AC1463" s="29" t="s">
        <v>985</v>
      </c>
      <c r="AE1463" s="7" t="s">
        <v>1595</v>
      </c>
      <c r="AF1463" s="29" t="s">
        <v>985</v>
      </c>
      <c r="AH1463" s="7" t="s">
        <v>1595</v>
      </c>
      <c r="AI1463" s="29" t="s">
        <v>985</v>
      </c>
      <c r="AK1463" s="7" t="s">
        <v>1595</v>
      </c>
      <c r="AL1463" s="33">
        <v>0</v>
      </c>
      <c r="AN1463" s="7" t="s">
        <v>1595</v>
      </c>
      <c r="AO1463" s="33">
        <v>0</v>
      </c>
      <c r="AQ1463" s="7" t="s">
        <v>1595</v>
      </c>
      <c r="AR1463" s="33">
        <v>0</v>
      </c>
      <c r="AT1463" s="7" t="s">
        <v>1595</v>
      </c>
      <c r="AU1463" s="33">
        <v>0</v>
      </c>
      <c r="AW1463" s="7" t="s">
        <v>1595</v>
      </c>
      <c r="AX1463" s="33">
        <v>0</v>
      </c>
      <c r="AZ1463" s="7" t="s">
        <v>1595</v>
      </c>
      <c r="BA1463" s="33">
        <v>0</v>
      </c>
      <c r="BC1463" s="7" t="s">
        <v>1595</v>
      </c>
      <c r="BD1463" s="33">
        <v>0</v>
      </c>
      <c r="BF1463" s="7" t="s">
        <v>1595</v>
      </c>
      <c r="BG1463" s="33">
        <v>0</v>
      </c>
      <c r="BI1463" s="7" t="s">
        <v>1595</v>
      </c>
      <c r="BJ1463" s="33">
        <v>0</v>
      </c>
      <c r="BL1463" s="7" t="s">
        <v>1595</v>
      </c>
      <c r="BM1463" s="33">
        <v>0</v>
      </c>
      <c r="BO1463" s="7" t="s">
        <v>1595</v>
      </c>
      <c r="BP1463" s="33">
        <v>0</v>
      </c>
      <c r="BR1463" s="7" t="s">
        <v>1595</v>
      </c>
      <c r="BS1463" s="33">
        <v>0</v>
      </c>
      <c r="BU1463" s="7" t="s">
        <v>1595</v>
      </c>
      <c r="BV1463" s="33">
        <v>0</v>
      </c>
      <c r="BX1463" s="7" t="s">
        <v>1595</v>
      </c>
      <c r="BY1463" s="33">
        <v>0</v>
      </c>
    </row>
    <row r="1464" spans="1:77" x14ac:dyDescent="0.3">
      <c r="A1464" s="7" t="s">
        <v>1596</v>
      </c>
      <c r="B1464" s="29">
        <v>29</v>
      </c>
      <c r="D1464" s="7" t="s">
        <v>1596</v>
      </c>
      <c r="E1464" s="29">
        <v>30</v>
      </c>
      <c r="G1464" s="7" t="s">
        <v>1596</v>
      </c>
      <c r="H1464" s="29" t="s">
        <v>985</v>
      </c>
      <c r="J1464" s="7" t="s">
        <v>1596</v>
      </c>
      <c r="K1464" s="29" t="s">
        <v>985</v>
      </c>
      <c r="M1464" s="7" t="s">
        <v>1596</v>
      </c>
      <c r="N1464" s="29" t="s">
        <v>985</v>
      </c>
      <c r="P1464" s="7" t="s">
        <v>1596</v>
      </c>
      <c r="Q1464" s="29" t="s">
        <v>985</v>
      </c>
      <c r="S1464" s="7" t="s">
        <v>1596</v>
      </c>
      <c r="T1464" s="29" t="s">
        <v>985</v>
      </c>
      <c r="V1464" s="7" t="s">
        <v>1596</v>
      </c>
      <c r="W1464" s="29" t="s">
        <v>985</v>
      </c>
      <c r="Y1464" s="7" t="s">
        <v>1596</v>
      </c>
      <c r="Z1464" s="29" t="s">
        <v>985</v>
      </c>
      <c r="AB1464" s="7" t="s">
        <v>1596</v>
      </c>
      <c r="AC1464" s="29" t="s">
        <v>985</v>
      </c>
      <c r="AE1464" s="7" t="s">
        <v>1596</v>
      </c>
      <c r="AF1464" s="29" t="s">
        <v>985</v>
      </c>
      <c r="AH1464" s="7" t="s">
        <v>1596</v>
      </c>
      <c r="AI1464" s="29" t="s">
        <v>985</v>
      </c>
      <c r="AK1464" s="7" t="s">
        <v>1596</v>
      </c>
      <c r="AL1464" s="33">
        <v>0</v>
      </c>
      <c r="AN1464" s="7" t="s">
        <v>1596</v>
      </c>
      <c r="AO1464" s="33">
        <v>0</v>
      </c>
      <c r="AQ1464" s="7" t="s">
        <v>1596</v>
      </c>
      <c r="AR1464" s="33">
        <v>0</v>
      </c>
      <c r="AT1464" s="7" t="s">
        <v>1596</v>
      </c>
      <c r="AU1464" s="33">
        <v>0</v>
      </c>
      <c r="AW1464" s="7" t="s">
        <v>1596</v>
      </c>
      <c r="AX1464" s="33">
        <v>0</v>
      </c>
      <c r="AZ1464" s="7" t="s">
        <v>1596</v>
      </c>
      <c r="BA1464" s="33">
        <v>0</v>
      </c>
      <c r="BC1464" s="7" t="s">
        <v>1596</v>
      </c>
      <c r="BD1464" s="33">
        <v>0</v>
      </c>
      <c r="BF1464" s="7" t="s">
        <v>1596</v>
      </c>
      <c r="BG1464" s="33">
        <v>0</v>
      </c>
      <c r="BI1464" s="7" t="s">
        <v>1596</v>
      </c>
      <c r="BJ1464" s="33">
        <v>0</v>
      </c>
      <c r="BL1464" s="7" t="s">
        <v>1596</v>
      </c>
      <c r="BM1464" s="33">
        <v>0</v>
      </c>
      <c r="BO1464" s="7" t="s">
        <v>1596</v>
      </c>
      <c r="BP1464" s="33">
        <v>0</v>
      </c>
      <c r="BR1464" s="7" t="s">
        <v>1596</v>
      </c>
      <c r="BS1464" s="33">
        <v>0</v>
      </c>
      <c r="BU1464" s="7" t="s">
        <v>1596</v>
      </c>
      <c r="BV1464" s="33">
        <v>0</v>
      </c>
      <c r="BX1464" s="7" t="s">
        <v>1596</v>
      </c>
      <c r="BY1464" s="33">
        <v>0</v>
      </c>
    </row>
    <row r="1465" spans="1:77" x14ac:dyDescent="0.3">
      <c r="A1465" s="7" t="s">
        <v>1597</v>
      </c>
      <c r="B1465" s="29">
        <v>28</v>
      </c>
      <c r="D1465" s="7" t="s">
        <v>1597</v>
      </c>
      <c r="E1465" s="29">
        <v>30</v>
      </c>
      <c r="G1465" s="7" t="s">
        <v>1597</v>
      </c>
      <c r="H1465" s="29" t="s">
        <v>985</v>
      </c>
      <c r="J1465" s="7" t="s">
        <v>1597</v>
      </c>
      <c r="K1465" s="29" t="s">
        <v>985</v>
      </c>
      <c r="M1465" s="7" t="s">
        <v>1597</v>
      </c>
      <c r="N1465" s="29" t="s">
        <v>985</v>
      </c>
      <c r="P1465" s="7" t="s">
        <v>1597</v>
      </c>
      <c r="Q1465" s="29" t="s">
        <v>985</v>
      </c>
      <c r="S1465" s="7" t="s">
        <v>1597</v>
      </c>
      <c r="T1465" s="29" t="s">
        <v>985</v>
      </c>
      <c r="V1465" s="7" t="s">
        <v>1597</v>
      </c>
      <c r="W1465" s="29" t="s">
        <v>985</v>
      </c>
      <c r="Y1465" s="7" t="s">
        <v>1597</v>
      </c>
      <c r="Z1465" s="29" t="s">
        <v>985</v>
      </c>
      <c r="AB1465" s="7" t="s">
        <v>1597</v>
      </c>
      <c r="AC1465" s="29" t="s">
        <v>985</v>
      </c>
      <c r="AE1465" s="7" t="s">
        <v>1597</v>
      </c>
      <c r="AF1465" s="29" t="s">
        <v>985</v>
      </c>
      <c r="AH1465" s="7" t="s">
        <v>1597</v>
      </c>
      <c r="AI1465" s="29" t="s">
        <v>985</v>
      </c>
      <c r="AK1465" s="7" t="s">
        <v>1597</v>
      </c>
      <c r="AL1465" s="33">
        <v>0</v>
      </c>
      <c r="AN1465" s="7" t="s">
        <v>1597</v>
      </c>
      <c r="AO1465" s="33">
        <v>0</v>
      </c>
      <c r="AQ1465" s="7" t="s">
        <v>1597</v>
      </c>
      <c r="AR1465" s="33">
        <v>0</v>
      </c>
      <c r="AT1465" s="7" t="s">
        <v>1597</v>
      </c>
      <c r="AU1465" s="33">
        <v>0</v>
      </c>
      <c r="AW1465" s="7" t="s">
        <v>1597</v>
      </c>
      <c r="AX1465" s="33">
        <v>0</v>
      </c>
      <c r="AZ1465" s="7" t="s">
        <v>1597</v>
      </c>
      <c r="BA1465" s="33">
        <v>0</v>
      </c>
      <c r="BC1465" s="7" t="s">
        <v>1597</v>
      </c>
      <c r="BD1465" s="33">
        <v>0</v>
      </c>
      <c r="BF1465" s="7" t="s">
        <v>1597</v>
      </c>
      <c r="BG1465" s="33">
        <v>0</v>
      </c>
      <c r="BI1465" s="7" t="s">
        <v>1597</v>
      </c>
      <c r="BJ1465" s="33">
        <v>0</v>
      </c>
      <c r="BL1465" s="7" t="s">
        <v>1597</v>
      </c>
      <c r="BM1465" s="33">
        <v>0</v>
      </c>
      <c r="BO1465" s="7" t="s">
        <v>1597</v>
      </c>
      <c r="BP1465" s="33">
        <v>0</v>
      </c>
      <c r="BR1465" s="7" t="s">
        <v>1597</v>
      </c>
      <c r="BS1465" s="33">
        <v>0</v>
      </c>
      <c r="BU1465" s="7" t="s">
        <v>1597</v>
      </c>
      <c r="BV1465" s="33">
        <v>0</v>
      </c>
      <c r="BX1465" s="7" t="s">
        <v>1597</v>
      </c>
      <c r="BY1465" s="33">
        <v>0</v>
      </c>
    </row>
    <row r="1466" spans="1:77" x14ac:dyDescent="0.3">
      <c r="A1466" s="7" t="s">
        <v>1598</v>
      </c>
      <c r="B1466" s="29">
        <v>28</v>
      </c>
      <c r="D1466" s="7" t="s">
        <v>1598</v>
      </c>
      <c r="E1466" s="29">
        <v>30</v>
      </c>
      <c r="G1466" s="7" t="s">
        <v>1598</v>
      </c>
      <c r="H1466" s="29" t="s">
        <v>985</v>
      </c>
      <c r="J1466" s="7" t="s">
        <v>1598</v>
      </c>
      <c r="K1466" s="29" t="s">
        <v>985</v>
      </c>
      <c r="M1466" s="7" t="s">
        <v>1598</v>
      </c>
      <c r="N1466" s="29" t="s">
        <v>985</v>
      </c>
      <c r="P1466" s="7" t="s">
        <v>1598</v>
      </c>
      <c r="Q1466" s="29" t="s">
        <v>985</v>
      </c>
      <c r="S1466" s="7" t="s">
        <v>1598</v>
      </c>
      <c r="T1466" s="29" t="s">
        <v>985</v>
      </c>
      <c r="V1466" s="7" t="s">
        <v>1598</v>
      </c>
      <c r="W1466" s="29" t="s">
        <v>985</v>
      </c>
      <c r="Y1466" s="7" t="s">
        <v>1598</v>
      </c>
      <c r="Z1466" s="29" t="s">
        <v>985</v>
      </c>
      <c r="AB1466" s="7" t="s">
        <v>1598</v>
      </c>
      <c r="AC1466" s="29" t="s">
        <v>985</v>
      </c>
      <c r="AE1466" s="7" t="s">
        <v>1598</v>
      </c>
      <c r="AF1466" s="29" t="s">
        <v>985</v>
      </c>
      <c r="AH1466" s="7" t="s">
        <v>1598</v>
      </c>
      <c r="AI1466" s="29" t="s">
        <v>985</v>
      </c>
      <c r="AK1466" s="7" t="s">
        <v>1598</v>
      </c>
      <c r="AL1466" s="33">
        <v>0</v>
      </c>
      <c r="AN1466" s="7" t="s">
        <v>1598</v>
      </c>
      <c r="AO1466" s="33">
        <v>0</v>
      </c>
      <c r="AQ1466" s="7" t="s">
        <v>1598</v>
      </c>
      <c r="AR1466" s="33">
        <v>0</v>
      </c>
      <c r="AT1466" s="7" t="s">
        <v>1598</v>
      </c>
      <c r="AU1466" s="33">
        <v>0</v>
      </c>
      <c r="AW1466" s="7" t="s">
        <v>1598</v>
      </c>
      <c r="AX1466" s="33">
        <v>0</v>
      </c>
      <c r="AZ1466" s="7" t="s">
        <v>1598</v>
      </c>
      <c r="BA1466" s="33">
        <v>0</v>
      </c>
      <c r="BC1466" s="7" t="s">
        <v>1598</v>
      </c>
      <c r="BD1466" s="33">
        <v>0</v>
      </c>
      <c r="BF1466" s="7" t="s">
        <v>1598</v>
      </c>
      <c r="BG1466" s="33">
        <v>0</v>
      </c>
      <c r="BI1466" s="7" t="s">
        <v>1598</v>
      </c>
      <c r="BJ1466" s="33">
        <v>0</v>
      </c>
      <c r="BL1466" s="7" t="s">
        <v>1598</v>
      </c>
      <c r="BM1466" s="33">
        <v>0</v>
      </c>
      <c r="BO1466" s="7" t="s">
        <v>1598</v>
      </c>
      <c r="BP1466" s="33">
        <v>0</v>
      </c>
      <c r="BR1466" s="7" t="s">
        <v>1598</v>
      </c>
      <c r="BS1466" s="33">
        <v>0</v>
      </c>
      <c r="BU1466" s="7" t="s">
        <v>1598</v>
      </c>
      <c r="BV1466" s="33">
        <v>0</v>
      </c>
      <c r="BX1466" s="7" t="s">
        <v>1598</v>
      </c>
      <c r="BY1466" s="33">
        <v>0</v>
      </c>
    </row>
    <row r="1467" spans="1:77" x14ac:dyDescent="0.3">
      <c r="A1467" s="7" t="s">
        <v>1599</v>
      </c>
      <c r="B1467" s="29">
        <v>28</v>
      </c>
      <c r="D1467" s="7" t="s">
        <v>1599</v>
      </c>
      <c r="E1467" s="29">
        <v>30</v>
      </c>
      <c r="G1467" s="7" t="s">
        <v>1599</v>
      </c>
      <c r="H1467" s="29" t="s">
        <v>985</v>
      </c>
      <c r="J1467" s="7" t="s">
        <v>1599</v>
      </c>
      <c r="K1467" s="29" t="s">
        <v>985</v>
      </c>
      <c r="M1467" s="7" t="s">
        <v>1599</v>
      </c>
      <c r="N1467" s="29" t="s">
        <v>985</v>
      </c>
      <c r="P1467" s="7" t="s">
        <v>1599</v>
      </c>
      <c r="Q1467" s="29" t="s">
        <v>985</v>
      </c>
      <c r="S1467" s="7" t="s">
        <v>1599</v>
      </c>
      <c r="T1467" s="29" t="s">
        <v>985</v>
      </c>
      <c r="V1467" s="7" t="s">
        <v>1599</v>
      </c>
      <c r="W1467" s="29" t="s">
        <v>985</v>
      </c>
      <c r="Y1467" s="7" t="s">
        <v>1599</v>
      </c>
      <c r="Z1467" s="29" t="s">
        <v>985</v>
      </c>
      <c r="AB1467" s="7" t="s">
        <v>1599</v>
      </c>
      <c r="AC1467" s="29" t="s">
        <v>985</v>
      </c>
      <c r="AE1467" s="7" t="s">
        <v>1599</v>
      </c>
      <c r="AF1467" s="29" t="s">
        <v>985</v>
      </c>
      <c r="AH1467" s="7" t="s">
        <v>1599</v>
      </c>
      <c r="AI1467" s="29" t="s">
        <v>985</v>
      </c>
      <c r="AK1467" s="7" t="s">
        <v>1599</v>
      </c>
      <c r="AL1467" s="33">
        <v>0</v>
      </c>
      <c r="AN1467" s="7" t="s">
        <v>1599</v>
      </c>
      <c r="AO1467" s="33">
        <v>0</v>
      </c>
      <c r="AQ1467" s="7" t="s">
        <v>1599</v>
      </c>
      <c r="AR1467" s="33">
        <v>0</v>
      </c>
      <c r="AT1467" s="7" t="s">
        <v>1599</v>
      </c>
      <c r="AU1467" s="33">
        <v>0</v>
      </c>
      <c r="AW1467" s="7" t="s">
        <v>1599</v>
      </c>
      <c r="AX1467" s="33">
        <v>0</v>
      </c>
      <c r="AZ1467" s="7" t="s">
        <v>1599</v>
      </c>
      <c r="BA1467" s="33">
        <v>0</v>
      </c>
      <c r="BC1467" s="7" t="s">
        <v>1599</v>
      </c>
      <c r="BD1467" s="33">
        <v>0</v>
      </c>
      <c r="BF1467" s="7" t="s">
        <v>1599</v>
      </c>
      <c r="BG1467" s="33">
        <v>0</v>
      </c>
      <c r="BI1467" s="7" t="s">
        <v>1599</v>
      </c>
      <c r="BJ1467" s="33">
        <v>0</v>
      </c>
      <c r="BL1467" s="7" t="s">
        <v>1599</v>
      </c>
      <c r="BM1467" s="33">
        <v>0</v>
      </c>
      <c r="BO1467" s="7" t="s">
        <v>1599</v>
      </c>
      <c r="BP1467" s="33">
        <v>0</v>
      </c>
      <c r="BR1467" s="7" t="s">
        <v>1599</v>
      </c>
      <c r="BS1467" s="33">
        <v>0</v>
      </c>
      <c r="BU1467" s="7" t="s">
        <v>1599</v>
      </c>
      <c r="BV1467" s="33">
        <v>0</v>
      </c>
      <c r="BX1467" s="7" t="s">
        <v>1599</v>
      </c>
      <c r="BY1467" s="33">
        <v>0</v>
      </c>
    </row>
    <row r="1468" spans="1:77" x14ac:dyDescent="0.3">
      <c r="A1468" s="7" t="s">
        <v>1600</v>
      </c>
      <c r="B1468" s="29">
        <v>28</v>
      </c>
      <c r="D1468" s="7" t="s">
        <v>1600</v>
      </c>
      <c r="E1468" s="29">
        <v>30</v>
      </c>
      <c r="G1468" s="7" t="s">
        <v>1600</v>
      </c>
      <c r="H1468" s="29" t="s">
        <v>985</v>
      </c>
      <c r="J1468" s="7" t="s">
        <v>1600</v>
      </c>
      <c r="K1468" s="29" t="s">
        <v>985</v>
      </c>
      <c r="M1468" s="7" t="s">
        <v>1600</v>
      </c>
      <c r="N1468" s="29" t="s">
        <v>985</v>
      </c>
      <c r="P1468" s="7" t="s">
        <v>1600</v>
      </c>
      <c r="Q1468" s="29" t="s">
        <v>985</v>
      </c>
      <c r="S1468" s="7" t="s">
        <v>1600</v>
      </c>
      <c r="T1468" s="29" t="s">
        <v>985</v>
      </c>
      <c r="V1468" s="7" t="s">
        <v>1600</v>
      </c>
      <c r="W1468" s="29" t="s">
        <v>985</v>
      </c>
      <c r="Y1468" s="7" t="s">
        <v>1600</v>
      </c>
      <c r="Z1468" s="29" t="s">
        <v>985</v>
      </c>
      <c r="AB1468" s="7" t="s">
        <v>1600</v>
      </c>
      <c r="AC1468" s="29" t="s">
        <v>985</v>
      </c>
      <c r="AE1468" s="7" t="s">
        <v>1600</v>
      </c>
      <c r="AF1468" s="29" t="s">
        <v>985</v>
      </c>
      <c r="AH1468" s="7" t="s">
        <v>1600</v>
      </c>
      <c r="AI1468" s="29" t="s">
        <v>985</v>
      </c>
      <c r="AK1468" s="7" t="s">
        <v>1600</v>
      </c>
      <c r="AL1468" s="33">
        <v>0</v>
      </c>
      <c r="AN1468" s="7" t="s">
        <v>1600</v>
      </c>
      <c r="AO1468" s="33">
        <v>0</v>
      </c>
      <c r="AQ1468" s="7" t="s">
        <v>1600</v>
      </c>
      <c r="AR1468" s="33">
        <v>0</v>
      </c>
      <c r="AT1468" s="7" t="s">
        <v>1600</v>
      </c>
      <c r="AU1468" s="33">
        <v>0</v>
      </c>
      <c r="AW1468" s="7" t="s">
        <v>1600</v>
      </c>
      <c r="AX1468" s="33">
        <v>0</v>
      </c>
      <c r="AZ1468" s="7" t="s">
        <v>1600</v>
      </c>
      <c r="BA1468" s="33">
        <v>0</v>
      </c>
      <c r="BC1468" s="7" t="s">
        <v>1600</v>
      </c>
      <c r="BD1468" s="33">
        <v>0</v>
      </c>
      <c r="BF1468" s="7" t="s">
        <v>1600</v>
      </c>
      <c r="BG1468" s="33">
        <v>0</v>
      </c>
      <c r="BI1468" s="7" t="s">
        <v>1600</v>
      </c>
      <c r="BJ1468" s="33">
        <v>0</v>
      </c>
      <c r="BL1468" s="7" t="s">
        <v>1600</v>
      </c>
      <c r="BM1468" s="33">
        <v>0</v>
      </c>
      <c r="BO1468" s="7" t="s">
        <v>1600</v>
      </c>
      <c r="BP1468" s="33">
        <v>0</v>
      </c>
      <c r="BR1468" s="7" t="s">
        <v>1600</v>
      </c>
      <c r="BS1468" s="33">
        <v>0</v>
      </c>
      <c r="BU1468" s="7" t="s">
        <v>1600</v>
      </c>
      <c r="BV1468" s="33">
        <v>0</v>
      </c>
      <c r="BX1468" s="7" t="s">
        <v>1600</v>
      </c>
      <c r="BY1468" s="33">
        <v>0</v>
      </c>
    </row>
    <row r="1469" spans="1:77" x14ac:dyDescent="0.3">
      <c r="A1469" s="7" t="s">
        <v>1601</v>
      </c>
      <c r="B1469" s="29">
        <v>28</v>
      </c>
      <c r="D1469" s="7" t="s">
        <v>1601</v>
      </c>
      <c r="E1469" s="29">
        <v>30</v>
      </c>
      <c r="G1469" s="7" t="s">
        <v>1601</v>
      </c>
      <c r="H1469" s="29" t="s">
        <v>985</v>
      </c>
      <c r="J1469" s="7" t="s">
        <v>1601</v>
      </c>
      <c r="K1469" s="29" t="s">
        <v>985</v>
      </c>
      <c r="M1469" s="7" t="s">
        <v>1601</v>
      </c>
      <c r="N1469" s="29" t="s">
        <v>985</v>
      </c>
      <c r="P1469" s="7" t="s">
        <v>1601</v>
      </c>
      <c r="Q1469" s="29" t="s">
        <v>985</v>
      </c>
      <c r="S1469" s="7" t="s">
        <v>1601</v>
      </c>
      <c r="T1469" s="29" t="s">
        <v>985</v>
      </c>
      <c r="V1469" s="7" t="s">
        <v>1601</v>
      </c>
      <c r="W1469" s="29" t="s">
        <v>985</v>
      </c>
      <c r="Y1469" s="7" t="s">
        <v>1601</v>
      </c>
      <c r="Z1469" s="29" t="s">
        <v>985</v>
      </c>
      <c r="AB1469" s="7" t="s">
        <v>1601</v>
      </c>
      <c r="AC1469" s="29" t="s">
        <v>985</v>
      </c>
      <c r="AE1469" s="7" t="s">
        <v>1601</v>
      </c>
      <c r="AF1469" s="29" t="s">
        <v>985</v>
      </c>
      <c r="AH1469" s="7" t="s">
        <v>1601</v>
      </c>
      <c r="AI1469" s="29" t="s">
        <v>985</v>
      </c>
      <c r="AK1469" s="7" t="s">
        <v>1601</v>
      </c>
      <c r="AL1469" s="33">
        <v>0</v>
      </c>
      <c r="AN1469" s="7" t="s">
        <v>1601</v>
      </c>
      <c r="AO1469" s="33">
        <v>0</v>
      </c>
      <c r="AQ1469" s="7" t="s">
        <v>1601</v>
      </c>
      <c r="AR1469" s="33">
        <v>0</v>
      </c>
      <c r="AT1469" s="7" t="s">
        <v>1601</v>
      </c>
      <c r="AU1469" s="33">
        <v>0</v>
      </c>
      <c r="AW1469" s="7" t="s">
        <v>1601</v>
      </c>
      <c r="AX1469" s="33">
        <v>0</v>
      </c>
      <c r="AZ1469" s="7" t="s">
        <v>1601</v>
      </c>
      <c r="BA1469" s="33">
        <v>0</v>
      </c>
      <c r="BC1469" s="7" t="s">
        <v>1601</v>
      </c>
      <c r="BD1469" s="33">
        <v>0</v>
      </c>
      <c r="BF1469" s="7" t="s">
        <v>1601</v>
      </c>
      <c r="BG1469" s="33">
        <v>0</v>
      </c>
      <c r="BI1469" s="7" t="s">
        <v>1601</v>
      </c>
      <c r="BJ1469" s="33">
        <v>0</v>
      </c>
      <c r="BL1469" s="7" t="s">
        <v>1601</v>
      </c>
      <c r="BM1469" s="33">
        <v>0</v>
      </c>
      <c r="BO1469" s="7" t="s">
        <v>1601</v>
      </c>
      <c r="BP1469" s="33">
        <v>0</v>
      </c>
      <c r="BR1469" s="7" t="s">
        <v>1601</v>
      </c>
      <c r="BS1469" s="33">
        <v>0</v>
      </c>
      <c r="BU1469" s="7" t="s">
        <v>1601</v>
      </c>
      <c r="BV1469" s="33">
        <v>0</v>
      </c>
      <c r="BX1469" s="7" t="s">
        <v>1601</v>
      </c>
      <c r="BY1469" s="33">
        <v>0</v>
      </c>
    </row>
    <row r="1470" spans="1:77" x14ac:dyDescent="0.3">
      <c r="A1470" s="7" t="s">
        <v>1602</v>
      </c>
      <c r="B1470" s="29">
        <v>28</v>
      </c>
      <c r="D1470" s="7" t="s">
        <v>1602</v>
      </c>
      <c r="E1470" s="29">
        <v>30</v>
      </c>
      <c r="G1470" s="7" t="s">
        <v>1602</v>
      </c>
      <c r="H1470" s="29" t="s">
        <v>985</v>
      </c>
      <c r="J1470" s="7" t="s">
        <v>1602</v>
      </c>
      <c r="K1470" s="29" t="s">
        <v>985</v>
      </c>
      <c r="M1470" s="7" t="s">
        <v>1602</v>
      </c>
      <c r="N1470" s="29" t="s">
        <v>985</v>
      </c>
      <c r="P1470" s="7" t="s">
        <v>1602</v>
      </c>
      <c r="Q1470" s="29" t="s">
        <v>985</v>
      </c>
      <c r="S1470" s="7" t="s">
        <v>1602</v>
      </c>
      <c r="T1470" s="29" t="s">
        <v>985</v>
      </c>
      <c r="V1470" s="7" t="s">
        <v>1602</v>
      </c>
      <c r="W1470" s="29" t="s">
        <v>985</v>
      </c>
      <c r="Y1470" s="7" t="s">
        <v>1602</v>
      </c>
      <c r="Z1470" s="29" t="s">
        <v>985</v>
      </c>
      <c r="AB1470" s="7" t="s">
        <v>1602</v>
      </c>
      <c r="AC1470" s="29" t="s">
        <v>985</v>
      </c>
      <c r="AE1470" s="7" t="s">
        <v>1602</v>
      </c>
      <c r="AF1470" s="29" t="s">
        <v>985</v>
      </c>
      <c r="AH1470" s="7" t="s">
        <v>1602</v>
      </c>
      <c r="AI1470" s="29" t="s">
        <v>985</v>
      </c>
      <c r="AK1470" s="7" t="s">
        <v>1602</v>
      </c>
      <c r="AL1470" s="33">
        <v>0</v>
      </c>
      <c r="AN1470" s="7" t="s">
        <v>1602</v>
      </c>
      <c r="AO1470" s="33">
        <v>0</v>
      </c>
      <c r="AQ1470" s="7" t="s">
        <v>1602</v>
      </c>
      <c r="AR1470" s="33">
        <v>0</v>
      </c>
      <c r="AT1470" s="7" t="s">
        <v>1602</v>
      </c>
      <c r="AU1470" s="33">
        <v>0</v>
      </c>
      <c r="AW1470" s="7" t="s">
        <v>1602</v>
      </c>
      <c r="AX1470" s="33">
        <v>0</v>
      </c>
      <c r="AZ1470" s="7" t="s">
        <v>1602</v>
      </c>
      <c r="BA1470" s="33">
        <v>0</v>
      </c>
      <c r="BC1470" s="7" t="s">
        <v>1602</v>
      </c>
      <c r="BD1470" s="33">
        <v>0</v>
      </c>
      <c r="BF1470" s="7" t="s">
        <v>1602</v>
      </c>
      <c r="BG1470" s="33">
        <v>0</v>
      </c>
      <c r="BI1470" s="7" t="s">
        <v>1602</v>
      </c>
      <c r="BJ1470" s="33">
        <v>0</v>
      </c>
      <c r="BL1470" s="7" t="s">
        <v>1602</v>
      </c>
      <c r="BM1470" s="33">
        <v>0</v>
      </c>
      <c r="BO1470" s="7" t="s">
        <v>1602</v>
      </c>
      <c r="BP1470" s="33">
        <v>0</v>
      </c>
      <c r="BR1470" s="7" t="s">
        <v>1602</v>
      </c>
      <c r="BS1470" s="33">
        <v>0</v>
      </c>
      <c r="BU1470" s="7" t="s">
        <v>1602</v>
      </c>
      <c r="BV1470" s="33">
        <v>0</v>
      </c>
      <c r="BX1470" s="7" t="s">
        <v>1602</v>
      </c>
      <c r="BY1470" s="33">
        <v>0</v>
      </c>
    </row>
    <row r="1471" spans="1:77" x14ac:dyDescent="0.3">
      <c r="A1471" s="7" t="s">
        <v>1603</v>
      </c>
      <c r="B1471" s="29">
        <v>28</v>
      </c>
      <c r="D1471" s="7" t="s">
        <v>1603</v>
      </c>
      <c r="E1471" s="29">
        <v>30</v>
      </c>
      <c r="G1471" s="7" t="s">
        <v>1603</v>
      </c>
      <c r="H1471" s="29" t="s">
        <v>985</v>
      </c>
      <c r="J1471" s="7" t="s">
        <v>1603</v>
      </c>
      <c r="K1471" s="29" t="s">
        <v>985</v>
      </c>
      <c r="M1471" s="7" t="s">
        <v>1603</v>
      </c>
      <c r="N1471" s="29" t="s">
        <v>985</v>
      </c>
      <c r="P1471" s="7" t="s">
        <v>1603</v>
      </c>
      <c r="Q1471" s="29" t="s">
        <v>985</v>
      </c>
      <c r="S1471" s="7" t="s">
        <v>1603</v>
      </c>
      <c r="T1471" s="29" t="s">
        <v>985</v>
      </c>
      <c r="V1471" s="7" t="s">
        <v>1603</v>
      </c>
      <c r="W1471" s="29" t="s">
        <v>985</v>
      </c>
      <c r="Y1471" s="7" t="s">
        <v>1603</v>
      </c>
      <c r="Z1471" s="29" t="s">
        <v>985</v>
      </c>
      <c r="AB1471" s="7" t="s">
        <v>1603</v>
      </c>
      <c r="AC1471" s="29" t="s">
        <v>985</v>
      </c>
      <c r="AE1471" s="7" t="s">
        <v>1603</v>
      </c>
      <c r="AF1471" s="29" t="s">
        <v>985</v>
      </c>
      <c r="AH1471" s="7" t="s">
        <v>1603</v>
      </c>
      <c r="AI1471" s="29" t="s">
        <v>985</v>
      </c>
      <c r="AK1471" s="7" t="s">
        <v>1603</v>
      </c>
      <c r="AL1471" s="33">
        <v>0</v>
      </c>
      <c r="AN1471" s="7" t="s">
        <v>1603</v>
      </c>
      <c r="AO1471" s="33">
        <v>0</v>
      </c>
      <c r="AQ1471" s="7" t="s">
        <v>1603</v>
      </c>
      <c r="AR1471" s="33">
        <v>0</v>
      </c>
      <c r="AT1471" s="7" t="s">
        <v>1603</v>
      </c>
      <c r="AU1471" s="33">
        <v>0</v>
      </c>
      <c r="AW1471" s="7" t="s">
        <v>1603</v>
      </c>
      <c r="AX1471" s="33">
        <v>0</v>
      </c>
      <c r="AZ1471" s="7" t="s">
        <v>1603</v>
      </c>
      <c r="BA1471" s="33">
        <v>0</v>
      </c>
      <c r="BC1471" s="7" t="s">
        <v>1603</v>
      </c>
      <c r="BD1471" s="33">
        <v>0</v>
      </c>
      <c r="BF1471" s="7" t="s">
        <v>1603</v>
      </c>
      <c r="BG1471" s="33">
        <v>0</v>
      </c>
      <c r="BI1471" s="7" t="s">
        <v>1603</v>
      </c>
      <c r="BJ1471" s="33">
        <v>0</v>
      </c>
      <c r="BL1471" s="7" t="s">
        <v>1603</v>
      </c>
      <c r="BM1471" s="33">
        <v>0</v>
      </c>
      <c r="BO1471" s="7" t="s">
        <v>1603</v>
      </c>
      <c r="BP1471" s="33">
        <v>0</v>
      </c>
      <c r="BR1471" s="7" t="s">
        <v>1603</v>
      </c>
      <c r="BS1471" s="33">
        <v>0</v>
      </c>
      <c r="BU1471" s="7" t="s">
        <v>1603</v>
      </c>
      <c r="BV1471" s="33">
        <v>0</v>
      </c>
      <c r="BX1471" s="7" t="s">
        <v>1603</v>
      </c>
      <c r="BY1471" s="33">
        <v>0</v>
      </c>
    </row>
    <row r="1472" spans="1:77" x14ac:dyDescent="0.3">
      <c r="A1472" s="7" t="s">
        <v>1604</v>
      </c>
      <c r="B1472" s="29">
        <v>28</v>
      </c>
      <c r="D1472" s="7" t="s">
        <v>1604</v>
      </c>
      <c r="E1472" s="29">
        <v>30</v>
      </c>
      <c r="G1472" s="7" t="s">
        <v>1604</v>
      </c>
      <c r="H1472" s="29" t="s">
        <v>985</v>
      </c>
      <c r="J1472" s="7" t="s">
        <v>1604</v>
      </c>
      <c r="K1472" s="29" t="s">
        <v>985</v>
      </c>
      <c r="M1472" s="7" t="s">
        <v>1604</v>
      </c>
      <c r="N1472" s="29" t="s">
        <v>985</v>
      </c>
      <c r="P1472" s="7" t="s">
        <v>1604</v>
      </c>
      <c r="Q1472" s="29" t="s">
        <v>985</v>
      </c>
      <c r="S1472" s="7" t="s">
        <v>1604</v>
      </c>
      <c r="T1472" s="29" t="s">
        <v>985</v>
      </c>
      <c r="V1472" s="7" t="s">
        <v>1604</v>
      </c>
      <c r="W1472" s="29" t="s">
        <v>985</v>
      </c>
      <c r="Y1472" s="7" t="s">
        <v>1604</v>
      </c>
      <c r="Z1472" s="29" t="s">
        <v>985</v>
      </c>
      <c r="AB1472" s="7" t="s">
        <v>1604</v>
      </c>
      <c r="AC1472" s="29" t="s">
        <v>985</v>
      </c>
      <c r="AE1472" s="7" t="s">
        <v>1604</v>
      </c>
      <c r="AF1472" s="29" t="s">
        <v>985</v>
      </c>
      <c r="AH1472" s="7" t="s">
        <v>1604</v>
      </c>
      <c r="AI1472" s="29" t="s">
        <v>985</v>
      </c>
      <c r="AK1472" s="7" t="s">
        <v>1604</v>
      </c>
      <c r="AL1472" s="33">
        <v>0</v>
      </c>
      <c r="AN1472" s="7" t="s">
        <v>1604</v>
      </c>
      <c r="AO1472" s="33">
        <v>0</v>
      </c>
      <c r="AQ1472" s="7" t="s">
        <v>1604</v>
      </c>
      <c r="AR1472" s="33">
        <v>0</v>
      </c>
      <c r="AT1472" s="7" t="s">
        <v>1604</v>
      </c>
      <c r="AU1472" s="33">
        <v>0</v>
      </c>
      <c r="AW1472" s="7" t="s">
        <v>1604</v>
      </c>
      <c r="AX1472" s="33">
        <v>0</v>
      </c>
      <c r="AZ1472" s="7" t="s">
        <v>1604</v>
      </c>
      <c r="BA1472" s="33">
        <v>0</v>
      </c>
      <c r="BC1472" s="7" t="s">
        <v>1604</v>
      </c>
      <c r="BD1472" s="33">
        <v>0</v>
      </c>
      <c r="BF1472" s="7" t="s">
        <v>1604</v>
      </c>
      <c r="BG1472" s="33">
        <v>0</v>
      </c>
      <c r="BI1472" s="7" t="s">
        <v>1604</v>
      </c>
      <c r="BJ1472" s="33">
        <v>0</v>
      </c>
      <c r="BL1472" s="7" t="s">
        <v>1604</v>
      </c>
      <c r="BM1472" s="33">
        <v>0</v>
      </c>
      <c r="BO1472" s="7" t="s">
        <v>1604</v>
      </c>
      <c r="BP1472" s="33">
        <v>0</v>
      </c>
      <c r="BR1472" s="7" t="s">
        <v>1604</v>
      </c>
      <c r="BS1472" s="33">
        <v>0</v>
      </c>
      <c r="BU1472" s="7" t="s">
        <v>1604</v>
      </c>
      <c r="BV1472" s="33">
        <v>0</v>
      </c>
      <c r="BX1472" s="7" t="s">
        <v>1604</v>
      </c>
      <c r="BY1472" s="33">
        <v>0</v>
      </c>
    </row>
    <row r="1473" spans="1:77" x14ac:dyDescent="0.3">
      <c r="A1473" s="7" t="s">
        <v>1605</v>
      </c>
      <c r="B1473" s="29">
        <v>28</v>
      </c>
      <c r="D1473" s="7" t="s">
        <v>1605</v>
      </c>
      <c r="E1473" s="29">
        <v>30</v>
      </c>
      <c r="G1473" s="7" t="s">
        <v>1605</v>
      </c>
      <c r="H1473" s="29" t="s">
        <v>985</v>
      </c>
      <c r="J1473" s="7" t="s">
        <v>1605</v>
      </c>
      <c r="K1473" s="29" t="s">
        <v>985</v>
      </c>
      <c r="M1473" s="7" t="s">
        <v>1605</v>
      </c>
      <c r="N1473" s="29" t="s">
        <v>985</v>
      </c>
      <c r="P1473" s="7" t="s">
        <v>1605</v>
      </c>
      <c r="Q1473" s="29" t="s">
        <v>985</v>
      </c>
      <c r="S1473" s="7" t="s">
        <v>1605</v>
      </c>
      <c r="T1473" s="29" t="s">
        <v>985</v>
      </c>
      <c r="V1473" s="7" t="s">
        <v>1605</v>
      </c>
      <c r="W1473" s="29" t="s">
        <v>985</v>
      </c>
      <c r="Y1473" s="7" t="s">
        <v>1605</v>
      </c>
      <c r="Z1473" s="29" t="s">
        <v>985</v>
      </c>
      <c r="AB1473" s="7" t="s">
        <v>1605</v>
      </c>
      <c r="AC1473" s="29" t="s">
        <v>985</v>
      </c>
      <c r="AE1473" s="7" t="s">
        <v>1605</v>
      </c>
      <c r="AF1473" s="29" t="s">
        <v>985</v>
      </c>
      <c r="AH1473" s="7" t="s">
        <v>1605</v>
      </c>
      <c r="AI1473" s="29" t="s">
        <v>985</v>
      </c>
      <c r="AK1473" s="7" t="s">
        <v>1605</v>
      </c>
      <c r="AL1473" s="33">
        <v>0</v>
      </c>
      <c r="AN1473" s="7" t="s">
        <v>1605</v>
      </c>
      <c r="AO1473" s="33">
        <v>0</v>
      </c>
      <c r="AQ1473" s="7" t="s">
        <v>1605</v>
      </c>
      <c r="AR1473" s="33">
        <v>0</v>
      </c>
      <c r="AT1473" s="7" t="s">
        <v>1605</v>
      </c>
      <c r="AU1473" s="33">
        <v>0</v>
      </c>
      <c r="AW1473" s="7" t="s">
        <v>1605</v>
      </c>
      <c r="AX1473" s="33">
        <v>0</v>
      </c>
      <c r="AZ1473" s="7" t="s">
        <v>1605</v>
      </c>
      <c r="BA1473" s="33">
        <v>0</v>
      </c>
      <c r="BC1473" s="7" t="s">
        <v>1605</v>
      </c>
      <c r="BD1473" s="33">
        <v>0</v>
      </c>
      <c r="BF1473" s="7" t="s">
        <v>1605</v>
      </c>
      <c r="BG1473" s="33">
        <v>0</v>
      </c>
      <c r="BI1473" s="7" t="s">
        <v>1605</v>
      </c>
      <c r="BJ1473" s="33">
        <v>0</v>
      </c>
      <c r="BL1473" s="7" t="s">
        <v>1605</v>
      </c>
      <c r="BM1473" s="33">
        <v>0</v>
      </c>
      <c r="BO1473" s="7" t="s">
        <v>1605</v>
      </c>
      <c r="BP1473" s="33">
        <v>0</v>
      </c>
      <c r="BR1473" s="7" t="s">
        <v>1605</v>
      </c>
      <c r="BS1473" s="33">
        <v>0</v>
      </c>
      <c r="BU1473" s="7" t="s">
        <v>1605</v>
      </c>
      <c r="BV1473" s="33">
        <v>0</v>
      </c>
      <c r="BX1473" s="7" t="s">
        <v>1605</v>
      </c>
      <c r="BY1473" s="33">
        <v>0</v>
      </c>
    </row>
    <row r="1474" spans="1:77" x14ac:dyDescent="0.3">
      <c r="A1474" s="7" t="s">
        <v>1606</v>
      </c>
      <c r="B1474" s="29">
        <v>28</v>
      </c>
      <c r="D1474" s="7" t="s">
        <v>1606</v>
      </c>
      <c r="E1474" s="29">
        <v>30</v>
      </c>
      <c r="G1474" s="7" t="s">
        <v>1606</v>
      </c>
      <c r="H1474" s="29" t="s">
        <v>985</v>
      </c>
      <c r="J1474" s="7" t="s">
        <v>1606</v>
      </c>
      <c r="K1474" s="29" t="s">
        <v>985</v>
      </c>
      <c r="M1474" s="7" t="s">
        <v>1606</v>
      </c>
      <c r="N1474" s="29" t="s">
        <v>985</v>
      </c>
      <c r="P1474" s="7" t="s">
        <v>1606</v>
      </c>
      <c r="Q1474" s="29" t="s">
        <v>985</v>
      </c>
      <c r="S1474" s="7" t="s">
        <v>1606</v>
      </c>
      <c r="T1474" s="29" t="s">
        <v>985</v>
      </c>
      <c r="V1474" s="7" t="s">
        <v>1606</v>
      </c>
      <c r="W1474" s="29" t="s">
        <v>985</v>
      </c>
      <c r="Y1474" s="7" t="s">
        <v>1606</v>
      </c>
      <c r="Z1474" s="29" t="s">
        <v>985</v>
      </c>
      <c r="AB1474" s="7" t="s">
        <v>1606</v>
      </c>
      <c r="AC1474" s="29" t="s">
        <v>985</v>
      </c>
      <c r="AE1474" s="7" t="s">
        <v>1606</v>
      </c>
      <c r="AF1474" s="29" t="s">
        <v>985</v>
      </c>
      <c r="AH1474" s="7" t="s">
        <v>1606</v>
      </c>
      <c r="AI1474" s="29" t="s">
        <v>985</v>
      </c>
      <c r="AK1474" s="7" t="s">
        <v>1606</v>
      </c>
      <c r="AL1474" s="33">
        <v>0</v>
      </c>
      <c r="AN1474" s="7" t="s">
        <v>1606</v>
      </c>
      <c r="AO1474" s="33">
        <v>0</v>
      </c>
      <c r="AQ1474" s="7" t="s">
        <v>1606</v>
      </c>
      <c r="AR1474" s="33">
        <v>0</v>
      </c>
      <c r="AT1474" s="7" t="s">
        <v>1606</v>
      </c>
      <c r="AU1474" s="33">
        <v>0</v>
      </c>
      <c r="AW1474" s="7" t="s">
        <v>1606</v>
      </c>
      <c r="AX1474" s="33">
        <v>0</v>
      </c>
      <c r="AZ1474" s="7" t="s">
        <v>1606</v>
      </c>
      <c r="BA1474" s="33">
        <v>0</v>
      </c>
      <c r="BC1474" s="7" t="s">
        <v>1606</v>
      </c>
      <c r="BD1474" s="33">
        <v>0</v>
      </c>
      <c r="BF1474" s="7" t="s">
        <v>1606</v>
      </c>
      <c r="BG1474" s="33">
        <v>0</v>
      </c>
      <c r="BI1474" s="7" t="s">
        <v>1606</v>
      </c>
      <c r="BJ1474" s="33">
        <v>0</v>
      </c>
      <c r="BL1474" s="7" t="s">
        <v>1606</v>
      </c>
      <c r="BM1474" s="33">
        <v>0</v>
      </c>
      <c r="BO1474" s="7" t="s">
        <v>1606</v>
      </c>
      <c r="BP1474" s="33">
        <v>0</v>
      </c>
      <c r="BR1474" s="7" t="s">
        <v>1606</v>
      </c>
      <c r="BS1474" s="33">
        <v>0</v>
      </c>
      <c r="BU1474" s="7" t="s">
        <v>1606</v>
      </c>
      <c r="BV1474" s="33">
        <v>0</v>
      </c>
      <c r="BX1474" s="7" t="s">
        <v>1606</v>
      </c>
      <c r="BY1474" s="33">
        <v>0</v>
      </c>
    </row>
    <row r="1475" spans="1:77" x14ac:dyDescent="0.3">
      <c r="A1475" s="7" t="s">
        <v>1607</v>
      </c>
      <c r="B1475" s="29">
        <v>28</v>
      </c>
      <c r="D1475" s="7" t="s">
        <v>1607</v>
      </c>
      <c r="E1475" s="29">
        <v>29</v>
      </c>
      <c r="G1475" s="7" t="s">
        <v>1607</v>
      </c>
      <c r="H1475" s="29" t="s">
        <v>985</v>
      </c>
      <c r="J1475" s="7" t="s">
        <v>1607</v>
      </c>
      <c r="K1475" s="29" t="s">
        <v>985</v>
      </c>
      <c r="M1475" s="7" t="s">
        <v>1607</v>
      </c>
      <c r="N1475" s="29" t="s">
        <v>985</v>
      </c>
      <c r="P1475" s="7" t="s">
        <v>1607</v>
      </c>
      <c r="Q1475" s="29" t="s">
        <v>985</v>
      </c>
      <c r="S1475" s="7" t="s">
        <v>1607</v>
      </c>
      <c r="T1475" s="29" t="s">
        <v>985</v>
      </c>
      <c r="V1475" s="7" t="s">
        <v>1607</v>
      </c>
      <c r="W1475" s="29" t="s">
        <v>985</v>
      </c>
      <c r="Y1475" s="7" t="s">
        <v>1607</v>
      </c>
      <c r="Z1475" s="29" t="s">
        <v>985</v>
      </c>
      <c r="AB1475" s="7" t="s">
        <v>1607</v>
      </c>
      <c r="AC1475" s="29" t="s">
        <v>985</v>
      </c>
      <c r="AE1475" s="7" t="s">
        <v>1607</v>
      </c>
      <c r="AF1475" s="29" t="s">
        <v>985</v>
      </c>
      <c r="AH1475" s="7" t="s">
        <v>1607</v>
      </c>
      <c r="AI1475" s="29" t="s">
        <v>985</v>
      </c>
      <c r="AK1475" s="7" t="s">
        <v>1607</v>
      </c>
      <c r="AL1475" s="33">
        <v>0</v>
      </c>
      <c r="AN1475" s="7" t="s">
        <v>1607</v>
      </c>
      <c r="AO1475" s="33">
        <v>0</v>
      </c>
      <c r="AQ1475" s="7" t="s">
        <v>1607</v>
      </c>
      <c r="AR1475" s="33">
        <v>0</v>
      </c>
      <c r="AT1475" s="7" t="s">
        <v>1607</v>
      </c>
      <c r="AU1475" s="33">
        <v>0</v>
      </c>
      <c r="AW1475" s="7" t="s">
        <v>1607</v>
      </c>
      <c r="AX1475" s="33">
        <v>0</v>
      </c>
      <c r="AZ1475" s="7" t="s">
        <v>1607</v>
      </c>
      <c r="BA1475" s="33">
        <v>0</v>
      </c>
      <c r="BC1475" s="7" t="s">
        <v>1607</v>
      </c>
      <c r="BD1475" s="33">
        <v>0</v>
      </c>
      <c r="BF1475" s="7" t="s">
        <v>1607</v>
      </c>
      <c r="BG1475" s="33">
        <v>0</v>
      </c>
      <c r="BI1475" s="7" t="s">
        <v>1607</v>
      </c>
      <c r="BJ1475" s="33">
        <v>0</v>
      </c>
      <c r="BL1475" s="7" t="s">
        <v>1607</v>
      </c>
      <c r="BM1475" s="33">
        <v>0</v>
      </c>
      <c r="BO1475" s="7" t="s">
        <v>1607</v>
      </c>
      <c r="BP1475" s="33">
        <v>0</v>
      </c>
      <c r="BR1475" s="7" t="s">
        <v>1607</v>
      </c>
      <c r="BS1475" s="33">
        <v>0</v>
      </c>
      <c r="BU1475" s="7" t="s">
        <v>1607</v>
      </c>
      <c r="BV1475" s="33">
        <v>0</v>
      </c>
      <c r="BX1475" s="7" t="s">
        <v>1607</v>
      </c>
      <c r="BY1475" s="33">
        <v>0</v>
      </c>
    </row>
    <row r="1476" spans="1:77" x14ac:dyDescent="0.3">
      <c r="A1476" s="7" t="s">
        <v>1608</v>
      </c>
      <c r="B1476" s="29">
        <v>28</v>
      </c>
      <c r="D1476" s="7" t="s">
        <v>1608</v>
      </c>
      <c r="E1476" s="29">
        <v>29</v>
      </c>
      <c r="G1476" s="7" t="s">
        <v>1608</v>
      </c>
      <c r="H1476" s="29" t="s">
        <v>985</v>
      </c>
      <c r="J1476" s="7" t="s">
        <v>1608</v>
      </c>
      <c r="K1476" s="29" t="s">
        <v>985</v>
      </c>
      <c r="M1476" s="7" t="s">
        <v>1608</v>
      </c>
      <c r="N1476" s="29" t="s">
        <v>985</v>
      </c>
      <c r="P1476" s="7" t="s">
        <v>1608</v>
      </c>
      <c r="Q1476" s="29" t="s">
        <v>985</v>
      </c>
      <c r="S1476" s="7" t="s">
        <v>1608</v>
      </c>
      <c r="T1476" s="29" t="s">
        <v>985</v>
      </c>
      <c r="V1476" s="7" t="s">
        <v>1608</v>
      </c>
      <c r="W1476" s="29" t="s">
        <v>985</v>
      </c>
      <c r="Y1476" s="7" t="s">
        <v>1608</v>
      </c>
      <c r="Z1476" s="29" t="s">
        <v>985</v>
      </c>
      <c r="AB1476" s="7" t="s">
        <v>1608</v>
      </c>
      <c r="AC1476" s="29" t="s">
        <v>985</v>
      </c>
      <c r="AE1476" s="7" t="s">
        <v>1608</v>
      </c>
      <c r="AF1476" s="29" t="s">
        <v>985</v>
      </c>
      <c r="AH1476" s="7" t="s">
        <v>1608</v>
      </c>
      <c r="AI1476" s="29" t="s">
        <v>985</v>
      </c>
      <c r="AK1476" s="7" t="s">
        <v>1608</v>
      </c>
      <c r="AL1476" s="33">
        <v>0</v>
      </c>
      <c r="AN1476" s="7" t="s">
        <v>1608</v>
      </c>
      <c r="AO1476" s="33">
        <v>0</v>
      </c>
      <c r="AQ1476" s="7" t="s">
        <v>1608</v>
      </c>
      <c r="AR1476" s="33">
        <v>0</v>
      </c>
      <c r="AT1476" s="7" t="s">
        <v>1608</v>
      </c>
      <c r="AU1476" s="33">
        <v>0</v>
      </c>
      <c r="AW1476" s="7" t="s">
        <v>1608</v>
      </c>
      <c r="AX1476" s="33">
        <v>0</v>
      </c>
      <c r="AZ1476" s="7" t="s">
        <v>1608</v>
      </c>
      <c r="BA1476" s="33">
        <v>0</v>
      </c>
      <c r="BC1476" s="7" t="s">
        <v>1608</v>
      </c>
      <c r="BD1476" s="33">
        <v>0</v>
      </c>
      <c r="BF1476" s="7" t="s">
        <v>1608</v>
      </c>
      <c r="BG1476" s="33">
        <v>0</v>
      </c>
      <c r="BI1476" s="7" t="s">
        <v>1608</v>
      </c>
      <c r="BJ1476" s="33">
        <v>0</v>
      </c>
      <c r="BL1476" s="7" t="s">
        <v>1608</v>
      </c>
      <c r="BM1476" s="33">
        <v>0</v>
      </c>
      <c r="BO1476" s="7" t="s">
        <v>1608</v>
      </c>
      <c r="BP1476" s="33">
        <v>0</v>
      </c>
      <c r="BR1476" s="7" t="s">
        <v>1608</v>
      </c>
      <c r="BS1476" s="33">
        <v>0</v>
      </c>
      <c r="BU1476" s="7" t="s">
        <v>1608</v>
      </c>
      <c r="BV1476" s="33">
        <v>0</v>
      </c>
      <c r="BX1476" s="7" t="s">
        <v>1608</v>
      </c>
      <c r="BY1476" s="33">
        <v>0</v>
      </c>
    </row>
    <row r="1477" spans="1:77" x14ac:dyDescent="0.3">
      <c r="A1477" s="7" t="s">
        <v>1609</v>
      </c>
      <c r="B1477" s="29">
        <v>28</v>
      </c>
      <c r="D1477" s="7" t="s">
        <v>1609</v>
      </c>
      <c r="E1477" s="29">
        <v>29</v>
      </c>
      <c r="G1477" s="7" t="s">
        <v>1609</v>
      </c>
      <c r="H1477" s="29" t="s">
        <v>985</v>
      </c>
      <c r="J1477" s="7" t="s">
        <v>1609</v>
      </c>
      <c r="K1477" s="29" t="s">
        <v>985</v>
      </c>
      <c r="M1477" s="7" t="s">
        <v>1609</v>
      </c>
      <c r="N1477" s="29" t="s">
        <v>985</v>
      </c>
      <c r="P1477" s="7" t="s">
        <v>1609</v>
      </c>
      <c r="Q1477" s="29" t="s">
        <v>985</v>
      </c>
      <c r="S1477" s="7" t="s">
        <v>1609</v>
      </c>
      <c r="T1477" s="29" t="s">
        <v>985</v>
      </c>
      <c r="V1477" s="7" t="s">
        <v>1609</v>
      </c>
      <c r="W1477" s="29" t="s">
        <v>985</v>
      </c>
      <c r="Y1477" s="7" t="s">
        <v>1609</v>
      </c>
      <c r="Z1477" s="29" t="s">
        <v>985</v>
      </c>
      <c r="AB1477" s="7" t="s">
        <v>1609</v>
      </c>
      <c r="AC1477" s="29" t="s">
        <v>985</v>
      </c>
      <c r="AE1477" s="7" t="s">
        <v>1609</v>
      </c>
      <c r="AF1477" s="29" t="s">
        <v>985</v>
      </c>
      <c r="AH1477" s="7" t="s">
        <v>1609</v>
      </c>
      <c r="AI1477" s="29" t="s">
        <v>985</v>
      </c>
      <c r="AK1477" s="7" t="s">
        <v>1609</v>
      </c>
      <c r="AL1477" s="33">
        <v>0</v>
      </c>
      <c r="AN1477" s="7" t="s">
        <v>1609</v>
      </c>
      <c r="AO1477" s="33">
        <v>0</v>
      </c>
      <c r="AQ1477" s="7" t="s">
        <v>1609</v>
      </c>
      <c r="AR1477" s="33">
        <v>0</v>
      </c>
      <c r="AT1477" s="7" t="s">
        <v>1609</v>
      </c>
      <c r="AU1477" s="33">
        <v>0</v>
      </c>
      <c r="AW1477" s="7" t="s">
        <v>1609</v>
      </c>
      <c r="AX1477" s="33">
        <v>0</v>
      </c>
      <c r="AZ1477" s="7" t="s">
        <v>1609</v>
      </c>
      <c r="BA1477" s="33">
        <v>0</v>
      </c>
      <c r="BC1477" s="7" t="s">
        <v>1609</v>
      </c>
      <c r="BD1477" s="33">
        <v>0</v>
      </c>
      <c r="BF1477" s="7" t="s">
        <v>1609</v>
      </c>
      <c r="BG1477" s="33">
        <v>0</v>
      </c>
      <c r="BI1477" s="7" t="s">
        <v>1609</v>
      </c>
      <c r="BJ1477" s="33">
        <v>0</v>
      </c>
      <c r="BL1477" s="7" t="s">
        <v>1609</v>
      </c>
      <c r="BM1477" s="33">
        <v>0</v>
      </c>
      <c r="BO1477" s="7" t="s">
        <v>1609</v>
      </c>
      <c r="BP1477" s="33">
        <v>0</v>
      </c>
      <c r="BR1477" s="7" t="s">
        <v>1609</v>
      </c>
      <c r="BS1477" s="33">
        <v>0</v>
      </c>
      <c r="BU1477" s="7" t="s">
        <v>1609</v>
      </c>
      <c r="BV1477" s="33">
        <v>0</v>
      </c>
      <c r="BX1477" s="7" t="s">
        <v>1609</v>
      </c>
      <c r="BY1477" s="33">
        <v>0</v>
      </c>
    </row>
    <row r="1478" spans="1:77" x14ac:dyDescent="0.3">
      <c r="A1478" s="7" t="s">
        <v>1610</v>
      </c>
      <c r="B1478" s="29">
        <v>28</v>
      </c>
      <c r="D1478" s="7" t="s">
        <v>1610</v>
      </c>
      <c r="E1478" s="29">
        <v>29</v>
      </c>
      <c r="G1478" s="7" t="s">
        <v>1610</v>
      </c>
      <c r="H1478" s="29" t="s">
        <v>985</v>
      </c>
      <c r="J1478" s="7" t="s">
        <v>1610</v>
      </c>
      <c r="K1478" s="29" t="s">
        <v>985</v>
      </c>
      <c r="M1478" s="7" t="s">
        <v>1610</v>
      </c>
      <c r="N1478" s="29" t="s">
        <v>985</v>
      </c>
      <c r="P1478" s="7" t="s">
        <v>1610</v>
      </c>
      <c r="Q1478" s="29" t="s">
        <v>985</v>
      </c>
      <c r="S1478" s="7" t="s">
        <v>1610</v>
      </c>
      <c r="T1478" s="29" t="s">
        <v>985</v>
      </c>
      <c r="V1478" s="7" t="s">
        <v>1610</v>
      </c>
      <c r="W1478" s="29" t="s">
        <v>985</v>
      </c>
      <c r="Y1478" s="7" t="s">
        <v>1610</v>
      </c>
      <c r="Z1478" s="29" t="s">
        <v>985</v>
      </c>
      <c r="AB1478" s="7" t="s">
        <v>1610</v>
      </c>
      <c r="AC1478" s="29" t="s">
        <v>985</v>
      </c>
      <c r="AE1478" s="7" t="s">
        <v>1610</v>
      </c>
      <c r="AF1478" s="29" t="s">
        <v>985</v>
      </c>
      <c r="AH1478" s="7" t="s">
        <v>1610</v>
      </c>
      <c r="AI1478" s="29" t="s">
        <v>985</v>
      </c>
      <c r="AK1478" s="7" t="s">
        <v>1610</v>
      </c>
      <c r="AL1478" s="33">
        <v>0</v>
      </c>
      <c r="AN1478" s="7" t="s">
        <v>1610</v>
      </c>
      <c r="AO1478" s="33">
        <v>0</v>
      </c>
      <c r="AQ1478" s="7" t="s">
        <v>1610</v>
      </c>
      <c r="AR1478" s="33">
        <v>0</v>
      </c>
      <c r="AT1478" s="7" t="s">
        <v>1610</v>
      </c>
      <c r="AU1478" s="33">
        <v>0</v>
      </c>
      <c r="AW1478" s="7" t="s">
        <v>1610</v>
      </c>
      <c r="AX1478" s="33">
        <v>0</v>
      </c>
      <c r="AZ1478" s="7" t="s">
        <v>1610</v>
      </c>
      <c r="BA1478" s="33">
        <v>0</v>
      </c>
      <c r="BC1478" s="7" t="s">
        <v>1610</v>
      </c>
      <c r="BD1478" s="33">
        <v>0</v>
      </c>
      <c r="BF1478" s="7" t="s">
        <v>1610</v>
      </c>
      <c r="BG1478" s="33">
        <v>0</v>
      </c>
      <c r="BI1478" s="7" t="s">
        <v>1610</v>
      </c>
      <c r="BJ1478" s="33">
        <v>0</v>
      </c>
      <c r="BL1478" s="7" t="s">
        <v>1610</v>
      </c>
      <c r="BM1478" s="33">
        <v>0</v>
      </c>
      <c r="BO1478" s="7" t="s">
        <v>1610</v>
      </c>
      <c r="BP1478" s="33">
        <v>0</v>
      </c>
      <c r="BR1478" s="7" t="s">
        <v>1610</v>
      </c>
      <c r="BS1478" s="33">
        <v>0</v>
      </c>
      <c r="BU1478" s="7" t="s">
        <v>1610</v>
      </c>
      <c r="BV1478" s="33">
        <v>0</v>
      </c>
      <c r="BX1478" s="7" t="s">
        <v>1610</v>
      </c>
      <c r="BY1478" s="33">
        <v>0</v>
      </c>
    </row>
    <row r="1479" spans="1:77" x14ac:dyDescent="0.3">
      <c r="A1479" s="7" t="s">
        <v>1611</v>
      </c>
      <c r="B1479" s="29">
        <v>28</v>
      </c>
      <c r="D1479" s="7" t="s">
        <v>1611</v>
      </c>
      <c r="E1479" s="29">
        <v>29</v>
      </c>
      <c r="G1479" s="7" t="s">
        <v>1611</v>
      </c>
      <c r="H1479" s="29" t="s">
        <v>985</v>
      </c>
      <c r="J1479" s="7" t="s">
        <v>1611</v>
      </c>
      <c r="K1479" s="29" t="s">
        <v>985</v>
      </c>
      <c r="M1479" s="7" t="s">
        <v>1611</v>
      </c>
      <c r="N1479" s="29" t="s">
        <v>985</v>
      </c>
      <c r="P1479" s="7" t="s">
        <v>1611</v>
      </c>
      <c r="Q1479" s="29" t="s">
        <v>985</v>
      </c>
      <c r="S1479" s="7" t="s">
        <v>1611</v>
      </c>
      <c r="T1479" s="29" t="s">
        <v>985</v>
      </c>
      <c r="V1479" s="7" t="s">
        <v>1611</v>
      </c>
      <c r="W1479" s="29" t="s">
        <v>985</v>
      </c>
      <c r="Y1479" s="7" t="s">
        <v>1611</v>
      </c>
      <c r="Z1479" s="29" t="s">
        <v>985</v>
      </c>
      <c r="AB1479" s="7" t="s">
        <v>1611</v>
      </c>
      <c r="AC1479" s="29" t="s">
        <v>985</v>
      </c>
      <c r="AE1479" s="7" t="s">
        <v>1611</v>
      </c>
      <c r="AF1479" s="29" t="s">
        <v>985</v>
      </c>
      <c r="AH1479" s="7" t="s">
        <v>1611</v>
      </c>
      <c r="AI1479" s="29" t="s">
        <v>985</v>
      </c>
      <c r="AK1479" s="7" t="s">
        <v>1611</v>
      </c>
      <c r="AL1479" s="33">
        <v>0</v>
      </c>
      <c r="AN1479" s="7" t="s">
        <v>1611</v>
      </c>
      <c r="AO1479" s="33">
        <v>0</v>
      </c>
      <c r="AQ1479" s="7" t="s">
        <v>1611</v>
      </c>
      <c r="AR1479" s="33">
        <v>0</v>
      </c>
      <c r="AT1479" s="7" t="s">
        <v>1611</v>
      </c>
      <c r="AU1479" s="33">
        <v>0</v>
      </c>
      <c r="AW1479" s="7" t="s">
        <v>1611</v>
      </c>
      <c r="AX1479" s="33">
        <v>0</v>
      </c>
      <c r="AZ1479" s="7" t="s">
        <v>1611</v>
      </c>
      <c r="BA1479" s="33">
        <v>0</v>
      </c>
      <c r="BC1479" s="7" t="s">
        <v>1611</v>
      </c>
      <c r="BD1479" s="33">
        <v>0</v>
      </c>
      <c r="BF1479" s="7" t="s">
        <v>1611</v>
      </c>
      <c r="BG1479" s="33">
        <v>0</v>
      </c>
      <c r="BI1479" s="7" t="s">
        <v>1611</v>
      </c>
      <c r="BJ1479" s="33">
        <v>0</v>
      </c>
      <c r="BL1479" s="7" t="s">
        <v>1611</v>
      </c>
      <c r="BM1479" s="33">
        <v>0</v>
      </c>
      <c r="BO1479" s="7" t="s">
        <v>1611</v>
      </c>
      <c r="BP1479" s="33">
        <v>0</v>
      </c>
      <c r="BR1479" s="7" t="s">
        <v>1611</v>
      </c>
      <c r="BS1479" s="33">
        <v>0</v>
      </c>
      <c r="BU1479" s="7" t="s">
        <v>1611</v>
      </c>
      <c r="BV1479" s="33">
        <v>0</v>
      </c>
      <c r="BX1479" s="7" t="s">
        <v>1611</v>
      </c>
      <c r="BY1479" s="33">
        <v>0</v>
      </c>
    </row>
    <row r="1480" spans="1:77" x14ac:dyDescent="0.3">
      <c r="A1480" s="7" t="s">
        <v>1612</v>
      </c>
      <c r="B1480" s="29">
        <v>28</v>
      </c>
      <c r="D1480" s="7" t="s">
        <v>1612</v>
      </c>
      <c r="E1480" s="29">
        <v>29</v>
      </c>
      <c r="G1480" s="7" t="s">
        <v>1612</v>
      </c>
      <c r="H1480" s="29" t="s">
        <v>985</v>
      </c>
      <c r="J1480" s="7" t="s">
        <v>1612</v>
      </c>
      <c r="K1480" s="29" t="s">
        <v>985</v>
      </c>
      <c r="M1480" s="7" t="s">
        <v>1612</v>
      </c>
      <c r="N1480" s="29" t="s">
        <v>985</v>
      </c>
      <c r="P1480" s="7" t="s">
        <v>1612</v>
      </c>
      <c r="Q1480" s="29" t="s">
        <v>985</v>
      </c>
      <c r="S1480" s="7" t="s">
        <v>1612</v>
      </c>
      <c r="T1480" s="29" t="s">
        <v>985</v>
      </c>
      <c r="V1480" s="7" t="s">
        <v>1612</v>
      </c>
      <c r="W1480" s="29" t="s">
        <v>985</v>
      </c>
      <c r="Y1480" s="7" t="s">
        <v>1612</v>
      </c>
      <c r="Z1480" s="29" t="s">
        <v>985</v>
      </c>
      <c r="AB1480" s="7" t="s">
        <v>1612</v>
      </c>
      <c r="AC1480" s="29" t="s">
        <v>985</v>
      </c>
      <c r="AE1480" s="7" t="s">
        <v>1612</v>
      </c>
      <c r="AF1480" s="29" t="s">
        <v>985</v>
      </c>
      <c r="AH1480" s="7" t="s">
        <v>1612</v>
      </c>
      <c r="AI1480" s="29" t="s">
        <v>985</v>
      </c>
      <c r="AK1480" s="7" t="s">
        <v>1612</v>
      </c>
      <c r="AL1480" s="33">
        <v>0</v>
      </c>
      <c r="AN1480" s="7" t="s">
        <v>1612</v>
      </c>
      <c r="AO1480" s="33">
        <v>0</v>
      </c>
      <c r="AQ1480" s="7" t="s">
        <v>1612</v>
      </c>
      <c r="AR1480" s="33">
        <v>0</v>
      </c>
      <c r="AT1480" s="7" t="s">
        <v>1612</v>
      </c>
      <c r="AU1480" s="33">
        <v>0</v>
      </c>
      <c r="AW1480" s="7" t="s">
        <v>1612</v>
      </c>
      <c r="AX1480" s="33">
        <v>0</v>
      </c>
      <c r="AZ1480" s="7" t="s">
        <v>1612</v>
      </c>
      <c r="BA1480" s="33">
        <v>0</v>
      </c>
      <c r="BC1480" s="7" t="s">
        <v>1612</v>
      </c>
      <c r="BD1480" s="33">
        <v>0</v>
      </c>
      <c r="BF1480" s="7" t="s">
        <v>1612</v>
      </c>
      <c r="BG1480" s="33">
        <v>0</v>
      </c>
      <c r="BI1480" s="7" t="s">
        <v>1612</v>
      </c>
      <c r="BJ1480" s="33">
        <v>0</v>
      </c>
      <c r="BL1480" s="7" t="s">
        <v>1612</v>
      </c>
      <c r="BM1480" s="33">
        <v>0</v>
      </c>
      <c r="BO1480" s="7" t="s">
        <v>1612</v>
      </c>
      <c r="BP1480" s="33">
        <v>0</v>
      </c>
      <c r="BR1480" s="7" t="s">
        <v>1612</v>
      </c>
      <c r="BS1480" s="33">
        <v>0</v>
      </c>
      <c r="BU1480" s="7" t="s">
        <v>1612</v>
      </c>
      <c r="BV1480" s="33">
        <v>0</v>
      </c>
      <c r="BX1480" s="7" t="s">
        <v>1612</v>
      </c>
      <c r="BY1480" s="33">
        <v>0</v>
      </c>
    </row>
    <row r="1481" spans="1:77" x14ac:dyDescent="0.3">
      <c r="A1481" s="7" t="s">
        <v>1613</v>
      </c>
      <c r="B1481" s="29">
        <v>28</v>
      </c>
      <c r="D1481" s="7" t="s">
        <v>1613</v>
      </c>
      <c r="E1481" s="29">
        <v>29</v>
      </c>
      <c r="G1481" s="7" t="s">
        <v>1613</v>
      </c>
      <c r="H1481" s="29" t="s">
        <v>985</v>
      </c>
      <c r="J1481" s="7" t="s">
        <v>1613</v>
      </c>
      <c r="K1481" s="29" t="s">
        <v>985</v>
      </c>
      <c r="M1481" s="7" t="s">
        <v>1613</v>
      </c>
      <c r="N1481" s="29" t="s">
        <v>985</v>
      </c>
      <c r="P1481" s="7" t="s">
        <v>1613</v>
      </c>
      <c r="Q1481" s="29" t="s">
        <v>985</v>
      </c>
      <c r="S1481" s="7" t="s">
        <v>1613</v>
      </c>
      <c r="T1481" s="29" t="s">
        <v>985</v>
      </c>
      <c r="V1481" s="7" t="s">
        <v>1613</v>
      </c>
      <c r="W1481" s="29" t="s">
        <v>985</v>
      </c>
      <c r="Y1481" s="7" t="s">
        <v>1613</v>
      </c>
      <c r="Z1481" s="29" t="s">
        <v>985</v>
      </c>
      <c r="AB1481" s="7" t="s">
        <v>1613</v>
      </c>
      <c r="AC1481" s="29" t="s">
        <v>985</v>
      </c>
      <c r="AE1481" s="7" t="s">
        <v>1613</v>
      </c>
      <c r="AF1481" s="29" t="s">
        <v>985</v>
      </c>
      <c r="AH1481" s="7" t="s">
        <v>1613</v>
      </c>
      <c r="AI1481" s="29" t="s">
        <v>985</v>
      </c>
      <c r="AK1481" s="7" t="s">
        <v>1613</v>
      </c>
      <c r="AL1481" s="33">
        <v>0</v>
      </c>
      <c r="AN1481" s="7" t="s">
        <v>1613</v>
      </c>
      <c r="AO1481" s="33">
        <v>0</v>
      </c>
      <c r="AQ1481" s="7" t="s">
        <v>1613</v>
      </c>
      <c r="AR1481" s="33">
        <v>0</v>
      </c>
      <c r="AT1481" s="7" t="s">
        <v>1613</v>
      </c>
      <c r="AU1481" s="33">
        <v>0</v>
      </c>
      <c r="AW1481" s="7" t="s">
        <v>1613</v>
      </c>
      <c r="AX1481" s="33">
        <v>0</v>
      </c>
      <c r="AZ1481" s="7" t="s">
        <v>1613</v>
      </c>
      <c r="BA1481" s="33">
        <v>0</v>
      </c>
      <c r="BC1481" s="7" t="s">
        <v>1613</v>
      </c>
      <c r="BD1481" s="33">
        <v>0</v>
      </c>
      <c r="BF1481" s="7" t="s">
        <v>1613</v>
      </c>
      <c r="BG1481" s="33">
        <v>0</v>
      </c>
      <c r="BI1481" s="7" t="s">
        <v>1613</v>
      </c>
      <c r="BJ1481" s="33">
        <v>0</v>
      </c>
      <c r="BL1481" s="7" t="s">
        <v>1613</v>
      </c>
      <c r="BM1481" s="33">
        <v>0</v>
      </c>
      <c r="BO1481" s="7" t="s">
        <v>1613</v>
      </c>
      <c r="BP1481" s="33">
        <v>0</v>
      </c>
      <c r="BR1481" s="7" t="s">
        <v>1613</v>
      </c>
      <c r="BS1481" s="33">
        <v>0</v>
      </c>
      <c r="BU1481" s="7" t="s">
        <v>1613</v>
      </c>
      <c r="BV1481" s="33">
        <v>0</v>
      </c>
      <c r="BX1481" s="7" t="s">
        <v>1613</v>
      </c>
      <c r="BY1481" s="33">
        <v>0</v>
      </c>
    </row>
    <row r="1482" spans="1:77" x14ac:dyDescent="0.3">
      <c r="A1482" s="7" t="s">
        <v>1614</v>
      </c>
      <c r="B1482" s="29">
        <v>28</v>
      </c>
      <c r="D1482" s="7" t="s">
        <v>1614</v>
      </c>
      <c r="E1482" s="29">
        <v>29</v>
      </c>
      <c r="G1482" s="7" t="s">
        <v>1614</v>
      </c>
      <c r="H1482" s="29" t="s">
        <v>985</v>
      </c>
      <c r="J1482" s="7" t="s">
        <v>1614</v>
      </c>
      <c r="K1482" s="29" t="s">
        <v>985</v>
      </c>
      <c r="M1482" s="7" t="s">
        <v>1614</v>
      </c>
      <c r="N1482" s="29" t="s">
        <v>985</v>
      </c>
      <c r="P1482" s="7" t="s">
        <v>1614</v>
      </c>
      <c r="Q1482" s="29" t="s">
        <v>985</v>
      </c>
      <c r="S1482" s="7" t="s">
        <v>1614</v>
      </c>
      <c r="T1482" s="29" t="s">
        <v>985</v>
      </c>
      <c r="V1482" s="7" t="s">
        <v>1614</v>
      </c>
      <c r="W1482" s="29" t="s">
        <v>985</v>
      </c>
      <c r="Y1482" s="7" t="s">
        <v>1614</v>
      </c>
      <c r="Z1482" s="29" t="s">
        <v>985</v>
      </c>
      <c r="AB1482" s="7" t="s">
        <v>1614</v>
      </c>
      <c r="AC1482" s="29" t="s">
        <v>985</v>
      </c>
      <c r="AE1482" s="7" t="s">
        <v>1614</v>
      </c>
      <c r="AF1482" s="29" t="s">
        <v>985</v>
      </c>
      <c r="AH1482" s="7" t="s">
        <v>1614</v>
      </c>
      <c r="AI1482" s="29" t="s">
        <v>985</v>
      </c>
      <c r="AK1482" s="7" t="s">
        <v>1614</v>
      </c>
      <c r="AL1482" s="33">
        <v>0</v>
      </c>
      <c r="AN1482" s="7" t="s">
        <v>1614</v>
      </c>
      <c r="AO1482" s="33">
        <v>0</v>
      </c>
      <c r="AQ1482" s="7" t="s">
        <v>1614</v>
      </c>
      <c r="AR1482" s="33">
        <v>0</v>
      </c>
      <c r="AT1482" s="7" t="s">
        <v>1614</v>
      </c>
      <c r="AU1482" s="33">
        <v>0</v>
      </c>
      <c r="AW1482" s="7" t="s">
        <v>1614</v>
      </c>
      <c r="AX1482" s="33">
        <v>0</v>
      </c>
      <c r="AZ1482" s="7" t="s">
        <v>1614</v>
      </c>
      <c r="BA1482" s="33">
        <v>0</v>
      </c>
      <c r="BC1482" s="7" t="s">
        <v>1614</v>
      </c>
      <c r="BD1482" s="33">
        <v>0</v>
      </c>
      <c r="BF1482" s="7" t="s">
        <v>1614</v>
      </c>
      <c r="BG1482" s="33">
        <v>0</v>
      </c>
      <c r="BI1482" s="7" t="s">
        <v>1614</v>
      </c>
      <c r="BJ1482" s="33">
        <v>0</v>
      </c>
      <c r="BL1482" s="7" t="s">
        <v>1614</v>
      </c>
      <c r="BM1482" s="33">
        <v>0</v>
      </c>
      <c r="BO1482" s="7" t="s">
        <v>1614</v>
      </c>
      <c r="BP1482" s="33">
        <v>0</v>
      </c>
      <c r="BR1482" s="7" t="s">
        <v>1614</v>
      </c>
      <c r="BS1482" s="33">
        <v>0</v>
      </c>
      <c r="BU1482" s="7" t="s">
        <v>1614</v>
      </c>
      <c r="BV1482" s="33">
        <v>0</v>
      </c>
      <c r="BX1482" s="7" t="s">
        <v>1614</v>
      </c>
      <c r="BY1482" s="33">
        <v>0</v>
      </c>
    </row>
    <row r="1483" spans="1:77" x14ac:dyDescent="0.3">
      <c r="A1483" s="7" t="s">
        <v>1615</v>
      </c>
      <c r="B1483" s="29">
        <v>28</v>
      </c>
      <c r="D1483" s="7" t="s">
        <v>1615</v>
      </c>
      <c r="E1483" s="29">
        <v>29</v>
      </c>
      <c r="G1483" s="7" t="s">
        <v>1615</v>
      </c>
      <c r="H1483" s="29" t="s">
        <v>985</v>
      </c>
      <c r="J1483" s="7" t="s">
        <v>1615</v>
      </c>
      <c r="K1483" s="29" t="s">
        <v>985</v>
      </c>
      <c r="M1483" s="7" t="s">
        <v>1615</v>
      </c>
      <c r="N1483" s="29" t="s">
        <v>985</v>
      </c>
      <c r="P1483" s="7" t="s">
        <v>1615</v>
      </c>
      <c r="Q1483" s="29" t="s">
        <v>985</v>
      </c>
      <c r="S1483" s="7" t="s">
        <v>1615</v>
      </c>
      <c r="T1483" s="29" t="s">
        <v>985</v>
      </c>
      <c r="V1483" s="7" t="s">
        <v>1615</v>
      </c>
      <c r="W1483" s="29" t="s">
        <v>985</v>
      </c>
      <c r="Y1483" s="7" t="s">
        <v>1615</v>
      </c>
      <c r="Z1483" s="29" t="s">
        <v>985</v>
      </c>
      <c r="AB1483" s="7" t="s">
        <v>1615</v>
      </c>
      <c r="AC1483" s="29" t="s">
        <v>985</v>
      </c>
      <c r="AE1483" s="7" t="s">
        <v>1615</v>
      </c>
      <c r="AF1483" s="29" t="s">
        <v>985</v>
      </c>
      <c r="AH1483" s="7" t="s">
        <v>1615</v>
      </c>
      <c r="AI1483" s="29" t="s">
        <v>985</v>
      </c>
      <c r="AK1483" s="7" t="s">
        <v>1615</v>
      </c>
      <c r="AL1483" s="33">
        <v>0</v>
      </c>
      <c r="AN1483" s="7" t="s">
        <v>1615</v>
      </c>
      <c r="AO1483" s="33">
        <v>0</v>
      </c>
      <c r="AQ1483" s="7" t="s">
        <v>1615</v>
      </c>
      <c r="AR1483" s="33">
        <v>0</v>
      </c>
      <c r="AT1483" s="7" t="s">
        <v>1615</v>
      </c>
      <c r="AU1483" s="33">
        <v>0</v>
      </c>
      <c r="AW1483" s="7" t="s">
        <v>1615</v>
      </c>
      <c r="AX1483" s="33">
        <v>0</v>
      </c>
      <c r="AZ1483" s="7" t="s">
        <v>1615</v>
      </c>
      <c r="BA1483" s="33">
        <v>0</v>
      </c>
      <c r="BC1483" s="7" t="s">
        <v>1615</v>
      </c>
      <c r="BD1483" s="33">
        <v>0</v>
      </c>
      <c r="BF1483" s="7" t="s">
        <v>1615</v>
      </c>
      <c r="BG1483" s="33">
        <v>0</v>
      </c>
      <c r="BI1483" s="7" t="s">
        <v>1615</v>
      </c>
      <c r="BJ1483" s="33">
        <v>0</v>
      </c>
      <c r="BL1483" s="7" t="s">
        <v>1615</v>
      </c>
      <c r="BM1483" s="33">
        <v>0</v>
      </c>
      <c r="BO1483" s="7" t="s">
        <v>1615</v>
      </c>
      <c r="BP1483" s="33">
        <v>0</v>
      </c>
      <c r="BR1483" s="7" t="s">
        <v>1615</v>
      </c>
      <c r="BS1483" s="33">
        <v>0</v>
      </c>
      <c r="BU1483" s="7" t="s">
        <v>1615</v>
      </c>
      <c r="BV1483" s="33">
        <v>0</v>
      </c>
      <c r="BX1483" s="7" t="s">
        <v>1615</v>
      </c>
      <c r="BY1483" s="33">
        <v>0</v>
      </c>
    </row>
    <row r="1484" spans="1:77" x14ac:dyDescent="0.3">
      <c r="A1484" s="7" t="s">
        <v>1616</v>
      </c>
      <c r="B1484" s="29">
        <v>28</v>
      </c>
      <c r="D1484" s="7" t="s">
        <v>1616</v>
      </c>
      <c r="E1484" s="29">
        <v>29</v>
      </c>
      <c r="G1484" s="7" t="s">
        <v>1616</v>
      </c>
      <c r="H1484" s="29" t="s">
        <v>985</v>
      </c>
      <c r="J1484" s="7" t="s">
        <v>1616</v>
      </c>
      <c r="K1484" s="29" t="s">
        <v>985</v>
      </c>
      <c r="M1484" s="7" t="s">
        <v>1616</v>
      </c>
      <c r="N1484" s="29" t="s">
        <v>985</v>
      </c>
      <c r="P1484" s="7" t="s">
        <v>1616</v>
      </c>
      <c r="Q1484" s="29" t="s">
        <v>985</v>
      </c>
      <c r="S1484" s="7" t="s">
        <v>1616</v>
      </c>
      <c r="T1484" s="29" t="s">
        <v>985</v>
      </c>
      <c r="V1484" s="7" t="s">
        <v>1616</v>
      </c>
      <c r="W1484" s="29" t="s">
        <v>985</v>
      </c>
      <c r="Y1484" s="7" t="s">
        <v>1616</v>
      </c>
      <c r="Z1484" s="29" t="s">
        <v>985</v>
      </c>
      <c r="AB1484" s="7" t="s">
        <v>1616</v>
      </c>
      <c r="AC1484" s="29" t="s">
        <v>985</v>
      </c>
      <c r="AE1484" s="7" t="s">
        <v>1616</v>
      </c>
      <c r="AF1484" s="29" t="s">
        <v>985</v>
      </c>
      <c r="AH1484" s="7" t="s">
        <v>1616</v>
      </c>
      <c r="AI1484" s="29" t="s">
        <v>985</v>
      </c>
      <c r="AK1484" s="7" t="s">
        <v>1616</v>
      </c>
      <c r="AL1484" s="33">
        <v>0</v>
      </c>
      <c r="AN1484" s="7" t="s">
        <v>1616</v>
      </c>
      <c r="AO1484" s="33">
        <v>0</v>
      </c>
      <c r="AQ1484" s="7" t="s">
        <v>1616</v>
      </c>
      <c r="AR1484" s="33">
        <v>0</v>
      </c>
      <c r="AT1484" s="7" t="s">
        <v>1616</v>
      </c>
      <c r="AU1484" s="33">
        <v>0</v>
      </c>
      <c r="AW1484" s="7" t="s">
        <v>1616</v>
      </c>
      <c r="AX1484" s="33">
        <v>0</v>
      </c>
      <c r="AZ1484" s="7" t="s">
        <v>1616</v>
      </c>
      <c r="BA1484" s="33">
        <v>0</v>
      </c>
      <c r="BC1484" s="7" t="s">
        <v>1616</v>
      </c>
      <c r="BD1484" s="33">
        <v>0</v>
      </c>
      <c r="BF1484" s="7" t="s">
        <v>1616</v>
      </c>
      <c r="BG1484" s="33">
        <v>0</v>
      </c>
      <c r="BI1484" s="7" t="s">
        <v>1616</v>
      </c>
      <c r="BJ1484" s="33">
        <v>0</v>
      </c>
      <c r="BL1484" s="7" t="s">
        <v>1616</v>
      </c>
      <c r="BM1484" s="33">
        <v>0</v>
      </c>
      <c r="BO1484" s="7" t="s">
        <v>1616</v>
      </c>
      <c r="BP1484" s="33">
        <v>0</v>
      </c>
      <c r="BR1484" s="7" t="s">
        <v>1616</v>
      </c>
      <c r="BS1484" s="33">
        <v>0</v>
      </c>
      <c r="BU1484" s="7" t="s">
        <v>1616</v>
      </c>
      <c r="BV1484" s="33">
        <v>0</v>
      </c>
      <c r="BX1484" s="7" t="s">
        <v>1616</v>
      </c>
      <c r="BY1484" s="33">
        <v>0</v>
      </c>
    </row>
    <row r="1485" spans="1:77" x14ac:dyDescent="0.3">
      <c r="A1485" s="7" t="s">
        <v>1617</v>
      </c>
      <c r="B1485" s="29">
        <v>27</v>
      </c>
      <c r="D1485" s="7" t="s">
        <v>1617</v>
      </c>
      <c r="E1485" s="29">
        <v>29</v>
      </c>
      <c r="G1485" s="7" t="s">
        <v>1617</v>
      </c>
      <c r="H1485" s="29" t="s">
        <v>985</v>
      </c>
      <c r="J1485" s="7" t="s">
        <v>1617</v>
      </c>
      <c r="K1485" s="29" t="s">
        <v>985</v>
      </c>
      <c r="M1485" s="7" t="s">
        <v>1617</v>
      </c>
      <c r="N1485" s="29" t="s">
        <v>985</v>
      </c>
      <c r="P1485" s="7" t="s">
        <v>1617</v>
      </c>
      <c r="Q1485" s="29" t="s">
        <v>985</v>
      </c>
      <c r="S1485" s="7" t="s">
        <v>1617</v>
      </c>
      <c r="T1485" s="29" t="s">
        <v>985</v>
      </c>
      <c r="V1485" s="7" t="s">
        <v>1617</v>
      </c>
      <c r="W1485" s="29" t="s">
        <v>985</v>
      </c>
      <c r="Y1485" s="7" t="s">
        <v>1617</v>
      </c>
      <c r="Z1485" s="29" t="s">
        <v>985</v>
      </c>
      <c r="AB1485" s="7" t="s">
        <v>1617</v>
      </c>
      <c r="AC1485" s="29" t="s">
        <v>985</v>
      </c>
      <c r="AE1485" s="7" t="s">
        <v>1617</v>
      </c>
      <c r="AF1485" s="29" t="s">
        <v>985</v>
      </c>
      <c r="AH1485" s="7" t="s">
        <v>1617</v>
      </c>
      <c r="AI1485" s="29" t="s">
        <v>985</v>
      </c>
      <c r="AK1485" s="7" t="s">
        <v>1617</v>
      </c>
      <c r="AL1485" s="33">
        <v>0</v>
      </c>
      <c r="AN1485" s="7" t="s">
        <v>1617</v>
      </c>
      <c r="AO1485" s="33">
        <v>0</v>
      </c>
      <c r="AQ1485" s="7" t="s">
        <v>1617</v>
      </c>
      <c r="AR1485" s="33">
        <v>0</v>
      </c>
      <c r="AT1485" s="7" t="s">
        <v>1617</v>
      </c>
      <c r="AU1485" s="33">
        <v>0</v>
      </c>
      <c r="AW1485" s="7" t="s">
        <v>1617</v>
      </c>
      <c r="AX1485" s="33">
        <v>0</v>
      </c>
      <c r="AZ1485" s="7" t="s">
        <v>1617</v>
      </c>
      <c r="BA1485" s="33">
        <v>0</v>
      </c>
      <c r="BC1485" s="7" t="s">
        <v>1617</v>
      </c>
      <c r="BD1485" s="33">
        <v>0</v>
      </c>
      <c r="BF1485" s="7" t="s">
        <v>1617</v>
      </c>
      <c r="BG1485" s="33">
        <v>0</v>
      </c>
      <c r="BI1485" s="7" t="s">
        <v>1617</v>
      </c>
      <c r="BJ1485" s="33">
        <v>0</v>
      </c>
      <c r="BL1485" s="7" t="s">
        <v>1617</v>
      </c>
      <c r="BM1485" s="33">
        <v>0</v>
      </c>
      <c r="BO1485" s="7" t="s">
        <v>1617</v>
      </c>
      <c r="BP1485" s="33">
        <v>0</v>
      </c>
      <c r="BR1485" s="7" t="s">
        <v>1617</v>
      </c>
      <c r="BS1485" s="33">
        <v>0</v>
      </c>
      <c r="BU1485" s="7" t="s">
        <v>1617</v>
      </c>
      <c r="BV1485" s="33">
        <v>0</v>
      </c>
      <c r="BX1485" s="7" t="s">
        <v>1617</v>
      </c>
      <c r="BY1485" s="33">
        <v>0</v>
      </c>
    </row>
    <row r="1486" spans="1:77" x14ac:dyDescent="0.3">
      <c r="A1486" s="7" t="s">
        <v>1618</v>
      </c>
      <c r="B1486" s="29">
        <v>27</v>
      </c>
      <c r="D1486" s="7" t="s">
        <v>1618</v>
      </c>
      <c r="E1486" s="29">
        <v>29</v>
      </c>
      <c r="G1486" s="7" t="s">
        <v>1618</v>
      </c>
      <c r="H1486" s="29" t="s">
        <v>985</v>
      </c>
      <c r="J1486" s="7" t="s">
        <v>1618</v>
      </c>
      <c r="K1486" s="29" t="s">
        <v>985</v>
      </c>
      <c r="M1486" s="7" t="s">
        <v>1618</v>
      </c>
      <c r="N1486" s="29" t="s">
        <v>985</v>
      </c>
      <c r="P1486" s="7" t="s">
        <v>1618</v>
      </c>
      <c r="Q1486" s="29" t="s">
        <v>985</v>
      </c>
      <c r="S1486" s="7" t="s">
        <v>1618</v>
      </c>
      <c r="T1486" s="29" t="s">
        <v>985</v>
      </c>
      <c r="V1486" s="7" t="s">
        <v>1618</v>
      </c>
      <c r="W1486" s="29" t="s">
        <v>985</v>
      </c>
      <c r="Y1486" s="7" t="s">
        <v>1618</v>
      </c>
      <c r="Z1486" s="29" t="s">
        <v>985</v>
      </c>
      <c r="AB1486" s="7" t="s">
        <v>1618</v>
      </c>
      <c r="AC1486" s="29" t="s">
        <v>985</v>
      </c>
      <c r="AE1486" s="7" t="s">
        <v>1618</v>
      </c>
      <c r="AF1486" s="29" t="s">
        <v>985</v>
      </c>
      <c r="AH1486" s="7" t="s">
        <v>1618</v>
      </c>
      <c r="AI1486" s="29" t="s">
        <v>985</v>
      </c>
      <c r="AK1486" s="7" t="s">
        <v>1618</v>
      </c>
      <c r="AL1486" s="33">
        <v>0</v>
      </c>
      <c r="AN1486" s="7" t="s">
        <v>1618</v>
      </c>
      <c r="AO1486" s="33">
        <v>0</v>
      </c>
      <c r="AQ1486" s="7" t="s">
        <v>1618</v>
      </c>
      <c r="AR1486" s="33">
        <v>0</v>
      </c>
      <c r="AT1486" s="7" t="s">
        <v>1618</v>
      </c>
      <c r="AU1486" s="33">
        <v>0</v>
      </c>
      <c r="AW1486" s="7" t="s">
        <v>1618</v>
      </c>
      <c r="AX1486" s="33">
        <v>0</v>
      </c>
      <c r="AZ1486" s="7" t="s">
        <v>1618</v>
      </c>
      <c r="BA1486" s="33">
        <v>0</v>
      </c>
      <c r="BC1486" s="7" t="s">
        <v>1618</v>
      </c>
      <c r="BD1486" s="33">
        <v>0</v>
      </c>
      <c r="BF1486" s="7" t="s">
        <v>1618</v>
      </c>
      <c r="BG1486" s="33">
        <v>0</v>
      </c>
      <c r="BI1486" s="7" t="s">
        <v>1618</v>
      </c>
      <c r="BJ1486" s="33">
        <v>0</v>
      </c>
      <c r="BL1486" s="7" t="s">
        <v>1618</v>
      </c>
      <c r="BM1486" s="33">
        <v>0</v>
      </c>
      <c r="BO1486" s="7" t="s">
        <v>1618</v>
      </c>
      <c r="BP1486" s="33">
        <v>0</v>
      </c>
      <c r="BR1486" s="7" t="s">
        <v>1618</v>
      </c>
      <c r="BS1486" s="33">
        <v>0</v>
      </c>
      <c r="BU1486" s="7" t="s">
        <v>1618</v>
      </c>
      <c r="BV1486" s="33">
        <v>0</v>
      </c>
      <c r="BX1486" s="7" t="s">
        <v>1618</v>
      </c>
      <c r="BY1486" s="33">
        <v>0</v>
      </c>
    </row>
    <row r="1487" spans="1:77" x14ac:dyDescent="0.3">
      <c r="A1487" s="7" t="s">
        <v>1619</v>
      </c>
      <c r="B1487" s="29">
        <v>27</v>
      </c>
      <c r="D1487" s="7" t="s">
        <v>1619</v>
      </c>
      <c r="E1487" s="29">
        <v>29</v>
      </c>
      <c r="G1487" s="7" t="s">
        <v>1619</v>
      </c>
      <c r="H1487" s="29" t="s">
        <v>985</v>
      </c>
      <c r="J1487" s="7" t="s">
        <v>1619</v>
      </c>
      <c r="K1487" s="29" t="s">
        <v>985</v>
      </c>
      <c r="M1487" s="7" t="s">
        <v>1619</v>
      </c>
      <c r="N1487" s="29" t="s">
        <v>985</v>
      </c>
      <c r="P1487" s="7" t="s">
        <v>1619</v>
      </c>
      <c r="Q1487" s="29" t="s">
        <v>985</v>
      </c>
      <c r="S1487" s="7" t="s">
        <v>1619</v>
      </c>
      <c r="T1487" s="29" t="s">
        <v>985</v>
      </c>
      <c r="V1487" s="7" t="s">
        <v>1619</v>
      </c>
      <c r="W1487" s="29" t="s">
        <v>985</v>
      </c>
      <c r="Y1487" s="7" t="s">
        <v>1619</v>
      </c>
      <c r="Z1487" s="29" t="s">
        <v>985</v>
      </c>
      <c r="AB1487" s="7" t="s">
        <v>1619</v>
      </c>
      <c r="AC1487" s="29" t="s">
        <v>985</v>
      </c>
      <c r="AE1487" s="7" t="s">
        <v>1619</v>
      </c>
      <c r="AF1487" s="29" t="s">
        <v>985</v>
      </c>
      <c r="AH1487" s="7" t="s">
        <v>1619</v>
      </c>
      <c r="AI1487" s="29" t="s">
        <v>985</v>
      </c>
      <c r="AK1487" s="7" t="s">
        <v>1619</v>
      </c>
      <c r="AL1487" s="33">
        <v>0</v>
      </c>
      <c r="AN1487" s="7" t="s">
        <v>1619</v>
      </c>
      <c r="AO1487" s="33">
        <v>0</v>
      </c>
      <c r="AQ1487" s="7" t="s">
        <v>1619</v>
      </c>
      <c r="AR1487" s="33">
        <v>0</v>
      </c>
      <c r="AT1487" s="7" t="s">
        <v>1619</v>
      </c>
      <c r="AU1487" s="33">
        <v>0</v>
      </c>
      <c r="AW1487" s="7" t="s">
        <v>1619</v>
      </c>
      <c r="AX1487" s="33">
        <v>0</v>
      </c>
      <c r="AZ1487" s="7" t="s">
        <v>1619</v>
      </c>
      <c r="BA1487" s="33">
        <v>0</v>
      </c>
      <c r="BC1487" s="7" t="s">
        <v>1619</v>
      </c>
      <c r="BD1487" s="33">
        <v>0</v>
      </c>
      <c r="BF1487" s="7" t="s">
        <v>1619</v>
      </c>
      <c r="BG1487" s="33">
        <v>0</v>
      </c>
      <c r="BI1487" s="7" t="s">
        <v>1619</v>
      </c>
      <c r="BJ1487" s="33">
        <v>0</v>
      </c>
      <c r="BL1487" s="7" t="s">
        <v>1619</v>
      </c>
      <c r="BM1487" s="33">
        <v>0</v>
      </c>
      <c r="BO1487" s="7" t="s">
        <v>1619</v>
      </c>
      <c r="BP1487" s="33">
        <v>0</v>
      </c>
      <c r="BR1487" s="7" t="s">
        <v>1619</v>
      </c>
      <c r="BS1487" s="33">
        <v>0</v>
      </c>
      <c r="BU1487" s="7" t="s">
        <v>1619</v>
      </c>
      <c r="BV1487" s="33">
        <v>0</v>
      </c>
      <c r="BX1487" s="7" t="s">
        <v>1619</v>
      </c>
      <c r="BY1487" s="33">
        <v>0</v>
      </c>
    </row>
    <row r="1488" spans="1:77" x14ac:dyDescent="0.3">
      <c r="A1488" s="7" t="s">
        <v>1620</v>
      </c>
      <c r="B1488" s="29">
        <v>27</v>
      </c>
      <c r="D1488" s="7" t="s">
        <v>1620</v>
      </c>
      <c r="E1488" s="29">
        <v>29</v>
      </c>
      <c r="G1488" s="7" t="s">
        <v>1620</v>
      </c>
      <c r="H1488" s="29" t="s">
        <v>985</v>
      </c>
      <c r="J1488" s="7" t="s">
        <v>1620</v>
      </c>
      <c r="K1488" s="29" t="s">
        <v>985</v>
      </c>
      <c r="M1488" s="7" t="s">
        <v>1620</v>
      </c>
      <c r="N1488" s="29" t="s">
        <v>985</v>
      </c>
      <c r="P1488" s="7" t="s">
        <v>1620</v>
      </c>
      <c r="Q1488" s="29" t="s">
        <v>985</v>
      </c>
      <c r="S1488" s="7" t="s">
        <v>1620</v>
      </c>
      <c r="T1488" s="29" t="s">
        <v>985</v>
      </c>
      <c r="V1488" s="7" t="s">
        <v>1620</v>
      </c>
      <c r="W1488" s="29" t="s">
        <v>985</v>
      </c>
      <c r="Y1488" s="7" t="s">
        <v>1620</v>
      </c>
      <c r="Z1488" s="29" t="s">
        <v>985</v>
      </c>
      <c r="AB1488" s="7" t="s">
        <v>1620</v>
      </c>
      <c r="AC1488" s="29" t="s">
        <v>985</v>
      </c>
      <c r="AE1488" s="7" t="s">
        <v>1620</v>
      </c>
      <c r="AF1488" s="29" t="s">
        <v>985</v>
      </c>
      <c r="AH1488" s="7" t="s">
        <v>1620</v>
      </c>
      <c r="AI1488" s="29" t="s">
        <v>985</v>
      </c>
      <c r="AK1488" s="7" t="s">
        <v>1620</v>
      </c>
      <c r="AL1488" s="33">
        <v>0</v>
      </c>
      <c r="AN1488" s="7" t="s">
        <v>1620</v>
      </c>
      <c r="AO1488" s="33">
        <v>0</v>
      </c>
      <c r="AQ1488" s="7" t="s">
        <v>1620</v>
      </c>
      <c r="AR1488" s="33">
        <v>0</v>
      </c>
      <c r="AT1488" s="7" t="s">
        <v>1620</v>
      </c>
      <c r="AU1488" s="33">
        <v>0</v>
      </c>
      <c r="AW1488" s="7" t="s">
        <v>1620</v>
      </c>
      <c r="AX1488" s="33">
        <v>0</v>
      </c>
      <c r="AZ1488" s="7" t="s">
        <v>1620</v>
      </c>
      <c r="BA1488" s="33">
        <v>0</v>
      </c>
      <c r="BC1488" s="7" t="s">
        <v>1620</v>
      </c>
      <c r="BD1488" s="33">
        <v>0</v>
      </c>
      <c r="BF1488" s="7" t="s">
        <v>1620</v>
      </c>
      <c r="BG1488" s="33">
        <v>0</v>
      </c>
      <c r="BI1488" s="7" t="s">
        <v>1620</v>
      </c>
      <c r="BJ1488" s="33">
        <v>0</v>
      </c>
      <c r="BL1488" s="7" t="s">
        <v>1620</v>
      </c>
      <c r="BM1488" s="33">
        <v>0</v>
      </c>
      <c r="BO1488" s="7" t="s">
        <v>1620</v>
      </c>
      <c r="BP1488" s="33">
        <v>0</v>
      </c>
      <c r="BR1488" s="7" t="s">
        <v>1620</v>
      </c>
      <c r="BS1488" s="33">
        <v>0</v>
      </c>
      <c r="BU1488" s="7" t="s">
        <v>1620</v>
      </c>
      <c r="BV1488" s="33">
        <v>0</v>
      </c>
      <c r="BX1488" s="7" t="s">
        <v>1620</v>
      </c>
      <c r="BY1488" s="33">
        <v>0</v>
      </c>
    </row>
    <row r="1489" spans="1:77" x14ac:dyDescent="0.3">
      <c r="A1489" s="7" t="s">
        <v>1621</v>
      </c>
      <c r="B1489" s="29">
        <v>27</v>
      </c>
      <c r="D1489" s="7" t="s">
        <v>1621</v>
      </c>
      <c r="E1489" s="29">
        <v>29</v>
      </c>
      <c r="G1489" s="7" t="s">
        <v>1621</v>
      </c>
      <c r="H1489" s="29" t="s">
        <v>985</v>
      </c>
      <c r="J1489" s="7" t="s">
        <v>1621</v>
      </c>
      <c r="K1489" s="29" t="s">
        <v>985</v>
      </c>
      <c r="M1489" s="7" t="s">
        <v>1621</v>
      </c>
      <c r="N1489" s="29" t="s">
        <v>985</v>
      </c>
      <c r="P1489" s="7" t="s">
        <v>1621</v>
      </c>
      <c r="Q1489" s="29" t="s">
        <v>985</v>
      </c>
      <c r="S1489" s="7" t="s">
        <v>1621</v>
      </c>
      <c r="T1489" s="29" t="s">
        <v>985</v>
      </c>
      <c r="V1489" s="7" t="s">
        <v>1621</v>
      </c>
      <c r="W1489" s="29" t="s">
        <v>985</v>
      </c>
      <c r="Y1489" s="7" t="s">
        <v>1621</v>
      </c>
      <c r="Z1489" s="29" t="s">
        <v>985</v>
      </c>
      <c r="AB1489" s="7" t="s">
        <v>1621</v>
      </c>
      <c r="AC1489" s="29" t="s">
        <v>985</v>
      </c>
      <c r="AE1489" s="7" t="s">
        <v>1621</v>
      </c>
      <c r="AF1489" s="29" t="s">
        <v>985</v>
      </c>
      <c r="AH1489" s="7" t="s">
        <v>1621</v>
      </c>
      <c r="AI1489" s="29" t="s">
        <v>985</v>
      </c>
      <c r="AK1489" s="7" t="s">
        <v>1621</v>
      </c>
      <c r="AL1489" s="33">
        <v>0</v>
      </c>
      <c r="AN1489" s="7" t="s">
        <v>1621</v>
      </c>
      <c r="AO1489" s="33">
        <v>0</v>
      </c>
      <c r="AQ1489" s="7" t="s">
        <v>1621</v>
      </c>
      <c r="AR1489" s="33">
        <v>0</v>
      </c>
      <c r="AT1489" s="7" t="s">
        <v>1621</v>
      </c>
      <c r="AU1489" s="33">
        <v>0</v>
      </c>
      <c r="AW1489" s="7" t="s">
        <v>1621</v>
      </c>
      <c r="AX1489" s="33">
        <v>0</v>
      </c>
      <c r="AZ1489" s="7" t="s">
        <v>1621</v>
      </c>
      <c r="BA1489" s="33">
        <v>0</v>
      </c>
      <c r="BC1489" s="7" t="s">
        <v>1621</v>
      </c>
      <c r="BD1489" s="33">
        <v>0</v>
      </c>
      <c r="BF1489" s="7" t="s">
        <v>1621</v>
      </c>
      <c r="BG1489" s="33">
        <v>0</v>
      </c>
      <c r="BI1489" s="7" t="s">
        <v>1621</v>
      </c>
      <c r="BJ1489" s="33">
        <v>0</v>
      </c>
      <c r="BL1489" s="7" t="s">
        <v>1621</v>
      </c>
      <c r="BM1489" s="33">
        <v>0</v>
      </c>
      <c r="BO1489" s="7" t="s">
        <v>1621</v>
      </c>
      <c r="BP1489" s="33">
        <v>0</v>
      </c>
      <c r="BR1489" s="7" t="s">
        <v>1621</v>
      </c>
      <c r="BS1489" s="33">
        <v>0</v>
      </c>
      <c r="BU1489" s="7" t="s">
        <v>1621</v>
      </c>
      <c r="BV1489" s="33">
        <v>0</v>
      </c>
      <c r="BX1489" s="7" t="s">
        <v>1621</v>
      </c>
      <c r="BY1489" s="33">
        <v>0</v>
      </c>
    </row>
    <row r="1490" spans="1:77" x14ac:dyDescent="0.3">
      <c r="A1490" s="7" t="s">
        <v>1622</v>
      </c>
      <c r="B1490" s="29">
        <v>27</v>
      </c>
      <c r="D1490" s="7" t="s">
        <v>1622</v>
      </c>
      <c r="E1490" s="29">
        <v>29</v>
      </c>
      <c r="G1490" s="7" t="s">
        <v>1622</v>
      </c>
      <c r="H1490" s="29" t="s">
        <v>985</v>
      </c>
      <c r="J1490" s="7" t="s">
        <v>1622</v>
      </c>
      <c r="K1490" s="29" t="s">
        <v>985</v>
      </c>
      <c r="M1490" s="7" t="s">
        <v>1622</v>
      </c>
      <c r="N1490" s="29" t="s">
        <v>985</v>
      </c>
      <c r="P1490" s="7" t="s">
        <v>1622</v>
      </c>
      <c r="Q1490" s="29" t="s">
        <v>985</v>
      </c>
      <c r="S1490" s="7" t="s">
        <v>1622</v>
      </c>
      <c r="T1490" s="29" t="s">
        <v>985</v>
      </c>
      <c r="V1490" s="7" t="s">
        <v>1622</v>
      </c>
      <c r="W1490" s="29" t="s">
        <v>985</v>
      </c>
      <c r="Y1490" s="7" t="s">
        <v>1622</v>
      </c>
      <c r="Z1490" s="29" t="s">
        <v>985</v>
      </c>
      <c r="AB1490" s="7" t="s">
        <v>1622</v>
      </c>
      <c r="AC1490" s="29" t="s">
        <v>985</v>
      </c>
      <c r="AE1490" s="7" t="s">
        <v>1622</v>
      </c>
      <c r="AF1490" s="29" t="s">
        <v>985</v>
      </c>
      <c r="AH1490" s="7" t="s">
        <v>1622</v>
      </c>
      <c r="AI1490" s="29" t="s">
        <v>985</v>
      </c>
      <c r="AK1490" s="7" t="s">
        <v>1622</v>
      </c>
      <c r="AL1490" s="33">
        <v>0</v>
      </c>
      <c r="AN1490" s="7" t="s">
        <v>1622</v>
      </c>
      <c r="AO1490" s="33">
        <v>0</v>
      </c>
      <c r="AQ1490" s="7" t="s">
        <v>1622</v>
      </c>
      <c r="AR1490" s="33">
        <v>0</v>
      </c>
      <c r="AT1490" s="7" t="s">
        <v>1622</v>
      </c>
      <c r="AU1490" s="33">
        <v>0</v>
      </c>
      <c r="AW1490" s="7" t="s">
        <v>1622</v>
      </c>
      <c r="AX1490" s="33">
        <v>0</v>
      </c>
      <c r="AZ1490" s="7" t="s">
        <v>1622</v>
      </c>
      <c r="BA1490" s="33">
        <v>0</v>
      </c>
      <c r="BC1490" s="7" t="s">
        <v>1622</v>
      </c>
      <c r="BD1490" s="33">
        <v>0</v>
      </c>
      <c r="BF1490" s="7" t="s">
        <v>1622</v>
      </c>
      <c r="BG1490" s="33">
        <v>0</v>
      </c>
      <c r="BI1490" s="7" t="s">
        <v>1622</v>
      </c>
      <c r="BJ1490" s="33">
        <v>0</v>
      </c>
      <c r="BL1490" s="7" t="s">
        <v>1622</v>
      </c>
      <c r="BM1490" s="33">
        <v>0</v>
      </c>
      <c r="BO1490" s="7" t="s">
        <v>1622</v>
      </c>
      <c r="BP1490" s="33">
        <v>0</v>
      </c>
      <c r="BR1490" s="7" t="s">
        <v>1622</v>
      </c>
      <c r="BS1490" s="33">
        <v>0</v>
      </c>
      <c r="BU1490" s="7" t="s">
        <v>1622</v>
      </c>
      <c r="BV1490" s="33">
        <v>0</v>
      </c>
      <c r="BX1490" s="7" t="s">
        <v>1622</v>
      </c>
      <c r="BY1490" s="33">
        <v>0</v>
      </c>
    </row>
    <row r="1491" spans="1:77" x14ac:dyDescent="0.3">
      <c r="A1491" s="7" t="s">
        <v>1623</v>
      </c>
      <c r="B1491" s="29">
        <v>27</v>
      </c>
      <c r="D1491" s="7" t="s">
        <v>1623</v>
      </c>
      <c r="E1491" s="29">
        <v>29</v>
      </c>
      <c r="G1491" s="7" t="s">
        <v>1623</v>
      </c>
      <c r="H1491" s="29" t="s">
        <v>985</v>
      </c>
      <c r="J1491" s="7" t="s">
        <v>1623</v>
      </c>
      <c r="K1491" s="29" t="s">
        <v>985</v>
      </c>
      <c r="M1491" s="7" t="s">
        <v>1623</v>
      </c>
      <c r="N1491" s="29" t="s">
        <v>985</v>
      </c>
      <c r="P1491" s="7" t="s">
        <v>1623</v>
      </c>
      <c r="Q1491" s="29" t="s">
        <v>985</v>
      </c>
      <c r="S1491" s="7" t="s">
        <v>1623</v>
      </c>
      <c r="T1491" s="29" t="s">
        <v>985</v>
      </c>
      <c r="V1491" s="7" t="s">
        <v>1623</v>
      </c>
      <c r="W1491" s="29" t="s">
        <v>985</v>
      </c>
      <c r="Y1491" s="7" t="s">
        <v>1623</v>
      </c>
      <c r="Z1491" s="29" t="s">
        <v>985</v>
      </c>
      <c r="AB1491" s="7" t="s">
        <v>1623</v>
      </c>
      <c r="AC1491" s="29" t="s">
        <v>985</v>
      </c>
      <c r="AE1491" s="7" t="s">
        <v>1623</v>
      </c>
      <c r="AF1491" s="29" t="s">
        <v>985</v>
      </c>
      <c r="AH1491" s="7" t="s">
        <v>1623</v>
      </c>
      <c r="AI1491" s="29" t="s">
        <v>985</v>
      </c>
      <c r="AK1491" s="7" t="s">
        <v>1623</v>
      </c>
      <c r="AL1491" s="33">
        <v>0</v>
      </c>
      <c r="AN1491" s="7" t="s">
        <v>1623</v>
      </c>
      <c r="AO1491" s="33">
        <v>0</v>
      </c>
      <c r="AQ1491" s="7" t="s">
        <v>1623</v>
      </c>
      <c r="AR1491" s="33">
        <v>0</v>
      </c>
      <c r="AT1491" s="7" t="s">
        <v>1623</v>
      </c>
      <c r="AU1491" s="33">
        <v>0</v>
      </c>
      <c r="AW1491" s="7" t="s">
        <v>1623</v>
      </c>
      <c r="AX1491" s="33">
        <v>0</v>
      </c>
      <c r="AZ1491" s="7" t="s">
        <v>1623</v>
      </c>
      <c r="BA1491" s="33">
        <v>0</v>
      </c>
      <c r="BC1491" s="7" t="s">
        <v>1623</v>
      </c>
      <c r="BD1491" s="33">
        <v>0</v>
      </c>
      <c r="BF1491" s="7" t="s">
        <v>1623</v>
      </c>
      <c r="BG1491" s="33">
        <v>0</v>
      </c>
      <c r="BI1491" s="7" t="s">
        <v>1623</v>
      </c>
      <c r="BJ1491" s="33">
        <v>0</v>
      </c>
      <c r="BL1491" s="7" t="s">
        <v>1623</v>
      </c>
      <c r="BM1491" s="33">
        <v>0</v>
      </c>
      <c r="BO1491" s="7" t="s">
        <v>1623</v>
      </c>
      <c r="BP1491" s="33">
        <v>0</v>
      </c>
      <c r="BR1491" s="7" t="s">
        <v>1623</v>
      </c>
      <c r="BS1491" s="33">
        <v>0</v>
      </c>
      <c r="BU1491" s="7" t="s">
        <v>1623</v>
      </c>
      <c r="BV1491" s="33">
        <v>0</v>
      </c>
      <c r="BX1491" s="7" t="s">
        <v>1623</v>
      </c>
      <c r="BY1491" s="33">
        <v>0</v>
      </c>
    </row>
    <row r="1492" spans="1:77" x14ac:dyDescent="0.3">
      <c r="A1492" s="7" t="s">
        <v>1624</v>
      </c>
      <c r="B1492" s="29">
        <v>27</v>
      </c>
      <c r="D1492" s="7" t="s">
        <v>1624</v>
      </c>
      <c r="E1492" s="29">
        <v>29</v>
      </c>
      <c r="G1492" s="7" t="s">
        <v>1624</v>
      </c>
      <c r="H1492" s="29" t="s">
        <v>985</v>
      </c>
      <c r="J1492" s="7" t="s">
        <v>1624</v>
      </c>
      <c r="K1492" s="29" t="s">
        <v>985</v>
      </c>
      <c r="M1492" s="7" t="s">
        <v>1624</v>
      </c>
      <c r="N1492" s="29" t="s">
        <v>985</v>
      </c>
      <c r="P1492" s="7" t="s">
        <v>1624</v>
      </c>
      <c r="Q1492" s="29" t="s">
        <v>985</v>
      </c>
      <c r="S1492" s="7" t="s">
        <v>1624</v>
      </c>
      <c r="T1492" s="29" t="s">
        <v>985</v>
      </c>
      <c r="V1492" s="7" t="s">
        <v>1624</v>
      </c>
      <c r="W1492" s="29" t="s">
        <v>985</v>
      </c>
      <c r="Y1492" s="7" t="s">
        <v>1624</v>
      </c>
      <c r="Z1492" s="29" t="s">
        <v>985</v>
      </c>
      <c r="AB1492" s="7" t="s">
        <v>1624</v>
      </c>
      <c r="AC1492" s="29" t="s">
        <v>985</v>
      </c>
      <c r="AE1492" s="7" t="s">
        <v>1624</v>
      </c>
      <c r="AF1492" s="29" t="s">
        <v>985</v>
      </c>
      <c r="AH1492" s="7" t="s">
        <v>1624</v>
      </c>
      <c r="AI1492" s="29" t="s">
        <v>985</v>
      </c>
      <c r="AK1492" s="7" t="s">
        <v>1624</v>
      </c>
      <c r="AL1492" s="33">
        <v>0</v>
      </c>
      <c r="AN1492" s="7" t="s">
        <v>1624</v>
      </c>
      <c r="AO1492" s="33">
        <v>0</v>
      </c>
      <c r="AQ1492" s="7" t="s">
        <v>1624</v>
      </c>
      <c r="AR1492" s="33">
        <v>0</v>
      </c>
      <c r="AT1492" s="7" t="s">
        <v>1624</v>
      </c>
      <c r="AU1492" s="33">
        <v>0</v>
      </c>
      <c r="AW1492" s="7" t="s">
        <v>1624</v>
      </c>
      <c r="AX1492" s="33">
        <v>0</v>
      </c>
      <c r="AZ1492" s="7" t="s">
        <v>1624</v>
      </c>
      <c r="BA1492" s="33">
        <v>0</v>
      </c>
      <c r="BC1492" s="7" t="s">
        <v>1624</v>
      </c>
      <c r="BD1492" s="33">
        <v>0</v>
      </c>
      <c r="BF1492" s="7" t="s">
        <v>1624</v>
      </c>
      <c r="BG1492" s="33">
        <v>0</v>
      </c>
      <c r="BI1492" s="7" t="s">
        <v>1624</v>
      </c>
      <c r="BJ1492" s="33">
        <v>0</v>
      </c>
      <c r="BL1492" s="7" t="s">
        <v>1624</v>
      </c>
      <c r="BM1492" s="33">
        <v>0</v>
      </c>
      <c r="BO1492" s="7" t="s">
        <v>1624</v>
      </c>
      <c r="BP1492" s="33">
        <v>0</v>
      </c>
      <c r="BR1492" s="7" t="s">
        <v>1624</v>
      </c>
      <c r="BS1492" s="33">
        <v>0</v>
      </c>
      <c r="BU1492" s="7" t="s">
        <v>1624</v>
      </c>
      <c r="BV1492" s="33">
        <v>0</v>
      </c>
      <c r="BX1492" s="7" t="s">
        <v>1624</v>
      </c>
      <c r="BY1492" s="33">
        <v>0</v>
      </c>
    </row>
    <row r="1493" spans="1:77" x14ac:dyDescent="0.3">
      <c r="A1493" s="7" t="s">
        <v>1625</v>
      </c>
      <c r="B1493" s="29">
        <v>27</v>
      </c>
      <c r="D1493" s="7" t="s">
        <v>1625</v>
      </c>
      <c r="E1493" s="29">
        <v>29</v>
      </c>
      <c r="G1493" s="7" t="s">
        <v>1625</v>
      </c>
      <c r="H1493" s="29" t="s">
        <v>985</v>
      </c>
      <c r="J1493" s="7" t="s">
        <v>1625</v>
      </c>
      <c r="K1493" s="29" t="s">
        <v>985</v>
      </c>
      <c r="M1493" s="7" t="s">
        <v>1625</v>
      </c>
      <c r="N1493" s="29" t="s">
        <v>985</v>
      </c>
      <c r="P1493" s="7" t="s">
        <v>1625</v>
      </c>
      <c r="Q1493" s="29" t="s">
        <v>985</v>
      </c>
      <c r="S1493" s="7" t="s">
        <v>1625</v>
      </c>
      <c r="T1493" s="29" t="s">
        <v>985</v>
      </c>
      <c r="V1493" s="7" t="s">
        <v>1625</v>
      </c>
      <c r="W1493" s="29" t="s">
        <v>985</v>
      </c>
      <c r="Y1493" s="7" t="s">
        <v>1625</v>
      </c>
      <c r="Z1493" s="29" t="s">
        <v>985</v>
      </c>
      <c r="AB1493" s="7" t="s">
        <v>1625</v>
      </c>
      <c r="AC1493" s="29" t="s">
        <v>985</v>
      </c>
      <c r="AE1493" s="7" t="s">
        <v>1625</v>
      </c>
      <c r="AF1493" s="29" t="s">
        <v>985</v>
      </c>
      <c r="AH1493" s="7" t="s">
        <v>1625</v>
      </c>
      <c r="AI1493" s="29" t="s">
        <v>985</v>
      </c>
      <c r="AK1493" s="7" t="s">
        <v>1625</v>
      </c>
      <c r="AL1493" s="33">
        <v>0</v>
      </c>
      <c r="AN1493" s="7" t="s">
        <v>1625</v>
      </c>
      <c r="AO1493" s="33">
        <v>0</v>
      </c>
      <c r="AQ1493" s="7" t="s">
        <v>1625</v>
      </c>
      <c r="AR1493" s="33">
        <v>0</v>
      </c>
      <c r="AT1493" s="7" t="s">
        <v>1625</v>
      </c>
      <c r="AU1493" s="33">
        <v>0</v>
      </c>
      <c r="AW1493" s="7" t="s">
        <v>1625</v>
      </c>
      <c r="AX1493" s="33">
        <v>0</v>
      </c>
      <c r="AZ1493" s="7" t="s">
        <v>1625</v>
      </c>
      <c r="BA1493" s="33">
        <v>0</v>
      </c>
      <c r="BC1493" s="7" t="s">
        <v>1625</v>
      </c>
      <c r="BD1493" s="33">
        <v>0</v>
      </c>
      <c r="BF1493" s="7" t="s">
        <v>1625</v>
      </c>
      <c r="BG1493" s="33">
        <v>0</v>
      </c>
      <c r="BI1493" s="7" t="s">
        <v>1625</v>
      </c>
      <c r="BJ1493" s="33">
        <v>0</v>
      </c>
      <c r="BL1493" s="7" t="s">
        <v>1625</v>
      </c>
      <c r="BM1493" s="33">
        <v>0</v>
      </c>
      <c r="BO1493" s="7" t="s">
        <v>1625</v>
      </c>
      <c r="BP1493" s="33">
        <v>0</v>
      </c>
      <c r="BR1493" s="7" t="s">
        <v>1625</v>
      </c>
      <c r="BS1493" s="33">
        <v>0</v>
      </c>
      <c r="BU1493" s="7" t="s">
        <v>1625</v>
      </c>
      <c r="BV1493" s="33">
        <v>0</v>
      </c>
      <c r="BX1493" s="7" t="s">
        <v>1625</v>
      </c>
      <c r="BY1493" s="33">
        <v>0</v>
      </c>
    </row>
    <row r="1494" spans="1:77" x14ac:dyDescent="0.3">
      <c r="A1494" s="7" t="s">
        <v>1626</v>
      </c>
      <c r="B1494" s="29">
        <v>27</v>
      </c>
      <c r="D1494" s="7" t="s">
        <v>1626</v>
      </c>
      <c r="E1494" s="29">
        <v>29</v>
      </c>
      <c r="G1494" s="7" t="s">
        <v>1626</v>
      </c>
      <c r="H1494" s="29" t="s">
        <v>985</v>
      </c>
      <c r="J1494" s="7" t="s">
        <v>1626</v>
      </c>
      <c r="K1494" s="29" t="s">
        <v>985</v>
      </c>
      <c r="M1494" s="7" t="s">
        <v>1626</v>
      </c>
      <c r="N1494" s="29" t="s">
        <v>985</v>
      </c>
      <c r="P1494" s="7" t="s">
        <v>1626</v>
      </c>
      <c r="Q1494" s="29" t="s">
        <v>985</v>
      </c>
      <c r="S1494" s="7" t="s">
        <v>1626</v>
      </c>
      <c r="T1494" s="29" t="s">
        <v>985</v>
      </c>
      <c r="V1494" s="7" t="s">
        <v>1626</v>
      </c>
      <c r="W1494" s="29" t="s">
        <v>985</v>
      </c>
      <c r="Y1494" s="7" t="s">
        <v>1626</v>
      </c>
      <c r="Z1494" s="29" t="s">
        <v>985</v>
      </c>
      <c r="AB1494" s="7" t="s">
        <v>1626</v>
      </c>
      <c r="AC1494" s="29" t="s">
        <v>985</v>
      </c>
      <c r="AE1494" s="7" t="s">
        <v>1626</v>
      </c>
      <c r="AF1494" s="29" t="s">
        <v>985</v>
      </c>
      <c r="AH1494" s="7" t="s">
        <v>1626</v>
      </c>
      <c r="AI1494" s="29" t="s">
        <v>985</v>
      </c>
      <c r="AK1494" s="7" t="s">
        <v>1626</v>
      </c>
      <c r="AL1494" s="33">
        <v>0</v>
      </c>
      <c r="AN1494" s="7" t="s">
        <v>1626</v>
      </c>
      <c r="AO1494" s="33">
        <v>0</v>
      </c>
      <c r="AQ1494" s="7" t="s">
        <v>1626</v>
      </c>
      <c r="AR1494" s="33">
        <v>0</v>
      </c>
      <c r="AT1494" s="7" t="s">
        <v>1626</v>
      </c>
      <c r="AU1494" s="33">
        <v>0</v>
      </c>
      <c r="AW1494" s="7" t="s">
        <v>1626</v>
      </c>
      <c r="AX1494" s="33">
        <v>0</v>
      </c>
      <c r="AZ1494" s="7" t="s">
        <v>1626</v>
      </c>
      <c r="BA1494" s="33">
        <v>0</v>
      </c>
      <c r="BC1494" s="7" t="s">
        <v>1626</v>
      </c>
      <c r="BD1494" s="33">
        <v>0</v>
      </c>
      <c r="BF1494" s="7" t="s">
        <v>1626</v>
      </c>
      <c r="BG1494" s="33">
        <v>0</v>
      </c>
      <c r="BI1494" s="7" t="s">
        <v>1626</v>
      </c>
      <c r="BJ1494" s="33">
        <v>0</v>
      </c>
      <c r="BL1494" s="7" t="s">
        <v>1626</v>
      </c>
      <c r="BM1494" s="33">
        <v>0</v>
      </c>
      <c r="BO1494" s="7" t="s">
        <v>1626</v>
      </c>
      <c r="BP1494" s="33">
        <v>0</v>
      </c>
      <c r="BR1494" s="7" t="s">
        <v>1626</v>
      </c>
      <c r="BS1494" s="33">
        <v>0</v>
      </c>
      <c r="BU1494" s="7" t="s">
        <v>1626</v>
      </c>
      <c r="BV1494" s="33">
        <v>0</v>
      </c>
      <c r="BX1494" s="7" t="s">
        <v>1626</v>
      </c>
      <c r="BY1494" s="33">
        <v>0</v>
      </c>
    </row>
    <row r="1495" spans="1:77" x14ac:dyDescent="0.3">
      <c r="A1495" s="7" t="s">
        <v>1627</v>
      </c>
      <c r="B1495" s="29">
        <v>27</v>
      </c>
      <c r="D1495" s="7" t="s">
        <v>1627</v>
      </c>
      <c r="E1495" s="29">
        <v>28</v>
      </c>
      <c r="G1495" s="7" t="s">
        <v>1627</v>
      </c>
      <c r="H1495" s="29" t="s">
        <v>985</v>
      </c>
      <c r="J1495" s="7" t="s">
        <v>1627</v>
      </c>
      <c r="K1495" s="29" t="s">
        <v>985</v>
      </c>
      <c r="M1495" s="7" t="s">
        <v>1627</v>
      </c>
      <c r="N1495" s="29" t="s">
        <v>985</v>
      </c>
      <c r="P1495" s="7" t="s">
        <v>1627</v>
      </c>
      <c r="Q1495" s="29" t="s">
        <v>985</v>
      </c>
      <c r="S1495" s="7" t="s">
        <v>1627</v>
      </c>
      <c r="T1495" s="29" t="s">
        <v>985</v>
      </c>
      <c r="V1495" s="7" t="s">
        <v>1627</v>
      </c>
      <c r="W1495" s="29" t="s">
        <v>985</v>
      </c>
      <c r="Y1495" s="7" t="s">
        <v>1627</v>
      </c>
      <c r="Z1495" s="29" t="s">
        <v>985</v>
      </c>
      <c r="AB1495" s="7" t="s">
        <v>1627</v>
      </c>
      <c r="AC1495" s="29" t="s">
        <v>985</v>
      </c>
      <c r="AE1495" s="7" t="s">
        <v>1627</v>
      </c>
      <c r="AF1495" s="29" t="s">
        <v>985</v>
      </c>
      <c r="AH1495" s="7" t="s">
        <v>1627</v>
      </c>
      <c r="AI1495" s="29" t="s">
        <v>985</v>
      </c>
      <c r="AK1495" s="7" t="s">
        <v>1627</v>
      </c>
      <c r="AL1495" s="33">
        <v>0</v>
      </c>
      <c r="AN1495" s="7" t="s">
        <v>1627</v>
      </c>
      <c r="AO1495" s="33">
        <v>0</v>
      </c>
      <c r="AQ1495" s="7" t="s">
        <v>1627</v>
      </c>
      <c r="AR1495" s="33">
        <v>0</v>
      </c>
      <c r="AT1495" s="7" t="s">
        <v>1627</v>
      </c>
      <c r="AU1495" s="33">
        <v>0</v>
      </c>
      <c r="AW1495" s="7" t="s">
        <v>1627</v>
      </c>
      <c r="AX1495" s="33">
        <v>0</v>
      </c>
      <c r="AZ1495" s="7" t="s">
        <v>1627</v>
      </c>
      <c r="BA1495" s="33">
        <v>0</v>
      </c>
      <c r="BC1495" s="7" t="s">
        <v>1627</v>
      </c>
      <c r="BD1495" s="33">
        <v>0</v>
      </c>
      <c r="BF1495" s="7" t="s">
        <v>1627</v>
      </c>
      <c r="BG1495" s="33">
        <v>0</v>
      </c>
      <c r="BI1495" s="7" t="s">
        <v>1627</v>
      </c>
      <c r="BJ1495" s="33">
        <v>0</v>
      </c>
      <c r="BL1495" s="7" t="s">
        <v>1627</v>
      </c>
      <c r="BM1495" s="33">
        <v>0</v>
      </c>
      <c r="BO1495" s="7" t="s">
        <v>1627</v>
      </c>
      <c r="BP1495" s="33">
        <v>0</v>
      </c>
      <c r="BR1495" s="7" t="s">
        <v>1627</v>
      </c>
      <c r="BS1495" s="33">
        <v>0</v>
      </c>
      <c r="BU1495" s="7" t="s">
        <v>1627</v>
      </c>
      <c r="BV1495" s="33">
        <v>0</v>
      </c>
      <c r="BX1495" s="7" t="s">
        <v>1627</v>
      </c>
      <c r="BY1495" s="33">
        <v>0</v>
      </c>
    </row>
    <row r="1496" spans="1:77" x14ac:dyDescent="0.3">
      <c r="A1496" s="7" t="s">
        <v>1628</v>
      </c>
      <c r="B1496" s="29">
        <v>27</v>
      </c>
      <c r="D1496" s="7" t="s">
        <v>1628</v>
      </c>
      <c r="E1496" s="29">
        <v>28</v>
      </c>
      <c r="G1496" s="7" t="s">
        <v>1628</v>
      </c>
      <c r="H1496" s="29" t="s">
        <v>985</v>
      </c>
      <c r="J1496" s="7" t="s">
        <v>1628</v>
      </c>
      <c r="K1496" s="29" t="s">
        <v>985</v>
      </c>
      <c r="M1496" s="7" t="s">
        <v>1628</v>
      </c>
      <c r="N1496" s="29" t="s">
        <v>985</v>
      </c>
      <c r="P1496" s="7" t="s">
        <v>1628</v>
      </c>
      <c r="Q1496" s="29" t="s">
        <v>985</v>
      </c>
      <c r="S1496" s="7" t="s">
        <v>1628</v>
      </c>
      <c r="T1496" s="29" t="s">
        <v>985</v>
      </c>
      <c r="V1496" s="7" t="s">
        <v>1628</v>
      </c>
      <c r="W1496" s="29" t="s">
        <v>985</v>
      </c>
      <c r="Y1496" s="7" t="s">
        <v>1628</v>
      </c>
      <c r="Z1496" s="29" t="s">
        <v>985</v>
      </c>
      <c r="AB1496" s="7" t="s">
        <v>1628</v>
      </c>
      <c r="AC1496" s="29" t="s">
        <v>985</v>
      </c>
      <c r="AE1496" s="7" t="s">
        <v>1628</v>
      </c>
      <c r="AF1496" s="29" t="s">
        <v>985</v>
      </c>
      <c r="AH1496" s="7" t="s">
        <v>1628</v>
      </c>
      <c r="AI1496" s="29" t="s">
        <v>985</v>
      </c>
      <c r="AK1496" s="7" t="s">
        <v>1628</v>
      </c>
      <c r="AL1496" s="33">
        <v>0</v>
      </c>
      <c r="AN1496" s="7" t="s">
        <v>1628</v>
      </c>
      <c r="AO1496" s="33">
        <v>0</v>
      </c>
      <c r="AQ1496" s="7" t="s">
        <v>1628</v>
      </c>
      <c r="AR1496" s="33">
        <v>0</v>
      </c>
      <c r="AT1496" s="7" t="s">
        <v>1628</v>
      </c>
      <c r="AU1496" s="33">
        <v>0</v>
      </c>
      <c r="AW1496" s="7" t="s">
        <v>1628</v>
      </c>
      <c r="AX1496" s="33">
        <v>0</v>
      </c>
      <c r="AZ1496" s="7" t="s">
        <v>1628</v>
      </c>
      <c r="BA1496" s="33">
        <v>0</v>
      </c>
      <c r="BC1496" s="7" t="s">
        <v>1628</v>
      </c>
      <c r="BD1496" s="33">
        <v>0</v>
      </c>
      <c r="BF1496" s="7" t="s">
        <v>1628</v>
      </c>
      <c r="BG1496" s="33">
        <v>0</v>
      </c>
      <c r="BI1496" s="7" t="s">
        <v>1628</v>
      </c>
      <c r="BJ1496" s="33">
        <v>0</v>
      </c>
      <c r="BL1496" s="7" t="s">
        <v>1628</v>
      </c>
      <c r="BM1496" s="33">
        <v>0</v>
      </c>
      <c r="BO1496" s="7" t="s">
        <v>1628</v>
      </c>
      <c r="BP1496" s="33">
        <v>0</v>
      </c>
      <c r="BR1496" s="7" t="s">
        <v>1628</v>
      </c>
      <c r="BS1496" s="33">
        <v>0</v>
      </c>
      <c r="BU1496" s="7" t="s">
        <v>1628</v>
      </c>
      <c r="BV1496" s="33">
        <v>0</v>
      </c>
      <c r="BX1496" s="7" t="s">
        <v>1628</v>
      </c>
      <c r="BY1496" s="33">
        <v>0</v>
      </c>
    </row>
    <row r="1497" spans="1:77" x14ac:dyDescent="0.3">
      <c r="A1497" s="7" t="s">
        <v>1629</v>
      </c>
      <c r="B1497" s="29">
        <v>27</v>
      </c>
      <c r="D1497" s="7" t="s">
        <v>1629</v>
      </c>
      <c r="E1497" s="29">
        <v>28</v>
      </c>
      <c r="G1497" s="7" t="s">
        <v>1629</v>
      </c>
      <c r="H1497" s="29" t="s">
        <v>985</v>
      </c>
      <c r="J1497" s="7" t="s">
        <v>1629</v>
      </c>
      <c r="K1497" s="29" t="s">
        <v>985</v>
      </c>
      <c r="M1497" s="7" t="s">
        <v>1629</v>
      </c>
      <c r="N1497" s="29" t="s">
        <v>985</v>
      </c>
      <c r="P1497" s="7" t="s">
        <v>1629</v>
      </c>
      <c r="Q1497" s="29" t="s">
        <v>985</v>
      </c>
      <c r="S1497" s="7" t="s">
        <v>1629</v>
      </c>
      <c r="T1497" s="29" t="s">
        <v>985</v>
      </c>
      <c r="V1497" s="7" t="s">
        <v>1629</v>
      </c>
      <c r="W1497" s="29" t="s">
        <v>985</v>
      </c>
      <c r="Y1497" s="7" t="s">
        <v>1629</v>
      </c>
      <c r="Z1497" s="29" t="s">
        <v>985</v>
      </c>
      <c r="AB1497" s="7" t="s">
        <v>1629</v>
      </c>
      <c r="AC1497" s="29" t="s">
        <v>985</v>
      </c>
      <c r="AE1497" s="7" t="s">
        <v>1629</v>
      </c>
      <c r="AF1497" s="29" t="s">
        <v>985</v>
      </c>
      <c r="AH1497" s="7" t="s">
        <v>1629</v>
      </c>
      <c r="AI1497" s="29" t="s">
        <v>985</v>
      </c>
      <c r="AK1497" s="7" t="s">
        <v>1629</v>
      </c>
      <c r="AL1497" s="33">
        <v>0</v>
      </c>
      <c r="AN1497" s="7" t="s">
        <v>1629</v>
      </c>
      <c r="AO1497" s="33">
        <v>0</v>
      </c>
      <c r="AQ1497" s="7" t="s">
        <v>1629</v>
      </c>
      <c r="AR1497" s="33">
        <v>0</v>
      </c>
      <c r="AT1497" s="7" t="s">
        <v>1629</v>
      </c>
      <c r="AU1497" s="33">
        <v>0</v>
      </c>
      <c r="AW1497" s="7" t="s">
        <v>1629</v>
      </c>
      <c r="AX1497" s="33">
        <v>0</v>
      </c>
      <c r="AZ1497" s="7" t="s">
        <v>1629</v>
      </c>
      <c r="BA1497" s="33">
        <v>0</v>
      </c>
      <c r="BC1497" s="7" t="s">
        <v>1629</v>
      </c>
      <c r="BD1497" s="33">
        <v>0</v>
      </c>
      <c r="BF1497" s="7" t="s">
        <v>1629</v>
      </c>
      <c r="BG1497" s="33">
        <v>0</v>
      </c>
      <c r="BI1497" s="7" t="s">
        <v>1629</v>
      </c>
      <c r="BJ1497" s="33">
        <v>0</v>
      </c>
      <c r="BL1497" s="7" t="s">
        <v>1629</v>
      </c>
      <c r="BM1497" s="33">
        <v>0</v>
      </c>
      <c r="BO1497" s="7" t="s">
        <v>1629</v>
      </c>
      <c r="BP1497" s="33">
        <v>0</v>
      </c>
      <c r="BR1497" s="7" t="s">
        <v>1629</v>
      </c>
      <c r="BS1497" s="33">
        <v>0</v>
      </c>
      <c r="BU1497" s="7" t="s">
        <v>1629</v>
      </c>
      <c r="BV1497" s="33">
        <v>0</v>
      </c>
      <c r="BX1497" s="7" t="s">
        <v>1629</v>
      </c>
      <c r="BY1497" s="33">
        <v>0</v>
      </c>
    </row>
    <row r="1498" spans="1:77" x14ac:dyDescent="0.3">
      <c r="A1498" s="7" t="s">
        <v>1630</v>
      </c>
      <c r="B1498" s="29">
        <v>27</v>
      </c>
      <c r="D1498" s="7" t="s">
        <v>1630</v>
      </c>
      <c r="E1498" s="29">
        <v>28</v>
      </c>
      <c r="G1498" s="7" t="s">
        <v>1630</v>
      </c>
      <c r="H1498" s="29" t="s">
        <v>985</v>
      </c>
      <c r="J1498" s="7" t="s">
        <v>1630</v>
      </c>
      <c r="K1498" s="29" t="s">
        <v>985</v>
      </c>
      <c r="M1498" s="7" t="s">
        <v>1630</v>
      </c>
      <c r="N1498" s="29" t="s">
        <v>985</v>
      </c>
      <c r="P1498" s="7" t="s">
        <v>1630</v>
      </c>
      <c r="Q1498" s="29" t="s">
        <v>985</v>
      </c>
      <c r="S1498" s="7" t="s">
        <v>1630</v>
      </c>
      <c r="T1498" s="29" t="s">
        <v>985</v>
      </c>
      <c r="V1498" s="7" t="s">
        <v>1630</v>
      </c>
      <c r="W1498" s="29" t="s">
        <v>985</v>
      </c>
      <c r="Y1498" s="7" t="s">
        <v>1630</v>
      </c>
      <c r="Z1498" s="29" t="s">
        <v>985</v>
      </c>
      <c r="AB1498" s="7" t="s">
        <v>1630</v>
      </c>
      <c r="AC1498" s="29" t="s">
        <v>985</v>
      </c>
      <c r="AE1498" s="7" t="s">
        <v>1630</v>
      </c>
      <c r="AF1498" s="29" t="s">
        <v>985</v>
      </c>
      <c r="AH1498" s="7" t="s">
        <v>1630</v>
      </c>
      <c r="AI1498" s="29" t="s">
        <v>985</v>
      </c>
      <c r="AK1498" s="7" t="s">
        <v>1630</v>
      </c>
      <c r="AL1498" s="33">
        <v>0</v>
      </c>
      <c r="AN1498" s="7" t="s">
        <v>1630</v>
      </c>
      <c r="AO1498" s="33">
        <v>0</v>
      </c>
      <c r="AQ1498" s="7" t="s">
        <v>1630</v>
      </c>
      <c r="AR1498" s="33">
        <v>0</v>
      </c>
      <c r="AT1498" s="7" t="s">
        <v>1630</v>
      </c>
      <c r="AU1498" s="33">
        <v>0</v>
      </c>
      <c r="AW1498" s="7" t="s">
        <v>1630</v>
      </c>
      <c r="AX1498" s="33">
        <v>0</v>
      </c>
      <c r="AZ1498" s="7" t="s">
        <v>1630</v>
      </c>
      <c r="BA1498" s="33">
        <v>0</v>
      </c>
      <c r="BC1498" s="7" t="s">
        <v>1630</v>
      </c>
      <c r="BD1498" s="33">
        <v>0</v>
      </c>
      <c r="BF1498" s="7" t="s">
        <v>1630</v>
      </c>
      <c r="BG1498" s="33">
        <v>0</v>
      </c>
      <c r="BI1498" s="7" t="s">
        <v>1630</v>
      </c>
      <c r="BJ1498" s="33">
        <v>0</v>
      </c>
      <c r="BL1498" s="7" t="s">
        <v>1630</v>
      </c>
      <c r="BM1498" s="33">
        <v>0</v>
      </c>
      <c r="BO1498" s="7" t="s">
        <v>1630</v>
      </c>
      <c r="BP1498" s="33">
        <v>0</v>
      </c>
      <c r="BR1498" s="7" t="s">
        <v>1630</v>
      </c>
      <c r="BS1498" s="33">
        <v>0</v>
      </c>
      <c r="BU1498" s="7" t="s">
        <v>1630</v>
      </c>
      <c r="BV1498" s="33">
        <v>0</v>
      </c>
      <c r="BX1498" s="7" t="s">
        <v>1630</v>
      </c>
      <c r="BY1498" s="33">
        <v>0</v>
      </c>
    </row>
    <row r="1499" spans="1:77" x14ac:dyDescent="0.3">
      <c r="A1499" s="7" t="s">
        <v>1631</v>
      </c>
      <c r="B1499" s="29">
        <v>27</v>
      </c>
      <c r="D1499" s="7" t="s">
        <v>1631</v>
      </c>
      <c r="E1499" s="29">
        <v>28</v>
      </c>
      <c r="G1499" s="7" t="s">
        <v>1631</v>
      </c>
      <c r="H1499" s="29" t="s">
        <v>985</v>
      </c>
      <c r="J1499" s="7" t="s">
        <v>1631</v>
      </c>
      <c r="K1499" s="29" t="s">
        <v>985</v>
      </c>
      <c r="M1499" s="7" t="s">
        <v>1631</v>
      </c>
      <c r="N1499" s="29" t="s">
        <v>985</v>
      </c>
      <c r="P1499" s="7" t="s">
        <v>1631</v>
      </c>
      <c r="Q1499" s="29" t="s">
        <v>985</v>
      </c>
      <c r="S1499" s="7" t="s">
        <v>1631</v>
      </c>
      <c r="T1499" s="29" t="s">
        <v>985</v>
      </c>
      <c r="V1499" s="7" t="s">
        <v>1631</v>
      </c>
      <c r="W1499" s="29" t="s">
        <v>985</v>
      </c>
      <c r="Y1499" s="7" t="s">
        <v>1631</v>
      </c>
      <c r="Z1499" s="29" t="s">
        <v>985</v>
      </c>
      <c r="AB1499" s="7" t="s">
        <v>1631</v>
      </c>
      <c r="AC1499" s="29" t="s">
        <v>985</v>
      </c>
      <c r="AE1499" s="7" t="s">
        <v>1631</v>
      </c>
      <c r="AF1499" s="29" t="s">
        <v>985</v>
      </c>
      <c r="AH1499" s="7" t="s">
        <v>1631</v>
      </c>
      <c r="AI1499" s="29" t="s">
        <v>985</v>
      </c>
      <c r="AK1499" s="7" t="s">
        <v>1631</v>
      </c>
      <c r="AL1499" s="33">
        <v>0</v>
      </c>
      <c r="AN1499" s="7" t="s">
        <v>1631</v>
      </c>
      <c r="AO1499" s="33">
        <v>0</v>
      </c>
      <c r="AQ1499" s="7" t="s">
        <v>1631</v>
      </c>
      <c r="AR1499" s="33">
        <v>0</v>
      </c>
      <c r="AT1499" s="7" t="s">
        <v>1631</v>
      </c>
      <c r="AU1499" s="33">
        <v>0</v>
      </c>
      <c r="AW1499" s="7" t="s">
        <v>1631</v>
      </c>
      <c r="AX1499" s="33">
        <v>0</v>
      </c>
      <c r="AZ1499" s="7" t="s">
        <v>1631</v>
      </c>
      <c r="BA1499" s="33">
        <v>0</v>
      </c>
      <c r="BC1499" s="7" t="s">
        <v>1631</v>
      </c>
      <c r="BD1499" s="33">
        <v>0</v>
      </c>
      <c r="BF1499" s="7" t="s">
        <v>1631</v>
      </c>
      <c r="BG1499" s="33">
        <v>0</v>
      </c>
      <c r="BI1499" s="7" t="s">
        <v>1631</v>
      </c>
      <c r="BJ1499" s="33">
        <v>0</v>
      </c>
      <c r="BL1499" s="7" t="s">
        <v>1631</v>
      </c>
      <c r="BM1499" s="33">
        <v>0</v>
      </c>
      <c r="BO1499" s="7" t="s">
        <v>1631</v>
      </c>
      <c r="BP1499" s="33">
        <v>0</v>
      </c>
      <c r="BR1499" s="7" t="s">
        <v>1631</v>
      </c>
      <c r="BS1499" s="33">
        <v>0</v>
      </c>
      <c r="BU1499" s="7" t="s">
        <v>1631</v>
      </c>
      <c r="BV1499" s="33">
        <v>0</v>
      </c>
      <c r="BX1499" s="7" t="s">
        <v>1631</v>
      </c>
      <c r="BY1499" s="33">
        <v>0</v>
      </c>
    </row>
    <row r="1500" spans="1:77" x14ac:dyDescent="0.3">
      <c r="A1500" s="7" t="s">
        <v>1632</v>
      </c>
      <c r="B1500" s="29">
        <v>27</v>
      </c>
      <c r="D1500" s="7" t="s">
        <v>1632</v>
      </c>
      <c r="E1500" s="29">
        <v>28</v>
      </c>
      <c r="G1500" s="7" t="s">
        <v>1632</v>
      </c>
      <c r="H1500" s="29" t="s">
        <v>985</v>
      </c>
      <c r="J1500" s="7" t="s">
        <v>1632</v>
      </c>
      <c r="K1500" s="29" t="s">
        <v>985</v>
      </c>
      <c r="M1500" s="7" t="s">
        <v>1632</v>
      </c>
      <c r="N1500" s="29" t="s">
        <v>985</v>
      </c>
      <c r="P1500" s="7" t="s">
        <v>1632</v>
      </c>
      <c r="Q1500" s="29" t="s">
        <v>985</v>
      </c>
      <c r="S1500" s="7" t="s">
        <v>1632</v>
      </c>
      <c r="T1500" s="29" t="s">
        <v>985</v>
      </c>
      <c r="V1500" s="7" t="s">
        <v>1632</v>
      </c>
      <c r="W1500" s="29" t="s">
        <v>985</v>
      </c>
      <c r="Y1500" s="7" t="s">
        <v>1632</v>
      </c>
      <c r="Z1500" s="29" t="s">
        <v>985</v>
      </c>
      <c r="AB1500" s="7" t="s">
        <v>1632</v>
      </c>
      <c r="AC1500" s="29" t="s">
        <v>985</v>
      </c>
      <c r="AE1500" s="7" t="s">
        <v>1632</v>
      </c>
      <c r="AF1500" s="29" t="s">
        <v>985</v>
      </c>
      <c r="AH1500" s="7" t="s">
        <v>1632</v>
      </c>
      <c r="AI1500" s="29" t="s">
        <v>985</v>
      </c>
      <c r="AK1500" s="7" t="s">
        <v>1632</v>
      </c>
      <c r="AL1500" s="33">
        <v>0</v>
      </c>
      <c r="AN1500" s="7" t="s">
        <v>1632</v>
      </c>
      <c r="AO1500" s="33">
        <v>0</v>
      </c>
      <c r="AQ1500" s="7" t="s">
        <v>1632</v>
      </c>
      <c r="AR1500" s="33">
        <v>0</v>
      </c>
      <c r="AT1500" s="7" t="s">
        <v>1632</v>
      </c>
      <c r="AU1500" s="33">
        <v>0</v>
      </c>
      <c r="AW1500" s="7" t="s">
        <v>1632</v>
      </c>
      <c r="AX1500" s="33">
        <v>0</v>
      </c>
      <c r="AZ1500" s="7" t="s">
        <v>1632</v>
      </c>
      <c r="BA1500" s="33">
        <v>0</v>
      </c>
      <c r="BC1500" s="7" t="s">
        <v>1632</v>
      </c>
      <c r="BD1500" s="33">
        <v>0</v>
      </c>
      <c r="BF1500" s="7" t="s">
        <v>1632</v>
      </c>
      <c r="BG1500" s="33">
        <v>0</v>
      </c>
      <c r="BI1500" s="7" t="s">
        <v>1632</v>
      </c>
      <c r="BJ1500" s="33">
        <v>0</v>
      </c>
      <c r="BL1500" s="7" t="s">
        <v>1632</v>
      </c>
      <c r="BM1500" s="33">
        <v>0</v>
      </c>
      <c r="BO1500" s="7" t="s">
        <v>1632</v>
      </c>
      <c r="BP1500" s="33">
        <v>0</v>
      </c>
      <c r="BR1500" s="7" t="s">
        <v>1632</v>
      </c>
      <c r="BS1500" s="33">
        <v>0</v>
      </c>
      <c r="BU1500" s="7" t="s">
        <v>1632</v>
      </c>
      <c r="BV1500" s="33">
        <v>0</v>
      </c>
      <c r="BX1500" s="7" t="s">
        <v>1632</v>
      </c>
      <c r="BY1500" s="33">
        <v>0</v>
      </c>
    </row>
    <row r="1501" spans="1:77" x14ac:dyDescent="0.3">
      <c r="A1501" s="7" t="s">
        <v>1633</v>
      </c>
      <c r="B1501" s="29">
        <v>27</v>
      </c>
      <c r="D1501" s="7" t="s">
        <v>1633</v>
      </c>
      <c r="E1501" s="29">
        <v>28</v>
      </c>
      <c r="G1501" s="7" t="s">
        <v>1633</v>
      </c>
      <c r="H1501" s="29" t="s">
        <v>985</v>
      </c>
      <c r="J1501" s="7" t="s">
        <v>1633</v>
      </c>
      <c r="K1501" s="29" t="s">
        <v>985</v>
      </c>
      <c r="M1501" s="7" t="s">
        <v>1633</v>
      </c>
      <c r="N1501" s="29" t="s">
        <v>985</v>
      </c>
      <c r="P1501" s="7" t="s">
        <v>1633</v>
      </c>
      <c r="Q1501" s="29" t="s">
        <v>985</v>
      </c>
      <c r="S1501" s="7" t="s">
        <v>1633</v>
      </c>
      <c r="T1501" s="29" t="s">
        <v>985</v>
      </c>
      <c r="V1501" s="7" t="s">
        <v>1633</v>
      </c>
      <c r="W1501" s="29" t="s">
        <v>985</v>
      </c>
      <c r="Y1501" s="7" t="s">
        <v>1633</v>
      </c>
      <c r="Z1501" s="29" t="s">
        <v>985</v>
      </c>
      <c r="AB1501" s="7" t="s">
        <v>1633</v>
      </c>
      <c r="AC1501" s="29" t="s">
        <v>985</v>
      </c>
      <c r="AE1501" s="7" t="s">
        <v>1633</v>
      </c>
      <c r="AF1501" s="29" t="s">
        <v>985</v>
      </c>
      <c r="AH1501" s="7" t="s">
        <v>1633</v>
      </c>
      <c r="AI1501" s="29" t="s">
        <v>985</v>
      </c>
      <c r="AK1501" s="7" t="s">
        <v>1633</v>
      </c>
      <c r="AL1501" s="33">
        <v>0</v>
      </c>
      <c r="AN1501" s="7" t="s">
        <v>1633</v>
      </c>
      <c r="AO1501" s="33">
        <v>0</v>
      </c>
      <c r="AQ1501" s="7" t="s">
        <v>1633</v>
      </c>
      <c r="AR1501" s="33">
        <v>0</v>
      </c>
      <c r="AT1501" s="7" t="s">
        <v>1633</v>
      </c>
      <c r="AU1501" s="33">
        <v>0</v>
      </c>
      <c r="AW1501" s="7" t="s">
        <v>1633</v>
      </c>
      <c r="AX1501" s="33">
        <v>0</v>
      </c>
      <c r="AZ1501" s="7" t="s">
        <v>1633</v>
      </c>
      <c r="BA1501" s="33">
        <v>0</v>
      </c>
      <c r="BC1501" s="7" t="s">
        <v>1633</v>
      </c>
      <c r="BD1501" s="33">
        <v>0</v>
      </c>
      <c r="BF1501" s="7" t="s">
        <v>1633</v>
      </c>
      <c r="BG1501" s="33">
        <v>0</v>
      </c>
      <c r="BI1501" s="7" t="s">
        <v>1633</v>
      </c>
      <c r="BJ1501" s="33">
        <v>0</v>
      </c>
      <c r="BL1501" s="7" t="s">
        <v>1633</v>
      </c>
      <c r="BM1501" s="33">
        <v>0</v>
      </c>
      <c r="BO1501" s="7" t="s">
        <v>1633</v>
      </c>
      <c r="BP1501" s="33">
        <v>0</v>
      </c>
      <c r="BR1501" s="7" t="s">
        <v>1633</v>
      </c>
      <c r="BS1501" s="33">
        <v>0</v>
      </c>
      <c r="BU1501" s="7" t="s">
        <v>1633</v>
      </c>
      <c r="BV1501" s="33">
        <v>0</v>
      </c>
      <c r="BX1501" s="7" t="s">
        <v>1633</v>
      </c>
      <c r="BY1501" s="33">
        <v>0</v>
      </c>
    </row>
    <row r="1502" spans="1:77" x14ac:dyDescent="0.3">
      <c r="A1502" s="7" t="s">
        <v>1634</v>
      </c>
      <c r="B1502" s="29">
        <v>27</v>
      </c>
      <c r="D1502" s="7" t="s">
        <v>1634</v>
      </c>
      <c r="E1502" s="29">
        <v>28</v>
      </c>
      <c r="G1502" s="7" t="s">
        <v>1634</v>
      </c>
      <c r="H1502" s="29" t="s">
        <v>985</v>
      </c>
      <c r="J1502" s="7" t="s">
        <v>1634</v>
      </c>
      <c r="K1502" s="29" t="s">
        <v>985</v>
      </c>
      <c r="M1502" s="7" t="s">
        <v>1634</v>
      </c>
      <c r="N1502" s="29" t="s">
        <v>985</v>
      </c>
      <c r="P1502" s="7" t="s">
        <v>1634</v>
      </c>
      <c r="Q1502" s="29" t="s">
        <v>985</v>
      </c>
      <c r="S1502" s="7" t="s">
        <v>1634</v>
      </c>
      <c r="T1502" s="29" t="s">
        <v>985</v>
      </c>
      <c r="V1502" s="7" t="s">
        <v>1634</v>
      </c>
      <c r="W1502" s="29" t="s">
        <v>985</v>
      </c>
      <c r="Y1502" s="7" t="s">
        <v>1634</v>
      </c>
      <c r="Z1502" s="29" t="s">
        <v>985</v>
      </c>
      <c r="AB1502" s="7" t="s">
        <v>1634</v>
      </c>
      <c r="AC1502" s="29" t="s">
        <v>985</v>
      </c>
      <c r="AE1502" s="7" t="s">
        <v>1634</v>
      </c>
      <c r="AF1502" s="29" t="s">
        <v>985</v>
      </c>
      <c r="AH1502" s="7" t="s">
        <v>1634</v>
      </c>
      <c r="AI1502" s="29" t="s">
        <v>985</v>
      </c>
      <c r="AK1502" s="7" t="s">
        <v>1634</v>
      </c>
      <c r="AL1502" s="33">
        <v>0</v>
      </c>
      <c r="AN1502" s="7" t="s">
        <v>1634</v>
      </c>
      <c r="AO1502" s="33">
        <v>0</v>
      </c>
      <c r="AQ1502" s="7" t="s">
        <v>1634</v>
      </c>
      <c r="AR1502" s="33">
        <v>0</v>
      </c>
      <c r="AT1502" s="7" t="s">
        <v>1634</v>
      </c>
      <c r="AU1502" s="33">
        <v>0</v>
      </c>
      <c r="AW1502" s="7" t="s">
        <v>1634</v>
      </c>
      <c r="AX1502" s="33">
        <v>0</v>
      </c>
      <c r="AZ1502" s="7" t="s">
        <v>1634</v>
      </c>
      <c r="BA1502" s="33">
        <v>0</v>
      </c>
      <c r="BC1502" s="7" t="s">
        <v>1634</v>
      </c>
      <c r="BD1502" s="33">
        <v>0</v>
      </c>
      <c r="BF1502" s="7" t="s">
        <v>1634</v>
      </c>
      <c r="BG1502" s="33">
        <v>0</v>
      </c>
      <c r="BI1502" s="7" t="s">
        <v>1634</v>
      </c>
      <c r="BJ1502" s="33">
        <v>0</v>
      </c>
      <c r="BL1502" s="7" t="s">
        <v>1634</v>
      </c>
      <c r="BM1502" s="33">
        <v>0</v>
      </c>
      <c r="BO1502" s="7" t="s">
        <v>1634</v>
      </c>
      <c r="BP1502" s="33">
        <v>0</v>
      </c>
      <c r="BR1502" s="7" t="s">
        <v>1634</v>
      </c>
      <c r="BS1502" s="33">
        <v>0</v>
      </c>
      <c r="BU1502" s="7" t="s">
        <v>1634</v>
      </c>
      <c r="BV1502" s="33">
        <v>0</v>
      </c>
      <c r="BX1502" s="7" t="s">
        <v>1634</v>
      </c>
      <c r="BY1502" s="33">
        <v>0</v>
      </c>
    </row>
    <row r="1503" spans="1:77" x14ac:dyDescent="0.3">
      <c r="A1503" s="7" t="s">
        <v>1635</v>
      </c>
      <c r="B1503" s="29">
        <v>27</v>
      </c>
      <c r="D1503" s="7" t="s">
        <v>1635</v>
      </c>
      <c r="E1503" s="29">
        <v>28</v>
      </c>
      <c r="G1503" s="7" t="s">
        <v>1635</v>
      </c>
      <c r="H1503" s="29" t="s">
        <v>985</v>
      </c>
      <c r="J1503" s="7" t="s">
        <v>1635</v>
      </c>
      <c r="K1503" s="29" t="s">
        <v>985</v>
      </c>
      <c r="M1503" s="7" t="s">
        <v>1635</v>
      </c>
      <c r="N1503" s="29" t="s">
        <v>985</v>
      </c>
      <c r="P1503" s="7" t="s">
        <v>1635</v>
      </c>
      <c r="Q1503" s="29" t="s">
        <v>985</v>
      </c>
      <c r="S1503" s="7" t="s">
        <v>1635</v>
      </c>
      <c r="T1503" s="29" t="s">
        <v>985</v>
      </c>
      <c r="V1503" s="7" t="s">
        <v>1635</v>
      </c>
      <c r="W1503" s="29" t="s">
        <v>985</v>
      </c>
      <c r="Y1503" s="7" t="s">
        <v>1635</v>
      </c>
      <c r="Z1503" s="29" t="s">
        <v>985</v>
      </c>
      <c r="AB1503" s="7" t="s">
        <v>1635</v>
      </c>
      <c r="AC1503" s="29" t="s">
        <v>985</v>
      </c>
      <c r="AE1503" s="7" t="s">
        <v>1635</v>
      </c>
      <c r="AF1503" s="29" t="s">
        <v>985</v>
      </c>
      <c r="AH1503" s="7" t="s">
        <v>1635</v>
      </c>
      <c r="AI1503" s="29" t="s">
        <v>985</v>
      </c>
      <c r="AK1503" s="7" t="s">
        <v>1635</v>
      </c>
      <c r="AL1503" s="33">
        <v>0</v>
      </c>
      <c r="AN1503" s="7" t="s">
        <v>1635</v>
      </c>
      <c r="AO1503" s="33">
        <v>0</v>
      </c>
      <c r="AQ1503" s="7" t="s">
        <v>1635</v>
      </c>
      <c r="AR1503" s="33">
        <v>0</v>
      </c>
      <c r="AT1503" s="7" t="s">
        <v>1635</v>
      </c>
      <c r="AU1503" s="33">
        <v>0</v>
      </c>
      <c r="AW1503" s="7" t="s">
        <v>1635</v>
      </c>
      <c r="AX1503" s="33">
        <v>0</v>
      </c>
      <c r="AZ1503" s="7" t="s">
        <v>1635</v>
      </c>
      <c r="BA1503" s="33">
        <v>0</v>
      </c>
      <c r="BC1503" s="7" t="s">
        <v>1635</v>
      </c>
      <c r="BD1503" s="33">
        <v>0</v>
      </c>
      <c r="BF1503" s="7" t="s">
        <v>1635</v>
      </c>
      <c r="BG1503" s="33">
        <v>0</v>
      </c>
      <c r="BI1503" s="7" t="s">
        <v>1635</v>
      </c>
      <c r="BJ1503" s="33">
        <v>0</v>
      </c>
      <c r="BL1503" s="7" t="s">
        <v>1635</v>
      </c>
      <c r="BM1503" s="33">
        <v>0</v>
      </c>
      <c r="BO1503" s="7" t="s">
        <v>1635</v>
      </c>
      <c r="BP1503" s="33">
        <v>0</v>
      </c>
      <c r="BR1503" s="7" t="s">
        <v>1635</v>
      </c>
      <c r="BS1503" s="33">
        <v>0</v>
      </c>
      <c r="BU1503" s="7" t="s">
        <v>1635</v>
      </c>
      <c r="BV1503" s="33">
        <v>0</v>
      </c>
      <c r="BX1503" s="7" t="s">
        <v>1635</v>
      </c>
      <c r="BY1503" s="33">
        <v>0</v>
      </c>
    </row>
    <row r="1504" spans="1:77" x14ac:dyDescent="0.3">
      <c r="A1504" s="7" t="s">
        <v>1636</v>
      </c>
      <c r="B1504" s="29">
        <v>27</v>
      </c>
      <c r="D1504" s="7" t="s">
        <v>1636</v>
      </c>
      <c r="E1504" s="29">
        <v>28</v>
      </c>
      <c r="G1504" s="7" t="s">
        <v>1636</v>
      </c>
      <c r="H1504" s="29" t="s">
        <v>985</v>
      </c>
      <c r="J1504" s="7" t="s">
        <v>1636</v>
      </c>
      <c r="K1504" s="29" t="s">
        <v>985</v>
      </c>
      <c r="M1504" s="7" t="s">
        <v>1636</v>
      </c>
      <c r="N1504" s="29" t="s">
        <v>985</v>
      </c>
      <c r="P1504" s="7" t="s">
        <v>1636</v>
      </c>
      <c r="Q1504" s="29" t="s">
        <v>985</v>
      </c>
      <c r="S1504" s="7" t="s">
        <v>1636</v>
      </c>
      <c r="T1504" s="29" t="s">
        <v>985</v>
      </c>
      <c r="V1504" s="7" t="s">
        <v>1636</v>
      </c>
      <c r="W1504" s="29" t="s">
        <v>985</v>
      </c>
      <c r="Y1504" s="7" t="s">
        <v>1636</v>
      </c>
      <c r="Z1504" s="29" t="s">
        <v>985</v>
      </c>
      <c r="AB1504" s="7" t="s">
        <v>1636</v>
      </c>
      <c r="AC1504" s="29" t="s">
        <v>985</v>
      </c>
      <c r="AE1504" s="7" t="s">
        <v>1636</v>
      </c>
      <c r="AF1504" s="29" t="s">
        <v>985</v>
      </c>
      <c r="AH1504" s="7" t="s">
        <v>1636</v>
      </c>
      <c r="AI1504" s="29" t="s">
        <v>985</v>
      </c>
      <c r="AK1504" s="7" t="s">
        <v>1636</v>
      </c>
      <c r="AL1504" s="33">
        <v>0</v>
      </c>
      <c r="AN1504" s="7" t="s">
        <v>1636</v>
      </c>
      <c r="AO1504" s="33">
        <v>0</v>
      </c>
      <c r="AQ1504" s="7" t="s">
        <v>1636</v>
      </c>
      <c r="AR1504" s="33">
        <v>0</v>
      </c>
      <c r="AT1504" s="7" t="s">
        <v>1636</v>
      </c>
      <c r="AU1504" s="33">
        <v>0</v>
      </c>
      <c r="AW1504" s="7" t="s">
        <v>1636</v>
      </c>
      <c r="AX1504" s="33">
        <v>0</v>
      </c>
      <c r="AZ1504" s="7" t="s">
        <v>1636</v>
      </c>
      <c r="BA1504" s="33">
        <v>0</v>
      </c>
      <c r="BC1504" s="7" t="s">
        <v>1636</v>
      </c>
      <c r="BD1504" s="33">
        <v>0</v>
      </c>
      <c r="BF1504" s="7" t="s">
        <v>1636</v>
      </c>
      <c r="BG1504" s="33">
        <v>0</v>
      </c>
      <c r="BI1504" s="7" t="s">
        <v>1636</v>
      </c>
      <c r="BJ1504" s="33">
        <v>0</v>
      </c>
      <c r="BL1504" s="7" t="s">
        <v>1636</v>
      </c>
      <c r="BM1504" s="33">
        <v>0</v>
      </c>
      <c r="BO1504" s="7" t="s">
        <v>1636</v>
      </c>
      <c r="BP1504" s="33">
        <v>0</v>
      </c>
      <c r="BR1504" s="7" t="s">
        <v>1636</v>
      </c>
      <c r="BS1504" s="33">
        <v>0</v>
      </c>
      <c r="BU1504" s="7" t="s">
        <v>1636</v>
      </c>
      <c r="BV1504" s="33">
        <v>0</v>
      </c>
      <c r="BX1504" s="7" t="s">
        <v>1636</v>
      </c>
      <c r="BY1504" s="33">
        <v>0</v>
      </c>
    </row>
    <row r="1505" spans="1:77" x14ac:dyDescent="0.3">
      <c r="A1505" s="7" t="s">
        <v>1637</v>
      </c>
      <c r="B1505" s="29">
        <v>26</v>
      </c>
      <c r="D1505" s="7" t="s">
        <v>1637</v>
      </c>
      <c r="E1505" s="29">
        <v>28</v>
      </c>
      <c r="G1505" s="7" t="s">
        <v>1637</v>
      </c>
      <c r="H1505" s="29" t="s">
        <v>985</v>
      </c>
      <c r="J1505" s="7" t="s">
        <v>1637</v>
      </c>
      <c r="K1505" s="29" t="s">
        <v>985</v>
      </c>
      <c r="M1505" s="7" t="s">
        <v>1637</v>
      </c>
      <c r="N1505" s="29" t="s">
        <v>985</v>
      </c>
      <c r="P1505" s="7" t="s">
        <v>1637</v>
      </c>
      <c r="Q1505" s="29" t="s">
        <v>985</v>
      </c>
      <c r="S1505" s="7" t="s">
        <v>1637</v>
      </c>
      <c r="T1505" s="29" t="s">
        <v>985</v>
      </c>
      <c r="V1505" s="7" t="s">
        <v>1637</v>
      </c>
      <c r="W1505" s="29" t="s">
        <v>985</v>
      </c>
      <c r="Y1505" s="7" t="s">
        <v>1637</v>
      </c>
      <c r="Z1505" s="29" t="s">
        <v>985</v>
      </c>
      <c r="AB1505" s="7" t="s">
        <v>1637</v>
      </c>
      <c r="AC1505" s="29" t="s">
        <v>985</v>
      </c>
      <c r="AE1505" s="7" t="s">
        <v>1637</v>
      </c>
      <c r="AF1505" s="29" t="s">
        <v>985</v>
      </c>
      <c r="AH1505" s="7" t="s">
        <v>1637</v>
      </c>
      <c r="AI1505" s="29" t="s">
        <v>985</v>
      </c>
      <c r="AK1505" s="7" t="s">
        <v>1637</v>
      </c>
      <c r="AL1505" s="33">
        <v>0</v>
      </c>
      <c r="AN1505" s="7" t="s">
        <v>1637</v>
      </c>
      <c r="AO1505" s="33">
        <v>0</v>
      </c>
      <c r="AQ1505" s="7" t="s">
        <v>1637</v>
      </c>
      <c r="AR1505" s="33">
        <v>0</v>
      </c>
      <c r="AT1505" s="7" t="s">
        <v>1637</v>
      </c>
      <c r="AU1505" s="33">
        <v>0</v>
      </c>
      <c r="AW1505" s="7" t="s">
        <v>1637</v>
      </c>
      <c r="AX1505" s="33">
        <v>0</v>
      </c>
      <c r="AZ1505" s="7" t="s">
        <v>1637</v>
      </c>
      <c r="BA1505" s="33">
        <v>0</v>
      </c>
      <c r="BC1505" s="7" t="s">
        <v>1637</v>
      </c>
      <c r="BD1505" s="33">
        <v>0</v>
      </c>
      <c r="BF1505" s="7" t="s">
        <v>1637</v>
      </c>
      <c r="BG1505" s="33">
        <v>0</v>
      </c>
      <c r="BI1505" s="7" t="s">
        <v>1637</v>
      </c>
      <c r="BJ1505" s="33">
        <v>0</v>
      </c>
      <c r="BL1505" s="7" t="s">
        <v>1637</v>
      </c>
      <c r="BM1505" s="33">
        <v>0</v>
      </c>
      <c r="BO1505" s="7" t="s">
        <v>1637</v>
      </c>
      <c r="BP1505" s="33">
        <v>0</v>
      </c>
      <c r="BR1505" s="7" t="s">
        <v>1637</v>
      </c>
      <c r="BS1505" s="33">
        <v>0</v>
      </c>
      <c r="BU1505" s="7" t="s">
        <v>1637</v>
      </c>
      <c r="BV1505" s="33">
        <v>0</v>
      </c>
      <c r="BX1505" s="7" t="s">
        <v>1637</v>
      </c>
      <c r="BY1505" s="33">
        <v>0</v>
      </c>
    </row>
    <row r="1506" spans="1:77" x14ac:dyDescent="0.3">
      <c r="A1506" s="7" t="s">
        <v>1638</v>
      </c>
      <c r="B1506" s="29">
        <v>26</v>
      </c>
      <c r="D1506" s="7" t="s">
        <v>1638</v>
      </c>
      <c r="E1506" s="29">
        <v>28</v>
      </c>
      <c r="G1506" s="7" t="s">
        <v>1638</v>
      </c>
      <c r="H1506" s="29" t="s">
        <v>985</v>
      </c>
      <c r="J1506" s="7" t="s">
        <v>1638</v>
      </c>
      <c r="K1506" s="29" t="s">
        <v>985</v>
      </c>
      <c r="M1506" s="7" t="s">
        <v>1638</v>
      </c>
      <c r="N1506" s="29" t="s">
        <v>985</v>
      </c>
      <c r="P1506" s="7" t="s">
        <v>1638</v>
      </c>
      <c r="Q1506" s="29" t="s">
        <v>985</v>
      </c>
      <c r="S1506" s="7" t="s">
        <v>1638</v>
      </c>
      <c r="T1506" s="29" t="s">
        <v>985</v>
      </c>
      <c r="V1506" s="7" t="s">
        <v>1638</v>
      </c>
      <c r="W1506" s="29" t="s">
        <v>985</v>
      </c>
      <c r="Y1506" s="7" t="s">
        <v>1638</v>
      </c>
      <c r="Z1506" s="29" t="s">
        <v>985</v>
      </c>
      <c r="AB1506" s="7" t="s">
        <v>1638</v>
      </c>
      <c r="AC1506" s="29" t="s">
        <v>985</v>
      </c>
      <c r="AE1506" s="7" t="s">
        <v>1638</v>
      </c>
      <c r="AF1506" s="29" t="s">
        <v>985</v>
      </c>
      <c r="AH1506" s="7" t="s">
        <v>1638</v>
      </c>
      <c r="AI1506" s="29" t="s">
        <v>985</v>
      </c>
      <c r="AK1506" s="7" t="s">
        <v>1638</v>
      </c>
      <c r="AL1506" s="33">
        <v>0</v>
      </c>
      <c r="AN1506" s="7" t="s">
        <v>1638</v>
      </c>
      <c r="AO1506" s="33">
        <v>0</v>
      </c>
      <c r="AQ1506" s="7" t="s">
        <v>1638</v>
      </c>
      <c r="AR1506" s="33">
        <v>0</v>
      </c>
      <c r="AT1506" s="7" t="s">
        <v>1638</v>
      </c>
      <c r="AU1506" s="33">
        <v>0</v>
      </c>
      <c r="AW1506" s="7" t="s">
        <v>1638</v>
      </c>
      <c r="AX1506" s="33">
        <v>0</v>
      </c>
      <c r="AZ1506" s="7" t="s">
        <v>1638</v>
      </c>
      <c r="BA1506" s="33">
        <v>0</v>
      </c>
      <c r="BC1506" s="7" t="s">
        <v>1638</v>
      </c>
      <c r="BD1506" s="33">
        <v>0</v>
      </c>
      <c r="BF1506" s="7" t="s">
        <v>1638</v>
      </c>
      <c r="BG1506" s="33">
        <v>0</v>
      </c>
      <c r="BI1506" s="7" t="s">
        <v>1638</v>
      </c>
      <c r="BJ1506" s="33">
        <v>0</v>
      </c>
      <c r="BL1506" s="7" t="s">
        <v>1638</v>
      </c>
      <c r="BM1506" s="33">
        <v>0</v>
      </c>
      <c r="BO1506" s="7" t="s">
        <v>1638</v>
      </c>
      <c r="BP1506" s="33">
        <v>0</v>
      </c>
      <c r="BR1506" s="7" t="s">
        <v>1638</v>
      </c>
      <c r="BS1506" s="33">
        <v>0</v>
      </c>
      <c r="BU1506" s="7" t="s">
        <v>1638</v>
      </c>
      <c r="BV1506" s="33">
        <v>0</v>
      </c>
      <c r="BX1506" s="7" t="s">
        <v>1638</v>
      </c>
      <c r="BY1506" s="33">
        <v>0</v>
      </c>
    </row>
    <row r="1507" spans="1:77" x14ac:dyDescent="0.3">
      <c r="A1507" s="7" t="s">
        <v>1639</v>
      </c>
      <c r="B1507" s="29">
        <v>26</v>
      </c>
      <c r="D1507" s="7" t="s">
        <v>1639</v>
      </c>
      <c r="E1507" s="29">
        <v>28</v>
      </c>
      <c r="G1507" s="7" t="s">
        <v>1639</v>
      </c>
      <c r="H1507" s="29" t="s">
        <v>985</v>
      </c>
      <c r="J1507" s="7" t="s">
        <v>1639</v>
      </c>
      <c r="K1507" s="29" t="s">
        <v>985</v>
      </c>
      <c r="M1507" s="7" t="s">
        <v>1639</v>
      </c>
      <c r="N1507" s="29" t="s">
        <v>985</v>
      </c>
      <c r="P1507" s="7" t="s">
        <v>1639</v>
      </c>
      <c r="Q1507" s="29" t="s">
        <v>985</v>
      </c>
      <c r="S1507" s="7" t="s">
        <v>1639</v>
      </c>
      <c r="T1507" s="29" t="s">
        <v>985</v>
      </c>
      <c r="V1507" s="7" t="s">
        <v>1639</v>
      </c>
      <c r="W1507" s="29" t="s">
        <v>985</v>
      </c>
      <c r="Y1507" s="7" t="s">
        <v>1639</v>
      </c>
      <c r="Z1507" s="29" t="s">
        <v>985</v>
      </c>
      <c r="AB1507" s="7" t="s">
        <v>1639</v>
      </c>
      <c r="AC1507" s="29" t="s">
        <v>985</v>
      </c>
      <c r="AE1507" s="7" t="s">
        <v>1639</v>
      </c>
      <c r="AF1507" s="29" t="s">
        <v>985</v>
      </c>
      <c r="AH1507" s="7" t="s">
        <v>1639</v>
      </c>
      <c r="AI1507" s="29" t="s">
        <v>985</v>
      </c>
      <c r="AK1507" s="7" t="s">
        <v>1639</v>
      </c>
      <c r="AL1507" s="33">
        <v>0</v>
      </c>
      <c r="AN1507" s="7" t="s">
        <v>1639</v>
      </c>
      <c r="AO1507" s="33">
        <v>0</v>
      </c>
      <c r="AQ1507" s="7" t="s">
        <v>1639</v>
      </c>
      <c r="AR1507" s="33">
        <v>0</v>
      </c>
      <c r="AT1507" s="7" t="s">
        <v>1639</v>
      </c>
      <c r="AU1507" s="33">
        <v>0</v>
      </c>
      <c r="AW1507" s="7" t="s">
        <v>1639</v>
      </c>
      <c r="AX1507" s="33">
        <v>0</v>
      </c>
      <c r="AZ1507" s="7" t="s">
        <v>1639</v>
      </c>
      <c r="BA1507" s="33">
        <v>0</v>
      </c>
      <c r="BC1507" s="7" t="s">
        <v>1639</v>
      </c>
      <c r="BD1507" s="33">
        <v>0</v>
      </c>
      <c r="BF1507" s="7" t="s">
        <v>1639</v>
      </c>
      <c r="BG1507" s="33">
        <v>0</v>
      </c>
      <c r="BI1507" s="7" t="s">
        <v>1639</v>
      </c>
      <c r="BJ1507" s="33">
        <v>0</v>
      </c>
      <c r="BL1507" s="7" t="s">
        <v>1639</v>
      </c>
      <c r="BM1507" s="33">
        <v>0</v>
      </c>
      <c r="BO1507" s="7" t="s">
        <v>1639</v>
      </c>
      <c r="BP1507" s="33">
        <v>0</v>
      </c>
      <c r="BR1507" s="7" t="s">
        <v>1639</v>
      </c>
      <c r="BS1507" s="33">
        <v>0</v>
      </c>
      <c r="BU1507" s="7" t="s">
        <v>1639</v>
      </c>
      <c r="BV1507" s="33">
        <v>0</v>
      </c>
      <c r="BX1507" s="7" t="s">
        <v>1639</v>
      </c>
      <c r="BY1507" s="33">
        <v>0</v>
      </c>
    </row>
    <row r="1508" spans="1:77" x14ac:dyDescent="0.3">
      <c r="A1508" s="7" t="s">
        <v>1640</v>
      </c>
      <c r="B1508" s="29">
        <v>26</v>
      </c>
      <c r="D1508" s="7" t="s">
        <v>1640</v>
      </c>
      <c r="E1508" s="29">
        <v>28</v>
      </c>
      <c r="G1508" s="7" t="s">
        <v>1640</v>
      </c>
      <c r="H1508" s="29" t="s">
        <v>985</v>
      </c>
      <c r="J1508" s="7" t="s">
        <v>1640</v>
      </c>
      <c r="K1508" s="29" t="s">
        <v>985</v>
      </c>
      <c r="M1508" s="7" t="s">
        <v>1640</v>
      </c>
      <c r="N1508" s="29" t="s">
        <v>985</v>
      </c>
      <c r="P1508" s="7" t="s">
        <v>1640</v>
      </c>
      <c r="Q1508" s="29" t="s">
        <v>985</v>
      </c>
      <c r="S1508" s="7" t="s">
        <v>1640</v>
      </c>
      <c r="T1508" s="29" t="s">
        <v>985</v>
      </c>
      <c r="V1508" s="7" t="s">
        <v>1640</v>
      </c>
      <c r="W1508" s="29" t="s">
        <v>985</v>
      </c>
      <c r="Y1508" s="7" t="s">
        <v>1640</v>
      </c>
      <c r="Z1508" s="29" t="s">
        <v>985</v>
      </c>
      <c r="AB1508" s="7" t="s">
        <v>1640</v>
      </c>
      <c r="AC1508" s="29" t="s">
        <v>985</v>
      </c>
      <c r="AE1508" s="7" t="s">
        <v>1640</v>
      </c>
      <c r="AF1508" s="29" t="s">
        <v>985</v>
      </c>
      <c r="AH1508" s="7" t="s">
        <v>1640</v>
      </c>
      <c r="AI1508" s="29" t="s">
        <v>985</v>
      </c>
      <c r="AK1508" s="7" t="s">
        <v>1640</v>
      </c>
      <c r="AL1508" s="33">
        <v>0</v>
      </c>
      <c r="AN1508" s="7" t="s">
        <v>1640</v>
      </c>
      <c r="AO1508" s="33">
        <v>0</v>
      </c>
      <c r="AQ1508" s="7" t="s">
        <v>1640</v>
      </c>
      <c r="AR1508" s="33">
        <v>0</v>
      </c>
      <c r="AT1508" s="7" t="s">
        <v>1640</v>
      </c>
      <c r="AU1508" s="33">
        <v>0</v>
      </c>
      <c r="AW1508" s="7" t="s">
        <v>1640</v>
      </c>
      <c r="AX1508" s="33">
        <v>0</v>
      </c>
      <c r="AZ1508" s="7" t="s">
        <v>1640</v>
      </c>
      <c r="BA1508" s="33">
        <v>0</v>
      </c>
      <c r="BC1508" s="7" t="s">
        <v>1640</v>
      </c>
      <c r="BD1508" s="33">
        <v>0</v>
      </c>
      <c r="BF1508" s="7" t="s">
        <v>1640</v>
      </c>
      <c r="BG1508" s="33">
        <v>0</v>
      </c>
      <c r="BI1508" s="7" t="s">
        <v>1640</v>
      </c>
      <c r="BJ1508" s="33">
        <v>0</v>
      </c>
      <c r="BL1508" s="7" t="s">
        <v>1640</v>
      </c>
      <c r="BM1508" s="33">
        <v>0</v>
      </c>
      <c r="BO1508" s="7" t="s">
        <v>1640</v>
      </c>
      <c r="BP1508" s="33">
        <v>0</v>
      </c>
      <c r="BR1508" s="7" t="s">
        <v>1640</v>
      </c>
      <c r="BS1508" s="33">
        <v>0</v>
      </c>
      <c r="BU1508" s="7" t="s">
        <v>1640</v>
      </c>
      <c r="BV1508" s="33">
        <v>0</v>
      </c>
      <c r="BX1508" s="7" t="s">
        <v>1640</v>
      </c>
      <c r="BY1508" s="33">
        <v>0</v>
      </c>
    </row>
    <row r="1509" spans="1:77" x14ac:dyDescent="0.3">
      <c r="A1509" s="7" t="s">
        <v>1641</v>
      </c>
      <c r="B1509" s="29">
        <v>26</v>
      </c>
      <c r="D1509" s="7" t="s">
        <v>1641</v>
      </c>
      <c r="E1509" s="29">
        <v>28</v>
      </c>
      <c r="G1509" s="7" t="s">
        <v>1641</v>
      </c>
      <c r="H1509" s="29" t="s">
        <v>985</v>
      </c>
      <c r="J1509" s="7" t="s">
        <v>1641</v>
      </c>
      <c r="K1509" s="29" t="s">
        <v>985</v>
      </c>
      <c r="M1509" s="7" t="s">
        <v>1641</v>
      </c>
      <c r="N1509" s="29" t="s">
        <v>985</v>
      </c>
      <c r="P1509" s="7" t="s">
        <v>1641</v>
      </c>
      <c r="Q1509" s="29" t="s">
        <v>985</v>
      </c>
      <c r="S1509" s="7" t="s">
        <v>1641</v>
      </c>
      <c r="T1509" s="29" t="s">
        <v>985</v>
      </c>
      <c r="V1509" s="7" t="s">
        <v>1641</v>
      </c>
      <c r="W1509" s="29" t="s">
        <v>985</v>
      </c>
      <c r="Y1509" s="7" t="s">
        <v>1641</v>
      </c>
      <c r="Z1509" s="29" t="s">
        <v>985</v>
      </c>
      <c r="AB1509" s="7" t="s">
        <v>1641</v>
      </c>
      <c r="AC1509" s="29" t="s">
        <v>985</v>
      </c>
      <c r="AE1509" s="7" t="s">
        <v>1641</v>
      </c>
      <c r="AF1509" s="29" t="s">
        <v>985</v>
      </c>
      <c r="AH1509" s="7" t="s">
        <v>1641</v>
      </c>
      <c r="AI1509" s="29" t="s">
        <v>985</v>
      </c>
      <c r="AK1509" s="7" t="s">
        <v>1641</v>
      </c>
      <c r="AL1509" s="33">
        <v>0</v>
      </c>
      <c r="AN1509" s="7" t="s">
        <v>1641</v>
      </c>
      <c r="AO1509" s="33">
        <v>0</v>
      </c>
      <c r="AQ1509" s="7" t="s">
        <v>1641</v>
      </c>
      <c r="AR1509" s="33">
        <v>0</v>
      </c>
      <c r="AT1509" s="7" t="s">
        <v>1641</v>
      </c>
      <c r="AU1509" s="33">
        <v>0</v>
      </c>
      <c r="AW1509" s="7" t="s">
        <v>1641</v>
      </c>
      <c r="AX1509" s="33">
        <v>0</v>
      </c>
      <c r="AZ1509" s="7" t="s">
        <v>1641</v>
      </c>
      <c r="BA1509" s="33">
        <v>0</v>
      </c>
      <c r="BC1509" s="7" t="s">
        <v>1641</v>
      </c>
      <c r="BD1509" s="33">
        <v>0</v>
      </c>
      <c r="BF1509" s="7" t="s">
        <v>1641</v>
      </c>
      <c r="BG1509" s="33">
        <v>0</v>
      </c>
      <c r="BI1509" s="7" t="s">
        <v>1641</v>
      </c>
      <c r="BJ1509" s="33">
        <v>0</v>
      </c>
      <c r="BL1509" s="7" t="s">
        <v>1641</v>
      </c>
      <c r="BM1509" s="33">
        <v>0</v>
      </c>
      <c r="BO1509" s="7" t="s">
        <v>1641</v>
      </c>
      <c r="BP1509" s="33">
        <v>0</v>
      </c>
      <c r="BR1509" s="7" t="s">
        <v>1641</v>
      </c>
      <c r="BS1509" s="33">
        <v>0</v>
      </c>
      <c r="BU1509" s="7" t="s">
        <v>1641</v>
      </c>
      <c r="BV1509" s="33">
        <v>0</v>
      </c>
      <c r="BX1509" s="7" t="s">
        <v>1641</v>
      </c>
      <c r="BY1509" s="33">
        <v>0</v>
      </c>
    </row>
    <row r="1510" spans="1:77" x14ac:dyDescent="0.3">
      <c r="A1510" s="7" t="s">
        <v>1642</v>
      </c>
      <c r="B1510" s="29">
        <v>26</v>
      </c>
      <c r="D1510" s="7" t="s">
        <v>1642</v>
      </c>
      <c r="E1510" s="29">
        <v>28</v>
      </c>
      <c r="G1510" s="7" t="s">
        <v>1642</v>
      </c>
      <c r="H1510" s="29" t="s">
        <v>985</v>
      </c>
      <c r="J1510" s="7" t="s">
        <v>1642</v>
      </c>
      <c r="K1510" s="29" t="s">
        <v>985</v>
      </c>
      <c r="M1510" s="7" t="s">
        <v>1642</v>
      </c>
      <c r="N1510" s="29" t="s">
        <v>985</v>
      </c>
      <c r="P1510" s="7" t="s">
        <v>1642</v>
      </c>
      <c r="Q1510" s="29" t="s">
        <v>985</v>
      </c>
      <c r="S1510" s="7" t="s">
        <v>1642</v>
      </c>
      <c r="T1510" s="29" t="s">
        <v>985</v>
      </c>
      <c r="V1510" s="7" t="s">
        <v>1642</v>
      </c>
      <c r="W1510" s="29" t="s">
        <v>985</v>
      </c>
      <c r="Y1510" s="7" t="s">
        <v>1642</v>
      </c>
      <c r="Z1510" s="29" t="s">
        <v>985</v>
      </c>
      <c r="AB1510" s="7" t="s">
        <v>1642</v>
      </c>
      <c r="AC1510" s="29" t="s">
        <v>985</v>
      </c>
      <c r="AE1510" s="7" t="s">
        <v>1642</v>
      </c>
      <c r="AF1510" s="29" t="s">
        <v>985</v>
      </c>
      <c r="AH1510" s="7" t="s">
        <v>1642</v>
      </c>
      <c r="AI1510" s="29" t="s">
        <v>985</v>
      </c>
      <c r="AK1510" s="7" t="s">
        <v>1642</v>
      </c>
      <c r="AL1510" s="33">
        <v>0</v>
      </c>
      <c r="AN1510" s="7" t="s">
        <v>1642</v>
      </c>
      <c r="AO1510" s="33">
        <v>0</v>
      </c>
      <c r="AQ1510" s="7" t="s">
        <v>1642</v>
      </c>
      <c r="AR1510" s="33">
        <v>0</v>
      </c>
      <c r="AT1510" s="7" t="s">
        <v>1642</v>
      </c>
      <c r="AU1510" s="33">
        <v>0</v>
      </c>
      <c r="AW1510" s="7" t="s">
        <v>1642</v>
      </c>
      <c r="AX1510" s="33">
        <v>0</v>
      </c>
      <c r="AZ1510" s="7" t="s">
        <v>1642</v>
      </c>
      <c r="BA1510" s="33">
        <v>0</v>
      </c>
      <c r="BC1510" s="7" t="s">
        <v>1642</v>
      </c>
      <c r="BD1510" s="33">
        <v>0</v>
      </c>
      <c r="BF1510" s="7" t="s">
        <v>1642</v>
      </c>
      <c r="BG1510" s="33">
        <v>0</v>
      </c>
      <c r="BI1510" s="7" t="s">
        <v>1642</v>
      </c>
      <c r="BJ1510" s="33">
        <v>0</v>
      </c>
      <c r="BL1510" s="7" t="s">
        <v>1642</v>
      </c>
      <c r="BM1510" s="33">
        <v>0</v>
      </c>
      <c r="BO1510" s="7" t="s">
        <v>1642</v>
      </c>
      <c r="BP1510" s="33">
        <v>0</v>
      </c>
      <c r="BR1510" s="7" t="s">
        <v>1642</v>
      </c>
      <c r="BS1510" s="33">
        <v>0</v>
      </c>
      <c r="BU1510" s="7" t="s">
        <v>1642</v>
      </c>
      <c r="BV1510" s="33">
        <v>0</v>
      </c>
      <c r="BX1510" s="7" t="s">
        <v>1642</v>
      </c>
      <c r="BY1510" s="33">
        <v>0</v>
      </c>
    </row>
    <row r="1511" spans="1:77" x14ac:dyDescent="0.3">
      <c r="A1511" s="7" t="s">
        <v>1643</v>
      </c>
      <c r="B1511" s="29">
        <v>26</v>
      </c>
      <c r="D1511" s="7" t="s">
        <v>1643</v>
      </c>
      <c r="E1511" s="29">
        <v>28</v>
      </c>
      <c r="G1511" s="7" t="s">
        <v>1643</v>
      </c>
      <c r="H1511" s="29" t="s">
        <v>985</v>
      </c>
      <c r="J1511" s="7" t="s">
        <v>1643</v>
      </c>
      <c r="K1511" s="29" t="s">
        <v>985</v>
      </c>
      <c r="M1511" s="7" t="s">
        <v>1643</v>
      </c>
      <c r="N1511" s="29" t="s">
        <v>985</v>
      </c>
      <c r="P1511" s="7" t="s">
        <v>1643</v>
      </c>
      <c r="Q1511" s="29" t="s">
        <v>985</v>
      </c>
      <c r="S1511" s="7" t="s">
        <v>1643</v>
      </c>
      <c r="T1511" s="29" t="s">
        <v>985</v>
      </c>
      <c r="V1511" s="7" t="s">
        <v>1643</v>
      </c>
      <c r="W1511" s="29" t="s">
        <v>985</v>
      </c>
      <c r="Y1511" s="7" t="s">
        <v>1643</v>
      </c>
      <c r="Z1511" s="29" t="s">
        <v>985</v>
      </c>
      <c r="AB1511" s="7" t="s">
        <v>1643</v>
      </c>
      <c r="AC1511" s="29" t="s">
        <v>985</v>
      </c>
      <c r="AE1511" s="7" t="s">
        <v>1643</v>
      </c>
      <c r="AF1511" s="29" t="s">
        <v>985</v>
      </c>
      <c r="AH1511" s="7" t="s">
        <v>1643</v>
      </c>
      <c r="AI1511" s="29" t="s">
        <v>985</v>
      </c>
      <c r="AK1511" s="7" t="s">
        <v>1643</v>
      </c>
      <c r="AL1511" s="33">
        <v>0</v>
      </c>
      <c r="AN1511" s="7" t="s">
        <v>1643</v>
      </c>
      <c r="AO1511" s="33">
        <v>0</v>
      </c>
      <c r="AQ1511" s="7" t="s">
        <v>1643</v>
      </c>
      <c r="AR1511" s="33">
        <v>0</v>
      </c>
      <c r="AT1511" s="7" t="s">
        <v>1643</v>
      </c>
      <c r="AU1511" s="33">
        <v>0</v>
      </c>
      <c r="AW1511" s="7" t="s">
        <v>1643</v>
      </c>
      <c r="AX1511" s="33">
        <v>0</v>
      </c>
      <c r="AZ1511" s="7" t="s">
        <v>1643</v>
      </c>
      <c r="BA1511" s="33">
        <v>0</v>
      </c>
      <c r="BC1511" s="7" t="s">
        <v>1643</v>
      </c>
      <c r="BD1511" s="33">
        <v>0</v>
      </c>
      <c r="BF1511" s="7" t="s">
        <v>1643</v>
      </c>
      <c r="BG1511" s="33">
        <v>0</v>
      </c>
      <c r="BI1511" s="7" t="s">
        <v>1643</v>
      </c>
      <c r="BJ1511" s="33">
        <v>0</v>
      </c>
      <c r="BL1511" s="7" t="s">
        <v>1643</v>
      </c>
      <c r="BM1511" s="33">
        <v>0</v>
      </c>
      <c r="BO1511" s="7" t="s">
        <v>1643</v>
      </c>
      <c r="BP1511" s="33">
        <v>0</v>
      </c>
      <c r="BR1511" s="7" t="s">
        <v>1643</v>
      </c>
      <c r="BS1511" s="33">
        <v>0</v>
      </c>
      <c r="BU1511" s="7" t="s">
        <v>1643</v>
      </c>
      <c r="BV1511" s="33">
        <v>0</v>
      </c>
      <c r="BX1511" s="7" t="s">
        <v>1643</v>
      </c>
      <c r="BY1511" s="33">
        <v>0</v>
      </c>
    </row>
    <row r="1512" spans="1:77" x14ac:dyDescent="0.3">
      <c r="A1512" s="7" t="s">
        <v>1644</v>
      </c>
      <c r="B1512" s="29">
        <v>26</v>
      </c>
      <c r="D1512" s="7" t="s">
        <v>1644</v>
      </c>
      <c r="E1512" s="29">
        <v>28</v>
      </c>
      <c r="G1512" s="7" t="s">
        <v>1644</v>
      </c>
      <c r="H1512" s="29" t="s">
        <v>985</v>
      </c>
      <c r="J1512" s="7" t="s">
        <v>1644</v>
      </c>
      <c r="K1512" s="29" t="s">
        <v>985</v>
      </c>
      <c r="M1512" s="7" t="s">
        <v>1644</v>
      </c>
      <c r="N1512" s="29" t="s">
        <v>985</v>
      </c>
      <c r="P1512" s="7" t="s">
        <v>1644</v>
      </c>
      <c r="Q1512" s="29" t="s">
        <v>985</v>
      </c>
      <c r="S1512" s="7" t="s">
        <v>1644</v>
      </c>
      <c r="T1512" s="29" t="s">
        <v>985</v>
      </c>
      <c r="V1512" s="7" t="s">
        <v>1644</v>
      </c>
      <c r="W1512" s="29" t="s">
        <v>985</v>
      </c>
      <c r="Y1512" s="7" t="s">
        <v>1644</v>
      </c>
      <c r="Z1512" s="29" t="s">
        <v>985</v>
      </c>
      <c r="AB1512" s="7" t="s">
        <v>1644</v>
      </c>
      <c r="AC1512" s="29" t="s">
        <v>985</v>
      </c>
      <c r="AE1512" s="7" t="s">
        <v>1644</v>
      </c>
      <c r="AF1512" s="29" t="s">
        <v>985</v>
      </c>
      <c r="AH1512" s="7" t="s">
        <v>1644</v>
      </c>
      <c r="AI1512" s="29" t="s">
        <v>985</v>
      </c>
      <c r="AK1512" s="7" t="s">
        <v>1644</v>
      </c>
      <c r="AL1512" s="33">
        <v>0</v>
      </c>
      <c r="AN1512" s="7" t="s">
        <v>1644</v>
      </c>
      <c r="AO1512" s="33">
        <v>0</v>
      </c>
      <c r="AQ1512" s="7" t="s">
        <v>1644</v>
      </c>
      <c r="AR1512" s="33">
        <v>0</v>
      </c>
      <c r="AT1512" s="7" t="s">
        <v>1644</v>
      </c>
      <c r="AU1512" s="33">
        <v>0</v>
      </c>
      <c r="AW1512" s="7" t="s">
        <v>1644</v>
      </c>
      <c r="AX1512" s="33">
        <v>0</v>
      </c>
      <c r="AZ1512" s="7" t="s">
        <v>1644</v>
      </c>
      <c r="BA1512" s="33">
        <v>0</v>
      </c>
      <c r="BC1512" s="7" t="s">
        <v>1644</v>
      </c>
      <c r="BD1512" s="33">
        <v>0</v>
      </c>
      <c r="BF1512" s="7" t="s">
        <v>1644</v>
      </c>
      <c r="BG1512" s="33">
        <v>0</v>
      </c>
      <c r="BI1512" s="7" t="s">
        <v>1644</v>
      </c>
      <c r="BJ1512" s="33">
        <v>0</v>
      </c>
      <c r="BL1512" s="7" t="s">
        <v>1644</v>
      </c>
      <c r="BM1512" s="33">
        <v>0</v>
      </c>
      <c r="BO1512" s="7" t="s">
        <v>1644</v>
      </c>
      <c r="BP1512" s="33">
        <v>0</v>
      </c>
      <c r="BR1512" s="7" t="s">
        <v>1644</v>
      </c>
      <c r="BS1512" s="33">
        <v>0</v>
      </c>
      <c r="BU1512" s="7" t="s">
        <v>1644</v>
      </c>
      <c r="BV1512" s="33">
        <v>0</v>
      </c>
      <c r="BX1512" s="7" t="s">
        <v>1644</v>
      </c>
      <c r="BY1512" s="33">
        <v>0</v>
      </c>
    </row>
    <row r="1513" spans="1:77" x14ac:dyDescent="0.3">
      <c r="A1513" s="7" t="s">
        <v>1645</v>
      </c>
      <c r="B1513" s="29">
        <v>26</v>
      </c>
      <c r="D1513" s="7" t="s">
        <v>1645</v>
      </c>
      <c r="E1513" s="29">
        <v>28</v>
      </c>
      <c r="G1513" s="7" t="s">
        <v>1645</v>
      </c>
      <c r="H1513" s="29" t="s">
        <v>985</v>
      </c>
      <c r="J1513" s="7" t="s">
        <v>1645</v>
      </c>
      <c r="K1513" s="29" t="s">
        <v>985</v>
      </c>
      <c r="M1513" s="7" t="s">
        <v>1645</v>
      </c>
      <c r="N1513" s="29" t="s">
        <v>985</v>
      </c>
      <c r="P1513" s="7" t="s">
        <v>1645</v>
      </c>
      <c r="Q1513" s="29" t="s">
        <v>985</v>
      </c>
      <c r="S1513" s="7" t="s">
        <v>1645</v>
      </c>
      <c r="T1513" s="29" t="s">
        <v>985</v>
      </c>
      <c r="V1513" s="7" t="s">
        <v>1645</v>
      </c>
      <c r="W1513" s="29" t="s">
        <v>985</v>
      </c>
      <c r="Y1513" s="7" t="s">
        <v>1645</v>
      </c>
      <c r="Z1513" s="29" t="s">
        <v>985</v>
      </c>
      <c r="AB1513" s="7" t="s">
        <v>1645</v>
      </c>
      <c r="AC1513" s="29" t="s">
        <v>985</v>
      </c>
      <c r="AE1513" s="7" t="s">
        <v>1645</v>
      </c>
      <c r="AF1513" s="29" t="s">
        <v>985</v>
      </c>
      <c r="AH1513" s="7" t="s">
        <v>1645</v>
      </c>
      <c r="AI1513" s="29" t="s">
        <v>985</v>
      </c>
      <c r="AK1513" s="7" t="s">
        <v>1645</v>
      </c>
      <c r="AL1513" s="33">
        <v>0</v>
      </c>
      <c r="AN1513" s="7" t="s">
        <v>1645</v>
      </c>
      <c r="AO1513" s="33">
        <v>0</v>
      </c>
      <c r="AQ1513" s="7" t="s">
        <v>1645</v>
      </c>
      <c r="AR1513" s="33">
        <v>0</v>
      </c>
      <c r="AT1513" s="7" t="s">
        <v>1645</v>
      </c>
      <c r="AU1513" s="33">
        <v>0</v>
      </c>
      <c r="AW1513" s="7" t="s">
        <v>1645</v>
      </c>
      <c r="AX1513" s="33">
        <v>0</v>
      </c>
      <c r="AZ1513" s="7" t="s">
        <v>1645</v>
      </c>
      <c r="BA1513" s="33">
        <v>0</v>
      </c>
      <c r="BC1513" s="7" t="s">
        <v>1645</v>
      </c>
      <c r="BD1513" s="33">
        <v>0</v>
      </c>
      <c r="BF1513" s="7" t="s">
        <v>1645</v>
      </c>
      <c r="BG1513" s="33">
        <v>0</v>
      </c>
      <c r="BI1513" s="7" t="s">
        <v>1645</v>
      </c>
      <c r="BJ1513" s="33">
        <v>0</v>
      </c>
      <c r="BL1513" s="7" t="s">
        <v>1645</v>
      </c>
      <c r="BM1513" s="33">
        <v>0</v>
      </c>
      <c r="BO1513" s="7" t="s">
        <v>1645</v>
      </c>
      <c r="BP1513" s="33">
        <v>0</v>
      </c>
      <c r="BR1513" s="7" t="s">
        <v>1645</v>
      </c>
      <c r="BS1513" s="33">
        <v>0</v>
      </c>
      <c r="BU1513" s="7" t="s">
        <v>1645</v>
      </c>
      <c r="BV1513" s="33">
        <v>0</v>
      </c>
      <c r="BX1513" s="7" t="s">
        <v>1645</v>
      </c>
      <c r="BY1513" s="33">
        <v>0</v>
      </c>
    </row>
    <row r="1514" spans="1:77" x14ac:dyDescent="0.3">
      <c r="A1514" s="7" t="s">
        <v>1646</v>
      </c>
      <c r="B1514" s="29">
        <v>26</v>
      </c>
      <c r="D1514" s="7" t="s">
        <v>1646</v>
      </c>
      <c r="E1514" s="29">
        <v>28</v>
      </c>
      <c r="G1514" s="7" t="s">
        <v>1646</v>
      </c>
      <c r="H1514" s="29" t="s">
        <v>985</v>
      </c>
      <c r="J1514" s="7" t="s">
        <v>1646</v>
      </c>
      <c r="K1514" s="29" t="s">
        <v>985</v>
      </c>
      <c r="M1514" s="7" t="s">
        <v>1646</v>
      </c>
      <c r="N1514" s="29" t="s">
        <v>985</v>
      </c>
      <c r="P1514" s="7" t="s">
        <v>1646</v>
      </c>
      <c r="Q1514" s="29" t="s">
        <v>985</v>
      </c>
      <c r="S1514" s="7" t="s">
        <v>1646</v>
      </c>
      <c r="T1514" s="29" t="s">
        <v>985</v>
      </c>
      <c r="V1514" s="7" t="s">
        <v>1646</v>
      </c>
      <c r="W1514" s="29" t="s">
        <v>985</v>
      </c>
      <c r="Y1514" s="7" t="s">
        <v>1646</v>
      </c>
      <c r="Z1514" s="29" t="s">
        <v>985</v>
      </c>
      <c r="AB1514" s="7" t="s">
        <v>1646</v>
      </c>
      <c r="AC1514" s="29" t="s">
        <v>985</v>
      </c>
      <c r="AE1514" s="7" t="s">
        <v>1646</v>
      </c>
      <c r="AF1514" s="29" t="s">
        <v>985</v>
      </c>
      <c r="AH1514" s="7" t="s">
        <v>1646</v>
      </c>
      <c r="AI1514" s="29" t="s">
        <v>985</v>
      </c>
      <c r="AK1514" s="7" t="s">
        <v>1646</v>
      </c>
      <c r="AL1514" s="33">
        <v>0</v>
      </c>
      <c r="AN1514" s="7" t="s">
        <v>1646</v>
      </c>
      <c r="AO1514" s="33">
        <v>0</v>
      </c>
      <c r="AQ1514" s="7" t="s">
        <v>1646</v>
      </c>
      <c r="AR1514" s="33">
        <v>0</v>
      </c>
      <c r="AT1514" s="7" t="s">
        <v>1646</v>
      </c>
      <c r="AU1514" s="33">
        <v>0</v>
      </c>
      <c r="AW1514" s="7" t="s">
        <v>1646</v>
      </c>
      <c r="AX1514" s="33">
        <v>0</v>
      </c>
      <c r="AZ1514" s="7" t="s">
        <v>1646</v>
      </c>
      <c r="BA1514" s="33">
        <v>0</v>
      </c>
      <c r="BC1514" s="7" t="s">
        <v>1646</v>
      </c>
      <c r="BD1514" s="33">
        <v>0</v>
      </c>
      <c r="BF1514" s="7" t="s">
        <v>1646</v>
      </c>
      <c r="BG1514" s="33">
        <v>0</v>
      </c>
      <c r="BI1514" s="7" t="s">
        <v>1646</v>
      </c>
      <c r="BJ1514" s="33">
        <v>0</v>
      </c>
      <c r="BL1514" s="7" t="s">
        <v>1646</v>
      </c>
      <c r="BM1514" s="33">
        <v>0</v>
      </c>
      <c r="BO1514" s="7" t="s">
        <v>1646</v>
      </c>
      <c r="BP1514" s="33">
        <v>0</v>
      </c>
      <c r="BR1514" s="7" t="s">
        <v>1646</v>
      </c>
      <c r="BS1514" s="33">
        <v>0</v>
      </c>
      <c r="BU1514" s="7" t="s">
        <v>1646</v>
      </c>
      <c r="BV1514" s="33">
        <v>0</v>
      </c>
      <c r="BX1514" s="7" t="s">
        <v>1646</v>
      </c>
      <c r="BY1514" s="33">
        <v>0</v>
      </c>
    </row>
    <row r="1515" spans="1:77" x14ac:dyDescent="0.3">
      <c r="A1515" s="7" t="s">
        <v>1647</v>
      </c>
      <c r="B1515" s="29">
        <v>26</v>
      </c>
      <c r="D1515" s="7" t="s">
        <v>1647</v>
      </c>
      <c r="E1515" s="29">
        <v>27</v>
      </c>
      <c r="G1515" s="7" t="s">
        <v>1647</v>
      </c>
      <c r="H1515" s="29" t="s">
        <v>985</v>
      </c>
      <c r="J1515" s="7" t="s">
        <v>1647</v>
      </c>
      <c r="K1515" s="29" t="s">
        <v>985</v>
      </c>
      <c r="M1515" s="7" t="s">
        <v>1647</v>
      </c>
      <c r="N1515" s="29" t="s">
        <v>985</v>
      </c>
      <c r="P1515" s="7" t="s">
        <v>1647</v>
      </c>
      <c r="Q1515" s="29" t="s">
        <v>985</v>
      </c>
      <c r="S1515" s="7" t="s">
        <v>1647</v>
      </c>
      <c r="T1515" s="29" t="s">
        <v>985</v>
      </c>
      <c r="V1515" s="7" t="s">
        <v>1647</v>
      </c>
      <c r="W1515" s="29" t="s">
        <v>985</v>
      </c>
      <c r="Y1515" s="7" t="s">
        <v>1647</v>
      </c>
      <c r="Z1515" s="29" t="s">
        <v>985</v>
      </c>
      <c r="AB1515" s="7" t="s">
        <v>1647</v>
      </c>
      <c r="AC1515" s="29" t="s">
        <v>985</v>
      </c>
      <c r="AE1515" s="7" t="s">
        <v>1647</v>
      </c>
      <c r="AF1515" s="29" t="s">
        <v>985</v>
      </c>
      <c r="AH1515" s="7" t="s">
        <v>1647</v>
      </c>
      <c r="AI1515" s="29" t="s">
        <v>985</v>
      </c>
      <c r="AK1515" s="7" t="s">
        <v>1647</v>
      </c>
      <c r="AL1515" s="33">
        <v>0</v>
      </c>
      <c r="AN1515" s="7" t="s">
        <v>1647</v>
      </c>
      <c r="AO1515" s="33">
        <v>0</v>
      </c>
      <c r="AQ1515" s="7" t="s">
        <v>1647</v>
      </c>
      <c r="AR1515" s="33">
        <v>0</v>
      </c>
      <c r="AT1515" s="7" t="s">
        <v>1647</v>
      </c>
      <c r="AU1515" s="33">
        <v>0</v>
      </c>
      <c r="AW1515" s="7" t="s">
        <v>1647</v>
      </c>
      <c r="AX1515" s="33">
        <v>0</v>
      </c>
      <c r="AZ1515" s="7" t="s">
        <v>1647</v>
      </c>
      <c r="BA1515" s="33">
        <v>0</v>
      </c>
      <c r="BC1515" s="7" t="s">
        <v>1647</v>
      </c>
      <c r="BD1515" s="33">
        <v>0</v>
      </c>
      <c r="BF1515" s="7" t="s">
        <v>1647</v>
      </c>
      <c r="BG1515" s="33">
        <v>0</v>
      </c>
      <c r="BI1515" s="7" t="s">
        <v>1647</v>
      </c>
      <c r="BJ1515" s="33">
        <v>0</v>
      </c>
      <c r="BL1515" s="7" t="s">
        <v>1647</v>
      </c>
      <c r="BM1515" s="33">
        <v>0</v>
      </c>
      <c r="BO1515" s="7" t="s">
        <v>1647</v>
      </c>
      <c r="BP1515" s="33">
        <v>0</v>
      </c>
      <c r="BR1515" s="7" t="s">
        <v>1647</v>
      </c>
      <c r="BS1515" s="33">
        <v>0</v>
      </c>
      <c r="BU1515" s="7" t="s">
        <v>1647</v>
      </c>
      <c r="BV1515" s="33">
        <v>0</v>
      </c>
      <c r="BX1515" s="7" t="s">
        <v>1647</v>
      </c>
      <c r="BY1515" s="33">
        <v>0</v>
      </c>
    </row>
    <row r="1516" spans="1:77" x14ac:dyDescent="0.3">
      <c r="A1516" s="7" t="s">
        <v>1648</v>
      </c>
      <c r="B1516" s="29">
        <v>26</v>
      </c>
      <c r="D1516" s="7" t="s">
        <v>1648</v>
      </c>
      <c r="E1516" s="29">
        <v>27</v>
      </c>
      <c r="G1516" s="7" t="s">
        <v>1648</v>
      </c>
      <c r="H1516" s="29" t="s">
        <v>985</v>
      </c>
      <c r="J1516" s="7" t="s">
        <v>1648</v>
      </c>
      <c r="K1516" s="29" t="s">
        <v>985</v>
      </c>
      <c r="M1516" s="7" t="s">
        <v>1648</v>
      </c>
      <c r="N1516" s="29" t="s">
        <v>985</v>
      </c>
      <c r="P1516" s="7" t="s">
        <v>1648</v>
      </c>
      <c r="Q1516" s="29" t="s">
        <v>985</v>
      </c>
      <c r="S1516" s="7" t="s">
        <v>1648</v>
      </c>
      <c r="T1516" s="29" t="s">
        <v>985</v>
      </c>
      <c r="V1516" s="7" t="s">
        <v>1648</v>
      </c>
      <c r="W1516" s="29" t="s">
        <v>985</v>
      </c>
      <c r="Y1516" s="7" t="s">
        <v>1648</v>
      </c>
      <c r="Z1516" s="29" t="s">
        <v>985</v>
      </c>
      <c r="AB1516" s="7" t="s">
        <v>1648</v>
      </c>
      <c r="AC1516" s="29" t="s">
        <v>985</v>
      </c>
      <c r="AE1516" s="7" t="s">
        <v>1648</v>
      </c>
      <c r="AF1516" s="29" t="s">
        <v>985</v>
      </c>
      <c r="AH1516" s="7" t="s">
        <v>1648</v>
      </c>
      <c r="AI1516" s="29" t="s">
        <v>985</v>
      </c>
      <c r="AK1516" s="7" t="s">
        <v>1648</v>
      </c>
      <c r="AL1516" s="33">
        <v>0</v>
      </c>
      <c r="AN1516" s="7" t="s">
        <v>1648</v>
      </c>
      <c r="AO1516" s="33">
        <v>0</v>
      </c>
      <c r="AQ1516" s="7" t="s">
        <v>1648</v>
      </c>
      <c r="AR1516" s="33">
        <v>0</v>
      </c>
      <c r="AT1516" s="7" t="s">
        <v>1648</v>
      </c>
      <c r="AU1516" s="33">
        <v>0</v>
      </c>
      <c r="AW1516" s="7" t="s">
        <v>1648</v>
      </c>
      <c r="AX1516" s="33">
        <v>0</v>
      </c>
      <c r="AZ1516" s="7" t="s">
        <v>1648</v>
      </c>
      <c r="BA1516" s="33">
        <v>0</v>
      </c>
      <c r="BC1516" s="7" t="s">
        <v>1648</v>
      </c>
      <c r="BD1516" s="33">
        <v>0</v>
      </c>
      <c r="BF1516" s="7" t="s">
        <v>1648</v>
      </c>
      <c r="BG1516" s="33">
        <v>0</v>
      </c>
      <c r="BI1516" s="7" t="s">
        <v>1648</v>
      </c>
      <c r="BJ1516" s="33">
        <v>0</v>
      </c>
      <c r="BL1516" s="7" t="s">
        <v>1648</v>
      </c>
      <c r="BM1516" s="33">
        <v>0</v>
      </c>
      <c r="BO1516" s="7" t="s">
        <v>1648</v>
      </c>
      <c r="BP1516" s="33">
        <v>0</v>
      </c>
      <c r="BR1516" s="7" t="s">
        <v>1648</v>
      </c>
      <c r="BS1516" s="33">
        <v>0</v>
      </c>
      <c r="BU1516" s="7" t="s">
        <v>1648</v>
      </c>
      <c r="BV1516" s="33">
        <v>0</v>
      </c>
      <c r="BX1516" s="7" t="s">
        <v>1648</v>
      </c>
      <c r="BY1516" s="33">
        <v>0</v>
      </c>
    </row>
    <row r="1517" spans="1:77" x14ac:dyDescent="0.3">
      <c r="A1517" s="7" t="s">
        <v>1649</v>
      </c>
      <c r="B1517" s="29">
        <v>26</v>
      </c>
      <c r="D1517" s="7" t="s">
        <v>1649</v>
      </c>
      <c r="E1517" s="29">
        <v>27</v>
      </c>
      <c r="G1517" s="7" t="s">
        <v>1649</v>
      </c>
      <c r="H1517" s="29" t="s">
        <v>985</v>
      </c>
      <c r="J1517" s="7" t="s">
        <v>1649</v>
      </c>
      <c r="K1517" s="29" t="s">
        <v>985</v>
      </c>
      <c r="M1517" s="7" t="s">
        <v>1649</v>
      </c>
      <c r="N1517" s="29" t="s">
        <v>985</v>
      </c>
      <c r="P1517" s="7" t="s">
        <v>1649</v>
      </c>
      <c r="Q1517" s="29" t="s">
        <v>985</v>
      </c>
      <c r="S1517" s="7" t="s">
        <v>1649</v>
      </c>
      <c r="T1517" s="29" t="s">
        <v>985</v>
      </c>
      <c r="V1517" s="7" t="s">
        <v>1649</v>
      </c>
      <c r="W1517" s="29" t="s">
        <v>985</v>
      </c>
      <c r="Y1517" s="7" t="s">
        <v>1649</v>
      </c>
      <c r="Z1517" s="29" t="s">
        <v>985</v>
      </c>
      <c r="AB1517" s="7" t="s">
        <v>1649</v>
      </c>
      <c r="AC1517" s="29" t="s">
        <v>985</v>
      </c>
      <c r="AE1517" s="7" t="s">
        <v>1649</v>
      </c>
      <c r="AF1517" s="29" t="s">
        <v>985</v>
      </c>
      <c r="AH1517" s="7" t="s">
        <v>1649</v>
      </c>
      <c r="AI1517" s="29" t="s">
        <v>985</v>
      </c>
      <c r="AK1517" s="7" t="s">
        <v>1649</v>
      </c>
      <c r="AL1517" s="33">
        <v>0</v>
      </c>
      <c r="AN1517" s="7" t="s">
        <v>1649</v>
      </c>
      <c r="AO1517" s="33">
        <v>0</v>
      </c>
      <c r="AQ1517" s="7" t="s">
        <v>1649</v>
      </c>
      <c r="AR1517" s="33">
        <v>0</v>
      </c>
      <c r="AT1517" s="7" t="s">
        <v>1649</v>
      </c>
      <c r="AU1517" s="33">
        <v>0</v>
      </c>
      <c r="AW1517" s="7" t="s">
        <v>1649</v>
      </c>
      <c r="AX1517" s="33">
        <v>0</v>
      </c>
      <c r="AZ1517" s="7" t="s">
        <v>1649</v>
      </c>
      <c r="BA1517" s="33">
        <v>0</v>
      </c>
      <c r="BC1517" s="7" t="s">
        <v>1649</v>
      </c>
      <c r="BD1517" s="33">
        <v>0</v>
      </c>
      <c r="BF1517" s="7" t="s">
        <v>1649</v>
      </c>
      <c r="BG1517" s="33">
        <v>0</v>
      </c>
      <c r="BI1517" s="7" t="s">
        <v>1649</v>
      </c>
      <c r="BJ1517" s="33">
        <v>0</v>
      </c>
      <c r="BL1517" s="7" t="s">
        <v>1649</v>
      </c>
      <c r="BM1517" s="33">
        <v>0</v>
      </c>
      <c r="BO1517" s="7" t="s">
        <v>1649</v>
      </c>
      <c r="BP1517" s="33">
        <v>0</v>
      </c>
      <c r="BR1517" s="7" t="s">
        <v>1649</v>
      </c>
      <c r="BS1517" s="33">
        <v>0</v>
      </c>
      <c r="BU1517" s="7" t="s">
        <v>1649</v>
      </c>
      <c r="BV1517" s="33">
        <v>0</v>
      </c>
      <c r="BX1517" s="7" t="s">
        <v>1649</v>
      </c>
      <c r="BY1517" s="33">
        <v>0</v>
      </c>
    </row>
    <row r="1518" spans="1:77" x14ac:dyDescent="0.3">
      <c r="A1518" s="7" t="s">
        <v>1650</v>
      </c>
      <c r="B1518" s="29">
        <v>26</v>
      </c>
      <c r="D1518" s="7" t="s">
        <v>1650</v>
      </c>
      <c r="E1518" s="29">
        <v>27</v>
      </c>
      <c r="G1518" s="7" t="s">
        <v>1650</v>
      </c>
      <c r="H1518" s="29" t="s">
        <v>985</v>
      </c>
      <c r="J1518" s="7" t="s">
        <v>1650</v>
      </c>
      <c r="K1518" s="29" t="s">
        <v>985</v>
      </c>
      <c r="M1518" s="7" t="s">
        <v>1650</v>
      </c>
      <c r="N1518" s="29" t="s">
        <v>985</v>
      </c>
      <c r="P1518" s="7" t="s">
        <v>1650</v>
      </c>
      <c r="Q1518" s="29" t="s">
        <v>985</v>
      </c>
      <c r="S1518" s="7" t="s">
        <v>1650</v>
      </c>
      <c r="T1518" s="29" t="s">
        <v>985</v>
      </c>
      <c r="V1518" s="7" t="s">
        <v>1650</v>
      </c>
      <c r="W1518" s="29" t="s">
        <v>985</v>
      </c>
      <c r="Y1518" s="7" t="s">
        <v>1650</v>
      </c>
      <c r="Z1518" s="29" t="s">
        <v>985</v>
      </c>
      <c r="AB1518" s="7" t="s">
        <v>1650</v>
      </c>
      <c r="AC1518" s="29" t="s">
        <v>985</v>
      </c>
      <c r="AE1518" s="7" t="s">
        <v>1650</v>
      </c>
      <c r="AF1518" s="29" t="s">
        <v>985</v>
      </c>
      <c r="AH1518" s="7" t="s">
        <v>1650</v>
      </c>
      <c r="AI1518" s="29" t="s">
        <v>985</v>
      </c>
      <c r="AK1518" s="7" t="s">
        <v>1650</v>
      </c>
      <c r="AL1518" s="33">
        <v>0</v>
      </c>
      <c r="AN1518" s="7" t="s">
        <v>1650</v>
      </c>
      <c r="AO1518" s="33">
        <v>0</v>
      </c>
      <c r="AQ1518" s="7" t="s">
        <v>1650</v>
      </c>
      <c r="AR1518" s="33">
        <v>0</v>
      </c>
      <c r="AT1518" s="7" t="s">
        <v>1650</v>
      </c>
      <c r="AU1518" s="33">
        <v>0</v>
      </c>
      <c r="AW1518" s="7" t="s">
        <v>1650</v>
      </c>
      <c r="AX1518" s="33">
        <v>0</v>
      </c>
      <c r="AZ1518" s="7" t="s">
        <v>1650</v>
      </c>
      <c r="BA1518" s="33">
        <v>0</v>
      </c>
      <c r="BC1518" s="7" t="s">
        <v>1650</v>
      </c>
      <c r="BD1518" s="33">
        <v>0</v>
      </c>
      <c r="BF1518" s="7" t="s">
        <v>1650</v>
      </c>
      <c r="BG1518" s="33">
        <v>0</v>
      </c>
      <c r="BI1518" s="7" t="s">
        <v>1650</v>
      </c>
      <c r="BJ1518" s="33">
        <v>0</v>
      </c>
      <c r="BL1518" s="7" t="s">
        <v>1650</v>
      </c>
      <c r="BM1518" s="33">
        <v>0</v>
      </c>
      <c r="BO1518" s="7" t="s">
        <v>1650</v>
      </c>
      <c r="BP1518" s="33">
        <v>0</v>
      </c>
      <c r="BR1518" s="7" t="s">
        <v>1650</v>
      </c>
      <c r="BS1518" s="33">
        <v>0</v>
      </c>
      <c r="BU1518" s="7" t="s">
        <v>1650</v>
      </c>
      <c r="BV1518" s="33">
        <v>0</v>
      </c>
      <c r="BX1518" s="7" t="s">
        <v>1650</v>
      </c>
      <c r="BY1518" s="33">
        <v>0</v>
      </c>
    </row>
    <row r="1519" spans="1:77" x14ac:dyDescent="0.3">
      <c r="A1519" s="7" t="s">
        <v>1651</v>
      </c>
      <c r="B1519" s="29">
        <v>26</v>
      </c>
      <c r="D1519" s="7" t="s">
        <v>1651</v>
      </c>
      <c r="E1519" s="29">
        <v>27</v>
      </c>
      <c r="G1519" s="7" t="s">
        <v>1651</v>
      </c>
      <c r="H1519" s="29" t="s">
        <v>985</v>
      </c>
      <c r="J1519" s="7" t="s">
        <v>1651</v>
      </c>
      <c r="K1519" s="29" t="s">
        <v>985</v>
      </c>
      <c r="M1519" s="7" t="s">
        <v>1651</v>
      </c>
      <c r="N1519" s="29" t="s">
        <v>985</v>
      </c>
      <c r="P1519" s="7" t="s">
        <v>1651</v>
      </c>
      <c r="Q1519" s="29" t="s">
        <v>985</v>
      </c>
      <c r="S1519" s="7" t="s">
        <v>1651</v>
      </c>
      <c r="T1519" s="29" t="s">
        <v>985</v>
      </c>
      <c r="V1519" s="7" t="s">
        <v>1651</v>
      </c>
      <c r="W1519" s="29" t="s">
        <v>985</v>
      </c>
      <c r="Y1519" s="7" t="s">
        <v>1651</v>
      </c>
      <c r="Z1519" s="29" t="s">
        <v>985</v>
      </c>
      <c r="AB1519" s="7" t="s">
        <v>1651</v>
      </c>
      <c r="AC1519" s="29" t="s">
        <v>985</v>
      </c>
      <c r="AE1519" s="7" t="s">
        <v>1651</v>
      </c>
      <c r="AF1519" s="29" t="s">
        <v>985</v>
      </c>
      <c r="AH1519" s="7" t="s">
        <v>1651</v>
      </c>
      <c r="AI1519" s="29" t="s">
        <v>985</v>
      </c>
      <c r="AK1519" s="7" t="s">
        <v>1651</v>
      </c>
      <c r="AL1519" s="33">
        <v>0</v>
      </c>
      <c r="AN1519" s="7" t="s">
        <v>1651</v>
      </c>
      <c r="AO1519" s="33">
        <v>0</v>
      </c>
      <c r="AQ1519" s="7" t="s">
        <v>1651</v>
      </c>
      <c r="AR1519" s="33">
        <v>0</v>
      </c>
      <c r="AT1519" s="7" t="s">
        <v>1651</v>
      </c>
      <c r="AU1519" s="33">
        <v>0</v>
      </c>
      <c r="AW1519" s="7" t="s">
        <v>1651</v>
      </c>
      <c r="AX1519" s="33">
        <v>0</v>
      </c>
      <c r="AZ1519" s="7" t="s">
        <v>1651</v>
      </c>
      <c r="BA1519" s="33">
        <v>0</v>
      </c>
      <c r="BC1519" s="7" t="s">
        <v>1651</v>
      </c>
      <c r="BD1519" s="33">
        <v>0</v>
      </c>
      <c r="BF1519" s="7" t="s">
        <v>1651</v>
      </c>
      <c r="BG1519" s="33">
        <v>0</v>
      </c>
      <c r="BI1519" s="7" t="s">
        <v>1651</v>
      </c>
      <c r="BJ1519" s="33">
        <v>0</v>
      </c>
      <c r="BL1519" s="7" t="s">
        <v>1651</v>
      </c>
      <c r="BM1519" s="33">
        <v>0</v>
      </c>
      <c r="BO1519" s="7" t="s">
        <v>1651</v>
      </c>
      <c r="BP1519" s="33">
        <v>0</v>
      </c>
      <c r="BR1519" s="7" t="s">
        <v>1651</v>
      </c>
      <c r="BS1519" s="33">
        <v>0</v>
      </c>
      <c r="BU1519" s="7" t="s">
        <v>1651</v>
      </c>
      <c r="BV1519" s="33">
        <v>0</v>
      </c>
      <c r="BX1519" s="7" t="s">
        <v>1651</v>
      </c>
      <c r="BY1519" s="33">
        <v>0</v>
      </c>
    </row>
    <row r="1520" spans="1:77" x14ac:dyDescent="0.3">
      <c r="A1520" s="7" t="s">
        <v>1652</v>
      </c>
      <c r="B1520" s="29">
        <v>26</v>
      </c>
      <c r="D1520" s="7" t="s">
        <v>1652</v>
      </c>
      <c r="E1520" s="29">
        <v>27</v>
      </c>
      <c r="G1520" s="7" t="s">
        <v>1652</v>
      </c>
      <c r="H1520" s="29" t="s">
        <v>985</v>
      </c>
      <c r="J1520" s="7" t="s">
        <v>1652</v>
      </c>
      <c r="K1520" s="29" t="s">
        <v>985</v>
      </c>
      <c r="M1520" s="7" t="s">
        <v>1652</v>
      </c>
      <c r="N1520" s="29" t="s">
        <v>985</v>
      </c>
      <c r="P1520" s="7" t="s">
        <v>1652</v>
      </c>
      <c r="Q1520" s="29" t="s">
        <v>985</v>
      </c>
      <c r="S1520" s="7" t="s">
        <v>1652</v>
      </c>
      <c r="T1520" s="29" t="s">
        <v>985</v>
      </c>
      <c r="V1520" s="7" t="s">
        <v>1652</v>
      </c>
      <c r="W1520" s="29" t="s">
        <v>985</v>
      </c>
      <c r="Y1520" s="7" t="s">
        <v>1652</v>
      </c>
      <c r="Z1520" s="29" t="s">
        <v>985</v>
      </c>
      <c r="AB1520" s="7" t="s">
        <v>1652</v>
      </c>
      <c r="AC1520" s="29" t="s">
        <v>985</v>
      </c>
      <c r="AE1520" s="7" t="s">
        <v>1652</v>
      </c>
      <c r="AF1520" s="29" t="s">
        <v>985</v>
      </c>
      <c r="AH1520" s="7" t="s">
        <v>1652</v>
      </c>
      <c r="AI1520" s="29" t="s">
        <v>985</v>
      </c>
      <c r="AK1520" s="7" t="s">
        <v>1652</v>
      </c>
      <c r="AL1520" s="33">
        <v>0</v>
      </c>
      <c r="AN1520" s="7" t="s">
        <v>1652</v>
      </c>
      <c r="AO1520" s="33">
        <v>0</v>
      </c>
      <c r="AQ1520" s="7" t="s">
        <v>1652</v>
      </c>
      <c r="AR1520" s="33">
        <v>0</v>
      </c>
      <c r="AT1520" s="7" t="s">
        <v>1652</v>
      </c>
      <c r="AU1520" s="33">
        <v>0</v>
      </c>
      <c r="AW1520" s="7" t="s">
        <v>1652</v>
      </c>
      <c r="AX1520" s="33">
        <v>0</v>
      </c>
      <c r="AZ1520" s="7" t="s">
        <v>1652</v>
      </c>
      <c r="BA1520" s="33">
        <v>0</v>
      </c>
      <c r="BC1520" s="7" t="s">
        <v>1652</v>
      </c>
      <c r="BD1520" s="33">
        <v>0</v>
      </c>
      <c r="BF1520" s="7" t="s">
        <v>1652</v>
      </c>
      <c r="BG1520" s="33">
        <v>0</v>
      </c>
      <c r="BI1520" s="7" t="s">
        <v>1652</v>
      </c>
      <c r="BJ1520" s="33">
        <v>0</v>
      </c>
      <c r="BL1520" s="7" t="s">
        <v>1652</v>
      </c>
      <c r="BM1520" s="33">
        <v>0</v>
      </c>
      <c r="BO1520" s="7" t="s">
        <v>1652</v>
      </c>
      <c r="BP1520" s="33">
        <v>0</v>
      </c>
      <c r="BR1520" s="7" t="s">
        <v>1652</v>
      </c>
      <c r="BS1520" s="33">
        <v>0</v>
      </c>
      <c r="BU1520" s="7" t="s">
        <v>1652</v>
      </c>
      <c r="BV1520" s="33">
        <v>0</v>
      </c>
      <c r="BX1520" s="7" t="s">
        <v>1652</v>
      </c>
      <c r="BY1520" s="33">
        <v>0</v>
      </c>
    </row>
    <row r="1521" spans="1:77" x14ac:dyDescent="0.3">
      <c r="A1521" s="7" t="s">
        <v>1653</v>
      </c>
      <c r="B1521" s="29">
        <v>26</v>
      </c>
      <c r="D1521" s="7" t="s">
        <v>1653</v>
      </c>
      <c r="E1521" s="29">
        <v>27</v>
      </c>
      <c r="G1521" s="7" t="s">
        <v>1653</v>
      </c>
      <c r="H1521" s="29" t="s">
        <v>985</v>
      </c>
      <c r="J1521" s="7" t="s">
        <v>1653</v>
      </c>
      <c r="K1521" s="29" t="s">
        <v>985</v>
      </c>
      <c r="M1521" s="7" t="s">
        <v>1653</v>
      </c>
      <c r="N1521" s="29" t="s">
        <v>985</v>
      </c>
      <c r="P1521" s="7" t="s">
        <v>1653</v>
      </c>
      <c r="Q1521" s="29" t="s">
        <v>985</v>
      </c>
      <c r="S1521" s="7" t="s">
        <v>1653</v>
      </c>
      <c r="T1521" s="29" t="s">
        <v>985</v>
      </c>
      <c r="V1521" s="7" t="s">
        <v>1653</v>
      </c>
      <c r="W1521" s="29" t="s">
        <v>985</v>
      </c>
      <c r="Y1521" s="7" t="s">
        <v>1653</v>
      </c>
      <c r="Z1521" s="29" t="s">
        <v>985</v>
      </c>
      <c r="AB1521" s="7" t="s">
        <v>1653</v>
      </c>
      <c r="AC1521" s="29" t="s">
        <v>985</v>
      </c>
      <c r="AE1521" s="7" t="s">
        <v>1653</v>
      </c>
      <c r="AF1521" s="29" t="s">
        <v>985</v>
      </c>
      <c r="AH1521" s="7" t="s">
        <v>1653</v>
      </c>
      <c r="AI1521" s="29" t="s">
        <v>985</v>
      </c>
      <c r="AK1521" s="7" t="s">
        <v>1653</v>
      </c>
      <c r="AL1521" s="33">
        <v>0</v>
      </c>
      <c r="AN1521" s="7" t="s">
        <v>1653</v>
      </c>
      <c r="AO1521" s="33">
        <v>0</v>
      </c>
      <c r="AQ1521" s="7" t="s">
        <v>1653</v>
      </c>
      <c r="AR1521" s="33">
        <v>0</v>
      </c>
      <c r="AT1521" s="7" t="s">
        <v>1653</v>
      </c>
      <c r="AU1521" s="33">
        <v>0</v>
      </c>
      <c r="AW1521" s="7" t="s">
        <v>1653</v>
      </c>
      <c r="AX1521" s="33">
        <v>0</v>
      </c>
      <c r="AZ1521" s="7" t="s">
        <v>1653</v>
      </c>
      <c r="BA1521" s="33">
        <v>0</v>
      </c>
      <c r="BC1521" s="7" t="s">
        <v>1653</v>
      </c>
      <c r="BD1521" s="33">
        <v>0</v>
      </c>
      <c r="BF1521" s="7" t="s">
        <v>1653</v>
      </c>
      <c r="BG1521" s="33">
        <v>0</v>
      </c>
      <c r="BI1521" s="7" t="s">
        <v>1653</v>
      </c>
      <c r="BJ1521" s="33">
        <v>0</v>
      </c>
      <c r="BL1521" s="7" t="s">
        <v>1653</v>
      </c>
      <c r="BM1521" s="33">
        <v>0</v>
      </c>
      <c r="BO1521" s="7" t="s">
        <v>1653</v>
      </c>
      <c r="BP1521" s="33">
        <v>0</v>
      </c>
      <c r="BR1521" s="7" t="s">
        <v>1653</v>
      </c>
      <c r="BS1521" s="33">
        <v>0</v>
      </c>
      <c r="BU1521" s="7" t="s">
        <v>1653</v>
      </c>
      <c r="BV1521" s="33">
        <v>0</v>
      </c>
      <c r="BX1521" s="7" t="s">
        <v>1653</v>
      </c>
      <c r="BY1521" s="33">
        <v>0</v>
      </c>
    </row>
    <row r="1522" spans="1:77" x14ac:dyDescent="0.3">
      <c r="A1522" s="7" t="s">
        <v>1654</v>
      </c>
      <c r="B1522" s="29">
        <v>26</v>
      </c>
      <c r="D1522" s="7" t="s">
        <v>1654</v>
      </c>
      <c r="E1522" s="29">
        <v>27</v>
      </c>
      <c r="G1522" s="7" t="s">
        <v>1654</v>
      </c>
      <c r="H1522" s="29" t="s">
        <v>985</v>
      </c>
      <c r="J1522" s="7" t="s">
        <v>1654</v>
      </c>
      <c r="K1522" s="29" t="s">
        <v>985</v>
      </c>
      <c r="M1522" s="7" t="s">
        <v>1654</v>
      </c>
      <c r="N1522" s="29" t="s">
        <v>985</v>
      </c>
      <c r="P1522" s="7" t="s">
        <v>1654</v>
      </c>
      <c r="Q1522" s="29" t="s">
        <v>985</v>
      </c>
      <c r="S1522" s="7" t="s">
        <v>1654</v>
      </c>
      <c r="T1522" s="29" t="s">
        <v>985</v>
      </c>
      <c r="V1522" s="7" t="s">
        <v>1654</v>
      </c>
      <c r="W1522" s="29" t="s">
        <v>985</v>
      </c>
      <c r="Y1522" s="7" t="s">
        <v>1654</v>
      </c>
      <c r="Z1522" s="29" t="s">
        <v>985</v>
      </c>
      <c r="AB1522" s="7" t="s">
        <v>1654</v>
      </c>
      <c r="AC1522" s="29" t="s">
        <v>985</v>
      </c>
      <c r="AE1522" s="7" t="s">
        <v>1654</v>
      </c>
      <c r="AF1522" s="29" t="s">
        <v>985</v>
      </c>
      <c r="AH1522" s="7" t="s">
        <v>1654</v>
      </c>
      <c r="AI1522" s="29" t="s">
        <v>985</v>
      </c>
      <c r="AK1522" s="7" t="s">
        <v>1654</v>
      </c>
      <c r="AL1522" s="33">
        <v>0</v>
      </c>
      <c r="AN1522" s="7" t="s">
        <v>1654</v>
      </c>
      <c r="AO1522" s="33">
        <v>0</v>
      </c>
      <c r="AQ1522" s="7" t="s">
        <v>1654</v>
      </c>
      <c r="AR1522" s="33">
        <v>0</v>
      </c>
      <c r="AT1522" s="7" t="s">
        <v>1654</v>
      </c>
      <c r="AU1522" s="33">
        <v>0</v>
      </c>
      <c r="AW1522" s="7" t="s">
        <v>1654</v>
      </c>
      <c r="AX1522" s="33">
        <v>0</v>
      </c>
      <c r="AZ1522" s="7" t="s">
        <v>1654</v>
      </c>
      <c r="BA1522" s="33">
        <v>0</v>
      </c>
      <c r="BC1522" s="7" t="s">
        <v>1654</v>
      </c>
      <c r="BD1522" s="33">
        <v>0</v>
      </c>
      <c r="BF1522" s="7" t="s">
        <v>1654</v>
      </c>
      <c r="BG1522" s="33">
        <v>0</v>
      </c>
      <c r="BI1522" s="7" t="s">
        <v>1654</v>
      </c>
      <c r="BJ1522" s="33">
        <v>0</v>
      </c>
      <c r="BL1522" s="7" t="s">
        <v>1654</v>
      </c>
      <c r="BM1522" s="33">
        <v>0</v>
      </c>
      <c r="BO1522" s="7" t="s">
        <v>1654</v>
      </c>
      <c r="BP1522" s="33">
        <v>0</v>
      </c>
      <c r="BR1522" s="7" t="s">
        <v>1654</v>
      </c>
      <c r="BS1522" s="33">
        <v>0</v>
      </c>
      <c r="BU1522" s="7" t="s">
        <v>1654</v>
      </c>
      <c r="BV1522" s="33">
        <v>0</v>
      </c>
      <c r="BX1522" s="7" t="s">
        <v>1654</v>
      </c>
      <c r="BY1522" s="33">
        <v>0</v>
      </c>
    </row>
    <row r="1523" spans="1:77" x14ac:dyDescent="0.3">
      <c r="A1523" s="7" t="s">
        <v>1655</v>
      </c>
      <c r="B1523" s="29">
        <v>26</v>
      </c>
      <c r="D1523" s="7" t="s">
        <v>1655</v>
      </c>
      <c r="E1523" s="29">
        <v>27</v>
      </c>
      <c r="G1523" s="7" t="s">
        <v>1655</v>
      </c>
      <c r="H1523" s="29" t="s">
        <v>985</v>
      </c>
      <c r="J1523" s="7" t="s">
        <v>1655</v>
      </c>
      <c r="K1523" s="29" t="s">
        <v>985</v>
      </c>
      <c r="M1523" s="7" t="s">
        <v>1655</v>
      </c>
      <c r="N1523" s="29" t="s">
        <v>985</v>
      </c>
      <c r="P1523" s="7" t="s">
        <v>1655</v>
      </c>
      <c r="Q1523" s="29" t="s">
        <v>985</v>
      </c>
      <c r="S1523" s="7" t="s">
        <v>1655</v>
      </c>
      <c r="T1523" s="29" t="s">
        <v>985</v>
      </c>
      <c r="V1523" s="7" t="s">
        <v>1655</v>
      </c>
      <c r="W1523" s="29" t="s">
        <v>985</v>
      </c>
      <c r="Y1523" s="7" t="s">
        <v>1655</v>
      </c>
      <c r="Z1523" s="29" t="s">
        <v>985</v>
      </c>
      <c r="AB1523" s="7" t="s">
        <v>1655</v>
      </c>
      <c r="AC1523" s="29" t="s">
        <v>985</v>
      </c>
      <c r="AE1523" s="7" t="s">
        <v>1655</v>
      </c>
      <c r="AF1523" s="29" t="s">
        <v>985</v>
      </c>
      <c r="AH1523" s="7" t="s">
        <v>1655</v>
      </c>
      <c r="AI1523" s="29" t="s">
        <v>985</v>
      </c>
      <c r="AK1523" s="7" t="s">
        <v>1655</v>
      </c>
      <c r="AL1523" s="33">
        <v>0</v>
      </c>
      <c r="AN1523" s="7" t="s">
        <v>1655</v>
      </c>
      <c r="AO1523" s="33">
        <v>0</v>
      </c>
      <c r="AQ1523" s="7" t="s">
        <v>1655</v>
      </c>
      <c r="AR1523" s="33">
        <v>0</v>
      </c>
      <c r="AT1523" s="7" t="s">
        <v>1655</v>
      </c>
      <c r="AU1523" s="33">
        <v>0</v>
      </c>
      <c r="AW1523" s="7" t="s">
        <v>1655</v>
      </c>
      <c r="AX1523" s="33">
        <v>0</v>
      </c>
      <c r="AZ1523" s="7" t="s">
        <v>1655</v>
      </c>
      <c r="BA1523" s="33">
        <v>0</v>
      </c>
      <c r="BC1523" s="7" t="s">
        <v>1655</v>
      </c>
      <c r="BD1523" s="33">
        <v>0</v>
      </c>
      <c r="BF1523" s="7" t="s">
        <v>1655</v>
      </c>
      <c r="BG1523" s="33">
        <v>0</v>
      </c>
      <c r="BI1523" s="7" t="s">
        <v>1655</v>
      </c>
      <c r="BJ1523" s="33">
        <v>0</v>
      </c>
      <c r="BL1523" s="7" t="s">
        <v>1655</v>
      </c>
      <c r="BM1523" s="33">
        <v>0</v>
      </c>
      <c r="BO1523" s="7" t="s">
        <v>1655</v>
      </c>
      <c r="BP1523" s="33">
        <v>0</v>
      </c>
      <c r="BR1523" s="7" t="s">
        <v>1655</v>
      </c>
      <c r="BS1523" s="33">
        <v>0</v>
      </c>
      <c r="BU1523" s="7" t="s">
        <v>1655</v>
      </c>
      <c r="BV1523" s="33">
        <v>0</v>
      </c>
      <c r="BX1523" s="7" t="s">
        <v>1655</v>
      </c>
      <c r="BY1523" s="33">
        <v>0</v>
      </c>
    </row>
    <row r="1524" spans="1:77" x14ac:dyDescent="0.3">
      <c r="A1524" s="7" t="s">
        <v>1656</v>
      </c>
      <c r="B1524" s="29">
        <v>26</v>
      </c>
      <c r="D1524" s="7" t="s">
        <v>1656</v>
      </c>
      <c r="E1524" s="29">
        <v>27</v>
      </c>
      <c r="G1524" s="7" t="s">
        <v>1656</v>
      </c>
      <c r="H1524" s="29" t="s">
        <v>985</v>
      </c>
      <c r="J1524" s="7" t="s">
        <v>1656</v>
      </c>
      <c r="K1524" s="29" t="s">
        <v>985</v>
      </c>
      <c r="M1524" s="7" t="s">
        <v>1656</v>
      </c>
      <c r="N1524" s="29" t="s">
        <v>985</v>
      </c>
      <c r="P1524" s="7" t="s">
        <v>1656</v>
      </c>
      <c r="Q1524" s="29" t="s">
        <v>985</v>
      </c>
      <c r="S1524" s="7" t="s">
        <v>1656</v>
      </c>
      <c r="T1524" s="29" t="s">
        <v>985</v>
      </c>
      <c r="V1524" s="7" t="s">
        <v>1656</v>
      </c>
      <c r="W1524" s="29" t="s">
        <v>985</v>
      </c>
      <c r="Y1524" s="7" t="s">
        <v>1656</v>
      </c>
      <c r="Z1524" s="29" t="s">
        <v>985</v>
      </c>
      <c r="AB1524" s="7" t="s">
        <v>1656</v>
      </c>
      <c r="AC1524" s="29" t="s">
        <v>985</v>
      </c>
      <c r="AE1524" s="7" t="s">
        <v>1656</v>
      </c>
      <c r="AF1524" s="29" t="s">
        <v>985</v>
      </c>
      <c r="AH1524" s="7" t="s">
        <v>1656</v>
      </c>
      <c r="AI1524" s="29" t="s">
        <v>985</v>
      </c>
      <c r="AK1524" s="7" t="s">
        <v>1656</v>
      </c>
      <c r="AL1524" s="33">
        <v>0</v>
      </c>
      <c r="AN1524" s="7" t="s">
        <v>1656</v>
      </c>
      <c r="AO1524" s="33">
        <v>0</v>
      </c>
      <c r="AQ1524" s="7" t="s">
        <v>1656</v>
      </c>
      <c r="AR1524" s="33">
        <v>0</v>
      </c>
      <c r="AT1524" s="7" t="s">
        <v>1656</v>
      </c>
      <c r="AU1524" s="33">
        <v>0</v>
      </c>
      <c r="AW1524" s="7" t="s">
        <v>1656</v>
      </c>
      <c r="AX1524" s="33">
        <v>0</v>
      </c>
      <c r="AZ1524" s="7" t="s">
        <v>1656</v>
      </c>
      <c r="BA1524" s="33">
        <v>0</v>
      </c>
      <c r="BC1524" s="7" t="s">
        <v>1656</v>
      </c>
      <c r="BD1524" s="33">
        <v>0</v>
      </c>
      <c r="BF1524" s="7" t="s">
        <v>1656</v>
      </c>
      <c r="BG1524" s="33">
        <v>0</v>
      </c>
      <c r="BI1524" s="7" t="s">
        <v>1656</v>
      </c>
      <c r="BJ1524" s="33">
        <v>0</v>
      </c>
      <c r="BL1524" s="7" t="s">
        <v>1656</v>
      </c>
      <c r="BM1524" s="33">
        <v>0</v>
      </c>
      <c r="BO1524" s="7" t="s">
        <v>1656</v>
      </c>
      <c r="BP1524" s="33">
        <v>0</v>
      </c>
      <c r="BR1524" s="7" t="s">
        <v>1656</v>
      </c>
      <c r="BS1524" s="33">
        <v>0</v>
      </c>
      <c r="BU1524" s="7" t="s">
        <v>1656</v>
      </c>
      <c r="BV1524" s="33">
        <v>0</v>
      </c>
      <c r="BX1524" s="7" t="s">
        <v>1656</v>
      </c>
      <c r="BY1524" s="33">
        <v>0</v>
      </c>
    </row>
    <row r="1525" spans="1:77" x14ac:dyDescent="0.3">
      <c r="A1525" s="7" t="s">
        <v>1657</v>
      </c>
      <c r="B1525" s="29" t="s">
        <v>19</v>
      </c>
      <c r="D1525" s="7" t="s">
        <v>1657</v>
      </c>
      <c r="E1525" s="29">
        <v>27</v>
      </c>
      <c r="G1525" s="7" t="s">
        <v>1657</v>
      </c>
      <c r="H1525" s="29" t="s">
        <v>985</v>
      </c>
      <c r="J1525" s="7" t="s">
        <v>1657</v>
      </c>
      <c r="K1525" s="29" t="s">
        <v>985</v>
      </c>
      <c r="M1525" s="7" t="s">
        <v>1657</v>
      </c>
      <c r="N1525" s="29" t="s">
        <v>985</v>
      </c>
      <c r="P1525" s="7" t="s">
        <v>1657</v>
      </c>
      <c r="Q1525" s="29" t="s">
        <v>985</v>
      </c>
      <c r="S1525" s="7" t="s">
        <v>1657</v>
      </c>
      <c r="T1525" s="29" t="s">
        <v>985</v>
      </c>
      <c r="V1525" s="7" t="s">
        <v>1657</v>
      </c>
      <c r="W1525" s="29" t="s">
        <v>985</v>
      </c>
      <c r="Y1525" s="7" t="s">
        <v>1657</v>
      </c>
      <c r="Z1525" s="29" t="s">
        <v>985</v>
      </c>
      <c r="AB1525" s="7" t="s">
        <v>1657</v>
      </c>
      <c r="AC1525" s="29" t="s">
        <v>985</v>
      </c>
      <c r="AE1525" s="7" t="s">
        <v>1657</v>
      </c>
      <c r="AF1525" s="29" t="s">
        <v>985</v>
      </c>
      <c r="AH1525" s="7" t="s">
        <v>1657</v>
      </c>
      <c r="AI1525" s="29" t="s">
        <v>985</v>
      </c>
      <c r="AK1525" s="7" t="s">
        <v>1657</v>
      </c>
      <c r="AL1525" s="33">
        <v>0</v>
      </c>
      <c r="AN1525" s="7" t="s">
        <v>1657</v>
      </c>
      <c r="AO1525" s="33">
        <v>0</v>
      </c>
      <c r="AQ1525" s="7" t="s">
        <v>1657</v>
      </c>
      <c r="AR1525" s="33">
        <v>0</v>
      </c>
      <c r="AT1525" s="7" t="s">
        <v>1657</v>
      </c>
      <c r="AU1525" s="33">
        <v>0</v>
      </c>
      <c r="AW1525" s="7" t="s">
        <v>1657</v>
      </c>
      <c r="AX1525" s="33">
        <v>0</v>
      </c>
      <c r="AZ1525" s="7" t="s">
        <v>1657</v>
      </c>
      <c r="BA1525" s="33">
        <v>0</v>
      </c>
      <c r="BC1525" s="7" t="s">
        <v>1657</v>
      </c>
      <c r="BD1525" s="33">
        <v>0</v>
      </c>
      <c r="BF1525" s="7" t="s">
        <v>1657</v>
      </c>
      <c r="BG1525" s="33">
        <v>0</v>
      </c>
      <c r="BI1525" s="7" t="s">
        <v>1657</v>
      </c>
      <c r="BJ1525" s="33">
        <v>0</v>
      </c>
      <c r="BL1525" s="7" t="s">
        <v>1657</v>
      </c>
      <c r="BM1525" s="33">
        <v>0</v>
      </c>
      <c r="BO1525" s="7" t="s">
        <v>1657</v>
      </c>
      <c r="BP1525" s="33">
        <v>0</v>
      </c>
      <c r="BR1525" s="7" t="s">
        <v>1657</v>
      </c>
      <c r="BS1525" s="33">
        <v>0</v>
      </c>
      <c r="BU1525" s="7" t="s">
        <v>1657</v>
      </c>
      <c r="BV1525" s="33">
        <v>0</v>
      </c>
      <c r="BX1525" s="7" t="s">
        <v>1657</v>
      </c>
      <c r="BY1525" s="33">
        <v>0</v>
      </c>
    </row>
    <row r="1526" spans="1:77" x14ac:dyDescent="0.3">
      <c r="A1526" s="7" t="s">
        <v>1658</v>
      </c>
      <c r="B1526" s="29" t="s">
        <v>19</v>
      </c>
      <c r="D1526" s="7" t="s">
        <v>1658</v>
      </c>
      <c r="E1526" s="29">
        <v>27</v>
      </c>
      <c r="G1526" s="7" t="s">
        <v>1658</v>
      </c>
      <c r="H1526" s="29" t="s">
        <v>985</v>
      </c>
      <c r="J1526" s="7" t="s">
        <v>1658</v>
      </c>
      <c r="K1526" s="29" t="s">
        <v>985</v>
      </c>
      <c r="M1526" s="7" t="s">
        <v>1658</v>
      </c>
      <c r="N1526" s="29" t="s">
        <v>985</v>
      </c>
      <c r="P1526" s="7" t="s">
        <v>1658</v>
      </c>
      <c r="Q1526" s="29" t="s">
        <v>985</v>
      </c>
      <c r="S1526" s="7" t="s">
        <v>1658</v>
      </c>
      <c r="T1526" s="29" t="s">
        <v>985</v>
      </c>
      <c r="V1526" s="7" t="s">
        <v>1658</v>
      </c>
      <c r="W1526" s="29" t="s">
        <v>985</v>
      </c>
      <c r="Y1526" s="7" t="s">
        <v>1658</v>
      </c>
      <c r="Z1526" s="29" t="s">
        <v>985</v>
      </c>
      <c r="AB1526" s="7" t="s">
        <v>1658</v>
      </c>
      <c r="AC1526" s="29" t="s">
        <v>985</v>
      </c>
      <c r="AE1526" s="7" t="s">
        <v>1658</v>
      </c>
      <c r="AF1526" s="29" t="s">
        <v>985</v>
      </c>
      <c r="AH1526" s="7" t="s">
        <v>1658</v>
      </c>
      <c r="AI1526" s="29" t="s">
        <v>985</v>
      </c>
      <c r="AK1526" s="7" t="s">
        <v>1658</v>
      </c>
      <c r="AL1526" s="33">
        <v>0</v>
      </c>
      <c r="AN1526" s="7" t="s">
        <v>1658</v>
      </c>
      <c r="AO1526" s="33">
        <v>0</v>
      </c>
      <c r="AQ1526" s="7" t="s">
        <v>1658</v>
      </c>
      <c r="AR1526" s="33">
        <v>0</v>
      </c>
      <c r="AT1526" s="7" t="s">
        <v>1658</v>
      </c>
      <c r="AU1526" s="33">
        <v>0</v>
      </c>
      <c r="AW1526" s="7" t="s">
        <v>1658</v>
      </c>
      <c r="AX1526" s="33">
        <v>0</v>
      </c>
      <c r="AZ1526" s="7" t="s">
        <v>1658</v>
      </c>
      <c r="BA1526" s="33">
        <v>0</v>
      </c>
      <c r="BC1526" s="7" t="s">
        <v>1658</v>
      </c>
      <c r="BD1526" s="33">
        <v>0</v>
      </c>
      <c r="BF1526" s="7" t="s">
        <v>1658</v>
      </c>
      <c r="BG1526" s="33">
        <v>0</v>
      </c>
      <c r="BI1526" s="7" t="s">
        <v>1658</v>
      </c>
      <c r="BJ1526" s="33">
        <v>0</v>
      </c>
      <c r="BL1526" s="7" t="s">
        <v>1658</v>
      </c>
      <c r="BM1526" s="33">
        <v>0</v>
      </c>
      <c r="BO1526" s="7" t="s">
        <v>1658</v>
      </c>
      <c r="BP1526" s="33">
        <v>0</v>
      </c>
      <c r="BR1526" s="7" t="s">
        <v>1658</v>
      </c>
      <c r="BS1526" s="33">
        <v>0</v>
      </c>
      <c r="BU1526" s="7" t="s">
        <v>1658</v>
      </c>
      <c r="BV1526" s="33">
        <v>0</v>
      </c>
      <c r="BX1526" s="7" t="s">
        <v>1658</v>
      </c>
      <c r="BY1526" s="33">
        <v>0</v>
      </c>
    </row>
    <row r="1527" spans="1:77" x14ac:dyDescent="0.3">
      <c r="A1527" s="7" t="s">
        <v>1659</v>
      </c>
      <c r="B1527" s="29" t="s">
        <v>19</v>
      </c>
      <c r="D1527" s="7" t="s">
        <v>1659</v>
      </c>
      <c r="E1527" s="29">
        <v>27</v>
      </c>
      <c r="G1527" s="7" t="s">
        <v>1659</v>
      </c>
      <c r="H1527" s="29" t="s">
        <v>985</v>
      </c>
      <c r="J1527" s="7" t="s">
        <v>1659</v>
      </c>
      <c r="K1527" s="29" t="s">
        <v>985</v>
      </c>
      <c r="M1527" s="7" t="s">
        <v>1659</v>
      </c>
      <c r="N1527" s="29" t="s">
        <v>985</v>
      </c>
      <c r="P1527" s="7" t="s">
        <v>1659</v>
      </c>
      <c r="Q1527" s="29" t="s">
        <v>985</v>
      </c>
      <c r="S1527" s="7" t="s">
        <v>1659</v>
      </c>
      <c r="T1527" s="29" t="s">
        <v>985</v>
      </c>
      <c r="V1527" s="7" t="s">
        <v>1659</v>
      </c>
      <c r="W1527" s="29" t="s">
        <v>985</v>
      </c>
      <c r="Y1527" s="7" t="s">
        <v>1659</v>
      </c>
      <c r="Z1527" s="29" t="s">
        <v>985</v>
      </c>
      <c r="AB1527" s="7" t="s">
        <v>1659</v>
      </c>
      <c r="AC1527" s="29" t="s">
        <v>985</v>
      </c>
      <c r="AE1527" s="7" t="s">
        <v>1659</v>
      </c>
      <c r="AF1527" s="29" t="s">
        <v>985</v>
      </c>
      <c r="AH1527" s="7" t="s">
        <v>1659</v>
      </c>
      <c r="AI1527" s="29" t="s">
        <v>985</v>
      </c>
      <c r="AK1527" s="7" t="s">
        <v>1659</v>
      </c>
      <c r="AL1527" s="33">
        <v>0</v>
      </c>
      <c r="AN1527" s="7" t="s">
        <v>1659</v>
      </c>
      <c r="AO1527" s="33">
        <v>0</v>
      </c>
      <c r="AQ1527" s="7" t="s">
        <v>1659</v>
      </c>
      <c r="AR1527" s="33">
        <v>0</v>
      </c>
      <c r="AT1527" s="7" t="s">
        <v>1659</v>
      </c>
      <c r="AU1527" s="33">
        <v>0</v>
      </c>
      <c r="AW1527" s="7" t="s">
        <v>1659</v>
      </c>
      <c r="AX1527" s="33">
        <v>0</v>
      </c>
      <c r="AZ1527" s="7" t="s">
        <v>1659</v>
      </c>
      <c r="BA1527" s="33">
        <v>0</v>
      </c>
      <c r="BC1527" s="7" t="s">
        <v>1659</v>
      </c>
      <c r="BD1527" s="33">
        <v>0</v>
      </c>
      <c r="BF1527" s="7" t="s">
        <v>1659</v>
      </c>
      <c r="BG1527" s="33">
        <v>0</v>
      </c>
      <c r="BI1527" s="7" t="s">
        <v>1659</v>
      </c>
      <c r="BJ1527" s="33">
        <v>0</v>
      </c>
      <c r="BL1527" s="7" t="s">
        <v>1659</v>
      </c>
      <c r="BM1527" s="33">
        <v>0</v>
      </c>
      <c r="BO1527" s="7" t="s">
        <v>1659</v>
      </c>
      <c r="BP1527" s="33">
        <v>0</v>
      </c>
      <c r="BR1527" s="7" t="s">
        <v>1659</v>
      </c>
      <c r="BS1527" s="33">
        <v>0</v>
      </c>
      <c r="BU1527" s="7" t="s">
        <v>1659</v>
      </c>
      <c r="BV1527" s="33">
        <v>0</v>
      </c>
      <c r="BX1527" s="7" t="s">
        <v>1659</v>
      </c>
      <c r="BY1527" s="33">
        <v>0</v>
      </c>
    </row>
    <row r="1528" spans="1:77" x14ac:dyDescent="0.3">
      <c r="A1528" s="7" t="s">
        <v>1660</v>
      </c>
      <c r="B1528" s="29" t="s">
        <v>19</v>
      </c>
      <c r="D1528" s="7" t="s">
        <v>1660</v>
      </c>
      <c r="E1528" s="29">
        <v>27</v>
      </c>
      <c r="G1528" s="7" t="s">
        <v>1660</v>
      </c>
      <c r="H1528" s="29" t="s">
        <v>985</v>
      </c>
      <c r="J1528" s="7" t="s">
        <v>1660</v>
      </c>
      <c r="K1528" s="29" t="s">
        <v>985</v>
      </c>
      <c r="M1528" s="7" t="s">
        <v>1660</v>
      </c>
      <c r="N1528" s="29" t="s">
        <v>985</v>
      </c>
      <c r="P1528" s="7" t="s">
        <v>1660</v>
      </c>
      <c r="Q1528" s="29" t="s">
        <v>985</v>
      </c>
      <c r="S1528" s="7" t="s">
        <v>1660</v>
      </c>
      <c r="T1528" s="29" t="s">
        <v>985</v>
      </c>
      <c r="V1528" s="7" t="s">
        <v>1660</v>
      </c>
      <c r="W1528" s="29" t="s">
        <v>985</v>
      </c>
      <c r="Y1528" s="7" t="s">
        <v>1660</v>
      </c>
      <c r="Z1528" s="29" t="s">
        <v>985</v>
      </c>
      <c r="AB1528" s="7" t="s">
        <v>1660</v>
      </c>
      <c r="AC1528" s="29" t="s">
        <v>985</v>
      </c>
      <c r="AE1528" s="7" t="s">
        <v>1660</v>
      </c>
      <c r="AF1528" s="29" t="s">
        <v>985</v>
      </c>
      <c r="AH1528" s="7" t="s">
        <v>1660</v>
      </c>
      <c r="AI1528" s="29" t="s">
        <v>985</v>
      </c>
      <c r="AK1528" s="7" t="s">
        <v>1660</v>
      </c>
      <c r="AL1528" s="33">
        <v>0</v>
      </c>
      <c r="AN1528" s="7" t="s">
        <v>1660</v>
      </c>
      <c r="AO1528" s="33">
        <v>0</v>
      </c>
      <c r="AQ1528" s="7" t="s">
        <v>1660</v>
      </c>
      <c r="AR1528" s="33">
        <v>0</v>
      </c>
      <c r="AT1528" s="7" t="s">
        <v>1660</v>
      </c>
      <c r="AU1528" s="33">
        <v>0</v>
      </c>
      <c r="AW1528" s="7" t="s">
        <v>1660</v>
      </c>
      <c r="AX1528" s="33">
        <v>0</v>
      </c>
      <c r="AZ1528" s="7" t="s">
        <v>1660</v>
      </c>
      <c r="BA1528" s="33">
        <v>0</v>
      </c>
      <c r="BC1528" s="7" t="s">
        <v>1660</v>
      </c>
      <c r="BD1528" s="33">
        <v>0</v>
      </c>
      <c r="BF1528" s="7" t="s">
        <v>1660</v>
      </c>
      <c r="BG1528" s="33">
        <v>0</v>
      </c>
      <c r="BI1528" s="7" t="s">
        <v>1660</v>
      </c>
      <c r="BJ1528" s="33">
        <v>0</v>
      </c>
      <c r="BL1528" s="7" t="s">
        <v>1660</v>
      </c>
      <c r="BM1528" s="33">
        <v>0</v>
      </c>
      <c r="BO1528" s="7" t="s">
        <v>1660</v>
      </c>
      <c r="BP1528" s="33">
        <v>0</v>
      </c>
      <c r="BR1528" s="7" t="s">
        <v>1660</v>
      </c>
      <c r="BS1528" s="33">
        <v>0</v>
      </c>
      <c r="BU1528" s="7" t="s">
        <v>1660</v>
      </c>
      <c r="BV1528" s="33">
        <v>0</v>
      </c>
      <c r="BX1528" s="7" t="s">
        <v>1660</v>
      </c>
      <c r="BY1528" s="33">
        <v>0</v>
      </c>
    </row>
    <row r="1529" spans="1:77" x14ac:dyDescent="0.3">
      <c r="A1529" s="7" t="s">
        <v>1661</v>
      </c>
      <c r="B1529" s="29" t="s">
        <v>19</v>
      </c>
      <c r="D1529" s="7" t="s">
        <v>1661</v>
      </c>
      <c r="E1529" s="29">
        <v>27</v>
      </c>
      <c r="G1529" s="7" t="s">
        <v>1661</v>
      </c>
      <c r="H1529" s="29" t="s">
        <v>985</v>
      </c>
      <c r="J1529" s="7" t="s">
        <v>1661</v>
      </c>
      <c r="K1529" s="29" t="s">
        <v>985</v>
      </c>
      <c r="M1529" s="7" t="s">
        <v>1661</v>
      </c>
      <c r="N1529" s="29" t="s">
        <v>985</v>
      </c>
      <c r="P1529" s="7" t="s">
        <v>1661</v>
      </c>
      <c r="Q1529" s="29" t="s">
        <v>985</v>
      </c>
      <c r="S1529" s="7" t="s">
        <v>1661</v>
      </c>
      <c r="T1529" s="29" t="s">
        <v>985</v>
      </c>
      <c r="V1529" s="7" t="s">
        <v>1661</v>
      </c>
      <c r="W1529" s="29" t="s">
        <v>985</v>
      </c>
      <c r="Y1529" s="7" t="s">
        <v>1661</v>
      </c>
      <c r="Z1529" s="29" t="s">
        <v>985</v>
      </c>
      <c r="AB1529" s="7" t="s">
        <v>1661</v>
      </c>
      <c r="AC1529" s="29" t="s">
        <v>985</v>
      </c>
      <c r="AE1529" s="7" t="s">
        <v>1661</v>
      </c>
      <c r="AF1529" s="29" t="s">
        <v>985</v>
      </c>
      <c r="AH1529" s="7" t="s">
        <v>1661</v>
      </c>
      <c r="AI1529" s="29" t="s">
        <v>985</v>
      </c>
      <c r="AK1529" s="7" t="s">
        <v>1661</v>
      </c>
      <c r="AL1529" s="33">
        <v>0</v>
      </c>
      <c r="AN1529" s="7" t="s">
        <v>1661</v>
      </c>
      <c r="AO1529" s="33">
        <v>0</v>
      </c>
      <c r="AQ1529" s="7" t="s">
        <v>1661</v>
      </c>
      <c r="AR1529" s="33">
        <v>0</v>
      </c>
      <c r="AT1529" s="7" t="s">
        <v>1661</v>
      </c>
      <c r="AU1529" s="33">
        <v>0</v>
      </c>
      <c r="AW1529" s="7" t="s">
        <v>1661</v>
      </c>
      <c r="AX1529" s="33">
        <v>0</v>
      </c>
      <c r="AZ1529" s="7" t="s">
        <v>1661</v>
      </c>
      <c r="BA1529" s="33">
        <v>0</v>
      </c>
      <c r="BC1529" s="7" t="s">
        <v>1661</v>
      </c>
      <c r="BD1529" s="33">
        <v>0</v>
      </c>
      <c r="BF1529" s="7" t="s">
        <v>1661</v>
      </c>
      <c r="BG1529" s="33">
        <v>0</v>
      </c>
      <c r="BI1529" s="7" t="s">
        <v>1661</v>
      </c>
      <c r="BJ1529" s="33">
        <v>0</v>
      </c>
      <c r="BL1529" s="7" t="s">
        <v>1661</v>
      </c>
      <c r="BM1529" s="33">
        <v>0</v>
      </c>
      <c r="BO1529" s="7" t="s">
        <v>1661</v>
      </c>
      <c r="BP1529" s="33">
        <v>0</v>
      </c>
      <c r="BR1529" s="7" t="s">
        <v>1661</v>
      </c>
      <c r="BS1529" s="33">
        <v>0</v>
      </c>
      <c r="BU1529" s="7" t="s">
        <v>1661</v>
      </c>
      <c r="BV1529" s="33">
        <v>0</v>
      </c>
      <c r="BX1529" s="7" t="s">
        <v>1661</v>
      </c>
      <c r="BY1529" s="33">
        <v>0</v>
      </c>
    </row>
    <row r="1530" spans="1:77" x14ac:dyDescent="0.3">
      <c r="A1530" s="7" t="s">
        <v>1662</v>
      </c>
      <c r="B1530" s="29" t="s">
        <v>19</v>
      </c>
      <c r="D1530" s="7" t="s">
        <v>1662</v>
      </c>
      <c r="E1530" s="29">
        <v>27</v>
      </c>
      <c r="G1530" s="7" t="s">
        <v>1662</v>
      </c>
      <c r="H1530" s="29" t="s">
        <v>985</v>
      </c>
      <c r="J1530" s="7" t="s">
        <v>1662</v>
      </c>
      <c r="K1530" s="29" t="s">
        <v>985</v>
      </c>
      <c r="M1530" s="7" t="s">
        <v>1662</v>
      </c>
      <c r="N1530" s="29" t="s">
        <v>985</v>
      </c>
      <c r="P1530" s="7" t="s">
        <v>1662</v>
      </c>
      <c r="Q1530" s="29" t="s">
        <v>985</v>
      </c>
      <c r="S1530" s="7" t="s">
        <v>1662</v>
      </c>
      <c r="T1530" s="29" t="s">
        <v>985</v>
      </c>
      <c r="V1530" s="7" t="s">
        <v>1662</v>
      </c>
      <c r="W1530" s="29" t="s">
        <v>985</v>
      </c>
      <c r="Y1530" s="7" t="s">
        <v>1662</v>
      </c>
      <c r="Z1530" s="29" t="s">
        <v>985</v>
      </c>
      <c r="AB1530" s="7" t="s">
        <v>1662</v>
      </c>
      <c r="AC1530" s="29" t="s">
        <v>985</v>
      </c>
      <c r="AE1530" s="7" t="s">
        <v>1662</v>
      </c>
      <c r="AF1530" s="29" t="s">
        <v>985</v>
      </c>
      <c r="AH1530" s="7" t="s">
        <v>1662</v>
      </c>
      <c r="AI1530" s="29" t="s">
        <v>985</v>
      </c>
      <c r="AK1530" s="7" t="s">
        <v>1662</v>
      </c>
      <c r="AL1530" s="33">
        <v>0</v>
      </c>
      <c r="AN1530" s="7" t="s">
        <v>1662</v>
      </c>
      <c r="AO1530" s="33">
        <v>0</v>
      </c>
      <c r="AQ1530" s="7" t="s">
        <v>1662</v>
      </c>
      <c r="AR1530" s="33">
        <v>0</v>
      </c>
      <c r="AT1530" s="7" t="s">
        <v>1662</v>
      </c>
      <c r="AU1530" s="33">
        <v>0</v>
      </c>
      <c r="AW1530" s="7" t="s">
        <v>1662</v>
      </c>
      <c r="AX1530" s="33">
        <v>0</v>
      </c>
      <c r="AZ1530" s="7" t="s">
        <v>1662</v>
      </c>
      <c r="BA1530" s="33">
        <v>0</v>
      </c>
      <c r="BC1530" s="7" t="s">
        <v>1662</v>
      </c>
      <c r="BD1530" s="33">
        <v>0</v>
      </c>
      <c r="BF1530" s="7" t="s">
        <v>1662</v>
      </c>
      <c r="BG1530" s="33">
        <v>0</v>
      </c>
      <c r="BI1530" s="7" t="s">
        <v>1662</v>
      </c>
      <c r="BJ1530" s="33">
        <v>0</v>
      </c>
      <c r="BL1530" s="7" t="s">
        <v>1662</v>
      </c>
      <c r="BM1530" s="33">
        <v>0</v>
      </c>
      <c r="BO1530" s="7" t="s">
        <v>1662</v>
      </c>
      <c r="BP1530" s="33">
        <v>0</v>
      </c>
      <c r="BR1530" s="7" t="s">
        <v>1662</v>
      </c>
      <c r="BS1530" s="33">
        <v>0</v>
      </c>
      <c r="BU1530" s="7" t="s">
        <v>1662</v>
      </c>
      <c r="BV1530" s="33">
        <v>0</v>
      </c>
      <c r="BX1530" s="7" t="s">
        <v>1662</v>
      </c>
      <c r="BY1530" s="33">
        <v>0</v>
      </c>
    </row>
    <row r="1531" spans="1:77" x14ac:dyDescent="0.3">
      <c r="A1531" s="7" t="s">
        <v>1663</v>
      </c>
      <c r="B1531" s="29" t="s">
        <v>19</v>
      </c>
      <c r="D1531" s="7" t="s">
        <v>1663</v>
      </c>
      <c r="E1531" s="29">
        <v>27</v>
      </c>
      <c r="G1531" s="7" t="s">
        <v>1663</v>
      </c>
      <c r="H1531" s="29" t="s">
        <v>985</v>
      </c>
      <c r="J1531" s="7" t="s">
        <v>1663</v>
      </c>
      <c r="K1531" s="29" t="s">
        <v>985</v>
      </c>
      <c r="M1531" s="7" t="s">
        <v>1663</v>
      </c>
      <c r="N1531" s="29" t="s">
        <v>985</v>
      </c>
      <c r="P1531" s="7" t="s">
        <v>1663</v>
      </c>
      <c r="Q1531" s="29" t="s">
        <v>985</v>
      </c>
      <c r="S1531" s="7" t="s">
        <v>1663</v>
      </c>
      <c r="T1531" s="29" t="s">
        <v>985</v>
      </c>
      <c r="V1531" s="7" t="s">
        <v>1663</v>
      </c>
      <c r="W1531" s="29" t="s">
        <v>985</v>
      </c>
      <c r="Y1531" s="7" t="s">
        <v>1663</v>
      </c>
      <c r="Z1531" s="29" t="s">
        <v>985</v>
      </c>
      <c r="AB1531" s="7" t="s">
        <v>1663</v>
      </c>
      <c r="AC1531" s="29" t="s">
        <v>985</v>
      </c>
      <c r="AE1531" s="7" t="s">
        <v>1663</v>
      </c>
      <c r="AF1531" s="29" t="s">
        <v>985</v>
      </c>
      <c r="AH1531" s="7" t="s">
        <v>1663</v>
      </c>
      <c r="AI1531" s="29" t="s">
        <v>985</v>
      </c>
      <c r="AK1531" s="7" t="s">
        <v>1663</v>
      </c>
      <c r="AL1531" s="33">
        <v>0</v>
      </c>
      <c r="AN1531" s="7" t="s">
        <v>1663</v>
      </c>
      <c r="AO1531" s="33">
        <v>0</v>
      </c>
      <c r="AQ1531" s="7" t="s">
        <v>1663</v>
      </c>
      <c r="AR1531" s="33">
        <v>0</v>
      </c>
      <c r="AT1531" s="7" t="s">
        <v>1663</v>
      </c>
      <c r="AU1531" s="33">
        <v>0</v>
      </c>
      <c r="AW1531" s="7" t="s">
        <v>1663</v>
      </c>
      <c r="AX1531" s="33">
        <v>0</v>
      </c>
      <c r="AZ1531" s="7" t="s">
        <v>1663</v>
      </c>
      <c r="BA1531" s="33">
        <v>0</v>
      </c>
      <c r="BC1531" s="7" t="s">
        <v>1663</v>
      </c>
      <c r="BD1531" s="33">
        <v>0</v>
      </c>
      <c r="BF1531" s="7" t="s">
        <v>1663</v>
      </c>
      <c r="BG1531" s="33">
        <v>0</v>
      </c>
      <c r="BI1531" s="7" t="s">
        <v>1663</v>
      </c>
      <c r="BJ1531" s="33">
        <v>0</v>
      </c>
      <c r="BL1531" s="7" t="s">
        <v>1663</v>
      </c>
      <c r="BM1531" s="33">
        <v>0</v>
      </c>
      <c r="BO1531" s="7" t="s">
        <v>1663</v>
      </c>
      <c r="BP1531" s="33">
        <v>0</v>
      </c>
      <c r="BR1531" s="7" t="s">
        <v>1663</v>
      </c>
      <c r="BS1531" s="33">
        <v>0</v>
      </c>
      <c r="BU1531" s="7" t="s">
        <v>1663</v>
      </c>
      <c r="BV1531" s="33">
        <v>0</v>
      </c>
      <c r="BX1531" s="7" t="s">
        <v>1663</v>
      </c>
      <c r="BY1531" s="33">
        <v>0</v>
      </c>
    </row>
    <row r="1532" spans="1:77" x14ac:dyDescent="0.3">
      <c r="A1532" s="7" t="s">
        <v>1664</v>
      </c>
      <c r="B1532" s="29" t="s">
        <v>19</v>
      </c>
      <c r="D1532" s="7" t="s">
        <v>1664</v>
      </c>
      <c r="E1532" s="29">
        <v>27</v>
      </c>
      <c r="G1532" s="7" t="s">
        <v>1664</v>
      </c>
      <c r="H1532" s="29" t="s">
        <v>985</v>
      </c>
      <c r="J1532" s="7" t="s">
        <v>1664</v>
      </c>
      <c r="K1532" s="29" t="s">
        <v>985</v>
      </c>
      <c r="M1532" s="7" t="s">
        <v>1664</v>
      </c>
      <c r="N1532" s="29" t="s">
        <v>985</v>
      </c>
      <c r="P1532" s="7" t="s">
        <v>1664</v>
      </c>
      <c r="Q1532" s="29" t="s">
        <v>985</v>
      </c>
      <c r="S1532" s="7" t="s">
        <v>1664</v>
      </c>
      <c r="T1532" s="29" t="s">
        <v>985</v>
      </c>
      <c r="V1532" s="7" t="s">
        <v>1664</v>
      </c>
      <c r="W1532" s="29" t="s">
        <v>985</v>
      </c>
      <c r="Y1532" s="7" t="s">
        <v>1664</v>
      </c>
      <c r="Z1532" s="29" t="s">
        <v>985</v>
      </c>
      <c r="AB1532" s="7" t="s">
        <v>1664</v>
      </c>
      <c r="AC1532" s="29" t="s">
        <v>985</v>
      </c>
      <c r="AE1532" s="7" t="s">
        <v>1664</v>
      </c>
      <c r="AF1532" s="29" t="s">
        <v>985</v>
      </c>
      <c r="AH1532" s="7" t="s">
        <v>1664</v>
      </c>
      <c r="AI1532" s="29" t="s">
        <v>985</v>
      </c>
      <c r="AK1532" s="7" t="s">
        <v>1664</v>
      </c>
      <c r="AL1532" s="33">
        <v>0</v>
      </c>
      <c r="AN1532" s="7" t="s">
        <v>1664</v>
      </c>
      <c r="AO1532" s="33">
        <v>0</v>
      </c>
      <c r="AQ1532" s="7" t="s">
        <v>1664</v>
      </c>
      <c r="AR1532" s="33">
        <v>0</v>
      </c>
      <c r="AT1532" s="7" t="s">
        <v>1664</v>
      </c>
      <c r="AU1532" s="33">
        <v>0</v>
      </c>
      <c r="AW1532" s="7" t="s">
        <v>1664</v>
      </c>
      <c r="AX1532" s="33">
        <v>0</v>
      </c>
      <c r="AZ1532" s="7" t="s">
        <v>1664</v>
      </c>
      <c r="BA1532" s="33">
        <v>0</v>
      </c>
      <c r="BC1532" s="7" t="s">
        <v>1664</v>
      </c>
      <c r="BD1532" s="33">
        <v>0</v>
      </c>
      <c r="BF1532" s="7" t="s">
        <v>1664</v>
      </c>
      <c r="BG1532" s="33">
        <v>0</v>
      </c>
      <c r="BI1532" s="7" t="s">
        <v>1664</v>
      </c>
      <c r="BJ1532" s="33">
        <v>0</v>
      </c>
      <c r="BL1532" s="7" t="s">
        <v>1664</v>
      </c>
      <c r="BM1532" s="33">
        <v>0</v>
      </c>
      <c r="BO1532" s="7" t="s">
        <v>1664</v>
      </c>
      <c r="BP1532" s="33">
        <v>0</v>
      </c>
      <c r="BR1532" s="7" t="s">
        <v>1664</v>
      </c>
      <c r="BS1532" s="33">
        <v>0</v>
      </c>
      <c r="BU1532" s="7" t="s">
        <v>1664</v>
      </c>
      <c r="BV1532" s="33">
        <v>0</v>
      </c>
      <c r="BX1532" s="7" t="s">
        <v>1664</v>
      </c>
      <c r="BY1532" s="33">
        <v>0</v>
      </c>
    </row>
    <row r="1533" spans="1:77" x14ac:dyDescent="0.3">
      <c r="A1533" s="7" t="s">
        <v>1665</v>
      </c>
      <c r="B1533" s="29" t="s">
        <v>19</v>
      </c>
      <c r="D1533" s="7" t="s">
        <v>1665</v>
      </c>
      <c r="E1533" s="29">
        <v>27</v>
      </c>
      <c r="G1533" s="7" t="s">
        <v>1665</v>
      </c>
      <c r="H1533" s="29" t="s">
        <v>985</v>
      </c>
      <c r="J1533" s="7" t="s">
        <v>1665</v>
      </c>
      <c r="K1533" s="29" t="s">
        <v>985</v>
      </c>
      <c r="M1533" s="7" t="s">
        <v>1665</v>
      </c>
      <c r="N1533" s="29" t="s">
        <v>985</v>
      </c>
      <c r="P1533" s="7" t="s">
        <v>1665</v>
      </c>
      <c r="Q1533" s="29" t="s">
        <v>985</v>
      </c>
      <c r="S1533" s="7" t="s">
        <v>1665</v>
      </c>
      <c r="T1533" s="29" t="s">
        <v>985</v>
      </c>
      <c r="V1533" s="7" t="s">
        <v>1665</v>
      </c>
      <c r="W1533" s="29" t="s">
        <v>985</v>
      </c>
      <c r="Y1533" s="7" t="s">
        <v>1665</v>
      </c>
      <c r="Z1533" s="29" t="s">
        <v>985</v>
      </c>
      <c r="AB1533" s="7" t="s">
        <v>1665</v>
      </c>
      <c r="AC1533" s="29" t="s">
        <v>985</v>
      </c>
      <c r="AE1533" s="7" t="s">
        <v>1665</v>
      </c>
      <c r="AF1533" s="29" t="s">
        <v>985</v>
      </c>
      <c r="AH1533" s="7" t="s">
        <v>1665</v>
      </c>
      <c r="AI1533" s="29" t="s">
        <v>985</v>
      </c>
      <c r="AK1533" s="7" t="s">
        <v>1665</v>
      </c>
      <c r="AL1533" s="33">
        <v>0</v>
      </c>
      <c r="AN1533" s="7" t="s">
        <v>1665</v>
      </c>
      <c r="AO1533" s="33">
        <v>0</v>
      </c>
      <c r="AQ1533" s="7" t="s">
        <v>1665</v>
      </c>
      <c r="AR1533" s="33">
        <v>0</v>
      </c>
      <c r="AT1533" s="7" t="s">
        <v>1665</v>
      </c>
      <c r="AU1533" s="33">
        <v>0</v>
      </c>
      <c r="AW1533" s="7" t="s">
        <v>1665</v>
      </c>
      <c r="AX1533" s="33">
        <v>0</v>
      </c>
      <c r="AZ1533" s="7" t="s">
        <v>1665</v>
      </c>
      <c r="BA1533" s="33">
        <v>0</v>
      </c>
      <c r="BC1533" s="7" t="s">
        <v>1665</v>
      </c>
      <c r="BD1533" s="33">
        <v>0</v>
      </c>
      <c r="BF1533" s="7" t="s">
        <v>1665</v>
      </c>
      <c r="BG1533" s="33">
        <v>0</v>
      </c>
      <c r="BI1533" s="7" t="s">
        <v>1665</v>
      </c>
      <c r="BJ1533" s="33">
        <v>0</v>
      </c>
      <c r="BL1533" s="7" t="s">
        <v>1665</v>
      </c>
      <c r="BM1533" s="33">
        <v>0</v>
      </c>
      <c r="BO1533" s="7" t="s">
        <v>1665</v>
      </c>
      <c r="BP1533" s="33">
        <v>0</v>
      </c>
      <c r="BR1533" s="7" t="s">
        <v>1665</v>
      </c>
      <c r="BS1533" s="33">
        <v>0</v>
      </c>
      <c r="BU1533" s="7" t="s">
        <v>1665</v>
      </c>
      <c r="BV1533" s="33">
        <v>0</v>
      </c>
      <c r="BX1533" s="7" t="s">
        <v>1665</v>
      </c>
      <c r="BY1533" s="33">
        <v>0</v>
      </c>
    </row>
    <row r="1534" spans="1:77" x14ac:dyDescent="0.3">
      <c r="A1534" s="7" t="s">
        <v>1666</v>
      </c>
      <c r="B1534" s="29" t="s">
        <v>19</v>
      </c>
      <c r="D1534" s="7" t="s">
        <v>1666</v>
      </c>
      <c r="E1534" s="29">
        <v>27</v>
      </c>
      <c r="G1534" s="7" t="s">
        <v>1666</v>
      </c>
      <c r="H1534" s="29" t="s">
        <v>985</v>
      </c>
      <c r="J1534" s="7" t="s">
        <v>1666</v>
      </c>
      <c r="K1534" s="29" t="s">
        <v>985</v>
      </c>
      <c r="M1534" s="7" t="s">
        <v>1666</v>
      </c>
      <c r="N1534" s="29" t="s">
        <v>985</v>
      </c>
      <c r="P1534" s="7" t="s">
        <v>1666</v>
      </c>
      <c r="Q1534" s="29" t="s">
        <v>985</v>
      </c>
      <c r="S1534" s="7" t="s">
        <v>1666</v>
      </c>
      <c r="T1534" s="29" t="s">
        <v>985</v>
      </c>
      <c r="V1534" s="7" t="s">
        <v>1666</v>
      </c>
      <c r="W1534" s="29" t="s">
        <v>985</v>
      </c>
      <c r="Y1534" s="7" t="s">
        <v>1666</v>
      </c>
      <c r="Z1534" s="29" t="s">
        <v>985</v>
      </c>
      <c r="AB1534" s="7" t="s">
        <v>1666</v>
      </c>
      <c r="AC1534" s="29" t="s">
        <v>985</v>
      </c>
      <c r="AE1534" s="7" t="s">
        <v>1666</v>
      </c>
      <c r="AF1534" s="29" t="s">
        <v>985</v>
      </c>
      <c r="AH1534" s="7" t="s">
        <v>1666</v>
      </c>
      <c r="AI1534" s="29" t="s">
        <v>985</v>
      </c>
      <c r="AK1534" s="7" t="s">
        <v>1666</v>
      </c>
      <c r="AL1534" s="33">
        <v>0</v>
      </c>
      <c r="AN1534" s="7" t="s">
        <v>1666</v>
      </c>
      <c r="AO1534" s="33">
        <v>0</v>
      </c>
      <c r="AQ1534" s="7" t="s">
        <v>1666</v>
      </c>
      <c r="AR1534" s="33">
        <v>0</v>
      </c>
      <c r="AT1534" s="7" t="s">
        <v>1666</v>
      </c>
      <c r="AU1534" s="33">
        <v>0</v>
      </c>
      <c r="AW1534" s="7" t="s">
        <v>1666</v>
      </c>
      <c r="AX1534" s="33">
        <v>0</v>
      </c>
      <c r="AZ1534" s="7" t="s">
        <v>1666</v>
      </c>
      <c r="BA1534" s="33">
        <v>0</v>
      </c>
      <c r="BC1534" s="7" t="s">
        <v>1666</v>
      </c>
      <c r="BD1534" s="33">
        <v>0</v>
      </c>
      <c r="BF1534" s="7" t="s">
        <v>1666</v>
      </c>
      <c r="BG1534" s="33">
        <v>0</v>
      </c>
      <c r="BI1534" s="7" t="s">
        <v>1666</v>
      </c>
      <c r="BJ1534" s="33">
        <v>0</v>
      </c>
      <c r="BL1534" s="7" t="s">
        <v>1666</v>
      </c>
      <c r="BM1534" s="33">
        <v>0</v>
      </c>
      <c r="BO1534" s="7" t="s">
        <v>1666</v>
      </c>
      <c r="BP1534" s="33">
        <v>0</v>
      </c>
      <c r="BR1534" s="7" t="s">
        <v>1666</v>
      </c>
      <c r="BS1534" s="33">
        <v>0</v>
      </c>
      <c r="BU1534" s="7" t="s">
        <v>1666</v>
      </c>
      <c r="BV1534" s="33">
        <v>0</v>
      </c>
      <c r="BX1534" s="7" t="s">
        <v>1666</v>
      </c>
      <c r="BY1534" s="33">
        <v>0</v>
      </c>
    </row>
    <row r="1535" spans="1:77" x14ac:dyDescent="0.3">
      <c r="A1535" s="7" t="s">
        <v>1667</v>
      </c>
      <c r="B1535" s="29" t="s">
        <v>19</v>
      </c>
      <c r="D1535" s="7" t="s">
        <v>1667</v>
      </c>
      <c r="E1535" s="29">
        <v>26</v>
      </c>
      <c r="G1535" s="7" t="s">
        <v>1667</v>
      </c>
      <c r="H1535" s="29" t="s">
        <v>985</v>
      </c>
      <c r="J1535" s="7" t="s">
        <v>1667</v>
      </c>
      <c r="K1535" s="29" t="s">
        <v>985</v>
      </c>
      <c r="M1535" s="7" t="s">
        <v>1667</v>
      </c>
      <c r="N1535" s="29" t="s">
        <v>985</v>
      </c>
      <c r="P1535" s="7" t="s">
        <v>1667</v>
      </c>
      <c r="Q1535" s="29" t="s">
        <v>985</v>
      </c>
      <c r="S1535" s="7" t="s">
        <v>1667</v>
      </c>
      <c r="T1535" s="29" t="s">
        <v>985</v>
      </c>
      <c r="V1535" s="7" t="s">
        <v>1667</v>
      </c>
      <c r="W1535" s="29" t="s">
        <v>985</v>
      </c>
      <c r="Y1535" s="7" t="s">
        <v>1667</v>
      </c>
      <c r="Z1535" s="29" t="s">
        <v>985</v>
      </c>
      <c r="AB1535" s="7" t="s">
        <v>1667</v>
      </c>
      <c r="AC1535" s="29" t="s">
        <v>985</v>
      </c>
      <c r="AE1535" s="7" t="s">
        <v>1667</v>
      </c>
      <c r="AF1535" s="29" t="s">
        <v>985</v>
      </c>
      <c r="AH1535" s="7" t="s">
        <v>1667</v>
      </c>
      <c r="AI1535" s="29" t="s">
        <v>985</v>
      </c>
      <c r="AK1535" s="7" t="s">
        <v>1667</v>
      </c>
      <c r="AL1535" s="33">
        <v>0</v>
      </c>
      <c r="AN1535" s="7" t="s">
        <v>1667</v>
      </c>
      <c r="AO1535" s="33">
        <v>0</v>
      </c>
      <c r="AQ1535" s="7" t="s">
        <v>1667</v>
      </c>
      <c r="AR1535" s="33">
        <v>0</v>
      </c>
      <c r="AT1535" s="7" t="s">
        <v>1667</v>
      </c>
      <c r="AU1535" s="33">
        <v>0</v>
      </c>
      <c r="AW1535" s="7" t="s">
        <v>1667</v>
      </c>
      <c r="AX1535" s="33">
        <v>0</v>
      </c>
      <c r="AZ1535" s="7" t="s">
        <v>1667</v>
      </c>
      <c r="BA1535" s="33">
        <v>0</v>
      </c>
      <c r="BC1535" s="7" t="s">
        <v>1667</v>
      </c>
      <c r="BD1535" s="33">
        <v>0</v>
      </c>
      <c r="BF1535" s="7" t="s">
        <v>1667</v>
      </c>
      <c r="BG1535" s="33">
        <v>0</v>
      </c>
      <c r="BI1535" s="7" t="s">
        <v>1667</v>
      </c>
      <c r="BJ1535" s="33">
        <v>0</v>
      </c>
      <c r="BL1535" s="7" t="s">
        <v>1667</v>
      </c>
      <c r="BM1535" s="33">
        <v>0</v>
      </c>
      <c r="BO1535" s="7" t="s">
        <v>1667</v>
      </c>
      <c r="BP1535" s="33">
        <v>0</v>
      </c>
      <c r="BR1535" s="7" t="s">
        <v>1667</v>
      </c>
      <c r="BS1535" s="33">
        <v>0</v>
      </c>
      <c r="BU1535" s="7" t="s">
        <v>1667</v>
      </c>
      <c r="BV1535" s="33">
        <v>0</v>
      </c>
      <c r="BX1535" s="7" t="s">
        <v>1667</v>
      </c>
      <c r="BY1535" s="33">
        <v>0</v>
      </c>
    </row>
    <row r="1536" spans="1:77" x14ac:dyDescent="0.3">
      <c r="A1536" s="7" t="s">
        <v>1668</v>
      </c>
      <c r="B1536" s="29" t="s">
        <v>19</v>
      </c>
      <c r="D1536" s="7" t="s">
        <v>1668</v>
      </c>
      <c r="E1536" s="29">
        <v>26</v>
      </c>
      <c r="G1536" s="7" t="s">
        <v>1668</v>
      </c>
      <c r="H1536" s="29" t="s">
        <v>985</v>
      </c>
      <c r="J1536" s="7" t="s">
        <v>1668</v>
      </c>
      <c r="K1536" s="29" t="s">
        <v>985</v>
      </c>
      <c r="M1536" s="7" t="s">
        <v>1668</v>
      </c>
      <c r="N1536" s="29" t="s">
        <v>985</v>
      </c>
      <c r="P1536" s="7" t="s">
        <v>1668</v>
      </c>
      <c r="Q1536" s="29" t="s">
        <v>985</v>
      </c>
      <c r="S1536" s="7" t="s">
        <v>1668</v>
      </c>
      <c r="T1536" s="29" t="s">
        <v>985</v>
      </c>
      <c r="V1536" s="7" t="s">
        <v>1668</v>
      </c>
      <c r="W1536" s="29" t="s">
        <v>985</v>
      </c>
      <c r="Y1536" s="7" t="s">
        <v>1668</v>
      </c>
      <c r="Z1536" s="29" t="s">
        <v>985</v>
      </c>
      <c r="AB1536" s="7" t="s">
        <v>1668</v>
      </c>
      <c r="AC1536" s="29" t="s">
        <v>985</v>
      </c>
      <c r="AE1536" s="7" t="s">
        <v>1668</v>
      </c>
      <c r="AF1536" s="29" t="s">
        <v>985</v>
      </c>
      <c r="AH1536" s="7" t="s">
        <v>1668</v>
      </c>
      <c r="AI1536" s="29" t="s">
        <v>985</v>
      </c>
      <c r="AK1536" s="7" t="s">
        <v>1668</v>
      </c>
      <c r="AL1536" s="33">
        <v>0</v>
      </c>
      <c r="AN1536" s="7" t="s">
        <v>1668</v>
      </c>
      <c r="AO1536" s="33">
        <v>0</v>
      </c>
      <c r="AQ1536" s="7" t="s">
        <v>1668</v>
      </c>
      <c r="AR1536" s="33">
        <v>0</v>
      </c>
      <c r="AT1536" s="7" t="s">
        <v>1668</v>
      </c>
      <c r="AU1536" s="33">
        <v>0</v>
      </c>
      <c r="AW1536" s="7" t="s">
        <v>1668</v>
      </c>
      <c r="AX1536" s="33">
        <v>0</v>
      </c>
      <c r="AZ1536" s="7" t="s">
        <v>1668</v>
      </c>
      <c r="BA1536" s="33">
        <v>0</v>
      </c>
      <c r="BC1536" s="7" t="s">
        <v>1668</v>
      </c>
      <c r="BD1536" s="33">
        <v>0</v>
      </c>
      <c r="BF1536" s="7" t="s">
        <v>1668</v>
      </c>
      <c r="BG1536" s="33">
        <v>0</v>
      </c>
      <c r="BI1536" s="7" t="s">
        <v>1668</v>
      </c>
      <c r="BJ1536" s="33">
        <v>0</v>
      </c>
      <c r="BL1536" s="7" t="s">
        <v>1668</v>
      </c>
      <c r="BM1536" s="33">
        <v>0</v>
      </c>
      <c r="BO1536" s="7" t="s">
        <v>1668</v>
      </c>
      <c r="BP1536" s="33">
        <v>0</v>
      </c>
      <c r="BR1536" s="7" t="s">
        <v>1668</v>
      </c>
      <c r="BS1536" s="33">
        <v>0</v>
      </c>
      <c r="BU1536" s="7" t="s">
        <v>1668</v>
      </c>
      <c r="BV1536" s="33">
        <v>0</v>
      </c>
      <c r="BX1536" s="7" t="s">
        <v>1668</v>
      </c>
      <c r="BY1536" s="33">
        <v>0</v>
      </c>
    </row>
    <row r="1537" spans="1:77" x14ac:dyDescent="0.3">
      <c r="A1537" s="7" t="s">
        <v>1669</v>
      </c>
      <c r="B1537" s="29" t="s">
        <v>19</v>
      </c>
      <c r="D1537" s="7" t="s">
        <v>1669</v>
      </c>
      <c r="E1537" s="29">
        <v>26</v>
      </c>
      <c r="G1537" s="7" t="s">
        <v>1669</v>
      </c>
      <c r="H1537" s="29" t="s">
        <v>985</v>
      </c>
      <c r="J1537" s="7" t="s">
        <v>1669</v>
      </c>
      <c r="K1537" s="29" t="s">
        <v>985</v>
      </c>
      <c r="M1537" s="7" t="s">
        <v>1669</v>
      </c>
      <c r="N1537" s="29" t="s">
        <v>985</v>
      </c>
      <c r="P1537" s="7" t="s">
        <v>1669</v>
      </c>
      <c r="Q1537" s="29" t="s">
        <v>985</v>
      </c>
      <c r="S1537" s="7" t="s">
        <v>1669</v>
      </c>
      <c r="T1537" s="29" t="s">
        <v>985</v>
      </c>
      <c r="V1537" s="7" t="s">
        <v>1669</v>
      </c>
      <c r="W1537" s="29" t="s">
        <v>985</v>
      </c>
      <c r="Y1537" s="7" t="s">
        <v>1669</v>
      </c>
      <c r="Z1537" s="29" t="s">
        <v>985</v>
      </c>
      <c r="AB1537" s="7" t="s">
        <v>1669</v>
      </c>
      <c r="AC1537" s="29" t="s">
        <v>985</v>
      </c>
      <c r="AE1537" s="7" t="s">
        <v>1669</v>
      </c>
      <c r="AF1537" s="29" t="s">
        <v>985</v>
      </c>
      <c r="AH1537" s="7" t="s">
        <v>1669</v>
      </c>
      <c r="AI1537" s="29" t="s">
        <v>985</v>
      </c>
      <c r="AK1537" s="7" t="s">
        <v>1669</v>
      </c>
      <c r="AL1537" s="33">
        <v>0</v>
      </c>
      <c r="AN1537" s="7" t="s">
        <v>1669</v>
      </c>
      <c r="AO1537" s="33">
        <v>0</v>
      </c>
      <c r="AQ1537" s="7" t="s">
        <v>1669</v>
      </c>
      <c r="AR1537" s="33">
        <v>0</v>
      </c>
      <c r="AT1537" s="7" t="s">
        <v>1669</v>
      </c>
      <c r="AU1537" s="33">
        <v>0</v>
      </c>
      <c r="AW1537" s="7" t="s">
        <v>1669</v>
      </c>
      <c r="AX1537" s="33">
        <v>0</v>
      </c>
      <c r="AZ1537" s="7" t="s">
        <v>1669</v>
      </c>
      <c r="BA1537" s="33">
        <v>0</v>
      </c>
      <c r="BC1537" s="7" t="s">
        <v>1669</v>
      </c>
      <c r="BD1537" s="33">
        <v>0</v>
      </c>
      <c r="BF1537" s="7" t="s">
        <v>1669</v>
      </c>
      <c r="BG1537" s="33">
        <v>0</v>
      </c>
      <c r="BI1537" s="7" t="s">
        <v>1669</v>
      </c>
      <c r="BJ1537" s="33">
        <v>0</v>
      </c>
      <c r="BL1537" s="7" t="s">
        <v>1669</v>
      </c>
      <c r="BM1537" s="33">
        <v>0</v>
      </c>
      <c r="BO1537" s="7" t="s">
        <v>1669</v>
      </c>
      <c r="BP1537" s="33">
        <v>0</v>
      </c>
      <c r="BR1537" s="7" t="s">
        <v>1669</v>
      </c>
      <c r="BS1537" s="33">
        <v>0</v>
      </c>
      <c r="BU1537" s="7" t="s">
        <v>1669</v>
      </c>
      <c r="BV1537" s="33">
        <v>0</v>
      </c>
      <c r="BX1537" s="7" t="s">
        <v>1669</v>
      </c>
      <c r="BY1537" s="33">
        <v>0</v>
      </c>
    </row>
    <row r="1538" spans="1:77" x14ac:dyDescent="0.3">
      <c r="A1538" s="7" t="s">
        <v>1670</v>
      </c>
      <c r="B1538" s="29" t="s">
        <v>19</v>
      </c>
      <c r="D1538" s="7" t="s">
        <v>1670</v>
      </c>
      <c r="E1538" s="29">
        <v>26</v>
      </c>
      <c r="G1538" s="7" t="s">
        <v>1670</v>
      </c>
      <c r="H1538" s="29" t="s">
        <v>985</v>
      </c>
      <c r="J1538" s="7" t="s">
        <v>1670</v>
      </c>
      <c r="K1538" s="29" t="s">
        <v>985</v>
      </c>
      <c r="M1538" s="7" t="s">
        <v>1670</v>
      </c>
      <c r="N1538" s="29" t="s">
        <v>985</v>
      </c>
      <c r="P1538" s="7" t="s">
        <v>1670</v>
      </c>
      <c r="Q1538" s="29" t="s">
        <v>985</v>
      </c>
      <c r="S1538" s="7" t="s">
        <v>1670</v>
      </c>
      <c r="T1538" s="29" t="s">
        <v>985</v>
      </c>
      <c r="V1538" s="7" t="s">
        <v>1670</v>
      </c>
      <c r="W1538" s="29" t="s">
        <v>985</v>
      </c>
      <c r="Y1538" s="7" t="s">
        <v>1670</v>
      </c>
      <c r="Z1538" s="29" t="s">
        <v>985</v>
      </c>
      <c r="AB1538" s="7" t="s">
        <v>1670</v>
      </c>
      <c r="AC1538" s="29" t="s">
        <v>985</v>
      </c>
      <c r="AE1538" s="7" t="s">
        <v>1670</v>
      </c>
      <c r="AF1538" s="29" t="s">
        <v>985</v>
      </c>
      <c r="AH1538" s="7" t="s">
        <v>1670</v>
      </c>
      <c r="AI1538" s="29" t="s">
        <v>985</v>
      </c>
      <c r="AK1538" s="7" t="s">
        <v>1670</v>
      </c>
      <c r="AL1538" s="33">
        <v>0</v>
      </c>
      <c r="AN1538" s="7" t="s">
        <v>1670</v>
      </c>
      <c r="AO1538" s="33">
        <v>0</v>
      </c>
      <c r="AQ1538" s="7" t="s">
        <v>1670</v>
      </c>
      <c r="AR1538" s="33">
        <v>0</v>
      </c>
      <c r="AT1538" s="7" t="s">
        <v>1670</v>
      </c>
      <c r="AU1538" s="33">
        <v>0</v>
      </c>
      <c r="AW1538" s="7" t="s">
        <v>1670</v>
      </c>
      <c r="AX1538" s="33">
        <v>0</v>
      </c>
      <c r="AZ1538" s="7" t="s">
        <v>1670</v>
      </c>
      <c r="BA1538" s="33">
        <v>0</v>
      </c>
      <c r="BC1538" s="7" t="s">
        <v>1670</v>
      </c>
      <c r="BD1538" s="33">
        <v>0</v>
      </c>
      <c r="BF1538" s="7" t="s">
        <v>1670</v>
      </c>
      <c r="BG1538" s="33">
        <v>0</v>
      </c>
      <c r="BI1538" s="7" t="s">
        <v>1670</v>
      </c>
      <c r="BJ1538" s="33">
        <v>0</v>
      </c>
      <c r="BL1538" s="7" t="s">
        <v>1670</v>
      </c>
      <c r="BM1538" s="33">
        <v>0</v>
      </c>
      <c r="BO1538" s="7" t="s">
        <v>1670</v>
      </c>
      <c r="BP1538" s="33">
        <v>0</v>
      </c>
      <c r="BR1538" s="7" t="s">
        <v>1670</v>
      </c>
      <c r="BS1538" s="33">
        <v>0</v>
      </c>
      <c r="BU1538" s="7" t="s">
        <v>1670</v>
      </c>
      <c r="BV1538" s="33">
        <v>0</v>
      </c>
      <c r="BX1538" s="7" t="s">
        <v>1670</v>
      </c>
      <c r="BY1538" s="33">
        <v>0</v>
      </c>
    </row>
    <row r="1539" spans="1:77" x14ac:dyDescent="0.3">
      <c r="A1539" s="7" t="s">
        <v>1671</v>
      </c>
      <c r="B1539" s="29" t="s">
        <v>19</v>
      </c>
      <c r="D1539" s="7" t="s">
        <v>1671</v>
      </c>
      <c r="E1539" s="29">
        <v>26</v>
      </c>
      <c r="G1539" s="7" t="s">
        <v>1671</v>
      </c>
      <c r="H1539" s="29" t="s">
        <v>985</v>
      </c>
      <c r="J1539" s="7" t="s">
        <v>1671</v>
      </c>
      <c r="K1539" s="29" t="s">
        <v>985</v>
      </c>
      <c r="M1539" s="7" t="s">
        <v>1671</v>
      </c>
      <c r="N1539" s="29" t="s">
        <v>985</v>
      </c>
      <c r="P1539" s="7" t="s">
        <v>1671</v>
      </c>
      <c r="Q1539" s="29" t="s">
        <v>985</v>
      </c>
      <c r="S1539" s="7" t="s">
        <v>1671</v>
      </c>
      <c r="T1539" s="29" t="s">
        <v>985</v>
      </c>
      <c r="V1539" s="7" t="s">
        <v>1671</v>
      </c>
      <c r="W1539" s="29" t="s">
        <v>985</v>
      </c>
      <c r="Y1539" s="7" t="s">
        <v>1671</v>
      </c>
      <c r="Z1539" s="29" t="s">
        <v>985</v>
      </c>
      <c r="AB1539" s="7" t="s">
        <v>1671</v>
      </c>
      <c r="AC1539" s="29" t="s">
        <v>985</v>
      </c>
      <c r="AE1539" s="7" t="s">
        <v>1671</v>
      </c>
      <c r="AF1539" s="29" t="s">
        <v>985</v>
      </c>
      <c r="AH1539" s="7" t="s">
        <v>1671</v>
      </c>
      <c r="AI1539" s="29" t="s">
        <v>985</v>
      </c>
      <c r="AK1539" s="7" t="s">
        <v>1671</v>
      </c>
      <c r="AL1539" s="33">
        <v>0</v>
      </c>
      <c r="AN1539" s="7" t="s">
        <v>1671</v>
      </c>
      <c r="AO1539" s="33">
        <v>0</v>
      </c>
      <c r="AQ1539" s="7" t="s">
        <v>1671</v>
      </c>
      <c r="AR1539" s="33">
        <v>0</v>
      </c>
      <c r="AT1539" s="7" t="s">
        <v>1671</v>
      </c>
      <c r="AU1539" s="33">
        <v>0</v>
      </c>
      <c r="AW1539" s="7" t="s">
        <v>1671</v>
      </c>
      <c r="AX1539" s="33">
        <v>0</v>
      </c>
      <c r="AZ1539" s="7" t="s">
        <v>1671</v>
      </c>
      <c r="BA1539" s="33">
        <v>0</v>
      </c>
      <c r="BC1539" s="7" t="s">
        <v>1671</v>
      </c>
      <c r="BD1539" s="33">
        <v>0</v>
      </c>
      <c r="BF1539" s="7" t="s">
        <v>1671</v>
      </c>
      <c r="BG1539" s="33">
        <v>0</v>
      </c>
      <c r="BI1539" s="7" t="s">
        <v>1671</v>
      </c>
      <c r="BJ1539" s="33">
        <v>0</v>
      </c>
      <c r="BL1539" s="7" t="s">
        <v>1671</v>
      </c>
      <c r="BM1539" s="33">
        <v>0</v>
      </c>
      <c r="BO1539" s="7" t="s">
        <v>1671</v>
      </c>
      <c r="BP1539" s="33">
        <v>0</v>
      </c>
      <c r="BR1539" s="7" t="s">
        <v>1671</v>
      </c>
      <c r="BS1539" s="33">
        <v>0</v>
      </c>
      <c r="BU1539" s="7" t="s">
        <v>1671</v>
      </c>
      <c r="BV1539" s="33">
        <v>0</v>
      </c>
      <c r="BX1539" s="7" t="s">
        <v>1671</v>
      </c>
      <c r="BY1539" s="33">
        <v>0</v>
      </c>
    </row>
    <row r="1540" spans="1:77" x14ac:dyDescent="0.3">
      <c r="A1540" s="7" t="s">
        <v>1672</v>
      </c>
      <c r="B1540" s="29" t="s">
        <v>19</v>
      </c>
      <c r="D1540" s="7" t="s">
        <v>1672</v>
      </c>
      <c r="E1540" s="29">
        <v>26</v>
      </c>
      <c r="G1540" s="7" t="s">
        <v>1672</v>
      </c>
      <c r="H1540" s="29" t="s">
        <v>985</v>
      </c>
      <c r="J1540" s="7" t="s">
        <v>1672</v>
      </c>
      <c r="K1540" s="29" t="s">
        <v>985</v>
      </c>
      <c r="M1540" s="7" t="s">
        <v>1672</v>
      </c>
      <c r="N1540" s="29" t="s">
        <v>985</v>
      </c>
      <c r="P1540" s="7" t="s">
        <v>1672</v>
      </c>
      <c r="Q1540" s="29" t="s">
        <v>985</v>
      </c>
      <c r="S1540" s="7" t="s">
        <v>1672</v>
      </c>
      <c r="T1540" s="29" t="s">
        <v>985</v>
      </c>
      <c r="V1540" s="7" t="s">
        <v>1672</v>
      </c>
      <c r="W1540" s="29" t="s">
        <v>985</v>
      </c>
      <c r="Y1540" s="7" t="s">
        <v>1672</v>
      </c>
      <c r="Z1540" s="29" t="s">
        <v>985</v>
      </c>
      <c r="AB1540" s="7" t="s">
        <v>1672</v>
      </c>
      <c r="AC1540" s="29" t="s">
        <v>985</v>
      </c>
      <c r="AE1540" s="7" t="s">
        <v>1672</v>
      </c>
      <c r="AF1540" s="29" t="s">
        <v>985</v>
      </c>
      <c r="AH1540" s="7" t="s">
        <v>1672</v>
      </c>
      <c r="AI1540" s="29" t="s">
        <v>985</v>
      </c>
      <c r="AK1540" s="7" t="s">
        <v>1672</v>
      </c>
      <c r="AL1540" s="33">
        <v>0</v>
      </c>
      <c r="AN1540" s="7" t="s">
        <v>1672</v>
      </c>
      <c r="AO1540" s="33">
        <v>0</v>
      </c>
      <c r="AQ1540" s="7" t="s">
        <v>1672</v>
      </c>
      <c r="AR1540" s="33">
        <v>0</v>
      </c>
      <c r="AT1540" s="7" t="s">
        <v>1672</v>
      </c>
      <c r="AU1540" s="33">
        <v>0</v>
      </c>
      <c r="AW1540" s="7" t="s">
        <v>1672</v>
      </c>
      <c r="AX1540" s="33">
        <v>0</v>
      </c>
      <c r="AZ1540" s="7" t="s">
        <v>1672</v>
      </c>
      <c r="BA1540" s="33">
        <v>0</v>
      </c>
      <c r="BC1540" s="7" t="s">
        <v>1672</v>
      </c>
      <c r="BD1540" s="33">
        <v>0</v>
      </c>
      <c r="BF1540" s="7" t="s">
        <v>1672</v>
      </c>
      <c r="BG1540" s="33">
        <v>0</v>
      </c>
      <c r="BI1540" s="7" t="s">
        <v>1672</v>
      </c>
      <c r="BJ1540" s="33">
        <v>0</v>
      </c>
      <c r="BL1540" s="7" t="s">
        <v>1672</v>
      </c>
      <c r="BM1540" s="33">
        <v>0</v>
      </c>
      <c r="BO1540" s="7" t="s">
        <v>1672</v>
      </c>
      <c r="BP1540" s="33">
        <v>0</v>
      </c>
      <c r="BR1540" s="7" t="s">
        <v>1672</v>
      </c>
      <c r="BS1540" s="33">
        <v>0</v>
      </c>
      <c r="BU1540" s="7" t="s">
        <v>1672</v>
      </c>
      <c r="BV1540" s="33">
        <v>0</v>
      </c>
      <c r="BX1540" s="7" t="s">
        <v>1672</v>
      </c>
      <c r="BY1540" s="33">
        <v>0</v>
      </c>
    </row>
    <row r="1541" spans="1:77" x14ac:dyDescent="0.3">
      <c r="A1541" s="7" t="s">
        <v>1673</v>
      </c>
      <c r="B1541" s="29" t="s">
        <v>19</v>
      </c>
      <c r="D1541" s="7" t="s">
        <v>1673</v>
      </c>
      <c r="E1541" s="29">
        <v>26</v>
      </c>
      <c r="G1541" s="7" t="s">
        <v>1673</v>
      </c>
      <c r="H1541" s="29" t="s">
        <v>985</v>
      </c>
      <c r="J1541" s="7" t="s">
        <v>1673</v>
      </c>
      <c r="K1541" s="29" t="s">
        <v>985</v>
      </c>
      <c r="M1541" s="7" t="s">
        <v>1673</v>
      </c>
      <c r="N1541" s="29" t="s">
        <v>985</v>
      </c>
      <c r="P1541" s="7" t="s">
        <v>1673</v>
      </c>
      <c r="Q1541" s="29" t="s">
        <v>985</v>
      </c>
      <c r="S1541" s="7" t="s">
        <v>1673</v>
      </c>
      <c r="T1541" s="29" t="s">
        <v>985</v>
      </c>
      <c r="V1541" s="7" t="s">
        <v>1673</v>
      </c>
      <c r="W1541" s="29" t="s">
        <v>985</v>
      </c>
      <c r="Y1541" s="7" t="s">
        <v>1673</v>
      </c>
      <c r="Z1541" s="29" t="s">
        <v>985</v>
      </c>
      <c r="AB1541" s="7" t="s">
        <v>1673</v>
      </c>
      <c r="AC1541" s="29" t="s">
        <v>985</v>
      </c>
      <c r="AE1541" s="7" t="s">
        <v>1673</v>
      </c>
      <c r="AF1541" s="29" t="s">
        <v>985</v>
      </c>
      <c r="AH1541" s="7" t="s">
        <v>1673</v>
      </c>
      <c r="AI1541" s="29" t="s">
        <v>985</v>
      </c>
      <c r="AK1541" s="7" t="s">
        <v>1673</v>
      </c>
      <c r="AL1541" s="33">
        <v>0</v>
      </c>
      <c r="AN1541" s="7" t="s">
        <v>1673</v>
      </c>
      <c r="AO1541" s="33">
        <v>0</v>
      </c>
      <c r="AQ1541" s="7" t="s">
        <v>1673</v>
      </c>
      <c r="AR1541" s="33">
        <v>0</v>
      </c>
      <c r="AT1541" s="7" t="s">
        <v>1673</v>
      </c>
      <c r="AU1541" s="33">
        <v>0</v>
      </c>
      <c r="AW1541" s="7" t="s">
        <v>1673</v>
      </c>
      <c r="AX1541" s="33">
        <v>0</v>
      </c>
      <c r="AZ1541" s="7" t="s">
        <v>1673</v>
      </c>
      <c r="BA1541" s="33">
        <v>0</v>
      </c>
      <c r="BC1541" s="7" t="s">
        <v>1673</v>
      </c>
      <c r="BD1541" s="33">
        <v>0</v>
      </c>
      <c r="BF1541" s="7" t="s">
        <v>1673</v>
      </c>
      <c r="BG1541" s="33">
        <v>0</v>
      </c>
      <c r="BI1541" s="7" t="s">
        <v>1673</v>
      </c>
      <c r="BJ1541" s="33">
        <v>0</v>
      </c>
      <c r="BL1541" s="7" t="s">
        <v>1673</v>
      </c>
      <c r="BM1541" s="33">
        <v>0</v>
      </c>
      <c r="BO1541" s="7" t="s">
        <v>1673</v>
      </c>
      <c r="BP1541" s="33">
        <v>0</v>
      </c>
      <c r="BR1541" s="7" t="s">
        <v>1673</v>
      </c>
      <c r="BS1541" s="33">
        <v>0</v>
      </c>
      <c r="BU1541" s="7" t="s">
        <v>1673</v>
      </c>
      <c r="BV1541" s="33">
        <v>0</v>
      </c>
      <c r="BX1541" s="7" t="s">
        <v>1673</v>
      </c>
      <c r="BY1541" s="33">
        <v>0</v>
      </c>
    </row>
    <row r="1542" spans="1:77" x14ac:dyDescent="0.3">
      <c r="A1542" s="7" t="s">
        <v>1674</v>
      </c>
      <c r="B1542" s="29" t="s">
        <v>19</v>
      </c>
      <c r="D1542" s="7" t="s">
        <v>1674</v>
      </c>
      <c r="E1542" s="29">
        <v>26</v>
      </c>
      <c r="G1542" s="7" t="s">
        <v>1674</v>
      </c>
      <c r="H1542" s="29" t="s">
        <v>985</v>
      </c>
      <c r="J1542" s="7" t="s">
        <v>1674</v>
      </c>
      <c r="K1542" s="29" t="s">
        <v>985</v>
      </c>
      <c r="M1542" s="7" t="s">
        <v>1674</v>
      </c>
      <c r="N1542" s="29" t="s">
        <v>985</v>
      </c>
      <c r="P1542" s="7" t="s">
        <v>1674</v>
      </c>
      <c r="Q1542" s="29" t="s">
        <v>985</v>
      </c>
      <c r="S1542" s="7" t="s">
        <v>1674</v>
      </c>
      <c r="T1542" s="29" t="s">
        <v>985</v>
      </c>
      <c r="V1542" s="7" t="s">
        <v>1674</v>
      </c>
      <c r="W1542" s="29" t="s">
        <v>985</v>
      </c>
      <c r="Y1542" s="7" t="s">
        <v>1674</v>
      </c>
      <c r="Z1542" s="29" t="s">
        <v>985</v>
      </c>
      <c r="AB1542" s="7" t="s">
        <v>1674</v>
      </c>
      <c r="AC1542" s="29" t="s">
        <v>985</v>
      </c>
      <c r="AE1542" s="7" t="s">
        <v>1674</v>
      </c>
      <c r="AF1542" s="29" t="s">
        <v>985</v>
      </c>
      <c r="AH1542" s="7" t="s">
        <v>1674</v>
      </c>
      <c r="AI1542" s="29" t="s">
        <v>985</v>
      </c>
      <c r="AK1542" s="7" t="s">
        <v>1674</v>
      </c>
      <c r="AL1542" s="33">
        <v>0</v>
      </c>
      <c r="AN1542" s="7" t="s">
        <v>1674</v>
      </c>
      <c r="AO1542" s="33">
        <v>0</v>
      </c>
      <c r="AQ1542" s="7" t="s">
        <v>1674</v>
      </c>
      <c r="AR1542" s="33">
        <v>0</v>
      </c>
      <c r="AT1542" s="7" t="s">
        <v>1674</v>
      </c>
      <c r="AU1542" s="33">
        <v>0</v>
      </c>
      <c r="AW1542" s="7" t="s">
        <v>1674</v>
      </c>
      <c r="AX1542" s="33">
        <v>0</v>
      </c>
      <c r="AZ1542" s="7" t="s">
        <v>1674</v>
      </c>
      <c r="BA1542" s="33">
        <v>0</v>
      </c>
      <c r="BC1542" s="7" t="s">
        <v>1674</v>
      </c>
      <c r="BD1542" s="33">
        <v>0</v>
      </c>
      <c r="BF1542" s="7" t="s">
        <v>1674</v>
      </c>
      <c r="BG1542" s="33">
        <v>0</v>
      </c>
      <c r="BI1542" s="7" t="s">
        <v>1674</v>
      </c>
      <c r="BJ1542" s="33">
        <v>0</v>
      </c>
      <c r="BL1542" s="7" t="s">
        <v>1674</v>
      </c>
      <c r="BM1542" s="33">
        <v>0</v>
      </c>
      <c r="BO1542" s="7" t="s">
        <v>1674</v>
      </c>
      <c r="BP1542" s="33">
        <v>0</v>
      </c>
      <c r="BR1542" s="7" t="s">
        <v>1674</v>
      </c>
      <c r="BS1542" s="33">
        <v>0</v>
      </c>
      <c r="BU1542" s="7" t="s">
        <v>1674</v>
      </c>
      <c r="BV1542" s="33">
        <v>0</v>
      </c>
      <c r="BX1542" s="7" t="s">
        <v>1674</v>
      </c>
      <c r="BY1542" s="33">
        <v>0</v>
      </c>
    </row>
    <row r="1543" spans="1:77" x14ac:dyDescent="0.3">
      <c r="A1543" s="7" t="s">
        <v>1675</v>
      </c>
      <c r="B1543" s="29" t="s">
        <v>19</v>
      </c>
      <c r="D1543" s="7" t="s">
        <v>1675</v>
      </c>
      <c r="E1543" s="29">
        <v>26</v>
      </c>
      <c r="G1543" s="7" t="s">
        <v>1675</v>
      </c>
      <c r="H1543" s="29" t="s">
        <v>985</v>
      </c>
      <c r="J1543" s="7" t="s">
        <v>1675</v>
      </c>
      <c r="K1543" s="29" t="s">
        <v>985</v>
      </c>
      <c r="M1543" s="7" t="s">
        <v>1675</v>
      </c>
      <c r="N1543" s="29" t="s">
        <v>985</v>
      </c>
      <c r="P1543" s="7" t="s">
        <v>1675</v>
      </c>
      <c r="Q1543" s="29" t="s">
        <v>985</v>
      </c>
      <c r="S1543" s="7" t="s">
        <v>1675</v>
      </c>
      <c r="T1543" s="29" t="s">
        <v>985</v>
      </c>
      <c r="V1543" s="7" t="s">
        <v>1675</v>
      </c>
      <c r="W1543" s="29" t="s">
        <v>985</v>
      </c>
      <c r="Y1543" s="7" t="s">
        <v>1675</v>
      </c>
      <c r="Z1543" s="29" t="s">
        <v>985</v>
      </c>
      <c r="AB1543" s="7" t="s">
        <v>1675</v>
      </c>
      <c r="AC1543" s="29" t="s">
        <v>985</v>
      </c>
      <c r="AE1543" s="7" t="s">
        <v>1675</v>
      </c>
      <c r="AF1543" s="29" t="s">
        <v>985</v>
      </c>
      <c r="AH1543" s="7" t="s">
        <v>1675</v>
      </c>
      <c r="AI1543" s="29" t="s">
        <v>985</v>
      </c>
      <c r="AK1543" s="7" t="s">
        <v>1675</v>
      </c>
      <c r="AL1543" s="33">
        <v>0</v>
      </c>
      <c r="AN1543" s="7" t="s">
        <v>1675</v>
      </c>
      <c r="AO1543" s="33">
        <v>0</v>
      </c>
      <c r="AQ1543" s="7" t="s">
        <v>1675</v>
      </c>
      <c r="AR1543" s="33">
        <v>0</v>
      </c>
      <c r="AT1543" s="7" t="s">
        <v>1675</v>
      </c>
      <c r="AU1543" s="33">
        <v>0</v>
      </c>
      <c r="AW1543" s="7" t="s">
        <v>1675</v>
      </c>
      <c r="AX1543" s="33">
        <v>0</v>
      </c>
      <c r="AZ1543" s="7" t="s">
        <v>1675</v>
      </c>
      <c r="BA1543" s="33">
        <v>0</v>
      </c>
      <c r="BC1543" s="7" t="s">
        <v>1675</v>
      </c>
      <c r="BD1543" s="33">
        <v>0</v>
      </c>
      <c r="BF1543" s="7" t="s">
        <v>1675</v>
      </c>
      <c r="BG1543" s="33">
        <v>0</v>
      </c>
      <c r="BI1543" s="7" t="s">
        <v>1675</v>
      </c>
      <c r="BJ1543" s="33">
        <v>0</v>
      </c>
      <c r="BL1543" s="7" t="s">
        <v>1675</v>
      </c>
      <c r="BM1543" s="33">
        <v>0</v>
      </c>
      <c r="BO1543" s="7" t="s">
        <v>1675</v>
      </c>
      <c r="BP1543" s="33">
        <v>0</v>
      </c>
      <c r="BR1543" s="7" t="s">
        <v>1675</v>
      </c>
      <c r="BS1543" s="33">
        <v>0</v>
      </c>
      <c r="BU1543" s="7" t="s">
        <v>1675</v>
      </c>
      <c r="BV1543" s="33">
        <v>0</v>
      </c>
      <c r="BX1543" s="7" t="s">
        <v>1675</v>
      </c>
      <c r="BY1543" s="33">
        <v>0</v>
      </c>
    </row>
    <row r="1544" spans="1:77" x14ac:dyDescent="0.3">
      <c r="A1544" s="7" t="s">
        <v>1676</v>
      </c>
      <c r="B1544" s="29" t="s">
        <v>19</v>
      </c>
      <c r="D1544" s="7" t="s">
        <v>1676</v>
      </c>
      <c r="E1544" s="29">
        <v>26</v>
      </c>
      <c r="G1544" s="7" t="s">
        <v>1676</v>
      </c>
      <c r="H1544" s="29" t="s">
        <v>985</v>
      </c>
      <c r="J1544" s="7" t="s">
        <v>1676</v>
      </c>
      <c r="K1544" s="29" t="s">
        <v>985</v>
      </c>
      <c r="M1544" s="7" t="s">
        <v>1676</v>
      </c>
      <c r="N1544" s="29" t="s">
        <v>985</v>
      </c>
      <c r="P1544" s="7" t="s">
        <v>1676</v>
      </c>
      <c r="Q1544" s="29" t="s">
        <v>985</v>
      </c>
      <c r="S1544" s="7" t="s">
        <v>1676</v>
      </c>
      <c r="T1544" s="29" t="s">
        <v>985</v>
      </c>
      <c r="V1544" s="7" t="s">
        <v>1676</v>
      </c>
      <c r="W1544" s="29" t="s">
        <v>985</v>
      </c>
      <c r="Y1544" s="7" t="s">
        <v>1676</v>
      </c>
      <c r="Z1544" s="29" t="s">
        <v>985</v>
      </c>
      <c r="AB1544" s="7" t="s">
        <v>1676</v>
      </c>
      <c r="AC1544" s="29" t="s">
        <v>985</v>
      </c>
      <c r="AE1544" s="7" t="s">
        <v>1676</v>
      </c>
      <c r="AF1544" s="29" t="s">
        <v>985</v>
      </c>
      <c r="AH1544" s="7" t="s">
        <v>1676</v>
      </c>
      <c r="AI1544" s="29" t="s">
        <v>985</v>
      </c>
      <c r="AK1544" s="7" t="s">
        <v>1676</v>
      </c>
      <c r="AL1544" s="33">
        <v>0</v>
      </c>
      <c r="AN1544" s="7" t="s">
        <v>1676</v>
      </c>
      <c r="AO1544" s="33">
        <v>0</v>
      </c>
      <c r="AQ1544" s="7" t="s">
        <v>1676</v>
      </c>
      <c r="AR1544" s="33">
        <v>0</v>
      </c>
      <c r="AT1544" s="7" t="s">
        <v>1676</v>
      </c>
      <c r="AU1544" s="33">
        <v>0</v>
      </c>
      <c r="AW1544" s="7" t="s">
        <v>1676</v>
      </c>
      <c r="AX1544" s="33">
        <v>0</v>
      </c>
      <c r="AZ1544" s="7" t="s">
        <v>1676</v>
      </c>
      <c r="BA1544" s="33">
        <v>0</v>
      </c>
      <c r="BC1544" s="7" t="s">
        <v>1676</v>
      </c>
      <c r="BD1544" s="33">
        <v>0</v>
      </c>
      <c r="BF1544" s="7" t="s">
        <v>1676</v>
      </c>
      <c r="BG1544" s="33">
        <v>0</v>
      </c>
      <c r="BI1544" s="7" t="s">
        <v>1676</v>
      </c>
      <c r="BJ1544" s="33">
        <v>0</v>
      </c>
      <c r="BL1544" s="7" t="s">
        <v>1676</v>
      </c>
      <c r="BM1544" s="33">
        <v>0</v>
      </c>
      <c r="BO1544" s="7" t="s">
        <v>1676</v>
      </c>
      <c r="BP1544" s="33">
        <v>0</v>
      </c>
      <c r="BR1544" s="7" t="s">
        <v>1676</v>
      </c>
      <c r="BS1544" s="33">
        <v>0</v>
      </c>
      <c r="BU1544" s="7" t="s">
        <v>1676</v>
      </c>
      <c r="BV1544" s="33">
        <v>0</v>
      </c>
      <c r="BX1544" s="7" t="s">
        <v>1676</v>
      </c>
      <c r="BY1544" s="33">
        <v>0</v>
      </c>
    </row>
    <row r="1545" spans="1:77" x14ac:dyDescent="0.3">
      <c r="A1545" s="7" t="s">
        <v>1677</v>
      </c>
      <c r="B1545" s="29" t="s">
        <v>19</v>
      </c>
      <c r="D1545" s="7" t="s">
        <v>1677</v>
      </c>
      <c r="E1545" s="29">
        <v>26</v>
      </c>
      <c r="G1545" s="7" t="s">
        <v>1677</v>
      </c>
      <c r="H1545" s="29" t="s">
        <v>985</v>
      </c>
      <c r="J1545" s="7" t="s">
        <v>1677</v>
      </c>
      <c r="K1545" s="29" t="s">
        <v>985</v>
      </c>
      <c r="M1545" s="7" t="s">
        <v>1677</v>
      </c>
      <c r="N1545" s="29" t="s">
        <v>985</v>
      </c>
      <c r="P1545" s="7" t="s">
        <v>1677</v>
      </c>
      <c r="Q1545" s="29" t="s">
        <v>985</v>
      </c>
      <c r="S1545" s="7" t="s">
        <v>1677</v>
      </c>
      <c r="T1545" s="29" t="s">
        <v>985</v>
      </c>
      <c r="V1545" s="7" t="s">
        <v>1677</v>
      </c>
      <c r="W1545" s="29" t="s">
        <v>985</v>
      </c>
      <c r="Y1545" s="7" t="s">
        <v>1677</v>
      </c>
      <c r="Z1545" s="29" t="s">
        <v>985</v>
      </c>
      <c r="AB1545" s="7" t="s">
        <v>1677</v>
      </c>
      <c r="AC1545" s="29" t="s">
        <v>985</v>
      </c>
      <c r="AE1545" s="7" t="s">
        <v>1677</v>
      </c>
      <c r="AF1545" s="29" t="s">
        <v>985</v>
      </c>
      <c r="AH1545" s="7" t="s">
        <v>1677</v>
      </c>
      <c r="AI1545" s="29" t="s">
        <v>985</v>
      </c>
      <c r="AK1545" s="7" t="s">
        <v>1677</v>
      </c>
      <c r="AL1545" s="33">
        <v>0</v>
      </c>
      <c r="AN1545" s="7" t="s">
        <v>1677</v>
      </c>
      <c r="AO1545" s="33">
        <v>0</v>
      </c>
      <c r="AQ1545" s="7" t="s">
        <v>1677</v>
      </c>
      <c r="AR1545" s="33">
        <v>0</v>
      </c>
      <c r="AT1545" s="7" t="s">
        <v>1677</v>
      </c>
      <c r="AU1545" s="33">
        <v>0</v>
      </c>
      <c r="AW1545" s="7" t="s">
        <v>1677</v>
      </c>
      <c r="AX1545" s="33">
        <v>0</v>
      </c>
      <c r="AZ1545" s="7" t="s">
        <v>1677</v>
      </c>
      <c r="BA1545" s="33">
        <v>0</v>
      </c>
      <c r="BC1545" s="7" t="s">
        <v>1677</v>
      </c>
      <c r="BD1545" s="33">
        <v>0</v>
      </c>
      <c r="BF1545" s="7" t="s">
        <v>1677</v>
      </c>
      <c r="BG1545" s="33">
        <v>0</v>
      </c>
      <c r="BI1545" s="7" t="s">
        <v>1677</v>
      </c>
      <c r="BJ1545" s="33">
        <v>0</v>
      </c>
      <c r="BL1545" s="7" t="s">
        <v>1677</v>
      </c>
      <c r="BM1545" s="33">
        <v>0</v>
      </c>
      <c r="BO1545" s="7" t="s">
        <v>1677</v>
      </c>
      <c r="BP1545" s="33">
        <v>0</v>
      </c>
      <c r="BR1545" s="7" t="s">
        <v>1677</v>
      </c>
      <c r="BS1545" s="33">
        <v>0</v>
      </c>
      <c r="BU1545" s="7" t="s">
        <v>1677</v>
      </c>
      <c r="BV1545" s="33">
        <v>0</v>
      </c>
      <c r="BX1545" s="7" t="s">
        <v>1677</v>
      </c>
      <c r="BY1545" s="33">
        <v>0</v>
      </c>
    </row>
    <row r="1546" spans="1:77" x14ac:dyDescent="0.3">
      <c r="A1546" s="7" t="s">
        <v>1678</v>
      </c>
      <c r="B1546" s="29" t="s">
        <v>19</v>
      </c>
      <c r="D1546" s="7" t="s">
        <v>1678</v>
      </c>
      <c r="E1546" s="29">
        <v>26</v>
      </c>
      <c r="G1546" s="7" t="s">
        <v>1678</v>
      </c>
      <c r="H1546" s="29" t="s">
        <v>985</v>
      </c>
      <c r="J1546" s="7" t="s">
        <v>1678</v>
      </c>
      <c r="K1546" s="29" t="s">
        <v>985</v>
      </c>
      <c r="M1546" s="7" t="s">
        <v>1678</v>
      </c>
      <c r="N1546" s="29" t="s">
        <v>985</v>
      </c>
      <c r="P1546" s="7" t="s">
        <v>1678</v>
      </c>
      <c r="Q1546" s="29" t="s">
        <v>985</v>
      </c>
      <c r="S1546" s="7" t="s">
        <v>1678</v>
      </c>
      <c r="T1546" s="29" t="s">
        <v>985</v>
      </c>
      <c r="V1546" s="7" t="s">
        <v>1678</v>
      </c>
      <c r="W1546" s="29" t="s">
        <v>985</v>
      </c>
      <c r="Y1546" s="7" t="s">
        <v>1678</v>
      </c>
      <c r="Z1546" s="29" t="s">
        <v>985</v>
      </c>
      <c r="AB1546" s="7" t="s">
        <v>1678</v>
      </c>
      <c r="AC1546" s="29" t="s">
        <v>985</v>
      </c>
      <c r="AE1546" s="7" t="s">
        <v>1678</v>
      </c>
      <c r="AF1546" s="29" t="s">
        <v>985</v>
      </c>
      <c r="AH1546" s="7" t="s">
        <v>1678</v>
      </c>
      <c r="AI1546" s="29" t="s">
        <v>985</v>
      </c>
      <c r="AK1546" s="7" t="s">
        <v>1678</v>
      </c>
      <c r="AL1546" s="33">
        <v>0</v>
      </c>
      <c r="AN1546" s="7" t="s">
        <v>1678</v>
      </c>
      <c r="AO1546" s="33">
        <v>0</v>
      </c>
      <c r="AQ1546" s="7" t="s">
        <v>1678</v>
      </c>
      <c r="AR1546" s="33">
        <v>0</v>
      </c>
      <c r="AT1546" s="7" t="s">
        <v>1678</v>
      </c>
      <c r="AU1546" s="33">
        <v>0</v>
      </c>
      <c r="AW1546" s="7" t="s">
        <v>1678</v>
      </c>
      <c r="AX1546" s="33">
        <v>0</v>
      </c>
      <c r="AZ1546" s="7" t="s">
        <v>1678</v>
      </c>
      <c r="BA1546" s="33">
        <v>0</v>
      </c>
      <c r="BC1546" s="7" t="s">
        <v>1678</v>
      </c>
      <c r="BD1546" s="33">
        <v>0</v>
      </c>
      <c r="BF1546" s="7" t="s">
        <v>1678</v>
      </c>
      <c r="BG1546" s="33">
        <v>0</v>
      </c>
      <c r="BI1546" s="7" t="s">
        <v>1678</v>
      </c>
      <c r="BJ1546" s="33">
        <v>0</v>
      </c>
      <c r="BL1546" s="7" t="s">
        <v>1678</v>
      </c>
      <c r="BM1546" s="33">
        <v>0</v>
      </c>
      <c r="BO1546" s="7" t="s">
        <v>1678</v>
      </c>
      <c r="BP1546" s="33">
        <v>0</v>
      </c>
      <c r="BR1546" s="7" t="s">
        <v>1678</v>
      </c>
      <c r="BS1546" s="33">
        <v>0</v>
      </c>
      <c r="BU1546" s="7" t="s">
        <v>1678</v>
      </c>
      <c r="BV1546" s="33">
        <v>0</v>
      </c>
      <c r="BX1546" s="7" t="s">
        <v>1678</v>
      </c>
      <c r="BY1546" s="33">
        <v>0</v>
      </c>
    </row>
    <row r="1547" spans="1:77" x14ac:dyDescent="0.3">
      <c r="A1547" s="7" t="s">
        <v>1679</v>
      </c>
      <c r="B1547" s="29" t="s">
        <v>19</v>
      </c>
      <c r="D1547" s="7" t="s">
        <v>1679</v>
      </c>
      <c r="E1547" s="29">
        <v>26</v>
      </c>
      <c r="G1547" s="7" t="s">
        <v>1679</v>
      </c>
      <c r="H1547" s="29" t="s">
        <v>985</v>
      </c>
      <c r="J1547" s="7" t="s">
        <v>1679</v>
      </c>
      <c r="K1547" s="29" t="s">
        <v>985</v>
      </c>
      <c r="M1547" s="7" t="s">
        <v>1679</v>
      </c>
      <c r="N1547" s="29" t="s">
        <v>985</v>
      </c>
      <c r="P1547" s="7" t="s">
        <v>1679</v>
      </c>
      <c r="Q1547" s="29" t="s">
        <v>985</v>
      </c>
      <c r="S1547" s="7" t="s">
        <v>1679</v>
      </c>
      <c r="T1547" s="29" t="s">
        <v>985</v>
      </c>
      <c r="V1547" s="7" t="s">
        <v>1679</v>
      </c>
      <c r="W1547" s="29" t="s">
        <v>985</v>
      </c>
      <c r="Y1547" s="7" t="s">
        <v>1679</v>
      </c>
      <c r="Z1547" s="29" t="s">
        <v>985</v>
      </c>
      <c r="AB1547" s="7" t="s">
        <v>1679</v>
      </c>
      <c r="AC1547" s="29" t="s">
        <v>985</v>
      </c>
      <c r="AE1547" s="7" t="s">
        <v>1679</v>
      </c>
      <c r="AF1547" s="29" t="s">
        <v>985</v>
      </c>
      <c r="AH1547" s="7" t="s">
        <v>1679</v>
      </c>
      <c r="AI1547" s="29" t="s">
        <v>985</v>
      </c>
      <c r="AK1547" s="7" t="s">
        <v>1679</v>
      </c>
      <c r="AL1547" s="33">
        <v>0</v>
      </c>
      <c r="AN1547" s="7" t="s">
        <v>1679</v>
      </c>
      <c r="AO1547" s="33">
        <v>0</v>
      </c>
      <c r="AQ1547" s="7" t="s">
        <v>1679</v>
      </c>
      <c r="AR1547" s="33">
        <v>0</v>
      </c>
      <c r="AT1547" s="7" t="s">
        <v>1679</v>
      </c>
      <c r="AU1547" s="33">
        <v>0</v>
      </c>
      <c r="AW1547" s="7" t="s">
        <v>1679</v>
      </c>
      <c r="AX1547" s="33">
        <v>0</v>
      </c>
      <c r="AZ1547" s="7" t="s">
        <v>1679</v>
      </c>
      <c r="BA1547" s="33">
        <v>0</v>
      </c>
      <c r="BC1547" s="7" t="s">
        <v>1679</v>
      </c>
      <c r="BD1547" s="33">
        <v>0</v>
      </c>
      <c r="BF1547" s="7" t="s">
        <v>1679</v>
      </c>
      <c r="BG1547" s="33">
        <v>0</v>
      </c>
      <c r="BI1547" s="7" t="s">
        <v>1679</v>
      </c>
      <c r="BJ1547" s="33">
        <v>0</v>
      </c>
      <c r="BL1547" s="7" t="s">
        <v>1679</v>
      </c>
      <c r="BM1547" s="33">
        <v>0</v>
      </c>
      <c r="BO1547" s="7" t="s">
        <v>1679</v>
      </c>
      <c r="BP1547" s="33">
        <v>0</v>
      </c>
      <c r="BR1547" s="7" t="s">
        <v>1679</v>
      </c>
      <c r="BS1547" s="33">
        <v>0</v>
      </c>
      <c r="BU1547" s="7" t="s">
        <v>1679</v>
      </c>
      <c r="BV1547" s="33">
        <v>0</v>
      </c>
      <c r="BX1547" s="7" t="s">
        <v>1679</v>
      </c>
      <c r="BY1547" s="33">
        <v>0</v>
      </c>
    </row>
    <row r="1548" spans="1:77" x14ac:dyDescent="0.3">
      <c r="A1548" s="7" t="s">
        <v>1680</v>
      </c>
      <c r="B1548" s="29" t="s">
        <v>19</v>
      </c>
      <c r="D1548" s="7" t="s">
        <v>1680</v>
      </c>
      <c r="E1548" s="29">
        <v>26</v>
      </c>
      <c r="G1548" s="7" t="s">
        <v>1680</v>
      </c>
      <c r="H1548" s="29" t="s">
        <v>985</v>
      </c>
      <c r="J1548" s="7" t="s">
        <v>1680</v>
      </c>
      <c r="K1548" s="29" t="s">
        <v>985</v>
      </c>
      <c r="M1548" s="7" t="s">
        <v>1680</v>
      </c>
      <c r="N1548" s="29" t="s">
        <v>985</v>
      </c>
      <c r="P1548" s="7" t="s">
        <v>1680</v>
      </c>
      <c r="Q1548" s="29" t="s">
        <v>985</v>
      </c>
      <c r="S1548" s="7" t="s">
        <v>1680</v>
      </c>
      <c r="T1548" s="29" t="s">
        <v>985</v>
      </c>
      <c r="V1548" s="7" t="s">
        <v>1680</v>
      </c>
      <c r="W1548" s="29" t="s">
        <v>985</v>
      </c>
      <c r="Y1548" s="7" t="s">
        <v>1680</v>
      </c>
      <c r="Z1548" s="29" t="s">
        <v>985</v>
      </c>
      <c r="AB1548" s="7" t="s">
        <v>1680</v>
      </c>
      <c r="AC1548" s="29" t="s">
        <v>985</v>
      </c>
      <c r="AE1548" s="7" t="s">
        <v>1680</v>
      </c>
      <c r="AF1548" s="29" t="s">
        <v>985</v>
      </c>
      <c r="AH1548" s="7" t="s">
        <v>1680</v>
      </c>
      <c r="AI1548" s="29" t="s">
        <v>985</v>
      </c>
      <c r="AK1548" s="7" t="s">
        <v>1680</v>
      </c>
      <c r="AL1548" s="33">
        <v>0</v>
      </c>
      <c r="AN1548" s="7" t="s">
        <v>1680</v>
      </c>
      <c r="AO1548" s="33">
        <v>0</v>
      </c>
      <c r="AQ1548" s="7" t="s">
        <v>1680</v>
      </c>
      <c r="AR1548" s="33">
        <v>0</v>
      </c>
      <c r="AT1548" s="7" t="s">
        <v>1680</v>
      </c>
      <c r="AU1548" s="33">
        <v>0</v>
      </c>
      <c r="AW1548" s="7" t="s">
        <v>1680</v>
      </c>
      <c r="AX1548" s="33">
        <v>0</v>
      </c>
      <c r="AZ1548" s="7" t="s">
        <v>1680</v>
      </c>
      <c r="BA1548" s="33">
        <v>0</v>
      </c>
      <c r="BC1548" s="7" t="s">
        <v>1680</v>
      </c>
      <c r="BD1548" s="33">
        <v>0</v>
      </c>
      <c r="BF1548" s="7" t="s">
        <v>1680</v>
      </c>
      <c r="BG1548" s="33">
        <v>0</v>
      </c>
      <c r="BI1548" s="7" t="s">
        <v>1680</v>
      </c>
      <c r="BJ1548" s="33">
        <v>0</v>
      </c>
      <c r="BL1548" s="7" t="s">
        <v>1680</v>
      </c>
      <c r="BM1548" s="33">
        <v>0</v>
      </c>
      <c r="BO1548" s="7" t="s">
        <v>1680</v>
      </c>
      <c r="BP1548" s="33">
        <v>0</v>
      </c>
      <c r="BR1548" s="7" t="s">
        <v>1680</v>
      </c>
      <c r="BS1548" s="33">
        <v>0</v>
      </c>
      <c r="BU1548" s="7" t="s">
        <v>1680</v>
      </c>
      <c r="BV1548" s="33">
        <v>0</v>
      </c>
      <c r="BX1548" s="7" t="s">
        <v>1680</v>
      </c>
      <c r="BY1548" s="33">
        <v>0</v>
      </c>
    </row>
    <row r="1549" spans="1:77" x14ac:dyDescent="0.3">
      <c r="A1549" s="7" t="s">
        <v>1681</v>
      </c>
      <c r="B1549" s="29" t="s">
        <v>19</v>
      </c>
      <c r="D1549" s="7" t="s">
        <v>1681</v>
      </c>
      <c r="E1549" s="29">
        <v>26</v>
      </c>
      <c r="G1549" s="7" t="s">
        <v>1681</v>
      </c>
      <c r="H1549" s="29" t="s">
        <v>985</v>
      </c>
      <c r="J1549" s="7" t="s">
        <v>1681</v>
      </c>
      <c r="K1549" s="29" t="s">
        <v>985</v>
      </c>
      <c r="M1549" s="7" t="s">
        <v>1681</v>
      </c>
      <c r="N1549" s="29" t="s">
        <v>985</v>
      </c>
      <c r="P1549" s="7" t="s">
        <v>1681</v>
      </c>
      <c r="Q1549" s="29" t="s">
        <v>985</v>
      </c>
      <c r="S1549" s="7" t="s">
        <v>1681</v>
      </c>
      <c r="T1549" s="29" t="s">
        <v>985</v>
      </c>
      <c r="V1549" s="7" t="s">
        <v>1681</v>
      </c>
      <c r="W1549" s="29" t="s">
        <v>985</v>
      </c>
      <c r="Y1549" s="7" t="s">
        <v>1681</v>
      </c>
      <c r="Z1549" s="29" t="s">
        <v>985</v>
      </c>
      <c r="AB1549" s="7" t="s">
        <v>1681</v>
      </c>
      <c r="AC1549" s="29" t="s">
        <v>985</v>
      </c>
      <c r="AE1549" s="7" t="s">
        <v>1681</v>
      </c>
      <c r="AF1549" s="29" t="s">
        <v>985</v>
      </c>
      <c r="AH1549" s="7" t="s">
        <v>1681</v>
      </c>
      <c r="AI1549" s="29" t="s">
        <v>985</v>
      </c>
      <c r="AK1549" s="7" t="s">
        <v>1681</v>
      </c>
      <c r="AL1549" s="33">
        <v>0</v>
      </c>
      <c r="AN1549" s="7" t="s">
        <v>1681</v>
      </c>
      <c r="AO1549" s="33">
        <v>0</v>
      </c>
      <c r="AQ1549" s="7" t="s">
        <v>1681</v>
      </c>
      <c r="AR1549" s="33">
        <v>0</v>
      </c>
      <c r="AT1549" s="7" t="s">
        <v>1681</v>
      </c>
      <c r="AU1549" s="33">
        <v>0</v>
      </c>
      <c r="AW1549" s="7" t="s">
        <v>1681</v>
      </c>
      <c r="AX1549" s="33">
        <v>0</v>
      </c>
      <c r="AZ1549" s="7" t="s">
        <v>1681</v>
      </c>
      <c r="BA1549" s="33">
        <v>0</v>
      </c>
      <c r="BC1549" s="7" t="s">
        <v>1681</v>
      </c>
      <c r="BD1549" s="33">
        <v>0</v>
      </c>
      <c r="BF1549" s="7" t="s">
        <v>1681</v>
      </c>
      <c r="BG1549" s="33">
        <v>0</v>
      </c>
      <c r="BI1549" s="7" t="s">
        <v>1681</v>
      </c>
      <c r="BJ1549" s="33">
        <v>0</v>
      </c>
      <c r="BL1549" s="7" t="s">
        <v>1681</v>
      </c>
      <c r="BM1549" s="33">
        <v>0</v>
      </c>
      <c r="BO1549" s="7" t="s">
        <v>1681</v>
      </c>
      <c r="BP1549" s="33">
        <v>0</v>
      </c>
      <c r="BR1549" s="7" t="s">
        <v>1681</v>
      </c>
      <c r="BS1549" s="33">
        <v>0</v>
      </c>
      <c r="BU1549" s="7" t="s">
        <v>1681</v>
      </c>
      <c r="BV1549" s="33">
        <v>0</v>
      </c>
      <c r="BX1549" s="7" t="s">
        <v>1681</v>
      </c>
      <c r="BY1549" s="33">
        <v>0</v>
      </c>
    </row>
    <row r="1550" spans="1:77" x14ac:dyDescent="0.3">
      <c r="A1550" s="7" t="s">
        <v>1682</v>
      </c>
      <c r="B1550" s="29" t="s">
        <v>19</v>
      </c>
      <c r="D1550" s="7" t="s">
        <v>1682</v>
      </c>
      <c r="E1550" s="29">
        <v>26</v>
      </c>
      <c r="G1550" s="7" t="s">
        <v>1682</v>
      </c>
      <c r="H1550" s="29" t="s">
        <v>985</v>
      </c>
      <c r="J1550" s="7" t="s">
        <v>1682</v>
      </c>
      <c r="K1550" s="29" t="s">
        <v>985</v>
      </c>
      <c r="M1550" s="7" t="s">
        <v>1682</v>
      </c>
      <c r="N1550" s="29" t="s">
        <v>985</v>
      </c>
      <c r="P1550" s="7" t="s">
        <v>1682</v>
      </c>
      <c r="Q1550" s="29" t="s">
        <v>985</v>
      </c>
      <c r="S1550" s="7" t="s">
        <v>1682</v>
      </c>
      <c r="T1550" s="29" t="s">
        <v>985</v>
      </c>
      <c r="V1550" s="7" t="s">
        <v>1682</v>
      </c>
      <c r="W1550" s="29" t="s">
        <v>985</v>
      </c>
      <c r="Y1550" s="7" t="s">
        <v>1682</v>
      </c>
      <c r="Z1550" s="29" t="s">
        <v>985</v>
      </c>
      <c r="AB1550" s="7" t="s">
        <v>1682</v>
      </c>
      <c r="AC1550" s="29" t="s">
        <v>985</v>
      </c>
      <c r="AE1550" s="7" t="s">
        <v>1682</v>
      </c>
      <c r="AF1550" s="29" t="s">
        <v>985</v>
      </c>
      <c r="AH1550" s="7" t="s">
        <v>1682</v>
      </c>
      <c r="AI1550" s="29" t="s">
        <v>985</v>
      </c>
      <c r="AK1550" s="7" t="s">
        <v>1682</v>
      </c>
      <c r="AL1550" s="33">
        <v>0</v>
      </c>
      <c r="AN1550" s="7" t="s">
        <v>1682</v>
      </c>
      <c r="AO1550" s="33">
        <v>0</v>
      </c>
      <c r="AQ1550" s="7" t="s">
        <v>1682</v>
      </c>
      <c r="AR1550" s="33">
        <v>0</v>
      </c>
      <c r="AT1550" s="7" t="s">
        <v>1682</v>
      </c>
      <c r="AU1550" s="33">
        <v>0</v>
      </c>
      <c r="AW1550" s="7" t="s">
        <v>1682</v>
      </c>
      <c r="AX1550" s="33">
        <v>0</v>
      </c>
      <c r="AZ1550" s="7" t="s">
        <v>1682</v>
      </c>
      <c r="BA1550" s="33">
        <v>0</v>
      </c>
      <c r="BC1550" s="7" t="s">
        <v>1682</v>
      </c>
      <c r="BD1550" s="33">
        <v>0</v>
      </c>
      <c r="BF1550" s="7" t="s">
        <v>1682</v>
      </c>
      <c r="BG1550" s="33">
        <v>0</v>
      </c>
      <c r="BI1550" s="7" t="s">
        <v>1682</v>
      </c>
      <c r="BJ1550" s="33">
        <v>0</v>
      </c>
      <c r="BL1550" s="7" t="s">
        <v>1682</v>
      </c>
      <c r="BM1550" s="33">
        <v>0</v>
      </c>
      <c r="BO1550" s="7" t="s">
        <v>1682</v>
      </c>
      <c r="BP1550" s="33">
        <v>0</v>
      </c>
      <c r="BR1550" s="7" t="s">
        <v>1682</v>
      </c>
      <c r="BS1550" s="33">
        <v>0</v>
      </c>
      <c r="BU1550" s="7" t="s">
        <v>1682</v>
      </c>
      <c r="BV1550" s="33">
        <v>0</v>
      </c>
      <c r="BX1550" s="7" t="s">
        <v>1682</v>
      </c>
      <c r="BY1550" s="33">
        <v>0</v>
      </c>
    </row>
    <row r="1551" spans="1:77" x14ac:dyDescent="0.3">
      <c r="A1551" s="7" t="s">
        <v>1683</v>
      </c>
      <c r="B1551" s="29" t="s">
        <v>19</v>
      </c>
      <c r="D1551" s="7" t="s">
        <v>1683</v>
      </c>
      <c r="E1551" s="29">
        <v>26</v>
      </c>
      <c r="G1551" s="7" t="s">
        <v>1683</v>
      </c>
      <c r="H1551" s="29" t="s">
        <v>985</v>
      </c>
      <c r="J1551" s="7" t="s">
        <v>1683</v>
      </c>
      <c r="K1551" s="29" t="s">
        <v>985</v>
      </c>
      <c r="M1551" s="7" t="s">
        <v>1683</v>
      </c>
      <c r="N1551" s="29" t="s">
        <v>985</v>
      </c>
      <c r="P1551" s="7" t="s">
        <v>1683</v>
      </c>
      <c r="Q1551" s="29" t="s">
        <v>985</v>
      </c>
      <c r="S1551" s="7" t="s">
        <v>1683</v>
      </c>
      <c r="T1551" s="29" t="s">
        <v>985</v>
      </c>
      <c r="V1551" s="7" t="s">
        <v>1683</v>
      </c>
      <c r="W1551" s="29" t="s">
        <v>985</v>
      </c>
      <c r="Y1551" s="7" t="s">
        <v>1683</v>
      </c>
      <c r="Z1551" s="29" t="s">
        <v>985</v>
      </c>
      <c r="AB1551" s="7" t="s">
        <v>1683</v>
      </c>
      <c r="AC1551" s="29" t="s">
        <v>985</v>
      </c>
      <c r="AE1551" s="7" t="s">
        <v>1683</v>
      </c>
      <c r="AF1551" s="29" t="s">
        <v>985</v>
      </c>
      <c r="AH1551" s="7" t="s">
        <v>1683</v>
      </c>
      <c r="AI1551" s="29" t="s">
        <v>985</v>
      </c>
      <c r="AK1551" s="7" t="s">
        <v>1683</v>
      </c>
      <c r="AL1551" s="33">
        <v>0</v>
      </c>
      <c r="AN1551" s="7" t="s">
        <v>1683</v>
      </c>
      <c r="AO1551" s="33">
        <v>0</v>
      </c>
      <c r="AQ1551" s="7" t="s">
        <v>1683</v>
      </c>
      <c r="AR1551" s="33">
        <v>0</v>
      </c>
      <c r="AT1551" s="7" t="s">
        <v>1683</v>
      </c>
      <c r="AU1551" s="33">
        <v>0</v>
      </c>
      <c r="AW1551" s="7" t="s">
        <v>1683</v>
      </c>
      <c r="AX1551" s="33">
        <v>0</v>
      </c>
      <c r="AZ1551" s="7" t="s">
        <v>1683</v>
      </c>
      <c r="BA1551" s="33">
        <v>0</v>
      </c>
      <c r="BC1551" s="7" t="s">
        <v>1683</v>
      </c>
      <c r="BD1551" s="33">
        <v>0</v>
      </c>
      <c r="BF1551" s="7" t="s">
        <v>1683</v>
      </c>
      <c r="BG1551" s="33">
        <v>0</v>
      </c>
      <c r="BI1551" s="7" t="s">
        <v>1683</v>
      </c>
      <c r="BJ1551" s="33">
        <v>0</v>
      </c>
      <c r="BL1551" s="7" t="s">
        <v>1683</v>
      </c>
      <c r="BM1551" s="33">
        <v>0</v>
      </c>
      <c r="BO1551" s="7" t="s">
        <v>1683</v>
      </c>
      <c r="BP1551" s="33">
        <v>0</v>
      </c>
      <c r="BR1551" s="7" t="s">
        <v>1683</v>
      </c>
      <c r="BS1551" s="33">
        <v>0</v>
      </c>
      <c r="BU1551" s="7" t="s">
        <v>1683</v>
      </c>
      <c r="BV1551" s="33">
        <v>0</v>
      </c>
      <c r="BX1551" s="7" t="s">
        <v>1683</v>
      </c>
      <c r="BY1551" s="33">
        <v>0</v>
      </c>
    </row>
    <row r="1552" spans="1:77" x14ac:dyDescent="0.3">
      <c r="A1552" s="7" t="s">
        <v>1684</v>
      </c>
      <c r="B1552" s="29" t="s">
        <v>19</v>
      </c>
      <c r="D1552" s="7" t="s">
        <v>1684</v>
      </c>
      <c r="E1552" s="29">
        <v>26</v>
      </c>
      <c r="G1552" s="7" t="s">
        <v>1684</v>
      </c>
      <c r="H1552" s="29" t="s">
        <v>985</v>
      </c>
      <c r="J1552" s="7" t="s">
        <v>1684</v>
      </c>
      <c r="K1552" s="29" t="s">
        <v>985</v>
      </c>
      <c r="M1552" s="7" t="s">
        <v>1684</v>
      </c>
      <c r="N1552" s="29" t="s">
        <v>985</v>
      </c>
      <c r="P1552" s="7" t="s">
        <v>1684</v>
      </c>
      <c r="Q1552" s="29" t="s">
        <v>985</v>
      </c>
      <c r="S1552" s="7" t="s">
        <v>1684</v>
      </c>
      <c r="T1552" s="29" t="s">
        <v>985</v>
      </c>
      <c r="V1552" s="7" t="s">
        <v>1684</v>
      </c>
      <c r="W1552" s="29" t="s">
        <v>985</v>
      </c>
      <c r="Y1552" s="7" t="s">
        <v>1684</v>
      </c>
      <c r="Z1552" s="29" t="s">
        <v>985</v>
      </c>
      <c r="AB1552" s="7" t="s">
        <v>1684</v>
      </c>
      <c r="AC1552" s="29" t="s">
        <v>985</v>
      </c>
      <c r="AE1552" s="7" t="s">
        <v>1684</v>
      </c>
      <c r="AF1552" s="29" t="s">
        <v>985</v>
      </c>
      <c r="AH1552" s="7" t="s">
        <v>1684</v>
      </c>
      <c r="AI1552" s="29" t="s">
        <v>985</v>
      </c>
      <c r="AK1552" s="7" t="s">
        <v>1684</v>
      </c>
      <c r="AL1552" s="33">
        <v>0</v>
      </c>
      <c r="AN1552" s="7" t="s">
        <v>1684</v>
      </c>
      <c r="AO1552" s="33">
        <v>0</v>
      </c>
      <c r="AQ1552" s="7" t="s">
        <v>1684</v>
      </c>
      <c r="AR1552" s="33">
        <v>0</v>
      </c>
      <c r="AT1552" s="7" t="s">
        <v>1684</v>
      </c>
      <c r="AU1552" s="33">
        <v>0</v>
      </c>
      <c r="AW1552" s="7" t="s">
        <v>1684</v>
      </c>
      <c r="AX1552" s="33">
        <v>0</v>
      </c>
      <c r="AZ1552" s="7" t="s">
        <v>1684</v>
      </c>
      <c r="BA1552" s="33">
        <v>0</v>
      </c>
      <c r="BC1552" s="7" t="s">
        <v>1684</v>
      </c>
      <c r="BD1552" s="33">
        <v>0</v>
      </c>
      <c r="BF1552" s="7" t="s">
        <v>1684</v>
      </c>
      <c r="BG1552" s="33">
        <v>0</v>
      </c>
      <c r="BI1552" s="7" t="s">
        <v>1684</v>
      </c>
      <c r="BJ1552" s="33">
        <v>0</v>
      </c>
      <c r="BL1552" s="7" t="s">
        <v>1684</v>
      </c>
      <c r="BM1552" s="33">
        <v>0</v>
      </c>
      <c r="BO1552" s="7" t="s">
        <v>1684</v>
      </c>
      <c r="BP1552" s="33">
        <v>0</v>
      </c>
      <c r="BR1552" s="7" t="s">
        <v>1684</v>
      </c>
      <c r="BS1552" s="33">
        <v>0</v>
      </c>
      <c r="BU1552" s="7" t="s">
        <v>1684</v>
      </c>
      <c r="BV1552" s="33">
        <v>0</v>
      </c>
      <c r="BX1552" s="7" t="s">
        <v>1684</v>
      </c>
      <c r="BY1552" s="33">
        <v>0</v>
      </c>
    </row>
    <row r="1553" spans="1:77" x14ac:dyDescent="0.3">
      <c r="A1553" s="7" t="s">
        <v>1685</v>
      </c>
      <c r="B1553" s="29" t="s">
        <v>19</v>
      </c>
      <c r="D1553" s="7" t="s">
        <v>1685</v>
      </c>
      <c r="E1553" s="29">
        <v>26</v>
      </c>
      <c r="G1553" s="7" t="s">
        <v>1685</v>
      </c>
      <c r="H1553" s="29" t="s">
        <v>985</v>
      </c>
      <c r="J1553" s="7" t="s">
        <v>1685</v>
      </c>
      <c r="K1553" s="29" t="s">
        <v>985</v>
      </c>
      <c r="M1553" s="7" t="s">
        <v>1685</v>
      </c>
      <c r="N1553" s="29" t="s">
        <v>985</v>
      </c>
      <c r="P1553" s="7" t="s">
        <v>1685</v>
      </c>
      <c r="Q1553" s="29" t="s">
        <v>985</v>
      </c>
      <c r="S1553" s="7" t="s">
        <v>1685</v>
      </c>
      <c r="T1553" s="29" t="s">
        <v>985</v>
      </c>
      <c r="V1553" s="7" t="s">
        <v>1685</v>
      </c>
      <c r="W1553" s="29" t="s">
        <v>985</v>
      </c>
      <c r="Y1553" s="7" t="s">
        <v>1685</v>
      </c>
      <c r="Z1553" s="29" t="s">
        <v>985</v>
      </c>
      <c r="AB1553" s="7" t="s">
        <v>1685</v>
      </c>
      <c r="AC1553" s="29" t="s">
        <v>985</v>
      </c>
      <c r="AE1553" s="7" t="s">
        <v>1685</v>
      </c>
      <c r="AF1553" s="29" t="s">
        <v>985</v>
      </c>
      <c r="AH1553" s="7" t="s">
        <v>1685</v>
      </c>
      <c r="AI1553" s="29" t="s">
        <v>985</v>
      </c>
      <c r="AK1553" s="7" t="s">
        <v>1685</v>
      </c>
      <c r="AL1553" s="33">
        <v>0</v>
      </c>
      <c r="AN1553" s="7" t="s">
        <v>1685</v>
      </c>
      <c r="AO1553" s="33">
        <v>0</v>
      </c>
      <c r="AQ1553" s="7" t="s">
        <v>1685</v>
      </c>
      <c r="AR1553" s="33">
        <v>0</v>
      </c>
      <c r="AT1553" s="7" t="s">
        <v>1685</v>
      </c>
      <c r="AU1553" s="33">
        <v>0</v>
      </c>
      <c r="AW1553" s="7" t="s">
        <v>1685</v>
      </c>
      <c r="AX1553" s="33">
        <v>0</v>
      </c>
      <c r="AZ1553" s="7" t="s">
        <v>1685</v>
      </c>
      <c r="BA1553" s="33">
        <v>0</v>
      </c>
      <c r="BC1553" s="7" t="s">
        <v>1685</v>
      </c>
      <c r="BD1553" s="33">
        <v>0</v>
      </c>
      <c r="BF1553" s="7" t="s">
        <v>1685</v>
      </c>
      <c r="BG1553" s="33">
        <v>0</v>
      </c>
      <c r="BI1553" s="7" t="s">
        <v>1685</v>
      </c>
      <c r="BJ1553" s="33">
        <v>0</v>
      </c>
      <c r="BL1553" s="7" t="s">
        <v>1685</v>
      </c>
      <c r="BM1553" s="33">
        <v>0</v>
      </c>
      <c r="BO1553" s="7" t="s">
        <v>1685</v>
      </c>
      <c r="BP1553" s="33">
        <v>0</v>
      </c>
      <c r="BR1553" s="7" t="s">
        <v>1685</v>
      </c>
      <c r="BS1553" s="33">
        <v>0</v>
      </c>
      <c r="BU1553" s="7" t="s">
        <v>1685</v>
      </c>
      <c r="BV1553" s="33">
        <v>0</v>
      </c>
      <c r="BX1553" s="7" t="s">
        <v>1685</v>
      </c>
      <c r="BY1553" s="33">
        <v>0</v>
      </c>
    </row>
    <row r="1554" spans="1:77" x14ac:dyDescent="0.3">
      <c r="A1554" s="7" t="s">
        <v>1686</v>
      </c>
      <c r="B1554" s="29" t="s">
        <v>19</v>
      </c>
      <c r="D1554" s="7" t="s">
        <v>1686</v>
      </c>
      <c r="E1554" s="29">
        <v>26</v>
      </c>
      <c r="G1554" s="7" t="s">
        <v>1686</v>
      </c>
      <c r="H1554" s="29" t="s">
        <v>985</v>
      </c>
      <c r="J1554" s="7" t="s">
        <v>1686</v>
      </c>
      <c r="K1554" s="29" t="s">
        <v>985</v>
      </c>
      <c r="M1554" s="7" t="s">
        <v>1686</v>
      </c>
      <c r="N1554" s="29" t="s">
        <v>985</v>
      </c>
      <c r="P1554" s="7" t="s">
        <v>1686</v>
      </c>
      <c r="Q1554" s="29" t="s">
        <v>985</v>
      </c>
      <c r="S1554" s="7" t="s">
        <v>1686</v>
      </c>
      <c r="T1554" s="29" t="s">
        <v>985</v>
      </c>
      <c r="V1554" s="7" t="s">
        <v>1686</v>
      </c>
      <c r="W1554" s="29" t="s">
        <v>985</v>
      </c>
      <c r="Y1554" s="7" t="s">
        <v>1686</v>
      </c>
      <c r="Z1554" s="29" t="s">
        <v>985</v>
      </c>
      <c r="AB1554" s="7" t="s">
        <v>1686</v>
      </c>
      <c r="AC1554" s="29" t="s">
        <v>985</v>
      </c>
      <c r="AE1554" s="7" t="s">
        <v>1686</v>
      </c>
      <c r="AF1554" s="29" t="s">
        <v>985</v>
      </c>
      <c r="AH1554" s="7" t="s">
        <v>1686</v>
      </c>
      <c r="AI1554" s="29" t="s">
        <v>985</v>
      </c>
      <c r="AK1554" s="7" t="s">
        <v>1686</v>
      </c>
      <c r="AL1554" s="33">
        <v>0</v>
      </c>
      <c r="AN1554" s="7" t="s">
        <v>1686</v>
      </c>
      <c r="AO1554" s="33">
        <v>0</v>
      </c>
      <c r="AQ1554" s="7" t="s">
        <v>1686</v>
      </c>
      <c r="AR1554" s="33">
        <v>0</v>
      </c>
      <c r="AT1554" s="7" t="s">
        <v>1686</v>
      </c>
      <c r="AU1554" s="33">
        <v>0</v>
      </c>
      <c r="AW1554" s="7" t="s">
        <v>1686</v>
      </c>
      <c r="AX1554" s="33">
        <v>0</v>
      </c>
      <c r="AZ1554" s="7" t="s">
        <v>1686</v>
      </c>
      <c r="BA1554" s="33">
        <v>0</v>
      </c>
      <c r="BC1554" s="7" t="s">
        <v>1686</v>
      </c>
      <c r="BD1554" s="33">
        <v>0</v>
      </c>
      <c r="BF1554" s="7" t="s">
        <v>1686</v>
      </c>
      <c r="BG1554" s="33">
        <v>0</v>
      </c>
      <c r="BI1554" s="7" t="s">
        <v>1686</v>
      </c>
      <c r="BJ1554" s="33">
        <v>0</v>
      </c>
      <c r="BL1554" s="7" t="s">
        <v>1686</v>
      </c>
      <c r="BM1554" s="33">
        <v>0</v>
      </c>
      <c r="BO1554" s="7" t="s">
        <v>1686</v>
      </c>
      <c r="BP1554" s="33">
        <v>0</v>
      </c>
      <c r="BR1554" s="7" t="s">
        <v>1686</v>
      </c>
      <c r="BS1554" s="33">
        <v>0</v>
      </c>
      <c r="BU1554" s="7" t="s">
        <v>1686</v>
      </c>
      <c r="BV1554" s="33">
        <v>0</v>
      </c>
      <c r="BX1554" s="7" t="s">
        <v>1686</v>
      </c>
      <c r="BY1554" s="33">
        <v>0</v>
      </c>
    </row>
    <row r="1555" spans="1:77" x14ac:dyDescent="0.3">
      <c r="A1555" s="7" t="s">
        <v>1687</v>
      </c>
      <c r="B1555" s="29" t="s">
        <v>19</v>
      </c>
      <c r="D1555" s="7" t="s">
        <v>1687</v>
      </c>
      <c r="E1555" s="29" t="s">
        <v>19</v>
      </c>
      <c r="G1555" s="7" t="s">
        <v>1687</v>
      </c>
      <c r="H1555" s="29" t="s">
        <v>985</v>
      </c>
      <c r="J1555" s="7" t="s">
        <v>1687</v>
      </c>
      <c r="K1555" s="29" t="s">
        <v>985</v>
      </c>
      <c r="M1555" s="7" t="s">
        <v>1687</v>
      </c>
      <c r="N1555" s="29" t="s">
        <v>985</v>
      </c>
      <c r="P1555" s="7" t="s">
        <v>1687</v>
      </c>
      <c r="Q1555" s="29" t="s">
        <v>985</v>
      </c>
      <c r="S1555" s="7" t="s">
        <v>1687</v>
      </c>
      <c r="T1555" s="29" t="s">
        <v>985</v>
      </c>
      <c r="V1555" s="7" t="s">
        <v>1687</v>
      </c>
      <c r="W1555" s="29" t="s">
        <v>985</v>
      </c>
      <c r="Y1555" s="7" t="s">
        <v>1687</v>
      </c>
      <c r="Z1555" s="29" t="s">
        <v>985</v>
      </c>
      <c r="AB1555" s="7" t="s">
        <v>1687</v>
      </c>
      <c r="AC1555" s="29" t="s">
        <v>985</v>
      </c>
      <c r="AE1555" s="7" t="s">
        <v>1687</v>
      </c>
      <c r="AF1555" s="29" t="s">
        <v>985</v>
      </c>
      <c r="AH1555" s="7" t="s">
        <v>1687</v>
      </c>
      <c r="AI1555" s="29" t="s">
        <v>985</v>
      </c>
      <c r="AK1555" s="7" t="s">
        <v>1687</v>
      </c>
      <c r="AL1555" s="33">
        <v>0</v>
      </c>
      <c r="AN1555" s="7" t="s">
        <v>1687</v>
      </c>
      <c r="AO1555" s="33">
        <v>0</v>
      </c>
      <c r="AQ1555" s="7" t="s">
        <v>1687</v>
      </c>
      <c r="AR1555" s="33">
        <v>0</v>
      </c>
      <c r="AT1555" s="7" t="s">
        <v>1687</v>
      </c>
      <c r="AU1555" s="33">
        <v>0</v>
      </c>
      <c r="AW1555" s="7" t="s">
        <v>1687</v>
      </c>
      <c r="AX1555" s="33">
        <v>0</v>
      </c>
      <c r="AZ1555" s="7" t="s">
        <v>1687</v>
      </c>
      <c r="BA1555" s="33">
        <v>0</v>
      </c>
      <c r="BC1555" s="7" t="s">
        <v>1687</v>
      </c>
      <c r="BD1555" s="33">
        <v>0</v>
      </c>
      <c r="BF1555" s="7" t="s">
        <v>1687</v>
      </c>
      <c r="BG1555" s="33">
        <v>0</v>
      </c>
      <c r="BI1555" s="7" t="s">
        <v>1687</v>
      </c>
      <c r="BJ1555" s="33">
        <v>0</v>
      </c>
      <c r="BL1555" s="7" t="s">
        <v>1687</v>
      </c>
      <c r="BM1555" s="33">
        <v>0</v>
      </c>
      <c r="BO1555" s="7" t="s">
        <v>1687</v>
      </c>
      <c r="BP1555" s="33">
        <v>0</v>
      </c>
      <c r="BR1555" s="7" t="s">
        <v>1687</v>
      </c>
      <c r="BS1555" s="33">
        <v>0</v>
      </c>
      <c r="BU1555" s="7" t="s">
        <v>1687</v>
      </c>
      <c r="BV1555" s="33">
        <v>0</v>
      </c>
      <c r="BX1555" s="7" t="s">
        <v>1687</v>
      </c>
      <c r="BY1555" s="33">
        <v>0</v>
      </c>
    </row>
    <row r="1556" spans="1:77" x14ac:dyDescent="0.3">
      <c r="A1556" s="7" t="s">
        <v>1688</v>
      </c>
      <c r="B1556" s="29" t="s">
        <v>19</v>
      </c>
      <c r="D1556" s="7" t="s">
        <v>1688</v>
      </c>
      <c r="E1556" s="29" t="s">
        <v>19</v>
      </c>
      <c r="G1556" s="7" t="s">
        <v>1688</v>
      </c>
      <c r="H1556" s="29" t="s">
        <v>985</v>
      </c>
      <c r="J1556" s="7" t="s">
        <v>1688</v>
      </c>
      <c r="K1556" s="29" t="s">
        <v>985</v>
      </c>
      <c r="M1556" s="7" t="s">
        <v>1688</v>
      </c>
      <c r="N1556" s="29" t="s">
        <v>985</v>
      </c>
      <c r="P1556" s="7" t="s">
        <v>1688</v>
      </c>
      <c r="Q1556" s="29" t="s">
        <v>985</v>
      </c>
      <c r="S1556" s="7" t="s">
        <v>1688</v>
      </c>
      <c r="T1556" s="29" t="s">
        <v>985</v>
      </c>
      <c r="V1556" s="7" t="s">
        <v>1688</v>
      </c>
      <c r="W1556" s="29" t="s">
        <v>985</v>
      </c>
      <c r="Y1556" s="7" t="s">
        <v>1688</v>
      </c>
      <c r="Z1556" s="29" t="s">
        <v>985</v>
      </c>
      <c r="AB1556" s="7" t="s">
        <v>1688</v>
      </c>
      <c r="AC1556" s="29" t="s">
        <v>985</v>
      </c>
      <c r="AE1556" s="7" t="s">
        <v>1688</v>
      </c>
      <c r="AF1556" s="29" t="s">
        <v>985</v>
      </c>
      <c r="AH1556" s="7" t="s">
        <v>1688</v>
      </c>
      <c r="AI1556" s="29" t="s">
        <v>985</v>
      </c>
      <c r="AK1556" s="7" t="s">
        <v>1688</v>
      </c>
      <c r="AL1556" s="33">
        <v>0</v>
      </c>
      <c r="AN1556" s="7" t="s">
        <v>1688</v>
      </c>
      <c r="AO1556" s="33">
        <v>0</v>
      </c>
      <c r="AQ1556" s="7" t="s">
        <v>1688</v>
      </c>
      <c r="AR1556" s="33">
        <v>0</v>
      </c>
      <c r="AT1556" s="7" t="s">
        <v>1688</v>
      </c>
      <c r="AU1556" s="33">
        <v>0</v>
      </c>
      <c r="AW1556" s="7" t="s">
        <v>1688</v>
      </c>
      <c r="AX1556" s="33">
        <v>0</v>
      </c>
      <c r="AZ1556" s="7" t="s">
        <v>1688</v>
      </c>
      <c r="BA1556" s="33">
        <v>0</v>
      </c>
      <c r="BC1556" s="7" t="s">
        <v>1688</v>
      </c>
      <c r="BD1556" s="33">
        <v>0</v>
      </c>
      <c r="BF1556" s="7" t="s">
        <v>1688</v>
      </c>
      <c r="BG1556" s="33">
        <v>0</v>
      </c>
      <c r="BI1556" s="7" t="s">
        <v>1688</v>
      </c>
      <c r="BJ1556" s="33">
        <v>0</v>
      </c>
      <c r="BL1556" s="7" t="s">
        <v>1688</v>
      </c>
      <c r="BM1556" s="33">
        <v>0</v>
      </c>
      <c r="BO1556" s="7" t="s">
        <v>1688</v>
      </c>
      <c r="BP1556" s="33">
        <v>0</v>
      </c>
      <c r="BR1556" s="7" t="s">
        <v>1688</v>
      </c>
      <c r="BS1556" s="33">
        <v>0</v>
      </c>
      <c r="BU1556" s="7" t="s">
        <v>1688</v>
      </c>
      <c r="BV1556" s="33">
        <v>0</v>
      </c>
      <c r="BX1556" s="7" t="s">
        <v>1688</v>
      </c>
      <c r="BY1556" s="33">
        <v>0</v>
      </c>
    </row>
    <row r="1557" spans="1:77" x14ac:dyDescent="0.3">
      <c r="A1557" s="7" t="s">
        <v>1689</v>
      </c>
      <c r="B1557" s="29" t="s">
        <v>19</v>
      </c>
      <c r="D1557" s="7" t="s">
        <v>1689</v>
      </c>
      <c r="E1557" s="29" t="s">
        <v>19</v>
      </c>
      <c r="G1557" s="7" t="s">
        <v>1689</v>
      </c>
      <c r="H1557" s="29" t="s">
        <v>985</v>
      </c>
      <c r="J1557" s="7" t="s">
        <v>1689</v>
      </c>
      <c r="K1557" s="29" t="s">
        <v>985</v>
      </c>
      <c r="M1557" s="7" t="s">
        <v>1689</v>
      </c>
      <c r="N1557" s="29" t="s">
        <v>985</v>
      </c>
      <c r="P1557" s="7" t="s">
        <v>1689</v>
      </c>
      <c r="Q1557" s="29" t="s">
        <v>985</v>
      </c>
      <c r="S1557" s="7" t="s">
        <v>1689</v>
      </c>
      <c r="T1557" s="29" t="s">
        <v>985</v>
      </c>
      <c r="V1557" s="7" t="s">
        <v>1689</v>
      </c>
      <c r="W1557" s="29" t="s">
        <v>985</v>
      </c>
      <c r="Y1557" s="7" t="s">
        <v>1689</v>
      </c>
      <c r="Z1557" s="29" t="s">
        <v>985</v>
      </c>
      <c r="AB1557" s="7" t="s">
        <v>1689</v>
      </c>
      <c r="AC1557" s="29" t="s">
        <v>985</v>
      </c>
      <c r="AE1557" s="7" t="s">
        <v>1689</v>
      </c>
      <c r="AF1557" s="29" t="s">
        <v>985</v>
      </c>
      <c r="AH1557" s="7" t="s">
        <v>1689</v>
      </c>
      <c r="AI1557" s="29" t="s">
        <v>985</v>
      </c>
      <c r="AK1557" s="7" t="s">
        <v>1689</v>
      </c>
      <c r="AL1557" s="33">
        <v>0</v>
      </c>
      <c r="AN1557" s="7" t="s">
        <v>1689</v>
      </c>
      <c r="AO1557" s="33">
        <v>0</v>
      </c>
      <c r="AQ1557" s="7" t="s">
        <v>1689</v>
      </c>
      <c r="AR1557" s="33">
        <v>0</v>
      </c>
      <c r="AT1557" s="7" t="s">
        <v>1689</v>
      </c>
      <c r="AU1557" s="33">
        <v>0</v>
      </c>
      <c r="AW1557" s="7" t="s">
        <v>1689</v>
      </c>
      <c r="AX1557" s="33">
        <v>0</v>
      </c>
      <c r="AZ1557" s="7" t="s">
        <v>1689</v>
      </c>
      <c r="BA1557" s="33">
        <v>0</v>
      </c>
      <c r="BC1557" s="7" t="s">
        <v>1689</v>
      </c>
      <c r="BD1557" s="33">
        <v>0</v>
      </c>
      <c r="BF1557" s="7" t="s">
        <v>1689</v>
      </c>
      <c r="BG1557" s="33">
        <v>0</v>
      </c>
      <c r="BI1557" s="7" t="s">
        <v>1689</v>
      </c>
      <c r="BJ1557" s="33">
        <v>0</v>
      </c>
      <c r="BL1557" s="7" t="s">
        <v>1689</v>
      </c>
      <c r="BM1557" s="33">
        <v>0</v>
      </c>
      <c r="BO1557" s="7" t="s">
        <v>1689</v>
      </c>
      <c r="BP1557" s="33">
        <v>0</v>
      </c>
      <c r="BR1557" s="7" t="s">
        <v>1689</v>
      </c>
      <c r="BS1557" s="33">
        <v>0</v>
      </c>
      <c r="BU1557" s="7" t="s">
        <v>1689</v>
      </c>
      <c r="BV1557" s="33">
        <v>0</v>
      </c>
      <c r="BX1557" s="7" t="s">
        <v>1689</v>
      </c>
      <c r="BY1557" s="33">
        <v>0</v>
      </c>
    </row>
    <row r="1558" spans="1:77" x14ac:dyDescent="0.3">
      <c r="A1558" s="7" t="s">
        <v>1690</v>
      </c>
      <c r="B1558" s="29" t="s">
        <v>19</v>
      </c>
      <c r="D1558" s="7" t="s">
        <v>1690</v>
      </c>
      <c r="E1558" s="29" t="s">
        <v>19</v>
      </c>
      <c r="G1558" s="7" t="s">
        <v>1690</v>
      </c>
      <c r="H1558" s="29" t="s">
        <v>985</v>
      </c>
      <c r="J1558" s="7" t="s">
        <v>1690</v>
      </c>
      <c r="K1558" s="29" t="s">
        <v>985</v>
      </c>
      <c r="M1558" s="7" t="s">
        <v>1690</v>
      </c>
      <c r="N1558" s="29" t="s">
        <v>985</v>
      </c>
      <c r="P1558" s="7" t="s">
        <v>1690</v>
      </c>
      <c r="Q1558" s="29" t="s">
        <v>985</v>
      </c>
      <c r="S1558" s="7" t="s">
        <v>1690</v>
      </c>
      <c r="T1558" s="29" t="s">
        <v>985</v>
      </c>
      <c r="V1558" s="7" t="s">
        <v>1690</v>
      </c>
      <c r="W1558" s="29" t="s">
        <v>985</v>
      </c>
      <c r="Y1558" s="7" t="s">
        <v>1690</v>
      </c>
      <c r="Z1558" s="29" t="s">
        <v>985</v>
      </c>
      <c r="AB1558" s="7" t="s">
        <v>1690</v>
      </c>
      <c r="AC1558" s="29" t="s">
        <v>985</v>
      </c>
      <c r="AE1558" s="7" t="s">
        <v>1690</v>
      </c>
      <c r="AF1558" s="29" t="s">
        <v>985</v>
      </c>
      <c r="AH1558" s="7" t="s">
        <v>1690</v>
      </c>
      <c r="AI1558" s="29" t="s">
        <v>985</v>
      </c>
      <c r="AK1558" s="7" t="s">
        <v>1690</v>
      </c>
      <c r="AL1558" s="33">
        <v>0</v>
      </c>
      <c r="AN1558" s="7" t="s">
        <v>1690</v>
      </c>
      <c r="AO1558" s="33">
        <v>0</v>
      </c>
      <c r="AQ1558" s="7" t="s">
        <v>1690</v>
      </c>
      <c r="AR1558" s="33">
        <v>0</v>
      </c>
      <c r="AT1558" s="7" t="s">
        <v>1690</v>
      </c>
      <c r="AU1558" s="33">
        <v>0</v>
      </c>
      <c r="AW1558" s="7" t="s">
        <v>1690</v>
      </c>
      <c r="AX1558" s="33">
        <v>0</v>
      </c>
      <c r="AZ1558" s="7" t="s">
        <v>1690</v>
      </c>
      <c r="BA1558" s="33">
        <v>0</v>
      </c>
      <c r="BC1558" s="7" t="s">
        <v>1690</v>
      </c>
      <c r="BD1558" s="33">
        <v>0</v>
      </c>
      <c r="BF1558" s="7" t="s">
        <v>1690</v>
      </c>
      <c r="BG1558" s="33">
        <v>0</v>
      </c>
      <c r="BI1558" s="7" t="s">
        <v>1690</v>
      </c>
      <c r="BJ1558" s="33">
        <v>0</v>
      </c>
      <c r="BL1558" s="7" t="s">
        <v>1690</v>
      </c>
      <c r="BM1558" s="33">
        <v>0</v>
      </c>
      <c r="BO1558" s="7" t="s">
        <v>1690</v>
      </c>
      <c r="BP1558" s="33">
        <v>0</v>
      </c>
      <c r="BR1558" s="7" t="s">
        <v>1690</v>
      </c>
      <c r="BS1558" s="33">
        <v>0</v>
      </c>
      <c r="BU1558" s="7" t="s">
        <v>1690</v>
      </c>
      <c r="BV1558" s="33">
        <v>0</v>
      </c>
      <c r="BX1558" s="7" t="s">
        <v>1690</v>
      </c>
      <c r="BY1558" s="33">
        <v>0</v>
      </c>
    </row>
    <row r="1559" spans="1:77" x14ac:dyDescent="0.3">
      <c r="A1559" s="7" t="s">
        <v>1691</v>
      </c>
      <c r="B1559" s="29" t="s">
        <v>19</v>
      </c>
      <c r="D1559" s="7" t="s">
        <v>1691</v>
      </c>
      <c r="E1559" s="29" t="s">
        <v>19</v>
      </c>
      <c r="G1559" s="7" t="s">
        <v>1691</v>
      </c>
      <c r="H1559" s="29" t="s">
        <v>985</v>
      </c>
      <c r="J1559" s="7" t="s">
        <v>1691</v>
      </c>
      <c r="K1559" s="29" t="s">
        <v>985</v>
      </c>
      <c r="M1559" s="7" t="s">
        <v>1691</v>
      </c>
      <c r="N1559" s="29" t="s">
        <v>985</v>
      </c>
      <c r="P1559" s="7" t="s">
        <v>1691</v>
      </c>
      <c r="Q1559" s="29" t="s">
        <v>985</v>
      </c>
      <c r="S1559" s="7" t="s">
        <v>1691</v>
      </c>
      <c r="T1559" s="29" t="s">
        <v>985</v>
      </c>
      <c r="V1559" s="7" t="s">
        <v>1691</v>
      </c>
      <c r="W1559" s="29" t="s">
        <v>985</v>
      </c>
      <c r="Y1559" s="7" t="s">
        <v>1691</v>
      </c>
      <c r="Z1559" s="29" t="s">
        <v>985</v>
      </c>
      <c r="AB1559" s="7" t="s">
        <v>1691</v>
      </c>
      <c r="AC1559" s="29" t="s">
        <v>985</v>
      </c>
      <c r="AE1559" s="7" t="s">
        <v>1691</v>
      </c>
      <c r="AF1559" s="29" t="s">
        <v>985</v>
      </c>
      <c r="AH1559" s="7" t="s">
        <v>1691</v>
      </c>
      <c r="AI1559" s="29" t="s">
        <v>985</v>
      </c>
      <c r="AK1559" s="7" t="s">
        <v>1691</v>
      </c>
      <c r="AL1559" s="33">
        <v>0</v>
      </c>
      <c r="AN1559" s="7" t="s">
        <v>1691</v>
      </c>
      <c r="AO1559" s="33">
        <v>0</v>
      </c>
      <c r="AQ1559" s="7" t="s">
        <v>1691</v>
      </c>
      <c r="AR1559" s="33">
        <v>0</v>
      </c>
      <c r="AT1559" s="7" t="s">
        <v>1691</v>
      </c>
      <c r="AU1559" s="33">
        <v>0</v>
      </c>
      <c r="AW1559" s="7" t="s">
        <v>1691</v>
      </c>
      <c r="AX1559" s="33">
        <v>0</v>
      </c>
      <c r="AZ1559" s="7" t="s">
        <v>1691</v>
      </c>
      <c r="BA1559" s="33">
        <v>0</v>
      </c>
      <c r="BC1559" s="7" t="s">
        <v>1691</v>
      </c>
      <c r="BD1559" s="33">
        <v>0</v>
      </c>
      <c r="BF1559" s="7" t="s">
        <v>1691</v>
      </c>
      <c r="BG1559" s="33">
        <v>0</v>
      </c>
      <c r="BI1559" s="7" t="s">
        <v>1691</v>
      </c>
      <c r="BJ1559" s="33">
        <v>0</v>
      </c>
      <c r="BL1559" s="7" t="s">
        <v>1691</v>
      </c>
      <c r="BM1559" s="33">
        <v>0</v>
      </c>
      <c r="BO1559" s="7" t="s">
        <v>1691</v>
      </c>
      <c r="BP1559" s="33">
        <v>0</v>
      </c>
      <c r="BR1559" s="7" t="s">
        <v>1691</v>
      </c>
      <c r="BS1559" s="33">
        <v>0</v>
      </c>
      <c r="BU1559" s="7" t="s">
        <v>1691</v>
      </c>
      <c r="BV1559" s="33">
        <v>0</v>
      </c>
      <c r="BX1559" s="7" t="s">
        <v>1691</v>
      </c>
      <c r="BY1559" s="33">
        <v>0</v>
      </c>
    </row>
    <row r="1560" spans="1:77" x14ac:dyDescent="0.3">
      <c r="A1560" s="7" t="s">
        <v>1692</v>
      </c>
      <c r="B1560" s="29" t="s">
        <v>19</v>
      </c>
      <c r="D1560" s="7" t="s">
        <v>1692</v>
      </c>
      <c r="E1560" s="29" t="s">
        <v>19</v>
      </c>
      <c r="G1560" s="7" t="s">
        <v>1692</v>
      </c>
      <c r="H1560" s="29" t="s">
        <v>985</v>
      </c>
      <c r="J1560" s="7" t="s">
        <v>1692</v>
      </c>
      <c r="K1560" s="29" t="s">
        <v>985</v>
      </c>
      <c r="M1560" s="7" t="s">
        <v>1692</v>
      </c>
      <c r="N1560" s="29" t="s">
        <v>985</v>
      </c>
      <c r="P1560" s="7" t="s">
        <v>1692</v>
      </c>
      <c r="Q1560" s="29" t="s">
        <v>985</v>
      </c>
      <c r="S1560" s="7" t="s">
        <v>1692</v>
      </c>
      <c r="T1560" s="29" t="s">
        <v>985</v>
      </c>
      <c r="V1560" s="7" t="s">
        <v>1692</v>
      </c>
      <c r="W1560" s="29" t="s">
        <v>985</v>
      </c>
      <c r="Y1560" s="7" t="s">
        <v>1692</v>
      </c>
      <c r="Z1560" s="29" t="s">
        <v>985</v>
      </c>
      <c r="AB1560" s="7" t="s">
        <v>1692</v>
      </c>
      <c r="AC1560" s="29" t="s">
        <v>985</v>
      </c>
      <c r="AE1560" s="7" t="s">
        <v>1692</v>
      </c>
      <c r="AF1560" s="29" t="s">
        <v>985</v>
      </c>
      <c r="AH1560" s="7" t="s">
        <v>1692</v>
      </c>
      <c r="AI1560" s="29" t="s">
        <v>985</v>
      </c>
      <c r="AK1560" s="7" t="s">
        <v>1692</v>
      </c>
      <c r="AL1560" s="33">
        <v>0</v>
      </c>
      <c r="AN1560" s="7" t="s">
        <v>1692</v>
      </c>
      <c r="AO1560" s="33">
        <v>0</v>
      </c>
      <c r="AQ1560" s="7" t="s">
        <v>1692</v>
      </c>
      <c r="AR1560" s="33">
        <v>0</v>
      </c>
      <c r="AT1560" s="7" t="s">
        <v>1692</v>
      </c>
      <c r="AU1560" s="33">
        <v>0</v>
      </c>
      <c r="AW1560" s="7" t="s">
        <v>1692</v>
      </c>
      <c r="AX1560" s="33">
        <v>0</v>
      </c>
      <c r="AZ1560" s="7" t="s">
        <v>1692</v>
      </c>
      <c r="BA1560" s="33">
        <v>0</v>
      </c>
      <c r="BC1560" s="7" t="s">
        <v>1692</v>
      </c>
      <c r="BD1560" s="33">
        <v>0</v>
      </c>
      <c r="BF1560" s="7" t="s">
        <v>1692</v>
      </c>
      <c r="BG1560" s="33">
        <v>0</v>
      </c>
      <c r="BI1560" s="7" t="s">
        <v>1692</v>
      </c>
      <c r="BJ1560" s="33">
        <v>0</v>
      </c>
      <c r="BL1560" s="7" t="s">
        <v>1692</v>
      </c>
      <c r="BM1560" s="33">
        <v>0</v>
      </c>
      <c r="BO1560" s="7" t="s">
        <v>1692</v>
      </c>
      <c r="BP1560" s="33">
        <v>0</v>
      </c>
      <c r="BR1560" s="7" t="s">
        <v>1692</v>
      </c>
      <c r="BS1560" s="33">
        <v>0</v>
      </c>
      <c r="BU1560" s="7" t="s">
        <v>1692</v>
      </c>
      <c r="BV1560" s="33">
        <v>0</v>
      </c>
      <c r="BX1560" s="7" t="s">
        <v>1692</v>
      </c>
      <c r="BY1560" s="33">
        <v>0</v>
      </c>
    </row>
    <row r="1561" spans="1:77" x14ac:dyDescent="0.3">
      <c r="A1561" s="7" t="s">
        <v>1693</v>
      </c>
      <c r="B1561" s="29" t="s">
        <v>19</v>
      </c>
      <c r="D1561" s="7" t="s">
        <v>1693</v>
      </c>
      <c r="E1561" s="29" t="s">
        <v>19</v>
      </c>
      <c r="G1561" s="7" t="s">
        <v>1693</v>
      </c>
      <c r="H1561" s="29" t="s">
        <v>985</v>
      </c>
      <c r="J1561" s="7" t="s">
        <v>1693</v>
      </c>
      <c r="K1561" s="29" t="s">
        <v>985</v>
      </c>
      <c r="M1561" s="7" t="s">
        <v>1693</v>
      </c>
      <c r="N1561" s="29" t="s">
        <v>985</v>
      </c>
      <c r="P1561" s="7" t="s">
        <v>1693</v>
      </c>
      <c r="Q1561" s="29" t="s">
        <v>985</v>
      </c>
      <c r="S1561" s="7" t="s">
        <v>1693</v>
      </c>
      <c r="T1561" s="29" t="s">
        <v>985</v>
      </c>
      <c r="V1561" s="7" t="s">
        <v>1693</v>
      </c>
      <c r="W1561" s="29" t="s">
        <v>985</v>
      </c>
      <c r="Y1561" s="7" t="s">
        <v>1693</v>
      </c>
      <c r="Z1561" s="29" t="s">
        <v>985</v>
      </c>
      <c r="AB1561" s="7" t="s">
        <v>1693</v>
      </c>
      <c r="AC1561" s="29" t="s">
        <v>985</v>
      </c>
      <c r="AE1561" s="7" t="s">
        <v>1693</v>
      </c>
      <c r="AF1561" s="29" t="s">
        <v>985</v>
      </c>
      <c r="AH1561" s="7" t="s">
        <v>1693</v>
      </c>
      <c r="AI1561" s="29" t="s">
        <v>985</v>
      </c>
      <c r="AK1561" s="7" t="s">
        <v>1693</v>
      </c>
      <c r="AL1561" s="33">
        <v>0</v>
      </c>
      <c r="AN1561" s="7" t="s">
        <v>1693</v>
      </c>
      <c r="AO1561" s="33">
        <v>0</v>
      </c>
      <c r="AQ1561" s="7" t="s">
        <v>1693</v>
      </c>
      <c r="AR1561" s="33">
        <v>0</v>
      </c>
      <c r="AT1561" s="7" t="s">
        <v>1693</v>
      </c>
      <c r="AU1561" s="33">
        <v>0</v>
      </c>
      <c r="AW1561" s="7" t="s">
        <v>1693</v>
      </c>
      <c r="AX1561" s="33">
        <v>0</v>
      </c>
      <c r="AZ1561" s="7" t="s">
        <v>1693</v>
      </c>
      <c r="BA1561" s="33">
        <v>0</v>
      </c>
      <c r="BC1561" s="7" t="s">
        <v>1693</v>
      </c>
      <c r="BD1561" s="33">
        <v>0</v>
      </c>
      <c r="BF1561" s="7" t="s">
        <v>1693</v>
      </c>
      <c r="BG1561" s="33">
        <v>0</v>
      </c>
      <c r="BI1561" s="7" t="s">
        <v>1693</v>
      </c>
      <c r="BJ1561" s="33">
        <v>0</v>
      </c>
      <c r="BL1561" s="7" t="s">
        <v>1693</v>
      </c>
      <c r="BM1561" s="33">
        <v>0</v>
      </c>
      <c r="BO1561" s="7" t="s">
        <v>1693</v>
      </c>
      <c r="BP1561" s="33">
        <v>0</v>
      </c>
      <c r="BR1561" s="7" t="s">
        <v>1693</v>
      </c>
      <c r="BS1561" s="33">
        <v>0</v>
      </c>
      <c r="BU1561" s="7" t="s">
        <v>1693</v>
      </c>
      <c r="BV1561" s="33">
        <v>0</v>
      </c>
      <c r="BX1561" s="7" t="s">
        <v>1693</v>
      </c>
      <c r="BY1561" s="33">
        <v>0</v>
      </c>
    </row>
    <row r="1562" spans="1:77" x14ac:dyDescent="0.3">
      <c r="A1562" s="7" t="s">
        <v>1694</v>
      </c>
      <c r="B1562" s="29" t="s">
        <v>19</v>
      </c>
      <c r="D1562" s="7" t="s">
        <v>1694</v>
      </c>
      <c r="E1562" s="29" t="s">
        <v>19</v>
      </c>
      <c r="G1562" s="7" t="s">
        <v>1694</v>
      </c>
      <c r="H1562" s="29" t="s">
        <v>985</v>
      </c>
      <c r="J1562" s="7" t="s">
        <v>1694</v>
      </c>
      <c r="K1562" s="29" t="s">
        <v>985</v>
      </c>
      <c r="M1562" s="7" t="s">
        <v>1694</v>
      </c>
      <c r="N1562" s="29" t="s">
        <v>985</v>
      </c>
      <c r="P1562" s="7" t="s">
        <v>1694</v>
      </c>
      <c r="Q1562" s="29" t="s">
        <v>985</v>
      </c>
      <c r="S1562" s="7" t="s">
        <v>1694</v>
      </c>
      <c r="T1562" s="29" t="s">
        <v>985</v>
      </c>
      <c r="V1562" s="7" t="s">
        <v>1694</v>
      </c>
      <c r="W1562" s="29" t="s">
        <v>985</v>
      </c>
      <c r="Y1562" s="7" t="s">
        <v>1694</v>
      </c>
      <c r="Z1562" s="29" t="s">
        <v>985</v>
      </c>
      <c r="AB1562" s="7" t="s">
        <v>1694</v>
      </c>
      <c r="AC1562" s="29" t="s">
        <v>985</v>
      </c>
      <c r="AE1562" s="7" t="s">
        <v>1694</v>
      </c>
      <c r="AF1562" s="29" t="s">
        <v>985</v>
      </c>
      <c r="AH1562" s="7" t="s">
        <v>1694</v>
      </c>
      <c r="AI1562" s="29" t="s">
        <v>985</v>
      </c>
      <c r="AK1562" s="7" t="s">
        <v>1694</v>
      </c>
      <c r="AL1562" s="33">
        <v>0</v>
      </c>
      <c r="AN1562" s="7" t="s">
        <v>1694</v>
      </c>
      <c r="AO1562" s="33">
        <v>0</v>
      </c>
      <c r="AQ1562" s="7" t="s">
        <v>1694</v>
      </c>
      <c r="AR1562" s="33">
        <v>0</v>
      </c>
      <c r="AT1562" s="7" t="s">
        <v>1694</v>
      </c>
      <c r="AU1562" s="33">
        <v>0</v>
      </c>
      <c r="AW1562" s="7" t="s">
        <v>1694</v>
      </c>
      <c r="AX1562" s="33">
        <v>0</v>
      </c>
      <c r="AZ1562" s="7" t="s">
        <v>1694</v>
      </c>
      <c r="BA1562" s="33">
        <v>0</v>
      </c>
      <c r="BC1562" s="7" t="s">
        <v>1694</v>
      </c>
      <c r="BD1562" s="33">
        <v>0</v>
      </c>
      <c r="BF1562" s="7" t="s">
        <v>1694</v>
      </c>
      <c r="BG1562" s="33">
        <v>0</v>
      </c>
      <c r="BI1562" s="7" t="s">
        <v>1694</v>
      </c>
      <c r="BJ1562" s="33">
        <v>0</v>
      </c>
      <c r="BL1562" s="7" t="s">
        <v>1694</v>
      </c>
      <c r="BM1562" s="33">
        <v>0</v>
      </c>
      <c r="BO1562" s="7" t="s">
        <v>1694</v>
      </c>
      <c r="BP1562" s="33">
        <v>0</v>
      </c>
      <c r="BR1562" s="7" t="s">
        <v>1694</v>
      </c>
      <c r="BS1562" s="33">
        <v>0</v>
      </c>
      <c r="BU1562" s="7" t="s">
        <v>1694</v>
      </c>
      <c r="BV1562" s="33">
        <v>0</v>
      </c>
      <c r="BX1562" s="7" t="s">
        <v>1694</v>
      </c>
      <c r="BY1562" s="33">
        <v>0</v>
      </c>
    </row>
    <row r="1563" spans="1:77" x14ac:dyDescent="0.3">
      <c r="A1563" s="7" t="s">
        <v>1695</v>
      </c>
      <c r="B1563" s="29" t="s">
        <v>19</v>
      </c>
      <c r="D1563" s="7" t="s">
        <v>1695</v>
      </c>
      <c r="E1563" s="29" t="s">
        <v>19</v>
      </c>
      <c r="G1563" s="7" t="s">
        <v>1695</v>
      </c>
      <c r="H1563" s="29" t="s">
        <v>985</v>
      </c>
      <c r="J1563" s="7" t="s">
        <v>1695</v>
      </c>
      <c r="K1563" s="29" t="s">
        <v>985</v>
      </c>
      <c r="M1563" s="7" t="s">
        <v>1695</v>
      </c>
      <c r="N1563" s="29" t="s">
        <v>985</v>
      </c>
      <c r="P1563" s="7" t="s">
        <v>1695</v>
      </c>
      <c r="Q1563" s="29" t="s">
        <v>985</v>
      </c>
      <c r="S1563" s="7" t="s">
        <v>1695</v>
      </c>
      <c r="T1563" s="29" t="s">
        <v>985</v>
      </c>
      <c r="V1563" s="7" t="s">
        <v>1695</v>
      </c>
      <c r="W1563" s="29" t="s">
        <v>985</v>
      </c>
      <c r="Y1563" s="7" t="s">
        <v>1695</v>
      </c>
      <c r="Z1563" s="29" t="s">
        <v>985</v>
      </c>
      <c r="AB1563" s="7" t="s">
        <v>1695</v>
      </c>
      <c r="AC1563" s="29" t="s">
        <v>985</v>
      </c>
      <c r="AE1563" s="7" t="s">
        <v>1695</v>
      </c>
      <c r="AF1563" s="29" t="s">
        <v>985</v>
      </c>
      <c r="AH1563" s="7" t="s">
        <v>1695</v>
      </c>
      <c r="AI1563" s="29" t="s">
        <v>985</v>
      </c>
      <c r="AK1563" s="7" t="s">
        <v>1695</v>
      </c>
      <c r="AL1563" s="33">
        <v>0</v>
      </c>
      <c r="AN1563" s="7" t="s">
        <v>1695</v>
      </c>
      <c r="AO1563" s="33">
        <v>0</v>
      </c>
      <c r="AQ1563" s="7" t="s">
        <v>1695</v>
      </c>
      <c r="AR1563" s="33">
        <v>0</v>
      </c>
      <c r="AT1563" s="7" t="s">
        <v>1695</v>
      </c>
      <c r="AU1563" s="33">
        <v>0</v>
      </c>
      <c r="AW1563" s="7" t="s">
        <v>1695</v>
      </c>
      <c r="AX1563" s="33">
        <v>0</v>
      </c>
      <c r="AZ1563" s="7" t="s">
        <v>1695</v>
      </c>
      <c r="BA1563" s="33">
        <v>0</v>
      </c>
      <c r="BC1563" s="7" t="s">
        <v>1695</v>
      </c>
      <c r="BD1563" s="33">
        <v>0</v>
      </c>
      <c r="BF1563" s="7" t="s">
        <v>1695</v>
      </c>
      <c r="BG1563" s="33">
        <v>0</v>
      </c>
      <c r="BI1563" s="7" t="s">
        <v>1695</v>
      </c>
      <c r="BJ1563" s="33">
        <v>0</v>
      </c>
      <c r="BL1563" s="7" t="s">
        <v>1695</v>
      </c>
      <c r="BM1563" s="33">
        <v>0</v>
      </c>
      <c r="BO1563" s="7" t="s">
        <v>1695</v>
      </c>
      <c r="BP1563" s="33">
        <v>0</v>
      </c>
      <c r="BR1563" s="7" t="s">
        <v>1695</v>
      </c>
      <c r="BS1563" s="33">
        <v>0</v>
      </c>
      <c r="BU1563" s="7" t="s">
        <v>1695</v>
      </c>
      <c r="BV1563" s="33">
        <v>0</v>
      </c>
      <c r="BX1563" s="7" t="s">
        <v>1695</v>
      </c>
      <c r="BY1563" s="33">
        <v>0</v>
      </c>
    </row>
    <row r="1564" spans="1:77" x14ac:dyDescent="0.3">
      <c r="A1564" s="7" t="s">
        <v>1696</v>
      </c>
      <c r="B1564" s="29" t="s">
        <v>19</v>
      </c>
      <c r="D1564" s="7" t="s">
        <v>1696</v>
      </c>
      <c r="E1564" s="29" t="s">
        <v>19</v>
      </c>
      <c r="G1564" s="7" t="s">
        <v>1696</v>
      </c>
      <c r="H1564" s="29" t="s">
        <v>985</v>
      </c>
      <c r="J1564" s="7" t="s">
        <v>1696</v>
      </c>
      <c r="K1564" s="29" t="s">
        <v>985</v>
      </c>
      <c r="M1564" s="7" t="s">
        <v>1696</v>
      </c>
      <c r="N1564" s="29" t="s">
        <v>985</v>
      </c>
      <c r="P1564" s="7" t="s">
        <v>1696</v>
      </c>
      <c r="Q1564" s="29" t="s">
        <v>985</v>
      </c>
      <c r="S1564" s="7" t="s">
        <v>1696</v>
      </c>
      <c r="T1564" s="29" t="s">
        <v>985</v>
      </c>
      <c r="V1564" s="7" t="s">
        <v>1696</v>
      </c>
      <c r="W1564" s="29" t="s">
        <v>985</v>
      </c>
      <c r="Y1564" s="7" t="s">
        <v>1696</v>
      </c>
      <c r="Z1564" s="29" t="s">
        <v>985</v>
      </c>
      <c r="AB1564" s="7" t="s">
        <v>1696</v>
      </c>
      <c r="AC1564" s="29" t="s">
        <v>985</v>
      </c>
      <c r="AE1564" s="7" t="s">
        <v>1696</v>
      </c>
      <c r="AF1564" s="29" t="s">
        <v>985</v>
      </c>
      <c r="AH1564" s="7" t="s">
        <v>1696</v>
      </c>
      <c r="AI1564" s="29" t="s">
        <v>985</v>
      </c>
      <c r="AK1564" s="7" t="s">
        <v>1696</v>
      </c>
      <c r="AL1564" s="33">
        <v>0</v>
      </c>
      <c r="AN1564" s="7" t="s">
        <v>1696</v>
      </c>
      <c r="AO1564" s="33">
        <v>0</v>
      </c>
      <c r="AQ1564" s="7" t="s">
        <v>1696</v>
      </c>
      <c r="AR1564" s="33">
        <v>0</v>
      </c>
      <c r="AT1564" s="7" t="s">
        <v>1696</v>
      </c>
      <c r="AU1564" s="33">
        <v>0</v>
      </c>
      <c r="AW1564" s="7" t="s">
        <v>1696</v>
      </c>
      <c r="AX1564" s="33">
        <v>0</v>
      </c>
      <c r="AZ1564" s="7" t="s">
        <v>1696</v>
      </c>
      <c r="BA1564" s="33">
        <v>0</v>
      </c>
      <c r="BC1564" s="7" t="s">
        <v>1696</v>
      </c>
      <c r="BD1564" s="33">
        <v>0</v>
      </c>
      <c r="BF1564" s="7" t="s">
        <v>1696</v>
      </c>
      <c r="BG1564" s="33">
        <v>0</v>
      </c>
      <c r="BI1564" s="7" t="s">
        <v>1696</v>
      </c>
      <c r="BJ1564" s="33">
        <v>0</v>
      </c>
      <c r="BL1564" s="7" t="s">
        <v>1696</v>
      </c>
      <c r="BM1564" s="33">
        <v>0</v>
      </c>
      <c r="BO1564" s="7" t="s">
        <v>1696</v>
      </c>
      <c r="BP1564" s="33">
        <v>0</v>
      </c>
      <c r="BR1564" s="7" t="s">
        <v>1696</v>
      </c>
      <c r="BS1564" s="33">
        <v>0</v>
      </c>
      <c r="BU1564" s="7" t="s">
        <v>1696</v>
      </c>
      <c r="BV1564" s="33">
        <v>0</v>
      </c>
      <c r="BX1564" s="7" t="s">
        <v>1696</v>
      </c>
      <c r="BY1564" s="33">
        <v>0</v>
      </c>
    </row>
    <row r="1565" spans="1:77" x14ac:dyDescent="0.3">
      <c r="A1565" s="7" t="s">
        <v>1697</v>
      </c>
      <c r="B1565" s="29" t="s">
        <v>19</v>
      </c>
      <c r="D1565" s="7" t="s">
        <v>1697</v>
      </c>
      <c r="E1565" s="29" t="s">
        <v>19</v>
      </c>
      <c r="G1565" s="7" t="s">
        <v>1697</v>
      </c>
      <c r="H1565" s="29" t="s">
        <v>985</v>
      </c>
      <c r="J1565" s="7" t="s">
        <v>1697</v>
      </c>
      <c r="K1565" s="29" t="s">
        <v>985</v>
      </c>
      <c r="M1565" s="7" t="s">
        <v>1697</v>
      </c>
      <c r="N1565" s="29" t="s">
        <v>985</v>
      </c>
      <c r="P1565" s="7" t="s">
        <v>1697</v>
      </c>
      <c r="Q1565" s="29" t="s">
        <v>985</v>
      </c>
      <c r="S1565" s="7" t="s">
        <v>1697</v>
      </c>
      <c r="T1565" s="29" t="s">
        <v>985</v>
      </c>
      <c r="V1565" s="7" t="s">
        <v>1697</v>
      </c>
      <c r="W1565" s="29" t="s">
        <v>985</v>
      </c>
      <c r="Y1565" s="7" t="s">
        <v>1697</v>
      </c>
      <c r="Z1565" s="29" t="s">
        <v>985</v>
      </c>
      <c r="AB1565" s="7" t="s">
        <v>1697</v>
      </c>
      <c r="AC1565" s="29" t="s">
        <v>985</v>
      </c>
      <c r="AE1565" s="7" t="s">
        <v>1697</v>
      </c>
      <c r="AF1565" s="29" t="s">
        <v>985</v>
      </c>
      <c r="AH1565" s="7" t="s">
        <v>1697</v>
      </c>
      <c r="AI1565" s="29" t="s">
        <v>985</v>
      </c>
      <c r="AK1565" s="7" t="s">
        <v>1697</v>
      </c>
      <c r="AL1565" s="33">
        <v>0</v>
      </c>
      <c r="AN1565" s="7" t="s">
        <v>1697</v>
      </c>
      <c r="AO1565" s="33">
        <v>0</v>
      </c>
      <c r="AQ1565" s="7" t="s">
        <v>1697</v>
      </c>
      <c r="AR1565" s="33">
        <v>0</v>
      </c>
      <c r="AT1565" s="7" t="s">
        <v>1697</v>
      </c>
      <c r="AU1565" s="33">
        <v>0</v>
      </c>
      <c r="AW1565" s="7" t="s">
        <v>1697</v>
      </c>
      <c r="AX1565" s="33">
        <v>0</v>
      </c>
      <c r="AZ1565" s="7" t="s">
        <v>1697</v>
      </c>
      <c r="BA1565" s="33">
        <v>0</v>
      </c>
      <c r="BC1565" s="7" t="s">
        <v>1697</v>
      </c>
      <c r="BD1565" s="33">
        <v>0</v>
      </c>
      <c r="BF1565" s="7" t="s">
        <v>1697</v>
      </c>
      <c r="BG1565" s="33">
        <v>0</v>
      </c>
      <c r="BI1565" s="7" t="s">
        <v>1697</v>
      </c>
      <c r="BJ1565" s="33">
        <v>0</v>
      </c>
      <c r="BL1565" s="7" t="s">
        <v>1697</v>
      </c>
      <c r="BM1565" s="33">
        <v>0</v>
      </c>
      <c r="BO1565" s="7" t="s">
        <v>1697</v>
      </c>
      <c r="BP1565" s="33">
        <v>0</v>
      </c>
      <c r="BR1565" s="7" t="s">
        <v>1697</v>
      </c>
      <c r="BS1565" s="33">
        <v>0</v>
      </c>
      <c r="BU1565" s="7" t="s">
        <v>1697</v>
      </c>
      <c r="BV1565" s="33">
        <v>0</v>
      </c>
      <c r="BX1565" s="7" t="s">
        <v>1697</v>
      </c>
      <c r="BY1565" s="33">
        <v>0</v>
      </c>
    </row>
    <row r="1566" spans="1:77" x14ac:dyDescent="0.3">
      <c r="A1566" s="7" t="s">
        <v>1698</v>
      </c>
      <c r="B1566" s="29" t="s">
        <v>19</v>
      </c>
      <c r="D1566" s="7" t="s">
        <v>1698</v>
      </c>
      <c r="E1566" s="29" t="s">
        <v>19</v>
      </c>
      <c r="G1566" s="7" t="s">
        <v>1698</v>
      </c>
      <c r="H1566" s="29" t="s">
        <v>985</v>
      </c>
      <c r="J1566" s="7" t="s">
        <v>1698</v>
      </c>
      <c r="K1566" s="29" t="s">
        <v>985</v>
      </c>
      <c r="M1566" s="7" t="s">
        <v>1698</v>
      </c>
      <c r="N1566" s="29" t="s">
        <v>985</v>
      </c>
      <c r="P1566" s="7" t="s">
        <v>1698</v>
      </c>
      <c r="Q1566" s="29" t="s">
        <v>985</v>
      </c>
      <c r="S1566" s="7" t="s">
        <v>1698</v>
      </c>
      <c r="T1566" s="29" t="s">
        <v>985</v>
      </c>
      <c r="V1566" s="7" t="s">
        <v>1698</v>
      </c>
      <c r="W1566" s="29" t="s">
        <v>985</v>
      </c>
      <c r="Y1566" s="7" t="s">
        <v>1698</v>
      </c>
      <c r="Z1566" s="29" t="s">
        <v>985</v>
      </c>
      <c r="AB1566" s="7" t="s">
        <v>1698</v>
      </c>
      <c r="AC1566" s="29" t="s">
        <v>985</v>
      </c>
      <c r="AE1566" s="7" t="s">
        <v>1698</v>
      </c>
      <c r="AF1566" s="29" t="s">
        <v>985</v>
      </c>
      <c r="AH1566" s="7" t="s">
        <v>1698</v>
      </c>
      <c r="AI1566" s="29" t="s">
        <v>985</v>
      </c>
      <c r="AK1566" s="7" t="s">
        <v>1698</v>
      </c>
      <c r="AL1566" s="33">
        <v>0</v>
      </c>
      <c r="AN1566" s="7" t="s">
        <v>1698</v>
      </c>
      <c r="AO1566" s="33">
        <v>0</v>
      </c>
      <c r="AQ1566" s="7" t="s">
        <v>1698</v>
      </c>
      <c r="AR1566" s="33">
        <v>0</v>
      </c>
      <c r="AT1566" s="7" t="s">
        <v>1698</v>
      </c>
      <c r="AU1566" s="33">
        <v>0</v>
      </c>
      <c r="AW1566" s="7" t="s">
        <v>1698</v>
      </c>
      <c r="AX1566" s="33">
        <v>0</v>
      </c>
      <c r="AZ1566" s="7" t="s">
        <v>1698</v>
      </c>
      <c r="BA1566" s="33">
        <v>0</v>
      </c>
      <c r="BC1566" s="7" t="s">
        <v>1698</v>
      </c>
      <c r="BD1566" s="33">
        <v>0</v>
      </c>
      <c r="BF1566" s="7" t="s">
        <v>1698</v>
      </c>
      <c r="BG1566" s="33">
        <v>0</v>
      </c>
      <c r="BI1566" s="7" t="s">
        <v>1698</v>
      </c>
      <c r="BJ1566" s="33">
        <v>0</v>
      </c>
      <c r="BL1566" s="7" t="s">
        <v>1698</v>
      </c>
      <c r="BM1566" s="33">
        <v>0</v>
      </c>
      <c r="BO1566" s="7" t="s">
        <v>1698</v>
      </c>
      <c r="BP1566" s="33">
        <v>0</v>
      </c>
      <c r="BR1566" s="7" t="s">
        <v>1698</v>
      </c>
      <c r="BS1566" s="33">
        <v>0</v>
      </c>
      <c r="BU1566" s="7" t="s">
        <v>1698</v>
      </c>
      <c r="BV1566" s="33">
        <v>0</v>
      </c>
      <c r="BX1566" s="7" t="s">
        <v>1698</v>
      </c>
      <c r="BY1566" s="33">
        <v>0</v>
      </c>
    </row>
    <row r="1567" spans="1:77" x14ac:dyDescent="0.3">
      <c r="A1567" s="7" t="s">
        <v>1699</v>
      </c>
      <c r="B1567" s="29" t="s">
        <v>19</v>
      </c>
      <c r="D1567" s="7" t="s">
        <v>1699</v>
      </c>
      <c r="E1567" s="29" t="s">
        <v>19</v>
      </c>
      <c r="G1567" s="7" t="s">
        <v>1699</v>
      </c>
      <c r="H1567" s="29" t="s">
        <v>985</v>
      </c>
      <c r="J1567" s="7" t="s">
        <v>1699</v>
      </c>
      <c r="K1567" s="29" t="s">
        <v>985</v>
      </c>
      <c r="M1567" s="7" t="s">
        <v>1699</v>
      </c>
      <c r="N1567" s="29" t="s">
        <v>985</v>
      </c>
      <c r="P1567" s="7" t="s">
        <v>1699</v>
      </c>
      <c r="Q1567" s="29" t="s">
        <v>985</v>
      </c>
      <c r="S1567" s="7" t="s">
        <v>1699</v>
      </c>
      <c r="T1567" s="29" t="s">
        <v>985</v>
      </c>
      <c r="V1567" s="7" t="s">
        <v>1699</v>
      </c>
      <c r="W1567" s="29" t="s">
        <v>985</v>
      </c>
      <c r="Y1567" s="7" t="s">
        <v>1699</v>
      </c>
      <c r="Z1567" s="29" t="s">
        <v>985</v>
      </c>
      <c r="AB1567" s="7" t="s">
        <v>1699</v>
      </c>
      <c r="AC1567" s="29" t="s">
        <v>985</v>
      </c>
      <c r="AE1567" s="7" t="s">
        <v>1699</v>
      </c>
      <c r="AF1567" s="29" t="s">
        <v>985</v>
      </c>
      <c r="AH1567" s="7" t="s">
        <v>1699</v>
      </c>
      <c r="AI1567" s="29" t="s">
        <v>985</v>
      </c>
      <c r="AK1567" s="7" t="s">
        <v>1699</v>
      </c>
      <c r="AL1567" s="33">
        <v>0</v>
      </c>
      <c r="AN1567" s="7" t="s">
        <v>1699</v>
      </c>
      <c r="AO1567" s="33">
        <v>0</v>
      </c>
      <c r="AQ1567" s="7" t="s">
        <v>1699</v>
      </c>
      <c r="AR1567" s="33">
        <v>0</v>
      </c>
      <c r="AT1567" s="7" t="s">
        <v>1699</v>
      </c>
      <c r="AU1567" s="33">
        <v>0</v>
      </c>
      <c r="AW1567" s="7" t="s">
        <v>1699</v>
      </c>
      <c r="AX1567" s="33">
        <v>0</v>
      </c>
      <c r="AZ1567" s="7" t="s">
        <v>1699</v>
      </c>
      <c r="BA1567" s="33">
        <v>0</v>
      </c>
      <c r="BC1567" s="7" t="s">
        <v>1699</v>
      </c>
      <c r="BD1567" s="33">
        <v>0</v>
      </c>
      <c r="BF1567" s="7" t="s">
        <v>1699</v>
      </c>
      <c r="BG1567" s="33">
        <v>0</v>
      </c>
      <c r="BI1567" s="7" t="s">
        <v>1699</v>
      </c>
      <c r="BJ1567" s="33">
        <v>0</v>
      </c>
      <c r="BL1567" s="7" t="s">
        <v>1699</v>
      </c>
      <c r="BM1567" s="33">
        <v>0</v>
      </c>
      <c r="BO1567" s="7" t="s">
        <v>1699</v>
      </c>
      <c r="BP1567" s="33">
        <v>0</v>
      </c>
      <c r="BR1567" s="7" t="s">
        <v>1699</v>
      </c>
      <c r="BS1567" s="33">
        <v>0</v>
      </c>
      <c r="BU1567" s="7" t="s">
        <v>1699</v>
      </c>
      <c r="BV1567" s="33">
        <v>0</v>
      </c>
      <c r="BX1567" s="7" t="s">
        <v>1699</v>
      </c>
      <c r="BY1567" s="33">
        <v>0</v>
      </c>
    </row>
    <row r="1568" spans="1:77" x14ac:dyDescent="0.3">
      <c r="A1568" s="7" t="s">
        <v>1700</v>
      </c>
      <c r="B1568" s="29" t="s">
        <v>19</v>
      </c>
      <c r="D1568" s="7" t="s">
        <v>1700</v>
      </c>
      <c r="E1568" s="29" t="s">
        <v>19</v>
      </c>
      <c r="G1568" s="7" t="s">
        <v>1700</v>
      </c>
      <c r="H1568" s="29" t="s">
        <v>985</v>
      </c>
      <c r="J1568" s="7" t="s">
        <v>1700</v>
      </c>
      <c r="K1568" s="29" t="s">
        <v>985</v>
      </c>
      <c r="M1568" s="7" t="s">
        <v>1700</v>
      </c>
      <c r="N1568" s="29" t="s">
        <v>985</v>
      </c>
      <c r="P1568" s="7" t="s">
        <v>1700</v>
      </c>
      <c r="Q1568" s="29" t="s">
        <v>985</v>
      </c>
      <c r="S1568" s="7" t="s">
        <v>1700</v>
      </c>
      <c r="T1568" s="29" t="s">
        <v>985</v>
      </c>
      <c r="V1568" s="7" t="s">
        <v>1700</v>
      </c>
      <c r="W1568" s="29" t="s">
        <v>985</v>
      </c>
      <c r="Y1568" s="7" t="s">
        <v>1700</v>
      </c>
      <c r="Z1568" s="29" t="s">
        <v>985</v>
      </c>
      <c r="AB1568" s="7" t="s">
        <v>1700</v>
      </c>
      <c r="AC1568" s="29" t="s">
        <v>985</v>
      </c>
      <c r="AE1568" s="7" t="s">
        <v>1700</v>
      </c>
      <c r="AF1568" s="29" t="s">
        <v>985</v>
      </c>
      <c r="AH1568" s="7" t="s">
        <v>1700</v>
      </c>
      <c r="AI1568" s="29" t="s">
        <v>985</v>
      </c>
      <c r="AK1568" s="7" t="s">
        <v>1700</v>
      </c>
      <c r="AL1568" s="33">
        <v>0</v>
      </c>
      <c r="AN1568" s="7" t="s">
        <v>1700</v>
      </c>
      <c r="AO1568" s="33">
        <v>0</v>
      </c>
      <c r="AQ1568" s="7" t="s">
        <v>1700</v>
      </c>
      <c r="AR1568" s="33">
        <v>0</v>
      </c>
      <c r="AT1568" s="7" t="s">
        <v>1700</v>
      </c>
      <c r="AU1568" s="33">
        <v>0</v>
      </c>
      <c r="AW1568" s="7" t="s">
        <v>1700</v>
      </c>
      <c r="AX1568" s="33">
        <v>0</v>
      </c>
      <c r="AZ1568" s="7" t="s">
        <v>1700</v>
      </c>
      <c r="BA1568" s="33">
        <v>0</v>
      </c>
      <c r="BC1568" s="7" t="s">
        <v>1700</v>
      </c>
      <c r="BD1568" s="33">
        <v>0</v>
      </c>
      <c r="BF1568" s="7" t="s">
        <v>1700</v>
      </c>
      <c r="BG1568" s="33">
        <v>0</v>
      </c>
      <c r="BI1568" s="7" t="s">
        <v>1700</v>
      </c>
      <c r="BJ1568" s="33">
        <v>0</v>
      </c>
      <c r="BL1568" s="7" t="s">
        <v>1700</v>
      </c>
      <c r="BM1568" s="33">
        <v>0</v>
      </c>
      <c r="BO1568" s="7" t="s">
        <v>1700</v>
      </c>
      <c r="BP1568" s="33">
        <v>0</v>
      </c>
      <c r="BR1568" s="7" t="s">
        <v>1700</v>
      </c>
      <c r="BS1568" s="33">
        <v>0</v>
      </c>
      <c r="BU1568" s="7" t="s">
        <v>1700</v>
      </c>
      <c r="BV1568" s="33">
        <v>0</v>
      </c>
      <c r="BX1568" s="7" t="s">
        <v>1700</v>
      </c>
      <c r="BY1568" s="33">
        <v>0</v>
      </c>
    </row>
    <row r="1569" spans="1:77" x14ac:dyDescent="0.3">
      <c r="A1569" s="7" t="s">
        <v>1701</v>
      </c>
      <c r="B1569" s="29" t="s">
        <v>19</v>
      </c>
      <c r="D1569" s="7" t="s">
        <v>1701</v>
      </c>
      <c r="E1569" s="29" t="s">
        <v>19</v>
      </c>
      <c r="G1569" s="7" t="s">
        <v>1701</v>
      </c>
      <c r="H1569" s="29" t="s">
        <v>985</v>
      </c>
      <c r="J1569" s="7" t="s">
        <v>1701</v>
      </c>
      <c r="K1569" s="29" t="s">
        <v>985</v>
      </c>
      <c r="M1569" s="7" t="s">
        <v>1701</v>
      </c>
      <c r="N1569" s="29" t="s">
        <v>985</v>
      </c>
      <c r="P1569" s="7" t="s">
        <v>1701</v>
      </c>
      <c r="Q1569" s="29" t="s">
        <v>985</v>
      </c>
      <c r="S1569" s="7" t="s">
        <v>1701</v>
      </c>
      <c r="T1569" s="29" t="s">
        <v>985</v>
      </c>
      <c r="V1569" s="7" t="s">
        <v>1701</v>
      </c>
      <c r="W1569" s="29" t="s">
        <v>985</v>
      </c>
      <c r="Y1569" s="7" t="s">
        <v>1701</v>
      </c>
      <c r="Z1569" s="29" t="s">
        <v>985</v>
      </c>
      <c r="AB1569" s="7" t="s">
        <v>1701</v>
      </c>
      <c r="AC1569" s="29" t="s">
        <v>985</v>
      </c>
      <c r="AE1569" s="7" t="s">
        <v>1701</v>
      </c>
      <c r="AF1569" s="29" t="s">
        <v>985</v>
      </c>
      <c r="AH1569" s="7" t="s">
        <v>1701</v>
      </c>
      <c r="AI1569" s="29" t="s">
        <v>985</v>
      </c>
      <c r="AK1569" s="7" t="s">
        <v>1701</v>
      </c>
      <c r="AL1569" s="33">
        <v>0</v>
      </c>
      <c r="AN1569" s="7" t="s">
        <v>1701</v>
      </c>
      <c r="AO1569" s="33">
        <v>0</v>
      </c>
      <c r="AQ1569" s="7" t="s">
        <v>1701</v>
      </c>
      <c r="AR1569" s="33">
        <v>0</v>
      </c>
      <c r="AT1569" s="7" t="s">
        <v>1701</v>
      </c>
      <c r="AU1569" s="33">
        <v>0</v>
      </c>
      <c r="AW1569" s="7" t="s">
        <v>1701</v>
      </c>
      <c r="AX1569" s="33">
        <v>0</v>
      </c>
      <c r="AZ1569" s="7" t="s">
        <v>1701</v>
      </c>
      <c r="BA1569" s="33">
        <v>0</v>
      </c>
      <c r="BC1569" s="7" t="s">
        <v>1701</v>
      </c>
      <c r="BD1569" s="33">
        <v>0</v>
      </c>
      <c r="BF1569" s="7" t="s">
        <v>1701</v>
      </c>
      <c r="BG1569" s="33">
        <v>0</v>
      </c>
      <c r="BI1569" s="7" t="s">
        <v>1701</v>
      </c>
      <c r="BJ1569" s="33">
        <v>0</v>
      </c>
      <c r="BL1569" s="7" t="s">
        <v>1701</v>
      </c>
      <c r="BM1569" s="33">
        <v>0</v>
      </c>
      <c r="BO1569" s="7" t="s">
        <v>1701</v>
      </c>
      <c r="BP1569" s="33">
        <v>0</v>
      </c>
      <c r="BR1569" s="7" t="s">
        <v>1701</v>
      </c>
      <c r="BS1569" s="33">
        <v>0</v>
      </c>
      <c r="BU1569" s="7" t="s">
        <v>1701</v>
      </c>
      <c r="BV1569" s="33">
        <v>0</v>
      </c>
      <c r="BX1569" s="7" t="s">
        <v>1701</v>
      </c>
      <c r="BY1569" s="33">
        <v>0</v>
      </c>
    </row>
    <row r="1570" spans="1:77" x14ac:dyDescent="0.3">
      <c r="A1570" s="7" t="s">
        <v>1702</v>
      </c>
      <c r="B1570" s="29" t="s">
        <v>19</v>
      </c>
      <c r="D1570" s="7" t="s">
        <v>1702</v>
      </c>
      <c r="E1570" s="29" t="s">
        <v>19</v>
      </c>
      <c r="G1570" s="7" t="s">
        <v>1702</v>
      </c>
      <c r="H1570" s="29" t="s">
        <v>985</v>
      </c>
      <c r="J1570" s="7" t="s">
        <v>1702</v>
      </c>
      <c r="K1570" s="29" t="s">
        <v>985</v>
      </c>
      <c r="M1570" s="7" t="s">
        <v>1702</v>
      </c>
      <c r="N1570" s="29" t="s">
        <v>985</v>
      </c>
      <c r="P1570" s="7" t="s">
        <v>1702</v>
      </c>
      <c r="Q1570" s="29" t="s">
        <v>985</v>
      </c>
      <c r="S1570" s="7" t="s">
        <v>1702</v>
      </c>
      <c r="T1570" s="29" t="s">
        <v>985</v>
      </c>
      <c r="V1570" s="7" t="s">
        <v>1702</v>
      </c>
      <c r="W1570" s="29" t="s">
        <v>985</v>
      </c>
      <c r="Y1570" s="7" t="s">
        <v>1702</v>
      </c>
      <c r="Z1570" s="29" t="s">
        <v>985</v>
      </c>
      <c r="AB1570" s="7" t="s">
        <v>1702</v>
      </c>
      <c r="AC1570" s="29" t="s">
        <v>985</v>
      </c>
      <c r="AE1570" s="7" t="s">
        <v>1702</v>
      </c>
      <c r="AF1570" s="29" t="s">
        <v>985</v>
      </c>
      <c r="AH1570" s="7" t="s">
        <v>1702</v>
      </c>
      <c r="AI1570" s="29" t="s">
        <v>985</v>
      </c>
      <c r="AK1570" s="7" t="s">
        <v>1702</v>
      </c>
      <c r="AL1570" s="33">
        <v>0</v>
      </c>
      <c r="AN1570" s="7" t="s">
        <v>1702</v>
      </c>
      <c r="AO1570" s="33">
        <v>0</v>
      </c>
      <c r="AQ1570" s="7" t="s">
        <v>1702</v>
      </c>
      <c r="AR1570" s="33">
        <v>0</v>
      </c>
      <c r="AT1570" s="7" t="s">
        <v>1702</v>
      </c>
      <c r="AU1570" s="33">
        <v>0</v>
      </c>
      <c r="AW1570" s="7" t="s">
        <v>1702</v>
      </c>
      <c r="AX1570" s="33">
        <v>0</v>
      </c>
      <c r="AZ1570" s="7" t="s">
        <v>1702</v>
      </c>
      <c r="BA1570" s="33">
        <v>0</v>
      </c>
      <c r="BC1570" s="7" t="s">
        <v>1702</v>
      </c>
      <c r="BD1570" s="33">
        <v>0</v>
      </c>
      <c r="BF1570" s="7" t="s">
        <v>1702</v>
      </c>
      <c r="BG1570" s="33">
        <v>0</v>
      </c>
      <c r="BI1570" s="7" t="s">
        <v>1702</v>
      </c>
      <c r="BJ1570" s="33">
        <v>0</v>
      </c>
      <c r="BL1570" s="7" t="s">
        <v>1702</v>
      </c>
      <c r="BM1570" s="33">
        <v>0</v>
      </c>
      <c r="BO1570" s="7" t="s">
        <v>1702</v>
      </c>
      <c r="BP1570" s="33">
        <v>0</v>
      </c>
      <c r="BR1570" s="7" t="s">
        <v>1702</v>
      </c>
      <c r="BS1570" s="33">
        <v>0</v>
      </c>
      <c r="BU1570" s="7" t="s">
        <v>1702</v>
      </c>
      <c r="BV1570" s="33">
        <v>0</v>
      </c>
      <c r="BX1570" s="7" t="s">
        <v>1702</v>
      </c>
      <c r="BY1570" s="33">
        <v>0</v>
      </c>
    </row>
    <row r="1571" spans="1:77" x14ac:dyDescent="0.3">
      <c r="A1571" s="7" t="s">
        <v>1703</v>
      </c>
      <c r="B1571" s="29" t="s">
        <v>19</v>
      </c>
      <c r="D1571" s="7" t="s">
        <v>1703</v>
      </c>
      <c r="E1571" s="29" t="s">
        <v>19</v>
      </c>
      <c r="G1571" s="7" t="s">
        <v>1703</v>
      </c>
      <c r="H1571" s="29" t="s">
        <v>985</v>
      </c>
      <c r="J1571" s="7" t="s">
        <v>1703</v>
      </c>
      <c r="K1571" s="29" t="s">
        <v>985</v>
      </c>
      <c r="M1571" s="7" t="s">
        <v>1703</v>
      </c>
      <c r="N1571" s="29" t="s">
        <v>985</v>
      </c>
      <c r="P1571" s="7" t="s">
        <v>1703</v>
      </c>
      <c r="Q1571" s="29" t="s">
        <v>985</v>
      </c>
      <c r="S1571" s="7" t="s">
        <v>1703</v>
      </c>
      <c r="T1571" s="29" t="s">
        <v>985</v>
      </c>
      <c r="V1571" s="7" t="s">
        <v>1703</v>
      </c>
      <c r="W1571" s="29" t="s">
        <v>985</v>
      </c>
      <c r="Y1571" s="7" t="s">
        <v>1703</v>
      </c>
      <c r="Z1571" s="29" t="s">
        <v>985</v>
      </c>
      <c r="AB1571" s="7" t="s">
        <v>1703</v>
      </c>
      <c r="AC1571" s="29" t="s">
        <v>985</v>
      </c>
      <c r="AE1571" s="7" t="s">
        <v>1703</v>
      </c>
      <c r="AF1571" s="29" t="s">
        <v>985</v>
      </c>
      <c r="AH1571" s="7" t="s">
        <v>1703</v>
      </c>
      <c r="AI1571" s="29" t="s">
        <v>985</v>
      </c>
      <c r="AK1571" s="7" t="s">
        <v>1703</v>
      </c>
      <c r="AL1571" s="33">
        <v>0</v>
      </c>
      <c r="AN1571" s="7" t="s">
        <v>1703</v>
      </c>
      <c r="AO1571" s="33">
        <v>0</v>
      </c>
      <c r="AQ1571" s="7" t="s">
        <v>1703</v>
      </c>
      <c r="AR1571" s="33">
        <v>0</v>
      </c>
      <c r="AT1571" s="7" t="s">
        <v>1703</v>
      </c>
      <c r="AU1571" s="33">
        <v>0</v>
      </c>
      <c r="AW1571" s="7" t="s">
        <v>1703</v>
      </c>
      <c r="AX1571" s="33">
        <v>0</v>
      </c>
      <c r="AZ1571" s="7" t="s">
        <v>1703</v>
      </c>
      <c r="BA1571" s="33">
        <v>0</v>
      </c>
      <c r="BC1571" s="7" t="s">
        <v>1703</v>
      </c>
      <c r="BD1571" s="33">
        <v>0</v>
      </c>
      <c r="BF1571" s="7" t="s">
        <v>1703</v>
      </c>
      <c r="BG1571" s="33">
        <v>0</v>
      </c>
      <c r="BI1571" s="7" t="s">
        <v>1703</v>
      </c>
      <c r="BJ1571" s="33">
        <v>0</v>
      </c>
      <c r="BL1571" s="7" t="s">
        <v>1703</v>
      </c>
      <c r="BM1571" s="33">
        <v>0</v>
      </c>
      <c r="BO1571" s="7" t="s">
        <v>1703</v>
      </c>
      <c r="BP1571" s="33">
        <v>0</v>
      </c>
      <c r="BR1571" s="7" t="s">
        <v>1703</v>
      </c>
      <c r="BS1571" s="33">
        <v>0</v>
      </c>
      <c r="BU1571" s="7" t="s">
        <v>1703</v>
      </c>
      <c r="BV1571" s="33">
        <v>0</v>
      </c>
      <c r="BX1571" s="7" t="s">
        <v>1703</v>
      </c>
      <c r="BY1571" s="33">
        <v>0</v>
      </c>
    </row>
    <row r="1572" spans="1:77" x14ac:dyDescent="0.3">
      <c r="A1572" s="7" t="s">
        <v>1704</v>
      </c>
      <c r="B1572" s="29" t="s">
        <v>19</v>
      </c>
      <c r="D1572" s="7" t="s">
        <v>1704</v>
      </c>
      <c r="E1572" s="29" t="s">
        <v>19</v>
      </c>
      <c r="G1572" s="7" t="s">
        <v>1704</v>
      </c>
      <c r="H1572" s="29" t="s">
        <v>985</v>
      </c>
      <c r="J1572" s="7" t="s">
        <v>1704</v>
      </c>
      <c r="K1572" s="29" t="s">
        <v>985</v>
      </c>
      <c r="M1572" s="7" t="s">
        <v>1704</v>
      </c>
      <c r="N1572" s="29" t="s">
        <v>985</v>
      </c>
      <c r="P1572" s="7" t="s">
        <v>1704</v>
      </c>
      <c r="Q1572" s="29" t="s">
        <v>985</v>
      </c>
      <c r="S1572" s="7" t="s">
        <v>1704</v>
      </c>
      <c r="T1572" s="29" t="s">
        <v>985</v>
      </c>
      <c r="V1572" s="7" t="s">
        <v>1704</v>
      </c>
      <c r="W1572" s="29" t="s">
        <v>985</v>
      </c>
      <c r="Y1572" s="7" t="s">
        <v>1704</v>
      </c>
      <c r="Z1572" s="29" t="s">
        <v>985</v>
      </c>
      <c r="AB1572" s="7" t="s">
        <v>1704</v>
      </c>
      <c r="AC1572" s="29" t="s">
        <v>985</v>
      </c>
      <c r="AE1572" s="7" t="s">
        <v>1704</v>
      </c>
      <c r="AF1572" s="29" t="s">
        <v>985</v>
      </c>
      <c r="AH1572" s="7" t="s">
        <v>1704</v>
      </c>
      <c r="AI1572" s="29" t="s">
        <v>985</v>
      </c>
      <c r="AK1572" s="7" t="s">
        <v>1704</v>
      </c>
      <c r="AL1572" s="33">
        <v>0</v>
      </c>
      <c r="AN1572" s="7" t="s">
        <v>1704</v>
      </c>
      <c r="AO1572" s="33">
        <v>0</v>
      </c>
      <c r="AQ1572" s="7" t="s">
        <v>1704</v>
      </c>
      <c r="AR1572" s="33">
        <v>0</v>
      </c>
      <c r="AT1572" s="7" t="s">
        <v>1704</v>
      </c>
      <c r="AU1572" s="33">
        <v>0</v>
      </c>
      <c r="AW1572" s="7" t="s">
        <v>1704</v>
      </c>
      <c r="AX1572" s="33">
        <v>0</v>
      </c>
      <c r="AZ1572" s="7" t="s">
        <v>1704</v>
      </c>
      <c r="BA1572" s="33">
        <v>0</v>
      </c>
      <c r="BC1572" s="7" t="s">
        <v>1704</v>
      </c>
      <c r="BD1572" s="33">
        <v>0</v>
      </c>
      <c r="BF1572" s="7" t="s">
        <v>1704</v>
      </c>
      <c r="BG1572" s="33">
        <v>0</v>
      </c>
      <c r="BI1572" s="7" t="s">
        <v>1704</v>
      </c>
      <c r="BJ1572" s="33">
        <v>0</v>
      </c>
      <c r="BL1572" s="7" t="s">
        <v>1704</v>
      </c>
      <c r="BM1572" s="33">
        <v>0</v>
      </c>
      <c r="BO1572" s="7" t="s">
        <v>1704</v>
      </c>
      <c r="BP1572" s="33">
        <v>0</v>
      </c>
      <c r="BR1572" s="7" t="s">
        <v>1704</v>
      </c>
      <c r="BS1572" s="33">
        <v>0</v>
      </c>
      <c r="BU1572" s="7" t="s">
        <v>1704</v>
      </c>
      <c r="BV1572" s="33">
        <v>0</v>
      </c>
      <c r="BX1572" s="7" t="s">
        <v>1704</v>
      </c>
      <c r="BY1572" s="33">
        <v>0</v>
      </c>
    </row>
    <row r="1573" spans="1:77" x14ac:dyDescent="0.3">
      <c r="A1573" s="7" t="s">
        <v>1705</v>
      </c>
      <c r="B1573" s="29" t="s">
        <v>19</v>
      </c>
      <c r="D1573" s="7" t="s">
        <v>1705</v>
      </c>
      <c r="E1573" s="29" t="s">
        <v>19</v>
      </c>
      <c r="G1573" s="7" t="s">
        <v>1705</v>
      </c>
      <c r="H1573" s="29" t="s">
        <v>985</v>
      </c>
      <c r="J1573" s="7" t="s">
        <v>1705</v>
      </c>
      <c r="K1573" s="29" t="s">
        <v>985</v>
      </c>
      <c r="M1573" s="7" t="s">
        <v>1705</v>
      </c>
      <c r="N1573" s="29" t="s">
        <v>985</v>
      </c>
      <c r="P1573" s="7" t="s">
        <v>1705</v>
      </c>
      <c r="Q1573" s="29" t="s">
        <v>985</v>
      </c>
      <c r="S1573" s="7" t="s">
        <v>1705</v>
      </c>
      <c r="T1573" s="29" t="s">
        <v>985</v>
      </c>
      <c r="V1573" s="7" t="s">
        <v>1705</v>
      </c>
      <c r="W1573" s="29" t="s">
        <v>985</v>
      </c>
      <c r="Y1573" s="7" t="s">
        <v>1705</v>
      </c>
      <c r="Z1573" s="29" t="s">
        <v>985</v>
      </c>
      <c r="AB1573" s="7" t="s">
        <v>1705</v>
      </c>
      <c r="AC1573" s="29" t="s">
        <v>985</v>
      </c>
      <c r="AE1573" s="7" t="s">
        <v>1705</v>
      </c>
      <c r="AF1573" s="29" t="s">
        <v>985</v>
      </c>
      <c r="AH1573" s="7" t="s">
        <v>1705</v>
      </c>
      <c r="AI1573" s="29" t="s">
        <v>985</v>
      </c>
      <c r="AK1573" s="7" t="s">
        <v>1705</v>
      </c>
      <c r="AL1573" s="33">
        <v>0</v>
      </c>
      <c r="AN1573" s="7" t="s">
        <v>1705</v>
      </c>
      <c r="AO1573" s="33">
        <v>0</v>
      </c>
      <c r="AQ1573" s="7" t="s">
        <v>1705</v>
      </c>
      <c r="AR1573" s="33">
        <v>0</v>
      </c>
      <c r="AT1573" s="7" t="s">
        <v>1705</v>
      </c>
      <c r="AU1573" s="33">
        <v>0</v>
      </c>
      <c r="AW1573" s="7" t="s">
        <v>1705</v>
      </c>
      <c r="AX1573" s="33">
        <v>0</v>
      </c>
      <c r="AZ1573" s="7" t="s">
        <v>1705</v>
      </c>
      <c r="BA1573" s="33">
        <v>0</v>
      </c>
      <c r="BC1573" s="7" t="s">
        <v>1705</v>
      </c>
      <c r="BD1573" s="33">
        <v>0</v>
      </c>
      <c r="BF1573" s="7" t="s">
        <v>1705</v>
      </c>
      <c r="BG1573" s="33">
        <v>0</v>
      </c>
      <c r="BI1573" s="7" t="s">
        <v>1705</v>
      </c>
      <c r="BJ1573" s="33">
        <v>0</v>
      </c>
      <c r="BL1573" s="7" t="s">
        <v>1705</v>
      </c>
      <c r="BM1573" s="33">
        <v>0</v>
      </c>
      <c r="BO1573" s="7" t="s">
        <v>1705</v>
      </c>
      <c r="BP1573" s="33">
        <v>0</v>
      </c>
      <c r="BR1573" s="7" t="s">
        <v>1705</v>
      </c>
      <c r="BS1573" s="33">
        <v>0</v>
      </c>
      <c r="BU1573" s="7" t="s">
        <v>1705</v>
      </c>
      <c r="BV1573" s="33">
        <v>0</v>
      </c>
      <c r="BX1573" s="7" t="s">
        <v>1705</v>
      </c>
      <c r="BY1573" s="33">
        <v>0</v>
      </c>
    </row>
    <row r="1574" spans="1:77" x14ac:dyDescent="0.3">
      <c r="A1574" s="5" t="s">
        <v>1706</v>
      </c>
      <c r="B1574" s="30" t="s">
        <v>19</v>
      </c>
      <c r="D1574" s="5" t="s">
        <v>1706</v>
      </c>
      <c r="E1574" s="30" t="s">
        <v>19</v>
      </c>
      <c r="G1574" s="5" t="s">
        <v>1706</v>
      </c>
      <c r="H1574" s="29" t="s">
        <v>985</v>
      </c>
      <c r="J1574" s="5" t="s">
        <v>1706</v>
      </c>
      <c r="K1574" s="29" t="s">
        <v>985</v>
      </c>
      <c r="M1574" s="5" t="s">
        <v>1706</v>
      </c>
      <c r="N1574" s="29" t="s">
        <v>985</v>
      </c>
      <c r="P1574" s="5" t="s">
        <v>1706</v>
      </c>
      <c r="Q1574" s="29" t="s">
        <v>985</v>
      </c>
      <c r="S1574" s="5" t="s">
        <v>1706</v>
      </c>
      <c r="T1574" s="29" t="s">
        <v>985</v>
      </c>
      <c r="V1574" s="5" t="s">
        <v>1706</v>
      </c>
      <c r="W1574" s="29" t="s">
        <v>985</v>
      </c>
      <c r="Y1574" s="5" t="s">
        <v>1706</v>
      </c>
      <c r="Z1574" s="29" t="s">
        <v>985</v>
      </c>
      <c r="AB1574" s="5" t="s">
        <v>1706</v>
      </c>
      <c r="AC1574" s="29" t="s">
        <v>985</v>
      </c>
      <c r="AE1574" s="5" t="s">
        <v>1706</v>
      </c>
      <c r="AF1574" s="29" t="s">
        <v>985</v>
      </c>
      <c r="AH1574" s="5" t="s">
        <v>1706</v>
      </c>
      <c r="AI1574" s="29" t="s">
        <v>985</v>
      </c>
      <c r="AK1574" s="5" t="s">
        <v>1706</v>
      </c>
      <c r="AL1574" s="33">
        <v>0</v>
      </c>
      <c r="AN1574" s="5" t="s">
        <v>1706</v>
      </c>
      <c r="AO1574" s="33">
        <v>0</v>
      </c>
      <c r="AQ1574" s="5" t="s">
        <v>1706</v>
      </c>
      <c r="AR1574" s="33">
        <v>0</v>
      </c>
      <c r="AT1574" s="5" t="s">
        <v>1706</v>
      </c>
      <c r="AU1574" s="33">
        <v>0</v>
      </c>
      <c r="AW1574" s="5" t="s">
        <v>1706</v>
      </c>
      <c r="AX1574" s="33">
        <v>0</v>
      </c>
      <c r="AZ1574" s="5" t="s">
        <v>1706</v>
      </c>
      <c r="BA1574" s="33">
        <v>0</v>
      </c>
      <c r="BC1574" s="5" t="s">
        <v>1706</v>
      </c>
      <c r="BD1574" s="33">
        <v>0</v>
      </c>
      <c r="BF1574" s="5" t="s">
        <v>1706</v>
      </c>
      <c r="BG1574" s="33">
        <v>0</v>
      </c>
      <c r="BI1574" s="5" t="s">
        <v>1706</v>
      </c>
      <c r="BJ1574" s="33">
        <v>0</v>
      </c>
      <c r="BL1574" s="5" t="s">
        <v>1706</v>
      </c>
      <c r="BM1574" s="33">
        <v>0</v>
      </c>
      <c r="BO1574" s="5" t="s">
        <v>1706</v>
      </c>
      <c r="BP1574" s="33">
        <v>0</v>
      </c>
      <c r="BR1574" s="5" t="s">
        <v>1706</v>
      </c>
      <c r="BS1574" s="33">
        <v>0</v>
      </c>
      <c r="BU1574" s="5" t="s">
        <v>1706</v>
      </c>
      <c r="BV1574" s="33">
        <v>0</v>
      </c>
      <c r="BX1574" s="5" t="s">
        <v>1706</v>
      </c>
      <c r="BY1574" s="33">
        <v>0</v>
      </c>
    </row>
    <row r="1575" spans="1:77" x14ac:dyDescent="0.3">
      <c r="A1575" s="5" t="s">
        <v>1707</v>
      </c>
      <c r="B1575" s="30" t="s">
        <v>20</v>
      </c>
      <c r="D1575" s="5" t="s">
        <v>1707</v>
      </c>
      <c r="E1575" s="30" t="s">
        <v>20</v>
      </c>
      <c r="G1575" s="5" t="s">
        <v>1707</v>
      </c>
      <c r="H1575" s="29" t="s">
        <v>985</v>
      </c>
      <c r="J1575" s="5" t="s">
        <v>1707</v>
      </c>
      <c r="K1575" s="29" t="s">
        <v>985</v>
      </c>
      <c r="M1575" s="5" t="s">
        <v>1707</v>
      </c>
      <c r="N1575" s="29" t="s">
        <v>985</v>
      </c>
      <c r="P1575" s="5" t="s">
        <v>1707</v>
      </c>
      <c r="Q1575" s="29" t="s">
        <v>985</v>
      </c>
      <c r="S1575" s="5" t="s">
        <v>1707</v>
      </c>
      <c r="T1575" s="29" t="s">
        <v>985</v>
      </c>
      <c r="V1575" s="5" t="s">
        <v>1707</v>
      </c>
      <c r="W1575" s="29" t="s">
        <v>985</v>
      </c>
      <c r="Y1575" s="5" t="s">
        <v>1707</v>
      </c>
      <c r="Z1575" s="29" t="s">
        <v>985</v>
      </c>
      <c r="AB1575" s="5" t="s">
        <v>1707</v>
      </c>
      <c r="AC1575" s="29" t="s">
        <v>985</v>
      </c>
      <c r="AE1575" s="5" t="s">
        <v>1707</v>
      </c>
      <c r="AF1575" s="29" t="s">
        <v>985</v>
      </c>
      <c r="AH1575" s="5" t="s">
        <v>1707</v>
      </c>
      <c r="AI1575" s="29" t="s">
        <v>985</v>
      </c>
      <c r="AK1575" s="5" t="s">
        <v>1707</v>
      </c>
      <c r="AL1575" s="33">
        <v>0</v>
      </c>
      <c r="AN1575" s="5" t="s">
        <v>1707</v>
      </c>
      <c r="AO1575" s="33">
        <v>0</v>
      </c>
      <c r="AQ1575" s="5" t="s">
        <v>1707</v>
      </c>
      <c r="AR1575" s="33">
        <v>0</v>
      </c>
      <c r="AT1575" s="5" t="s">
        <v>1707</v>
      </c>
      <c r="AU1575" s="33">
        <v>0</v>
      </c>
      <c r="AW1575" s="5" t="s">
        <v>1707</v>
      </c>
      <c r="AX1575" s="33">
        <v>0</v>
      </c>
      <c r="AZ1575" s="5" t="s">
        <v>1707</v>
      </c>
      <c r="BA1575" s="33">
        <v>0</v>
      </c>
      <c r="BC1575" s="5" t="s">
        <v>1707</v>
      </c>
      <c r="BD1575" s="33">
        <v>0</v>
      </c>
      <c r="BF1575" s="5" t="s">
        <v>1707</v>
      </c>
      <c r="BG1575" s="33">
        <v>0</v>
      </c>
      <c r="BI1575" s="5" t="s">
        <v>1707</v>
      </c>
      <c r="BJ1575" s="33">
        <v>0</v>
      </c>
      <c r="BL1575" s="5" t="s">
        <v>1707</v>
      </c>
      <c r="BM1575" s="33">
        <v>0</v>
      </c>
      <c r="BO1575" s="5" t="s">
        <v>1707</v>
      </c>
      <c r="BP1575" s="33">
        <v>0</v>
      </c>
      <c r="BR1575" s="5" t="s">
        <v>1707</v>
      </c>
      <c r="BS1575" s="33">
        <v>0</v>
      </c>
      <c r="BU1575" s="5" t="s">
        <v>1707</v>
      </c>
      <c r="BV1575" s="33">
        <v>0</v>
      </c>
      <c r="BX1575" s="5" t="s">
        <v>1707</v>
      </c>
      <c r="BY1575" s="33">
        <v>0</v>
      </c>
    </row>
    <row r="1576" spans="1:77" x14ac:dyDescent="0.3">
      <c r="A1576" s="5" t="s">
        <v>1708</v>
      </c>
      <c r="B1576" s="30" t="s">
        <v>20</v>
      </c>
      <c r="D1576" s="5" t="s">
        <v>1708</v>
      </c>
      <c r="E1576" s="30" t="s">
        <v>20</v>
      </c>
      <c r="G1576" s="5" t="s">
        <v>1708</v>
      </c>
      <c r="H1576" s="29" t="s">
        <v>985</v>
      </c>
      <c r="J1576" s="5" t="s">
        <v>1708</v>
      </c>
      <c r="K1576" s="29" t="s">
        <v>985</v>
      </c>
      <c r="M1576" s="5" t="s">
        <v>1708</v>
      </c>
      <c r="N1576" s="29" t="s">
        <v>985</v>
      </c>
      <c r="P1576" s="5" t="s">
        <v>1708</v>
      </c>
      <c r="Q1576" s="29" t="s">
        <v>985</v>
      </c>
      <c r="S1576" s="5" t="s">
        <v>1708</v>
      </c>
      <c r="T1576" s="29" t="s">
        <v>985</v>
      </c>
      <c r="V1576" s="5" t="s">
        <v>1708</v>
      </c>
      <c r="W1576" s="29" t="s">
        <v>985</v>
      </c>
      <c r="Y1576" s="5" t="s">
        <v>1708</v>
      </c>
      <c r="Z1576" s="29" t="s">
        <v>985</v>
      </c>
      <c r="AB1576" s="5" t="s">
        <v>1708</v>
      </c>
      <c r="AC1576" s="29" t="s">
        <v>985</v>
      </c>
      <c r="AE1576" s="5" t="s">
        <v>1708</v>
      </c>
      <c r="AF1576" s="29" t="s">
        <v>985</v>
      </c>
      <c r="AH1576" s="5" t="s">
        <v>1708</v>
      </c>
      <c r="AI1576" s="29" t="s">
        <v>985</v>
      </c>
      <c r="AK1576" s="5" t="s">
        <v>1708</v>
      </c>
      <c r="AL1576" s="33">
        <v>0</v>
      </c>
      <c r="AN1576" s="5" t="s">
        <v>1708</v>
      </c>
      <c r="AO1576" s="33">
        <v>0</v>
      </c>
      <c r="AQ1576" s="5" t="s">
        <v>1708</v>
      </c>
      <c r="AR1576" s="33">
        <v>0</v>
      </c>
      <c r="AT1576" s="5" t="s">
        <v>1708</v>
      </c>
      <c r="AU1576" s="33">
        <v>0</v>
      </c>
      <c r="AW1576" s="5" t="s">
        <v>1708</v>
      </c>
      <c r="AX1576" s="33">
        <v>0</v>
      </c>
      <c r="AZ1576" s="5" t="s">
        <v>1708</v>
      </c>
      <c r="BA1576" s="33">
        <v>0</v>
      </c>
      <c r="BC1576" s="5" t="s">
        <v>1708</v>
      </c>
      <c r="BD1576" s="33">
        <v>0</v>
      </c>
      <c r="BF1576" s="5" t="s">
        <v>1708</v>
      </c>
      <c r="BG1576" s="33">
        <v>0</v>
      </c>
      <c r="BI1576" s="5" t="s">
        <v>1708</v>
      </c>
      <c r="BJ1576" s="33">
        <v>0</v>
      </c>
      <c r="BL1576" s="5" t="s">
        <v>1708</v>
      </c>
      <c r="BM1576" s="33">
        <v>0</v>
      </c>
      <c r="BO1576" s="5" t="s">
        <v>1708</v>
      </c>
      <c r="BP1576" s="33">
        <v>0</v>
      </c>
      <c r="BR1576" s="5" t="s">
        <v>1708</v>
      </c>
      <c r="BS1576" s="33">
        <v>0</v>
      </c>
      <c r="BU1576" s="5" t="s">
        <v>1708</v>
      </c>
      <c r="BV1576" s="33">
        <v>0</v>
      </c>
      <c r="BX1576" s="5" t="s">
        <v>1708</v>
      </c>
      <c r="BY1576" s="33">
        <v>0</v>
      </c>
    </row>
    <row r="1577" spans="1:77" x14ac:dyDescent="0.3">
      <c r="A1577" s="5" t="s">
        <v>1709</v>
      </c>
      <c r="B1577" s="30" t="s">
        <v>20</v>
      </c>
      <c r="D1577" s="5" t="s">
        <v>1709</v>
      </c>
      <c r="E1577" s="30" t="s">
        <v>20</v>
      </c>
      <c r="G1577" s="5" t="s">
        <v>1709</v>
      </c>
      <c r="H1577" s="29" t="s">
        <v>985</v>
      </c>
      <c r="J1577" s="5" t="s">
        <v>1709</v>
      </c>
      <c r="K1577" s="29" t="s">
        <v>985</v>
      </c>
      <c r="M1577" s="5" t="s">
        <v>1709</v>
      </c>
      <c r="N1577" s="29" t="s">
        <v>985</v>
      </c>
      <c r="P1577" s="5" t="s">
        <v>1709</v>
      </c>
      <c r="Q1577" s="29" t="s">
        <v>985</v>
      </c>
      <c r="S1577" s="5" t="s">
        <v>1709</v>
      </c>
      <c r="T1577" s="29" t="s">
        <v>985</v>
      </c>
      <c r="V1577" s="5" t="s">
        <v>1709</v>
      </c>
      <c r="W1577" s="29" t="s">
        <v>985</v>
      </c>
      <c r="Y1577" s="5" t="s">
        <v>1709</v>
      </c>
      <c r="Z1577" s="29" t="s">
        <v>985</v>
      </c>
      <c r="AB1577" s="5" t="s">
        <v>1709</v>
      </c>
      <c r="AC1577" s="29" t="s">
        <v>985</v>
      </c>
      <c r="AE1577" s="5" t="s">
        <v>1709</v>
      </c>
      <c r="AF1577" s="29" t="s">
        <v>985</v>
      </c>
      <c r="AH1577" s="5" t="s">
        <v>1709</v>
      </c>
      <c r="AI1577" s="29" t="s">
        <v>985</v>
      </c>
      <c r="AK1577" s="5" t="s">
        <v>1709</v>
      </c>
      <c r="AL1577" s="33">
        <v>0</v>
      </c>
      <c r="AN1577" s="5" t="s">
        <v>1709</v>
      </c>
      <c r="AO1577" s="33">
        <v>0</v>
      </c>
      <c r="AQ1577" s="5" t="s">
        <v>1709</v>
      </c>
      <c r="AR1577" s="33">
        <v>0</v>
      </c>
      <c r="AT1577" s="5" t="s">
        <v>1709</v>
      </c>
      <c r="AU1577" s="33">
        <v>0</v>
      </c>
      <c r="AW1577" s="5" t="s">
        <v>1709</v>
      </c>
      <c r="AX1577" s="33">
        <v>0</v>
      </c>
      <c r="AZ1577" s="5" t="s">
        <v>1709</v>
      </c>
      <c r="BA1577" s="33">
        <v>0</v>
      </c>
      <c r="BC1577" s="5" t="s">
        <v>1709</v>
      </c>
      <c r="BD1577" s="33">
        <v>0</v>
      </c>
      <c r="BF1577" s="5" t="s">
        <v>1709</v>
      </c>
      <c r="BG1577" s="33">
        <v>0</v>
      </c>
      <c r="BI1577" s="5" t="s">
        <v>1709</v>
      </c>
      <c r="BJ1577" s="33">
        <v>0</v>
      </c>
      <c r="BL1577" s="5" t="s">
        <v>1709</v>
      </c>
      <c r="BM1577" s="33">
        <v>0</v>
      </c>
      <c r="BO1577" s="5" t="s">
        <v>1709</v>
      </c>
      <c r="BP1577" s="33">
        <v>0</v>
      </c>
      <c r="BR1577" s="5" t="s">
        <v>1709</v>
      </c>
      <c r="BS1577" s="33">
        <v>0</v>
      </c>
      <c r="BU1577" s="5" t="s">
        <v>1709</v>
      </c>
      <c r="BV1577" s="33">
        <v>0</v>
      </c>
      <c r="BX1577" s="5" t="s">
        <v>1709</v>
      </c>
      <c r="BY1577" s="33">
        <v>0</v>
      </c>
    </row>
    <row r="1578" spans="1:77" x14ac:dyDescent="0.3">
      <c r="A1578" s="5" t="s">
        <v>1710</v>
      </c>
      <c r="B1578" s="30" t="s">
        <v>20</v>
      </c>
      <c r="D1578" s="5" t="s">
        <v>1710</v>
      </c>
      <c r="E1578" s="30" t="s">
        <v>20</v>
      </c>
      <c r="G1578" s="5" t="s">
        <v>1710</v>
      </c>
      <c r="H1578" s="29" t="s">
        <v>985</v>
      </c>
      <c r="J1578" s="5" t="s">
        <v>1710</v>
      </c>
      <c r="K1578" s="29" t="s">
        <v>985</v>
      </c>
      <c r="M1578" s="5" t="s">
        <v>1710</v>
      </c>
      <c r="N1578" s="29" t="s">
        <v>985</v>
      </c>
      <c r="P1578" s="5" t="s">
        <v>1710</v>
      </c>
      <c r="Q1578" s="29" t="s">
        <v>985</v>
      </c>
      <c r="S1578" s="5" t="s">
        <v>1710</v>
      </c>
      <c r="T1578" s="29" t="s">
        <v>985</v>
      </c>
      <c r="V1578" s="5" t="s">
        <v>1710</v>
      </c>
      <c r="W1578" s="29" t="s">
        <v>985</v>
      </c>
      <c r="Y1578" s="5" t="s">
        <v>1710</v>
      </c>
      <c r="Z1578" s="29" t="s">
        <v>985</v>
      </c>
      <c r="AB1578" s="5" t="s">
        <v>1710</v>
      </c>
      <c r="AC1578" s="29" t="s">
        <v>985</v>
      </c>
      <c r="AE1578" s="5" t="s">
        <v>1710</v>
      </c>
      <c r="AF1578" s="29" t="s">
        <v>985</v>
      </c>
      <c r="AH1578" s="5" t="s">
        <v>1710</v>
      </c>
      <c r="AI1578" s="29" t="s">
        <v>985</v>
      </c>
      <c r="AK1578" s="5" t="s">
        <v>1710</v>
      </c>
      <c r="AL1578" s="33">
        <v>0</v>
      </c>
      <c r="AN1578" s="5" t="s">
        <v>1710</v>
      </c>
      <c r="AO1578" s="33">
        <v>0</v>
      </c>
      <c r="AQ1578" s="5" t="s">
        <v>1710</v>
      </c>
      <c r="AR1578" s="33">
        <v>0</v>
      </c>
      <c r="AT1578" s="5" t="s">
        <v>1710</v>
      </c>
      <c r="AU1578" s="33">
        <v>0</v>
      </c>
      <c r="AW1578" s="5" t="s">
        <v>1710</v>
      </c>
      <c r="AX1578" s="33">
        <v>0</v>
      </c>
      <c r="AZ1578" s="5" t="s">
        <v>1710</v>
      </c>
      <c r="BA1578" s="33">
        <v>0</v>
      </c>
      <c r="BC1578" s="5" t="s">
        <v>1710</v>
      </c>
      <c r="BD1578" s="33">
        <v>0</v>
      </c>
      <c r="BF1578" s="5" t="s">
        <v>1710</v>
      </c>
      <c r="BG1578" s="33">
        <v>0</v>
      </c>
      <c r="BI1578" s="5" t="s">
        <v>1710</v>
      </c>
      <c r="BJ1578" s="33">
        <v>0</v>
      </c>
      <c r="BL1578" s="5" t="s">
        <v>1710</v>
      </c>
      <c r="BM1578" s="33">
        <v>0</v>
      </c>
      <c r="BO1578" s="5" t="s">
        <v>1710</v>
      </c>
      <c r="BP1578" s="33">
        <v>0</v>
      </c>
      <c r="BR1578" s="5" t="s">
        <v>1710</v>
      </c>
      <c r="BS1578" s="33">
        <v>0</v>
      </c>
      <c r="BU1578" s="5" t="s">
        <v>1710</v>
      </c>
      <c r="BV1578" s="33">
        <v>0</v>
      </c>
      <c r="BX1578" s="5" t="s">
        <v>1710</v>
      </c>
      <c r="BY1578" s="33">
        <v>0</v>
      </c>
    </row>
    <row r="1579" spans="1:77" x14ac:dyDescent="0.3">
      <c r="A1579" s="5" t="s">
        <v>1711</v>
      </c>
      <c r="B1579" s="30" t="s">
        <v>20</v>
      </c>
      <c r="D1579" s="5" t="s">
        <v>1711</v>
      </c>
      <c r="E1579" s="30" t="s">
        <v>20</v>
      </c>
      <c r="G1579" s="5" t="s">
        <v>1711</v>
      </c>
      <c r="H1579" s="29" t="s">
        <v>985</v>
      </c>
      <c r="J1579" s="5" t="s">
        <v>1711</v>
      </c>
      <c r="K1579" s="29" t="s">
        <v>985</v>
      </c>
      <c r="M1579" s="5" t="s">
        <v>1711</v>
      </c>
      <c r="N1579" s="29" t="s">
        <v>985</v>
      </c>
      <c r="P1579" s="5" t="s">
        <v>1711</v>
      </c>
      <c r="Q1579" s="29" t="s">
        <v>985</v>
      </c>
      <c r="S1579" s="5" t="s">
        <v>1711</v>
      </c>
      <c r="T1579" s="29" t="s">
        <v>985</v>
      </c>
      <c r="V1579" s="5" t="s">
        <v>1711</v>
      </c>
      <c r="W1579" s="29" t="s">
        <v>985</v>
      </c>
      <c r="Y1579" s="5" t="s">
        <v>1711</v>
      </c>
      <c r="Z1579" s="29" t="s">
        <v>985</v>
      </c>
      <c r="AB1579" s="5" t="s">
        <v>1711</v>
      </c>
      <c r="AC1579" s="29" t="s">
        <v>985</v>
      </c>
      <c r="AE1579" s="5" t="s">
        <v>1711</v>
      </c>
      <c r="AF1579" s="29" t="s">
        <v>985</v>
      </c>
      <c r="AH1579" s="5" t="s">
        <v>1711</v>
      </c>
      <c r="AI1579" s="29" t="s">
        <v>985</v>
      </c>
      <c r="AK1579" s="5" t="s">
        <v>1711</v>
      </c>
      <c r="AL1579" s="33">
        <v>0</v>
      </c>
      <c r="AN1579" s="5" t="s">
        <v>1711</v>
      </c>
      <c r="AO1579" s="33">
        <v>0</v>
      </c>
      <c r="AQ1579" s="5" t="s">
        <v>1711</v>
      </c>
      <c r="AR1579" s="33">
        <v>0</v>
      </c>
      <c r="AT1579" s="5" t="s">
        <v>1711</v>
      </c>
      <c r="AU1579" s="33">
        <v>0</v>
      </c>
      <c r="AW1579" s="5" t="s">
        <v>1711</v>
      </c>
      <c r="AX1579" s="33">
        <v>0</v>
      </c>
      <c r="AZ1579" s="5" t="s">
        <v>1711</v>
      </c>
      <c r="BA1579" s="33">
        <v>0</v>
      </c>
      <c r="BC1579" s="5" t="s">
        <v>1711</v>
      </c>
      <c r="BD1579" s="33">
        <v>0</v>
      </c>
      <c r="BF1579" s="5" t="s">
        <v>1711</v>
      </c>
      <c r="BG1579" s="33">
        <v>0</v>
      </c>
      <c r="BI1579" s="5" t="s">
        <v>1711</v>
      </c>
      <c r="BJ1579" s="33">
        <v>0</v>
      </c>
      <c r="BL1579" s="5" t="s">
        <v>1711</v>
      </c>
      <c r="BM1579" s="33">
        <v>0</v>
      </c>
      <c r="BO1579" s="5" t="s">
        <v>1711</v>
      </c>
      <c r="BP1579" s="33">
        <v>0</v>
      </c>
      <c r="BR1579" s="5" t="s">
        <v>1711</v>
      </c>
      <c r="BS1579" s="33">
        <v>0</v>
      </c>
      <c r="BU1579" s="5" t="s">
        <v>1711</v>
      </c>
      <c r="BV1579" s="33">
        <v>0</v>
      </c>
      <c r="BX1579" s="5" t="s">
        <v>1711</v>
      </c>
      <c r="BY1579" s="33">
        <v>0</v>
      </c>
    </row>
    <row r="1580" spans="1:77" x14ac:dyDescent="0.3">
      <c r="A1580" s="5" t="s">
        <v>1712</v>
      </c>
      <c r="B1580" s="30" t="s">
        <v>20</v>
      </c>
      <c r="D1580" s="5" t="s">
        <v>1712</v>
      </c>
      <c r="E1580" s="30" t="s">
        <v>20</v>
      </c>
      <c r="G1580" s="5" t="s">
        <v>1712</v>
      </c>
      <c r="H1580" s="29" t="s">
        <v>985</v>
      </c>
      <c r="J1580" s="5" t="s">
        <v>1712</v>
      </c>
      <c r="K1580" s="29" t="s">
        <v>985</v>
      </c>
      <c r="M1580" s="5" t="s">
        <v>1712</v>
      </c>
      <c r="N1580" s="29" t="s">
        <v>985</v>
      </c>
      <c r="P1580" s="5" t="s">
        <v>1712</v>
      </c>
      <c r="Q1580" s="29" t="s">
        <v>985</v>
      </c>
      <c r="S1580" s="5" t="s">
        <v>1712</v>
      </c>
      <c r="T1580" s="29" t="s">
        <v>985</v>
      </c>
      <c r="V1580" s="5" t="s">
        <v>1712</v>
      </c>
      <c r="W1580" s="29" t="s">
        <v>985</v>
      </c>
      <c r="Y1580" s="5" t="s">
        <v>1712</v>
      </c>
      <c r="Z1580" s="29" t="s">
        <v>985</v>
      </c>
      <c r="AB1580" s="5" t="s">
        <v>1712</v>
      </c>
      <c r="AC1580" s="29" t="s">
        <v>985</v>
      </c>
      <c r="AE1580" s="5" t="s">
        <v>1712</v>
      </c>
      <c r="AF1580" s="29" t="s">
        <v>985</v>
      </c>
      <c r="AH1580" s="5" t="s">
        <v>1712</v>
      </c>
      <c r="AI1580" s="29" t="s">
        <v>985</v>
      </c>
      <c r="AK1580" s="5" t="s">
        <v>1712</v>
      </c>
      <c r="AL1580" s="33">
        <v>0</v>
      </c>
      <c r="AN1580" s="5" t="s">
        <v>1712</v>
      </c>
      <c r="AO1580" s="33">
        <v>0</v>
      </c>
      <c r="AQ1580" s="5" t="s">
        <v>1712</v>
      </c>
      <c r="AR1580" s="33">
        <v>0</v>
      </c>
      <c r="AT1580" s="5" t="s">
        <v>1712</v>
      </c>
      <c r="AU1580" s="33">
        <v>0</v>
      </c>
      <c r="AW1580" s="5" t="s">
        <v>1712</v>
      </c>
      <c r="AX1580" s="33">
        <v>0</v>
      </c>
      <c r="AZ1580" s="5" t="s">
        <v>1712</v>
      </c>
      <c r="BA1580" s="33">
        <v>0</v>
      </c>
      <c r="BC1580" s="5" t="s">
        <v>1712</v>
      </c>
      <c r="BD1580" s="33">
        <v>0</v>
      </c>
      <c r="BF1580" s="5" t="s">
        <v>1712</v>
      </c>
      <c r="BG1580" s="33">
        <v>0</v>
      </c>
      <c r="BI1580" s="5" t="s">
        <v>1712</v>
      </c>
      <c r="BJ1580" s="33">
        <v>0</v>
      </c>
      <c r="BL1580" s="5" t="s">
        <v>1712</v>
      </c>
      <c r="BM1580" s="33">
        <v>0</v>
      </c>
      <c r="BO1580" s="5" t="s">
        <v>1712</v>
      </c>
      <c r="BP1580" s="33">
        <v>0</v>
      </c>
      <c r="BR1580" s="5" t="s">
        <v>1712</v>
      </c>
      <c r="BS1580" s="33">
        <v>0</v>
      </c>
      <c r="BU1580" s="5" t="s">
        <v>1712</v>
      </c>
      <c r="BV1580" s="33">
        <v>0</v>
      </c>
      <c r="BX1580" s="5" t="s">
        <v>1712</v>
      </c>
      <c r="BY1580" s="33">
        <v>0</v>
      </c>
    </row>
    <row r="1581" spans="1:77" x14ac:dyDescent="0.3">
      <c r="A1581" s="5" t="s">
        <v>1713</v>
      </c>
      <c r="B1581" s="30" t="s">
        <v>20</v>
      </c>
      <c r="D1581" s="5" t="s">
        <v>1713</v>
      </c>
      <c r="E1581" s="30" t="s">
        <v>20</v>
      </c>
      <c r="G1581" s="5" t="s">
        <v>1713</v>
      </c>
      <c r="H1581" s="29" t="s">
        <v>985</v>
      </c>
      <c r="J1581" s="5" t="s">
        <v>1713</v>
      </c>
      <c r="K1581" s="29" t="s">
        <v>985</v>
      </c>
      <c r="M1581" s="5" t="s">
        <v>1713</v>
      </c>
      <c r="N1581" s="29" t="s">
        <v>985</v>
      </c>
      <c r="P1581" s="5" t="s">
        <v>1713</v>
      </c>
      <c r="Q1581" s="29" t="s">
        <v>985</v>
      </c>
      <c r="S1581" s="5" t="s">
        <v>1713</v>
      </c>
      <c r="T1581" s="29" t="s">
        <v>985</v>
      </c>
      <c r="V1581" s="5" t="s">
        <v>1713</v>
      </c>
      <c r="W1581" s="29" t="s">
        <v>985</v>
      </c>
      <c r="Y1581" s="5" t="s">
        <v>1713</v>
      </c>
      <c r="Z1581" s="29" t="s">
        <v>985</v>
      </c>
      <c r="AB1581" s="5" t="s">
        <v>1713</v>
      </c>
      <c r="AC1581" s="29" t="s">
        <v>985</v>
      </c>
      <c r="AE1581" s="5" t="s">
        <v>1713</v>
      </c>
      <c r="AF1581" s="29" t="s">
        <v>985</v>
      </c>
      <c r="AH1581" s="5" t="s">
        <v>1713</v>
      </c>
      <c r="AI1581" s="29" t="s">
        <v>985</v>
      </c>
      <c r="AK1581" s="5" t="s">
        <v>1713</v>
      </c>
      <c r="AL1581" s="33">
        <v>0</v>
      </c>
      <c r="AN1581" s="5" t="s">
        <v>1713</v>
      </c>
      <c r="AO1581" s="33">
        <v>0</v>
      </c>
      <c r="AQ1581" s="5" t="s">
        <v>1713</v>
      </c>
      <c r="AR1581" s="33">
        <v>0</v>
      </c>
      <c r="AT1581" s="5" t="s">
        <v>1713</v>
      </c>
      <c r="AU1581" s="33">
        <v>0</v>
      </c>
      <c r="AW1581" s="5" t="s">
        <v>1713</v>
      </c>
      <c r="AX1581" s="33">
        <v>0</v>
      </c>
      <c r="AZ1581" s="5" t="s">
        <v>1713</v>
      </c>
      <c r="BA1581" s="33">
        <v>0</v>
      </c>
      <c r="BC1581" s="5" t="s">
        <v>1713</v>
      </c>
      <c r="BD1581" s="33">
        <v>0</v>
      </c>
      <c r="BF1581" s="5" t="s">
        <v>1713</v>
      </c>
      <c r="BG1581" s="33">
        <v>0</v>
      </c>
      <c r="BI1581" s="5" t="s">
        <v>1713</v>
      </c>
      <c r="BJ1581" s="33">
        <v>0</v>
      </c>
      <c r="BL1581" s="5" t="s">
        <v>1713</v>
      </c>
      <c r="BM1581" s="33">
        <v>0</v>
      </c>
      <c r="BO1581" s="5" t="s">
        <v>1713</v>
      </c>
      <c r="BP1581" s="33">
        <v>0</v>
      </c>
      <c r="BR1581" s="5" t="s">
        <v>1713</v>
      </c>
      <c r="BS1581" s="33">
        <v>0</v>
      </c>
      <c r="BU1581" s="5" t="s">
        <v>1713</v>
      </c>
      <c r="BV1581" s="33">
        <v>0</v>
      </c>
      <c r="BX1581" s="5" t="s">
        <v>1713</v>
      </c>
      <c r="BY1581" s="33">
        <v>0</v>
      </c>
    </row>
    <row r="1582" spans="1:77" x14ac:dyDescent="0.3">
      <c r="A1582" s="5" t="s">
        <v>1714</v>
      </c>
      <c r="B1582" s="30" t="s">
        <v>20</v>
      </c>
      <c r="D1582" s="5" t="s">
        <v>1714</v>
      </c>
      <c r="E1582" s="30" t="s">
        <v>20</v>
      </c>
      <c r="G1582" s="5" t="s">
        <v>1714</v>
      </c>
      <c r="H1582" s="29" t="s">
        <v>985</v>
      </c>
      <c r="J1582" s="5" t="s">
        <v>1714</v>
      </c>
      <c r="K1582" s="29" t="s">
        <v>985</v>
      </c>
      <c r="M1582" s="5" t="s">
        <v>1714</v>
      </c>
      <c r="N1582" s="29" t="s">
        <v>985</v>
      </c>
      <c r="P1582" s="5" t="s">
        <v>1714</v>
      </c>
      <c r="Q1582" s="29" t="s">
        <v>985</v>
      </c>
      <c r="S1582" s="5" t="s">
        <v>1714</v>
      </c>
      <c r="T1582" s="29" t="s">
        <v>985</v>
      </c>
      <c r="V1582" s="5" t="s">
        <v>1714</v>
      </c>
      <c r="W1582" s="29" t="s">
        <v>985</v>
      </c>
      <c r="Y1582" s="5" t="s">
        <v>1714</v>
      </c>
      <c r="Z1582" s="29" t="s">
        <v>985</v>
      </c>
      <c r="AB1582" s="5" t="s">
        <v>1714</v>
      </c>
      <c r="AC1582" s="29" t="s">
        <v>985</v>
      </c>
      <c r="AE1582" s="5" t="s">
        <v>1714</v>
      </c>
      <c r="AF1582" s="29" t="s">
        <v>985</v>
      </c>
      <c r="AH1582" s="5" t="s">
        <v>1714</v>
      </c>
      <c r="AI1582" s="29" t="s">
        <v>985</v>
      </c>
      <c r="AK1582" s="5" t="s">
        <v>1714</v>
      </c>
      <c r="AL1582" s="33">
        <v>0</v>
      </c>
      <c r="AN1582" s="5" t="s">
        <v>1714</v>
      </c>
      <c r="AO1582" s="33">
        <v>0</v>
      </c>
      <c r="AQ1582" s="5" t="s">
        <v>1714</v>
      </c>
      <c r="AR1582" s="33">
        <v>0</v>
      </c>
      <c r="AT1582" s="5" t="s">
        <v>1714</v>
      </c>
      <c r="AU1582" s="33">
        <v>0</v>
      </c>
      <c r="AW1582" s="5" t="s">
        <v>1714</v>
      </c>
      <c r="AX1582" s="33">
        <v>0</v>
      </c>
      <c r="AZ1582" s="5" t="s">
        <v>1714</v>
      </c>
      <c r="BA1582" s="33">
        <v>0</v>
      </c>
      <c r="BC1582" s="5" t="s">
        <v>1714</v>
      </c>
      <c r="BD1582" s="33">
        <v>0</v>
      </c>
      <c r="BF1582" s="5" t="s">
        <v>1714</v>
      </c>
      <c r="BG1582" s="33">
        <v>0</v>
      </c>
      <c r="BI1582" s="5" t="s">
        <v>1714</v>
      </c>
      <c r="BJ1582" s="33">
        <v>0</v>
      </c>
      <c r="BL1582" s="5" t="s">
        <v>1714</v>
      </c>
      <c r="BM1582" s="33">
        <v>0</v>
      </c>
      <c r="BO1582" s="5" t="s">
        <v>1714</v>
      </c>
      <c r="BP1582" s="33">
        <v>0</v>
      </c>
      <c r="BR1582" s="5" t="s">
        <v>1714</v>
      </c>
      <c r="BS1582" s="33">
        <v>0</v>
      </c>
      <c r="BU1582" s="5" t="s">
        <v>1714</v>
      </c>
      <c r="BV1582" s="33">
        <v>0</v>
      </c>
      <c r="BX1582" s="5" t="s">
        <v>1714</v>
      </c>
      <c r="BY1582" s="33">
        <v>0</v>
      </c>
    </row>
    <row r="1583" spans="1:77" x14ac:dyDescent="0.3">
      <c r="A1583" s="5" t="s">
        <v>1715</v>
      </c>
      <c r="B1583" s="30" t="s">
        <v>20</v>
      </c>
      <c r="D1583" s="5" t="s">
        <v>1715</v>
      </c>
      <c r="E1583" s="30" t="s">
        <v>20</v>
      </c>
      <c r="G1583" s="5" t="s">
        <v>1715</v>
      </c>
      <c r="H1583" s="29" t="s">
        <v>985</v>
      </c>
      <c r="J1583" s="5" t="s">
        <v>1715</v>
      </c>
      <c r="K1583" s="29" t="s">
        <v>985</v>
      </c>
      <c r="M1583" s="5" t="s">
        <v>1715</v>
      </c>
      <c r="N1583" s="29" t="s">
        <v>985</v>
      </c>
      <c r="P1583" s="5" t="s">
        <v>1715</v>
      </c>
      <c r="Q1583" s="29" t="s">
        <v>985</v>
      </c>
      <c r="S1583" s="5" t="s">
        <v>1715</v>
      </c>
      <c r="T1583" s="29" t="s">
        <v>985</v>
      </c>
      <c r="V1583" s="5" t="s">
        <v>1715</v>
      </c>
      <c r="W1583" s="29" t="s">
        <v>985</v>
      </c>
      <c r="Y1583" s="5" t="s">
        <v>1715</v>
      </c>
      <c r="Z1583" s="29" t="s">
        <v>985</v>
      </c>
      <c r="AB1583" s="5" t="s">
        <v>1715</v>
      </c>
      <c r="AC1583" s="29" t="s">
        <v>985</v>
      </c>
      <c r="AE1583" s="5" t="s">
        <v>1715</v>
      </c>
      <c r="AF1583" s="29" t="s">
        <v>985</v>
      </c>
      <c r="AH1583" s="5" t="s">
        <v>1715</v>
      </c>
      <c r="AI1583" s="29" t="s">
        <v>985</v>
      </c>
      <c r="AK1583" s="5" t="s">
        <v>1715</v>
      </c>
      <c r="AL1583" s="33">
        <v>0</v>
      </c>
      <c r="AN1583" s="5" t="s">
        <v>1715</v>
      </c>
      <c r="AO1583" s="33">
        <v>0</v>
      </c>
      <c r="AQ1583" s="5" t="s">
        <v>1715</v>
      </c>
      <c r="AR1583" s="33">
        <v>0</v>
      </c>
      <c r="AT1583" s="5" t="s">
        <v>1715</v>
      </c>
      <c r="AU1583" s="33">
        <v>0</v>
      </c>
      <c r="AW1583" s="5" t="s">
        <v>1715</v>
      </c>
      <c r="AX1583" s="33">
        <v>0</v>
      </c>
      <c r="AZ1583" s="5" t="s">
        <v>1715</v>
      </c>
      <c r="BA1583" s="33">
        <v>0</v>
      </c>
      <c r="BC1583" s="5" t="s">
        <v>1715</v>
      </c>
      <c r="BD1583" s="33">
        <v>0</v>
      </c>
      <c r="BF1583" s="5" t="s">
        <v>1715</v>
      </c>
      <c r="BG1583" s="33">
        <v>0</v>
      </c>
      <c r="BI1583" s="5" t="s">
        <v>1715</v>
      </c>
      <c r="BJ1583" s="33">
        <v>0</v>
      </c>
      <c r="BL1583" s="5" t="s">
        <v>1715</v>
      </c>
      <c r="BM1583" s="33">
        <v>0</v>
      </c>
      <c r="BO1583" s="5" t="s">
        <v>1715</v>
      </c>
      <c r="BP1583" s="33">
        <v>0</v>
      </c>
      <c r="BR1583" s="5" t="s">
        <v>1715</v>
      </c>
      <c r="BS1583" s="33">
        <v>0</v>
      </c>
      <c r="BU1583" s="5" t="s">
        <v>1715</v>
      </c>
      <c r="BV1583" s="33">
        <v>0</v>
      </c>
      <c r="BX1583" s="5" t="s">
        <v>1715</v>
      </c>
      <c r="BY1583" s="33">
        <v>0</v>
      </c>
    </row>
    <row r="1584" spans="1:77" x14ac:dyDescent="0.3">
      <c r="A1584" s="7" t="s">
        <v>1716</v>
      </c>
      <c r="B1584" s="29" t="s">
        <v>20</v>
      </c>
      <c r="D1584" s="7" t="s">
        <v>1716</v>
      </c>
      <c r="E1584" s="29" t="s">
        <v>20</v>
      </c>
      <c r="G1584" s="7" t="s">
        <v>1716</v>
      </c>
      <c r="H1584" s="29" t="s">
        <v>985</v>
      </c>
      <c r="J1584" s="7" t="s">
        <v>1716</v>
      </c>
      <c r="K1584" s="29" t="s">
        <v>985</v>
      </c>
      <c r="M1584" s="7" t="s">
        <v>1716</v>
      </c>
      <c r="N1584" s="29" t="s">
        <v>985</v>
      </c>
      <c r="P1584" s="7" t="s">
        <v>1716</v>
      </c>
      <c r="Q1584" s="29" t="s">
        <v>985</v>
      </c>
      <c r="S1584" s="7" t="s">
        <v>1716</v>
      </c>
      <c r="T1584" s="29" t="s">
        <v>985</v>
      </c>
      <c r="V1584" s="7" t="s">
        <v>1716</v>
      </c>
      <c r="W1584" s="29" t="s">
        <v>985</v>
      </c>
      <c r="Y1584" s="7" t="s">
        <v>1716</v>
      </c>
      <c r="Z1584" s="29" t="s">
        <v>985</v>
      </c>
      <c r="AB1584" s="7" t="s">
        <v>1716</v>
      </c>
      <c r="AC1584" s="29" t="s">
        <v>985</v>
      </c>
      <c r="AE1584" s="7" t="s">
        <v>1716</v>
      </c>
      <c r="AF1584" s="29" t="s">
        <v>985</v>
      </c>
      <c r="AH1584" s="7" t="s">
        <v>1716</v>
      </c>
      <c r="AI1584" s="29" t="s">
        <v>985</v>
      </c>
      <c r="AK1584" s="7" t="s">
        <v>1716</v>
      </c>
      <c r="AL1584" s="33">
        <v>0</v>
      </c>
      <c r="AN1584" s="7" t="s">
        <v>1716</v>
      </c>
      <c r="AO1584" s="33">
        <v>0</v>
      </c>
      <c r="AQ1584" s="7" t="s">
        <v>1716</v>
      </c>
      <c r="AR1584" s="33">
        <v>0</v>
      </c>
      <c r="AT1584" s="7" t="s">
        <v>1716</v>
      </c>
      <c r="AU1584" s="33">
        <v>0</v>
      </c>
      <c r="AW1584" s="7" t="s">
        <v>1716</v>
      </c>
      <c r="AX1584" s="33">
        <v>0</v>
      </c>
      <c r="AZ1584" s="7" t="s">
        <v>1716</v>
      </c>
      <c r="BA1584" s="33">
        <v>0</v>
      </c>
      <c r="BC1584" s="7" t="s">
        <v>1716</v>
      </c>
      <c r="BD1584" s="33">
        <v>0</v>
      </c>
      <c r="BF1584" s="7" t="s">
        <v>1716</v>
      </c>
      <c r="BG1584" s="33">
        <v>0</v>
      </c>
      <c r="BI1584" s="7" t="s">
        <v>1716</v>
      </c>
      <c r="BJ1584" s="33">
        <v>0</v>
      </c>
      <c r="BL1584" s="7" t="s">
        <v>1716</v>
      </c>
      <c r="BM1584" s="33">
        <v>0</v>
      </c>
      <c r="BO1584" s="7" t="s">
        <v>1716</v>
      </c>
      <c r="BP1584" s="33">
        <v>0</v>
      </c>
      <c r="BR1584" s="7" t="s">
        <v>1716</v>
      </c>
      <c r="BS1584" s="33">
        <v>0</v>
      </c>
      <c r="BU1584" s="7" t="s">
        <v>1716</v>
      </c>
      <c r="BV1584" s="33">
        <v>0</v>
      </c>
      <c r="BX1584" s="7" t="s">
        <v>1716</v>
      </c>
      <c r="BY1584" s="33">
        <v>0</v>
      </c>
    </row>
    <row r="1585" spans="1:77" x14ac:dyDescent="0.3">
      <c r="A1585" s="7" t="s">
        <v>1717</v>
      </c>
      <c r="B1585" s="29">
        <v>23</v>
      </c>
      <c r="D1585" s="7" t="s">
        <v>1717</v>
      </c>
      <c r="E1585" s="29">
        <v>23</v>
      </c>
      <c r="G1585" s="7" t="s">
        <v>1717</v>
      </c>
      <c r="H1585" s="29" t="s">
        <v>985</v>
      </c>
      <c r="J1585" s="7" t="s">
        <v>1717</v>
      </c>
      <c r="K1585" s="29" t="s">
        <v>985</v>
      </c>
      <c r="M1585" s="7" t="s">
        <v>1717</v>
      </c>
      <c r="N1585" s="29" t="s">
        <v>985</v>
      </c>
      <c r="P1585" s="7" t="s">
        <v>1717</v>
      </c>
      <c r="Q1585" s="29" t="s">
        <v>985</v>
      </c>
      <c r="S1585" s="7" t="s">
        <v>1717</v>
      </c>
      <c r="T1585" s="29" t="s">
        <v>985</v>
      </c>
      <c r="V1585" s="7" t="s">
        <v>1717</v>
      </c>
      <c r="W1585" s="29" t="s">
        <v>985</v>
      </c>
      <c r="Y1585" s="7" t="s">
        <v>1717</v>
      </c>
      <c r="Z1585" s="29" t="s">
        <v>985</v>
      </c>
      <c r="AB1585" s="7" t="s">
        <v>1717</v>
      </c>
      <c r="AC1585" s="29" t="s">
        <v>985</v>
      </c>
      <c r="AE1585" s="7" t="s">
        <v>1717</v>
      </c>
      <c r="AF1585" s="29" t="s">
        <v>985</v>
      </c>
      <c r="AH1585" s="7" t="s">
        <v>1717</v>
      </c>
      <c r="AI1585" s="29" t="s">
        <v>985</v>
      </c>
      <c r="AK1585" s="7" t="s">
        <v>1717</v>
      </c>
      <c r="AL1585" s="33">
        <v>0</v>
      </c>
      <c r="AN1585" s="7" t="s">
        <v>1717</v>
      </c>
      <c r="AO1585" s="33">
        <v>0</v>
      </c>
      <c r="AQ1585" s="7" t="s">
        <v>1717</v>
      </c>
      <c r="AR1585" s="33">
        <v>0</v>
      </c>
      <c r="AT1585" s="7" t="s">
        <v>1717</v>
      </c>
      <c r="AU1585" s="33">
        <v>0</v>
      </c>
      <c r="AW1585" s="7" t="s">
        <v>1717</v>
      </c>
      <c r="AX1585" s="33">
        <v>0</v>
      </c>
      <c r="AZ1585" s="7" t="s">
        <v>1717</v>
      </c>
      <c r="BA1585" s="33">
        <v>0</v>
      </c>
      <c r="BC1585" s="7" t="s">
        <v>1717</v>
      </c>
      <c r="BD1585" s="33">
        <v>0</v>
      </c>
      <c r="BF1585" s="7" t="s">
        <v>1717</v>
      </c>
      <c r="BG1585" s="33">
        <v>0</v>
      </c>
      <c r="BI1585" s="7" t="s">
        <v>1717</v>
      </c>
      <c r="BJ1585" s="33">
        <v>0</v>
      </c>
      <c r="BL1585" s="7" t="s">
        <v>1717</v>
      </c>
      <c r="BM1585" s="33">
        <v>0</v>
      </c>
      <c r="BO1585" s="7" t="s">
        <v>1717</v>
      </c>
      <c r="BP1585" s="33">
        <v>0</v>
      </c>
      <c r="BR1585" s="7" t="s">
        <v>1717</v>
      </c>
      <c r="BS1585" s="33">
        <v>0</v>
      </c>
      <c r="BU1585" s="7" t="s">
        <v>1717</v>
      </c>
      <c r="BV1585" s="33">
        <v>0</v>
      </c>
      <c r="BX1585" s="7" t="s">
        <v>1717</v>
      </c>
      <c r="BY1585" s="33">
        <v>0</v>
      </c>
    </row>
    <row r="1586" spans="1:77" x14ac:dyDescent="0.3">
      <c r="A1586" s="7" t="s">
        <v>1718</v>
      </c>
      <c r="B1586" s="29">
        <v>23</v>
      </c>
      <c r="D1586" s="7" t="s">
        <v>1718</v>
      </c>
      <c r="E1586" s="29">
        <v>23</v>
      </c>
      <c r="G1586" s="7" t="s">
        <v>1718</v>
      </c>
      <c r="H1586" s="29" t="s">
        <v>985</v>
      </c>
      <c r="J1586" s="7" t="s">
        <v>1718</v>
      </c>
      <c r="K1586" s="29" t="s">
        <v>985</v>
      </c>
      <c r="M1586" s="7" t="s">
        <v>1718</v>
      </c>
      <c r="N1586" s="29" t="s">
        <v>985</v>
      </c>
      <c r="P1586" s="7" t="s">
        <v>1718</v>
      </c>
      <c r="Q1586" s="29" t="s">
        <v>985</v>
      </c>
      <c r="S1586" s="7" t="s">
        <v>1718</v>
      </c>
      <c r="T1586" s="29" t="s">
        <v>985</v>
      </c>
      <c r="V1586" s="7" t="s">
        <v>1718</v>
      </c>
      <c r="W1586" s="29" t="s">
        <v>985</v>
      </c>
      <c r="Y1586" s="7" t="s">
        <v>1718</v>
      </c>
      <c r="Z1586" s="29" t="s">
        <v>985</v>
      </c>
      <c r="AB1586" s="7" t="s">
        <v>1718</v>
      </c>
      <c r="AC1586" s="29" t="s">
        <v>985</v>
      </c>
      <c r="AE1586" s="7" t="s">
        <v>1718</v>
      </c>
      <c r="AF1586" s="29" t="s">
        <v>985</v>
      </c>
      <c r="AH1586" s="7" t="s">
        <v>1718</v>
      </c>
      <c r="AI1586" s="29" t="s">
        <v>985</v>
      </c>
      <c r="AK1586" s="7" t="s">
        <v>1718</v>
      </c>
      <c r="AL1586" s="33">
        <v>0</v>
      </c>
      <c r="AN1586" s="7" t="s">
        <v>1718</v>
      </c>
      <c r="AO1586" s="33">
        <v>0</v>
      </c>
      <c r="AQ1586" s="7" t="s">
        <v>1718</v>
      </c>
      <c r="AR1586" s="33">
        <v>0</v>
      </c>
      <c r="AT1586" s="7" t="s">
        <v>1718</v>
      </c>
      <c r="AU1586" s="33">
        <v>0</v>
      </c>
      <c r="AW1586" s="7" t="s">
        <v>1718</v>
      </c>
      <c r="AX1586" s="33">
        <v>0</v>
      </c>
      <c r="AZ1586" s="7" t="s">
        <v>1718</v>
      </c>
      <c r="BA1586" s="33">
        <v>0</v>
      </c>
      <c r="BC1586" s="7" t="s">
        <v>1718</v>
      </c>
      <c r="BD1586" s="33">
        <v>0</v>
      </c>
      <c r="BF1586" s="7" t="s">
        <v>1718</v>
      </c>
      <c r="BG1586" s="33">
        <v>0</v>
      </c>
      <c r="BI1586" s="7" t="s">
        <v>1718</v>
      </c>
      <c r="BJ1586" s="33">
        <v>0</v>
      </c>
      <c r="BL1586" s="7" t="s">
        <v>1718</v>
      </c>
      <c r="BM1586" s="33">
        <v>0</v>
      </c>
      <c r="BO1586" s="7" t="s">
        <v>1718</v>
      </c>
      <c r="BP1586" s="33">
        <v>0</v>
      </c>
      <c r="BR1586" s="7" t="s">
        <v>1718</v>
      </c>
      <c r="BS1586" s="33">
        <v>0</v>
      </c>
      <c r="BU1586" s="7" t="s">
        <v>1718</v>
      </c>
      <c r="BV1586" s="33">
        <v>0</v>
      </c>
      <c r="BX1586" s="7" t="s">
        <v>1718</v>
      </c>
      <c r="BY1586" s="33">
        <v>0</v>
      </c>
    </row>
    <row r="1587" spans="1:77" x14ac:dyDescent="0.3">
      <c r="A1587" s="7" t="s">
        <v>1719</v>
      </c>
      <c r="B1587" s="29">
        <v>23</v>
      </c>
      <c r="D1587" s="7" t="s">
        <v>1719</v>
      </c>
      <c r="E1587" s="29">
        <v>23</v>
      </c>
      <c r="G1587" s="7" t="s">
        <v>1719</v>
      </c>
      <c r="H1587" s="29" t="s">
        <v>985</v>
      </c>
      <c r="J1587" s="7" t="s">
        <v>1719</v>
      </c>
      <c r="K1587" s="29" t="s">
        <v>985</v>
      </c>
      <c r="M1587" s="7" t="s">
        <v>1719</v>
      </c>
      <c r="N1587" s="29" t="s">
        <v>985</v>
      </c>
      <c r="P1587" s="7" t="s">
        <v>1719</v>
      </c>
      <c r="Q1587" s="29" t="s">
        <v>985</v>
      </c>
      <c r="S1587" s="7" t="s">
        <v>1719</v>
      </c>
      <c r="T1587" s="29" t="s">
        <v>985</v>
      </c>
      <c r="V1587" s="7" t="s">
        <v>1719</v>
      </c>
      <c r="W1587" s="29" t="s">
        <v>985</v>
      </c>
      <c r="Y1587" s="7" t="s">
        <v>1719</v>
      </c>
      <c r="Z1587" s="29" t="s">
        <v>985</v>
      </c>
      <c r="AB1587" s="7" t="s">
        <v>1719</v>
      </c>
      <c r="AC1587" s="29" t="s">
        <v>985</v>
      </c>
      <c r="AE1587" s="7" t="s">
        <v>1719</v>
      </c>
      <c r="AF1587" s="29" t="s">
        <v>985</v>
      </c>
      <c r="AH1587" s="7" t="s">
        <v>1719</v>
      </c>
      <c r="AI1587" s="29" t="s">
        <v>985</v>
      </c>
      <c r="AK1587" s="7" t="s">
        <v>1719</v>
      </c>
      <c r="AL1587" s="33">
        <v>0</v>
      </c>
      <c r="AN1587" s="7" t="s">
        <v>1719</v>
      </c>
      <c r="AO1587" s="33">
        <v>0</v>
      </c>
      <c r="AQ1587" s="7" t="s">
        <v>1719</v>
      </c>
      <c r="AR1587" s="33">
        <v>0</v>
      </c>
      <c r="AT1587" s="7" t="s">
        <v>1719</v>
      </c>
      <c r="AU1587" s="33">
        <v>0</v>
      </c>
      <c r="AW1587" s="7" t="s">
        <v>1719</v>
      </c>
      <c r="AX1587" s="33">
        <v>0</v>
      </c>
      <c r="AZ1587" s="7" t="s">
        <v>1719</v>
      </c>
      <c r="BA1587" s="33">
        <v>0</v>
      </c>
      <c r="BC1587" s="7" t="s">
        <v>1719</v>
      </c>
      <c r="BD1587" s="33">
        <v>0</v>
      </c>
      <c r="BF1587" s="7" t="s">
        <v>1719</v>
      </c>
      <c r="BG1587" s="33">
        <v>0</v>
      </c>
      <c r="BI1587" s="7" t="s">
        <v>1719</v>
      </c>
      <c r="BJ1587" s="33">
        <v>0</v>
      </c>
      <c r="BL1587" s="7" t="s">
        <v>1719</v>
      </c>
      <c r="BM1587" s="33">
        <v>0</v>
      </c>
      <c r="BO1587" s="7" t="s">
        <v>1719</v>
      </c>
      <c r="BP1587" s="33">
        <v>0</v>
      </c>
      <c r="BR1587" s="7" t="s">
        <v>1719</v>
      </c>
      <c r="BS1587" s="33">
        <v>0</v>
      </c>
      <c r="BU1587" s="7" t="s">
        <v>1719</v>
      </c>
      <c r="BV1587" s="33">
        <v>0</v>
      </c>
      <c r="BX1587" s="7" t="s">
        <v>1719</v>
      </c>
      <c r="BY1587" s="33">
        <v>0</v>
      </c>
    </row>
    <row r="1588" spans="1:77" x14ac:dyDescent="0.3">
      <c r="A1588" s="7" t="s">
        <v>1720</v>
      </c>
      <c r="B1588" s="29">
        <v>23</v>
      </c>
      <c r="D1588" s="7" t="s">
        <v>1720</v>
      </c>
      <c r="E1588" s="29">
        <v>23</v>
      </c>
      <c r="G1588" s="7" t="s">
        <v>1720</v>
      </c>
      <c r="H1588" s="29" t="s">
        <v>985</v>
      </c>
      <c r="J1588" s="7" t="s">
        <v>1720</v>
      </c>
      <c r="K1588" s="29" t="s">
        <v>985</v>
      </c>
      <c r="M1588" s="7" t="s">
        <v>1720</v>
      </c>
      <c r="N1588" s="29" t="s">
        <v>985</v>
      </c>
      <c r="P1588" s="7" t="s">
        <v>1720</v>
      </c>
      <c r="Q1588" s="29" t="s">
        <v>985</v>
      </c>
      <c r="S1588" s="7" t="s">
        <v>1720</v>
      </c>
      <c r="T1588" s="29" t="s">
        <v>985</v>
      </c>
      <c r="V1588" s="7" t="s">
        <v>1720</v>
      </c>
      <c r="W1588" s="29" t="s">
        <v>985</v>
      </c>
      <c r="Y1588" s="7" t="s">
        <v>1720</v>
      </c>
      <c r="Z1588" s="29" t="s">
        <v>985</v>
      </c>
      <c r="AB1588" s="7" t="s">
        <v>1720</v>
      </c>
      <c r="AC1588" s="29" t="s">
        <v>985</v>
      </c>
      <c r="AE1588" s="7" t="s">
        <v>1720</v>
      </c>
      <c r="AF1588" s="29" t="s">
        <v>985</v>
      </c>
      <c r="AH1588" s="7" t="s">
        <v>1720</v>
      </c>
      <c r="AI1588" s="29" t="s">
        <v>985</v>
      </c>
      <c r="AK1588" s="7" t="s">
        <v>1720</v>
      </c>
      <c r="AL1588" s="33">
        <v>0</v>
      </c>
      <c r="AN1588" s="7" t="s">
        <v>1720</v>
      </c>
      <c r="AO1588" s="33">
        <v>0</v>
      </c>
      <c r="AQ1588" s="7" t="s">
        <v>1720</v>
      </c>
      <c r="AR1588" s="33">
        <v>0</v>
      </c>
      <c r="AT1588" s="7" t="s">
        <v>1720</v>
      </c>
      <c r="AU1588" s="33">
        <v>0</v>
      </c>
      <c r="AW1588" s="7" t="s">
        <v>1720</v>
      </c>
      <c r="AX1588" s="33">
        <v>0</v>
      </c>
      <c r="AZ1588" s="7" t="s">
        <v>1720</v>
      </c>
      <c r="BA1588" s="33">
        <v>0</v>
      </c>
      <c r="BC1588" s="7" t="s">
        <v>1720</v>
      </c>
      <c r="BD1588" s="33">
        <v>0</v>
      </c>
      <c r="BF1588" s="7" t="s">
        <v>1720</v>
      </c>
      <c r="BG1588" s="33">
        <v>0</v>
      </c>
      <c r="BI1588" s="7" t="s">
        <v>1720</v>
      </c>
      <c r="BJ1588" s="33">
        <v>0</v>
      </c>
      <c r="BL1588" s="7" t="s">
        <v>1720</v>
      </c>
      <c r="BM1588" s="33">
        <v>0</v>
      </c>
      <c r="BO1588" s="7" t="s">
        <v>1720</v>
      </c>
      <c r="BP1588" s="33">
        <v>0</v>
      </c>
      <c r="BR1588" s="7" t="s">
        <v>1720</v>
      </c>
      <c r="BS1588" s="33">
        <v>0</v>
      </c>
      <c r="BU1588" s="7" t="s">
        <v>1720</v>
      </c>
      <c r="BV1588" s="33">
        <v>0</v>
      </c>
      <c r="BX1588" s="7" t="s">
        <v>1720</v>
      </c>
      <c r="BY1588" s="33">
        <v>0</v>
      </c>
    </row>
    <row r="1589" spans="1:77" x14ac:dyDescent="0.3">
      <c r="A1589" s="7" t="s">
        <v>1721</v>
      </c>
      <c r="B1589" s="29">
        <v>23</v>
      </c>
      <c r="D1589" s="7" t="s">
        <v>1721</v>
      </c>
      <c r="E1589" s="29">
        <v>23</v>
      </c>
      <c r="G1589" s="7" t="s">
        <v>1721</v>
      </c>
      <c r="H1589" s="29" t="s">
        <v>985</v>
      </c>
      <c r="J1589" s="7" t="s">
        <v>1721</v>
      </c>
      <c r="K1589" s="29" t="s">
        <v>985</v>
      </c>
      <c r="M1589" s="7" t="s">
        <v>1721</v>
      </c>
      <c r="N1589" s="29" t="s">
        <v>985</v>
      </c>
      <c r="P1589" s="7" t="s">
        <v>1721</v>
      </c>
      <c r="Q1589" s="29" t="s">
        <v>985</v>
      </c>
      <c r="S1589" s="7" t="s">
        <v>1721</v>
      </c>
      <c r="T1589" s="29" t="s">
        <v>985</v>
      </c>
      <c r="V1589" s="7" t="s">
        <v>1721</v>
      </c>
      <c r="W1589" s="29" t="s">
        <v>985</v>
      </c>
      <c r="Y1589" s="7" t="s">
        <v>1721</v>
      </c>
      <c r="Z1589" s="29" t="s">
        <v>985</v>
      </c>
      <c r="AB1589" s="7" t="s">
        <v>1721</v>
      </c>
      <c r="AC1589" s="29" t="s">
        <v>985</v>
      </c>
      <c r="AE1589" s="7" t="s">
        <v>1721</v>
      </c>
      <c r="AF1589" s="29" t="s">
        <v>985</v>
      </c>
      <c r="AH1589" s="7" t="s">
        <v>1721</v>
      </c>
      <c r="AI1589" s="29" t="s">
        <v>985</v>
      </c>
      <c r="AK1589" s="7" t="s">
        <v>1721</v>
      </c>
      <c r="AL1589" s="33">
        <v>0</v>
      </c>
      <c r="AN1589" s="7" t="s">
        <v>1721</v>
      </c>
      <c r="AO1589" s="33">
        <v>0</v>
      </c>
      <c r="AQ1589" s="7" t="s">
        <v>1721</v>
      </c>
      <c r="AR1589" s="33">
        <v>0</v>
      </c>
      <c r="AT1589" s="7" t="s">
        <v>1721</v>
      </c>
      <c r="AU1589" s="33">
        <v>0</v>
      </c>
      <c r="AW1589" s="7" t="s">
        <v>1721</v>
      </c>
      <c r="AX1589" s="33">
        <v>0</v>
      </c>
      <c r="AZ1589" s="7" t="s">
        <v>1721</v>
      </c>
      <c r="BA1589" s="33">
        <v>0</v>
      </c>
      <c r="BC1589" s="7" t="s">
        <v>1721</v>
      </c>
      <c r="BD1589" s="33">
        <v>0</v>
      </c>
      <c r="BF1589" s="7" t="s">
        <v>1721</v>
      </c>
      <c r="BG1589" s="33">
        <v>0</v>
      </c>
      <c r="BI1589" s="7" t="s">
        <v>1721</v>
      </c>
      <c r="BJ1589" s="33">
        <v>0</v>
      </c>
      <c r="BL1589" s="7" t="s">
        <v>1721</v>
      </c>
      <c r="BM1589" s="33">
        <v>0</v>
      </c>
      <c r="BO1589" s="7" t="s">
        <v>1721</v>
      </c>
      <c r="BP1589" s="33">
        <v>0</v>
      </c>
      <c r="BR1589" s="7" t="s">
        <v>1721</v>
      </c>
      <c r="BS1589" s="33">
        <v>0</v>
      </c>
      <c r="BU1589" s="7" t="s">
        <v>1721</v>
      </c>
      <c r="BV1589" s="33">
        <v>0</v>
      </c>
      <c r="BX1589" s="7" t="s">
        <v>1721</v>
      </c>
      <c r="BY1589" s="33">
        <v>0</v>
      </c>
    </row>
    <row r="1590" spans="1:77" x14ac:dyDescent="0.3">
      <c r="A1590" s="7" t="s">
        <v>1722</v>
      </c>
      <c r="B1590" s="29">
        <v>23</v>
      </c>
      <c r="D1590" s="7" t="s">
        <v>1722</v>
      </c>
      <c r="E1590" s="29">
        <v>23</v>
      </c>
      <c r="G1590" s="7" t="s">
        <v>1722</v>
      </c>
      <c r="H1590" s="29" t="s">
        <v>985</v>
      </c>
      <c r="J1590" s="7" t="s">
        <v>1722</v>
      </c>
      <c r="K1590" s="29" t="s">
        <v>985</v>
      </c>
      <c r="M1590" s="7" t="s">
        <v>1722</v>
      </c>
      <c r="N1590" s="29" t="s">
        <v>985</v>
      </c>
      <c r="P1590" s="7" t="s">
        <v>1722</v>
      </c>
      <c r="Q1590" s="29" t="s">
        <v>985</v>
      </c>
      <c r="S1590" s="7" t="s">
        <v>1722</v>
      </c>
      <c r="T1590" s="29" t="s">
        <v>985</v>
      </c>
      <c r="V1590" s="7" t="s">
        <v>1722</v>
      </c>
      <c r="W1590" s="29" t="s">
        <v>985</v>
      </c>
      <c r="Y1590" s="7" t="s">
        <v>1722</v>
      </c>
      <c r="Z1590" s="29" t="s">
        <v>985</v>
      </c>
      <c r="AB1590" s="7" t="s">
        <v>1722</v>
      </c>
      <c r="AC1590" s="29" t="s">
        <v>985</v>
      </c>
      <c r="AE1590" s="7" t="s">
        <v>1722</v>
      </c>
      <c r="AF1590" s="29" t="s">
        <v>985</v>
      </c>
      <c r="AH1590" s="7" t="s">
        <v>1722</v>
      </c>
      <c r="AI1590" s="29" t="s">
        <v>985</v>
      </c>
      <c r="AK1590" s="7" t="s">
        <v>1722</v>
      </c>
      <c r="AL1590" s="33">
        <v>0</v>
      </c>
      <c r="AN1590" s="7" t="s">
        <v>1722</v>
      </c>
      <c r="AO1590" s="33">
        <v>0</v>
      </c>
      <c r="AQ1590" s="7" t="s">
        <v>1722</v>
      </c>
      <c r="AR1590" s="33">
        <v>0</v>
      </c>
      <c r="AT1590" s="7" t="s">
        <v>1722</v>
      </c>
      <c r="AU1590" s="33">
        <v>0</v>
      </c>
      <c r="AW1590" s="7" t="s">
        <v>1722</v>
      </c>
      <c r="AX1590" s="33">
        <v>0</v>
      </c>
      <c r="AZ1590" s="7" t="s">
        <v>1722</v>
      </c>
      <c r="BA1590" s="33">
        <v>0</v>
      </c>
      <c r="BC1590" s="7" t="s">
        <v>1722</v>
      </c>
      <c r="BD1590" s="33">
        <v>0</v>
      </c>
      <c r="BF1590" s="7" t="s">
        <v>1722</v>
      </c>
      <c r="BG1590" s="33">
        <v>0</v>
      </c>
      <c r="BI1590" s="7" t="s">
        <v>1722</v>
      </c>
      <c r="BJ1590" s="33">
        <v>0</v>
      </c>
      <c r="BL1590" s="7" t="s">
        <v>1722</v>
      </c>
      <c r="BM1590" s="33">
        <v>0</v>
      </c>
      <c r="BO1590" s="7" t="s">
        <v>1722</v>
      </c>
      <c r="BP1590" s="33">
        <v>0</v>
      </c>
      <c r="BR1590" s="7" t="s">
        <v>1722</v>
      </c>
      <c r="BS1590" s="33">
        <v>0</v>
      </c>
      <c r="BU1590" s="7" t="s">
        <v>1722</v>
      </c>
      <c r="BV1590" s="33">
        <v>0</v>
      </c>
      <c r="BX1590" s="7" t="s">
        <v>1722</v>
      </c>
      <c r="BY1590" s="33">
        <v>0</v>
      </c>
    </row>
    <row r="1591" spans="1:77" x14ac:dyDescent="0.3">
      <c r="A1591" s="7" t="s">
        <v>1723</v>
      </c>
      <c r="B1591" s="29">
        <v>23</v>
      </c>
      <c r="D1591" s="7" t="s">
        <v>1723</v>
      </c>
      <c r="E1591" s="29">
        <v>23</v>
      </c>
      <c r="G1591" s="7" t="s">
        <v>1723</v>
      </c>
      <c r="H1591" s="29" t="s">
        <v>985</v>
      </c>
      <c r="J1591" s="7" t="s">
        <v>1723</v>
      </c>
      <c r="K1591" s="29" t="s">
        <v>985</v>
      </c>
      <c r="M1591" s="7" t="s">
        <v>1723</v>
      </c>
      <c r="N1591" s="29" t="s">
        <v>985</v>
      </c>
      <c r="P1591" s="7" t="s">
        <v>1723</v>
      </c>
      <c r="Q1591" s="29" t="s">
        <v>985</v>
      </c>
      <c r="S1591" s="7" t="s">
        <v>1723</v>
      </c>
      <c r="T1591" s="29" t="s">
        <v>985</v>
      </c>
      <c r="V1591" s="7" t="s">
        <v>1723</v>
      </c>
      <c r="W1591" s="29" t="s">
        <v>985</v>
      </c>
      <c r="Y1591" s="7" t="s">
        <v>1723</v>
      </c>
      <c r="Z1591" s="29" t="s">
        <v>985</v>
      </c>
      <c r="AB1591" s="7" t="s">
        <v>1723</v>
      </c>
      <c r="AC1591" s="29" t="s">
        <v>985</v>
      </c>
      <c r="AE1591" s="7" t="s">
        <v>1723</v>
      </c>
      <c r="AF1591" s="29" t="s">
        <v>985</v>
      </c>
      <c r="AH1591" s="7" t="s">
        <v>1723</v>
      </c>
      <c r="AI1591" s="29" t="s">
        <v>985</v>
      </c>
      <c r="AK1591" s="7" t="s">
        <v>1723</v>
      </c>
      <c r="AL1591" s="33">
        <v>0</v>
      </c>
      <c r="AN1591" s="7" t="s">
        <v>1723</v>
      </c>
      <c r="AO1591" s="33">
        <v>0</v>
      </c>
      <c r="AQ1591" s="7" t="s">
        <v>1723</v>
      </c>
      <c r="AR1591" s="33">
        <v>0</v>
      </c>
      <c r="AT1591" s="7" t="s">
        <v>1723</v>
      </c>
      <c r="AU1591" s="33">
        <v>0</v>
      </c>
      <c r="AW1591" s="7" t="s">
        <v>1723</v>
      </c>
      <c r="AX1591" s="33">
        <v>0</v>
      </c>
      <c r="AZ1591" s="7" t="s">
        <v>1723</v>
      </c>
      <c r="BA1591" s="33">
        <v>0</v>
      </c>
      <c r="BC1591" s="7" t="s">
        <v>1723</v>
      </c>
      <c r="BD1591" s="33">
        <v>0</v>
      </c>
      <c r="BF1591" s="7" t="s">
        <v>1723</v>
      </c>
      <c r="BG1591" s="33">
        <v>0</v>
      </c>
      <c r="BI1591" s="7" t="s">
        <v>1723</v>
      </c>
      <c r="BJ1591" s="33">
        <v>0</v>
      </c>
      <c r="BL1591" s="7" t="s">
        <v>1723</v>
      </c>
      <c r="BM1591" s="33">
        <v>0</v>
      </c>
      <c r="BO1591" s="7" t="s">
        <v>1723</v>
      </c>
      <c r="BP1591" s="33">
        <v>0</v>
      </c>
      <c r="BR1591" s="7" t="s">
        <v>1723</v>
      </c>
      <c r="BS1591" s="33">
        <v>0</v>
      </c>
      <c r="BU1591" s="7" t="s">
        <v>1723</v>
      </c>
      <c r="BV1591" s="33">
        <v>0</v>
      </c>
      <c r="BX1591" s="7" t="s">
        <v>1723</v>
      </c>
      <c r="BY1591" s="33">
        <v>0</v>
      </c>
    </row>
    <row r="1592" spans="1:77" x14ac:dyDescent="0.3">
      <c r="A1592" s="7" t="s">
        <v>1724</v>
      </c>
      <c r="B1592" s="29">
        <v>23</v>
      </c>
      <c r="D1592" s="7" t="s">
        <v>1724</v>
      </c>
      <c r="E1592" s="29">
        <v>23</v>
      </c>
      <c r="G1592" s="7" t="s">
        <v>1724</v>
      </c>
      <c r="H1592" s="29" t="s">
        <v>985</v>
      </c>
      <c r="J1592" s="7" t="s">
        <v>1724</v>
      </c>
      <c r="K1592" s="29" t="s">
        <v>985</v>
      </c>
      <c r="M1592" s="7" t="s">
        <v>1724</v>
      </c>
      <c r="N1592" s="29" t="s">
        <v>985</v>
      </c>
      <c r="P1592" s="7" t="s">
        <v>1724</v>
      </c>
      <c r="Q1592" s="29" t="s">
        <v>985</v>
      </c>
      <c r="S1592" s="7" t="s">
        <v>1724</v>
      </c>
      <c r="T1592" s="29" t="s">
        <v>985</v>
      </c>
      <c r="V1592" s="7" t="s">
        <v>1724</v>
      </c>
      <c r="W1592" s="29" t="s">
        <v>985</v>
      </c>
      <c r="Y1592" s="7" t="s">
        <v>1724</v>
      </c>
      <c r="Z1592" s="29" t="s">
        <v>985</v>
      </c>
      <c r="AB1592" s="7" t="s">
        <v>1724</v>
      </c>
      <c r="AC1592" s="29" t="s">
        <v>985</v>
      </c>
      <c r="AE1592" s="7" t="s">
        <v>1724</v>
      </c>
      <c r="AF1592" s="29" t="s">
        <v>985</v>
      </c>
      <c r="AH1592" s="7" t="s">
        <v>1724</v>
      </c>
      <c r="AI1592" s="29" t="s">
        <v>985</v>
      </c>
      <c r="AK1592" s="7" t="s">
        <v>1724</v>
      </c>
      <c r="AL1592" s="33">
        <v>0</v>
      </c>
      <c r="AN1592" s="7" t="s">
        <v>1724</v>
      </c>
      <c r="AO1592" s="33">
        <v>0</v>
      </c>
      <c r="AQ1592" s="7" t="s">
        <v>1724</v>
      </c>
      <c r="AR1592" s="33">
        <v>0</v>
      </c>
      <c r="AT1592" s="7" t="s">
        <v>1724</v>
      </c>
      <c r="AU1592" s="33">
        <v>0</v>
      </c>
      <c r="AW1592" s="7" t="s">
        <v>1724</v>
      </c>
      <c r="AX1592" s="33">
        <v>0</v>
      </c>
      <c r="AZ1592" s="7" t="s">
        <v>1724</v>
      </c>
      <c r="BA1592" s="33">
        <v>0</v>
      </c>
      <c r="BC1592" s="7" t="s">
        <v>1724</v>
      </c>
      <c r="BD1592" s="33">
        <v>0</v>
      </c>
      <c r="BF1592" s="7" t="s">
        <v>1724</v>
      </c>
      <c r="BG1592" s="33">
        <v>0</v>
      </c>
      <c r="BI1592" s="7" t="s">
        <v>1724</v>
      </c>
      <c r="BJ1592" s="33">
        <v>0</v>
      </c>
      <c r="BL1592" s="7" t="s">
        <v>1724</v>
      </c>
      <c r="BM1592" s="33">
        <v>0</v>
      </c>
      <c r="BO1592" s="7" t="s">
        <v>1724</v>
      </c>
      <c r="BP1592" s="33">
        <v>0</v>
      </c>
      <c r="BR1592" s="7" t="s">
        <v>1724</v>
      </c>
      <c r="BS1592" s="33">
        <v>0</v>
      </c>
      <c r="BU1592" s="7" t="s">
        <v>1724</v>
      </c>
      <c r="BV1592" s="33">
        <v>0</v>
      </c>
      <c r="BX1592" s="7" t="s">
        <v>1724</v>
      </c>
      <c r="BY1592" s="33">
        <v>0</v>
      </c>
    </row>
    <row r="1593" spans="1:77" x14ac:dyDescent="0.3">
      <c r="A1593" s="7" t="s">
        <v>1725</v>
      </c>
      <c r="B1593" s="29">
        <v>23</v>
      </c>
      <c r="D1593" s="7" t="s">
        <v>1725</v>
      </c>
      <c r="E1593" s="29">
        <v>23</v>
      </c>
      <c r="G1593" s="7" t="s">
        <v>1725</v>
      </c>
      <c r="H1593" s="29" t="s">
        <v>985</v>
      </c>
      <c r="J1593" s="7" t="s">
        <v>1725</v>
      </c>
      <c r="K1593" s="29" t="s">
        <v>985</v>
      </c>
      <c r="M1593" s="7" t="s">
        <v>1725</v>
      </c>
      <c r="N1593" s="29" t="s">
        <v>985</v>
      </c>
      <c r="P1593" s="7" t="s">
        <v>1725</v>
      </c>
      <c r="Q1593" s="29" t="s">
        <v>985</v>
      </c>
      <c r="S1593" s="7" t="s">
        <v>1725</v>
      </c>
      <c r="T1593" s="29" t="s">
        <v>985</v>
      </c>
      <c r="V1593" s="7" t="s">
        <v>1725</v>
      </c>
      <c r="W1593" s="29" t="s">
        <v>985</v>
      </c>
      <c r="Y1593" s="7" t="s">
        <v>1725</v>
      </c>
      <c r="Z1593" s="29" t="s">
        <v>985</v>
      </c>
      <c r="AB1593" s="7" t="s">
        <v>1725</v>
      </c>
      <c r="AC1593" s="29" t="s">
        <v>985</v>
      </c>
      <c r="AE1593" s="7" t="s">
        <v>1725</v>
      </c>
      <c r="AF1593" s="29" t="s">
        <v>985</v>
      </c>
      <c r="AH1593" s="7" t="s">
        <v>1725</v>
      </c>
      <c r="AI1593" s="29" t="s">
        <v>985</v>
      </c>
      <c r="AK1593" s="7" t="s">
        <v>1725</v>
      </c>
      <c r="AL1593" s="33">
        <v>0</v>
      </c>
      <c r="AN1593" s="7" t="s">
        <v>1725</v>
      </c>
      <c r="AO1593" s="33">
        <v>0</v>
      </c>
      <c r="AQ1593" s="7" t="s">
        <v>1725</v>
      </c>
      <c r="AR1593" s="33">
        <v>0</v>
      </c>
      <c r="AT1593" s="7" t="s">
        <v>1725</v>
      </c>
      <c r="AU1593" s="33">
        <v>0</v>
      </c>
      <c r="AW1593" s="7" t="s">
        <v>1725</v>
      </c>
      <c r="AX1593" s="33">
        <v>0</v>
      </c>
      <c r="AZ1593" s="7" t="s">
        <v>1725</v>
      </c>
      <c r="BA1593" s="33">
        <v>0</v>
      </c>
      <c r="BC1593" s="7" t="s">
        <v>1725</v>
      </c>
      <c r="BD1593" s="33">
        <v>0</v>
      </c>
      <c r="BF1593" s="7" t="s">
        <v>1725</v>
      </c>
      <c r="BG1593" s="33">
        <v>0</v>
      </c>
      <c r="BI1593" s="7" t="s">
        <v>1725</v>
      </c>
      <c r="BJ1593" s="33">
        <v>0</v>
      </c>
      <c r="BL1593" s="7" t="s">
        <v>1725</v>
      </c>
      <c r="BM1593" s="33">
        <v>0</v>
      </c>
      <c r="BO1593" s="7" t="s">
        <v>1725</v>
      </c>
      <c r="BP1593" s="33">
        <v>0</v>
      </c>
      <c r="BR1593" s="7" t="s">
        <v>1725</v>
      </c>
      <c r="BS1593" s="33">
        <v>0</v>
      </c>
      <c r="BU1593" s="7" t="s">
        <v>1725</v>
      </c>
      <c r="BV1593" s="33">
        <v>0</v>
      </c>
      <c r="BX1593" s="7" t="s">
        <v>1725</v>
      </c>
      <c r="BY1593" s="33">
        <v>0</v>
      </c>
    </row>
    <row r="1594" spans="1:77" x14ac:dyDescent="0.3">
      <c r="A1594" s="7" t="s">
        <v>1726</v>
      </c>
      <c r="B1594" s="29">
        <v>23</v>
      </c>
      <c r="D1594" s="7" t="s">
        <v>1726</v>
      </c>
      <c r="E1594" s="29">
        <v>23</v>
      </c>
      <c r="G1594" s="7" t="s">
        <v>1726</v>
      </c>
      <c r="H1594" s="29" t="s">
        <v>985</v>
      </c>
      <c r="J1594" s="7" t="s">
        <v>1726</v>
      </c>
      <c r="K1594" s="29" t="s">
        <v>985</v>
      </c>
      <c r="M1594" s="7" t="s">
        <v>1726</v>
      </c>
      <c r="N1594" s="29" t="s">
        <v>985</v>
      </c>
      <c r="P1594" s="7" t="s">
        <v>1726</v>
      </c>
      <c r="Q1594" s="29" t="s">
        <v>985</v>
      </c>
      <c r="S1594" s="7" t="s">
        <v>1726</v>
      </c>
      <c r="T1594" s="29" t="s">
        <v>985</v>
      </c>
      <c r="V1594" s="7" t="s">
        <v>1726</v>
      </c>
      <c r="W1594" s="29" t="s">
        <v>985</v>
      </c>
      <c r="Y1594" s="7" t="s">
        <v>1726</v>
      </c>
      <c r="Z1594" s="29" t="s">
        <v>985</v>
      </c>
      <c r="AB1594" s="7" t="s">
        <v>1726</v>
      </c>
      <c r="AC1594" s="29" t="s">
        <v>985</v>
      </c>
      <c r="AE1594" s="7" t="s">
        <v>1726</v>
      </c>
      <c r="AF1594" s="29" t="s">
        <v>985</v>
      </c>
      <c r="AH1594" s="7" t="s">
        <v>1726</v>
      </c>
      <c r="AI1594" s="29" t="s">
        <v>985</v>
      </c>
      <c r="AK1594" s="7" t="s">
        <v>1726</v>
      </c>
      <c r="AL1594" s="33">
        <v>0</v>
      </c>
      <c r="AN1594" s="7" t="s">
        <v>1726</v>
      </c>
      <c r="AO1594" s="33">
        <v>0</v>
      </c>
      <c r="AQ1594" s="7" t="s">
        <v>1726</v>
      </c>
      <c r="AR1594" s="33">
        <v>0</v>
      </c>
      <c r="AT1594" s="7" t="s">
        <v>1726</v>
      </c>
      <c r="AU1594" s="33">
        <v>0</v>
      </c>
      <c r="AW1594" s="7" t="s">
        <v>1726</v>
      </c>
      <c r="AX1594" s="33">
        <v>0</v>
      </c>
      <c r="AZ1594" s="7" t="s">
        <v>1726</v>
      </c>
      <c r="BA1594" s="33">
        <v>0</v>
      </c>
      <c r="BC1594" s="7" t="s">
        <v>1726</v>
      </c>
      <c r="BD1594" s="33">
        <v>0</v>
      </c>
      <c r="BF1594" s="7" t="s">
        <v>1726</v>
      </c>
      <c r="BG1594" s="33">
        <v>0</v>
      </c>
      <c r="BI1594" s="7" t="s">
        <v>1726</v>
      </c>
      <c r="BJ1594" s="33">
        <v>0</v>
      </c>
      <c r="BL1594" s="7" t="s">
        <v>1726</v>
      </c>
      <c r="BM1594" s="33">
        <v>0</v>
      </c>
      <c r="BO1594" s="7" t="s">
        <v>1726</v>
      </c>
      <c r="BP1594" s="33">
        <v>0</v>
      </c>
      <c r="BR1594" s="7" t="s">
        <v>1726</v>
      </c>
      <c r="BS1594" s="33">
        <v>0</v>
      </c>
      <c r="BU1594" s="7" t="s">
        <v>1726</v>
      </c>
      <c r="BV1594" s="33">
        <v>0</v>
      </c>
      <c r="BX1594" s="7" t="s">
        <v>1726</v>
      </c>
      <c r="BY1594" s="33">
        <v>0</v>
      </c>
    </row>
    <row r="1595" spans="1:77" x14ac:dyDescent="0.3">
      <c r="A1595" s="7" t="s">
        <v>1727</v>
      </c>
      <c r="B1595" s="29">
        <v>22</v>
      </c>
      <c r="D1595" s="7" t="s">
        <v>1727</v>
      </c>
      <c r="E1595" s="29">
        <v>22</v>
      </c>
      <c r="G1595" s="7" t="s">
        <v>1727</v>
      </c>
      <c r="H1595" s="29" t="s">
        <v>985</v>
      </c>
      <c r="J1595" s="7" t="s">
        <v>1727</v>
      </c>
      <c r="K1595" s="29" t="s">
        <v>985</v>
      </c>
      <c r="M1595" s="7" t="s">
        <v>1727</v>
      </c>
      <c r="N1595" s="29" t="s">
        <v>985</v>
      </c>
      <c r="P1595" s="7" t="s">
        <v>1727</v>
      </c>
      <c r="Q1595" s="29" t="s">
        <v>985</v>
      </c>
      <c r="S1595" s="7" t="s">
        <v>1727</v>
      </c>
      <c r="T1595" s="29" t="s">
        <v>985</v>
      </c>
      <c r="V1595" s="7" t="s">
        <v>1727</v>
      </c>
      <c r="W1595" s="29" t="s">
        <v>985</v>
      </c>
      <c r="Y1595" s="7" t="s">
        <v>1727</v>
      </c>
      <c r="Z1595" s="29" t="s">
        <v>985</v>
      </c>
      <c r="AB1595" s="7" t="s">
        <v>1727</v>
      </c>
      <c r="AC1595" s="29" t="s">
        <v>985</v>
      </c>
      <c r="AE1595" s="7" t="s">
        <v>1727</v>
      </c>
      <c r="AF1595" s="29" t="s">
        <v>985</v>
      </c>
      <c r="AH1595" s="7" t="s">
        <v>1727</v>
      </c>
      <c r="AI1595" s="29" t="s">
        <v>985</v>
      </c>
      <c r="AK1595" s="7" t="s">
        <v>1727</v>
      </c>
      <c r="AL1595" s="33">
        <v>0</v>
      </c>
      <c r="AN1595" s="7" t="s">
        <v>1727</v>
      </c>
      <c r="AO1595" s="33">
        <v>0</v>
      </c>
      <c r="AQ1595" s="7" t="s">
        <v>1727</v>
      </c>
      <c r="AR1595" s="33">
        <v>0</v>
      </c>
      <c r="AT1595" s="7" t="s">
        <v>1727</v>
      </c>
      <c r="AU1595" s="33">
        <v>0</v>
      </c>
      <c r="AW1595" s="7" t="s">
        <v>1727</v>
      </c>
      <c r="AX1595" s="33">
        <v>0</v>
      </c>
      <c r="AZ1595" s="7" t="s">
        <v>1727</v>
      </c>
      <c r="BA1595" s="33">
        <v>0</v>
      </c>
      <c r="BC1595" s="7" t="s">
        <v>1727</v>
      </c>
      <c r="BD1595" s="33">
        <v>0</v>
      </c>
      <c r="BF1595" s="7" t="s">
        <v>1727</v>
      </c>
      <c r="BG1595" s="33">
        <v>0</v>
      </c>
      <c r="BI1595" s="7" t="s">
        <v>1727</v>
      </c>
      <c r="BJ1595" s="33">
        <v>0</v>
      </c>
      <c r="BL1595" s="7" t="s">
        <v>1727</v>
      </c>
      <c r="BM1595" s="33">
        <v>0</v>
      </c>
      <c r="BO1595" s="7" t="s">
        <v>1727</v>
      </c>
      <c r="BP1595" s="33">
        <v>0</v>
      </c>
      <c r="BR1595" s="7" t="s">
        <v>1727</v>
      </c>
      <c r="BS1595" s="33">
        <v>0</v>
      </c>
      <c r="BU1595" s="7" t="s">
        <v>1727</v>
      </c>
      <c r="BV1595" s="33">
        <v>0</v>
      </c>
      <c r="BX1595" s="7" t="s">
        <v>1727</v>
      </c>
      <c r="BY1595" s="33">
        <v>0</v>
      </c>
    </row>
    <row r="1596" spans="1:77" x14ac:dyDescent="0.3">
      <c r="A1596" s="7" t="s">
        <v>1728</v>
      </c>
      <c r="B1596" s="29">
        <v>22</v>
      </c>
      <c r="D1596" s="7" t="s">
        <v>1728</v>
      </c>
      <c r="E1596" s="29">
        <v>22</v>
      </c>
      <c r="G1596" s="7" t="s">
        <v>1728</v>
      </c>
      <c r="H1596" s="29" t="s">
        <v>985</v>
      </c>
      <c r="J1596" s="7" t="s">
        <v>1728</v>
      </c>
      <c r="K1596" s="29" t="s">
        <v>985</v>
      </c>
      <c r="M1596" s="7" t="s">
        <v>1728</v>
      </c>
      <c r="N1596" s="29" t="s">
        <v>985</v>
      </c>
      <c r="P1596" s="7" t="s">
        <v>1728</v>
      </c>
      <c r="Q1596" s="29" t="s">
        <v>985</v>
      </c>
      <c r="S1596" s="7" t="s">
        <v>1728</v>
      </c>
      <c r="T1596" s="29" t="s">
        <v>985</v>
      </c>
      <c r="V1596" s="7" t="s">
        <v>1728</v>
      </c>
      <c r="W1596" s="29" t="s">
        <v>985</v>
      </c>
      <c r="Y1596" s="7" t="s">
        <v>1728</v>
      </c>
      <c r="Z1596" s="29" t="s">
        <v>985</v>
      </c>
      <c r="AB1596" s="7" t="s">
        <v>1728</v>
      </c>
      <c r="AC1596" s="29" t="s">
        <v>985</v>
      </c>
      <c r="AE1596" s="7" t="s">
        <v>1728</v>
      </c>
      <c r="AF1596" s="29" t="s">
        <v>985</v>
      </c>
      <c r="AH1596" s="7" t="s">
        <v>1728</v>
      </c>
      <c r="AI1596" s="29" t="s">
        <v>985</v>
      </c>
      <c r="AK1596" s="7" t="s">
        <v>1728</v>
      </c>
      <c r="AL1596" s="33">
        <v>0</v>
      </c>
      <c r="AN1596" s="7" t="s">
        <v>1728</v>
      </c>
      <c r="AO1596" s="33">
        <v>0</v>
      </c>
      <c r="AQ1596" s="7" t="s">
        <v>1728</v>
      </c>
      <c r="AR1596" s="33">
        <v>0</v>
      </c>
      <c r="AT1596" s="7" t="s">
        <v>1728</v>
      </c>
      <c r="AU1596" s="33">
        <v>0</v>
      </c>
      <c r="AW1596" s="7" t="s">
        <v>1728</v>
      </c>
      <c r="AX1596" s="33">
        <v>0</v>
      </c>
      <c r="AZ1596" s="7" t="s">
        <v>1728</v>
      </c>
      <c r="BA1596" s="33">
        <v>0</v>
      </c>
      <c r="BC1596" s="7" t="s">
        <v>1728</v>
      </c>
      <c r="BD1596" s="33">
        <v>0</v>
      </c>
      <c r="BF1596" s="7" t="s">
        <v>1728</v>
      </c>
      <c r="BG1596" s="33">
        <v>0</v>
      </c>
      <c r="BI1596" s="7" t="s">
        <v>1728</v>
      </c>
      <c r="BJ1596" s="33">
        <v>0</v>
      </c>
      <c r="BL1596" s="7" t="s">
        <v>1728</v>
      </c>
      <c r="BM1596" s="33">
        <v>0</v>
      </c>
      <c r="BO1596" s="7" t="s">
        <v>1728</v>
      </c>
      <c r="BP1596" s="33">
        <v>0</v>
      </c>
      <c r="BR1596" s="7" t="s">
        <v>1728</v>
      </c>
      <c r="BS1596" s="33">
        <v>0</v>
      </c>
      <c r="BU1596" s="7" t="s">
        <v>1728</v>
      </c>
      <c r="BV1596" s="33">
        <v>0</v>
      </c>
      <c r="BX1596" s="7" t="s">
        <v>1728</v>
      </c>
      <c r="BY1596" s="33">
        <v>0</v>
      </c>
    </row>
    <row r="1597" spans="1:77" x14ac:dyDescent="0.3">
      <c r="A1597" s="7" t="s">
        <v>1729</v>
      </c>
      <c r="B1597" s="29">
        <v>22</v>
      </c>
      <c r="D1597" s="7" t="s">
        <v>1729</v>
      </c>
      <c r="E1597" s="29">
        <v>22</v>
      </c>
      <c r="G1597" s="7" t="s">
        <v>1729</v>
      </c>
      <c r="H1597" s="29" t="s">
        <v>985</v>
      </c>
      <c r="J1597" s="7" t="s">
        <v>1729</v>
      </c>
      <c r="K1597" s="29" t="s">
        <v>985</v>
      </c>
      <c r="M1597" s="7" t="s">
        <v>1729</v>
      </c>
      <c r="N1597" s="29" t="s">
        <v>985</v>
      </c>
      <c r="P1597" s="7" t="s">
        <v>1729</v>
      </c>
      <c r="Q1597" s="29" t="s">
        <v>985</v>
      </c>
      <c r="S1597" s="7" t="s">
        <v>1729</v>
      </c>
      <c r="T1597" s="29" t="s">
        <v>985</v>
      </c>
      <c r="V1597" s="7" t="s">
        <v>1729</v>
      </c>
      <c r="W1597" s="29" t="s">
        <v>985</v>
      </c>
      <c r="Y1597" s="7" t="s">
        <v>1729</v>
      </c>
      <c r="Z1597" s="29" t="s">
        <v>985</v>
      </c>
      <c r="AB1597" s="7" t="s">
        <v>1729</v>
      </c>
      <c r="AC1597" s="29" t="s">
        <v>985</v>
      </c>
      <c r="AE1597" s="7" t="s">
        <v>1729</v>
      </c>
      <c r="AF1597" s="29" t="s">
        <v>985</v>
      </c>
      <c r="AH1597" s="7" t="s">
        <v>1729</v>
      </c>
      <c r="AI1597" s="29" t="s">
        <v>985</v>
      </c>
      <c r="AK1597" s="7" t="s">
        <v>1729</v>
      </c>
      <c r="AL1597" s="33">
        <v>0</v>
      </c>
      <c r="AN1597" s="7" t="s">
        <v>1729</v>
      </c>
      <c r="AO1597" s="33">
        <v>0</v>
      </c>
      <c r="AQ1597" s="7" t="s">
        <v>1729</v>
      </c>
      <c r="AR1597" s="33">
        <v>0</v>
      </c>
      <c r="AT1597" s="7" t="s">
        <v>1729</v>
      </c>
      <c r="AU1597" s="33">
        <v>0</v>
      </c>
      <c r="AW1597" s="7" t="s">
        <v>1729</v>
      </c>
      <c r="AX1597" s="33">
        <v>0</v>
      </c>
      <c r="AZ1597" s="7" t="s">
        <v>1729</v>
      </c>
      <c r="BA1597" s="33">
        <v>0</v>
      </c>
      <c r="BC1597" s="7" t="s">
        <v>1729</v>
      </c>
      <c r="BD1597" s="33">
        <v>0</v>
      </c>
      <c r="BF1597" s="7" t="s">
        <v>1729</v>
      </c>
      <c r="BG1597" s="33">
        <v>0</v>
      </c>
      <c r="BI1597" s="7" t="s">
        <v>1729</v>
      </c>
      <c r="BJ1597" s="33">
        <v>0</v>
      </c>
      <c r="BL1597" s="7" t="s">
        <v>1729</v>
      </c>
      <c r="BM1597" s="33">
        <v>0</v>
      </c>
      <c r="BO1597" s="7" t="s">
        <v>1729</v>
      </c>
      <c r="BP1597" s="33">
        <v>0</v>
      </c>
      <c r="BR1597" s="7" t="s">
        <v>1729</v>
      </c>
      <c r="BS1597" s="33">
        <v>0</v>
      </c>
      <c r="BU1597" s="7" t="s">
        <v>1729</v>
      </c>
      <c r="BV1597" s="33">
        <v>0</v>
      </c>
      <c r="BX1597" s="7" t="s">
        <v>1729</v>
      </c>
      <c r="BY1597" s="33">
        <v>0</v>
      </c>
    </row>
    <row r="1598" spans="1:77" x14ac:dyDescent="0.3">
      <c r="A1598" s="7" t="s">
        <v>1730</v>
      </c>
      <c r="B1598" s="29">
        <v>22</v>
      </c>
      <c r="D1598" s="7" t="s">
        <v>1730</v>
      </c>
      <c r="E1598" s="29">
        <v>22</v>
      </c>
      <c r="G1598" s="7" t="s">
        <v>1730</v>
      </c>
      <c r="H1598" s="29" t="s">
        <v>985</v>
      </c>
      <c r="J1598" s="7" t="s">
        <v>1730</v>
      </c>
      <c r="K1598" s="29" t="s">
        <v>985</v>
      </c>
      <c r="M1598" s="7" t="s">
        <v>1730</v>
      </c>
      <c r="N1598" s="29" t="s">
        <v>985</v>
      </c>
      <c r="P1598" s="7" t="s">
        <v>1730</v>
      </c>
      <c r="Q1598" s="29" t="s">
        <v>985</v>
      </c>
      <c r="S1598" s="7" t="s">
        <v>1730</v>
      </c>
      <c r="T1598" s="29" t="s">
        <v>985</v>
      </c>
      <c r="V1598" s="7" t="s">
        <v>1730</v>
      </c>
      <c r="W1598" s="29" t="s">
        <v>985</v>
      </c>
      <c r="Y1598" s="7" t="s">
        <v>1730</v>
      </c>
      <c r="Z1598" s="29" t="s">
        <v>985</v>
      </c>
      <c r="AB1598" s="7" t="s">
        <v>1730</v>
      </c>
      <c r="AC1598" s="29" t="s">
        <v>985</v>
      </c>
      <c r="AE1598" s="7" t="s">
        <v>1730</v>
      </c>
      <c r="AF1598" s="29" t="s">
        <v>985</v>
      </c>
      <c r="AH1598" s="7" t="s">
        <v>1730</v>
      </c>
      <c r="AI1598" s="29" t="s">
        <v>985</v>
      </c>
      <c r="AK1598" s="7" t="s">
        <v>1730</v>
      </c>
      <c r="AL1598" s="33">
        <v>0</v>
      </c>
      <c r="AN1598" s="7" t="s">
        <v>1730</v>
      </c>
      <c r="AO1598" s="33">
        <v>0</v>
      </c>
      <c r="AQ1598" s="7" t="s">
        <v>1730</v>
      </c>
      <c r="AR1598" s="33">
        <v>0</v>
      </c>
      <c r="AT1598" s="7" t="s">
        <v>1730</v>
      </c>
      <c r="AU1598" s="33">
        <v>0</v>
      </c>
      <c r="AW1598" s="7" t="s">
        <v>1730</v>
      </c>
      <c r="AX1598" s="33">
        <v>0</v>
      </c>
      <c r="AZ1598" s="7" t="s">
        <v>1730</v>
      </c>
      <c r="BA1598" s="33">
        <v>0</v>
      </c>
      <c r="BC1598" s="7" t="s">
        <v>1730</v>
      </c>
      <c r="BD1598" s="33">
        <v>0</v>
      </c>
      <c r="BF1598" s="7" t="s">
        <v>1730</v>
      </c>
      <c r="BG1598" s="33">
        <v>0</v>
      </c>
      <c r="BI1598" s="7" t="s">
        <v>1730</v>
      </c>
      <c r="BJ1598" s="33">
        <v>0</v>
      </c>
      <c r="BL1598" s="7" t="s">
        <v>1730</v>
      </c>
      <c r="BM1598" s="33">
        <v>0</v>
      </c>
      <c r="BO1598" s="7" t="s">
        <v>1730</v>
      </c>
      <c r="BP1598" s="33">
        <v>0</v>
      </c>
      <c r="BR1598" s="7" t="s">
        <v>1730</v>
      </c>
      <c r="BS1598" s="33">
        <v>0</v>
      </c>
      <c r="BU1598" s="7" t="s">
        <v>1730</v>
      </c>
      <c r="BV1598" s="33">
        <v>0</v>
      </c>
      <c r="BX1598" s="7" t="s">
        <v>1730</v>
      </c>
      <c r="BY1598" s="33">
        <v>0</v>
      </c>
    </row>
    <row r="1599" spans="1:77" x14ac:dyDescent="0.3">
      <c r="A1599" s="7" t="s">
        <v>1731</v>
      </c>
      <c r="B1599" s="29">
        <v>22</v>
      </c>
      <c r="D1599" s="7" t="s">
        <v>1731</v>
      </c>
      <c r="E1599" s="29">
        <v>22</v>
      </c>
      <c r="G1599" s="7" t="s">
        <v>1731</v>
      </c>
      <c r="H1599" s="29" t="s">
        <v>985</v>
      </c>
      <c r="J1599" s="7" t="s">
        <v>1731</v>
      </c>
      <c r="K1599" s="29" t="s">
        <v>985</v>
      </c>
      <c r="M1599" s="7" t="s">
        <v>1731</v>
      </c>
      <c r="N1599" s="29" t="s">
        <v>985</v>
      </c>
      <c r="P1599" s="7" t="s">
        <v>1731</v>
      </c>
      <c r="Q1599" s="29" t="s">
        <v>985</v>
      </c>
      <c r="S1599" s="7" t="s">
        <v>1731</v>
      </c>
      <c r="T1599" s="29" t="s">
        <v>985</v>
      </c>
      <c r="V1599" s="7" t="s">
        <v>1731</v>
      </c>
      <c r="W1599" s="29" t="s">
        <v>985</v>
      </c>
      <c r="Y1599" s="7" t="s">
        <v>1731</v>
      </c>
      <c r="Z1599" s="29" t="s">
        <v>985</v>
      </c>
      <c r="AB1599" s="7" t="s">
        <v>1731</v>
      </c>
      <c r="AC1599" s="29" t="s">
        <v>985</v>
      </c>
      <c r="AE1599" s="7" t="s">
        <v>1731</v>
      </c>
      <c r="AF1599" s="29" t="s">
        <v>985</v>
      </c>
      <c r="AH1599" s="7" t="s">
        <v>1731</v>
      </c>
      <c r="AI1599" s="29" t="s">
        <v>985</v>
      </c>
      <c r="AK1599" s="7" t="s">
        <v>1731</v>
      </c>
      <c r="AL1599" s="33">
        <v>0</v>
      </c>
      <c r="AN1599" s="7" t="s">
        <v>1731</v>
      </c>
      <c r="AO1599" s="33">
        <v>0</v>
      </c>
      <c r="AQ1599" s="7" t="s">
        <v>1731</v>
      </c>
      <c r="AR1599" s="33">
        <v>0</v>
      </c>
      <c r="AT1599" s="7" t="s">
        <v>1731</v>
      </c>
      <c r="AU1599" s="33">
        <v>0</v>
      </c>
      <c r="AW1599" s="7" t="s">
        <v>1731</v>
      </c>
      <c r="AX1599" s="33">
        <v>0</v>
      </c>
      <c r="AZ1599" s="7" t="s">
        <v>1731</v>
      </c>
      <c r="BA1599" s="33">
        <v>0</v>
      </c>
      <c r="BC1599" s="7" t="s">
        <v>1731</v>
      </c>
      <c r="BD1599" s="33">
        <v>0</v>
      </c>
      <c r="BF1599" s="7" t="s">
        <v>1731</v>
      </c>
      <c r="BG1599" s="33">
        <v>0</v>
      </c>
      <c r="BI1599" s="7" t="s">
        <v>1731</v>
      </c>
      <c r="BJ1599" s="33">
        <v>0</v>
      </c>
      <c r="BL1599" s="7" t="s">
        <v>1731</v>
      </c>
      <c r="BM1599" s="33">
        <v>0</v>
      </c>
      <c r="BO1599" s="7" t="s">
        <v>1731</v>
      </c>
      <c r="BP1599" s="33">
        <v>0</v>
      </c>
      <c r="BR1599" s="7" t="s">
        <v>1731</v>
      </c>
      <c r="BS1599" s="33">
        <v>0</v>
      </c>
      <c r="BU1599" s="7" t="s">
        <v>1731</v>
      </c>
      <c r="BV1599" s="33">
        <v>0</v>
      </c>
      <c r="BX1599" s="7" t="s">
        <v>1731</v>
      </c>
      <c r="BY1599" s="33">
        <v>0</v>
      </c>
    </row>
    <row r="1600" spans="1:77" x14ac:dyDescent="0.3">
      <c r="A1600" s="7" t="s">
        <v>1732</v>
      </c>
      <c r="B1600" s="29">
        <v>22</v>
      </c>
      <c r="D1600" s="7" t="s">
        <v>1732</v>
      </c>
      <c r="E1600" s="29">
        <v>22</v>
      </c>
      <c r="G1600" s="7" t="s">
        <v>1732</v>
      </c>
      <c r="H1600" s="29" t="s">
        <v>985</v>
      </c>
      <c r="J1600" s="7" t="s">
        <v>1732</v>
      </c>
      <c r="K1600" s="29" t="s">
        <v>985</v>
      </c>
      <c r="M1600" s="7" t="s">
        <v>1732</v>
      </c>
      <c r="N1600" s="29" t="s">
        <v>985</v>
      </c>
      <c r="P1600" s="7" t="s">
        <v>1732</v>
      </c>
      <c r="Q1600" s="29" t="s">
        <v>985</v>
      </c>
      <c r="S1600" s="7" t="s">
        <v>1732</v>
      </c>
      <c r="T1600" s="29" t="s">
        <v>985</v>
      </c>
      <c r="V1600" s="7" t="s">
        <v>1732</v>
      </c>
      <c r="W1600" s="29" t="s">
        <v>985</v>
      </c>
      <c r="Y1600" s="7" t="s">
        <v>1732</v>
      </c>
      <c r="Z1600" s="29" t="s">
        <v>985</v>
      </c>
      <c r="AB1600" s="7" t="s">
        <v>1732</v>
      </c>
      <c r="AC1600" s="29" t="s">
        <v>985</v>
      </c>
      <c r="AE1600" s="7" t="s">
        <v>1732</v>
      </c>
      <c r="AF1600" s="29" t="s">
        <v>985</v>
      </c>
      <c r="AH1600" s="7" t="s">
        <v>1732</v>
      </c>
      <c r="AI1600" s="29" t="s">
        <v>985</v>
      </c>
      <c r="AK1600" s="7" t="s">
        <v>1732</v>
      </c>
      <c r="AL1600" s="33">
        <v>0</v>
      </c>
      <c r="AN1600" s="7" t="s">
        <v>1732</v>
      </c>
      <c r="AO1600" s="33">
        <v>0</v>
      </c>
      <c r="AQ1600" s="7" t="s">
        <v>1732</v>
      </c>
      <c r="AR1600" s="33">
        <v>0</v>
      </c>
      <c r="AT1600" s="7" t="s">
        <v>1732</v>
      </c>
      <c r="AU1600" s="33">
        <v>0</v>
      </c>
      <c r="AW1600" s="7" t="s">
        <v>1732</v>
      </c>
      <c r="AX1600" s="33">
        <v>0</v>
      </c>
      <c r="AZ1600" s="7" t="s">
        <v>1732</v>
      </c>
      <c r="BA1600" s="33">
        <v>0</v>
      </c>
      <c r="BC1600" s="7" t="s">
        <v>1732</v>
      </c>
      <c r="BD1600" s="33">
        <v>0</v>
      </c>
      <c r="BF1600" s="7" t="s">
        <v>1732</v>
      </c>
      <c r="BG1600" s="33">
        <v>0</v>
      </c>
      <c r="BI1600" s="7" t="s">
        <v>1732</v>
      </c>
      <c r="BJ1600" s="33">
        <v>0</v>
      </c>
      <c r="BL1600" s="7" t="s">
        <v>1732</v>
      </c>
      <c r="BM1600" s="33">
        <v>0</v>
      </c>
      <c r="BO1600" s="7" t="s">
        <v>1732</v>
      </c>
      <c r="BP1600" s="33">
        <v>0</v>
      </c>
      <c r="BR1600" s="7" t="s">
        <v>1732</v>
      </c>
      <c r="BS1600" s="33">
        <v>0</v>
      </c>
      <c r="BU1600" s="7" t="s">
        <v>1732</v>
      </c>
      <c r="BV1600" s="33">
        <v>0</v>
      </c>
      <c r="BX1600" s="7" t="s">
        <v>1732</v>
      </c>
      <c r="BY1600" s="33">
        <v>0</v>
      </c>
    </row>
    <row r="1601" spans="1:77" x14ac:dyDescent="0.3">
      <c r="A1601" s="7" t="s">
        <v>1733</v>
      </c>
      <c r="B1601" s="29">
        <v>22</v>
      </c>
      <c r="D1601" s="7" t="s">
        <v>1733</v>
      </c>
      <c r="E1601" s="29">
        <v>22</v>
      </c>
      <c r="G1601" s="7" t="s">
        <v>1733</v>
      </c>
      <c r="H1601" s="29" t="s">
        <v>985</v>
      </c>
      <c r="J1601" s="7" t="s">
        <v>1733</v>
      </c>
      <c r="K1601" s="29" t="s">
        <v>985</v>
      </c>
      <c r="M1601" s="7" t="s">
        <v>1733</v>
      </c>
      <c r="N1601" s="29" t="s">
        <v>985</v>
      </c>
      <c r="P1601" s="7" t="s">
        <v>1733</v>
      </c>
      <c r="Q1601" s="29" t="s">
        <v>985</v>
      </c>
      <c r="S1601" s="7" t="s">
        <v>1733</v>
      </c>
      <c r="T1601" s="29" t="s">
        <v>985</v>
      </c>
      <c r="V1601" s="7" t="s">
        <v>1733</v>
      </c>
      <c r="W1601" s="29" t="s">
        <v>985</v>
      </c>
      <c r="Y1601" s="7" t="s">
        <v>1733</v>
      </c>
      <c r="Z1601" s="29" t="s">
        <v>985</v>
      </c>
      <c r="AB1601" s="7" t="s">
        <v>1733</v>
      </c>
      <c r="AC1601" s="29" t="s">
        <v>985</v>
      </c>
      <c r="AE1601" s="7" t="s">
        <v>1733</v>
      </c>
      <c r="AF1601" s="29" t="s">
        <v>985</v>
      </c>
      <c r="AH1601" s="7" t="s">
        <v>1733</v>
      </c>
      <c r="AI1601" s="29" t="s">
        <v>985</v>
      </c>
      <c r="AK1601" s="7" t="s">
        <v>1733</v>
      </c>
      <c r="AL1601" s="33">
        <v>0</v>
      </c>
      <c r="AN1601" s="7" t="s">
        <v>1733</v>
      </c>
      <c r="AO1601" s="33">
        <v>0</v>
      </c>
      <c r="AQ1601" s="7" t="s">
        <v>1733</v>
      </c>
      <c r="AR1601" s="33">
        <v>0</v>
      </c>
      <c r="AT1601" s="7" t="s">
        <v>1733</v>
      </c>
      <c r="AU1601" s="33">
        <v>0</v>
      </c>
      <c r="AW1601" s="7" t="s">
        <v>1733</v>
      </c>
      <c r="AX1601" s="33">
        <v>0</v>
      </c>
      <c r="AZ1601" s="7" t="s">
        <v>1733</v>
      </c>
      <c r="BA1601" s="33">
        <v>0</v>
      </c>
      <c r="BC1601" s="7" t="s">
        <v>1733</v>
      </c>
      <c r="BD1601" s="33">
        <v>0</v>
      </c>
      <c r="BF1601" s="7" t="s">
        <v>1733</v>
      </c>
      <c r="BG1601" s="33">
        <v>0</v>
      </c>
      <c r="BI1601" s="7" t="s">
        <v>1733</v>
      </c>
      <c r="BJ1601" s="33">
        <v>0</v>
      </c>
      <c r="BL1601" s="7" t="s">
        <v>1733</v>
      </c>
      <c r="BM1601" s="33">
        <v>0</v>
      </c>
      <c r="BO1601" s="7" t="s">
        <v>1733</v>
      </c>
      <c r="BP1601" s="33">
        <v>0</v>
      </c>
      <c r="BR1601" s="7" t="s">
        <v>1733</v>
      </c>
      <c r="BS1601" s="33">
        <v>0</v>
      </c>
      <c r="BU1601" s="7" t="s">
        <v>1733</v>
      </c>
      <c r="BV1601" s="33">
        <v>0</v>
      </c>
      <c r="BX1601" s="7" t="s">
        <v>1733</v>
      </c>
      <c r="BY1601" s="33">
        <v>0</v>
      </c>
    </row>
    <row r="1602" spans="1:77" x14ac:dyDescent="0.3">
      <c r="A1602" s="7" t="s">
        <v>1734</v>
      </c>
      <c r="B1602" s="29">
        <v>22</v>
      </c>
      <c r="D1602" s="7" t="s">
        <v>1734</v>
      </c>
      <c r="E1602" s="29">
        <v>22</v>
      </c>
      <c r="G1602" s="7" t="s">
        <v>1734</v>
      </c>
      <c r="H1602" s="29" t="s">
        <v>985</v>
      </c>
      <c r="J1602" s="7" t="s">
        <v>1734</v>
      </c>
      <c r="K1602" s="29" t="s">
        <v>985</v>
      </c>
      <c r="M1602" s="7" t="s">
        <v>1734</v>
      </c>
      <c r="N1602" s="29" t="s">
        <v>985</v>
      </c>
      <c r="P1602" s="7" t="s">
        <v>1734</v>
      </c>
      <c r="Q1602" s="29" t="s">
        <v>985</v>
      </c>
      <c r="S1602" s="7" t="s">
        <v>1734</v>
      </c>
      <c r="T1602" s="29" t="s">
        <v>985</v>
      </c>
      <c r="V1602" s="7" t="s">
        <v>1734</v>
      </c>
      <c r="W1602" s="29" t="s">
        <v>985</v>
      </c>
      <c r="Y1602" s="7" t="s">
        <v>1734</v>
      </c>
      <c r="Z1602" s="29" t="s">
        <v>985</v>
      </c>
      <c r="AB1602" s="7" t="s">
        <v>1734</v>
      </c>
      <c r="AC1602" s="29" t="s">
        <v>985</v>
      </c>
      <c r="AE1602" s="7" t="s">
        <v>1734</v>
      </c>
      <c r="AF1602" s="29" t="s">
        <v>985</v>
      </c>
      <c r="AH1602" s="7" t="s">
        <v>1734</v>
      </c>
      <c r="AI1602" s="29" t="s">
        <v>985</v>
      </c>
      <c r="AK1602" s="7" t="s">
        <v>1734</v>
      </c>
      <c r="AL1602" s="33">
        <v>0</v>
      </c>
      <c r="AN1602" s="7" t="s">
        <v>1734</v>
      </c>
      <c r="AO1602" s="33">
        <v>0</v>
      </c>
      <c r="AQ1602" s="7" t="s">
        <v>1734</v>
      </c>
      <c r="AR1602" s="33">
        <v>0</v>
      </c>
      <c r="AT1602" s="7" t="s">
        <v>1734</v>
      </c>
      <c r="AU1602" s="33">
        <v>0</v>
      </c>
      <c r="AW1602" s="7" t="s">
        <v>1734</v>
      </c>
      <c r="AX1602" s="33">
        <v>0</v>
      </c>
      <c r="AZ1602" s="7" t="s">
        <v>1734</v>
      </c>
      <c r="BA1602" s="33">
        <v>0</v>
      </c>
      <c r="BC1602" s="7" t="s">
        <v>1734</v>
      </c>
      <c r="BD1602" s="33">
        <v>0</v>
      </c>
      <c r="BF1602" s="7" t="s">
        <v>1734</v>
      </c>
      <c r="BG1602" s="33">
        <v>0</v>
      </c>
      <c r="BI1602" s="7" t="s">
        <v>1734</v>
      </c>
      <c r="BJ1602" s="33">
        <v>0</v>
      </c>
      <c r="BL1602" s="7" t="s">
        <v>1734</v>
      </c>
      <c r="BM1602" s="33">
        <v>0</v>
      </c>
      <c r="BO1602" s="7" t="s">
        <v>1734</v>
      </c>
      <c r="BP1602" s="33">
        <v>0</v>
      </c>
      <c r="BR1602" s="7" t="s">
        <v>1734</v>
      </c>
      <c r="BS1602" s="33">
        <v>0</v>
      </c>
      <c r="BU1602" s="7" t="s">
        <v>1734</v>
      </c>
      <c r="BV1602" s="33">
        <v>0</v>
      </c>
      <c r="BX1602" s="7" t="s">
        <v>1734</v>
      </c>
      <c r="BY1602" s="33">
        <v>0</v>
      </c>
    </row>
    <row r="1603" spans="1:77" x14ac:dyDescent="0.3">
      <c r="A1603" s="7" t="s">
        <v>1735</v>
      </c>
      <c r="B1603" s="29">
        <v>22</v>
      </c>
      <c r="D1603" s="7" t="s">
        <v>1735</v>
      </c>
      <c r="E1603" s="29">
        <v>22</v>
      </c>
      <c r="G1603" s="7" t="s">
        <v>1735</v>
      </c>
      <c r="H1603" s="29" t="s">
        <v>985</v>
      </c>
      <c r="J1603" s="7" t="s">
        <v>1735</v>
      </c>
      <c r="K1603" s="29" t="s">
        <v>985</v>
      </c>
      <c r="M1603" s="7" t="s">
        <v>1735</v>
      </c>
      <c r="N1603" s="29" t="s">
        <v>985</v>
      </c>
      <c r="P1603" s="7" t="s">
        <v>1735</v>
      </c>
      <c r="Q1603" s="29" t="s">
        <v>985</v>
      </c>
      <c r="S1603" s="7" t="s">
        <v>1735</v>
      </c>
      <c r="T1603" s="29" t="s">
        <v>985</v>
      </c>
      <c r="V1603" s="7" t="s">
        <v>1735</v>
      </c>
      <c r="W1603" s="29" t="s">
        <v>985</v>
      </c>
      <c r="Y1603" s="7" t="s">
        <v>1735</v>
      </c>
      <c r="Z1603" s="29" t="s">
        <v>985</v>
      </c>
      <c r="AB1603" s="7" t="s">
        <v>1735</v>
      </c>
      <c r="AC1603" s="29" t="s">
        <v>985</v>
      </c>
      <c r="AE1603" s="7" t="s">
        <v>1735</v>
      </c>
      <c r="AF1603" s="29" t="s">
        <v>985</v>
      </c>
      <c r="AH1603" s="7" t="s">
        <v>1735</v>
      </c>
      <c r="AI1603" s="29" t="s">
        <v>985</v>
      </c>
      <c r="AK1603" s="7" t="s">
        <v>1735</v>
      </c>
      <c r="AL1603" s="33">
        <v>0</v>
      </c>
      <c r="AN1603" s="7" t="s">
        <v>1735</v>
      </c>
      <c r="AO1603" s="33">
        <v>0</v>
      </c>
      <c r="AQ1603" s="7" t="s">
        <v>1735</v>
      </c>
      <c r="AR1603" s="33">
        <v>0</v>
      </c>
      <c r="AT1603" s="7" t="s">
        <v>1735</v>
      </c>
      <c r="AU1603" s="33">
        <v>0</v>
      </c>
      <c r="AW1603" s="7" t="s">
        <v>1735</v>
      </c>
      <c r="AX1603" s="33">
        <v>0</v>
      </c>
      <c r="AZ1603" s="7" t="s">
        <v>1735</v>
      </c>
      <c r="BA1603" s="33">
        <v>0</v>
      </c>
      <c r="BC1603" s="7" t="s">
        <v>1735</v>
      </c>
      <c r="BD1603" s="33">
        <v>0</v>
      </c>
      <c r="BF1603" s="7" t="s">
        <v>1735</v>
      </c>
      <c r="BG1603" s="33">
        <v>0</v>
      </c>
      <c r="BI1603" s="7" t="s">
        <v>1735</v>
      </c>
      <c r="BJ1603" s="33">
        <v>0</v>
      </c>
      <c r="BL1603" s="7" t="s">
        <v>1735</v>
      </c>
      <c r="BM1603" s="33">
        <v>0</v>
      </c>
      <c r="BO1603" s="7" t="s">
        <v>1735</v>
      </c>
      <c r="BP1603" s="33">
        <v>0</v>
      </c>
      <c r="BR1603" s="7" t="s">
        <v>1735</v>
      </c>
      <c r="BS1603" s="33">
        <v>0</v>
      </c>
      <c r="BU1603" s="7" t="s">
        <v>1735</v>
      </c>
      <c r="BV1603" s="33">
        <v>0</v>
      </c>
      <c r="BX1603" s="7" t="s">
        <v>1735</v>
      </c>
      <c r="BY1603" s="33">
        <v>0</v>
      </c>
    </row>
    <row r="1604" spans="1:77" x14ac:dyDescent="0.3">
      <c r="A1604" s="7" t="s">
        <v>1736</v>
      </c>
      <c r="B1604" s="29">
        <v>22</v>
      </c>
      <c r="D1604" s="7" t="s">
        <v>1736</v>
      </c>
      <c r="E1604" s="29">
        <v>22</v>
      </c>
      <c r="G1604" s="7" t="s">
        <v>1736</v>
      </c>
      <c r="H1604" s="29" t="s">
        <v>985</v>
      </c>
      <c r="J1604" s="7" t="s">
        <v>1736</v>
      </c>
      <c r="K1604" s="29" t="s">
        <v>985</v>
      </c>
      <c r="M1604" s="7" t="s">
        <v>1736</v>
      </c>
      <c r="N1604" s="29" t="s">
        <v>985</v>
      </c>
      <c r="P1604" s="7" t="s">
        <v>1736</v>
      </c>
      <c r="Q1604" s="29" t="s">
        <v>985</v>
      </c>
      <c r="S1604" s="7" t="s">
        <v>1736</v>
      </c>
      <c r="T1604" s="29" t="s">
        <v>985</v>
      </c>
      <c r="V1604" s="7" t="s">
        <v>1736</v>
      </c>
      <c r="W1604" s="29" t="s">
        <v>985</v>
      </c>
      <c r="Y1604" s="7" t="s">
        <v>1736</v>
      </c>
      <c r="Z1604" s="29" t="s">
        <v>985</v>
      </c>
      <c r="AB1604" s="7" t="s">
        <v>1736</v>
      </c>
      <c r="AC1604" s="29" t="s">
        <v>985</v>
      </c>
      <c r="AE1604" s="7" t="s">
        <v>1736</v>
      </c>
      <c r="AF1604" s="29" t="s">
        <v>985</v>
      </c>
      <c r="AH1604" s="7" t="s">
        <v>1736</v>
      </c>
      <c r="AI1604" s="29" t="s">
        <v>985</v>
      </c>
      <c r="AK1604" s="7" t="s">
        <v>1736</v>
      </c>
      <c r="AL1604" s="33">
        <v>0</v>
      </c>
      <c r="AN1604" s="7" t="s">
        <v>1736</v>
      </c>
      <c r="AO1604" s="33">
        <v>0</v>
      </c>
      <c r="AQ1604" s="7" t="s">
        <v>1736</v>
      </c>
      <c r="AR1604" s="33">
        <v>0</v>
      </c>
      <c r="AT1604" s="7" t="s">
        <v>1736</v>
      </c>
      <c r="AU1604" s="33">
        <v>0</v>
      </c>
      <c r="AW1604" s="7" t="s">
        <v>1736</v>
      </c>
      <c r="AX1604" s="33">
        <v>0</v>
      </c>
      <c r="AZ1604" s="7" t="s">
        <v>1736</v>
      </c>
      <c r="BA1604" s="33">
        <v>0</v>
      </c>
      <c r="BC1604" s="7" t="s">
        <v>1736</v>
      </c>
      <c r="BD1604" s="33">
        <v>0</v>
      </c>
      <c r="BF1604" s="7" t="s">
        <v>1736</v>
      </c>
      <c r="BG1604" s="33">
        <v>0</v>
      </c>
      <c r="BI1604" s="7" t="s">
        <v>1736</v>
      </c>
      <c r="BJ1604" s="33">
        <v>0</v>
      </c>
      <c r="BL1604" s="7" t="s">
        <v>1736</v>
      </c>
      <c r="BM1604" s="33">
        <v>0</v>
      </c>
      <c r="BO1604" s="7" t="s">
        <v>1736</v>
      </c>
      <c r="BP1604" s="33">
        <v>0</v>
      </c>
      <c r="BR1604" s="7" t="s">
        <v>1736</v>
      </c>
      <c r="BS1604" s="33">
        <v>0</v>
      </c>
      <c r="BU1604" s="7" t="s">
        <v>1736</v>
      </c>
      <c r="BV1604" s="33">
        <v>0</v>
      </c>
      <c r="BX1604" s="7" t="s">
        <v>1736</v>
      </c>
      <c r="BY1604" s="33">
        <v>0</v>
      </c>
    </row>
    <row r="1605" spans="1:77" x14ac:dyDescent="0.3">
      <c r="A1605" s="7" t="s">
        <v>1737</v>
      </c>
      <c r="B1605" s="29">
        <v>21</v>
      </c>
      <c r="D1605" s="7" t="s">
        <v>1737</v>
      </c>
      <c r="E1605" s="29">
        <v>21</v>
      </c>
      <c r="G1605" s="7" t="s">
        <v>1737</v>
      </c>
      <c r="H1605" s="29" t="s">
        <v>985</v>
      </c>
      <c r="J1605" s="7" t="s">
        <v>1737</v>
      </c>
      <c r="K1605" s="29" t="s">
        <v>985</v>
      </c>
      <c r="M1605" s="7" t="s">
        <v>1737</v>
      </c>
      <c r="N1605" s="29" t="s">
        <v>985</v>
      </c>
      <c r="P1605" s="7" t="s">
        <v>1737</v>
      </c>
      <c r="Q1605" s="29" t="s">
        <v>985</v>
      </c>
      <c r="S1605" s="7" t="s">
        <v>1737</v>
      </c>
      <c r="T1605" s="29" t="s">
        <v>985</v>
      </c>
      <c r="V1605" s="7" t="s">
        <v>1737</v>
      </c>
      <c r="W1605" s="29" t="s">
        <v>985</v>
      </c>
      <c r="Y1605" s="7" t="s">
        <v>1737</v>
      </c>
      <c r="Z1605" s="29" t="s">
        <v>985</v>
      </c>
      <c r="AB1605" s="7" t="s">
        <v>1737</v>
      </c>
      <c r="AC1605" s="29" t="s">
        <v>985</v>
      </c>
      <c r="AE1605" s="7" t="s">
        <v>1737</v>
      </c>
      <c r="AF1605" s="29" t="s">
        <v>985</v>
      </c>
      <c r="AH1605" s="7" t="s">
        <v>1737</v>
      </c>
      <c r="AI1605" s="29" t="s">
        <v>985</v>
      </c>
      <c r="AK1605" s="7" t="s">
        <v>1737</v>
      </c>
      <c r="AL1605" s="33">
        <v>0</v>
      </c>
      <c r="AN1605" s="7" t="s">
        <v>1737</v>
      </c>
      <c r="AO1605" s="33">
        <v>0</v>
      </c>
      <c r="AQ1605" s="7" t="s">
        <v>1737</v>
      </c>
      <c r="AR1605" s="33">
        <v>0</v>
      </c>
      <c r="AT1605" s="7" t="s">
        <v>1737</v>
      </c>
      <c r="AU1605" s="33">
        <v>0</v>
      </c>
      <c r="AW1605" s="7" t="s">
        <v>1737</v>
      </c>
      <c r="AX1605" s="33">
        <v>0</v>
      </c>
      <c r="AZ1605" s="7" t="s">
        <v>1737</v>
      </c>
      <c r="BA1605" s="33">
        <v>0</v>
      </c>
      <c r="BC1605" s="7" t="s">
        <v>1737</v>
      </c>
      <c r="BD1605" s="33">
        <v>0</v>
      </c>
      <c r="BF1605" s="7" t="s">
        <v>1737</v>
      </c>
      <c r="BG1605" s="33">
        <v>0</v>
      </c>
      <c r="BI1605" s="7" t="s">
        <v>1737</v>
      </c>
      <c r="BJ1605" s="33">
        <v>0</v>
      </c>
      <c r="BL1605" s="7" t="s">
        <v>1737</v>
      </c>
      <c r="BM1605" s="33">
        <v>0</v>
      </c>
      <c r="BO1605" s="7" t="s">
        <v>1737</v>
      </c>
      <c r="BP1605" s="33">
        <v>0</v>
      </c>
      <c r="BR1605" s="7" t="s">
        <v>1737</v>
      </c>
      <c r="BS1605" s="33">
        <v>0</v>
      </c>
      <c r="BU1605" s="7" t="s">
        <v>1737</v>
      </c>
      <c r="BV1605" s="33">
        <v>0</v>
      </c>
      <c r="BX1605" s="7" t="s">
        <v>1737</v>
      </c>
      <c r="BY1605" s="33">
        <v>0</v>
      </c>
    </row>
    <row r="1606" spans="1:77" x14ac:dyDescent="0.3">
      <c r="A1606" s="7" t="s">
        <v>1738</v>
      </c>
      <c r="B1606" s="29">
        <v>21</v>
      </c>
      <c r="D1606" s="7" t="s">
        <v>1738</v>
      </c>
      <c r="E1606" s="29">
        <v>21</v>
      </c>
      <c r="G1606" s="7" t="s">
        <v>1738</v>
      </c>
      <c r="H1606" s="29" t="s">
        <v>985</v>
      </c>
      <c r="J1606" s="7" t="s">
        <v>1738</v>
      </c>
      <c r="K1606" s="29" t="s">
        <v>985</v>
      </c>
      <c r="M1606" s="7" t="s">
        <v>1738</v>
      </c>
      <c r="N1606" s="29" t="s">
        <v>985</v>
      </c>
      <c r="P1606" s="7" t="s">
        <v>1738</v>
      </c>
      <c r="Q1606" s="29" t="s">
        <v>985</v>
      </c>
      <c r="S1606" s="7" t="s">
        <v>1738</v>
      </c>
      <c r="T1606" s="29" t="s">
        <v>985</v>
      </c>
      <c r="V1606" s="7" t="s">
        <v>1738</v>
      </c>
      <c r="W1606" s="29" t="s">
        <v>985</v>
      </c>
      <c r="Y1606" s="7" t="s">
        <v>1738</v>
      </c>
      <c r="Z1606" s="29" t="s">
        <v>985</v>
      </c>
      <c r="AB1606" s="7" t="s">
        <v>1738</v>
      </c>
      <c r="AC1606" s="29" t="s">
        <v>985</v>
      </c>
      <c r="AE1606" s="7" t="s">
        <v>1738</v>
      </c>
      <c r="AF1606" s="29" t="s">
        <v>985</v>
      </c>
      <c r="AH1606" s="7" t="s">
        <v>1738</v>
      </c>
      <c r="AI1606" s="29" t="s">
        <v>985</v>
      </c>
      <c r="AK1606" s="7" t="s">
        <v>1738</v>
      </c>
      <c r="AL1606" s="33">
        <v>0</v>
      </c>
      <c r="AN1606" s="7" t="s">
        <v>1738</v>
      </c>
      <c r="AO1606" s="33">
        <v>0</v>
      </c>
      <c r="AQ1606" s="7" t="s">
        <v>1738</v>
      </c>
      <c r="AR1606" s="33">
        <v>0</v>
      </c>
      <c r="AT1606" s="7" t="s">
        <v>1738</v>
      </c>
      <c r="AU1606" s="33">
        <v>0</v>
      </c>
      <c r="AW1606" s="7" t="s">
        <v>1738</v>
      </c>
      <c r="AX1606" s="33">
        <v>0</v>
      </c>
      <c r="AZ1606" s="7" t="s">
        <v>1738</v>
      </c>
      <c r="BA1606" s="33">
        <v>0</v>
      </c>
      <c r="BC1606" s="7" t="s">
        <v>1738</v>
      </c>
      <c r="BD1606" s="33">
        <v>0</v>
      </c>
      <c r="BF1606" s="7" t="s">
        <v>1738</v>
      </c>
      <c r="BG1606" s="33">
        <v>0</v>
      </c>
      <c r="BI1606" s="7" t="s">
        <v>1738</v>
      </c>
      <c r="BJ1606" s="33">
        <v>0</v>
      </c>
      <c r="BL1606" s="7" t="s">
        <v>1738</v>
      </c>
      <c r="BM1606" s="33">
        <v>0</v>
      </c>
      <c r="BO1606" s="7" t="s">
        <v>1738</v>
      </c>
      <c r="BP1606" s="33">
        <v>0</v>
      </c>
      <c r="BR1606" s="7" t="s">
        <v>1738</v>
      </c>
      <c r="BS1606" s="33">
        <v>0</v>
      </c>
      <c r="BU1606" s="7" t="s">
        <v>1738</v>
      </c>
      <c r="BV1606" s="33">
        <v>0</v>
      </c>
      <c r="BX1606" s="7" t="s">
        <v>1738</v>
      </c>
      <c r="BY1606" s="33">
        <v>0</v>
      </c>
    </row>
    <row r="1607" spans="1:77" x14ac:dyDescent="0.3">
      <c r="A1607" s="7" t="s">
        <v>1739</v>
      </c>
      <c r="B1607" s="29">
        <v>21</v>
      </c>
      <c r="D1607" s="7" t="s">
        <v>1739</v>
      </c>
      <c r="E1607" s="29">
        <v>21</v>
      </c>
      <c r="G1607" s="7" t="s">
        <v>1739</v>
      </c>
      <c r="H1607" s="29" t="s">
        <v>985</v>
      </c>
      <c r="J1607" s="7" t="s">
        <v>1739</v>
      </c>
      <c r="K1607" s="29" t="s">
        <v>985</v>
      </c>
      <c r="M1607" s="7" t="s">
        <v>1739</v>
      </c>
      <c r="N1607" s="29" t="s">
        <v>985</v>
      </c>
      <c r="P1607" s="7" t="s">
        <v>1739</v>
      </c>
      <c r="Q1607" s="29" t="s">
        <v>985</v>
      </c>
      <c r="S1607" s="7" t="s">
        <v>1739</v>
      </c>
      <c r="T1607" s="29" t="s">
        <v>985</v>
      </c>
      <c r="V1607" s="7" t="s">
        <v>1739</v>
      </c>
      <c r="W1607" s="29" t="s">
        <v>985</v>
      </c>
      <c r="Y1607" s="7" t="s">
        <v>1739</v>
      </c>
      <c r="Z1607" s="29" t="s">
        <v>985</v>
      </c>
      <c r="AB1607" s="7" t="s">
        <v>1739</v>
      </c>
      <c r="AC1607" s="29" t="s">
        <v>985</v>
      </c>
      <c r="AE1607" s="7" t="s">
        <v>1739</v>
      </c>
      <c r="AF1607" s="29" t="s">
        <v>985</v>
      </c>
      <c r="AH1607" s="7" t="s">
        <v>1739</v>
      </c>
      <c r="AI1607" s="29" t="s">
        <v>985</v>
      </c>
      <c r="AK1607" s="7" t="s">
        <v>1739</v>
      </c>
      <c r="AL1607" s="33">
        <v>0</v>
      </c>
      <c r="AN1607" s="7" t="s">
        <v>1739</v>
      </c>
      <c r="AO1607" s="33">
        <v>0</v>
      </c>
      <c r="AQ1607" s="7" t="s">
        <v>1739</v>
      </c>
      <c r="AR1607" s="33">
        <v>0</v>
      </c>
      <c r="AT1607" s="7" t="s">
        <v>1739</v>
      </c>
      <c r="AU1607" s="33">
        <v>0</v>
      </c>
      <c r="AW1607" s="7" t="s">
        <v>1739</v>
      </c>
      <c r="AX1607" s="33">
        <v>0</v>
      </c>
      <c r="AZ1607" s="7" t="s">
        <v>1739</v>
      </c>
      <c r="BA1607" s="33">
        <v>0</v>
      </c>
      <c r="BC1607" s="7" t="s">
        <v>1739</v>
      </c>
      <c r="BD1607" s="33">
        <v>0</v>
      </c>
      <c r="BF1607" s="7" t="s">
        <v>1739</v>
      </c>
      <c r="BG1607" s="33">
        <v>0</v>
      </c>
      <c r="BI1607" s="7" t="s">
        <v>1739</v>
      </c>
      <c r="BJ1607" s="33">
        <v>0</v>
      </c>
      <c r="BL1607" s="7" t="s">
        <v>1739</v>
      </c>
      <c r="BM1607" s="33">
        <v>0</v>
      </c>
      <c r="BO1607" s="7" t="s">
        <v>1739</v>
      </c>
      <c r="BP1607" s="33">
        <v>0</v>
      </c>
      <c r="BR1607" s="7" t="s">
        <v>1739</v>
      </c>
      <c r="BS1607" s="33">
        <v>0</v>
      </c>
      <c r="BU1607" s="7" t="s">
        <v>1739</v>
      </c>
      <c r="BV1607" s="33">
        <v>0</v>
      </c>
      <c r="BX1607" s="7" t="s">
        <v>1739</v>
      </c>
      <c r="BY1607" s="33">
        <v>0</v>
      </c>
    </row>
    <row r="1608" spans="1:77" x14ac:dyDescent="0.3">
      <c r="A1608" s="7" t="s">
        <v>1740</v>
      </c>
      <c r="B1608" s="29">
        <v>21</v>
      </c>
      <c r="D1608" s="7" t="s">
        <v>1740</v>
      </c>
      <c r="E1608" s="29">
        <v>21</v>
      </c>
      <c r="G1608" s="7" t="s">
        <v>1740</v>
      </c>
      <c r="H1608" s="29" t="s">
        <v>985</v>
      </c>
      <c r="J1608" s="7" t="s">
        <v>1740</v>
      </c>
      <c r="K1608" s="29" t="s">
        <v>985</v>
      </c>
      <c r="M1608" s="7" t="s">
        <v>1740</v>
      </c>
      <c r="N1608" s="29" t="s">
        <v>985</v>
      </c>
      <c r="P1608" s="7" t="s">
        <v>1740</v>
      </c>
      <c r="Q1608" s="29" t="s">
        <v>985</v>
      </c>
      <c r="S1608" s="7" t="s">
        <v>1740</v>
      </c>
      <c r="T1608" s="29" t="s">
        <v>985</v>
      </c>
      <c r="V1608" s="7" t="s">
        <v>1740</v>
      </c>
      <c r="W1608" s="29" t="s">
        <v>985</v>
      </c>
      <c r="Y1608" s="7" t="s">
        <v>1740</v>
      </c>
      <c r="Z1608" s="29" t="s">
        <v>985</v>
      </c>
      <c r="AB1608" s="7" t="s">
        <v>1740</v>
      </c>
      <c r="AC1608" s="29" t="s">
        <v>985</v>
      </c>
      <c r="AE1608" s="7" t="s">
        <v>1740</v>
      </c>
      <c r="AF1608" s="29" t="s">
        <v>985</v>
      </c>
      <c r="AH1608" s="7" t="s">
        <v>1740</v>
      </c>
      <c r="AI1608" s="29" t="s">
        <v>985</v>
      </c>
      <c r="AK1608" s="7" t="s">
        <v>1740</v>
      </c>
      <c r="AL1608" s="33">
        <v>0</v>
      </c>
      <c r="AN1608" s="7" t="s">
        <v>1740</v>
      </c>
      <c r="AO1608" s="33">
        <v>0</v>
      </c>
      <c r="AQ1608" s="7" t="s">
        <v>1740</v>
      </c>
      <c r="AR1608" s="33">
        <v>0</v>
      </c>
      <c r="AT1608" s="7" t="s">
        <v>1740</v>
      </c>
      <c r="AU1608" s="33">
        <v>0</v>
      </c>
      <c r="AW1608" s="7" t="s">
        <v>1740</v>
      </c>
      <c r="AX1608" s="33">
        <v>0</v>
      </c>
      <c r="AZ1608" s="7" t="s">
        <v>1740</v>
      </c>
      <c r="BA1608" s="33">
        <v>0</v>
      </c>
      <c r="BC1608" s="7" t="s">
        <v>1740</v>
      </c>
      <c r="BD1608" s="33">
        <v>0</v>
      </c>
      <c r="BF1608" s="7" t="s">
        <v>1740</v>
      </c>
      <c r="BG1608" s="33">
        <v>0</v>
      </c>
      <c r="BI1608" s="7" t="s">
        <v>1740</v>
      </c>
      <c r="BJ1608" s="33">
        <v>0</v>
      </c>
      <c r="BL1608" s="7" t="s">
        <v>1740</v>
      </c>
      <c r="BM1608" s="33">
        <v>0</v>
      </c>
      <c r="BO1608" s="7" t="s">
        <v>1740</v>
      </c>
      <c r="BP1608" s="33">
        <v>0</v>
      </c>
      <c r="BR1608" s="7" t="s">
        <v>1740</v>
      </c>
      <c r="BS1608" s="33">
        <v>0</v>
      </c>
      <c r="BU1608" s="7" t="s">
        <v>1740</v>
      </c>
      <c r="BV1608" s="33">
        <v>0</v>
      </c>
      <c r="BX1608" s="7" t="s">
        <v>1740</v>
      </c>
      <c r="BY1608" s="33">
        <v>0</v>
      </c>
    </row>
    <row r="1609" spans="1:77" x14ac:dyDescent="0.3">
      <c r="A1609" s="7" t="s">
        <v>1741</v>
      </c>
      <c r="B1609" s="29">
        <v>21</v>
      </c>
      <c r="D1609" s="7" t="s">
        <v>1741</v>
      </c>
      <c r="E1609" s="29">
        <v>21</v>
      </c>
      <c r="G1609" s="7" t="s">
        <v>1741</v>
      </c>
      <c r="H1609" s="29" t="s">
        <v>985</v>
      </c>
      <c r="J1609" s="7" t="s">
        <v>1741</v>
      </c>
      <c r="K1609" s="29" t="s">
        <v>985</v>
      </c>
      <c r="M1609" s="7" t="s">
        <v>1741</v>
      </c>
      <c r="N1609" s="29" t="s">
        <v>985</v>
      </c>
      <c r="P1609" s="7" t="s">
        <v>1741</v>
      </c>
      <c r="Q1609" s="29" t="s">
        <v>985</v>
      </c>
      <c r="S1609" s="7" t="s">
        <v>1741</v>
      </c>
      <c r="T1609" s="29" t="s">
        <v>985</v>
      </c>
      <c r="V1609" s="7" t="s">
        <v>1741</v>
      </c>
      <c r="W1609" s="29" t="s">
        <v>985</v>
      </c>
      <c r="Y1609" s="7" t="s">
        <v>1741</v>
      </c>
      <c r="Z1609" s="29" t="s">
        <v>985</v>
      </c>
      <c r="AB1609" s="7" t="s">
        <v>1741</v>
      </c>
      <c r="AC1609" s="29" t="s">
        <v>985</v>
      </c>
      <c r="AE1609" s="7" t="s">
        <v>1741</v>
      </c>
      <c r="AF1609" s="29" t="s">
        <v>985</v>
      </c>
      <c r="AH1609" s="7" t="s">
        <v>1741</v>
      </c>
      <c r="AI1609" s="29" t="s">
        <v>985</v>
      </c>
      <c r="AK1609" s="7" t="s">
        <v>1741</v>
      </c>
      <c r="AL1609" s="33">
        <v>0</v>
      </c>
      <c r="AN1609" s="7" t="s">
        <v>1741</v>
      </c>
      <c r="AO1609" s="33">
        <v>0</v>
      </c>
      <c r="AQ1609" s="7" t="s">
        <v>1741</v>
      </c>
      <c r="AR1609" s="33">
        <v>0</v>
      </c>
      <c r="AT1609" s="7" t="s">
        <v>1741</v>
      </c>
      <c r="AU1609" s="33">
        <v>0</v>
      </c>
      <c r="AW1609" s="7" t="s">
        <v>1741</v>
      </c>
      <c r="AX1609" s="33">
        <v>0</v>
      </c>
      <c r="AZ1609" s="7" t="s">
        <v>1741</v>
      </c>
      <c r="BA1609" s="33">
        <v>0</v>
      </c>
      <c r="BC1609" s="7" t="s">
        <v>1741</v>
      </c>
      <c r="BD1609" s="33">
        <v>0</v>
      </c>
      <c r="BF1609" s="7" t="s">
        <v>1741</v>
      </c>
      <c r="BG1609" s="33">
        <v>0</v>
      </c>
      <c r="BI1609" s="7" t="s">
        <v>1741</v>
      </c>
      <c r="BJ1609" s="33">
        <v>0</v>
      </c>
      <c r="BL1609" s="7" t="s">
        <v>1741</v>
      </c>
      <c r="BM1609" s="33">
        <v>0</v>
      </c>
      <c r="BO1609" s="7" t="s">
        <v>1741</v>
      </c>
      <c r="BP1609" s="33">
        <v>0</v>
      </c>
      <c r="BR1609" s="7" t="s">
        <v>1741</v>
      </c>
      <c r="BS1609" s="33">
        <v>0</v>
      </c>
      <c r="BU1609" s="7" t="s">
        <v>1741</v>
      </c>
      <c r="BV1609" s="33">
        <v>0</v>
      </c>
      <c r="BX1609" s="7" t="s">
        <v>1741</v>
      </c>
      <c r="BY1609" s="33">
        <v>0</v>
      </c>
    </row>
    <row r="1610" spans="1:77" x14ac:dyDescent="0.3">
      <c r="A1610" s="7" t="s">
        <v>1742</v>
      </c>
      <c r="B1610" s="29">
        <v>21</v>
      </c>
      <c r="D1610" s="7" t="s">
        <v>1742</v>
      </c>
      <c r="E1610" s="29">
        <v>21</v>
      </c>
      <c r="G1610" s="7" t="s">
        <v>1742</v>
      </c>
      <c r="H1610" s="29" t="s">
        <v>985</v>
      </c>
      <c r="J1610" s="7" t="s">
        <v>1742</v>
      </c>
      <c r="K1610" s="29" t="s">
        <v>985</v>
      </c>
      <c r="M1610" s="7" t="s">
        <v>1742</v>
      </c>
      <c r="N1610" s="29" t="s">
        <v>985</v>
      </c>
      <c r="P1610" s="7" t="s">
        <v>1742</v>
      </c>
      <c r="Q1610" s="29" t="s">
        <v>985</v>
      </c>
      <c r="S1610" s="7" t="s">
        <v>1742</v>
      </c>
      <c r="T1610" s="29" t="s">
        <v>985</v>
      </c>
      <c r="V1610" s="7" t="s">
        <v>1742</v>
      </c>
      <c r="W1610" s="29" t="s">
        <v>985</v>
      </c>
      <c r="Y1610" s="7" t="s">
        <v>1742</v>
      </c>
      <c r="Z1610" s="29" t="s">
        <v>985</v>
      </c>
      <c r="AB1610" s="7" t="s">
        <v>1742</v>
      </c>
      <c r="AC1610" s="29" t="s">
        <v>985</v>
      </c>
      <c r="AE1610" s="7" t="s">
        <v>1742</v>
      </c>
      <c r="AF1610" s="29" t="s">
        <v>985</v>
      </c>
      <c r="AH1610" s="7" t="s">
        <v>1742</v>
      </c>
      <c r="AI1610" s="29" t="s">
        <v>985</v>
      </c>
      <c r="AK1610" s="7" t="s">
        <v>1742</v>
      </c>
      <c r="AL1610" s="33">
        <v>0</v>
      </c>
      <c r="AN1610" s="7" t="s">
        <v>1742</v>
      </c>
      <c r="AO1610" s="33">
        <v>0</v>
      </c>
      <c r="AQ1610" s="7" t="s">
        <v>1742</v>
      </c>
      <c r="AR1610" s="33">
        <v>0</v>
      </c>
      <c r="AT1610" s="7" t="s">
        <v>1742</v>
      </c>
      <c r="AU1610" s="33">
        <v>0</v>
      </c>
      <c r="AW1610" s="7" t="s">
        <v>1742</v>
      </c>
      <c r="AX1610" s="33">
        <v>0</v>
      </c>
      <c r="AZ1610" s="7" t="s">
        <v>1742</v>
      </c>
      <c r="BA1610" s="33">
        <v>0</v>
      </c>
      <c r="BC1610" s="7" t="s">
        <v>1742</v>
      </c>
      <c r="BD1610" s="33">
        <v>0</v>
      </c>
      <c r="BF1610" s="7" t="s">
        <v>1742</v>
      </c>
      <c r="BG1610" s="33">
        <v>0</v>
      </c>
      <c r="BI1610" s="7" t="s">
        <v>1742</v>
      </c>
      <c r="BJ1610" s="33">
        <v>0</v>
      </c>
      <c r="BL1610" s="7" t="s">
        <v>1742</v>
      </c>
      <c r="BM1610" s="33">
        <v>0</v>
      </c>
      <c r="BO1610" s="7" t="s">
        <v>1742</v>
      </c>
      <c r="BP1610" s="33">
        <v>0</v>
      </c>
      <c r="BR1610" s="7" t="s">
        <v>1742</v>
      </c>
      <c r="BS1610" s="33">
        <v>0</v>
      </c>
      <c r="BU1610" s="7" t="s">
        <v>1742</v>
      </c>
      <c r="BV1610" s="33">
        <v>0</v>
      </c>
      <c r="BX1610" s="7" t="s">
        <v>1742</v>
      </c>
      <c r="BY1610" s="33">
        <v>0</v>
      </c>
    </row>
    <row r="1611" spans="1:77" x14ac:dyDescent="0.3">
      <c r="A1611" s="7" t="s">
        <v>1743</v>
      </c>
      <c r="B1611" s="29">
        <v>21</v>
      </c>
      <c r="D1611" s="7" t="s">
        <v>1743</v>
      </c>
      <c r="E1611" s="29">
        <v>21</v>
      </c>
      <c r="G1611" s="7" t="s">
        <v>1743</v>
      </c>
      <c r="H1611" s="29" t="s">
        <v>985</v>
      </c>
      <c r="J1611" s="7" t="s">
        <v>1743</v>
      </c>
      <c r="K1611" s="29" t="s">
        <v>985</v>
      </c>
      <c r="M1611" s="7" t="s">
        <v>1743</v>
      </c>
      <c r="N1611" s="29" t="s">
        <v>985</v>
      </c>
      <c r="P1611" s="7" t="s">
        <v>1743</v>
      </c>
      <c r="Q1611" s="29" t="s">
        <v>985</v>
      </c>
      <c r="S1611" s="7" t="s">
        <v>1743</v>
      </c>
      <c r="T1611" s="29" t="s">
        <v>985</v>
      </c>
      <c r="V1611" s="7" t="s">
        <v>1743</v>
      </c>
      <c r="W1611" s="29" t="s">
        <v>985</v>
      </c>
      <c r="Y1611" s="7" t="s">
        <v>1743</v>
      </c>
      <c r="Z1611" s="29" t="s">
        <v>985</v>
      </c>
      <c r="AB1611" s="7" t="s">
        <v>1743</v>
      </c>
      <c r="AC1611" s="29" t="s">
        <v>985</v>
      </c>
      <c r="AE1611" s="7" t="s">
        <v>1743</v>
      </c>
      <c r="AF1611" s="29" t="s">
        <v>985</v>
      </c>
      <c r="AH1611" s="7" t="s">
        <v>1743</v>
      </c>
      <c r="AI1611" s="29" t="s">
        <v>985</v>
      </c>
      <c r="AK1611" s="7" t="s">
        <v>1743</v>
      </c>
      <c r="AL1611" s="33">
        <v>0</v>
      </c>
      <c r="AN1611" s="7" t="s">
        <v>1743</v>
      </c>
      <c r="AO1611" s="33">
        <v>0</v>
      </c>
      <c r="AQ1611" s="7" t="s">
        <v>1743</v>
      </c>
      <c r="AR1611" s="33">
        <v>0</v>
      </c>
      <c r="AT1611" s="7" t="s">
        <v>1743</v>
      </c>
      <c r="AU1611" s="33">
        <v>0</v>
      </c>
      <c r="AW1611" s="7" t="s">
        <v>1743</v>
      </c>
      <c r="AX1611" s="33">
        <v>0</v>
      </c>
      <c r="AZ1611" s="7" t="s">
        <v>1743</v>
      </c>
      <c r="BA1611" s="33">
        <v>0</v>
      </c>
      <c r="BC1611" s="7" t="s">
        <v>1743</v>
      </c>
      <c r="BD1611" s="33">
        <v>0</v>
      </c>
      <c r="BF1611" s="7" t="s">
        <v>1743</v>
      </c>
      <c r="BG1611" s="33">
        <v>0</v>
      </c>
      <c r="BI1611" s="7" t="s">
        <v>1743</v>
      </c>
      <c r="BJ1611" s="33">
        <v>0</v>
      </c>
      <c r="BL1611" s="7" t="s">
        <v>1743</v>
      </c>
      <c r="BM1611" s="33">
        <v>0</v>
      </c>
      <c r="BO1611" s="7" t="s">
        <v>1743</v>
      </c>
      <c r="BP1611" s="33">
        <v>0</v>
      </c>
      <c r="BR1611" s="7" t="s">
        <v>1743</v>
      </c>
      <c r="BS1611" s="33">
        <v>0</v>
      </c>
      <c r="BU1611" s="7" t="s">
        <v>1743</v>
      </c>
      <c r="BV1611" s="33">
        <v>0</v>
      </c>
      <c r="BX1611" s="7" t="s">
        <v>1743</v>
      </c>
      <c r="BY1611" s="33">
        <v>0</v>
      </c>
    </row>
    <row r="1612" spans="1:77" x14ac:dyDescent="0.3">
      <c r="A1612" s="7" t="s">
        <v>1744</v>
      </c>
      <c r="B1612" s="29">
        <v>21</v>
      </c>
      <c r="D1612" s="7" t="s">
        <v>1744</v>
      </c>
      <c r="E1612" s="29">
        <v>21</v>
      </c>
      <c r="G1612" s="7" t="s">
        <v>1744</v>
      </c>
      <c r="H1612" s="29" t="s">
        <v>985</v>
      </c>
      <c r="J1612" s="7" t="s">
        <v>1744</v>
      </c>
      <c r="K1612" s="29" t="s">
        <v>985</v>
      </c>
      <c r="M1612" s="7" t="s">
        <v>1744</v>
      </c>
      <c r="N1612" s="29" t="s">
        <v>985</v>
      </c>
      <c r="P1612" s="7" t="s">
        <v>1744</v>
      </c>
      <c r="Q1612" s="29" t="s">
        <v>985</v>
      </c>
      <c r="S1612" s="7" t="s">
        <v>1744</v>
      </c>
      <c r="T1612" s="29" t="s">
        <v>985</v>
      </c>
      <c r="V1612" s="7" t="s">
        <v>1744</v>
      </c>
      <c r="W1612" s="29" t="s">
        <v>985</v>
      </c>
      <c r="Y1612" s="7" t="s">
        <v>1744</v>
      </c>
      <c r="Z1612" s="29" t="s">
        <v>985</v>
      </c>
      <c r="AB1612" s="7" t="s">
        <v>1744</v>
      </c>
      <c r="AC1612" s="29" t="s">
        <v>985</v>
      </c>
      <c r="AE1612" s="7" t="s">
        <v>1744</v>
      </c>
      <c r="AF1612" s="29" t="s">
        <v>985</v>
      </c>
      <c r="AH1612" s="7" t="s">
        <v>1744</v>
      </c>
      <c r="AI1612" s="29" t="s">
        <v>985</v>
      </c>
      <c r="AK1612" s="7" t="s">
        <v>1744</v>
      </c>
      <c r="AL1612" s="33">
        <v>0</v>
      </c>
      <c r="AN1612" s="7" t="s">
        <v>1744</v>
      </c>
      <c r="AO1612" s="33">
        <v>0</v>
      </c>
      <c r="AQ1612" s="7" t="s">
        <v>1744</v>
      </c>
      <c r="AR1612" s="33">
        <v>0</v>
      </c>
      <c r="AT1612" s="7" t="s">
        <v>1744</v>
      </c>
      <c r="AU1612" s="33">
        <v>0</v>
      </c>
      <c r="AW1612" s="7" t="s">
        <v>1744</v>
      </c>
      <c r="AX1612" s="33">
        <v>0</v>
      </c>
      <c r="AZ1612" s="7" t="s">
        <v>1744</v>
      </c>
      <c r="BA1612" s="33">
        <v>0</v>
      </c>
      <c r="BC1612" s="7" t="s">
        <v>1744</v>
      </c>
      <c r="BD1612" s="33">
        <v>0</v>
      </c>
      <c r="BF1612" s="7" t="s">
        <v>1744</v>
      </c>
      <c r="BG1612" s="33">
        <v>0</v>
      </c>
      <c r="BI1612" s="7" t="s">
        <v>1744</v>
      </c>
      <c r="BJ1612" s="33">
        <v>0</v>
      </c>
      <c r="BL1612" s="7" t="s">
        <v>1744</v>
      </c>
      <c r="BM1612" s="33">
        <v>0</v>
      </c>
      <c r="BO1612" s="7" t="s">
        <v>1744</v>
      </c>
      <c r="BP1612" s="33">
        <v>0</v>
      </c>
      <c r="BR1612" s="7" t="s">
        <v>1744</v>
      </c>
      <c r="BS1612" s="33">
        <v>0</v>
      </c>
      <c r="BU1612" s="7" t="s">
        <v>1744</v>
      </c>
      <c r="BV1612" s="33">
        <v>0</v>
      </c>
      <c r="BX1612" s="7" t="s">
        <v>1744</v>
      </c>
      <c r="BY1612" s="33">
        <v>0</v>
      </c>
    </row>
    <row r="1613" spans="1:77" x14ac:dyDescent="0.3">
      <c r="A1613" s="7" t="s">
        <v>1745</v>
      </c>
      <c r="B1613" s="29">
        <v>21</v>
      </c>
      <c r="D1613" s="7" t="s">
        <v>1745</v>
      </c>
      <c r="E1613" s="29">
        <v>21</v>
      </c>
      <c r="G1613" s="7" t="s">
        <v>1745</v>
      </c>
      <c r="H1613" s="29" t="s">
        <v>985</v>
      </c>
      <c r="J1613" s="7" t="s">
        <v>1745</v>
      </c>
      <c r="K1613" s="29" t="s">
        <v>985</v>
      </c>
      <c r="M1613" s="7" t="s">
        <v>1745</v>
      </c>
      <c r="N1613" s="29" t="s">
        <v>985</v>
      </c>
      <c r="P1613" s="7" t="s">
        <v>1745</v>
      </c>
      <c r="Q1613" s="29" t="s">
        <v>985</v>
      </c>
      <c r="S1613" s="7" t="s">
        <v>1745</v>
      </c>
      <c r="T1613" s="29" t="s">
        <v>985</v>
      </c>
      <c r="V1613" s="7" t="s">
        <v>1745</v>
      </c>
      <c r="W1613" s="29" t="s">
        <v>985</v>
      </c>
      <c r="Y1613" s="7" t="s">
        <v>1745</v>
      </c>
      <c r="Z1613" s="29" t="s">
        <v>985</v>
      </c>
      <c r="AB1613" s="7" t="s">
        <v>1745</v>
      </c>
      <c r="AC1613" s="29" t="s">
        <v>985</v>
      </c>
      <c r="AE1613" s="7" t="s">
        <v>1745</v>
      </c>
      <c r="AF1613" s="29" t="s">
        <v>985</v>
      </c>
      <c r="AH1613" s="7" t="s">
        <v>1745</v>
      </c>
      <c r="AI1613" s="29" t="s">
        <v>985</v>
      </c>
      <c r="AK1613" s="7" t="s">
        <v>1745</v>
      </c>
      <c r="AL1613" s="33">
        <v>0</v>
      </c>
      <c r="AN1613" s="7" t="s">
        <v>1745</v>
      </c>
      <c r="AO1613" s="33">
        <v>0</v>
      </c>
      <c r="AQ1613" s="7" t="s">
        <v>1745</v>
      </c>
      <c r="AR1613" s="33">
        <v>0</v>
      </c>
      <c r="AT1613" s="7" t="s">
        <v>1745</v>
      </c>
      <c r="AU1613" s="33">
        <v>0</v>
      </c>
      <c r="AW1613" s="7" t="s">
        <v>1745</v>
      </c>
      <c r="AX1613" s="33">
        <v>0</v>
      </c>
      <c r="AZ1613" s="7" t="s">
        <v>1745</v>
      </c>
      <c r="BA1613" s="33">
        <v>0</v>
      </c>
      <c r="BC1613" s="7" t="s">
        <v>1745</v>
      </c>
      <c r="BD1613" s="33">
        <v>0</v>
      </c>
      <c r="BF1613" s="7" t="s">
        <v>1745</v>
      </c>
      <c r="BG1613" s="33">
        <v>0</v>
      </c>
      <c r="BI1613" s="7" t="s">
        <v>1745</v>
      </c>
      <c r="BJ1613" s="33">
        <v>0</v>
      </c>
      <c r="BL1613" s="7" t="s">
        <v>1745</v>
      </c>
      <c r="BM1613" s="33">
        <v>0</v>
      </c>
      <c r="BO1613" s="7" t="s">
        <v>1745</v>
      </c>
      <c r="BP1613" s="33">
        <v>0</v>
      </c>
      <c r="BR1613" s="7" t="s">
        <v>1745</v>
      </c>
      <c r="BS1613" s="33">
        <v>0</v>
      </c>
      <c r="BU1613" s="7" t="s">
        <v>1745</v>
      </c>
      <c r="BV1613" s="33">
        <v>0</v>
      </c>
      <c r="BX1613" s="7" t="s">
        <v>1745</v>
      </c>
      <c r="BY1613" s="33">
        <v>0</v>
      </c>
    </row>
    <row r="1614" spans="1:77" x14ac:dyDescent="0.3">
      <c r="A1614" s="7" t="s">
        <v>1746</v>
      </c>
      <c r="B1614" s="29">
        <v>21</v>
      </c>
      <c r="D1614" s="7" t="s">
        <v>1746</v>
      </c>
      <c r="E1614" s="29">
        <v>21</v>
      </c>
      <c r="G1614" s="7" t="s">
        <v>1746</v>
      </c>
      <c r="H1614" s="29" t="s">
        <v>985</v>
      </c>
      <c r="J1614" s="7" t="s">
        <v>1746</v>
      </c>
      <c r="K1614" s="29" t="s">
        <v>985</v>
      </c>
      <c r="M1614" s="7" t="s">
        <v>1746</v>
      </c>
      <c r="N1614" s="29" t="s">
        <v>985</v>
      </c>
      <c r="P1614" s="7" t="s">
        <v>1746</v>
      </c>
      <c r="Q1614" s="29" t="s">
        <v>985</v>
      </c>
      <c r="S1614" s="7" t="s">
        <v>1746</v>
      </c>
      <c r="T1614" s="29" t="s">
        <v>985</v>
      </c>
      <c r="V1614" s="7" t="s">
        <v>1746</v>
      </c>
      <c r="W1614" s="29" t="s">
        <v>985</v>
      </c>
      <c r="Y1614" s="7" t="s">
        <v>1746</v>
      </c>
      <c r="Z1614" s="29" t="s">
        <v>985</v>
      </c>
      <c r="AB1614" s="7" t="s">
        <v>1746</v>
      </c>
      <c r="AC1614" s="29" t="s">
        <v>985</v>
      </c>
      <c r="AE1614" s="7" t="s">
        <v>1746</v>
      </c>
      <c r="AF1614" s="29" t="s">
        <v>985</v>
      </c>
      <c r="AH1614" s="7" t="s">
        <v>1746</v>
      </c>
      <c r="AI1614" s="29" t="s">
        <v>985</v>
      </c>
      <c r="AK1614" s="7" t="s">
        <v>1746</v>
      </c>
      <c r="AL1614" s="33">
        <v>0</v>
      </c>
      <c r="AN1614" s="7" t="s">
        <v>1746</v>
      </c>
      <c r="AO1614" s="33">
        <v>0</v>
      </c>
      <c r="AQ1614" s="7" t="s">
        <v>1746</v>
      </c>
      <c r="AR1614" s="33">
        <v>0</v>
      </c>
      <c r="AT1614" s="7" t="s">
        <v>1746</v>
      </c>
      <c r="AU1614" s="33">
        <v>0</v>
      </c>
      <c r="AW1614" s="7" t="s">
        <v>1746</v>
      </c>
      <c r="AX1614" s="33">
        <v>0</v>
      </c>
      <c r="AZ1614" s="7" t="s">
        <v>1746</v>
      </c>
      <c r="BA1614" s="33">
        <v>0</v>
      </c>
      <c r="BC1614" s="7" t="s">
        <v>1746</v>
      </c>
      <c r="BD1614" s="33">
        <v>0</v>
      </c>
      <c r="BF1614" s="7" t="s">
        <v>1746</v>
      </c>
      <c r="BG1614" s="33">
        <v>0</v>
      </c>
      <c r="BI1614" s="7" t="s">
        <v>1746</v>
      </c>
      <c r="BJ1614" s="33">
        <v>0</v>
      </c>
      <c r="BL1614" s="7" t="s">
        <v>1746</v>
      </c>
      <c r="BM1614" s="33">
        <v>0</v>
      </c>
      <c r="BO1614" s="7" t="s">
        <v>1746</v>
      </c>
      <c r="BP1614" s="33">
        <v>0</v>
      </c>
      <c r="BR1614" s="7" t="s">
        <v>1746</v>
      </c>
      <c r="BS1614" s="33">
        <v>0</v>
      </c>
      <c r="BU1614" s="7" t="s">
        <v>1746</v>
      </c>
      <c r="BV1614" s="33">
        <v>0</v>
      </c>
      <c r="BX1614" s="7" t="s">
        <v>1746</v>
      </c>
      <c r="BY1614" s="33">
        <v>0</v>
      </c>
    </row>
    <row r="1615" spans="1:77" x14ac:dyDescent="0.3">
      <c r="A1615" s="7" t="s">
        <v>1747</v>
      </c>
      <c r="B1615" s="29">
        <v>20</v>
      </c>
      <c r="D1615" s="7" t="s">
        <v>1747</v>
      </c>
      <c r="E1615" s="29">
        <v>20</v>
      </c>
      <c r="G1615" s="7" t="s">
        <v>1747</v>
      </c>
      <c r="H1615" s="29" t="s">
        <v>985</v>
      </c>
      <c r="J1615" s="7" t="s">
        <v>1747</v>
      </c>
      <c r="K1615" s="29" t="s">
        <v>985</v>
      </c>
      <c r="M1615" s="7" t="s">
        <v>1747</v>
      </c>
      <c r="N1615" s="29" t="s">
        <v>985</v>
      </c>
      <c r="P1615" s="7" t="s">
        <v>1747</v>
      </c>
      <c r="Q1615" s="29" t="s">
        <v>985</v>
      </c>
      <c r="S1615" s="7" t="s">
        <v>1747</v>
      </c>
      <c r="T1615" s="29" t="s">
        <v>985</v>
      </c>
      <c r="V1615" s="7" t="s">
        <v>1747</v>
      </c>
      <c r="W1615" s="29" t="s">
        <v>985</v>
      </c>
      <c r="Y1615" s="7" t="s">
        <v>1747</v>
      </c>
      <c r="Z1615" s="29" t="s">
        <v>985</v>
      </c>
      <c r="AB1615" s="7" t="s">
        <v>1747</v>
      </c>
      <c r="AC1615" s="29" t="s">
        <v>985</v>
      </c>
      <c r="AE1615" s="7" t="s">
        <v>1747</v>
      </c>
      <c r="AF1615" s="29" t="s">
        <v>985</v>
      </c>
      <c r="AH1615" s="7" t="s">
        <v>1747</v>
      </c>
      <c r="AI1615" s="29" t="s">
        <v>985</v>
      </c>
      <c r="AK1615" s="7" t="s">
        <v>1747</v>
      </c>
      <c r="AL1615" s="33">
        <v>0</v>
      </c>
      <c r="AN1615" s="7" t="s">
        <v>1747</v>
      </c>
      <c r="AO1615" s="33">
        <v>0</v>
      </c>
      <c r="AQ1615" s="7" t="s">
        <v>1747</v>
      </c>
      <c r="AR1615" s="33">
        <v>0</v>
      </c>
      <c r="AT1615" s="7" t="s">
        <v>1747</v>
      </c>
      <c r="AU1615" s="33">
        <v>0</v>
      </c>
      <c r="AW1615" s="7" t="s">
        <v>1747</v>
      </c>
      <c r="AX1615" s="33">
        <v>0</v>
      </c>
      <c r="AZ1615" s="7" t="s">
        <v>1747</v>
      </c>
      <c r="BA1615" s="33">
        <v>0</v>
      </c>
      <c r="BC1615" s="7" t="s">
        <v>1747</v>
      </c>
      <c r="BD1615" s="33">
        <v>0</v>
      </c>
      <c r="BF1615" s="7" t="s">
        <v>1747</v>
      </c>
      <c r="BG1615" s="33">
        <v>0</v>
      </c>
      <c r="BI1615" s="7" t="s">
        <v>1747</v>
      </c>
      <c r="BJ1615" s="33">
        <v>0</v>
      </c>
      <c r="BL1615" s="7" t="s">
        <v>1747</v>
      </c>
      <c r="BM1615" s="33">
        <v>0</v>
      </c>
      <c r="BO1615" s="7" t="s">
        <v>1747</v>
      </c>
      <c r="BP1615" s="33">
        <v>0</v>
      </c>
      <c r="BR1615" s="7" t="s">
        <v>1747</v>
      </c>
      <c r="BS1615" s="33">
        <v>0</v>
      </c>
      <c r="BU1615" s="7" t="s">
        <v>1747</v>
      </c>
      <c r="BV1615" s="33">
        <v>0</v>
      </c>
      <c r="BX1615" s="7" t="s">
        <v>1747</v>
      </c>
      <c r="BY1615" s="33">
        <v>0</v>
      </c>
    </row>
    <row r="1616" spans="1:77" x14ac:dyDescent="0.3">
      <c r="A1616" s="7" t="s">
        <v>1748</v>
      </c>
      <c r="B1616" s="29">
        <v>20</v>
      </c>
      <c r="D1616" s="7" t="s">
        <v>1748</v>
      </c>
      <c r="E1616" s="29">
        <v>20</v>
      </c>
      <c r="G1616" s="7" t="s">
        <v>1748</v>
      </c>
      <c r="H1616" s="29" t="s">
        <v>985</v>
      </c>
      <c r="J1616" s="7" t="s">
        <v>1748</v>
      </c>
      <c r="K1616" s="29" t="s">
        <v>985</v>
      </c>
      <c r="M1616" s="7" t="s">
        <v>1748</v>
      </c>
      <c r="N1616" s="29" t="s">
        <v>985</v>
      </c>
      <c r="P1616" s="7" t="s">
        <v>1748</v>
      </c>
      <c r="Q1616" s="29" t="s">
        <v>985</v>
      </c>
      <c r="S1616" s="7" t="s">
        <v>1748</v>
      </c>
      <c r="T1616" s="29" t="s">
        <v>985</v>
      </c>
      <c r="V1616" s="7" t="s">
        <v>1748</v>
      </c>
      <c r="W1616" s="29" t="s">
        <v>985</v>
      </c>
      <c r="Y1616" s="7" t="s">
        <v>1748</v>
      </c>
      <c r="Z1616" s="29" t="s">
        <v>985</v>
      </c>
      <c r="AB1616" s="7" t="s">
        <v>1748</v>
      </c>
      <c r="AC1616" s="29" t="s">
        <v>985</v>
      </c>
      <c r="AE1616" s="7" t="s">
        <v>1748</v>
      </c>
      <c r="AF1616" s="29" t="s">
        <v>985</v>
      </c>
      <c r="AH1616" s="7" t="s">
        <v>1748</v>
      </c>
      <c r="AI1616" s="29" t="s">
        <v>985</v>
      </c>
      <c r="AK1616" s="7" t="s">
        <v>1748</v>
      </c>
      <c r="AL1616" s="33">
        <v>0</v>
      </c>
      <c r="AN1616" s="7" t="s">
        <v>1748</v>
      </c>
      <c r="AO1616" s="33">
        <v>0</v>
      </c>
      <c r="AQ1616" s="7" t="s">
        <v>1748</v>
      </c>
      <c r="AR1616" s="33">
        <v>0</v>
      </c>
      <c r="AT1616" s="7" t="s">
        <v>1748</v>
      </c>
      <c r="AU1616" s="33">
        <v>0</v>
      </c>
      <c r="AW1616" s="7" t="s">
        <v>1748</v>
      </c>
      <c r="AX1616" s="33">
        <v>0</v>
      </c>
      <c r="AZ1616" s="7" t="s">
        <v>1748</v>
      </c>
      <c r="BA1616" s="33">
        <v>0</v>
      </c>
      <c r="BC1616" s="7" t="s">
        <v>1748</v>
      </c>
      <c r="BD1616" s="33">
        <v>0</v>
      </c>
      <c r="BF1616" s="7" t="s">
        <v>1748</v>
      </c>
      <c r="BG1616" s="33">
        <v>0</v>
      </c>
      <c r="BI1616" s="7" t="s">
        <v>1748</v>
      </c>
      <c r="BJ1616" s="33">
        <v>0</v>
      </c>
      <c r="BL1616" s="7" t="s">
        <v>1748</v>
      </c>
      <c r="BM1616" s="33">
        <v>0</v>
      </c>
      <c r="BO1616" s="7" t="s">
        <v>1748</v>
      </c>
      <c r="BP1616" s="33">
        <v>0</v>
      </c>
      <c r="BR1616" s="7" t="s">
        <v>1748</v>
      </c>
      <c r="BS1616" s="33">
        <v>0</v>
      </c>
      <c r="BU1616" s="7" t="s">
        <v>1748</v>
      </c>
      <c r="BV1616" s="33">
        <v>0</v>
      </c>
      <c r="BX1616" s="7" t="s">
        <v>1748</v>
      </c>
      <c r="BY1616" s="33">
        <v>0</v>
      </c>
    </row>
    <row r="1617" spans="1:77" x14ac:dyDescent="0.3">
      <c r="A1617" s="7" t="s">
        <v>1749</v>
      </c>
      <c r="B1617" s="29">
        <v>20</v>
      </c>
      <c r="D1617" s="7" t="s">
        <v>1749</v>
      </c>
      <c r="E1617" s="29">
        <v>20</v>
      </c>
      <c r="G1617" s="7" t="s">
        <v>1749</v>
      </c>
      <c r="H1617" s="29" t="s">
        <v>985</v>
      </c>
      <c r="J1617" s="7" t="s">
        <v>1749</v>
      </c>
      <c r="K1617" s="29" t="s">
        <v>985</v>
      </c>
      <c r="M1617" s="7" t="s">
        <v>1749</v>
      </c>
      <c r="N1617" s="29" t="s">
        <v>985</v>
      </c>
      <c r="P1617" s="7" t="s">
        <v>1749</v>
      </c>
      <c r="Q1617" s="29" t="s">
        <v>985</v>
      </c>
      <c r="S1617" s="7" t="s">
        <v>1749</v>
      </c>
      <c r="T1617" s="29" t="s">
        <v>985</v>
      </c>
      <c r="V1617" s="7" t="s">
        <v>1749</v>
      </c>
      <c r="W1617" s="29" t="s">
        <v>985</v>
      </c>
      <c r="Y1617" s="7" t="s">
        <v>1749</v>
      </c>
      <c r="Z1617" s="29" t="s">
        <v>985</v>
      </c>
      <c r="AB1617" s="7" t="s">
        <v>1749</v>
      </c>
      <c r="AC1617" s="29" t="s">
        <v>985</v>
      </c>
      <c r="AE1617" s="7" t="s">
        <v>1749</v>
      </c>
      <c r="AF1617" s="29" t="s">
        <v>985</v>
      </c>
      <c r="AH1617" s="7" t="s">
        <v>1749</v>
      </c>
      <c r="AI1617" s="29" t="s">
        <v>985</v>
      </c>
      <c r="AK1617" s="7" t="s">
        <v>1749</v>
      </c>
      <c r="AL1617" s="33">
        <v>0</v>
      </c>
      <c r="AN1617" s="7" t="s">
        <v>1749</v>
      </c>
      <c r="AO1617" s="33">
        <v>0</v>
      </c>
      <c r="AQ1617" s="7" t="s">
        <v>1749</v>
      </c>
      <c r="AR1617" s="33">
        <v>0</v>
      </c>
      <c r="AT1617" s="7" t="s">
        <v>1749</v>
      </c>
      <c r="AU1617" s="33">
        <v>0</v>
      </c>
      <c r="AW1617" s="7" t="s">
        <v>1749</v>
      </c>
      <c r="AX1617" s="33">
        <v>0</v>
      </c>
      <c r="AZ1617" s="7" t="s">
        <v>1749</v>
      </c>
      <c r="BA1617" s="33">
        <v>0</v>
      </c>
      <c r="BC1617" s="7" t="s">
        <v>1749</v>
      </c>
      <c r="BD1617" s="33">
        <v>0</v>
      </c>
      <c r="BF1617" s="7" t="s">
        <v>1749</v>
      </c>
      <c r="BG1617" s="33">
        <v>0</v>
      </c>
      <c r="BI1617" s="7" t="s">
        <v>1749</v>
      </c>
      <c r="BJ1617" s="33">
        <v>0</v>
      </c>
      <c r="BL1617" s="7" t="s">
        <v>1749</v>
      </c>
      <c r="BM1617" s="33">
        <v>0</v>
      </c>
      <c r="BO1617" s="7" t="s">
        <v>1749</v>
      </c>
      <c r="BP1617" s="33">
        <v>0</v>
      </c>
      <c r="BR1617" s="7" t="s">
        <v>1749</v>
      </c>
      <c r="BS1617" s="33">
        <v>0</v>
      </c>
      <c r="BU1617" s="7" t="s">
        <v>1749</v>
      </c>
      <c r="BV1617" s="33">
        <v>0</v>
      </c>
      <c r="BX1617" s="7" t="s">
        <v>1749</v>
      </c>
      <c r="BY1617" s="33">
        <v>0</v>
      </c>
    </row>
    <row r="1618" spans="1:77" x14ac:dyDescent="0.3">
      <c r="A1618" s="7" t="s">
        <v>1750</v>
      </c>
      <c r="B1618" s="29">
        <v>20</v>
      </c>
      <c r="D1618" s="7" t="s">
        <v>1750</v>
      </c>
      <c r="E1618" s="29">
        <v>20</v>
      </c>
      <c r="G1618" s="7" t="s">
        <v>1750</v>
      </c>
      <c r="H1618" s="29" t="s">
        <v>985</v>
      </c>
      <c r="J1618" s="7" t="s">
        <v>1750</v>
      </c>
      <c r="K1618" s="29" t="s">
        <v>985</v>
      </c>
      <c r="M1618" s="7" t="s">
        <v>1750</v>
      </c>
      <c r="N1618" s="29" t="s">
        <v>985</v>
      </c>
      <c r="P1618" s="7" t="s">
        <v>1750</v>
      </c>
      <c r="Q1618" s="29" t="s">
        <v>985</v>
      </c>
      <c r="S1618" s="7" t="s">
        <v>1750</v>
      </c>
      <c r="T1618" s="29" t="s">
        <v>985</v>
      </c>
      <c r="V1618" s="7" t="s">
        <v>1750</v>
      </c>
      <c r="W1618" s="29" t="s">
        <v>985</v>
      </c>
      <c r="Y1618" s="7" t="s">
        <v>1750</v>
      </c>
      <c r="Z1618" s="29" t="s">
        <v>985</v>
      </c>
      <c r="AB1618" s="7" t="s">
        <v>1750</v>
      </c>
      <c r="AC1618" s="29" t="s">
        <v>985</v>
      </c>
      <c r="AE1618" s="7" t="s">
        <v>1750</v>
      </c>
      <c r="AF1618" s="29" t="s">
        <v>985</v>
      </c>
      <c r="AH1618" s="7" t="s">
        <v>1750</v>
      </c>
      <c r="AI1618" s="29" t="s">
        <v>985</v>
      </c>
      <c r="AK1618" s="7" t="s">
        <v>1750</v>
      </c>
      <c r="AL1618" s="33">
        <v>0</v>
      </c>
      <c r="AN1618" s="7" t="s">
        <v>1750</v>
      </c>
      <c r="AO1618" s="33">
        <v>0</v>
      </c>
      <c r="AQ1618" s="7" t="s">
        <v>1750</v>
      </c>
      <c r="AR1618" s="33">
        <v>0</v>
      </c>
      <c r="AT1618" s="7" t="s">
        <v>1750</v>
      </c>
      <c r="AU1618" s="33">
        <v>0</v>
      </c>
      <c r="AW1618" s="7" t="s">
        <v>1750</v>
      </c>
      <c r="AX1618" s="33">
        <v>0</v>
      </c>
      <c r="AZ1618" s="7" t="s">
        <v>1750</v>
      </c>
      <c r="BA1618" s="33">
        <v>0</v>
      </c>
      <c r="BC1618" s="7" t="s">
        <v>1750</v>
      </c>
      <c r="BD1618" s="33">
        <v>0</v>
      </c>
      <c r="BF1618" s="7" t="s">
        <v>1750</v>
      </c>
      <c r="BG1618" s="33">
        <v>0</v>
      </c>
      <c r="BI1618" s="7" t="s">
        <v>1750</v>
      </c>
      <c r="BJ1618" s="33">
        <v>0</v>
      </c>
      <c r="BL1618" s="7" t="s">
        <v>1750</v>
      </c>
      <c r="BM1618" s="33">
        <v>0</v>
      </c>
      <c r="BO1618" s="7" t="s">
        <v>1750</v>
      </c>
      <c r="BP1618" s="33">
        <v>0</v>
      </c>
      <c r="BR1618" s="7" t="s">
        <v>1750</v>
      </c>
      <c r="BS1618" s="33">
        <v>0</v>
      </c>
      <c r="BU1618" s="7" t="s">
        <v>1750</v>
      </c>
      <c r="BV1618" s="33">
        <v>0</v>
      </c>
      <c r="BX1618" s="7" t="s">
        <v>1750</v>
      </c>
      <c r="BY1618" s="33">
        <v>0</v>
      </c>
    </row>
    <row r="1619" spans="1:77" x14ac:dyDescent="0.3">
      <c r="A1619" s="7" t="s">
        <v>1751</v>
      </c>
      <c r="B1619" s="29">
        <v>20</v>
      </c>
      <c r="D1619" s="7" t="s">
        <v>1751</v>
      </c>
      <c r="E1619" s="29">
        <v>20</v>
      </c>
      <c r="G1619" s="7" t="s">
        <v>1751</v>
      </c>
      <c r="H1619" s="29" t="s">
        <v>985</v>
      </c>
      <c r="J1619" s="7" t="s">
        <v>1751</v>
      </c>
      <c r="K1619" s="29" t="s">
        <v>985</v>
      </c>
      <c r="M1619" s="7" t="s">
        <v>1751</v>
      </c>
      <c r="N1619" s="29" t="s">
        <v>985</v>
      </c>
      <c r="P1619" s="7" t="s">
        <v>1751</v>
      </c>
      <c r="Q1619" s="29" t="s">
        <v>985</v>
      </c>
      <c r="S1619" s="7" t="s">
        <v>1751</v>
      </c>
      <c r="T1619" s="29" t="s">
        <v>985</v>
      </c>
      <c r="V1619" s="7" t="s">
        <v>1751</v>
      </c>
      <c r="W1619" s="29" t="s">
        <v>985</v>
      </c>
      <c r="Y1619" s="7" t="s">
        <v>1751</v>
      </c>
      <c r="Z1619" s="29" t="s">
        <v>985</v>
      </c>
      <c r="AB1619" s="7" t="s">
        <v>1751</v>
      </c>
      <c r="AC1619" s="29" t="s">
        <v>985</v>
      </c>
      <c r="AE1619" s="7" t="s">
        <v>1751</v>
      </c>
      <c r="AF1619" s="29" t="s">
        <v>985</v>
      </c>
      <c r="AH1619" s="7" t="s">
        <v>1751</v>
      </c>
      <c r="AI1619" s="29" t="s">
        <v>985</v>
      </c>
      <c r="AK1619" s="7" t="s">
        <v>1751</v>
      </c>
      <c r="AL1619" s="33">
        <v>0</v>
      </c>
      <c r="AN1619" s="7" t="s">
        <v>1751</v>
      </c>
      <c r="AO1619" s="33">
        <v>0</v>
      </c>
      <c r="AQ1619" s="7" t="s">
        <v>1751</v>
      </c>
      <c r="AR1619" s="33">
        <v>0</v>
      </c>
      <c r="AT1619" s="7" t="s">
        <v>1751</v>
      </c>
      <c r="AU1619" s="33">
        <v>0</v>
      </c>
      <c r="AW1619" s="7" t="s">
        <v>1751</v>
      </c>
      <c r="AX1619" s="33">
        <v>0</v>
      </c>
      <c r="AZ1619" s="7" t="s">
        <v>1751</v>
      </c>
      <c r="BA1619" s="33">
        <v>0</v>
      </c>
      <c r="BC1619" s="7" t="s">
        <v>1751</v>
      </c>
      <c r="BD1619" s="33">
        <v>0</v>
      </c>
      <c r="BF1619" s="7" t="s">
        <v>1751</v>
      </c>
      <c r="BG1619" s="33">
        <v>0</v>
      </c>
      <c r="BI1619" s="7" t="s">
        <v>1751</v>
      </c>
      <c r="BJ1619" s="33">
        <v>0</v>
      </c>
      <c r="BL1619" s="7" t="s">
        <v>1751</v>
      </c>
      <c r="BM1619" s="33">
        <v>0</v>
      </c>
      <c r="BO1619" s="7" t="s">
        <v>1751</v>
      </c>
      <c r="BP1619" s="33">
        <v>0</v>
      </c>
      <c r="BR1619" s="7" t="s">
        <v>1751</v>
      </c>
      <c r="BS1619" s="33">
        <v>0</v>
      </c>
      <c r="BU1619" s="7" t="s">
        <v>1751</v>
      </c>
      <c r="BV1619" s="33">
        <v>0</v>
      </c>
      <c r="BX1619" s="7" t="s">
        <v>1751</v>
      </c>
      <c r="BY1619" s="33">
        <v>0</v>
      </c>
    </row>
    <row r="1620" spans="1:77" x14ac:dyDescent="0.3">
      <c r="A1620" s="7" t="s">
        <v>1752</v>
      </c>
      <c r="B1620" s="29">
        <v>20</v>
      </c>
      <c r="D1620" s="7" t="s">
        <v>1752</v>
      </c>
      <c r="E1620" s="29">
        <v>20</v>
      </c>
      <c r="G1620" s="7" t="s">
        <v>1752</v>
      </c>
      <c r="H1620" s="29" t="s">
        <v>985</v>
      </c>
      <c r="J1620" s="7" t="s">
        <v>1752</v>
      </c>
      <c r="K1620" s="29" t="s">
        <v>985</v>
      </c>
      <c r="M1620" s="7" t="s">
        <v>1752</v>
      </c>
      <c r="N1620" s="29" t="s">
        <v>985</v>
      </c>
      <c r="P1620" s="7" t="s">
        <v>1752</v>
      </c>
      <c r="Q1620" s="29" t="s">
        <v>985</v>
      </c>
      <c r="S1620" s="7" t="s">
        <v>1752</v>
      </c>
      <c r="T1620" s="29" t="s">
        <v>985</v>
      </c>
      <c r="V1620" s="7" t="s">
        <v>1752</v>
      </c>
      <c r="W1620" s="29" t="s">
        <v>985</v>
      </c>
      <c r="Y1620" s="7" t="s">
        <v>1752</v>
      </c>
      <c r="Z1620" s="29" t="s">
        <v>985</v>
      </c>
      <c r="AB1620" s="7" t="s">
        <v>1752</v>
      </c>
      <c r="AC1620" s="29" t="s">
        <v>985</v>
      </c>
      <c r="AE1620" s="7" t="s">
        <v>1752</v>
      </c>
      <c r="AF1620" s="29" t="s">
        <v>985</v>
      </c>
      <c r="AH1620" s="7" t="s">
        <v>1752</v>
      </c>
      <c r="AI1620" s="29" t="s">
        <v>985</v>
      </c>
      <c r="AK1620" s="7" t="s">
        <v>1752</v>
      </c>
      <c r="AL1620" s="33">
        <v>0</v>
      </c>
      <c r="AN1620" s="7" t="s">
        <v>1752</v>
      </c>
      <c r="AO1620" s="33">
        <v>0</v>
      </c>
      <c r="AQ1620" s="7" t="s">
        <v>1752</v>
      </c>
      <c r="AR1620" s="33">
        <v>0</v>
      </c>
      <c r="AT1620" s="7" t="s">
        <v>1752</v>
      </c>
      <c r="AU1620" s="33">
        <v>0</v>
      </c>
      <c r="AW1620" s="7" t="s">
        <v>1752</v>
      </c>
      <c r="AX1620" s="33">
        <v>0</v>
      </c>
      <c r="AZ1620" s="7" t="s">
        <v>1752</v>
      </c>
      <c r="BA1620" s="33">
        <v>0</v>
      </c>
      <c r="BC1620" s="7" t="s">
        <v>1752</v>
      </c>
      <c r="BD1620" s="33">
        <v>0</v>
      </c>
      <c r="BF1620" s="7" t="s">
        <v>1752</v>
      </c>
      <c r="BG1620" s="33">
        <v>0</v>
      </c>
      <c r="BI1620" s="7" t="s">
        <v>1752</v>
      </c>
      <c r="BJ1620" s="33">
        <v>0</v>
      </c>
      <c r="BL1620" s="7" t="s">
        <v>1752</v>
      </c>
      <c r="BM1620" s="33">
        <v>0</v>
      </c>
      <c r="BO1620" s="7" t="s">
        <v>1752</v>
      </c>
      <c r="BP1620" s="33">
        <v>0</v>
      </c>
      <c r="BR1620" s="7" t="s">
        <v>1752</v>
      </c>
      <c r="BS1620" s="33">
        <v>0</v>
      </c>
      <c r="BU1620" s="7" t="s">
        <v>1752</v>
      </c>
      <c r="BV1620" s="33">
        <v>0</v>
      </c>
      <c r="BX1620" s="7" t="s">
        <v>1752</v>
      </c>
      <c r="BY1620" s="33">
        <v>0</v>
      </c>
    </row>
    <row r="1621" spans="1:77" x14ac:dyDescent="0.3">
      <c r="A1621" s="7" t="s">
        <v>1753</v>
      </c>
      <c r="B1621" s="29">
        <v>20</v>
      </c>
      <c r="D1621" s="7" t="s">
        <v>1753</v>
      </c>
      <c r="E1621" s="29">
        <v>20</v>
      </c>
      <c r="G1621" s="7" t="s">
        <v>1753</v>
      </c>
      <c r="H1621" s="29" t="s">
        <v>985</v>
      </c>
      <c r="J1621" s="7" t="s">
        <v>1753</v>
      </c>
      <c r="K1621" s="29" t="s">
        <v>985</v>
      </c>
      <c r="M1621" s="7" t="s">
        <v>1753</v>
      </c>
      <c r="N1621" s="29" t="s">
        <v>985</v>
      </c>
      <c r="P1621" s="7" t="s">
        <v>1753</v>
      </c>
      <c r="Q1621" s="29" t="s">
        <v>985</v>
      </c>
      <c r="S1621" s="7" t="s">
        <v>1753</v>
      </c>
      <c r="T1621" s="29" t="s">
        <v>985</v>
      </c>
      <c r="V1621" s="7" t="s">
        <v>1753</v>
      </c>
      <c r="W1621" s="29" t="s">
        <v>985</v>
      </c>
      <c r="Y1621" s="7" t="s">
        <v>1753</v>
      </c>
      <c r="Z1621" s="29" t="s">
        <v>985</v>
      </c>
      <c r="AB1621" s="7" t="s">
        <v>1753</v>
      </c>
      <c r="AC1621" s="29" t="s">
        <v>985</v>
      </c>
      <c r="AE1621" s="7" t="s">
        <v>1753</v>
      </c>
      <c r="AF1621" s="29" t="s">
        <v>985</v>
      </c>
      <c r="AH1621" s="7" t="s">
        <v>1753</v>
      </c>
      <c r="AI1621" s="29" t="s">
        <v>985</v>
      </c>
      <c r="AK1621" s="7" t="s">
        <v>1753</v>
      </c>
      <c r="AL1621" s="33">
        <v>0</v>
      </c>
      <c r="AN1621" s="7" t="s">
        <v>1753</v>
      </c>
      <c r="AO1621" s="33">
        <v>0</v>
      </c>
      <c r="AQ1621" s="7" t="s">
        <v>1753</v>
      </c>
      <c r="AR1621" s="33">
        <v>0</v>
      </c>
      <c r="AT1621" s="7" t="s">
        <v>1753</v>
      </c>
      <c r="AU1621" s="33">
        <v>0</v>
      </c>
      <c r="AW1621" s="7" t="s">
        <v>1753</v>
      </c>
      <c r="AX1621" s="33">
        <v>0</v>
      </c>
      <c r="AZ1621" s="7" t="s">
        <v>1753</v>
      </c>
      <c r="BA1621" s="33">
        <v>0</v>
      </c>
      <c r="BC1621" s="7" t="s">
        <v>1753</v>
      </c>
      <c r="BD1621" s="33">
        <v>0</v>
      </c>
      <c r="BF1621" s="7" t="s">
        <v>1753</v>
      </c>
      <c r="BG1621" s="33">
        <v>0</v>
      </c>
      <c r="BI1621" s="7" t="s">
        <v>1753</v>
      </c>
      <c r="BJ1621" s="33">
        <v>0</v>
      </c>
      <c r="BL1621" s="7" t="s">
        <v>1753</v>
      </c>
      <c r="BM1621" s="33">
        <v>0</v>
      </c>
      <c r="BO1621" s="7" t="s">
        <v>1753</v>
      </c>
      <c r="BP1621" s="33">
        <v>0</v>
      </c>
      <c r="BR1621" s="7" t="s">
        <v>1753</v>
      </c>
      <c r="BS1621" s="33">
        <v>0</v>
      </c>
      <c r="BU1621" s="7" t="s">
        <v>1753</v>
      </c>
      <c r="BV1621" s="33">
        <v>0</v>
      </c>
      <c r="BX1621" s="7" t="s">
        <v>1753</v>
      </c>
      <c r="BY1621" s="33">
        <v>0</v>
      </c>
    </row>
    <row r="1622" spans="1:77" x14ac:dyDescent="0.3">
      <c r="A1622" s="7" t="s">
        <v>1754</v>
      </c>
      <c r="B1622" s="29">
        <v>20</v>
      </c>
      <c r="D1622" s="7" t="s">
        <v>1754</v>
      </c>
      <c r="E1622" s="29">
        <v>20</v>
      </c>
      <c r="G1622" s="7" t="s">
        <v>1754</v>
      </c>
      <c r="H1622" s="29" t="s">
        <v>985</v>
      </c>
      <c r="J1622" s="7" t="s">
        <v>1754</v>
      </c>
      <c r="K1622" s="29" t="s">
        <v>985</v>
      </c>
      <c r="M1622" s="7" t="s">
        <v>1754</v>
      </c>
      <c r="N1622" s="29" t="s">
        <v>985</v>
      </c>
      <c r="P1622" s="7" t="s">
        <v>1754</v>
      </c>
      <c r="Q1622" s="29" t="s">
        <v>985</v>
      </c>
      <c r="S1622" s="7" t="s">
        <v>1754</v>
      </c>
      <c r="T1622" s="29" t="s">
        <v>985</v>
      </c>
      <c r="V1622" s="7" t="s">
        <v>1754</v>
      </c>
      <c r="W1622" s="29" t="s">
        <v>985</v>
      </c>
      <c r="Y1622" s="7" t="s">
        <v>1754</v>
      </c>
      <c r="Z1622" s="29" t="s">
        <v>985</v>
      </c>
      <c r="AB1622" s="7" t="s">
        <v>1754</v>
      </c>
      <c r="AC1622" s="29" t="s">
        <v>985</v>
      </c>
      <c r="AE1622" s="7" t="s">
        <v>1754</v>
      </c>
      <c r="AF1622" s="29" t="s">
        <v>985</v>
      </c>
      <c r="AH1622" s="7" t="s">
        <v>1754</v>
      </c>
      <c r="AI1622" s="29" t="s">
        <v>985</v>
      </c>
      <c r="AK1622" s="7" t="s">
        <v>1754</v>
      </c>
      <c r="AL1622" s="33">
        <v>0</v>
      </c>
      <c r="AN1622" s="7" t="s">
        <v>1754</v>
      </c>
      <c r="AO1622" s="33">
        <v>0</v>
      </c>
      <c r="AQ1622" s="7" t="s">
        <v>1754</v>
      </c>
      <c r="AR1622" s="33">
        <v>0</v>
      </c>
      <c r="AT1622" s="7" t="s">
        <v>1754</v>
      </c>
      <c r="AU1622" s="33">
        <v>0</v>
      </c>
      <c r="AW1622" s="7" t="s">
        <v>1754</v>
      </c>
      <c r="AX1622" s="33">
        <v>0</v>
      </c>
      <c r="AZ1622" s="7" t="s">
        <v>1754</v>
      </c>
      <c r="BA1622" s="33">
        <v>0</v>
      </c>
      <c r="BC1622" s="7" t="s">
        <v>1754</v>
      </c>
      <c r="BD1622" s="33">
        <v>0</v>
      </c>
      <c r="BF1622" s="7" t="s">
        <v>1754</v>
      </c>
      <c r="BG1622" s="33">
        <v>0</v>
      </c>
      <c r="BI1622" s="7" t="s">
        <v>1754</v>
      </c>
      <c r="BJ1622" s="33">
        <v>0</v>
      </c>
      <c r="BL1622" s="7" t="s">
        <v>1754</v>
      </c>
      <c r="BM1622" s="33">
        <v>0</v>
      </c>
      <c r="BO1622" s="7" t="s">
        <v>1754</v>
      </c>
      <c r="BP1622" s="33">
        <v>0</v>
      </c>
      <c r="BR1622" s="7" t="s">
        <v>1754</v>
      </c>
      <c r="BS1622" s="33">
        <v>0</v>
      </c>
      <c r="BU1622" s="7" t="s">
        <v>1754</v>
      </c>
      <c r="BV1622" s="33">
        <v>0</v>
      </c>
      <c r="BX1622" s="7" t="s">
        <v>1754</v>
      </c>
      <c r="BY1622" s="33">
        <v>0</v>
      </c>
    </row>
    <row r="1623" spans="1:77" x14ac:dyDescent="0.3">
      <c r="A1623" s="7" t="s">
        <v>1755</v>
      </c>
      <c r="B1623" s="29">
        <v>20</v>
      </c>
      <c r="D1623" s="7" t="s">
        <v>1755</v>
      </c>
      <c r="E1623" s="29">
        <v>20</v>
      </c>
      <c r="G1623" s="7" t="s">
        <v>1755</v>
      </c>
      <c r="H1623" s="29" t="s">
        <v>985</v>
      </c>
      <c r="J1623" s="7" t="s">
        <v>1755</v>
      </c>
      <c r="K1623" s="29" t="s">
        <v>985</v>
      </c>
      <c r="M1623" s="7" t="s">
        <v>1755</v>
      </c>
      <c r="N1623" s="29" t="s">
        <v>985</v>
      </c>
      <c r="P1623" s="7" t="s">
        <v>1755</v>
      </c>
      <c r="Q1623" s="29" t="s">
        <v>985</v>
      </c>
      <c r="S1623" s="7" t="s">
        <v>1755</v>
      </c>
      <c r="T1623" s="29" t="s">
        <v>985</v>
      </c>
      <c r="V1623" s="7" t="s">
        <v>1755</v>
      </c>
      <c r="W1623" s="29" t="s">
        <v>985</v>
      </c>
      <c r="Y1623" s="7" t="s">
        <v>1755</v>
      </c>
      <c r="Z1623" s="29" t="s">
        <v>985</v>
      </c>
      <c r="AB1623" s="7" t="s">
        <v>1755</v>
      </c>
      <c r="AC1623" s="29" t="s">
        <v>985</v>
      </c>
      <c r="AE1623" s="7" t="s">
        <v>1755</v>
      </c>
      <c r="AF1623" s="29" t="s">
        <v>985</v>
      </c>
      <c r="AH1623" s="7" t="s">
        <v>1755</v>
      </c>
      <c r="AI1623" s="29" t="s">
        <v>985</v>
      </c>
      <c r="AK1623" s="7" t="s">
        <v>1755</v>
      </c>
      <c r="AL1623" s="33">
        <v>0</v>
      </c>
      <c r="AN1623" s="7" t="s">
        <v>1755</v>
      </c>
      <c r="AO1623" s="33">
        <v>0</v>
      </c>
      <c r="AQ1623" s="7" t="s">
        <v>1755</v>
      </c>
      <c r="AR1623" s="33">
        <v>0</v>
      </c>
      <c r="AT1623" s="7" t="s">
        <v>1755</v>
      </c>
      <c r="AU1623" s="33">
        <v>0</v>
      </c>
      <c r="AW1623" s="7" t="s">
        <v>1755</v>
      </c>
      <c r="AX1623" s="33">
        <v>0</v>
      </c>
      <c r="AZ1623" s="7" t="s">
        <v>1755</v>
      </c>
      <c r="BA1623" s="33">
        <v>0</v>
      </c>
      <c r="BC1623" s="7" t="s">
        <v>1755</v>
      </c>
      <c r="BD1623" s="33">
        <v>0</v>
      </c>
      <c r="BF1623" s="7" t="s">
        <v>1755</v>
      </c>
      <c r="BG1623" s="33">
        <v>0</v>
      </c>
      <c r="BI1623" s="7" t="s">
        <v>1755</v>
      </c>
      <c r="BJ1623" s="33">
        <v>0</v>
      </c>
      <c r="BL1623" s="7" t="s">
        <v>1755</v>
      </c>
      <c r="BM1623" s="33">
        <v>0</v>
      </c>
      <c r="BO1623" s="7" t="s">
        <v>1755</v>
      </c>
      <c r="BP1623" s="33">
        <v>0</v>
      </c>
      <c r="BR1623" s="7" t="s">
        <v>1755</v>
      </c>
      <c r="BS1623" s="33">
        <v>0</v>
      </c>
      <c r="BU1623" s="7" t="s">
        <v>1755</v>
      </c>
      <c r="BV1623" s="33">
        <v>0</v>
      </c>
      <c r="BX1623" s="7" t="s">
        <v>1755</v>
      </c>
      <c r="BY1623" s="33">
        <v>0</v>
      </c>
    </row>
    <row r="1624" spans="1:77" x14ac:dyDescent="0.3">
      <c r="A1624" s="7" t="s">
        <v>1756</v>
      </c>
      <c r="B1624" s="29">
        <v>20</v>
      </c>
      <c r="D1624" s="7" t="s">
        <v>1756</v>
      </c>
      <c r="E1624" s="29">
        <v>20</v>
      </c>
      <c r="G1624" s="7" t="s">
        <v>1756</v>
      </c>
      <c r="H1624" s="29" t="s">
        <v>985</v>
      </c>
      <c r="J1624" s="7" t="s">
        <v>1756</v>
      </c>
      <c r="K1624" s="29" t="s">
        <v>985</v>
      </c>
      <c r="M1624" s="7" t="s">
        <v>1756</v>
      </c>
      <c r="N1624" s="29" t="s">
        <v>985</v>
      </c>
      <c r="P1624" s="7" t="s">
        <v>1756</v>
      </c>
      <c r="Q1624" s="29" t="s">
        <v>985</v>
      </c>
      <c r="S1624" s="7" t="s">
        <v>1756</v>
      </c>
      <c r="T1624" s="29" t="s">
        <v>985</v>
      </c>
      <c r="V1624" s="7" t="s">
        <v>1756</v>
      </c>
      <c r="W1624" s="29" t="s">
        <v>985</v>
      </c>
      <c r="Y1624" s="7" t="s">
        <v>1756</v>
      </c>
      <c r="Z1624" s="29" t="s">
        <v>985</v>
      </c>
      <c r="AB1624" s="7" t="s">
        <v>1756</v>
      </c>
      <c r="AC1624" s="29" t="s">
        <v>985</v>
      </c>
      <c r="AE1624" s="7" t="s">
        <v>1756</v>
      </c>
      <c r="AF1624" s="29" t="s">
        <v>985</v>
      </c>
      <c r="AH1624" s="7" t="s">
        <v>1756</v>
      </c>
      <c r="AI1624" s="29" t="s">
        <v>985</v>
      </c>
      <c r="AK1624" s="7" t="s">
        <v>1756</v>
      </c>
      <c r="AL1624" s="33">
        <v>0</v>
      </c>
      <c r="AN1624" s="7" t="s">
        <v>1756</v>
      </c>
      <c r="AO1624" s="33">
        <v>0</v>
      </c>
      <c r="AQ1624" s="7" t="s">
        <v>1756</v>
      </c>
      <c r="AR1624" s="33">
        <v>0</v>
      </c>
      <c r="AT1624" s="7" t="s">
        <v>1756</v>
      </c>
      <c r="AU1624" s="33">
        <v>0</v>
      </c>
      <c r="AW1624" s="7" t="s">
        <v>1756</v>
      </c>
      <c r="AX1624" s="33">
        <v>0</v>
      </c>
      <c r="AZ1624" s="7" t="s">
        <v>1756</v>
      </c>
      <c r="BA1624" s="33">
        <v>0</v>
      </c>
      <c r="BC1624" s="7" t="s">
        <v>1756</v>
      </c>
      <c r="BD1624" s="33">
        <v>0</v>
      </c>
      <c r="BF1624" s="7" t="s">
        <v>1756</v>
      </c>
      <c r="BG1624" s="33">
        <v>0</v>
      </c>
      <c r="BI1624" s="7" t="s">
        <v>1756</v>
      </c>
      <c r="BJ1624" s="33">
        <v>0</v>
      </c>
      <c r="BL1624" s="7" t="s">
        <v>1756</v>
      </c>
      <c r="BM1624" s="33">
        <v>0</v>
      </c>
      <c r="BO1624" s="7" t="s">
        <v>1756</v>
      </c>
      <c r="BP1624" s="33">
        <v>0</v>
      </c>
      <c r="BR1624" s="7" t="s">
        <v>1756</v>
      </c>
      <c r="BS1624" s="33">
        <v>0</v>
      </c>
      <c r="BU1624" s="7" t="s">
        <v>1756</v>
      </c>
      <c r="BV1624" s="33">
        <v>0</v>
      </c>
      <c r="BX1624" s="7" t="s">
        <v>1756</v>
      </c>
      <c r="BY1624" s="33">
        <v>0</v>
      </c>
    </row>
    <row r="1625" spans="1:77" x14ac:dyDescent="0.3">
      <c r="A1625" s="7" t="s">
        <v>1757</v>
      </c>
      <c r="B1625" s="29">
        <v>19</v>
      </c>
      <c r="D1625" s="7" t="s">
        <v>1757</v>
      </c>
      <c r="E1625" s="29">
        <v>19</v>
      </c>
      <c r="G1625" s="7" t="s">
        <v>1757</v>
      </c>
      <c r="H1625" s="29" t="s">
        <v>985</v>
      </c>
      <c r="J1625" s="7" t="s">
        <v>1757</v>
      </c>
      <c r="K1625" s="29" t="s">
        <v>985</v>
      </c>
      <c r="M1625" s="7" t="s">
        <v>1757</v>
      </c>
      <c r="N1625" s="29" t="s">
        <v>985</v>
      </c>
      <c r="P1625" s="7" t="s">
        <v>1757</v>
      </c>
      <c r="Q1625" s="29" t="s">
        <v>985</v>
      </c>
      <c r="S1625" s="7" t="s">
        <v>1757</v>
      </c>
      <c r="T1625" s="29" t="s">
        <v>985</v>
      </c>
      <c r="V1625" s="7" t="s">
        <v>1757</v>
      </c>
      <c r="W1625" s="29" t="s">
        <v>985</v>
      </c>
      <c r="Y1625" s="7" t="s">
        <v>1757</v>
      </c>
      <c r="Z1625" s="29" t="s">
        <v>985</v>
      </c>
      <c r="AB1625" s="7" t="s">
        <v>1757</v>
      </c>
      <c r="AC1625" s="29" t="s">
        <v>985</v>
      </c>
      <c r="AE1625" s="7" t="s">
        <v>1757</v>
      </c>
      <c r="AF1625" s="29" t="s">
        <v>985</v>
      </c>
      <c r="AH1625" s="7" t="s">
        <v>1757</v>
      </c>
      <c r="AI1625" s="29" t="s">
        <v>985</v>
      </c>
      <c r="AK1625" s="7" t="s">
        <v>1757</v>
      </c>
      <c r="AL1625" s="33">
        <v>0</v>
      </c>
      <c r="AN1625" s="7" t="s">
        <v>1757</v>
      </c>
      <c r="AO1625" s="33">
        <v>0</v>
      </c>
      <c r="AQ1625" s="7" t="s">
        <v>1757</v>
      </c>
      <c r="AR1625" s="33">
        <v>0</v>
      </c>
      <c r="AT1625" s="7" t="s">
        <v>1757</v>
      </c>
      <c r="AU1625" s="33">
        <v>0</v>
      </c>
      <c r="AW1625" s="7" t="s">
        <v>1757</v>
      </c>
      <c r="AX1625" s="33">
        <v>0</v>
      </c>
      <c r="AZ1625" s="7" t="s">
        <v>1757</v>
      </c>
      <c r="BA1625" s="33">
        <v>0</v>
      </c>
      <c r="BC1625" s="7" t="s">
        <v>1757</v>
      </c>
      <c r="BD1625" s="33">
        <v>0</v>
      </c>
      <c r="BF1625" s="7" t="s">
        <v>1757</v>
      </c>
      <c r="BG1625" s="33">
        <v>0</v>
      </c>
      <c r="BI1625" s="7" t="s">
        <v>1757</v>
      </c>
      <c r="BJ1625" s="33">
        <v>0</v>
      </c>
      <c r="BL1625" s="7" t="s">
        <v>1757</v>
      </c>
      <c r="BM1625" s="33">
        <v>0</v>
      </c>
      <c r="BO1625" s="7" t="s">
        <v>1757</v>
      </c>
      <c r="BP1625" s="33">
        <v>0</v>
      </c>
      <c r="BR1625" s="7" t="s">
        <v>1757</v>
      </c>
      <c r="BS1625" s="33">
        <v>0</v>
      </c>
      <c r="BU1625" s="7" t="s">
        <v>1757</v>
      </c>
      <c r="BV1625" s="33">
        <v>0</v>
      </c>
      <c r="BX1625" s="7" t="s">
        <v>1757</v>
      </c>
      <c r="BY1625" s="33">
        <v>0</v>
      </c>
    </row>
    <row r="1626" spans="1:77" x14ac:dyDescent="0.3">
      <c r="A1626" s="7" t="s">
        <v>1758</v>
      </c>
      <c r="B1626" s="29">
        <v>19</v>
      </c>
      <c r="D1626" s="7" t="s">
        <v>1758</v>
      </c>
      <c r="E1626" s="29">
        <v>19</v>
      </c>
      <c r="G1626" s="7" t="s">
        <v>1758</v>
      </c>
      <c r="H1626" s="29" t="s">
        <v>985</v>
      </c>
      <c r="J1626" s="7" t="s">
        <v>1758</v>
      </c>
      <c r="K1626" s="29" t="s">
        <v>985</v>
      </c>
      <c r="M1626" s="7" t="s">
        <v>1758</v>
      </c>
      <c r="N1626" s="29" t="s">
        <v>985</v>
      </c>
      <c r="P1626" s="7" t="s">
        <v>1758</v>
      </c>
      <c r="Q1626" s="29" t="s">
        <v>985</v>
      </c>
      <c r="S1626" s="7" t="s">
        <v>1758</v>
      </c>
      <c r="T1626" s="29" t="s">
        <v>985</v>
      </c>
      <c r="V1626" s="7" t="s">
        <v>1758</v>
      </c>
      <c r="W1626" s="29" t="s">
        <v>985</v>
      </c>
      <c r="Y1626" s="7" t="s">
        <v>1758</v>
      </c>
      <c r="Z1626" s="29" t="s">
        <v>985</v>
      </c>
      <c r="AB1626" s="7" t="s">
        <v>1758</v>
      </c>
      <c r="AC1626" s="29" t="s">
        <v>985</v>
      </c>
      <c r="AE1626" s="7" t="s">
        <v>1758</v>
      </c>
      <c r="AF1626" s="29" t="s">
        <v>985</v>
      </c>
      <c r="AH1626" s="7" t="s">
        <v>1758</v>
      </c>
      <c r="AI1626" s="29" t="s">
        <v>985</v>
      </c>
      <c r="AK1626" s="7" t="s">
        <v>1758</v>
      </c>
      <c r="AL1626" s="33">
        <v>0</v>
      </c>
      <c r="AN1626" s="7" t="s">
        <v>1758</v>
      </c>
      <c r="AO1626" s="33">
        <v>0</v>
      </c>
      <c r="AQ1626" s="7" t="s">
        <v>1758</v>
      </c>
      <c r="AR1626" s="33">
        <v>0</v>
      </c>
      <c r="AT1626" s="7" t="s">
        <v>1758</v>
      </c>
      <c r="AU1626" s="33">
        <v>0</v>
      </c>
      <c r="AW1626" s="7" t="s">
        <v>1758</v>
      </c>
      <c r="AX1626" s="33">
        <v>0</v>
      </c>
      <c r="AZ1626" s="7" t="s">
        <v>1758</v>
      </c>
      <c r="BA1626" s="33">
        <v>0</v>
      </c>
      <c r="BC1626" s="7" t="s">
        <v>1758</v>
      </c>
      <c r="BD1626" s="33">
        <v>0</v>
      </c>
      <c r="BF1626" s="7" t="s">
        <v>1758</v>
      </c>
      <c r="BG1626" s="33">
        <v>0</v>
      </c>
      <c r="BI1626" s="7" t="s">
        <v>1758</v>
      </c>
      <c r="BJ1626" s="33">
        <v>0</v>
      </c>
      <c r="BL1626" s="7" t="s">
        <v>1758</v>
      </c>
      <c r="BM1626" s="33">
        <v>0</v>
      </c>
      <c r="BO1626" s="7" t="s">
        <v>1758</v>
      </c>
      <c r="BP1626" s="33">
        <v>0</v>
      </c>
      <c r="BR1626" s="7" t="s">
        <v>1758</v>
      </c>
      <c r="BS1626" s="33">
        <v>0</v>
      </c>
      <c r="BU1626" s="7" t="s">
        <v>1758</v>
      </c>
      <c r="BV1626" s="33">
        <v>0</v>
      </c>
      <c r="BX1626" s="7" t="s">
        <v>1758</v>
      </c>
      <c r="BY1626" s="33">
        <v>0</v>
      </c>
    </row>
    <row r="1627" spans="1:77" x14ac:dyDescent="0.3">
      <c r="A1627" s="7" t="s">
        <v>1759</v>
      </c>
      <c r="B1627" s="29">
        <v>19</v>
      </c>
      <c r="D1627" s="7" t="s">
        <v>1759</v>
      </c>
      <c r="E1627" s="29">
        <v>19</v>
      </c>
      <c r="G1627" s="7" t="s">
        <v>1759</v>
      </c>
      <c r="H1627" s="29" t="s">
        <v>985</v>
      </c>
      <c r="J1627" s="7" t="s">
        <v>1759</v>
      </c>
      <c r="K1627" s="29" t="s">
        <v>985</v>
      </c>
      <c r="M1627" s="7" t="s">
        <v>1759</v>
      </c>
      <c r="N1627" s="29" t="s">
        <v>985</v>
      </c>
      <c r="P1627" s="7" t="s">
        <v>1759</v>
      </c>
      <c r="Q1627" s="29" t="s">
        <v>985</v>
      </c>
      <c r="S1627" s="7" t="s">
        <v>1759</v>
      </c>
      <c r="T1627" s="29" t="s">
        <v>985</v>
      </c>
      <c r="V1627" s="7" t="s">
        <v>1759</v>
      </c>
      <c r="W1627" s="29" t="s">
        <v>985</v>
      </c>
      <c r="Y1627" s="7" t="s">
        <v>1759</v>
      </c>
      <c r="Z1627" s="29" t="s">
        <v>985</v>
      </c>
      <c r="AB1627" s="7" t="s">
        <v>1759</v>
      </c>
      <c r="AC1627" s="29" t="s">
        <v>985</v>
      </c>
      <c r="AE1627" s="7" t="s">
        <v>1759</v>
      </c>
      <c r="AF1627" s="29" t="s">
        <v>985</v>
      </c>
      <c r="AH1627" s="7" t="s">
        <v>1759</v>
      </c>
      <c r="AI1627" s="29" t="s">
        <v>985</v>
      </c>
      <c r="AK1627" s="7" t="s">
        <v>1759</v>
      </c>
      <c r="AL1627" s="33">
        <v>0</v>
      </c>
      <c r="AN1627" s="7" t="s">
        <v>1759</v>
      </c>
      <c r="AO1627" s="33">
        <v>0</v>
      </c>
      <c r="AQ1627" s="7" t="s">
        <v>1759</v>
      </c>
      <c r="AR1627" s="33">
        <v>0</v>
      </c>
      <c r="AT1627" s="7" t="s">
        <v>1759</v>
      </c>
      <c r="AU1627" s="33">
        <v>0</v>
      </c>
      <c r="AW1627" s="7" t="s">
        <v>1759</v>
      </c>
      <c r="AX1627" s="33">
        <v>0</v>
      </c>
      <c r="AZ1627" s="7" t="s">
        <v>1759</v>
      </c>
      <c r="BA1627" s="33">
        <v>0</v>
      </c>
      <c r="BC1627" s="7" t="s">
        <v>1759</v>
      </c>
      <c r="BD1627" s="33">
        <v>0</v>
      </c>
      <c r="BF1627" s="7" t="s">
        <v>1759</v>
      </c>
      <c r="BG1627" s="33">
        <v>0</v>
      </c>
      <c r="BI1627" s="7" t="s">
        <v>1759</v>
      </c>
      <c r="BJ1627" s="33">
        <v>0</v>
      </c>
      <c r="BL1627" s="7" t="s">
        <v>1759</v>
      </c>
      <c r="BM1627" s="33">
        <v>0</v>
      </c>
      <c r="BO1627" s="7" t="s">
        <v>1759</v>
      </c>
      <c r="BP1627" s="33">
        <v>0</v>
      </c>
      <c r="BR1627" s="7" t="s">
        <v>1759</v>
      </c>
      <c r="BS1627" s="33">
        <v>0</v>
      </c>
      <c r="BU1627" s="7" t="s">
        <v>1759</v>
      </c>
      <c r="BV1627" s="33">
        <v>0</v>
      </c>
      <c r="BX1627" s="7" t="s">
        <v>1759</v>
      </c>
      <c r="BY1627" s="33">
        <v>0</v>
      </c>
    </row>
    <row r="1628" spans="1:77" x14ac:dyDescent="0.3">
      <c r="A1628" s="7" t="s">
        <v>1760</v>
      </c>
      <c r="B1628" s="29">
        <v>19</v>
      </c>
      <c r="D1628" s="7" t="s">
        <v>1760</v>
      </c>
      <c r="E1628" s="29">
        <v>19</v>
      </c>
      <c r="G1628" s="7" t="s">
        <v>1760</v>
      </c>
      <c r="H1628" s="29" t="s">
        <v>985</v>
      </c>
      <c r="J1628" s="7" t="s">
        <v>1760</v>
      </c>
      <c r="K1628" s="29" t="s">
        <v>985</v>
      </c>
      <c r="M1628" s="7" t="s">
        <v>1760</v>
      </c>
      <c r="N1628" s="29" t="s">
        <v>985</v>
      </c>
      <c r="P1628" s="7" t="s">
        <v>1760</v>
      </c>
      <c r="Q1628" s="29" t="s">
        <v>985</v>
      </c>
      <c r="S1628" s="7" t="s">
        <v>1760</v>
      </c>
      <c r="T1628" s="29" t="s">
        <v>985</v>
      </c>
      <c r="V1628" s="7" t="s">
        <v>1760</v>
      </c>
      <c r="W1628" s="29" t="s">
        <v>985</v>
      </c>
      <c r="Y1628" s="7" t="s">
        <v>1760</v>
      </c>
      <c r="Z1628" s="29" t="s">
        <v>985</v>
      </c>
      <c r="AB1628" s="7" t="s">
        <v>1760</v>
      </c>
      <c r="AC1628" s="29" t="s">
        <v>985</v>
      </c>
      <c r="AE1628" s="7" t="s">
        <v>1760</v>
      </c>
      <c r="AF1628" s="29" t="s">
        <v>985</v>
      </c>
      <c r="AH1628" s="7" t="s">
        <v>1760</v>
      </c>
      <c r="AI1628" s="29" t="s">
        <v>985</v>
      </c>
      <c r="AK1628" s="7" t="s">
        <v>1760</v>
      </c>
      <c r="AL1628" s="33">
        <v>0</v>
      </c>
      <c r="AN1628" s="7" t="s">
        <v>1760</v>
      </c>
      <c r="AO1628" s="33">
        <v>0</v>
      </c>
      <c r="AQ1628" s="7" t="s">
        <v>1760</v>
      </c>
      <c r="AR1628" s="33">
        <v>0</v>
      </c>
      <c r="AT1628" s="7" t="s">
        <v>1760</v>
      </c>
      <c r="AU1628" s="33">
        <v>0</v>
      </c>
      <c r="AW1628" s="7" t="s">
        <v>1760</v>
      </c>
      <c r="AX1628" s="33">
        <v>0</v>
      </c>
      <c r="AZ1628" s="7" t="s">
        <v>1760</v>
      </c>
      <c r="BA1628" s="33">
        <v>0</v>
      </c>
      <c r="BC1628" s="7" t="s">
        <v>1760</v>
      </c>
      <c r="BD1628" s="33">
        <v>0</v>
      </c>
      <c r="BF1628" s="7" t="s">
        <v>1760</v>
      </c>
      <c r="BG1628" s="33">
        <v>0</v>
      </c>
      <c r="BI1628" s="7" t="s">
        <v>1760</v>
      </c>
      <c r="BJ1628" s="33">
        <v>0</v>
      </c>
      <c r="BL1628" s="7" t="s">
        <v>1760</v>
      </c>
      <c r="BM1628" s="33">
        <v>0</v>
      </c>
      <c r="BO1628" s="7" t="s">
        <v>1760</v>
      </c>
      <c r="BP1628" s="33">
        <v>0</v>
      </c>
      <c r="BR1628" s="7" t="s">
        <v>1760</v>
      </c>
      <c r="BS1628" s="33">
        <v>0</v>
      </c>
      <c r="BU1628" s="7" t="s">
        <v>1760</v>
      </c>
      <c r="BV1628" s="33">
        <v>0</v>
      </c>
      <c r="BX1628" s="7" t="s">
        <v>1760</v>
      </c>
      <c r="BY1628" s="33">
        <v>0</v>
      </c>
    </row>
    <row r="1629" spans="1:77" x14ac:dyDescent="0.3">
      <c r="A1629" s="7" t="s">
        <v>1761</v>
      </c>
      <c r="B1629" s="29">
        <v>19</v>
      </c>
      <c r="D1629" s="7" t="s">
        <v>1761</v>
      </c>
      <c r="E1629" s="29">
        <v>19</v>
      </c>
      <c r="G1629" s="7" t="s">
        <v>1761</v>
      </c>
      <c r="H1629" s="29" t="s">
        <v>985</v>
      </c>
      <c r="J1629" s="7" t="s">
        <v>1761</v>
      </c>
      <c r="K1629" s="29" t="s">
        <v>985</v>
      </c>
      <c r="M1629" s="7" t="s">
        <v>1761</v>
      </c>
      <c r="N1629" s="29" t="s">
        <v>985</v>
      </c>
      <c r="P1629" s="7" t="s">
        <v>1761</v>
      </c>
      <c r="Q1629" s="29" t="s">
        <v>985</v>
      </c>
      <c r="S1629" s="7" t="s">
        <v>1761</v>
      </c>
      <c r="T1629" s="29" t="s">
        <v>985</v>
      </c>
      <c r="V1629" s="7" t="s">
        <v>1761</v>
      </c>
      <c r="W1629" s="29" t="s">
        <v>985</v>
      </c>
      <c r="Y1629" s="7" t="s">
        <v>1761</v>
      </c>
      <c r="Z1629" s="29" t="s">
        <v>985</v>
      </c>
      <c r="AB1629" s="7" t="s">
        <v>1761</v>
      </c>
      <c r="AC1629" s="29" t="s">
        <v>985</v>
      </c>
      <c r="AE1629" s="7" t="s">
        <v>1761</v>
      </c>
      <c r="AF1629" s="29" t="s">
        <v>985</v>
      </c>
      <c r="AH1629" s="7" t="s">
        <v>1761</v>
      </c>
      <c r="AI1629" s="29" t="s">
        <v>985</v>
      </c>
      <c r="AK1629" s="7" t="s">
        <v>1761</v>
      </c>
      <c r="AL1629" s="33">
        <v>0</v>
      </c>
      <c r="AN1629" s="7" t="s">
        <v>1761</v>
      </c>
      <c r="AO1629" s="33">
        <v>0</v>
      </c>
      <c r="AQ1629" s="7" t="s">
        <v>1761</v>
      </c>
      <c r="AR1629" s="33">
        <v>0</v>
      </c>
      <c r="AT1629" s="7" t="s">
        <v>1761</v>
      </c>
      <c r="AU1629" s="33">
        <v>0</v>
      </c>
      <c r="AW1629" s="7" t="s">
        <v>1761</v>
      </c>
      <c r="AX1629" s="33">
        <v>0</v>
      </c>
      <c r="AZ1629" s="7" t="s">
        <v>1761</v>
      </c>
      <c r="BA1629" s="33">
        <v>0</v>
      </c>
      <c r="BC1629" s="7" t="s">
        <v>1761</v>
      </c>
      <c r="BD1629" s="33">
        <v>0</v>
      </c>
      <c r="BF1629" s="7" t="s">
        <v>1761</v>
      </c>
      <c r="BG1629" s="33">
        <v>0</v>
      </c>
      <c r="BI1629" s="7" t="s">
        <v>1761</v>
      </c>
      <c r="BJ1629" s="33">
        <v>0</v>
      </c>
      <c r="BL1629" s="7" t="s">
        <v>1761</v>
      </c>
      <c r="BM1629" s="33">
        <v>0</v>
      </c>
      <c r="BO1629" s="7" t="s">
        <v>1761</v>
      </c>
      <c r="BP1629" s="33">
        <v>0</v>
      </c>
      <c r="BR1629" s="7" t="s">
        <v>1761</v>
      </c>
      <c r="BS1629" s="33">
        <v>0</v>
      </c>
      <c r="BU1629" s="7" t="s">
        <v>1761</v>
      </c>
      <c r="BV1629" s="33">
        <v>0</v>
      </c>
      <c r="BX1629" s="7" t="s">
        <v>1761</v>
      </c>
      <c r="BY1629" s="33">
        <v>0</v>
      </c>
    </row>
    <row r="1630" spans="1:77" x14ac:dyDescent="0.3">
      <c r="A1630" s="7" t="s">
        <v>1762</v>
      </c>
      <c r="B1630" s="29">
        <v>19</v>
      </c>
      <c r="D1630" s="7" t="s">
        <v>1762</v>
      </c>
      <c r="E1630" s="29">
        <v>19</v>
      </c>
      <c r="G1630" s="7" t="s">
        <v>1762</v>
      </c>
      <c r="H1630" s="29" t="s">
        <v>985</v>
      </c>
      <c r="J1630" s="7" t="s">
        <v>1762</v>
      </c>
      <c r="K1630" s="29" t="s">
        <v>985</v>
      </c>
      <c r="M1630" s="7" t="s">
        <v>1762</v>
      </c>
      <c r="N1630" s="29" t="s">
        <v>985</v>
      </c>
      <c r="P1630" s="7" t="s">
        <v>1762</v>
      </c>
      <c r="Q1630" s="29" t="s">
        <v>985</v>
      </c>
      <c r="S1630" s="7" t="s">
        <v>1762</v>
      </c>
      <c r="T1630" s="29" t="s">
        <v>985</v>
      </c>
      <c r="V1630" s="7" t="s">
        <v>1762</v>
      </c>
      <c r="W1630" s="29" t="s">
        <v>985</v>
      </c>
      <c r="Y1630" s="7" t="s">
        <v>1762</v>
      </c>
      <c r="Z1630" s="29" t="s">
        <v>985</v>
      </c>
      <c r="AB1630" s="7" t="s">
        <v>1762</v>
      </c>
      <c r="AC1630" s="29" t="s">
        <v>985</v>
      </c>
      <c r="AE1630" s="7" t="s">
        <v>1762</v>
      </c>
      <c r="AF1630" s="29" t="s">
        <v>985</v>
      </c>
      <c r="AH1630" s="7" t="s">
        <v>1762</v>
      </c>
      <c r="AI1630" s="29" t="s">
        <v>985</v>
      </c>
      <c r="AK1630" s="7" t="s">
        <v>1762</v>
      </c>
      <c r="AL1630" s="33">
        <v>0</v>
      </c>
      <c r="AN1630" s="7" t="s">
        <v>1762</v>
      </c>
      <c r="AO1630" s="33">
        <v>0</v>
      </c>
      <c r="AQ1630" s="7" t="s">
        <v>1762</v>
      </c>
      <c r="AR1630" s="33">
        <v>0</v>
      </c>
      <c r="AT1630" s="7" t="s">
        <v>1762</v>
      </c>
      <c r="AU1630" s="33">
        <v>0</v>
      </c>
      <c r="AW1630" s="7" t="s">
        <v>1762</v>
      </c>
      <c r="AX1630" s="33">
        <v>0</v>
      </c>
      <c r="AZ1630" s="7" t="s">
        <v>1762</v>
      </c>
      <c r="BA1630" s="33">
        <v>0</v>
      </c>
      <c r="BC1630" s="7" t="s">
        <v>1762</v>
      </c>
      <c r="BD1630" s="33">
        <v>0</v>
      </c>
      <c r="BF1630" s="7" t="s">
        <v>1762</v>
      </c>
      <c r="BG1630" s="33">
        <v>0</v>
      </c>
      <c r="BI1630" s="7" t="s">
        <v>1762</v>
      </c>
      <c r="BJ1630" s="33">
        <v>0</v>
      </c>
      <c r="BL1630" s="7" t="s">
        <v>1762</v>
      </c>
      <c r="BM1630" s="33">
        <v>0</v>
      </c>
      <c r="BO1630" s="7" t="s">
        <v>1762</v>
      </c>
      <c r="BP1630" s="33">
        <v>0</v>
      </c>
      <c r="BR1630" s="7" t="s">
        <v>1762</v>
      </c>
      <c r="BS1630" s="33">
        <v>0</v>
      </c>
      <c r="BU1630" s="7" t="s">
        <v>1762</v>
      </c>
      <c r="BV1630" s="33">
        <v>0</v>
      </c>
      <c r="BX1630" s="7" t="s">
        <v>1762</v>
      </c>
      <c r="BY1630" s="33">
        <v>0</v>
      </c>
    </row>
    <row r="1631" spans="1:77" x14ac:dyDescent="0.3">
      <c r="A1631" s="7" t="s">
        <v>1763</v>
      </c>
      <c r="B1631" s="29">
        <v>19</v>
      </c>
      <c r="D1631" s="7" t="s">
        <v>1763</v>
      </c>
      <c r="E1631" s="29">
        <v>19</v>
      </c>
      <c r="G1631" s="7" t="s">
        <v>1763</v>
      </c>
      <c r="H1631" s="29" t="s">
        <v>985</v>
      </c>
      <c r="J1631" s="7" t="s">
        <v>1763</v>
      </c>
      <c r="K1631" s="29" t="s">
        <v>985</v>
      </c>
      <c r="M1631" s="7" t="s">
        <v>1763</v>
      </c>
      <c r="N1631" s="29" t="s">
        <v>985</v>
      </c>
      <c r="P1631" s="7" t="s">
        <v>1763</v>
      </c>
      <c r="Q1631" s="29" t="s">
        <v>985</v>
      </c>
      <c r="S1631" s="7" t="s">
        <v>1763</v>
      </c>
      <c r="T1631" s="29" t="s">
        <v>985</v>
      </c>
      <c r="V1631" s="7" t="s">
        <v>1763</v>
      </c>
      <c r="W1631" s="29" t="s">
        <v>985</v>
      </c>
      <c r="Y1631" s="7" t="s">
        <v>1763</v>
      </c>
      <c r="Z1631" s="29" t="s">
        <v>985</v>
      </c>
      <c r="AB1631" s="7" t="s">
        <v>1763</v>
      </c>
      <c r="AC1631" s="29" t="s">
        <v>985</v>
      </c>
      <c r="AE1631" s="7" t="s">
        <v>1763</v>
      </c>
      <c r="AF1631" s="29" t="s">
        <v>985</v>
      </c>
      <c r="AH1631" s="7" t="s">
        <v>1763</v>
      </c>
      <c r="AI1631" s="29" t="s">
        <v>985</v>
      </c>
      <c r="AK1631" s="7" t="s">
        <v>1763</v>
      </c>
      <c r="AL1631" s="33">
        <v>0</v>
      </c>
      <c r="AN1631" s="7" t="s">
        <v>1763</v>
      </c>
      <c r="AO1631" s="33">
        <v>0</v>
      </c>
      <c r="AQ1631" s="7" t="s">
        <v>1763</v>
      </c>
      <c r="AR1631" s="33">
        <v>0</v>
      </c>
      <c r="AT1631" s="7" t="s">
        <v>1763</v>
      </c>
      <c r="AU1631" s="33">
        <v>0</v>
      </c>
      <c r="AW1631" s="7" t="s">
        <v>1763</v>
      </c>
      <c r="AX1631" s="33">
        <v>0</v>
      </c>
      <c r="AZ1631" s="7" t="s">
        <v>1763</v>
      </c>
      <c r="BA1631" s="33">
        <v>0</v>
      </c>
      <c r="BC1631" s="7" t="s">
        <v>1763</v>
      </c>
      <c r="BD1631" s="33">
        <v>0</v>
      </c>
      <c r="BF1631" s="7" t="s">
        <v>1763</v>
      </c>
      <c r="BG1631" s="33">
        <v>0</v>
      </c>
      <c r="BI1631" s="7" t="s">
        <v>1763</v>
      </c>
      <c r="BJ1631" s="33">
        <v>0</v>
      </c>
      <c r="BL1631" s="7" t="s">
        <v>1763</v>
      </c>
      <c r="BM1631" s="33">
        <v>0</v>
      </c>
      <c r="BO1631" s="7" t="s">
        <v>1763</v>
      </c>
      <c r="BP1631" s="33">
        <v>0</v>
      </c>
      <c r="BR1631" s="7" t="s">
        <v>1763</v>
      </c>
      <c r="BS1631" s="33">
        <v>0</v>
      </c>
      <c r="BU1631" s="7" t="s">
        <v>1763</v>
      </c>
      <c r="BV1631" s="33">
        <v>0</v>
      </c>
      <c r="BX1631" s="7" t="s">
        <v>1763</v>
      </c>
      <c r="BY1631" s="33">
        <v>0</v>
      </c>
    </row>
    <row r="1632" spans="1:77" x14ac:dyDescent="0.3">
      <c r="A1632" s="7" t="s">
        <v>1764</v>
      </c>
      <c r="B1632" s="29">
        <v>19</v>
      </c>
      <c r="D1632" s="7" t="s">
        <v>1764</v>
      </c>
      <c r="E1632" s="29">
        <v>19</v>
      </c>
      <c r="G1632" s="7" t="s">
        <v>1764</v>
      </c>
      <c r="H1632" s="29" t="s">
        <v>985</v>
      </c>
      <c r="J1632" s="7" t="s">
        <v>1764</v>
      </c>
      <c r="K1632" s="29" t="s">
        <v>985</v>
      </c>
      <c r="M1632" s="7" t="s">
        <v>1764</v>
      </c>
      <c r="N1632" s="29" t="s">
        <v>985</v>
      </c>
      <c r="P1632" s="7" t="s">
        <v>1764</v>
      </c>
      <c r="Q1632" s="29" t="s">
        <v>985</v>
      </c>
      <c r="S1632" s="7" t="s">
        <v>1764</v>
      </c>
      <c r="T1632" s="29" t="s">
        <v>985</v>
      </c>
      <c r="V1632" s="7" t="s">
        <v>1764</v>
      </c>
      <c r="W1632" s="29" t="s">
        <v>985</v>
      </c>
      <c r="Y1632" s="7" t="s">
        <v>1764</v>
      </c>
      <c r="Z1632" s="29" t="s">
        <v>985</v>
      </c>
      <c r="AB1632" s="7" t="s">
        <v>1764</v>
      </c>
      <c r="AC1632" s="29" t="s">
        <v>985</v>
      </c>
      <c r="AE1632" s="7" t="s">
        <v>1764</v>
      </c>
      <c r="AF1632" s="29" t="s">
        <v>985</v>
      </c>
      <c r="AH1632" s="7" t="s">
        <v>1764</v>
      </c>
      <c r="AI1632" s="29" t="s">
        <v>985</v>
      </c>
      <c r="AK1632" s="7" t="s">
        <v>1764</v>
      </c>
      <c r="AL1632" s="33">
        <v>0</v>
      </c>
      <c r="AN1632" s="7" t="s">
        <v>1764</v>
      </c>
      <c r="AO1632" s="33">
        <v>0</v>
      </c>
      <c r="AQ1632" s="7" t="s">
        <v>1764</v>
      </c>
      <c r="AR1632" s="33">
        <v>0</v>
      </c>
      <c r="AT1632" s="7" t="s">
        <v>1764</v>
      </c>
      <c r="AU1632" s="33">
        <v>0</v>
      </c>
      <c r="AW1632" s="7" t="s">
        <v>1764</v>
      </c>
      <c r="AX1632" s="33">
        <v>0</v>
      </c>
      <c r="AZ1632" s="7" t="s">
        <v>1764</v>
      </c>
      <c r="BA1632" s="33">
        <v>0</v>
      </c>
      <c r="BC1632" s="7" t="s">
        <v>1764</v>
      </c>
      <c r="BD1632" s="33">
        <v>0</v>
      </c>
      <c r="BF1632" s="7" t="s">
        <v>1764</v>
      </c>
      <c r="BG1632" s="33">
        <v>0</v>
      </c>
      <c r="BI1632" s="7" t="s">
        <v>1764</v>
      </c>
      <c r="BJ1632" s="33">
        <v>0</v>
      </c>
      <c r="BL1632" s="7" t="s">
        <v>1764</v>
      </c>
      <c r="BM1632" s="33">
        <v>0</v>
      </c>
      <c r="BO1632" s="7" t="s">
        <v>1764</v>
      </c>
      <c r="BP1632" s="33">
        <v>0</v>
      </c>
      <c r="BR1632" s="7" t="s">
        <v>1764</v>
      </c>
      <c r="BS1632" s="33">
        <v>0</v>
      </c>
      <c r="BU1632" s="7" t="s">
        <v>1764</v>
      </c>
      <c r="BV1632" s="33">
        <v>0</v>
      </c>
      <c r="BX1632" s="7" t="s">
        <v>1764</v>
      </c>
      <c r="BY1632" s="33">
        <v>0</v>
      </c>
    </row>
    <row r="1633" spans="1:77" x14ac:dyDescent="0.3">
      <c r="A1633" s="7" t="s">
        <v>1765</v>
      </c>
      <c r="B1633" s="29">
        <v>19</v>
      </c>
      <c r="D1633" s="7" t="s">
        <v>1765</v>
      </c>
      <c r="E1633" s="29">
        <v>19</v>
      </c>
      <c r="G1633" s="7" t="s">
        <v>1765</v>
      </c>
      <c r="H1633" s="29" t="s">
        <v>985</v>
      </c>
      <c r="J1633" s="7" t="s">
        <v>1765</v>
      </c>
      <c r="K1633" s="29" t="s">
        <v>985</v>
      </c>
      <c r="M1633" s="7" t="s">
        <v>1765</v>
      </c>
      <c r="N1633" s="29" t="s">
        <v>985</v>
      </c>
      <c r="P1633" s="7" t="s">
        <v>1765</v>
      </c>
      <c r="Q1633" s="29" t="s">
        <v>985</v>
      </c>
      <c r="S1633" s="7" t="s">
        <v>1765</v>
      </c>
      <c r="T1633" s="29" t="s">
        <v>985</v>
      </c>
      <c r="V1633" s="7" t="s">
        <v>1765</v>
      </c>
      <c r="W1633" s="29" t="s">
        <v>985</v>
      </c>
      <c r="Y1633" s="7" t="s">
        <v>1765</v>
      </c>
      <c r="Z1633" s="29" t="s">
        <v>985</v>
      </c>
      <c r="AB1633" s="7" t="s">
        <v>1765</v>
      </c>
      <c r="AC1633" s="29" t="s">
        <v>985</v>
      </c>
      <c r="AE1633" s="7" t="s">
        <v>1765</v>
      </c>
      <c r="AF1633" s="29" t="s">
        <v>985</v>
      </c>
      <c r="AH1633" s="7" t="s">
        <v>1765</v>
      </c>
      <c r="AI1633" s="29" t="s">
        <v>985</v>
      </c>
      <c r="AK1633" s="7" t="s">
        <v>1765</v>
      </c>
      <c r="AL1633" s="33">
        <v>0</v>
      </c>
      <c r="AN1633" s="7" t="s">
        <v>1765</v>
      </c>
      <c r="AO1633" s="33">
        <v>0</v>
      </c>
      <c r="AQ1633" s="7" t="s">
        <v>1765</v>
      </c>
      <c r="AR1633" s="33">
        <v>0</v>
      </c>
      <c r="AT1633" s="7" t="s">
        <v>1765</v>
      </c>
      <c r="AU1633" s="33">
        <v>0</v>
      </c>
      <c r="AW1633" s="7" t="s">
        <v>1765</v>
      </c>
      <c r="AX1633" s="33">
        <v>0</v>
      </c>
      <c r="AZ1633" s="7" t="s">
        <v>1765</v>
      </c>
      <c r="BA1633" s="33">
        <v>0</v>
      </c>
      <c r="BC1633" s="7" t="s">
        <v>1765</v>
      </c>
      <c r="BD1633" s="33">
        <v>0</v>
      </c>
      <c r="BF1633" s="7" t="s">
        <v>1765</v>
      </c>
      <c r="BG1633" s="33">
        <v>0</v>
      </c>
      <c r="BI1633" s="7" t="s">
        <v>1765</v>
      </c>
      <c r="BJ1633" s="33">
        <v>0</v>
      </c>
      <c r="BL1633" s="7" t="s">
        <v>1765</v>
      </c>
      <c r="BM1633" s="33">
        <v>0</v>
      </c>
      <c r="BO1633" s="7" t="s">
        <v>1765</v>
      </c>
      <c r="BP1633" s="33">
        <v>0</v>
      </c>
      <c r="BR1633" s="7" t="s">
        <v>1765</v>
      </c>
      <c r="BS1633" s="33">
        <v>0</v>
      </c>
      <c r="BU1633" s="7" t="s">
        <v>1765</v>
      </c>
      <c r="BV1633" s="33">
        <v>0</v>
      </c>
      <c r="BX1633" s="7" t="s">
        <v>1765</v>
      </c>
      <c r="BY1633" s="33">
        <v>0</v>
      </c>
    </row>
    <row r="1634" spans="1:77" x14ac:dyDescent="0.3">
      <c r="A1634" s="7" t="s">
        <v>1766</v>
      </c>
      <c r="B1634" s="29">
        <v>19</v>
      </c>
      <c r="D1634" s="7" t="s">
        <v>1766</v>
      </c>
      <c r="E1634" s="29">
        <v>19</v>
      </c>
      <c r="G1634" s="7" t="s">
        <v>1766</v>
      </c>
      <c r="H1634" s="29" t="s">
        <v>985</v>
      </c>
      <c r="J1634" s="7" t="s">
        <v>1766</v>
      </c>
      <c r="K1634" s="29" t="s">
        <v>985</v>
      </c>
      <c r="M1634" s="7" t="s">
        <v>1766</v>
      </c>
      <c r="N1634" s="29" t="s">
        <v>985</v>
      </c>
      <c r="P1634" s="7" t="s">
        <v>1766</v>
      </c>
      <c r="Q1634" s="29" t="s">
        <v>985</v>
      </c>
      <c r="S1634" s="7" t="s">
        <v>1766</v>
      </c>
      <c r="T1634" s="29" t="s">
        <v>985</v>
      </c>
      <c r="V1634" s="7" t="s">
        <v>1766</v>
      </c>
      <c r="W1634" s="29" t="s">
        <v>985</v>
      </c>
      <c r="Y1634" s="7" t="s">
        <v>1766</v>
      </c>
      <c r="Z1634" s="29" t="s">
        <v>985</v>
      </c>
      <c r="AB1634" s="7" t="s">
        <v>1766</v>
      </c>
      <c r="AC1634" s="29" t="s">
        <v>985</v>
      </c>
      <c r="AE1634" s="7" t="s">
        <v>1766</v>
      </c>
      <c r="AF1634" s="29" t="s">
        <v>985</v>
      </c>
      <c r="AH1634" s="7" t="s">
        <v>1766</v>
      </c>
      <c r="AI1634" s="29" t="s">
        <v>985</v>
      </c>
      <c r="AK1634" s="7" t="s">
        <v>1766</v>
      </c>
      <c r="AL1634" s="33">
        <v>0</v>
      </c>
      <c r="AN1634" s="7" t="s">
        <v>1766</v>
      </c>
      <c r="AO1634" s="33">
        <v>0</v>
      </c>
      <c r="AQ1634" s="7" t="s">
        <v>1766</v>
      </c>
      <c r="AR1634" s="33">
        <v>0</v>
      </c>
      <c r="AT1634" s="7" t="s">
        <v>1766</v>
      </c>
      <c r="AU1634" s="33">
        <v>0</v>
      </c>
      <c r="AW1634" s="7" t="s">
        <v>1766</v>
      </c>
      <c r="AX1634" s="33">
        <v>0</v>
      </c>
      <c r="AZ1634" s="7" t="s">
        <v>1766</v>
      </c>
      <c r="BA1634" s="33">
        <v>0</v>
      </c>
      <c r="BC1634" s="7" t="s">
        <v>1766</v>
      </c>
      <c r="BD1634" s="33">
        <v>0</v>
      </c>
      <c r="BF1634" s="7" t="s">
        <v>1766</v>
      </c>
      <c r="BG1634" s="33">
        <v>0</v>
      </c>
      <c r="BI1634" s="7" t="s">
        <v>1766</v>
      </c>
      <c r="BJ1634" s="33">
        <v>0</v>
      </c>
      <c r="BL1634" s="7" t="s">
        <v>1766</v>
      </c>
      <c r="BM1634" s="33">
        <v>0</v>
      </c>
      <c r="BO1634" s="7" t="s">
        <v>1766</v>
      </c>
      <c r="BP1634" s="33">
        <v>0</v>
      </c>
      <c r="BR1634" s="7" t="s">
        <v>1766</v>
      </c>
      <c r="BS1634" s="33">
        <v>0</v>
      </c>
      <c r="BU1634" s="7" t="s">
        <v>1766</v>
      </c>
      <c r="BV1634" s="33">
        <v>0</v>
      </c>
      <c r="BX1634" s="7" t="s">
        <v>1766</v>
      </c>
      <c r="BY1634" s="33">
        <v>0</v>
      </c>
    </row>
    <row r="1635" spans="1:77" x14ac:dyDescent="0.3">
      <c r="A1635" s="7" t="s">
        <v>1767</v>
      </c>
      <c r="B1635" s="29">
        <v>18</v>
      </c>
      <c r="D1635" s="7" t="s">
        <v>1767</v>
      </c>
      <c r="E1635" s="29">
        <v>18</v>
      </c>
      <c r="G1635" s="7" t="s">
        <v>1767</v>
      </c>
      <c r="H1635" s="29" t="s">
        <v>985</v>
      </c>
      <c r="J1635" s="7" t="s">
        <v>1767</v>
      </c>
      <c r="K1635" s="29" t="s">
        <v>985</v>
      </c>
      <c r="M1635" s="7" t="s">
        <v>1767</v>
      </c>
      <c r="N1635" s="29" t="s">
        <v>985</v>
      </c>
      <c r="P1635" s="7" t="s">
        <v>1767</v>
      </c>
      <c r="Q1635" s="29" t="s">
        <v>985</v>
      </c>
      <c r="S1635" s="7" t="s">
        <v>1767</v>
      </c>
      <c r="T1635" s="29" t="s">
        <v>985</v>
      </c>
      <c r="V1635" s="7" t="s">
        <v>1767</v>
      </c>
      <c r="W1635" s="29" t="s">
        <v>985</v>
      </c>
      <c r="Y1635" s="7" t="s">
        <v>1767</v>
      </c>
      <c r="Z1635" s="29" t="s">
        <v>985</v>
      </c>
      <c r="AB1635" s="7" t="s">
        <v>1767</v>
      </c>
      <c r="AC1635" s="29" t="s">
        <v>985</v>
      </c>
      <c r="AE1635" s="7" t="s">
        <v>1767</v>
      </c>
      <c r="AF1635" s="29" t="s">
        <v>985</v>
      </c>
      <c r="AH1635" s="7" t="s">
        <v>1767</v>
      </c>
      <c r="AI1635" s="29" t="s">
        <v>985</v>
      </c>
      <c r="AK1635" s="7" t="s">
        <v>1767</v>
      </c>
      <c r="AL1635" s="33">
        <v>0</v>
      </c>
      <c r="AN1635" s="7" t="s">
        <v>1767</v>
      </c>
      <c r="AO1635" s="33">
        <v>0</v>
      </c>
      <c r="AQ1635" s="7" t="s">
        <v>1767</v>
      </c>
      <c r="AR1635" s="33">
        <v>0</v>
      </c>
      <c r="AT1635" s="7" t="s">
        <v>1767</v>
      </c>
      <c r="AU1635" s="33">
        <v>0</v>
      </c>
      <c r="AW1635" s="7" t="s">
        <v>1767</v>
      </c>
      <c r="AX1635" s="33">
        <v>0</v>
      </c>
      <c r="AZ1635" s="7" t="s">
        <v>1767</v>
      </c>
      <c r="BA1635" s="33">
        <v>0</v>
      </c>
      <c r="BC1635" s="7" t="s">
        <v>1767</v>
      </c>
      <c r="BD1635" s="33">
        <v>0</v>
      </c>
      <c r="BF1635" s="7" t="s">
        <v>1767</v>
      </c>
      <c r="BG1635" s="33">
        <v>0</v>
      </c>
      <c r="BI1635" s="7" t="s">
        <v>1767</v>
      </c>
      <c r="BJ1635" s="33">
        <v>0</v>
      </c>
      <c r="BL1635" s="7" t="s">
        <v>1767</v>
      </c>
      <c r="BM1635" s="33">
        <v>0</v>
      </c>
      <c r="BO1635" s="7" t="s">
        <v>1767</v>
      </c>
      <c r="BP1635" s="33">
        <v>0</v>
      </c>
      <c r="BR1635" s="7" t="s">
        <v>1767</v>
      </c>
      <c r="BS1635" s="33">
        <v>0</v>
      </c>
      <c r="BU1635" s="7" t="s">
        <v>1767</v>
      </c>
      <c r="BV1635" s="33">
        <v>0</v>
      </c>
      <c r="BX1635" s="7" t="s">
        <v>1767</v>
      </c>
      <c r="BY1635" s="33">
        <v>0</v>
      </c>
    </row>
    <row r="1636" spans="1:77" x14ac:dyDescent="0.3">
      <c r="A1636" s="7" t="s">
        <v>1768</v>
      </c>
      <c r="B1636" s="29">
        <v>18</v>
      </c>
      <c r="D1636" s="7" t="s">
        <v>1768</v>
      </c>
      <c r="E1636" s="29">
        <v>18</v>
      </c>
      <c r="G1636" s="7" t="s">
        <v>1768</v>
      </c>
      <c r="H1636" s="29" t="s">
        <v>985</v>
      </c>
      <c r="J1636" s="7" t="s">
        <v>1768</v>
      </c>
      <c r="K1636" s="29" t="s">
        <v>985</v>
      </c>
      <c r="M1636" s="7" t="s">
        <v>1768</v>
      </c>
      <c r="N1636" s="29" t="s">
        <v>985</v>
      </c>
      <c r="P1636" s="7" t="s">
        <v>1768</v>
      </c>
      <c r="Q1636" s="29" t="s">
        <v>985</v>
      </c>
      <c r="S1636" s="7" t="s">
        <v>1768</v>
      </c>
      <c r="T1636" s="29" t="s">
        <v>985</v>
      </c>
      <c r="V1636" s="7" t="s">
        <v>1768</v>
      </c>
      <c r="W1636" s="29" t="s">
        <v>985</v>
      </c>
      <c r="Y1636" s="7" t="s">
        <v>1768</v>
      </c>
      <c r="Z1636" s="29" t="s">
        <v>985</v>
      </c>
      <c r="AB1636" s="7" t="s">
        <v>1768</v>
      </c>
      <c r="AC1636" s="29" t="s">
        <v>985</v>
      </c>
      <c r="AE1636" s="7" t="s">
        <v>1768</v>
      </c>
      <c r="AF1636" s="29" t="s">
        <v>985</v>
      </c>
      <c r="AH1636" s="7" t="s">
        <v>1768</v>
      </c>
      <c r="AI1636" s="29" t="s">
        <v>985</v>
      </c>
      <c r="AK1636" s="7" t="s">
        <v>1768</v>
      </c>
      <c r="AL1636" s="33">
        <v>0</v>
      </c>
      <c r="AN1636" s="7" t="s">
        <v>1768</v>
      </c>
      <c r="AO1636" s="33">
        <v>0</v>
      </c>
      <c r="AQ1636" s="7" t="s">
        <v>1768</v>
      </c>
      <c r="AR1636" s="33">
        <v>0</v>
      </c>
      <c r="AT1636" s="7" t="s">
        <v>1768</v>
      </c>
      <c r="AU1636" s="33">
        <v>0</v>
      </c>
      <c r="AW1636" s="7" t="s">
        <v>1768</v>
      </c>
      <c r="AX1636" s="33">
        <v>0</v>
      </c>
      <c r="AZ1636" s="7" t="s">
        <v>1768</v>
      </c>
      <c r="BA1636" s="33">
        <v>0</v>
      </c>
      <c r="BC1636" s="7" t="s">
        <v>1768</v>
      </c>
      <c r="BD1636" s="33">
        <v>0</v>
      </c>
      <c r="BF1636" s="7" t="s">
        <v>1768</v>
      </c>
      <c r="BG1636" s="33">
        <v>0</v>
      </c>
      <c r="BI1636" s="7" t="s">
        <v>1768</v>
      </c>
      <c r="BJ1636" s="33">
        <v>0</v>
      </c>
      <c r="BL1636" s="7" t="s">
        <v>1768</v>
      </c>
      <c r="BM1636" s="33">
        <v>0</v>
      </c>
      <c r="BO1636" s="7" t="s">
        <v>1768</v>
      </c>
      <c r="BP1636" s="33">
        <v>0</v>
      </c>
      <c r="BR1636" s="7" t="s">
        <v>1768</v>
      </c>
      <c r="BS1636" s="33">
        <v>0</v>
      </c>
      <c r="BU1636" s="7" t="s">
        <v>1768</v>
      </c>
      <c r="BV1636" s="33">
        <v>0</v>
      </c>
      <c r="BX1636" s="7" t="s">
        <v>1768</v>
      </c>
      <c r="BY1636" s="33">
        <v>0</v>
      </c>
    </row>
    <row r="1637" spans="1:77" x14ac:dyDescent="0.3">
      <c r="A1637" s="7" t="s">
        <v>1769</v>
      </c>
      <c r="B1637" s="29">
        <v>18</v>
      </c>
      <c r="D1637" s="7" t="s">
        <v>1769</v>
      </c>
      <c r="E1637" s="29">
        <v>18</v>
      </c>
      <c r="G1637" s="7" t="s">
        <v>1769</v>
      </c>
      <c r="H1637" s="29" t="s">
        <v>985</v>
      </c>
      <c r="J1637" s="7" t="s">
        <v>1769</v>
      </c>
      <c r="K1637" s="29" t="s">
        <v>985</v>
      </c>
      <c r="M1637" s="7" t="s">
        <v>1769</v>
      </c>
      <c r="N1637" s="29" t="s">
        <v>985</v>
      </c>
      <c r="P1637" s="7" t="s">
        <v>1769</v>
      </c>
      <c r="Q1637" s="29" t="s">
        <v>985</v>
      </c>
      <c r="S1637" s="7" t="s">
        <v>1769</v>
      </c>
      <c r="T1637" s="29" t="s">
        <v>985</v>
      </c>
      <c r="V1637" s="7" t="s">
        <v>1769</v>
      </c>
      <c r="W1637" s="29" t="s">
        <v>985</v>
      </c>
      <c r="Y1637" s="7" t="s">
        <v>1769</v>
      </c>
      <c r="Z1637" s="29" t="s">
        <v>985</v>
      </c>
      <c r="AB1637" s="7" t="s">
        <v>1769</v>
      </c>
      <c r="AC1637" s="29" t="s">
        <v>985</v>
      </c>
      <c r="AE1637" s="7" t="s">
        <v>1769</v>
      </c>
      <c r="AF1637" s="29" t="s">
        <v>985</v>
      </c>
      <c r="AH1637" s="7" t="s">
        <v>1769</v>
      </c>
      <c r="AI1637" s="29" t="s">
        <v>985</v>
      </c>
      <c r="AK1637" s="7" t="s">
        <v>1769</v>
      </c>
      <c r="AL1637" s="33">
        <v>0</v>
      </c>
      <c r="AN1637" s="7" t="s">
        <v>1769</v>
      </c>
      <c r="AO1637" s="33">
        <v>0</v>
      </c>
      <c r="AQ1637" s="7" t="s">
        <v>1769</v>
      </c>
      <c r="AR1637" s="33">
        <v>0</v>
      </c>
      <c r="AT1637" s="7" t="s">
        <v>1769</v>
      </c>
      <c r="AU1637" s="33">
        <v>0</v>
      </c>
      <c r="AW1637" s="7" t="s">
        <v>1769</v>
      </c>
      <c r="AX1637" s="33">
        <v>0</v>
      </c>
      <c r="AZ1637" s="7" t="s">
        <v>1769</v>
      </c>
      <c r="BA1637" s="33">
        <v>0</v>
      </c>
      <c r="BC1637" s="7" t="s">
        <v>1769</v>
      </c>
      <c r="BD1637" s="33">
        <v>0</v>
      </c>
      <c r="BF1637" s="7" t="s">
        <v>1769</v>
      </c>
      <c r="BG1637" s="33">
        <v>0</v>
      </c>
      <c r="BI1637" s="7" t="s">
        <v>1769</v>
      </c>
      <c r="BJ1637" s="33">
        <v>0</v>
      </c>
      <c r="BL1637" s="7" t="s">
        <v>1769</v>
      </c>
      <c r="BM1637" s="33">
        <v>0</v>
      </c>
      <c r="BO1637" s="7" t="s">
        <v>1769</v>
      </c>
      <c r="BP1637" s="33">
        <v>0</v>
      </c>
      <c r="BR1637" s="7" t="s">
        <v>1769</v>
      </c>
      <c r="BS1637" s="33">
        <v>0</v>
      </c>
      <c r="BU1637" s="7" t="s">
        <v>1769</v>
      </c>
      <c r="BV1637" s="33">
        <v>0</v>
      </c>
      <c r="BX1637" s="7" t="s">
        <v>1769</v>
      </c>
      <c r="BY1637" s="33">
        <v>0</v>
      </c>
    </row>
    <row r="1638" spans="1:77" x14ac:dyDescent="0.3">
      <c r="A1638" s="7" t="s">
        <v>1770</v>
      </c>
      <c r="B1638" s="29">
        <v>18</v>
      </c>
      <c r="D1638" s="7" t="s">
        <v>1770</v>
      </c>
      <c r="E1638" s="29">
        <v>18</v>
      </c>
      <c r="G1638" s="7" t="s">
        <v>1770</v>
      </c>
      <c r="H1638" s="29" t="s">
        <v>985</v>
      </c>
      <c r="J1638" s="7" t="s">
        <v>1770</v>
      </c>
      <c r="K1638" s="29" t="s">
        <v>985</v>
      </c>
      <c r="M1638" s="7" t="s">
        <v>1770</v>
      </c>
      <c r="N1638" s="29" t="s">
        <v>985</v>
      </c>
      <c r="P1638" s="7" t="s">
        <v>1770</v>
      </c>
      <c r="Q1638" s="29" t="s">
        <v>985</v>
      </c>
      <c r="S1638" s="7" t="s">
        <v>1770</v>
      </c>
      <c r="T1638" s="29" t="s">
        <v>985</v>
      </c>
      <c r="V1638" s="7" t="s">
        <v>1770</v>
      </c>
      <c r="W1638" s="29" t="s">
        <v>985</v>
      </c>
      <c r="Y1638" s="7" t="s">
        <v>1770</v>
      </c>
      <c r="Z1638" s="29" t="s">
        <v>985</v>
      </c>
      <c r="AB1638" s="7" t="s">
        <v>1770</v>
      </c>
      <c r="AC1638" s="29" t="s">
        <v>985</v>
      </c>
      <c r="AE1638" s="7" t="s">
        <v>1770</v>
      </c>
      <c r="AF1638" s="29" t="s">
        <v>985</v>
      </c>
      <c r="AH1638" s="7" t="s">
        <v>1770</v>
      </c>
      <c r="AI1638" s="29" t="s">
        <v>985</v>
      </c>
      <c r="AK1638" s="7" t="s">
        <v>1770</v>
      </c>
      <c r="AL1638" s="33">
        <v>0</v>
      </c>
      <c r="AN1638" s="7" t="s">
        <v>1770</v>
      </c>
      <c r="AO1638" s="33">
        <v>0</v>
      </c>
      <c r="AQ1638" s="7" t="s">
        <v>1770</v>
      </c>
      <c r="AR1638" s="33">
        <v>0</v>
      </c>
      <c r="AT1638" s="7" t="s">
        <v>1770</v>
      </c>
      <c r="AU1638" s="33">
        <v>0</v>
      </c>
      <c r="AW1638" s="7" t="s">
        <v>1770</v>
      </c>
      <c r="AX1638" s="33">
        <v>0</v>
      </c>
      <c r="AZ1638" s="7" t="s">
        <v>1770</v>
      </c>
      <c r="BA1638" s="33">
        <v>0</v>
      </c>
      <c r="BC1638" s="7" t="s">
        <v>1770</v>
      </c>
      <c r="BD1638" s="33">
        <v>0</v>
      </c>
      <c r="BF1638" s="7" t="s">
        <v>1770</v>
      </c>
      <c r="BG1638" s="33">
        <v>0</v>
      </c>
      <c r="BI1638" s="7" t="s">
        <v>1770</v>
      </c>
      <c r="BJ1638" s="33">
        <v>0</v>
      </c>
      <c r="BL1638" s="7" t="s">
        <v>1770</v>
      </c>
      <c r="BM1638" s="33">
        <v>0</v>
      </c>
      <c r="BO1638" s="7" t="s">
        <v>1770</v>
      </c>
      <c r="BP1638" s="33">
        <v>0</v>
      </c>
      <c r="BR1638" s="7" t="s">
        <v>1770</v>
      </c>
      <c r="BS1638" s="33">
        <v>0</v>
      </c>
      <c r="BU1638" s="7" t="s">
        <v>1770</v>
      </c>
      <c r="BV1638" s="33">
        <v>0</v>
      </c>
      <c r="BX1638" s="7" t="s">
        <v>1770</v>
      </c>
      <c r="BY1638" s="33">
        <v>0</v>
      </c>
    </row>
    <row r="1639" spans="1:77" x14ac:dyDescent="0.3">
      <c r="A1639" s="7" t="s">
        <v>1771</v>
      </c>
      <c r="B1639" s="29">
        <v>18</v>
      </c>
      <c r="D1639" s="7" t="s">
        <v>1771</v>
      </c>
      <c r="E1639" s="29">
        <v>18</v>
      </c>
      <c r="G1639" s="7" t="s">
        <v>1771</v>
      </c>
      <c r="H1639" s="29" t="s">
        <v>985</v>
      </c>
      <c r="J1639" s="7" t="s">
        <v>1771</v>
      </c>
      <c r="K1639" s="29" t="s">
        <v>985</v>
      </c>
      <c r="M1639" s="7" t="s">
        <v>1771</v>
      </c>
      <c r="N1639" s="29" t="s">
        <v>985</v>
      </c>
      <c r="P1639" s="7" t="s">
        <v>1771</v>
      </c>
      <c r="Q1639" s="29" t="s">
        <v>985</v>
      </c>
      <c r="S1639" s="7" t="s">
        <v>1771</v>
      </c>
      <c r="T1639" s="29" t="s">
        <v>985</v>
      </c>
      <c r="V1639" s="7" t="s">
        <v>1771</v>
      </c>
      <c r="W1639" s="29" t="s">
        <v>985</v>
      </c>
      <c r="Y1639" s="7" t="s">
        <v>1771</v>
      </c>
      <c r="Z1639" s="29" t="s">
        <v>985</v>
      </c>
      <c r="AB1639" s="7" t="s">
        <v>1771</v>
      </c>
      <c r="AC1639" s="29" t="s">
        <v>985</v>
      </c>
      <c r="AE1639" s="7" t="s">
        <v>1771</v>
      </c>
      <c r="AF1639" s="29" t="s">
        <v>985</v>
      </c>
      <c r="AH1639" s="7" t="s">
        <v>1771</v>
      </c>
      <c r="AI1639" s="29" t="s">
        <v>985</v>
      </c>
      <c r="AK1639" s="7" t="s">
        <v>1771</v>
      </c>
      <c r="AL1639" s="33">
        <v>0</v>
      </c>
      <c r="AN1639" s="7" t="s">
        <v>1771</v>
      </c>
      <c r="AO1639" s="33">
        <v>0</v>
      </c>
      <c r="AQ1639" s="7" t="s">
        <v>1771</v>
      </c>
      <c r="AR1639" s="33">
        <v>0</v>
      </c>
      <c r="AT1639" s="7" t="s">
        <v>1771</v>
      </c>
      <c r="AU1639" s="33">
        <v>0</v>
      </c>
      <c r="AW1639" s="7" t="s">
        <v>1771</v>
      </c>
      <c r="AX1639" s="33">
        <v>0</v>
      </c>
      <c r="AZ1639" s="7" t="s">
        <v>1771</v>
      </c>
      <c r="BA1639" s="33">
        <v>0</v>
      </c>
      <c r="BC1639" s="7" t="s">
        <v>1771</v>
      </c>
      <c r="BD1639" s="33">
        <v>0</v>
      </c>
      <c r="BF1639" s="7" t="s">
        <v>1771</v>
      </c>
      <c r="BG1639" s="33">
        <v>0</v>
      </c>
      <c r="BI1639" s="7" t="s">
        <v>1771</v>
      </c>
      <c r="BJ1639" s="33">
        <v>0</v>
      </c>
      <c r="BL1639" s="7" t="s">
        <v>1771</v>
      </c>
      <c r="BM1639" s="33">
        <v>0</v>
      </c>
      <c r="BO1639" s="7" t="s">
        <v>1771</v>
      </c>
      <c r="BP1639" s="33">
        <v>0</v>
      </c>
      <c r="BR1639" s="7" t="s">
        <v>1771</v>
      </c>
      <c r="BS1639" s="33">
        <v>0</v>
      </c>
      <c r="BU1639" s="7" t="s">
        <v>1771</v>
      </c>
      <c r="BV1639" s="33">
        <v>0</v>
      </c>
      <c r="BX1639" s="7" t="s">
        <v>1771</v>
      </c>
      <c r="BY1639" s="33">
        <v>0</v>
      </c>
    </row>
    <row r="1640" spans="1:77" x14ac:dyDescent="0.3">
      <c r="A1640" s="7" t="s">
        <v>1772</v>
      </c>
      <c r="B1640" s="29">
        <v>18</v>
      </c>
      <c r="D1640" s="7" t="s">
        <v>1772</v>
      </c>
      <c r="E1640" s="29">
        <v>18</v>
      </c>
      <c r="G1640" s="7" t="s">
        <v>1772</v>
      </c>
      <c r="H1640" s="29" t="s">
        <v>985</v>
      </c>
      <c r="J1640" s="7" t="s">
        <v>1772</v>
      </c>
      <c r="K1640" s="29" t="s">
        <v>985</v>
      </c>
      <c r="M1640" s="7" t="s">
        <v>1772</v>
      </c>
      <c r="N1640" s="29" t="s">
        <v>985</v>
      </c>
      <c r="P1640" s="7" t="s">
        <v>1772</v>
      </c>
      <c r="Q1640" s="29" t="s">
        <v>985</v>
      </c>
      <c r="S1640" s="7" t="s">
        <v>1772</v>
      </c>
      <c r="T1640" s="29" t="s">
        <v>985</v>
      </c>
      <c r="V1640" s="7" t="s">
        <v>1772</v>
      </c>
      <c r="W1640" s="29" t="s">
        <v>985</v>
      </c>
      <c r="Y1640" s="7" t="s">
        <v>1772</v>
      </c>
      <c r="Z1640" s="29" t="s">
        <v>985</v>
      </c>
      <c r="AB1640" s="7" t="s">
        <v>1772</v>
      </c>
      <c r="AC1640" s="29" t="s">
        <v>985</v>
      </c>
      <c r="AE1640" s="7" t="s">
        <v>1772</v>
      </c>
      <c r="AF1640" s="29" t="s">
        <v>985</v>
      </c>
      <c r="AH1640" s="7" t="s">
        <v>1772</v>
      </c>
      <c r="AI1640" s="29" t="s">
        <v>985</v>
      </c>
      <c r="AK1640" s="7" t="s">
        <v>1772</v>
      </c>
      <c r="AL1640" s="33">
        <v>0</v>
      </c>
      <c r="AN1640" s="7" t="s">
        <v>1772</v>
      </c>
      <c r="AO1640" s="33">
        <v>0</v>
      </c>
      <c r="AQ1640" s="7" t="s">
        <v>1772</v>
      </c>
      <c r="AR1640" s="33">
        <v>0</v>
      </c>
      <c r="AT1640" s="7" t="s">
        <v>1772</v>
      </c>
      <c r="AU1640" s="33">
        <v>0</v>
      </c>
      <c r="AW1640" s="7" t="s">
        <v>1772</v>
      </c>
      <c r="AX1640" s="33">
        <v>0</v>
      </c>
      <c r="AZ1640" s="7" t="s">
        <v>1772</v>
      </c>
      <c r="BA1640" s="33">
        <v>0</v>
      </c>
      <c r="BC1640" s="7" t="s">
        <v>1772</v>
      </c>
      <c r="BD1640" s="33">
        <v>0</v>
      </c>
      <c r="BF1640" s="7" t="s">
        <v>1772</v>
      </c>
      <c r="BG1640" s="33">
        <v>0</v>
      </c>
      <c r="BI1640" s="7" t="s">
        <v>1772</v>
      </c>
      <c r="BJ1640" s="33">
        <v>0</v>
      </c>
      <c r="BL1640" s="7" t="s">
        <v>1772</v>
      </c>
      <c r="BM1640" s="33">
        <v>0</v>
      </c>
      <c r="BO1640" s="7" t="s">
        <v>1772</v>
      </c>
      <c r="BP1640" s="33">
        <v>0</v>
      </c>
      <c r="BR1640" s="7" t="s">
        <v>1772</v>
      </c>
      <c r="BS1640" s="33">
        <v>0</v>
      </c>
      <c r="BU1640" s="7" t="s">
        <v>1772</v>
      </c>
      <c r="BV1640" s="33">
        <v>0</v>
      </c>
      <c r="BX1640" s="7" t="s">
        <v>1772</v>
      </c>
      <c r="BY1640" s="33">
        <v>0</v>
      </c>
    </row>
    <row r="1641" spans="1:77" x14ac:dyDescent="0.3">
      <c r="A1641" s="7" t="s">
        <v>1773</v>
      </c>
      <c r="B1641" s="29">
        <v>18</v>
      </c>
      <c r="D1641" s="7" t="s">
        <v>1773</v>
      </c>
      <c r="E1641" s="29">
        <v>18</v>
      </c>
      <c r="G1641" s="7" t="s">
        <v>1773</v>
      </c>
      <c r="H1641" s="29" t="s">
        <v>985</v>
      </c>
      <c r="J1641" s="7" t="s">
        <v>1773</v>
      </c>
      <c r="K1641" s="29" t="s">
        <v>985</v>
      </c>
      <c r="M1641" s="7" t="s">
        <v>1773</v>
      </c>
      <c r="N1641" s="29" t="s">
        <v>985</v>
      </c>
      <c r="P1641" s="7" t="s">
        <v>1773</v>
      </c>
      <c r="Q1641" s="29" t="s">
        <v>985</v>
      </c>
      <c r="S1641" s="7" t="s">
        <v>1773</v>
      </c>
      <c r="T1641" s="29" t="s">
        <v>985</v>
      </c>
      <c r="V1641" s="7" t="s">
        <v>1773</v>
      </c>
      <c r="W1641" s="29" t="s">
        <v>985</v>
      </c>
      <c r="Y1641" s="7" t="s">
        <v>1773</v>
      </c>
      <c r="Z1641" s="29" t="s">
        <v>985</v>
      </c>
      <c r="AB1641" s="7" t="s">
        <v>1773</v>
      </c>
      <c r="AC1641" s="29" t="s">
        <v>985</v>
      </c>
      <c r="AE1641" s="7" t="s">
        <v>1773</v>
      </c>
      <c r="AF1641" s="29" t="s">
        <v>985</v>
      </c>
      <c r="AH1641" s="7" t="s">
        <v>1773</v>
      </c>
      <c r="AI1641" s="29" t="s">
        <v>985</v>
      </c>
      <c r="AK1641" s="7" t="s">
        <v>1773</v>
      </c>
      <c r="AL1641" s="33">
        <v>0</v>
      </c>
      <c r="AN1641" s="7" t="s">
        <v>1773</v>
      </c>
      <c r="AO1641" s="33">
        <v>0</v>
      </c>
      <c r="AQ1641" s="7" t="s">
        <v>1773</v>
      </c>
      <c r="AR1641" s="33">
        <v>0</v>
      </c>
      <c r="AT1641" s="7" t="s">
        <v>1773</v>
      </c>
      <c r="AU1641" s="33">
        <v>0</v>
      </c>
      <c r="AW1641" s="7" t="s">
        <v>1773</v>
      </c>
      <c r="AX1641" s="33">
        <v>0</v>
      </c>
      <c r="AZ1641" s="7" t="s">
        <v>1773</v>
      </c>
      <c r="BA1641" s="33">
        <v>0</v>
      </c>
      <c r="BC1641" s="7" t="s">
        <v>1773</v>
      </c>
      <c r="BD1641" s="33">
        <v>0</v>
      </c>
      <c r="BF1641" s="7" t="s">
        <v>1773</v>
      </c>
      <c r="BG1641" s="33">
        <v>0</v>
      </c>
      <c r="BI1641" s="7" t="s">
        <v>1773</v>
      </c>
      <c r="BJ1641" s="33">
        <v>0</v>
      </c>
      <c r="BL1641" s="7" t="s">
        <v>1773</v>
      </c>
      <c r="BM1641" s="33">
        <v>0</v>
      </c>
      <c r="BO1641" s="7" t="s">
        <v>1773</v>
      </c>
      <c r="BP1641" s="33">
        <v>0</v>
      </c>
      <c r="BR1641" s="7" t="s">
        <v>1773</v>
      </c>
      <c r="BS1641" s="33">
        <v>0</v>
      </c>
      <c r="BU1641" s="7" t="s">
        <v>1773</v>
      </c>
      <c r="BV1641" s="33">
        <v>0</v>
      </c>
      <c r="BX1641" s="7" t="s">
        <v>1773</v>
      </c>
      <c r="BY1641" s="33">
        <v>0</v>
      </c>
    </row>
    <row r="1642" spans="1:77" x14ac:dyDescent="0.3">
      <c r="A1642" s="7" t="s">
        <v>1774</v>
      </c>
      <c r="B1642" s="29">
        <v>18</v>
      </c>
      <c r="D1642" s="7" t="s">
        <v>1774</v>
      </c>
      <c r="E1642" s="29">
        <v>18</v>
      </c>
      <c r="G1642" s="7" t="s">
        <v>1774</v>
      </c>
      <c r="H1642" s="29" t="s">
        <v>985</v>
      </c>
      <c r="J1642" s="7" t="s">
        <v>1774</v>
      </c>
      <c r="K1642" s="29" t="s">
        <v>985</v>
      </c>
      <c r="M1642" s="7" t="s">
        <v>1774</v>
      </c>
      <c r="N1642" s="29" t="s">
        <v>985</v>
      </c>
      <c r="P1642" s="7" t="s">
        <v>1774</v>
      </c>
      <c r="Q1642" s="29" t="s">
        <v>985</v>
      </c>
      <c r="S1642" s="7" t="s">
        <v>1774</v>
      </c>
      <c r="T1642" s="29" t="s">
        <v>985</v>
      </c>
      <c r="V1642" s="7" t="s">
        <v>1774</v>
      </c>
      <c r="W1642" s="29" t="s">
        <v>985</v>
      </c>
      <c r="Y1642" s="7" t="s">
        <v>1774</v>
      </c>
      <c r="Z1642" s="29" t="s">
        <v>985</v>
      </c>
      <c r="AB1642" s="7" t="s">
        <v>1774</v>
      </c>
      <c r="AC1642" s="29" t="s">
        <v>985</v>
      </c>
      <c r="AE1642" s="7" t="s">
        <v>1774</v>
      </c>
      <c r="AF1642" s="29" t="s">
        <v>985</v>
      </c>
      <c r="AH1642" s="7" t="s">
        <v>1774</v>
      </c>
      <c r="AI1642" s="29" t="s">
        <v>985</v>
      </c>
      <c r="AK1642" s="7" t="s">
        <v>1774</v>
      </c>
      <c r="AL1642" s="33">
        <v>0</v>
      </c>
      <c r="AN1642" s="7" t="s">
        <v>1774</v>
      </c>
      <c r="AO1642" s="33">
        <v>0</v>
      </c>
      <c r="AQ1642" s="7" t="s">
        <v>1774</v>
      </c>
      <c r="AR1642" s="33">
        <v>0</v>
      </c>
      <c r="AT1642" s="7" t="s">
        <v>1774</v>
      </c>
      <c r="AU1642" s="33">
        <v>0</v>
      </c>
      <c r="AW1642" s="7" t="s">
        <v>1774</v>
      </c>
      <c r="AX1642" s="33">
        <v>0</v>
      </c>
      <c r="AZ1642" s="7" t="s">
        <v>1774</v>
      </c>
      <c r="BA1642" s="33">
        <v>0</v>
      </c>
      <c r="BC1642" s="7" t="s">
        <v>1774</v>
      </c>
      <c r="BD1642" s="33">
        <v>0</v>
      </c>
      <c r="BF1642" s="7" t="s">
        <v>1774</v>
      </c>
      <c r="BG1642" s="33">
        <v>0</v>
      </c>
      <c r="BI1642" s="7" t="s">
        <v>1774</v>
      </c>
      <c r="BJ1642" s="33">
        <v>0</v>
      </c>
      <c r="BL1642" s="7" t="s">
        <v>1774</v>
      </c>
      <c r="BM1642" s="33">
        <v>0</v>
      </c>
      <c r="BO1642" s="7" t="s">
        <v>1774</v>
      </c>
      <c r="BP1642" s="33">
        <v>0</v>
      </c>
      <c r="BR1642" s="7" t="s">
        <v>1774</v>
      </c>
      <c r="BS1642" s="33">
        <v>0</v>
      </c>
      <c r="BU1642" s="7" t="s">
        <v>1774</v>
      </c>
      <c r="BV1642" s="33">
        <v>0</v>
      </c>
      <c r="BX1642" s="7" t="s">
        <v>1774</v>
      </c>
      <c r="BY1642" s="33">
        <v>0</v>
      </c>
    </row>
    <row r="1643" spans="1:77" x14ac:dyDescent="0.3">
      <c r="A1643" s="7" t="s">
        <v>1775</v>
      </c>
      <c r="B1643" s="29">
        <v>18</v>
      </c>
      <c r="D1643" s="7" t="s">
        <v>1775</v>
      </c>
      <c r="E1643" s="29">
        <v>18</v>
      </c>
      <c r="G1643" s="7" t="s">
        <v>1775</v>
      </c>
      <c r="H1643" s="29" t="s">
        <v>985</v>
      </c>
      <c r="J1643" s="7" t="s">
        <v>1775</v>
      </c>
      <c r="K1643" s="29" t="s">
        <v>985</v>
      </c>
      <c r="M1643" s="7" t="s">
        <v>1775</v>
      </c>
      <c r="N1643" s="29" t="s">
        <v>985</v>
      </c>
      <c r="P1643" s="7" t="s">
        <v>1775</v>
      </c>
      <c r="Q1643" s="29" t="s">
        <v>985</v>
      </c>
      <c r="S1643" s="7" t="s">
        <v>1775</v>
      </c>
      <c r="T1643" s="29" t="s">
        <v>985</v>
      </c>
      <c r="V1643" s="7" t="s">
        <v>1775</v>
      </c>
      <c r="W1643" s="29" t="s">
        <v>985</v>
      </c>
      <c r="Y1643" s="7" t="s">
        <v>1775</v>
      </c>
      <c r="Z1643" s="29" t="s">
        <v>985</v>
      </c>
      <c r="AB1643" s="7" t="s">
        <v>1775</v>
      </c>
      <c r="AC1643" s="29" t="s">
        <v>985</v>
      </c>
      <c r="AE1643" s="7" t="s">
        <v>1775</v>
      </c>
      <c r="AF1643" s="29" t="s">
        <v>985</v>
      </c>
      <c r="AH1643" s="7" t="s">
        <v>1775</v>
      </c>
      <c r="AI1643" s="29" t="s">
        <v>985</v>
      </c>
      <c r="AK1643" s="7" t="s">
        <v>1775</v>
      </c>
      <c r="AL1643" s="33">
        <v>0</v>
      </c>
      <c r="AN1643" s="7" t="s">
        <v>1775</v>
      </c>
      <c r="AO1643" s="33">
        <v>0</v>
      </c>
      <c r="AQ1643" s="7" t="s">
        <v>1775</v>
      </c>
      <c r="AR1643" s="33">
        <v>0</v>
      </c>
      <c r="AT1643" s="7" t="s">
        <v>1775</v>
      </c>
      <c r="AU1643" s="33">
        <v>0</v>
      </c>
      <c r="AW1643" s="7" t="s">
        <v>1775</v>
      </c>
      <c r="AX1643" s="33">
        <v>0</v>
      </c>
      <c r="AZ1643" s="7" t="s">
        <v>1775</v>
      </c>
      <c r="BA1643" s="33">
        <v>0</v>
      </c>
      <c r="BC1643" s="7" t="s">
        <v>1775</v>
      </c>
      <c r="BD1643" s="33">
        <v>0</v>
      </c>
      <c r="BF1643" s="7" t="s">
        <v>1775</v>
      </c>
      <c r="BG1643" s="33">
        <v>0</v>
      </c>
      <c r="BI1643" s="7" t="s">
        <v>1775</v>
      </c>
      <c r="BJ1643" s="33">
        <v>0</v>
      </c>
      <c r="BL1643" s="7" t="s">
        <v>1775</v>
      </c>
      <c r="BM1643" s="33">
        <v>0</v>
      </c>
      <c r="BO1643" s="7" t="s">
        <v>1775</v>
      </c>
      <c r="BP1643" s="33">
        <v>0</v>
      </c>
      <c r="BR1643" s="7" t="s">
        <v>1775</v>
      </c>
      <c r="BS1643" s="33">
        <v>0</v>
      </c>
      <c r="BU1643" s="7" t="s">
        <v>1775</v>
      </c>
      <c r="BV1643" s="33">
        <v>0</v>
      </c>
      <c r="BX1643" s="7" t="s">
        <v>1775</v>
      </c>
      <c r="BY1643" s="33">
        <v>0</v>
      </c>
    </row>
    <row r="1644" spans="1:77" x14ac:dyDescent="0.3">
      <c r="A1644" s="7" t="s">
        <v>1776</v>
      </c>
      <c r="B1644" s="29">
        <v>18</v>
      </c>
      <c r="D1644" s="7" t="s">
        <v>1776</v>
      </c>
      <c r="E1644" s="29">
        <v>18</v>
      </c>
      <c r="G1644" s="7" t="s">
        <v>1776</v>
      </c>
      <c r="H1644" s="29" t="s">
        <v>985</v>
      </c>
      <c r="J1644" s="7" t="s">
        <v>1776</v>
      </c>
      <c r="K1644" s="29" t="s">
        <v>985</v>
      </c>
      <c r="M1644" s="7" t="s">
        <v>1776</v>
      </c>
      <c r="N1644" s="29" t="s">
        <v>985</v>
      </c>
      <c r="P1644" s="7" t="s">
        <v>1776</v>
      </c>
      <c r="Q1644" s="29" t="s">
        <v>985</v>
      </c>
      <c r="S1644" s="7" t="s">
        <v>1776</v>
      </c>
      <c r="T1644" s="29" t="s">
        <v>985</v>
      </c>
      <c r="V1644" s="7" t="s">
        <v>1776</v>
      </c>
      <c r="W1644" s="29" t="s">
        <v>985</v>
      </c>
      <c r="Y1644" s="7" t="s">
        <v>1776</v>
      </c>
      <c r="Z1644" s="29" t="s">
        <v>985</v>
      </c>
      <c r="AB1644" s="7" t="s">
        <v>1776</v>
      </c>
      <c r="AC1644" s="29" t="s">
        <v>985</v>
      </c>
      <c r="AE1644" s="7" t="s">
        <v>1776</v>
      </c>
      <c r="AF1644" s="29" t="s">
        <v>985</v>
      </c>
      <c r="AH1644" s="7" t="s">
        <v>1776</v>
      </c>
      <c r="AI1644" s="29" t="s">
        <v>985</v>
      </c>
      <c r="AK1644" s="7" t="s">
        <v>1776</v>
      </c>
      <c r="AL1644" s="33">
        <v>0</v>
      </c>
      <c r="AN1644" s="7" t="s">
        <v>1776</v>
      </c>
      <c r="AO1644" s="33">
        <v>0</v>
      </c>
      <c r="AQ1644" s="7" t="s">
        <v>1776</v>
      </c>
      <c r="AR1644" s="33">
        <v>0</v>
      </c>
      <c r="AT1644" s="7" t="s">
        <v>1776</v>
      </c>
      <c r="AU1644" s="33">
        <v>0</v>
      </c>
      <c r="AW1644" s="7" t="s">
        <v>1776</v>
      </c>
      <c r="AX1644" s="33">
        <v>0</v>
      </c>
      <c r="AZ1644" s="7" t="s">
        <v>1776</v>
      </c>
      <c r="BA1644" s="33">
        <v>0</v>
      </c>
      <c r="BC1644" s="7" t="s">
        <v>1776</v>
      </c>
      <c r="BD1644" s="33">
        <v>0</v>
      </c>
      <c r="BF1644" s="7" t="s">
        <v>1776</v>
      </c>
      <c r="BG1644" s="33">
        <v>0</v>
      </c>
      <c r="BI1644" s="7" t="s">
        <v>1776</v>
      </c>
      <c r="BJ1644" s="33">
        <v>0</v>
      </c>
      <c r="BL1644" s="7" t="s">
        <v>1776</v>
      </c>
      <c r="BM1644" s="33">
        <v>0</v>
      </c>
      <c r="BO1644" s="7" t="s">
        <v>1776</v>
      </c>
      <c r="BP1644" s="33">
        <v>0</v>
      </c>
      <c r="BR1644" s="7" t="s">
        <v>1776</v>
      </c>
      <c r="BS1644" s="33">
        <v>0</v>
      </c>
      <c r="BU1644" s="7" t="s">
        <v>1776</v>
      </c>
      <c r="BV1644" s="33">
        <v>0</v>
      </c>
      <c r="BX1644" s="7" t="s">
        <v>1776</v>
      </c>
      <c r="BY1644" s="33">
        <v>0</v>
      </c>
    </row>
    <row r="1645" spans="1:77" x14ac:dyDescent="0.3">
      <c r="A1645" s="7" t="s">
        <v>1777</v>
      </c>
      <c r="B1645" s="29">
        <v>17</v>
      </c>
      <c r="D1645" s="7" t="s">
        <v>1777</v>
      </c>
      <c r="E1645" s="29">
        <v>17</v>
      </c>
      <c r="G1645" s="7" t="s">
        <v>1777</v>
      </c>
      <c r="H1645" s="29" t="s">
        <v>985</v>
      </c>
      <c r="J1645" s="7" t="s">
        <v>1777</v>
      </c>
      <c r="K1645" s="29" t="s">
        <v>985</v>
      </c>
      <c r="M1645" s="7" t="s">
        <v>1777</v>
      </c>
      <c r="N1645" s="29" t="s">
        <v>985</v>
      </c>
      <c r="P1645" s="7" t="s">
        <v>1777</v>
      </c>
      <c r="Q1645" s="29" t="s">
        <v>985</v>
      </c>
      <c r="S1645" s="7" t="s">
        <v>1777</v>
      </c>
      <c r="T1645" s="29" t="s">
        <v>985</v>
      </c>
      <c r="V1645" s="7" t="s">
        <v>1777</v>
      </c>
      <c r="W1645" s="29" t="s">
        <v>985</v>
      </c>
      <c r="Y1645" s="7" t="s">
        <v>1777</v>
      </c>
      <c r="Z1645" s="29" t="s">
        <v>985</v>
      </c>
      <c r="AB1645" s="7" t="s">
        <v>1777</v>
      </c>
      <c r="AC1645" s="29" t="s">
        <v>985</v>
      </c>
      <c r="AE1645" s="7" t="s">
        <v>1777</v>
      </c>
      <c r="AF1645" s="29" t="s">
        <v>985</v>
      </c>
      <c r="AH1645" s="7" t="s">
        <v>1777</v>
      </c>
      <c r="AI1645" s="29" t="s">
        <v>985</v>
      </c>
      <c r="AK1645" s="7" t="s">
        <v>1777</v>
      </c>
      <c r="AL1645" s="33">
        <v>0</v>
      </c>
      <c r="AN1645" s="7" t="s">
        <v>1777</v>
      </c>
      <c r="AO1645" s="33">
        <v>0</v>
      </c>
      <c r="AQ1645" s="7" t="s">
        <v>1777</v>
      </c>
      <c r="AR1645" s="33">
        <v>0</v>
      </c>
      <c r="AT1645" s="7" t="s">
        <v>1777</v>
      </c>
      <c r="AU1645" s="33">
        <v>0</v>
      </c>
      <c r="AW1645" s="7" t="s">
        <v>1777</v>
      </c>
      <c r="AX1645" s="33">
        <v>0</v>
      </c>
      <c r="AZ1645" s="7" t="s">
        <v>1777</v>
      </c>
      <c r="BA1645" s="33">
        <v>0</v>
      </c>
      <c r="BC1645" s="7" t="s">
        <v>1777</v>
      </c>
      <c r="BD1645" s="33">
        <v>0</v>
      </c>
      <c r="BF1645" s="7" t="s">
        <v>1777</v>
      </c>
      <c r="BG1645" s="33">
        <v>0</v>
      </c>
      <c r="BI1645" s="7" t="s">
        <v>1777</v>
      </c>
      <c r="BJ1645" s="33">
        <v>0</v>
      </c>
      <c r="BL1645" s="7" t="s">
        <v>1777</v>
      </c>
      <c r="BM1645" s="33">
        <v>0</v>
      </c>
      <c r="BO1645" s="7" t="s">
        <v>1777</v>
      </c>
      <c r="BP1645" s="33">
        <v>0</v>
      </c>
      <c r="BR1645" s="7" t="s">
        <v>1777</v>
      </c>
      <c r="BS1645" s="33">
        <v>0</v>
      </c>
      <c r="BU1645" s="7" t="s">
        <v>1777</v>
      </c>
      <c r="BV1645" s="33">
        <v>0</v>
      </c>
      <c r="BX1645" s="7" t="s">
        <v>1777</v>
      </c>
      <c r="BY1645" s="33">
        <v>0</v>
      </c>
    </row>
    <row r="1646" spans="1:77" x14ac:dyDescent="0.3">
      <c r="A1646" s="7" t="s">
        <v>1778</v>
      </c>
      <c r="B1646" s="29">
        <v>17</v>
      </c>
      <c r="D1646" s="7" t="s">
        <v>1778</v>
      </c>
      <c r="E1646" s="29">
        <v>17</v>
      </c>
      <c r="G1646" s="7" t="s">
        <v>1778</v>
      </c>
      <c r="H1646" s="29" t="s">
        <v>985</v>
      </c>
      <c r="J1646" s="7" t="s">
        <v>1778</v>
      </c>
      <c r="K1646" s="29" t="s">
        <v>985</v>
      </c>
      <c r="M1646" s="7" t="s">
        <v>1778</v>
      </c>
      <c r="N1646" s="29" t="s">
        <v>985</v>
      </c>
      <c r="P1646" s="7" t="s">
        <v>1778</v>
      </c>
      <c r="Q1646" s="29" t="s">
        <v>985</v>
      </c>
      <c r="S1646" s="7" t="s">
        <v>1778</v>
      </c>
      <c r="T1646" s="29" t="s">
        <v>985</v>
      </c>
      <c r="V1646" s="7" t="s">
        <v>1778</v>
      </c>
      <c r="W1646" s="29" t="s">
        <v>985</v>
      </c>
      <c r="Y1646" s="7" t="s">
        <v>1778</v>
      </c>
      <c r="Z1646" s="29" t="s">
        <v>985</v>
      </c>
      <c r="AB1646" s="7" t="s">
        <v>1778</v>
      </c>
      <c r="AC1646" s="29" t="s">
        <v>985</v>
      </c>
      <c r="AE1646" s="7" t="s">
        <v>1778</v>
      </c>
      <c r="AF1646" s="29" t="s">
        <v>985</v>
      </c>
      <c r="AH1646" s="7" t="s">
        <v>1778</v>
      </c>
      <c r="AI1646" s="29" t="s">
        <v>985</v>
      </c>
      <c r="AK1646" s="7" t="s">
        <v>1778</v>
      </c>
      <c r="AL1646" s="33">
        <v>0</v>
      </c>
      <c r="AN1646" s="7" t="s">
        <v>1778</v>
      </c>
      <c r="AO1646" s="33">
        <v>0</v>
      </c>
      <c r="AQ1646" s="7" t="s">
        <v>1778</v>
      </c>
      <c r="AR1646" s="33">
        <v>0</v>
      </c>
      <c r="AT1646" s="7" t="s">
        <v>1778</v>
      </c>
      <c r="AU1646" s="33">
        <v>0</v>
      </c>
      <c r="AW1646" s="7" t="s">
        <v>1778</v>
      </c>
      <c r="AX1646" s="33">
        <v>0</v>
      </c>
      <c r="AZ1646" s="7" t="s">
        <v>1778</v>
      </c>
      <c r="BA1646" s="33">
        <v>0</v>
      </c>
      <c r="BC1646" s="7" t="s">
        <v>1778</v>
      </c>
      <c r="BD1646" s="33">
        <v>0</v>
      </c>
      <c r="BF1646" s="7" t="s">
        <v>1778</v>
      </c>
      <c r="BG1646" s="33">
        <v>0</v>
      </c>
      <c r="BI1646" s="7" t="s">
        <v>1778</v>
      </c>
      <c r="BJ1646" s="33">
        <v>0</v>
      </c>
      <c r="BL1646" s="7" t="s">
        <v>1778</v>
      </c>
      <c r="BM1646" s="33">
        <v>0</v>
      </c>
      <c r="BO1646" s="7" t="s">
        <v>1778</v>
      </c>
      <c r="BP1646" s="33">
        <v>0</v>
      </c>
      <c r="BR1646" s="7" t="s">
        <v>1778</v>
      </c>
      <c r="BS1646" s="33">
        <v>0</v>
      </c>
      <c r="BU1646" s="7" t="s">
        <v>1778</v>
      </c>
      <c r="BV1646" s="33">
        <v>0</v>
      </c>
      <c r="BX1646" s="7" t="s">
        <v>1778</v>
      </c>
      <c r="BY1646" s="33">
        <v>0</v>
      </c>
    </row>
    <row r="1647" spans="1:77" x14ac:dyDescent="0.3">
      <c r="A1647" s="7" t="s">
        <v>1779</v>
      </c>
      <c r="B1647" s="29">
        <v>17</v>
      </c>
      <c r="D1647" s="7" t="s">
        <v>1779</v>
      </c>
      <c r="E1647" s="29">
        <v>17</v>
      </c>
      <c r="G1647" s="7" t="s">
        <v>1779</v>
      </c>
      <c r="H1647" s="29" t="s">
        <v>985</v>
      </c>
      <c r="J1647" s="7" t="s">
        <v>1779</v>
      </c>
      <c r="K1647" s="29" t="s">
        <v>985</v>
      </c>
      <c r="M1647" s="7" t="s">
        <v>1779</v>
      </c>
      <c r="N1647" s="29" t="s">
        <v>985</v>
      </c>
      <c r="P1647" s="7" t="s">
        <v>1779</v>
      </c>
      <c r="Q1647" s="29" t="s">
        <v>985</v>
      </c>
      <c r="S1647" s="7" t="s">
        <v>1779</v>
      </c>
      <c r="T1647" s="29" t="s">
        <v>985</v>
      </c>
      <c r="V1647" s="7" t="s">
        <v>1779</v>
      </c>
      <c r="W1647" s="29" t="s">
        <v>985</v>
      </c>
      <c r="Y1647" s="7" t="s">
        <v>1779</v>
      </c>
      <c r="Z1647" s="29" t="s">
        <v>985</v>
      </c>
      <c r="AB1647" s="7" t="s">
        <v>1779</v>
      </c>
      <c r="AC1647" s="29" t="s">
        <v>985</v>
      </c>
      <c r="AE1647" s="7" t="s">
        <v>1779</v>
      </c>
      <c r="AF1647" s="29" t="s">
        <v>985</v>
      </c>
      <c r="AH1647" s="7" t="s">
        <v>1779</v>
      </c>
      <c r="AI1647" s="29" t="s">
        <v>985</v>
      </c>
      <c r="AK1647" s="7" t="s">
        <v>1779</v>
      </c>
      <c r="AL1647" s="33">
        <v>0</v>
      </c>
      <c r="AN1647" s="7" t="s">
        <v>1779</v>
      </c>
      <c r="AO1647" s="33">
        <v>0</v>
      </c>
      <c r="AQ1647" s="7" t="s">
        <v>1779</v>
      </c>
      <c r="AR1647" s="33">
        <v>0</v>
      </c>
      <c r="AT1647" s="7" t="s">
        <v>1779</v>
      </c>
      <c r="AU1647" s="33">
        <v>0</v>
      </c>
      <c r="AW1647" s="7" t="s">
        <v>1779</v>
      </c>
      <c r="AX1647" s="33">
        <v>0</v>
      </c>
      <c r="AZ1647" s="7" t="s">
        <v>1779</v>
      </c>
      <c r="BA1647" s="33">
        <v>0</v>
      </c>
      <c r="BC1647" s="7" t="s">
        <v>1779</v>
      </c>
      <c r="BD1647" s="33">
        <v>0</v>
      </c>
      <c r="BF1647" s="7" t="s">
        <v>1779</v>
      </c>
      <c r="BG1647" s="33">
        <v>0</v>
      </c>
      <c r="BI1647" s="7" t="s">
        <v>1779</v>
      </c>
      <c r="BJ1647" s="33">
        <v>0</v>
      </c>
      <c r="BL1647" s="7" t="s">
        <v>1779</v>
      </c>
      <c r="BM1647" s="33">
        <v>0</v>
      </c>
      <c r="BO1647" s="7" t="s">
        <v>1779</v>
      </c>
      <c r="BP1647" s="33">
        <v>0</v>
      </c>
      <c r="BR1647" s="7" t="s">
        <v>1779</v>
      </c>
      <c r="BS1647" s="33">
        <v>0</v>
      </c>
      <c r="BU1647" s="7" t="s">
        <v>1779</v>
      </c>
      <c r="BV1647" s="33">
        <v>0</v>
      </c>
      <c r="BX1647" s="7" t="s">
        <v>1779</v>
      </c>
      <c r="BY1647" s="33">
        <v>0</v>
      </c>
    </row>
    <row r="1648" spans="1:77" x14ac:dyDescent="0.3">
      <c r="A1648" s="7" t="s">
        <v>1780</v>
      </c>
      <c r="B1648" s="29">
        <v>17</v>
      </c>
      <c r="D1648" s="7" t="s">
        <v>1780</v>
      </c>
      <c r="E1648" s="29">
        <v>17</v>
      </c>
      <c r="G1648" s="7" t="s">
        <v>1780</v>
      </c>
      <c r="H1648" s="29" t="s">
        <v>985</v>
      </c>
      <c r="J1648" s="7" t="s">
        <v>1780</v>
      </c>
      <c r="K1648" s="29" t="s">
        <v>985</v>
      </c>
      <c r="M1648" s="7" t="s">
        <v>1780</v>
      </c>
      <c r="N1648" s="29" t="s">
        <v>985</v>
      </c>
      <c r="P1648" s="7" t="s">
        <v>1780</v>
      </c>
      <c r="Q1648" s="29" t="s">
        <v>985</v>
      </c>
      <c r="S1648" s="7" t="s">
        <v>1780</v>
      </c>
      <c r="T1648" s="29" t="s">
        <v>985</v>
      </c>
      <c r="V1648" s="7" t="s">
        <v>1780</v>
      </c>
      <c r="W1648" s="29" t="s">
        <v>985</v>
      </c>
      <c r="Y1648" s="7" t="s">
        <v>1780</v>
      </c>
      <c r="Z1648" s="29" t="s">
        <v>985</v>
      </c>
      <c r="AB1648" s="7" t="s">
        <v>1780</v>
      </c>
      <c r="AC1648" s="29" t="s">
        <v>985</v>
      </c>
      <c r="AE1648" s="7" t="s">
        <v>1780</v>
      </c>
      <c r="AF1648" s="29" t="s">
        <v>985</v>
      </c>
      <c r="AH1648" s="7" t="s">
        <v>1780</v>
      </c>
      <c r="AI1648" s="29" t="s">
        <v>985</v>
      </c>
      <c r="AK1648" s="7" t="s">
        <v>1780</v>
      </c>
      <c r="AL1648" s="33">
        <v>0</v>
      </c>
      <c r="AN1648" s="7" t="s">
        <v>1780</v>
      </c>
      <c r="AO1648" s="33">
        <v>0</v>
      </c>
      <c r="AQ1648" s="7" t="s">
        <v>1780</v>
      </c>
      <c r="AR1648" s="33">
        <v>0</v>
      </c>
      <c r="AT1648" s="7" t="s">
        <v>1780</v>
      </c>
      <c r="AU1648" s="33">
        <v>0</v>
      </c>
      <c r="AW1648" s="7" t="s">
        <v>1780</v>
      </c>
      <c r="AX1648" s="33">
        <v>0</v>
      </c>
      <c r="AZ1648" s="7" t="s">
        <v>1780</v>
      </c>
      <c r="BA1648" s="33">
        <v>0</v>
      </c>
      <c r="BC1648" s="7" t="s">
        <v>1780</v>
      </c>
      <c r="BD1648" s="33">
        <v>0</v>
      </c>
      <c r="BF1648" s="7" t="s">
        <v>1780</v>
      </c>
      <c r="BG1648" s="33">
        <v>0</v>
      </c>
      <c r="BI1648" s="7" t="s">
        <v>1780</v>
      </c>
      <c r="BJ1648" s="33">
        <v>0</v>
      </c>
      <c r="BL1648" s="7" t="s">
        <v>1780</v>
      </c>
      <c r="BM1648" s="33">
        <v>0</v>
      </c>
      <c r="BO1648" s="7" t="s">
        <v>1780</v>
      </c>
      <c r="BP1648" s="33">
        <v>0</v>
      </c>
      <c r="BR1648" s="7" t="s">
        <v>1780</v>
      </c>
      <c r="BS1648" s="33">
        <v>0</v>
      </c>
      <c r="BU1648" s="7" t="s">
        <v>1780</v>
      </c>
      <c r="BV1648" s="33">
        <v>0</v>
      </c>
      <c r="BX1648" s="7" t="s">
        <v>1780</v>
      </c>
      <c r="BY1648" s="33">
        <v>0</v>
      </c>
    </row>
    <row r="1649" spans="1:77" x14ac:dyDescent="0.3">
      <c r="A1649" s="7" t="s">
        <v>1781</v>
      </c>
      <c r="B1649" s="29">
        <v>17</v>
      </c>
      <c r="D1649" s="7" t="s">
        <v>1781</v>
      </c>
      <c r="E1649" s="29">
        <v>17</v>
      </c>
      <c r="G1649" s="7" t="s">
        <v>1781</v>
      </c>
      <c r="H1649" s="29" t="s">
        <v>985</v>
      </c>
      <c r="J1649" s="7" t="s">
        <v>1781</v>
      </c>
      <c r="K1649" s="29" t="s">
        <v>985</v>
      </c>
      <c r="M1649" s="7" t="s">
        <v>1781</v>
      </c>
      <c r="N1649" s="29" t="s">
        <v>985</v>
      </c>
      <c r="P1649" s="7" t="s">
        <v>1781</v>
      </c>
      <c r="Q1649" s="29" t="s">
        <v>985</v>
      </c>
      <c r="S1649" s="7" t="s">
        <v>1781</v>
      </c>
      <c r="T1649" s="29" t="s">
        <v>985</v>
      </c>
      <c r="V1649" s="7" t="s">
        <v>1781</v>
      </c>
      <c r="W1649" s="29" t="s">
        <v>985</v>
      </c>
      <c r="Y1649" s="7" t="s">
        <v>1781</v>
      </c>
      <c r="Z1649" s="29" t="s">
        <v>985</v>
      </c>
      <c r="AB1649" s="7" t="s">
        <v>1781</v>
      </c>
      <c r="AC1649" s="29" t="s">
        <v>985</v>
      </c>
      <c r="AE1649" s="7" t="s">
        <v>1781</v>
      </c>
      <c r="AF1649" s="29" t="s">
        <v>985</v>
      </c>
      <c r="AH1649" s="7" t="s">
        <v>1781</v>
      </c>
      <c r="AI1649" s="29" t="s">
        <v>985</v>
      </c>
      <c r="AK1649" s="7" t="s">
        <v>1781</v>
      </c>
      <c r="AL1649" s="33">
        <v>0</v>
      </c>
      <c r="AN1649" s="7" t="s">
        <v>1781</v>
      </c>
      <c r="AO1649" s="33">
        <v>0</v>
      </c>
      <c r="AQ1649" s="7" t="s">
        <v>1781</v>
      </c>
      <c r="AR1649" s="33">
        <v>0</v>
      </c>
      <c r="AT1649" s="7" t="s">
        <v>1781</v>
      </c>
      <c r="AU1649" s="33">
        <v>0</v>
      </c>
      <c r="AW1649" s="7" t="s">
        <v>1781</v>
      </c>
      <c r="AX1649" s="33">
        <v>0</v>
      </c>
      <c r="AZ1649" s="7" t="s">
        <v>1781</v>
      </c>
      <c r="BA1649" s="33">
        <v>0</v>
      </c>
      <c r="BC1649" s="7" t="s">
        <v>1781</v>
      </c>
      <c r="BD1649" s="33">
        <v>0</v>
      </c>
      <c r="BF1649" s="7" t="s">
        <v>1781</v>
      </c>
      <c r="BG1649" s="33">
        <v>0</v>
      </c>
      <c r="BI1649" s="7" t="s">
        <v>1781</v>
      </c>
      <c r="BJ1649" s="33">
        <v>0</v>
      </c>
      <c r="BL1649" s="7" t="s">
        <v>1781</v>
      </c>
      <c r="BM1649" s="33">
        <v>0</v>
      </c>
      <c r="BO1649" s="7" t="s">
        <v>1781</v>
      </c>
      <c r="BP1649" s="33">
        <v>0</v>
      </c>
      <c r="BR1649" s="7" t="s">
        <v>1781</v>
      </c>
      <c r="BS1649" s="33">
        <v>0</v>
      </c>
      <c r="BU1649" s="7" t="s">
        <v>1781</v>
      </c>
      <c r="BV1649" s="33">
        <v>0</v>
      </c>
      <c r="BX1649" s="7" t="s">
        <v>1781</v>
      </c>
      <c r="BY1649" s="33">
        <v>0</v>
      </c>
    </row>
    <row r="1650" spans="1:77" x14ac:dyDescent="0.3">
      <c r="A1650" s="7" t="s">
        <v>1782</v>
      </c>
      <c r="B1650" s="29">
        <v>17</v>
      </c>
      <c r="D1650" s="7" t="s">
        <v>1782</v>
      </c>
      <c r="E1650" s="29">
        <v>17</v>
      </c>
      <c r="G1650" s="7" t="s">
        <v>1782</v>
      </c>
      <c r="H1650" s="29" t="s">
        <v>985</v>
      </c>
      <c r="J1650" s="7" t="s">
        <v>1782</v>
      </c>
      <c r="K1650" s="29" t="s">
        <v>985</v>
      </c>
      <c r="M1650" s="7" t="s">
        <v>1782</v>
      </c>
      <c r="N1650" s="29" t="s">
        <v>985</v>
      </c>
      <c r="P1650" s="7" t="s">
        <v>1782</v>
      </c>
      <c r="Q1650" s="29" t="s">
        <v>985</v>
      </c>
      <c r="S1650" s="7" t="s">
        <v>1782</v>
      </c>
      <c r="T1650" s="29" t="s">
        <v>985</v>
      </c>
      <c r="V1650" s="7" t="s">
        <v>1782</v>
      </c>
      <c r="W1650" s="29" t="s">
        <v>985</v>
      </c>
      <c r="Y1650" s="7" t="s">
        <v>1782</v>
      </c>
      <c r="Z1650" s="29" t="s">
        <v>985</v>
      </c>
      <c r="AB1650" s="7" t="s">
        <v>1782</v>
      </c>
      <c r="AC1650" s="29" t="s">
        <v>985</v>
      </c>
      <c r="AE1650" s="7" t="s">
        <v>1782</v>
      </c>
      <c r="AF1650" s="29" t="s">
        <v>985</v>
      </c>
      <c r="AH1650" s="7" t="s">
        <v>1782</v>
      </c>
      <c r="AI1650" s="29" t="s">
        <v>985</v>
      </c>
      <c r="AK1650" s="7" t="s">
        <v>1782</v>
      </c>
      <c r="AL1650" s="33">
        <v>0</v>
      </c>
      <c r="AN1650" s="7" t="s">
        <v>1782</v>
      </c>
      <c r="AO1650" s="33">
        <v>0</v>
      </c>
      <c r="AQ1650" s="7" t="s">
        <v>1782</v>
      </c>
      <c r="AR1650" s="33">
        <v>0</v>
      </c>
      <c r="AT1650" s="7" t="s">
        <v>1782</v>
      </c>
      <c r="AU1650" s="33">
        <v>0</v>
      </c>
      <c r="AW1650" s="7" t="s">
        <v>1782</v>
      </c>
      <c r="AX1650" s="33">
        <v>0</v>
      </c>
      <c r="AZ1650" s="7" t="s">
        <v>1782</v>
      </c>
      <c r="BA1650" s="33">
        <v>0</v>
      </c>
      <c r="BC1650" s="7" t="s">
        <v>1782</v>
      </c>
      <c r="BD1650" s="33">
        <v>0</v>
      </c>
      <c r="BF1650" s="7" t="s">
        <v>1782</v>
      </c>
      <c r="BG1650" s="33">
        <v>0</v>
      </c>
      <c r="BI1650" s="7" t="s">
        <v>1782</v>
      </c>
      <c r="BJ1650" s="33">
        <v>0</v>
      </c>
      <c r="BL1650" s="7" t="s">
        <v>1782</v>
      </c>
      <c r="BM1650" s="33">
        <v>0</v>
      </c>
      <c r="BO1650" s="7" t="s">
        <v>1782</v>
      </c>
      <c r="BP1650" s="33">
        <v>0</v>
      </c>
      <c r="BR1650" s="7" t="s">
        <v>1782</v>
      </c>
      <c r="BS1650" s="33">
        <v>0</v>
      </c>
      <c r="BU1650" s="7" t="s">
        <v>1782</v>
      </c>
      <c r="BV1650" s="33">
        <v>0</v>
      </c>
      <c r="BX1650" s="7" t="s">
        <v>1782</v>
      </c>
      <c r="BY1650" s="33">
        <v>0</v>
      </c>
    </row>
    <row r="1651" spans="1:77" x14ac:dyDescent="0.3">
      <c r="A1651" s="7" t="s">
        <v>1783</v>
      </c>
      <c r="B1651" s="29">
        <v>17</v>
      </c>
      <c r="D1651" s="7" t="s">
        <v>1783</v>
      </c>
      <c r="E1651" s="29">
        <v>17</v>
      </c>
      <c r="G1651" s="7" t="s">
        <v>1783</v>
      </c>
      <c r="H1651" s="29" t="s">
        <v>985</v>
      </c>
      <c r="J1651" s="7" t="s">
        <v>1783</v>
      </c>
      <c r="K1651" s="29" t="s">
        <v>985</v>
      </c>
      <c r="M1651" s="7" t="s">
        <v>1783</v>
      </c>
      <c r="N1651" s="29" t="s">
        <v>985</v>
      </c>
      <c r="P1651" s="7" t="s">
        <v>1783</v>
      </c>
      <c r="Q1651" s="29" t="s">
        <v>985</v>
      </c>
      <c r="S1651" s="7" t="s">
        <v>1783</v>
      </c>
      <c r="T1651" s="29" t="s">
        <v>985</v>
      </c>
      <c r="V1651" s="7" t="s">
        <v>1783</v>
      </c>
      <c r="W1651" s="29" t="s">
        <v>985</v>
      </c>
      <c r="Y1651" s="7" t="s">
        <v>1783</v>
      </c>
      <c r="Z1651" s="29" t="s">
        <v>985</v>
      </c>
      <c r="AB1651" s="7" t="s">
        <v>1783</v>
      </c>
      <c r="AC1651" s="29" t="s">
        <v>985</v>
      </c>
      <c r="AE1651" s="7" t="s">
        <v>1783</v>
      </c>
      <c r="AF1651" s="29" t="s">
        <v>985</v>
      </c>
      <c r="AH1651" s="7" t="s">
        <v>1783</v>
      </c>
      <c r="AI1651" s="29" t="s">
        <v>985</v>
      </c>
      <c r="AK1651" s="7" t="s">
        <v>1783</v>
      </c>
      <c r="AL1651" s="33">
        <v>0</v>
      </c>
      <c r="AN1651" s="7" t="s">
        <v>1783</v>
      </c>
      <c r="AO1651" s="33">
        <v>0</v>
      </c>
      <c r="AQ1651" s="7" t="s">
        <v>1783</v>
      </c>
      <c r="AR1651" s="33">
        <v>0</v>
      </c>
      <c r="AT1651" s="7" t="s">
        <v>1783</v>
      </c>
      <c r="AU1651" s="33">
        <v>0</v>
      </c>
      <c r="AW1651" s="7" t="s">
        <v>1783</v>
      </c>
      <c r="AX1651" s="33">
        <v>0</v>
      </c>
      <c r="AZ1651" s="7" t="s">
        <v>1783</v>
      </c>
      <c r="BA1651" s="33">
        <v>0</v>
      </c>
      <c r="BC1651" s="7" t="s">
        <v>1783</v>
      </c>
      <c r="BD1651" s="33">
        <v>0</v>
      </c>
      <c r="BF1651" s="7" t="s">
        <v>1783</v>
      </c>
      <c r="BG1651" s="33">
        <v>0</v>
      </c>
      <c r="BI1651" s="7" t="s">
        <v>1783</v>
      </c>
      <c r="BJ1651" s="33">
        <v>0</v>
      </c>
      <c r="BL1651" s="7" t="s">
        <v>1783</v>
      </c>
      <c r="BM1651" s="33">
        <v>0</v>
      </c>
      <c r="BO1651" s="7" t="s">
        <v>1783</v>
      </c>
      <c r="BP1651" s="33">
        <v>0</v>
      </c>
      <c r="BR1651" s="7" t="s">
        <v>1783</v>
      </c>
      <c r="BS1651" s="33">
        <v>0</v>
      </c>
      <c r="BU1651" s="7" t="s">
        <v>1783</v>
      </c>
      <c r="BV1651" s="33">
        <v>0</v>
      </c>
      <c r="BX1651" s="7" t="s">
        <v>1783</v>
      </c>
      <c r="BY1651" s="33">
        <v>0</v>
      </c>
    </row>
    <row r="1652" spans="1:77" x14ac:dyDescent="0.3">
      <c r="A1652" s="7" t="s">
        <v>1784</v>
      </c>
      <c r="B1652" s="29">
        <v>17</v>
      </c>
      <c r="D1652" s="7" t="s">
        <v>1784</v>
      </c>
      <c r="E1652" s="29">
        <v>17</v>
      </c>
      <c r="G1652" s="7" t="s">
        <v>1784</v>
      </c>
      <c r="H1652" s="29" t="s">
        <v>985</v>
      </c>
      <c r="J1652" s="7" t="s">
        <v>1784</v>
      </c>
      <c r="K1652" s="29" t="s">
        <v>985</v>
      </c>
      <c r="M1652" s="7" t="s">
        <v>1784</v>
      </c>
      <c r="N1652" s="29" t="s">
        <v>985</v>
      </c>
      <c r="P1652" s="7" t="s">
        <v>1784</v>
      </c>
      <c r="Q1652" s="29" t="s">
        <v>985</v>
      </c>
      <c r="S1652" s="7" t="s">
        <v>1784</v>
      </c>
      <c r="T1652" s="29" t="s">
        <v>985</v>
      </c>
      <c r="V1652" s="7" t="s">
        <v>1784</v>
      </c>
      <c r="W1652" s="29" t="s">
        <v>985</v>
      </c>
      <c r="Y1652" s="7" t="s">
        <v>1784</v>
      </c>
      <c r="Z1652" s="29" t="s">
        <v>985</v>
      </c>
      <c r="AB1652" s="7" t="s">
        <v>1784</v>
      </c>
      <c r="AC1652" s="29" t="s">
        <v>985</v>
      </c>
      <c r="AE1652" s="7" t="s">
        <v>1784</v>
      </c>
      <c r="AF1652" s="29" t="s">
        <v>985</v>
      </c>
      <c r="AH1652" s="7" t="s">
        <v>1784</v>
      </c>
      <c r="AI1652" s="29" t="s">
        <v>985</v>
      </c>
      <c r="AK1652" s="7" t="s">
        <v>1784</v>
      </c>
      <c r="AL1652" s="33">
        <v>0</v>
      </c>
      <c r="AN1652" s="7" t="s">
        <v>1784</v>
      </c>
      <c r="AO1652" s="33">
        <v>0</v>
      </c>
      <c r="AQ1652" s="7" t="s">
        <v>1784</v>
      </c>
      <c r="AR1652" s="33">
        <v>0</v>
      </c>
      <c r="AT1652" s="7" t="s">
        <v>1784</v>
      </c>
      <c r="AU1652" s="33">
        <v>0</v>
      </c>
      <c r="AW1652" s="7" t="s">
        <v>1784</v>
      </c>
      <c r="AX1652" s="33">
        <v>0</v>
      </c>
      <c r="AZ1652" s="7" t="s">
        <v>1784</v>
      </c>
      <c r="BA1652" s="33">
        <v>0</v>
      </c>
      <c r="BC1652" s="7" t="s">
        <v>1784</v>
      </c>
      <c r="BD1652" s="33">
        <v>0</v>
      </c>
      <c r="BF1652" s="7" t="s">
        <v>1784</v>
      </c>
      <c r="BG1652" s="33">
        <v>0</v>
      </c>
      <c r="BI1652" s="7" t="s">
        <v>1784</v>
      </c>
      <c r="BJ1652" s="33">
        <v>0</v>
      </c>
      <c r="BL1652" s="7" t="s">
        <v>1784</v>
      </c>
      <c r="BM1652" s="33">
        <v>0</v>
      </c>
      <c r="BO1652" s="7" t="s">
        <v>1784</v>
      </c>
      <c r="BP1652" s="33">
        <v>0</v>
      </c>
      <c r="BR1652" s="7" t="s">
        <v>1784</v>
      </c>
      <c r="BS1652" s="33">
        <v>0</v>
      </c>
      <c r="BU1652" s="7" t="s">
        <v>1784</v>
      </c>
      <c r="BV1652" s="33">
        <v>0</v>
      </c>
      <c r="BX1652" s="7" t="s">
        <v>1784</v>
      </c>
      <c r="BY1652" s="33">
        <v>0</v>
      </c>
    </row>
    <row r="1653" spans="1:77" x14ac:dyDescent="0.3">
      <c r="A1653" s="7" t="s">
        <v>1785</v>
      </c>
      <c r="B1653" s="29">
        <v>17</v>
      </c>
      <c r="D1653" s="7" t="s">
        <v>1785</v>
      </c>
      <c r="E1653" s="29">
        <v>17</v>
      </c>
      <c r="G1653" s="7" t="s">
        <v>1785</v>
      </c>
      <c r="H1653" s="29" t="s">
        <v>985</v>
      </c>
      <c r="J1653" s="7" t="s">
        <v>1785</v>
      </c>
      <c r="K1653" s="29" t="s">
        <v>985</v>
      </c>
      <c r="M1653" s="7" t="s">
        <v>1785</v>
      </c>
      <c r="N1653" s="29" t="s">
        <v>985</v>
      </c>
      <c r="P1653" s="7" t="s">
        <v>1785</v>
      </c>
      <c r="Q1653" s="29" t="s">
        <v>985</v>
      </c>
      <c r="S1653" s="7" t="s">
        <v>1785</v>
      </c>
      <c r="T1653" s="29" t="s">
        <v>985</v>
      </c>
      <c r="V1653" s="7" t="s">
        <v>1785</v>
      </c>
      <c r="W1653" s="29" t="s">
        <v>985</v>
      </c>
      <c r="Y1653" s="7" t="s">
        <v>1785</v>
      </c>
      <c r="Z1653" s="29" t="s">
        <v>985</v>
      </c>
      <c r="AB1653" s="7" t="s">
        <v>1785</v>
      </c>
      <c r="AC1653" s="29" t="s">
        <v>985</v>
      </c>
      <c r="AE1653" s="7" t="s">
        <v>1785</v>
      </c>
      <c r="AF1653" s="29" t="s">
        <v>985</v>
      </c>
      <c r="AH1653" s="7" t="s">
        <v>1785</v>
      </c>
      <c r="AI1653" s="29" t="s">
        <v>985</v>
      </c>
      <c r="AK1653" s="7" t="s">
        <v>1785</v>
      </c>
      <c r="AL1653" s="33">
        <v>0</v>
      </c>
      <c r="AN1653" s="7" t="s">
        <v>1785</v>
      </c>
      <c r="AO1653" s="33">
        <v>0</v>
      </c>
      <c r="AQ1653" s="7" t="s">
        <v>1785</v>
      </c>
      <c r="AR1653" s="33">
        <v>0</v>
      </c>
      <c r="AT1653" s="7" t="s">
        <v>1785</v>
      </c>
      <c r="AU1653" s="33">
        <v>0</v>
      </c>
      <c r="AW1653" s="7" t="s">
        <v>1785</v>
      </c>
      <c r="AX1653" s="33">
        <v>0</v>
      </c>
      <c r="AZ1653" s="7" t="s">
        <v>1785</v>
      </c>
      <c r="BA1653" s="33">
        <v>0</v>
      </c>
      <c r="BC1653" s="7" t="s">
        <v>1785</v>
      </c>
      <c r="BD1653" s="33">
        <v>0</v>
      </c>
      <c r="BF1653" s="7" t="s">
        <v>1785</v>
      </c>
      <c r="BG1653" s="33">
        <v>0</v>
      </c>
      <c r="BI1653" s="7" t="s">
        <v>1785</v>
      </c>
      <c r="BJ1653" s="33">
        <v>0</v>
      </c>
      <c r="BL1653" s="7" t="s">
        <v>1785</v>
      </c>
      <c r="BM1653" s="33">
        <v>0</v>
      </c>
      <c r="BO1653" s="7" t="s">
        <v>1785</v>
      </c>
      <c r="BP1653" s="33">
        <v>0</v>
      </c>
      <c r="BR1653" s="7" t="s">
        <v>1785</v>
      </c>
      <c r="BS1653" s="33">
        <v>0</v>
      </c>
      <c r="BU1653" s="7" t="s">
        <v>1785</v>
      </c>
      <c r="BV1653" s="33">
        <v>0</v>
      </c>
      <c r="BX1653" s="7" t="s">
        <v>1785</v>
      </c>
      <c r="BY1653" s="33">
        <v>0</v>
      </c>
    </row>
    <row r="1654" spans="1:77" x14ac:dyDescent="0.3">
      <c r="A1654" s="7" t="s">
        <v>1786</v>
      </c>
      <c r="B1654" s="29">
        <v>17</v>
      </c>
      <c r="D1654" s="7" t="s">
        <v>1786</v>
      </c>
      <c r="E1654" s="29">
        <v>17</v>
      </c>
      <c r="G1654" s="7" t="s">
        <v>1786</v>
      </c>
      <c r="H1654" s="29" t="s">
        <v>985</v>
      </c>
      <c r="J1654" s="7" t="s">
        <v>1786</v>
      </c>
      <c r="K1654" s="29" t="s">
        <v>985</v>
      </c>
      <c r="M1654" s="7" t="s">
        <v>1786</v>
      </c>
      <c r="N1654" s="29" t="s">
        <v>985</v>
      </c>
      <c r="P1654" s="7" t="s">
        <v>1786</v>
      </c>
      <c r="Q1654" s="29" t="s">
        <v>985</v>
      </c>
      <c r="S1654" s="7" t="s">
        <v>1786</v>
      </c>
      <c r="T1654" s="29" t="s">
        <v>985</v>
      </c>
      <c r="V1654" s="7" t="s">
        <v>1786</v>
      </c>
      <c r="W1654" s="29" t="s">
        <v>985</v>
      </c>
      <c r="Y1654" s="7" t="s">
        <v>1786</v>
      </c>
      <c r="Z1654" s="29" t="s">
        <v>985</v>
      </c>
      <c r="AB1654" s="7" t="s">
        <v>1786</v>
      </c>
      <c r="AC1654" s="29" t="s">
        <v>985</v>
      </c>
      <c r="AE1654" s="7" t="s">
        <v>1786</v>
      </c>
      <c r="AF1654" s="29" t="s">
        <v>985</v>
      </c>
      <c r="AH1654" s="7" t="s">
        <v>1786</v>
      </c>
      <c r="AI1654" s="29" t="s">
        <v>985</v>
      </c>
      <c r="AK1654" s="7" t="s">
        <v>1786</v>
      </c>
      <c r="AL1654" s="33">
        <v>0</v>
      </c>
      <c r="AN1654" s="7" t="s">
        <v>1786</v>
      </c>
      <c r="AO1654" s="33">
        <v>0</v>
      </c>
      <c r="AQ1654" s="7" t="s">
        <v>1786</v>
      </c>
      <c r="AR1654" s="33">
        <v>0</v>
      </c>
      <c r="AT1654" s="7" t="s">
        <v>1786</v>
      </c>
      <c r="AU1654" s="33">
        <v>0</v>
      </c>
      <c r="AW1654" s="7" t="s">
        <v>1786</v>
      </c>
      <c r="AX1654" s="33">
        <v>0</v>
      </c>
      <c r="AZ1654" s="7" t="s">
        <v>1786</v>
      </c>
      <c r="BA1654" s="33">
        <v>0</v>
      </c>
      <c r="BC1654" s="7" t="s">
        <v>1786</v>
      </c>
      <c r="BD1654" s="33">
        <v>0</v>
      </c>
      <c r="BF1654" s="7" t="s">
        <v>1786</v>
      </c>
      <c r="BG1654" s="33">
        <v>0</v>
      </c>
      <c r="BI1654" s="7" t="s">
        <v>1786</v>
      </c>
      <c r="BJ1654" s="33">
        <v>0</v>
      </c>
      <c r="BL1654" s="7" t="s">
        <v>1786</v>
      </c>
      <c r="BM1654" s="33">
        <v>0</v>
      </c>
      <c r="BO1654" s="7" t="s">
        <v>1786</v>
      </c>
      <c r="BP1654" s="33">
        <v>0</v>
      </c>
      <c r="BR1654" s="7" t="s">
        <v>1786</v>
      </c>
      <c r="BS1654" s="33">
        <v>0</v>
      </c>
      <c r="BU1654" s="7" t="s">
        <v>1786</v>
      </c>
      <c r="BV1654" s="33">
        <v>0</v>
      </c>
      <c r="BX1654" s="7" t="s">
        <v>1786</v>
      </c>
      <c r="BY1654" s="33">
        <v>0</v>
      </c>
    </row>
    <row r="1655" spans="1:77" x14ac:dyDescent="0.3">
      <c r="A1655" s="7" t="s">
        <v>1787</v>
      </c>
      <c r="B1655" s="29">
        <v>16</v>
      </c>
      <c r="D1655" s="7" t="s">
        <v>1787</v>
      </c>
      <c r="E1655" s="29">
        <v>16</v>
      </c>
      <c r="G1655" s="7" t="s">
        <v>1787</v>
      </c>
      <c r="H1655" s="29" t="s">
        <v>985</v>
      </c>
      <c r="J1655" s="7" t="s">
        <v>1787</v>
      </c>
      <c r="K1655" s="29" t="s">
        <v>985</v>
      </c>
      <c r="M1655" s="7" t="s">
        <v>1787</v>
      </c>
      <c r="N1655" s="29" t="s">
        <v>985</v>
      </c>
      <c r="P1655" s="7" t="s">
        <v>1787</v>
      </c>
      <c r="Q1655" s="29" t="s">
        <v>985</v>
      </c>
      <c r="S1655" s="7" t="s">
        <v>1787</v>
      </c>
      <c r="T1655" s="29" t="s">
        <v>985</v>
      </c>
      <c r="V1655" s="7" t="s">
        <v>1787</v>
      </c>
      <c r="W1655" s="29" t="s">
        <v>985</v>
      </c>
      <c r="Y1655" s="7" t="s">
        <v>1787</v>
      </c>
      <c r="Z1655" s="29" t="s">
        <v>985</v>
      </c>
      <c r="AB1655" s="7" t="s">
        <v>1787</v>
      </c>
      <c r="AC1655" s="29" t="s">
        <v>985</v>
      </c>
      <c r="AE1655" s="7" t="s">
        <v>1787</v>
      </c>
      <c r="AF1655" s="29" t="s">
        <v>985</v>
      </c>
      <c r="AH1655" s="7" t="s">
        <v>1787</v>
      </c>
      <c r="AI1655" s="29" t="s">
        <v>985</v>
      </c>
      <c r="AK1655" s="7" t="s">
        <v>1787</v>
      </c>
      <c r="AL1655" s="33">
        <v>0</v>
      </c>
      <c r="AN1655" s="7" t="s">
        <v>1787</v>
      </c>
      <c r="AO1655" s="33">
        <v>0</v>
      </c>
      <c r="AQ1655" s="7" t="s">
        <v>1787</v>
      </c>
      <c r="AR1655" s="33">
        <v>0</v>
      </c>
      <c r="AT1655" s="7" t="s">
        <v>1787</v>
      </c>
      <c r="AU1655" s="33">
        <v>0</v>
      </c>
      <c r="AW1655" s="7" t="s">
        <v>1787</v>
      </c>
      <c r="AX1655" s="33">
        <v>0</v>
      </c>
      <c r="AZ1655" s="7" t="s">
        <v>1787</v>
      </c>
      <c r="BA1655" s="33">
        <v>0</v>
      </c>
      <c r="BC1655" s="7" t="s">
        <v>1787</v>
      </c>
      <c r="BD1655" s="33">
        <v>0</v>
      </c>
      <c r="BF1655" s="7" t="s">
        <v>1787</v>
      </c>
      <c r="BG1655" s="33">
        <v>0</v>
      </c>
      <c r="BI1655" s="7" t="s">
        <v>1787</v>
      </c>
      <c r="BJ1655" s="33">
        <v>0</v>
      </c>
      <c r="BL1655" s="7" t="s">
        <v>1787</v>
      </c>
      <c r="BM1655" s="33">
        <v>0</v>
      </c>
      <c r="BO1655" s="7" t="s">
        <v>1787</v>
      </c>
      <c r="BP1655" s="33">
        <v>0</v>
      </c>
      <c r="BR1655" s="7" t="s">
        <v>1787</v>
      </c>
      <c r="BS1655" s="33">
        <v>0</v>
      </c>
      <c r="BU1655" s="7" t="s">
        <v>1787</v>
      </c>
      <c r="BV1655" s="33">
        <v>0</v>
      </c>
      <c r="BX1655" s="7" t="s">
        <v>1787</v>
      </c>
      <c r="BY1655" s="33">
        <v>0</v>
      </c>
    </row>
    <row r="1656" spans="1:77" x14ac:dyDescent="0.3">
      <c r="A1656" s="7" t="s">
        <v>1788</v>
      </c>
      <c r="B1656" s="29">
        <v>16</v>
      </c>
      <c r="D1656" s="7" t="s">
        <v>1788</v>
      </c>
      <c r="E1656" s="29">
        <v>16</v>
      </c>
      <c r="G1656" s="7" t="s">
        <v>1788</v>
      </c>
      <c r="H1656" s="29" t="s">
        <v>985</v>
      </c>
      <c r="J1656" s="7" t="s">
        <v>1788</v>
      </c>
      <c r="K1656" s="29" t="s">
        <v>985</v>
      </c>
      <c r="M1656" s="7" t="s">
        <v>1788</v>
      </c>
      <c r="N1656" s="29" t="s">
        <v>985</v>
      </c>
      <c r="P1656" s="7" t="s">
        <v>1788</v>
      </c>
      <c r="Q1656" s="29" t="s">
        <v>985</v>
      </c>
      <c r="S1656" s="7" t="s">
        <v>1788</v>
      </c>
      <c r="T1656" s="29" t="s">
        <v>985</v>
      </c>
      <c r="V1656" s="7" t="s">
        <v>1788</v>
      </c>
      <c r="W1656" s="29" t="s">
        <v>985</v>
      </c>
      <c r="Y1656" s="7" t="s">
        <v>1788</v>
      </c>
      <c r="Z1656" s="29" t="s">
        <v>985</v>
      </c>
      <c r="AB1656" s="7" t="s">
        <v>1788</v>
      </c>
      <c r="AC1656" s="29" t="s">
        <v>985</v>
      </c>
      <c r="AE1656" s="7" t="s">
        <v>1788</v>
      </c>
      <c r="AF1656" s="29" t="s">
        <v>985</v>
      </c>
      <c r="AH1656" s="7" t="s">
        <v>1788</v>
      </c>
      <c r="AI1656" s="29" t="s">
        <v>985</v>
      </c>
      <c r="AK1656" s="7" t="s">
        <v>1788</v>
      </c>
      <c r="AL1656" s="33">
        <v>0</v>
      </c>
      <c r="AN1656" s="7" t="s">
        <v>1788</v>
      </c>
      <c r="AO1656" s="33">
        <v>0</v>
      </c>
      <c r="AQ1656" s="7" t="s">
        <v>1788</v>
      </c>
      <c r="AR1656" s="33">
        <v>0</v>
      </c>
      <c r="AT1656" s="7" t="s">
        <v>1788</v>
      </c>
      <c r="AU1656" s="33">
        <v>0</v>
      </c>
      <c r="AW1656" s="7" t="s">
        <v>1788</v>
      </c>
      <c r="AX1656" s="33">
        <v>0</v>
      </c>
      <c r="AZ1656" s="7" t="s">
        <v>1788</v>
      </c>
      <c r="BA1656" s="33">
        <v>0</v>
      </c>
      <c r="BC1656" s="7" t="s">
        <v>1788</v>
      </c>
      <c r="BD1656" s="33">
        <v>0</v>
      </c>
      <c r="BF1656" s="7" t="s">
        <v>1788</v>
      </c>
      <c r="BG1656" s="33">
        <v>0</v>
      </c>
      <c r="BI1656" s="7" t="s">
        <v>1788</v>
      </c>
      <c r="BJ1656" s="33">
        <v>0</v>
      </c>
      <c r="BL1656" s="7" t="s">
        <v>1788</v>
      </c>
      <c r="BM1656" s="33">
        <v>0</v>
      </c>
      <c r="BO1656" s="7" t="s">
        <v>1788</v>
      </c>
      <c r="BP1656" s="33">
        <v>0</v>
      </c>
      <c r="BR1656" s="7" t="s">
        <v>1788</v>
      </c>
      <c r="BS1656" s="33">
        <v>0</v>
      </c>
      <c r="BU1656" s="7" t="s">
        <v>1788</v>
      </c>
      <c r="BV1656" s="33">
        <v>0</v>
      </c>
      <c r="BX1656" s="7" t="s">
        <v>1788</v>
      </c>
      <c r="BY1656" s="33">
        <v>0</v>
      </c>
    </row>
    <row r="1657" spans="1:77" x14ac:dyDescent="0.3">
      <c r="A1657" s="7" t="s">
        <v>1789</v>
      </c>
      <c r="B1657" s="29">
        <v>16</v>
      </c>
      <c r="D1657" s="7" t="s">
        <v>1789</v>
      </c>
      <c r="E1657" s="29">
        <v>16</v>
      </c>
      <c r="G1657" s="7" t="s">
        <v>1789</v>
      </c>
      <c r="H1657" s="29" t="s">
        <v>985</v>
      </c>
      <c r="J1657" s="7" t="s">
        <v>1789</v>
      </c>
      <c r="K1657" s="29" t="s">
        <v>985</v>
      </c>
      <c r="M1657" s="7" t="s">
        <v>1789</v>
      </c>
      <c r="N1657" s="29" t="s">
        <v>985</v>
      </c>
      <c r="P1657" s="7" t="s">
        <v>1789</v>
      </c>
      <c r="Q1657" s="29" t="s">
        <v>985</v>
      </c>
      <c r="S1657" s="7" t="s">
        <v>1789</v>
      </c>
      <c r="T1657" s="29" t="s">
        <v>985</v>
      </c>
      <c r="V1657" s="7" t="s">
        <v>1789</v>
      </c>
      <c r="W1657" s="29" t="s">
        <v>985</v>
      </c>
      <c r="Y1657" s="7" t="s">
        <v>1789</v>
      </c>
      <c r="Z1657" s="29" t="s">
        <v>985</v>
      </c>
      <c r="AB1657" s="7" t="s">
        <v>1789</v>
      </c>
      <c r="AC1657" s="29" t="s">
        <v>985</v>
      </c>
      <c r="AE1657" s="7" t="s">
        <v>1789</v>
      </c>
      <c r="AF1657" s="29" t="s">
        <v>985</v>
      </c>
      <c r="AH1657" s="7" t="s">
        <v>1789</v>
      </c>
      <c r="AI1657" s="29" t="s">
        <v>985</v>
      </c>
      <c r="AK1657" s="7" t="s">
        <v>1789</v>
      </c>
      <c r="AL1657" s="33">
        <v>0</v>
      </c>
      <c r="AN1657" s="7" t="s">
        <v>1789</v>
      </c>
      <c r="AO1657" s="33">
        <v>0</v>
      </c>
      <c r="AQ1657" s="7" t="s">
        <v>1789</v>
      </c>
      <c r="AR1657" s="33">
        <v>0</v>
      </c>
      <c r="AT1657" s="7" t="s">
        <v>1789</v>
      </c>
      <c r="AU1657" s="33">
        <v>0</v>
      </c>
      <c r="AW1657" s="7" t="s">
        <v>1789</v>
      </c>
      <c r="AX1657" s="33">
        <v>0</v>
      </c>
      <c r="AZ1657" s="7" t="s">
        <v>1789</v>
      </c>
      <c r="BA1657" s="33">
        <v>0</v>
      </c>
      <c r="BC1657" s="7" t="s">
        <v>1789</v>
      </c>
      <c r="BD1657" s="33">
        <v>0</v>
      </c>
      <c r="BF1657" s="7" t="s">
        <v>1789</v>
      </c>
      <c r="BG1657" s="33">
        <v>0</v>
      </c>
      <c r="BI1657" s="7" t="s">
        <v>1789</v>
      </c>
      <c r="BJ1657" s="33">
        <v>0</v>
      </c>
      <c r="BL1657" s="7" t="s">
        <v>1789</v>
      </c>
      <c r="BM1657" s="33">
        <v>0</v>
      </c>
      <c r="BO1657" s="7" t="s">
        <v>1789</v>
      </c>
      <c r="BP1657" s="33">
        <v>0</v>
      </c>
      <c r="BR1657" s="7" t="s">
        <v>1789</v>
      </c>
      <c r="BS1657" s="33">
        <v>0</v>
      </c>
      <c r="BU1657" s="7" t="s">
        <v>1789</v>
      </c>
      <c r="BV1657" s="33">
        <v>0</v>
      </c>
      <c r="BX1657" s="7" t="s">
        <v>1789</v>
      </c>
      <c r="BY1657" s="33">
        <v>0</v>
      </c>
    </row>
    <row r="1658" spans="1:77" x14ac:dyDescent="0.3">
      <c r="A1658" s="7" t="s">
        <v>1790</v>
      </c>
      <c r="B1658" s="29">
        <v>16</v>
      </c>
      <c r="D1658" s="7" t="s">
        <v>1790</v>
      </c>
      <c r="E1658" s="29">
        <v>16</v>
      </c>
      <c r="G1658" s="7" t="s">
        <v>1790</v>
      </c>
      <c r="H1658" s="29" t="s">
        <v>985</v>
      </c>
      <c r="J1658" s="7" t="s">
        <v>1790</v>
      </c>
      <c r="K1658" s="29" t="s">
        <v>985</v>
      </c>
      <c r="M1658" s="7" t="s">
        <v>1790</v>
      </c>
      <c r="N1658" s="29" t="s">
        <v>985</v>
      </c>
      <c r="P1658" s="7" t="s">
        <v>1790</v>
      </c>
      <c r="Q1658" s="29" t="s">
        <v>985</v>
      </c>
      <c r="S1658" s="7" t="s">
        <v>1790</v>
      </c>
      <c r="T1658" s="29" t="s">
        <v>985</v>
      </c>
      <c r="V1658" s="7" t="s">
        <v>1790</v>
      </c>
      <c r="W1658" s="29" t="s">
        <v>985</v>
      </c>
      <c r="Y1658" s="7" t="s">
        <v>1790</v>
      </c>
      <c r="Z1658" s="29" t="s">
        <v>985</v>
      </c>
      <c r="AB1658" s="7" t="s">
        <v>1790</v>
      </c>
      <c r="AC1658" s="29" t="s">
        <v>985</v>
      </c>
      <c r="AE1658" s="7" t="s">
        <v>1790</v>
      </c>
      <c r="AF1658" s="29" t="s">
        <v>985</v>
      </c>
      <c r="AH1658" s="7" t="s">
        <v>1790</v>
      </c>
      <c r="AI1658" s="29" t="s">
        <v>985</v>
      </c>
      <c r="AK1658" s="7" t="s">
        <v>1790</v>
      </c>
      <c r="AL1658" s="33">
        <v>0</v>
      </c>
      <c r="AN1658" s="7" t="s">
        <v>1790</v>
      </c>
      <c r="AO1658" s="33">
        <v>0</v>
      </c>
      <c r="AQ1658" s="7" t="s">
        <v>1790</v>
      </c>
      <c r="AR1658" s="33">
        <v>0</v>
      </c>
      <c r="AT1658" s="7" t="s">
        <v>1790</v>
      </c>
      <c r="AU1658" s="33">
        <v>0</v>
      </c>
      <c r="AW1658" s="7" t="s">
        <v>1790</v>
      </c>
      <c r="AX1658" s="33">
        <v>0</v>
      </c>
      <c r="AZ1658" s="7" t="s">
        <v>1790</v>
      </c>
      <c r="BA1658" s="33">
        <v>0</v>
      </c>
      <c r="BC1658" s="7" t="s">
        <v>1790</v>
      </c>
      <c r="BD1658" s="33">
        <v>0</v>
      </c>
      <c r="BF1658" s="7" t="s">
        <v>1790</v>
      </c>
      <c r="BG1658" s="33">
        <v>0</v>
      </c>
      <c r="BI1658" s="7" t="s">
        <v>1790</v>
      </c>
      <c r="BJ1658" s="33">
        <v>0</v>
      </c>
      <c r="BL1658" s="7" t="s">
        <v>1790</v>
      </c>
      <c r="BM1658" s="33">
        <v>0</v>
      </c>
      <c r="BO1658" s="7" t="s">
        <v>1790</v>
      </c>
      <c r="BP1658" s="33">
        <v>0</v>
      </c>
      <c r="BR1658" s="7" t="s">
        <v>1790</v>
      </c>
      <c r="BS1658" s="33">
        <v>0</v>
      </c>
      <c r="BU1658" s="7" t="s">
        <v>1790</v>
      </c>
      <c r="BV1658" s="33">
        <v>0</v>
      </c>
      <c r="BX1658" s="7" t="s">
        <v>1790</v>
      </c>
      <c r="BY1658" s="33">
        <v>0</v>
      </c>
    </row>
    <row r="1659" spans="1:77" x14ac:dyDescent="0.3">
      <c r="A1659" s="7" t="s">
        <v>1791</v>
      </c>
      <c r="B1659" s="29">
        <v>16</v>
      </c>
      <c r="D1659" s="7" t="s">
        <v>1791</v>
      </c>
      <c r="E1659" s="29">
        <v>16</v>
      </c>
      <c r="G1659" s="7" t="s">
        <v>1791</v>
      </c>
      <c r="H1659" s="29" t="s">
        <v>985</v>
      </c>
      <c r="J1659" s="7" t="s">
        <v>1791</v>
      </c>
      <c r="K1659" s="29" t="s">
        <v>985</v>
      </c>
      <c r="M1659" s="7" t="s">
        <v>1791</v>
      </c>
      <c r="N1659" s="29" t="s">
        <v>985</v>
      </c>
      <c r="P1659" s="7" t="s">
        <v>1791</v>
      </c>
      <c r="Q1659" s="29" t="s">
        <v>985</v>
      </c>
      <c r="S1659" s="7" t="s">
        <v>1791</v>
      </c>
      <c r="T1659" s="29" t="s">
        <v>985</v>
      </c>
      <c r="V1659" s="7" t="s">
        <v>1791</v>
      </c>
      <c r="W1659" s="29" t="s">
        <v>985</v>
      </c>
      <c r="Y1659" s="7" t="s">
        <v>1791</v>
      </c>
      <c r="Z1659" s="29" t="s">
        <v>985</v>
      </c>
      <c r="AB1659" s="7" t="s">
        <v>1791</v>
      </c>
      <c r="AC1659" s="29" t="s">
        <v>985</v>
      </c>
      <c r="AE1659" s="7" t="s">
        <v>1791</v>
      </c>
      <c r="AF1659" s="29" t="s">
        <v>985</v>
      </c>
      <c r="AH1659" s="7" t="s">
        <v>1791</v>
      </c>
      <c r="AI1659" s="29" t="s">
        <v>985</v>
      </c>
      <c r="AK1659" s="7" t="s">
        <v>1791</v>
      </c>
      <c r="AL1659" s="33">
        <v>0</v>
      </c>
      <c r="AN1659" s="7" t="s">
        <v>1791</v>
      </c>
      <c r="AO1659" s="33">
        <v>0</v>
      </c>
      <c r="AQ1659" s="7" t="s">
        <v>1791</v>
      </c>
      <c r="AR1659" s="33">
        <v>0</v>
      </c>
      <c r="AT1659" s="7" t="s">
        <v>1791</v>
      </c>
      <c r="AU1659" s="33">
        <v>0</v>
      </c>
      <c r="AW1659" s="7" t="s">
        <v>1791</v>
      </c>
      <c r="AX1659" s="33">
        <v>0</v>
      </c>
      <c r="AZ1659" s="7" t="s">
        <v>1791</v>
      </c>
      <c r="BA1659" s="33">
        <v>0</v>
      </c>
      <c r="BC1659" s="7" t="s">
        <v>1791</v>
      </c>
      <c r="BD1659" s="33">
        <v>0</v>
      </c>
      <c r="BF1659" s="7" t="s">
        <v>1791</v>
      </c>
      <c r="BG1659" s="33">
        <v>0</v>
      </c>
      <c r="BI1659" s="7" t="s">
        <v>1791</v>
      </c>
      <c r="BJ1659" s="33">
        <v>0</v>
      </c>
      <c r="BL1659" s="7" t="s">
        <v>1791</v>
      </c>
      <c r="BM1659" s="33">
        <v>0</v>
      </c>
      <c r="BO1659" s="7" t="s">
        <v>1791</v>
      </c>
      <c r="BP1659" s="33">
        <v>0</v>
      </c>
      <c r="BR1659" s="7" t="s">
        <v>1791</v>
      </c>
      <c r="BS1659" s="33">
        <v>0</v>
      </c>
      <c r="BU1659" s="7" t="s">
        <v>1791</v>
      </c>
      <c r="BV1659" s="33">
        <v>0</v>
      </c>
      <c r="BX1659" s="7" t="s">
        <v>1791</v>
      </c>
      <c r="BY1659" s="33">
        <v>0</v>
      </c>
    </row>
    <row r="1660" spans="1:77" x14ac:dyDescent="0.3">
      <c r="A1660" s="7" t="s">
        <v>1792</v>
      </c>
      <c r="B1660" s="29">
        <v>16</v>
      </c>
      <c r="D1660" s="7" t="s">
        <v>1792</v>
      </c>
      <c r="E1660" s="29">
        <v>16</v>
      </c>
      <c r="G1660" s="7" t="s">
        <v>1792</v>
      </c>
      <c r="H1660" s="29" t="s">
        <v>985</v>
      </c>
      <c r="J1660" s="7" t="s">
        <v>1792</v>
      </c>
      <c r="K1660" s="29" t="s">
        <v>985</v>
      </c>
      <c r="M1660" s="7" t="s">
        <v>1792</v>
      </c>
      <c r="N1660" s="29" t="s">
        <v>985</v>
      </c>
      <c r="P1660" s="7" t="s">
        <v>1792</v>
      </c>
      <c r="Q1660" s="29" t="s">
        <v>985</v>
      </c>
      <c r="S1660" s="7" t="s">
        <v>1792</v>
      </c>
      <c r="T1660" s="29" t="s">
        <v>985</v>
      </c>
      <c r="V1660" s="7" t="s">
        <v>1792</v>
      </c>
      <c r="W1660" s="29" t="s">
        <v>985</v>
      </c>
      <c r="Y1660" s="7" t="s">
        <v>1792</v>
      </c>
      <c r="Z1660" s="29" t="s">
        <v>985</v>
      </c>
      <c r="AB1660" s="7" t="s">
        <v>1792</v>
      </c>
      <c r="AC1660" s="29" t="s">
        <v>985</v>
      </c>
      <c r="AE1660" s="7" t="s">
        <v>1792</v>
      </c>
      <c r="AF1660" s="29" t="s">
        <v>985</v>
      </c>
      <c r="AH1660" s="7" t="s">
        <v>1792</v>
      </c>
      <c r="AI1660" s="29" t="s">
        <v>985</v>
      </c>
      <c r="AK1660" s="7" t="s">
        <v>1792</v>
      </c>
      <c r="AL1660" s="33">
        <v>0</v>
      </c>
      <c r="AN1660" s="7" t="s">
        <v>1792</v>
      </c>
      <c r="AO1660" s="33">
        <v>0</v>
      </c>
      <c r="AQ1660" s="7" t="s">
        <v>1792</v>
      </c>
      <c r="AR1660" s="33">
        <v>0</v>
      </c>
      <c r="AT1660" s="7" t="s">
        <v>1792</v>
      </c>
      <c r="AU1660" s="33">
        <v>0</v>
      </c>
      <c r="AW1660" s="7" t="s">
        <v>1792</v>
      </c>
      <c r="AX1660" s="33">
        <v>0</v>
      </c>
      <c r="AZ1660" s="7" t="s">
        <v>1792</v>
      </c>
      <c r="BA1660" s="33">
        <v>0</v>
      </c>
      <c r="BC1660" s="7" t="s">
        <v>1792</v>
      </c>
      <c r="BD1660" s="33">
        <v>0</v>
      </c>
      <c r="BF1660" s="7" t="s">
        <v>1792</v>
      </c>
      <c r="BG1660" s="33">
        <v>0</v>
      </c>
      <c r="BI1660" s="7" t="s">
        <v>1792</v>
      </c>
      <c r="BJ1660" s="33">
        <v>0</v>
      </c>
      <c r="BL1660" s="7" t="s">
        <v>1792</v>
      </c>
      <c r="BM1660" s="33">
        <v>0</v>
      </c>
      <c r="BO1660" s="7" t="s">
        <v>1792</v>
      </c>
      <c r="BP1660" s="33">
        <v>0</v>
      </c>
      <c r="BR1660" s="7" t="s">
        <v>1792</v>
      </c>
      <c r="BS1660" s="33">
        <v>0</v>
      </c>
      <c r="BU1660" s="7" t="s">
        <v>1792</v>
      </c>
      <c r="BV1660" s="33">
        <v>0</v>
      </c>
      <c r="BX1660" s="7" t="s">
        <v>1792</v>
      </c>
      <c r="BY1660" s="33">
        <v>0</v>
      </c>
    </row>
    <row r="1661" spans="1:77" x14ac:dyDescent="0.3">
      <c r="A1661" s="7" t="s">
        <v>1793</v>
      </c>
      <c r="B1661" s="29">
        <v>16</v>
      </c>
      <c r="D1661" s="7" t="s">
        <v>1793</v>
      </c>
      <c r="E1661" s="29">
        <v>16</v>
      </c>
      <c r="G1661" s="7" t="s">
        <v>1793</v>
      </c>
      <c r="H1661" s="29" t="s">
        <v>985</v>
      </c>
      <c r="J1661" s="7" t="s">
        <v>1793</v>
      </c>
      <c r="K1661" s="29" t="s">
        <v>985</v>
      </c>
      <c r="M1661" s="7" t="s">
        <v>1793</v>
      </c>
      <c r="N1661" s="29" t="s">
        <v>985</v>
      </c>
      <c r="P1661" s="7" t="s">
        <v>1793</v>
      </c>
      <c r="Q1661" s="29" t="s">
        <v>985</v>
      </c>
      <c r="S1661" s="7" t="s">
        <v>1793</v>
      </c>
      <c r="T1661" s="29" t="s">
        <v>985</v>
      </c>
      <c r="V1661" s="7" t="s">
        <v>1793</v>
      </c>
      <c r="W1661" s="29" t="s">
        <v>985</v>
      </c>
      <c r="Y1661" s="7" t="s">
        <v>1793</v>
      </c>
      <c r="Z1661" s="29" t="s">
        <v>985</v>
      </c>
      <c r="AB1661" s="7" t="s">
        <v>1793</v>
      </c>
      <c r="AC1661" s="29" t="s">
        <v>985</v>
      </c>
      <c r="AE1661" s="7" t="s">
        <v>1793</v>
      </c>
      <c r="AF1661" s="29" t="s">
        <v>985</v>
      </c>
      <c r="AH1661" s="7" t="s">
        <v>1793</v>
      </c>
      <c r="AI1661" s="29" t="s">
        <v>985</v>
      </c>
      <c r="AK1661" s="7" t="s">
        <v>1793</v>
      </c>
      <c r="AL1661" s="33">
        <v>0</v>
      </c>
      <c r="AN1661" s="7" t="s">
        <v>1793</v>
      </c>
      <c r="AO1661" s="33">
        <v>0</v>
      </c>
      <c r="AQ1661" s="7" t="s">
        <v>1793</v>
      </c>
      <c r="AR1661" s="33">
        <v>0</v>
      </c>
      <c r="AT1661" s="7" t="s">
        <v>1793</v>
      </c>
      <c r="AU1661" s="33">
        <v>0</v>
      </c>
      <c r="AW1661" s="7" t="s">
        <v>1793</v>
      </c>
      <c r="AX1661" s="33">
        <v>0</v>
      </c>
      <c r="AZ1661" s="7" t="s">
        <v>1793</v>
      </c>
      <c r="BA1661" s="33">
        <v>0</v>
      </c>
      <c r="BC1661" s="7" t="s">
        <v>1793</v>
      </c>
      <c r="BD1661" s="33">
        <v>0</v>
      </c>
      <c r="BF1661" s="7" t="s">
        <v>1793</v>
      </c>
      <c r="BG1661" s="33">
        <v>0</v>
      </c>
      <c r="BI1661" s="7" t="s">
        <v>1793</v>
      </c>
      <c r="BJ1661" s="33">
        <v>0</v>
      </c>
      <c r="BL1661" s="7" t="s">
        <v>1793</v>
      </c>
      <c r="BM1661" s="33">
        <v>0</v>
      </c>
      <c r="BO1661" s="7" t="s">
        <v>1793</v>
      </c>
      <c r="BP1661" s="33">
        <v>0</v>
      </c>
      <c r="BR1661" s="7" t="s">
        <v>1793</v>
      </c>
      <c r="BS1661" s="33">
        <v>0</v>
      </c>
      <c r="BU1661" s="7" t="s">
        <v>1793</v>
      </c>
      <c r="BV1661" s="33">
        <v>0</v>
      </c>
      <c r="BX1661" s="7" t="s">
        <v>1793</v>
      </c>
      <c r="BY1661" s="33">
        <v>0</v>
      </c>
    </row>
    <row r="1662" spans="1:77" x14ac:dyDescent="0.3">
      <c r="A1662" s="7" t="s">
        <v>1794</v>
      </c>
      <c r="B1662" s="29">
        <v>16</v>
      </c>
      <c r="D1662" s="7" t="s">
        <v>1794</v>
      </c>
      <c r="E1662" s="29">
        <v>16</v>
      </c>
      <c r="G1662" s="7" t="s">
        <v>1794</v>
      </c>
      <c r="H1662" s="29" t="s">
        <v>985</v>
      </c>
      <c r="J1662" s="7" t="s">
        <v>1794</v>
      </c>
      <c r="K1662" s="29" t="s">
        <v>985</v>
      </c>
      <c r="M1662" s="7" t="s">
        <v>1794</v>
      </c>
      <c r="N1662" s="29" t="s">
        <v>985</v>
      </c>
      <c r="P1662" s="7" t="s">
        <v>1794</v>
      </c>
      <c r="Q1662" s="29" t="s">
        <v>985</v>
      </c>
      <c r="S1662" s="7" t="s">
        <v>1794</v>
      </c>
      <c r="T1662" s="29" t="s">
        <v>985</v>
      </c>
      <c r="V1662" s="7" t="s">
        <v>1794</v>
      </c>
      <c r="W1662" s="29" t="s">
        <v>985</v>
      </c>
      <c r="Y1662" s="7" t="s">
        <v>1794</v>
      </c>
      <c r="Z1662" s="29" t="s">
        <v>985</v>
      </c>
      <c r="AB1662" s="7" t="s">
        <v>1794</v>
      </c>
      <c r="AC1662" s="29" t="s">
        <v>985</v>
      </c>
      <c r="AE1662" s="7" t="s">
        <v>1794</v>
      </c>
      <c r="AF1662" s="29" t="s">
        <v>985</v>
      </c>
      <c r="AH1662" s="7" t="s">
        <v>1794</v>
      </c>
      <c r="AI1662" s="29" t="s">
        <v>985</v>
      </c>
      <c r="AK1662" s="7" t="s">
        <v>1794</v>
      </c>
      <c r="AL1662" s="33">
        <v>0</v>
      </c>
      <c r="AN1662" s="7" t="s">
        <v>1794</v>
      </c>
      <c r="AO1662" s="33">
        <v>0</v>
      </c>
      <c r="AQ1662" s="7" t="s">
        <v>1794</v>
      </c>
      <c r="AR1662" s="33">
        <v>0</v>
      </c>
      <c r="AT1662" s="7" t="s">
        <v>1794</v>
      </c>
      <c r="AU1662" s="33">
        <v>0</v>
      </c>
      <c r="AW1662" s="7" t="s">
        <v>1794</v>
      </c>
      <c r="AX1662" s="33">
        <v>0</v>
      </c>
      <c r="AZ1662" s="7" t="s">
        <v>1794</v>
      </c>
      <c r="BA1662" s="33">
        <v>0</v>
      </c>
      <c r="BC1662" s="7" t="s">
        <v>1794</v>
      </c>
      <c r="BD1662" s="33">
        <v>0</v>
      </c>
      <c r="BF1662" s="7" t="s">
        <v>1794</v>
      </c>
      <c r="BG1662" s="33">
        <v>0</v>
      </c>
      <c r="BI1662" s="7" t="s">
        <v>1794</v>
      </c>
      <c r="BJ1662" s="33">
        <v>0</v>
      </c>
      <c r="BL1662" s="7" t="s">
        <v>1794</v>
      </c>
      <c r="BM1662" s="33">
        <v>0</v>
      </c>
      <c r="BO1662" s="7" t="s">
        <v>1794</v>
      </c>
      <c r="BP1662" s="33">
        <v>0</v>
      </c>
      <c r="BR1662" s="7" t="s">
        <v>1794</v>
      </c>
      <c r="BS1662" s="33">
        <v>0</v>
      </c>
      <c r="BU1662" s="7" t="s">
        <v>1794</v>
      </c>
      <c r="BV1662" s="33">
        <v>0</v>
      </c>
      <c r="BX1662" s="7" t="s">
        <v>1794</v>
      </c>
      <c r="BY1662" s="33">
        <v>0</v>
      </c>
    </row>
    <row r="1663" spans="1:77" x14ac:dyDescent="0.3">
      <c r="A1663" s="7" t="s">
        <v>1795</v>
      </c>
      <c r="B1663" s="29">
        <v>16</v>
      </c>
      <c r="D1663" s="7" t="s">
        <v>1795</v>
      </c>
      <c r="E1663" s="29">
        <v>16</v>
      </c>
      <c r="G1663" s="7" t="s">
        <v>1795</v>
      </c>
      <c r="H1663" s="29" t="s">
        <v>985</v>
      </c>
      <c r="J1663" s="7" t="s">
        <v>1795</v>
      </c>
      <c r="K1663" s="29" t="s">
        <v>985</v>
      </c>
      <c r="M1663" s="7" t="s">
        <v>1795</v>
      </c>
      <c r="N1663" s="29" t="s">
        <v>985</v>
      </c>
      <c r="P1663" s="7" t="s">
        <v>1795</v>
      </c>
      <c r="Q1663" s="29" t="s">
        <v>985</v>
      </c>
      <c r="S1663" s="7" t="s">
        <v>1795</v>
      </c>
      <c r="T1663" s="29" t="s">
        <v>985</v>
      </c>
      <c r="V1663" s="7" t="s">
        <v>1795</v>
      </c>
      <c r="W1663" s="29" t="s">
        <v>985</v>
      </c>
      <c r="Y1663" s="7" t="s">
        <v>1795</v>
      </c>
      <c r="Z1663" s="29" t="s">
        <v>985</v>
      </c>
      <c r="AB1663" s="7" t="s">
        <v>1795</v>
      </c>
      <c r="AC1663" s="29" t="s">
        <v>985</v>
      </c>
      <c r="AE1663" s="7" t="s">
        <v>1795</v>
      </c>
      <c r="AF1663" s="29" t="s">
        <v>985</v>
      </c>
      <c r="AH1663" s="7" t="s">
        <v>1795</v>
      </c>
      <c r="AI1663" s="29" t="s">
        <v>985</v>
      </c>
      <c r="AK1663" s="7" t="s">
        <v>1795</v>
      </c>
      <c r="AL1663" s="33">
        <v>0</v>
      </c>
      <c r="AN1663" s="7" t="s">
        <v>1795</v>
      </c>
      <c r="AO1663" s="33">
        <v>0</v>
      </c>
      <c r="AQ1663" s="7" t="s">
        <v>1795</v>
      </c>
      <c r="AR1663" s="33">
        <v>0</v>
      </c>
      <c r="AT1663" s="7" t="s">
        <v>1795</v>
      </c>
      <c r="AU1663" s="33">
        <v>0</v>
      </c>
      <c r="AW1663" s="7" t="s">
        <v>1795</v>
      </c>
      <c r="AX1663" s="33">
        <v>0</v>
      </c>
      <c r="AZ1663" s="7" t="s">
        <v>1795</v>
      </c>
      <c r="BA1663" s="33">
        <v>0</v>
      </c>
      <c r="BC1663" s="7" t="s">
        <v>1795</v>
      </c>
      <c r="BD1663" s="33">
        <v>0</v>
      </c>
      <c r="BF1663" s="7" t="s">
        <v>1795</v>
      </c>
      <c r="BG1663" s="33">
        <v>0</v>
      </c>
      <c r="BI1663" s="7" t="s">
        <v>1795</v>
      </c>
      <c r="BJ1663" s="33">
        <v>0</v>
      </c>
      <c r="BL1663" s="7" t="s">
        <v>1795</v>
      </c>
      <c r="BM1663" s="33">
        <v>0</v>
      </c>
      <c r="BO1663" s="7" t="s">
        <v>1795</v>
      </c>
      <c r="BP1663" s="33">
        <v>0</v>
      </c>
      <c r="BR1663" s="7" t="s">
        <v>1795</v>
      </c>
      <c r="BS1663" s="33">
        <v>0</v>
      </c>
      <c r="BU1663" s="7" t="s">
        <v>1795</v>
      </c>
      <c r="BV1663" s="33">
        <v>0</v>
      </c>
      <c r="BX1663" s="7" t="s">
        <v>1795</v>
      </c>
      <c r="BY1663" s="33">
        <v>0</v>
      </c>
    </row>
    <row r="1664" spans="1:77" x14ac:dyDescent="0.3">
      <c r="A1664" s="7" t="s">
        <v>1796</v>
      </c>
      <c r="B1664" s="29">
        <v>16</v>
      </c>
      <c r="D1664" s="7" t="s">
        <v>1796</v>
      </c>
      <c r="E1664" s="29">
        <v>16</v>
      </c>
      <c r="G1664" s="7" t="s">
        <v>1796</v>
      </c>
      <c r="H1664" s="29" t="s">
        <v>985</v>
      </c>
      <c r="J1664" s="7" t="s">
        <v>1796</v>
      </c>
      <c r="K1664" s="29" t="s">
        <v>985</v>
      </c>
      <c r="M1664" s="7" t="s">
        <v>1796</v>
      </c>
      <c r="N1664" s="29" t="s">
        <v>985</v>
      </c>
      <c r="P1664" s="7" t="s">
        <v>1796</v>
      </c>
      <c r="Q1664" s="29" t="s">
        <v>985</v>
      </c>
      <c r="S1664" s="7" t="s">
        <v>1796</v>
      </c>
      <c r="T1664" s="29" t="s">
        <v>985</v>
      </c>
      <c r="V1664" s="7" t="s">
        <v>1796</v>
      </c>
      <c r="W1664" s="29" t="s">
        <v>985</v>
      </c>
      <c r="Y1664" s="7" t="s">
        <v>1796</v>
      </c>
      <c r="Z1664" s="29" t="s">
        <v>985</v>
      </c>
      <c r="AB1664" s="7" t="s">
        <v>1796</v>
      </c>
      <c r="AC1664" s="29" t="s">
        <v>985</v>
      </c>
      <c r="AE1664" s="7" t="s">
        <v>1796</v>
      </c>
      <c r="AF1664" s="29" t="s">
        <v>985</v>
      </c>
      <c r="AH1664" s="7" t="s">
        <v>1796</v>
      </c>
      <c r="AI1664" s="29" t="s">
        <v>985</v>
      </c>
      <c r="AK1664" s="7" t="s">
        <v>1796</v>
      </c>
      <c r="AL1664" s="33">
        <v>0</v>
      </c>
      <c r="AN1664" s="7" t="s">
        <v>1796</v>
      </c>
      <c r="AO1664" s="33">
        <v>0</v>
      </c>
      <c r="AQ1664" s="7" t="s">
        <v>1796</v>
      </c>
      <c r="AR1664" s="33">
        <v>0</v>
      </c>
      <c r="AT1664" s="7" t="s">
        <v>1796</v>
      </c>
      <c r="AU1664" s="33">
        <v>0</v>
      </c>
      <c r="AW1664" s="7" t="s">
        <v>1796</v>
      </c>
      <c r="AX1664" s="33">
        <v>0</v>
      </c>
      <c r="AZ1664" s="7" t="s">
        <v>1796</v>
      </c>
      <c r="BA1664" s="33">
        <v>0</v>
      </c>
      <c r="BC1664" s="7" t="s">
        <v>1796</v>
      </c>
      <c r="BD1664" s="33">
        <v>0</v>
      </c>
      <c r="BF1664" s="7" t="s">
        <v>1796</v>
      </c>
      <c r="BG1664" s="33">
        <v>0</v>
      </c>
      <c r="BI1664" s="7" t="s">
        <v>1796</v>
      </c>
      <c r="BJ1664" s="33">
        <v>0</v>
      </c>
      <c r="BL1664" s="7" t="s">
        <v>1796</v>
      </c>
      <c r="BM1664" s="33">
        <v>0</v>
      </c>
      <c r="BO1664" s="7" t="s">
        <v>1796</v>
      </c>
      <c r="BP1664" s="33">
        <v>0</v>
      </c>
      <c r="BR1664" s="7" t="s">
        <v>1796</v>
      </c>
      <c r="BS1664" s="33">
        <v>0</v>
      </c>
      <c r="BU1664" s="7" t="s">
        <v>1796</v>
      </c>
      <c r="BV1664" s="33">
        <v>0</v>
      </c>
      <c r="BX1664" s="7" t="s">
        <v>1796</v>
      </c>
      <c r="BY1664" s="33">
        <v>0</v>
      </c>
    </row>
    <row r="1665" spans="1:77" x14ac:dyDescent="0.3">
      <c r="A1665" s="7" t="s">
        <v>1797</v>
      </c>
      <c r="B1665" s="29">
        <v>15</v>
      </c>
      <c r="D1665" s="7" t="s">
        <v>1797</v>
      </c>
      <c r="E1665" s="29">
        <v>15</v>
      </c>
      <c r="G1665" s="7" t="s">
        <v>1797</v>
      </c>
      <c r="H1665" s="29" t="s">
        <v>985</v>
      </c>
      <c r="J1665" s="7" t="s">
        <v>1797</v>
      </c>
      <c r="K1665" s="29" t="s">
        <v>985</v>
      </c>
      <c r="M1665" s="7" t="s">
        <v>1797</v>
      </c>
      <c r="N1665" s="29" t="s">
        <v>985</v>
      </c>
      <c r="P1665" s="7" t="s">
        <v>1797</v>
      </c>
      <c r="Q1665" s="29" t="s">
        <v>985</v>
      </c>
      <c r="S1665" s="7" t="s">
        <v>1797</v>
      </c>
      <c r="T1665" s="29" t="s">
        <v>985</v>
      </c>
      <c r="V1665" s="7" t="s">
        <v>1797</v>
      </c>
      <c r="W1665" s="29" t="s">
        <v>985</v>
      </c>
      <c r="Y1665" s="7" t="s">
        <v>1797</v>
      </c>
      <c r="Z1665" s="29" t="s">
        <v>985</v>
      </c>
      <c r="AB1665" s="7" t="s">
        <v>1797</v>
      </c>
      <c r="AC1665" s="29" t="s">
        <v>985</v>
      </c>
      <c r="AE1665" s="7" t="s">
        <v>1797</v>
      </c>
      <c r="AF1665" s="29" t="s">
        <v>985</v>
      </c>
      <c r="AH1665" s="7" t="s">
        <v>1797</v>
      </c>
      <c r="AI1665" s="29" t="s">
        <v>985</v>
      </c>
      <c r="AK1665" s="7" t="s">
        <v>1797</v>
      </c>
      <c r="AL1665" s="33">
        <v>0</v>
      </c>
      <c r="AN1665" s="7" t="s">
        <v>1797</v>
      </c>
      <c r="AO1665" s="33">
        <v>0</v>
      </c>
      <c r="AQ1665" s="7" t="s">
        <v>1797</v>
      </c>
      <c r="AR1665" s="33">
        <v>0</v>
      </c>
      <c r="AT1665" s="7" t="s">
        <v>1797</v>
      </c>
      <c r="AU1665" s="33">
        <v>0</v>
      </c>
      <c r="AW1665" s="7" t="s">
        <v>1797</v>
      </c>
      <c r="AX1665" s="33">
        <v>0</v>
      </c>
      <c r="AZ1665" s="7" t="s">
        <v>1797</v>
      </c>
      <c r="BA1665" s="33">
        <v>0</v>
      </c>
      <c r="BC1665" s="7" t="s">
        <v>1797</v>
      </c>
      <c r="BD1665" s="33">
        <v>0</v>
      </c>
      <c r="BF1665" s="7" t="s">
        <v>1797</v>
      </c>
      <c r="BG1665" s="33">
        <v>0</v>
      </c>
      <c r="BI1665" s="7" t="s">
        <v>1797</v>
      </c>
      <c r="BJ1665" s="33">
        <v>0</v>
      </c>
      <c r="BL1665" s="7" t="s">
        <v>1797</v>
      </c>
      <c r="BM1665" s="33">
        <v>0</v>
      </c>
      <c r="BO1665" s="7" t="s">
        <v>1797</v>
      </c>
      <c r="BP1665" s="33">
        <v>0</v>
      </c>
      <c r="BR1665" s="7" t="s">
        <v>1797</v>
      </c>
      <c r="BS1665" s="33">
        <v>0</v>
      </c>
      <c r="BU1665" s="7" t="s">
        <v>1797</v>
      </c>
      <c r="BV1665" s="33">
        <v>0</v>
      </c>
      <c r="BX1665" s="7" t="s">
        <v>1797</v>
      </c>
      <c r="BY1665" s="33">
        <v>0</v>
      </c>
    </row>
    <row r="1666" spans="1:77" x14ac:dyDescent="0.3">
      <c r="A1666" s="7" t="s">
        <v>1798</v>
      </c>
      <c r="B1666" s="29">
        <v>15</v>
      </c>
      <c r="D1666" s="7" t="s">
        <v>1798</v>
      </c>
      <c r="E1666" s="29">
        <v>15</v>
      </c>
      <c r="G1666" s="7" t="s">
        <v>1798</v>
      </c>
      <c r="H1666" s="29" t="s">
        <v>985</v>
      </c>
      <c r="J1666" s="7" t="s">
        <v>1798</v>
      </c>
      <c r="K1666" s="29" t="s">
        <v>985</v>
      </c>
      <c r="M1666" s="7" t="s">
        <v>1798</v>
      </c>
      <c r="N1666" s="29" t="s">
        <v>985</v>
      </c>
      <c r="P1666" s="7" t="s">
        <v>1798</v>
      </c>
      <c r="Q1666" s="29" t="s">
        <v>985</v>
      </c>
      <c r="S1666" s="7" t="s">
        <v>1798</v>
      </c>
      <c r="T1666" s="29" t="s">
        <v>985</v>
      </c>
      <c r="V1666" s="7" t="s">
        <v>1798</v>
      </c>
      <c r="W1666" s="29" t="s">
        <v>985</v>
      </c>
      <c r="Y1666" s="7" t="s">
        <v>1798</v>
      </c>
      <c r="Z1666" s="29" t="s">
        <v>985</v>
      </c>
      <c r="AB1666" s="7" t="s">
        <v>1798</v>
      </c>
      <c r="AC1666" s="29" t="s">
        <v>985</v>
      </c>
      <c r="AE1666" s="7" t="s">
        <v>1798</v>
      </c>
      <c r="AF1666" s="29" t="s">
        <v>985</v>
      </c>
      <c r="AH1666" s="7" t="s">
        <v>1798</v>
      </c>
      <c r="AI1666" s="29" t="s">
        <v>985</v>
      </c>
      <c r="AK1666" s="7" t="s">
        <v>1798</v>
      </c>
      <c r="AL1666" s="33">
        <v>0</v>
      </c>
      <c r="AN1666" s="7" t="s">
        <v>1798</v>
      </c>
      <c r="AO1666" s="33">
        <v>0</v>
      </c>
      <c r="AQ1666" s="7" t="s">
        <v>1798</v>
      </c>
      <c r="AR1666" s="33">
        <v>0</v>
      </c>
      <c r="AT1666" s="7" t="s">
        <v>1798</v>
      </c>
      <c r="AU1666" s="33">
        <v>0</v>
      </c>
      <c r="AW1666" s="7" t="s">
        <v>1798</v>
      </c>
      <c r="AX1666" s="33">
        <v>0</v>
      </c>
      <c r="AZ1666" s="7" t="s">
        <v>1798</v>
      </c>
      <c r="BA1666" s="33">
        <v>0</v>
      </c>
      <c r="BC1666" s="7" t="s">
        <v>1798</v>
      </c>
      <c r="BD1666" s="33">
        <v>0</v>
      </c>
      <c r="BF1666" s="7" t="s">
        <v>1798</v>
      </c>
      <c r="BG1666" s="33">
        <v>0</v>
      </c>
      <c r="BI1666" s="7" t="s">
        <v>1798</v>
      </c>
      <c r="BJ1666" s="33">
        <v>0</v>
      </c>
      <c r="BL1666" s="7" t="s">
        <v>1798</v>
      </c>
      <c r="BM1666" s="33">
        <v>0</v>
      </c>
      <c r="BO1666" s="7" t="s">
        <v>1798</v>
      </c>
      <c r="BP1666" s="33">
        <v>0</v>
      </c>
      <c r="BR1666" s="7" t="s">
        <v>1798</v>
      </c>
      <c r="BS1666" s="33">
        <v>0</v>
      </c>
      <c r="BU1666" s="7" t="s">
        <v>1798</v>
      </c>
      <c r="BV1666" s="33">
        <v>0</v>
      </c>
      <c r="BX1666" s="7" t="s">
        <v>1798</v>
      </c>
      <c r="BY1666" s="33">
        <v>0</v>
      </c>
    </row>
    <row r="1667" spans="1:77" x14ac:dyDescent="0.3">
      <c r="A1667" s="7" t="s">
        <v>1799</v>
      </c>
      <c r="B1667" s="29">
        <v>15</v>
      </c>
      <c r="D1667" s="7" t="s">
        <v>1799</v>
      </c>
      <c r="E1667" s="29">
        <v>15</v>
      </c>
      <c r="G1667" s="7" t="s">
        <v>1799</v>
      </c>
      <c r="H1667" s="29" t="s">
        <v>985</v>
      </c>
      <c r="J1667" s="7" t="s">
        <v>1799</v>
      </c>
      <c r="K1667" s="29" t="s">
        <v>985</v>
      </c>
      <c r="M1667" s="7" t="s">
        <v>1799</v>
      </c>
      <c r="N1667" s="29" t="s">
        <v>985</v>
      </c>
      <c r="P1667" s="7" t="s">
        <v>1799</v>
      </c>
      <c r="Q1667" s="29" t="s">
        <v>985</v>
      </c>
      <c r="S1667" s="7" t="s">
        <v>1799</v>
      </c>
      <c r="T1667" s="29" t="s">
        <v>985</v>
      </c>
      <c r="V1667" s="7" t="s">
        <v>1799</v>
      </c>
      <c r="W1667" s="29" t="s">
        <v>985</v>
      </c>
      <c r="Y1667" s="7" t="s">
        <v>1799</v>
      </c>
      <c r="Z1667" s="29" t="s">
        <v>985</v>
      </c>
      <c r="AB1667" s="7" t="s">
        <v>1799</v>
      </c>
      <c r="AC1667" s="29" t="s">
        <v>985</v>
      </c>
      <c r="AE1667" s="7" t="s">
        <v>1799</v>
      </c>
      <c r="AF1667" s="29" t="s">
        <v>985</v>
      </c>
      <c r="AH1667" s="7" t="s">
        <v>1799</v>
      </c>
      <c r="AI1667" s="29" t="s">
        <v>985</v>
      </c>
      <c r="AK1667" s="7" t="s">
        <v>1799</v>
      </c>
      <c r="AL1667" s="33">
        <v>0</v>
      </c>
      <c r="AN1667" s="7" t="s">
        <v>1799</v>
      </c>
      <c r="AO1667" s="33">
        <v>0</v>
      </c>
      <c r="AQ1667" s="7" t="s">
        <v>1799</v>
      </c>
      <c r="AR1667" s="33">
        <v>0</v>
      </c>
      <c r="AT1667" s="7" t="s">
        <v>1799</v>
      </c>
      <c r="AU1667" s="33">
        <v>0</v>
      </c>
      <c r="AW1667" s="7" t="s">
        <v>1799</v>
      </c>
      <c r="AX1667" s="33">
        <v>0</v>
      </c>
      <c r="AZ1667" s="7" t="s">
        <v>1799</v>
      </c>
      <c r="BA1667" s="33">
        <v>0</v>
      </c>
      <c r="BC1667" s="7" t="s">
        <v>1799</v>
      </c>
      <c r="BD1667" s="33">
        <v>0</v>
      </c>
      <c r="BF1667" s="7" t="s">
        <v>1799</v>
      </c>
      <c r="BG1667" s="33">
        <v>0</v>
      </c>
      <c r="BI1667" s="7" t="s">
        <v>1799</v>
      </c>
      <c r="BJ1667" s="33">
        <v>0</v>
      </c>
      <c r="BL1667" s="7" t="s">
        <v>1799</v>
      </c>
      <c r="BM1667" s="33">
        <v>0</v>
      </c>
      <c r="BO1667" s="7" t="s">
        <v>1799</v>
      </c>
      <c r="BP1667" s="33">
        <v>0</v>
      </c>
      <c r="BR1667" s="7" t="s">
        <v>1799</v>
      </c>
      <c r="BS1667" s="33">
        <v>0</v>
      </c>
      <c r="BU1667" s="7" t="s">
        <v>1799</v>
      </c>
      <c r="BV1667" s="33">
        <v>0</v>
      </c>
      <c r="BX1667" s="7" t="s">
        <v>1799</v>
      </c>
      <c r="BY1667" s="33">
        <v>0</v>
      </c>
    </row>
    <row r="1668" spans="1:77" x14ac:dyDescent="0.3">
      <c r="A1668" s="7" t="s">
        <v>1800</v>
      </c>
      <c r="B1668" s="29">
        <v>15</v>
      </c>
      <c r="D1668" s="7" t="s">
        <v>1800</v>
      </c>
      <c r="E1668" s="29">
        <v>15</v>
      </c>
      <c r="G1668" s="7" t="s">
        <v>1800</v>
      </c>
      <c r="H1668" s="29" t="s">
        <v>985</v>
      </c>
      <c r="J1668" s="7" t="s">
        <v>1800</v>
      </c>
      <c r="K1668" s="29" t="s">
        <v>985</v>
      </c>
      <c r="M1668" s="7" t="s">
        <v>1800</v>
      </c>
      <c r="N1668" s="29" t="s">
        <v>985</v>
      </c>
      <c r="P1668" s="7" t="s">
        <v>1800</v>
      </c>
      <c r="Q1668" s="29" t="s">
        <v>985</v>
      </c>
      <c r="S1668" s="7" t="s">
        <v>1800</v>
      </c>
      <c r="T1668" s="29" t="s">
        <v>985</v>
      </c>
      <c r="V1668" s="7" t="s">
        <v>1800</v>
      </c>
      <c r="W1668" s="29" t="s">
        <v>985</v>
      </c>
      <c r="Y1668" s="7" t="s">
        <v>1800</v>
      </c>
      <c r="Z1668" s="29" t="s">
        <v>985</v>
      </c>
      <c r="AB1668" s="7" t="s">
        <v>1800</v>
      </c>
      <c r="AC1668" s="29" t="s">
        <v>985</v>
      </c>
      <c r="AE1668" s="7" t="s">
        <v>1800</v>
      </c>
      <c r="AF1668" s="29" t="s">
        <v>985</v>
      </c>
      <c r="AH1668" s="7" t="s">
        <v>1800</v>
      </c>
      <c r="AI1668" s="29" t="s">
        <v>985</v>
      </c>
      <c r="AK1668" s="7" t="s">
        <v>1800</v>
      </c>
      <c r="AL1668" s="33">
        <v>0</v>
      </c>
      <c r="AN1668" s="7" t="s">
        <v>1800</v>
      </c>
      <c r="AO1668" s="33">
        <v>0</v>
      </c>
      <c r="AQ1668" s="7" t="s">
        <v>1800</v>
      </c>
      <c r="AR1668" s="33">
        <v>0</v>
      </c>
      <c r="AT1668" s="7" t="s">
        <v>1800</v>
      </c>
      <c r="AU1668" s="33">
        <v>0</v>
      </c>
      <c r="AW1668" s="7" t="s">
        <v>1800</v>
      </c>
      <c r="AX1668" s="33">
        <v>0</v>
      </c>
      <c r="AZ1668" s="7" t="s">
        <v>1800</v>
      </c>
      <c r="BA1668" s="33">
        <v>0</v>
      </c>
      <c r="BC1668" s="7" t="s">
        <v>1800</v>
      </c>
      <c r="BD1668" s="33">
        <v>0</v>
      </c>
      <c r="BF1668" s="7" t="s">
        <v>1800</v>
      </c>
      <c r="BG1668" s="33">
        <v>0</v>
      </c>
      <c r="BI1668" s="7" t="s">
        <v>1800</v>
      </c>
      <c r="BJ1668" s="33">
        <v>0</v>
      </c>
      <c r="BL1668" s="7" t="s">
        <v>1800</v>
      </c>
      <c r="BM1668" s="33">
        <v>0</v>
      </c>
      <c r="BO1668" s="7" t="s">
        <v>1800</v>
      </c>
      <c r="BP1668" s="33">
        <v>0</v>
      </c>
      <c r="BR1668" s="7" t="s">
        <v>1800</v>
      </c>
      <c r="BS1668" s="33">
        <v>0</v>
      </c>
      <c r="BU1668" s="7" t="s">
        <v>1800</v>
      </c>
      <c r="BV1668" s="33">
        <v>0</v>
      </c>
      <c r="BX1668" s="7" t="s">
        <v>1800</v>
      </c>
      <c r="BY1668" s="33">
        <v>0</v>
      </c>
    </row>
    <row r="1669" spans="1:77" x14ac:dyDescent="0.3">
      <c r="A1669" s="7" t="s">
        <v>1801</v>
      </c>
      <c r="B1669" s="29">
        <v>15</v>
      </c>
      <c r="D1669" s="7" t="s">
        <v>1801</v>
      </c>
      <c r="E1669" s="29">
        <v>15</v>
      </c>
      <c r="G1669" s="7" t="s">
        <v>1801</v>
      </c>
      <c r="H1669" s="29" t="s">
        <v>985</v>
      </c>
      <c r="J1669" s="7" t="s">
        <v>1801</v>
      </c>
      <c r="K1669" s="29" t="s">
        <v>985</v>
      </c>
      <c r="M1669" s="7" t="s">
        <v>1801</v>
      </c>
      <c r="N1669" s="29" t="s">
        <v>985</v>
      </c>
      <c r="P1669" s="7" t="s">
        <v>1801</v>
      </c>
      <c r="Q1669" s="29" t="s">
        <v>985</v>
      </c>
      <c r="S1669" s="7" t="s">
        <v>1801</v>
      </c>
      <c r="T1669" s="29" t="s">
        <v>985</v>
      </c>
      <c r="V1669" s="7" t="s">
        <v>1801</v>
      </c>
      <c r="W1669" s="29" t="s">
        <v>985</v>
      </c>
      <c r="Y1669" s="7" t="s">
        <v>1801</v>
      </c>
      <c r="Z1669" s="29" t="s">
        <v>985</v>
      </c>
      <c r="AB1669" s="7" t="s">
        <v>1801</v>
      </c>
      <c r="AC1669" s="29" t="s">
        <v>985</v>
      </c>
      <c r="AE1669" s="7" t="s">
        <v>1801</v>
      </c>
      <c r="AF1669" s="29" t="s">
        <v>985</v>
      </c>
      <c r="AH1669" s="7" t="s">
        <v>1801</v>
      </c>
      <c r="AI1669" s="29" t="s">
        <v>985</v>
      </c>
      <c r="AK1669" s="7" t="s">
        <v>1801</v>
      </c>
      <c r="AL1669" s="33">
        <v>0</v>
      </c>
      <c r="AN1669" s="7" t="s">
        <v>1801</v>
      </c>
      <c r="AO1669" s="33">
        <v>0</v>
      </c>
      <c r="AQ1669" s="7" t="s">
        <v>1801</v>
      </c>
      <c r="AR1669" s="33">
        <v>0</v>
      </c>
      <c r="AT1669" s="7" t="s">
        <v>1801</v>
      </c>
      <c r="AU1669" s="33">
        <v>0</v>
      </c>
      <c r="AW1669" s="7" t="s">
        <v>1801</v>
      </c>
      <c r="AX1669" s="33">
        <v>0</v>
      </c>
      <c r="AZ1669" s="7" t="s">
        <v>1801</v>
      </c>
      <c r="BA1669" s="33">
        <v>0</v>
      </c>
      <c r="BC1669" s="7" t="s">
        <v>1801</v>
      </c>
      <c r="BD1669" s="33">
        <v>0</v>
      </c>
      <c r="BF1669" s="7" t="s">
        <v>1801</v>
      </c>
      <c r="BG1669" s="33">
        <v>0</v>
      </c>
      <c r="BI1669" s="7" t="s">
        <v>1801</v>
      </c>
      <c r="BJ1669" s="33">
        <v>0</v>
      </c>
      <c r="BL1669" s="7" t="s">
        <v>1801</v>
      </c>
      <c r="BM1669" s="33">
        <v>0</v>
      </c>
      <c r="BO1669" s="7" t="s">
        <v>1801</v>
      </c>
      <c r="BP1669" s="33">
        <v>0</v>
      </c>
      <c r="BR1669" s="7" t="s">
        <v>1801</v>
      </c>
      <c r="BS1669" s="33">
        <v>0</v>
      </c>
      <c r="BU1669" s="7" t="s">
        <v>1801</v>
      </c>
      <c r="BV1669" s="33">
        <v>0</v>
      </c>
      <c r="BX1669" s="7" t="s">
        <v>1801</v>
      </c>
      <c r="BY1669" s="33">
        <v>0</v>
      </c>
    </row>
    <row r="1670" spans="1:77" x14ac:dyDescent="0.3">
      <c r="A1670" s="7" t="s">
        <v>1802</v>
      </c>
      <c r="B1670" s="29">
        <v>15</v>
      </c>
      <c r="D1670" s="7" t="s">
        <v>1802</v>
      </c>
      <c r="E1670" s="29">
        <v>15</v>
      </c>
      <c r="G1670" s="7" t="s">
        <v>1802</v>
      </c>
      <c r="H1670" s="29" t="s">
        <v>985</v>
      </c>
      <c r="J1670" s="7" t="s">
        <v>1802</v>
      </c>
      <c r="K1670" s="29" t="s">
        <v>985</v>
      </c>
      <c r="M1670" s="7" t="s">
        <v>1802</v>
      </c>
      <c r="N1670" s="29" t="s">
        <v>985</v>
      </c>
      <c r="P1670" s="7" t="s">
        <v>1802</v>
      </c>
      <c r="Q1670" s="29" t="s">
        <v>985</v>
      </c>
      <c r="S1670" s="7" t="s">
        <v>1802</v>
      </c>
      <c r="T1670" s="29" t="s">
        <v>985</v>
      </c>
      <c r="V1670" s="7" t="s">
        <v>1802</v>
      </c>
      <c r="W1670" s="29" t="s">
        <v>985</v>
      </c>
      <c r="Y1670" s="7" t="s">
        <v>1802</v>
      </c>
      <c r="Z1670" s="29" t="s">
        <v>985</v>
      </c>
      <c r="AB1670" s="7" t="s">
        <v>1802</v>
      </c>
      <c r="AC1670" s="29" t="s">
        <v>985</v>
      </c>
      <c r="AE1670" s="7" t="s">
        <v>1802</v>
      </c>
      <c r="AF1670" s="29" t="s">
        <v>985</v>
      </c>
      <c r="AH1670" s="7" t="s">
        <v>1802</v>
      </c>
      <c r="AI1670" s="29" t="s">
        <v>985</v>
      </c>
      <c r="AK1670" s="7" t="s">
        <v>1802</v>
      </c>
      <c r="AL1670" s="33">
        <v>0</v>
      </c>
      <c r="AN1670" s="7" t="s">
        <v>1802</v>
      </c>
      <c r="AO1670" s="33">
        <v>0</v>
      </c>
      <c r="AQ1670" s="7" t="s">
        <v>1802</v>
      </c>
      <c r="AR1670" s="33">
        <v>0</v>
      </c>
      <c r="AT1670" s="7" t="s">
        <v>1802</v>
      </c>
      <c r="AU1670" s="33">
        <v>0</v>
      </c>
      <c r="AW1670" s="7" t="s">
        <v>1802</v>
      </c>
      <c r="AX1670" s="33">
        <v>0</v>
      </c>
      <c r="AZ1670" s="7" t="s">
        <v>1802</v>
      </c>
      <c r="BA1670" s="33">
        <v>0</v>
      </c>
      <c r="BC1670" s="7" t="s">
        <v>1802</v>
      </c>
      <c r="BD1670" s="33">
        <v>0</v>
      </c>
      <c r="BF1670" s="7" t="s">
        <v>1802</v>
      </c>
      <c r="BG1670" s="33">
        <v>0</v>
      </c>
      <c r="BI1670" s="7" t="s">
        <v>1802</v>
      </c>
      <c r="BJ1670" s="33">
        <v>0</v>
      </c>
      <c r="BL1670" s="7" t="s">
        <v>1802</v>
      </c>
      <c r="BM1670" s="33">
        <v>0</v>
      </c>
      <c r="BO1670" s="7" t="s">
        <v>1802</v>
      </c>
      <c r="BP1670" s="33">
        <v>0</v>
      </c>
      <c r="BR1670" s="7" t="s">
        <v>1802</v>
      </c>
      <c r="BS1670" s="33">
        <v>0</v>
      </c>
      <c r="BU1670" s="7" t="s">
        <v>1802</v>
      </c>
      <c r="BV1670" s="33">
        <v>0</v>
      </c>
      <c r="BX1670" s="7" t="s">
        <v>1802</v>
      </c>
      <c r="BY1670" s="33">
        <v>0</v>
      </c>
    </row>
    <row r="1671" spans="1:77" x14ac:dyDescent="0.3">
      <c r="A1671" s="7" t="s">
        <v>1803</v>
      </c>
      <c r="B1671" s="29">
        <v>15</v>
      </c>
      <c r="D1671" s="7" t="s">
        <v>1803</v>
      </c>
      <c r="E1671" s="29">
        <v>15</v>
      </c>
      <c r="G1671" s="7" t="s">
        <v>1803</v>
      </c>
      <c r="H1671" s="29" t="s">
        <v>985</v>
      </c>
      <c r="J1671" s="7" t="s">
        <v>1803</v>
      </c>
      <c r="K1671" s="29" t="s">
        <v>985</v>
      </c>
      <c r="M1671" s="7" t="s">
        <v>1803</v>
      </c>
      <c r="N1671" s="29" t="s">
        <v>985</v>
      </c>
      <c r="P1671" s="7" t="s">
        <v>1803</v>
      </c>
      <c r="Q1671" s="29" t="s">
        <v>985</v>
      </c>
      <c r="S1671" s="7" t="s">
        <v>1803</v>
      </c>
      <c r="T1671" s="29" t="s">
        <v>985</v>
      </c>
      <c r="V1671" s="7" t="s">
        <v>1803</v>
      </c>
      <c r="W1671" s="29" t="s">
        <v>985</v>
      </c>
      <c r="Y1671" s="7" t="s">
        <v>1803</v>
      </c>
      <c r="Z1671" s="29" t="s">
        <v>985</v>
      </c>
      <c r="AB1671" s="7" t="s">
        <v>1803</v>
      </c>
      <c r="AC1671" s="29" t="s">
        <v>985</v>
      </c>
      <c r="AE1671" s="7" t="s">
        <v>1803</v>
      </c>
      <c r="AF1671" s="29" t="s">
        <v>985</v>
      </c>
      <c r="AH1671" s="7" t="s">
        <v>1803</v>
      </c>
      <c r="AI1671" s="29" t="s">
        <v>985</v>
      </c>
      <c r="AK1671" s="7" t="s">
        <v>1803</v>
      </c>
      <c r="AL1671" s="33">
        <v>0</v>
      </c>
      <c r="AN1671" s="7" t="s">
        <v>1803</v>
      </c>
      <c r="AO1671" s="33">
        <v>0</v>
      </c>
      <c r="AQ1671" s="7" t="s">
        <v>1803</v>
      </c>
      <c r="AR1671" s="33">
        <v>0</v>
      </c>
      <c r="AT1671" s="7" t="s">
        <v>1803</v>
      </c>
      <c r="AU1671" s="33">
        <v>0</v>
      </c>
      <c r="AW1671" s="7" t="s">
        <v>1803</v>
      </c>
      <c r="AX1671" s="33">
        <v>0</v>
      </c>
      <c r="AZ1671" s="7" t="s">
        <v>1803</v>
      </c>
      <c r="BA1671" s="33">
        <v>0</v>
      </c>
      <c r="BC1671" s="7" t="s">
        <v>1803</v>
      </c>
      <c r="BD1671" s="33">
        <v>0</v>
      </c>
      <c r="BF1671" s="7" t="s">
        <v>1803</v>
      </c>
      <c r="BG1671" s="33">
        <v>0</v>
      </c>
      <c r="BI1671" s="7" t="s">
        <v>1803</v>
      </c>
      <c r="BJ1671" s="33">
        <v>0</v>
      </c>
      <c r="BL1671" s="7" t="s">
        <v>1803</v>
      </c>
      <c r="BM1671" s="33">
        <v>0</v>
      </c>
      <c r="BO1671" s="7" t="s">
        <v>1803</v>
      </c>
      <c r="BP1671" s="33">
        <v>0</v>
      </c>
      <c r="BR1671" s="7" t="s">
        <v>1803</v>
      </c>
      <c r="BS1671" s="33">
        <v>0</v>
      </c>
      <c r="BU1671" s="7" t="s">
        <v>1803</v>
      </c>
      <c r="BV1671" s="33">
        <v>0</v>
      </c>
      <c r="BX1671" s="7" t="s">
        <v>1803</v>
      </c>
      <c r="BY1671" s="33">
        <v>0</v>
      </c>
    </row>
    <row r="1672" spans="1:77" x14ac:dyDescent="0.3">
      <c r="A1672" s="7" t="s">
        <v>1804</v>
      </c>
      <c r="B1672" s="29">
        <v>15</v>
      </c>
      <c r="D1672" s="7" t="s">
        <v>1804</v>
      </c>
      <c r="E1672" s="29">
        <v>15</v>
      </c>
      <c r="G1672" s="7" t="s">
        <v>1804</v>
      </c>
      <c r="H1672" s="29" t="s">
        <v>985</v>
      </c>
      <c r="J1672" s="7" t="s">
        <v>1804</v>
      </c>
      <c r="K1672" s="29" t="s">
        <v>985</v>
      </c>
      <c r="M1672" s="7" t="s">
        <v>1804</v>
      </c>
      <c r="N1672" s="29" t="s">
        <v>985</v>
      </c>
      <c r="P1672" s="7" t="s">
        <v>1804</v>
      </c>
      <c r="Q1672" s="29" t="s">
        <v>985</v>
      </c>
      <c r="S1672" s="7" t="s">
        <v>1804</v>
      </c>
      <c r="T1672" s="29" t="s">
        <v>985</v>
      </c>
      <c r="V1672" s="7" t="s">
        <v>1804</v>
      </c>
      <c r="W1672" s="29" t="s">
        <v>985</v>
      </c>
      <c r="Y1672" s="7" t="s">
        <v>1804</v>
      </c>
      <c r="Z1672" s="29" t="s">
        <v>985</v>
      </c>
      <c r="AB1672" s="7" t="s">
        <v>1804</v>
      </c>
      <c r="AC1672" s="29" t="s">
        <v>985</v>
      </c>
      <c r="AE1672" s="7" t="s">
        <v>1804</v>
      </c>
      <c r="AF1672" s="29" t="s">
        <v>985</v>
      </c>
      <c r="AH1672" s="7" t="s">
        <v>1804</v>
      </c>
      <c r="AI1672" s="29" t="s">
        <v>985</v>
      </c>
      <c r="AK1672" s="7" t="s">
        <v>1804</v>
      </c>
      <c r="AL1672" s="33">
        <v>0</v>
      </c>
      <c r="AN1672" s="7" t="s">
        <v>1804</v>
      </c>
      <c r="AO1672" s="33">
        <v>0</v>
      </c>
      <c r="AQ1672" s="7" t="s">
        <v>1804</v>
      </c>
      <c r="AR1672" s="33">
        <v>0</v>
      </c>
      <c r="AT1672" s="7" t="s">
        <v>1804</v>
      </c>
      <c r="AU1672" s="33">
        <v>0</v>
      </c>
      <c r="AW1672" s="7" t="s">
        <v>1804</v>
      </c>
      <c r="AX1672" s="33">
        <v>0</v>
      </c>
      <c r="AZ1672" s="7" t="s">
        <v>1804</v>
      </c>
      <c r="BA1672" s="33">
        <v>0</v>
      </c>
      <c r="BC1672" s="7" t="s">
        <v>1804</v>
      </c>
      <c r="BD1672" s="33">
        <v>0</v>
      </c>
      <c r="BF1672" s="7" t="s">
        <v>1804</v>
      </c>
      <c r="BG1672" s="33">
        <v>0</v>
      </c>
      <c r="BI1672" s="7" t="s">
        <v>1804</v>
      </c>
      <c r="BJ1672" s="33">
        <v>0</v>
      </c>
      <c r="BL1672" s="7" t="s">
        <v>1804</v>
      </c>
      <c r="BM1672" s="33">
        <v>0</v>
      </c>
      <c r="BO1672" s="7" t="s">
        <v>1804</v>
      </c>
      <c r="BP1672" s="33">
        <v>0</v>
      </c>
      <c r="BR1672" s="7" t="s">
        <v>1804</v>
      </c>
      <c r="BS1672" s="33">
        <v>0</v>
      </c>
      <c r="BU1672" s="7" t="s">
        <v>1804</v>
      </c>
      <c r="BV1672" s="33">
        <v>0</v>
      </c>
      <c r="BX1672" s="7" t="s">
        <v>1804</v>
      </c>
      <c r="BY1672" s="33">
        <v>0</v>
      </c>
    </row>
    <row r="1673" spans="1:77" x14ac:dyDescent="0.3">
      <c r="A1673" s="7" t="s">
        <v>1805</v>
      </c>
      <c r="B1673" s="29">
        <v>15</v>
      </c>
      <c r="D1673" s="7" t="s">
        <v>1805</v>
      </c>
      <c r="E1673" s="29">
        <v>15</v>
      </c>
      <c r="G1673" s="7" t="s">
        <v>1805</v>
      </c>
      <c r="H1673" s="29" t="s">
        <v>985</v>
      </c>
      <c r="J1673" s="7" t="s">
        <v>1805</v>
      </c>
      <c r="K1673" s="29" t="s">
        <v>985</v>
      </c>
      <c r="M1673" s="7" t="s">
        <v>1805</v>
      </c>
      <c r="N1673" s="29" t="s">
        <v>985</v>
      </c>
      <c r="P1673" s="7" t="s">
        <v>1805</v>
      </c>
      <c r="Q1673" s="29" t="s">
        <v>985</v>
      </c>
      <c r="S1673" s="7" t="s">
        <v>1805</v>
      </c>
      <c r="T1673" s="29" t="s">
        <v>985</v>
      </c>
      <c r="V1673" s="7" t="s">
        <v>1805</v>
      </c>
      <c r="W1673" s="29" t="s">
        <v>985</v>
      </c>
      <c r="Y1673" s="7" t="s">
        <v>1805</v>
      </c>
      <c r="Z1673" s="29" t="s">
        <v>985</v>
      </c>
      <c r="AB1673" s="7" t="s">
        <v>1805</v>
      </c>
      <c r="AC1673" s="29" t="s">
        <v>985</v>
      </c>
      <c r="AE1673" s="7" t="s">
        <v>1805</v>
      </c>
      <c r="AF1673" s="29" t="s">
        <v>985</v>
      </c>
      <c r="AH1673" s="7" t="s">
        <v>1805</v>
      </c>
      <c r="AI1673" s="29" t="s">
        <v>985</v>
      </c>
      <c r="AK1673" s="7" t="s">
        <v>1805</v>
      </c>
      <c r="AL1673" s="33">
        <v>0</v>
      </c>
      <c r="AN1673" s="7" t="s">
        <v>1805</v>
      </c>
      <c r="AO1673" s="33">
        <v>0</v>
      </c>
      <c r="AQ1673" s="7" t="s">
        <v>1805</v>
      </c>
      <c r="AR1673" s="33">
        <v>0</v>
      </c>
      <c r="AT1673" s="7" t="s">
        <v>1805</v>
      </c>
      <c r="AU1673" s="33">
        <v>0</v>
      </c>
      <c r="AW1673" s="7" t="s">
        <v>1805</v>
      </c>
      <c r="AX1673" s="33">
        <v>0</v>
      </c>
      <c r="AZ1673" s="7" t="s">
        <v>1805</v>
      </c>
      <c r="BA1673" s="33">
        <v>0</v>
      </c>
      <c r="BC1673" s="7" t="s">
        <v>1805</v>
      </c>
      <c r="BD1673" s="33">
        <v>0</v>
      </c>
      <c r="BF1673" s="7" t="s">
        <v>1805</v>
      </c>
      <c r="BG1673" s="33">
        <v>0</v>
      </c>
      <c r="BI1673" s="7" t="s">
        <v>1805</v>
      </c>
      <c r="BJ1673" s="33">
        <v>0</v>
      </c>
      <c r="BL1673" s="7" t="s">
        <v>1805</v>
      </c>
      <c r="BM1673" s="33">
        <v>0</v>
      </c>
      <c r="BO1673" s="7" t="s">
        <v>1805</v>
      </c>
      <c r="BP1673" s="33">
        <v>0</v>
      </c>
      <c r="BR1673" s="7" t="s">
        <v>1805</v>
      </c>
      <c r="BS1673" s="33">
        <v>0</v>
      </c>
      <c r="BU1673" s="7" t="s">
        <v>1805</v>
      </c>
      <c r="BV1673" s="33">
        <v>0</v>
      </c>
      <c r="BX1673" s="7" t="s">
        <v>1805</v>
      </c>
      <c r="BY1673" s="33">
        <v>0</v>
      </c>
    </row>
    <row r="1674" spans="1:77" x14ac:dyDescent="0.3">
      <c r="A1674" s="7" t="s">
        <v>1806</v>
      </c>
      <c r="B1674" s="29">
        <v>15</v>
      </c>
      <c r="D1674" s="7" t="s">
        <v>1806</v>
      </c>
      <c r="E1674" s="29">
        <v>15</v>
      </c>
      <c r="G1674" s="7" t="s">
        <v>1806</v>
      </c>
      <c r="H1674" s="29" t="s">
        <v>985</v>
      </c>
      <c r="J1674" s="7" t="s">
        <v>1806</v>
      </c>
      <c r="K1674" s="29" t="s">
        <v>985</v>
      </c>
      <c r="M1674" s="7" t="s">
        <v>1806</v>
      </c>
      <c r="N1674" s="29" t="s">
        <v>985</v>
      </c>
      <c r="P1674" s="7" t="s">
        <v>1806</v>
      </c>
      <c r="Q1674" s="29" t="s">
        <v>985</v>
      </c>
      <c r="S1674" s="7" t="s">
        <v>1806</v>
      </c>
      <c r="T1674" s="29" t="s">
        <v>985</v>
      </c>
      <c r="V1674" s="7" t="s">
        <v>1806</v>
      </c>
      <c r="W1674" s="29" t="s">
        <v>985</v>
      </c>
      <c r="Y1674" s="7" t="s">
        <v>1806</v>
      </c>
      <c r="Z1674" s="29" t="s">
        <v>985</v>
      </c>
      <c r="AB1674" s="7" t="s">
        <v>1806</v>
      </c>
      <c r="AC1674" s="29" t="s">
        <v>985</v>
      </c>
      <c r="AE1674" s="7" t="s">
        <v>1806</v>
      </c>
      <c r="AF1674" s="29" t="s">
        <v>985</v>
      </c>
      <c r="AH1674" s="7" t="s">
        <v>1806</v>
      </c>
      <c r="AI1674" s="29" t="s">
        <v>985</v>
      </c>
      <c r="AK1674" s="7" t="s">
        <v>1806</v>
      </c>
      <c r="AL1674" s="33">
        <v>0</v>
      </c>
      <c r="AN1674" s="7" t="s">
        <v>1806</v>
      </c>
      <c r="AO1674" s="33">
        <v>0</v>
      </c>
      <c r="AQ1674" s="7" t="s">
        <v>1806</v>
      </c>
      <c r="AR1674" s="33">
        <v>0</v>
      </c>
      <c r="AT1674" s="7" t="s">
        <v>1806</v>
      </c>
      <c r="AU1674" s="33">
        <v>0</v>
      </c>
      <c r="AW1674" s="7" t="s">
        <v>1806</v>
      </c>
      <c r="AX1674" s="33">
        <v>0</v>
      </c>
      <c r="AZ1674" s="7" t="s">
        <v>1806</v>
      </c>
      <c r="BA1674" s="33">
        <v>0</v>
      </c>
      <c r="BC1674" s="7" t="s">
        <v>1806</v>
      </c>
      <c r="BD1674" s="33">
        <v>0</v>
      </c>
      <c r="BF1674" s="7" t="s">
        <v>1806</v>
      </c>
      <c r="BG1674" s="33">
        <v>0</v>
      </c>
      <c r="BI1674" s="7" t="s">
        <v>1806</v>
      </c>
      <c r="BJ1674" s="33">
        <v>0</v>
      </c>
      <c r="BL1674" s="7" t="s">
        <v>1806</v>
      </c>
      <c r="BM1674" s="33">
        <v>0</v>
      </c>
      <c r="BO1674" s="7" t="s">
        <v>1806</v>
      </c>
      <c r="BP1674" s="33">
        <v>0</v>
      </c>
      <c r="BR1674" s="7" t="s">
        <v>1806</v>
      </c>
      <c r="BS1674" s="33">
        <v>0</v>
      </c>
      <c r="BU1674" s="7" t="s">
        <v>1806</v>
      </c>
      <c r="BV1674" s="33">
        <v>0</v>
      </c>
      <c r="BX1674" s="7" t="s">
        <v>1806</v>
      </c>
      <c r="BY1674" s="33">
        <v>0</v>
      </c>
    </row>
    <row r="1675" spans="1:77" x14ac:dyDescent="0.3">
      <c r="A1675" s="7" t="s">
        <v>1807</v>
      </c>
      <c r="B1675" s="29">
        <v>14</v>
      </c>
      <c r="D1675" s="7" t="s">
        <v>1807</v>
      </c>
      <c r="E1675" s="29">
        <v>14</v>
      </c>
      <c r="G1675" s="7" t="s">
        <v>1807</v>
      </c>
      <c r="H1675" s="29" t="s">
        <v>985</v>
      </c>
      <c r="J1675" s="7" t="s">
        <v>1807</v>
      </c>
      <c r="K1675" s="29" t="s">
        <v>985</v>
      </c>
      <c r="M1675" s="7" t="s">
        <v>1807</v>
      </c>
      <c r="N1675" s="29" t="s">
        <v>985</v>
      </c>
      <c r="P1675" s="7" t="s">
        <v>1807</v>
      </c>
      <c r="Q1675" s="29" t="s">
        <v>985</v>
      </c>
      <c r="S1675" s="7" t="s">
        <v>1807</v>
      </c>
      <c r="T1675" s="29" t="s">
        <v>985</v>
      </c>
      <c r="V1675" s="7" t="s">
        <v>1807</v>
      </c>
      <c r="W1675" s="29" t="s">
        <v>985</v>
      </c>
      <c r="Y1675" s="7" t="s">
        <v>1807</v>
      </c>
      <c r="Z1675" s="29" t="s">
        <v>985</v>
      </c>
      <c r="AB1675" s="7" t="s">
        <v>1807</v>
      </c>
      <c r="AC1675" s="29" t="s">
        <v>985</v>
      </c>
      <c r="AE1675" s="7" t="s">
        <v>1807</v>
      </c>
      <c r="AF1675" s="29" t="s">
        <v>985</v>
      </c>
      <c r="AH1675" s="7" t="s">
        <v>1807</v>
      </c>
      <c r="AI1675" s="29" t="s">
        <v>985</v>
      </c>
      <c r="AK1675" s="7" t="s">
        <v>1807</v>
      </c>
      <c r="AL1675" s="33">
        <v>0</v>
      </c>
      <c r="AN1675" s="7" t="s">
        <v>1807</v>
      </c>
      <c r="AO1675" s="33">
        <v>0</v>
      </c>
      <c r="AQ1675" s="7" t="s">
        <v>1807</v>
      </c>
      <c r="AR1675" s="33">
        <v>0</v>
      </c>
      <c r="AT1675" s="7" t="s">
        <v>1807</v>
      </c>
      <c r="AU1675" s="33">
        <v>0</v>
      </c>
      <c r="AW1675" s="7" t="s">
        <v>1807</v>
      </c>
      <c r="AX1675" s="33">
        <v>0</v>
      </c>
      <c r="AZ1675" s="7" t="s">
        <v>1807</v>
      </c>
      <c r="BA1675" s="33">
        <v>0</v>
      </c>
      <c r="BC1675" s="7" t="s">
        <v>1807</v>
      </c>
      <c r="BD1675" s="33">
        <v>0</v>
      </c>
      <c r="BF1675" s="7" t="s">
        <v>1807</v>
      </c>
      <c r="BG1675" s="33">
        <v>0</v>
      </c>
      <c r="BI1675" s="7" t="s">
        <v>1807</v>
      </c>
      <c r="BJ1675" s="33">
        <v>0</v>
      </c>
      <c r="BL1675" s="7" t="s">
        <v>1807</v>
      </c>
      <c r="BM1675" s="33">
        <v>0</v>
      </c>
      <c r="BO1675" s="7" t="s">
        <v>1807</v>
      </c>
      <c r="BP1675" s="33">
        <v>0</v>
      </c>
      <c r="BR1675" s="7" t="s">
        <v>1807</v>
      </c>
      <c r="BS1675" s="33">
        <v>0</v>
      </c>
      <c r="BU1675" s="7" t="s">
        <v>1807</v>
      </c>
      <c r="BV1675" s="33">
        <v>0</v>
      </c>
      <c r="BX1675" s="7" t="s">
        <v>1807</v>
      </c>
      <c r="BY1675" s="33">
        <v>0</v>
      </c>
    </row>
    <row r="1676" spans="1:77" x14ac:dyDescent="0.3">
      <c r="A1676" s="7" t="s">
        <v>1808</v>
      </c>
      <c r="B1676" s="29">
        <v>14</v>
      </c>
      <c r="D1676" s="7" t="s">
        <v>1808</v>
      </c>
      <c r="E1676" s="29">
        <v>14</v>
      </c>
      <c r="G1676" s="7" t="s">
        <v>1808</v>
      </c>
      <c r="H1676" s="29" t="s">
        <v>985</v>
      </c>
      <c r="J1676" s="7" t="s">
        <v>1808</v>
      </c>
      <c r="K1676" s="29" t="s">
        <v>985</v>
      </c>
      <c r="M1676" s="7" t="s">
        <v>1808</v>
      </c>
      <c r="N1676" s="29" t="s">
        <v>985</v>
      </c>
      <c r="P1676" s="7" t="s">
        <v>1808</v>
      </c>
      <c r="Q1676" s="29" t="s">
        <v>985</v>
      </c>
      <c r="S1676" s="7" t="s">
        <v>1808</v>
      </c>
      <c r="T1676" s="29" t="s">
        <v>985</v>
      </c>
      <c r="V1676" s="7" t="s">
        <v>1808</v>
      </c>
      <c r="W1676" s="29" t="s">
        <v>985</v>
      </c>
      <c r="Y1676" s="7" t="s">
        <v>1808</v>
      </c>
      <c r="Z1676" s="29" t="s">
        <v>985</v>
      </c>
      <c r="AB1676" s="7" t="s">
        <v>1808</v>
      </c>
      <c r="AC1676" s="29" t="s">
        <v>985</v>
      </c>
      <c r="AE1676" s="7" t="s">
        <v>1808</v>
      </c>
      <c r="AF1676" s="29" t="s">
        <v>985</v>
      </c>
      <c r="AH1676" s="7" t="s">
        <v>1808</v>
      </c>
      <c r="AI1676" s="29" t="s">
        <v>985</v>
      </c>
      <c r="AK1676" s="7" t="s">
        <v>1808</v>
      </c>
      <c r="AL1676" s="33">
        <v>0</v>
      </c>
      <c r="AN1676" s="7" t="s">
        <v>1808</v>
      </c>
      <c r="AO1676" s="33">
        <v>0</v>
      </c>
      <c r="AQ1676" s="7" t="s">
        <v>1808</v>
      </c>
      <c r="AR1676" s="33">
        <v>0</v>
      </c>
      <c r="AT1676" s="7" t="s">
        <v>1808</v>
      </c>
      <c r="AU1676" s="33">
        <v>0</v>
      </c>
      <c r="AW1676" s="7" t="s">
        <v>1808</v>
      </c>
      <c r="AX1676" s="33">
        <v>0</v>
      </c>
      <c r="AZ1676" s="7" t="s">
        <v>1808</v>
      </c>
      <c r="BA1676" s="33">
        <v>0</v>
      </c>
      <c r="BC1676" s="7" t="s">
        <v>1808</v>
      </c>
      <c r="BD1676" s="33">
        <v>0</v>
      </c>
      <c r="BF1676" s="7" t="s">
        <v>1808</v>
      </c>
      <c r="BG1676" s="33">
        <v>0</v>
      </c>
      <c r="BI1676" s="7" t="s">
        <v>1808</v>
      </c>
      <c r="BJ1676" s="33">
        <v>0</v>
      </c>
      <c r="BL1676" s="7" t="s">
        <v>1808</v>
      </c>
      <c r="BM1676" s="33">
        <v>0</v>
      </c>
      <c r="BO1676" s="7" t="s">
        <v>1808</v>
      </c>
      <c r="BP1676" s="33">
        <v>0</v>
      </c>
      <c r="BR1676" s="7" t="s">
        <v>1808</v>
      </c>
      <c r="BS1676" s="33">
        <v>0</v>
      </c>
      <c r="BU1676" s="7" t="s">
        <v>1808</v>
      </c>
      <c r="BV1676" s="33">
        <v>0</v>
      </c>
      <c r="BX1676" s="7" t="s">
        <v>1808</v>
      </c>
      <c r="BY1676" s="33">
        <v>0</v>
      </c>
    </row>
    <row r="1677" spans="1:77" x14ac:dyDescent="0.3">
      <c r="A1677" s="7" t="s">
        <v>1809</v>
      </c>
      <c r="B1677" s="29">
        <v>14</v>
      </c>
      <c r="D1677" s="7" t="s">
        <v>1809</v>
      </c>
      <c r="E1677" s="29">
        <v>14</v>
      </c>
      <c r="G1677" s="7" t="s">
        <v>1809</v>
      </c>
      <c r="H1677" s="29" t="s">
        <v>985</v>
      </c>
      <c r="J1677" s="7" t="s">
        <v>1809</v>
      </c>
      <c r="K1677" s="29" t="s">
        <v>985</v>
      </c>
      <c r="M1677" s="7" t="s">
        <v>1809</v>
      </c>
      <c r="N1677" s="29" t="s">
        <v>985</v>
      </c>
      <c r="P1677" s="7" t="s">
        <v>1809</v>
      </c>
      <c r="Q1677" s="29" t="s">
        <v>985</v>
      </c>
      <c r="S1677" s="7" t="s">
        <v>1809</v>
      </c>
      <c r="T1677" s="29" t="s">
        <v>985</v>
      </c>
      <c r="V1677" s="7" t="s">
        <v>1809</v>
      </c>
      <c r="W1677" s="29" t="s">
        <v>985</v>
      </c>
      <c r="Y1677" s="7" t="s">
        <v>1809</v>
      </c>
      <c r="Z1677" s="29" t="s">
        <v>985</v>
      </c>
      <c r="AB1677" s="7" t="s">
        <v>1809</v>
      </c>
      <c r="AC1677" s="29" t="s">
        <v>985</v>
      </c>
      <c r="AE1677" s="7" t="s">
        <v>1809</v>
      </c>
      <c r="AF1677" s="29" t="s">
        <v>985</v>
      </c>
      <c r="AH1677" s="7" t="s">
        <v>1809</v>
      </c>
      <c r="AI1677" s="29" t="s">
        <v>985</v>
      </c>
      <c r="AK1677" s="7" t="s">
        <v>1809</v>
      </c>
      <c r="AL1677" s="33">
        <v>0</v>
      </c>
      <c r="AN1677" s="7" t="s">
        <v>1809</v>
      </c>
      <c r="AO1677" s="33">
        <v>0</v>
      </c>
      <c r="AQ1677" s="7" t="s">
        <v>1809</v>
      </c>
      <c r="AR1677" s="33">
        <v>0</v>
      </c>
      <c r="AT1677" s="7" t="s">
        <v>1809</v>
      </c>
      <c r="AU1677" s="33">
        <v>0</v>
      </c>
      <c r="AW1677" s="7" t="s">
        <v>1809</v>
      </c>
      <c r="AX1677" s="33">
        <v>0</v>
      </c>
      <c r="AZ1677" s="7" t="s">
        <v>1809</v>
      </c>
      <c r="BA1677" s="33">
        <v>0</v>
      </c>
      <c r="BC1677" s="7" t="s">
        <v>1809</v>
      </c>
      <c r="BD1677" s="33">
        <v>0</v>
      </c>
      <c r="BF1677" s="7" t="s">
        <v>1809</v>
      </c>
      <c r="BG1677" s="33">
        <v>0</v>
      </c>
      <c r="BI1677" s="7" t="s">
        <v>1809</v>
      </c>
      <c r="BJ1677" s="33">
        <v>0</v>
      </c>
      <c r="BL1677" s="7" t="s">
        <v>1809</v>
      </c>
      <c r="BM1677" s="33">
        <v>0</v>
      </c>
      <c r="BO1677" s="7" t="s">
        <v>1809</v>
      </c>
      <c r="BP1677" s="33">
        <v>0</v>
      </c>
      <c r="BR1677" s="7" t="s">
        <v>1809</v>
      </c>
      <c r="BS1677" s="33">
        <v>0</v>
      </c>
      <c r="BU1677" s="7" t="s">
        <v>1809</v>
      </c>
      <c r="BV1677" s="33">
        <v>0</v>
      </c>
      <c r="BX1677" s="7" t="s">
        <v>1809</v>
      </c>
      <c r="BY1677" s="33">
        <v>0</v>
      </c>
    </row>
    <row r="1678" spans="1:77" x14ac:dyDescent="0.3">
      <c r="A1678" s="7" t="s">
        <v>1810</v>
      </c>
      <c r="B1678" s="29">
        <v>14</v>
      </c>
      <c r="D1678" s="7" t="s">
        <v>1810</v>
      </c>
      <c r="E1678" s="29">
        <v>14</v>
      </c>
      <c r="G1678" s="7" t="s">
        <v>1810</v>
      </c>
      <c r="H1678" s="29" t="s">
        <v>985</v>
      </c>
      <c r="J1678" s="7" t="s">
        <v>1810</v>
      </c>
      <c r="K1678" s="29" t="s">
        <v>985</v>
      </c>
      <c r="M1678" s="7" t="s">
        <v>1810</v>
      </c>
      <c r="N1678" s="29" t="s">
        <v>985</v>
      </c>
      <c r="P1678" s="7" t="s">
        <v>1810</v>
      </c>
      <c r="Q1678" s="29" t="s">
        <v>985</v>
      </c>
      <c r="S1678" s="7" t="s">
        <v>1810</v>
      </c>
      <c r="T1678" s="29" t="s">
        <v>985</v>
      </c>
      <c r="V1678" s="7" t="s">
        <v>1810</v>
      </c>
      <c r="W1678" s="29" t="s">
        <v>985</v>
      </c>
      <c r="Y1678" s="7" t="s">
        <v>1810</v>
      </c>
      <c r="Z1678" s="29" t="s">
        <v>985</v>
      </c>
      <c r="AB1678" s="7" t="s">
        <v>1810</v>
      </c>
      <c r="AC1678" s="29" t="s">
        <v>985</v>
      </c>
      <c r="AE1678" s="7" t="s">
        <v>1810</v>
      </c>
      <c r="AF1678" s="29" t="s">
        <v>985</v>
      </c>
      <c r="AH1678" s="7" t="s">
        <v>1810</v>
      </c>
      <c r="AI1678" s="29" t="s">
        <v>985</v>
      </c>
      <c r="AK1678" s="7" t="s">
        <v>1810</v>
      </c>
      <c r="AL1678" s="33">
        <v>0</v>
      </c>
      <c r="AN1678" s="7" t="s">
        <v>1810</v>
      </c>
      <c r="AO1678" s="33">
        <v>0</v>
      </c>
      <c r="AQ1678" s="7" t="s">
        <v>1810</v>
      </c>
      <c r="AR1678" s="33">
        <v>0</v>
      </c>
      <c r="AT1678" s="7" t="s">
        <v>1810</v>
      </c>
      <c r="AU1678" s="33">
        <v>0</v>
      </c>
      <c r="AW1678" s="7" t="s">
        <v>1810</v>
      </c>
      <c r="AX1678" s="33">
        <v>0</v>
      </c>
      <c r="AZ1678" s="7" t="s">
        <v>1810</v>
      </c>
      <c r="BA1678" s="33">
        <v>0</v>
      </c>
      <c r="BC1678" s="7" t="s">
        <v>1810</v>
      </c>
      <c r="BD1678" s="33">
        <v>0</v>
      </c>
      <c r="BF1678" s="7" t="s">
        <v>1810</v>
      </c>
      <c r="BG1678" s="33">
        <v>0</v>
      </c>
      <c r="BI1678" s="7" t="s">
        <v>1810</v>
      </c>
      <c r="BJ1678" s="33">
        <v>0</v>
      </c>
      <c r="BL1678" s="7" t="s">
        <v>1810</v>
      </c>
      <c r="BM1678" s="33">
        <v>0</v>
      </c>
      <c r="BO1678" s="7" t="s">
        <v>1810</v>
      </c>
      <c r="BP1678" s="33">
        <v>0</v>
      </c>
      <c r="BR1678" s="7" t="s">
        <v>1810</v>
      </c>
      <c r="BS1678" s="33">
        <v>0</v>
      </c>
      <c r="BU1678" s="7" t="s">
        <v>1810</v>
      </c>
      <c r="BV1678" s="33">
        <v>0</v>
      </c>
      <c r="BX1678" s="7" t="s">
        <v>1810</v>
      </c>
      <c r="BY1678" s="33">
        <v>0</v>
      </c>
    </row>
    <row r="1679" spans="1:77" x14ac:dyDescent="0.3">
      <c r="A1679" s="7" t="s">
        <v>1811</v>
      </c>
      <c r="B1679" s="29">
        <v>14</v>
      </c>
      <c r="D1679" s="7" t="s">
        <v>1811</v>
      </c>
      <c r="E1679" s="29">
        <v>14</v>
      </c>
      <c r="G1679" s="7" t="s">
        <v>1811</v>
      </c>
      <c r="H1679" s="29" t="s">
        <v>985</v>
      </c>
      <c r="J1679" s="7" t="s">
        <v>1811</v>
      </c>
      <c r="K1679" s="29" t="s">
        <v>985</v>
      </c>
      <c r="M1679" s="7" t="s">
        <v>1811</v>
      </c>
      <c r="N1679" s="29" t="s">
        <v>985</v>
      </c>
      <c r="P1679" s="7" t="s">
        <v>1811</v>
      </c>
      <c r="Q1679" s="29" t="s">
        <v>985</v>
      </c>
      <c r="S1679" s="7" t="s">
        <v>1811</v>
      </c>
      <c r="T1679" s="29" t="s">
        <v>985</v>
      </c>
      <c r="V1679" s="7" t="s">
        <v>1811</v>
      </c>
      <c r="W1679" s="29" t="s">
        <v>985</v>
      </c>
      <c r="Y1679" s="7" t="s">
        <v>1811</v>
      </c>
      <c r="Z1679" s="29" t="s">
        <v>985</v>
      </c>
      <c r="AB1679" s="7" t="s">
        <v>1811</v>
      </c>
      <c r="AC1679" s="29" t="s">
        <v>985</v>
      </c>
      <c r="AE1679" s="7" t="s">
        <v>1811</v>
      </c>
      <c r="AF1679" s="29" t="s">
        <v>985</v>
      </c>
      <c r="AH1679" s="7" t="s">
        <v>1811</v>
      </c>
      <c r="AI1679" s="29" t="s">
        <v>985</v>
      </c>
      <c r="AK1679" s="7" t="s">
        <v>1811</v>
      </c>
      <c r="AL1679" s="33">
        <v>0</v>
      </c>
      <c r="AN1679" s="7" t="s">
        <v>1811</v>
      </c>
      <c r="AO1679" s="33">
        <v>0</v>
      </c>
      <c r="AQ1679" s="7" t="s">
        <v>1811</v>
      </c>
      <c r="AR1679" s="33">
        <v>0</v>
      </c>
      <c r="AT1679" s="7" t="s">
        <v>1811</v>
      </c>
      <c r="AU1679" s="33">
        <v>0</v>
      </c>
      <c r="AW1679" s="7" t="s">
        <v>1811</v>
      </c>
      <c r="AX1679" s="33">
        <v>0</v>
      </c>
      <c r="AZ1679" s="7" t="s">
        <v>1811</v>
      </c>
      <c r="BA1679" s="33">
        <v>0</v>
      </c>
      <c r="BC1679" s="7" t="s">
        <v>1811</v>
      </c>
      <c r="BD1679" s="33">
        <v>0</v>
      </c>
      <c r="BF1679" s="7" t="s">
        <v>1811</v>
      </c>
      <c r="BG1679" s="33">
        <v>0</v>
      </c>
      <c r="BI1679" s="7" t="s">
        <v>1811</v>
      </c>
      <c r="BJ1679" s="33">
        <v>0</v>
      </c>
      <c r="BL1679" s="7" t="s">
        <v>1811</v>
      </c>
      <c r="BM1679" s="33">
        <v>0</v>
      </c>
      <c r="BO1679" s="7" t="s">
        <v>1811</v>
      </c>
      <c r="BP1679" s="33">
        <v>0</v>
      </c>
      <c r="BR1679" s="7" t="s">
        <v>1811</v>
      </c>
      <c r="BS1679" s="33">
        <v>0</v>
      </c>
      <c r="BU1679" s="7" t="s">
        <v>1811</v>
      </c>
      <c r="BV1679" s="33">
        <v>0</v>
      </c>
      <c r="BX1679" s="7" t="s">
        <v>1811</v>
      </c>
      <c r="BY1679" s="33">
        <v>0</v>
      </c>
    </row>
    <row r="1680" spans="1:77" x14ac:dyDescent="0.3">
      <c r="A1680" s="7" t="s">
        <v>1812</v>
      </c>
      <c r="B1680" s="29">
        <v>14</v>
      </c>
      <c r="D1680" s="7" t="s">
        <v>1812</v>
      </c>
      <c r="E1680" s="29">
        <v>14</v>
      </c>
      <c r="G1680" s="7" t="s">
        <v>1812</v>
      </c>
      <c r="H1680" s="29" t="s">
        <v>985</v>
      </c>
      <c r="J1680" s="7" t="s">
        <v>1812</v>
      </c>
      <c r="K1680" s="29" t="s">
        <v>985</v>
      </c>
      <c r="M1680" s="7" t="s">
        <v>1812</v>
      </c>
      <c r="N1680" s="29" t="s">
        <v>985</v>
      </c>
      <c r="P1680" s="7" t="s">
        <v>1812</v>
      </c>
      <c r="Q1680" s="29" t="s">
        <v>985</v>
      </c>
      <c r="S1680" s="7" t="s">
        <v>1812</v>
      </c>
      <c r="T1680" s="29" t="s">
        <v>985</v>
      </c>
      <c r="V1680" s="7" t="s">
        <v>1812</v>
      </c>
      <c r="W1680" s="29" t="s">
        <v>985</v>
      </c>
      <c r="Y1680" s="7" t="s">
        <v>1812</v>
      </c>
      <c r="Z1680" s="29" t="s">
        <v>985</v>
      </c>
      <c r="AB1680" s="7" t="s">
        <v>1812</v>
      </c>
      <c r="AC1680" s="29" t="s">
        <v>985</v>
      </c>
      <c r="AE1680" s="7" t="s">
        <v>1812</v>
      </c>
      <c r="AF1680" s="29" t="s">
        <v>985</v>
      </c>
      <c r="AH1680" s="7" t="s">
        <v>1812</v>
      </c>
      <c r="AI1680" s="29" t="s">
        <v>985</v>
      </c>
      <c r="AK1680" s="7" t="s">
        <v>1812</v>
      </c>
      <c r="AL1680" s="33">
        <v>0</v>
      </c>
      <c r="AN1680" s="7" t="s">
        <v>1812</v>
      </c>
      <c r="AO1680" s="33">
        <v>0</v>
      </c>
      <c r="AQ1680" s="7" t="s">
        <v>1812</v>
      </c>
      <c r="AR1680" s="33">
        <v>0</v>
      </c>
      <c r="AT1680" s="7" t="s">
        <v>1812</v>
      </c>
      <c r="AU1680" s="33">
        <v>0</v>
      </c>
      <c r="AW1680" s="7" t="s">
        <v>1812</v>
      </c>
      <c r="AX1680" s="33">
        <v>0</v>
      </c>
      <c r="AZ1680" s="7" t="s">
        <v>1812</v>
      </c>
      <c r="BA1680" s="33">
        <v>0</v>
      </c>
      <c r="BC1680" s="7" t="s">
        <v>1812</v>
      </c>
      <c r="BD1680" s="33">
        <v>0</v>
      </c>
      <c r="BF1680" s="7" t="s">
        <v>1812</v>
      </c>
      <c r="BG1680" s="33">
        <v>0</v>
      </c>
      <c r="BI1680" s="7" t="s">
        <v>1812</v>
      </c>
      <c r="BJ1680" s="33">
        <v>0</v>
      </c>
      <c r="BL1680" s="7" t="s">
        <v>1812</v>
      </c>
      <c r="BM1680" s="33">
        <v>0</v>
      </c>
      <c r="BO1680" s="7" t="s">
        <v>1812</v>
      </c>
      <c r="BP1680" s="33">
        <v>0</v>
      </c>
      <c r="BR1680" s="7" t="s">
        <v>1812</v>
      </c>
      <c r="BS1680" s="33">
        <v>0</v>
      </c>
      <c r="BU1680" s="7" t="s">
        <v>1812</v>
      </c>
      <c r="BV1680" s="33">
        <v>0</v>
      </c>
      <c r="BX1680" s="7" t="s">
        <v>1812</v>
      </c>
      <c r="BY1680" s="33">
        <v>0</v>
      </c>
    </row>
    <row r="1681" spans="1:77" x14ac:dyDescent="0.3">
      <c r="A1681" s="7" t="s">
        <v>1813</v>
      </c>
      <c r="B1681" s="29">
        <v>14</v>
      </c>
      <c r="D1681" s="7" t="s">
        <v>1813</v>
      </c>
      <c r="E1681" s="29">
        <v>14</v>
      </c>
      <c r="G1681" s="7" t="s">
        <v>1813</v>
      </c>
      <c r="H1681" s="29" t="s">
        <v>985</v>
      </c>
      <c r="J1681" s="7" t="s">
        <v>1813</v>
      </c>
      <c r="K1681" s="29" t="s">
        <v>985</v>
      </c>
      <c r="M1681" s="7" t="s">
        <v>1813</v>
      </c>
      <c r="N1681" s="29" t="s">
        <v>985</v>
      </c>
      <c r="P1681" s="7" t="s">
        <v>1813</v>
      </c>
      <c r="Q1681" s="29" t="s">
        <v>985</v>
      </c>
      <c r="S1681" s="7" t="s">
        <v>1813</v>
      </c>
      <c r="T1681" s="29" t="s">
        <v>985</v>
      </c>
      <c r="V1681" s="7" t="s">
        <v>1813</v>
      </c>
      <c r="W1681" s="29" t="s">
        <v>985</v>
      </c>
      <c r="Y1681" s="7" t="s">
        <v>1813</v>
      </c>
      <c r="Z1681" s="29" t="s">
        <v>985</v>
      </c>
      <c r="AB1681" s="7" t="s">
        <v>1813</v>
      </c>
      <c r="AC1681" s="29" t="s">
        <v>985</v>
      </c>
      <c r="AE1681" s="7" t="s">
        <v>1813</v>
      </c>
      <c r="AF1681" s="29" t="s">
        <v>985</v>
      </c>
      <c r="AH1681" s="7" t="s">
        <v>1813</v>
      </c>
      <c r="AI1681" s="29" t="s">
        <v>985</v>
      </c>
      <c r="AK1681" s="7" t="s">
        <v>1813</v>
      </c>
      <c r="AL1681" s="33">
        <v>0</v>
      </c>
      <c r="AN1681" s="7" t="s">
        <v>1813</v>
      </c>
      <c r="AO1681" s="33">
        <v>0</v>
      </c>
      <c r="AQ1681" s="7" t="s">
        <v>1813</v>
      </c>
      <c r="AR1681" s="33">
        <v>0</v>
      </c>
      <c r="AT1681" s="7" t="s">
        <v>1813</v>
      </c>
      <c r="AU1681" s="33">
        <v>0</v>
      </c>
      <c r="AW1681" s="7" t="s">
        <v>1813</v>
      </c>
      <c r="AX1681" s="33">
        <v>0</v>
      </c>
      <c r="AZ1681" s="7" t="s">
        <v>1813</v>
      </c>
      <c r="BA1681" s="33">
        <v>0</v>
      </c>
      <c r="BC1681" s="7" t="s">
        <v>1813</v>
      </c>
      <c r="BD1681" s="33">
        <v>0</v>
      </c>
      <c r="BF1681" s="7" t="s">
        <v>1813</v>
      </c>
      <c r="BG1681" s="33">
        <v>0</v>
      </c>
      <c r="BI1681" s="7" t="s">
        <v>1813</v>
      </c>
      <c r="BJ1681" s="33">
        <v>0</v>
      </c>
      <c r="BL1681" s="7" t="s">
        <v>1813</v>
      </c>
      <c r="BM1681" s="33">
        <v>0</v>
      </c>
      <c r="BO1681" s="7" t="s">
        <v>1813</v>
      </c>
      <c r="BP1681" s="33">
        <v>0</v>
      </c>
      <c r="BR1681" s="7" t="s">
        <v>1813</v>
      </c>
      <c r="BS1681" s="33">
        <v>0</v>
      </c>
      <c r="BU1681" s="7" t="s">
        <v>1813</v>
      </c>
      <c r="BV1681" s="33">
        <v>0</v>
      </c>
      <c r="BX1681" s="7" t="s">
        <v>1813</v>
      </c>
      <c r="BY1681" s="33">
        <v>0</v>
      </c>
    </row>
    <row r="1682" spans="1:77" x14ac:dyDescent="0.3">
      <c r="A1682" s="7" t="s">
        <v>1814</v>
      </c>
      <c r="B1682" s="29">
        <v>14</v>
      </c>
      <c r="D1682" s="7" t="s">
        <v>1814</v>
      </c>
      <c r="E1682" s="29">
        <v>14</v>
      </c>
      <c r="G1682" s="7" t="s">
        <v>1814</v>
      </c>
      <c r="H1682" s="29" t="s">
        <v>985</v>
      </c>
      <c r="J1682" s="7" t="s">
        <v>1814</v>
      </c>
      <c r="K1682" s="29" t="s">
        <v>985</v>
      </c>
      <c r="M1682" s="7" t="s">
        <v>1814</v>
      </c>
      <c r="N1682" s="29" t="s">
        <v>985</v>
      </c>
      <c r="P1682" s="7" t="s">
        <v>1814</v>
      </c>
      <c r="Q1682" s="29" t="s">
        <v>985</v>
      </c>
      <c r="S1682" s="7" t="s">
        <v>1814</v>
      </c>
      <c r="T1682" s="29" t="s">
        <v>985</v>
      </c>
      <c r="V1682" s="7" t="s">
        <v>1814</v>
      </c>
      <c r="W1682" s="29" t="s">
        <v>985</v>
      </c>
      <c r="Y1682" s="7" t="s">
        <v>1814</v>
      </c>
      <c r="Z1682" s="29" t="s">
        <v>985</v>
      </c>
      <c r="AB1682" s="7" t="s">
        <v>1814</v>
      </c>
      <c r="AC1682" s="29" t="s">
        <v>985</v>
      </c>
      <c r="AE1682" s="7" t="s">
        <v>1814</v>
      </c>
      <c r="AF1682" s="29" t="s">
        <v>985</v>
      </c>
      <c r="AH1682" s="7" t="s">
        <v>1814</v>
      </c>
      <c r="AI1682" s="29" t="s">
        <v>985</v>
      </c>
      <c r="AK1682" s="7" t="s">
        <v>1814</v>
      </c>
      <c r="AL1682" s="33">
        <v>0</v>
      </c>
      <c r="AN1682" s="7" t="s">
        <v>1814</v>
      </c>
      <c r="AO1682" s="33">
        <v>0</v>
      </c>
      <c r="AQ1682" s="7" t="s">
        <v>1814</v>
      </c>
      <c r="AR1682" s="33">
        <v>0</v>
      </c>
      <c r="AT1682" s="7" t="s">
        <v>1814</v>
      </c>
      <c r="AU1682" s="33">
        <v>0</v>
      </c>
      <c r="AW1682" s="7" t="s">
        <v>1814</v>
      </c>
      <c r="AX1682" s="33">
        <v>0</v>
      </c>
      <c r="AZ1682" s="7" t="s">
        <v>1814</v>
      </c>
      <c r="BA1682" s="33">
        <v>0</v>
      </c>
      <c r="BC1682" s="7" t="s">
        <v>1814</v>
      </c>
      <c r="BD1682" s="33">
        <v>0</v>
      </c>
      <c r="BF1682" s="7" t="s">
        <v>1814</v>
      </c>
      <c r="BG1682" s="33">
        <v>0</v>
      </c>
      <c r="BI1682" s="7" t="s">
        <v>1814</v>
      </c>
      <c r="BJ1682" s="33">
        <v>0</v>
      </c>
      <c r="BL1682" s="7" t="s">
        <v>1814</v>
      </c>
      <c r="BM1682" s="33">
        <v>0</v>
      </c>
      <c r="BO1682" s="7" t="s">
        <v>1814</v>
      </c>
      <c r="BP1682" s="33">
        <v>0</v>
      </c>
      <c r="BR1682" s="7" t="s">
        <v>1814</v>
      </c>
      <c r="BS1682" s="33">
        <v>0</v>
      </c>
      <c r="BU1682" s="7" t="s">
        <v>1814</v>
      </c>
      <c r="BV1682" s="33">
        <v>0</v>
      </c>
      <c r="BX1682" s="7" t="s">
        <v>1814</v>
      </c>
      <c r="BY1682" s="33">
        <v>0</v>
      </c>
    </row>
    <row r="1683" spans="1:77" x14ac:dyDescent="0.3">
      <c r="A1683" s="7" t="s">
        <v>1815</v>
      </c>
      <c r="B1683" s="29">
        <v>14</v>
      </c>
      <c r="D1683" s="7" t="s">
        <v>1815</v>
      </c>
      <c r="E1683" s="29">
        <v>14</v>
      </c>
      <c r="G1683" s="7" t="s">
        <v>1815</v>
      </c>
      <c r="H1683" s="29" t="s">
        <v>985</v>
      </c>
      <c r="J1683" s="7" t="s">
        <v>1815</v>
      </c>
      <c r="K1683" s="29" t="s">
        <v>985</v>
      </c>
      <c r="M1683" s="7" t="s">
        <v>1815</v>
      </c>
      <c r="N1683" s="29" t="s">
        <v>985</v>
      </c>
      <c r="P1683" s="7" t="s">
        <v>1815</v>
      </c>
      <c r="Q1683" s="29" t="s">
        <v>985</v>
      </c>
      <c r="S1683" s="7" t="s">
        <v>1815</v>
      </c>
      <c r="T1683" s="29" t="s">
        <v>985</v>
      </c>
      <c r="V1683" s="7" t="s">
        <v>1815</v>
      </c>
      <c r="W1683" s="29" t="s">
        <v>985</v>
      </c>
      <c r="Y1683" s="7" t="s">
        <v>1815</v>
      </c>
      <c r="Z1683" s="29" t="s">
        <v>985</v>
      </c>
      <c r="AB1683" s="7" t="s">
        <v>1815</v>
      </c>
      <c r="AC1683" s="29" t="s">
        <v>985</v>
      </c>
      <c r="AE1683" s="7" t="s">
        <v>1815</v>
      </c>
      <c r="AF1683" s="29" t="s">
        <v>985</v>
      </c>
      <c r="AH1683" s="7" t="s">
        <v>1815</v>
      </c>
      <c r="AI1683" s="29" t="s">
        <v>985</v>
      </c>
      <c r="AK1683" s="7" t="s">
        <v>1815</v>
      </c>
      <c r="AL1683" s="33">
        <v>0</v>
      </c>
      <c r="AN1683" s="7" t="s">
        <v>1815</v>
      </c>
      <c r="AO1683" s="33">
        <v>0</v>
      </c>
      <c r="AQ1683" s="7" t="s">
        <v>1815</v>
      </c>
      <c r="AR1683" s="33">
        <v>0</v>
      </c>
      <c r="AT1683" s="7" t="s">
        <v>1815</v>
      </c>
      <c r="AU1683" s="33">
        <v>0</v>
      </c>
      <c r="AW1683" s="7" t="s">
        <v>1815</v>
      </c>
      <c r="AX1683" s="33">
        <v>0</v>
      </c>
      <c r="AZ1683" s="7" t="s">
        <v>1815</v>
      </c>
      <c r="BA1683" s="33">
        <v>0</v>
      </c>
      <c r="BC1683" s="7" t="s">
        <v>1815</v>
      </c>
      <c r="BD1683" s="33">
        <v>0</v>
      </c>
      <c r="BF1683" s="7" t="s">
        <v>1815</v>
      </c>
      <c r="BG1683" s="33">
        <v>0</v>
      </c>
      <c r="BI1683" s="7" t="s">
        <v>1815</v>
      </c>
      <c r="BJ1683" s="33">
        <v>0</v>
      </c>
      <c r="BL1683" s="7" t="s">
        <v>1815</v>
      </c>
      <c r="BM1683" s="33">
        <v>0</v>
      </c>
      <c r="BO1683" s="7" t="s">
        <v>1815</v>
      </c>
      <c r="BP1683" s="33">
        <v>0</v>
      </c>
      <c r="BR1683" s="7" t="s">
        <v>1815</v>
      </c>
      <c r="BS1683" s="33">
        <v>0</v>
      </c>
      <c r="BU1683" s="7" t="s">
        <v>1815</v>
      </c>
      <c r="BV1683" s="33">
        <v>0</v>
      </c>
      <c r="BX1683" s="7" t="s">
        <v>1815</v>
      </c>
      <c r="BY1683" s="33">
        <v>0</v>
      </c>
    </row>
    <row r="1684" spans="1:77" x14ac:dyDescent="0.3">
      <c r="A1684" s="7" t="s">
        <v>1816</v>
      </c>
      <c r="B1684" s="29">
        <v>14</v>
      </c>
      <c r="D1684" s="7" t="s">
        <v>1816</v>
      </c>
      <c r="E1684" s="29">
        <v>14</v>
      </c>
      <c r="G1684" s="7" t="s">
        <v>1816</v>
      </c>
      <c r="H1684" s="29" t="s">
        <v>985</v>
      </c>
      <c r="J1684" s="7" t="s">
        <v>1816</v>
      </c>
      <c r="K1684" s="29" t="s">
        <v>985</v>
      </c>
      <c r="M1684" s="7" t="s">
        <v>1816</v>
      </c>
      <c r="N1684" s="29" t="s">
        <v>985</v>
      </c>
      <c r="P1684" s="7" t="s">
        <v>1816</v>
      </c>
      <c r="Q1684" s="29" t="s">
        <v>985</v>
      </c>
      <c r="S1684" s="7" t="s">
        <v>1816</v>
      </c>
      <c r="T1684" s="29" t="s">
        <v>985</v>
      </c>
      <c r="V1684" s="7" t="s">
        <v>1816</v>
      </c>
      <c r="W1684" s="29" t="s">
        <v>985</v>
      </c>
      <c r="Y1684" s="7" t="s">
        <v>1816</v>
      </c>
      <c r="Z1684" s="29" t="s">
        <v>985</v>
      </c>
      <c r="AB1684" s="7" t="s">
        <v>1816</v>
      </c>
      <c r="AC1684" s="29" t="s">
        <v>985</v>
      </c>
      <c r="AE1684" s="7" t="s">
        <v>1816</v>
      </c>
      <c r="AF1684" s="29" t="s">
        <v>985</v>
      </c>
      <c r="AH1684" s="7" t="s">
        <v>1816</v>
      </c>
      <c r="AI1684" s="29" t="s">
        <v>985</v>
      </c>
      <c r="AK1684" s="7" t="s">
        <v>1816</v>
      </c>
      <c r="AL1684" s="33">
        <v>0</v>
      </c>
      <c r="AN1684" s="7" t="s">
        <v>1816</v>
      </c>
      <c r="AO1684" s="33">
        <v>0</v>
      </c>
      <c r="AQ1684" s="7" t="s">
        <v>1816</v>
      </c>
      <c r="AR1684" s="33">
        <v>0</v>
      </c>
      <c r="AT1684" s="7" t="s">
        <v>1816</v>
      </c>
      <c r="AU1684" s="33">
        <v>0</v>
      </c>
      <c r="AW1684" s="7" t="s">
        <v>1816</v>
      </c>
      <c r="AX1684" s="33">
        <v>0</v>
      </c>
      <c r="AZ1684" s="7" t="s">
        <v>1816</v>
      </c>
      <c r="BA1684" s="33">
        <v>0</v>
      </c>
      <c r="BC1684" s="7" t="s">
        <v>1816</v>
      </c>
      <c r="BD1684" s="33">
        <v>0</v>
      </c>
      <c r="BF1684" s="7" t="s">
        <v>1816</v>
      </c>
      <c r="BG1684" s="33">
        <v>0</v>
      </c>
      <c r="BI1684" s="7" t="s">
        <v>1816</v>
      </c>
      <c r="BJ1684" s="33">
        <v>0</v>
      </c>
      <c r="BL1684" s="7" t="s">
        <v>1816</v>
      </c>
      <c r="BM1684" s="33">
        <v>0</v>
      </c>
      <c r="BO1684" s="7" t="s">
        <v>1816</v>
      </c>
      <c r="BP1684" s="33">
        <v>0</v>
      </c>
      <c r="BR1684" s="7" t="s">
        <v>1816</v>
      </c>
      <c r="BS1684" s="33">
        <v>0</v>
      </c>
      <c r="BU1684" s="7" t="s">
        <v>1816</v>
      </c>
      <c r="BV1684" s="33">
        <v>0</v>
      </c>
      <c r="BX1684" s="7" t="s">
        <v>1816</v>
      </c>
      <c r="BY1684" s="33">
        <v>0</v>
      </c>
    </row>
    <row r="1685" spans="1:77" x14ac:dyDescent="0.3">
      <c r="A1685" s="7" t="s">
        <v>1817</v>
      </c>
      <c r="B1685" s="29">
        <v>14</v>
      </c>
      <c r="D1685" s="7" t="s">
        <v>1817</v>
      </c>
      <c r="E1685" s="29">
        <v>14</v>
      </c>
      <c r="G1685" s="7" t="s">
        <v>1817</v>
      </c>
      <c r="H1685" s="29" t="s">
        <v>985</v>
      </c>
      <c r="J1685" s="7" t="s">
        <v>1817</v>
      </c>
      <c r="K1685" s="29" t="s">
        <v>985</v>
      </c>
      <c r="M1685" s="7" t="s">
        <v>1817</v>
      </c>
      <c r="N1685" s="29" t="s">
        <v>985</v>
      </c>
      <c r="P1685" s="7" t="s">
        <v>1817</v>
      </c>
      <c r="Q1685" s="29" t="s">
        <v>985</v>
      </c>
      <c r="S1685" s="7" t="s">
        <v>1817</v>
      </c>
      <c r="T1685" s="29" t="s">
        <v>985</v>
      </c>
      <c r="V1685" s="7" t="s">
        <v>1817</v>
      </c>
      <c r="W1685" s="29" t="s">
        <v>985</v>
      </c>
      <c r="Y1685" s="7" t="s">
        <v>1817</v>
      </c>
      <c r="Z1685" s="29" t="s">
        <v>985</v>
      </c>
      <c r="AB1685" s="7" t="s">
        <v>1817</v>
      </c>
      <c r="AC1685" s="29" t="s">
        <v>985</v>
      </c>
      <c r="AE1685" s="7" t="s">
        <v>1817</v>
      </c>
      <c r="AF1685" s="29" t="s">
        <v>985</v>
      </c>
      <c r="AH1685" s="7" t="s">
        <v>1817</v>
      </c>
      <c r="AI1685" s="29" t="s">
        <v>985</v>
      </c>
      <c r="AK1685" s="7" t="s">
        <v>1817</v>
      </c>
      <c r="AL1685" s="33">
        <v>0</v>
      </c>
      <c r="AN1685" s="7" t="s">
        <v>1817</v>
      </c>
      <c r="AO1685" s="33">
        <v>0</v>
      </c>
      <c r="AQ1685" s="7" t="s">
        <v>1817</v>
      </c>
      <c r="AR1685" s="33">
        <v>0</v>
      </c>
      <c r="AT1685" s="7" t="s">
        <v>1817</v>
      </c>
      <c r="AU1685" s="33">
        <v>0</v>
      </c>
      <c r="AW1685" s="7" t="s">
        <v>1817</v>
      </c>
      <c r="AX1685" s="33">
        <v>0</v>
      </c>
      <c r="AZ1685" s="7" t="s">
        <v>1817</v>
      </c>
      <c r="BA1685" s="33">
        <v>0</v>
      </c>
      <c r="BC1685" s="7" t="s">
        <v>1817</v>
      </c>
      <c r="BD1685" s="33">
        <v>0</v>
      </c>
      <c r="BF1685" s="7" t="s">
        <v>1817</v>
      </c>
      <c r="BG1685" s="33">
        <v>0</v>
      </c>
      <c r="BI1685" s="7" t="s">
        <v>1817</v>
      </c>
      <c r="BJ1685" s="33">
        <v>0</v>
      </c>
      <c r="BL1685" s="7" t="s">
        <v>1817</v>
      </c>
      <c r="BM1685" s="33">
        <v>0</v>
      </c>
      <c r="BO1685" s="7" t="s">
        <v>1817</v>
      </c>
      <c r="BP1685" s="33">
        <v>0</v>
      </c>
      <c r="BR1685" s="7" t="s">
        <v>1817</v>
      </c>
      <c r="BS1685" s="33">
        <v>0</v>
      </c>
      <c r="BU1685" s="7" t="s">
        <v>1817</v>
      </c>
      <c r="BV1685" s="33">
        <v>0</v>
      </c>
      <c r="BX1685" s="7" t="s">
        <v>1817</v>
      </c>
      <c r="BY1685" s="33">
        <v>0</v>
      </c>
    </row>
    <row r="1686" spans="1:77" x14ac:dyDescent="0.3">
      <c r="A1686" s="7" t="s">
        <v>1818</v>
      </c>
      <c r="B1686" s="29">
        <v>14</v>
      </c>
      <c r="D1686" s="7" t="s">
        <v>1818</v>
      </c>
      <c r="E1686" s="29">
        <v>14</v>
      </c>
      <c r="G1686" s="7" t="s">
        <v>1818</v>
      </c>
      <c r="H1686" s="29" t="s">
        <v>985</v>
      </c>
      <c r="J1686" s="7" t="s">
        <v>1818</v>
      </c>
      <c r="K1686" s="29" t="s">
        <v>985</v>
      </c>
      <c r="M1686" s="7" t="s">
        <v>1818</v>
      </c>
      <c r="N1686" s="29" t="s">
        <v>985</v>
      </c>
      <c r="P1686" s="7" t="s">
        <v>1818</v>
      </c>
      <c r="Q1686" s="29" t="s">
        <v>985</v>
      </c>
      <c r="S1686" s="7" t="s">
        <v>1818</v>
      </c>
      <c r="T1686" s="29" t="s">
        <v>985</v>
      </c>
      <c r="V1686" s="7" t="s">
        <v>1818</v>
      </c>
      <c r="W1686" s="29" t="s">
        <v>985</v>
      </c>
      <c r="Y1686" s="7" t="s">
        <v>1818</v>
      </c>
      <c r="Z1686" s="29" t="s">
        <v>985</v>
      </c>
      <c r="AB1686" s="7" t="s">
        <v>1818</v>
      </c>
      <c r="AC1686" s="29" t="s">
        <v>985</v>
      </c>
      <c r="AE1686" s="7" t="s">
        <v>1818</v>
      </c>
      <c r="AF1686" s="29" t="s">
        <v>985</v>
      </c>
      <c r="AH1686" s="7" t="s">
        <v>1818</v>
      </c>
      <c r="AI1686" s="29" t="s">
        <v>985</v>
      </c>
      <c r="AK1686" s="7" t="s">
        <v>1818</v>
      </c>
      <c r="AL1686" s="33">
        <v>0</v>
      </c>
      <c r="AN1686" s="7" t="s">
        <v>1818</v>
      </c>
      <c r="AO1686" s="33">
        <v>0</v>
      </c>
      <c r="AQ1686" s="7" t="s">
        <v>1818</v>
      </c>
      <c r="AR1686" s="33">
        <v>0</v>
      </c>
      <c r="AT1686" s="7" t="s">
        <v>1818</v>
      </c>
      <c r="AU1686" s="33">
        <v>0</v>
      </c>
      <c r="AW1686" s="7" t="s">
        <v>1818</v>
      </c>
      <c r="AX1686" s="33">
        <v>0</v>
      </c>
      <c r="AZ1686" s="7" t="s">
        <v>1818</v>
      </c>
      <c r="BA1686" s="33">
        <v>0</v>
      </c>
      <c r="BC1686" s="7" t="s">
        <v>1818</v>
      </c>
      <c r="BD1686" s="33">
        <v>0</v>
      </c>
      <c r="BF1686" s="7" t="s">
        <v>1818</v>
      </c>
      <c r="BG1686" s="33">
        <v>0</v>
      </c>
      <c r="BI1686" s="7" t="s">
        <v>1818</v>
      </c>
      <c r="BJ1686" s="33">
        <v>0</v>
      </c>
      <c r="BL1686" s="7" t="s">
        <v>1818</v>
      </c>
      <c r="BM1686" s="33">
        <v>0</v>
      </c>
      <c r="BO1686" s="7" t="s">
        <v>1818</v>
      </c>
      <c r="BP1686" s="33">
        <v>0</v>
      </c>
      <c r="BR1686" s="7" t="s">
        <v>1818</v>
      </c>
      <c r="BS1686" s="33">
        <v>0</v>
      </c>
      <c r="BU1686" s="7" t="s">
        <v>1818</v>
      </c>
      <c r="BV1686" s="33">
        <v>0</v>
      </c>
      <c r="BX1686" s="7" t="s">
        <v>1818</v>
      </c>
      <c r="BY1686" s="33">
        <v>0</v>
      </c>
    </row>
    <row r="1687" spans="1:77" x14ac:dyDescent="0.3">
      <c r="A1687" s="7" t="s">
        <v>1819</v>
      </c>
      <c r="B1687" s="29">
        <v>14</v>
      </c>
      <c r="D1687" s="7" t="s">
        <v>1819</v>
      </c>
      <c r="E1687" s="29">
        <v>14</v>
      </c>
      <c r="G1687" s="7" t="s">
        <v>1819</v>
      </c>
      <c r="H1687" s="29" t="s">
        <v>985</v>
      </c>
      <c r="J1687" s="7" t="s">
        <v>1819</v>
      </c>
      <c r="K1687" s="29" t="s">
        <v>985</v>
      </c>
      <c r="M1687" s="7" t="s">
        <v>1819</v>
      </c>
      <c r="N1687" s="29" t="s">
        <v>985</v>
      </c>
      <c r="P1687" s="7" t="s">
        <v>1819</v>
      </c>
      <c r="Q1687" s="29" t="s">
        <v>985</v>
      </c>
      <c r="S1687" s="7" t="s">
        <v>1819</v>
      </c>
      <c r="T1687" s="29" t="s">
        <v>985</v>
      </c>
      <c r="V1687" s="7" t="s">
        <v>1819</v>
      </c>
      <c r="W1687" s="29" t="s">
        <v>985</v>
      </c>
      <c r="Y1687" s="7" t="s">
        <v>1819</v>
      </c>
      <c r="Z1687" s="29" t="s">
        <v>985</v>
      </c>
      <c r="AB1687" s="7" t="s">
        <v>1819</v>
      </c>
      <c r="AC1687" s="29" t="s">
        <v>985</v>
      </c>
      <c r="AE1687" s="7" t="s">
        <v>1819</v>
      </c>
      <c r="AF1687" s="29" t="s">
        <v>985</v>
      </c>
      <c r="AH1687" s="7" t="s">
        <v>1819</v>
      </c>
      <c r="AI1687" s="29" t="s">
        <v>985</v>
      </c>
      <c r="AK1687" s="7" t="s">
        <v>1819</v>
      </c>
      <c r="AL1687" s="33">
        <v>0</v>
      </c>
      <c r="AN1687" s="7" t="s">
        <v>1819</v>
      </c>
      <c r="AO1687" s="33">
        <v>0</v>
      </c>
      <c r="AQ1687" s="7" t="s">
        <v>1819</v>
      </c>
      <c r="AR1687" s="33">
        <v>0</v>
      </c>
      <c r="AT1687" s="7" t="s">
        <v>1819</v>
      </c>
      <c r="AU1687" s="33">
        <v>0</v>
      </c>
      <c r="AW1687" s="7" t="s">
        <v>1819</v>
      </c>
      <c r="AX1687" s="33">
        <v>0</v>
      </c>
      <c r="AZ1687" s="7" t="s">
        <v>1819</v>
      </c>
      <c r="BA1687" s="33">
        <v>0</v>
      </c>
      <c r="BC1687" s="7" t="s">
        <v>1819</v>
      </c>
      <c r="BD1687" s="33">
        <v>0</v>
      </c>
      <c r="BF1687" s="7" t="s">
        <v>1819</v>
      </c>
      <c r="BG1687" s="33">
        <v>0</v>
      </c>
      <c r="BI1687" s="7" t="s">
        <v>1819</v>
      </c>
      <c r="BJ1687" s="33">
        <v>0</v>
      </c>
      <c r="BL1687" s="7" t="s">
        <v>1819</v>
      </c>
      <c r="BM1687" s="33">
        <v>0</v>
      </c>
      <c r="BO1687" s="7" t="s">
        <v>1819</v>
      </c>
      <c r="BP1687" s="33">
        <v>0</v>
      </c>
      <c r="BR1687" s="7" t="s">
        <v>1819</v>
      </c>
      <c r="BS1687" s="33">
        <v>0</v>
      </c>
      <c r="BU1687" s="7" t="s">
        <v>1819</v>
      </c>
      <c r="BV1687" s="33">
        <v>0</v>
      </c>
      <c r="BX1687" s="7" t="s">
        <v>1819</v>
      </c>
      <c r="BY1687" s="33">
        <v>0</v>
      </c>
    </row>
    <row r="1688" spans="1:77" x14ac:dyDescent="0.3">
      <c r="A1688" s="7" t="s">
        <v>1820</v>
      </c>
      <c r="B1688" s="29">
        <v>14</v>
      </c>
      <c r="D1688" s="7" t="s">
        <v>1820</v>
      </c>
      <c r="E1688" s="29">
        <v>14</v>
      </c>
      <c r="G1688" s="7" t="s">
        <v>1820</v>
      </c>
      <c r="H1688" s="29" t="s">
        <v>985</v>
      </c>
      <c r="J1688" s="7" t="s">
        <v>1820</v>
      </c>
      <c r="K1688" s="29" t="s">
        <v>985</v>
      </c>
      <c r="M1688" s="7" t="s">
        <v>1820</v>
      </c>
      <c r="N1688" s="29" t="s">
        <v>985</v>
      </c>
      <c r="P1688" s="7" t="s">
        <v>1820</v>
      </c>
      <c r="Q1688" s="29" t="s">
        <v>985</v>
      </c>
      <c r="S1688" s="7" t="s">
        <v>1820</v>
      </c>
      <c r="T1688" s="29" t="s">
        <v>985</v>
      </c>
      <c r="V1688" s="7" t="s">
        <v>1820</v>
      </c>
      <c r="W1688" s="29" t="s">
        <v>985</v>
      </c>
      <c r="Y1688" s="7" t="s">
        <v>1820</v>
      </c>
      <c r="Z1688" s="29" t="s">
        <v>985</v>
      </c>
      <c r="AB1688" s="7" t="s">
        <v>1820</v>
      </c>
      <c r="AC1688" s="29" t="s">
        <v>985</v>
      </c>
      <c r="AE1688" s="7" t="s">
        <v>1820</v>
      </c>
      <c r="AF1688" s="29" t="s">
        <v>985</v>
      </c>
      <c r="AH1688" s="7" t="s">
        <v>1820</v>
      </c>
      <c r="AI1688" s="29" t="s">
        <v>985</v>
      </c>
      <c r="AK1688" s="7" t="s">
        <v>1820</v>
      </c>
      <c r="AL1688" s="33">
        <v>0</v>
      </c>
      <c r="AN1688" s="7" t="s">
        <v>1820</v>
      </c>
      <c r="AO1688" s="33">
        <v>0</v>
      </c>
      <c r="AQ1688" s="7" t="s">
        <v>1820</v>
      </c>
      <c r="AR1688" s="33">
        <v>0</v>
      </c>
      <c r="AT1688" s="7" t="s">
        <v>1820</v>
      </c>
      <c r="AU1688" s="33">
        <v>0</v>
      </c>
      <c r="AW1688" s="7" t="s">
        <v>1820</v>
      </c>
      <c r="AX1688" s="33">
        <v>0</v>
      </c>
      <c r="AZ1688" s="7" t="s">
        <v>1820</v>
      </c>
      <c r="BA1688" s="33">
        <v>0</v>
      </c>
      <c r="BC1688" s="7" t="s">
        <v>1820</v>
      </c>
      <c r="BD1688" s="33">
        <v>0</v>
      </c>
      <c r="BF1688" s="7" t="s">
        <v>1820</v>
      </c>
      <c r="BG1688" s="33">
        <v>0</v>
      </c>
      <c r="BI1688" s="7" t="s">
        <v>1820</v>
      </c>
      <c r="BJ1688" s="33">
        <v>0</v>
      </c>
      <c r="BL1688" s="7" t="s">
        <v>1820</v>
      </c>
      <c r="BM1688" s="33">
        <v>0</v>
      </c>
      <c r="BO1688" s="7" t="s">
        <v>1820</v>
      </c>
      <c r="BP1688" s="33">
        <v>0</v>
      </c>
      <c r="BR1688" s="7" t="s">
        <v>1820</v>
      </c>
      <c r="BS1688" s="33">
        <v>0</v>
      </c>
      <c r="BU1688" s="7" t="s">
        <v>1820</v>
      </c>
      <c r="BV1688" s="33">
        <v>0</v>
      </c>
      <c r="BX1688" s="7" t="s">
        <v>1820</v>
      </c>
      <c r="BY1688" s="33">
        <v>0</v>
      </c>
    </row>
    <row r="1689" spans="1:77" x14ac:dyDescent="0.3">
      <c r="A1689" s="7" t="s">
        <v>1821</v>
      </c>
      <c r="B1689" s="29">
        <v>14</v>
      </c>
      <c r="D1689" s="7" t="s">
        <v>1821</v>
      </c>
      <c r="E1689" s="29">
        <v>14</v>
      </c>
      <c r="G1689" s="7" t="s">
        <v>1821</v>
      </c>
      <c r="H1689" s="29" t="s">
        <v>985</v>
      </c>
      <c r="J1689" s="7" t="s">
        <v>1821</v>
      </c>
      <c r="K1689" s="29" t="s">
        <v>985</v>
      </c>
      <c r="M1689" s="7" t="s">
        <v>1821</v>
      </c>
      <c r="N1689" s="29" t="s">
        <v>985</v>
      </c>
      <c r="P1689" s="7" t="s">
        <v>1821</v>
      </c>
      <c r="Q1689" s="29" t="s">
        <v>985</v>
      </c>
      <c r="S1689" s="7" t="s">
        <v>1821</v>
      </c>
      <c r="T1689" s="29" t="s">
        <v>985</v>
      </c>
      <c r="V1689" s="7" t="s">
        <v>1821</v>
      </c>
      <c r="W1689" s="29" t="s">
        <v>985</v>
      </c>
      <c r="Y1689" s="7" t="s">
        <v>1821</v>
      </c>
      <c r="Z1689" s="29" t="s">
        <v>985</v>
      </c>
      <c r="AB1689" s="7" t="s">
        <v>1821</v>
      </c>
      <c r="AC1689" s="29" t="s">
        <v>985</v>
      </c>
      <c r="AE1689" s="7" t="s">
        <v>1821</v>
      </c>
      <c r="AF1689" s="29" t="s">
        <v>985</v>
      </c>
      <c r="AH1689" s="7" t="s">
        <v>1821</v>
      </c>
      <c r="AI1689" s="29" t="s">
        <v>985</v>
      </c>
      <c r="AK1689" s="7" t="s">
        <v>1821</v>
      </c>
      <c r="AL1689" s="33">
        <v>0</v>
      </c>
      <c r="AN1689" s="7" t="s">
        <v>1821</v>
      </c>
      <c r="AO1689" s="33">
        <v>0</v>
      </c>
      <c r="AQ1689" s="7" t="s">
        <v>1821</v>
      </c>
      <c r="AR1689" s="33">
        <v>0</v>
      </c>
      <c r="AT1689" s="7" t="s">
        <v>1821</v>
      </c>
      <c r="AU1689" s="33">
        <v>0</v>
      </c>
      <c r="AW1689" s="7" t="s">
        <v>1821</v>
      </c>
      <c r="AX1689" s="33">
        <v>0</v>
      </c>
      <c r="AZ1689" s="7" t="s">
        <v>1821</v>
      </c>
      <c r="BA1689" s="33">
        <v>0</v>
      </c>
      <c r="BC1689" s="7" t="s">
        <v>1821</v>
      </c>
      <c r="BD1689" s="33">
        <v>0</v>
      </c>
      <c r="BF1689" s="7" t="s">
        <v>1821</v>
      </c>
      <c r="BG1689" s="33">
        <v>0</v>
      </c>
      <c r="BI1689" s="7" t="s">
        <v>1821</v>
      </c>
      <c r="BJ1689" s="33">
        <v>0</v>
      </c>
      <c r="BL1689" s="7" t="s">
        <v>1821</v>
      </c>
      <c r="BM1689" s="33">
        <v>0</v>
      </c>
      <c r="BO1689" s="7" t="s">
        <v>1821</v>
      </c>
      <c r="BP1689" s="33">
        <v>0</v>
      </c>
      <c r="BR1689" s="7" t="s">
        <v>1821</v>
      </c>
      <c r="BS1689" s="33">
        <v>0</v>
      </c>
      <c r="BU1689" s="7" t="s">
        <v>1821</v>
      </c>
      <c r="BV1689" s="33">
        <v>0</v>
      </c>
      <c r="BX1689" s="7" t="s">
        <v>1821</v>
      </c>
      <c r="BY1689" s="33">
        <v>0</v>
      </c>
    </row>
    <row r="1690" spans="1:77" x14ac:dyDescent="0.3">
      <c r="A1690" s="7" t="s">
        <v>1822</v>
      </c>
      <c r="B1690" s="29">
        <v>14</v>
      </c>
      <c r="D1690" s="7" t="s">
        <v>1822</v>
      </c>
      <c r="E1690" s="29">
        <v>14</v>
      </c>
      <c r="G1690" s="7" t="s">
        <v>1822</v>
      </c>
      <c r="H1690" s="29" t="s">
        <v>985</v>
      </c>
      <c r="J1690" s="7" t="s">
        <v>1822</v>
      </c>
      <c r="K1690" s="29" t="s">
        <v>985</v>
      </c>
      <c r="M1690" s="7" t="s">
        <v>1822</v>
      </c>
      <c r="N1690" s="29" t="s">
        <v>985</v>
      </c>
      <c r="P1690" s="7" t="s">
        <v>1822</v>
      </c>
      <c r="Q1690" s="29" t="s">
        <v>985</v>
      </c>
      <c r="S1690" s="7" t="s">
        <v>1822</v>
      </c>
      <c r="T1690" s="29" t="s">
        <v>985</v>
      </c>
      <c r="V1690" s="7" t="s">
        <v>1822</v>
      </c>
      <c r="W1690" s="29" t="s">
        <v>985</v>
      </c>
      <c r="Y1690" s="7" t="s">
        <v>1822</v>
      </c>
      <c r="Z1690" s="29" t="s">
        <v>985</v>
      </c>
      <c r="AB1690" s="7" t="s">
        <v>1822</v>
      </c>
      <c r="AC1690" s="29" t="s">
        <v>985</v>
      </c>
      <c r="AE1690" s="7" t="s">
        <v>1822</v>
      </c>
      <c r="AF1690" s="29" t="s">
        <v>985</v>
      </c>
      <c r="AH1690" s="7" t="s">
        <v>1822</v>
      </c>
      <c r="AI1690" s="29" t="s">
        <v>985</v>
      </c>
      <c r="AK1690" s="7" t="s">
        <v>1822</v>
      </c>
      <c r="AL1690" s="33">
        <v>0</v>
      </c>
      <c r="AN1690" s="7" t="s">
        <v>1822</v>
      </c>
      <c r="AO1690" s="33">
        <v>0</v>
      </c>
      <c r="AQ1690" s="7" t="s">
        <v>1822</v>
      </c>
      <c r="AR1690" s="33">
        <v>0</v>
      </c>
      <c r="AT1690" s="7" t="s">
        <v>1822</v>
      </c>
      <c r="AU1690" s="33">
        <v>0</v>
      </c>
      <c r="AW1690" s="7" t="s">
        <v>1822</v>
      </c>
      <c r="AX1690" s="33">
        <v>0</v>
      </c>
      <c r="AZ1690" s="7" t="s">
        <v>1822</v>
      </c>
      <c r="BA1690" s="33">
        <v>0</v>
      </c>
      <c r="BC1690" s="7" t="s">
        <v>1822</v>
      </c>
      <c r="BD1690" s="33">
        <v>0</v>
      </c>
      <c r="BF1690" s="7" t="s">
        <v>1822</v>
      </c>
      <c r="BG1690" s="33">
        <v>0</v>
      </c>
      <c r="BI1690" s="7" t="s">
        <v>1822</v>
      </c>
      <c r="BJ1690" s="33">
        <v>0</v>
      </c>
      <c r="BL1690" s="7" t="s">
        <v>1822</v>
      </c>
      <c r="BM1690" s="33">
        <v>0</v>
      </c>
      <c r="BO1690" s="7" t="s">
        <v>1822</v>
      </c>
      <c r="BP1690" s="33">
        <v>0</v>
      </c>
      <c r="BR1690" s="7" t="s">
        <v>1822</v>
      </c>
      <c r="BS1690" s="33">
        <v>0</v>
      </c>
      <c r="BU1690" s="7" t="s">
        <v>1822</v>
      </c>
      <c r="BV1690" s="33">
        <v>0</v>
      </c>
      <c r="BX1690" s="7" t="s">
        <v>1822</v>
      </c>
      <c r="BY1690" s="33">
        <v>0</v>
      </c>
    </row>
    <row r="1691" spans="1:77" x14ac:dyDescent="0.3">
      <c r="A1691" s="7" t="s">
        <v>1823</v>
      </c>
      <c r="B1691" s="29">
        <v>14</v>
      </c>
      <c r="D1691" s="7" t="s">
        <v>1823</v>
      </c>
      <c r="E1691" s="29">
        <v>14</v>
      </c>
      <c r="G1691" s="7" t="s">
        <v>1823</v>
      </c>
      <c r="H1691" s="29" t="s">
        <v>985</v>
      </c>
      <c r="J1691" s="7" t="s">
        <v>1823</v>
      </c>
      <c r="K1691" s="29" t="s">
        <v>985</v>
      </c>
      <c r="M1691" s="7" t="s">
        <v>1823</v>
      </c>
      <c r="N1691" s="29" t="s">
        <v>985</v>
      </c>
      <c r="P1691" s="7" t="s">
        <v>1823</v>
      </c>
      <c r="Q1691" s="29" t="s">
        <v>985</v>
      </c>
      <c r="S1691" s="7" t="s">
        <v>1823</v>
      </c>
      <c r="T1691" s="29" t="s">
        <v>985</v>
      </c>
      <c r="V1691" s="7" t="s">
        <v>1823</v>
      </c>
      <c r="W1691" s="29" t="s">
        <v>985</v>
      </c>
      <c r="Y1691" s="7" t="s">
        <v>1823</v>
      </c>
      <c r="Z1691" s="29" t="s">
        <v>985</v>
      </c>
      <c r="AB1691" s="7" t="s">
        <v>1823</v>
      </c>
      <c r="AC1691" s="29" t="s">
        <v>985</v>
      </c>
      <c r="AE1691" s="7" t="s">
        <v>1823</v>
      </c>
      <c r="AF1691" s="29" t="s">
        <v>985</v>
      </c>
      <c r="AH1691" s="7" t="s">
        <v>1823</v>
      </c>
      <c r="AI1691" s="29" t="s">
        <v>985</v>
      </c>
      <c r="AK1691" s="7" t="s">
        <v>1823</v>
      </c>
      <c r="AL1691" s="33">
        <v>0</v>
      </c>
      <c r="AN1691" s="7" t="s">
        <v>1823</v>
      </c>
      <c r="AO1691" s="33">
        <v>0</v>
      </c>
      <c r="AQ1691" s="7" t="s">
        <v>1823</v>
      </c>
      <c r="AR1691" s="33">
        <v>0</v>
      </c>
      <c r="AT1691" s="7" t="s">
        <v>1823</v>
      </c>
      <c r="AU1691" s="33">
        <v>0</v>
      </c>
      <c r="AW1691" s="7" t="s">
        <v>1823</v>
      </c>
      <c r="AX1691" s="33">
        <v>0</v>
      </c>
      <c r="AZ1691" s="7" t="s">
        <v>1823</v>
      </c>
      <c r="BA1691" s="33">
        <v>0</v>
      </c>
      <c r="BC1691" s="7" t="s">
        <v>1823</v>
      </c>
      <c r="BD1691" s="33">
        <v>0</v>
      </c>
      <c r="BF1691" s="7" t="s">
        <v>1823</v>
      </c>
      <c r="BG1691" s="33">
        <v>0</v>
      </c>
      <c r="BI1691" s="7" t="s">
        <v>1823</v>
      </c>
      <c r="BJ1691" s="33">
        <v>0</v>
      </c>
      <c r="BL1691" s="7" t="s">
        <v>1823</v>
      </c>
      <c r="BM1691" s="33">
        <v>0</v>
      </c>
      <c r="BO1691" s="7" t="s">
        <v>1823</v>
      </c>
      <c r="BP1691" s="33">
        <v>0</v>
      </c>
      <c r="BR1691" s="7" t="s">
        <v>1823</v>
      </c>
      <c r="BS1691" s="33">
        <v>0</v>
      </c>
      <c r="BU1691" s="7" t="s">
        <v>1823</v>
      </c>
      <c r="BV1691" s="33">
        <v>0</v>
      </c>
      <c r="BX1691" s="7" t="s">
        <v>1823</v>
      </c>
      <c r="BY1691" s="33">
        <v>0</v>
      </c>
    </row>
    <row r="1692" spans="1:77" x14ac:dyDescent="0.3">
      <c r="A1692" s="7" t="s">
        <v>1824</v>
      </c>
      <c r="B1692" s="29">
        <v>14</v>
      </c>
      <c r="D1692" s="7" t="s">
        <v>1824</v>
      </c>
      <c r="E1692" s="29">
        <v>14</v>
      </c>
      <c r="G1692" s="7" t="s">
        <v>1824</v>
      </c>
      <c r="H1692" s="29" t="s">
        <v>985</v>
      </c>
      <c r="J1692" s="7" t="s">
        <v>1824</v>
      </c>
      <c r="K1692" s="29" t="s">
        <v>985</v>
      </c>
      <c r="M1692" s="7" t="s">
        <v>1824</v>
      </c>
      <c r="N1692" s="29" t="s">
        <v>985</v>
      </c>
      <c r="P1692" s="7" t="s">
        <v>1824</v>
      </c>
      <c r="Q1692" s="29" t="s">
        <v>985</v>
      </c>
      <c r="S1692" s="7" t="s">
        <v>1824</v>
      </c>
      <c r="T1692" s="29" t="s">
        <v>985</v>
      </c>
      <c r="V1692" s="7" t="s">
        <v>1824</v>
      </c>
      <c r="W1692" s="29" t="s">
        <v>985</v>
      </c>
      <c r="Y1692" s="7" t="s">
        <v>1824</v>
      </c>
      <c r="Z1692" s="29" t="s">
        <v>985</v>
      </c>
      <c r="AB1692" s="7" t="s">
        <v>1824</v>
      </c>
      <c r="AC1692" s="29" t="s">
        <v>985</v>
      </c>
      <c r="AE1692" s="7" t="s">
        <v>1824</v>
      </c>
      <c r="AF1692" s="29" t="s">
        <v>985</v>
      </c>
      <c r="AH1692" s="7" t="s">
        <v>1824</v>
      </c>
      <c r="AI1692" s="29" t="s">
        <v>985</v>
      </c>
      <c r="AK1692" s="7" t="s">
        <v>1824</v>
      </c>
      <c r="AL1692" s="33">
        <v>0</v>
      </c>
      <c r="AN1692" s="7" t="s">
        <v>1824</v>
      </c>
      <c r="AO1692" s="33">
        <v>0</v>
      </c>
      <c r="AQ1692" s="7" t="s">
        <v>1824</v>
      </c>
      <c r="AR1692" s="33">
        <v>0</v>
      </c>
      <c r="AT1692" s="7" t="s">
        <v>1824</v>
      </c>
      <c r="AU1692" s="33">
        <v>0</v>
      </c>
      <c r="AW1692" s="7" t="s">
        <v>1824</v>
      </c>
      <c r="AX1692" s="33">
        <v>0</v>
      </c>
      <c r="AZ1692" s="7" t="s">
        <v>1824</v>
      </c>
      <c r="BA1692" s="33">
        <v>0</v>
      </c>
      <c r="BC1692" s="7" t="s">
        <v>1824</v>
      </c>
      <c r="BD1692" s="33">
        <v>0</v>
      </c>
      <c r="BF1692" s="7" t="s">
        <v>1824</v>
      </c>
      <c r="BG1692" s="33">
        <v>0</v>
      </c>
      <c r="BI1692" s="7" t="s">
        <v>1824</v>
      </c>
      <c r="BJ1692" s="33">
        <v>0</v>
      </c>
      <c r="BL1692" s="7" t="s">
        <v>1824</v>
      </c>
      <c r="BM1692" s="33">
        <v>0</v>
      </c>
      <c r="BO1692" s="7" t="s">
        <v>1824</v>
      </c>
      <c r="BP1692" s="33">
        <v>0</v>
      </c>
      <c r="BR1692" s="7" t="s">
        <v>1824</v>
      </c>
      <c r="BS1692" s="33">
        <v>0</v>
      </c>
      <c r="BU1692" s="7" t="s">
        <v>1824</v>
      </c>
      <c r="BV1692" s="33">
        <v>0</v>
      </c>
      <c r="BX1692" s="7" t="s">
        <v>1824</v>
      </c>
      <c r="BY1692" s="33">
        <v>0</v>
      </c>
    </row>
    <row r="1693" spans="1:77" x14ac:dyDescent="0.3">
      <c r="A1693" s="7" t="s">
        <v>1825</v>
      </c>
      <c r="B1693" s="29">
        <v>14</v>
      </c>
      <c r="D1693" s="7" t="s">
        <v>1825</v>
      </c>
      <c r="E1693" s="29">
        <v>14</v>
      </c>
      <c r="G1693" s="7" t="s">
        <v>1825</v>
      </c>
      <c r="H1693" s="29" t="s">
        <v>985</v>
      </c>
      <c r="J1693" s="7" t="s">
        <v>1825</v>
      </c>
      <c r="K1693" s="29" t="s">
        <v>985</v>
      </c>
      <c r="M1693" s="7" t="s">
        <v>1825</v>
      </c>
      <c r="N1693" s="29" t="s">
        <v>985</v>
      </c>
      <c r="P1693" s="7" t="s">
        <v>1825</v>
      </c>
      <c r="Q1693" s="29" t="s">
        <v>985</v>
      </c>
      <c r="S1693" s="7" t="s">
        <v>1825</v>
      </c>
      <c r="T1693" s="29" t="s">
        <v>985</v>
      </c>
      <c r="V1693" s="7" t="s">
        <v>1825</v>
      </c>
      <c r="W1693" s="29" t="s">
        <v>985</v>
      </c>
      <c r="Y1693" s="7" t="s">
        <v>1825</v>
      </c>
      <c r="Z1693" s="29" t="s">
        <v>985</v>
      </c>
      <c r="AB1693" s="7" t="s">
        <v>1825</v>
      </c>
      <c r="AC1693" s="29" t="s">
        <v>985</v>
      </c>
      <c r="AE1693" s="7" t="s">
        <v>1825</v>
      </c>
      <c r="AF1693" s="29" t="s">
        <v>985</v>
      </c>
      <c r="AH1693" s="7" t="s">
        <v>1825</v>
      </c>
      <c r="AI1693" s="29" t="s">
        <v>985</v>
      </c>
      <c r="AK1693" s="7" t="s">
        <v>1825</v>
      </c>
      <c r="AL1693" s="33">
        <v>0</v>
      </c>
      <c r="AN1693" s="7" t="s">
        <v>1825</v>
      </c>
      <c r="AO1693" s="33">
        <v>0</v>
      </c>
      <c r="AQ1693" s="7" t="s">
        <v>1825</v>
      </c>
      <c r="AR1693" s="33">
        <v>0</v>
      </c>
      <c r="AT1693" s="7" t="s">
        <v>1825</v>
      </c>
      <c r="AU1693" s="33">
        <v>0</v>
      </c>
      <c r="AW1693" s="7" t="s">
        <v>1825</v>
      </c>
      <c r="AX1693" s="33">
        <v>0</v>
      </c>
      <c r="AZ1693" s="7" t="s">
        <v>1825</v>
      </c>
      <c r="BA1693" s="33">
        <v>0</v>
      </c>
      <c r="BC1693" s="7" t="s">
        <v>1825</v>
      </c>
      <c r="BD1693" s="33">
        <v>0</v>
      </c>
      <c r="BF1693" s="7" t="s">
        <v>1825</v>
      </c>
      <c r="BG1693" s="33">
        <v>0</v>
      </c>
      <c r="BI1693" s="7" t="s">
        <v>1825</v>
      </c>
      <c r="BJ1693" s="33">
        <v>0</v>
      </c>
      <c r="BL1693" s="7" t="s">
        <v>1825</v>
      </c>
      <c r="BM1693" s="33">
        <v>0</v>
      </c>
      <c r="BO1693" s="7" t="s">
        <v>1825</v>
      </c>
      <c r="BP1693" s="33">
        <v>0</v>
      </c>
      <c r="BR1693" s="7" t="s">
        <v>1825</v>
      </c>
      <c r="BS1693" s="33">
        <v>0</v>
      </c>
      <c r="BU1693" s="7" t="s">
        <v>1825</v>
      </c>
      <c r="BV1693" s="33">
        <v>0</v>
      </c>
      <c r="BX1693" s="7" t="s">
        <v>1825</v>
      </c>
      <c r="BY1693" s="33">
        <v>0</v>
      </c>
    </row>
    <row r="1694" spans="1:77" x14ac:dyDescent="0.3">
      <c r="A1694" s="7" t="s">
        <v>1826</v>
      </c>
      <c r="B1694" s="29">
        <v>14</v>
      </c>
      <c r="D1694" s="7" t="s">
        <v>1826</v>
      </c>
      <c r="E1694" s="29">
        <v>14</v>
      </c>
      <c r="G1694" s="7" t="s">
        <v>1826</v>
      </c>
      <c r="H1694" s="29" t="s">
        <v>985</v>
      </c>
      <c r="J1694" s="7" t="s">
        <v>1826</v>
      </c>
      <c r="K1694" s="29" t="s">
        <v>985</v>
      </c>
      <c r="M1694" s="7" t="s">
        <v>1826</v>
      </c>
      <c r="N1694" s="29" t="s">
        <v>985</v>
      </c>
      <c r="P1694" s="7" t="s">
        <v>1826</v>
      </c>
      <c r="Q1694" s="29" t="s">
        <v>985</v>
      </c>
      <c r="S1694" s="7" t="s">
        <v>1826</v>
      </c>
      <c r="T1694" s="29" t="s">
        <v>985</v>
      </c>
      <c r="V1694" s="7" t="s">
        <v>1826</v>
      </c>
      <c r="W1694" s="29" t="s">
        <v>985</v>
      </c>
      <c r="Y1694" s="7" t="s">
        <v>1826</v>
      </c>
      <c r="Z1694" s="29" t="s">
        <v>985</v>
      </c>
      <c r="AB1694" s="7" t="s">
        <v>1826</v>
      </c>
      <c r="AC1694" s="29" t="s">
        <v>985</v>
      </c>
      <c r="AE1694" s="7" t="s">
        <v>1826</v>
      </c>
      <c r="AF1694" s="29" t="s">
        <v>985</v>
      </c>
      <c r="AH1694" s="7" t="s">
        <v>1826</v>
      </c>
      <c r="AI1694" s="29" t="s">
        <v>985</v>
      </c>
      <c r="AK1694" s="7" t="s">
        <v>1826</v>
      </c>
      <c r="AL1694" s="33">
        <v>0</v>
      </c>
      <c r="AN1694" s="7" t="s">
        <v>1826</v>
      </c>
      <c r="AO1694" s="33">
        <v>0</v>
      </c>
      <c r="AQ1694" s="7" t="s">
        <v>1826</v>
      </c>
      <c r="AR1694" s="33">
        <v>0</v>
      </c>
      <c r="AT1694" s="7" t="s">
        <v>1826</v>
      </c>
      <c r="AU1694" s="33">
        <v>0</v>
      </c>
      <c r="AW1694" s="7" t="s">
        <v>1826</v>
      </c>
      <c r="AX1694" s="33">
        <v>0</v>
      </c>
      <c r="AZ1694" s="7" t="s">
        <v>1826</v>
      </c>
      <c r="BA1694" s="33">
        <v>0</v>
      </c>
      <c r="BC1694" s="7" t="s">
        <v>1826</v>
      </c>
      <c r="BD1694" s="33">
        <v>0</v>
      </c>
      <c r="BF1694" s="7" t="s">
        <v>1826</v>
      </c>
      <c r="BG1694" s="33">
        <v>0</v>
      </c>
      <c r="BI1694" s="7" t="s">
        <v>1826</v>
      </c>
      <c r="BJ1694" s="33">
        <v>0</v>
      </c>
      <c r="BL1694" s="7" t="s">
        <v>1826</v>
      </c>
      <c r="BM1694" s="33">
        <v>0</v>
      </c>
      <c r="BO1694" s="7" t="s">
        <v>1826</v>
      </c>
      <c r="BP1694" s="33">
        <v>0</v>
      </c>
      <c r="BR1694" s="7" t="s">
        <v>1826</v>
      </c>
      <c r="BS1694" s="33">
        <v>0</v>
      </c>
      <c r="BU1694" s="7" t="s">
        <v>1826</v>
      </c>
      <c r="BV1694" s="33">
        <v>0</v>
      </c>
      <c r="BX1694" s="7" t="s">
        <v>1826</v>
      </c>
      <c r="BY1694" s="33">
        <v>0</v>
      </c>
    </row>
    <row r="1695" spans="1:77" x14ac:dyDescent="0.3">
      <c r="A1695" s="7" t="s">
        <v>1827</v>
      </c>
      <c r="B1695" s="29">
        <v>13</v>
      </c>
      <c r="D1695" s="7" t="s">
        <v>1827</v>
      </c>
      <c r="E1695" s="29">
        <v>13</v>
      </c>
      <c r="G1695" s="7" t="s">
        <v>1827</v>
      </c>
      <c r="H1695" s="29" t="s">
        <v>985</v>
      </c>
      <c r="J1695" s="7" t="s">
        <v>1827</v>
      </c>
      <c r="K1695" s="29" t="s">
        <v>985</v>
      </c>
      <c r="M1695" s="7" t="s">
        <v>1827</v>
      </c>
      <c r="N1695" s="29" t="s">
        <v>985</v>
      </c>
      <c r="P1695" s="7" t="s">
        <v>1827</v>
      </c>
      <c r="Q1695" s="29" t="s">
        <v>985</v>
      </c>
      <c r="S1695" s="7" t="s">
        <v>1827</v>
      </c>
      <c r="T1695" s="29" t="s">
        <v>985</v>
      </c>
      <c r="V1695" s="7" t="s">
        <v>1827</v>
      </c>
      <c r="W1695" s="29" t="s">
        <v>985</v>
      </c>
      <c r="Y1695" s="7" t="s">
        <v>1827</v>
      </c>
      <c r="Z1695" s="29" t="s">
        <v>985</v>
      </c>
      <c r="AB1695" s="7" t="s">
        <v>1827</v>
      </c>
      <c r="AC1695" s="29" t="s">
        <v>985</v>
      </c>
      <c r="AE1695" s="7" t="s">
        <v>1827</v>
      </c>
      <c r="AF1695" s="29" t="s">
        <v>985</v>
      </c>
      <c r="AH1695" s="7" t="s">
        <v>1827</v>
      </c>
      <c r="AI1695" s="29" t="s">
        <v>985</v>
      </c>
      <c r="AK1695" s="7" t="s">
        <v>1827</v>
      </c>
      <c r="AL1695" s="33">
        <v>0</v>
      </c>
      <c r="AN1695" s="7" t="s">
        <v>1827</v>
      </c>
      <c r="AO1695" s="33">
        <v>0</v>
      </c>
      <c r="AQ1695" s="7" t="s">
        <v>1827</v>
      </c>
      <c r="AR1695" s="33">
        <v>0</v>
      </c>
      <c r="AT1695" s="7" t="s">
        <v>1827</v>
      </c>
      <c r="AU1695" s="33">
        <v>0</v>
      </c>
      <c r="AW1695" s="7" t="s">
        <v>1827</v>
      </c>
      <c r="AX1695" s="33">
        <v>0</v>
      </c>
      <c r="AZ1695" s="7" t="s">
        <v>1827</v>
      </c>
      <c r="BA1695" s="33">
        <v>0</v>
      </c>
      <c r="BC1695" s="7" t="s">
        <v>1827</v>
      </c>
      <c r="BD1695" s="33">
        <v>0</v>
      </c>
      <c r="BF1695" s="7" t="s">
        <v>1827</v>
      </c>
      <c r="BG1695" s="33">
        <v>0</v>
      </c>
      <c r="BI1695" s="7" t="s">
        <v>1827</v>
      </c>
      <c r="BJ1695" s="33">
        <v>0</v>
      </c>
      <c r="BL1695" s="7" t="s">
        <v>1827</v>
      </c>
      <c r="BM1695" s="33">
        <v>0</v>
      </c>
      <c r="BO1695" s="7" t="s">
        <v>1827</v>
      </c>
      <c r="BP1695" s="33">
        <v>0</v>
      </c>
      <c r="BR1695" s="7" t="s">
        <v>1827</v>
      </c>
      <c r="BS1695" s="33">
        <v>0</v>
      </c>
      <c r="BU1695" s="7" t="s">
        <v>1827</v>
      </c>
      <c r="BV1695" s="33">
        <v>0</v>
      </c>
      <c r="BX1695" s="7" t="s">
        <v>1827</v>
      </c>
      <c r="BY1695" s="33">
        <v>0</v>
      </c>
    </row>
    <row r="1696" spans="1:77" x14ac:dyDescent="0.3">
      <c r="A1696" s="7" t="s">
        <v>1828</v>
      </c>
      <c r="B1696" s="29">
        <v>13</v>
      </c>
      <c r="D1696" s="7" t="s">
        <v>1828</v>
      </c>
      <c r="E1696" s="29">
        <v>13</v>
      </c>
      <c r="G1696" s="7" t="s">
        <v>1828</v>
      </c>
      <c r="H1696" s="29" t="s">
        <v>985</v>
      </c>
      <c r="J1696" s="7" t="s">
        <v>1828</v>
      </c>
      <c r="K1696" s="29" t="s">
        <v>985</v>
      </c>
      <c r="M1696" s="7" t="s">
        <v>1828</v>
      </c>
      <c r="N1696" s="29" t="s">
        <v>985</v>
      </c>
      <c r="P1696" s="7" t="s">
        <v>1828</v>
      </c>
      <c r="Q1696" s="29" t="s">
        <v>985</v>
      </c>
      <c r="S1696" s="7" t="s">
        <v>1828</v>
      </c>
      <c r="T1696" s="29" t="s">
        <v>985</v>
      </c>
      <c r="V1696" s="7" t="s">
        <v>1828</v>
      </c>
      <c r="W1696" s="29" t="s">
        <v>985</v>
      </c>
      <c r="Y1696" s="7" t="s">
        <v>1828</v>
      </c>
      <c r="Z1696" s="29" t="s">
        <v>985</v>
      </c>
      <c r="AB1696" s="7" t="s">
        <v>1828</v>
      </c>
      <c r="AC1696" s="29" t="s">
        <v>985</v>
      </c>
      <c r="AE1696" s="7" t="s">
        <v>1828</v>
      </c>
      <c r="AF1696" s="29" t="s">
        <v>985</v>
      </c>
      <c r="AH1696" s="7" t="s">
        <v>1828</v>
      </c>
      <c r="AI1696" s="29" t="s">
        <v>985</v>
      </c>
      <c r="AK1696" s="7" t="s">
        <v>1828</v>
      </c>
      <c r="AL1696" s="33">
        <v>0</v>
      </c>
      <c r="AN1696" s="7" t="s">
        <v>1828</v>
      </c>
      <c r="AO1696" s="33">
        <v>0</v>
      </c>
      <c r="AQ1696" s="7" t="s">
        <v>1828</v>
      </c>
      <c r="AR1696" s="33">
        <v>0</v>
      </c>
      <c r="AT1696" s="7" t="s">
        <v>1828</v>
      </c>
      <c r="AU1696" s="33">
        <v>0</v>
      </c>
      <c r="AW1696" s="7" t="s">
        <v>1828</v>
      </c>
      <c r="AX1696" s="33">
        <v>0</v>
      </c>
      <c r="AZ1696" s="7" t="s">
        <v>1828</v>
      </c>
      <c r="BA1696" s="33">
        <v>0</v>
      </c>
      <c r="BC1696" s="7" t="s">
        <v>1828</v>
      </c>
      <c r="BD1696" s="33">
        <v>0</v>
      </c>
      <c r="BF1696" s="7" t="s">
        <v>1828</v>
      </c>
      <c r="BG1696" s="33">
        <v>0</v>
      </c>
      <c r="BI1696" s="7" t="s">
        <v>1828</v>
      </c>
      <c r="BJ1696" s="33">
        <v>0</v>
      </c>
      <c r="BL1696" s="7" t="s">
        <v>1828</v>
      </c>
      <c r="BM1696" s="33">
        <v>0</v>
      </c>
      <c r="BO1696" s="7" t="s">
        <v>1828</v>
      </c>
      <c r="BP1696" s="33">
        <v>0</v>
      </c>
      <c r="BR1696" s="7" t="s">
        <v>1828</v>
      </c>
      <c r="BS1696" s="33">
        <v>0</v>
      </c>
      <c r="BU1696" s="7" t="s">
        <v>1828</v>
      </c>
      <c r="BV1696" s="33">
        <v>0</v>
      </c>
      <c r="BX1696" s="7" t="s">
        <v>1828</v>
      </c>
      <c r="BY1696" s="33">
        <v>0</v>
      </c>
    </row>
    <row r="1697" spans="1:77" x14ac:dyDescent="0.3">
      <c r="A1697" s="7" t="s">
        <v>1829</v>
      </c>
      <c r="B1697" s="29">
        <v>13</v>
      </c>
      <c r="D1697" s="7" t="s">
        <v>1829</v>
      </c>
      <c r="E1697" s="29">
        <v>13</v>
      </c>
      <c r="G1697" s="7" t="s">
        <v>1829</v>
      </c>
      <c r="H1697" s="29" t="s">
        <v>985</v>
      </c>
      <c r="J1697" s="7" t="s">
        <v>1829</v>
      </c>
      <c r="K1697" s="29" t="s">
        <v>985</v>
      </c>
      <c r="M1697" s="7" t="s">
        <v>1829</v>
      </c>
      <c r="N1697" s="29" t="s">
        <v>985</v>
      </c>
      <c r="P1697" s="7" t="s">
        <v>1829</v>
      </c>
      <c r="Q1697" s="29" t="s">
        <v>985</v>
      </c>
      <c r="S1697" s="7" t="s">
        <v>1829</v>
      </c>
      <c r="T1697" s="29" t="s">
        <v>985</v>
      </c>
      <c r="V1697" s="7" t="s">
        <v>1829</v>
      </c>
      <c r="W1697" s="29" t="s">
        <v>985</v>
      </c>
      <c r="Y1697" s="7" t="s">
        <v>1829</v>
      </c>
      <c r="Z1697" s="29" t="s">
        <v>985</v>
      </c>
      <c r="AB1697" s="7" t="s">
        <v>1829</v>
      </c>
      <c r="AC1697" s="29" t="s">
        <v>985</v>
      </c>
      <c r="AE1697" s="7" t="s">
        <v>1829</v>
      </c>
      <c r="AF1697" s="29" t="s">
        <v>985</v>
      </c>
      <c r="AH1697" s="7" t="s">
        <v>1829</v>
      </c>
      <c r="AI1697" s="29" t="s">
        <v>985</v>
      </c>
      <c r="AK1697" s="7" t="s">
        <v>1829</v>
      </c>
      <c r="AL1697" s="33">
        <v>0</v>
      </c>
      <c r="AN1697" s="7" t="s">
        <v>1829</v>
      </c>
      <c r="AO1697" s="33">
        <v>0</v>
      </c>
      <c r="AQ1697" s="7" t="s">
        <v>1829</v>
      </c>
      <c r="AR1697" s="33">
        <v>0</v>
      </c>
      <c r="AT1697" s="7" t="s">
        <v>1829</v>
      </c>
      <c r="AU1697" s="33">
        <v>0</v>
      </c>
      <c r="AW1697" s="7" t="s">
        <v>1829</v>
      </c>
      <c r="AX1697" s="33">
        <v>0</v>
      </c>
      <c r="AZ1697" s="7" t="s">
        <v>1829</v>
      </c>
      <c r="BA1697" s="33">
        <v>0</v>
      </c>
      <c r="BC1697" s="7" t="s">
        <v>1829</v>
      </c>
      <c r="BD1697" s="33">
        <v>0</v>
      </c>
      <c r="BF1697" s="7" t="s">
        <v>1829</v>
      </c>
      <c r="BG1697" s="33">
        <v>0</v>
      </c>
      <c r="BI1697" s="7" t="s">
        <v>1829</v>
      </c>
      <c r="BJ1697" s="33">
        <v>0</v>
      </c>
      <c r="BL1697" s="7" t="s">
        <v>1829</v>
      </c>
      <c r="BM1697" s="33">
        <v>0</v>
      </c>
      <c r="BO1697" s="7" t="s">
        <v>1829</v>
      </c>
      <c r="BP1697" s="33">
        <v>0</v>
      </c>
      <c r="BR1697" s="7" t="s">
        <v>1829</v>
      </c>
      <c r="BS1697" s="33">
        <v>0</v>
      </c>
      <c r="BU1697" s="7" t="s">
        <v>1829</v>
      </c>
      <c r="BV1697" s="33">
        <v>0</v>
      </c>
      <c r="BX1697" s="7" t="s">
        <v>1829</v>
      </c>
      <c r="BY1697" s="33">
        <v>0</v>
      </c>
    </row>
    <row r="1698" spans="1:77" x14ac:dyDescent="0.3">
      <c r="A1698" s="7" t="s">
        <v>1830</v>
      </c>
      <c r="B1698" s="29">
        <v>13</v>
      </c>
      <c r="D1698" s="7" t="s">
        <v>1830</v>
      </c>
      <c r="E1698" s="29">
        <v>13</v>
      </c>
      <c r="G1698" s="7" t="s">
        <v>1830</v>
      </c>
      <c r="H1698" s="29" t="s">
        <v>985</v>
      </c>
      <c r="J1698" s="7" t="s">
        <v>1830</v>
      </c>
      <c r="K1698" s="29" t="s">
        <v>985</v>
      </c>
      <c r="M1698" s="7" t="s">
        <v>1830</v>
      </c>
      <c r="N1698" s="29" t="s">
        <v>985</v>
      </c>
      <c r="P1698" s="7" t="s">
        <v>1830</v>
      </c>
      <c r="Q1698" s="29" t="s">
        <v>985</v>
      </c>
      <c r="S1698" s="7" t="s">
        <v>1830</v>
      </c>
      <c r="T1698" s="29" t="s">
        <v>985</v>
      </c>
      <c r="V1698" s="7" t="s">
        <v>1830</v>
      </c>
      <c r="W1698" s="29" t="s">
        <v>985</v>
      </c>
      <c r="Y1698" s="7" t="s">
        <v>1830</v>
      </c>
      <c r="Z1698" s="29" t="s">
        <v>985</v>
      </c>
      <c r="AB1698" s="7" t="s">
        <v>1830</v>
      </c>
      <c r="AC1698" s="29" t="s">
        <v>985</v>
      </c>
      <c r="AE1698" s="7" t="s">
        <v>1830</v>
      </c>
      <c r="AF1698" s="29" t="s">
        <v>985</v>
      </c>
      <c r="AH1698" s="7" t="s">
        <v>1830</v>
      </c>
      <c r="AI1698" s="29" t="s">
        <v>985</v>
      </c>
      <c r="AK1698" s="7" t="s">
        <v>1830</v>
      </c>
      <c r="AL1698" s="33">
        <v>0</v>
      </c>
      <c r="AN1698" s="7" t="s">
        <v>1830</v>
      </c>
      <c r="AO1698" s="33">
        <v>0</v>
      </c>
      <c r="AQ1698" s="7" t="s">
        <v>1830</v>
      </c>
      <c r="AR1698" s="33">
        <v>0</v>
      </c>
      <c r="AT1698" s="7" t="s">
        <v>1830</v>
      </c>
      <c r="AU1698" s="33">
        <v>0</v>
      </c>
      <c r="AW1698" s="7" t="s">
        <v>1830</v>
      </c>
      <c r="AX1698" s="33">
        <v>0</v>
      </c>
      <c r="AZ1698" s="7" t="s">
        <v>1830</v>
      </c>
      <c r="BA1698" s="33">
        <v>0</v>
      </c>
      <c r="BC1698" s="7" t="s">
        <v>1830</v>
      </c>
      <c r="BD1698" s="33">
        <v>0</v>
      </c>
      <c r="BF1698" s="7" t="s">
        <v>1830</v>
      </c>
      <c r="BG1698" s="33">
        <v>0</v>
      </c>
      <c r="BI1698" s="7" t="s">
        <v>1830</v>
      </c>
      <c r="BJ1698" s="33">
        <v>0</v>
      </c>
      <c r="BL1698" s="7" t="s">
        <v>1830</v>
      </c>
      <c r="BM1698" s="33">
        <v>0</v>
      </c>
      <c r="BO1698" s="7" t="s">
        <v>1830</v>
      </c>
      <c r="BP1698" s="33">
        <v>0</v>
      </c>
      <c r="BR1698" s="7" t="s">
        <v>1830</v>
      </c>
      <c r="BS1698" s="33">
        <v>0</v>
      </c>
      <c r="BU1698" s="7" t="s">
        <v>1830</v>
      </c>
      <c r="BV1698" s="33">
        <v>0</v>
      </c>
      <c r="BX1698" s="7" t="s">
        <v>1830</v>
      </c>
      <c r="BY1698" s="33">
        <v>0</v>
      </c>
    </row>
    <row r="1699" spans="1:77" x14ac:dyDescent="0.3">
      <c r="A1699" s="7" t="s">
        <v>1831</v>
      </c>
      <c r="B1699" s="29">
        <v>13</v>
      </c>
      <c r="D1699" s="7" t="s">
        <v>1831</v>
      </c>
      <c r="E1699" s="29">
        <v>13</v>
      </c>
      <c r="G1699" s="7" t="s">
        <v>1831</v>
      </c>
      <c r="H1699" s="29" t="s">
        <v>985</v>
      </c>
      <c r="J1699" s="7" t="s">
        <v>1831</v>
      </c>
      <c r="K1699" s="29" t="s">
        <v>985</v>
      </c>
      <c r="M1699" s="7" t="s">
        <v>1831</v>
      </c>
      <c r="N1699" s="29" t="s">
        <v>985</v>
      </c>
      <c r="P1699" s="7" t="s">
        <v>1831</v>
      </c>
      <c r="Q1699" s="29" t="s">
        <v>985</v>
      </c>
      <c r="S1699" s="7" t="s">
        <v>1831</v>
      </c>
      <c r="T1699" s="29" t="s">
        <v>985</v>
      </c>
      <c r="V1699" s="7" t="s">
        <v>1831</v>
      </c>
      <c r="W1699" s="29" t="s">
        <v>985</v>
      </c>
      <c r="Y1699" s="7" t="s">
        <v>1831</v>
      </c>
      <c r="Z1699" s="29" t="s">
        <v>985</v>
      </c>
      <c r="AB1699" s="7" t="s">
        <v>1831</v>
      </c>
      <c r="AC1699" s="29" t="s">
        <v>985</v>
      </c>
      <c r="AE1699" s="7" t="s">
        <v>1831</v>
      </c>
      <c r="AF1699" s="29" t="s">
        <v>985</v>
      </c>
      <c r="AH1699" s="7" t="s">
        <v>1831</v>
      </c>
      <c r="AI1699" s="29" t="s">
        <v>985</v>
      </c>
      <c r="AK1699" s="7" t="s">
        <v>1831</v>
      </c>
      <c r="AL1699" s="33">
        <v>0</v>
      </c>
      <c r="AN1699" s="7" t="s">
        <v>1831</v>
      </c>
      <c r="AO1699" s="33">
        <v>0</v>
      </c>
      <c r="AQ1699" s="7" t="s">
        <v>1831</v>
      </c>
      <c r="AR1699" s="33">
        <v>0</v>
      </c>
      <c r="AT1699" s="7" t="s">
        <v>1831</v>
      </c>
      <c r="AU1699" s="33">
        <v>0</v>
      </c>
      <c r="AW1699" s="7" t="s">
        <v>1831</v>
      </c>
      <c r="AX1699" s="33">
        <v>0</v>
      </c>
      <c r="AZ1699" s="7" t="s">
        <v>1831</v>
      </c>
      <c r="BA1699" s="33">
        <v>0</v>
      </c>
      <c r="BC1699" s="7" t="s">
        <v>1831</v>
      </c>
      <c r="BD1699" s="33">
        <v>0</v>
      </c>
      <c r="BF1699" s="7" t="s">
        <v>1831</v>
      </c>
      <c r="BG1699" s="33">
        <v>0</v>
      </c>
      <c r="BI1699" s="7" t="s">
        <v>1831</v>
      </c>
      <c r="BJ1699" s="33">
        <v>0</v>
      </c>
      <c r="BL1699" s="7" t="s">
        <v>1831</v>
      </c>
      <c r="BM1699" s="33">
        <v>0</v>
      </c>
      <c r="BO1699" s="7" t="s">
        <v>1831</v>
      </c>
      <c r="BP1699" s="33">
        <v>0</v>
      </c>
      <c r="BR1699" s="7" t="s">
        <v>1831</v>
      </c>
      <c r="BS1699" s="33">
        <v>0</v>
      </c>
      <c r="BU1699" s="7" t="s">
        <v>1831</v>
      </c>
      <c r="BV1699" s="33">
        <v>0</v>
      </c>
      <c r="BX1699" s="7" t="s">
        <v>1831</v>
      </c>
      <c r="BY1699" s="33">
        <v>0</v>
      </c>
    </row>
    <row r="1700" spans="1:77" x14ac:dyDescent="0.3">
      <c r="A1700" s="7" t="s">
        <v>1832</v>
      </c>
      <c r="B1700" s="29">
        <v>13</v>
      </c>
      <c r="D1700" s="7" t="s">
        <v>1832</v>
      </c>
      <c r="E1700" s="29">
        <v>13</v>
      </c>
      <c r="G1700" s="7" t="s">
        <v>1832</v>
      </c>
      <c r="H1700" s="29" t="s">
        <v>985</v>
      </c>
      <c r="J1700" s="7" t="s">
        <v>1832</v>
      </c>
      <c r="K1700" s="29" t="s">
        <v>985</v>
      </c>
      <c r="M1700" s="7" t="s">
        <v>1832</v>
      </c>
      <c r="N1700" s="29" t="s">
        <v>985</v>
      </c>
      <c r="P1700" s="7" t="s">
        <v>1832</v>
      </c>
      <c r="Q1700" s="29" t="s">
        <v>985</v>
      </c>
      <c r="S1700" s="7" t="s">
        <v>1832</v>
      </c>
      <c r="T1700" s="29" t="s">
        <v>985</v>
      </c>
      <c r="V1700" s="7" t="s">
        <v>1832</v>
      </c>
      <c r="W1700" s="29" t="s">
        <v>985</v>
      </c>
      <c r="Y1700" s="7" t="s">
        <v>1832</v>
      </c>
      <c r="Z1700" s="29" t="s">
        <v>985</v>
      </c>
      <c r="AB1700" s="7" t="s">
        <v>1832</v>
      </c>
      <c r="AC1700" s="29" t="s">
        <v>985</v>
      </c>
      <c r="AE1700" s="7" t="s">
        <v>1832</v>
      </c>
      <c r="AF1700" s="29" t="s">
        <v>985</v>
      </c>
      <c r="AH1700" s="7" t="s">
        <v>1832</v>
      </c>
      <c r="AI1700" s="29" t="s">
        <v>985</v>
      </c>
      <c r="AK1700" s="7" t="s">
        <v>1832</v>
      </c>
      <c r="AL1700" s="33">
        <v>0</v>
      </c>
      <c r="AN1700" s="7" t="s">
        <v>1832</v>
      </c>
      <c r="AO1700" s="33">
        <v>0</v>
      </c>
      <c r="AQ1700" s="7" t="s">
        <v>1832</v>
      </c>
      <c r="AR1700" s="33">
        <v>0</v>
      </c>
      <c r="AT1700" s="7" t="s">
        <v>1832</v>
      </c>
      <c r="AU1700" s="33">
        <v>0</v>
      </c>
      <c r="AW1700" s="7" t="s">
        <v>1832</v>
      </c>
      <c r="AX1700" s="33">
        <v>0</v>
      </c>
      <c r="AZ1700" s="7" t="s">
        <v>1832</v>
      </c>
      <c r="BA1700" s="33">
        <v>0</v>
      </c>
      <c r="BC1700" s="7" t="s">
        <v>1832</v>
      </c>
      <c r="BD1700" s="33">
        <v>0</v>
      </c>
      <c r="BF1700" s="7" t="s">
        <v>1832</v>
      </c>
      <c r="BG1700" s="33">
        <v>0</v>
      </c>
      <c r="BI1700" s="7" t="s">
        <v>1832</v>
      </c>
      <c r="BJ1700" s="33">
        <v>0</v>
      </c>
      <c r="BL1700" s="7" t="s">
        <v>1832</v>
      </c>
      <c r="BM1700" s="33">
        <v>0</v>
      </c>
      <c r="BO1700" s="7" t="s">
        <v>1832</v>
      </c>
      <c r="BP1700" s="33">
        <v>0</v>
      </c>
      <c r="BR1700" s="7" t="s">
        <v>1832</v>
      </c>
      <c r="BS1700" s="33">
        <v>0</v>
      </c>
      <c r="BU1700" s="7" t="s">
        <v>1832</v>
      </c>
      <c r="BV1700" s="33">
        <v>0</v>
      </c>
      <c r="BX1700" s="7" t="s">
        <v>1832</v>
      </c>
      <c r="BY1700" s="33">
        <v>0</v>
      </c>
    </row>
    <row r="1701" spans="1:77" x14ac:dyDescent="0.3">
      <c r="A1701" s="7" t="s">
        <v>1833</v>
      </c>
      <c r="B1701" s="29">
        <v>13</v>
      </c>
      <c r="D1701" s="7" t="s">
        <v>1833</v>
      </c>
      <c r="E1701" s="29">
        <v>13</v>
      </c>
      <c r="G1701" s="7" t="s">
        <v>1833</v>
      </c>
      <c r="H1701" s="29" t="s">
        <v>985</v>
      </c>
      <c r="J1701" s="7" t="s">
        <v>1833</v>
      </c>
      <c r="K1701" s="29" t="s">
        <v>985</v>
      </c>
      <c r="M1701" s="7" t="s">
        <v>1833</v>
      </c>
      <c r="N1701" s="29" t="s">
        <v>985</v>
      </c>
      <c r="P1701" s="7" t="s">
        <v>1833</v>
      </c>
      <c r="Q1701" s="29" t="s">
        <v>985</v>
      </c>
      <c r="S1701" s="7" t="s">
        <v>1833</v>
      </c>
      <c r="T1701" s="29" t="s">
        <v>985</v>
      </c>
      <c r="V1701" s="7" t="s">
        <v>1833</v>
      </c>
      <c r="W1701" s="29" t="s">
        <v>985</v>
      </c>
      <c r="Y1701" s="7" t="s">
        <v>1833</v>
      </c>
      <c r="Z1701" s="29" t="s">
        <v>985</v>
      </c>
      <c r="AB1701" s="7" t="s">
        <v>1833</v>
      </c>
      <c r="AC1701" s="29" t="s">
        <v>985</v>
      </c>
      <c r="AE1701" s="7" t="s">
        <v>1833</v>
      </c>
      <c r="AF1701" s="29" t="s">
        <v>985</v>
      </c>
      <c r="AH1701" s="7" t="s">
        <v>1833</v>
      </c>
      <c r="AI1701" s="29" t="s">
        <v>985</v>
      </c>
      <c r="AK1701" s="7" t="s">
        <v>1833</v>
      </c>
      <c r="AL1701" s="33">
        <v>0</v>
      </c>
      <c r="AN1701" s="7" t="s">
        <v>1833</v>
      </c>
      <c r="AO1701" s="33">
        <v>0</v>
      </c>
      <c r="AQ1701" s="7" t="s">
        <v>1833</v>
      </c>
      <c r="AR1701" s="33">
        <v>0</v>
      </c>
      <c r="AT1701" s="7" t="s">
        <v>1833</v>
      </c>
      <c r="AU1701" s="33">
        <v>0</v>
      </c>
      <c r="AW1701" s="7" t="s">
        <v>1833</v>
      </c>
      <c r="AX1701" s="33">
        <v>0</v>
      </c>
      <c r="AZ1701" s="7" t="s">
        <v>1833</v>
      </c>
      <c r="BA1701" s="33">
        <v>0</v>
      </c>
      <c r="BC1701" s="7" t="s">
        <v>1833</v>
      </c>
      <c r="BD1701" s="33">
        <v>0</v>
      </c>
      <c r="BF1701" s="7" t="s">
        <v>1833</v>
      </c>
      <c r="BG1701" s="33">
        <v>0</v>
      </c>
      <c r="BI1701" s="7" t="s">
        <v>1833</v>
      </c>
      <c r="BJ1701" s="33">
        <v>0</v>
      </c>
      <c r="BL1701" s="7" t="s">
        <v>1833</v>
      </c>
      <c r="BM1701" s="33">
        <v>0</v>
      </c>
      <c r="BO1701" s="7" t="s">
        <v>1833</v>
      </c>
      <c r="BP1701" s="33">
        <v>0</v>
      </c>
      <c r="BR1701" s="7" t="s">
        <v>1833</v>
      </c>
      <c r="BS1701" s="33">
        <v>0</v>
      </c>
      <c r="BU1701" s="7" t="s">
        <v>1833</v>
      </c>
      <c r="BV1701" s="33">
        <v>0</v>
      </c>
      <c r="BX1701" s="7" t="s">
        <v>1833</v>
      </c>
      <c r="BY1701" s="33">
        <v>0</v>
      </c>
    </row>
    <row r="1702" spans="1:77" x14ac:dyDescent="0.3">
      <c r="A1702" s="7" t="s">
        <v>1834</v>
      </c>
      <c r="B1702" s="29">
        <v>13</v>
      </c>
      <c r="D1702" s="7" t="s">
        <v>1834</v>
      </c>
      <c r="E1702" s="29">
        <v>13</v>
      </c>
      <c r="G1702" s="7" t="s">
        <v>1834</v>
      </c>
      <c r="H1702" s="29" t="s">
        <v>985</v>
      </c>
      <c r="J1702" s="7" t="s">
        <v>1834</v>
      </c>
      <c r="K1702" s="29" t="s">
        <v>985</v>
      </c>
      <c r="M1702" s="7" t="s">
        <v>1834</v>
      </c>
      <c r="N1702" s="29" t="s">
        <v>985</v>
      </c>
      <c r="P1702" s="7" t="s">
        <v>1834</v>
      </c>
      <c r="Q1702" s="29" t="s">
        <v>985</v>
      </c>
      <c r="S1702" s="7" t="s">
        <v>1834</v>
      </c>
      <c r="T1702" s="29" t="s">
        <v>985</v>
      </c>
      <c r="V1702" s="7" t="s">
        <v>1834</v>
      </c>
      <c r="W1702" s="29" t="s">
        <v>985</v>
      </c>
      <c r="Y1702" s="7" t="s">
        <v>1834</v>
      </c>
      <c r="Z1702" s="29" t="s">
        <v>985</v>
      </c>
      <c r="AB1702" s="7" t="s">
        <v>1834</v>
      </c>
      <c r="AC1702" s="29" t="s">
        <v>985</v>
      </c>
      <c r="AE1702" s="7" t="s">
        <v>1834</v>
      </c>
      <c r="AF1702" s="29" t="s">
        <v>985</v>
      </c>
      <c r="AH1702" s="7" t="s">
        <v>1834</v>
      </c>
      <c r="AI1702" s="29" t="s">
        <v>985</v>
      </c>
      <c r="AK1702" s="7" t="s">
        <v>1834</v>
      </c>
      <c r="AL1702" s="33">
        <v>0</v>
      </c>
      <c r="AN1702" s="7" t="s">
        <v>1834</v>
      </c>
      <c r="AO1702" s="33">
        <v>0</v>
      </c>
      <c r="AQ1702" s="7" t="s">
        <v>1834</v>
      </c>
      <c r="AR1702" s="33">
        <v>0</v>
      </c>
      <c r="AT1702" s="7" t="s">
        <v>1834</v>
      </c>
      <c r="AU1702" s="33">
        <v>0</v>
      </c>
      <c r="AW1702" s="7" t="s">
        <v>1834</v>
      </c>
      <c r="AX1702" s="33">
        <v>0</v>
      </c>
      <c r="AZ1702" s="7" t="s">
        <v>1834</v>
      </c>
      <c r="BA1702" s="33">
        <v>0</v>
      </c>
      <c r="BC1702" s="7" t="s">
        <v>1834</v>
      </c>
      <c r="BD1702" s="33">
        <v>0</v>
      </c>
      <c r="BF1702" s="7" t="s">
        <v>1834</v>
      </c>
      <c r="BG1702" s="33">
        <v>0</v>
      </c>
      <c r="BI1702" s="7" t="s">
        <v>1834</v>
      </c>
      <c r="BJ1702" s="33">
        <v>0</v>
      </c>
      <c r="BL1702" s="7" t="s">
        <v>1834</v>
      </c>
      <c r="BM1702" s="33">
        <v>0</v>
      </c>
      <c r="BO1702" s="7" t="s">
        <v>1834</v>
      </c>
      <c r="BP1702" s="33">
        <v>0</v>
      </c>
      <c r="BR1702" s="7" t="s">
        <v>1834</v>
      </c>
      <c r="BS1702" s="33">
        <v>0</v>
      </c>
      <c r="BU1702" s="7" t="s">
        <v>1834</v>
      </c>
      <c r="BV1702" s="33">
        <v>0</v>
      </c>
      <c r="BX1702" s="7" t="s">
        <v>1834</v>
      </c>
      <c r="BY1702" s="33">
        <v>0</v>
      </c>
    </row>
    <row r="1703" spans="1:77" x14ac:dyDescent="0.3">
      <c r="A1703" s="7" t="s">
        <v>1835</v>
      </c>
      <c r="B1703" s="29">
        <v>13</v>
      </c>
      <c r="D1703" s="7" t="s">
        <v>1835</v>
      </c>
      <c r="E1703" s="29">
        <v>13</v>
      </c>
      <c r="G1703" s="7" t="s">
        <v>1835</v>
      </c>
      <c r="H1703" s="29" t="s">
        <v>985</v>
      </c>
      <c r="J1703" s="7" t="s">
        <v>1835</v>
      </c>
      <c r="K1703" s="29" t="s">
        <v>985</v>
      </c>
      <c r="M1703" s="7" t="s">
        <v>1835</v>
      </c>
      <c r="N1703" s="29" t="s">
        <v>985</v>
      </c>
      <c r="P1703" s="7" t="s">
        <v>1835</v>
      </c>
      <c r="Q1703" s="29" t="s">
        <v>985</v>
      </c>
      <c r="S1703" s="7" t="s">
        <v>1835</v>
      </c>
      <c r="T1703" s="29" t="s">
        <v>985</v>
      </c>
      <c r="V1703" s="7" t="s">
        <v>1835</v>
      </c>
      <c r="W1703" s="29" t="s">
        <v>985</v>
      </c>
      <c r="Y1703" s="7" t="s">
        <v>1835</v>
      </c>
      <c r="Z1703" s="29" t="s">
        <v>985</v>
      </c>
      <c r="AB1703" s="7" t="s">
        <v>1835</v>
      </c>
      <c r="AC1703" s="29" t="s">
        <v>985</v>
      </c>
      <c r="AE1703" s="7" t="s">
        <v>1835</v>
      </c>
      <c r="AF1703" s="29" t="s">
        <v>985</v>
      </c>
      <c r="AH1703" s="7" t="s">
        <v>1835</v>
      </c>
      <c r="AI1703" s="29" t="s">
        <v>985</v>
      </c>
      <c r="AK1703" s="7" t="s">
        <v>1835</v>
      </c>
      <c r="AL1703" s="33">
        <v>0</v>
      </c>
      <c r="AN1703" s="7" t="s">
        <v>1835</v>
      </c>
      <c r="AO1703" s="33">
        <v>0</v>
      </c>
      <c r="AQ1703" s="7" t="s">
        <v>1835</v>
      </c>
      <c r="AR1703" s="33">
        <v>0</v>
      </c>
      <c r="AT1703" s="7" t="s">
        <v>1835</v>
      </c>
      <c r="AU1703" s="33">
        <v>0</v>
      </c>
      <c r="AW1703" s="7" t="s">
        <v>1835</v>
      </c>
      <c r="AX1703" s="33">
        <v>0</v>
      </c>
      <c r="AZ1703" s="7" t="s">
        <v>1835</v>
      </c>
      <c r="BA1703" s="33">
        <v>0</v>
      </c>
      <c r="BC1703" s="7" t="s">
        <v>1835</v>
      </c>
      <c r="BD1703" s="33">
        <v>0</v>
      </c>
      <c r="BF1703" s="7" t="s">
        <v>1835</v>
      </c>
      <c r="BG1703" s="33">
        <v>0</v>
      </c>
      <c r="BI1703" s="7" t="s">
        <v>1835</v>
      </c>
      <c r="BJ1703" s="33">
        <v>0</v>
      </c>
      <c r="BL1703" s="7" t="s">
        <v>1835</v>
      </c>
      <c r="BM1703" s="33">
        <v>0</v>
      </c>
      <c r="BO1703" s="7" t="s">
        <v>1835</v>
      </c>
      <c r="BP1703" s="33">
        <v>0</v>
      </c>
      <c r="BR1703" s="7" t="s">
        <v>1835</v>
      </c>
      <c r="BS1703" s="33">
        <v>0</v>
      </c>
      <c r="BU1703" s="7" t="s">
        <v>1835</v>
      </c>
      <c r="BV1703" s="33">
        <v>0</v>
      </c>
      <c r="BX1703" s="7" t="s">
        <v>1835</v>
      </c>
      <c r="BY1703" s="33">
        <v>0</v>
      </c>
    </row>
    <row r="1704" spans="1:77" x14ac:dyDescent="0.3">
      <c r="A1704" s="7" t="s">
        <v>1836</v>
      </c>
      <c r="B1704" s="29">
        <v>13</v>
      </c>
      <c r="D1704" s="7" t="s">
        <v>1836</v>
      </c>
      <c r="E1704" s="29">
        <v>13</v>
      </c>
      <c r="G1704" s="7" t="s">
        <v>1836</v>
      </c>
      <c r="H1704" s="29" t="s">
        <v>985</v>
      </c>
      <c r="J1704" s="7" t="s">
        <v>1836</v>
      </c>
      <c r="K1704" s="29" t="s">
        <v>985</v>
      </c>
      <c r="M1704" s="7" t="s">
        <v>1836</v>
      </c>
      <c r="N1704" s="29" t="s">
        <v>985</v>
      </c>
      <c r="P1704" s="7" t="s">
        <v>1836</v>
      </c>
      <c r="Q1704" s="29" t="s">
        <v>985</v>
      </c>
      <c r="S1704" s="7" t="s">
        <v>1836</v>
      </c>
      <c r="T1704" s="29" t="s">
        <v>985</v>
      </c>
      <c r="V1704" s="7" t="s">
        <v>1836</v>
      </c>
      <c r="W1704" s="29" t="s">
        <v>985</v>
      </c>
      <c r="Y1704" s="7" t="s">
        <v>1836</v>
      </c>
      <c r="Z1704" s="29" t="s">
        <v>985</v>
      </c>
      <c r="AB1704" s="7" t="s">
        <v>1836</v>
      </c>
      <c r="AC1704" s="29" t="s">
        <v>985</v>
      </c>
      <c r="AE1704" s="7" t="s">
        <v>1836</v>
      </c>
      <c r="AF1704" s="29" t="s">
        <v>985</v>
      </c>
      <c r="AH1704" s="7" t="s">
        <v>1836</v>
      </c>
      <c r="AI1704" s="29" t="s">
        <v>985</v>
      </c>
      <c r="AK1704" s="7" t="s">
        <v>1836</v>
      </c>
      <c r="AL1704" s="33">
        <v>0</v>
      </c>
      <c r="AN1704" s="7" t="s">
        <v>1836</v>
      </c>
      <c r="AO1704" s="33">
        <v>0</v>
      </c>
      <c r="AQ1704" s="7" t="s">
        <v>1836</v>
      </c>
      <c r="AR1704" s="33">
        <v>0</v>
      </c>
      <c r="AT1704" s="7" t="s">
        <v>1836</v>
      </c>
      <c r="AU1704" s="33">
        <v>0</v>
      </c>
      <c r="AW1704" s="7" t="s">
        <v>1836</v>
      </c>
      <c r="AX1704" s="33">
        <v>0</v>
      </c>
      <c r="AZ1704" s="7" t="s">
        <v>1836</v>
      </c>
      <c r="BA1704" s="33">
        <v>0</v>
      </c>
      <c r="BC1704" s="7" t="s">
        <v>1836</v>
      </c>
      <c r="BD1704" s="33">
        <v>0</v>
      </c>
      <c r="BF1704" s="7" t="s">
        <v>1836</v>
      </c>
      <c r="BG1704" s="33">
        <v>0</v>
      </c>
      <c r="BI1704" s="7" t="s">
        <v>1836</v>
      </c>
      <c r="BJ1704" s="33">
        <v>0</v>
      </c>
      <c r="BL1704" s="7" t="s">
        <v>1836</v>
      </c>
      <c r="BM1704" s="33">
        <v>0</v>
      </c>
      <c r="BO1704" s="7" t="s">
        <v>1836</v>
      </c>
      <c r="BP1704" s="33">
        <v>0</v>
      </c>
      <c r="BR1704" s="7" t="s">
        <v>1836</v>
      </c>
      <c r="BS1704" s="33">
        <v>0</v>
      </c>
      <c r="BU1704" s="7" t="s">
        <v>1836</v>
      </c>
      <c r="BV1704" s="33">
        <v>0</v>
      </c>
      <c r="BX1704" s="7" t="s">
        <v>1836</v>
      </c>
      <c r="BY1704" s="33">
        <v>0</v>
      </c>
    </row>
    <row r="1705" spans="1:77" x14ac:dyDescent="0.3">
      <c r="A1705" s="7" t="s">
        <v>1837</v>
      </c>
      <c r="B1705" s="29">
        <v>13</v>
      </c>
      <c r="D1705" s="7" t="s">
        <v>1837</v>
      </c>
      <c r="E1705" s="29">
        <v>13</v>
      </c>
      <c r="G1705" s="7" t="s">
        <v>1837</v>
      </c>
      <c r="H1705" s="29" t="s">
        <v>985</v>
      </c>
      <c r="J1705" s="7" t="s">
        <v>1837</v>
      </c>
      <c r="K1705" s="29" t="s">
        <v>985</v>
      </c>
      <c r="M1705" s="7" t="s">
        <v>1837</v>
      </c>
      <c r="N1705" s="29" t="s">
        <v>985</v>
      </c>
      <c r="P1705" s="7" t="s">
        <v>1837</v>
      </c>
      <c r="Q1705" s="29" t="s">
        <v>985</v>
      </c>
      <c r="S1705" s="7" t="s">
        <v>1837</v>
      </c>
      <c r="T1705" s="29" t="s">
        <v>985</v>
      </c>
      <c r="V1705" s="7" t="s">
        <v>1837</v>
      </c>
      <c r="W1705" s="29" t="s">
        <v>985</v>
      </c>
      <c r="Y1705" s="7" t="s">
        <v>1837</v>
      </c>
      <c r="Z1705" s="29" t="s">
        <v>985</v>
      </c>
      <c r="AB1705" s="7" t="s">
        <v>1837</v>
      </c>
      <c r="AC1705" s="29" t="s">
        <v>985</v>
      </c>
      <c r="AE1705" s="7" t="s">
        <v>1837</v>
      </c>
      <c r="AF1705" s="29" t="s">
        <v>985</v>
      </c>
      <c r="AH1705" s="7" t="s">
        <v>1837</v>
      </c>
      <c r="AI1705" s="29" t="s">
        <v>985</v>
      </c>
      <c r="AK1705" s="7" t="s">
        <v>1837</v>
      </c>
      <c r="AL1705" s="33">
        <v>0</v>
      </c>
      <c r="AN1705" s="7" t="s">
        <v>1837</v>
      </c>
      <c r="AO1705" s="33">
        <v>0</v>
      </c>
      <c r="AQ1705" s="7" t="s">
        <v>1837</v>
      </c>
      <c r="AR1705" s="33">
        <v>0</v>
      </c>
      <c r="AT1705" s="7" t="s">
        <v>1837</v>
      </c>
      <c r="AU1705" s="33">
        <v>0</v>
      </c>
      <c r="AW1705" s="7" t="s">
        <v>1837</v>
      </c>
      <c r="AX1705" s="33">
        <v>0</v>
      </c>
      <c r="AZ1705" s="7" t="s">
        <v>1837</v>
      </c>
      <c r="BA1705" s="33">
        <v>0</v>
      </c>
      <c r="BC1705" s="7" t="s">
        <v>1837</v>
      </c>
      <c r="BD1705" s="33">
        <v>0</v>
      </c>
      <c r="BF1705" s="7" t="s">
        <v>1837</v>
      </c>
      <c r="BG1705" s="33">
        <v>0</v>
      </c>
      <c r="BI1705" s="7" t="s">
        <v>1837</v>
      </c>
      <c r="BJ1705" s="33">
        <v>0</v>
      </c>
      <c r="BL1705" s="7" t="s">
        <v>1837</v>
      </c>
      <c r="BM1705" s="33">
        <v>0</v>
      </c>
      <c r="BO1705" s="7" t="s">
        <v>1837</v>
      </c>
      <c r="BP1705" s="33">
        <v>0</v>
      </c>
      <c r="BR1705" s="7" t="s">
        <v>1837</v>
      </c>
      <c r="BS1705" s="33">
        <v>0</v>
      </c>
      <c r="BU1705" s="7" t="s">
        <v>1837</v>
      </c>
      <c r="BV1705" s="33">
        <v>0</v>
      </c>
      <c r="BX1705" s="7" t="s">
        <v>1837</v>
      </c>
      <c r="BY1705" s="33">
        <v>0</v>
      </c>
    </row>
    <row r="1706" spans="1:77" x14ac:dyDescent="0.3">
      <c r="A1706" s="7" t="s">
        <v>1838</v>
      </c>
      <c r="B1706" s="29">
        <v>13</v>
      </c>
      <c r="D1706" s="7" t="s">
        <v>1838</v>
      </c>
      <c r="E1706" s="29">
        <v>13</v>
      </c>
      <c r="G1706" s="7" t="s">
        <v>1838</v>
      </c>
      <c r="H1706" s="29" t="s">
        <v>985</v>
      </c>
      <c r="J1706" s="7" t="s">
        <v>1838</v>
      </c>
      <c r="K1706" s="29" t="s">
        <v>985</v>
      </c>
      <c r="M1706" s="7" t="s">
        <v>1838</v>
      </c>
      <c r="N1706" s="29" t="s">
        <v>985</v>
      </c>
      <c r="P1706" s="7" t="s">
        <v>1838</v>
      </c>
      <c r="Q1706" s="29" t="s">
        <v>985</v>
      </c>
      <c r="S1706" s="7" t="s">
        <v>1838</v>
      </c>
      <c r="T1706" s="29" t="s">
        <v>985</v>
      </c>
      <c r="V1706" s="7" t="s">
        <v>1838</v>
      </c>
      <c r="W1706" s="29" t="s">
        <v>985</v>
      </c>
      <c r="Y1706" s="7" t="s">
        <v>1838</v>
      </c>
      <c r="Z1706" s="29" t="s">
        <v>985</v>
      </c>
      <c r="AB1706" s="7" t="s">
        <v>1838</v>
      </c>
      <c r="AC1706" s="29" t="s">
        <v>985</v>
      </c>
      <c r="AE1706" s="7" t="s">
        <v>1838</v>
      </c>
      <c r="AF1706" s="29" t="s">
        <v>985</v>
      </c>
      <c r="AH1706" s="7" t="s">
        <v>1838</v>
      </c>
      <c r="AI1706" s="29" t="s">
        <v>985</v>
      </c>
      <c r="AK1706" s="7" t="s">
        <v>1838</v>
      </c>
      <c r="AL1706" s="33">
        <v>0</v>
      </c>
      <c r="AN1706" s="7" t="s">
        <v>1838</v>
      </c>
      <c r="AO1706" s="33">
        <v>0</v>
      </c>
      <c r="AQ1706" s="7" t="s">
        <v>1838</v>
      </c>
      <c r="AR1706" s="33">
        <v>0</v>
      </c>
      <c r="AT1706" s="7" t="s">
        <v>1838</v>
      </c>
      <c r="AU1706" s="33">
        <v>0</v>
      </c>
      <c r="AW1706" s="7" t="s">
        <v>1838</v>
      </c>
      <c r="AX1706" s="33">
        <v>0</v>
      </c>
      <c r="AZ1706" s="7" t="s">
        <v>1838</v>
      </c>
      <c r="BA1706" s="33">
        <v>0</v>
      </c>
      <c r="BC1706" s="7" t="s">
        <v>1838</v>
      </c>
      <c r="BD1706" s="33">
        <v>0</v>
      </c>
      <c r="BF1706" s="7" t="s">
        <v>1838</v>
      </c>
      <c r="BG1706" s="33">
        <v>0</v>
      </c>
      <c r="BI1706" s="7" t="s">
        <v>1838</v>
      </c>
      <c r="BJ1706" s="33">
        <v>0</v>
      </c>
      <c r="BL1706" s="7" t="s">
        <v>1838</v>
      </c>
      <c r="BM1706" s="33">
        <v>0</v>
      </c>
      <c r="BO1706" s="7" t="s">
        <v>1838</v>
      </c>
      <c r="BP1706" s="33">
        <v>0</v>
      </c>
      <c r="BR1706" s="7" t="s">
        <v>1838</v>
      </c>
      <c r="BS1706" s="33">
        <v>0</v>
      </c>
      <c r="BU1706" s="7" t="s">
        <v>1838</v>
      </c>
      <c r="BV1706" s="33">
        <v>0</v>
      </c>
      <c r="BX1706" s="7" t="s">
        <v>1838</v>
      </c>
      <c r="BY1706" s="33">
        <v>0</v>
      </c>
    </row>
    <row r="1707" spans="1:77" x14ac:dyDescent="0.3">
      <c r="A1707" s="7" t="s">
        <v>1839</v>
      </c>
      <c r="B1707" s="29">
        <v>13</v>
      </c>
      <c r="D1707" s="7" t="s">
        <v>1839</v>
      </c>
      <c r="E1707" s="29">
        <v>13</v>
      </c>
      <c r="G1707" s="7" t="s">
        <v>1839</v>
      </c>
      <c r="H1707" s="29" t="s">
        <v>985</v>
      </c>
      <c r="J1707" s="7" t="s">
        <v>1839</v>
      </c>
      <c r="K1707" s="29" t="s">
        <v>985</v>
      </c>
      <c r="M1707" s="7" t="s">
        <v>1839</v>
      </c>
      <c r="N1707" s="29" t="s">
        <v>985</v>
      </c>
      <c r="P1707" s="7" t="s">
        <v>1839</v>
      </c>
      <c r="Q1707" s="29" t="s">
        <v>985</v>
      </c>
      <c r="S1707" s="7" t="s">
        <v>1839</v>
      </c>
      <c r="T1707" s="29" t="s">
        <v>985</v>
      </c>
      <c r="V1707" s="7" t="s">
        <v>1839</v>
      </c>
      <c r="W1707" s="29" t="s">
        <v>985</v>
      </c>
      <c r="Y1707" s="7" t="s">
        <v>1839</v>
      </c>
      <c r="Z1707" s="29" t="s">
        <v>985</v>
      </c>
      <c r="AB1707" s="7" t="s">
        <v>1839</v>
      </c>
      <c r="AC1707" s="29" t="s">
        <v>985</v>
      </c>
      <c r="AE1707" s="7" t="s">
        <v>1839</v>
      </c>
      <c r="AF1707" s="29" t="s">
        <v>985</v>
      </c>
      <c r="AH1707" s="7" t="s">
        <v>1839</v>
      </c>
      <c r="AI1707" s="29" t="s">
        <v>985</v>
      </c>
      <c r="AK1707" s="7" t="s">
        <v>1839</v>
      </c>
      <c r="AL1707" s="33">
        <v>0</v>
      </c>
      <c r="AN1707" s="7" t="s">
        <v>1839</v>
      </c>
      <c r="AO1707" s="33">
        <v>0</v>
      </c>
      <c r="AQ1707" s="7" t="s">
        <v>1839</v>
      </c>
      <c r="AR1707" s="33">
        <v>0</v>
      </c>
      <c r="AT1707" s="7" t="s">
        <v>1839</v>
      </c>
      <c r="AU1707" s="33">
        <v>0</v>
      </c>
      <c r="AW1707" s="7" t="s">
        <v>1839</v>
      </c>
      <c r="AX1707" s="33">
        <v>0</v>
      </c>
      <c r="AZ1707" s="7" t="s">
        <v>1839</v>
      </c>
      <c r="BA1707" s="33">
        <v>0</v>
      </c>
      <c r="BC1707" s="7" t="s">
        <v>1839</v>
      </c>
      <c r="BD1707" s="33">
        <v>0</v>
      </c>
      <c r="BF1707" s="7" t="s">
        <v>1839</v>
      </c>
      <c r="BG1707" s="33">
        <v>0</v>
      </c>
      <c r="BI1707" s="7" t="s">
        <v>1839</v>
      </c>
      <c r="BJ1707" s="33">
        <v>0</v>
      </c>
      <c r="BL1707" s="7" t="s">
        <v>1839</v>
      </c>
      <c r="BM1707" s="33">
        <v>0</v>
      </c>
      <c r="BO1707" s="7" t="s">
        <v>1839</v>
      </c>
      <c r="BP1707" s="33">
        <v>0</v>
      </c>
      <c r="BR1707" s="7" t="s">
        <v>1839</v>
      </c>
      <c r="BS1707" s="33">
        <v>0</v>
      </c>
      <c r="BU1707" s="7" t="s">
        <v>1839</v>
      </c>
      <c r="BV1707" s="33">
        <v>0</v>
      </c>
      <c r="BX1707" s="7" t="s">
        <v>1839</v>
      </c>
      <c r="BY1707" s="33">
        <v>0</v>
      </c>
    </row>
    <row r="1708" spans="1:77" x14ac:dyDescent="0.3">
      <c r="A1708" s="7" t="s">
        <v>1840</v>
      </c>
      <c r="B1708" s="29">
        <v>13</v>
      </c>
      <c r="D1708" s="7" t="s">
        <v>1840</v>
      </c>
      <c r="E1708" s="29">
        <v>13</v>
      </c>
      <c r="G1708" s="7" t="s">
        <v>1840</v>
      </c>
      <c r="H1708" s="29" t="s">
        <v>985</v>
      </c>
      <c r="J1708" s="7" t="s">
        <v>1840</v>
      </c>
      <c r="K1708" s="29" t="s">
        <v>985</v>
      </c>
      <c r="M1708" s="7" t="s">
        <v>1840</v>
      </c>
      <c r="N1708" s="29" t="s">
        <v>985</v>
      </c>
      <c r="P1708" s="7" t="s">
        <v>1840</v>
      </c>
      <c r="Q1708" s="29" t="s">
        <v>985</v>
      </c>
      <c r="S1708" s="7" t="s">
        <v>1840</v>
      </c>
      <c r="T1708" s="29" t="s">
        <v>985</v>
      </c>
      <c r="V1708" s="7" t="s">
        <v>1840</v>
      </c>
      <c r="W1708" s="29" t="s">
        <v>985</v>
      </c>
      <c r="Y1708" s="7" t="s">
        <v>1840</v>
      </c>
      <c r="Z1708" s="29" t="s">
        <v>985</v>
      </c>
      <c r="AB1708" s="7" t="s">
        <v>1840</v>
      </c>
      <c r="AC1708" s="29" t="s">
        <v>985</v>
      </c>
      <c r="AE1708" s="7" t="s">
        <v>1840</v>
      </c>
      <c r="AF1708" s="29" t="s">
        <v>985</v>
      </c>
      <c r="AH1708" s="7" t="s">
        <v>1840</v>
      </c>
      <c r="AI1708" s="29" t="s">
        <v>985</v>
      </c>
      <c r="AK1708" s="7" t="s">
        <v>1840</v>
      </c>
      <c r="AL1708" s="33">
        <v>0</v>
      </c>
      <c r="AN1708" s="7" t="s">
        <v>1840</v>
      </c>
      <c r="AO1708" s="33">
        <v>0</v>
      </c>
      <c r="AQ1708" s="7" t="s">
        <v>1840</v>
      </c>
      <c r="AR1708" s="33">
        <v>0</v>
      </c>
      <c r="AT1708" s="7" t="s">
        <v>1840</v>
      </c>
      <c r="AU1708" s="33">
        <v>0</v>
      </c>
      <c r="AW1708" s="7" t="s">
        <v>1840</v>
      </c>
      <c r="AX1708" s="33">
        <v>0</v>
      </c>
      <c r="AZ1708" s="7" t="s">
        <v>1840</v>
      </c>
      <c r="BA1708" s="33">
        <v>0</v>
      </c>
      <c r="BC1708" s="7" t="s">
        <v>1840</v>
      </c>
      <c r="BD1708" s="33">
        <v>0</v>
      </c>
      <c r="BF1708" s="7" t="s">
        <v>1840</v>
      </c>
      <c r="BG1708" s="33">
        <v>0</v>
      </c>
      <c r="BI1708" s="7" t="s">
        <v>1840</v>
      </c>
      <c r="BJ1708" s="33">
        <v>0</v>
      </c>
      <c r="BL1708" s="7" t="s">
        <v>1840</v>
      </c>
      <c r="BM1708" s="33">
        <v>0</v>
      </c>
      <c r="BO1708" s="7" t="s">
        <v>1840</v>
      </c>
      <c r="BP1708" s="33">
        <v>0</v>
      </c>
      <c r="BR1708" s="7" t="s">
        <v>1840</v>
      </c>
      <c r="BS1708" s="33">
        <v>0</v>
      </c>
      <c r="BU1708" s="7" t="s">
        <v>1840</v>
      </c>
      <c r="BV1708" s="33">
        <v>0</v>
      </c>
      <c r="BX1708" s="7" t="s">
        <v>1840</v>
      </c>
      <c r="BY1708" s="33">
        <v>0</v>
      </c>
    </row>
    <row r="1709" spans="1:77" x14ac:dyDescent="0.3">
      <c r="A1709" s="7" t="s">
        <v>1841</v>
      </c>
      <c r="B1709" s="29">
        <v>13</v>
      </c>
      <c r="D1709" s="7" t="s">
        <v>1841</v>
      </c>
      <c r="E1709" s="29">
        <v>13</v>
      </c>
      <c r="G1709" s="7" t="s">
        <v>1841</v>
      </c>
      <c r="H1709" s="29" t="s">
        <v>985</v>
      </c>
      <c r="J1709" s="7" t="s">
        <v>1841</v>
      </c>
      <c r="K1709" s="29" t="s">
        <v>985</v>
      </c>
      <c r="M1709" s="7" t="s">
        <v>1841</v>
      </c>
      <c r="N1709" s="29" t="s">
        <v>985</v>
      </c>
      <c r="P1709" s="7" t="s">
        <v>1841</v>
      </c>
      <c r="Q1709" s="29" t="s">
        <v>985</v>
      </c>
      <c r="S1709" s="7" t="s">
        <v>1841</v>
      </c>
      <c r="T1709" s="29" t="s">
        <v>985</v>
      </c>
      <c r="V1709" s="7" t="s">
        <v>1841</v>
      </c>
      <c r="W1709" s="29" t="s">
        <v>985</v>
      </c>
      <c r="Y1709" s="7" t="s">
        <v>1841</v>
      </c>
      <c r="Z1709" s="29" t="s">
        <v>985</v>
      </c>
      <c r="AB1709" s="7" t="s">
        <v>1841</v>
      </c>
      <c r="AC1709" s="29" t="s">
        <v>985</v>
      </c>
      <c r="AE1709" s="7" t="s">
        <v>1841</v>
      </c>
      <c r="AF1709" s="29" t="s">
        <v>985</v>
      </c>
      <c r="AH1709" s="7" t="s">
        <v>1841</v>
      </c>
      <c r="AI1709" s="29" t="s">
        <v>985</v>
      </c>
      <c r="AK1709" s="7" t="s">
        <v>1841</v>
      </c>
      <c r="AL1709" s="33">
        <v>0</v>
      </c>
      <c r="AN1709" s="7" t="s">
        <v>1841</v>
      </c>
      <c r="AO1709" s="33">
        <v>0</v>
      </c>
      <c r="AQ1709" s="7" t="s">
        <v>1841</v>
      </c>
      <c r="AR1709" s="33">
        <v>0</v>
      </c>
      <c r="AT1709" s="7" t="s">
        <v>1841</v>
      </c>
      <c r="AU1709" s="33">
        <v>0</v>
      </c>
      <c r="AW1709" s="7" t="s">
        <v>1841</v>
      </c>
      <c r="AX1709" s="33">
        <v>0</v>
      </c>
      <c r="AZ1709" s="7" t="s">
        <v>1841</v>
      </c>
      <c r="BA1709" s="33">
        <v>0</v>
      </c>
      <c r="BC1709" s="7" t="s">
        <v>1841</v>
      </c>
      <c r="BD1709" s="33">
        <v>0</v>
      </c>
      <c r="BF1709" s="7" t="s">
        <v>1841</v>
      </c>
      <c r="BG1709" s="33">
        <v>0</v>
      </c>
      <c r="BI1709" s="7" t="s">
        <v>1841</v>
      </c>
      <c r="BJ1709" s="33">
        <v>0</v>
      </c>
      <c r="BL1709" s="7" t="s">
        <v>1841</v>
      </c>
      <c r="BM1709" s="33">
        <v>0</v>
      </c>
      <c r="BO1709" s="7" t="s">
        <v>1841</v>
      </c>
      <c r="BP1709" s="33">
        <v>0</v>
      </c>
      <c r="BR1709" s="7" t="s">
        <v>1841</v>
      </c>
      <c r="BS1709" s="33">
        <v>0</v>
      </c>
      <c r="BU1709" s="7" t="s">
        <v>1841</v>
      </c>
      <c r="BV1709" s="33">
        <v>0</v>
      </c>
      <c r="BX1709" s="7" t="s">
        <v>1841</v>
      </c>
      <c r="BY1709" s="33">
        <v>0</v>
      </c>
    </row>
    <row r="1710" spans="1:77" x14ac:dyDescent="0.3">
      <c r="A1710" s="7" t="s">
        <v>1842</v>
      </c>
      <c r="B1710" s="29">
        <v>13</v>
      </c>
      <c r="D1710" s="7" t="s">
        <v>1842</v>
      </c>
      <c r="E1710" s="29">
        <v>13</v>
      </c>
      <c r="G1710" s="7" t="s">
        <v>1842</v>
      </c>
      <c r="H1710" s="29" t="s">
        <v>985</v>
      </c>
      <c r="J1710" s="7" t="s">
        <v>1842</v>
      </c>
      <c r="K1710" s="29" t="s">
        <v>985</v>
      </c>
      <c r="M1710" s="7" t="s">
        <v>1842</v>
      </c>
      <c r="N1710" s="29" t="s">
        <v>985</v>
      </c>
      <c r="P1710" s="7" t="s">
        <v>1842</v>
      </c>
      <c r="Q1710" s="29" t="s">
        <v>985</v>
      </c>
      <c r="S1710" s="7" t="s">
        <v>1842</v>
      </c>
      <c r="T1710" s="29" t="s">
        <v>985</v>
      </c>
      <c r="V1710" s="7" t="s">
        <v>1842</v>
      </c>
      <c r="W1710" s="29" t="s">
        <v>985</v>
      </c>
      <c r="Y1710" s="7" t="s">
        <v>1842</v>
      </c>
      <c r="Z1710" s="29" t="s">
        <v>985</v>
      </c>
      <c r="AB1710" s="7" t="s">
        <v>1842</v>
      </c>
      <c r="AC1710" s="29" t="s">
        <v>985</v>
      </c>
      <c r="AE1710" s="7" t="s">
        <v>1842</v>
      </c>
      <c r="AF1710" s="29" t="s">
        <v>985</v>
      </c>
      <c r="AH1710" s="7" t="s">
        <v>1842</v>
      </c>
      <c r="AI1710" s="29" t="s">
        <v>985</v>
      </c>
      <c r="AK1710" s="7" t="s">
        <v>1842</v>
      </c>
      <c r="AL1710" s="33">
        <v>0</v>
      </c>
      <c r="AN1710" s="7" t="s">
        <v>1842</v>
      </c>
      <c r="AO1710" s="33">
        <v>0</v>
      </c>
      <c r="AQ1710" s="7" t="s">
        <v>1842</v>
      </c>
      <c r="AR1710" s="33">
        <v>0</v>
      </c>
      <c r="AT1710" s="7" t="s">
        <v>1842</v>
      </c>
      <c r="AU1710" s="33">
        <v>0</v>
      </c>
      <c r="AW1710" s="7" t="s">
        <v>1842</v>
      </c>
      <c r="AX1710" s="33">
        <v>0</v>
      </c>
      <c r="AZ1710" s="7" t="s">
        <v>1842</v>
      </c>
      <c r="BA1710" s="33">
        <v>0</v>
      </c>
      <c r="BC1710" s="7" t="s">
        <v>1842</v>
      </c>
      <c r="BD1710" s="33">
        <v>0</v>
      </c>
      <c r="BF1710" s="7" t="s">
        <v>1842</v>
      </c>
      <c r="BG1710" s="33">
        <v>0</v>
      </c>
      <c r="BI1710" s="7" t="s">
        <v>1842</v>
      </c>
      <c r="BJ1710" s="33">
        <v>0</v>
      </c>
      <c r="BL1710" s="7" t="s">
        <v>1842</v>
      </c>
      <c r="BM1710" s="33">
        <v>0</v>
      </c>
      <c r="BO1710" s="7" t="s">
        <v>1842</v>
      </c>
      <c r="BP1710" s="33">
        <v>0</v>
      </c>
      <c r="BR1710" s="7" t="s">
        <v>1842</v>
      </c>
      <c r="BS1710" s="33">
        <v>0</v>
      </c>
      <c r="BU1710" s="7" t="s">
        <v>1842</v>
      </c>
      <c r="BV1710" s="33">
        <v>0</v>
      </c>
      <c r="BX1710" s="7" t="s">
        <v>1842</v>
      </c>
      <c r="BY1710" s="33">
        <v>0</v>
      </c>
    </row>
    <row r="1711" spans="1:77" x14ac:dyDescent="0.3">
      <c r="A1711" s="7" t="s">
        <v>1843</v>
      </c>
      <c r="B1711" s="29">
        <v>13</v>
      </c>
      <c r="D1711" s="7" t="s">
        <v>1843</v>
      </c>
      <c r="E1711" s="29">
        <v>13</v>
      </c>
      <c r="G1711" s="7" t="s">
        <v>1843</v>
      </c>
      <c r="H1711" s="29" t="s">
        <v>985</v>
      </c>
      <c r="J1711" s="7" t="s">
        <v>1843</v>
      </c>
      <c r="K1711" s="29" t="s">
        <v>985</v>
      </c>
      <c r="M1711" s="7" t="s">
        <v>1843</v>
      </c>
      <c r="N1711" s="29" t="s">
        <v>985</v>
      </c>
      <c r="P1711" s="7" t="s">
        <v>1843</v>
      </c>
      <c r="Q1711" s="29" t="s">
        <v>985</v>
      </c>
      <c r="S1711" s="7" t="s">
        <v>1843</v>
      </c>
      <c r="T1711" s="29" t="s">
        <v>985</v>
      </c>
      <c r="V1711" s="7" t="s">
        <v>1843</v>
      </c>
      <c r="W1711" s="29" t="s">
        <v>985</v>
      </c>
      <c r="Y1711" s="7" t="s">
        <v>1843</v>
      </c>
      <c r="Z1711" s="29" t="s">
        <v>985</v>
      </c>
      <c r="AB1711" s="7" t="s">
        <v>1843</v>
      </c>
      <c r="AC1711" s="29" t="s">
        <v>985</v>
      </c>
      <c r="AE1711" s="7" t="s">
        <v>1843</v>
      </c>
      <c r="AF1711" s="29" t="s">
        <v>985</v>
      </c>
      <c r="AH1711" s="7" t="s">
        <v>1843</v>
      </c>
      <c r="AI1711" s="29" t="s">
        <v>985</v>
      </c>
      <c r="AK1711" s="7" t="s">
        <v>1843</v>
      </c>
      <c r="AL1711" s="33">
        <v>0</v>
      </c>
      <c r="AN1711" s="7" t="s">
        <v>1843</v>
      </c>
      <c r="AO1711" s="33">
        <v>0</v>
      </c>
      <c r="AQ1711" s="7" t="s">
        <v>1843</v>
      </c>
      <c r="AR1711" s="33">
        <v>0</v>
      </c>
      <c r="AT1711" s="7" t="s">
        <v>1843</v>
      </c>
      <c r="AU1711" s="33">
        <v>0</v>
      </c>
      <c r="AW1711" s="7" t="s">
        <v>1843</v>
      </c>
      <c r="AX1711" s="33">
        <v>0</v>
      </c>
      <c r="AZ1711" s="7" t="s">
        <v>1843</v>
      </c>
      <c r="BA1711" s="33">
        <v>0</v>
      </c>
      <c r="BC1711" s="7" t="s">
        <v>1843</v>
      </c>
      <c r="BD1711" s="33">
        <v>0</v>
      </c>
      <c r="BF1711" s="7" t="s">
        <v>1843</v>
      </c>
      <c r="BG1711" s="33">
        <v>0</v>
      </c>
      <c r="BI1711" s="7" t="s">
        <v>1843</v>
      </c>
      <c r="BJ1711" s="33">
        <v>0</v>
      </c>
      <c r="BL1711" s="7" t="s">
        <v>1843</v>
      </c>
      <c r="BM1711" s="33">
        <v>0</v>
      </c>
      <c r="BO1711" s="7" t="s">
        <v>1843</v>
      </c>
      <c r="BP1711" s="33">
        <v>0</v>
      </c>
      <c r="BR1711" s="7" t="s">
        <v>1843</v>
      </c>
      <c r="BS1711" s="33">
        <v>0</v>
      </c>
      <c r="BU1711" s="7" t="s">
        <v>1843</v>
      </c>
      <c r="BV1711" s="33">
        <v>0</v>
      </c>
      <c r="BX1711" s="7" t="s">
        <v>1843</v>
      </c>
      <c r="BY1711" s="33">
        <v>0</v>
      </c>
    </row>
    <row r="1712" spans="1:77" x14ac:dyDescent="0.3">
      <c r="A1712" s="7" t="s">
        <v>1844</v>
      </c>
      <c r="B1712" s="29">
        <v>13</v>
      </c>
      <c r="D1712" s="7" t="s">
        <v>1844</v>
      </c>
      <c r="E1712" s="29">
        <v>13</v>
      </c>
      <c r="G1712" s="7" t="s">
        <v>1844</v>
      </c>
      <c r="H1712" s="29" t="s">
        <v>985</v>
      </c>
      <c r="J1712" s="7" t="s">
        <v>1844</v>
      </c>
      <c r="K1712" s="29" t="s">
        <v>985</v>
      </c>
      <c r="M1712" s="7" t="s">
        <v>1844</v>
      </c>
      <c r="N1712" s="29" t="s">
        <v>985</v>
      </c>
      <c r="P1712" s="7" t="s">
        <v>1844</v>
      </c>
      <c r="Q1712" s="29" t="s">
        <v>985</v>
      </c>
      <c r="S1712" s="7" t="s">
        <v>1844</v>
      </c>
      <c r="T1712" s="29" t="s">
        <v>985</v>
      </c>
      <c r="V1712" s="7" t="s">
        <v>1844</v>
      </c>
      <c r="W1712" s="29" t="s">
        <v>985</v>
      </c>
      <c r="Y1712" s="7" t="s">
        <v>1844</v>
      </c>
      <c r="Z1712" s="29" t="s">
        <v>985</v>
      </c>
      <c r="AB1712" s="7" t="s">
        <v>1844</v>
      </c>
      <c r="AC1712" s="29" t="s">
        <v>985</v>
      </c>
      <c r="AE1712" s="7" t="s">
        <v>1844</v>
      </c>
      <c r="AF1712" s="29" t="s">
        <v>985</v>
      </c>
      <c r="AH1712" s="7" t="s">
        <v>1844</v>
      </c>
      <c r="AI1712" s="29" t="s">
        <v>985</v>
      </c>
      <c r="AK1712" s="7" t="s">
        <v>1844</v>
      </c>
      <c r="AL1712" s="33">
        <v>0</v>
      </c>
      <c r="AN1712" s="7" t="s">
        <v>1844</v>
      </c>
      <c r="AO1712" s="33">
        <v>0</v>
      </c>
      <c r="AQ1712" s="7" t="s">
        <v>1844</v>
      </c>
      <c r="AR1712" s="33">
        <v>0</v>
      </c>
      <c r="AT1712" s="7" t="s">
        <v>1844</v>
      </c>
      <c r="AU1712" s="33">
        <v>0</v>
      </c>
      <c r="AW1712" s="7" t="s">
        <v>1844</v>
      </c>
      <c r="AX1712" s="33">
        <v>0</v>
      </c>
      <c r="AZ1712" s="7" t="s">
        <v>1844</v>
      </c>
      <c r="BA1712" s="33">
        <v>0</v>
      </c>
      <c r="BC1712" s="7" t="s">
        <v>1844</v>
      </c>
      <c r="BD1712" s="33">
        <v>0</v>
      </c>
      <c r="BF1712" s="7" t="s">
        <v>1844</v>
      </c>
      <c r="BG1712" s="33">
        <v>0</v>
      </c>
      <c r="BI1712" s="7" t="s">
        <v>1844</v>
      </c>
      <c r="BJ1712" s="33">
        <v>0</v>
      </c>
      <c r="BL1712" s="7" t="s">
        <v>1844</v>
      </c>
      <c r="BM1712" s="33">
        <v>0</v>
      </c>
      <c r="BO1712" s="7" t="s">
        <v>1844</v>
      </c>
      <c r="BP1712" s="33">
        <v>0</v>
      </c>
      <c r="BR1712" s="7" t="s">
        <v>1844</v>
      </c>
      <c r="BS1712" s="33">
        <v>0</v>
      </c>
      <c r="BU1712" s="7" t="s">
        <v>1844</v>
      </c>
      <c r="BV1712" s="33">
        <v>0</v>
      </c>
      <c r="BX1712" s="7" t="s">
        <v>1844</v>
      </c>
      <c r="BY1712" s="33">
        <v>0</v>
      </c>
    </row>
    <row r="1713" spans="1:77" x14ac:dyDescent="0.3">
      <c r="A1713" s="7" t="s">
        <v>1845</v>
      </c>
      <c r="B1713" s="29">
        <v>13</v>
      </c>
      <c r="D1713" s="7" t="s">
        <v>1845</v>
      </c>
      <c r="E1713" s="29">
        <v>13</v>
      </c>
      <c r="G1713" s="7" t="s">
        <v>1845</v>
      </c>
      <c r="H1713" s="29" t="s">
        <v>985</v>
      </c>
      <c r="J1713" s="7" t="s">
        <v>1845</v>
      </c>
      <c r="K1713" s="29" t="s">
        <v>985</v>
      </c>
      <c r="M1713" s="7" t="s">
        <v>1845</v>
      </c>
      <c r="N1713" s="29" t="s">
        <v>985</v>
      </c>
      <c r="P1713" s="7" t="s">
        <v>1845</v>
      </c>
      <c r="Q1713" s="29" t="s">
        <v>985</v>
      </c>
      <c r="S1713" s="7" t="s">
        <v>1845</v>
      </c>
      <c r="T1713" s="29" t="s">
        <v>985</v>
      </c>
      <c r="V1713" s="7" t="s">
        <v>1845</v>
      </c>
      <c r="W1713" s="29" t="s">
        <v>985</v>
      </c>
      <c r="Y1713" s="7" t="s">
        <v>1845</v>
      </c>
      <c r="Z1713" s="29" t="s">
        <v>985</v>
      </c>
      <c r="AB1713" s="7" t="s">
        <v>1845</v>
      </c>
      <c r="AC1713" s="29" t="s">
        <v>985</v>
      </c>
      <c r="AE1713" s="7" t="s">
        <v>1845</v>
      </c>
      <c r="AF1713" s="29" t="s">
        <v>985</v>
      </c>
      <c r="AH1713" s="7" t="s">
        <v>1845</v>
      </c>
      <c r="AI1713" s="29" t="s">
        <v>985</v>
      </c>
      <c r="AK1713" s="7" t="s">
        <v>1845</v>
      </c>
      <c r="AL1713" s="33">
        <v>0</v>
      </c>
      <c r="AN1713" s="7" t="s">
        <v>1845</v>
      </c>
      <c r="AO1713" s="33">
        <v>0</v>
      </c>
      <c r="AQ1713" s="7" t="s">
        <v>1845</v>
      </c>
      <c r="AR1713" s="33">
        <v>0</v>
      </c>
      <c r="AT1713" s="7" t="s">
        <v>1845</v>
      </c>
      <c r="AU1713" s="33">
        <v>0</v>
      </c>
      <c r="AW1713" s="7" t="s">
        <v>1845</v>
      </c>
      <c r="AX1713" s="33">
        <v>0</v>
      </c>
      <c r="AZ1713" s="7" t="s">
        <v>1845</v>
      </c>
      <c r="BA1713" s="33">
        <v>0</v>
      </c>
      <c r="BC1713" s="7" t="s">
        <v>1845</v>
      </c>
      <c r="BD1713" s="33">
        <v>0</v>
      </c>
      <c r="BF1713" s="7" t="s">
        <v>1845</v>
      </c>
      <c r="BG1713" s="33">
        <v>0</v>
      </c>
      <c r="BI1713" s="7" t="s">
        <v>1845</v>
      </c>
      <c r="BJ1713" s="33">
        <v>0</v>
      </c>
      <c r="BL1713" s="7" t="s">
        <v>1845</v>
      </c>
      <c r="BM1713" s="33">
        <v>0</v>
      </c>
      <c r="BO1713" s="7" t="s">
        <v>1845</v>
      </c>
      <c r="BP1713" s="33">
        <v>0</v>
      </c>
      <c r="BR1713" s="7" t="s">
        <v>1845</v>
      </c>
      <c r="BS1713" s="33">
        <v>0</v>
      </c>
      <c r="BU1713" s="7" t="s">
        <v>1845</v>
      </c>
      <c r="BV1713" s="33">
        <v>0</v>
      </c>
      <c r="BX1713" s="7" t="s">
        <v>1845</v>
      </c>
      <c r="BY1713" s="33">
        <v>0</v>
      </c>
    </row>
    <row r="1714" spans="1:77" x14ac:dyDescent="0.3">
      <c r="A1714" s="7" t="s">
        <v>1846</v>
      </c>
      <c r="B1714" s="29">
        <v>13</v>
      </c>
      <c r="D1714" s="7" t="s">
        <v>1846</v>
      </c>
      <c r="E1714" s="29">
        <v>13</v>
      </c>
      <c r="G1714" s="7" t="s">
        <v>1846</v>
      </c>
      <c r="H1714" s="29" t="s">
        <v>985</v>
      </c>
      <c r="J1714" s="7" t="s">
        <v>1846</v>
      </c>
      <c r="K1714" s="29" t="s">
        <v>985</v>
      </c>
      <c r="M1714" s="7" t="s">
        <v>1846</v>
      </c>
      <c r="N1714" s="29" t="s">
        <v>985</v>
      </c>
      <c r="P1714" s="7" t="s">
        <v>1846</v>
      </c>
      <c r="Q1714" s="29" t="s">
        <v>985</v>
      </c>
      <c r="S1714" s="7" t="s">
        <v>1846</v>
      </c>
      <c r="T1714" s="29" t="s">
        <v>985</v>
      </c>
      <c r="V1714" s="7" t="s">
        <v>1846</v>
      </c>
      <c r="W1714" s="29" t="s">
        <v>985</v>
      </c>
      <c r="Y1714" s="7" t="s">
        <v>1846</v>
      </c>
      <c r="Z1714" s="29" t="s">
        <v>985</v>
      </c>
      <c r="AB1714" s="7" t="s">
        <v>1846</v>
      </c>
      <c r="AC1714" s="29" t="s">
        <v>985</v>
      </c>
      <c r="AE1714" s="7" t="s">
        <v>1846</v>
      </c>
      <c r="AF1714" s="29" t="s">
        <v>985</v>
      </c>
      <c r="AH1714" s="7" t="s">
        <v>1846</v>
      </c>
      <c r="AI1714" s="29" t="s">
        <v>985</v>
      </c>
      <c r="AK1714" s="7" t="s">
        <v>1846</v>
      </c>
      <c r="AL1714" s="33">
        <v>0</v>
      </c>
      <c r="AN1714" s="7" t="s">
        <v>1846</v>
      </c>
      <c r="AO1714" s="33">
        <v>0</v>
      </c>
      <c r="AQ1714" s="7" t="s">
        <v>1846</v>
      </c>
      <c r="AR1714" s="33">
        <v>0</v>
      </c>
      <c r="AT1714" s="7" t="s">
        <v>1846</v>
      </c>
      <c r="AU1714" s="33">
        <v>0</v>
      </c>
      <c r="AW1714" s="7" t="s">
        <v>1846</v>
      </c>
      <c r="AX1714" s="33">
        <v>0</v>
      </c>
      <c r="AZ1714" s="7" t="s">
        <v>1846</v>
      </c>
      <c r="BA1714" s="33">
        <v>0</v>
      </c>
      <c r="BC1714" s="7" t="s">
        <v>1846</v>
      </c>
      <c r="BD1714" s="33">
        <v>0</v>
      </c>
      <c r="BF1714" s="7" t="s">
        <v>1846</v>
      </c>
      <c r="BG1714" s="33">
        <v>0</v>
      </c>
      <c r="BI1714" s="7" t="s">
        <v>1846</v>
      </c>
      <c r="BJ1714" s="33">
        <v>0</v>
      </c>
      <c r="BL1714" s="7" t="s">
        <v>1846</v>
      </c>
      <c r="BM1714" s="33">
        <v>0</v>
      </c>
      <c r="BO1714" s="7" t="s">
        <v>1846</v>
      </c>
      <c r="BP1714" s="33">
        <v>0</v>
      </c>
      <c r="BR1714" s="7" t="s">
        <v>1846</v>
      </c>
      <c r="BS1714" s="33">
        <v>0</v>
      </c>
      <c r="BU1714" s="7" t="s">
        <v>1846</v>
      </c>
      <c r="BV1714" s="33">
        <v>0</v>
      </c>
      <c r="BX1714" s="7" t="s">
        <v>1846</v>
      </c>
      <c r="BY1714" s="33">
        <v>0</v>
      </c>
    </row>
    <row r="1715" spans="1:77" x14ac:dyDescent="0.3">
      <c r="A1715" s="7" t="s">
        <v>1847</v>
      </c>
      <c r="B1715" s="29">
        <v>12</v>
      </c>
      <c r="D1715" s="7" t="s">
        <v>1847</v>
      </c>
      <c r="E1715" s="29">
        <v>12</v>
      </c>
      <c r="G1715" s="7" t="s">
        <v>1847</v>
      </c>
      <c r="H1715" s="29" t="s">
        <v>985</v>
      </c>
      <c r="J1715" s="7" t="s">
        <v>1847</v>
      </c>
      <c r="K1715" s="29" t="s">
        <v>985</v>
      </c>
      <c r="M1715" s="7" t="s">
        <v>1847</v>
      </c>
      <c r="N1715" s="29" t="s">
        <v>985</v>
      </c>
      <c r="P1715" s="7" t="s">
        <v>1847</v>
      </c>
      <c r="Q1715" s="29" t="s">
        <v>985</v>
      </c>
      <c r="S1715" s="7" t="s">
        <v>1847</v>
      </c>
      <c r="T1715" s="29" t="s">
        <v>985</v>
      </c>
      <c r="V1715" s="7" t="s">
        <v>1847</v>
      </c>
      <c r="W1715" s="29" t="s">
        <v>985</v>
      </c>
      <c r="Y1715" s="7" t="s">
        <v>1847</v>
      </c>
      <c r="Z1715" s="29" t="s">
        <v>985</v>
      </c>
      <c r="AB1715" s="7" t="s">
        <v>1847</v>
      </c>
      <c r="AC1715" s="29" t="s">
        <v>985</v>
      </c>
      <c r="AE1715" s="7" t="s">
        <v>1847</v>
      </c>
      <c r="AF1715" s="29" t="s">
        <v>985</v>
      </c>
      <c r="AH1715" s="7" t="s">
        <v>1847</v>
      </c>
      <c r="AI1715" s="29" t="s">
        <v>985</v>
      </c>
      <c r="AK1715" s="7" t="s">
        <v>1847</v>
      </c>
      <c r="AL1715" s="33">
        <v>0</v>
      </c>
      <c r="AN1715" s="7" t="s">
        <v>1847</v>
      </c>
      <c r="AO1715" s="33">
        <v>0</v>
      </c>
      <c r="AQ1715" s="7" t="s">
        <v>1847</v>
      </c>
      <c r="AR1715" s="33">
        <v>0</v>
      </c>
      <c r="AT1715" s="7" t="s">
        <v>1847</v>
      </c>
      <c r="AU1715" s="33">
        <v>0</v>
      </c>
      <c r="AW1715" s="7" t="s">
        <v>1847</v>
      </c>
      <c r="AX1715" s="33">
        <v>0</v>
      </c>
      <c r="AZ1715" s="7" t="s">
        <v>1847</v>
      </c>
      <c r="BA1715" s="33">
        <v>0</v>
      </c>
      <c r="BC1715" s="7" t="s">
        <v>1847</v>
      </c>
      <c r="BD1715" s="33">
        <v>0</v>
      </c>
      <c r="BF1715" s="7" t="s">
        <v>1847</v>
      </c>
      <c r="BG1715" s="33">
        <v>0</v>
      </c>
      <c r="BI1715" s="7" t="s">
        <v>1847</v>
      </c>
      <c r="BJ1715" s="33">
        <v>0</v>
      </c>
      <c r="BL1715" s="7" t="s">
        <v>1847</v>
      </c>
      <c r="BM1715" s="33">
        <v>0</v>
      </c>
      <c r="BO1715" s="7" t="s">
        <v>1847</v>
      </c>
      <c r="BP1715" s="33">
        <v>0</v>
      </c>
      <c r="BR1715" s="7" t="s">
        <v>1847</v>
      </c>
      <c r="BS1715" s="33">
        <v>0</v>
      </c>
      <c r="BU1715" s="7" t="s">
        <v>1847</v>
      </c>
      <c r="BV1715" s="33">
        <v>0</v>
      </c>
      <c r="BX1715" s="7" t="s">
        <v>1847</v>
      </c>
      <c r="BY1715" s="33">
        <v>0</v>
      </c>
    </row>
    <row r="1716" spans="1:77" x14ac:dyDescent="0.3">
      <c r="A1716" s="7" t="s">
        <v>1848</v>
      </c>
      <c r="B1716" s="29">
        <v>12</v>
      </c>
      <c r="D1716" s="7" t="s">
        <v>1848</v>
      </c>
      <c r="E1716" s="29">
        <v>12</v>
      </c>
      <c r="G1716" s="7" t="s">
        <v>1848</v>
      </c>
      <c r="H1716" s="29" t="s">
        <v>985</v>
      </c>
      <c r="J1716" s="7" t="s">
        <v>1848</v>
      </c>
      <c r="K1716" s="29" t="s">
        <v>985</v>
      </c>
      <c r="M1716" s="7" t="s">
        <v>1848</v>
      </c>
      <c r="N1716" s="29" t="s">
        <v>985</v>
      </c>
      <c r="P1716" s="7" t="s">
        <v>1848</v>
      </c>
      <c r="Q1716" s="29" t="s">
        <v>985</v>
      </c>
      <c r="S1716" s="7" t="s">
        <v>1848</v>
      </c>
      <c r="T1716" s="29" t="s">
        <v>985</v>
      </c>
      <c r="V1716" s="7" t="s">
        <v>1848</v>
      </c>
      <c r="W1716" s="29" t="s">
        <v>985</v>
      </c>
      <c r="Y1716" s="7" t="s">
        <v>1848</v>
      </c>
      <c r="Z1716" s="29" t="s">
        <v>985</v>
      </c>
      <c r="AB1716" s="7" t="s">
        <v>1848</v>
      </c>
      <c r="AC1716" s="29" t="s">
        <v>985</v>
      </c>
      <c r="AE1716" s="7" t="s">
        <v>1848</v>
      </c>
      <c r="AF1716" s="29" t="s">
        <v>985</v>
      </c>
      <c r="AH1716" s="7" t="s">
        <v>1848</v>
      </c>
      <c r="AI1716" s="29" t="s">
        <v>985</v>
      </c>
      <c r="AK1716" s="7" t="s">
        <v>1848</v>
      </c>
      <c r="AL1716" s="33">
        <v>0</v>
      </c>
      <c r="AN1716" s="7" t="s">
        <v>1848</v>
      </c>
      <c r="AO1716" s="33">
        <v>0</v>
      </c>
      <c r="AQ1716" s="7" t="s">
        <v>1848</v>
      </c>
      <c r="AR1716" s="33">
        <v>0</v>
      </c>
      <c r="AT1716" s="7" t="s">
        <v>1848</v>
      </c>
      <c r="AU1716" s="33">
        <v>0</v>
      </c>
      <c r="AW1716" s="7" t="s">
        <v>1848</v>
      </c>
      <c r="AX1716" s="33">
        <v>0</v>
      </c>
      <c r="AZ1716" s="7" t="s">
        <v>1848</v>
      </c>
      <c r="BA1716" s="33">
        <v>0</v>
      </c>
      <c r="BC1716" s="7" t="s">
        <v>1848</v>
      </c>
      <c r="BD1716" s="33">
        <v>0</v>
      </c>
      <c r="BF1716" s="7" t="s">
        <v>1848</v>
      </c>
      <c r="BG1716" s="33">
        <v>0</v>
      </c>
      <c r="BI1716" s="7" t="s">
        <v>1848</v>
      </c>
      <c r="BJ1716" s="33">
        <v>0</v>
      </c>
      <c r="BL1716" s="7" t="s">
        <v>1848</v>
      </c>
      <c r="BM1716" s="33">
        <v>0</v>
      </c>
      <c r="BO1716" s="7" t="s">
        <v>1848</v>
      </c>
      <c r="BP1716" s="33">
        <v>0</v>
      </c>
      <c r="BR1716" s="7" t="s">
        <v>1848</v>
      </c>
      <c r="BS1716" s="33">
        <v>0</v>
      </c>
      <c r="BU1716" s="7" t="s">
        <v>1848</v>
      </c>
      <c r="BV1716" s="33">
        <v>0</v>
      </c>
      <c r="BX1716" s="7" t="s">
        <v>1848</v>
      </c>
      <c r="BY1716" s="33">
        <v>0</v>
      </c>
    </row>
    <row r="1717" spans="1:77" x14ac:dyDescent="0.3">
      <c r="A1717" s="7" t="s">
        <v>1849</v>
      </c>
      <c r="B1717" s="29">
        <v>12</v>
      </c>
      <c r="D1717" s="7" t="s">
        <v>1849</v>
      </c>
      <c r="E1717" s="29">
        <v>12</v>
      </c>
      <c r="G1717" s="7" t="s">
        <v>1849</v>
      </c>
      <c r="H1717" s="29" t="s">
        <v>985</v>
      </c>
      <c r="J1717" s="7" t="s">
        <v>1849</v>
      </c>
      <c r="K1717" s="29" t="s">
        <v>985</v>
      </c>
      <c r="M1717" s="7" t="s">
        <v>1849</v>
      </c>
      <c r="N1717" s="29" t="s">
        <v>985</v>
      </c>
      <c r="P1717" s="7" t="s">
        <v>1849</v>
      </c>
      <c r="Q1717" s="29" t="s">
        <v>985</v>
      </c>
      <c r="S1717" s="7" t="s">
        <v>1849</v>
      </c>
      <c r="T1717" s="29" t="s">
        <v>985</v>
      </c>
      <c r="V1717" s="7" t="s">
        <v>1849</v>
      </c>
      <c r="W1717" s="29" t="s">
        <v>985</v>
      </c>
      <c r="Y1717" s="7" t="s">
        <v>1849</v>
      </c>
      <c r="Z1717" s="29" t="s">
        <v>985</v>
      </c>
      <c r="AB1717" s="7" t="s">
        <v>1849</v>
      </c>
      <c r="AC1717" s="29" t="s">
        <v>985</v>
      </c>
      <c r="AE1717" s="7" t="s">
        <v>1849</v>
      </c>
      <c r="AF1717" s="29" t="s">
        <v>985</v>
      </c>
      <c r="AH1717" s="7" t="s">
        <v>1849</v>
      </c>
      <c r="AI1717" s="29" t="s">
        <v>985</v>
      </c>
      <c r="AK1717" s="7" t="s">
        <v>1849</v>
      </c>
      <c r="AL1717" s="33">
        <v>0</v>
      </c>
      <c r="AN1717" s="7" t="s">
        <v>1849</v>
      </c>
      <c r="AO1717" s="33">
        <v>0</v>
      </c>
      <c r="AQ1717" s="7" t="s">
        <v>1849</v>
      </c>
      <c r="AR1717" s="33">
        <v>0</v>
      </c>
      <c r="AT1717" s="7" t="s">
        <v>1849</v>
      </c>
      <c r="AU1717" s="33">
        <v>0</v>
      </c>
      <c r="AW1717" s="7" t="s">
        <v>1849</v>
      </c>
      <c r="AX1717" s="33">
        <v>0</v>
      </c>
      <c r="AZ1717" s="7" t="s">
        <v>1849</v>
      </c>
      <c r="BA1717" s="33">
        <v>0</v>
      </c>
      <c r="BC1717" s="7" t="s">
        <v>1849</v>
      </c>
      <c r="BD1717" s="33">
        <v>0</v>
      </c>
      <c r="BF1717" s="7" t="s">
        <v>1849</v>
      </c>
      <c r="BG1717" s="33">
        <v>0</v>
      </c>
      <c r="BI1717" s="7" t="s">
        <v>1849</v>
      </c>
      <c r="BJ1717" s="33">
        <v>0</v>
      </c>
      <c r="BL1717" s="7" t="s">
        <v>1849</v>
      </c>
      <c r="BM1717" s="33">
        <v>0</v>
      </c>
      <c r="BO1717" s="7" t="s">
        <v>1849</v>
      </c>
      <c r="BP1717" s="33">
        <v>0</v>
      </c>
      <c r="BR1717" s="7" t="s">
        <v>1849</v>
      </c>
      <c r="BS1717" s="33">
        <v>0</v>
      </c>
      <c r="BU1717" s="7" t="s">
        <v>1849</v>
      </c>
      <c r="BV1717" s="33">
        <v>0</v>
      </c>
      <c r="BX1717" s="7" t="s">
        <v>1849</v>
      </c>
      <c r="BY1717" s="33">
        <v>0</v>
      </c>
    </row>
    <row r="1718" spans="1:77" x14ac:dyDescent="0.3">
      <c r="A1718" s="7" t="s">
        <v>1850</v>
      </c>
      <c r="B1718" s="29">
        <v>12</v>
      </c>
      <c r="D1718" s="7" t="s">
        <v>1850</v>
      </c>
      <c r="E1718" s="29">
        <v>12</v>
      </c>
      <c r="G1718" s="7" t="s">
        <v>1850</v>
      </c>
      <c r="H1718" s="29" t="s">
        <v>985</v>
      </c>
      <c r="J1718" s="7" t="s">
        <v>1850</v>
      </c>
      <c r="K1718" s="29" t="s">
        <v>985</v>
      </c>
      <c r="M1718" s="7" t="s">
        <v>1850</v>
      </c>
      <c r="N1718" s="29" t="s">
        <v>985</v>
      </c>
      <c r="P1718" s="7" t="s">
        <v>1850</v>
      </c>
      <c r="Q1718" s="29" t="s">
        <v>985</v>
      </c>
      <c r="S1718" s="7" t="s">
        <v>1850</v>
      </c>
      <c r="T1718" s="29" t="s">
        <v>985</v>
      </c>
      <c r="V1718" s="7" t="s">
        <v>1850</v>
      </c>
      <c r="W1718" s="29" t="s">
        <v>985</v>
      </c>
      <c r="Y1718" s="7" t="s">
        <v>1850</v>
      </c>
      <c r="Z1718" s="29" t="s">
        <v>985</v>
      </c>
      <c r="AB1718" s="7" t="s">
        <v>1850</v>
      </c>
      <c r="AC1718" s="29" t="s">
        <v>985</v>
      </c>
      <c r="AE1718" s="7" t="s">
        <v>1850</v>
      </c>
      <c r="AF1718" s="29" t="s">
        <v>985</v>
      </c>
      <c r="AH1718" s="7" t="s">
        <v>1850</v>
      </c>
      <c r="AI1718" s="29" t="s">
        <v>985</v>
      </c>
      <c r="AK1718" s="7" t="s">
        <v>1850</v>
      </c>
      <c r="AL1718" s="33">
        <v>0</v>
      </c>
      <c r="AN1718" s="7" t="s">
        <v>1850</v>
      </c>
      <c r="AO1718" s="33">
        <v>0</v>
      </c>
      <c r="AQ1718" s="7" t="s">
        <v>1850</v>
      </c>
      <c r="AR1718" s="33">
        <v>0</v>
      </c>
      <c r="AT1718" s="7" t="s">
        <v>1850</v>
      </c>
      <c r="AU1718" s="33">
        <v>0</v>
      </c>
      <c r="AW1718" s="7" t="s">
        <v>1850</v>
      </c>
      <c r="AX1718" s="33">
        <v>0</v>
      </c>
      <c r="AZ1718" s="7" t="s">
        <v>1850</v>
      </c>
      <c r="BA1718" s="33">
        <v>0</v>
      </c>
      <c r="BC1718" s="7" t="s">
        <v>1850</v>
      </c>
      <c r="BD1718" s="33">
        <v>0</v>
      </c>
      <c r="BF1718" s="7" t="s">
        <v>1850</v>
      </c>
      <c r="BG1718" s="33">
        <v>0</v>
      </c>
      <c r="BI1718" s="7" t="s">
        <v>1850</v>
      </c>
      <c r="BJ1718" s="33">
        <v>0</v>
      </c>
      <c r="BL1718" s="7" t="s">
        <v>1850</v>
      </c>
      <c r="BM1718" s="33">
        <v>0</v>
      </c>
      <c r="BO1718" s="7" t="s">
        <v>1850</v>
      </c>
      <c r="BP1718" s="33">
        <v>0</v>
      </c>
      <c r="BR1718" s="7" t="s">
        <v>1850</v>
      </c>
      <c r="BS1718" s="33">
        <v>0</v>
      </c>
      <c r="BU1718" s="7" t="s">
        <v>1850</v>
      </c>
      <c r="BV1718" s="33">
        <v>0</v>
      </c>
      <c r="BX1718" s="7" t="s">
        <v>1850</v>
      </c>
      <c r="BY1718" s="33">
        <v>0</v>
      </c>
    </row>
    <row r="1719" spans="1:77" x14ac:dyDescent="0.3">
      <c r="A1719" s="7" t="s">
        <v>1851</v>
      </c>
      <c r="B1719" s="29">
        <v>12</v>
      </c>
      <c r="D1719" s="7" t="s">
        <v>1851</v>
      </c>
      <c r="E1719" s="29">
        <v>12</v>
      </c>
      <c r="G1719" s="7" t="s">
        <v>1851</v>
      </c>
      <c r="H1719" s="29" t="s">
        <v>985</v>
      </c>
      <c r="J1719" s="7" t="s">
        <v>1851</v>
      </c>
      <c r="K1719" s="29" t="s">
        <v>985</v>
      </c>
      <c r="M1719" s="7" t="s">
        <v>1851</v>
      </c>
      <c r="N1719" s="29" t="s">
        <v>985</v>
      </c>
      <c r="P1719" s="7" t="s">
        <v>1851</v>
      </c>
      <c r="Q1719" s="29" t="s">
        <v>985</v>
      </c>
      <c r="S1719" s="7" t="s">
        <v>1851</v>
      </c>
      <c r="T1719" s="29" t="s">
        <v>985</v>
      </c>
      <c r="V1719" s="7" t="s">
        <v>1851</v>
      </c>
      <c r="W1719" s="29" t="s">
        <v>985</v>
      </c>
      <c r="Y1719" s="7" t="s">
        <v>1851</v>
      </c>
      <c r="Z1719" s="29" t="s">
        <v>985</v>
      </c>
      <c r="AB1719" s="7" t="s">
        <v>1851</v>
      </c>
      <c r="AC1719" s="29" t="s">
        <v>985</v>
      </c>
      <c r="AE1719" s="7" t="s">
        <v>1851</v>
      </c>
      <c r="AF1719" s="29" t="s">
        <v>985</v>
      </c>
      <c r="AH1719" s="7" t="s">
        <v>1851</v>
      </c>
      <c r="AI1719" s="29" t="s">
        <v>985</v>
      </c>
      <c r="AK1719" s="7" t="s">
        <v>1851</v>
      </c>
      <c r="AL1719" s="33">
        <v>0</v>
      </c>
      <c r="AN1719" s="7" t="s">
        <v>1851</v>
      </c>
      <c r="AO1719" s="33">
        <v>0</v>
      </c>
      <c r="AQ1719" s="7" t="s">
        <v>1851</v>
      </c>
      <c r="AR1719" s="33">
        <v>0</v>
      </c>
      <c r="AT1719" s="7" t="s">
        <v>1851</v>
      </c>
      <c r="AU1719" s="33">
        <v>0</v>
      </c>
      <c r="AW1719" s="7" t="s">
        <v>1851</v>
      </c>
      <c r="AX1719" s="33">
        <v>0</v>
      </c>
      <c r="AZ1719" s="7" t="s">
        <v>1851</v>
      </c>
      <c r="BA1719" s="33">
        <v>0</v>
      </c>
      <c r="BC1719" s="7" t="s">
        <v>1851</v>
      </c>
      <c r="BD1719" s="33">
        <v>0</v>
      </c>
      <c r="BF1719" s="7" t="s">
        <v>1851</v>
      </c>
      <c r="BG1719" s="33">
        <v>0</v>
      </c>
      <c r="BI1719" s="7" t="s">
        <v>1851</v>
      </c>
      <c r="BJ1719" s="33">
        <v>0</v>
      </c>
      <c r="BL1719" s="7" t="s">
        <v>1851</v>
      </c>
      <c r="BM1719" s="33">
        <v>0</v>
      </c>
      <c r="BO1719" s="7" t="s">
        <v>1851</v>
      </c>
      <c r="BP1719" s="33">
        <v>0</v>
      </c>
      <c r="BR1719" s="7" t="s">
        <v>1851</v>
      </c>
      <c r="BS1719" s="33">
        <v>0</v>
      </c>
      <c r="BU1719" s="7" t="s">
        <v>1851</v>
      </c>
      <c r="BV1719" s="33">
        <v>0</v>
      </c>
      <c r="BX1719" s="7" t="s">
        <v>1851</v>
      </c>
      <c r="BY1719" s="33">
        <v>0</v>
      </c>
    </row>
    <row r="1720" spans="1:77" x14ac:dyDescent="0.3">
      <c r="A1720" s="7" t="s">
        <v>1852</v>
      </c>
      <c r="B1720" s="29">
        <v>12</v>
      </c>
      <c r="D1720" s="7" t="s">
        <v>1852</v>
      </c>
      <c r="E1720" s="29">
        <v>12</v>
      </c>
      <c r="G1720" s="7" t="s">
        <v>1852</v>
      </c>
      <c r="H1720" s="29" t="s">
        <v>985</v>
      </c>
      <c r="J1720" s="7" t="s">
        <v>1852</v>
      </c>
      <c r="K1720" s="29" t="s">
        <v>985</v>
      </c>
      <c r="M1720" s="7" t="s">
        <v>1852</v>
      </c>
      <c r="N1720" s="29" t="s">
        <v>985</v>
      </c>
      <c r="P1720" s="7" t="s">
        <v>1852</v>
      </c>
      <c r="Q1720" s="29" t="s">
        <v>985</v>
      </c>
      <c r="S1720" s="7" t="s">
        <v>1852</v>
      </c>
      <c r="T1720" s="29" t="s">
        <v>985</v>
      </c>
      <c r="V1720" s="7" t="s">
        <v>1852</v>
      </c>
      <c r="W1720" s="29" t="s">
        <v>985</v>
      </c>
      <c r="Y1720" s="7" t="s">
        <v>1852</v>
      </c>
      <c r="Z1720" s="29" t="s">
        <v>985</v>
      </c>
      <c r="AB1720" s="7" t="s">
        <v>1852</v>
      </c>
      <c r="AC1720" s="29" t="s">
        <v>985</v>
      </c>
      <c r="AE1720" s="7" t="s">
        <v>1852</v>
      </c>
      <c r="AF1720" s="29" t="s">
        <v>985</v>
      </c>
      <c r="AH1720" s="7" t="s">
        <v>1852</v>
      </c>
      <c r="AI1720" s="29" t="s">
        <v>985</v>
      </c>
      <c r="AK1720" s="7" t="s">
        <v>1852</v>
      </c>
      <c r="AL1720" s="33">
        <v>0</v>
      </c>
      <c r="AN1720" s="7" t="s">
        <v>1852</v>
      </c>
      <c r="AO1720" s="33">
        <v>0</v>
      </c>
      <c r="AQ1720" s="7" t="s">
        <v>1852</v>
      </c>
      <c r="AR1720" s="33">
        <v>0</v>
      </c>
      <c r="AT1720" s="7" t="s">
        <v>1852</v>
      </c>
      <c r="AU1720" s="33">
        <v>0</v>
      </c>
      <c r="AW1720" s="7" t="s">
        <v>1852</v>
      </c>
      <c r="AX1720" s="33">
        <v>0</v>
      </c>
      <c r="AZ1720" s="7" t="s">
        <v>1852</v>
      </c>
      <c r="BA1720" s="33">
        <v>0</v>
      </c>
      <c r="BC1720" s="7" t="s">
        <v>1852</v>
      </c>
      <c r="BD1720" s="33">
        <v>0</v>
      </c>
      <c r="BF1720" s="7" t="s">
        <v>1852</v>
      </c>
      <c r="BG1720" s="33">
        <v>0</v>
      </c>
      <c r="BI1720" s="7" t="s">
        <v>1852</v>
      </c>
      <c r="BJ1720" s="33">
        <v>0</v>
      </c>
      <c r="BL1720" s="7" t="s">
        <v>1852</v>
      </c>
      <c r="BM1720" s="33">
        <v>0</v>
      </c>
      <c r="BO1720" s="7" t="s">
        <v>1852</v>
      </c>
      <c r="BP1720" s="33">
        <v>0</v>
      </c>
      <c r="BR1720" s="7" t="s">
        <v>1852</v>
      </c>
      <c r="BS1720" s="33">
        <v>0</v>
      </c>
      <c r="BU1720" s="7" t="s">
        <v>1852</v>
      </c>
      <c r="BV1720" s="33">
        <v>0</v>
      </c>
      <c r="BX1720" s="7" t="s">
        <v>1852</v>
      </c>
      <c r="BY1720" s="33">
        <v>0</v>
      </c>
    </row>
    <row r="1721" spans="1:77" x14ac:dyDescent="0.3">
      <c r="A1721" s="7" t="s">
        <v>1853</v>
      </c>
      <c r="B1721" s="29">
        <v>12</v>
      </c>
      <c r="D1721" s="7" t="s">
        <v>1853</v>
      </c>
      <c r="E1721" s="29">
        <v>12</v>
      </c>
      <c r="G1721" s="7" t="s">
        <v>1853</v>
      </c>
      <c r="H1721" s="29" t="s">
        <v>985</v>
      </c>
      <c r="J1721" s="7" t="s">
        <v>1853</v>
      </c>
      <c r="K1721" s="29" t="s">
        <v>985</v>
      </c>
      <c r="M1721" s="7" t="s">
        <v>1853</v>
      </c>
      <c r="N1721" s="29" t="s">
        <v>985</v>
      </c>
      <c r="P1721" s="7" t="s">
        <v>1853</v>
      </c>
      <c r="Q1721" s="29" t="s">
        <v>985</v>
      </c>
      <c r="S1721" s="7" t="s">
        <v>1853</v>
      </c>
      <c r="T1721" s="29" t="s">
        <v>985</v>
      </c>
      <c r="V1721" s="7" t="s">
        <v>1853</v>
      </c>
      <c r="W1721" s="29" t="s">
        <v>985</v>
      </c>
      <c r="Y1721" s="7" t="s">
        <v>1853</v>
      </c>
      <c r="Z1721" s="29" t="s">
        <v>985</v>
      </c>
      <c r="AB1721" s="7" t="s">
        <v>1853</v>
      </c>
      <c r="AC1721" s="29" t="s">
        <v>985</v>
      </c>
      <c r="AE1721" s="7" t="s">
        <v>1853</v>
      </c>
      <c r="AF1721" s="29" t="s">
        <v>985</v>
      </c>
      <c r="AH1721" s="7" t="s">
        <v>1853</v>
      </c>
      <c r="AI1721" s="29" t="s">
        <v>985</v>
      </c>
      <c r="AK1721" s="7" t="s">
        <v>1853</v>
      </c>
      <c r="AL1721" s="33">
        <v>0</v>
      </c>
      <c r="AN1721" s="7" t="s">
        <v>1853</v>
      </c>
      <c r="AO1721" s="33">
        <v>0</v>
      </c>
      <c r="AQ1721" s="7" t="s">
        <v>1853</v>
      </c>
      <c r="AR1721" s="33">
        <v>0</v>
      </c>
      <c r="AT1721" s="7" t="s">
        <v>1853</v>
      </c>
      <c r="AU1721" s="33">
        <v>0</v>
      </c>
      <c r="AW1721" s="7" t="s">
        <v>1853</v>
      </c>
      <c r="AX1721" s="33">
        <v>0</v>
      </c>
      <c r="AZ1721" s="7" t="s">
        <v>1853</v>
      </c>
      <c r="BA1721" s="33">
        <v>0</v>
      </c>
      <c r="BC1721" s="7" t="s">
        <v>1853</v>
      </c>
      <c r="BD1721" s="33">
        <v>0</v>
      </c>
      <c r="BF1721" s="7" t="s">
        <v>1853</v>
      </c>
      <c r="BG1721" s="33">
        <v>0</v>
      </c>
      <c r="BI1721" s="7" t="s">
        <v>1853</v>
      </c>
      <c r="BJ1721" s="33">
        <v>0</v>
      </c>
      <c r="BL1721" s="7" t="s">
        <v>1853</v>
      </c>
      <c r="BM1721" s="33">
        <v>0</v>
      </c>
      <c r="BO1721" s="7" t="s">
        <v>1853</v>
      </c>
      <c r="BP1721" s="33">
        <v>0</v>
      </c>
      <c r="BR1721" s="7" t="s">
        <v>1853</v>
      </c>
      <c r="BS1721" s="33">
        <v>0</v>
      </c>
      <c r="BU1721" s="7" t="s">
        <v>1853</v>
      </c>
      <c r="BV1721" s="33">
        <v>0</v>
      </c>
      <c r="BX1721" s="7" t="s">
        <v>1853</v>
      </c>
      <c r="BY1721" s="33">
        <v>0</v>
      </c>
    </row>
    <row r="1722" spans="1:77" x14ac:dyDescent="0.3">
      <c r="A1722" s="7" t="s">
        <v>1854</v>
      </c>
      <c r="B1722" s="29">
        <v>12</v>
      </c>
      <c r="D1722" s="7" t="s">
        <v>1854</v>
      </c>
      <c r="E1722" s="29">
        <v>12</v>
      </c>
      <c r="G1722" s="7" t="s">
        <v>1854</v>
      </c>
      <c r="H1722" s="29" t="s">
        <v>985</v>
      </c>
      <c r="J1722" s="7" t="s">
        <v>1854</v>
      </c>
      <c r="K1722" s="29" t="s">
        <v>985</v>
      </c>
      <c r="M1722" s="7" t="s">
        <v>1854</v>
      </c>
      <c r="N1722" s="29" t="s">
        <v>985</v>
      </c>
      <c r="P1722" s="7" t="s">
        <v>1854</v>
      </c>
      <c r="Q1722" s="29" t="s">
        <v>985</v>
      </c>
      <c r="S1722" s="7" t="s">
        <v>1854</v>
      </c>
      <c r="T1722" s="29" t="s">
        <v>985</v>
      </c>
      <c r="V1722" s="7" t="s">
        <v>1854</v>
      </c>
      <c r="W1722" s="29" t="s">
        <v>985</v>
      </c>
      <c r="Y1722" s="7" t="s">
        <v>1854</v>
      </c>
      <c r="Z1722" s="29" t="s">
        <v>985</v>
      </c>
      <c r="AB1722" s="7" t="s">
        <v>1854</v>
      </c>
      <c r="AC1722" s="29" t="s">
        <v>985</v>
      </c>
      <c r="AE1722" s="7" t="s">
        <v>1854</v>
      </c>
      <c r="AF1722" s="29" t="s">
        <v>985</v>
      </c>
      <c r="AH1722" s="7" t="s">
        <v>1854</v>
      </c>
      <c r="AI1722" s="29" t="s">
        <v>985</v>
      </c>
      <c r="AK1722" s="7" t="s">
        <v>1854</v>
      </c>
      <c r="AL1722" s="33">
        <v>0</v>
      </c>
      <c r="AN1722" s="7" t="s">
        <v>1854</v>
      </c>
      <c r="AO1722" s="33">
        <v>0</v>
      </c>
      <c r="AQ1722" s="7" t="s">
        <v>1854</v>
      </c>
      <c r="AR1722" s="33">
        <v>0</v>
      </c>
      <c r="AT1722" s="7" t="s">
        <v>1854</v>
      </c>
      <c r="AU1722" s="33">
        <v>0</v>
      </c>
      <c r="AW1722" s="7" t="s">
        <v>1854</v>
      </c>
      <c r="AX1722" s="33">
        <v>0</v>
      </c>
      <c r="AZ1722" s="7" t="s">
        <v>1854</v>
      </c>
      <c r="BA1722" s="33">
        <v>0</v>
      </c>
      <c r="BC1722" s="7" t="s">
        <v>1854</v>
      </c>
      <c r="BD1722" s="33">
        <v>0</v>
      </c>
      <c r="BF1722" s="7" t="s">
        <v>1854</v>
      </c>
      <c r="BG1722" s="33">
        <v>0</v>
      </c>
      <c r="BI1722" s="7" t="s">
        <v>1854</v>
      </c>
      <c r="BJ1722" s="33">
        <v>0</v>
      </c>
      <c r="BL1722" s="7" t="s">
        <v>1854</v>
      </c>
      <c r="BM1722" s="33">
        <v>0</v>
      </c>
      <c r="BO1722" s="7" t="s">
        <v>1854</v>
      </c>
      <c r="BP1722" s="33">
        <v>0</v>
      </c>
      <c r="BR1722" s="7" t="s">
        <v>1854</v>
      </c>
      <c r="BS1722" s="33">
        <v>0</v>
      </c>
      <c r="BU1722" s="7" t="s">
        <v>1854</v>
      </c>
      <c r="BV1722" s="33">
        <v>0</v>
      </c>
      <c r="BX1722" s="7" t="s">
        <v>1854</v>
      </c>
      <c r="BY1722" s="33">
        <v>0</v>
      </c>
    </row>
    <row r="1723" spans="1:77" x14ac:dyDescent="0.3">
      <c r="A1723" s="7" t="s">
        <v>1855</v>
      </c>
      <c r="B1723" s="29">
        <v>12</v>
      </c>
      <c r="D1723" s="7" t="s">
        <v>1855</v>
      </c>
      <c r="E1723" s="29">
        <v>12</v>
      </c>
      <c r="G1723" s="7" t="s">
        <v>1855</v>
      </c>
      <c r="H1723" s="29" t="s">
        <v>985</v>
      </c>
      <c r="J1723" s="7" t="s">
        <v>1855</v>
      </c>
      <c r="K1723" s="29" t="s">
        <v>985</v>
      </c>
      <c r="M1723" s="7" t="s">
        <v>1855</v>
      </c>
      <c r="N1723" s="29" t="s">
        <v>985</v>
      </c>
      <c r="P1723" s="7" t="s">
        <v>1855</v>
      </c>
      <c r="Q1723" s="29" t="s">
        <v>985</v>
      </c>
      <c r="S1723" s="7" t="s">
        <v>1855</v>
      </c>
      <c r="T1723" s="29" t="s">
        <v>985</v>
      </c>
      <c r="V1723" s="7" t="s">
        <v>1855</v>
      </c>
      <c r="W1723" s="29" t="s">
        <v>985</v>
      </c>
      <c r="Y1723" s="7" t="s">
        <v>1855</v>
      </c>
      <c r="Z1723" s="29" t="s">
        <v>985</v>
      </c>
      <c r="AB1723" s="7" t="s">
        <v>1855</v>
      </c>
      <c r="AC1723" s="29" t="s">
        <v>985</v>
      </c>
      <c r="AE1723" s="7" t="s">
        <v>1855</v>
      </c>
      <c r="AF1723" s="29" t="s">
        <v>985</v>
      </c>
      <c r="AH1723" s="7" t="s">
        <v>1855</v>
      </c>
      <c r="AI1723" s="29" t="s">
        <v>985</v>
      </c>
      <c r="AK1723" s="7" t="s">
        <v>1855</v>
      </c>
      <c r="AL1723" s="33">
        <v>0</v>
      </c>
      <c r="AN1723" s="7" t="s">
        <v>1855</v>
      </c>
      <c r="AO1723" s="33">
        <v>0</v>
      </c>
      <c r="AQ1723" s="7" t="s">
        <v>1855</v>
      </c>
      <c r="AR1723" s="33">
        <v>0</v>
      </c>
      <c r="AT1723" s="7" t="s">
        <v>1855</v>
      </c>
      <c r="AU1723" s="33">
        <v>0</v>
      </c>
      <c r="AW1723" s="7" t="s">
        <v>1855</v>
      </c>
      <c r="AX1723" s="33">
        <v>0</v>
      </c>
      <c r="AZ1723" s="7" t="s">
        <v>1855</v>
      </c>
      <c r="BA1723" s="33">
        <v>0</v>
      </c>
      <c r="BC1723" s="7" t="s">
        <v>1855</v>
      </c>
      <c r="BD1723" s="33">
        <v>0</v>
      </c>
      <c r="BF1723" s="7" t="s">
        <v>1855</v>
      </c>
      <c r="BG1723" s="33">
        <v>0</v>
      </c>
      <c r="BI1723" s="7" t="s">
        <v>1855</v>
      </c>
      <c r="BJ1723" s="33">
        <v>0</v>
      </c>
      <c r="BL1723" s="7" t="s">
        <v>1855</v>
      </c>
      <c r="BM1723" s="33">
        <v>0</v>
      </c>
      <c r="BO1723" s="7" t="s">
        <v>1855</v>
      </c>
      <c r="BP1723" s="33">
        <v>0</v>
      </c>
      <c r="BR1723" s="7" t="s">
        <v>1855</v>
      </c>
      <c r="BS1723" s="33">
        <v>0</v>
      </c>
      <c r="BU1723" s="7" t="s">
        <v>1855</v>
      </c>
      <c r="BV1723" s="33">
        <v>0</v>
      </c>
      <c r="BX1723" s="7" t="s">
        <v>1855</v>
      </c>
      <c r="BY1723" s="33">
        <v>0</v>
      </c>
    </row>
    <row r="1724" spans="1:77" x14ac:dyDescent="0.3">
      <c r="A1724" s="7" t="s">
        <v>1856</v>
      </c>
      <c r="B1724" s="29">
        <v>12</v>
      </c>
      <c r="D1724" s="7" t="s">
        <v>1856</v>
      </c>
      <c r="E1724" s="29">
        <v>12</v>
      </c>
      <c r="G1724" s="7" t="s">
        <v>1856</v>
      </c>
      <c r="H1724" s="29" t="s">
        <v>985</v>
      </c>
      <c r="J1724" s="7" t="s">
        <v>1856</v>
      </c>
      <c r="K1724" s="29" t="s">
        <v>985</v>
      </c>
      <c r="M1724" s="7" t="s">
        <v>1856</v>
      </c>
      <c r="N1724" s="29" t="s">
        <v>985</v>
      </c>
      <c r="P1724" s="7" t="s">
        <v>1856</v>
      </c>
      <c r="Q1724" s="29" t="s">
        <v>985</v>
      </c>
      <c r="S1724" s="7" t="s">
        <v>1856</v>
      </c>
      <c r="T1724" s="29" t="s">
        <v>985</v>
      </c>
      <c r="V1724" s="7" t="s">
        <v>1856</v>
      </c>
      <c r="W1724" s="29" t="s">
        <v>985</v>
      </c>
      <c r="Y1724" s="7" t="s">
        <v>1856</v>
      </c>
      <c r="Z1724" s="29" t="s">
        <v>985</v>
      </c>
      <c r="AB1724" s="7" t="s">
        <v>1856</v>
      </c>
      <c r="AC1724" s="29" t="s">
        <v>985</v>
      </c>
      <c r="AE1724" s="7" t="s">
        <v>1856</v>
      </c>
      <c r="AF1724" s="29" t="s">
        <v>985</v>
      </c>
      <c r="AH1724" s="7" t="s">
        <v>1856</v>
      </c>
      <c r="AI1724" s="29" t="s">
        <v>985</v>
      </c>
      <c r="AK1724" s="7" t="s">
        <v>1856</v>
      </c>
      <c r="AL1724" s="33">
        <v>0</v>
      </c>
      <c r="AN1724" s="7" t="s">
        <v>1856</v>
      </c>
      <c r="AO1724" s="33">
        <v>0</v>
      </c>
      <c r="AQ1724" s="7" t="s">
        <v>1856</v>
      </c>
      <c r="AR1724" s="33">
        <v>0</v>
      </c>
      <c r="AT1724" s="7" t="s">
        <v>1856</v>
      </c>
      <c r="AU1724" s="33">
        <v>0</v>
      </c>
      <c r="AW1724" s="7" t="s">
        <v>1856</v>
      </c>
      <c r="AX1724" s="33">
        <v>0</v>
      </c>
      <c r="AZ1724" s="7" t="s">
        <v>1856</v>
      </c>
      <c r="BA1724" s="33">
        <v>0</v>
      </c>
      <c r="BC1724" s="7" t="s">
        <v>1856</v>
      </c>
      <c r="BD1724" s="33">
        <v>0</v>
      </c>
      <c r="BF1724" s="7" t="s">
        <v>1856</v>
      </c>
      <c r="BG1724" s="33">
        <v>0</v>
      </c>
      <c r="BI1724" s="7" t="s">
        <v>1856</v>
      </c>
      <c r="BJ1724" s="33">
        <v>0</v>
      </c>
      <c r="BL1724" s="7" t="s">
        <v>1856</v>
      </c>
      <c r="BM1724" s="33">
        <v>0</v>
      </c>
      <c r="BO1724" s="7" t="s">
        <v>1856</v>
      </c>
      <c r="BP1724" s="33">
        <v>0</v>
      </c>
      <c r="BR1724" s="7" t="s">
        <v>1856</v>
      </c>
      <c r="BS1724" s="33">
        <v>0</v>
      </c>
      <c r="BU1724" s="7" t="s">
        <v>1856</v>
      </c>
      <c r="BV1724" s="33">
        <v>0</v>
      </c>
      <c r="BX1724" s="7" t="s">
        <v>1856</v>
      </c>
      <c r="BY1724" s="33">
        <v>0</v>
      </c>
    </row>
    <row r="1725" spans="1:77" x14ac:dyDescent="0.3">
      <c r="A1725" s="7" t="s">
        <v>1857</v>
      </c>
      <c r="B1725" s="29">
        <v>12</v>
      </c>
      <c r="D1725" s="7" t="s">
        <v>1857</v>
      </c>
      <c r="E1725" s="29">
        <v>12</v>
      </c>
      <c r="G1725" s="7" t="s">
        <v>1857</v>
      </c>
      <c r="H1725" s="29" t="s">
        <v>985</v>
      </c>
      <c r="J1725" s="7" t="s">
        <v>1857</v>
      </c>
      <c r="K1725" s="29" t="s">
        <v>985</v>
      </c>
      <c r="M1725" s="7" t="s">
        <v>1857</v>
      </c>
      <c r="N1725" s="29" t="s">
        <v>985</v>
      </c>
      <c r="P1725" s="7" t="s">
        <v>1857</v>
      </c>
      <c r="Q1725" s="29" t="s">
        <v>985</v>
      </c>
      <c r="S1725" s="7" t="s">
        <v>1857</v>
      </c>
      <c r="T1725" s="29" t="s">
        <v>985</v>
      </c>
      <c r="V1725" s="7" t="s">
        <v>1857</v>
      </c>
      <c r="W1725" s="29" t="s">
        <v>985</v>
      </c>
      <c r="Y1725" s="7" t="s">
        <v>1857</v>
      </c>
      <c r="Z1725" s="29" t="s">
        <v>985</v>
      </c>
      <c r="AB1725" s="7" t="s">
        <v>1857</v>
      </c>
      <c r="AC1725" s="29" t="s">
        <v>985</v>
      </c>
      <c r="AE1725" s="7" t="s">
        <v>1857</v>
      </c>
      <c r="AF1725" s="29" t="s">
        <v>985</v>
      </c>
      <c r="AH1725" s="7" t="s">
        <v>1857</v>
      </c>
      <c r="AI1725" s="29" t="s">
        <v>985</v>
      </c>
      <c r="AK1725" s="7" t="s">
        <v>1857</v>
      </c>
      <c r="AL1725" s="33">
        <v>0</v>
      </c>
      <c r="AN1725" s="7" t="s">
        <v>1857</v>
      </c>
      <c r="AO1725" s="33">
        <v>0</v>
      </c>
      <c r="AQ1725" s="7" t="s">
        <v>1857</v>
      </c>
      <c r="AR1725" s="33">
        <v>0</v>
      </c>
      <c r="AT1725" s="7" t="s">
        <v>1857</v>
      </c>
      <c r="AU1725" s="33">
        <v>0</v>
      </c>
      <c r="AW1725" s="7" t="s">
        <v>1857</v>
      </c>
      <c r="AX1725" s="33">
        <v>0</v>
      </c>
      <c r="AZ1725" s="7" t="s">
        <v>1857</v>
      </c>
      <c r="BA1725" s="33">
        <v>0</v>
      </c>
      <c r="BC1725" s="7" t="s">
        <v>1857</v>
      </c>
      <c r="BD1725" s="33">
        <v>0</v>
      </c>
      <c r="BF1725" s="7" t="s">
        <v>1857</v>
      </c>
      <c r="BG1725" s="33">
        <v>0</v>
      </c>
      <c r="BI1725" s="7" t="s">
        <v>1857</v>
      </c>
      <c r="BJ1725" s="33">
        <v>0</v>
      </c>
      <c r="BL1725" s="7" t="s">
        <v>1857</v>
      </c>
      <c r="BM1725" s="33">
        <v>0</v>
      </c>
      <c r="BO1725" s="7" t="s">
        <v>1857</v>
      </c>
      <c r="BP1725" s="33">
        <v>0</v>
      </c>
      <c r="BR1725" s="7" t="s">
        <v>1857</v>
      </c>
      <c r="BS1725" s="33">
        <v>0</v>
      </c>
      <c r="BU1725" s="7" t="s">
        <v>1857</v>
      </c>
      <c r="BV1725" s="33">
        <v>0</v>
      </c>
      <c r="BX1725" s="7" t="s">
        <v>1857</v>
      </c>
      <c r="BY1725" s="33">
        <v>0</v>
      </c>
    </row>
    <row r="1726" spans="1:77" x14ac:dyDescent="0.3">
      <c r="A1726" s="7" t="s">
        <v>1858</v>
      </c>
      <c r="B1726" s="29">
        <v>12</v>
      </c>
      <c r="D1726" s="7" t="s">
        <v>1858</v>
      </c>
      <c r="E1726" s="29">
        <v>12</v>
      </c>
      <c r="G1726" s="7" t="s">
        <v>1858</v>
      </c>
      <c r="H1726" s="29" t="s">
        <v>985</v>
      </c>
      <c r="J1726" s="7" t="s">
        <v>1858</v>
      </c>
      <c r="K1726" s="29" t="s">
        <v>985</v>
      </c>
      <c r="M1726" s="7" t="s">
        <v>1858</v>
      </c>
      <c r="N1726" s="29" t="s">
        <v>985</v>
      </c>
      <c r="P1726" s="7" t="s">
        <v>1858</v>
      </c>
      <c r="Q1726" s="29" t="s">
        <v>985</v>
      </c>
      <c r="S1726" s="7" t="s">
        <v>1858</v>
      </c>
      <c r="T1726" s="29" t="s">
        <v>985</v>
      </c>
      <c r="V1726" s="7" t="s">
        <v>1858</v>
      </c>
      <c r="W1726" s="29" t="s">
        <v>985</v>
      </c>
      <c r="Y1726" s="7" t="s">
        <v>1858</v>
      </c>
      <c r="Z1726" s="29" t="s">
        <v>985</v>
      </c>
      <c r="AB1726" s="7" t="s">
        <v>1858</v>
      </c>
      <c r="AC1726" s="29" t="s">
        <v>985</v>
      </c>
      <c r="AE1726" s="7" t="s">
        <v>1858</v>
      </c>
      <c r="AF1726" s="29" t="s">
        <v>985</v>
      </c>
      <c r="AH1726" s="7" t="s">
        <v>1858</v>
      </c>
      <c r="AI1726" s="29" t="s">
        <v>985</v>
      </c>
      <c r="AK1726" s="7" t="s">
        <v>1858</v>
      </c>
      <c r="AL1726" s="33">
        <v>0</v>
      </c>
      <c r="AN1726" s="7" t="s">
        <v>1858</v>
      </c>
      <c r="AO1726" s="33">
        <v>0</v>
      </c>
      <c r="AQ1726" s="7" t="s">
        <v>1858</v>
      </c>
      <c r="AR1726" s="33">
        <v>0</v>
      </c>
      <c r="AT1726" s="7" t="s">
        <v>1858</v>
      </c>
      <c r="AU1726" s="33">
        <v>0</v>
      </c>
      <c r="AW1726" s="7" t="s">
        <v>1858</v>
      </c>
      <c r="AX1726" s="33">
        <v>0</v>
      </c>
      <c r="AZ1726" s="7" t="s">
        <v>1858</v>
      </c>
      <c r="BA1726" s="33">
        <v>0</v>
      </c>
      <c r="BC1726" s="7" t="s">
        <v>1858</v>
      </c>
      <c r="BD1726" s="33">
        <v>0</v>
      </c>
      <c r="BF1726" s="7" t="s">
        <v>1858</v>
      </c>
      <c r="BG1726" s="33">
        <v>0</v>
      </c>
      <c r="BI1726" s="7" t="s">
        <v>1858</v>
      </c>
      <c r="BJ1726" s="33">
        <v>0</v>
      </c>
      <c r="BL1726" s="7" t="s">
        <v>1858</v>
      </c>
      <c r="BM1726" s="33">
        <v>0</v>
      </c>
      <c r="BO1726" s="7" t="s">
        <v>1858</v>
      </c>
      <c r="BP1726" s="33">
        <v>0</v>
      </c>
      <c r="BR1726" s="7" t="s">
        <v>1858</v>
      </c>
      <c r="BS1726" s="33">
        <v>0</v>
      </c>
      <c r="BU1726" s="7" t="s">
        <v>1858</v>
      </c>
      <c r="BV1726" s="33">
        <v>0</v>
      </c>
      <c r="BX1726" s="7" t="s">
        <v>1858</v>
      </c>
      <c r="BY1726" s="33">
        <v>0</v>
      </c>
    </row>
    <row r="1727" spans="1:77" x14ac:dyDescent="0.3">
      <c r="A1727" s="7" t="s">
        <v>1859</v>
      </c>
      <c r="B1727" s="29">
        <v>12</v>
      </c>
      <c r="D1727" s="7" t="s">
        <v>1859</v>
      </c>
      <c r="E1727" s="29">
        <v>12</v>
      </c>
      <c r="G1727" s="7" t="s">
        <v>1859</v>
      </c>
      <c r="H1727" s="29" t="s">
        <v>985</v>
      </c>
      <c r="J1727" s="7" t="s">
        <v>1859</v>
      </c>
      <c r="K1727" s="29" t="s">
        <v>985</v>
      </c>
      <c r="M1727" s="7" t="s">
        <v>1859</v>
      </c>
      <c r="N1727" s="29" t="s">
        <v>985</v>
      </c>
      <c r="P1727" s="7" t="s">
        <v>1859</v>
      </c>
      <c r="Q1727" s="29" t="s">
        <v>985</v>
      </c>
      <c r="S1727" s="7" t="s">
        <v>1859</v>
      </c>
      <c r="T1727" s="29" t="s">
        <v>985</v>
      </c>
      <c r="V1727" s="7" t="s">
        <v>1859</v>
      </c>
      <c r="W1727" s="29" t="s">
        <v>985</v>
      </c>
      <c r="Y1727" s="7" t="s">
        <v>1859</v>
      </c>
      <c r="Z1727" s="29" t="s">
        <v>985</v>
      </c>
      <c r="AB1727" s="7" t="s">
        <v>1859</v>
      </c>
      <c r="AC1727" s="29" t="s">
        <v>985</v>
      </c>
      <c r="AE1727" s="7" t="s">
        <v>1859</v>
      </c>
      <c r="AF1727" s="29" t="s">
        <v>985</v>
      </c>
      <c r="AH1727" s="7" t="s">
        <v>1859</v>
      </c>
      <c r="AI1727" s="29" t="s">
        <v>985</v>
      </c>
      <c r="AK1727" s="7" t="s">
        <v>1859</v>
      </c>
      <c r="AL1727" s="33">
        <v>0</v>
      </c>
      <c r="AN1727" s="7" t="s">
        <v>1859</v>
      </c>
      <c r="AO1727" s="33">
        <v>0</v>
      </c>
      <c r="AQ1727" s="7" t="s">
        <v>1859</v>
      </c>
      <c r="AR1727" s="33">
        <v>0</v>
      </c>
      <c r="AT1727" s="7" t="s">
        <v>1859</v>
      </c>
      <c r="AU1727" s="33">
        <v>0</v>
      </c>
      <c r="AW1727" s="7" t="s">
        <v>1859</v>
      </c>
      <c r="AX1727" s="33">
        <v>0</v>
      </c>
      <c r="AZ1727" s="7" t="s">
        <v>1859</v>
      </c>
      <c r="BA1727" s="33">
        <v>0</v>
      </c>
      <c r="BC1727" s="7" t="s">
        <v>1859</v>
      </c>
      <c r="BD1727" s="33">
        <v>0</v>
      </c>
      <c r="BF1727" s="7" t="s">
        <v>1859</v>
      </c>
      <c r="BG1727" s="33">
        <v>0</v>
      </c>
      <c r="BI1727" s="7" t="s">
        <v>1859</v>
      </c>
      <c r="BJ1727" s="33">
        <v>0</v>
      </c>
      <c r="BL1727" s="7" t="s">
        <v>1859</v>
      </c>
      <c r="BM1727" s="33">
        <v>0</v>
      </c>
      <c r="BO1727" s="7" t="s">
        <v>1859</v>
      </c>
      <c r="BP1727" s="33">
        <v>0</v>
      </c>
      <c r="BR1727" s="7" t="s">
        <v>1859</v>
      </c>
      <c r="BS1727" s="33">
        <v>0</v>
      </c>
      <c r="BU1727" s="7" t="s">
        <v>1859</v>
      </c>
      <c r="BV1727" s="33">
        <v>0</v>
      </c>
      <c r="BX1727" s="7" t="s">
        <v>1859</v>
      </c>
      <c r="BY1727" s="33">
        <v>0</v>
      </c>
    </row>
    <row r="1728" spans="1:77" x14ac:dyDescent="0.3">
      <c r="A1728" s="7" t="s">
        <v>1860</v>
      </c>
      <c r="B1728" s="29">
        <v>12</v>
      </c>
      <c r="D1728" s="7" t="s">
        <v>1860</v>
      </c>
      <c r="E1728" s="29">
        <v>12</v>
      </c>
      <c r="G1728" s="7" t="s">
        <v>1860</v>
      </c>
      <c r="H1728" s="29" t="s">
        <v>985</v>
      </c>
      <c r="J1728" s="7" t="s">
        <v>1860</v>
      </c>
      <c r="K1728" s="29" t="s">
        <v>985</v>
      </c>
      <c r="M1728" s="7" t="s">
        <v>1860</v>
      </c>
      <c r="N1728" s="29" t="s">
        <v>985</v>
      </c>
      <c r="P1728" s="7" t="s">
        <v>1860</v>
      </c>
      <c r="Q1728" s="29" t="s">
        <v>985</v>
      </c>
      <c r="S1728" s="7" t="s">
        <v>1860</v>
      </c>
      <c r="T1728" s="29" t="s">
        <v>985</v>
      </c>
      <c r="V1728" s="7" t="s">
        <v>1860</v>
      </c>
      <c r="W1728" s="29" t="s">
        <v>985</v>
      </c>
      <c r="Y1728" s="7" t="s">
        <v>1860</v>
      </c>
      <c r="Z1728" s="29" t="s">
        <v>985</v>
      </c>
      <c r="AB1728" s="7" t="s">
        <v>1860</v>
      </c>
      <c r="AC1728" s="29" t="s">
        <v>985</v>
      </c>
      <c r="AE1728" s="7" t="s">
        <v>1860</v>
      </c>
      <c r="AF1728" s="29" t="s">
        <v>985</v>
      </c>
      <c r="AH1728" s="7" t="s">
        <v>1860</v>
      </c>
      <c r="AI1728" s="29" t="s">
        <v>985</v>
      </c>
      <c r="AK1728" s="7" t="s">
        <v>1860</v>
      </c>
      <c r="AL1728" s="33">
        <v>0</v>
      </c>
      <c r="AN1728" s="7" t="s">
        <v>1860</v>
      </c>
      <c r="AO1728" s="33">
        <v>0</v>
      </c>
      <c r="AQ1728" s="7" t="s">
        <v>1860</v>
      </c>
      <c r="AR1728" s="33">
        <v>0</v>
      </c>
      <c r="AT1728" s="7" t="s">
        <v>1860</v>
      </c>
      <c r="AU1728" s="33">
        <v>0</v>
      </c>
      <c r="AW1728" s="7" t="s">
        <v>1860</v>
      </c>
      <c r="AX1728" s="33">
        <v>0</v>
      </c>
      <c r="AZ1728" s="7" t="s">
        <v>1860</v>
      </c>
      <c r="BA1728" s="33">
        <v>0</v>
      </c>
      <c r="BC1728" s="7" t="s">
        <v>1860</v>
      </c>
      <c r="BD1728" s="33">
        <v>0</v>
      </c>
      <c r="BF1728" s="7" t="s">
        <v>1860</v>
      </c>
      <c r="BG1728" s="33">
        <v>0</v>
      </c>
      <c r="BI1728" s="7" t="s">
        <v>1860</v>
      </c>
      <c r="BJ1728" s="33">
        <v>0</v>
      </c>
      <c r="BL1728" s="7" t="s">
        <v>1860</v>
      </c>
      <c r="BM1728" s="33">
        <v>0</v>
      </c>
      <c r="BO1728" s="7" t="s">
        <v>1860</v>
      </c>
      <c r="BP1728" s="33">
        <v>0</v>
      </c>
      <c r="BR1728" s="7" t="s">
        <v>1860</v>
      </c>
      <c r="BS1728" s="33">
        <v>0</v>
      </c>
      <c r="BU1728" s="7" t="s">
        <v>1860</v>
      </c>
      <c r="BV1728" s="33">
        <v>0</v>
      </c>
      <c r="BX1728" s="7" t="s">
        <v>1860</v>
      </c>
      <c r="BY1728" s="33">
        <v>0</v>
      </c>
    </row>
    <row r="1729" spans="1:77" x14ac:dyDescent="0.3">
      <c r="A1729" s="7" t="s">
        <v>1861</v>
      </c>
      <c r="B1729" s="29">
        <v>12</v>
      </c>
      <c r="D1729" s="7" t="s">
        <v>1861</v>
      </c>
      <c r="E1729" s="29">
        <v>12</v>
      </c>
      <c r="G1729" s="7" t="s">
        <v>1861</v>
      </c>
      <c r="H1729" s="29" t="s">
        <v>985</v>
      </c>
      <c r="J1729" s="7" t="s">
        <v>1861</v>
      </c>
      <c r="K1729" s="29" t="s">
        <v>985</v>
      </c>
      <c r="M1729" s="7" t="s">
        <v>1861</v>
      </c>
      <c r="N1729" s="29" t="s">
        <v>985</v>
      </c>
      <c r="P1729" s="7" t="s">
        <v>1861</v>
      </c>
      <c r="Q1729" s="29" t="s">
        <v>985</v>
      </c>
      <c r="S1729" s="7" t="s">
        <v>1861</v>
      </c>
      <c r="T1729" s="29" t="s">
        <v>985</v>
      </c>
      <c r="V1729" s="7" t="s">
        <v>1861</v>
      </c>
      <c r="W1729" s="29" t="s">
        <v>985</v>
      </c>
      <c r="Y1729" s="7" t="s">
        <v>1861</v>
      </c>
      <c r="Z1729" s="29" t="s">
        <v>985</v>
      </c>
      <c r="AB1729" s="7" t="s">
        <v>1861</v>
      </c>
      <c r="AC1729" s="29" t="s">
        <v>985</v>
      </c>
      <c r="AE1729" s="7" t="s">
        <v>1861</v>
      </c>
      <c r="AF1729" s="29" t="s">
        <v>985</v>
      </c>
      <c r="AH1729" s="7" t="s">
        <v>1861</v>
      </c>
      <c r="AI1729" s="29" t="s">
        <v>985</v>
      </c>
      <c r="AK1729" s="7" t="s">
        <v>1861</v>
      </c>
      <c r="AL1729" s="33">
        <v>0</v>
      </c>
      <c r="AN1729" s="7" t="s">
        <v>1861</v>
      </c>
      <c r="AO1729" s="33">
        <v>0</v>
      </c>
      <c r="AQ1729" s="7" t="s">
        <v>1861</v>
      </c>
      <c r="AR1729" s="33">
        <v>0</v>
      </c>
      <c r="AT1729" s="7" t="s">
        <v>1861</v>
      </c>
      <c r="AU1729" s="33">
        <v>0</v>
      </c>
      <c r="AW1729" s="7" t="s">
        <v>1861</v>
      </c>
      <c r="AX1729" s="33">
        <v>0</v>
      </c>
      <c r="AZ1729" s="7" t="s">
        <v>1861</v>
      </c>
      <c r="BA1729" s="33">
        <v>0</v>
      </c>
      <c r="BC1729" s="7" t="s">
        <v>1861</v>
      </c>
      <c r="BD1729" s="33">
        <v>0</v>
      </c>
      <c r="BF1729" s="7" t="s">
        <v>1861</v>
      </c>
      <c r="BG1729" s="33">
        <v>0</v>
      </c>
      <c r="BI1729" s="7" t="s">
        <v>1861</v>
      </c>
      <c r="BJ1729" s="33">
        <v>0</v>
      </c>
      <c r="BL1729" s="7" t="s">
        <v>1861</v>
      </c>
      <c r="BM1729" s="33">
        <v>0</v>
      </c>
      <c r="BO1729" s="7" t="s">
        <v>1861</v>
      </c>
      <c r="BP1729" s="33">
        <v>0</v>
      </c>
      <c r="BR1729" s="7" t="s">
        <v>1861</v>
      </c>
      <c r="BS1729" s="33">
        <v>0</v>
      </c>
      <c r="BU1729" s="7" t="s">
        <v>1861</v>
      </c>
      <c r="BV1729" s="33">
        <v>0</v>
      </c>
      <c r="BX1729" s="7" t="s">
        <v>1861</v>
      </c>
      <c r="BY1729" s="33">
        <v>0</v>
      </c>
    </row>
    <row r="1730" spans="1:77" x14ac:dyDescent="0.3">
      <c r="A1730" s="7" t="s">
        <v>1862</v>
      </c>
      <c r="B1730" s="29">
        <v>12</v>
      </c>
      <c r="D1730" s="7" t="s">
        <v>1862</v>
      </c>
      <c r="E1730" s="29">
        <v>12</v>
      </c>
      <c r="G1730" s="7" t="s">
        <v>1862</v>
      </c>
      <c r="H1730" s="29" t="s">
        <v>985</v>
      </c>
      <c r="J1730" s="7" t="s">
        <v>1862</v>
      </c>
      <c r="K1730" s="29" t="s">
        <v>985</v>
      </c>
      <c r="M1730" s="7" t="s">
        <v>1862</v>
      </c>
      <c r="N1730" s="29" t="s">
        <v>985</v>
      </c>
      <c r="P1730" s="7" t="s">
        <v>1862</v>
      </c>
      <c r="Q1730" s="29" t="s">
        <v>985</v>
      </c>
      <c r="S1730" s="7" t="s">
        <v>1862</v>
      </c>
      <c r="T1730" s="29" t="s">
        <v>985</v>
      </c>
      <c r="V1730" s="7" t="s">
        <v>1862</v>
      </c>
      <c r="W1730" s="29" t="s">
        <v>985</v>
      </c>
      <c r="Y1730" s="7" t="s">
        <v>1862</v>
      </c>
      <c r="Z1730" s="29" t="s">
        <v>985</v>
      </c>
      <c r="AB1730" s="7" t="s">
        <v>1862</v>
      </c>
      <c r="AC1730" s="29" t="s">
        <v>985</v>
      </c>
      <c r="AE1730" s="7" t="s">
        <v>1862</v>
      </c>
      <c r="AF1730" s="29" t="s">
        <v>985</v>
      </c>
      <c r="AH1730" s="7" t="s">
        <v>1862</v>
      </c>
      <c r="AI1730" s="29" t="s">
        <v>985</v>
      </c>
      <c r="AK1730" s="7" t="s">
        <v>1862</v>
      </c>
      <c r="AL1730" s="33">
        <v>0</v>
      </c>
      <c r="AN1730" s="7" t="s">
        <v>1862</v>
      </c>
      <c r="AO1730" s="33">
        <v>0</v>
      </c>
      <c r="AQ1730" s="7" t="s">
        <v>1862</v>
      </c>
      <c r="AR1730" s="33">
        <v>0</v>
      </c>
      <c r="AT1730" s="7" t="s">
        <v>1862</v>
      </c>
      <c r="AU1730" s="33">
        <v>0</v>
      </c>
      <c r="AW1730" s="7" t="s">
        <v>1862</v>
      </c>
      <c r="AX1730" s="33">
        <v>0</v>
      </c>
      <c r="AZ1730" s="7" t="s">
        <v>1862</v>
      </c>
      <c r="BA1730" s="33">
        <v>0</v>
      </c>
      <c r="BC1730" s="7" t="s">
        <v>1862</v>
      </c>
      <c r="BD1730" s="33">
        <v>0</v>
      </c>
      <c r="BF1730" s="7" t="s">
        <v>1862</v>
      </c>
      <c r="BG1730" s="33">
        <v>0</v>
      </c>
      <c r="BI1730" s="7" t="s">
        <v>1862</v>
      </c>
      <c r="BJ1730" s="33">
        <v>0</v>
      </c>
      <c r="BL1730" s="7" t="s">
        <v>1862</v>
      </c>
      <c r="BM1730" s="33">
        <v>0</v>
      </c>
      <c r="BO1730" s="7" t="s">
        <v>1862</v>
      </c>
      <c r="BP1730" s="33">
        <v>0</v>
      </c>
      <c r="BR1730" s="7" t="s">
        <v>1862</v>
      </c>
      <c r="BS1730" s="33">
        <v>0</v>
      </c>
      <c r="BU1730" s="7" t="s">
        <v>1862</v>
      </c>
      <c r="BV1730" s="33">
        <v>0</v>
      </c>
      <c r="BX1730" s="7" t="s">
        <v>1862</v>
      </c>
      <c r="BY1730" s="33">
        <v>0</v>
      </c>
    </row>
    <row r="1731" spans="1:77" x14ac:dyDescent="0.3">
      <c r="A1731" s="7" t="s">
        <v>1863</v>
      </c>
      <c r="B1731" s="29">
        <v>12</v>
      </c>
      <c r="D1731" s="7" t="s">
        <v>1863</v>
      </c>
      <c r="E1731" s="29">
        <v>12</v>
      </c>
      <c r="G1731" s="7" t="s">
        <v>1863</v>
      </c>
      <c r="H1731" s="29" t="s">
        <v>985</v>
      </c>
      <c r="J1731" s="7" t="s">
        <v>1863</v>
      </c>
      <c r="K1731" s="29" t="s">
        <v>985</v>
      </c>
      <c r="M1731" s="7" t="s">
        <v>1863</v>
      </c>
      <c r="N1731" s="29" t="s">
        <v>985</v>
      </c>
      <c r="P1731" s="7" t="s">
        <v>1863</v>
      </c>
      <c r="Q1731" s="29" t="s">
        <v>985</v>
      </c>
      <c r="S1731" s="7" t="s">
        <v>1863</v>
      </c>
      <c r="T1731" s="29" t="s">
        <v>985</v>
      </c>
      <c r="V1731" s="7" t="s">
        <v>1863</v>
      </c>
      <c r="W1731" s="29" t="s">
        <v>985</v>
      </c>
      <c r="Y1731" s="7" t="s">
        <v>1863</v>
      </c>
      <c r="Z1731" s="29" t="s">
        <v>985</v>
      </c>
      <c r="AB1731" s="7" t="s">
        <v>1863</v>
      </c>
      <c r="AC1731" s="29" t="s">
        <v>985</v>
      </c>
      <c r="AE1731" s="7" t="s">
        <v>1863</v>
      </c>
      <c r="AF1731" s="29" t="s">
        <v>985</v>
      </c>
      <c r="AH1731" s="7" t="s">
        <v>1863</v>
      </c>
      <c r="AI1731" s="29" t="s">
        <v>985</v>
      </c>
      <c r="AK1731" s="7" t="s">
        <v>1863</v>
      </c>
      <c r="AL1731" s="33">
        <v>0</v>
      </c>
      <c r="AN1731" s="7" t="s">
        <v>1863</v>
      </c>
      <c r="AO1731" s="33">
        <v>0</v>
      </c>
      <c r="AQ1731" s="7" t="s">
        <v>1863</v>
      </c>
      <c r="AR1731" s="33">
        <v>0</v>
      </c>
      <c r="AT1731" s="7" t="s">
        <v>1863</v>
      </c>
      <c r="AU1731" s="33">
        <v>0</v>
      </c>
      <c r="AW1731" s="7" t="s">
        <v>1863</v>
      </c>
      <c r="AX1731" s="33">
        <v>0</v>
      </c>
      <c r="AZ1731" s="7" t="s">
        <v>1863</v>
      </c>
      <c r="BA1731" s="33">
        <v>0</v>
      </c>
      <c r="BC1731" s="7" t="s">
        <v>1863</v>
      </c>
      <c r="BD1731" s="33">
        <v>0</v>
      </c>
      <c r="BF1731" s="7" t="s">
        <v>1863</v>
      </c>
      <c r="BG1731" s="33">
        <v>0</v>
      </c>
      <c r="BI1731" s="7" t="s">
        <v>1863</v>
      </c>
      <c r="BJ1731" s="33">
        <v>0</v>
      </c>
      <c r="BL1731" s="7" t="s">
        <v>1863</v>
      </c>
      <c r="BM1731" s="33">
        <v>0</v>
      </c>
      <c r="BO1731" s="7" t="s">
        <v>1863</v>
      </c>
      <c r="BP1731" s="33">
        <v>0</v>
      </c>
      <c r="BR1731" s="7" t="s">
        <v>1863</v>
      </c>
      <c r="BS1731" s="33">
        <v>0</v>
      </c>
      <c r="BU1731" s="7" t="s">
        <v>1863</v>
      </c>
      <c r="BV1731" s="33">
        <v>0</v>
      </c>
      <c r="BX1731" s="7" t="s">
        <v>1863</v>
      </c>
      <c r="BY1731" s="33">
        <v>0</v>
      </c>
    </row>
    <row r="1732" spans="1:77" x14ac:dyDescent="0.3">
      <c r="A1732" s="7" t="s">
        <v>1864</v>
      </c>
      <c r="B1732" s="29">
        <v>12</v>
      </c>
      <c r="D1732" s="7" t="s">
        <v>1864</v>
      </c>
      <c r="E1732" s="29">
        <v>12</v>
      </c>
      <c r="G1732" s="7" t="s">
        <v>1864</v>
      </c>
      <c r="H1732" s="29" t="s">
        <v>985</v>
      </c>
      <c r="J1732" s="7" t="s">
        <v>1864</v>
      </c>
      <c r="K1732" s="29" t="s">
        <v>985</v>
      </c>
      <c r="M1732" s="7" t="s">
        <v>1864</v>
      </c>
      <c r="N1732" s="29" t="s">
        <v>985</v>
      </c>
      <c r="P1732" s="7" t="s">
        <v>1864</v>
      </c>
      <c r="Q1732" s="29" t="s">
        <v>985</v>
      </c>
      <c r="S1732" s="7" t="s">
        <v>1864</v>
      </c>
      <c r="T1732" s="29" t="s">
        <v>985</v>
      </c>
      <c r="V1732" s="7" t="s">
        <v>1864</v>
      </c>
      <c r="W1732" s="29" t="s">
        <v>985</v>
      </c>
      <c r="Y1732" s="7" t="s">
        <v>1864</v>
      </c>
      <c r="Z1732" s="29" t="s">
        <v>985</v>
      </c>
      <c r="AB1732" s="7" t="s">
        <v>1864</v>
      </c>
      <c r="AC1732" s="29" t="s">
        <v>985</v>
      </c>
      <c r="AE1732" s="7" t="s">
        <v>1864</v>
      </c>
      <c r="AF1732" s="29" t="s">
        <v>985</v>
      </c>
      <c r="AH1732" s="7" t="s">
        <v>1864</v>
      </c>
      <c r="AI1732" s="29" t="s">
        <v>985</v>
      </c>
      <c r="AK1732" s="7" t="s">
        <v>1864</v>
      </c>
      <c r="AL1732" s="33">
        <v>0</v>
      </c>
      <c r="AN1732" s="7" t="s">
        <v>1864</v>
      </c>
      <c r="AO1732" s="33">
        <v>0</v>
      </c>
      <c r="AQ1732" s="7" t="s">
        <v>1864</v>
      </c>
      <c r="AR1732" s="33">
        <v>0</v>
      </c>
      <c r="AT1732" s="7" t="s">
        <v>1864</v>
      </c>
      <c r="AU1732" s="33">
        <v>0</v>
      </c>
      <c r="AW1732" s="7" t="s">
        <v>1864</v>
      </c>
      <c r="AX1732" s="33">
        <v>0</v>
      </c>
      <c r="AZ1732" s="7" t="s">
        <v>1864</v>
      </c>
      <c r="BA1732" s="33">
        <v>0</v>
      </c>
      <c r="BC1732" s="7" t="s">
        <v>1864</v>
      </c>
      <c r="BD1732" s="33">
        <v>0</v>
      </c>
      <c r="BF1732" s="7" t="s">
        <v>1864</v>
      </c>
      <c r="BG1732" s="33">
        <v>0</v>
      </c>
      <c r="BI1732" s="7" t="s">
        <v>1864</v>
      </c>
      <c r="BJ1732" s="33">
        <v>0</v>
      </c>
      <c r="BL1732" s="7" t="s">
        <v>1864</v>
      </c>
      <c r="BM1732" s="33">
        <v>0</v>
      </c>
      <c r="BO1732" s="7" t="s">
        <v>1864</v>
      </c>
      <c r="BP1732" s="33">
        <v>0</v>
      </c>
      <c r="BR1732" s="7" t="s">
        <v>1864</v>
      </c>
      <c r="BS1732" s="33">
        <v>0</v>
      </c>
      <c r="BU1732" s="7" t="s">
        <v>1864</v>
      </c>
      <c r="BV1732" s="33">
        <v>0</v>
      </c>
      <c r="BX1732" s="7" t="s">
        <v>1864</v>
      </c>
      <c r="BY1732" s="33">
        <v>0</v>
      </c>
    </row>
    <row r="1733" spans="1:77" x14ac:dyDescent="0.3">
      <c r="A1733" s="7" t="s">
        <v>1865</v>
      </c>
      <c r="B1733" s="29">
        <v>12</v>
      </c>
      <c r="D1733" s="7" t="s">
        <v>1865</v>
      </c>
      <c r="E1733" s="29">
        <v>12</v>
      </c>
      <c r="G1733" s="7" t="s">
        <v>1865</v>
      </c>
      <c r="H1733" s="29" t="s">
        <v>985</v>
      </c>
      <c r="J1733" s="7" t="s">
        <v>1865</v>
      </c>
      <c r="K1733" s="29" t="s">
        <v>985</v>
      </c>
      <c r="M1733" s="7" t="s">
        <v>1865</v>
      </c>
      <c r="N1733" s="29" t="s">
        <v>985</v>
      </c>
      <c r="P1733" s="7" t="s">
        <v>1865</v>
      </c>
      <c r="Q1733" s="29" t="s">
        <v>985</v>
      </c>
      <c r="S1733" s="7" t="s">
        <v>1865</v>
      </c>
      <c r="T1733" s="29" t="s">
        <v>985</v>
      </c>
      <c r="V1733" s="7" t="s">
        <v>1865</v>
      </c>
      <c r="W1733" s="29" t="s">
        <v>985</v>
      </c>
      <c r="Y1733" s="7" t="s">
        <v>1865</v>
      </c>
      <c r="Z1733" s="29" t="s">
        <v>985</v>
      </c>
      <c r="AB1733" s="7" t="s">
        <v>1865</v>
      </c>
      <c r="AC1733" s="29" t="s">
        <v>985</v>
      </c>
      <c r="AE1733" s="7" t="s">
        <v>1865</v>
      </c>
      <c r="AF1733" s="29" t="s">
        <v>985</v>
      </c>
      <c r="AH1733" s="7" t="s">
        <v>1865</v>
      </c>
      <c r="AI1733" s="29" t="s">
        <v>985</v>
      </c>
      <c r="AK1733" s="7" t="s">
        <v>1865</v>
      </c>
      <c r="AL1733" s="33">
        <v>0</v>
      </c>
      <c r="AN1733" s="7" t="s">
        <v>1865</v>
      </c>
      <c r="AO1733" s="33">
        <v>0</v>
      </c>
      <c r="AQ1733" s="7" t="s">
        <v>1865</v>
      </c>
      <c r="AR1733" s="33">
        <v>0</v>
      </c>
      <c r="AT1733" s="7" t="s">
        <v>1865</v>
      </c>
      <c r="AU1733" s="33">
        <v>0</v>
      </c>
      <c r="AW1733" s="7" t="s">
        <v>1865</v>
      </c>
      <c r="AX1733" s="33">
        <v>0</v>
      </c>
      <c r="AZ1733" s="7" t="s">
        <v>1865</v>
      </c>
      <c r="BA1733" s="33">
        <v>0</v>
      </c>
      <c r="BC1733" s="7" t="s">
        <v>1865</v>
      </c>
      <c r="BD1733" s="33">
        <v>0</v>
      </c>
      <c r="BF1733" s="7" t="s">
        <v>1865</v>
      </c>
      <c r="BG1733" s="33">
        <v>0</v>
      </c>
      <c r="BI1733" s="7" t="s">
        <v>1865</v>
      </c>
      <c r="BJ1733" s="33">
        <v>0</v>
      </c>
      <c r="BL1733" s="7" t="s">
        <v>1865</v>
      </c>
      <c r="BM1733" s="33">
        <v>0</v>
      </c>
      <c r="BO1733" s="7" t="s">
        <v>1865</v>
      </c>
      <c r="BP1733" s="33">
        <v>0</v>
      </c>
      <c r="BR1733" s="7" t="s">
        <v>1865</v>
      </c>
      <c r="BS1733" s="33">
        <v>0</v>
      </c>
      <c r="BU1733" s="7" t="s">
        <v>1865</v>
      </c>
      <c r="BV1733" s="33">
        <v>0</v>
      </c>
      <c r="BX1733" s="7" t="s">
        <v>1865</v>
      </c>
      <c r="BY1733" s="33">
        <v>0</v>
      </c>
    </row>
    <row r="1734" spans="1:77" x14ac:dyDescent="0.3">
      <c r="A1734" s="7" t="s">
        <v>1866</v>
      </c>
      <c r="B1734" s="29">
        <v>12</v>
      </c>
      <c r="D1734" s="7" t="s">
        <v>1866</v>
      </c>
      <c r="E1734" s="29">
        <v>12</v>
      </c>
      <c r="G1734" s="7" t="s">
        <v>1866</v>
      </c>
      <c r="H1734" s="29" t="s">
        <v>985</v>
      </c>
      <c r="J1734" s="7" t="s">
        <v>1866</v>
      </c>
      <c r="K1734" s="29" t="s">
        <v>985</v>
      </c>
      <c r="M1734" s="7" t="s">
        <v>1866</v>
      </c>
      <c r="N1734" s="29" t="s">
        <v>985</v>
      </c>
      <c r="P1734" s="7" t="s">
        <v>1866</v>
      </c>
      <c r="Q1734" s="29" t="s">
        <v>985</v>
      </c>
      <c r="S1734" s="7" t="s">
        <v>1866</v>
      </c>
      <c r="T1734" s="29" t="s">
        <v>985</v>
      </c>
      <c r="V1734" s="7" t="s">
        <v>1866</v>
      </c>
      <c r="W1734" s="29" t="s">
        <v>985</v>
      </c>
      <c r="Y1734" s="7" t="s">
        <v>1866</v>
      </c>
      <c r="Z1734" s="29" t="s">
        <v>985</v>
      </c>
      <c r="AB1734" s="7" t="s">
        <v>1866</v>
      </c>
      <c r="AC1734" s="29" t="s">
        <v>985</v>
      </c>
      <c r="AE1734" s="7" t="s">
        <v>1866</v>
      </c>
      <c r="AF1734" s="29" t="s">
        <v>985</v>
      </c>
      <c r="AH1734" s="7" t="s">
        <v>1866</v>
      </c>
      <c r="AI1734" s="29" t="s">
        <v>985</v>
      </c>
      <c r="AK1734" s="7" t="s">
        <v>1866</v>
      </c>
      <c r="AL1734" s="33">
        <v>0</v>
      </c>
      <c r="AN1734" s="7" t="s">
        <v>1866</v>
      </c>
      <c r="AO1734" s="33">
        <v>0</v>
      </c>
      <c r="AQ1734" s="7" t="s">
        <v>1866</v>
      </c>
      <c r="AR1734" s="33">
        <v>0</v>
      </c>
      <c r="AT1734" s="7" t="s">
        <v>1866</v>
      </c>
      <c r="AU1734" s="33">
        <v>0</v>
      </c>
      <c r="AW1734" s="7" t="s">
        <v>1866</v>
      </c>
      <c r="AX1734" s="33">
        <v>0</v>
      </c>
      <c r="AZ1734" s="7" t="s">
        <v>1866</v>
      </c>
      <c r="BA1734" s="33">
        <v>0</v>
      </c>
      <c r="BC1734" s="7" t="s">
        <v>1866</v>
      </c>
      <c r="BD1734" s="33">
        <v>0</v>
      </c>
      <c r="BF1734" s="7" t="s">
        <v>1866</v>
      </c>
      <c r="BG1734" s="33">
        <v>0</v>
      </c>
      <c r="BI1734" s="7" t="s">
        <v>1866</v>
      </c>
      <c r="BJ1734" s="33">
        <v>0</v>
      </c>
      <c r="BL1734" s="7" t="s">
        <v>1866</v>
      </c>
      <c r="BM1734" s="33">
        <v>0</v>
      </c>
      <c r="BO1734" s="7" t="s">
        <v>1866</v>
      </c>
      <c r="BP1734" s="33">
        <v>0</v>
      </c>
      <c r="BR1734" s="7" t="s">
        <v>1866</v>
      </c>
      <c r="BS1734" s="33">
        <v>0</v>
      </c>
      <c r="BU1734" s="7" t="s">
        <v>1866</v>
      </c>
      <c r="BV1734" s="33">
        <v>0</v>
      </c>
      <c r="BX1734" s="7" t="s">
        <v>1866</v>
      </c>
      <c r="BY1734" s="33">
        <v>0</v>
      </c>
    </row>
    <row r="1735" spans="1:77" x14ac:dyDescent="0.3">
      <c r="A1735" s="7" t="s">
        <v>1867</v>
      </c>
      <c r="B1735" s="29">
        <v>11</v>
      </c>
      <c r="D1735" s="7" t="s">
        <v>1867</v>
      </c>
      <c r="E1735" s="29">
        <v>11</v>
      </c>
      <c r="G1735" s="7" t="s">
        <v>1867</v>
      </c>
      <c r="H1735" s="29" t="s">
        <v>985</v>
      </c>
      <c r="J1735" s="7" t="s">
        <v>1867</v>
      </c>
      <c r="K1735" s="29" t="s">
        <v>985</v>
      </c>
      <c r="M1735" s="7" t="s">
        <v>1867</v>
      </c>
      <c r="N1735" s="29" t="s">
        <v>985</v>
      </c>
      <c r="P1735" s="7" t="s">
        <v>1867</v>
      </c>
      <c r="Q1735" s="29" t="s">
        <v>985</v>
      </c>
      <c r="S1735" s="7" t="s">
        <v>1867</v>
      </c>
      <c r="T1735" s="29" t="s">
        <v>985</v>
      </c>
      <c r="V1735" s="7" t="s">
        <v>1867</v>
      </c>
      <c r="W1735" s="29" t="s">
        <v>985</v>
      </c>
      <c r="Y1735" s="7" t="s">
        <v>1867</v>
      </c>
      <c r="Z1735" s="29" t="s">
        <v>985</v>
      </c>
      <c r="AB1735" s="7" t="s">
        <v>1867</v>
      </c>
      <c r="AC1735" s="29" t="s">
        <v>985</v>
      </c>
      <c r="AE1735" s="7" t="s">
        <v>1867</v>
      </c>
      <c r="AF1735" s="29" t="s">
        <v>985</v>
      </c>
      <c r="AH1735" s="7" t="s">
        <v>1867</v>
      </c>
      <c r="AI1735" s="29" t="s">
        <v>985</v>
      </c>
      <c r="AK1735" s="7" t="s">
        <v>1867</v>
      </c>
      <c r="AL1735" s="33">
        <v>0</v>
      </c>
      <c r="AN1735" s="7" t="s">
        <v>1867</v>
      </c>
      <c r="AO1735" s="33">
        <v>0</v>
      </c>
      <c r="AQ1735" s="7" t="s">
        <v>1867</v>
      </c>
      <c r="AR1735" s="33">
        <v>0</v>
      </c>
      <c r="AT1735" s="7" t="s">
        <v>1867</v>
      </c>
      <c r="AU1735" s="33">
        <v>0</v>
      </c>
      <c r="AW1735" s="7" t="s">
        <v>1867</v>
      </c>
      <c r="AX1735" s="33">
        <v>0</v>
      </c>
      <c r="AZ1735" s="7" t="s">
        <v>1867</v>
      </c>
      <c r="BA1735" s="33">
        <v>0</v>
      </c>
      <c r="BC1735" s="7" t="s">
        <v>1867</v>
      </c>
      <c r="BD1735" s="33">
        <v>0</v>
      </c>
      <c r="BF1735" s="7" t="s">
        <v>1867</v>
      </c>
      <c r="BG1735" s="33">
        <v>0</v>
      </c>
      <c r="BI1735" s="7" t="s">
        <v>1867</v>
      </c>
      <c r="BJ1735" s="33">
        <v>0</v>
      </c>
      <c r="BL1735" s="7" t="s">
        <v>1867</v>
      </c>
      <c r="BM1735" s="33">
        <v>0</v>
      </c>
      <c r="BO1735" s="7" t="s">
        <v>1867</v>
      </c>
      <c r="BP1735" s="33">
        <v>0</v>
      </c>
      <c r="BR1735" s="7" t="s">
        <v>1867</v>
      </c>
      <c r="BS1735" s="33">
        <v>0</v>
      </c>
      <c r="BU1735" s="7" t="s">
        <v>1867</v>
      </c>
      <c r="BV1735" s="33">
        <v>0</v>
      </c>
      <c r="BX1735" s="7" t="s">
        <v>1867</v>
      </c>
      <c r="BY1735" s="33">
        <v>0</v>
      </c>
    </row>
    <row r="1736" spans="1:77" x14ac:dyDescent="0.3">
      <c r="A1736" s="7" t="s">
        <v>1868</v>
      </c>
      <c r="B1736" s="29">
        <v>11</v>
      </c>
      <c r="D1736" s="7" t="s">
        <v>1868</v>
      </c>
      <c r="E1736" s="29">
        <v>11</v>
      </c>
      <c r="G1736" s="7" t="s">
        <v>1868</v>
      </c>
      <c r="H1736" s="29" t="s">
        <v>985</v>
      </c>
      <c r="J1736" s="7" t="s">
        <v>1868</v>
      </c>
      <c r="K1736" s="29" t="s">
        <v>985</v>
      </c>
      <c r="M1736" s="7" t="s">
        <v>1868</v>
      </c>
      <c r="N1736" s="29" t="s">
        <v>985</v>
      </c>
      <c r="P1736" s="7" t="s">
        <v>1868</v>
      </c>
      <c r="Q1736" s="29" t="s">
        <v>985</v>
      </c>
      <c r="S1736" s="7" t="s">
        <v>1868</v>
      </c>
      <c r="T1736" s="29" t="s">
        <v>985</v>
      </c>
      <c r="V1736" s="7" t="s">
        <v>1868</v>
      </c>
      <c r="W1736" s="29" t="s">
        <v>985</v>
      </c>
      <c r="Y1736" s="7" t="s">
        <v>1868</v>
      </c>
      <c r="Z1736" s="29" t="s">
        <v>985</v>
      </c>
      <c r="AB1736" s="7" t="s">
        <v>1868</v>
      </c>
      <c r="AC1736" s="29" t="s">
        <v>985</v>
      </c>
      <c r="AE1736" s="7" t="s">
        <v>1868</v>
      </c>
      <c r="AF1736" s="29" t="s">
        <v>985</v>
      </c>
      <c r="AH1736" s="7" t="s">
        <v>1868</v>
      </c>
      <c r="AI1736" s="29" t="s">
        <v>985</v>
      </c>
      <c r="AK1736" s="7" t="s">
        <v>1868</v>
      </c>
      <c r="AL1736" s="33">
        <v>0</v>
      </c>
      <c r="AN1736" s="7" t="s">
        <v>1868</v>
      </c>
      <c r="AO1736" s="33">
        <v>0</v>
      </c>
      <c r="AQ1736" s="7" t="s">
        <v>1868</v>
      </c>
      <c r="AR1736" s="33">
        <v>0</v>
      </c>
      <c r="AT1736" s="7" t="s">
        <v>1868</v>
      </c>
      <c r="AU1736" s="33">
        <v>0</v>
      </c>
      <c r="AW1736" s="7" t="s">
        <v>1868</v>
      </c>
      <c r="AX1736" s="33">
        <v>0</v>
      </c>
      <c r="AZ1736" s="7" t="s">
        <v>1868</v>
      </c>
      <c r="BA1736" s="33">
        <v>0</v>
      </c>
      <c r="BC1736" s="7" t="s">
        <v>1868</v>
      </c>
      <c r="BD1736" s="33">
        <v>0</v>
      </c>
      <c r="BF1736" s="7" t="s">
        <v>1868</v>
      </c>
      <c r="BG1736" s="33">
        <v>0</v>
      </c>
      <c r="BI1736" s="7" t="s">
        <v>1868</v>
      </c>
      <c r="BJ1736" s="33">
        <v>0</v>
      </c>
      <c r="BL1736" s="7" t="s">
        <v>1868</v>
      </c>
      <c r="BM1736" s="33">
        <v>0</v>
      </c>
      <c r="BO1736" s="7" t="s">
        <v>1868</v>
      </c>
      <c r="BP1736" s="33">
        <v>0</v>
      </c>
      <c r="BR1736" s="7" t="s">
        <v>1868</v>
      </c>
      <c r="BS1736" s="33">
        <v>0</v>
      </c>
      <c r="BU1736" s="7" t="s">
        <v>1868</v>
      </c>
      <c r="BV1736" s="33">
        <v>0</v>
      </c>
      <c r="BX1736" s="7" t="s">
        <v>1868</v>
      </c>
      <c r="BY1736" s="33">
        <v>0</v>
      </c>
    </row>
    <row r="1737" spans="1:77" x14ac:dyDescent="0.3">
      <c r="A1737" s="7" t="s">
        <v>1869</v>
      </c>
      <c r="B1737" s="29">
        <v>11</v>
      </c>
      <c r="D1737" s="7" t="s">
        <v>1869</v>
      </c>
      <c r="E1737" s="29">
        <v>11</v>
      </c>
      <c r="G1737" s="7" t="s">
        <v>1869</v>
      </c>
      <c r="H1737" s="29" t="s">
        <v>985</v>
      </c>
      <c r="J1737" s="7" t="s">
        <v>1869</v>
      </c>
      <c r="K1737" s="29" t="s">
        <v>985</v>
      </c>
      <c r="M1737" s="7" t="s">
        <v>1869</v>
      </c>
      <c r="N1737" s="29" t="s">
        <v>985</v>
      </c>
      <c r="P1737" s="7" t="s">
        <v>1869</v>
      </c>
      <c r="Q1737" s="29" t="s">
        <v>985</v>
      </c>
      <c r="S1737" s="7" t="s">
        <v>1869</v>
      </c>
      <c r="T1737" s="29" t="s">
        <v>985</v>
      </c>
      <c r="V1737" s="7" t="s">
        <v>1869</v>
      </c>
      <c r="W1737" s="29" t="s">
        <v>985</v>
      </c>
      <c r="Y1737" s="7" t="s">
        <v>1869</v>
      </c>
      <c r="Z1737" s="29" t="s">
        <v>985</v>
      </c>
      <c r="AB1737" s="7" t="s">
        <v>1869</v>
      </c>
      <c r="AC1737" s="29" t="s">
        <v>985</v>
      </c>
      <c r="AE1737" s="7" t="s">
        <v>1869</v>
      </c>
      <c r="AF1737" s="29" t="s">
        <v>985</v>
      </c>
      <c r="AH1737" s="7" t="s">
        <v>1869</v>
      </c>
      <c r="AI1737" s="29" t="s">
        <v>985</v>
      </c>
      <c r="AK1737" s="7" t="s">
        <v>1869</v>
      </c>
      <c r="AL1737" s="33">
        <v>0</v>
      </c>
      <c r="AN1737" s="7" t="s">
        <v>1869</v>
      </c>
      <c r="AO1737" s="33">
        <v>0</v>
      </c>
      <c r="AQ1737" s="7" t="s">
        <v>1869</v>
      </c>
      <c r="AR1737" s="33">
        <v>0</v>
      </c>
      <c r="AT1737" s="7" t="s">
        <v>1869</v>
      </c>
      <c r="AU1737" s="33">
        <v>0</v>
      </c>
      <c r="AW1737" s="7" t="s">
        <v>1869</v>
      </c>
      <c r="AX1737" s="33">
        <v>0</v>
      </c>
      <c r="AZ1737" s="7" t="s">
        <v>1869</v>
      </c>
      <c r="BA1737" s="33">
        <v>0</v>
      </c>
      <c r="BC1737" s="7" t="s">
        <v>1869</v>
      </c>
      <c r="BD1737" s="33">
        <v>0</v>
      </c>
      <c r="BF1737" s="7" t="s">
        <v>1869</v>
      </c>
      <c r="BG1737" s="33">
        <v>0</v>
      </c>
      <c r="BI1737" s="7" t="s">
        <v>1869</v>
      </c>
      <c r="BJ1737" s="33">
        <v>0</v>
      </c>
      <c r="BL1737" s="7" t="s">
        <v>1869</v>
      </c>
      <c r="BM1737" s="33">
        <v>0</v>
      </c>
      <c r="BO1737" s="7" t="s">
        <v>1869</v>
      </c>
      <c r="BP1737" s="33">
        <v>0</v>
      </c>
      <c r="BR1737" s="7" t="s">
        <v>1869</v>
      </c>
      <c r="BS1737" s="33">
        <v>0</v>
      </c>
      <c r="BU1737" s="7" t="s">
        <v>1869</v>
      </c>
      <c r="BV1737" s="33">
        <v>0</v>
      </c>
      <c r="BX1737" s="7" t="s">
        <v>1869</v>
      </c>
      <c r="BY1737" s="33">
        <v>0</v>
      </c>
    </row>
    <row r="1738" spans="1:77" x14ac:dyDescent="0.3">
      <c r="A1738" s="7" t="s">
        <v>1870</v>
      </c>
      <c r="B1738" s="29">
        <v>11</v>
      </c>
      <c r="D1738" s="7" t="s">
        <v>1870</v>
      </c>
      <c r="E1738" s="29">
        <v>11</v>
      </c>
      <c r="G1738" s="7" t="s">
        <v>1870</v>
      </c>
      <c r="H1738" s="29" t="s">
        <v>985</v>
      </c>
      <c r="J1738" s="7" t="s">
        <v>1870</v>
      </c>
      <c r="K1738" s="29" t="s">
        <v>985</v>
      </c>
      <c r="M1738" s="7" t="s">
        <v>1870</v>
      </c>
      <c r="N1738" s="29" t="s">
        <v>985</v>
      </c>
      <c r="P1738" s="7" t="s">
        <v>1870</v>
      </c>
      <c r="Q1738" s="29" t="s">
        <v>985</v>
      </c>
      <c r="S1738" s="7" t="s">
        <v>1870</v>
      </c>
      <c r="T1738" s="29" t="s">
        <v>985</v>
      </c>
      <c r="V1738" s="7" t="s">
        <v>1870</v>
      </c>
      <c r="W1738" s="29" t="s">
        <v>985</v>
      </c>
      <c r="Y1738" s="7" t="s">
        <v>1870</v>
      </c>
      <c r="Z1738" s="29" t="s">
        <v>985</v>
      </c>
      <c r="AB1738" s="7" t="s">
        <v>1870</v>
      </c>
      <c r="AC1738" s="29" t="s">
        <v>985</v>
      </c>
      <c r="AE1738" s="7" t="s">
        <v>1870</v>
      </c>
      <c r="AF1738" s="29" t="s">
        <v>985</v>
      </c>
      <c r="AH1738" s="7" t="s">
        <v>1870</v>
      </c>
      <c r="AI1738" s="29" t="s">
        <v>985</v>
      </c>
      <c r="AK1738" s="7" t="s">
        <v>1870</v>
      </c>
      <c r="AL1738" s="33">
        <v>0</v>
      </c>
      <c r="AN1738" s="7" t="s">
        <v>1870</v>
      </c>
      <c r="AO1738" s="33">
        <v>0</v>
      </c>
      <c r="AQ1738" s="7" t="s">
        <v>1870</v>
      </c>
      <c r="AR1738" s="33">
        <v>0</v>
      </c>
      <c r="AT1738" s="7" t="s">
        <v>1870</v>
      </c>
      <c r="AU1738" s="33">
        <v>0</v>
      </c>
      <c r="AW1738" s="7" t="s">
        <v>1870</v>
      </c>
      <c r="AX1738" s="33">
        <v>0</v>
      </c>
      <c r="AZ1738" s="7" t="s">
        <v>1870</v>
      </c>
      <c r="BA1738" s="33">
        <v>0</v>
      </c>
      <c r="BC1738" s="7" t="s">
        <v>1870</v>
      </c>
      <c r="BD1738" s="33">
        <v>0</v>
      </c>
      <c r="BF1738" s="7" t="s">
        <v>1870</v>
      </c>
      <c r="BG1738" s="33">
        <v>0</v>
      </c>
      <c r="BI1738" s="7" t="s">
        <v>1870</v>
      </c>
      <c r="BJ1738" s="33">
        <v>0</v>
      </c>
      <c r="BL1738" s="7" t="s">
        <v>1870</v>
      </c>
      <c r="BM1738" s="33">
        <v>0</v>
      </c>
      <c r="BO1738" s="7" t="s">
        <v>1870</v>
      </c>
      <c r="BP1738" s="33">
        <v>0</v>
      </c>
      <c r="BR1738" s="7" t="s">
        <v>1870</v>
      </c>
      <c r="BS1738" s="33">
        <v>0</v>
      </c>
      <c r="BU1738" s="7" t="s">
        <v>1870</v>
      </c>
      <c r="BV1738" s="33">
        <v>0</v>
      </c>
      <c r="BX1738" s="7" t="s">
        <v>1870</v>
      </c>
      <c r="BY1738" s="33">
        <v>0</v>
      </c>
    </row>
    <row r="1739" spans="1:77" x14ac:dyDescent="0.3">
      <c r="A1739" s="7" t="s">
        <v>1871</v>
      </c>
      <c r="B1739" s="29">
        <v>11</v>
      </c>
      <c r="D1739" s="7" t="s">
        <v>1871</v>
      </c>
      <c r="E1739" s="29">
        <v>11</v>
      </c>
      <c r="G1739" s="7" t="s">
        <v>1871</v>
      </c>
      <c r="H1739" s="29" t="s">
        <v>985</v>
      </c>
      <c r="J1739" s="7" t="s">
        <v>1871</v>
      </c>
      <c r="K1739" s="29" t="s">
        <v>985</v>
      </c>
      <c r="M1739" s="7" t="s">
        <v>1871</v>
      </c>
      <c r="N1739" s="29" t="s">
        <v>985</v>
      </c>
      <c r="P1739" s="7" t="s">
        <v>1871</v>
      </c>
      <c r="Q1739" s="29" t="s">
        <v>985</v>
      </c>
      <c r="S1739" s="7" t="s">
        <v>1871</v>
      </c>
      <c r="T1739" s="29" t="s">
        <v>985</v>
      </c>
      <c r="V1739" s="7" t="s">
        <v>1871</v>
      </c>
      <c r="W1739" s="29" t="s">
        <v>985</v>
      </c>
      <c r="Y1739" s="7" t="s">
        <v>1871</v>
      </c>
      <c r="Z1739" s="29" t="s">
        <v>985</v>
      </c>
      <c r="AB1739" s="7" t="s">
        <v>1871</v>
      </c>
      <c r="AC1739" s="29" t="s">
        <v>985</v>
      </c>
      <c r="AE1739" s="7" t="s">
        <v>1871</v>
      </c>
      <c r="AF1739" s="29" t="s">
        <v>985</v>
      </c>
      <c r="AH1739" s="7" t="s">
        <v>1871</v>
      </c>
      <c r="AI1739" s="29" t="s">
        <v>985</v>
      </c>
      <c r="AK1739" s="7" t="s">
        <v>1871</v>
      </c>
      <c r="AL1739" s="33">
        <v>0</v>
      </c>
      <c r="AN1739" s="7" t="s">
        <v>1871</v>
      </c>
      <c r="AO1739" s="33">
        <v>0</v>
      </c>
      <c r="AQ1739" s="7" t="s">
        <v>1871</v>
      </c>
      <c r="AR1739" s="33">
        <v>0</v>
      </c>
      <c r="AT1739" s="7" t="s">
        <v>1871</v>
      </c>
      <c r="AU1739" s="33">
        <v>0</v>
      </c>
      <c r="AW1739" s="7" t="s">
        <v>1871</v>
      </c>
      <c r="AX1739" s="33">
        <v>0</v>
      </c>
      <c r="AZ1739" s="7" t="s">
        <v>1871</v>
      </c>
      <c r="BA1739" s="33">
        <v>0</v>
      </c>
      <c r="BC1739" s="7" t="s">
        <v>1871</v>
      </c>
      <c r="BD1739" s="33">
        <v>0</v>
      </c>
      <c r="BF1739" s="7" t="s">
        <v>1871</v>
      </c>
      <c r="BG1739" s="33">
        <v>0</v>
      </c>
      <c r="BI1739" s="7" t="s">
        <v>1871</v>
      </c>
      <c r="BJ1739" s="33">
        <v>0</v>
      </c>
      <c r="BL1739" s="7" t="s">
        <v>1871</v>
      </c>
      <c r="BM1739" s="33">
        <v>0</v>
      </c>
      <c r="BO1739" s="7" t="s">
        <v>1871</v>
      </c>
      <c r="BP1739" s="33">
        <v>0</v>
      </c>
      <c r="BR1739" s="7" t="s">
        <v>1871</v>
      </c>
      <c r="BS1739" s="33">
        <v>0</v>
      </c>
      <c r="BU1739" s="7" t="s">
        <v>1871</v>
      </c>
      <c r="BV1739" s="33">
        <v>0</v>
      </c>
      <c r="BX1739" s="7" t="s">
        <v>1871</v>
      </c>
      <c r="BY1739" s="33">
        <v>0</v>
      </c>
    </row>
    <row r="1740" spans="1:77" x14ac:dyDescent="0.3">
      <c r="A1740" s="7" t="s">
        <v>1872</v>
      </c>
      <c r="B1740" s="29">
        <v>11</v>
      </c>
      <c r="D1740" s="7" t="s">
        <v>1872</v>
      </c>
      <c r="E1740" s="29">
        <v>11</v>
      </c>
      <c r="G1740" s="7" t="s">
        <v>1872</v>
      </c>
      <c r="H1740" s="29" t="s">
        <v>985</v>
      </c>
      <c r="J1740" s="7" t="s">
        <v>1872</v>
      </c>
      <c r="K1740" s="29" t="s">
        <v>985</v>
      </c>
      <c r="M1740" s="7" t="s">
        <v>1872</v>
      </c>
      <c r="N1740" s="29" t="s">
        <v>985</v>
      </c>
      <c r="P1740" s="7" t="s">
        <v>1872</v>
      </c>
      <c r="Q1740" s="29" t="s">
        <v>985</v>
      </c>
      <c r="S1740" s="7" t="s">
        <v>1872</v>
      </c>
      <c r="T1740" s="29" t="s">
        <v>985</v>
      </c>
      <c r="V1740" s="7" t="s">
        <v>1872</v>
      </c>
      <c r="W1740" s="29" t="s">
        <v>985</v>
      </c>
      <c r="Y1740" s="7" t="s">
        <v>1872</v>
      </c>
      <c r="Z1740" s="29" t="s">
        <v>985</v>
      </c>
      <c r="AB1740" s="7" t="s">
        <v>1872</v>
      </c>
      <c r="AC1740" s="29" t="s">
        <v>985</v>
      </c>
      <c r="AE1740" s="7" t="s">
        <v>1872</v>
      </c>
      <c r="AF1740" s="29" t="s">
        <v>985</v>
      </c>
      <c r="AH1740" s="7" t="s">
        <v>1872</v>
      </c>
      <c r="AI1740" s="29" t="s">
        <v>985</v>
      </c>
      <c r="AK1740" s="7" t="s">
        <v>1872</v>
      </c>
      <c r="AL1740" s="33">
        <v>0</v>
      </c>
      <c r="AN1740" s="7" t="s">
        <v>1872</v>
      </c>
      <c r="AO1740" s="33">
        <v>0</v>
      </c>
      <c r="AQ1740" s="7" t="s">
        <v>1872</v>
      </c>
      <c r="AR1740" s="33">
        <v>0</v>
      </c>
      <c r="AT1740" s="7" t="s">
        <v>1872</v>
      </c>
      <c r="AU1740" s="33">
        <v>0</v>
      </c>
      <c r="AW1740" s="7" t="s">
        <v>1872</v>
      </c>
      <c r="AX1740" s="33">
        <v>0</v>
      </c>
      <c r="AZ1740" s="7" t="s">
        <v>1872</v>
      </c>
      <c r="BA1740" s="33">
        <v>0</v>
      </c>
      <c r="BC1740" s="7" t="s">
        <v>1872</v>
      </c>
      <c r="BD1740" s="33">
        <v>0</v>
      </c>
      <c r="BF1740" s="7" t="s">
        <v>1872</v>
      </c>
      <c r="BG1740" s="33">
        <v>0</v>
      </c>
      <c r="BI1740" s="7" t="s">
        <v>1872</v>
      </c>
      <c r="BJ1740" s="33">
        <v>0</v>
      </c>
      <c r="BL1740" s="7" t="s">
        <v>1872</v>
      </c>
      <c r="BM1740" s="33">
        <v>0</v>
      </c>
      <c r="BO1740" s="7" t="s">
        <v>1872</v>
      </c>
      <c r="BP1740" s="33">
        <v>0</v>
      </c>
      <c r="BR1740" s="7" t="s">
        <v>1872</v>
      </c>
      <c r="BS1740" s="33">
        <v>0</v>
      </c>
      <c r="BU1740" s="7" t="s">
        <v>1872</v>
      </c>
      <c r="BV1740" s="33">
        <v>0</v>
      </c>
      <c r="BX1740" s="7" t="s">
        <v>1872</v>
      </c>
      <c r="BY1740" s="33">
        <v>0</v>
      </c>
    </row>
    <row r="1741" spans="1:77" x14ac:dyDescent="0.3">
      <c r="A1741" s="7" t="s">
        <v>1873</v>
      </c>
      <c r="B1741" s="29">
        <v>11</v>
      </c>
      <c r="D1741" s="7" t="s">
        <v>1873</v>
      </c>
      <c r="E1741" s="29">
        <v>11</v>
      </c>
      <c r="G1741" s="7" t="s">
        <v>1873</v>
      </c>
      <c r="H1741" s="29" t="s">
        <v>985</v>
      </c>
      <c r="J1741" s="7" t="s">
        <v>1873</v>
      </c>
      <c r="K1741" s="29" t="s">
        <v>985</v>
      </c>
      <c r="M1741" s="7" t="s">
        <v>1873</v>
      </c>
      <c r="N1741" s="29" t="s">
        <v>985</v>
      </c>
      <c r="P1741" s="7" t="s">
        <v>1873</v>
      </c>
      <c r="Q1741" s="29" t="s">
        <v>985</v>
      </c>
      <c r="S1741" s="7" t="s">
        <v>1873</v>
      </c>
      <c r="T1741" s="29" t="s">
        <v>985</v>
      </c>
      <c r="V1741" s="7" t="s">
        <v>1873</v>
      </c>
      <c r="W1741" s="29" t="s">
        <v>985</v>
      </c>
      <c r="Y1741" s="7" t="s">
        <v>1873</v>
      </c>
      <c r="Z1741" s="29" t="s">
        <v>985</v>
      </c>
      <c r="AB1741" s="7" t="s">
        <v>1873</v>
      </c>
      <c r="AC1741" s="29" t="s">
        <v>985</v>
      </c>
      <c r="AE1741" s="7" t="s">
        <v>1873</v>
      </c>
      <c r="AF1741" s="29" t="s">
        <v>985</v>
      </c>
      <c r="AH1741" s="7" t="s">
        <v>1873</v>
      </c>
      <c r="AI1741" s="29" t="s">
        <v>985</v>
      </c>
      <c r="AK1741" s="7" t="s">
        <v>1873</v>
      </c>
      <c r="AL1741" s="33">
        <v>0</v>
      </c>
      <c r="AN1741" s="7" t="s">
        <v>1873</v>
      </c>
      <c r="AO1741" s="33">
        <v>0</v>
      </c>
      <c r="AQ1741" s="7" t="s">
        <v>1873</v>
      </c>
      <c r="AR1741" s="33">
        <v>0</v>
      </c>
      <c r="AT1741" s="7" t="s">
        <v>1873</v>
      </c>
      <c r="AU1741" s="33">
        <v>0</v>
      </c>
      <c r="AW1741" s="7" t="s">
        <v>1873</v>
      </c>
      <c r="AX1741" s="33">
        <v>0</v>
      </c>
      <c r="AZ1741" s="7" t="s">
        <v>1873</v>
      </c>
      <c r="BA1741" s="33">
        <v>0</v>
      </c>
      <c r="BC1741" s="7" t="s">
        <v>1873</v>
      </c>
      <c r="BD1741" s="33">
        <v>0</v>
      </c>
      <c r="BF1741" s="7" t="s">
        <v>1873</v>
      </c>
      <c r="BG1741" s="33">
        <v>0</v>
      </c>
      <c r="BI1741" s="7" t="s">
        <v>1873</v>
      </c>
      <c r="BJ1741" s="33">
        <v>0</v>
      </c>
      <c r="BL1741" s="7" t="s">
        <v>1873</v>
      </c>
      <c r="BM1741" s="33">
        <v>0</v>
      </c>
      <c r="BO1741" s="7" t="s">
        <v>1873</v>
      </c>
      <c r="BP1741" s="33">
        <v>0</v>
      </c>
      <c r="BR1741" s="7" t="s">
        <v>1873</v>
      </c>
      <c r="BS1741" s="33">
        <v>0</v>
      </c>
      <c r="BU1741" s="7" t="s">
        <v>1873</v>
      </c>
      <c r="BV1741" s="33">
        <v>0</v>
      </c>
      <c r="BX1741" s="7" t="s">
        <v>1873</v>
      </c>
      <c r="BY1741" s="33">
        <v>0</v>
      </c>
    </row>
    <row r="1742" spans="1:77" x14ac:dyDescent="0.3">
      <c r="A1742" s="7" t="s">
        <v>1874</v>
      </c>
      <c r="B1742" s="29">
        <v>11</v>
      </c>
      <c r="D1742" s="7" t="s">
        <v>1874</v>
      </c>
      <c r="E1742" s="29">
        <v>11</v>
      </c>
      <c r="G1742" s="7" t="s">
        <v>1874</v>
      </c>
      <c r="H1742" s="29" t="s">
        <v>985</v>
      </c>
      <c r="J1742" s="7" t="s">
        <v>1874</v>
      </c>
      <c r="K1742" s="29" t="s">
        <v>985</v>
      </c>
      <c r="M1742" s="7" t="s">
        <v>1874</v>
      </c>
      <c r="N1742" s="29" t="s">
        <v>985</v>
      </c>
      <c r="P1742" s="7" t="s">
        <v>1874</v>
      </c>
      <c r="Q1742" s="29" t="s">
        <v>985</v>
      </c>
      <c r="S1742" s="7" t="s">
        <v>1874</v>
      </c>
      <c r="T1742" s="29" t="s">
        <v>985</v>
      </c>
      <c r="V1742" s="7" t="s">
        <v>1874</v>
      </c>
      <c r="W1742" s="29" t="s">
        <v>985</v>
      </c>
      <c r="Y1742" s="7" t="s">
        <v>1874</v>
      </c>
      <c r="Z1742" s="29" t="s">
        <v>985</v>
      </c>
      <c r="AB1742" s="7" t="s">
        <v>1874</v>
      </c>
      <c r="AC1742" s="29" t="s">
        <v>985</v>
      </c>
      <c r="AE1742" s="7" t="s">
        <v>1874</v>
      </c>
      <c r="AF1742" s="29" t="s">
        <v>985</v>
      </c>
      <c r="AH1742" s="7" t="s">
        <v>1874</v>
      </c>
      <c r="AI1742" s="29" t="s">
        <v>985</v>
      </c>
      <c r="AK1742" s="7" t="s">
        <v>1874</v>
      </c>
      <c r="AL1742" s="33">
        <v>0</v>
      </c>
      <c r="AN1742" s="7" t="s">
        <v>1874</v>
      </c>
      <c r="AO1742" s="33">
        <v>0</v>
      </c>
      <c r="AQ1742" s="7" t="s">
        <v>1874</v>
      </c>
      <c r="AR1742" s="33">
        <v>0</v>
      </c>
      <c r="AT1742" s="7" t="s">
        <v>1874</v>
      </c>
      <c r="AU1742" s="33">
        <v>0</v>
      </c>
      <c r="AW1742" s="7" t="s">
        <v>1874</v>
      </c>
      <c r="AX1742" s="33">
        <v>0</v>
      </c>
      <c r="AZ1742" s="7" t="s">
        <v>1874</v>
      </c>
      <c r="BA1742" s="33">
        <v>0</v>
      </c>
      <c r="BC1742" s="7" t="s">
        <v>1874</v>
      </c>
      <c r="BD1742" s="33">
        <v>0</v>
      </c>
      <c r="BF1742" s="7" t="s">
        <v>1874</v>
      </c>
      <c r="BG1742" s="33">
        <v>0</v>
      </c>
      <c r="BI1742" s="7" t="s">
        <v>1874</v>
      </c>
      <c r="BJ1742" s="33">
        <v>0</v>
      </c>
      <c r="BL1742" s="7" t="s">
        <v>1874</v>
      </c>
      <c r="BM1742" s="33">
        <v>0</v>
      </c>
      <c r="BO1742" s="7" t="s">
        <v>1874</v>
      </c>
      <c r="BP1742" s="33">
        <v>0</v>
      </c>
      <c r="BR1742" s="7" t="s">
        <v>1874</v>
      </c>
      <c r="BS1742" s="33">
        <v>0</v>
      </c>
      <c r="BU1742" s="7" t="s">
        <v>1874</v>
      </c>
      <c r="BV1742" s="33">
        <v>0</v>
      </c>
      <c r="BX1742" s="7" t="s">
        <v>1874</v>
      </c>
      <c r="BY1742" s="33">
        <v>0</v>
      </c>
    </row>
    <row r="1743" spans="1:77" x14ac:dyDescent="0.3">
      <c r="A1743" s="7" t="s">
        <v>1875</v>
      </c>
      <c r="B1743" s="29">
        <v>11</v>
      </c>
      <c r="D1743" s="7" t="s">
        <v>1875</v>
      </c>
      <c r="E1743" s="29">
        <v>11</v>
      </c>
      <c r="G1743" s="7" t="s">
        <v>1875</v>
      </c>
      <c r="H1743" s="29" t="s">
        <v>985</v>
      </c>
      <c r="J1743" s="7" t="s">
        <v>1875</v>
      </c>
      <c r="K1743" s="29" t="s">
        <v>985</v>
      </c>
      <c r="M1743" s="7" t="s">
        <v>1875</v>
      </c>
      <c r="N1743" s="29" t="s">
        <v>985</v>
      </c>
      <c r="P1743" s="7" t="s">
        <v>1875</v>
      </c>
      <c r="Q1743" s="29" t="s">
        <v>985</v>
      </c>
      <c r="S1743" s="7" t="s">
        <v>1875</v>
      </c>
      <c r="T1743" s="29" t="s">
        <v>985</v>
      </c>
      <c r="V1743" s="7" t="s">
        <v>1875</v>
      </c>
      <c r="W1743" s="29" t="s">
        <v>985</v>
      </c>
      <c r="Y1743" s="7" t="s">
        <v>1875</v>
      </c>
      <c r="Z1743" s="29" t="s">
        <v>985</v>
      </c>
      <c r="AB1743" s="7" t="s">
        <v>1875</v>
      </c>
      <c r="AC1743" s="29" t="s">
        <v>985</v>
      </c>
      <c r="AE1743" s="7" t="s">
        <v>1875</v>
      </c>
      <c r="AF1743" s="29" t="s">
        <v>985</v>
      </c>
      <c r="AH1743" s="7" t="s">
        <v>1875</v>
      </c>
      <c r="AI1743" s="29" t="s">
        <v>985</v>
      </c>
      <c r="AK1743" s="7" t="s">
        <v>1875</v>
      </c>
      <c r="AL1743" s="33">
        <v>0</v>
      </c>
      <c r="AN1743" s="7" t="s">
        <v>1875</v>
      </c>
      <c r="AO1743" s="33">
        <v>0</v>
      </c>
      <c r="AQ1743" s="7" t="s">
        <v>1875</v>
      </c>
      <c r="AR1743" s="33">
        <v>0</v>
      </c>
      <c r="AT1743" s="7" t="s">
        <v>1875</v>
      </c>
      <c r="AU1743" s="33">
        <v>0</v>
      </c>
      <c r="AW1743" s="7" t="s">
        <v>1875</v>
      </c>
      <c r="AX1743" s="33">
        <v>0</v>
      </c>
      <c r="AZ1743" s="7" t="s">
        <v>1875</v>
      </c>
      <c r="BA1743" s="33">
        <v>0</v>
      </c>
      <c r="BC1743" s="7" t="s">
        <v>1875</v>
      </c>
      <c r="BD1743" s="33">
        <v>0</v>
      </c>
      <c r="BF1743" s="7" t="s">
        <v>1875</v>
      </c>
      <c r="BG1743" s="33">
        <v>0</v>
      </c>
      <c r="BI1743" s="7" t="s">
        <v>1875</v>
      </c>
      <c r="BJ1743" s="33">
        <v>0</v>
      </c>
      <c r="BL1743" s="7" t="s">
        <v>1875</v>
      </c>
      <c r="BM1743" s="33">
        <v>0</v>
      </c>
      <c r="BO1743" s="7" t="s">
        <v>1875</v>
      </c>
      <c r="BP1743" s="33">
        <v>0</v>
      </c>
      <c r="BR1743" s="7" t="s">
        <v>1875</v>
      </c>
      <c r="BS1743" s="33">
        <v>0</v>
      </c>
      <c r="BU1743" s="7" t="s">
        <v>1875</v>
      </c>
      <c r="BV1743" s="33">
        <v>0</v>
      </c>
      <c r="BX1743" s="7" t="s">
        <v>1875</v>
      </c>
      <c r="BY1743" s="33">
        <v>0</v>
      </c>
    </row>
    <row r="1744" spans="1:77" x14ac:dyDescent="0.3">
      <c r="A1744" s="7" t="s">
        <v>1876</v>
      </c>
      <c r="B1744" s="29">
        <v>11</v>
      </c>
      <c r="D1744" s="7" t="s">
        <v>1876</v>
      </c>
      <c r="E1744" s="29">
        <v>11</v>
      </c>
      <c r="G1744" s="7" t="s">
        <v>1876</v>
      </c>
      <c r="H1744" s="29" t="s">
        <v>985</v>
      </c>
      <c r="J1744" s="7" t="s">
        <v>1876</v>
      </c>
      <c r="K1744" s="29" t="s">
        <v>985</v>
      </c>
      <c r="M1744" s="7" t="s">
        <v>1876</v>
      </c>
      <c r="N1744" s="29" t="s">
        <v>985</v>
      </c>
      <c r="P1744" s="7" t="s">
        <v>1876</v>
      </c>
      <c r="Q1744" s="29" t="s">
        <v>985</v>
      </c>
      <c r="S1744" s="7" t="s">
        <v>1876</v>
      </c>
      <c r="T1744" s="29" t="s">
        <v>985</v>
      </c>
      <c r="V1744" s="7" t="s">
        <v>1876</v>
      </c>
      <c r="W1744" s="29" t="s">
        <v>985</v>
      </c>
      <c r="Y1744" s="7" t="s">
        <v>1876</v>
      </c>
      <c r="Z1744" s="29" t="s">
        <v>985</v>
      </c>
      <c r="AB1744" s="7" t="s">
        <v>1876</v>
      </c>
      <c r="AC1744" s="29" t="s">
        <v>985</v>
      </c>
      <c r="AE1744" s="7" t="s">
        <v>1876</v>
      </c>
      <c r="AF1744" s="29" t="s">
        <v>985</v>
      </c>
      <c r="AH1744" s="7" t="s">
        <v>1876</v>
      </c>
      <c r="AI1744" s="29" t="s">
        <v>985</v>
      </c>
      <c r="AK1744" s="7" t="s">
        <v>1876</v>
      </c>
      <c r="AL1744" s="33">
        <v>0</v>
      </c>
      <c r="AN1744" s="7" t="s">
        <v>1876</v>
      </c>
      <c r="AO1744" s="33">
        <v>0</v>
      </c>
      <c r="AQ1744" s="7" t="s">
        <v>1876</v>
      </c>
      <c r="AR1744" s="33">
        <v>0</v>
      </c>
      <c r="AT1744" s="7" t="s">
        <v>1876</v>
      </c>
      <c r="AU1744" s="33">
        <v>0</v>
      </c>
      <c r="AW1744" s="7" t="s">
        <v>1876</v>
      </c>
      <c r="AX1744" s="33">
        <v>0</v>
      </c>
      <c r="AZ1744" s="7" t="s">
        <v>1876</v>
      </c>
      <c r="BA1744" s="33">
        <v>0</v>
      </c>
      <c r="BC1744" s="7" t="s">
        <v>1876</v>
      </c>
      <c r="BD1744" s="33">
        <v>0</v>
      </c>
      <c r="BF1744" s="7" t="s">
        <v>1876</v>
      </c>
      <c r="BG1744" s="33">
        <v>0</v>
      </c>
      <c r="BI1744" s="7" t="s">
        <v>1876</v>
      </c>
      <c r="BJ1744" s="33">
        <v>0</v>
      </c>
      <c r="BL1744" s="7" t="s">
        <v>1876</v>
      </c>
      <c r="BM1744" s="33">
        <v>0</v>
      </c>
      <c r="BO1744" s="7" t="s">
        <v>1876</v>
      </c>
      <c r="BP1744" s="33">
        <v>0</v>
      </c>
      <c r="BR1744" s="7" t="s">
        <v>1876</v>
      </c>
      <c r="BS1744" s="33">
        <v>0</v>
      </c>
      <c r="BU1744" s="7" t="s">
        <v>1876</v>
      </c>
      <c r="BV1744" s="33">
        <v>0</v>
      </c>
      <c r="BX1744" s="7" t="s">
        <v>1876</v>
      </c>
      <c r="BY1744" s="33">
        <v>0</v>
      </c>
    </row>
    <row r="1745" spans="1:77" x14ac:dyDescent="0.3">
      <c r="A1745" s="7" t="s">
        <v>1877</v>
      </c>
      <c r="B1745" s="29">
        <v>11</v>
      </c>
      <c r="D1745" s="7" t="s">
        <v>1877</v>
      </c>
      <c r="E1745" s="29">
        <v>11</v>
      </c>
      <c r="G1745" s="7" t="s">
        <v>1877</v>
      </c>
      <c r="H1745" s="29" t="s">
        <v>985</v>
      </c>
      <c r="J1745" s="7" t="s">
        <v>1877</v>
      </c>
      <c r="K1745" s="29" t="s">
        <v>985</v>
      </c>
      <c r="M1745" s="7" t="s">
        <v>1877</v>
      </c>
      <c r="N1745" s="29" t="s">
        <v>985</v>
      </c>
      <c r="P1745" s="7" t="s">
        <v>1877</v>
      </c>
      <c r="Q1745" s="29" t="s">
        <v>985</v>
      </c>
      <c r="S1745" s="7" t="s">
        <v>1877</v>
      </c>
      <c r="T1745" s="29" t="s">
        <v>985</v>
      </c>
      <c r="V1745" s="7" t="s">
        <v>1877</v>
      </c>
      <c r="W1745" s="29" t="s">
        <v>985</v>
      </c>
      <c r="Y1745" s="7" t="s">
        <v>1877</v>
      </c>
      <c r="Z1745" s="29" t="s">
        <v>985</v>
      </c>
      <c r="AB1745" s="7" t="s">
        <v>1877</v>
      </c>
      <c r="AC1745" s="29" t="s">
        <v>985</v>
      </c>
      <c r="AE1745" s="7" t="s">
        <v>1877</v>
      </c>
      <c r="AF1745" s="29" t="s">
        <v>985</v>
      </c>
      <c r="AH1745" s="7" t="s">
        <v>1877</v>
      </c>
      <c r="AI1745" s="29" t="s">
        <v>985</v>
      </c>
      <c r="AK1745" s="7" t="s">
        <v>1877</v>
      </c>
      <c r="AL1745" s="33">
        <v>0</v>
      </c>
      <c r="AN1745" s="7" t="s">
        <v>1877</v>
      </c>
      <c r="AO1745" s="33">
        <v>0</v>
      </c>
      <c r="AQ1745" s="7" t="s">
        <v>1877</v>
      </c>
      <c r="AR1745" s="33">
        <v>0</v>
      </c>
      <c r="AT1745" s="7" t="s">
        <v>1877</v>
      </c>
      <c r="AU1745" s="33">
        <v>0</v>
      </c>
      <c r="AW1745" s="7" t="s">
        <v>1877</v>
      </c>
      <c r="AX1745" s="33">
        <v>0</v>
      </c>
      <c r="AZ1745" s="7" t="s">
        <v>1877</v>
      </c>
      <c r="BA1745" s="33">
        <v>0</v>
      </c>
      <c r="BC1745" s="7" t="s">
        <v>1877</v>
      </c>
      <c r="BD1745" s="33">
        <v>0</v>
      </c>
      <c r="BF1745" s="7" t="s">
        <v>1877</v>
      </c>
      <c r="BG1745" s="33">
        <v>0</v>
      </c>
      <c r="BI1745" s="7" t="s">
        <v>1877</v>
      </c>
      <c r="BJ1745" s="33">
        <v>0</v>
      </c>
      <c r="BL1745" s="7" t="s">
        <v>1877</v>
      </c>
      <c r="BM1745" s="33">
        <v>0</v>
      </c>
      <c r="BO1745" s="7" t="s">
        <v>1877</v>
      </c>
      <c r="BP1745" s="33">
        <v>0</v>
      </c>
      <c r="BR1745" s="7" t="s">
        <v>1877</v>
      </c>
      <c r="BS1745" s="33">
        <v>0</v>
      </c>
      <c r="BU1745" s="7" t="s">
        <v>1877</v>
      </c>
      <c r="BV1745" s="33">
        <v>0</v>
      </c>
      <c r="BX1745" s="7" t="s">
        <v>1877</v>
      </c>
      <c r="BY1745" s="33">
        <v>0</v>
      </c>
    </row>
    <row r="1746" spans="1:77" x14ac:dyDescent="0.3">
      <c r="A1746" s="7" t="s">
        <v>1878</v>
      </c>
      <c r="B1746" s="29">
        <v>11</v>
      </c>
      <c r="D1746" s="7" t="s">
        <v>1878</v>
      </c>
      <c r="E1746" s="29">
        <v>11</v>
      </c>
      <c r="G1746" s="7" t="s">
        <v>1878</v>
      </c>
      <c r="H1746" s="29" t="s">
        <v>985</v>
      </c>
      <c r="J1746" s="7" t="s">
        <v>1878</v>
      </c>
      <c r="K1746" s="29" t="s">
        <v>985</v>
      </c>
      <c r="M1746" s="7" t="s">
        <v>1878</v>
      </c>
      <c r="N1746" s="29" t="s">
        <v>985</v>
      </c>
      <c r="P1746" s="7" t="s">
        <v>1878</v>
      </c>
      <c r="Q1746" s="29" t="s">
        <v>985</v>
      </c>
      <c r="S1746" s="7" t="s">
        <v>1878</v>
      </c>
      <c r="T1746" s="29" t="s">
        <v>985</v>
      </c>
      <c r="V1746" s="7" t="s">
        <v>1878</v>
      </c>
      <c r="W1746" s="29" t="s">
        <v>985</v>
      </c>
      <c r="Y1746" s="7" t="s">
        <v>1878</v>
      </c>
      <c r="Z1746" s="29" t="s">
        <v>985</v>
      </c>
      <c r="AB1746" s="7" t="s">
        <v>1878</v>
      </c>
      <c r="AC1746" s="29" t="s">
        <v>985</v>
      </c>
      <c r="AE1746" s="7" t="s">
        <v>1878</v>
      </c>
      <c r="AF1746" s="29" t="s">
        <v>985</v>
      </c>
      <c r="AH1746" s="7" t="s">
        <v>1878</v>
      </c>
      <c r="AI1746" s="29" t="s">
        <v>985</v>
      </c>
      <c r="AK1746" s="7" t="s">
        <v>1878</v>
      </c>
      <c r="AL1746" s="33">
        <v>0</v>
      </c>
      <c r="AN1746" s="7" t="s">
        <v>1878</v>
      </c>
      <c r="AO1746" s="33">
        <v>0</v>
      </c>
      <c r="AQ1746" s="7" t="s">
        <v>1878</v>
      </c>
      <c r="AR1746" s="33">
        <v>0</v>
      </c>
      <c r="AT1746" s="7" t="s">
        <v>1878</v>
      </c>
      <c r="AU1746" s="33">
        <v>0</v>
      </c>
      <c r="AW1746" s="7" t="s">
        <v>1878</v>
      </c>
      <c r="AX1746" s="33">
        <v>0</v>
      </c>
      <c r="AZ1746" s="7" t="s">
        <v>1878</v>
      </c>
      <c r="BA1746" s="33">
        <v>0</v>
      </c>
      <c r="BC1746" s="7" t="s">
        <v>1878</v>
      </c>
      <c r="BD1746" s="33">
        <v>0</v>
      </c>
      <c r="BF1746" s="7" t="s">
        <v>1878</v>
      </c>
      <c r="BG1746" s="33">
        <v>0</v>
      </c>
      <c r="BI1746" s="7" t="s">
        <v>1878</v>
      </c>
      <c r="BJ1746" s="33">
        <v>0</v>
      </c>
      <c r="BL1746" s="7" t="s">
        <v>1878</v>
      </c>
      <c r="BM1746" s="33">
        <v>0</v>
      </c>
      <c r="BO1746" s="7" t="s">
        <v>1878</v>
      </c>
      <c r="BP1746" s="33">
        <v>0</v>
      </c>
      <c r="BR1746" s="7" t="s">
        <v>1878</v>
      </c>
      <c r="BS1746" s="33">
        <v>0</v>
      </c>
      <c r="BU1746" s="7" t="s">
        <v>1878</v>
      </c>
      <c r="BV1746" s="33">
        <v>0</v>
      </c>
      <c r="BX1746" s="7" t="s">
        <v>1878</v>
      </c>
      <c r="BY1746" s="33">
        <v>0</v>
      </c>
    </row>
    <row r="1747" spans="1:77" x14ac:dyDescent="0.3">
      <c r="A1747" s="7" t="s">
        <v>1879</v>
      </c>
      <c r="B1747" s="29">
        <v>11</v>
      </c>
      <c r="D1747" s="7" t="s">
        <v>1879</v>
      </c>
      <c r="E1747" s="29">
        <v>11</v>
      </c>
      <c r="G1747" s="7" t="s">
        <v>1879</v>
      </c>
      <c r="H1747" s="29" t="s">
        <v>985</v>
      </c>
      <c r="J1747" s="7" t="s">
        <v>1879</v>
      </c>
      <c r="K1747" s="29" t="s">
        <v>985</v>
      </c>
      <c r="M1747" s="7" t="s">
        <v>1879</v>
      </c>
      <c r="N1747" s="29" t="s">
        <v>985</v>
      </c>
      <c r="P1747" s="7" t="s">
        <v>1879</v>
      </c>
      <c r="Q1747" s="29" t="s">
        <v>985</v>
      </c>
      <c r="S1747" s="7" t="s">
        <v>1879</v>
      </c>
      <c r="T1747" s="29" t="s">
        <v>985</v>
      </c>
      <c r="V1747" s="7" t="s">
        <v>1879</v>
      </c>
      <c r="W1747" s="29" t="s">
        <v>985</v>
      </c>
      <c r="Y1747" s="7" t="s">
        <v>1879</v>
      </c>
      <c r="Z1747" s="29" t="s">
        <v>985</v>
      </c>
      <c r="AB1747" s="7" t="s">
        <v>1879</v>
      </c>
      <c r="AC1747" s="29" t="s">
        <v>985</v>
      </c>
      <c r="AE1747" s="7" t="s">
        <v>1879</v>
      </c>
      <c r="AF1747" s="29" t="s">
        <v>985</v>
      </c>
      <c r="AH1747" s="7" t="s">
        <v>1879</v>
      </c>
      <c r="AI1747" s="29" t="s">
        <v>985</v>
      </c>
      <c r="AK1747" s="7" t="s">
        <v>1879</v>
      </c>
      <c r="AL1747" s="33">
        <v>0</v>
      </c>
      <c r="AN1747" s="7" t="s">
        <v>1879</v>
      </c>
      <c r="AO1747" s="33">
        <v>0</v>
      </c>
      <c r="AQ1747" s="7" t="s">
        <v>1879</v>
      </c>
      <c r="AR1747" s="33">
        <v>0</v>
      </c>
      <c r="AT1747" s="7" t="s">
        <v>1879</v>
      </c>
      <c r="AU1747" s="33">
        <v>0</v>
      </c>
      <c r="AW1747" s="7" t="s">
        <v>1879</v>
      </c>
      <c r="AX1747" s="33">
        <v>0</v>
      </c>
      <c r="AZ1747" s="7" t="s">
        <v>1879</v>
      </c>
      <c r="BA1747" s="33">
        <v>0</v>
      </c>
      <c r="BC1747" s="7" t="s">
        <v>1879</v>
      </c>
      <c r="BD1747" s="33">
        <v>0</v>
      </c>
      <c r="BF1747" s="7" t="s">
        <v>1879</v>
      </c>
      <c r="BG1747" s="33">
        <v>0</v>
      </c>
      <c r="BI1747" s="7" t="s">
        <v>1879</v>
      </c>
      <c r="BJ1747" s="33">
        <v>0</v>
      </c>
      <c r="BL1747" s="7" t="s">
        <v>1879</v>
      </c>
      <c r="BM1747" s="33">
        <v>0</v>
      </c>
      <c r="BO1747" s="7" t="s">
        <v>1879</v>
      </c>
      <c r="BP1747" s="33">
        <v>0</v>
      </c>
      <c r="BR1747" s="7" t="s">
        <v>1879</v>
      </c>
      <c r="BS1747" s="33">
        <v>0</v>
      </c>
      <c r="BU1747" s="7" t="s">
        <v>1879</v>
      </c>
      <c r="BV1747" s="33">
        <v>0</v>
      </c>
      <c r="BX1747" s="7" t="s">
        <v>1879</v>
      </c>
      <c r="BY1747" s="33">
        <v>0</v>
      </c>
    </row>
    <row r="1748" spans="1:77" x14ac:dyDescent="0.3">
      <c r="A1748" s="7" t="s">
        <v>1880</v>
      </c>
      <c r="B1748" s="29">
        <v>11</v>
      </c>
      <c r="D1748" s="7" t="s">
        <v>1880</v>
      </c>
      <c r="E1748" s="29">
        <v>11</v>
      </c>
      <c r="G1748" s="7" t="s">
        <v>1880</v>
      </c>
      <c r="H1748" s="29" t="s">
        <v>985</v>
      </c>
      <c r="J1748" s="7" t="s">
        <v>1880</v>
      </c>
      <c r="K1748" s="29" t="s">
        <v>985</v>
      </c>
      <c r="M1748" s="7" t="s">
        <v>1880</v>
      </c>
      <c r="N1748" s="29" t="s">
        <v>985</v>
      </c>
      <c r="P1748" s="7" t="s">
        <v>1880</v>
      </c>
      <c r="Q1748" s="29" t="s">
        <v>985</v>
      </c>
      <c r="S1748" s="7" t="s">
        <v>1880</v>
      </c>
      <c r="T1748" s="29" t="s">
        <v>985</v>
      </c>
      <c r="V1748" s="7" t="s">
        <v>1880</v>
      </c>
      <c r="W1748" s="29" t="s">
        <v>985</v>
      </c>
      <c r="Y1748" s="7" t="s">
        <v>1880</v>
      </c>
      <c r="Z1748" s="29" t="s">
        <v>985</v>
      </c>
      <c r="AB1748" s="7" t="s">
        <v>1880</v>
      </c>
      <c r="AC1748" s="29" t="s">
        <v>985</v>
      </c>
      <c r="AE1748" s="7" t="s">
        <v>1880</v>
      </c>
      <c r="AF1748" s="29" t="s">
        <v>985</v>
      </c>
      <c r="AH1748" s="7" t="s">
        <v>1880</v>
      </c>
      <c r="AI1748" s="29" t="s">
        <v>985</v>
      </c>
      <c r="AK1748" s="7" t="s">
        <v>1880</v>
      </c>
      <c r="AL1748" s="33">
        <v>0</v>
      </c>
      <c r="AN1748" s="7" t="s">
        <v>1880</v>
      </c>
      <c r="AO1748" s="33">
        <v>0</v>
      </c>
      <c r="AQ1748" s="7" t="s">
        <v>1880</v>
      </c>
      <c r="AR1748" s="33">
        <v>0</v>
      </c>
      <c r="AT1748" s="7" t="s">
        <v>1880</v>
      </c>
      <c r="AU1748" s="33">
        <v>0</v>
      </c>
      <c r="AW1748" s="7" t="s">
        <v>1880</v>
      </c>
      <c r="AX1748" s="33">
        <v>0</v>
      </c>
      <c r="AZ1748" s="7" t="s">
        <v>1880</v>
      </c>
      <c r="BA1748" s="33">
        <v>0</v>
      </c>
      <c r="BC1748" s="7" t="s">
        <v>1880</v>
      </c>
      <c r="BD1748" s="33">
        <v>0</v>
      </c>
      <c r="BF1748" s="7" t="s">
        <v>1880</v>
      </c>
      <c r="BG1748" s="33">
        <v>0</v>
      </c>
      <c r="BI1748" s="7" t="s">
        <v>1880</v>
      </c>
      <c r="BJ1748" s="33">
        <v>0</v>
      </c>
      <c r="BL1748" s="7" t="s">
        <v>1880</v>
      </c>
      <c r="BM1748" s="33">
        <v>0</v>
      </c>
      <c r="BO1748" s="7" t="s">
        <v>1880</v>
      </c>
      <c r="BP1748" s="33">
        <v>0</v>
      </c>
      <c r="BR1748" s="7" t="s">
        <v>1880</v>
      </c>
      <c r="BS1748" s="33">
        <v>0</v>
      </c>
      <c r="BU1748" s="7" t="s">
        <v>1880</v>
      </c>
      <c r="BV1748" s="33">
        <v>0</v>
      </c>
      <c r="BX1748" s="7" t="s">
        <v>1880</v>
      </c>
      <c r="BY1748" s="33">
        <v>0</v>
      </c>
    </row>
    <row r="1749" spans="1:77" x14ac:dyDescent="0.3">
      <c r="A1749" s="7" t="s">
        <v>1881</v>
      </c>
      <c r="B1749" s="29">
        <v>11</v>
      </c>
      <c r="D1749" s="7" t="s">
        <v>1881</v>
      </c>
      <c r="E1749" s="29">
        <v>11</v>
      </c>
      <c r="G1749" s="7" t="s">
        <v>1881</v>
      </c>
      <c r="H1749" s="29" t="s">
        <v>985</v>
      </c>
      <c r="J1749" s="7" t="s">
        <v>1881</v>
      </c>
      <c r="K1749" s="29" t="s">
        <v>985</v>
      </c>
      <c r="M1749" s="7" t="s">
        <v>1881</v>
      </c>
      <c r="N1749" s="29" t="s">
        <v>985</v>
      </c>
      <c r="P1749" s="7" t="s">
        <v>1881</v>
      </c>
      <c r="Q1749" s="29" t="s">
        <v>985</v>
      </c>
      <c r="S1749" s="7" t="s">
        <v>1881</v>
      </c>
      <c r="T1749" s="29" t="s">
        <v>985</v>
      </c>
      <c r="V1749" s="7" t="s">
        <v>1881</v>
      </c>
      <c r="W1749" s="29" t="s">
        <v>985</v>
      </c>
      <c r="Y1749" s="7" t="s">
        <v>1881</v>
      </c>
      <c r="Z1749" s="29" t="s">
        <v>985</v>
      </c>
      <c r="AB1749" s="7" t="s">
        <v>1881</v>
      </c>
      <c r="AC1749" s="29" t="s">
        <v>985</v>
      </c>
      <c r="AE1749" s="7" t="s">
        <v>1881</v>
      </c>
      <c r="AF1749" s="29" t="s">
        <v>985</v>
      </c>
      <c r="AH1749" s="7" t="s">
        <v>1881</v>
      </c>
      <c r="AI1749" s="29" t="s">
        <v>985</v>
      </c>
      <c r="AK1749" s="7" t="s">
        <v>1881</v>
      </c>
      <c r="AL1749" s="33">
        <v>0</v>
      </c>
      <c r="AN1749" s="7" t="s">
        <v>1881</v>
      </c>
      <c r="AO1749" s="33">
        <v>0</v>
      </c>
      <c r="AQ1749" s="7" t="s">
        <v>1881</v>
      </c>
      <c r="AR1749" s="33">
        <v>0</v>
      </c>
      <c r="AT1749" s="7" t="s">
        <v>1881</v>
      </c>
      <c r="AU1749" s="33">
        <v>0</v>
      </c>
      <c r="AW1749" s="7" t="s">
        <v>1881</v>
      </c>
      <c r="AX1749" s="33">
        <v>0</v>
      </c>
      <c r="AZ1749" s="7" t="s">
        <v>1881</v>
      </c>
      <c r="BA1749" s="33">
        <v>0</v>
      </c>
      <c r="BC1749" s="7" t="s">
        <v>1881</v>
      </c>
      <c r="BD1749" s="33">
        <v>0</v>
      </c>
      <c r="BF1749" s="7" t="s">
        <v>1881</v>
      </c>
      <c r="BG1749" s="33">
        <v>0</v>
      </c>
      <c r="BI1749" s="7" t="s">
        <v>1881</v>
      </c>
      <c r="BJ1749" s="33">
        <v>0</v>
      </c>
      <c r="BL1749" s="7" t="s">
        <v>1881</v>
      </c>
      <c r="BM1749" s="33">
        <v>0</v>
      </c>
      <c r="BO1749" s="7" t="s">
        <v>1881</v>
      </c>
      <c r="BP1749" s="33">
        <v>0</v>
      </c>
      <c r="BR1749" s="7" t="s">
        <v>1881</v>
      </c>
      <c r="BS1749" s="33">
        <v>0</v>
      </c>
      <c r="BU1749" s="7" t="s">
        <v>1881</v>
      </c>
      <c r="BV1749" s="33">
        <v>0</v>
      </c>
      <c r="BX1749" s="7" t="s">
        <v>1881</v>
      </c>
      <c r="BY1749" s="33">
        <v>0</v>
      </c>
    </row>
    <row r="1750" spans="1:77" x14ac:dyDescent="0.3">
      <c r="A1750" s="7" t="s">
        <v>1882</v>
      </c>
      <c r="B1750" s="29">
        <v>11</v>
      </c>
      <c r="D1750" s="7" t="s">
        <v>1882</v>
      </c>
      <c r="E1750" s="29">
        <v>11</v>
      </c>
      <c r="G1750" s="7" t="s">
        <v>1882</v>
      </c>
      <c r="H1750" s="29" t="s">
        <v>985</v>
      </c>
      <c r="J1750" s="7" t="s">
        <v>1882</v>
      </c>
      <c r="K1750" s="29" t="s">
        <v>985</v>
      </c>
      <c r="M1750" s="7" t="s">
        <v>1882</v>
      </c>
      <c r="N1750" s="29" t="s">
        <v>985</v>
      </c>
      <c r="P1750" s="7" t="s">
        <v>1882</v>
      </c>
      <c r="Q1750" s="29" t="s">
        <v>985</v>
      </c>
      <c r="S1750" s="7" t="s">
        <v>1882</v>
      </c>
      <c r="T1750" s="29" t="s">
        <v>985</v>
      </c>
      <c r="V1750" s="7" t="s">
        <v>1882</v>
      </c>
      <c r="W1750" s="29" t="s">
        <v>985</v>
      </c>
      <c r="Y1750" s="7" t="s">
        <v>1882</v>
      </c>
      <c r="Z1750" s="29" t="s">
        <v>985</v>
      </c>
      <c r="AB1750" s="7" t="s">
        <v>1882</v>
      </c>
      <c r="AC1750" s="29" t="s">
        <v>985</v>
      </c>
      <c r="AE1750" s="7" t="s">
        <v>1882</v>
      </c>
      <c r="AF1750" s="29" t="s">
        <v>985</v>
      </c>
      <c r="AH1750" s="7" t="s">
        <v>1882</v>
      </c>
      <c r="AI1750" s="29" t="s">
        <v>985</v>
      </c>
      <c r="AK1750" s="7" t="s">
        <v>1882</v>
      </c>
      <c r="AL1750" s="33">
        <v>0</v>
      </c>
      <c r="AN1750" s="7" t="s">
        <v>1882</v>
      </c>
      <c r="AO1750" s="33">
        <v>0</v>
      </c>
      <c r="AQ1750" s="7" t="s">
        <v>1882</v>
      </c>
      <c r="AR1750" s="33">
        <v>0</v>
      </c>
      <c r="AT1750" s="7" t="s">
        <v>1882</v>
      </c>
      <c r="AU1750" s="33">
        <v>0</v>
      </c>
      <c r="AW1750" s="7" t="s">
        <v>1882</v>
      </c>
      <c r="AX1750" s="33">
        <v>0</v>
      </c>
      <c r="AZ1750" s="7" t="s">
        <v>1882</v>
      </c>
      <c r="BA1750" s="33">
        <v>0</v>
      </c>
      <c r="BC1750" s="7" t="s">
        <v>1882</v>
      </c>
      <c r="BD1750" s="33">
        <v>0</v>
      </c>
      <c r="BF1750" s="7" t="s">
        <v>1882</v>
      </c>
      <c r="BG1750" s="33">
        <v>0</v>
      </c>
      <c r="BI1750" s="7" t="s">
        <v>1882</v>
      </c>
      <c r="BJ1750" s="33">
        <v>0</v>
      </c>
      <c r="BL1750" s="7" t="s">
        <v>1882</v>
      </c>
      <c r="BM1750" s="33">
        <v>0</v>
      </c>
      <c r="BO1750" s="7" t="s">
        <v>1882</v>
      </c>
      <c r="BP1750" s="33">
        <v>0</v>
      </c>
      <c r="BR1750" s="7" t="s">
        <v>1882</v>
      </c>
      <c r="BS1750" s="33">
        <v>0</v>
      </c>
      <c r="BU1750" s="7" t="s">
        <v>1882</v>
      </c>
      <c r="BV1750" s="33">
        <v>0</v>
      </c>
      <c r="BX1750" s="7" t="s">
        <v>1882</v>
      </c>
      <c r="BY1750" s="33">
        <v>0</v>
      </c>
    </row>
    <row r="1751" spans="1:77" x14ac:dyDescent="0.3">
      <c r="A1751" s="7" t="s">
        <v>1883</v>
      </c>
      <c r="B1751" s="29">
        <v>11</v>
      </c>
      <c r="D1751" s="7" t="s">
        <v>1883</v>
      </c>
      <c r="E1751" s="29">
        <v>11</v>
      </c>
      <c r="G1751" s="7" t="s">
        <v>1883</v>
      </c>
      <c r="H1751" s="29" t="s">
        <v>985</v>
      </c>
      <c r="J1751" s="7" t="s">
        <v>1883</v>
      </c>
      <c r="K1751" s="29" t="s">
        <v>985</v>
      </c>
      <c r="M1751" s="7" t="s">
        <v>1883</v>
      </c>
      <c r="N1751" s="29" t="s">
        <v>985</v>
      </c>
      <c r="P1751" s="7" t="s">
        <v>1883</v>
      </c>
      <c r="Q1751" s="29" t="s">
        <v>985</v>
      </c>
      <c r="S1751" s="7" t="s">
        <v>1883</v>
      </c>
      <c r="T1751" s="29" t="s">
        <v>985</v>
      </c>
      <c r="V1751" s="7" t="s">
        <v>1883</v>
      </c>
      <c r="W1751" s="29" t="s">
        <v>985</v>
      </c>
      <c r="Y1751" s="7" t="s">
        <v>1883</v>
      </c>
      <c r="Z1751" s="29" t="s">
        <v>985</v>
      </c>
      <c r="AB1751" s="7" t="s">
        <v>1883</v>
      </c>
      <c r="AC1751" s="29" t="s">
        <v>985</v>
      </c>
      <c r="AE1751" s="7" t="s">
        <v>1883</v>
      </c>
      <c r="AF1751" s="29" t="s">
        <v>985</v>
      </c>
      <c r="AH1751" s="7" t="s">
        <v>1883</v>
      </c>
      <c r="AI1751" s="29" t="s">
        <v>985</v>
      </c>
      <c r="AK1751" s="7" t="s">
        <v>1883</v>
      </c>
      <c r="AL1751" s="33">
        <v>0</v>
      </c>
      <c r="AN1751" s="7" t="s">
        <v>1883</v>
      </c>
      <c r="AO1751" s="33">
        <v>0</v>
      </c>
      <c r="AQ1751" s="7" t="s">
        <v>1883</v>
      </c>
      <c r="AR1751" s="33">
        <v>0</v>
      </c>
      <c r="AT1751" s="7" t="s">
        <v>1883</v>
      </c>
      <c r="AU1751" s="33">
        <v>0</v>
      </c>
      <c r="AW1751" s="7" t="s">
        <v>1883</v>
      </c>
      <c r="AX1751" s="33">
        <v>0</v>
      </c>
      <c r="AZ1751" s="7" t="s">
        <v>1883</v>
      </c>
      <c r="BA1751" s="33">
        <v>0</v>
      </c>
      <c r="BC1751" s="7" t="s">
        <v>1883</v>
      </c>
      <c r="BD1751" s="33">
        <v>0</v>
      </c>
      <c r="BF1751" s="7" t="s">
        <v>1883</v>
      </c>
      <c r="BG1751" s="33">
        <v>0</v>
      </c>
      <c r="BI1751" s="7" t="s">
        <v>1883</v>
      </c>
      <c r="BJ1751" s="33">
        <v>0</v>
      </c>
      <c r="BL1751" s="7" t="s">
        <v>1883</v>
      </c>
      <c r="BM1751" s="33">
        <v>0</v>
      </c>
      <c r="BO1751" s="7" t="s">
        <v>1883</v>
      </c>
      <c r="BP1751" s="33">
        <v>0</v>
      </c>
      <c r="BR1751" s="7" t="s">
        <v>1883</v>
      </c>
      <c r="BS1751" s="33">
        <v>0</v>
      </c>
      <c r="BU1751" s="7" t="s">
        <v>1883</v>
      </c>
      <c r="BV1751" s="33">
        <v>0</v>
      </c>
      <c r="BX1751" s="7" t="s">
        <v>1883</v>
      </c>
      <c r="BY1751" s="33">
        <v>0</v>
      </c>
    </row>
    <row r="1752" spans="1:77" x14ac:dyDescent="0.3">
      <c r="A1752" s="7" t="s">
        <v>1884</v>
      </c>
      <c r="B1752" s="29">
        <v>11</v>
      </c>
      <c r="D1752" s="7" t="s">
        <v>1884</v>
      </c>
      <c r="E1752" s="29">
        <v>11</v>
      </c>
      <c r="G1752" s="7" t="s">
        <v>1884</v>
      </c>
      <c r="H1752" s="29" t="s">
        <v>985</v>
      </c>
      <c r="J1752" s="7" t="s">
        <v>1884</v>
      </c>
      <c r="K1752" s="29" t="s">
        <v>985</v>
      </c>
      <c r="M1752" s="7" t="s">
        <v>1884</v>
      </c>
      <c r="N1752" s="29" t="s">
        <v>985</v>
      </c>
      <c r="P1752" s="7" t="s">
        <v>1884</v>
      </c>
      <c r="Q1752" s="29" t="s">
        <v>985</v>
      </c>
      <c r="S1752" s="7" t="s">
        <v>1884</v>
      </c>
      <c r="T1752" s="29" t="s">
        <v>985</v>
      </c>
      <c r="V1752" s="7" t="s">
        <v>1884</v>
      </c>
      <c r="W1752" s="29" t="s">
        <v>985</v>
      </c>
      <c r="Y1752" s="7" t="s">
        <v>1884</v>
      </c>
      <c r="Z1752" s="29" t="s">
        <v>985</v>
      </c>
      <c r="AB1752" s="7" t="s">
        <v>1884</v>
      </c>
      <c r="AC1752" s="29" t="s">
        <v>985</v>
      </c>
      <c r="AE1752" s="7" t="s">
        <v>1884</v>
      </c>
      <c r="AF1752" s="29" t="s">
        <v>985</v>
      </c>
      <c r="AH1752" s="7" t="s">
        <v>1884</v>
      </c>
      <c r="AI1752" s="29" t="s">
        <v>985</v>
      </c>
      <c r="AK1752" s="7" t="s">
        <v>1884</v>
      </c>
      <c r="AL1752" s="33">
        <v>0</v>
      </c>
      <c r="AN1752" s="7" t="s">
        <v>1884</v>
      </c>
      <c r="AO1752" s="33">
        <v>0</v>
      </c>
      <c r="AQ1752" s="7" t="s">
        <v>1884</v>
      </c>
      <c r="AR1752" s="33">
        <v>0</v>
      </c>
      <c r="AT1752" s="7" t="s">
        <v>1884</v>
      </c>
      <c r="AU1752" s="33">
        <v>0</v>
      </c>
      <c r="AW1752" s="7" t="s">
        <v>1884</v>
      </c>
      <c r="AX1752" s="33">
        <v>0</v>
      </c>
      <c r="AZ1752" s="7" t="s">
        <v>1884</v>
      </c>
      <c r="BA1752" s="33">
        <v>0</v>
      </c>
      <c r="BC1752" s="7" t="s">
        <v>1884</v>
      </c>
      <c r="BD1752" s="33">
        <v>0</v>
      </c>
      <c r="BF1752" s="7" t="s">
        <v>1884</v>
      </c>
      <c r="BG1752" s="33">
        <v>0</v>
      </c>
      <c r="BI1752" s="7" t="s">
        <v>1884</v>
      </c>
      <c r="BJ1752" s="33">
        <v>0</v>
      </c>
      <c r="BL1752" s="7" t="s">
        <v>1884</v>
      </c>
      <c r="BM1752" s="33">
        <v>0</v>
      </c>
      <c r="BO1752" s="7" t="s">
        <v>1884</v>
      </c>
      <c r="BP1752" s="33">
        <v>0</v>
      </c>
      <c r="BR1752" s="7" t="s">
        <v>1884</v>
      </c>
      <c r="BS1752" s="33">
        <v>0</v>
      </c>
      <c r="BU1752" s="7" t="s">
        <v>1884</v>
      </c>
      <c r="BV1752" s="33">
        <v>0</v>
      </c>
      <c r="BX1752" s="7" t="s">
        <v>1884</v>
      </c>
      <c r="BY1752" s="33">
        <v>0</v>
      </c>
    </row>
    <row r="1753" spans="1:77" x14ac:dyDescent="0.3">
      <c r="A1753" s="7" t="s">
        <v>1885</v>
      </c>
      <c r="B1753" s="29">
        <v>11</v>
      </c>
      <c r="D1753" s="7" t="s">
        <v>1885</v>
      </c>
      <c r="E1753" s="29">
        <v>11</v>
      </c>
      <c r="G1753" s="7" t="s">
        <v>1885</v>
      </c>
      <c r="H1753" s="29" t="s">
        <v>985</v>
      </c>
      <c r="J1753" s="7" t="s">
        <v>1885</v>
      </c>
      <c r="K1753" s="29" t="s">
        <v>985</v>
      </c>
      <c r="M1753" s="7" t="s">
        <v>1885</v>
      </c>
      <c r="N1753" s="29" t="s">
        <v>985</v>
      </c>
      <c r="P1753" s="7" t="s">
        <v>1885</v>
      </c>
      <c r="Q1753" s="29" t="s">
        <v>985</v>
      </c>
      <c r="S1753" s="7" t="s">
        <v>1885</v>
      </c>
      <c r="T1753" s="29" t="s">
        <v>985</v>
      </c>
      <c r="V1753" s="7" t="s">
        <v>1885</v>
      </c>
      <c r="W1753" s="29" t="s">
        <v>985</v>
      </c>
      <c r="Y1753" s="7" t="s">
        <v>1885</v>
      </c>
      <c r="Z1753" s="29" t="s">
        <v>985</v>
      </c>
      <c r="AB1753" s="7" t="s">
        <v>1885</v>
      </c>
      <c r="AC1753" s="29" t="s">
        <v>985</v>
      </c>
      <c r="AE1753" s="7" t="s">
        <v>1885</v>
      </c>
      <c r="AF1753" s="29" t="s">
        <v>985</v>
      </c>
      <c r="AH1753" s="7" t="s">
        <v>1885</v>
      </c>
      <c r="AI1753" s="29" t="s">
        <v>985</v>
      </c>
      <c r="AK1753" s="7" t="s">
        <v>1885</v>
      </c>
      <c r="AL1753" s="33">
        <v>0</v>
      </c>
      <c r="AN1753" s="7" t="s">
        <v>1885</v>
      </c>
      <c r="AO1753" s="33">
        <v>0</v>
      </c>
      <c r="AQ1753" s="7" t="s">
        <v>1885</v>
      </c>
      <c r="AR1753" s="33">
        <v>0</v>
      </c>
      <c r="AT1753" s="7" t="s">
        <v>1885</v>
      </c>
      <c r="AU1753" s="33">
        <v>0</v>
      </c>
      <c r="AW1753" s="7" t="s">
        <v>1885</v>
      </c>
      <c r="AX1753" s="33">
        <v>0</v>
      </c>
      <c r="AZ1753" s="7" t="s">
        <v>1885</v>
      </c>
      <c r="BA1753" s="33">
        <v>0</v>
      </c>
      <c r="BC1753" s="7" t="s">
        <v>1885</v>
      </c>
      <c r="BD1753" s="33">
        <v>0</v>
      </c>
      <c r="BF1753" s="7" t="s">
        <v>1885</v>
      </c>
      <c r="BG1753" s="33">
        <v>0</v>
      </c>
      <c r="BI1753" s="7" t="s">
        <v>1885</v>
      </c>
      <c r="BJ1753" s="33">
        <v>0</v>
      </c>
      <c r="BL1753" s="7" t="s">
        <v>1885</v>
      </c>
      <c r="BM1753" s="33">
        <v>0</v>
      </c>
      <c r="BO1753" s="7" t="s">
        <v>1885</v>
      </c>
      <c r="BP1753" s="33">
        <v>0</v>
      </c>
      <c r="BR1753" s="7" t="s">
        <v>1885</v>
      </c>
      <c r="BS1753" s="33">
        <v>0</v>
      </c>
      <c r="BU1753" s="7" t="s">
        <v>1885</v>
      </c>
      <c r="BV1753" s="33">
        <v>0</v>
      </c>
      <c r="BX1753" s="7" t="s">
        <v>1885</v>
      </c>
      <c r="BY1753" s="33">
        <v>0</v>
      </c>
    </row>
    <row r="1754" spans="1:77" x14ac:dyDescent="0.3">
      <c r="A1754" s="7" t="s">
        <v>1886</v>
      </c>
      <c r="B1754" s="29">
        <v>11</v>
      </c>
      <c r="D1754" s="7" t="s">
        <v>1886</v>
      </c>
      <c r="E1754" s="29">
        <v>11</v>
      </c>
      <c r="G1754" s="7" t="s">
        <v>1886</v>
      </c>
      <c r="H1754" s="29" t="s">
        <v>985</v>
      </c>
      <c r="J1754" s="7" t="s">
        <v>1886</v>
      </c>
      <c r="K1754" s="29" t="s">
        <v>985</v>
      </c>
      <c r="M1754" s="7" t="s">
        <v>1886</v>
      </c>
      <c r="N1754" s="29" t="s">
        <v>985</v>
      </c>
      <c r="P1754" s="7" t="s">
        <v>1886</v>
      </c>
      <c r="Q1754" s="29" t="s">
        <v>985</v>
      </c>
      <c r="S1754" s="7" t="s">
        <v>1886</v>
      </c>
      <c r="T1754" s="29" t="s">
        <v>985</v>
      </c>
      <c r="V1754" s="7" t="s">
        <v>1886</v>
      </c>
      <c r="W1754" s="29" t="s">
        <v>985</v>
      </c>
      <c r="Y1754" s="7" t="s">
        <v>1886</v>
      </c>
      <c r="Z1754" s="29" t="s">
        <v>985</v>
      </c>
      <c r="AB1754" s="7" t="s">
        <v>1886</v>
      </c>
      <c r="AC1754" s="29" t="s">
        <v>985</v>
      </c>
      <c r="AE1754" s="7" t="s">
        <v>1886</v>
      </c>
      <c r="AF1754" s="29" t="s">
        <v>985</v>
      </c>
      <c r="AH1754" s="7" t="s">
        <v>1886</v>
      </c>
      <c r="AI1754" s="29" t="s">
        <v>985</v>
      </c>
      <c r="AK1754" s="7" t="s">
        <v>1886</v>
      </c>
      <c r="AL1754" s="33">
        <v>0</v>
      </c>
      <c r="AN1754" s="7" t="s">
        <v>1886</v>
      </c>
      <c r="AO1754" s="33">
        <v>0</v>
      </c>
      <c r="AQ1754" s="7" t="s">
        <v>1886</v>
      </c>
      <c r="AR1754" s="33">
        <v>0</v>
      </c>
      <c r="AT1754" s="7" t="s">
        <v>1886</v>
      </c>
      <c r="AU1754" s="33">
        <v>0</v>
      </c>
      <c r="AW1754" s="7" t="s">
        <v>1886</v>
      </c>
      <c r="AX1754" s="33">
        <v>0</v>
      </c>
      <c r="AZ1754" s="7" t="s">
        <v>1886</v>
      </c>
      <c r="BA1754" s="33">
        <v>0</v>
      </c>
      <c r="BC1754" s="7" t="s">
        <v>1886</v>
      </c>
      <c r="BD1754" s="33">
        <v>0</v>
      </c>
      <c r="BF1754" s="7" t="s">
        <v>1886</v>
      </c>
      <c r="BG1754" s="33">
        <v>0</v>
      </c>
      <c r="BI1754" s="7" t="s">
        <v>1886</v>
      </c>
      <c r="BJ1754" s="33">
        <v>0</v>
      </c>
      <c r="BL1754" s="7" t="s">
        <v>1886</v>
      </c>
      <c r="BM1754" s="33">
        <v>0</v>
      </c>
      <c r="BO1754" s="7" t="s">
        <v>1886</v>
      </c>
      <c r="BP1754" s="33">
        <v>0</v>
      </c>
      <c r="BR1754" s="7" t="s">
        <v>1886</v>
      </c>
      <c r="BS1754" s="33">
        <v>0</v>
      </c>
      <c r="BU1754" s="7" t="s">
        <v>1886</v>
      </c>
      <c r="BV1754" s="33">
        <v>0</v>
      </c>
      <c r="BX1754" s="7" t="s">
        <v>1886</v>
      </c>
      <c r="BY1754" s="33">
        <v>0</v>
      </c>
    </row>
    <row r="1755" spans="1:77" x14ac:dyDescent="0.3">
      <c r="A1755" s="7" t="s">
        <v>1887</v>
      </c>
      <c r="B1755" s="29">
        <v>10</v>
      </c>
      <c r="D1755" s="7" t="s">
        <v>1887</v>
      </c>
      <c r="E1755" s="29">
        <v>10</v>
      </c>
      <c r="G1755" s="7" t="s">
        <v>1887</v>
      </c>
      <c r="H1755" s="29" t="s">
        <v>985</v>
      </c>
      <c r="J1755" s="7" t="s">
        <v>1887</v>
      </c>
      <c r="K1755" s="29" t="s">
        <v>985</v>
      </c>
      <c r="M1755" s="7" t="s">
        <v>1887</v>
      </c>
      <c r="N1755" s="29" t="s">
        <v>985</v>
      </c>
      <c r="P1755" s="7" t="s">
        <v>1887</v>
      </c>
      <c r="Q1755" s="29" t="s">
        <v>985</v>
      </c>
      <c r="S1755" s="7" t="s">
        <v>1887</v>
      </c>
      <c r="T1755" s="29" t="s">
        <v>985</v>
      </c>
      <c r="V1755" s="7" t="s">
        <v>1887</v>
      </c>
      <c r="W1755" s="29" t="s">
        <v>985</v>
      </c>
      <c r="Y1755" s="7" t="s">
        <v>1887</v>
      </c>
      <c r="Z1755" s="29" t="s">
        <v>985</v>
      </c>
      <c r="AB1755" s="7" t="s">
        <v>1887</v>
      </c>
      <c r="AC1755" s="29" t="s">
        <v>985</v>
      </c>
      <c r="AE1755" s="7" t="s">
        <v>1887</v>
      </c>
      <c r="AF1755" s="29" t="s">
        <v>985</v>
      </c>
      <c r="AH1755" s="7" t="s">
        <v>1887</v>
      </c>
      <c r="AI1755" s="29" t="s">
        <v>985</v>
      </c>
      <c r="AK1755" s="7" t="s">
        <v>1887</v>
      </c>
      <c r="AL1755" s="33">
        <v>0</v>
      </c>
      <c r="AN1755" s="7" t="s">
        <v>1887</v>
      </c>
      <c r="AO1755" s="33">
        <v>0</v>
      </c>
      <c r="AQ1755" s="7" t="s">
        <v>1887</v>
      </c>
      <c r="AR1755" s="33">
        <v>0</v>
      </c>
      <c r="AT1755" s="7" t="s">
        <v>1887</v>
      </c>
      <c r="AU1755" s="33">
        <v>0</v>
      </c>
      <c r="AW1755" s="7" t="s">
        <v>1887</v>
      </c>
      <c r="AX1755" s="33">
        <v>0</v>
      </c>
      <c r="AZ1755" s="7" t="s">
        <v>1887</v>
      </c>
      <c r="BA1755" s="33">
        <v>0</v>
      </c>
      <c r="BC1755" s="7" t="s">
        <v>1887</v>
      </c>
      <c r="BD1755" s="33">
        <v>0</v>
      </c>
      <c r="BF1755" s="7" t="s">
        <v>1887</v>
      </c>
      <c r="BG1755" s="33">
        <v>0</v>
      </c>
      <c r="BI1755" s="7" t="s">
        <v>1887</v>
      </c>
      <c r="BJ1755" s="33">
        <v>0</v>
      </c>
      <c r="BL1755" s="7" t="s">
        <v>1887</v>
      </c>
      <c r="BM1755" s="33">
        <v>0</v>
      </c>
      <c r="BO1755" s="7" t="s">
        <v>1887</v>
      </c>
      <c r="BP1755" s="33">
        <v>0</v>
      </c>
      <c r="BR1755" s="7" t="s">
        <v>1887</v>
      </c>
      <c r="BS1755" s="33">
        <v>0</v>
      </c>
      <c r="BU1755" s="7" t="s">
        <v>1887</v>
      </c>
      <c r="BV1755" s="33">
        <v>0</v>
      </c>
      <c r="BX1755" s="7" t="s">
        <v>1887</v>
      </c>
      <c r="BY1755" s="33">
        <v>0</v>
      </c>
    </row>
    <row r="1756" spans="1:77" x14ac:dyDescent="0.3">
      <c r="A1756" s="7" t="s">
        <v>1888</v>
      </c>
      <c r="B1756" s="29">
        <v>10</v>
      </c>
      <c r="D1756" s="7" t="s">
        <v>1888</v>
      </c>
      <c r="E1756" s="29">
        <v>10</v>
      </c>
      <c r="G1756" s="7" t="s">
        <v>1888</v>
      </c>
      <c r="H1756" s="29" t="s">
        <v>985</v>
      </c>
      <c r="J1756" s="7" t="s">
        <v>1888</v>
      </c>
      <c r="K1756" s="29" t="s">
        <v>985</v>
      </c>
      <c r="M1756" s="7" t="s">
        <v>1888</v>
      </c>
      <c r="N1756" s="29" t="s">
        <v>985</v>
      </c>
      <c r="P1756" s="7" t="s">
        <v>1888</v>
      </c>
      <c r="Q1756" s="29" t="s">
        <v>985</v>
      </c>
      <c r="S1756" s="7" t="s">
        <v>1888</v>
      </c>
      <c r="T1756" s="29" t="s">
        <v>985</v>
      </c>
      <c r="V1756" s="7" t="s">
        <v>1888</v>
      </c>
      <c r="W1756" s="29" t="s">
        <v>985</v>
      </c>
      <c r="Y1756" s="7" t="s">
        <v>1888</v>
      </c>
      <c r="Z1756" s="29" t="s">
        <v>985</v>
      </c>
      <c r="AB1756" s="7" t="s">
        <v>1888</v>
      </c>
      <c r="AC1756" s="29" t="s">
        <v>985</v>
      </c>
      <c r="AE1756" s="7" t="s">
        <v>1888</v>
      </c>
      <c r="AF1756" s="29" t="s">
        <v>985</v>
      </c>
      <c r="AH1756" s="7" t="s">
        <v>1888</v>
      </c>
      <c r="AI1756" s="29" t="s">
        <v>985</v>
      </c>
      <c r="AK1756" s="7" t="s">
        <v>1888</v>
      </c>
      <c r="AL1756" s="33">
        <v>0</v>
      </c>
      <c r="AN1756" s="7" t="s">
        <v>1888</v>
      </c>
      <c r="AO1756" s="33">
        <v>0</v>
      </c>
      <c r="AQ1756" s="7" t="s">
        <v>1888</v>
      </c>
      <c r="AR1756" s="33">
        <v>0</v>
      </c>
      <c r="AT1756" s="7" t="s">
        <v>1888</v>
      </c>
      <c r="AU1756" s="33">
        <v>0</v>
      </c>
      <c r="AW1756" s="7" t="s">
        <v>1888</v>
      </c>
      <c r="AX1756" s="33">
        <v>0</v>
      </c>
      <c r="AZ1756" s="7" t="s">
        <v>1888</v>
      </c>
      <c r="BA1756" s="33">
        <v>0</v>
      </c>
      <c r="BC1756" s="7" t="s">
        <v>1888</v>
      </c>
      <c r="BD1756" s="33">
        <v>0</v>
      </c>
      <c r="BF1756" s="7" t="s">
        <v>1888</v>
      </c>
      <c r="BG1756" s="33">
        <v>0</v>
      </c>
      <c r="BI1756" s="7" t="s">
        <v>1888</v>
      </c>
      <c r="BJ1756" s="33">
        <v>0</v>
      </c>
      <c r="BL1756" s="7" t="s">
        <v>1888</v>
      </c>
      <c r="BM1756" s="33">
        <v>0</v>
      </c>
      <c r="BO1756" s="7" t="s">
        <v>1888</v>
      </c>
      <c r="BP1756" s="33">
        <v>0</v>
      </c>
      <c r="BR1756" s="7" t="s">
        <v>1888</v>
      </c>
      <c r="BS1756" s="33">
        <v>0</v>
      </c>
      <c r="BU1756" s="7" t="s">
        <v>1888</v>
      </c>
      <c r="BV1756" s="33">
        <v>0</v>
      </c>
      <c r="BX1756" s="7" t="s">
        <v>1888</v>
      </c>
      <c r="BY1756" s="33">
        <v>0</v>
      </c>
    </row>
    <row r="1757" spans="1:77" x14ac:dyDescent="0.3">
      <c r="A1757" s="7" t="s">
        <v>1889</v>
      </c>
      <c r="B1757" s="29">
        <v>10</v>
      </c>
      <c r="D1757" s="7" t="s">
        <v>1889</v>
      </c>
      <c r="E1757" s="29">
        <v>10</v>
      </c>
      <c r="G1757" s="7" t="s">
        <v>1889</v>
      </c>
      <c r="H1757" s="29" t="s">
        <v>985</v>
      </c>
      <c r="J1757" s="7" t="s">
        <v>1889</v>
      </c>
      <c r="K1757" s="29" t="s">
        <v>985</v>
      </c>
      <c r="M1757" s="7" t="s">
        <v>1889</v>
      </c>
      <c r="N1757" s="29" t="s">
        <v>985</v>
      </c>
      <c r="P1757" s="7" t="s">
        <v>1889</v>
      </c>
      <c r="Q1757" s="29" t="s">
        <v>985</v>
      </c>
      <c r="S1757" s="7" t="s">
        <v>1889</v>
      </c>
      <c r="T1757" s="29" t="s">
        <v>985</v>
      </c>
      <c r="V1757" s="7" t="s">
        <v>1889</v>
      </c>
      <c r="W1757" s="29" t="s">
        <v>985</v>
      </c>
      <c r="Y1757" s="7" t="s">
        <v>1889</v>
      </c>
      <c r="Z1757" s="29" t="s">
        <v>985</v>
      </c>
      <c r="AB1757" s="7" t="s">
        <v>1889</v>
      </c>
      <c r="AC1757" s="29" t="s">
        <v>985</v>
      </c>
      <c r="AE1757" s="7" t="s">
        <v>1889</v>
      </c>
      <c r="AF1757" s="29" t="s">
        <v>985</v>
      </c>
      <c r="AH1757" s="7" t="s">
        <v>1889</v>
      </c>
      <c r="AI1757" s="29" t="s">
        <v>985</v>
      </c>
      <c r="AK1757" s="7" t="s">
        <v>1889</v>
      </c>
      <c r="AL1757" s="33">
        <v>0</v>
      </c>
      <c r="AN1757" s="7" t="s">
        <v>1889</v>
      </c>
      <c r="AO1757" s="33">
        <v>0</v>
      </c>
      <c r="AQ1757" s="7" t="s">
        <v>1889</v>
      </c>
      <c r="AR1757" s="33">
        <v>0</v>
      </c>
      <c r="AT1757" s="7" t="s">
        <v>1889</v>
      </c>
      <c r="AU1757" s="33">
        <v>0</v>
      </c>
      <c r="AW1757" s="7" t="s">
        <v>1889</v>
      </c>
      <c r="AX1757" s="33">
        <v>0</v>
      </c>
      <c r="AZ1757" s="7" t="s">
        <v>1889</v>
      </c>
      <c r="BA1757" s="33">
        <v>0</v>
      </c>
      <c r="BC1757" s="7" t="s">
        <v>1889</v>
      </c>
      <c r="BD1757" s="33">
        <v>0</v>
      </c>
      <c r="BF1757" s="7" t="s">
        <v>1889</v>
      </c>
      <c r="BG1757" s="33">
        <v>0</v>
      </c>
      <c r="BI1757" s="7" t="s">
        <v>1889</v>
      </c>
      <c r="BJ1757" s="33">
        <v>0</v>
      </c>
      <c r="BL1757" s="7" t="s">
        <v>1889</v>
      </c>
      <c r="BM1757" s="33">
        <v>0</v>
      </c>
      <c r="BO1757" s="7" t="s">
        <v>1889</v>
      </c>
      <c r="BP1757" s="33">
        <v>0</v>
      </c>
      <c r="BR1757" s="7" t="s">
        <v>1889</v>
      </c>
      <c r="BS1757" s="33">
        <v>0</v>
      </c>
      <c r="BU1757" s="7" t="s">
        <v>1889</v>
      </c>
      <c r="BV1757" s="33">
        <v>0</v>
      </c>
      <c r="BX1757" s="7" t="s">
        <v>1889</v>
      </c>
      <c r="BY1757" s="33">
        <v>0</v>
      </c>
    </row>
    <row r="1758" spans="1:77" x14ac:dyDescent="0.3">
      <c r="A1758" s="7" t="s">
        <v>1890</v>
      </c>
      <c r="B1758" s="29">
        <v>10</v>
      </c>
      <c r="D1758" s="7" t="s">
        <v>1890</v>
      </c>
      <c r="E1758" s="29">
        <v>10</v>
      </c>
      <c r="G1758" s="7" t="s">
        <v>1890</v>
      </c>
      <c r="H1758" s="29" t="s">
        <v>985</v>
      </c>
      <c r="J1758" s="7" t="s">
        <v>1890</v>
      </c>
      <c r="K1758" s="29" t="s">
        <v>985</v>
      </c>
      <c r="M1758" s="7" t="s">
        <v>1890</v>
      </c>
      <c r="N1758" s="29" t="s">
        <v>985</v>
      </c>
      <c r="P1758" s="7" t="s">
        <v>1890</v>
      </c>
      <c r="Q1758" s="29" t="s">
        <v>985</v>
      </c>
      <c r="S1758" s="7" t="s">
        <v>1890</v>
      </c>
      <c r="T1758" s="29" t="s">
        <v>985</v>
      </c>
      <c r="V1758" s="7" t="s">
        <v>1890</v>
      </c>
      <c r="W1758" s="29" t="s">
        <v>985</v>
      </c>
      <c r="Y1758" s="7" t="s">
        <v>1890</v>
      </c>
      <c r="Z1758" s="29" t="s">
        <v>985</v>
      </c>
      <c r="AB1758" s="7" t="s">
        <v>1890</v>
      </c>
      <c r="AC1758" s="29" t="s">
        <v>985</v>
      </c>
      <c r="AE1758" s="7" t="s">
        <v>1890</v>
      </c>
      <c r="AF1758" s="29" t="s">
        <v>985</v>
      </c>
      <c r="AH1758" s="7" t="s">
        <v>1890</v>
      </c>
      <c r="AI1758" s="29" t="s">
        <v>985</v>
      </c>
      <c r="AK1758" s="7" t="s">
        <v>1890</v>
      </c>
      <c r="AL1758" s="33">
        <v>0</v>
      </c>
      <c r="AN1758" s="7" t="s">
        <v>1890</v>
      </c>
      <c r="AO1758" s="33">
        <v>0</v>
      </c>
      <c r="AQ1758" s="7" t="s">
        <v>1890</v>
      </c>
      <c r="AR1758" s="33">
        <v>0</v>
      </c>
      <c r="AT1758" s="7" t="s">
        <v>1890</v>
      </c>
      <c r="AU1758" s="33">
        <v>0</v>
      </c>
      <c r="AW1758" s="7" t="s">
        <v>1890</v>
      </c>
      <c r="AX1758" s="33">
        <v>0</v>
      </c>
      <c r="AZ1758" s="7" t="s">
        <v>1890</v>
      </c>
      <c r="BA1758" s="33">
        <v>0</v>
      </c>
      <c r="BC1758" s="7" t="s">
        <v>1890</v>
      </c>
      <c r="BD1758" s="33">
        <v>0</v>
      </c>
      <c r="BF1758" s="7" t="s">
        <v>1890</v>
      </c>
      <c r="BG1758" s="33">
        <v>0</v>
      </c>
      <c r="BI1758" s="7" t="s">
        <v>1890</v>
      </c>
      <c r="BJ1758" s="33">
        <v>0</v>
      </c>
      <c r="BL1758" s="7" t="s">
        <v>1890</v>
      </c>
      <c r="BM1758" s="33">
        <v>0</v>
      </c>
      <c r="BO1758" s="7" t="s">
        <v>1890</v>
      </c>
      <c r="BP1758" s="33">
        <v>0</v>
      </c>
      <c r="BR1758" s="7" t="s">
        <v>1890</v>
      </c>
      <c r="BS1758" s="33">
        <v>0</v>
      </c>
      <c r="BU1758" s="7" t="s">
        <v>1890</v>
      </c>
      <c r="BV1758" s="33">
        <v>0</v>
      </c>
      <c r="BX1758" s="7" t="s">
        <v>1890</v>
      </c>
      <c r="BY1758" s="33">
        <v>0</v>
      </c>
    </row>
    <row r="1759" spans="1:77" x14ac:dyDescent="0.3">
      <c r="A1759" s="7" t="s">
        <v>1891</v>
      </c>
      <c r="B1759" s="29">
        <v>10</v>
      </c>
      <c r="D1759" s="7" t="s">
        <v>1891</v>
      </c>
      <c r="E1759" s="29">
        <v>10</v>
      </c>
      <c r="G1759" s="7" t="s">
        <v>1891</v>
      </c>
      <c r="H1759" s="29" t="s">
        <v>985</v>
      </c>
      <c r="J1759" s="7" t="s">
        <v>1891</v>
      </c>
      <c r="K1759" s="29" t="s">
        <v>985</v>
      </c>
      <c r="M1759" s="7" t="s">
        <v>1891</v>
      </c>
      <c r="N1759" s="29" t="s">
        <v>985</v>
      </c>
      <c r="P1759" s="7" t="s">
        <v>1891</v>
      </c>
      <c r="Q1759" s="29" t="s">
        <v>985</v>
      </c>
      <c r="S1759" s="7" t="s">
        <v>1891</v>
      </c>
      <c r="T1759" s="29" t="s">
        <v>985</v>
      </c>
      <c r="V1759" s="7" t="s">
        <v>1891</v>
      </c>
      <c r="W1759" s="29" t="s">
        <v>985</v>
      </c>
      <c r="Y1759" s="7" t="s">
        <v>1891</v>
      </c>
      <c r="Z1759" s="29" t="s">
        <v>985</v>
      </c>
      <c r="AB1759" s="7" t="s">
        <v>1891</v>
      </c>
      <c r="AC1759" s="29" t="s">
        <v>985</v>
      </c>
      <c r="AE1759" s="7" t="s">
        <v>1891</v>
      </c>
      <c r="AF1759" s="29" t="s">
        <v>985</v>
      </c>
      <c r="AH1759" s="7" t="s">
        <v>1891</v>
      </c>
      <c r="AI1759" s="29" t="s">
        <v>985</v>
      </c>
      <c r="AK1759" s="7" t="s">
        <v>1891</v>
      </c>
      <c r="AL1759" s="33">
        <v>0</v>
      </c>
      <c r="AN1759" s="7" t="s">
        <v>1891</v>
      </c>
      <c r="AO1759" s="33">
        <v>0</v>
      </c>
      <c r="AQ1759" s="7" t="s">
        <v>1891</v>
      </c>
      <c r="AR1759" s="33">
        <v>0</v>
      </c>
      <c r="AT1759" s="7" t="s">
        <v>1891</v>
      </c>
      <c r="AU1759" s="33">
        <v>0</v>
      </c>
      <c r="AW1759" s="7" t="s">
        <v>1891</v>
      </c>
      <c r="AX1759" s="33">
        <v>0</v>
      </c>
      <c r="AZ1759" s="7" t="s">
        <v>1891</v>
      </c>
      <c r="BA1759" s="33">
        <v>0</v>
      </c>
      <c r="BC1759" s="7" t="s">
        <v>1891</v>
      </c>
      <c r="BD1759" s="33">
        <v>0</v>
      </c>
      <c r="BF1759" s="7" t="s">
        <v>1891</v>
      </c>
      <c r="BG1759" s="33">
        <v>0</v>
      </c>
      <c r="BI1759" s="7" t="s">
        <v>1891</v>
      </c>
      <c r="BJ1759" s="33">
        <v>0</v>
      </c>
      <c r="BL1759" s="7" t="s">
        <v>1891</v>
      </c>
      <c r="BM1759" s="33">
        <v>0</v>
      </c>
      <c r="BO1759" s="7" t="s">
        <v>1891</v>
      </c>
      <c r="BP1759" s="33">
        <v>0</v>
      </c>
      <c r="BR1759" s="7" t="s">
        <v>1891</v>
      </c>
      <c r="BS1759" s="33">
        <v>0</v>
      </c>
      <c r="BU1759" s="7" t="s">
        <v>1891</v>
      </c>
      <c r="BV1759" s="33">
        <v>0</v>
      </c>
      <c r="BX1759" s="7" t="s">
        <v>1891</v>
      </c>
      <c r="BY1759" s="33">
        <v>0</v>
      </c>
    </row>
    <row r="1760" spans="1:77" x14ac:dyDescent="0.3">
      <c r="A1760" s="7" t="s">
        <v>1892</v>
      </c>
      <c r="B1760" s="29">
        <v>10</v>
      </c>
      <c r="D1760" s="7" t="s">
        <v>1892</v>
      </c>
      <c r="E1760" s="29">
        <v>10</v>
      </c>
      <c r="G1760" s="7" t="s">
        <v>1892</v>
      </c>
      <c r="H1760" s="29" t="s">
        <v>985</v>
      </c>
      <c r="J1760" s="7" t="s">
        <v>1892</v>
      </c>
      <c r="K1760" s="29" t="s">
        <v>985</v>
      </c>
      <c r="M1760" s="7" t="s">
        <v>1892</v>
      </c>
      <c r="N1760" s="29" t="s">
        <v>985</v>
      </c>
      <c r="P1760" s="7" t="s">
        <v>1892</v>
      </c>
      <c r="Q1760" s="29" t="s">
        <v>985</v>
      </c>
      <c r="S1760" s="7" t="s">
        <v>1892</v>
      </c>
      <c r="T1760" s="29" t="s">
        <v>985</v>
      </c>
      <c r="V1760" s="7" t="s">
        <v>1892</v>
      </c>
      <c r="W1760" s="29" t="s">
        <v>985</v>
      </c>
      <c r="Y1760" s="7" t="s">
        <v>1892</v>
      </c>
      <c r="Z1760" s="29" t="s">
        <v>985</v>
      </c>
      <c r="AB1760" s="7" t="s">
        <v>1892</v>
      </c>
      <c r="AC1760" s="29" t="s">
        <v>985</v>
      </c>
      <c r="AE1760" s="7" t="s">
        <v>1892</v>
      </c>
      <c r="AF1760" s="29" t="s">
        <v>985</v>
      </c>
      <c r="AH1760" s="7" t="s">
        <v>1892</v>
      </c>
      <c r="AI1760" s="29" t="s">
        <v>985</v>
      </c>
      <c r="AK1760" s="7" t="s">
        <v>1892</v>
      </c>
      <c r="AL1760" s="33">
        <v>0</v>
      </c>
      <c r="AN1760" s="7" t="s">
        <v>1892</v>
      </c>
      <c r="AO1760" s="33">
        <v>0</v>
      </c>
      <c r="AQ1760" s="7" t="s">
        <v>1892</v>
      </c>
      <c r="AR1760" s="33">
        <v>0</v>
      </c>
      <c r="AT1760" s="7" t="s">
        <v>1892</v>
      </c>
      <c r="AU1760" s="33">
        <v>0</v>
      </c>
      <c r="AW1760" s="7" t="s">
        <v>1892</v>
      </c>
      <c r="AX1760" s="33">
        <v>0</v>
      </c>
      <c r="AZ1760" s="7" t="s">
        <v>1892</v>
      </c>
      <c r="BA1760" s="33">
        <v>0</v>
      </c>
      <c r="BC1760" s="7" t="s">
        <v>1892</v>
      </c>
      <c r="BD1760" s="33">
        <v>0</v>
      </c>
      <c r="BF1760" s="7" t="s">
        <v>1892</v>
      </c>
      <c r="BG1760" s="33">
        <v>0</v>
      </c>
      <c r="BI1760" s="7" t="s">
        <v>1892</v>
      </c>
      <c r="BJ1760" s="33">
        <v>0</v>
      </c>
      <c r="BL1760" s="7" t="s">
        <v>1892</v>
      </c>
      <c r="BM1760" s="33">
        <v>0</v>
      </c>
      <c r="BO1760" s="7" t="s">
        <v>1892</v>
      </c>
      <c r="BP1760" s="33">
        <v>0</v>
      </c>
      <c r="BR1760" s="7" t="s">
        <v>1892</v>
      </c>
      <c r="BS1760" s="33">
        <v>0</v>
      </c>
      <c r="BU1760" s="7" t="s">
        <v>1892</v>
      </c>
      <c r="BV1760" s="33">
        <v>0</v>
      </c>
      <c r="BX1760" s="7" t="s">
        <v>1892</v>
      </c>
      <c r="BY1760" s="33">
        <v>0</v>
      </c>
    </row>
    <row r="1761" spans="1:77" x14ac:dyDescent="0.3">
      <c r="A1761" s="7" t="s">
        <v>1893</v>
      </c>
      <c r="B1761" s="29">
        <v>10</v>
      </c>
      <c r="D1761" s="7" t="s">
        <v>1893</v>
      </c>
      <c r="E1761" s="29">
        <v>10</v>
      </c>
      <c r="G1761" s="7" t="s">
        <v>1893</v>
      </c>
      <c r="H1761" s="29" t="s">
        <v>985</v>
      </c>
      <c r="J1761" s="7" t="s">
        <v>1893</v>
      </c>
      <c r="K1761" s="29" t="s">
        <v>985</v>
      </c>
      <c r="M1761" s="7" t="s">
        <v>1893</v>
      </c>
      <c r="N1761" s="29" t="s">
        <v>985</v>
      </c>
      <c r="P1761" s="7" t="s">
        <v>1893</v>
      </c>
      <c r="Q1761" s="29" t="s">
        <v>985</v>
      </c>
      <c r="S1761" s="7" t="s">
        <v>1893</v>
      </c>
      <c r="T1761" s="29" t="s">
        <v>985</v>
      </c>
      <c r="V1761" s="7" t="s">
        <v>1893</v>
      </c>
      <c r="W1761" s="29" t="s">
        <v>985</v>
      </c>
      <c r="Y1761" s="7" t="s">
        <v>1893</v>
      </c>
      <c r="Z1761" s="29" t="s">
        <v>985</v>
      </c>
      <c r="AB1761" s="7" t="s">
        <v>1893</v>
      </c>
      <c r="AC1761" s="29" t="s">
        <v>985</v>
      </c>
      <c r="AE1761" s="7" t="s">
        <v>1893</v>
      </c>
      <c r="AF1761" s="29" t="s">
        <v>985</v>
      </c>
      <c r="AH1761" s="7" t="s">
        <v>1893</v>
      </c>
      <c r="AI1761" s="29" t="s">
        <v>985</v>
      </c>
      <c r="AK1761" s="7" t="s">
        <v>1893</v>
      </c>
      <c r="AL1761" s="33">
        <v>0</v>
      </c>
      <c r="AN1761" s="7" t="s">
        <v>1893</v>
      </c>
      <c r="AO1761" s="33">
        <v>0</v>
      </c>
      <c r="AQ1761" s="7" t="s">
        <v>1893</v>
      </c>
      <c r="AR1761" s="33">
        <v>0</v>
      </c>
      <c r="AT1761" s="7" t="s">
        <v>1893</v>
      </c>
      <c r="AU1761" s="33">
        <v>0</v>
      </c>
      <c r="AW1761" s="7" t="s">
        <v>1893</v>
      </c>
      <c r="AX1761" s="33">
        <v>0</v>
      </c>
      <c r="AZ1761" s="7" t="s">
        <v>1893</v>
      </c>
      <c r="BA1761" s="33">
        <v>0</v>
      </c>
      <c r="BC1761" s="7" t="s">
        <v>1893</v>
      </c>
      <c r="BD1761" s="33">
        <v>0</v>
      </c>
      <c r="BF1761" s="7" t="s">
        <v>1893</v>
      </c>
      <c r="BG1761" s="33">
        <v>0</v>
      </c>
      <c r="BI1761" s="7" t="s">
        <v>1893</v>
      </c>
      <c r="BJ1761" s="33">
        <v>0</v>
      </c>
      <c r="BL1761" s="7" t="s">
        <v>1893</v>
      </c>
      <c r="BM1761" s="33">
        <v>0</v>
      </c>
      <c r="BO1761" s="7" t="s">
        <v>1893</v>
      </c>
      <c r="BP1761" s="33">
        <v>0</v>
      </c>
      <c r="BR1761" s="7" t="s">
        <v>1893</v>
      </c>
      <c r="BS1761" s="33">
        <v>0</v>
      </c>
      <c r="BU1761" s="7" t="s">
        <v>1893</v>
      </c>
      <c r="BV1761" s="33">
        <v>0</v>
      </c>
      <c r="BX1761" s="7" t="s">
        <v>1893</v>
      </c>
      <c r="BY1761" s="33">
        <v>0</v>
      </c>
    </row>
    <row r="1762" spans="1:77" x14ac:dyDescent="0.3">
      <c r="A1762" s="7" t="s">
        <v>1894</v>
      </c>
      <c r="B1762" s="29">
        <v>10</v>
      </c>
      <c r="D1762" s="7" t="s">
        <v>1894</v>
      </c>
      <c r="E1762" s="29">
        <v>10</v>
      </c>
      <c r="G1762" s="7" t="s">
        <v>1894</v>
      </c>
      <c r="H1762" s="29" t="s">
        <v>985</v>
      </c>
      <c r="J1762" s="7" t="s">
        <v>1894</v>
      </c>
      <c r="K1762" s="29" t="s">
        <v>985</v>
      </c>
      <c r="M1762" s="7" t="s">
        <v>1894</v>
      </c>
      <c r="N1762" s="29" t="s">
        <v>985</v>
      </c>
      <c r="P1762" s="7" t="s">
        <v>1894</v>
      </c>
      <c r="Q1762" s="29" t="s">
        <v>985</v>
      </c>
      <c r="S1762" s="7" t="s">
        <v>1894</v>
      </c>
      <c r="T1762" s="29" t="s">
        <v>985</v>
      </c>
      <c r="V1762" s="7" t="s">
        <v>1894</v>
      </c>
      <c r="W1762" s="29" t="s">
        <v>985</v>
      </c>
      <c r="Y1762" s="7" t="s">
        <v>1894</v>
      </c>
      <c r="Z1762" s="29" t="s">
        <v>985</v>
      </c>
      <c r="AB1762" s="7" t="s">
        <v>1894</v>
      </c>
      <c r="AC1762" s="29" t="s">
        <v>985</v>
      </c>
      <c r="AE1762" s="7" t="s">
        <v>1894</v>
      </c>
      <c r="AF1762" s="29" t="s">
        <v>985</v>
      </c>
      <c r="AH1762" s="7" t="s">
        <v>1894</v>
      </c>
      <c r="AI1762" s="29" t="s">
        <v>985</v>
      </c>
      <c r="AK1762" s="7" t="s">
        <v>1894</v>
      </c>
      <c r="AL1762" s="33">
        <v>0</v>
      </c>
      <c r="AN1762" s="7" t="s">
        <v>1894</v>
      </c>
      <c r="AO1762" s="33">
        <v>0</v>
      </c>
      <c r="AQ1762" s="7" t="s">
        <v>1894</v>
      </c>
      <c r="AR1762" s="33">
        <v>0</v>
      </c>
      <c r="AT1762" s="7" t="s">
        <v>1894</v>
      </c>
      <c r="AU1762" s="33">
        <v>0</v>
      </c>
      <c r="AW1762" s="7" t="s">
        <v>1894</v>
      </c>
      <c r="AX1762" s="33">
        <v>0</v>
      </c>
      <c r="AZ1762" s="7" t="s">
        <v>1894</v>
      </c>
      <c r="BA1762" s="33">
        <v>0</v>
      </c>
      <c r="BC1762" s="7" t="s">
        <v>1894</v>
      </c>
      <c r="BD1762" s="33">
        <v>0</v>
      </c>
      <c r="BF1762" s="7" t="s">
        <v>1894</v>
      </c>
      <c r="BG1762" s="33">
        <v>0</v>
      </c>
      <c r="BI1762" s="7" t="s">
        <v>1894</v>
      </c>
      <c r="BJ1762" s="33">
        <v>0</v>
      </c>
      <c r="BL1762" s="7" t="s">
        <v>1894</v>
      </c>
      <c r="BM1762" s="33">
        <v>0</v>
      </c>
      <c r="BO1762" s="7" t="s">
        <v>1894</v>
      </c>
      <c r="BP1762" s="33">
        <v>0</v>
      </c>
      <c r="BR1762" s="7" t="s">
        <v>1894</v>
      </c>
      <c r="BS1762" s="33">
        <v>0</v>
      </c>
      <c r="BU1762" s="7" t="s">
        <v>1894</v>
      </c>
      <c r="BV1762" s="33">
        <v>0</v>
      </c>
      <c r="BX1762" s="7" t="s">
        <v>1894</v>
      </c>
      <c r="BY1762" s="33">
        <v>0</v>
      </c>
    </row>
    <row r="1763" spans="1:77" x14ac:dyDescent="0.3">
      <c r="A1763" s="7" t="s">
        <v>1895</v>
      </c>
      <c r="B1763" s="29">
        <v>10</v>
      </c>
      <c r="D1763" s="7" t="s">
        <v>1895</v>
      </c>
      <c r="E1763" s="29">
        <v>10</v>
      </c>
      <c r="G1763" s="7" t="s">
        <v>1895</v>
      </c>
      <c r="H1763" s="29" t="s">
        <v>985</v>
      </c>
      <c r="J1763" s="7" t="s">
        <v>1895</v>
      </c>
      <c r="K1763" s="29" t="s">
        <v>985</v>
      </c>
      <c r="M1763" s="7" t="s">
        <v>1895</v>
      </c>
      <c r="N1763" s="29" t="s">
        <v>985</v>
      </c>
      <c r="P1763" s="7" t="s">
        <v>1895</v>
      </c>
      <c r="Q1763" s="29" t="s">
        <v>985</v>
      </c>
      <c r="S1763" s="7" t="s">
        <v>1895</v>
      </c>
      <c r="T1763" s="29" t="s">
        <v>985</v>
      </c>
      <c r="V1763" s="7" t="s">
        <v>1895</v>
      </c>
      <c r="W1763" s="29" t="s">
        <v>985</v>
      </c>
      <c r="Y1763" s="7" t="s">
        <v>1895</v>
      </c>
      <c r="Z1763" s="29" t="s">
        <v>985</v>
      </c>
      <c r="AB1763" s="7" t="s">
        <v>1895</v>
      </c>
      <c r="AC1763" s="29" t="s">
        <v>985</v>
      </c>
      <c r="AE1763" s="7" t="s">
        <v>1895</v>
      </c>
      <c r="AF1763" s="29" t="s">
        <v>985</v>
      </c>
      <c r="AH1763" s="7" t="s">
        <v>1895</v>
      </c>
      <c r="AI1763" s="29" t="s">
        <v>985</v>
      </c>
      <c r="AK1763" s="7" t="s">
        <v>1895</v>
      </c>
      <c r="AL1763" s="33">
        <v>0</v>
      </c>
      <c r="AN1763" s="7" t="s">
        <v>1895</v>
      </c>
      <c r="AO1763" s="33">
        <v>0</v>
      </c>
      <c r="AQ1763" s="7" t="s">
        <v>1895</v>
      </c>
      <c r="AR1763" s="33">
        <v>0</v>
      </c>
      <c r="AT1763" s="7" t="s">
        <v>1895</v>
      </c>
      <c r="AU1763" s="33">
        <v>0</v>
      </c>
      <c r="AW1763" s="7" t="s">
        <v>1895</v>
      </c>
      <c r="AX1763" s="33">
        <v>0</v>
      </c>
      <c r="AZ1763" s="7" t="s">
        <v>1895</v>
      </c>
      <c r="BA1763" s="33">
        <v>0</v>
      </c>
      <c r="BC1763" s="7" t="s">
        <v>1895</v>
      </c>
      <c r="BD1763" s="33">
        <v>0</v>
      </c>
      <c r="BF1763" s="7" t="s">
        <v>1895</v>
      </c>
      <c r="BG1763" s="33">
        <v>0</v>
      </c>
      <c r="BI1763" s="7" t="s">
        <v>1895</v>
      </c>
      <c r="BJ1763" s="33">
        <v>0</v>
      </c>
      <c r="BL1763" s="7" t="s">
        <v>1895</v>
      </c>
      <c r="BM1763" s="33">
        <v>0</v>
      </c>
      <c r="BO1763" s="7" t="s">
        <v>1895</v>
      </c>
      <c r="BP1763" s="33">
        <v>0</v>
      </c>
      <c r="BR1763" s="7" t="s">
        <v>1895</v>
      </c>
      <c r="BS1763" s="33">
        <v>0</v>
      </c>
      <c r="BU1763" s="7" t="s">
        <v>1895</v>
      </c>
      <c r="BV1763" s="33">
        <v>0</v>
      </c>
      <c r="BX1763" s="7" t="s">
        <v>1895</v>
      </c>
      <c r="BY1763" s="33">
        <v>0</v>
      </c>
    </row>
    <row r="1764" spans="1:77" x14ac:dyDescent="0.3">
      <c r="A1764" s="7" t="s">
        <v>1896</v>
      </c>
      <c r="B1764" s="29">
        <v>10</v>
      </c>
      <c r="D1764" s="7" t="s">
        <v>1896</v>
      </c>
      <c r="E1764" s="29">
        <v>10</v>
      </c>
      <c r="G1764" s="7" t="s">
        <v>1896</v>
      </c>
      <c r="H1764" s="29" t="s">
        <v>985</v>
      </c>
      <c r="J1764" s="7" t="s">
        <v>1896</v>
      </c>
      <c r="K1764" s="29" t="s">
        <v>985</v>
      </c>
      <c r="M1764" s="7" t="s">
        <v>1896</v>
      </c>
      <c r="N1764" s="29" t="s">
        <v>985</v>
      </c>
      <c r="P1764" s="7" t="s">
        <v>1896</v>
      </c>
      <c r="Q1764" s="29" t="s">
        <v>985</v>
      </c>
      <c r="S1764" s="7" t="s">
        <v>1896</v>
      </c>
      <c r="T1764" s="29" t="s">
        <v>985</v>
      </c>
      <c r="V1764" s="7" t="s">
        <v>1896</v>
      </c>
      <c r="W1764" s="29" t="s">
        <v>985</v>
      </c>
      <c r="Y1764" s="7" t="s">
        <v>1896</v>
      </c>
      <c r="Z1764" s="29" t="s">
        <v>985</v>
      </c>
      <c r="AB1764" s="7" t="s">
        <v>1896</v>
      </c>
      <c r="AC1764" s="29" t="s">
        <v>985</v>
      </c>
      <c r="AE1764" s="7" t="s">
        <v>1896</v>
      </c>
      <c r="AF1764" s="29" t="s">
        <v>985</v>
      </c>
      <c r="AH1764" s="7" t="s">
        <v>1896</v>
      </c>
      <c r="AI1764" s="29" t="s">
        <v>985</v>
      </c>
      <c r="AK1764" s="7" t="s">
        <v>1896</v>
      </c>
      <c r="AL1764" s="33">
        <v>0</v>
      </c>
      <c r="AN1764" s="7" t="s">
        <v>1896</v>
      </c>
      <c r="AO1764" s="33">
        <v>0</v>
      </c>
      <c r="AQ1764" s="7" t="s">
        <v>1896</v>
      </c>
      <c r="AR1764" s="33">
        <v>0</v>
      </c>
      <c r="AT1764" s="7" t="s">
        <v>1896</v>
      </c>
      <c r="AU1764" s="33">
        <v>0</v>
      </c>
      <c r="AW1764" s="7" t="s">
        <v>1896</v>
      </c>
      <c r="AX1764" s="33">
        <v>0</v>
      </c>
      <c r="AZ1764" s="7" t="s">
        <v>1896</v>
      </c>
      <c r="BA1764" s="33">
        <v>0</v>
      </c>
      <c r="BC1764" s="7" t="s">
        <v>1896</v>
      </c>
      <c r="BD1764" s="33">
        <v>0</v>
      </c>
      <c r="BF1764" s="7" t="s">
        <v>1896</v>
      </c>
      <c r="BG1764" s="33">
        <v>0</v>
      </c>
      <c r="BI1764" s="7" t="s">
        <v>1896</v>
      </c>
      <c r="BJ1764" s="33">
        <v>0</v>
      </c>
      <c r="BL1764" s="7" t="s">
        <v>1896</v>
      </c>
      <c r="BM1764" s="33">
        <v>0</v>
      </c>
      <c r="BO1764" s="7" t="s">
        <v>1896</v>
      </c>
      <c r="BP1764" s="33">
        <v>0</v>
      </c>
      <c r="BR1764" s="7" t="s">
        <v>1896</v>
      </c>
      <c r="BS1764" s="33">
        <v>0</v>
      </c>
      <c r="BU1764" s="7" t="s">
        <v>1896</v>
      </c>
      <c r="BV1764" s="33">
        <v>0</v>
      </c>
      <c r="BX1764" s="7" t="s">
        <v>1896</v>
      </c>
      <c r="BY1764" s="33">
        <v>0</v>
      </c>
    </row>
    <row r="1765" spans="1:77" x14ac:dyDescent="0.3">
      <c r="A1765" s="7" t="s">
        <v>1897</v>
      </c>
      <c r="B1765" s="29">
        <v>10</v>
      </c>
      <c r="D1765" s="7" t="s">
        <v>1897</v>
      </c>
      <c r="E1765" s="29">
        <v>10</v>
      </c>
      <c r="G1765" s="7" t="s">
        <v>1897</v>
      </c>
      <c r="H1765" s="29" t="s">
        <v>985</v>
      </c>
      <c r="J1765" s="7" t="s">
        <v>1897</v>
      </c>
      <c r="K1765" s="29" t="s">
        <v>985</v>
      </c>
      <c r="M1765" s="7" t="s">
        <v>1897</v>
      </c>
      <c r="N1765" s="29" t="s">
        <v>985</v>
      </c>
      <c r="P1765" s="7" t="s">
        <v>1897</v>
      </c>
      <c r="Q1765" s="29" t="s">
        <v>985</v>
      </c>
      <c r="S1765" s="7" t="s">
        <v>1897</v>
      </c>
      <c r="T1765" s="29" t="s">
        <v>985</v>
      </c>
      <c r="V1765" s="7" t="s">
        <v>1897</v>
      </c>
      <c r="W1765" s="29" t="s">
        <v>985</v>
      </c>
      <c r="Y1765" s="7" t="s">
        <v>1897</v>
      </c>
      <c r="Z1765" s="29" t="s">
        <v>985</v>
      </c>
      <c r="AB1765" s="7" t="s">
        <v>1897</v>
      </c>
      <c r="AC1765" s="29" t="s">
        <v>985</v>
      </c>
      <c r="AE1765" s="7" t="s">
        <v>1897</v>
      </c>
      <c r="AF1765" s="29" t="s">
        <v>985</v>
      </c>
      <c r="AH1765" s="7" t="s">
        <v>1897</v>
      </c>
      <c r="AI1765" s="29" t="s">
        <v>985</v>
      </c>
      <c r="AK1765" s="7" t="s">
        <v>1897</v>
      </c>
      <c r="AL1765" s="33">
        <v>0</v>
      </c>
      <c r="AN1765" s="7" t="s">
        <v>1897</v>
      </c>
      <c r="AO1765" s="33">
        <v>0</v>
      </c>
      <c r="AQ1765" s="7" t="s">
        <v>1897</v>
      </c>
      <c r="AR1765" s="33">
        <v>0</v>
      </c>
      <c r="AT1765" s="7" t="s">
        <v>1897</v>
      </c>
      <c r="AU1765" s="33">
        <v>0</v>
      </c>
      <c r="AW1765" s="7" t="s">
        <v>1897</v>
      </c>
      <c r="AX1765" s="33">
        <v>0</v>
      </c>
      <c r="AZ1765" s="7" t="s">
        <v>1897</v>
      </c>
      <c r="BA1765" s="33">
        <v>0</v>
      </c>
      <c r="BC1765" s="7" t="s">
        <v>1897</v>
      </c>
      <c r="BD1765" s="33">
        <v>0</v>
      </c>
      <c r="BF1765" s="7" t="s">
        <v>1897</v>
      </c>
      <c r="BG1765" s="33">
        <v>0</v>
      </c>
      <c r="BI1765" s="7" t="s">
        <v>1897</v>
      </c>
      <c r="BJ1765" s="33">
        <v>0</v>
      </c>
      <c r="BL1765" s="7" t="s">
        <v>1897</v>
      </c>
      <c r="BM1765" s="33">
        <v>0</v>
      </c>
      <c r="BO1765" s="7" t="s">
        <v>1897</v>
      </c>
      <c r="BP1765" s="33">
        <v>0</v>
      </c>
      <c r="BR1765" s="7" t="s">
        <v>1897</v>
      </c>
      <c r="BS1765" s="33">
        <v>0</v>
      </c>
      <c r="BU1765" s="7" t="s">
        <v>1897</v>
      </c>
      <c r="BV1765" s="33">
        <v>0</v>
      </c>
      <c r="BX1765" s="7" t="s">
        <v>1897</v>
      </c>
      <c r="BY1765" s="33">
        <v>0</v>
      </c>
    </row>
    <row r="1766" spans="1:77" x14ac:dyDescent="0.3">
      <c r="A1766" s="7" t="s">
        <v>1898</v>
      </c>
      <c r="B1766" s="29">
        <v>10</v>
      </c>
      <c r="D1766" s="7" t="s">
        <v>1898</v>
      </c>
      <c r="E1766" s="29">
        <v>10</v>
      </c>
      <c r="G1766" s="7" t="s">
        <v>1898</v>
      </c>
      <c r="H1766" s="29" t="s">
        <v>985</v>
      </c>
      <c r="J1766" s="7" t="s">
        <v>1898</v>
      </c>
      <c r="K1766" s="29" t="s">
        <v>985</v>
      </c>
      <c r="M1766" s="7" t="s">
        <v>1898</v>
      </c>
      <c r="N1766" s="29" t="s">
        <v>985</v>
      </c>
      <c r="P1766" s="7" t="s">
        <v>1898</v>
      </c>
      <c r="Q1766" s="29" t="s">
        <v>985</v>
      </c>
      <c r="S1766" s="7" t="s">
        <v>1898</v>
      </c>
      <c r="T1766" s="29" t="s">
        <v>985</v>
      </c>
      <c r="V1766" s="7" t="s">
        <v>1898</v>
      </c>
      <c r="W1766" s="29" t="s">
        <v>985</v>
      </c>
      <c r="Y1766" s="7" t="s">
        <v>1898</v>
      </c>
      <c r="Z1766" s="29" t="s">
        <v>985</v>
      </c>
      <c r="AB1766" s="7" t="s">
        <v>1898</v>
      </c>
      <c r="AC1766" s="29" t="s">
        <v>985</v>
      </c>
      <c r="AE1766" s="7" t="s">
        <v>1898</v>
      </c>
      <c r="AF1766" s="29" t="s">
        <v>985</v>
      </c>
      <c r="AH1766" s="7" t="s">
        <v>1898</v>
      </c>
      <c r="AI1766" s="29" t="s">
        <v>985</v>
      </c>
      <c r="AK1766" s="7" t="s">
        <v>1898</v>
      </c>
      <c r="AL1766" s="33">
        <v>0</v>
      </c>
      <c r="AN1766" s="7" t="s">
        <v>1898</v>
      </c>
      <c r="AO1766" s="33">
        <v>0</v>
      </c>
      <c r="AQ1766" s="7" t="s">
        <v>1898</v>
      </c>
      <c r="AR1766" s="33">
        <v>0</v>
      </c>
      <c r="AT1766" s="7" t="s">
        <v>1898</v>
      </c>
      <c r="AU1766" s="33">
        <v>0</v>
      </c>
      <c r="AW1766" s="7" t="s">
        <v>1898</v>
      </c>
      <c r="AX1766" s="33">
        <v>0</v>
      </c>
      <c r="AZ1766" s="7" t="s">
        <v>1898</v>
      </c>
      <c r="BA1766" s="33">
        <v>0</v>
      </c>
      <c r="BC1766" s="7" t="s">
        <v>1898</v>
      </c>
      <c r="BD1766" s="33">
        <v>0</v>
      </c>
      <c r="BF1766" s="7" t="s">
        <v>1898</v>
      </c>
      <c r="BG1766" s="33">
        <v>0</v>
      </c>
      <c r="BI1766" s="7" t="s">
        <v>1898</v>
      </c>
      <c r="BJ1766" s="33">
        <v>0</v>
      </c>
      <c r="BL1766" s="7" t="s">
        <v>1898</v>
      </c>
      <c r="BM1766" s="33">
        <v>0</v>
      </c>
      <c r="BO1766" s="7" t="s">
        <v>1898</v>
      </c>
      <c r="BP1766" s="33">
        <v>0</v>
      </c>
      <c r="BR1766" s="7" t="s">
        <v>1898</v>
      </c>
      <c r="BS1766" s="33">
        <v>0</v>
      </c>
      <c r="BU1766" s="7" t="s">
        <v>1898</v>
      </c>
      <c r="BV1766" s="33">
        <v>0</v>
      </c>
      <c r="BX1766" s="7" t="s">
        <v>1898</v>
      </c>
      <c r="BY1766" s="33">
        <v>0</v>
      </c>
    </row>
    <row r="1767" spans="1:77" x14ac:dyDescent="0.3">
      <c r="A1767" s="7" t="s">
        <v>1899</v>
      </c>
      <c r="B1767" s="29">
        <v>10</v>
      </c>
      <c r="D1767" s="7" t="s">
        <v>1899</v>
      </c>
      <c r="E1767" s="29">
        <v>10</v>
      </c>
      <c r="G1767" s="7" t="s">
        <v>1899</v>
      </c>
      <c r="H1767" s="29" t="s">
        <v>985</v>
      </c>
      <c r="J1767" s="7" t="s">
        <v>1899</v>
      </c>
      <c r="K1767" s="29" t="s">
        <v>985</v>
      </c>
      <c r="M1767" s="7" t="s">
        <v>1899</v>
      </c>
      <c r="N1767" s="29" t="s">
        <v>985</v>
      </c>
      <c r="P1767" s="7" t="s">
        <v>1899</v>
      </c>
      <c r="Q1767" s="29" t="s">
        <v>985</v>
      </c>
      <c r="S1767" s="7" t="s">
        <v>1899</v>
      </c>
      <c r="T1767" s="29" t="s">
        <v>985</v>
      </c>
      <c r="V1767" s="7" t="s">
        <v>1899</v>
      </c>
      <c r="W1767" s="29" t="s">
        <v>985</v>
      </c>
      <c r="Y1767" s="7" t="s">
        <v>1899</v>
      </c>
      <c r="Z1767" s="29" t="s">
        <v>985</v>
      </c>
      <c r="AB1767" s="7" t="s">
        <v>1899</v>
      </c>
      <c r="AC1767" s="29" t="s">
        <v>985</v>
      </c>
      <c r="AE1767" s="7" t="s">
        <v>1899</v>
      </c>
      <c r="AF1767" s="29" t="s">
        <v>985</v>
      </c>
      <c r="AH1767" s="7" t="s">
        <v>1899</v>
      </c>
      <c r="AI1767" s="29" t="s">
        <v>985</v>
      </c>
      <c r="AK1767" s="7" t="s">
        <v>1899</v>
      </c>
      <c r="AL1767" s="33">
        <v>0</v>
      </c>
      <c r="AN1767" s="7" t="s">
        <v>1899</v>
      </c>
      <c r="AO1767" s="33">
        <v>0</v>
      </c>
      <c r="AQ1767" s="7" t="s">
        <v>1899</v>
      </c>
      <c r="AR1767" s="33">
        <v>0</v>
      </c>
      <c r="AT1767" s="7" t="s">
        <v>1899</v>
      </c>
      <c r="AU1767" s="33">
        <v>0</v>
      </c>
      <c r="AW1767" s="7" t="s">
        <v>1899</v>
      </c>
      <c r="AX1767" s="33">
        <v>0</v>
      </c>
      <c r="AZ1767" s="7" t="s">
        <v>1899</v>
      </c>
      <c r="BA1767" s="33">
        <v>0</v>
      </c>
      <c r="BC1767" s="7" t="s">
        <v>1899</v>
      </c>
      <c r="BD1767" s="33">
        <v>0</v>
      </c>
      <c r="BF1767" s="7" t="s">
        <v>1899</v>
      </c>
      <c r="BG1767" s="33">
        <v>0</v>
      </c>
      <c r="BI1767" s="7" t="s">
        <v>1899</v>
      </c>
      <c r="BJ1767" s="33">
        <v>0</v>
      </c>
      <c r="BL1767" s="7" t="s">
        <v>1899</v>
      </c>
      <c r="BM1767" s="33">
        <v>0</v>
      </c>
      <c r="BO1767" s="7" t="s">
        <v>1899</v>
      </c>
      <c r="BP1767" s="33">
        <v>0</v>
      </c>
      <c r="BR1767" s="7" t="s">
        <v>1899</v>
      </c>
      <c r="BS1767" s="33">
        <v>0</v>
      </c>
      <c r="BU1767" s="7" t="s">
        <v>1899</v>
      </c>
      <c r="BV1767" s="33">
        <v>0</v>
      </c>
      <c r="BX1767" s="7" t="s">
        <v>1899</v>
      </c>
      <c r="BY1767" s="33">
        <v>0</v>
      </c>
    </row>
    <row r="1768" spans="1:77" x14ac:dyDescent="0.3">
      <c r="A1768" s="7" t="s">
        <v>1900</v>
      </c>
      <c r="B1768" s="29">
        <v>10</v>
      </c>
      <c r="D1768" s="7" t="s">
        <v>1900</v>
      </c>
      <c r="E1768" s="29">
        <v>10</v>
      </c>
      <c r="G1768" s="7" t="s">
        <v>1900</v>
      </c>
      <c r="H1768" s="29" t="s">
        <v>985</v>
      </c>
      <c r="J1768" s="7" t="s">
        <v>1900</v>
      </c>
      <c r="K1768" s="29" t="s">
        <v>985</v>
      </c>
      <c r="M1768" s="7" t="s">
        <v>1900</v>
      </c>
      <c r="N1768" s="29" t="s">
        <v>985</v>
      </c>
      <c r="P1768" s="7" t="s">
        <v>1900</v>
      </c>
      <c r="Q1768" s="29" t="s">
        <v>985</v>
      </c>
      <c r="S1768" s="7" t="s">
        <v>1900</v>
      </c>
      <c r="T1768" s="29" t="s">
        <v>985</v>
      </c>
      <c r="V1768" s="7" t="s">
        <v>1900</v>
      </c>
      <c r="W1768" s="29" t="s">
        <v>985</v>
      </c>
      <c r="Y1768" s="7" t="s">
        <v>1900</v>
      </c>
      <c r="Z1768" s="29" t="s">
        <v>985</v>
      </c>
      <c r="AB1768" s="7" t="s">
        <v>1900</v>
      </c>
      <c r="AC1768" s="29" t="s">
        <v>985</v>
      </c>
      <c r="AE1768" s="7" t="s">
        <v>1900</v>
      </c>
      <c r="AF1768" s="29" t="s">
        <v>985</v>
      </c>
      <c r="AH1768" s="7" t="s">
        <v>1900</v>
      </c>
      <c r="AI1768" s="29" t="s">
        <v>985</v>
      </c>
      <c r="AK1768" s="7" t="s">
        <v>1900</v>
      </c>
      <c r="AL1768" s="33">
        <v>0</v>
      </c>
      <c r="AN1768" s="7" t="s">
        <v>1900</v>
      </c>
      <c r="AO1768" s="33">
        <v>0</v>
      </c>
      <c r="AQ1768" s="7" t="s">
        <v>1900</v>
      </c>
      <c r="AR1768" s="33">
        <v>0</v>
      </c>
      <c r="AT1768" s="7" t="s">
        <v>1900</v>
      </c>
      <c r="AU1768" s="33">
        <v>0</v>
      </c>
      <c r="AW1768" s="7" t="s">
        <v>1900</v>
      </c>
      <c r="AX1768" s="33">
        <v>0</v>
      </c>
      <c r="AZ1768" s="7" t="s">
        <v>1900</v>
      </c>
      <c r="BA1768" s="33">
        <v>0</v>
      </c>
      <c r="BC1768" s="7" t="s">
        <v>1900</v>
      </c>
      <c r="BD1768" s="33">
        <v>0</v>
      </c>
      <c r="BF1768" s="7" t="s">
        <v>1900</v>
      </c>
      <c r="BG1768" s="33">
        <v>0</v>
      </c>
      <c r="BI1768" s="7" t="s">
        <v>1900</v>
      </c>
      <c r="BJ1768" s="33">
        <v>0</v>
      </c>
      <c r="BL1768" s="7" t="s">
        <v>1900</v>
      </c>
      <c r="BM1768" s="33">
        <v>0</v>
      </c>
      <c r="BO1768" s="7" t="s">
        <v>1900</v>
      </c>
      <c r="BP1768" s="33">
        <v>0</v>
      </c>
      <c r="BR1768" s="7" t="s">
        <v>1900</v>
      </c>
      <c r="BS1768" s="33">
        <v>0</v>
      </c>
      <c r="BU1768" s="7" t="s">
        <v>1900</v>
      </c>
      <c r="BV1768" s="33">
        <v>0</v>
      </c>
      <c r="BX1768" s="7" t="s">
        <v>1900</v>
      </c>
      <c r="BY1768" s="33">
        <v>0</v>
      </c>
    </row>
    <row r="1769" spans="1:77" x14ac:dyDescent="0.3">
      <c r="A1769" s="7" t="s">
        <v>1901</v>
      </c>
      <c r="B1769" s="29">
        <v>10</v>
      </c>
      <c r="D1769" s="7" t="s">
        <v>1901</v>
      </c>
      <c r="E1769" s="29">
        <v>10</v>
      </c>
      <c r="G1769" s="7" t="s">
        <v>1901</v>
      </c>
      <c r="H1769" s="29" t="s">
        <v>985</v>
      </c>
      <c r="J1769" s="7" t="s">
        <v>1901</v>
      </c>
      <c r="K1769" s="29" t="s">
        <v>985</v>
      </c>
      <c r="M1769" s="7" t="s">
        <v>1901</v>
      </c>
      <c r="N1769" s="29" t="s">
        <v>985</v>
      </c>
      <c r="P1769" s="7" t="s">
        <v>1901</v>
      </c>
      <c r="Q1769" s="29" t="s">
        <v>985</v>
      </c>
      <c r="S1769" s="7" t="s">
        <v>1901</v>
      </c>
      <c r="T1769" s="29" t="s">
        <v>985</v>
      </c>
      <c r="V1769" s="7" t="s">
        <v>1901</v>
      </c>
      <c r="W1769" s="29" t="s">
        <v>985</v>
      </c>
      <c r="Y1769" s="7" t="s">
        <v>1901</v>
      </c>
      <c r="Z1769" s="29" t="s">
        <v>985</v>
      </c>
      <c r="AB1769" s="7" t="s">
        <v>1901</v>
      </c>
      <c r="AC1769" s="29" t="s">
        <v>985</v>
      </c>
      <c r="AE1769" s="7" t="s">
        <v>1901</v>
      </c>
      <c r="AF1769" s="29" t="s">
        <v>985</v>
      </c>
      <c r="AH1769" s="7" t="s">
        <v>1901</v>
      </c>
      <c r="AI1769" s="29" t="s">
        <v>985</v>
      </c>
      <c r="AK1769" s="7" t="s">
        <v>1901</v>
      </c>
      <c r="AL1769" s="33">
        <v>0</v>
      </c>
      <c r="AN1769" s="7" t="s">
        <v>1901</v>
      </c>
      <c r="AO1769" s="33">
        <v>0</v>
      </c>
      <c r="AQ1769" s="7" t="s">
        <v>1901</v>
      </c>
      <c r="AR1769" s="33">
        <v>0</v>
      </c>
      <c r="AT1769" s="7" t="s">
        <v>1901</v>
      </c>
      <c r="AU1769" s="33">
        <v>0</v>
      </c>
      <c r="AW1769" s="7" t="s">
        <v>1901</v>
      </c>
      <c r="AX1769" s="33">
        <v>0</v>
      </c>
      <c r="AZ1769" s="7" t="s">
        <v>1901</v>
      </c>
      <c r="BA1769" s="33">
        <v>0</v>
      </c>
      <c r="BC1769" s="7" t="s">
        <v>1901</v>
      </c>
      <c r="BD1769" s="33">
        <v>0</v>
      </c>
      <c r="BF1769" s="7" t="s">
        <v>1901</v>
      </c>
      <c r="BG1769" s="33">
        <v>0</v>
      </c>
      <c r="BI1769" s="7" t="s">
        <v>1901</v>
      </c>
      <c r="BJ1769" s="33">
        <v>0</v>
      </c>
      <c r="BL1769" s="7" t="s">
        <v>1901</v>
      </c>
      <c r="BM1769" s="33">
        <v>0</v>
      </c>
      <c r="BO1769" s="7" t="s">
        <v>1901</v>
      </c>
      <c r="BP1769" s="33">
        <v>0</v>
      </c>
      <c r="BR1769" s="7" t="s">
        <v>1901</v>
      </c>
      <c r="BS1769" s="33">
        <v>0</v>
      </c>
      <c r="BU1769" s="7" t="s">
        <v>1901</v>
      </c>
      <c r="BV1769" s="33">
        <v>0</v>
      </c>
      <c r="BX1769" s="7" t="s">
        <v>1901</v>
      </c>
      <c r="BY1769" s="33">
        <v>0</v>
      </c>
    </row>
    <row r="1770" spans="1:77" x14ac:dyDescent="0.3">
      <c r="A1770" s="7" t="s">
        <v>1902</v>
      </c>
      <c r="B1770" s="29">
        <v>10</v>
      </c>
      <c r="D1770" s="7" t="s">
        <v>1902</v>
      </c>
      <c r="E1770" s="29">
        <v>10</v>
      </c>
      <c r="G1770" s="7" t="s">
        <v>1902</v>
      </c>
      <c r="H1770" s="29" t="s">
        <v>985</v>
      </c>
      <c r="J1770" s="7" t="s">
        <v>1902</v>
      </c>
      <c r="K1770" s="29" t="s">
        <v>985</v>
      </c>
      <c r="M1770" s="7" t="s">
        <v>1902</v>
      </c>
      <c r="N1770" s="29" t="s">
        <v>985</v>
      </c>
      <c r="P1770" s="7" t="s">
        <v>1902</v>
      </c>
      <c r="Q1770" s="29" t="s">
        <v>985</v>
      </c>
      <c r="S1770" s="7" t="s">
        <v>1902</v>
      </c>
      <c r="T1770" s="29" t="s">
        <v>985</v>
      </c>
      <c r="V1770" s="7" t="s">
        <v>1902</v>
      </c>
      <c r="W1770" s="29" t="s">
        <v>985</v>
      </c>
      <c r="Y1770" s="7" t="s">
        <v>1902</v>
      </c>
      <c r="Z1770" s="29" t="s">
        <v>985</v>
      </c>
      <c r="AB1770" s="7" t="s">
        <v>1902</v>
      </c>
      <c r="AC1770" s="29" t="s">
        <v>985</v>
      </c>
      <c r="AE1770" s="7" t="s">
        <v>1902</v>
      </c>
      <c r="AF1770" s="29" t="s">
        <v>985</v>
      </c>
      <c r="AH1770" s="7" t="s">
        <v>1902</v>
      </c>
      <c r="AI1770" s="29" t="s">
        <v>985</v>
      </c>
      <c r="AK1770" s="7" t="s">
        <v>1902</v>
      </c>
      <c r="AL1770" s="33">
        <v>0</v>
      </c>
      <c r="AN1770" s="7" t="s">
        <v>1902</v>
      </c>
      <c r="AO1770" s="33">
        <v>0</v>
      </c>
      <c r="AQ1770" s="7" t="s">
        <v>1902</v>
      </c>
      <c r="AR1770" s="33">
        <v>0</v>
      </c>
      <c r="AT1770" s="7" t="s">
        <v>1902</v>
      </c>
      <c r="AU1770" s="33">
        <v>0</v>
      </c>
      <c r="AW1770" s="7" t="s">
        <v>1902</v>
      </c>
      <c r="AX1770" s="33">
        <v>0</v>
      </c>
      <c r="AZ1770" s="7" t="s">
        <v>1902</v>
      </c>
      <c r="BA1770" s="33">
        <v>0</v>
      </c>
      <c r="BC1770" s="7" t="s">
        <v>1902</v>
      </c>
      <c r="BD1770" s="33">
        <v>0</v>
      </c>
      <c r="BF1770" s="7" t="s">
        <v>1902</v>
      </c>
      <c r="BG1770" s="33">
        <v>0</v>
      </c>
      <c r="BI1770" s="7" t="s">
        <v>1902</v>
      </c>
      <c r="BJ1770" s="33">
        <v>0</v>
      </c>
      <c r="BL1770" s="7" t="s">
        <v>1902</v>
      </c>
      <c r="BM1770" s="33">
        <v>0</v>
      </c>
      <c r="BO1770" s="7" t="s">
        <v>1902</v>
      </c>
      <c r="BP1770" s="33">
        <v>0</v>
      </c>
      <c r="BR1770" s="7" t="s">
        <v>1902</v>
      </c>
      <c r="BS1770" s="33">
        <v>0</v>
      </c>
      <c r="BU1770" s="7" t="s">
        <v>1902</v>
      </c>
      <c r="BV1770" s="33">
        <v>0</v>
      </c>
      <c r="BX1770" s="7" t="s">
        <v>1902</v>
      </c>
      <c r="BY1770" s="33">
        <v>0</v>
      </c>
    </row>
    <row r="1771" spans="1:77" x14ac:dyDescent="0.3">
      <c r="A1771" s="7" t="s">
        <v>1903</v>
      </c>
      <c r="B1771" s="29">
        <v>10</v>
      </c>
      <c r="D1771" s="7" t="s">
        <v>1903</v>
      </c>
      <c r="E1771" s="29">
        <v>10</v>
      </c>
      <c r="G1771" s="7" t="s">
        <v>1903</v>
      </c>
      <c r="H1771" s="29" t="s">
        <v>985</v>
      </c>
      <c r="J1771" s="7" t="s">
        <v>1903</v>
      </c>
      <c r="K1771" s="29" t="s">
        <v>985</v>
      </c>
      <c r="M1771" s="7" t="s">
        <v>1903</v>
      </c>
      <c r="N1771" s="29" t="s">
        <v>985</v>
      </c>
      <c r="P1771" s="7" t="s">
        <v>1903</v>
      </c>
      <c r="Q1771" s="29" t="s">
        <v>985</v>
      </c>
      <c r="S1771" s="7" t="s">
        <v>1903</v>
      </c>
      <c r="T1771" s="29" t="s">
        <v>985</v>
      </c>
      <c r="V1771" s="7" t="s">
        <v>1903</v>
      </c>
      <c r="W1771" s="29" t="s">
        <v>985</v>
      </c>
      <c r="Y1771" s="7" t="s">
        <v>1903</v>
      </c>
      <c r="Z1771" s="29" t="s">
        <v>985</v>
      </c>
      <c r="AB1771" s="7" t="s">
        <v>1903</v>
      </c>
      <c r="AC1771" s="29" t="s">
        <v>985</v>
      </c>
      <c r="AE1771" s="7" t="s">
        <v>1903</v>
      </c>
      <c r="AF1771" s="29" t="s">
        <v>985</v>
      </c>
      <c r="AH1771" s="7" t="s">
        <v>1903</v>
      </c>
      <c r="AI1771" s="29" t="s">
        <v>985</v>
      </c>
      <c r="AK1771" s="7" t="s">
        <v>1903</v>
      </c>
      <c r="AL1771" s="33">
        <v>0</v>
      </c>
      <c r="AN1771" s="7" t="s">
        <v>1903</v>
      </c>
      <c r="AO1771" s="33">
        <v>0</v>
      </c>
      <c r="AQ1771" s="7" t="s">
        <v>1903</v>
      </c>
      <c r="AR1771" s="33">
        <v>0</v>
      </c>
      <c r="AT1771" s="7" t="s">
        <v>1903</v>
      </c>
      <c r="AU1771" s="33">
        <v>0</v>
      </c>
      <c r="AW1771" s="7" t="s">
        <v>1903</v>
      </c>
      <c r="AX1771" s="33">
        <v>0</v>
      </c>
      <c r="AZ1771" s="7" t="s">
        <v>1903</v>
      </c>
      <c r="BA1771" s="33">
        <v>0</v>
      </c>
      <c r="BC1771" s="7" t="s">
        <v>1903</v>
      </c>
      <c r="BD1771" s="33">
        <v>0</v>
      </c>
      <c r="BF1771" s="7" t="s">
        <v>1903</v>
      </c>
      <c r="BG1771" s="33">
        <v>0</v>
      </c>
      <c r="BI1771" s="7" t="s">
        <v>1903</v>
      </c>
      <c r="BJ1771" s="33">
        <v>0</v>
      </c>
      <c r="BL1771" s="7" t="s">
        <v>1903</v>
      </c>
      <c r="BM1771" s="33">
        <v>0</v>
      </c>
      <c r="BO1771" s="7" t="s">
        <v>1903</v>
      </c>
      <c r="BP1771" s="33">
        <v>0</v>
      </c>
      <c r="BR1771" s="7" t="s">
        <v>1903</v>
      </c>
      <c r="BS1771" s="33">
        <v>0</v>
      </c>
      <c r="BU1771" s="7" t="s">
        <v>1903</v>
      </c>
      <c r="BV1771" s="33">
        <v>0</v>
      </c>
      <c r="BX1771" s="7" t="s">
        <v>1903</v>
      </c>
      <c r="BY1771" s="33">
        <v>0</v>
      </c>
    </row>
    <row r="1772" spans="1:77" x14ac:dyDescent="0.3">
      <c r="A1772" s="7" t="s">
        <v>1904</v>
      </c>
      <c r="B1772" s="29">
        <v>10</v>
      </c>
      <c r="D1772" s="7" t="s">
        <v>1904</v>
      </c>
      <c r="E1772" s="29">
        <v>10</v>
      </c>
      <c r="G1772" s="7" t="s">
        <v>1904</v>
      </c>
      <c r="H1772" s="29" t="s">
        <v>985</v>
      </c>
      <c r="J1772" s="7" t="s">
        <v>1904</v>
      </c>
      <c r="K1772" s="29" t="s">
        <v>985</v>
      </c>
      <c r="M1772" s="7" t="s">
        <v>1904</v>
      </c>
      <c r="N1772" s="29" t="s">
        <v>985</v>
      </c>
      <c r="P1772" s="7" t="s">
        <v>1904</v>
      </c>
      <c r="Q1772" s="29" t="s">
        <v>985</v>
      </c>
      <c r="S1772" s="7" t="s">
        <v>1904</v>
      </c>
      <c r="T1772" s="29" t="s">
        <v>985</v>
      </c>
      <c r="V1772" s="7" t="s">
        <v>1904</v>
      </c>
      <c r="W1772" s="29" t="s">
        <v>985</v>
      </c>
      <c r="Y1772" s="7" t="s">
        <v>1904</v>
      </c>
      <c r="Z1772" s="29" t="s">
        <v>985</v>
      </c>
      <c r="AB1772" s="7" t="s">
        <v>1904</v>
      </c>
      <c r="AC1772" s="29" t="s">
        <v>985</v>
      </c>
      <c r="AE1772" s="7" t="s">
        <v>1904</v>
      </c>
      <c r="AF1772" s="29" t="s">
        <v>985</v>
      </c>
      <c r="AH1772" s="7" t="s">
        <v>1904</v>
      </c>
      <c r="AI1772" s="29" t="s">
        <v>985</v>
      </c>
      <c r="AK1772" s="7" t="s">
        <v>1904</v>
      </c>
      <c r="AL1772" s="33">
        <v>0</v>
      </c>
      <c r="AN1772" s="7" t="s">
        <v>1904</v>
      </c>
      <c r="AO1772" s="33">
        <v>0</v>
      </c>
      <c r="AQ1772" s="7" t="s">
        <v>1904</v>
      </c>
      <c r="AR1772" s="33">
        <v>0</v>
      </c>
      <c r="AT1772" s="7" t="s">
        <v>1904</v>
      </c>
      <c r="AU1772" s="33">
        <v>0</v>
      </c>
      <c r="AW1772" s="7" t="s">
        <v>1904</v>
      </c>
      <c r="AX1772" s="33">
        <v>0</v>
      </c>
      <c r="AZ1772" s="7" t="s">
        <v>1904</v>
      </c>
      <c r="BA1772" s="33">
        <v>0</v>
      </c>
      <c r="BC1772" s="7" t="s">
        <v>1904</v>
      </c>
      <c r="BD1772" s="33">
        <v>0</v>
      </c>
      <c r="BF1772" s="7" t="s">
        <v>1904</v>
      </c>
      <c r="BG1772" s="33">
        <v>0</v>
      </c>
      <c r="BI1772" s="7" t="s">
        <v>1904</v>
      </c>
      <c r="BJ1772" s="33">
        <v>0</v>
      </c>
      <c r="BL1772" s="7" t="s">
        <v>1904</v>
      </c>
      <c r="BM1772" s="33">
        <v>0</v>
      </c>
      <c r="BO1772" s="7" t="s">
        <v>1904</v>
      </c>
      <c r="BP1772" s="33">
        <v>0</v>
      </c>
      <c r="BR1772" s="7" t="s">
        <v>1904</v>
      </c>
      <c r="BS1772" s="33">
        <v>0</v>
      </c>
      <c r="BU1772" s="7" t="s">
        <v>1904</v>
      </c>
      <c r="BV1772" s="33">
        <v>0</v>
      </c>
      <c r="BX1772" s="7" t="s">
        <v>1904</v>
      </c>
      <c r="BY1772" s="33">
        <v>0</v>
      </c>
    </row>
    <row r="1773" spans="1:77" x14ac:dyDescent="0.3">
      <c r="A1773" s="7" t="s">
        <v>1905</v>
      </c>
      <c r="B1773" s="29">
        <v>10</v>
      </c>
      <c r="D1773" s="7" t="s">
        <v>1905</v>
      </c>
      <c r="E1773" s="29">
        <v>10</v>
      </c>
      <c r="G1773" s="7" t="s">
        <v>1905</v>
      </c>
      <c r="H1773" s="29" t="s">
        <v>985</v>
      </c>
      <c r="J1773" s="7" t="s">
        <v>1905</v>
      </c>
      <c r="K1773" s="29" t="s">
        <v>985</v>
      </c>
      <c r="M1773" s="7" t="s">
        <v>1905</v>
      </c>
      <c r="N1773" s="29" t="s">
        <v>985</v>
      </c>
      <c r="P1773" s="7" t="s">
        <v>1905</v>
      </c>
      <c r="Q1773" s="29" t="s">
        <v>985</v>
      </c>
      <c r="S1773" s="7" t="s">
        <v>1905</v>
      </c>
      <c r="T1773" s="29" t="s">
        <v>985</v>
      </c>
      <c r="V1773" s="7" t="s">
        <v>1905</v>
      </c>
      <c r="W1773" s="29" t="s">
        <v>985</v>
      </c>
      <c r="Y1773" s="7" t="s">
        <v>1905</v>
      </c>
      <c r="Z1773" s="29" t="s">
        <v>985</v>
      </c>
      <c r="AB1773" s="7" t="s">
        <v>1905</v>
      </c>
      <c r="AC1773" s="29" t="s">
        <v>985</v>
      </c>
      <c r="AE1773" s="7" t="s">
        <v>1905</v>
      </c>
      <c r="AF1773" s="29" t="s">
        <v>985</v>
      </c>
      <c r="AH1773" s="7" t="s">
        <v>1905</v>
      </c>
      <c r="AI1773" s="29" t="s">
        <v>985</v>
      </c>
      <c r="AK1773" s="7" t="s">
        <v>1905</v>
      </c>
      <c r="AL1773" s="33">
        <v>0</v>
      </c>
      <c r="AN1773" s="7" t="s">
        <v>1905</v>
      </c>
      <c r="AO1773" s="33">
        <v>0</v>
      </c>
      <c r="AQ1773" s="7" t="s">
        <v>1905</v>
      </c>
      <c r="AR1773" s="33">
        <v>0</v>
      </c>
      <c r="AT1773" s="7" t="s">
        <v>1905</v>
      </c>
      <c r="AU1773" s="33">
        <v>0</v>
      </c>
      <c r="AW1773" s="7" t="s">
        <v>1905</v>
      </c>
      <c r="AX1773" s="33">
        <v>0</v>
      </c>
      <c r="AZ1773" s="7" t="s">
        <v>1905</v>
      </c>
      <c r="BA1773" s="33">
        <v>0</v>
      </c>
      <c r="BC1773" s="7" t="s">
        <v>1905</v>
      </c>
      <c r="BD1773" s="33">
        <v>0</v>
      </c>
      <c r="BF1773" s="7" t="s">
        <v>1905</v>
      </c>
      <c r="BG1773" s="33">
        <v>0</v>
      </c>
      <c r="BI1773" s="7" t="s">
        <v>1905</v>
      </c>
      <c r="BJ1773" s="33">
        <v>0</v>
      </c>
      <c r="BL1773" s="7" t="s">
        <v>1905</v>
      </c>
      <c r="BM1773" s="33">
        <v>0</v>
      </c>
      <c r="BO1773" s="7" t="s">
        <v>1905</v>
      </c>
      <c r="BP1773" s="33">
        <v>0</v>
      </c>
      <c r="BR1773" s="7" t="s">
        <v>1905</v>
      </c>
      <c r="BS1773" s="33">
        <v>0</v>
      </c>
      <c r="BU1773" s="7" t="s">
        <v>1905</v>
      </c>
      <c r="BV1773" s="33">
        <v>0</v>
      </c>
      <c r="BX1773" s="7" t="s">
        <v>1905</v>
      </c>
      <c r="BY1773" s="33">
        <v>0</v>
      </c>
    </row>
    <row r="1774" spans="1:77" x14ac:dyDescent="0.3">
      <c r="A1774" s="7" t="s">
        <v>1906</v>
      </c>
      <c r="B1774" s="29">
        <v>10</v>
      </c>
      <c r="D1774" s="7" t="s">
        <v>1906</v>
      </c>
      <c r="E1774" s="29">
        <v>10</v>
      </c>
      <c r="G1774" s="7" t="s">
        <v>1906</v>
      </c>
      <c r="H1774" s="29" t="s">
        <v>985</v>
      </c>
      <c r="J1774" s="7" t="s">
        <v>1906</v>
      </c>
      <c r="K1774" s="29" t="s">
        <v>985</v>
      </c>
      <c r="M1774" s="7" t="s">
        <v>1906</v>
      </c>
      <c r="N1774" s="29" t="s">
        <v>985</v>
      </c>
      <c r="P1774" s="7" t="s">
        <v>1906</v>
      </c>
      <c r="Q1774" s="29" t="s">
        <v>985</v>
      </c>
      <c r="S1774" s="7" t="s">
        <v>1906</v>
      </c>
      <c r="T1774" s="29" t="s">
        <v>985</v>
      </c>
      <c r="V1774" s="7" t="s">
        <v>1906</v>
      </c>
      <c r="W1774" s="29" t="s">
        <v>985</v>
      </c>
      <c r="Y1774" s="7" t="s">
        <v>1906</v>
      </c>
      <c r="Z1774" s="29" t="s">
        <v>985</v>
      </c>
      <c r="AB1774" s="7" t="s">
        <v>1906</v>
      </c>
      <c r="AC1774" s="29" t="s">
        <v>985</v>
      </c>
      <c r="AE1774" s="7" t="s">
        <v>1906</v>
      </c>
      <c r="AF1774" s="29" t="s">
        <v>985</v>
      </c>
      <c r="AH1774" s="7" t="s">
        <v>1906</v>
      </c>
      <c r="AI1774" s="29" t="s">
        <v>985</v>
      </c>
      <c r="AK1774" s="7" t="s">
        <v>1906</v>
      </c>
      <c r="AL1774" s="33">
        <v>0</v>
      </c>
      <c r="AN1774" s="7" t="s">
        <v>1906</v>
      </c>
      <c r="AO1774" s="33">
        <v>0</v>
      </c>
      <c r="AQ1774" s="7" t="s">
        <v>1906</v>
      </c>
      <c r="AR1774" s="33">
        <v>0</v>
      </c>
      <c r="AT1774" s="7" t="s">
        <v>1906</v>
      </c>
      <c r="AU1774" s="33">
        <v>0</v>
      </c>
      <c r="AW1774" s="7" t="s">
        <v>1906</v>
      </c>
      <c r="AX1774" s="33">
        <v>0</v>
      </c>
      <c r="AZ1774" s="7" t="s">
        <v>1906</v>
      </c>
      <c r="BA1774" s="33">
        <v>0</v>
      </c>
      <c r="BC1774" s="7" t="s">
        <v>1906</v>
      </c>
      <c r="BD1774" s="33">
        <v>0</v>
      </c>
      <c r="BF1774" s="7" t="s">
        <v>1906</v>
      </c>
      <c r="BG1774" s="33">
        <v>0</v>
      </c>
      <c r="BI1774" s="7" t="s">
        <v>1906</v>
      </c>
      <c r="BJ1774" s="33">
        <v>0</v>
      </c>
      <c r="BL1774" s="7" t="s">
        <v>1906</v>
      </c>
      <c r="BM1774" s="33">
        <v>0</v>
      </c>
      <c r="BO1774" s="7" t="s">
        <v>1906</v>
      </c>
      <c r="BP1774" s="33">
        <v>0</v>
      </c>
      <c r="BR1774" s="7" t="s">
        <v>1906</v>
      </c>
      <c r="BS1774" s="33">
        <v>0</v>
      </c>
      <c r="BU1774" s="7" t="s">
        <v>1906</v>
      </c>
      <c r="BV1774" s="33">
        <v>0</v>
      </c>
      <c r="BX1774" s="7" t="s">
        <v>1906</v>
      </c>
      <c r="BY1774" s="33">
        <v>0</v>
      </c>
    </row>
    <row r="1775" spans="1:77" x14ac:dyDescent="0.3">
      <c r="A1775" s="7" t="s">
        <v>1907</v>
      </c>
      <c r="B1775" s="29">
        <v>9</v>
      </c>
      <c r="D1775" s="7" t="s">
        <v>1907</v>
      </c>
      <c r="E1775" s="29">
        <v>9</v>
      </c>
      <c r="G1775" s="7" t="s">
        <v>1907</v>
      </c>
      <c r="H1775" s="29" t="s">
        <v>985</v>
      </c>
      <c r="J1775" s="7" t="s">
        <v>1907</v>
      </c>
      <c r="K1775" s="29" t="s">
        <v>985</v>
      </c>
      <c r="M1775" s="7" t="s">
        <v>1907</v>
      </c>
      <c r="N1775" s="29" t="s">
        <v>985</v>
      </c>
      <c r="P1775" s="7" t="s">
        <v>1907</v>
      </c>
      <c r="Q1775" s="29" t="s">
        <v>985</v>
      </c>
      <c r="S1775" s="7" t="s">
        <v>1907</v>
      </c>
      <c r="T1775" s="29" t="s">
        <v>985</v>
      </c>
      <c r="V1775" s="7" t="s">
        <v>1907</v>
      </c>
      <c r="W1775" s="29" t="s">
        <v>985</v>
      </c>
      <c r="Y1775" s="7" t="s">
        <v>1907</v>
      </c>
      <c r="Z1775" s="29" t="s">
        <v>985</v>
      </c>
      <c r="AB1775" s="7" t="s">
        <v>1907</v>
      </c>
      <c r="AC1775" s="29" t="s">
        <v>985</v>
      </c>
      <c r="AE1775" s="7" t="s">
        <v>1907</v>
      </c>
      <c r="AF1775" s="29" t="s">
        <v>985</v>
      </c>
      <c r="AH1775" s="7" t="s">
        <v>1907</v>
      </c>
      <c r="AI1775" s="29" t="s">
        <v>985</v>
      </c>
      <c r="AK1775" s="7" t="s">
        <v>1907</v>
      </c>
      <c r="AL1775" s="33">
        <v>0</v>
      </c>
      <c r="AN1775" s="7" t="s">
        <v>1907</v>
      </c>
      <c r="AO1775" s="33">
        <v>0</v>
      </c>
      <c r="AQ1775" s="7" t="s">
        <v>1907</v>
      </c>
      <c r="AR1775" s="33">
        <v>0</v>
      </c>
      <c r="AT1775" s="7" t="s">
        <v>1907</v>
      </c>
      <c r="AU1775" s="33">
        <v>0</v>
      </c>
      <c r="AW1775" s="7" t="s">
        <v>1907</v>
      </c>
      <c r="AX1775" s="33">
        <v>0</v>
      </c>
      <c r="AZ1775" s="7" t="s">
        <v>1907</v>
      </c>
      <c r="BA1775" s="33">
        <v>0</v>
      </c>
      <c r="BC1775" s="7" t="s">
        <v>1907</v>
      </c>
      <c r="BD1775" s="33">
        <v>0</v>
      </c>
      <c r="BF1775" s="7" t="s">
        <v>1907</v>
      </c>
      <c r="BG1775" s="33">
        <v>0</v>
      </c>
      <c r="BI1775" s="7" t="s">
        <v>1907</v>
      </c>
      <c r="BJ1775" s="33">
        <v>0</v>
      </c>
      <c r="BL1775" s="7" t="s">
        <v>1907</v>
      </c>
      <c r="BM1775" s="33">
        <v>0</v>
      </c>
      <c r="BO1775" s="7" t="s">
        <v>1907</v>
      </c>
      <c r="BP1775" s="33">
        <v>0</v>
      </c>
      <c r="BR1775" s="7" t="s">
        <v>1907</v>
      </c>
      <c r="BS1775" s="33">
        <v>0</v>
      </c>
      <c r="BU1775" s="7" t="s">
        <v>1907</v>
      </c>
      <c r="BV1775" s="33">
        <v>0</v>
      </c>
      <c r="BX1775" s="7" t="s">
        <v>1907</v>
      </c>
      <c r="BY1775" s="33">
        <v>0</v>
      </c>
    </row>
    <row r="1776" spans="1:77" x14ac:dyDescent="0.3">
      <c r="A1776" s="7" t="s">
        <v>1908</v>
      </c>
      <c r="B1776" s="29">
        <v>9</v>
      </c>
      <c r="D1776" s="7" t="s">
        <v>1908</v>
      </c>
      <c r="E1776" s="29">
        <v>9</v>
      </c>
      <c r="G1776" s="7" t="s">
        <v>1908</v>
      </c>
      <c r="H1776" s="29" t="s">
        <v>985</v>
      </c>
      <c r="J1776" s="7" t="s">
        <v>1908</v>
      </c>
      <c r="K1776" s="29" t="s">
        <v>985</v>
      </c>
      <c r="M1776" s="7" t="s">
        <v>1908</v>
      </c>
      <c r="N1776" s="29" t="s">
        <v>985</v>
      </c>
      <c r="P1776" s="7" t="s">
        <v>1908</v>
      </c>
      <c r="Q1776" s="29" t="s">
        <v>985</v>
      </c>
      <c r="S1776" s="7" t="s">
        <v>1908</v>
      </c>
      <c r="T1776" s="29" t="s">
        <v>985</v>
      </c>
      <c r="V1776" s="7" t="s">
        <v>1908</v>
      </c>
      <c r="W1776" s="29" t="s">
        <v>985</v>
      </c>
      <c r="Y1776" s="7" t="s">
        <v>1908</v>
      </c>
      <c r="Z1776" s="29" t="s">
        <v>985</v>
      </c>
      <c r="AB1776" s="7" t="s">
        <v>1908</v>
      </c>
      <c r="AC1776" s="29" t="s">
        <v>985</v>
      </c>
      <c r="AE1776" s="7" t="s">
        <v>1908</v>
      </c>
      <c r="AF1776" s="29" t="s">
        <v>985</v>
      </c>
      <c r="AH1776" s="7" t="s">
        <v>1908</v>
      </c>
      <c r="AI1776" s="29" t="s">
        <v>985</v>
      </c>
      <c r="AK1776" s="7" t="s">
        <v>1908</v>
      </c>
      <c r="AL1776" s="33">
        <v>0</v>
      </c>
      <c r="AN1776" s="7" t="s">
        <v>1908</v>
      </c>
      <c r="AO1776" s="33">
        <v>0</v>
      </c>
      <c r="AQ1776" s="7" t="s">
        <v>1908</v>
      </c>
      <c r="AR1776" s="33">
        <v>0</v>
      </c>
      <c r="AT1776" s="7" t="s">
        <v>1908</v>
      </c>
      <c r="AU1776" s="33">
        <v>0</v>
      </c>
      <c r="AW1776" s="7" t="s">
        <v>1908</v>
      </c>
      <c r="AX1776" s="33">
        <v>0</v>
      </c>
      <c r="AZ1776" s="7" t="s">
        <v>1908</v>
      </c>
      <c r="BA1776" s="33">
        <v>0</v>
      </c>
      <c r="BC1776" s="7" t="s">
        <v>1908</v>
      </c>
      <c r="BD1776" s="33">
        <v>0</v>
      </c>
      <c r="BF1776" s="7" t="s">
        <v>1908</v>
      </c>
      <c r="BG1776" s="33">
        <v>0</v>
      </c>
      <c r="BI1776" s="7" t="s">
        <v>1908</v>
      </c>
      <c r="BJ1776" s="33">
        <v>0</v>
      </c>
      <c r="BL1776" s="7" t="s">
        <v>1908</v>
      </c>
      <c r="BM1776" s="33">
        <v>0</v>
      </c>
      <c r="BO1776" s="7" t="s">
        <v>1908</v>
      </c>
      <c r="BP1776" s="33">
        <v>0</v>
      </c>
      <c r="BR1776" s="7" t="s">
        <v>1908</v>
      </c>
      <c r="BS1776" s="33">
        <v>0</v>
      </c>
      <c r="BU1776" s="7" t="s">
        <v>1908</v>
      </c>
      <c r="BV1776" s="33">
        <v>0</v>
      </c>
      <c r="BX1776" s="7" t="s">
        <v>1908</v>
      </c>
      <c r="BY1776" s="33">
        <v>0</v>
      </c>
    </row>
    <row r="1777" spans="1:77" x14ac:dyDescent="0.3">
      <c r="A1777" s="7" t="s">
        <v>1909</v>
      </c>
      <c r="B1777" s="29">
        <v>9</v>
      </c>
      <c r="D1777" s="7" t="s">
        <v>1909</v>
      </c>
      <c r="E1777" s="29">
        <v>9</v>
      </c>
      <c r="G1777" s="7" t="s">
        <v>1909</v>
      </c>
      <c r="H1777" s="29" t="s">
        <v>985</v>
      </c>
      <c r="J1777" s="7" t="s">
        <v>1909</v>
      </c>
      <c r="K1777" s="29" t="s">
        <v>985</v>
      </c>
      <c r="M1777" s="7" t="s">
        <v>1909</v>
      </c>
      <c r="N1777" s="29" t="s">
        <v>985</v>
      </c>
      <c r="P1777" s="7" t="s">
        <v>1909</v>
      </c>
      <c r="Q1777" s="29" t="s">
        <v>985</v>
      </c>
      <c r="S1777" s="7" t="s">
        <v>1909</v>
      </c>
      <c r="T1777" s="29" t="s">
        <v>985</v>
      </c>
      <c r="V1777" s="7" t="s">
        <v>1909</v>
      </c>
      <c r="W1777" s="29" t="s">
        <v>985</v>
      </c>
      <c r="Y1777" s="7" t="s">
        <v>1909</v>
      </c>
      <c r="Z1777" s="29" t="s">
        <v>985</v>
      </c>
      <c r="AB1777" s="7" t="s">
        <v>1909</v>
      </c>
      <c r="AC1777" s="29" t="s">
        <v>985</v>
      </c>
      <c r="AE1777" s="7" t="s">
        <v>1909</v>
      </c>
      <c r="AF1777" s="29" t="s">
        <v>985</v>
      </c>
      <c r="AH1777" s="7" t="s">
        <v>1909</v>
      </c>
      <c r="AI1777" s="29" t="s">
        <v>985</v>
      </c>
      <c r="AK1777" s="7" t="s">
        <v>1909</v>
      </c>
      <c r="AL1777" s="33">
        <v>0</v>
      </c>
      <c r="AN1777" s="7" t="s">
        <v>1909</v>
      </c>
      <c r="AO1777" s="33">
        <v>0</v>
      </c>
      <c r="AQ1777" s="7" t="s">
        <v>1909</v>
      </c>
      <c r="AR1777" s="33">
        <v>0</v>
      </c>
      <c r="AT1777" s="7" t="s">
        <v>1909</v>
      </c>
      <c r="AU1777" s="33">
        <v>0</v>
      </c>
      <c r="AW1777" s="7" t="s">
        <v>1909</v>
      </c>
      <c r="AX1777" s="33">
        <v>0</v>
      </c>
      <c r="AZ1777" s="7" t="s">
        <v>1909</v>
      </c>
      <c r="BA1777" s="33">
        <v>0</v>
      </c>
      <c r="BC1777" s="7" t="s">
        <v>1909</v>
      </c>
      <c r="BD1777" s="33">
        <v>0</v>
      </c>
      <c r="BF1777" s="7" t="s">
        <v>1909</v>
      </c>
      <c r="BG1777" s="33">
        <v>0</v>
      </c>
      <c r="BI1777" s="7" t="s">
        <v>1909</v>
      </c>
      <c r="BJ1777" s="33">
        <v>0</v>
      </c>
      <c r="BL1777" s="7" t="s">
        <v>1909</v>
      </c>
      <c r="BM1777" s="33">
        <v>0</v>
      </c>
      <c r="BO1777" s="7" t="s">
        <v>1909</v>
      </c>
      <c r="BP1777" s="33">
        <v>0</v>
      </c>
      <c r="BR1777" s="7" t="s">
        <v>1909</v>
      </c>
      <c r="BS1777" s="33">
        <v>0</v>
      </c>
      <c r="BU1777" s="7" t="s">
        <v>1909</v>
      </c>
      <c r="BV1777" s="33">
        <v>0</v>
      </c>
      <c r="BX1777" s="7" t="s">
        <v>1909</v>
      </c>
      <c r="BY1777" s="33">
        <v>0</v>
      </c>
    </row>
    <row r="1778" spans="1:77" x14ac:dyDescent="0.3">
      <c r="A1778" s="7" t="s">
        <v>1910</v>
      </c>
      <c r="B1778" s="29">
        <v>9</v>
      </c>
      <c r="D1778" s="7" t="s">
        <v>1910</v>
      </c>
      <c r="E1778" s="29">
        <v>9</v>
      </c>
      <c r="G1778" s="7" t="s">
        <v>1910</v>
      </c>
      <c r="H1778" s="29" t="s">
        <v>985</v>
      </c>
      <c r="J1778" s="7" t="s">
        <v>1910</v>
      </c>
      <c r="K1778" s="29" t="s">
        <v>985</v>
      </c>
      <c r="M1778" s="7" t="s">
        <v>1910</v>
      </c>
      <c r="N1778" s="29" t="s">
        <v>985</v>
      </c>
      <c r="P1778" s="7" t="s">
        <v>1910</v>
      </c>
      <c r="Q1778" s="29" t="s">
        <v>985</v>
      </c>
      <c r="S1778" s="7" t="s">
        <v>1910</v>
      </c>
      <c r="T1778" s="29" t="s">
        <v>985</v>
      </c>
      <c r="V1778" s="7" t="s">
        <v>1910</v>
      </c>
      <c r="W1778" s="29" t="s">
        <v>985</v>
      </c>
      <c r="Y1778" s="7" t="s">
        <v>1910</v>
      </c>
      <c r="Z1778" s="29" t="s">
        <v>985</v>
      </c>
      <c r="AB1778" s="7" t="s">
        <v>1910</v>
      </c>
      <c r="AC1778" s="29" t="s">
        <v>985</v>
      </c>
      <c r="AE1778" s="7" t="s">
        <v>1910</v>
      </c>
      <c r="AF1778" s="29" t="s">
        <v>985</v>
      </c>
      <c r="AH1778" s="7" t="s">
        <v>1910</v>
      </c>
      <c r="AI1778" s="29" t="s">
        <v>985</v>
      </c>
      <c r="AK1778" s="7" t="s">
        <v>1910</v>
      </c>
      <c r="AL1778" s="33">
        <v>0</v>
      </c>
      <c r="AN1778" s="7" t="s">
        <v>1910</v>
      </c>
      <c r="AO1778" s="33">
        <v>0</v>
      </c>
      <c r="AQ1778" s="7" t="s">
        <v>1910</v>
      </c>
      <c r="AR1778" s="33">
        <v>0</v>
      </c>
      <c r="AT1778" s="7" t="s">
        <v>1910</v>
      </c>
      <c r="AU1778" s="33">
        <v>0</v>
      </c>
      <c r="AW1778" s="7" t="s">
        <v>1910</v>
      </c>
      <c r="AX1778" s="33">
        <v>0</v>
      </c>
      <c r="AZ1778" s="7" t="s">
        <v>1910</v>
      </c>
      <c r="BA1778" s="33">
        <v>0</v>
      </c>
      <c r="BC1778" s="7" t="s">
        <v>1910</v>
      </c>
      <c r="BD1778" s="33">
        <v>0</v>
      </c>
      <c r="BF1778" s="7" t="s">
        <v>1910</v>
      </c>
      <c r="BG1778" s="33">
        <v>0</v>
      </c>
      <c r="BI1778" s="7" t="s">
        <v>1910</v>
      </c>
      <c r="BJ1778" s="33">
        <v>0</v>
      </c>
      <c r="BL1778" s="7" t="s">
        <v>1910</v>
      </c>
      <c r="BM1778" s="33">
        <v>0</v>
      </c>
      <c r="BO1778" s="7" t="s">
        <v>1910</v>
      </c>
      <c r="BP1778" s="33">
        <v>0</v>
      </c>
      <c r="BR1778" s="7" t="s">
        <v>1910</v>
      </c>
      <c r="BS1778" s="33">
        <v>0</v>
      </c>
      <c r="BU1778" s="7" t="s">
        <v>1910</v>
      </c>
      <c r="BV1778" s="33">
        <v>0</v>
      </c>
      <c r="BX1778" s="7" t="s">
        <v>1910</v>
      </c>
      <c r="BY1778" s="33">
        <v>0</v>
      </c>
    </row>
    <row r="1779" spans="1:77" x14ac:dyDescent="0.3">
      <c r="A1779" s="7" t="s">
        <v>1911</v>
      </c>
      <c r="B1779" s="29">
        <v>9</v>
      </c>
      <c r="D1779" s="7" t="s">
        <v>1911</v>
      </c>
      <c r="E1779" s="29">
        <v>9</v>
      </c>
      <c r="G1779" s="7" t="s">
        <v>1911</v>
      </c>
      <c r="H1779" s="29" t="s">
        <v>985</v>
      </c>
      <c r="J1779" s="7" t="s">
        <v>1911</v>
      </c>
      <c r="K1779" s="29" t="s">
        <v>985</v>
      </c>
      <c r="M1779" s="7" t="s">
        <v>1911</v>
      </c>
      <c r="N1779" s="29" t="s">
        <v>985</v>
      </c>
      <c r="P1779" s="7" t="s">
        <v>1911</v>
      </c>
      <c r="Q1779" s="29" t="s">
        <v>985</v>
      </c>
      <c r="S1779" s="7" t="s">
        <v>1911</v>
      </c>
      <c r="T1779" s="29" t="s">
        <v>985</v>
      </c>
      <c r="V1779" s="7" t="s">
        <v>1911</v>
      </c>
      <c r="W1779" s="29" t="s">
        <v>985</v>
      </c>
      <c r="Y1779" s="7" t="s">
        <v>1911</v>
      </c>
      <c r="Z1779" s="29" t="s">
        <v>985</v>
      </c>
      <c r="AB1779" s="7" t="s">
        <v>1911</v>
      </c>
      <c r="AC1779" s="29" t="s">
        <v>985</v>
      </c>
      <c r="AE1779" s="7" t="s">
        <v>1911</v>
      </c>
      <c r="AF1779" s="29" t="s">
        <v>985</v>
      </c>
      <c r="AH1779" s="7" t="s">
        <v>1911</v>
      </c>
      <c r="AI1779" s="29" t="s">
        <v>985</v>
      </c>
      <c r="AK1779" s="7" t="s">
        <v>1911</v>
      </c>
      <c r="AL1779" s="33">
        <v>0</v>
      </c>
      <c r="AN1779" s="7" t="s">
        <v>1911</v>
      </c>
      <c r="AO1779" s="33">
        <v>0</v>
      </c>
      <c r="AQ1779" s="7" t="s">
        <v>1911</v>
      </c>
      <c r="AR1779" s="33">
        <v>0</v>
      </c>
      <c r="AT1779" s="7" t="s">
        <v>1911</v>
      </c>
      <c r="AU1779" s="33">
        <v>0</v>
      </c>
      <c r="AW1779" s="7" t="s">
        <v>1911</v>
      </c>
      <c r="AX1779" s="33">
        <v>0</v>
      </c>
      <c r="AZ1779" s="7" t="s">
        <v>1911</v>
      </c>
      <c r="BA1779" s="33">
        <v>0</v>
      </c>
      <c r="BC1779" s="7" t="s">
        <v>1911</v>
      </c>
      <c r="BD1779" s="33">
        <v>0</v>
      </c>
      <c r="BF1779" s="7" t="s">
        <v>1911</v>
      </c>
      <c r="BG1779" s="33">
        <v>0</v>
      </c>
      <c r="BI1779" s="7" t="s">
        <v>1911</v>
      </c>
      <c r="BJ1779" s="33">
        <v>0</v>
      </c>
      <c r="BL1779" s="7" t="s">
        <v>1911</v>
      </c>
      <c r="BM1779" s="33">
        <v>0</v>
      </c>
      <c r="BO1779" s="7" t="s">
        <v>1911</v>
      </c>
      <c r="BP1779" s="33">
        <v>0</v>
      </c>
      <c r="BR1779" s="7" t="s">
        <v>1911</v>
      </c>
      <c r="BS1779" s="33">
        <v>0</v>
      </c>
      <c r="BU1779" s="7" t="s">
        <v>1911</v>
      </c>
      <c r="BV1779" s="33">
        <v>0</v>
      </c>
      <c r="BX1779" s="7" t="s">
        <v>1911</v>
      </c>
      <c r="BY1779" s="33">
        <v>0</v>
      </c>
    </row>
    <row r="1780" spans="1:77" x14ac:dyDescent="0.3">
      <c r="A1780" s="7" t="s">
        <v>1912</v>
      </c>
      <c r="B1780" s="29">
        <v>9</v>
      </c>
      <c r="D1780" s="7" t="s">
        <v>1912</v>
      </c>
      <c r="E1780" s="29">
        <v>9</v>
      </c>
      <c r="G1780" s="7" t="s">
        <v>1912</v>
      </c>
      <c r="H1780" s="29" t="s">
        <v>985</v>
      </c>
      <c r="J1780" s="7" t="s">
        <v>1912</v>
      </c>
      <c r="K1780" s="29" t="s">
        <v>985</v>
      </c>
      <c r="M1780" s="7" t="s">
        <v>1912</v>
      </c>
      <c r="N1780" s="29" t="s">
        <v>985</v>
      </c>
      <c r="P1780" s="7" t="s">
        <v>1912</v>
      </c>
      <c r="Q1780" s="29" t="s">
        <v>985</v>
      </c>
      <c r="S1780" s="7" t="s">
        <v>1912</v>
      </c>
      <c r="T1780" s="29" t="s">
        <v>985</v>
      </c>
      <c r="V1780" s="7" t="s">
        <v>1912</v>
      </c>
      <c r="W1780" s="29" t="s">
        <v>985</v>
      </c>
      <c r="Y1780" s="7" t="s">
        <v>1912</v>
      </c>
      <c r="Z1780" s="29" t="s">
        <v>985</v>
      </c>
      <c r="AB1780" s="7" t="s">
        <v>1912</v>
      </c>
      <c r="AC1780" s="29" t="s">
        <v>985</v>
      </c>
      <c r="AE1780" s="7" t="s">
        <v>1912</v>
      </c>
      <c r="AF1780" s="29" t="s">
        <v>985</v>
      </c>
      <c r="AH1780" s="7" t="s">
        <v>1912</v>
      </c>
      <c r="AI1780" s="29" t="s">
        <v>985</v>
      </c>
      <c r="AK1780" s="7" t="s">
        <v>1912</v>
      </c>
      <c r="AL1780" s="33">
        <v>0</v>
      </c>
      <c r="AN1780" s="7" t="s">
        <v>1912</v>
      </c>
      <c r="AO1780" s="33">
        <v>0</v>
      </c>
      <c r="AQ1780" s="7" t="s">
        <v>1912</v>
      </c>
      <c r="AR1780" s="33">
        <v>0</v>
      </c>
      <c r="AT1780" s="7" t="s">
        <v>1912</v>
      </c>
      <c r="AU1780" s="33">
        <v>0</v>
      </c>
      <c r="AW1780" s="7" t="s">
        <v>1912</v>
      </c>
      <c r="AX1780" s="33">
        <v>0</v>
      </c>
      <c r="AZ1780" s="7" t="s">
        <v>1912</v>
      </c>
      <c r="BA1780" s="33">
        <v>0</v>
      </c>
      <c r="BC1780" s="7" t="s">
        <v>1912</v>
      </c>
      <c r="BD1780" s="33">
        <v>0</v>
      </c>
      <c r="BF1780" s="7" t="s">
        <v>1912</v>
      </c>
      <c r="BG1780" s="33">
        <v>0</v>
      </c>
      <c r="BI1780" s="7" t="s">
        <v>1912</v>
      </c>
      <c r="BJ1780" s="33">
        <v>0</v>
      </c>
      <c r="BL1780" s="7" t="s">
        <v>1912</v>
      </c>
      <c r="BM1780" s="33">
        <v>0</v>
      </c>
      <c r="BO1780" s="7" t="s">
        <v>1912</v>
      </c>
      <c r="BP1780" s="33">
        <v>0</v>
      </c>
      <c r="BR1780" s="7" t="s">
        <v>1912</v>
      </c>
      <c r="BS1780" s="33">
        <v>0</v>
      </c>
      <c r="BU1780" s="7" t="s">
        <v>1912</v>
      </c>
      <c r="BV1780" s="33">
        <v>0</v>
      </c>
      <c r="BX1780" s="7" t="s">
        <v>1912</v>
      </c>
      <c r="BY1780" s="33">
        <v>0</v>
      </c>
    </row>
    <row r="1781" spans="1:77" x14ac:dyDescent="0.3">
      <c r="A1781" s="7" t="s">
        <v>1913</v>
      </c>
      <c r="B1781" s="29">
        <v>9</v>
      </c>
      <c r="D1781" s="7" t="s">
        <v>1913</v>
      </c>
      <c r="E1781" s="29">
        <v>9</v>
      </c>
      <c r="G1781" s="7" t="s">
        <v>1913</v>
      </c>
      <c r="H1781" s="29" t="s">
        <v>985</v>
      </c>
      <c r="J1781" s="7" t="s">
        <v>1913</v>
      </c>
      <c r="K1781" s="29" t="s">
        <v>985</v>
      </c>
      <c r="M1781" s="7" t="s">
        <v>1913</v>
      </c>
      <c r="N1781" s="29" t="s">
        <v>985</v>
      </c>
      <c r="P1781" s="7" t="s">
        <v>1913</v>
      </c>
      <c r="Q1781" s="29" t="s">
        <v>985</v>
      </c>
      <c r="S1781" s="7" t="s">
        <v>1913</v>
      </c>
      <c r="T1781" s="29" t="s">
        <v>985</v>
      </c>
      <c r="V1781" s="7" t="s">
        <v>1913</v>
      </c>
      <c r="W1781" s="29" t="s">
        <v>985</v>
      </c>
      <c r="Y1781" s="7" t="s">
        <v>1913</v>
      </c>
      <c r="Z1781" s="29" t="s">
        <v>985</v>
      </c>
      <c r="AB1781" s="7" t="s">
        <v>1913</v>
      </c>
      <c r="AC1781" s="29" t="s">
        <v>985</v>
      </c>
      <c r="AE1781" s="7" t="s">
        <v>1913</v>
      </c>
      <c r="AF1781" s="29" t="s">
        <v>985</v>
      </c>
      <c r="AH1781" s="7" t="s">
        <v>1913</v>
      </c>
      <c r="AI1781" s="29" t="s">
        <v>985</v>
      </c>
      <c r="AK1781" s="7" t="s">
        <v>1913</v>
      </c>
      <c r="AL1781" s="33">
        <v>0</v>
      </c>
      <c r="AN1781" s="7" t="s">
        <v>1913</v>
      </c>
      <c r="AO1781" s="33">
        <v>0</v>
      </c>
      <c r="AQ1781" s="7" t="s">
        <v>1913</v>
      </c>
      <c r="AR1781" s="33">
        <v>0</v>
      </c>
      <c r="AT1781" s="7" t="s">
        <v>1913</v>
      </c>
      <c r="AU1781" s="33">
        <v>0</v>
      </c>
      <c r="AW1781" s="7" t="s">
        <v>1913</v>
      </c>
      <c r="AX1781" s="33">
        <v>0</v>
      </c>
      <c r="AZ1781" s="7" t="s">
        <v>1913</v>
      </c>
      <c r="BA1781" s="33">
        <v>0</v>
      </c>
      <c r="BC1781" s="7" t="s">
        <v>1913</v>
      </c>
      <c r="BD1781" s="33">
        <v>0</v>
      </c>
      <c r="BF1781" s="7" t="s">
        <v>1913</v>
      </c>
      <c r="BG1781" s="33">
        <v>0</v>
      </c>
      <c r="BI1781" s="7" t="s">
        <v>1913</v>
      </c>
      <c r="BJ1781" s="33">
        <v>0</v>
      </c>
      <c r="BL1781" s="7" t="s">
        <v>1913</v>
      </c>
      <c r="BM1781" s="33">
        <v>0</v>
      </c>
      <c r="BO1781" s="7" t="s">
        <v>1913</v>
      </c>
      <c r="BP1781" s="33">
        <v>0</v>
      </c>
      <c r="BR1781" s="7" t="s">
        <v>1913</v>
      </c>
      <c r="BS1781" s="33">
        <v>0</v>
      </c>
      <c r="BU1781" s="7" t="s">
        <v>1913</v>
      </c>
      <c r="BV1781" s="33">
        <v>0</v>
      </c>
      <c r="BX1781" s="7" t="s">
        <v>1913</v>
      </c>
      <c r="BY1781" s="33">
        <v>0</v>
      </c>
    </row>
    <row r="1782" spans="1:77" x14ac:dyDescent="0.3">
      <c r="A1782" s="7" t="s">
        <v>1914</v>
      </c>
      <c r="B1782" s="29">
        <v>9</v>
      </c>
      <c r="D1782" s="7" t="s">
        <v>1914</v>
      </c>
      <c r="E1782" s="29">
        <v>9</v>
      </c>
      <c r="G1782" s="7" t="s">
        <v>1914</v>
      </c>
      <c r="H1782" s="29" t="s">
        <v>985</v>
      </c>
      <c r="J1782" s="7" t="s">
        <v>1914</v>
      </c>
      <c r="K1782" s="29" t="s">
        <v>985</v>
      </c>
      <c r="M1782" s="7" t="s">
        <v>1914</v>
      </c>
      <c r="N1782" s="29" t="s">
        <v>985</v>
      </c>
      <c r="P1782" s="7" t="s">
        <v>1914</v>
      </c>
      <c r="Q1782" s="29" t="s">
        <v>985</v>
      </c>
      <c r="S1782" s="7" t="s">
        <v>1914</v>
      </c>
      <c r="T1782" s="29" t="s">
        <v>985</v>
      </c>
      <c r="V1782" s="7" t="s">
        <v>1914</v>
      </c>
      <c r="W1782" s="29" t="s">
        <v>985</v>
      </c>
      <c r="Y1782" s="7" t="s">
        <v>1914</v>
      </c>
      <c r="Z1782" s="29" t="s">
        <v>985</v>
      </c>
      <c r="AB1782" s="7" t="s">
        <v>1914</v>
      </c>
      <c r="AC1782" s="29" t="s">
        <v>985</v>
      </c>
      <c r="AE1782" s="7" t="s">
        <v>1914</v>
      </c>
      <c r="AF1782" s="29" t="s">
        <v>985</v>
      </c>
      <c r="AH1782" s="7" t="s">
        <v>1914</v>
      </c>
      <c r="AI1782" s="29" t="s">
        <v>985</v>
      </c>
      <c r="AK1782" s="7" t="s">
        <v>1914</v>
      </c>
      <c r="AL1782" s="33">
        <v>0</v>
      </c>
      <c r="AN1782" s="7" t="s">
        <v>1914</v>
      </c>
      <c r="AO1782" s="33">
        <v>0</v>
      </c>
      <c r="AQ1782" s="7" t="s">
        <v>1914</v>
      </c>
      <c r="AR1782" s="33">
        <v>0</v>
      </c>
      <c r="AT1782" s="7" t="s">
        <v>1914</v>
      </c>
      <c r="AU1782" s="33">
        <v>0</v>
      </c>
      <c r="AW1782" s="7" t="s">
        <v>1914</v>
      </c>
      <c r="AX1782" s="33">
        <v>0</v>
      </c>
      <c r="AZ1782" s="7" t="s">
        <v>1914</v>
      </c>
      <c r="BA1782" s="33">
        <v>0</v>
      </c>
      <c r="BC1782" s="7" t="s">
        <v>1914</v>
      </c>
      <c r="BD1782" s="33">
        <v>0</v>
      </c>
      <c r="BF1782" s="7" t="s">
        <v>1914</v>
      </c>
      <c r="BG1782" s="33">
        <v>0</v>
      </c>
      <c r="BI1782" s="7" t="s">
        <v>1914</v>
      </c>
      <c r="BJ1782" s="33">
        <v>0</v>
      </c>
      <c r="BL1782" s="7" t="s">
        <v>1914</v>
      </c>
      <c r="BM1782" s="33">
        <v>0</v>
      </c>
      <c r="BO1782" s="7" t="s">
        <v>1914</v>
      </c>
      <c r="BP1782" s="33">
        <v>0</v>
      </c>
      <c r="BR1782" s="7" t="s">
        <v>1914</v>
      </c>
      <c r="BS1782" s="33">
        <v>0</v>
      </c>
      <c r="BU1782" s="7" t="s">
        <v>1914</v>
      </c>
      <c r="BV1782" s="33">
        <v>0</v>
      </c>
      <c r="BX1782" s="7" t="s">
        <v>1914</v>
      </c>
      <c r="BY1782" s="33">
        <v>0</v>
      </c>
    </row>
    <row r="1783" spans="1:77" x14ac:dyDescent="0.3">
      <c r="A1783" s="7" t="s">
        <v>1915</v>
      </c>
      <c r="B1783" s="29">
        <v>9</v>
      </c>
      <c r="D1783" s="7" t="s">
        <v>1915</v>
      </c>
      <c r="E1783" s="29">
        <v>9</v>
      </c>
      <c r="G1783" s="7" t="s">
        <v>1915</v>
      </c>
      <c r="H1783" s="29" t="s">
        <v>985</v>
      </c>
      <c r="J1783" s="7" t="s">
        <v>1915</v>
      </c>
      <c r="K1783" s="29" t="s">
        <v>985</v>
      </c>
      <c r="M1783" s="7" t="s">
        <v>1915</v>
      </c>
      <c r="N1783" s="29" t="s">
        <v>985</v>
      </c>
      <c r="P1783" s="7" t="s">
        <v>1915</v>
      </c>
      <c r="Q1783" s="29" t="s">
        <v>985</v>
      </c>
      <c r="S1783" s="7" t="s">
        <v>1915</v>
      </c>
      <c r="T1783" s="29" t="s">
        <v>985</v>
      </c>
      <c r="V1783" s="7" t="s">
        <v>1915</v>
      </c>
      <c r="W1783" s="29" t="s">
        <v>985</v>
      </c>
      <c r="Y1783" s="7" t="s">
        <v>1915</v>
      </c>
      <c r="Z1783" s="29" t="s">
        <v>985</v>
      </c>
      <c r="AB1783" s="7" t="s">
        <v>1915</v>
      </c>
      <c r="AC1783" s="29" t="s">
        <v>985</v>
      </c>
      <c r="AE1783" s="7" t="s">
        <v>1915</v>
      </c>
      <c r="AF1783" s="29" t="s">
        <v>985</v>
      </c>
      <c r="AH1783" s="7" t="s">
        <v>1915</v>
      </c>
      <c r="AI1783" s="29" t="s">
        <v>985</v>
      </c>
      <c r="AK1783" s="7" t="s">
        <v>1915</v>
      </c>
      <c r="AL1783" s="33">
        <v>0</v>
      </c>
      <c r="AN1783" s="7" t="s">
        <v>1915</v>
      </c>
      <c r="AO1783" s="33">
        <v>0</v>
      </c>
      <c r="AQ1783" s="7" t="s">
        <v>1915</v>
      </c>
      <c r="AR1783" s="33">
        <v>0</v>
      </c>
      <c r="AT1783" s="7" t="s">
        <v>1915</v>
      </c>
      <c r="AU1783" s="33">
        <v>0</v>
      </c>
      <c r="AW1783" s="7" t="s">
        <v>1915</v>
      </c>
      <c r="AX1783" s="33">
        <v>0</v>
      </c>
      <c r="AZ1783" s="7" t="s">
        <v>1915</v>
      </c>
      <c r="BA1783" s="33">
        <v>0</v>
      </c>
      <c r="BC1783" s="7" t="s">
        <v>1915</v>
      </c>
      <c r="BD1783" s="33">
        <v>0</v>
      </c>
      <c r="BF1783" s="7" t="s">
        <v>1915</v>
      </c>
      <c r="BG1783" s="33">
        <v>0</v>
      </c>
      <c r="BI1783" s="7" t="s">
        <v>1915</v>
      </c>
      <c r="BJ1783" s="33">
        <v>0</v>
      </c>
      <c r="BL1783" s="7" t="s">
        <v>1915</v>
      </c>
      <c r="BM1783" s="33">
        <v>0</v>
      </c>
      <c r="BO1783" s="7" t="s">
        <v>1915</v>
      </c>
      <c r="BP1783" s="33">
        <v>0</v>
      </c>
      <c r="BR1783" s="7" t="s">
        <v>1915</v>
      </c>
      <c r="BS1783" s="33">
        <v>0</v>
      </c>
      <c r="BU1783" s="7" t="s">
        <v>1915</v>
      </c>
      <c r="BV1783" s="33">
        <v>0</v>
      </c>
      <c r="BX1783" s="7" t="s">
        <v>1915</v>
      </c>
      <c r="BY1783" s="33">
        <v>0</v>
      </c>
    </row>
    <row r="1784" spans="1:77" x14ac:dyDescent="0.3">
      <c r="A1784" s="7" t="s">
        <v>1916</v>
      </c>
      <c r="B1784" s="29">
        <v>9</v>
      </c>
      <c r="D1784" s="7" t="s">
        <v>1916</v>
      </c>
      <c r="E1784" s="29">
        <v>9</v>
      </c>
      <c r="G1784" s="7" t="s">
        <v>1916</v>
      </c>
      <c r="H1784" s="29" t="s">
        <v>985</v>
      </c>
      <c r="J1784" s="7" t="s">
        <v>1916</v>
      </c>
      <c r="K1784" s="29" t="s">
        <v>985</v>
      </c>
      <c r="M1784" s="7" t="s">
        <v>1916</v>
      </c>
      <c r="N1784" s="29" t="s">
        <v>985</v>
      </c>
      <c r="P1784" s="7" t="s">
        <v>1916</v>
      </c>
      <c r="Q1784" s="29" t="s">
        <v>985</v>
      </c>
      <c r="S1784" s="7" t="s">
        <v>1916</v>
      </c>
      <c r="T1784" s="29" t="s">
        <v>985</v>
      </c>
      <c r="V1784" s="7" t="s">
        <v>1916</v>
      </c>
      <c r="W1784" s="29" t="s">
        <v>985</v>
      </c>
      <c r="Y1784" s="7" t="s">
        <v>1916</v>
      </c>
      <c r="Z1784" s="29" t="s">
        <v>985</v>
      </c>
      <c r="AB1784" s="7" t="s">
        <v>1916</v>
      </c>
      <c r="AC1784" s="29" t="s">
        <v>985</v>
      </c>
      <c r="AE1784" s="7" t="s">
        <v>1916</v>
      </c>
      <c r="AF1784" s="29" t="s">
        <v>985</v>
      </c>
      <c r="AH1784" s="7" t="s">
        <v>1916</v>
      </c>
      <c r="AI1784" s="29" t="s">
        <v>985</v>
      </c>
      <c r="AK1784" s="7" t="s">
        <v>1916</v>
      </c>
      <c r="AL1784" s="33">
        <v>0</v>
      </c>
      <c r="AN1784" s="7" t="s">
        <v>1916</v>
      </c>
      <c r="AO1784" s="33">
        <v>0</v>
      </c>
      <c r="AQ1784" s="7" t="s">
        <v>1916</v>
      </c>
      <c r="AR1784" s="33">
        <v>0</v>
      </c>
      <c r="AT1784" s="7" t="s">
        <v>1916</v>
      </c>
      <c r="AU1784" s="33">
        <v>0</v>
      </c>
      <c r="AW1784" s="7" t="s">
        <v>1916</v>
      </c>
      <c r="AX1784" s="33">
        <v>0</v>
      </c>
      <c r="AZ1784" s="7" t="s">
        <v>1916</v>
      </c>
      <c r="BA1784" s="33">
        <v>0</v>
      </c>
      <c r="BC1784" s="7" t="s">
        <v>1916</v>
      </c>
      <c r="BD1784" s="33">
        <v>0</v>
      </c>
      <c r="BF1784" s="7" t="s">
        <v>1916</v>
      </c>
      <c r="BG1784" s="33">
        <v>0</v>
      </c>
      <c r="BI1784" s="7" t="s">
        <v>1916</v>
      </c>
      <c r="BJ1784" s="33">
        <v>0</v>
      </c>
      <c r="BL1784" s="7" t="s">
        <v>1916</v>
      </c>
      <c r="BM1784" s="33">
        <v>0</v>
      </c>
      <c r="BO1784" s="7" t="s">
        <v>1916</v>
      </c>
      <c r="BP1784" s="33">
        <v>0</v>
      </c>
      <c r="BR1784" s="7" t="s">
        <v>1916</v>
      </c>
      <c r="BS1784" s="33">
        <v>0</v>
      </c>
      <c r="BU1784" s="7" t="s">
        <v>1916</v>
      </c>
      <c r="BV1784" s="33">
        <v>0</v>
      </c>
      <c r="BX1784" s="7" t="s">
        <v>1916</v>
      </c>
      <c r="BY1784" s="33">
        <v>0</v>
      </c>
    </row>
    <row r="1785" spans="1:77" x14ac:dyDescent="0.3">
      <c r="A1785" s="7" t="s">
        <v>1917</v>
      </c>
      <c r="B1785" s="29">
        <v>9</v>
      </c>
      <c r="D1785" s="7" t="s">
        <v>1917</v>
      </c>
      <c r="E1785" s="29">
        <v>9</v>
      </c>
      <c r="G1785" s="7" t="s">
        <v>1917</v>
      </c>
      <c r="H1785" s="29" t="s">
        <v>985</v>
      </c>
      <c r="J1785" s="7" t="s">
        <v>1917</v>
      </c>
      <c r="K1785" s="29" t="s">
        <v>985</v>
      </c>
      <c r="M1785" s="7" t="s">
        <v>1917</v>
      </c>
      <c r="N1785" s="29" t="s">
        <v>985</v>
      </c>
      <c r="P1785" s="7" t="s">
        <v>1917</v>
      </c>
      <c r="Q1785" s="29" t="s">
        <v>985</v>
      </c>
      <c r="S1785" s="7" t="s">
        <v>1917</v>
      </c>
      <c r="T1785" s="29" t="s">
        <v>985</v>
      </c>
      <c r="V1785" s="7" t="s">
        <v>1917</v>
      </c>
      <c r="W1785" s="29" t="s">
        <v>985</v>
      </c>
      <c r="Y1785" s="7" t="s">
        <v>1917</v>
      </c>
      <c r="Z1785" s="29" t="s">
        <v>985</v>
      </c>
      <c r="AB1785" s="7" t="s">
        <v>1917</v>
      </c>
      <c r="AC1785" s="29" t="s">
        <v>985</v>
      </c>
      <c r="AE1785" s="7" t="s">
        <v>1917</v>
      </c>
      <c r="AF1785" s="29" t="s">
        <v>985</v>
      </c>
      <c r="AH1785" s="7" t="s">
        <v>1917</v>
      </c>
      <c r="AI1785" s="29" t="s">
        <v>985</v>
      </c>
      <c r="AK1785" s="7" t="s">
        <v>1917</v>
      </c>
      <c r="AL1785" s="33">
        <v>0</v>
      </c>
      <c r="AN1785" s="7" t="s">
        <v>1917</v>
      </c>
      <c r="AO1785" s="33">
        <v>0</v>
      </c>
      <c r="AQ1785" s="7" t="s">
        <v>1917</v>
      </c>
      <c r="AR1785" s="33">
        <v>0</v>
      </c>
      <c r="AT1785" s="7" t="s">
        <v>1917</v>
      </c>
      <c r="AU1785" s="33">
        <v>0</v>
      </c>
      <c r="AW1785" s="7" t="s">
        <v>1917</v>
      </c>
      <c r="AX1785" s="33">
        <v>0</v>
      </c>
      <c r="AZ1785" s="7" t="s">
        <v>1917</v>
      </c>
      <c r="BA1785" s="33">
        <v>0</v>
      </c>
      <c r="BC1785" s="7" t="s">
        <v>1917</v>
      </c>
      <c r="BD1785" s="33">
        <v>0</v>
      </c>
      <c r="BF1785" s="7" t="s">
        <v>1917</v>
      </c>
      <c r="BG1785" s="33">
        <v>0</v>
      </c>
      <c r="BI1785" s="7" t="s">
        <v>1917</v>
      </c>
      <c r="BJ1785" s="33">
        <v>0</v>
      </c>
      <c r="BL1785" s="7" t="s">
        <v>1917</v>
      </c>
      <c r="BM1785" s="33">
        <v>0</v>
      </c>
      <c r="BO1785" s="7" t="s">
        <v>1917</v>
      </c>
      <c r="BP1785" s="33">
        <v>0</v>
      </c>
      <c r="BR1785" s="7" t="s">
        <v>1917</v>
      </c>
      <c r="BS1785" s="33">
        <v>0</v>
      </c>
      <c r="BU1785" s="7" t="s">
        <v>1917</v>
      </c>
      <c r="BV1785" s="33">
        <v>0</v>
      </c>
      <c r="BX1785" s="7" t="s">
        <v>1917</v>
      </c>
      <c r="BY1785" s="33">
        <v>0</v>
      </c>
    </row>
    <row r="1786" spans="1:77" x14ac:dyDescent="0.3">
      <c r="A1786" s="7" t="s">
        <v>1918</v>
      </c>
      <c r="B1786" s="29">
        <v>9</v>
      </c>
      <c r="D1786" s="7" t="s">
        <v>1918</v>
      </c>
      <c r="E1786" s="29">
        <v>9</v>
      </c>
      <c r="G1786" s="7" t="s">
        <v>1918</v>
      </c>
      <c r="H1786" s="29" t="s">
        <v>985</v>
      </c>
      <c r="J1786" s="7" t="s">
        <v>1918</v>
      </c>
      <c r="K1786" s="29" t="s">
        <v>985</v>
      </c>
      <c r="M1786" s="7" t="s">
        <v>1918</v>
      </c>
      <c r="N1786" s="29" t="s">
        <v>985</v>
      </c>
      <c r="P1786" s="7" t="s">
        <v>1918</v>
      </c>
      <c r="Q1786" s="29" t="s">
        <v>985</v>
      </c>
      <c r="S1786" s="7" t="s">
        <v>1918</v>
      </c>
      <c r="T1786" s="29" t="s">
        <v>985</v>
      </c>
      <c r="V1786" s="7" t="s">
        <v>1918</v>
      </c>
      <c r="W1786" s="29" t="s">
        <v>985</v>
      </c>
      <c r="Y1786" s="7" t="s">
        <v>1918</v>
      </c>
      <c r="Z1786" s="29" t="s">
        <v>985</v>
      </c>
      <c r="AB1786" s="7" t="s">
        <v>1918</v>
      </c>
      <c r="AC1786" s="29" t="s">
        <v>985</v>
      </c>
      <c r="AE1786" s="7" t="s">
        <v>1918</v>
      </c>
      <c r="AF1786" s="29" t="s">
        <v>985</v>
      </c>
      <c r="AH1786" s="7" t="s">
        <v>1918</v>
      </c>
      <c r="AI1786" s="29" t="s">
        <v>985</v>
      </c>
      <c r="AK1786" s="7" t="s">
        <v>1918</v>
      </c>
      <c r="AL1786" s="33">
        <v>0</v>
      </c>
      <c r="AN1786" s="7" t="s">
        <v>1918</v>
      </c>
      <c r="AO1786" s="33">
        <v>0</v>
      </c>
      <c r="AQ1786" s="7" t="s">
        <v>1918</v>
      </c>
      <c r="AR1786" s="33">
        <v>0</v>
      </c>
      <c r="AT1786" s="7" t="s">
        <v>1918</v>
      </c>
      <c r="AU1786" s="33">
        <v>0</v>
      </c>
      <c r="AW1786" s="7" t="s">
        <v>1918</v>
      </c>
      <c r="AX1786" s="33">
        <v>0</v>
      </c>
      <c r="AZ1786" s="7" t="s">
        <v>1918</v>
      </c>
      <c r="BA1786" s="33">
        <v>0</v>
      </c>
      <c r="BC1786" s="7" t="s">
        <v>1918</v>
      </c>
      <c r="BD1786" s="33">
        <v>0</v>
      </c>
      <c r="BF1786" s="7" t="s">
        <v>1918</v>
      </c>
      <c r="BG1786" s="33">
        <v>0</v>
      </c>
      <c r="BI1786" s="7" t="s">
        <v>1918</v>
      </c>
      <c r="BJ1786" s="33">
        <v>0</v>
      </c>
      <c r="BL1786" s="7" t="s">
        <v>1918</v>
      </c>
      <c r="BM1786" s="33">
        <v>0</v>
      </c>
      <c r="BO1786" s="7" t="s">
        <v>1918</v>
      </c>
      <c r="BP1786" s="33">
        <v>0</v>
      </c>
      <c r="BR1786" s="7" t="s">
        <v>1918</v>
      </c>
      <c r="BS1786" s="33">
        <v>0</v>
      </c>
      <c r="BU1786" s="7" t="s">
        <v>1918</v>
      </c>
      <c r="BV1786" s="33">
        <v>0</v>
      </c>
      <c r="BX1786" s="7" t="s">
        <v>1918</v>
      </c>
      <c r="BY1786" s="33">
        <v>0</v>
      </c>
    </row>
    <row r="1787" spans="1:77" x14ac:dyDescent="0.3">
      <c r="A1787" s="7" t="s">
        <v>1919</v>
      </c>
      <c r="B1787" s="29">
        <v>9</v>
      </c>
      <c r="D1787" s="7" t="s">
        <v>1919</v>
      </c>
      <c r="E1787" s="29">
        <v>9</v>
      </c>
      <c r="G1787" s="7" t="s">
        <v>1919</v>
      </c>
      <c r="H1787" s="29" t="s">
        <v>985</v>
      </c>
      <c r="J1787" s="7" t="s">
        <v>1919</v>
      </c>
      <c r="K1787" s="29" t="s">
        <v>985</v>
      </c>
      <c r="M1787" s="7" t="s">
        <v>1919</v>
      </c>
      <c r="N1787" s="29" t="s">
        <v>985</v>
      </c>
      <c r="P1787" s="7" t="s">
        <v>1919</v>
      </c>
      <c r="Q1787" s="29" t="s">
        <v>985</v>
      </c>
      <c r="S1787" s="7" t="s">
        <v>1919</v>
      </c>
      <c r="T1787" s="29" t="s">
        <v>985</v>
      </c>
      <c r="V1787" s="7" t="s">
        <v>1919</v>
      </c>
      <c r="W1787" s="29" t="s">
        <v>985</v>
      </c>
      <c r="Y1787" s="7" t="s">
        <v>1919</v>
      </c>
      <c r="Z1787" s="29" t="s">
        <v>985</v>
      </c>
      <c r="AB1787" s="7" t="s">
        <v>1919</v>
      </c>
      <c r="AC1787" s="29" t="s">
        <v>985</v>
      </c>
      <c r="AE1787" s="7" t="s">
        <v>1919</v>
      </c>
      <c r="AF1787" s="29" t="s">
        <v>985</v>
      </c>
      <c r="AH1787" s="7" t="s">
        <v>1919</v>
      </c>
      <c r="AI1787" s="29" t="s">
        <v>985</v>
      </c>
      <c r="AK1787" s="7" t="s">
        <v>1919</v>
      </c>
      <c r="AL1787" s="33">
        <v>0</v>
      </c>
      <c r="AN1787" s="7" t="s">
        <v>1919</v>
      </c>
      <c r="AO1787" s="33">
        <v>0</v>
      </c>
      <c r="AQ1787" s="7" t="s">
        <v>1919</v>
      </c>
      <c r="AR1787" s="33">
        <v>0</v>
      </c>
      <c r="AT1787" s="7" t="s">
        <v>1919</v>
      </c>
      <c r="AU1787" s="33">
        <v>0</v>
      </c>
      <c r="AW1787" s="7" t="s">
        <v>1919</v>
      </c>
      <c r="AX1787" s="33">
        <v>0</v>
      </c>
      <c r="AZ1787" s="7" t="s">
        <v>1919</v>
      </c>
      <c r="BA1787" s="33">
        <v>0</v>
      </c>
      <c r="BC1787" s="7" t="s">
        <v>1919</v>
      </c>
      <c r="BD1787" s="33">
        <v>0</v>
      </c>
      <c r="BF1787" s="7" t="s">
        <v>1919</v>
      </c>
      <c r="BG1787" s="33">
        <v>0</v>
      </c>
      <c r="BI1787" s="7" t="s">
        <v>1919</v>
      </c>
      <c r="BJ1787" s="33">
        <v>0</v>
      </c>
      <c r="BL1787" s="7" t="s">
        <v>1919</v>
      </c>
      <c r="BM1787" s="33">
        <v>0</v>
      </c>
      <c r="BO1787" s="7" t="s">
        <v>1919</v>
      </c>
      <c r="BP1787" s="33">
        <v>0</v>
      </c>
      <c r="BR1787" s="7" t="s">
        <v>1919</v>
      </c>
      <c r="BS1787" s="33">
        <v>0</v>
      </c>
      <c r="BU1787" s="7" t="s">
        <v>1919</v>
      </c>
      <c r="BV1787" s="33">
        <v>0</v>
      </c>
      <c r="BX1787" s="7" t="s">
        <v>1919</v>
      </c>
      <c r="BY1787" s="33">
        <v>0</v>
      </c>
    </row>
    <row r="1788" spans="1:77" x14ac:dyDescent="0.3">
      <c r="A1788" s="7" t="s">
        <v>1920</v>
      </c>
      <c r="B1788" s="29">
        <v>9</v>
      </c>
      <c r="D1788" s="7" t="s">
        <v>1920</v>
      </c>
      <c r="E1788" s="29">
        <v>9</v>
      </c>
      <c r="G1788" s="7" t="s">
        <v>1920</v>
      </c>
      <c r="H1788" s="29" t="s">
        <v>985</v>
      </c>
      <c r="J1788" s="7" t="s">
        <v>1920</v>
      </c>
      <c r="K1788" s="29" t="s">
        <v>985</v>
      </c>
      <c r="M1788" s="7" t="s">
        <v>1920</v>
      </c>
      <c r="N1788" s="29" t="s">
        <v>985</v>
      </c>
      <c r="P1788" s="7" t="s">
        <v>1920</v>
      </c>
      <c r="Q1788" s="29" t="s">
        <v>985</v>
      </c>
      <c r="S1788" s="7" t="s">
        <v>1920</v>
      </c>
      <c r="T1788" s="29" t="s">
        <v>985</v>
      </c>
      <c r="V1788" s="7" t="s">
        <v>1920</v>
      </c>
      <c r="W1788" s="29" t="s">
        <v>985</v>
      </c>
      <c r="Y1788" s="7" t="s">
        <v>1920</v>
      </c>
      <c r="Z1788" s="29" t="s">
        <v>985</v>
      </c>
      <c r="AB1788" s="7" t="s">
        <v>1920</v>
      </c>
      <c r="AC1788" s="29" t="s">
        <v>985</v>
      </c>
      <c r="AE1788" s="7" t="s">
        <v>1920</v>
      </c>
      <c r="AF1788" s="29" t="s">
        <v>985</v>
      </c>
      <c r="AH1788" s="7" t="s">
        <v>1920</v>
      </c>
      <c r="AI1788" s="29" t="s">
        <v>985</v>
      </c>
      <c r="AK1788" s="7" t="s">
        <v>1920</v>
      </c>
      <c r="AL1788" s="33">
        <v>0</v>
      </c>
      <c r="AN1788" s="7" t="s">
        <v>1920</v>
      </c>
      <c r="AO1788" s="33">
        <v>0</v>
      </c>
      <c r="AQ1788" s="7" t="s">
        <v>1920</v>
      </c>
      <c r="AR1788" s="33">
        <v>0</v>
      </c>
      <c r="AT1788" s="7" t="s">
        <v>1920</v>
      </c>
      <c r="AU1788" s="33">
        <v>0</v>
      </c>
      <c r="AW1788" s="7" t="s">
        <v>1920</v>
      </c>
      <c r="AX1788" s="33">
        <v>0</v>
      </c>
      <c r="AZ1788" s="7" t="s">
        <v>1920</v>
      </c>
      <c r="BA1788" s="33">
        <v>0</v>
      </c>
      <c r="BC1788" s="7" t="s">
        <v>1920</v>
      </c>
      <c r="BD1788" s="33">
        <v>0</v>
      </c>
      <c r="BF1788" s="7" t="s">
        <v>1920</v>
      </c>
      <c r="BG1788" s="33">
        <v>0</v>
      </c>
      <c r="BI1788" s="7" t="s">
        <v>1920</v>
      </c>
      <c r="BJ1788" s="33">
        <v>0</v>
      </c>
      <c r="BL1788" s="7" t="s">
        <v>1920</v>
      </c>
      <c r="BM1788" s="33">
        <v>0</v>
      </c>
      <c r="BO1788" s="7" t="s">
        <v>1920</v>
      </c>
      <c r="BP1788" s="33">
        <v>0</v>
      </c>
      <c r="BR1788" s="7" t="s">
        <v>1920</v>
      </c>
      <c r="BS1788" s="33">
        <v>0</v>
      </c>
      <c r="BU1788" s="7" t="s">
        <v>1920</v>
      </c>
      <c r="BV1788" s="33">
        <v>0</v>
      </c>
      <c r="BX1788" s="7" t="s">
        <v>1920</v>
      </c>
      <c r="BY1788" s="33">
        <v>0</v>
      </c>
    </row>
    <row r="1789" spans="1:77" x14ac:dyDescent="0.3">
      <c r="A1789" s="7" t="s">
        <v>1921</v>
      </c>
      <c r="B1789" s="29">
        <v>9</v>
      </c>
      <c r="D1789" s="7" t="s">
        <v>1921</v>
      </c>
      <c r="E1789" s="29">
        <v>9</v>
      </c>
      <c r="G1789" s="7" t="s">
        <v>1921</v>
      </c>
      <c r="H1789" s="29" t="s">
        <v>985</v>
      </c>
      <c r="J1789" s="7" t="s">
        <v>1921</v>
      </c>
      <c r="K1789" s="29" t="s">
        <v>985</v>
      </c>
      <c r="M1789" s="7" t="s">
        <v>1921</v>
      </c>
      <c r="N1789" s="29" t="s">
        <v>985</v>
      </c>
      <c r="P1789" s="7" t="s">
        <v>1921</v>
      </c>
      <c r="Q1789" s="29" t="s">
        <v>985</v>
      </c>
      <c r="S1789" s="7" t="s">
        <v>1921</v>
      </c>
      <c r="T1789" s="29" t="s">
        <v>985</v>
      </c>
      <c r="V1789" s="7" t="s">
        <v>1921</v>
      </c>
      <c r="W1789" s="29" t="s">
        <v>985</v>
      </c>
      <c r="Y1789" s="7" t="s">
        <v>1921</v>
      </c>
      <c r="Z1789" s="29" t="s">
        <v>985</v>
      </c>
      <c r="AB1789" s="7" t="s">
        <v>1921</v>
      </c>
      <c r="AC1789" s="29" t="s">
        <v>985</v>
      </c>
      <c r="AE1789" s="7" t="s">
        <v>1921</v>
      </c>
      <c r="AF1789" s="29" t="s">
        <v>985</v>
      </c>
      <c r="AH1789" s="7" t="s">
        <v>1921</v>
      </c>
      <c r="AI1789" s="29" t="s">
        <v>985</v>
      </c>
      <c r="AK1789" s="7" t="s">
        <v>1921</v>
      </c>
      <c r="AL1789" s="33">
        <v>0</v>
      </c>
      <c r="AN1789" s="7" t="s">
        <v>1921</v>
      </c>
      <c r="AO1789" s="33">
        <v>0</v>
      </c>
      <c r="AQ1789" s="7" t="s">
        <v>1921</v>
      </c>
      <c r="AR1789" s="33">
        <v>0</v>
      </c>
      <c r="AT1789" s="7" t="s">
        <v>1921</v>
      </c>
      <c r="AU1789" s="33">
        <v>0</v>
      </c>
      <c r="AW1789" s="7" t="s">
        <v>1921</v>
      </c>
      <c r="AX1789" s="33">
        <v>0</v>
      </c>
      <c r="AZ1789" s="7" t="s">
        <v>1921</v>
      </c>
      <c r="BA1789" s="33">
        <v>0</v>
      </c>
      <c r="BC1789" s="7" t="s">
        <v>1921</v>
      </c>
      <c r="BD1789" s="33">
        <v>0</v>
      </c>
      <c r="BF1789" s="7" t="s">
        <v>1921</v>
      </c>
      <c r="BG1789" s="33">
        <v>0</v>
      </c>
      <c r="BI1789" s="7" t="s">
        <v>1921</v>
      </c>
      <c r="BJ1789" s="33">
        <v>0</v>
      </c>
      <c r="BL1789" s="7" t="s">
        <v>1921</v>
      </c>
      <c r="BM1789" s="33">
        <v>0</v>
      </c>
      <c r="BO1789" s="7" t="s">
        <v>1921</v>
      </c>
      <c r="BP1789" s="33">
        <v>0</v>
      </c>
      <c r="BR1789" s="7" t="s">
        <v>1921</v>
      </c>
      <c r="BS1789" s="33">
        <v>0</v>
      </c>
      <c r="BU1789" s="7" t="s">
        <v>1921</v>
      </c>
      <c r="BV1789" s="33">
        <v>0</v>
      </c>
      <c r="BX1789" s="7" t="s">
        <v>1921</v>
      </c>
      <c r="BY1789" s="33">
        <v>0</v>
      </c>
    </row>
    <row r="1790" spans="1:77" x14ac:dyDescent="0.3">
      <c r="A1790" s="7" t="s">
        <v>1922</v>
      </c>
      <c r="B1790" s="29">
        <v>9</v>
      </c>
      <c r="D1790" s="7" t="s">
        <v>1922</v>
      </c>
      <c r="E1790" s="29">
        <v>9</v>
      </c>
      <c r="G1790" s="7" t="s">
        <v>1922</v>
      </c>
      <c r="H1790" s="29" t="s">
        <v>985</v>
      </c>
      <c r="J1790" s="7" t="s">
        <v>1922</v>
      </c>
      <c r="K1790" s="29" t="s">
        <v>985</v>
      </c>
      <c r="M1790" s="7" t="s">
        <v>1922</v>
      </c>
      <c r="N1790" s="29" t="s">
        <v>985</v>
      </c>
      <c r="P1790" s="7" t="s">
        <v>1922</v>
      </c>
      <c r="Q1790" s="29" t="s">
        <v>985</v>
      </c>
      <c r="S1790" s="7" t="s">
        <v>1922</v>
      </c>
      <c r="T1790" s="29" t="s">
        <v>985</v>
      </c>
      <c r="V1790" s="7" t="s">
        <v>1922</v>
      </c>
      <c r="W1790" s="29" t="s">
        <v>985</v>
      </c>
      <c r="Y1790" s="7" t="s">
        <v>1922</v>
      </c>
      <c r="Z1790" s="29" t="s">
        <v>985</v>
      </c>
      <c r="AB1790" s="7" t="s">
        <v>1922</v>
      </c>
      <c r="AC1790" s="29" t="s">
        <v>985</v>
      </c>
      <c r="AE1790" s="7" t="s">
        <v>1922</v>
      </c>
      <c r="AF1790" s="29" t="s">
        <v>985</v>
      </c>
      <c r="AH1790" s="7" t="s">
        <v>1922</v>
      </c>
      <c r="AI1790" s="29" t="s">
        <v>985</v>
      </c>
      <c r="AK1790" s="7" t="s">
        <v>1922</v>
      </c>
      <c r="AL1790" s="33">
        <v>0</v>
      </c>
      <c r="AN1790" s="7" t="s">
        <v>1922</v>
      </c>
      <c r="AO1790" s="33">
        <v>0</v>
      </c>
      <c r="AQ1790" s="7" t="s">
        <v>1922</v>
      </c>
      <c r="AR1790" s="33">
        <v>0</v>
      </c>
      <c r="AT1790" s="7" t="s">
        <v>1922</v>
      </c>
      <c r="AU1790" s="33">
        <v>0</v>
      </c>
      <c r="AW1790" s="7" t="s">
        <v>1922</v>
      </c>
      <c r="AX1790" s="33">
        <v>0</v>
      </c>
      <c r="AZ1790" s="7" t="s">
        <v>1922</v>
      </c>
      <c r="BA1790" s="33">
        <v>0</v>
      </c>
      <c r="BC1790" s="7" t="s">
        <v>1922</v>
      </c>
      <c r="BD1790" s="33">
        <v>0</v>
      </c>
      <c r="BF1790" s="7" t="s">
        <v>1922</v>
      </c>
      <c r="BG1790" s="33">
        <v>0</v>
      </c>
      <c r="BI1790" s="7" t="s">
        <v>1922</v>
      </c>
      <c r="BJ1790" s="33">
        <v>0</v>
      </c>
      <c r="BL1790" s="7" t="s">
        <v>1922</v>
      </c>
      <c r="BM1790" s="33">
        <v>0</v>
      </c>
      <c r="BO1790" s="7" t="s">
        <v>1922</v>
      </c>
      <c r="BP1790" s="33">
        <v>0</v>
      </c>
      <c r="BR1790" s="7" t="s">
        <v>1922</v>
      </c>
      <c r="BS1790" s="33">
        <v>0</v>
      </c>
      <c r="BU1790" s="7" t="s">
        <v>1922</v>
      </c>
      <c r="BV1790" s="33">
        <v>0</v>
      </c>
      <c r="BX1790" s="7" t="s">
        <v>1922</v>
      </c>
      <c r="BY1790" s="33">
        <v>0</v>
      </c>
    </row>
    <row r="1791" spans="1:77" x14ac:dyDescent="0.3">
      <c r="A1791" s="7" t="s">
        <v>1923</v>
      </c>
      <c r="B1791" s="29">
        <v>9</v>
      </c>
      <c r="D1791" s="7" t="s">
        <v>1923</v>
      </c>
      <c r="E1791" s="29">
        <v>9</v>
      </c>
      <c r="G1791" s="7" t="s">
        <v>1923</v>
      </c>
      <c r="H1791" s="29" t="s">
        <v>985</v>
      </c>
      <c r="J1791" s="7" t="s">
        <v>1923</v>
      </c>
      <c r="K1791" s="29" t="s">
        <v>985</v>
      </c>
      <c r="M1791" s="7" t="s">
        <v>1923</v>
      </c>
      <c r="N1791" s="29" t="s">
        <v>985</v>
      </c>
      <c r="P1791" s="7" t="s">
        <v>1923</v>
      </c>
      <c r="Q1791" s="29" t="s">
        <v>985</v>
      </c>
      <c r="S1791" s="7" t="s">
        <v>1923</v>
      </c>
      <c r="T1791" s="29" t="s">
        <v>985</v>
      </c>
      <c r="V1791" s="7" t="s">
        <v>1923</v>
      </c>
      <c r="W1791" s="29" t="s">
        <v>985</v>
      </c>
      <c r="Y1791" s="7" t="s">
        <v>1923</v>
      </c>
      <c r="Z1791" s="29" t="s">
        <v>985</v>
      </c>
      <c r="AB1791" s="7" t="s">
        <v>1923</v>
      </c>
      <c r="AC1791" s="29" t="s">
        <v>985</v>
      </c>
      <c r="AE1791" s="7" t="s">
        <v>1923</v>
      </c>
      <c r="AF1791" s="29" t="s">
        <v>985</v>
      </c>
      <c r="AH1791" s="7" t="s">
        <v>1923</v>
      </c>
      <c r="AI1791" s="29" t="s">
        <v>985</v>
      </c>
      <c r="AK1791" s="7" t="s">
        <v>1923</v>
      </c>
      <c r="AL1791" s="33">
        <v>0</v>
      </c>
      <c r="AN1791" s="7" t="s">
        <v>1923</v>
      </c>
      <c r="AO1791" s="33">
        <v>0</v>
      </c>
      <c r="AQ1791" s="7" t="s">
        <v>1923</v>
      </c>
      <c r="AR1791" s="33">
        <v>0</v>
      </c>
      <c r="AT1791" s="7" t="s">
        <v>1923</v>
      </c>
      <c r="AU1791" s="33">
        <v>0</v>
      </c>
      <c r="AW1791" s="7" t="s">
        <v>1923</v>
      </c>
      <c r="AX1791" s="33">
        <v>0</v>
      </c>
      <c r="AZ1791" s="7" t="s">
        <v>1923</v>
      </c>
      <c r="BA1791" s="33">
        <v>0</v>
      </c>
      <c r="BC1791" s="7" t="s">
        <v>1923</v>
      </c>
      <c r="BD1791" s="33">
        <v>0</v>
      </c>
      <c r="BF1791" s="7" t="s">
        <v>1923</v>
      </c>
      <c r="BG1791" s="33">
        <v>0</v>
      </c>
      <c r="BI1791" s="7" t="s">
        <v>1923</v>
      </c>
      <c r="BJ1791" s="33">
        <v>0</v>
      </c>
      <c r="BL1791" s="7" t="s">
        <v>1923</v>
      </c>
      <c r="BM1791" s="33">
        <v>0</v>
      </c>
      <c r="BO1791" s="7" t="s">
        <v>1923</v>
      </c>
      <c r="BP1791" s="33">
        <v>0</v>
      </c>
      <c r="BR1791" s="7" t="s">
        <v>1923</v>
      </c>
      <c r="BS1791" s="33">
        <v>0</v>
      </c>
      <c r="BU1791" s="7" t="s">
        <v>1923</v>
      </c>
      <c r="BV1791" s="33">
        <v>0</v>
      </c>
      <c r="BX1791" s="7" t="s">
        <v>1923</v>
      </c>
      <c r="BY1791" s="33">
        <v>0</v>
      </c>
    </row>
    <row r="1792" spans="1:77" x14ac:dyDescent="0.3">
      <c r="A1792" s="7" t="s">
        <v>1924</v>
      </c>
      <c r="B1792" s="29">
        <v>9</v>
      </c>
      <c r="D1792" s="7" t="s">
        <v>1924</v>
      </c>
      <c r="E1792" s="29">
        <v>9</v>
      </c>
      <c r="G1792" s="7" t="s">
        <v>1924</v>
      </c>
      <c r="H1792" s="29" t="s">
        <v>985</v>
      </c>
      <c r="J1792" s="7" t="s">
        <v>1924</v>
      </c>
      <c r="K1792" s="29" t="s">
        <v>985</v>
      </c>
      <c r="M1792" s="7" t="s">
        <v>1924</v>
      </c>
      <c r="N1792" s="29" t="s">
        <v>985</v>
      </c>
      <c r="P1792" s="7" t="s">
        <v>1924</v>
      </c>
      <c r="Q1792" s="29" t="s">
        <v>985</v>
      </c>
      <c r="S1792" s="7" t="s">
        <v>1924</v>
      </c>
      <c r="T1792" s="29" t="s">
        <v>985</v>
      </c>
      <c r="V1792" s="7" t="s">
        <v>1924</v>
      </c>
      <c r="W1792" s="29" t="s">
        <v>985</v>
      </c>
      <c r="Y1792" s="7" t="s">
        <v>1924</v>
      </c>
      <c r="Z1792" s="29" t="s">
        <v>985</v>
      </c>
      <c r="AB1792" s="7" t="s">
        <v>1924</v>
      </c>
      <c r="AC1792" s="29" t="s">
        <v>985</v>
      </c>
      <c r="AE1792" s="7" t="s">
        <v>1924</v>
      </c>
      <c r="AF1792" s="29" t="s">
        <v>985</v>
      </c>
      <c r="AH1792" s="7" t="s">
        <v>1924</v>
      </c>
      <c r="AI1792" s="29" t="s">
        <v>985</v>
      </c>
      <c r="AK1792" s="7" t="s">
        <v>1924</v>
      </c>
      <c r="AL1792" s="33">
        <v>0</v>
      </c>
      <c r="AN1792" s="7" t="s">
        <v>1924</v>
      </c>
      <c r="AO1792" s="33">
        <v>0</v>
      </c>
      <c r="AQ1792" s="7" t="s">
        <v>1924</v>
      </c>
      <c r="AR1792" s="33">
        <v>0</v>
      </c>
      <c r="AT1792" s="7" t="s">
        <v>1924</v>
      </c>
      <c r="AU1792" s="33">
        <v>0</v>
      </c>
      <c r="AW1792" s="7" t="s">
        <v>1924</v>
      </c>
      <c r="AX1792" s="33">
        <v>0</v>
      </c>
      <c r="AZ1792" s="7" t="s">
        <v>1924</v>
      </c>
      <c r="BA1792" s="33">
        <v>0</v>
      </c>
      <c r="BC1792" s="7" t="s">
        <v>1924</v>
      </c>
      <c r="BD1792" s="33">
        <v>0</v>
      </c>
      <c r="BF1792" s="7" t="s">
        <v>1924</v>
      </c>
      <c r="BG1792" s="33">
        <v>0</v>
      </c>
      <c r="BI1792" s="7" t="s">
        <v>1924</v>
      </c>
      <c r="BJ1792" s="33">
        <v>0</v>
      </c>
      <c r="BL1792" s="7" t="s">
        <v>1924</v>
      </c>
      <c r="BM1792" s="33">
        <v>0</v>
      </c>
      <c r="BO1792" s="7" t="s">
        <v>1924</v>
      </c>
      <c r="BP1792" s="33">
        <v>0</v>
      </c>
      <c r="BR1792" s="7" t="s">
        <v>1924</v>
      </c>
      <c r="BS1792" s="33">
        <v>0</v>
      </c>
      <c r="BU1792" s="7" t="s">
        <v>1924</v>
      </c>
      <c r="BV1792" s="33">
        <v>0</v>
      </c>
      <c r="BX1792" s="7" t="s">
        <v>1924</v>
      </c>
      <c r="BY1792" s="33">
        <v>0</v>
      </c>
    </row>
    <row r="1793" spans="1:77" x14ac:dyDescent="0.3">
      <c r="A1793" s="7" t="s">
        <v>1925</v>
      </c>
      <c r="B1793" s="29">
        <v>9</v>
      </c>
      <c r="D1793" s="7" t="s">
        <v>1925</v>
      </c>
      <c r="E1793" s="29">
        <v>9</v>
      </c>
      <c r="G1793" s="7" t="s">
        <v>1925</v>
      </c>
      <c r="H1793" s="29" t="s">
        <v>985</v>
      </c>
      <c r="J1793" s="7" t="s">
        <v>1925</v>
      </c>
      <c r="K1793" s="29" t="s">
        <v>985</v>
      </c>
      <c r="M1793" s="7" t="s">
        <v>1925</v>
      </c>
      <c r="N1793" s="29" t="s">
        <v>985</v>
      </c>
      <c r="P1793" s="7" t="s">
        <v>1925</v>
      </c>
      <c r="Q1793" s="29" t="s">
        <v>985</v>
      </c>
      <c r="S1793" s="7" t="s">
        <v>1925</v>
      </c>
      <c r="T1793" s="29" t="s">
        <v>985</v>
      </c>
      <c r="V1793" s="7" t="s">
        <v>1925</v>
      </c>
      <c r="W1793" s="29" t="s">
        <v>985</v>
      </c>
      <c r="Y1793" s="7" t="s">
        <v>1925</v>
      </c>
      <c r="Z1793" s="29" t="s">
        <v>985</v>
      </c>
      <c r="AB1793" s="7" t="s">
        <v>1925</v>
      </c>
      <c r="AC1793" s="29" t="s">
        <v>985</v>
      </c>
      <c r="AE1793" s="7" t="s">
        <v>1925</v>
      </c>
      <c r="AF1793" s="29" t="s">
        <v>985</v>
      </c>
      <c r="AH1793" s="7" t="s">
        <v>1925</v>
      </c>
      <c r="AI1793" s="29" t="s">
        <v>985</v>
      </c>
      <c r="AK1793" s="7" t="s">
        <v>1925</v>
      </c>
      <c r="AL1793" s="33">
        <v>0</v>
      </c>
      <c r="AN1793" s="7" t="s">
        <v>1925</v>
      </c>
      <c r="AO1793" s="33">
        <v>0</v>
      </c>
      <c r="AQ1793" s="7" t="s">
        <v>1925</v>
      </c>
      <c r="AR1793" s="33">
        <v>0</v>
      </c>
      <c r="AT1793" s="7" t="s">
        <v>1925</v>
      </c>
      <c r="AU1793" s="33">
        <v>0</v>
      </c>
      <c r="AW1793" s="7" t="s">
        <v>1925</v>
      </c>
      <c r="AX1793" s="33">
        <v>0</v>
      </c>
      <c r="AZ1793" s="7" t="s">
        <v>1925</v>
      </c>
      <c r="BA1793" s="33">
        <v>0</v>
      </c>
      <c r="BC1793" s="7" t="s">
        <v>1925</v>
      </c>
      <c r="BD1793" s="33">
        <v>0</v>
      </c>
      <c r="BF1793" s="7" t="s">
        <v>1925</v>
      </c>
      <c r="BG1793" s="33">
        <v>0</v>
      </c>
      <c r="BI1793" s="7" t="s">
        <v>1925</v>
      </c>
      <c r="BJ1793" s="33">
        <v>0</v>
      </c>
      <c r="BL1793" s="7" t="s">
        <v>1925</v>
      </c>
      <c r="BM1793" s="33">
        <v>0</v>
      </c>
      <c r="BO1793" s="7" t="s">
        <v>1925</v>
      </c>
      <c r="BP1793" s="33">
        <v>0</v>
      </c>
      <c r="BR1793" s="7" t="s">
        <v>1925</v>
      </c>
      <c r="BS1793" s="33">
        <v>0</v>
      </c>
      <c r="BU1793" s="7" t="s">
        <v>1925</v>
      </c>
      <c r="BV1793" s="33">
        <v>0</v>
      </c>
      <c r="BX1793" s="7" t="s">
        <v>1925</v>
      </c>
      <c r="BY1793" s="33">
        <v>0</v>
      </c>
    </row>
    <row r="1794" spans="1:77" x14ac:dyDescent="0.3">
      <c r="A1794" s="7" t="s">
        <v>1926</v>
      </c>
      <c r="B1794" s="29">
        <v>9</v>
      </c>
      <c r="D1794" s="7" t="s">
        <v>1926</v>
      </c>
      <c r="E1794" s="29">
        <v>9</v>
      </c>
      <c r="G1794" s="7" t="s">
        <v>1926</v>
      </c>
      <c r="H1794" s="29" t="s">
        <v>985</v>
      </c>
      <c r="J1794" s="7" t="s">
        <v>1926</v>
      </c>
      <c r="K1794" s="29" t="s">
        <v>985</v>
      </c>
      <c r="M1794" s="7" t="s">
        <v>1926</v>
      </c>
      <c r="N1794" s="29" t="s">
        <v>985</v>
      </c>
      <c r="P1794" s="7" t="s">
        <v>1926</v>
      </c>
      <c r="Q1794" s="29" t="s">
        <v>985</v>
      </c>
      <c r="S1794" s="7" t="s">
        <v>1926</v>
      </c>
      <c r="T1794" s="29" t="s">
        <v>985</v>
      </c>
      <c r="V1794" s="7" t="s">
        <v>1926</v>
      </c>
      <c r="W1794" s="29" t="s">
        <v>985</v>
      </c>
      <c r="Y1794" s="7" t="s">
        <v>1926</v>
      </c>
      <c r="Z1794" s="29" t="s">
        <v>985</v>
      </c>
      <c r="AB1794" s="7" t="s">
        <v>1926</v>
      </c>
      <c r="AC1794" s="29" t="s">
        <v>985</v>
      </c>
      <c r="AE1794" s="7" t="s">
        <v>1926</v>
      </c>
      <c r="AF1794" s="29" t="s">
        <v>985</v>
      </c>
      <c r="AH1794" s="7" t="s">
        <v>1926</v>
      </c>
      <c r="AI1794" s="29" t="s">
        <v>985</v>
      </c>
      <c r="AK1794" s="7" t="s">
        <v>1926</v>
      </c>
      <c r="AL1794" s="33">
        <v>0</v>
      </c>
      <c r="AN1794" s="7" t="s">
        <v>1926</v>
      </c>
      <c r="AO1794" s="33">
        <v>0</v>
      </c>
      <c r="AQ1794" s="7" t="s">
        <v>1926</v>
      </c>
      <c r="AR1794" s="33">
        <v>0</v>
      </c>
      <c r="AT1794" s="7" t="s">
        <v>1926</v>
      </c>
      <c r="AU1794" s="33">
        <v>0</v>
      </c>
      <c r="AW1794" s="7" t="s">
        <v>1926</v>
      </c>
      <c r="AX1794" s="33">
        <v>0</v>
      </c>
      <c r="AZ1794" s="7" t="s">
        <v>1926</v>
      </c>
      <c r="BA1794" s="33">
        <v>0</v>
      </c>
      <c r="BC1794" s="7" t="s">
        <v>1926</v>
      </c>
      <c r="BD1794" s="33">
        <v>0</v>
      </c>
      <c r="BF1794" s="7" t="s">
        <v>1926</v>
      </c>
      <c r="BG1794" s="33">
        <v>0</v>
      </c>
      <c r="BI1794" s="7" t="s">
        <v>1926</v>
      </c>
      <c r="BJ1794" s="33">
        <v>0</v>
      </c>
      <c r="BL1794" s="7" t="s">
        <v>1926</v>
      </c>
      <c r="BM1794" s="33">
        <v>0</v>
      </c>
      <c r="BO1794" s="7" t="s">
        <v>1926</v>
      </c>
      <c r="BP1794" s="33">
        <v>0</v>
      </c>
      <c r="BR1794" s="7" t="s">
        <v>1926</v>
      </c>
      <c r="BS1794" s="33">
        <v>0</v>
      </c>
      <c r="BU1794" s="7" t="s">
        <v>1926</v>
      </c>
      <c r="BV1794" s="33">
        <v>0</v>
      </c>
      <c r="BX1794" s="7" t="s">
        <v>1926</v>
      </c>
      <c r="BY1794" s="33">
        <v>0</v>
      </c>
    </row>
    <row r="1795" spans="1:77" x14ac:dyDescent="0.3">
      <c r="A1795" s="7" t="s">
        <v>1927</v>
      </c>
      <c r="B1795" s="29">
        <v>8</v>
      </c>
      <c r="D1795" s="7" t="s">
        <v>1927</v>
      </c>
      <c r="E1795" s="29">
        <v>8</v>
      </c>
      <c r="G1795" s="7" t="s">
        <v>1927</v>
      </c>
      <c r="H1795" s="29" t="s">
        <v>985</v>
      </c>
      <c r="J1795" s="7" t="s">
        <v>1927</v>
      </c>
      <c r="K1795" s="29" t="s">
        <v>985</v>
      </c>
      <c r="M1795" s="7" t="s">
        <v>1927</v>
      </c>
      <c r="N1795" s="29" t="s">
        <v>985</v>
      </c>
      <c r="P1795" s="7" t="s">
        <v>1927</v>
      </c>
      <c r="Q1795" s="29" t="s">
        <v>985</v>
      </c>
      <c r="S1795" s="7" t="s">
        <v>1927</v>
      </c>
      <c r="T1795" s="29" t="s">
        <v>985</v>
      </c>
      <c r="V1795" s="7" t="s">
        <v>1927</v>
      </c>
      <c r="W1795" s="29" t="s">
        <v>985</v>
      </c>
      <c r="Y1795" s="7" t="s">
        <v>1927</v>
      </c>
      <c r="Z1795" s="29" t="s">
        <v>985</v>
      </c>
      <c r="AB1795" s="7" t="s">
        <v>1927</v>
      </c>
      <c r="AC1795" s="29" t="s">
        <v>985</v>
      </c>
      <c r="AE1795" s="7" t="s">
        <v>1927</v>
      </c>
      <c r="AF1795" s="29" t="s">
        <v>985</v>
      </c>
      <c r="AH1795" s="7" t="s">
        <v>1927</v>
      </c>
      <c r="AI1795" s="29" t="s">
        <v>985</v>
      </c>
      <c r="AK1795" s="7" t="s">
        <v>1927</v>
      </c>
      <c r="AL1795" s="33">
        <v>0</v>
      </c>
      <c r="AN1795" s="7" t="s">
        <v>1927</v>
      </c>
      <c r="AO1795" s="33">
        <v>0</v>
      </c>
      <c r="AQ1795" s="7" t="s">
        <v>1927</v>
      </c>
      <c r="AR1795" s="33">
        <v>0</v>
      </c>
      <c r="AT1795" s="7" t="s">
        <v>1927</v>
      </c>
      <c r="AU1795" s="33">
        <v>0</v>
      </c>
      <c r="AW1795" s="7" t="s">
        <v>1927</v>
      </c>
      <c r="AX1795" s="33">
        <v>0</v>
      </c>
      <c r="AZ1795" s="7" t="s">
        <v>1927</v>
      </c>
      <c r="BA1795" s="33">
        <v>0</v>
      </c>
      <c r="BC1795" s="7" t="s">
        <v>1927</v>
      </c>
      <c r="BD1795" s="33">
        <v>0</v>
      </c>
      <c r="BF1795" s="7" t="s">
        <v>1927</v>
      </c>
      <c r="BG1795" s="33">
        <v>0</v>
      </c>
      <c r="BI1795" s="7" t="s">
        <v>1927</v>
      </c>
      <c r="BJ1795" s="33">
        <v>0</v>
      </c>
      <c r="BL1795" s="7" t="s">
        <v>1927</v>
      </c>
      <c r="BM1795" s="33">
        <v>0</v>
      </c>
      <c r="BO1795" s="7" t="s">
        <v>1927</v>
      </c>
      <c r="BP1795" s="33">
        <v>0</v>
      </c>
      <c r="BR1795" s="7" t="s">
        <v>1927</v>
      </c>
      <c r="BS1795" s="33">
        <v>0</v>
      </c>
      <c r="BU1795" s="7" t="s">
        <v>1927</v>
      </c>
      <c r="BV1795" s="33">
        <v>0</v>
      </c>
      <c r="BX1795" s="7" t="s">
        <v>1927</v>
      </c>
      <c r="BY1795" s="33">
        <v>0</v>
      </c>
    </row>
    <row r="1796" spans="1:77" x14ac:dyDescent="0.3">
      <c r="A1796" s="7" t="s">
        <v>1928</v>
      </c>
      <c r="B1796" s="29">
        <v>8</v>
      </c>
      <c r="D1796" s="7" t="s">
        <v>1928</v>
      </c>
      <c r="E1796" s="29">
        <v>8</v>
      </c>
      <c r="G1796" s="7" t="s">
        <v>1928</v>
      </c>
      <c r="H1796" s="29" t="s">
        <v>985</v>
      </c>
      <c r="J1796" s="7" t="s">
        <v>1928</v>
      </c>
      <c r="K1796" s="29" t="s">
        <v>985</v>
      </c>
      <c r="M1796" s="7" t="s">
        <v>1928</v>
      </c>
      <c r="N1796" s="29" t="s">
        <v>985</v>
      </c>
      <c r="P1796" s="7" t="s">
        <v>1928</v>
      </c>
      <c r="Q1796" s="29" t="s">
        <v>985</v>
      </c>
      <c r="S1796" s="7" t="s">
        <v>1928</v>
      </c>
      <c r="T1796" s="29" t="s">
        <v>985</v>
      </c>
      <c r="V1796" s="7" t="s">
        <v>1928</v>
      </c>
      <c r="W1796" s="29" t="s">
        <v>985</v>
      </c>
      <c r="Y1796" s="7" t="s">
        <v>1928</v>
      </c>
      <c r="Z1796" s="29" t="s">
        <v>985</v>
      </c>
      <c r="AB1796" s="7" t="s">
        <v>1928</v>
      </c>
      <c r="AC1796" s="29" t="s">
        <v>985</v>
      </c>
      <c r="AE1796" s="7" t="s">
        <v>1928</v>
      </c>
      <c r="AF1796" s="29" t="s">
        <v>985</v>
      </c>
      <c r="AH1796" s="7" t="s">
        <v>1928</v>
      </c>
      <c r="AI1796" s="29" t="s">
        <v>985</v>
      </c>
      <c r="AK1796" s="7" t="s">
        <v>1928</v>
      </c>
      <c r="AL1796" s="33">
        <v>0</v>
      </c>
      <c r="AN1796" s="7" t="s">
        <v>1928</v>
      </c>
      <c r="AO1796" s="33">
        <v>0</v>
      </c>
      <c r="AQ1796" s="7" t="s">
        <v>1928</v>
      </c>
      <c r="AR1796" s="33">
        <v>0</v>
      </c>
      <c r="AT1796" s="7" t="s">
        <v>1928</v>
      </c>
      <c r="AU1796" s="33">
        <v>0</v>
      </c>
      <c r="AW1796" s="7" t="s">
        <v>1928</v>
      </c>
      <c r="AX1796" s="33">
        <v>0</v>
      </c>
      <c r="AZ1796" s="7" t="s">
        <v>1928</v>
      </c>
      <c r="BA1796" s="33">
        <v>0</v>
      </c>
      <c r="BC1796" s="7" t="s">
        <v>1928</v>
      </c>
      <c r="BD1796" s="33">
        <v>0</v>
      </c>
      <c r="BF1796" s="7" t="s">
        <v>1928</v>
      </c>
      <c r="BG1796" s="33">
        <v>0</v>
      </c>
      <c r="BI1796" s="7" t="s">
        <v>1928</v>
      </c>
      <c r="BJ1796" s="33">
        <v>0</v>
      </c>
      <c r="BL1796" s="7" t="s">
        <v>1928</v>
      </c>
      <c r="BM1796" s="33">
        <v>0</v>
      </c>
      <c r="BO1796" s="7" t="s">
        <v>1928</v>
      </c>
      <c r="BP1796" s="33">
        <v>0</v>
      </c>
      <c r="BR1796" s="7" t="s">
        <v>1928</v>
      </c>
      <c r="BS1796" s="33">
        <v>0</v>
      </c>
      <c r="BU1796" s="7" t="s">
        <v>1928</v>
      </c>
      <c r="BV1796" s="33">
        <v>0</v>
      </c>
      <c r="BX1796" s="7" t="s">
        <v>1928</v>
      </c>
      <c r="BY1796" s="33">
        <v>0</v>
      </c>
    </row>
    <row r="1797" spans="1:77" x14ac:dyDescent="0.3">
      <c r="A1797" s="7" t="s">
        <v>1929</v>
      </c>
      <c r="B1797" s="29">
        <v>8</v>
      </c>
      <c r="D1797" s="7" t="s">
        <v>1929</v>
      </c>
      <c r="E1797" s="29">
        <v>8</v>
      </c>
      <c r="G1797" s="7" t="s">
        <v>1929</v>
      </c>
      <c r="H1797" s="29" t="s">
        <v>985</v>
      </c>
      <c r="J1797" s="7" t="s">
        <v>1929</v>
      </c>
      <c r="K1797" s="29" t="s">
        <v>985</v>
      </c>
      <c r="M1797" s="7" t="s">
        <v>1929</v>
      </c>
      <c r="N1797" s="29" t="s">
        <v>985</v>
      </c>
      <c r="P1797" s="7" t="s">
        <v>1929</v>
      </c>
      <c r="Q1797" s="29" t="s">
        <v>985</v>
      </c>
      <c r="S1797" s="7" t="s">
        <v>1929</v>
      </c>
      <c r="T1797" s="29" t="s">
        <v>985</v>
      </c>
      <c r="V1797" s="7" t="s">
        <v>1929</v>
      </c>
      <c r="W1797" s="29" t="s">
        <v>985</v>
      </c>
      <c r="Y1797" s="7" t="s">
        <v>1929</v>
      </c>
      <c r="Z1797" s="29" t="s">
        <v>985</v>
      </c>
      <c r="AB1797" s="7" t="s">
        <v>1929</v>
      </c>
      <c r="AC1797" s="29" t="s">
        <v>985</v>
      </c>
      <c r="AE1797" s="7" t="s">
        <v>1929</v>
      </c>
      <c r="AF1797" s="29" t="s">
        <v>985</v>
      </c>
      <c r="AH1797" s="7" t="s">
        <v>1929</v>
      </c>
      <c r="AI1797" s="29" t="s">
        <v>985</v>
      </c>
      <c r="AK1797" s="7" t="s">
        <v>1929</v>
      </c>
      <c r="AL1797" s="33">
        <v>0</v>
      </c>
      <c r="AN1797" s="7" t="s">
        <v>1929</v>
      </c>
      <c r="AO1797" s="33">
        <v>0</v>
      </c>
      <c r="AQ1797" s="7" t="s">
        <v>1929</v>
      </c>
      <c r="AR1797" s="33">
        <v>0</v>
      </c>
      <c r="AT1797" s="7" t="s">
        <v>1929</v>
      </c>
      <c r="AU1797" s="33">
        <v>0</v>
      </c>
      <c r="AW1797" s="7" t="s">
        <v>1929</v>
      </c>
      <c r="AX1797" s="33">
        <v>0</v>
      </c>
      <c r="AZ1797" s="7" t="s">
        <v>1929</v>
      </c>
      <c r="BA1797" s="33">
        <v>0</v>
      </c>
      <c r="BC1797" s="7" t="s">
        <v>1929</v>
      </c>
      <c r="BD1797" s="33">
        <v>0</v>
      </c>
      <c r="BF1797" s="7" t="s">
        <v>1929</v>
      </c>
      <c r="BG1797" s="33">
        <v>0</v>
      </c>
      <c r="BI1797" s="7" t="s">
        <v>1929</v>
      </c>
      <c r="BJ1797" s="33">
        <v>0</v>
      </c>
      <c r="BL1797" s="7" t="s">
        <v>1929</v>
      </c>
      <c r="BM1797" s="33">
        <v>0</v>
      </c>
      <c r="BO1797" s="7" t="s">
        <v>1929</v>
      </c>
      <c r="BP1797" s="33">
        <v>0</v>
      </c>
      <c r="BR1797" s="7" t="s">
        <v>1929</v>
      </c>
      <c r="BS1797" s="33">
        <v>0</v>
      </c>
      <c r="BU1797" s="7" t="s">
        <v>1929</v>
      </c>
      <c r="BV1797" s="33">
        <v>0</v>
      </c>
      <c r="BX1797" s="7" t="s">
        <v>1929</v>
      </c>
      <c r="BY1797" s="33">
        <v>0</v>
      </c>
    </row>
    <row r="1798" spans="1:77" x14ac:dyDescent="0.3">
      <c r="A1798" s="7" t="s">
        <v>1930</v>
      </c>
      <c r="B1798" s="29">
        <v>8</v>
      </c>
      <c r="D1798" s="7" t="s">
        <v>1930</v>
      </c>
      <c r="E1798" s="29">
        <v>8</v>
      </c>
      <c r="G1798" s="7" t="s">
        <v>1930</v>
      </c>
      <c r="H1798" s="29" t="s">
        <v>985</v>
      </c>
      <c r="J1798" s="7" t="s">
        <v>1930</v>
      </c>
      <c r="K1798" s="29" t="s">
        <v>985</v>
      </c>
      <c r="M1798" s="7" t="s">
        <v>1930</v>
      </c>
      <c r="N1798" s="29" t="s">
        <v>985</v>
      </c>
      <c r="P1798" s="7" t="s">
        <v>1930</v>
      </c>
      <c r="Q1798" s="29" t="s">
        <v>985</v>
      </c>
      <c r="S1798" s="7" t="s">
        <v>1930</v>
      </c>
      <c r="T1798" s="29" t="s">
        <v>985</v>
      </c>
      <c r="V1798" s="7" t="s">
        <v>1930</v>
      </c>
      <c r="W1798" s="29" t="s">
        <v>985</v>
      </c>
      <c r="Y1798" s="7" t="s">
        <v>1930</v>
      </c>
      <c r="Z1798" s="29" t="s">
        <v>985</v>
      </c>
      <c r="AB1798" s="7" t="s">
        <v>1930</v>
      </c>
      <c r="AC1798" s="29" t="s">
        <v>985</v>
      </c>
      <c r="AE1798" s="7" t="s">
        <v>1930</v>
      </c>
      <c r="AF1798" s="29" t="s">
        <v>985</v>
      </c>
      <c r="AH1798" s="7" t="s">
        <v>1930</v>
      </c>
      <c r="AI1798" s="29" t="s">
        <v>985</v>
      </c>
      <c r="AK1798" s="7" t="s">
        <v>1930</v>
      </c>
      <c r="AL1798" s="33">
        <v>0</v>
      </c>
      <c r="AN1798" s="7" t="s">
        <v>1930</v>
      </c>
      <c r="AO1798" s="33">
        <v>0</v>
      </c>
      <c r="AQ1798" s="7" t="s">
        <v>1930</v>
      </c>
      <c r="AR1798" s="33">
        <v>0</v>
      </c>
      <c r="AT1798" s="7" t="s">
        <v>1930</v>
      </c>
      <c r="AU1798" s="33">
        <v>0</v>
      </c>
      <c r="AW1798" s="7" t="s">
        <v>1930</v>
      </c>
      <c r="AX1798" s="33">
        <v>0</v>
      </c>
      <c r="AZ1798" s="7" t="s">
        <v>1930</v>
      </c>
      <c r="BA1798" s="33">
        <v>0</v>
      </c>
      <c r="BC1798" s="7" t="s">
        <v>1930</v>
      </c>
      <c r="BD1798" s="33">
        <v>0</v>
      </c>
      <c r="BF1798" s="7" t="s">
        <v>1930</v>
      </c>
      <c r="BG1798" s="33">
        <v>0</v>
      </c>
      <c r="BI1798" s="7" t="s">
        <v>1930</v>
      </c>
      <c r="BJ1798" s="33">
        <v>0</v>
      </c>
      <c r="BL1798" s="7" t="s">
        <v>1930</v>
      </c>
      <c r="BM1798" s="33">
        <v>0</v>
      </c>
      <c r="BO1798" s="7" t="s">
        <v>1930</v>
      </c>
      <c r="BP1798" s="33">
        <v>0</v>
      </c>
      <c r="BR1798" s="7" t="s">
        <v>1930</v>
      </c>
      <c r="BS1798" s="33">
        <v>0</v>
      </c>
      <c r="BU1798" s="7" t="s">
        <v>1930</v>
      </c>
      <c r="BV1798" s="33">
        <v>0</v>
      </c>
      <c r="BX1798" s="7" t="s">
        <v>1930</v>
      </c>
      <c r="BY1798" s="33">
        <v>0</v>
      </c>
    </row>
    <row r="1799" spans="1:77" x14ac:dyDescent="0.3">
      <c r="A1799" s="7" t="s">
        <v>1931</v>
      </c>
      <c r="B1799" s="29">
        <v>8</v>
      </c>
      <c r="D1799" s="7" t="s">
        <v>1931</v>
      </c>
      <c r="E1799" s="29">
        <v>8</v>
      </c>
      <c r="G1799" s="7" t="s">
        <v>1931</v>
      </c>
      <c r="H1799" s="29" t="s">
        <v>985</v>
      </c>
      <c r="J1799" s="7" t="s">
        <v>1931</v>
      </c>
      <c r="K1799" s="29" t="s">
        <v>985</v>
      </c>
      <c r="M1799" s="7" t="s">
        <v>1931</v>
      </c>
      <c r="N1799" s="29" t="s">
        <v>985</v>
      </c>
      <c r="P1799" s="7" t="s">
        <v>1931</v>
      </c>
      <c r="Q1799" s="29" t="s">
        <v>985</v>
      </c>
      <c r="S1799" s="7" t="s">
        <v>1931</v>
      </c>
      <c r="T1799" s="29" t="s">
        <v>985</v>
      </c>
      <c r="V1799" s="7" t="s">
        <v>1931</v>
      </c>
      <c r="W1799" s="29" t="s">
        <v>985</v>
      </c>
      <c r="Y1799" s="7" t="s">
        <v>1931</v>
      </c>
      <c r="Z1799" s="29" t="s">
        <v>985</v>
      </c>
      <c r="AB1799" s="7" t="s">
        <v>1931</v>
      </c>
      <c r="AC1799" s="29" t="s">
        <v>985</v>
      </c>
      <c r="AE1799" s="7" t="s">
        <v>1931</v>
      </c>
      <c r="AF1799" s="29" t="s">
        <v>985</v>
      </c>
      <c r="AH1799" s="7" t="s">
        <v>1931</v>
      </c>
      <c r="AI1799" s="29" t="s">
        <v>985</v>
      </c>
      <c r="AK1799" s="7" t="s">
        <v>1931</v>
      </c>
      <c r="AL1799" s="33">
        <v>0</v>
      </c>
      <c r="AN1799" s="7" t="s">
        <v>1931</v>
      </c>
      <c r="AO1799" s="33">
        <v>0</v>
      </c>
      <c r="AQ1799" s="7" t="s">
        <v>1931</v>
      </c>
      <c r="AR1799" s="33">
        <v>0</v>
      </c>
      <c r="AT1799" s="7" t="s">
        <v>1931</v>
      </c>
      <c r="AU1799" s="33">
        <v>0</v>
      </c>
      <c r="AW1799" s="7" t="s">
        <v>1931</v>
      </c>
      <c r="AX1799" s="33">
        <v>0</v>
      </c>
      <c r="AZ1799" s="7" t="s">
        <v>1931</v>
      </c>
      <c r="BA1799" s="33">
        <v>0</v>
      </c>
      <c r="BC1799" s="7" t="s">
        <v>1931</v>
      </c>
      <c r="BD1799" s="33">
        <v>0</v>
      </c>
      <c r="BF1799" s="7" t="s">
        <v>1931</v>
      </c>
      <c r="BG1799" s="33">
        <v>0</v>
      </c>
      <c r="BI1799" s="7" t="s">
        <v>1931</v>
      </c>
      <c r="BJ1799" s="33">
        <v>0</v>
      </c>
      <c r="BL1799" s="7" t="s">
        <v>1931</v>
      </c>
      <c r="BM1799" s="33">
        <v>0</v>
      </c>
      <c r="BO1799" s="7" t="s">
        <v>1931</v>
      </c>
      <c r="BP1799" s="33">
        <v>0</v>
      </c>
      <c r="BR1799" s="7" t="s">
        <v>1931</v>
      </c>
      <c r="BS1799" s="33">
        <v>0</v>
      </c>
      <c r="BU1799" s="7" t="s">
        <v>1931</v>
      </c>
      <c r="BV1799" s="33">
        <v>0</v>
      </c>
      <c r="BX1799" s="7" t="s">
        <v>1931</v>
      </c>
      <c r="BY1799" s="33">
        <v>0</v>
      </c>
    </row>
    <row r="1800" spans="1:77" x14ac:dyDescent="0.3">
      <c r="A1800" s="7" t="s">
        <v>1932</v>
      </c>
      <c r="B1800" s="29">
        <v>8</v>
      </c>
      <c r="D1800" s="7" t="s">
        <v>1932</v>
      </c>
      <c r="E1800" s="29">
        <v>8</v>
      </c>
      <c r="G1800" s="7" t="s">
        <v>1932</v>
      </c>
      <c r="H1800" s="29" t="s">
        <v>985</v>
      </c>
      <c r="J1800" s="7" t="s">
        <v>1932</v>
      </c>
      <c r="K1800" s="29" t="s">
        <v>985</v>
      </c>
      <c r="M1800" s="7" t="s">
        <v>1932</v>
      </c>
      <c r="N1800" s="29" t="s">
        <v>985</v>
      </c>
      <c r="P1800" s="7" t="s">
        <v>1932</v>
      </c>
      <c r="Q1800" s="29" t="s">
        <v>985</v>
      </c>
      <c r="S1800" s="7" t="s">
        <v>1932</v>
      </c>
      <c r="T1800" s="29" t="s">
        <v>985</v>
      </c>
      <c r="V1800" s="7" t="s">
        <v>1932</v>
      </c>
      <c r="W1800" s="29" t="s">
        <v>985</v>
      </c>
      <c r="Y1800" s="7" t="s">
        <v>1932</v>
      </c>
      <c r="Z1800" s="29" t="s">
        <v>985</v>
      </c>
      <c r="AB1800" s="7" t="s">
        <v>1932</v>
      </c>
      <c r="AC1800" s="29" t="s">
        <v>985</v>
      </c>
      <c r="AE1800" s="7" t="s">
        <v>1932</v>
      </c>
      <c r="AF1800" s="29" t="s">
        <v>985</v>
      </c>
      <c r="AH1800" s="7" t="s">
        <v>1932</v>
      </c>
      <c r="AI1800" s="29" t="s">
        <v>985</v>
      </c>
      <c r="AK1800" s="7" t="s">
        <v>1932</v>
      </c>
      <c r="AL1800" s="33">
        <v>0</v>
      </c>
      <c r="AN1800" s="7" t="s">
        <v>1932</v>
      </c>
      <c r="AO1800" s="33">
        <v>0</v>
      </c>
      <c r="AQ1800" s="7" t="s">
        <v>1932</v>
      </c>
      <c r="AR1800" s="33">
        <v>0</v>
      </c>
      <c r="AT1800" s="7" t="s">
        <v>1932</v>
      </c>
      <c r="AU1800" s="33">
        <v>0</v>
      </c>
      <c r="AW1800" s="7" t="s">
        <v>1932</v>
      </c>
      <c r="AX1800" s="33">
        <v>0</v>
      </c>
      <c r="AZ1800" s="7" t="s">
        <v>1932</v>
      </c>
      <c r="BA1800" s="33">
        <v>0</v>
      </c>
      <c r="BC1800" s="7" t="s">
        <v>1932</v>
      </c>
      <c r="BD1800" s="33">
        <v>0</v>
      </c>
      <c r="BF1800" s="7" t="s">
        <v>1932</v>
      </c>
      <c r="BG1800" s="33">
        <v>0</v>
      </c>
      <c r="BI1800" s="7" t="s">
        <v>1932</v>
      </c>
      <c r="BJ1800" s="33">
        <v>0</v>
      </c>
      <c r="BL1800" s="7" t="s">
        <v>1932</v>
      </c>
      <c r="BM1800" s="33">
        <v>0</v>
      </c>
      <c r="BO1800" s="7" t="s">
        <v>1932</v>
      </c>
      <c r="BP1800" s="33">
        <v>0</v>
      </c>
      <c r="BR1800" s="7" t="s">
        <v>1932</v>
      </c>
      <c r="BS1800" s="33">
        <v>0</v>
      </c>
      <c r="BU1800" s="7" t="s">
        <v>1932</v>
      </c>
      <c r="BV1800" s="33">
        <v>0</v>
      </c>
      <c r="BX1800" s="7" t="s">
        <v>1932</v>
      </c>
      <c r="BY1800" s="33">
        <v>0</v>
      </c>
    </row>
    <row r="1801" spans="1:77" x14ac:dyDescent="0.3">
      <c r="A1801" s="7" t="s">
        <v>1933</v>
      </c>
      <c r="B1801" s="29">
        <v>8</v>
      </c>
      <c r="D1801" s="7" t="s">
        <v>1933</v>
      </c>
      <c r="E1801" s="29">
        <v>8</v>
      </c>
      <c r="G1801" s="7" t="s">
        <v>1933</v>
      </c>
      <c r="H1801" s="29" t="s">
        <v>985</v>
      </c>
      <c r="J1801" s="7" t="s">
        <v>1933</v>
      </c>
      <c r="K1801" s="29" t="s">
        <v>985</v>
      </c>
      <c r="M1801" s="7" t="s">
        <v>1933</v>
      </c>
      <c r="N1801" s="29" t="s">
        <v>985</v>
      </c>
      <c r="P1801" s="7" t="s">
        <v>1933</v>
      </c>
      <c r="Q1801" s="29" t="s">
        <v>985</v>
      </c>
      <c r="S1801" s="7" t="s">
        <v>1933</v>
      </c>
      <c r="T1801" s="29" t="s">
        <v>985</v>
      </c>
      <c r="V1801" s="7" t="s">
        <v>1933</v>
      </c>
      <c r="W1801" s="29" t="s">
        <v>985</v>
      </c>
      <c r="Y1801" s="7" t="s">
        <v>1933</v>
      </c>
      <c r="Z1801" s="29" t="s">
        <v>985</v>
      </c>
      <c r="AB1801" s="7" t="s">
        <v>1933</v>
      </c>
      <c r="AC1801" s="29" t="s">
        <v>985</v>
      </c>
      <c r="AE1801" s="7" t="s">
        <v>1933</v>
      </c>
      <c r="AF1801" s="29" t="s">
        <v>985</v>
      </c>
      <c r="AH1801" s="7" t="s">
        <v>1933</v>
      </c>
      <c r="AI1801" s="29" t="s">
        <v>985</v>
      </c>
      <c r="AK1801" s="7" t="s">
        <v>1933</v>
      </c>
      <c r="AL1801" s="33">
        <v>0</v>
      </c>
      <c r="AN1801" s="7" t="s">
        <v>1933</v>
      </c>
      <c r="AO1801" s="33">
        <v>0</v>
      </c>
      <c r="AQ1801" s="7" t="s">
        <v>1933</v>
      </c>
      <c r="AR1801" s="33">
        <v>0</v>
      </c>
      <c r="AT1801" s="7" t="s">
        <v>1933</v>
      </c>
      <c r="AU1801" s="33">
        <v>0</v>
      </c>
      <c r="AW1801" s="7" t="s">
        <v>1933</v>
      </c>
      <c r="AX1801" s="33">
        <v>0</v>
      </c>
      <c r="AZ1801" s="7" t="s">
        <v>1933</v>
      </c>
      <c r="BA1801" s="33">
        <v>0</v>
      </c>
      <c r="BC1801" s="7" t="s">
        <v>1933</v>
      </c>
      <c r="BD1801" s="33">
        <v>0</v>
      </c>
      <c r="BF1801" s="7" t="s">
        <v>1933</v>
      </c>
      <c r="BG1801" s="33">
        <v>0</v>
      </c>
      <c r="BI1801" s="7" t="s">
        <v>1933</v>
      </c>
      <c r="BJ1801" s="33">
        <v>0</v>
      </c>
      <c r="BL1801" s="7" t="s">
        <v>1933</v>
      </c>
      <c r="BM1801" s="33">
        <v>0</v>
      </c>
      <c r="BO1801" s="7" t="s">
        <v>1933</v>
      </c>
      <c r="BP1801" s="33">
        <v>0</v>
      </c>
      <c r="BR1801" s="7" t="s">
        <v>1933</v>
      </c>
      <c r="BS1801" s="33">
        <v>0</v>
      </c>
      <c r="BU1801" s="7" t="s">
        <v>1933</v>
      </c>
      <c r="BV1801" s="33">
        <v>0</v>
      </c>
      <c r="BX1801" s="7" t="s">
        <v>1933</v>
      </c>
      <c r="BY1801" s="33">
        <v>0</v>
      </c>
    </row>
    <row r="1802" spans="1:77" x14ac:dyDescent="0.3">
      <c r="A1802" s="7" t="s">
        <v>1934</v>
      </c>
      <c r="B1802" s="29">
        <v>8</v>
      </c>
      <c r="D1802" s="7" t="s">
        <v>1934</v>
      </c>
      <c r="E1802" s="29">
        <v>8</v>
      </c>
      <c r="G1802" s="7" t="s">
        <v>1934</v>
      </c>
      <c r="H1802" s="29" t="s">
        <v>985</v>
      </c>
      <c r="J1802" s="7" t="s">
        <v>1934</v>
      </c>
      <c r="K1802" s="29" t="s">
        <v>985</v>
      </c>
      <c r="M1802" s="7" t="s">
        <v>1934</v>
      </c>
      <c r="N1802" s="29" t="s">
        <v>985</v>
      </c>
      <c r="P1802" s="7" t="s">
        <v>1934</v>
      </c>
      <c r="Q1802" s="29" t="s">
        <v>985</v>
      </c>
      <c r="S1802" s="7" t="s">
        <v>1934</v>
      </c>
      <c r="T1802" s="29" t="s">
        <v>985</v>
      </c>
      <c r="V1802" s="7" t="s">
        <v>1934</v>
      </c>
      <c r="W1802" s="29" t="s">
        <v>985</v>
      </c>
      <c r="Y1802" s="7" t="s">
        <v>1934</v>
      </c>
      <c r="Z1802" s="29" t="s">
        <v>985</v>
      </c>
      <c r="AB1802" s="7" t="s">
        <v>1934</v>
      </c>
      <c r="AC1802" s="29" t="s">
        <v>985</v>
      </c>
      <c r="AE1802" s="7" t="s">
        <v>1934</v>
      </c>
      <c r="AF1802" s="29" t="s">
        <v>985</v>
      </c>
      <c r="AH1802" s="7" t="s">
        <v>1934</v>
      </c>
      <c r="AI1802" s="29" t="s">
        <v>985</v>
      </c>
      <c r="AK1802" s="7" t="s">
        <v>1934</v>
      </c>
      <c r="AL1802" s="33">
        <v>0</v>
      </c>
      <c r="AN1802" s="7" t="s">
        <v>1934</v>
      </c>
      <c r="AO1802" s="33">
        <v>0</v>
      </c>
      <c r="AQ1802" s="7" t="s">
        <v>1934</v>
      </c>
      <c r="AR1802" s="33">
        <v>0</v>
      </c>
      <c r="AT1802" s="7" t="s">
        <v>1934</v>
      </c>
      <c r="AU1802" s="33">
        <v>0</v>
      </c>
      <c r="AW1802" s="7" t="s">
        <v>1934</v>
      </c>
      <c r="AX1802" s="33">
        <v>0</v>
      </c>
      <c r="AZ1802" s="7" t="s">
        <v>1934</v>
      </c>
      <c r="BA1802" s="33">
        <v>0</v>
      </c>
      <c r="BC1802" s="7" t="s">
        <v>1934</v>
      </c>
      <c r="BD1802" s="33">
        <v>0</v>
      </c>
      <c r="BF1802" s="7" t="s">
        <v>1934</v>
      </c>
      <c r="BG1802" s="33">
        <v>0</v>
      </c>
      <c r="BI1802" s="7" t="s">
        <v>1934</v>
      </c>
      <c r="BJ1802" s="33">
        <v>0</v>
      </c>
      <c r="BL1802" s="7" t="s">
        <v>1934</v>
      </c>
      <c r="BM1802" s="33">
        <v>0</v>
      </c>
      <c r="BO1802" s="7" t="s">
        <v>1934</v>
      </c>
      <c r="BP1802" s="33">
        <v>0</v>
      </c>
      <c r="BR1802" s="7" t="s">
        <v>1934</v>
      </c>
      <c r="BS1802" s="33">
        <v>0</v>
      </c>
      <c r="BU1802" s="7" t="s">
        <v>1934</v>
      </c>
      <c r="BV1802" s="33">
        <v>0</v>
      </c>
      <c r="BX1802" s="7" t="s">
        <v>1934</v>
      </c>
      <c r="BY1802" s="33">
        <v>0</v>
      </c>
    </row>
    <row r="1803" spans="1:77" x14ac:dyDescent="0.3">
      <c r="A1803" s="7" t="s">
        <v>1935</v>
      </c>
      <c r="B1803" s="29">
        <v>8</v>
      </c>
      <c r="D1803" s="7" t="s">
        <v>1935</v>
      </c>
      <c r="E1803" s="29">
        <v>8</v>
      </c>
      <c r="G1803" s="7" t="s">
        <v>1935</v>
      </c>
      <c r="H1803" s="29" t="s">
        <v>985</v>
      </c>
      <c r="J1803" s="7" t="s">
        <v>1935</v>
      </c>
      <c r="K1803" s="29" t="s">
        <v>985</v>
      </c>
      <c r="M1803" s="7" t="s">
        <v>1935</v>
      </c>
      <c r="N1803" s="29" t="s">
        <v>985</v>
      </c>
      <c r="P1803" s="7" t="s">
        <v>1935</v>
      </c>
      <c r="Q1803" s="29" t="s">
        <v>985</v>
      </c>
      <c r="S1803" s="7" t="s">
        <v>1935</v>
      </c>
      <c r="T1803" s="29" t="s">
        <v>985</v>
      </c>
      <c r="V1803" s="7" t="s">
        <v>1935</v>
      </c>
      <c r="W1803" s="29" t="s">
        <v>985</v>
      </c>
      <c r="Y1803" s="7" t="s">
        <v>1935</v>
      </c>
      <c r="Z1803" s="29" t="s">
        <v>985</v>
      </c>
      <c r="AB1803" s="7" t="s">
        <v>1935</v>
      </c>
      <c r="AC1803" s="29" t="s">
        <v>985</v>
      </c>
      <c r="AE1803" s="7" t="s">
        <v>1935</v>
      </c>
      <c r="AF1803" s="29" t="s">
        <v>985</v>
      </c>
      <c r="AH1803" s="7" t="s">
        <v>1935</v>
      </c>
      <c r="AI1803" s="29" t="s">
        <v>985</v>
      </c>
      <c r="AK1803" s="7" t="s">
        <v>1935</v>
      </c>
      <c r="AL1803" s="33">
        <v>0</v>
      </c>
      <c r="AN1803" s="7" t="s">
        <v>1935</v>
      </c>
      <c r="AO1803" s="33">
        <v>0</v>
      </c>
      <c r="AQ1803" s="7" t="s">
        <v>1935</v>
      </c>
      <c r="AR1803" s="33">
        <v>0</v>
      </c>
      <c r="AT1803" s="7" t="s">
        <v>1935</v>
      </c>
      <c r="AU1803" s="33">
        <v>0</v>
      </c>
      <c r="AW1803" s="7" t="s">
        <v>1935</v>
      </c>
      <c r="AX1803" s="33">
        <v>0</v>
      </c>
      <c r="AZ1803" s="7" t="s">
        <v>1935</v>
      </c>
      <c r="BA1803" s="33">
        <v>0</v>
      </c>
      <c r="BC1803" s="7" t="s">
        <v>1935</v>
      </c>
      <c r="BD1803" s="33">
        <v>0</v>
      </c>
      <c r="BF1803" s="7" t="s">
        <v>1935</v>
      </c>
      <c r="BG1803" s="33">
        <v>0</v>
      </c>
      <c r="BI1803" s="7" t="s">
        <v>1935</v>
      </c>
      <c r="BJ1803" s="33">
        <v>0</v>
      </c>
      <c r="BL1803" s="7" t="s">
        <v>1935</v>
      </c>
      <c r="BM1803" s="33">
        <v>0</v>
      </c>
      <c r="BO1803" s="7" t="s">
        <v>1935</v>
      </c>
      <c r="BP1803" s="33">
        <v>0</v>
      </c>
      <c r="BR1803" s="7" t="s">
        <v>1935</v>
      </c>
      <c r="BS1803" s="33">
        <v>0</v>
      </c>
      <c r="BU1803" s="7" t="s">
        <v>1935</v>
      </c>
      <c r="BV1803" s="33">
        <v>0</v>
      </c>
      <c r="BX1803" s="7" t="s">
        <v>1935</v>
      </c>
      <c r="BY1803" s="33">
        <v>0</v>
      </c>
    </row>
    <row r="1804" spans="1:77" x14ac:dyDescent="0.3">
      <c r="A1804" s="7" t="s">
        <v>1936</v>
      </c>
      <c r="B1804" s="29">
        <v>8</v>
      </c>
      <c r="D1804" s="7" t="s">
        <v>1936</v>
      </c>
      <c r="E1804" s="29">
        <v>8</v>
      </c>
      <c r="G1804" s="7" t="s">
        <v>1936</v>
      </c>
      <c r="H1804" s="29" t="s">
        <v>985</v>
      </c>
      <c r="J1804" s="7" t="s">
        <v>1936</v>
      </c>
      <c r="K1804" s="29" t="s">
        <v>985</v>
      </c>
      <c r="M1804" s="7" t="s">
        <v>1936</v>
      </c>
      <c r="N1804" s="29" t="s">
        <v>985</v>
      </c>
      <c r="P1804" s="7" t="s">
        <v>1936</v>
      </c>
      <c r="Q1804" s="29" t="s">
        <v>985</v>
      </c>
      <c r="S1804" s="7" t="s">
        <v>1936</v>
      </c>
      <c r="T1804" s="29" t="s">
        <v>985</v>
      </c>
      <c r="V1804" s="7" t="s">
        <v>1936</v>
      </c>
      <c r="W1804" s="29" t="s">
        <v>985</v>
      </c>
      <c r="Y1804" s="7" t="s">
        <v>1936</v>
      </c>
      <c r="Z1804" s="29" t="s">
        <v>985</v>
      </c>
      <c r="AB1804" s="7" t="s">
        <v>1936</v>
      </c>
      <c r="AC1804" s="29" t="s">
        <v>985</v>
      </c>
      <c r="AE1804" s="7" t="s">
        <v>1936</v>
      </c>
      <c r="AF1804" s="29" t="s">
        <v>985</v>
      </c>
      <c r="AH1804" s="7" t="s">
        <v>1936</v>
      </c>
      <c r="AI1804" s="29" t="s">
        <v>985</v>
      </c>
      <c r="AK1804" s="7" t="s">
        <v>1936</v>
      </c>
      <c r="AL1804" s="33">
        <v>0</v>
      </c>
      <c r="AN1804" s="7" t="s">
        <v>1936</v>
      </c>
      <c r="AO1804" s="33">
        <v>0</v>
      </c>
      <c r="AQ1804" s="7" t="s">
        <v>1936</v>
      </c>
      <c r="AR1804" s="33">
        <v>0</v>
      </c>
      <c r="AT1804" s="7" t="s">
        <v>1936</v>
      </c>
      <c r="AU1804" s="33">
        <v>0</v>
      </c>
      <c r="AW1804" s="7" t="s">
        <v>1936</v>
      </c>
      <c r="AX1804" s="33">
        <v>0</v>
      </c>
      <c r="AZ1804" s="7" t="s">
        <v>1936</v>
      </c>
      <c r="BA1804" s="33">
        <v>0</v>
      </c>
      <c r="BC1804" s="7" t="s">
        <v>1936</v>
      </c>
      <c r="BD1804" s="33">
        <v>0</v>
      </c>
      <c r="BF1804" s="7" t="s">
        <v>1936</v>
      </c>
      <c r="BG1804" s="33">
        <v>0</v>
      </c>
      <c r="BI1804" s="7" t="s">
        <v>1936</v>
      </c>
      <c r="BJ1804" s="33">
        <v>0</v>
      </c>
      <c r="BL1804" s="7" t="s">
        <v>1936</v>
      </c>
      <c r="BM1804" s="33">
        <v>0</v>
      </c>
      <c r="BO1804" s="7" t="s">
        <v>1936</v>
      </c>
      <c r="BP1804" s="33">
        <v>0</v>
      </c>
      <c r="BR1804" s="7" t="s">
        <v>1936</v>
      </c>
      <c r="BS1804" s="33">
        <v>0</v>
      </c>
      <c r="BU1804" s="7" t="s">
        <v>1936</v>
      </c>
      <c r="BV1804" s="33">
        <v>0</v>
      </c>
      <c r="BX1804" s="7" t="s">
        <v>1936</v>
      </c>
      <c r="BY1804" s="33">
        <v>0</v>
      </c>
    </row>
    <row r="1805" spans="1:77" x14ac:dyDescent="0.3">
      <c r="A1805" s="7" t="s">
        <v>1937</v>
      </c>
      <c r="B1805" s="29">
        <v>8</v>
      </c>
      <c r="D1805" s="7" t="s">
        <v>1937</v>
      </c>
      <c r="E1805" s="29">
        <v>8</v>
      </c>
      <c r="G1805" s="7" t="s">
        <v>1937</v>
      </c>
      <c r="H1805" s="29" t="s">
        <v>985</v>
      </c>
      <c r="J1805" s="7" t="s">
        <v>1937</v>
      </c>
      <c r="K1805" s="29" t="s">
        <v>985</v>
      </c>
      <c r="M1805" s="7" t="s">
        <v>1937</v>
      </c>
      <c r="N1805" s="29" t="s">
        <v>985</v>
      </c>
      <c r="P1805" s="7" t="s">
        <v>1937</v>
      </c>
      <c r="Q1805" s="29" t="s">
        <v>985</v>
      </c>
      <c r="S1805" s="7" t="s">
        <v>1937</v>
      </c>
      <c r="T1805" s="29" t="s">
        <v>985</v>
      </c>
      <c r="V1805" s="7" t="s">
        <v>1937</v>
      </c>
      <c r="W1805" s="29" t="s">
        <v>985</v>
      </c>
      <c r="Y1805" s="7" t="s">
        <v>1937</v>
      </c>
      <c r="Z1805" s="29" t="s">
        <v>985</v>
      </c>
      <c r="AB1805" s="7" t="s">
        <v>1937</v>
      </c>
      <c r="AC1805" s="29" t="s">
        <v>985</v>
      </c>
      <c r="AE1805" s="7" t="s">
        <v>1937</v>
      </c>
      <c r="AF1805" s="29" t="s">
        <v>985</v>
      </c>
      <c r="AH1805" s="7" t="s">
        <v>1937</v>
      </c>
      <c r="AI1805" s="29" t="s">
        <v>985</v>
      </c>
      <c r="AK1805" s="7" t="s">
        <v>1937</v>
      </c>
      <c r="AL1805" s="33">
        <v>0</v>
      </c>
      <c r="AN1805" s="7" t="s">
        <v>1937</v>
      </c>
      <c r="AO1805" s="33">
        <v>0</v>
      </c>
      <c r="AQ1805" s="7" t="s">
        <v>1937</v>
      </c>
      <c r="AR1805" s="33">
        <v>0</v>
      </c>
      <c r="AT1805" s="7" t="s">
        <v>1937</v>
      </c>
      <c r="AU1805" s="33">
        <v>0</v>
      </c>
      <c r="AW1805" s="7" t="s">
        <v>1937</v>
      </c>
      <c r="AX1805" s="33">
        <v>0</v>
      </c>
      <c r="AZ1805" s="7" t="s">
        <v>1937</v>
      </c>
      <c r="BA1805" s="33">
        <v>0</v>
      </c>
      <c r="BC1805" s="7" t="s">
        <v>1937</v>
      </c>
      <c r="BD1805" s="33">
        <v>0</v>
      </c>
      <c r="BF1805" s="7" t="s">
        <v>1937</v>
      </c>
      <c r="BG1805" s="33">
        <v>0</v>
      </c>
      <c r="BI1805" s="7" t="s">
        <v>1937</v>
      </c>
      <c r="BJ1805" s="33">
        <v>0</v>
      </c>
      <c r="BL1805" s="7" t="s">
        <v>1937</v>
      </c>
      <c r="BM1805" s="33">
        <v>0</v>
      </c>
      <c r="BO1805" s="7" t="s">
        <v>1937</v>
      </c>
      <c r="BP1805" s="33">
        <v>0</v>
      </c>
      <c r="BR1805" s="7" t="s">
        <v>1937</v>
      </c>
      <c r="BS1805" s="33">
        <v>0</v>
      </c>
      <c r="BU1805" s="7" t="s">
        <v>1937</v>
      </c>
      <c r="BV1805" s="33">
        <v>0</v>
      </c>
      <c r="BX1805" s="7" t="s">
        <v>1937</v>
      </c>
      <c r="BY1805" s="33">
        <v>0</v>
      </c>
    </row>
    <row r="1806" spans="1:77" x14ac:dyDescent="0.3">
      <c r="A1806" s="7" t="s">
        <v>1938</v>
      </c>
      <c r="B1806" s="29">
        <v>8</v>
      </c>
      <c r="D1806" s="7" t="s">
        <v>1938</v>
      </c>
      <c r="E1806" s="29">
        <v>8</v>
      </c>
      <c r="G1806" s="7" t="s">
        <v>1938</v>
      </c>
      <c r="H1806" s="29" t="s">
        <v>985</v>
      </c>
      <c r="J1806" s="7" t="s">
        <v>1938</v>
      </c>
      <c r="K1806" s="29" t="s">
        <v>985</v>
      </c>
      <c r="M1806" s="7" t="s">
        <v>1938</v>
      </c>
      <c r="N1806" s="29" t="s">
        <v>985</v>
      </c>
      <c r="P1806" s="7" t="s">
        <v>1938</v>
      </c>
      <c r="Q1806" s="29" t="s">
        <v>985</v>
      </c>
      <c r="S1806" s="7" t="s">
        <v>1938</v>
      </c>
      <c r="T1806" s="29" t="s">
        <v>985</v>
      </c>
      <c r="V1806" s="7" t="s">
        <v>1938</v>
      </c>
      <c r="W1806" s="29" t="s">
        <v>985</v>
      </c>
      <c r="Y1806" s="7" t="s">
        <v>1938</v>
      </c>
      <c r="Z1806" s="29" t="s">
        <v>985</v>
      </c>
      <c r="AB1806" s="7" t="s">
        <v>1938</v>
      </c>
      <c r="AC1806" s="29" t="s">
        <v>985</v>
      </c>
      <c r="AE1806" s="7" t="s">
        <v>1938</v>
      </c>
      <c r="AF1806" s="29" t="s">
        <v>985</v>
      </c>
      <c r="AH1806" s="7" t="s">
        <v>1938</v>
      </c>
      <c r="AI1806" s="29" t="s">
        <v>985</v>
      </c>
      <c r="AK1806" s="7" t="s">
        <v>1938</v>
      </c>
      <c r="AL1806" s="33">
        <v>0</v>
      </c>
      <c r="AN1806" s="7" t="s">
        <v>1938</v>
      </c>
      <c r="AO1806" s="33">
        <v>0</v>
      </c>
      <c r="AQ1806" s="7" t="s">
        <v>1938</v>
      </c>
      <c r="AR1806" s="33">
        <v>0</v>
      </c>
      <c r="AT1806" s="7" t="s">
        <v>1938</v>
      </c>
      <c r="AU1806" s="33">
        <v>0</v>
      </c>
      <c r="AW1806" s="7" t="s">
        <v>1938</v>
      </c>
      <c r="AX1806" s="33">
        <v>0</v>
      </c>
      <c r="AZ1806" s="7" t="s">
        <v>1938</v>
      </c>
      <c r="BA1806" s="33">
        <v>0</v>
      </c>
      <c r="BC1806" s="7" t="s">
        <v>1938</v>
      </c>
      <c r="BD1806" s="33">
        <v>0</v>
      </c>
      <c r="BF1806" s="7" t="s">
        <v>1938</v>
      </c>
      <c r="BG1806" s="33">
        <v>0</v>
      </c>
      <c r="BI1806" s="7" t="s">
        <v>1938</v>
      </c>
      <c r="BJ1806" s="33">
        <v>0</v>
      </c>
      <c r="BL1806" s="7" t="s">
        <v>1938</v>
      </c>
      <c r="BM1806" s="33">
        <v>0</v>
      </c>
      <c r="BO1806" s="7" t="s">
        <v>1938</v>
      </c>
      <c r="BP1806" s="33">
        <v>0</v>
      </c>
      <c r="BR1806" s="7" t="s">
        <v>1938</v>
      </c>
      <c r="BS1806" s="33">
        <v>0</v>
      </c>
      <c r="BU1806" s="7" t="s">
        <v>1938</v>
      </c>
      <c r="BV1806" s="33">
        <v>0</v>
      </c>
      <c r="BX1806" s="7" t="s">
        <v>1938</v>
      </c>
      <c r="BY1806" s="33">
        <v>0</v>
      </c>
    </row>
    <row r="1807" spans="1:77" x14ac:dyDescent="0.3">
      <c r="A1807" s="7" t="s">
        <v>1939</v>
      </c>
      <c r="B1807" s="29">
        <v>8</v>
      </c>
      <c r="D1807" s="7" t="s">
        <v>1939</v>
      </c>
      <c r="E1807" s="29">
        <v>8</v>
      </c>
      <c r="G1807" s="7" t="s">
        <v>1939</v>
      </c>
      <c r="H1807" s="29" t="s">
        <v>985</v>
      </c>
      <c r="J1807" s="7" t="s">
        <v>1939</v>
      </c>
      <c r="K1807" s="29" t="s">
        <v>985</v>
      </c>
      <c r="M1807" s="7" t="s">
        <v>1939</v>
      </c>
      <c r="N1807" s="29" t="s">
        <v>985</v>
      </c>
      <c r="P1807" s="7" t="s">
        <v>1939</v>
      </c>
      <c r="Q1807" s="29" t="s">
        <v>985</v>
      </c>
      <c r="S1807" s="7" t="s">
        <v>1939</v>
      </c>
      <c r="T1807" s="29" t="s">
        <v>985</v>
      </c>
      <c r="V1807" s="7" t="s">
        <v>1939</v>
      </c>
      <c r="W1807" s="29" t="s">
        <v>985</v>
      </c>
      <c r="Y1807" s="7" t="s">
        <v>1939</v>
      </c>
      <c r="Z1807" s="29" t="s">
        <v>985</v>
      </c>
      <c r="AB1807" s="7" t="s">
        <v>1939</v>
      </c>
      <c r="AC1807" s="29" t="s">
        <v>985</v>
      </c>
      <c r="AE1807" s="7" t="s">
        <v>1939</v>
      </c>
      <c r="AF1807" s="29" t="s">
        <v>985</v>
      </c>
      <c r="AH1807" s="7" t="s">
        <v>1939</v>
      </c>
      <c r="AI1807" s="29" t="s">
        <v>985</v>
      </c>
      <c r="AK1807" s="7" t="s">
        <v>1939</v>
      </c>
      <c r="AL1807" s="33">
        <v>0</v>
      </c>
      <c r="AN1807" s="7" t="s">
        <v>1939</v>
      </c>
      <c r="AO1807" s="33">
        <v>0</v>
      </c>
      <c r="AQ1807" s="7" t="s">
        <v>1939</v>
      </c>
      <c r="AR1807" s="33">
        <v>0</v>
      </c>
      <c r="AT1807" s="7" t="s">
        <v>1939</v>
      </c>
      <c r="AU1807" s="33">
        <v>0</v>
      </c>
      <c r="AW1807" s="7" t="s">
        <v>1939</v>
      </c>
      <c r="AX1807" s="33">
        <v>0</v>
      </c>
      <c r="AZ1807" s="7" t="s">
        <v>1939</v>
      </c>
      <c r="BA1807" s="33">
        <v>0</v>
      </c>
      <c r="BC1807" s="7" t="s">
        <v>1939</v>
      </c>
      <c r="BD1807" s="33">
        <v>0</v>
      </c>
      <c r="BF1807" s="7" t="s">
        <v>1939</v>
      </c>
      <c r="BG1807" s="33">
        <v>0</v>
      </c>
      <c r="BI1807" s="7" t="s">
        <v>1939</v>
      </c>
      <c r="BJ1807" s="33">
        <v>0</v>
      </c>
      <c r="BL1807" s="7" t="s">
        <v>1939</v>
      </c>
      <c r="BM1807" s="33">
        <v>0</v>
      </c>
      <c r="BO1807" s="7" t="s">
        <v>1939</v>
      </c>
      <c r="BP1807" s="33">
        <v>0</v>
      </c>
      <c r="BR1807" s="7" t="s">
        <v>1939</v>
      </c>
      <c r="BS1807" s="33">
        <v>0</v>
      </c>
      <c r="BU1807" s="7" t="s">
        <v>1939</v>
      </c>
      <c r="BV1807" s="33">
        <v>0</v>
      </c>
      <c r="BX1807" s="7" t="s">
        <v>1939</v>
      </c>
      <c r="BY1807" s="33">
        <v>0</v>
      </c>
    </row>
    <row r="1808" spans="1:77" x14ac:dyDescent="0.3">
      <c r="A1808" s="7" t="s">
        <v>1940</v>
      </c>
      <c r="B1808" s="29">
        <v>8</v>
      </c>
      <c r="D1808" s="7" t="s">
        <v>1940</v>
      </c>
      <c r="E1808" s="29">
        <v>8</v>
      </c>
      <c r="G1808" s="7" t="s">
        <v>1940</v>
      </c>
      <c r="H1808" s="29" t="s">
        <v>985</v>
      </c>
      <c r="J1808" s="7" t="s">
        <v>1940</v>
      </c>
      <c r="K1808" s="29" t="s">
        <v>985</v>
      </c>
      <c r="M1808" s="7" t="s">
        <v>1940</v>
      </c>
      <c r="N1808" s="29" t="s">
        <v>985</v>
      </c>
      <c r="P1808" s="7" t="s">
        <v>1940</v>
      </c>
      <c r="Q1808" s="29" t="s">
        <v>985</v>
      </c>
      <c r="S1808" s="7" t="s">
        <v>1940</v>
      </c>
      <c r="T1808" s="29" t="s">
        <v>985</v>
      </c>
      <c r="V1808" s="7" t="s">
        <v>1940</v>
      </c>
      <c r="W1808" s="29" t="s">
        <v>985</v>
      </c>
      <c r="Y1808" s="7" t="s">
        <v>1940</v>
      </c>
      <c r="Z1808" s="29" t="s">
        <v>985</v>
      </c>
      <c r="AB1808" s="7" t="s">
        <v>1940</v>
      </c>
      <c r="AC1808" s="29" t="s">
        <v>985</v>
      </c>
      <c r="AE1808" s="7" t="s">
        <v>1940</v>
      </c>
      <c r="AF1808" s="29" t="s">
        <v>985</v>
      </c>
      <c r="AH1808" s="7" t="s">
        <v>1940</v>
      </c>
      <c r="AI1808" s="29" t="s">
        <v>985</v>
      </c>
      <c r="AK1808" s="7" t="s">
        <v>1940</v>
      </c>
      <c r="AL1808" s="33">
        <v>0</v>
      </c>
      <c r="AN1808" s="7" t="s">
        <v>1940</v>
      </c>
      <c r="AO1808" s="33">
        <v>0</v>
      </c>
      <c r="AQ1808" s="7" t="s">
        <v>1940</v>
      </c>
      <c r="AR1808" s="33">
        <v>0</v>
      </c>
      <c r="AT1808" s="7" t="s">
        <v>1940</v>
      </c>
      <c r="AU1808" s="33">
        <v>0</v>
      </c>
      <c r="AW1808" s="7" t="s">
        <v>1940</v>
      </c>
      <c r="AX1808" s="33">
        <v>0</v>
      </c>
      <c r="AZ1808" s="7" t="s">
        <v>1940</v>
      </c>
      <c r="BA1808" s="33">
        <v>0</v>
      </c>
      <c r="BC1808" s="7" t="s">
        <v>1940</v>
      </c>
      <c r="BD1808" s="33">
        <v>0</v>
      </c>
      <c r="BF1808" s="7" t="s">
        <v>1940</v>
      </c>
      <c r="BG1808" s="33">
        <v>0</v>
      </c>
      <c r="BI1808" s="7" t="s">
        <v>1940</v>
      </c>
      <c r="BJ1808" s="33">
        <v>0</v>
      </c>
      <c r="BL1808" s="7" t="s">
        <v>1940</v>
      </c>
      <c r="BM1808" s="33">
        <v>0</v>
      </c>
      <c r="BO1808" s="7" t="s">
        <v>1940</v>
      </c>
      <c r="BP1808" s="33">
        <v>0</v>
      </c>
      <c r="BR1808" s="7" t="s">
        <v>1940</v>
      </c>
      <c r="BS1808" s="33">
        <v>0</v>
      </c>
      <c r="BU1808" s="7" t="s">
        <v>1940</v>
      </c>
      <c r="BV1808" s="33">
        <v>0</v>
      </c>
      <c r="BX1808" s="7" t="s">
        <v>1940</v>
      </c>
      <c r="BY1808" s="33">
        <v>0</v>
      </c>
    </row>
    <row r="1809" spans="1:77" x14ac:dyDescent="0.3">
      <c r="A1809" s="7" t="s">
        <v>1941</v>
      </c>
      <c r="B1809" s="29">
        <v>8</v>
      </c>
      <c r="D1809" s="7" t="s">
        <v>1941</v>
      </c>
      <c r="E1809" s="29">
        <v>8</v>
      </c>
      <c r="G1809" s="7" t="s">
        <v>1941</v>
      </c>
      <c r="H1809" s="29" t="s">
        <v>985</v>
      </c>
      <c r="J1809" s="7" t="s">
        <v>1941</v>
      </c>
      <c r="K1809" s="29" t="s">
        <v>985</v>
      </c>
      <c r="M1809" s="7" t="s">
        <v>1941</v>
      </c>
      <c r="N1809" s="29" t="s">
        <v>985</v>
      </c>
      <c r="P1809" s="7" t="s">
        <v>1941</v>
      </c>
      <c r="Q1809" s="29" t="s">
        <v>985</v>
      </c>
      <c r="S1809" s="7" t="s">
        <v>1941</v>
      </c>
      <c r="T1809" s="29" t="s">
        <v>985</v>
      </c>
      <c r="V1809" s="7" t="s">
        <v>1941</v>
      </c>
      <c r="W1809" s="29" t="s">
        <v>985</v>
      </c>
      <c r="Y1809" s="7" t="s">
        <v>1941</v>
      </c>
      <c r="Z1809" s="29" t="s">
        <v>985</v>
      </c>
      <c r="AB1809" s="7" t="s">
        <v>1941</v>
      </c>
      <c r="AC1809" s="29" t="s">
        <v>985</v>
      </c>
      <c r="AE1809" s="7" t="s">
        <v>1941</v>
      </c>
      <c r="AF1809" s="29" t="s">
        <v>985</v>
      </c>
      <c r="AH1809" s="7" t="s">
        <v>1941</v>
      </c>
      <c r="AI1809" s="29" t="s">
        <v>985</v>
      </c>
      <c r="AK1809" s="7" t="s">
        <v>1941</v>
      </c>
      <c r="AL1809" s="33">
        <v>0</v>
      </c>
      <c r="AN1809" s="7" t="s">
        <v>1941</v>
      </c>
      <c r="AO1809" s="33">
        <v>0</v>
      </c>
      <c r="AQ1809" s="7" t="s">
        <v>1941</v>
      </c>
      <c r="AR1809" s="33">
        <v>0</v>
      </c>
      <c r="AT1809" s="7" t="s">
        <v>1941</v>
      </c>
      <c r="AU1809" s="33">
        <v>0</v>
      </c>
      <c r="AW1809" s="7" t="s">
        <v>1941</v>
      </c>
      <c r="AX1809" s="33">
        <v>0</v>
      </c>
      <c r="AZ1809" s="7" t="s">
        <v>1941</v>
      </c>
      <c r="BA1809" s="33">
        <v>0</v>
      </c>
      <c r="BC1809" s="7" t="s">
        <v>1941</v>
      </c>
      <c r="BD1809" s="33">
        <v>0</v>
      </c>
      <c r="BF1809" s="7" t="s">
        <v>1941</v>
      </c>
      <c r="BG1809" s="33">
        <v>0</v>
      </c>
      <c r="BI1809" s="7" t="s">
        <v>1941</v>
      </c>
      <c r="BJ1809" s="33">
        <v>0</v>
      </c>
      <c r="BL1809" s="7" t="s">
        <v>1941</v>
      </c>
      <c r="BM1809" s="33">
        <v>0</v>
      </c>
      <c r="BO1809" s="7" t="s">
        <v>1941</v>
      </c>
      <c r="BP1809" s="33">
        <v>0</v>
      </c>
      <c r="BR1809" s="7" t="s">
        <v>1941</v>
      </c>
      <c r="BS1809" s="33">
        <v>0</v>
      </c>
      <c r="BU1809" s="7" t="s">
        <v>1941</v>
      </c>
      <c r="BV1809" s="33">
        <v>0</v>
      </c>
      <c r="BX1809" s="7" t="s">
        <v>1941</v>
      </c>
      <c r="BY1809" s="33">
        <v>0</v>
      </c>
    </row>
    <row r="1810" spans="1:77" x14ac:dyDescent="0.3">
      <c r="A1810" s="7" t="s">
        <v>1942</v>
      </c>
      <c r="B1810" s="29">
        <v>8</v>
      </c>
      <c r="D1810" s="7" t="s">
        <v>1942</v>
      </c>
      <c r="E1810" s="29">
        <v>8</v>
      </c>
      <c r="G1810" s="7" t="s">
        <v>1942</v>
      </c>
      <c r="H1810" s="29" t="s">
        <v>985</v>
      </c>
      <c r="J1810" s="7" t="s">
        <v>1942</v>
      </c>
      <c r="K1810" s="29" t="s">
        <v>985</v>
      </c>
      <c r="M1810" s="7" t="s">
        <v>1942</v>
      </c>
      <c r="N1810" s="29" t="s">
        <v>985</v>
      </c>
      <c r="P1810" s="7" t="s">
        <v>1942</v>
      </c>
      <c r="Q1810" s="29" t="s">
        <v>985</v>
      </c>
      <c r="S1810" s="7" t="s">
        <v>1942</v>
      </c>
      <c r="T1810" s="29" t="s">
        <v>985</v>
      </c>
      <c r="V1810" s="7" t="s">
        <v>1942</v>
      </c>
      <c r="W1810" s="29" t="s">
        <v>985</v>
      </c>
      <c r="Y1810" s="7" t="s">
        <v>1942</v>
      </c>
      <c r="Z1810" s="29" t="s">
        <v>985</v>
      </c>
      <c r="AB1810" s="7" t="s">
        <v>1942</v>
      </c>
      <c r="AC1810" s="29" t="s">
        <v>985</v>
      </c>
      <c r="AE1810" s="7" t="s">
        <v>1942</v>
      </c>
      <c r="AF1810" s="29" t="s">
        <v>985</v>
      </c>
      <c r="AH1810" s="7" t="s">
        <v>1942</v>
      </c>
      <c r="AI1810" s="29" t="s">
        <v>985</v>
      </c>
      <c r="AK1810" s="7" t="s">
        <v>1942</v>
      </c>
      <c r="AL1810" s="33">
        <v>0</v>
      </c>
      <c r="AN1810" s="7" t="s">
        <v>1942</v>
      </c>
      <c r="AO1810" s="33">
        <v>0</v>
      </c>
      <c r="AQ1810" s="7" t="s">
        <v>1942</v>
      </c>
      <c r="AR1810" s="33">
        <v>0</v>
      </c>
      <c r="AT1810" s="7" t="s">
        <v>1942</v>
      </c>
      <c r="AU1810" s="33">
        <v>0</v>
      </c>
      <c r="AW1810" s="7" t="s">
        <v>1942</v>
      </c>
      <c r="AX1810" s="33">
        <v>0</v>
      </c>
      <c r="AZ1810" s="7" t="s">
        <v>1942</v>
      </c>
      <c r="BA1810" s="33">
        <v>0</v>
      </c>
      <c r="BC1810" s="7" t="s">
        <v>1942</v>
      </c>
      <c r="BD1810" s="33">
        <v>0</v>
      </c>
      <c r="BF1810" s="7" t="s">
        <v>1942</v>
      </c>
      <c r="BG1810" s="33">
        <v>0</v>
      </c>
      <c r="BI1810" s="7" t="s">
        <v>1942</v>
      </c>
      <c r="BJ1810" s="33">
        <v>0</v>
      </c>
      <c r="BL1810" s="7" t="s">
        <v>1942</v>
      </c>
      <c r="BM1810" s="33">
        <v>0</v>
      </c>
      <c r="BO1810" s="7" t="s">
        <v>1942</v>
      </c>
      <c r="BP1810" s="33">
        <v>0</v>
      </c>
      <c r="BR1810" s="7" t="s">
        <v>1942</v>
      </c>
      <c r="BS1810" s="33">
        <v>0</v>
      </c>
      <c r="BU1810" s="7" t="s">
        <v>1942</v>
      </c>
      <c r="BV1810" s="33">
        <v>0</v>
      </c>
      <c r="BX1810" s="7" t="s">
        <v>1942</v>
      </c>
      <c r="BY1810" s="33">
        <v>0</v>
      </c>
    </row>
    <row r="1811" spans="1:77" x14ac:dyDescent="0.3">
      <c r="A1811" s="7" t="s">
        <v>1943</v>
      </c>
      <c r="B1811" s="29">
        <v>8</v>
      </c>
      <c r="D1811" s="7" t="s">
        <v>1943</v>
      </c>
      <c r="E1811" s="29">
        <v>8</v>
      </c>
      <c r="G1811" s="7" t="s">
        <v>1943</v>
      </c>
      <c r="H1811" s="29" t="s">
        <v>985</v>
      </c>
      <c r="J1811" s="7" t="s">
        <v>1943</v>
      </c>
      <c r="K1811" s="29" t="s">
        <v>985</v>
      </c>
      <c r="M1811" s="7" t="s">
        <v>1943</v>
      </c>
      <c r="N1811" s="29" t="s">
        <v>985</v>
      </c>
      <c r="P1811" s="7" t="s">
        <v>1943</v>
      </c>
      <c r="Q1811" s="29" t="s">
        <v>985</v>
      </c>
      <c r="S1811" s="7" t="s">
        <v>1943</v>
      </c>
      <c r="T1811" s="29" t="s">
        <v>985</v>
      </c>
      <c r="V1811" s="7" t="s">
        <v>1943</v>
      </c>
      <c r="W1811" s="29" t="s">
        <v>985</v>
      </c>
      <c r="Y1811" s="7" t="s">
        <v>1943</v>
      </c>
      <c r="Z1811" s="29" t="s">
        <v>985</v>
      </c>
      <c r="AB1811" s="7" t="s">
        <v>1943</v>
      </c>
      <c r="AC1811" s="29" t="s">
        <v>985</v>
      </c>
      <c r="AE1811" s="7" t="s">
        <v>1943</v>
      </c>
      <c r="AF1811" s="29" t="s">
        <v>985</v>
      </c>
      <c r="AH1811" s="7" t="s">
        <v>1943</v>
      </c>
      <c r="AI1811" s="29" t="s">
        <v>985</v>
      </c>
      <c r="AK1811" s="7" t="s">
        <v>1943</v>
      </c>
      <c r="AL1811" s="33">
        <v>0</v>
      </c>
      <c r="AN1811" s="7" t="s">
        <v>1943</v>
      </c>
      <c r="AO1811" s="33">
        <v>0</v>
      </c>
      <c r="AQ1811" s="7" t="s">
        <v>1943</v>
      </c>
      <c r="AR1811" s="33">
        <v>0</v>
      </c>
      <c r="AT1811" s="7" t="s">
        <v>1943</v>
      </c>
      <c r="AU1811" s="33">
        <v>0</v>
      </c>
      <c r="AW1811" s="7" t="s">
        <v>1943</v>
      </c>
      <c r="AX1811" s="33">
        <v>0</v>
      </c>
      <c r="AZ1811" s="7" t="s">
        <v>1943</v>
      </c>
      <c r="BA1811" s="33">
        <v>0</v>
      </c>
      <c r="BC1811" s="7" t="s">
        <v>1943</v>
      </c>
      <c r="BD1811" s="33">
        <v>0</v>
      </c>
      <c r="BF1811" s="7" t="s">
        <v>1943</v>
      </c>
      <c r="BG1811" s="33">
        <v>0</v>
      </c>
      <c r="BI1811" s="7" t="s">
        <v>1943</v>
      </c>
      <c r="BJ1811" s="33">
        <v>0</v>
      </c>
      <c r="BL1811" s="7" t="s">
        <v>1943</v>
      </c>
      <c r="BM1811" s="33">
        <v>0</v>
      </c>
      <c r="BO1811" s="7" t="s">
        <v>1943</v>
      </c>
      <c r="BP1811" s="33">
        <v>0</v>
      </c>
      <c r="BR1811" s="7" t="s">
        <v>1943</v>
      </c>
      <c r="BS1811" s="33">
        <v>0</v>
      </c>
      <c r="BU1811" s="7" t="s">
        <v>1943</v>
      </c>
      <c r="BV1811" s="33">
        <v>0</v>
      </c>
      <c r="BX1811" s="7" t="s">
        <v>1943</v>
      </c>
      <c r="BY1811" s="33">
        <v>0</v>
      </c>
    </row>
    <row r="1812" spans="1:77" x14ac:dyDescent="0.3">
      <c r="A1812" s="7" t="s">
        <v>1944</v>
      </c>
      <c r="B1812" s="29">
        <v>8</v>
      </c>
      <c r="D1812" s="7" t="s">
        <v>1944</v>
      </c>
      <c r="E1812" s="29">
        <v>8</v>
      </c>
      <c r="G1812" s="7" t="s">
        <v>1944</v>
      </c>
      <c r="H1812" s="29" t="s">
        <v>985</v>
      </c>
      <c r="J1812" s="7" t="s">
        <v>1944</v>
      </c>
      <c r="K1812" s="29" t="s">
        <v>985</v>
      </c>
      <c r="M1812" s="7" t="s">
        <v>1944</v>
      </c>
      <c r="N1812" s="29" t="s">
        <v>985</v>
      </c>
      <c r="P1812" s="7" t="s">
        <v>1944</v>
      </c>
      <c r="Q1812" s="29" t="s">
        <v>985</v>
      </c>
      <c r="S1812" s="7" t="s">
        <v>1944</v>
      </c>
      <c r="T1812" s="29" t="s">
        <v>985</v>
      </c>
      <c r="V1812" s="7" t="s">
        <v>1944</v>
      </c>
      <c r="W1812" s="29" t="s">
        <v>985</v>
      </c>
      <c r="Y1812" s="7" t="s">
        <v>1944</v>
      </c>
      <c r="Z1812" s="29" t="s">
        <v>985</v>
      </c>
      <c r="AB1812" s="7" t="s">
        <v>1944</v>
      </c>
      <c r="AC1812" s="29" t="s">
        <v>985</v>
      </c>
      <c r="AE1812" s="7" t="s">
        <v>1944</v>
      </c>
      <c r="AF1812" s="29" t="s">
        <v>985</v>
      </c>
      <c r="AH1812" s="7" t="s">
        <v>1944</v>
      </c>
      <c r="AI1812" s="29" t="s">
        <v>985</v>
      </c>
      <c r="AK1812" s="7" t="s">
        <v>1944</v>
      </c>
      <c r="AL1812" s="33">
        <v>0</v>
      </c>
      <c r="AN1812" s="7" t="s">
        <v>1944</v>
      </c>
      <c r="AO1812" s="33">
        <v>0</v>
      </c>
      <c r="AQ1812" s="7" t="s">
        <v>1944</v>
      </c>
      <c r="AR1812" s="33">
        <v>0</v>
      </c>
      <c r="AT1812" s="7" t="s">
        <v>1944</v>
      </c>
      <c r="AU1812" s="33">
        <v>0</v>
      </c>
      <c r="AW1812" s="7" t="s">
        <v>1944</v>
      </c>
      <c r="AX1812" s="33">
        <v>0</v>
      </c>
      <c r="AZ1812" s="7" t="s">
        <v>1944</v>
      </c>
      <c r="BA1812" s="33">
        <v>0</v>
      </c>
      <c r="BC1812" s="7" t="s">
        <v>1944</v>
      </c>
      <c r="BD1812" s="33">
        <v>0</v>
      </c>
      <c r="BF1812" s="7" t="s">
        <v>1944</v>
      </c>
      <c r="BG1812" s="33">
        <v>0</v>
      </c>
      <c r="BI1812" s="7" t="s">
        <v>1944</v>
      </c>
      <c r="BJ1812" s="33">
        <v>0</v>
      </c>
      <c r="BL1812" s="7" t="s">
        <v>1944</v>
      </c>
      <c r="BM1812" s="33">
        <v>0</v>
      </c>
      <c r="BO1812" s="7" t="s">
        <v>1944</v>
      </c>
      <c r="BP1812" s="33">
        <v>0</v>
      </c>
      <c r="BR1812" s="7" t="s">
        <v>1944</v>
      </c>
      <c r="BS1812" s="33">
        <v>0</v>
      </c>
      <c r="BU1812" s="7" t="s">
        <v>1944</v>
      </c>
      <c r="BV1812" s="33">
        <v>0</v>
      </c>
      <c r="BX1812" s="7" t="s">
        <v>1944</v>
      </c>
      <c r="BY1812" s="33">
        <v>0</v>
      </c>
    </row>
    <row r="1813" spans="1:77" x14ac:dyDescent="0.3">
      <c r="A1813" s="7" t="s">
        <v>1945</v>
      </c>
      <c r="B1813" s="29">
        <v>8</v>
      </c>
      <c r="D1813" s="7" t="s">
        <v>1945</v>
      </c>
      <c r="E1813" s="29">
        <v>8</v>
      </c>
      <c r="G1813" s="7" t="s">
        <v>1945</v>
      </c>
      <c r="H1813" s="29" t="s">
        <v>985</v>
      </c>
      <c r="J1813" s="7" t="s">
        <v>1945</v>
      </c>
      <c r="K1813" s="29" t="s">
        <v>985</v>
      </c>
      <c r="M1813" s="7" t="s">
        <v>1945</v>
      </c>
      <c r="N1813" s="29" t="s">
        <v>985</v>
      </c>
      <c r="P1813" s="7" t="s">
        <v>1945</v>
      </c>
      <c r="Q1813" s="29" t="s">
        <v>985</v>
      </c>
      <c r="S1813" s="7" t="s">
        <v>1945</v>
      </c>
      <c r="T1813" s="29" t="s">
        <v>985</v>
      </c>
      <c r="V1813" s="7" t="s">
        <v>1945</v>
      </c>
      <c r="W1813" s="29" t="s">
        <v>985</v>
      </c>
      <c r="Y1813" s="7" t="s">
        <v>1945</v>
      </c>
      <c r="Z1813" s="29" t="s">
        <v>985</v>
      </c>
      <c r="AB1813" s="7" t="s">
        <v>1945</v>
      </c>
      <c r="AC1813" s="29" t="s">
        <v>985</v>
      </c>
      <c r="AE1813" s="7" t="s">
        <v>1945</v>
      </c>
      <c r="AF1813" s="29" t="s">
        <v>985</v>
      </c>
      <c r="AH1813" s="7" t="s">
        <v>1945</v>
      </c>
      <c r="AI1813" s="29" t="s">
        <v>985</v>
      </c>
      <c r="AK1813" s="7" t="s">
        <v>1945</v>
      </c>
      <c r="AL1813" s="33">
        <v>0</v>
      </c>
      <c r="AN1813" s="7" t="s">
        <v>1945</v>
      </c>
      <c r="AO1813" s="33">
        <v>0</v>
      </c>
      <c r="AQ1813" s="7" t="s">
        <v>1945</v>
      </c>
      <c r="AR1813" s="33">
        <v>0</v>
      </c>
      <c r="AT1813" s="7" t="s">
        <v>1945</v>
      </c>
      <c r="AU1813" s="33">
        <v>0</v>
      </c>
      <c r="AW1813" s="7" t="s">
        <v>1945</v>
      </c>
      <c r="AX1813" s="33">
        <v>0</v>
      </c>
      <c r="AZ1813" s="7" t="s">
        <v>1945</v>
      </c>
      <c r="BA1813" s="33">
        <v>0</v>
      </c>
      <c r="BC1813" s="7" t="s">
        <v>1945</v>
      </c>
      <c r="BD1813" s="33">
        <v>0</v>
      </c>
      <c r="BF1813" s="7" t="s">
        <v>1945</v>
      </c>
      <c r="BG1813" s="33">
        <v>0</v>
      </c>
      <c r="BI1813" s="7" t="s">
        <v>1945</v>
      </c>
      <c r="BJ1813" s="33">
        <v>0</v>
      </c>
      <c r="BL1813" s="7" t="s">
        <v>1945</v>
      </c>
      <c r="BM1813" s="33">
        <v>0</v>
      </c>
      <c r="BO1813" s="7" t="s">
        <v>1945</v>
      </c>
      <c r="BP1813" s="33">
        <v>0</v>
      </c>
      <c r="BR1813" s="7" t="s">
        <v>1945</v>
      </c>
      <c r="BS1813" s="33">
        <v>0</v>
      </c>
      <c r="BU1813" s="7" t="s">
        <v>1945</v>
      </c>
      <c r="BV1813" s="33">
        <v>0</v>
      </c>
      <c r="BX1813" s="7" t="s">
        <v>1945</v>
      </c>
      <c r="BY1813" s="33">
        <v>0</v>
      </c>
    </row>
    <row r="1814" spans="1:77" x14ac:dyDescent="0.3">
      <c r="A1814" s="7" t="s">
        <v>1946</v>
      </c>
      <c r="B1814" s="29">
        <v>8</v>
      </c>
      <c r="D1814" s="7" t="s">
        <v>1946</v>
      </c>
      <c r="E1814" s="29">
        <v>8</v>
      </c>
      <c r="G1814" s="7" t="s">
        <v>1946</v>
      </c>
      <c r="H1814" s="29" t="s">
        <v>985</v>
      </c>
      <c r="J1814" s="7" t="s">
        <v>1946</v>
      </c>
      <c r="K1814" s="29" t="s">
        <v>985</v>
      </c>
      <c r="M1814" s="7" t="s">
        <v>1946</v>
      </c>
      <c r="N1814" s="29" t="s">
        <v>985</v>
      </c>
      <c r="P1814" s="7" t="s">
        <v>1946</v>
      </c>
      <c r="Q1814" s="29" t="s">
        <v>985</v>
      </c>
      <c r="S1814" s="7" t="s">
        <v>1946</v>
      </c>
      <c r="T1814" s="29" t="s">
        <v>985</v>
      </c>
      <c r="V1814" s="7" t="s">
        <v>1946</v>
      </c>
      <c r="W1814" s="29" t="s">
        <v>985</v>
      </c>
      <c r="Y1814" s="7" t="s">
        <v>1946</v>
      </c>
      <c r="Z1814" s="29" t="s">
        <v>985</v>
      </c>
      <c r="AB1814" s="7" t="s">
        <v>1946</v>
      </c>
      <c r="AC1814" s="29" t="s">
        <v>985</v>
      </c>
      <c r="AE1814" s="7" t="s">
        <v>1946</v>
      </c>
      <c r="AF1814" s="29" t="s">
        <v>985</v>
      </c>
      <c r="AH1814" s="7" t="s">
        <v>1946</v>
      </c>
      <c r="AI1814" s="29" t="s">
        <v>985</v>
      </c>
      <c r="AK1814" s="7" t="s">
        <v>1946</v>
      </c>
      <c r="AL1814" s="33">
        <v>0</v>
      </c>
      <c r="AN1814" s="7" t="s">
        <v>1946</v>
      </c>
      <c r="AO1814" s="33">
        <v>0</v>
      </c>
      <c r="AQ1814" s="7" t="s">
        <v>1946</v>
      </c>
      <c r="AR1814" s="33">
        <v>0</v>
      </c>
      <c r="AT1814" s="7" t="s">
        <v>1946</v>
      </c>
      <c r="AU1814" s="33">
        <v>0</v>
      </c>
      <c r="AW1814" s="7" t="s">
        <v>1946</v>
      </c>
      <c r="AX1814" s="33">
        <v>0</v>
      </c>
      <c r="AZ1814" s="7" t="s">
        <v>1946</v>
      </c>
      <c r="BA1814" s="33">
        <v>0</v>
      </c>
      <c r="BC1814" s="7" t="s">
        <v>1946</v>
      </c>
      <c r="BD1814" s="33">
        <v>0</v>
      </c>
      <c r="BF1814" s="7" t="s">
        <v>1946</v>
      </c>
      <c r="BG1814" s="33">
        <v>0</v>
      </c>
      <c r="BI1814" s="7" t="s">
        <v>1946</v>
      </c>
      <c r="BJ1814" s="33">
        <v>0</v>
      </c>
      <c r="BL1814" s="7" t="s">
        <v>1946</v>
      </c>
      <c r="BM1814" s="33">
        <v>0</v>
      </c>
      <c r="BO1814" s="7" t="s">
        <v>1946</v>
      </c>
      <c r="BP1814" s="33">
        <v>0</v>
      </c>
      <c r="BR1814" s="7" t="s">
        <v>1946</v>
      </c>
      <c r="BS1814" s="33">
        <v>0</v>
      </c>
      <c r="BU1814" s="7" t="s">
        <v>1946</v>
      </c>
      <c r="BV1814" s="33">
        <v>0</v>
      </c>
      <c r="BX1814" s="7" t="s">
        <v>1946</v>
      </c>
      <c r="BY1814" s="33">
        <v>0</v>
      </c>
    </row>
    <row r="1815" spans="1:77" x14ac:dyDescent="0.3">
      <c r="A1815" s="7" t="s">
        <v>1947</v>
      </c>
      <c r="B1815" s="29">
        <v>7</v>
      </c>
      <c r="D1815" s="7" t="s">
        <v>1947</v>
      </c>
      <c r="E1815" s="29">
        <v>7</v>
      </c>
      <c r="G1815" s="7" t="s">
        <v>1947</v>
      </c>
      <c r="H1815" s="29" t="s">
        <v>985</v>
      </c>
      <c r="J1815" s="7" t="s">
        <v>1947</v>
      </c>
      <c r="K1815" s="29" t="s">
        <v>985</v>
      </c>
      <c r="M1815" s="7" t="s">
        <v>1947</v>
      </c>
      <c r="N1815" s="29" t="s">
        <v>985</v>
      </c>
      <c r="P1815" s="7" t="s">
        <v>1947</v>
      </c>
      <c r="Q1815" s="29" t="s">
        <v>985</v>
      </c>
      <c r="S1815" s="7" t="s">
        <v>1947</v>
      </c>
      <c r="T1815" s="29" t="s">
        <v>985</v>
      </c>
      <c r="V1815" s="7" t="s">
        <v>1947</v>
      </c>
      <c r="W1815" s="29" t="s">
        <v>985</v>
      </c>
      <c r="Y1815" s="7" t="s">
        <v>1947</v>
      </c>
      <c r="Z1815" s="29" t="s">
        <v>985</v>
      </c>
      <c r="AB1815" s="7" t="s">
        <v>1947</v>
      </c>
      <c r="AC1815" s="29" t="s">
        <v>985</v>
      </c>
      <c r="AE1815" s="7" t="s">
        <v>1947</v>
      </c>
      <c r="AF1815" s="29" t="s">
        <v>985</v>
      </c>
      <c r="AH1815" s="7" t="s">
        <v>1947</v>
      </c>
      <c r="AI1815" s="29" t="s">
        <v>985</v>
      </c>
      <c r="AK1815" s="7" t="s">
        <v>1947</v>
      </c>
      <c r="AL1815" s="33">
        <v>0</v>
      </c>
      <c r="AN1815" s="7" t="s">
        <v>1947</v>
      </c>
      <c r="AO1815" s="33">
        <v>0</v>
      </c>
      <c r="AQ1815" s="7" t="s">
        <v>1947</v>
      </c>
      <c r="AR1815" s="33">
        <v>0</v>
      </c>
      <c r="AT1815" s="7" t="s">
        <v>1947</v>
      </c>
      <c r="AU1815" s="33">
        <v>0</v>
      </c>
      <c r="AW1815" s="7" t="s">
        <v>1947</v>
      </c>
      <c r="AX1815" s="33">
        <v>0</v>
      </c>
      <c r="AZ1815" s="7" t="s">
        <v>1947</v>
      </c>
      <c r="BA1815" s="33">
        <v>0</v>
      </c>
      <c r="BC1815" s="7" t="s">
        <v>1947</v>
      </c>
      <c r="BD1815" s="33">
        <v>0</v>
      </c>
      <c r="BF1815" s="7" t="s">
        <v>1947</v>
      </c>
      <c r="BG1815" s="33">
        <v>0</v>
      </c>
      <c r="BI1815" s="7" t="s">
        <v>1947</v>
      </c>
      <c r="BJ1815" s="33">
        <v>0</v>
      </c>
      <c r="BL1815" s="7" t="s">
        <v>1947</v>
      </c>
      <c r="BM1815" s="33">
        <v>0</v>
      </c>
      <c r="BO1815" s="7" t="s">
        <v>1947</v>
      </c>
      <c r="BP1815" s="33">
        <v>0</v>
      </c>
      <c r="BR1815" s="7" t="s">
        <v>1947</v>
      </c>
      <c r="BS1815" s="33">
        <v>0</v>
      </c>
      <c r="BU1815" s="7" t="s">
        <v>1947</v>
      </c>
      <c r="BV1815" s="33">
        <v>0</v>
      </c>
      <c r="BX1815" s="7" t="s">
        <v>1947</v>
      </c>
      <c r="BY1815" s="33">
        <v>0</v>
      </c>
    </row>
    <row r="1816" spans="1:77" x14ac:dyDescent="0.3">
      <c r="A1816" s="7" t="s">
        <v>1948</v>
      </c>
      <c r="B1816" s="29">
        <v>7</v>
      </c>
      <c r="D1816" s="7" t="s">
        <v>1948</v>
      </c>
      <c r="E1816" s="29">
        <v>7</v>
      </c>
      <c r="G1816" s="7" t="s">
        <v>1948</v>
      </c>
      <c r="H1816" s="29" t="s">
        <v>985</v>
      </c>
      <c r="J1816" s="7" t="s">
        <v>1948</v>
      </c>
      <c r="K1816" s="29" t="s">
        <v>985</v>
      </c>
      <c r="M1816" s="7" t="s">
        <v>1948</v>
      </c>
      <c r="N1816" s="29" t="s">
        <v>985</v>
      </c>
      <c r="P1816" s="7" t="s">
        <v>1948</v>
      </c>
      <c r="Q1816" s="29" t="s">
        <v>985</v>
      </c>
      <c r="S1816" s="7" t="s">
        <v>1948</v>
      </c>
      <c r="T1816" s="29" t="s">
        <v>985</v>
      </c>
      <c r="V1816" s="7" t="s">
        <v>1948</v>
      </c>
      <c r="W1816" s="29" t="s">
        <v>985</v>
      </c>
      <c r="Y1816" s="7" t="s">
        <v>1948</v>
      </c>
      <c r="Z1816" s="29" t="s">
        <v>985</v>
      </c>
      <c r="AB1816" s="7" t="s">
        <v>1948</v>
      </c>
      <c r="AC1816" s="29" t="s">
        <v>985</v>
      </c>
      <c r="AE1816" s="7" t="s">
        <v>1948</v>
      </c>
      <c r="AF1816" s="29" t="s">
        <v>985</v>
      </c>
      <c r="AH1816" s="7" t="s">
        <v>1948</v>
      </c>
      <c r="AI1816" s="29" t="s">
        <v>985</v>
      </c>
      <c r="AK1816" s="7" t="s">
        <v>1948</v>
      </c>
      <c r="AL1816" s="33">
        <v>0</v>
      </c>
      <c r="AN1816" s="7" t="s">
        <v>1948</v>
      </c>
      <c r="AO1816" s="33">
        <v>0</v>
      </c>
      <c r="AQ1816" s="7" t="s">
        <v>1948</v>
      </c>
      <c r="AR1816" s="33">
        <v>0</v>
      </c>
      <c r="AT1816" s="7" t="s">
        <v>1948</v>
      </c>
      <c r="AU1816" s="33">
        <v>0</v>
      </c>
      <c r="AW1816" s="7" t="s">
        <v>1948</v>
      </c>
      <c r="AX1816" s="33">
        <v>0</v>
      </c>
      <c r="AZ1816" s="7" t="s">
        <v>1948</v>
      </c>
      <c r="BA1816" s="33">
        <v>0</v>
      </c>
      <c r="BC1816" s="7" t="s">
        <v>1948</v>
      </c>
      <c r="BD1816" s="33">
        <v>0</v>
      </c>
      <c r="BF1816" s="7" t="s">
        <v>1948</v>
      </c>
      <c r="BG1816" s="33">
        <v>0</v>
      </c>
      <c r="BI1816" s="7" t="s">
        <v>1948</v>
      </c>
      <c r="BJ1816" s="33">
        <v>0</v>
      </c>
      <c r="BL1816" s="7" t="s">
        <v>1948</v>
      </c>
      <c r="BM1816" s="33">
        <v>0</v>
      </c>
      <c r="BO1816" s="7" t="s">
        <v>1948</v>
      </c>
      <c r="BP1816" s="33">
        <v>0</v>
      </c>
      <c r="BR1816" s="7" t="s">
        <v>1948</v>
      </c>
      <c r="BS1816" s="33">
        <v>0</v>
      </c>
      <c r="BU1816" s="7" t="s">
        <v>1948</v>
      </c>
      <c r="BV1816" s="33">
        <v>0</v>
      </c>
      <c r="BX1816" s="7" t="s">
        <v>1948</v>
      </c>
      <c r="BY1816" s="33">
        <v>0</v>
      </c>
    </row>
    <row r="1817" spans="1:77" x14ac:dyDescent="0.3">
      <c r="A1817" s="7" t="s">
        <v>1949</v>
      </c>
      <c r="B1817" s="29">
        <v>7</v>
      </c>
      <c r="D1817" s="7" t="s">
        <v>1949</v>
      </c>
      <c r="E1817" s="29">
        <v>7</v>
      </c>
      <c r="G1817" s="7" t="s">
        <v>1949</v>
      </c>
      <c r="H1817" s="29" t="s">
        <v>985</v>
      </c>
      <c r="J1817" s="7" t="s">
        <v>1949</v>
      </c>
      <c r="K1817" s="29" t="s">
        <v>985</v>
      </c>
      <c r="M1817" s="7" t="s">
        <v>1949</v>
      </c>
      <c r="N1817" s="29" t="s">
        <v>985</v>
      </c>
      <c r="P1817" s="7" t="s">
        <v>1949</v>
      </c>
      <c r="Q1817" s="29" t="s">
        <v>985</v>
      </c>
      <c r="S1817" s="7" t="s">
        <v>1949</v>
      </c>
      <c r="T1817" s="29" t="s">
        <v>985</v>
      </c>
      <c r="V1817" s="7" t="s">
        <v>1949</v>
      </c>
      <c r="W1817" s="29" t="s">
        <v>985</v>
      </c>
      <c r="Y1817" s="7" t="s">
        <v>1949</v>
      </c>
      <c r="Z1817" s="29" t="s">
        <v>985</v>
      </c>
      <c r="AB1817" s="7" t="s">
        <v>1949</v>
      </c>
      <c r="AC1817" s="29" t="s">
        <v>985</v>
      </c>
      <c r="AE1817" s="7" t="s">
        <v>1949</v>
      </c>
      <c r="AF1817" s="29" t="s">
        <v>985</v>
      </c>
      <c r="AH1817" s="7" t="s">
        <v>1949</v>
      </c>
      <c r="AI1817" s="29" t="s">
        <v>985</v>
      </c>
      <c r="AK1817" s="7" t="s">
        <v>1949</v>
      </c>
      <c r="AL1817" s="33">
        <v>0</v>
      </c>
      <c r="AN1817" s="7" t="s">
        <v>1949</v>
      </c>
      <c r="AO1817" s="33">
        <v>0</v>
      </c>
      <c r="AQ1817" s="7" t="s">
        <v>1949</v>
      </c>
      <c r="AR1817" s="33">
        <v>0</v>
      </c>
      <c r="AT1817" s="7" t="s">
        <v>1949</v>
      </c>
      <c r="AU1817" s="33">
        <v>0</v>
      </c>
      <c r="AW1817" s="7" t="s">
        <v>1949</v>
      </c>
      <c r="AX1817" s="33">
        <v>0</v>
      </c>
      <c r="AZ1817" s="7" t="s">
        <v>1949</v>
      </c>
      <c r="BA1817" s="33">
        <v>0</v>
      </c>
      <c r="BC1817" s="7" t="s">
        <v>1949</v>
      </c>
      <c r="BD1817" s="33">
        <v>0</v>
      </c>
      <c r="BF1817" s="7" t="s">
        <v>1949</v>
      </c>
      <c r="BG1817" s="33">
        <v>0</v>
      </c>
      <c r="BI1817" s="7" t="s">
        <v>1949</v>
      </c>
      <c r="BJ1817" s="33">
        <v>0</v>
      </c>
      <c r="BL1817" s="7" t="s">
        <v>1949</v>
      </c>
      <c r="BM1817" s="33">
        <v>0</v>
      </c>
      <c r="BO1817" s="7" t="s">
        <v>1949</v>
      </c>
      <c r="BP1817" s="33">
        <v>0</v>
      </c>
      <c r="BR1817" s="7" t="s">
        <v>1949</v>
      </c>
      <c r="BS1817" s="33">
        <v>0</v>
      </c>
      <c r="BU1817" s="7" t="s">
        <v>1949</v>
      </c>
      <c r="BV1817" s="33">
        <v>0</v>
      </c>
      <c r="BX1817" s="7" t="s">
        <v>1949</v>
      </c>
      <c r="BY1817" s="33">
        <v>0</v>
      </c>
    </row>
    <row r="1818" spans="1:77" x14ac:dyDescent="0.3">
      <c r="A1818" s="7" t="s">
        <v>1950</v>
      </c>
      <c r="B1818" s="29">
        <v>7</v>
      </c>
      <c r="D1818" s="7" t="s">
        <v>1950</v>
      </c>
      <c r="E1818" s="29">
        <v>7</v>
      </c>
      <c r="G1818" s="7" t="s">
        <v>1950</v>
      </c>
      <c r="H1818" s="29" t="s">
        <v>985</v>
      </c>
      <c r="J1818" s="7" t="s">
        <v>1950</v>
      </c>
      <c r="K1818" s="29" t="s">
        <v>985</v>
      </c>
      <c r="M1818" s="7" t="s">
        <v>1950</v>
      </c>
      <c r="N1818" s="29" t="s">
        <v>985</v>
      </c>
      <c r="P1818" s="7" t="s">
        <v>1950</v>
      </c>
      <c r="Q1818" s="29" t="s">
        <v>985</v>
      </c>
      <c r="S1818" s="7" t="s">
        <v>1950</v>
      </c>
      <c r="T1818" s="29" t="s">
        <v>985</v>
      </c>
      <c r="V1818" s="7" t="s">
        <v>1950</v>
      </c>
      <c r="W1818" s="29" t="s">
        <v>985</v>
      </c>
      <c r="Y1818" s="7" t="s">
        <v>1950</v>
      </c>
      <c r="Z1818" s="29" t="s">
        <v>985</v>
      </c>
      <c r="AB1818" s="7" t="s">
        <v>1950</v>
      </c>
      <c r="AC1818" s="29" t="s">
        <v>985</v>
      </c>
      <c r="AE1818" s="7" t="s">
        <v>1950</v>
      </c>
      <c r="AF1818" s="29" t="s">
        <v>985</v>
      </c>
      <c r="AH1818" s="7" t="s">
        <v>1950</v>
      </c>
      <c r="AI1818" s="29" t="s">
        <v>985</v>
      </c>
      <c r="AK1818" s="7" t="s">
        <v>1950</v>
      </c>
      <c r="AL1818" s="33">
        <v>0</v>
      </c>
      <c r="AN1818" s="7" t="s">
        <v>1950</v>
      </c>
      <c r="AO1818" s="33">
        <v>0</v>
      </c>
      <c r="AQ1818" s="7" t="s">
        <v>1950</v>
      </c>
      <c r="AR1818" s="33">
        <v>0</v>
      </c>
      <c r="AT1818" s="7" t="s">
        <v>1950</v>
      </c>
      <c r="AU1818" s="33">
        <v>0</v>
      </c>
      <c r="AW1818" s="7" t="s">
        <v>1950</v>
      </c>
      <c r="AX1818" s="33">
        <v>0</v>
      </c>
      <c r="AZ1818" s="7" t="s">
        <v>1950</v>
      </c>
      <c r="BA1818" s="33">
        <v>0</v>
      </c>
      <c r="BC1818" s="7" t="s">
        <v>1950</v>
      </c>
      <c r="BD1818" s="33">
        <v>0</v>
      </c>
      <c r="BF1818" s="7" t="s">
        <v>1950</v>
      </c>
      <c r="BG1818" s="33">
        <v>0</v>
      </c>
      <c r="BI1818" s="7" t="s">
        <v>1950</v>
      </c>
      <c r="BJ1818" s="33">
        <v>0</v>
      </c>
      <c r="BL1818" s="7" t="s">
        <v>1950</v>
      </c>
      <c r="BM1818" s="33">
        <v>0</v>
      </c>
      <c r="BO1818" s="7" t="s">
        <v>1950</v>
      </c>
      <c r="BP1818" s="33">
        <v>0</v>
      </c>
      <c r="BR1818" s="7" t="s">
        <v>1950</v>
      </c>
      <c r="BS1818" s="33">
        <v>0</v>
      </c>
      <c r="BU1818" s="7" t="s">
        <v>1950</v>
      </c>
      <c r="BV1818" s="33">
        <v>0</v>
      </c>
      <c r="BX1818" s="7" t="s">
        <v>1950</v>
      </c>
      <c r="BY1818" s="33">
        <v>0</v>
      </c>
    </row>
    <row r="1819" spans="1:77" x14ac:dyDescent="0.3">
      <c r="A1819" s="7" t="s">
        <v>1951</v>
      </c>
      <c r="B1819" s="29">
        <v>7</v>
      </c>
      <c r="D1819" s="7" t="s">
        <v>1951</v>
      </c>
      <c r="E1819" s="29">
        <v>7</v>
      </c>
      <c r="G1819" s="7" t="s">
        <v>1951</v>
      </c>
      <c r="H1819" s="29" t="s">
        <v>985</v>
      </c>
      <c r="J1819" s="7" t="s">
        <v>1951</v>
      </c>
      <c r="K1819" s="29" t="s">
        <v>985</v>
      </c>
      <c r="M1819" s="7" t="s">
        <v>1951</v>
      </c>
      <c r="N1819" s="29" t="s">
        <v>985</v>
      </c>
      <c r="P1819" s="7" t="s">
        <v>1951</v>
      </c>
      <c r="Q1819" s="29" t="s">
        <v>985</v>
      </c>
      <c r="S1819" s="7" t="s">
        <v>1951</v>
      </c>
      <c r="T1819" s="29" t="s">
        <v>985</v>
      </c>
      <c r="V1819" s="7" t="s">
        <v>1951</v>
      </c>
      <c r="W1819" s="29" t="s">
        <v>985</v>
      </c>
      <c r="Y1819" s="7" t="s">
        <v>1951</v>
      </c>
      <c r="Z1819" s="29" t="s">
        <v>985</v>
      </c>
      <c r="AB1819" s="7" t="s">
        <v>1951</v>
      </c>
      <c r="AC1819" s="29" t="s">
        <v>985</v>
      </c>
      <c r="AE1819" s="7" t="s">
        <v>1951</v>
      </c>
      <c r="AF1819" s="29" t="s">
        <v>985</v>
      </c>
      <c r="AH1819" s="7" t="s">
        <v>1951</v>
      </c>
      <c r="AI1819" s="29" t="s">
        <v>985</v>
      </c>
      <c r="AK1819" s="7" t="s">
        <v>1951</v>
      </c>
      <c r="AL1819" s="33">
        <v>0</v>
      </c>
      <c r="AN1819" s="7" t="s">
        <v>1951</v>
      </c>
      <c r="AO1819" s="33">
        <v>0</v>
      </c>
      <c r="AQ1819" s="7" t="s">
        <v>1951</v>
      </c>
      <c r="AR1819" s="33">
        <v>0</v>
      </c>
      <c r="AT1819" s="7" t="s">
        <v>1951</v>
      </c>
      <c r="AU1819" s="33">
        <v>0</v>
      </c>
      <c r="AW1819" s="7" t="s">
        <v>1951</v>
      </c>
      <c r="AX1819" s="33">
        <v>0</v>
      </c>
      <c r="AZ1819" s="7" t="s">
        <v>1951</v>
      </c>
      <c r="BA1819" s="33">
        <v>0</v>
      </c>
      <c r="BC1819" s="7" t="s">
        <v>1951</v>
      </c>
      <c r="BD1819" s="33">
        <v>0</v>
      </c>
      <c r="BF1819" s="7" t="s">
        <v>1951</v>
      </c>
      <c r="BG1819" s="33">
        <v>0</v>
      </c>
      <c r="BI1819" s="7" t="s">
        <v>1951</v>
      </c>
      <c r="BJ1819" s="33">
        <v>0</v>
      </c>
      <c r="BL1819" s="7" t="s">
        <v>1951</v>
      </c>
      <c r="BM1819" s="33">
        <v>0</v>
      </c>
      <c r="BO1819" s="7" t="s">
        <v>1951</v>
      </c>
      <c r="BP1819" s="33">
        <v>0</v>
      </c>
      <c r="BR1819" s="7" t="s">
        <v>1951</v>
      </c>
      <c r="BS1819" s="33">
        <v>0</v>
      </c>
      <c r="BU1819" s="7" t="s">
        <v>1951</v>
      </c>
      <c r="BV1819" s="33">
        <v>0</v>
      </c>
      <c r="BX1819" s="7" t="s">
        <v>1951</v>
      </c>
      <c r="BY1819" s="33">
        <v>0</v>
      </c>
    </row>
    <row r="1820" spans="1:77" x14ac:dyDescent="0.3">
      <c r="A1820" s="7" t="s">
        <v>1952</v>
      </c>
      <c r="B1820" s="29">
        <v>7</v>
      </c>
      <c r="D1820" s="7" t="s">
        <v>1952</v>
      </c>
      <c r="E1820" s="29">
        <v>7</v>
      </c>
      <c r="G1820" s="7" t="s">
        <v>1952</v>
      </c>
      <c r="H1820" s="29" t="s">
        <v>985</v>
      </c>
      <c r="J1820" s="7" t="s">
        <v>1952</v>
      </c>
      <c r="K1820" s="29" t="s">
        <v>985</v>
      </c>
      <c r="M1820" s="7" t="s">
        <v>1952</v>
      </c>
      <c r="N1820" s="29" t="s">
        <v>985</v>
      </c>
      <c r="P1820" s="7" t="s">
        <v>1952</v>
      </c>
      <c r="Q1820" s="29" t="s">
        <v>985</v>
      </c>
      <c r="S1820" s="7" t="s">
        <v>1952</v>
      </c>
      <c r="T1820" s="29" t="s">
        <v>985</v>
      </c>
      <c r="V1820" s="7" t="s">
        <v>1952</v>
      </c>
      <c r="W1820" s="29" t="s">
        <v>985</v>
      </c>
      <c r="Y1820" s="7" t="s">
        <v>1952</v>
      </c>
      <c r="Z1820" s="29" t="s">
        <v>985</v>
      </c>
      <c r="AB1820" s="7" t="s">
        <v>1952</v>
      </c>
      <c r="AC1820" s="29" t="s">
        <v>985</v>
      </c>
      <c r="AE1820" s="7" t="s">
        <v>1952</v>
      </c>
      <c r="AF1820" s="29" t="s">
        <v>985</v>
      </c>
      <c r="AH1820" s="7" t="s">
        <v>1952</v>
      </c>
      <c r="AI1820" s="29" t="s">
        <v>985</v>
      </c>
      <c r="AK1820" s="7" t="s">
        <v>1952</v>
      </c>
      <c r="AL1820" s="33">
        <v>0</v>
      </c>
      <c r="AN1820" s="7" t="s">
        <v>1952</v>
      </c>
      <c r="AO1820" s="33">
        <v>0</v>
      </c>
      <c r="AQ1820" s="7" t="s">
        <v>1952</v>
      </c>
      <c r="AR1820" s="33">
        <v>0</v>
      </c>
      <c r="AT1820" s="7" t="s">
        <v>1952</v>
      </c>
      <c r="AU1820" s="33">
        <v>0</v>
      </c>
      <c r="AW1820" s="7" t="s">
        <v>1952</v>
      </c>
      <c r="AX1820" s="33">
        <v>0</v>
      </c>
      <c r="AZ1820" s="7" t="s">
        <v>1952</v>
      </c>
      <c r="BA1820" s="33">
        <v>0</v>
      </c>
      <c r="BC1820" s="7" t="s">
        <v>1952</v>
      </c>
      <c r="BD1820" s="33">
        <v>0</v>
      </c>
      <c r="BF1820" s="7" t="s">
        <v>1952</v>
      </c>
      <c r="BG1820" s="33">
        <v>0</v>
      </c>
      <c r="BI1820" s="7" t="s">
        <v>1952</v>
      </c>
      <c r="BJ1820" s="33">
        <v>0</v>
      </c>
      <c r="BL1820" s="7" t="s">
        <v>1952</v>
      </c>
      <c r="BM1820" s="33">
        <v>0</v>
      </c>
      <c r="BO1820" s="7" t="s">
        <v>1952</v>
      </c>
      <c r="BP1820" s="33">
        <v>0</v>
      </c>
      <c r="BR1820" s="7" t="s">
        <v>1952</v>
      </c>
      <c r="BS1820" s="33">
        <v>0</v>
      </c>
      <c r="BU1820" s="7" t="s">
        <v>1952</v>
      </c>
      <c r="BV1820" s="33">
        <v>0</v>
      </c>
      <c r="BX1820" s="7" t="s">
        <v>1952</v>
      </c>
      <c r="BY1820" s="33">
        <v>0</v>
      </c>
    </row>
    <row r="1821" spans="1:77" x14ac:dyDescent="0.3">
      <c r="A1821" s="7" t="s">
        <v>1953</v>
      </c>
      <c r="B1821" s="29">
        <v>7</v>
      </c>
      <c r="D1821" s="7" t="s">
        <v>1953</v>
      </c>
      <c r="E1821" s="29">
        <v>7</v>
      </c>
      <c r="G1821" s="7" t="s">
        <v>1953</v>
      </c>
      <c r="H1821" s="29" t="s">
        <v>985</v>
      </c>
      <c r="J1821" s="7" t="s">
        <v>1953</v>
      </c>
      <c r="K1821" s="29" t="s">
        <v>985</v>
      </c>
      <c r="M1821" s="7" t="s">
        <v>1953</v>
      </c>
      <c r="N1821" s="29" t="s">
        <v>985</v>
      </c>
      <c r="P1821" s="7" t="s">
        <v>1953</v>
      </c>
      <c r="Q1821" s="29" t="s">
        <v>985</v>
      </c>
      <c r="S1821" s="7" t="s">
        <v>1953</v>
      </c>
      <c r="T1821" s="29" t="s">
        <v>985</v>
      </c>
      <c r="V1821" s="7" t="s">
        <v>1953</v>
      </c>
      <c r="W1821" s="29" t="s">
        <v>985</v>
      </c>
      <c r="Y1821" s="7" t="s">
        <v>1953</v>
      </c>
      <c r="Z1821" s="29" t="s">
        <v>985</v>
      </c>
      <c r="AB1821" s="7" t="s">
        <v>1953</v>
      </c>
      <c r="AC1821" s="29" t="s">
        <v>985</v>
      </c>
      <c r="AE1821" s="7" t="s">
        <v>1953</v>
      </c>
      <c r="AF1821" s="29" t="s">
        <v>985</v>
      </c>
      <c r="AH1821" s="7" t="s">
        <v>1953</v>
      </c>
      <c r="AI1821" s="29" t="s">
        <v>985</v>
      </c>
      <c r="AK1821" s="7" t="s">
        <v>1953</v>
      </c>
      <c r="AL1821" s="33">
        <v>0</v>
      </c>
      <c r="AN1821" s="7" t="s">
        <v>1953</v>
      </c>
      <c r="AO1821" s="33">
        <v>0</v>
      </c>
      <c r="AQ1821" s="7" t="s">
        <v>1953</v>
      </c>
      <c r="AR1821" s="33">
        <v>0</v>
      </c>
      <c r="AT1821" s="7" t="s">
        <v>1953</v>
      </c>
      <c r="AU1821" s="33">
        <v>0</v>
      </c>
      <c r="AW1821" s="7" t="s">
        <v>1953</v>
      </c>
      <c r="AX1821" s="33">
        <v>0</v>
      </c>
      <c r="AZ1821" s="7" t="s">
        <v>1953</v>
      </c>
      <c r="BA1821" s="33">
        <v>0</v>
      </c>
      <c r="BC1821" s="7" t="s">
        <v>1953</v>
      </c>
      <c r="BD1821" s="33">
        <v>0</v>
      </c>
      <c r="BF1821" s="7" t="s">
        <v>1953</v>
      </c>
      <c r="BG1821" s="33">
        <v>0</v>
      </c>
      <c r="BI1821" s="7" t="s">
        <v>1953</v>
      </c>
      <c r="BJ1821" s="33">
        <v>0</v>
      </c>
      <c r="BL1821" s="7" t="s">
        <v>1953</v>
      </c>
      <c r="BM1821" s="33">
        <v>0</v>
      </c>
      <c r="BO1821" s="7" t="s">
        <v>1953</v>
      </c>
      <c r="BP1821" s="33">
        <v>0</v>
      </c>
      <c r="BR1821" s="7" t="s">
        <v>1953</v>
      </c>
      <c r="BS1821" s="33">
        <v>0</v>
      </c>
      <c r="BU1821" s="7" t="s">
        <v>1953</v>
      </c>
      <c r="BV1821" s="33">
        <v>0</v>
      </c>
      <c r="BX1821" s="7" t="s">
        <v>1953</v>
      </c>
      <c r="BY1821" s="33">
        <v>0</v>
      </c>
    </row>
    <row r="1822" spans="1:77" x14ac:dyDescent="0.3">
      <c r="A1822" s="7" t="s">
        <v>1954</v>
      </c>
      <c r="B1822" s="29">
        <v>7</v>
      </c>
      <c r="D1822" s="7" t="s">
        <v>1954</v>
      </c>
      <c r="E1822" s="29">
        <v>7</v>
      </c>
      <c r="G1822" s="7" t="s">
        <v>1954</v>
      </c>
      <c r="H1822" s="29" t="s">
        <v>985</v>
      </c>
      <c r="J1822" s="7" t="s">
        <v>1954</v>
      </c>
      <c r="K1822" s="29" t="s">
        <v>985</v>
      </c>
      <c r="M1822" s="7" t="s">
        <v>1954</v>
      </c>
      <c r="N1822" s="29" t="s">
        <v>985</v>
      </c>
      <c r="P1822" s="7" t="s">
        <v>1954</v>
      </c>
      <c r="Q1822" s="29" t="s">
        <v>985</v>
      </c>
      <c r="S1822" s="7" t="s">
        <v>1954</v>
      </c>
      <c r="T1822" s="29" t="s">
        <v>985</v>
      </c>
      <c r="V1822" s="7" t="s">
        <v>1954</v>
      </c>
      <c r="W1822" s="29" t="s">
        <v>985</v>
      </c>
      <c r="Y1822" s="7" t="s">
        <v>1954</v>
      </c>
      <c r="Z1822" s="29" t="s">
        <v>985</v>
      </c>
      <c r="AB1822" s="7" t="s">
        <v>1954</v>
      </c>
      <c r="AC1822" s="29" t="s">
        <v>985</v>
      </c>
      <c r="AE1822" s="7" t="s">
        <v>1954</v>
      </c>
      <c r="AF1822" s="29" t="s">
        <v>985</v>
      </c>
      <c r="AH1822" s="7" t="s">
        <v>1954</v>
      </c>
      <c r="AI1822" s="29" t="s">
        <v>985</v>
      </c>
      <c r="AK1822" s="7" t="s">
        <v>1954</v>
      </c>
      <c r="AL1822" s="33">
        <v>0</v>
      </c>
      <c r="AN1822" s="7" t="s">
        <v>1954</v>
      </c>
      <c r="AO1822" s="33">
        <v>0</v>
      </c>
      <c r="AQ1822" s="7" t="s">
        <v>1954</v>
      </c>
      <c r="AR1822" s="33">
        <v>0</v>
      </c>
      <c r="AT1822" s="7" t="s">
        <v>1954</v>
      </c>
      <c r="AU1822" s="33">
        <v>0</v>
      </c>
      <c r="AW1822" s="7" t="s">
        <v>1954</v>
      </c>
      <c r="AX1822" s="33">
        <v>0</v>
      </c>
      <c r="AZ1822" s="7" t="s">
        <v>1954</v>
      </c>
      <c r="BA1822" s="33">
        <v>0</v>
      </c>
      <c r="BC1822" s="7" t="s">
        <v>1954</v>
      </c>
      <c r="BD1822" s="33">
        <v>0</v>
      </c>
      <c r="BF1822" s="7" t="s">
        <v>1954</v>
      </c>
      <c r="BG1822" s="33">
        <v>0</v>
      </c>
      <c r="BI1822" s="7" t="s">
        <v>1954</v>
      </c>
      <c r="BJ1822" s="33">
        <v>0</v>
      </c>
      <c r="BL1822" s="7" t="s">
        <v>1954</v>
      </c>
      <c r="BM1822" s="33">
        <v>0</v>
      </c>
      <c r="BO1822" s="7" t="s">
        <v>1954</v>
      </c>
      <c r="BP1822" s="33">
        <v>0</v>
      </c>
      <c r="BR1822" s="7" t="s">
        <v>1954</v>
      </c>
      <c r="BS1822" s="33">
        <v>0</v>
      </c>
      <c r="BU1822" s="7" t="s">
        <v>1954</v>
      </c>
      <c r="BV1822" s="33">
        <v>0</v>
      </c>
      <c r="BX1822" s="7" t="s">
        <v>1954</v>
      </c>
      <c r="BY1822" s="33">
        <v>0</v>
      </c>
    </row>
    <row r="1823" spans="1:77" x14ac:dyDescent="0.3">
      <c r="A1823" s="7" t="s">
        <v>1955</v>
      </c>
      <c r="B1823" s="29">
        <v>7</v>
      </c>
      <c r="D1823" s="7" t="s">
        <v>1955</v>
      </c>
      <c r="E1823" s="29">
        <v>7</v>
      </c>
      <c r="G1823" s="7" t="s">
        <v>1955</v>
      </c>
      <c r="H1823" s="29" t="s">
        <v>985</v>
      </c>
      <c r="J1823" s="7" t="s">
        <v>1955</v>
      </c>
      <c r="K1823" s="29" t="s">
        <v>985</v>
      </c>
      <c r="M1823" s="7" t="s">
        <v>1955</v>
      </c>
      <c r="N1823" s="29" t="s">
        <v>985</v>
      </c>
      <c r="P1823" s="7" t="s">
        <v>1955</v>
      </c>
      <c r="Q1823" s="29" t="s">
        <v>985</v>
      </c>
      <c r="S1823" s="7" t="s">
        <v>1955</v>
      </c>
      <c r="T1823" s="29" t="s">
        <v>985</v>
      </c>
      <c r="V1823" s="7" t="s">
        <v>1955</v>
      </c>
      <c r="W1823" s="29" t="s">
        <v>985</v>
      </c>
      <c r="Y1823" s="7" t="s">
        <v>1955</v>
      </c>
      <c r="Z1823" s="29" t="s">
        <v>985</v>
      </c>
      <c r="AB1823" s="7" t="s">
        <v>1955</v>
      </c>
      <c r="AC1823" s="29" t="s">
        <v>985</v>
      </c>
      <c r="AE1823" s="7" t="s">
        <v>1955</v>
      </c>
      <c r="AF1823" s="29" t="s">
        <v>985</v>
      </c>
      <c r="AH1823" s="7" t="s">
        <v>1955</v>
      </c>
      <c r="AI1823" s="29" t="s">
        <v>985</v>
      </c>
      <c r="AK1823" s="7" t="s">
        <v>1955</v>
      </c>
      <c r="AL1823" s="33">
        <v>0</v>
      </c>
      <c r="AN1823" s="7" t="s">
        <v>1955</v>
      </c>
      <c r="AO1823" s="33">
        <v>0</v>
      </c>
      <c r="AQ1823" s="7" t="s">
        <v>1955</v>
      </c>
      <c r="AR1823" s="33">
        <v>0</v>
      </c>
      <c r="AT1823" s="7" t="s">
        <v>1955</v>
      </c>
      <c r="AU1823" s="33">
        <v>0</v>
      </c>
      <c r="AW1823" s="7" t="s">
        <v>1955</v>
      </c>
      <c r="AX1823" s="33">
        <v>0</v>
      </c>
      <c r="AZ1823" s="7" t="s">
        <v>1955</v>
      </c>
      <c r="BA1823" s="33">
        <v>0</v>
      </c>
      <c r="BC1823" s="7" t="s">
        <v>1955</v>
      </c>
      <c r="BD1823" s="33">
        <v>0</v>
      </c>
      <c r="BF1823" s="7" t="s">
        <v>1955</v>
      </c>
      <c r="BG1823" s="33">
        <v>0</v>
      </c>
      <c r="BI1823" s="7" t="s">
        <v>1955</v>
      </c>
      <c r="BJ1823" s="33">
        <v>0</v>
      </c>
      <c r="BL1823" s="7" t="s">
        <v>1955</v>
      </c>
      <c r="BM1823" s="33">
        <v>0</v>
      </c>
      <c r="BO1823" s="7" t="s">
        <v>1955</v>
      </c>
      <c r="BP1823" s="33">
        <v>0</v>
      </c>
      <c r="BR1823" s="7" t="s">
        <v>1955</v>
      </c>
      <c r="BS1823" s="33">
        <v>0</v>
      </c>
      <c r="BU1823" s="7" t="s">
        <v>1955</v>
      </c>
      <c r="BV1823" s="33">
        <v>0</v>
      </c>
      <c r="BX1823" s="7" t="s">
        <v>1955</v>
      </c>
      <c r="BY1823" s="33">
        <v>0</v>
      </c>
    </row>
    <row r="1824" spans="1:77" x14ac:dyDescent="0.3">
      <c r="A1824" s="7" t="s">
        <v>1956</v>
      </c>
      <c r="B1824" s="29">
        <v>7</v>
      </c>
      <c r="D1824" s="7" t="s">
        <v>1956</v>
      </c>
      <c r="E1824" s="29">
        <v>7</v>
      </c>
      <c r="G1824" s="7" t="s">
        <v>1956</v>
      </c>
      <c r="H1824" s="29" t="s">
        <v>985</v>
      </c>
      <c r="J1824" s="7" t="s">
        <v>1956</v>
      </c>
      <c r="K1824" s="29" t="s">
        <v>985</v>
      </c>
      <c r="M1824" s="7" t="s">
        <v>1956</v>
      </c>
      <c r="N1824" s="29" t="s">
        <v>985</v>
      </c>
      <c r="P1824" s="7" t="s">
        <v>1956</v>
      </c>
      <c r="Q1824" s="29" t="s">
        <v>985</v>
      </c>
      <c r="S1824" s="7" t="s">
        <v>1956</v>
      </c>
      <c r="T1824" s="29" t="s">
        <v>985</v>
      </c>
      <c r="V1824" s="7" t="s">
        <v>1956</v>
      </c>
      <c r="W1824" s="29" t="s">
        <v>985</v>
      </c>
      <c r="Y1824" s="7" t="s">
        <v>1956</v>
      </c>
      <c r="Z1824" s="29" t="s">
        <v>985</v>
      </c>
      <c r="AB1824" s="7" t="s">
        <v>1956</v>
      </c>
      <c r="AC1824" s="29" t="s">
        <v>985</v>
      </c>
      <c r="AE1824" s="7" t="s">
        <v>1956</v>
      </c>
      <c r="AF1824" s="29" t="s">
        <v>985</v>
      </c>
      <c r="AH1824" s="7" t="s">
        <v>1956</v>
      </c>
      <c r="AI1824" s="29" t="s">
        <v>985</v>
      </c>
      <c r="AK1824" s="7" t="s">
        <v>1956</v>
      </c>
      <c r="AL1824" s="33">
        <v>0</v>
      </c>
      <c r="AN1824" s="7" t="s">
        <v>1956</v>
      </c>
      <c r="AO1824" s="33">
        <v>0</v>
      </c>
      <c r="AQ1824" s="7" t="s">
        <v>1956</v>
      </c>
      <c r="AR1824" s="33">
        <v>0</v>
      </c>
      <c r="AT1824" s="7" t="s">
        <v>1956</v>
      </c>
      <c r="AU1824" s="33">
        <v>0</v>
      </c>
      <c r="AW1824" s="7" t="s">
        <v>1956</v>
      </c>
      <c r="AX1824" s="33">
        <v>0</v>
      </c>
      <c r="AZ1824" s="7" t="s">
        <v>1956</v>
      </c>
      <c r="BA1824" s="33">
        <v>0</v>
      </c>
      <c r="BC1824" s="7" t="s">
        <v>1956</v>
      </c>
      <c r="BD1824" s="33">
        <v>0</v>
      </c>
      <c r="BF1824" s="7" t="s">
        <v>1956</v>
      </c>
      <c r="BG1824" s="33">
        <v>0</v>
      </c>
      <c r="BI1824" s="7" t="s">
        <v>1956</v>
      </c>
      <c r="BJ1824" s="33">
        <v>0</v>
      </c>
      <c r="BL1824" s="7" t="s">
        <v>1956</v>
      </c>
      <c r="BM1824" s="33">
        <v>0</v>
      </c>
      <c r="BO1824" s="7" t="s">
        <v>1956</v>
      </c>
      <c r="BP1824" s="33">
        <v>0</v>
      </c>
      <c r="BR1824" s="7" t="s">
        <v>1956</v>
      </c>
      <c r="BS1824" s="33">
        <v>0</v>
      </c>
      <c r="BU1824" s="7" t="s">
        <v>1956</v>
      </c>
      <c r="BV1824" s="33">
        <v>0</v>
      </c>
      <c r="BX1824" s="7" t="s">
        <v>1956</v>
      </c>
      <c r="BY1824" s="33">
        <v>0</v>
      </c>
    </row>
    <row r="1825" spans="1:77" x14ac:dyDescent="0.3">
      <c r="A1825" s="7" t="s">
        <v>1957</v>
      </c>
      <c r="B1825" s="29">
        <v>7</v>
      </c>
      <c r="D1825" s="7" t="s">
        <v>1957</v>
      </c>
      <c r="E1825" s="29">
        <v>7</v>
      </c>
      <c r="G1825" s="7" t="s">
        <v>1957</v>
      </c>
      <c r="H1825" s="29" t="s">
        <v>985</v>
      </c>
      <c r="J1825" s="7" t="s">
        <v>1957</v>
      </c>
      <c r="K1825" s="29" t="s">
        <v>985</v>
      </c>
      <c r="M1825" s="7" t="s">
        <v>1957</v>
      </c>
      <c r="N1825" s="29" t="s">
        <v>985</v>
      </c>
      <c r="P1825" s="7" t="s">
        <v>1957</v>
      </c>
      <c r="Q1825" s="29" t="s">
        <v>985</v>
      </c>
      <c r="S1825" s="7" t="s">
        <v>1957</v>
      </c>
      <c r="T1825" s="29" t="s">
        <v>985</v>
      </c>
      <c r="V1825" s="7" t="s">
        <v>1957</v>
      </c>
      <c r="W1825" s="29" t="s">
        <v>985</v>
      </c>
      <c r="Y1825" s="7" t="s">
        <v>1957</v>
      </c>
      <c r="Z1825" s="29" t="s">
        <v>985</v>
      </c>
      <c r="AB1825" s="7" t="s">
        <v>1957</v>
      </c>
      <c r="AC1825" s="29" t="s">
        <v>985</v>
      </c>
      <c r="AE1825" s="7" t="s">
        <v>1957</v>
      </c>
      <c r="AF1825" s="29" t="s">
        <v>985</v>
      </c>
      <c r="AH1825" s="7" t="s">
        <v>1957</v>
      </c>
      <c r="AI1825" s="29" t="s">
        <v>985</v>
      </c>
      <c r="AK1825" s="7" t="s">
        <v>1957</v>
      </c>
      <c r="AL1825" s="33">
        <v>0</v>
      </c>
      <c r="AN1825" s="7" t="s">
        <v>1957</v>
      </c>
      <c r="AO1825" s="33">
        <v>0</v>
      </c>
      <c r="AQ1825" s="7" t="s">
        <v>1957</v>
      </c>
      <c r="AR1825" s="33">
        <v>0</v>
      </c>
      <c r="AT1825" s="7" t="s">
        <v>1957</v>
      </c>
      <c r="AU1825" s="33">
        <v>0</v>
      </c>
      <c r="AW1825" s="7" t="s">
        <v>1957</v>
      </c>
      <c r="AX1825" s="33">
        <v>0</v>
      </c>
      <c r="AZ1825" s="7" t="s">
        <v>1957</v>
      </c>
      <c r="BA1825" s="33">
        <v>0</v>
      </c>
      <c r="BC1825" s="7" t="s">
        <v>1957</v>
      </c>
      <c r="BD1825" s="33">
        <v>0</v>
      </c>
      <c r="BF1825" s="7" t="s">
        <v>1957</v>
      </c>
      <c r="BG1825" s="33">
        <v>0</v>
      </c>
      <c r="BI1825" s="7" t="s">
        <v>1957</v>
      </c>
      <c r="BJ1825" s="33">
        <v>0</v>
      </c>
      <c r="BL1825" s="7" t="s">
        <v>1957</v>
      </c>
      <c r="BM1825" s="33">
        <v>0</v>
      </c>
      <c r="BO1825" s="7" t="s">
        <v>1957</v>
      </c>
      <c r="BP1825" s="33">
        <v>0</v>
      </c>
      <c r="BR1825" s="7" t="s">
        <v>1957</v>
      </c>
      <c r="BS1825" s="33">
        <v>0</v>
      </c>
      <c r="BU1825" s="7" t="s">
        <v>1957</v>
      </c>
      <c r="BV1825" s="33">
        <v>0</v>
      </c>
      <c r="BX1825" s="7" t="s">
        <v>1957</v>
      </c>
      <c r="BY1825" s="33">
        <v>0</v>
      </c>
    </row>
    <row r="1826" spans="1:77" x14ac:dyDescent="0.3">
      <c r="A1826" s="7" t="s">
        <v>1958</v>
      </c>
      <c r="B1826" s="29">
        <v>7</v>
      </c>
      <c r="D1826" s="7" t="s">
        <v>1958</v>
      </c>
      <c r="E1826" s="29">
        <v>7</v>
      </c>
      <c r="G1826" s="7" t="s">
        <v>1958</v>
      </c>
      <c r="H1826" s="29" t="s">
        <v>985</v>
      </c>
      <c r="J1826" s="7" t="s">
        <v>1958</v>
      </c>
      <c r="K1826" s="29" t="s">
        <v>985</v>
      </c>
      <c r="M1826" s="7" t="s">
        <v>1958</v>
      </c>
      <c r="N1826" s="29" t="s">
        <v>985</v>
      </c>
      <c r="P1826" s="7" t="s">
        <v>1958</v>
      </c>
      <c r="Q1826" s="29" t="s">
        <v>985</v>
      </c>
      <c r="S1826" s="7" t="s">
        <v>1958</v>
      </c>
      <c r="T1826" s="29" t="s">
        <v>985</v>
      </c>
      <c r="V1826" s="7" t="s">
        <v>1958</v>
      </c>
      <c r="W1826" s="29" t="s">
        <v>985</v>
      </c>
      <c r="Y1826" s="7" t="s">
        <v>1958</v>
      </c>
      <c r="Z1826" s="29" t="s">
        <v>985</v>
      </c>
      <c r="AB1826" s="7" t="s">
        <v>1958</v>
      </c>
      <c r="AC1826" s="29" t="s">
        <v>985</v>
      </c>
      <c r="AE1826" s="7" t="s">
        <v>1958</v>
      </c>
      <c r="AF1826" s="29" t="s">
        <v>985</v>
      </c>
      <c r="AH1826" s="7" t="s">
        <v>1958</v>
      </c>
      <c r="AI1826" s="29" t="s">
        <v>985</v>
      </c>
      <c r="AK1826" s="7" t="s">
        <v>1958</v>
      </c>
      <c r="AL1826" s="33">
        <v>0</v>
      </c>
      <c r="AN1826" s="7" t="s">
        <v>1958</v>
      </c>
      <c r="AO1826" s="33">
        <v>0</v>
      </c>
      <c r="AQ1826" s="7" t="s">
        <v>1958</v>
      </c>
      <c r="AR1826" s="33">
        <v>0</v>
      </c>
      <c r="AT1826" s="7" t="s">
        <v>1958</v>
      </c>
      <c r="AU1826" s="33">
        <v>0</v>
      </c>
      <c r="AW1826" s="7" t="s">
        <v>1958</v>
      </c>
      <c r="AX1826" s="33">
        <v>0</v>
      </c>
      <c r="AZ1826" s="7" t="s">
        <v>1958</v>
      </c>
      <c r="BA1826" s="33">
        <v>0</v>
      </c>
      <c r="BC1826" s="7" t="s">
        <v>1958</v>
      </c>
      <c r="BD1826" s="33">
        <v>0</v>
      </c>
      <c r="BF1826" s="7" t="s">
        <v>1958</v>
      </c>
      <c r="BG1826" s="33">
        <v>0</v>
      </c>
      <c r="BI1826" s="7" t="s">
        <v>1958</v>
      </c>
      <c r="BJ1826" s="33">
        <v>0</v>
      </c>
      <c r="BL1826" s="7" t="s">
        <v>1958</v>
      </c>
      <c r="BM1826" s="33">
        <v>0</v>
      </c>
      <c r="BO1826" s="7" t="s">
        <v>1958</v>
      </c>
      <c r="BP1826" s="33">
        <v>0</v>
      </c>
      <c r="BR1826" s="7" t="s">
        <v>1958</v>
      </c>
      <c r="BS1826" s="33">
        <v>0</v>
      </c>
      <c r="BU1826" s="7" t="s">
        <v>1958</v>
      </c>
      <c r="BV1826" s="33">
        <v>0</v>
      </c>
      <c r="BX1826" s="7" t="s">
        <v>1958</v>
      </c>
      <c r="BY1826" s="33">
        <v>0</v>
      </c>
    </row>
    <row r="1827" spans="1:77" x14ac:dyDescent="0.3">
      <c r="A1827" s="7" t="s">
        <v>1959</v>
      </c>
      <c r="B1827" s="29">
        <v>7</v>
      </c>
      <c r="D1827" s="7" t="s">
        <v>1959</v>
      </c>
      <c r="E1827" s="29">
        <v>7</v>
      </c>
      <c r="G1827" s="7" t="s">
        <v>1959</v>
      </c>
      <c r="H1827" s="29" t="s">
        <v>985</v>
      </c>
      <c r="J1827" s="7" t="s">
        <v>1959</v>
      </c>
      <c r="K1827" s="29" t="s">
        <v>985</v>
      </c>
      <c r="M1827" s="7" t="s">
        <v>1959</v>
      </c>
      <c r="N1827" s="29" t="s">
        <v>985</v>
      </c>
      <c r="P1827" s="7" t="s">
        <v>1959</v>
      </c>
      <c r="Q1827" s="29" t="s">
        <v>985</v>
      </c>
      <c r="S1827" s="7" t="s">
        <v>1959</v>
      </c>
      <c r="T1827" s="29" t="s">
        <v>985</v>
      </c>
      <c r="V1827" s="7" t="s">
        <v>1959</v>
      </c>
      <c r="W1827" s="29" t="s">
        <v>985</v>
      </c>
      <c r="Y1827" s="7" t="s">
        <v>1959</v>
      </c>
      <c r="Z1827" s="29" t="s">
        <v>985</v>
      </c>
      <c r="AB1827" s="7" t="s">
        <v>1959</v>
      </c>
      <c r="AC1827" s="29" t="s">
        <v>985</v>
      </c>
      <c r="AE1827" s="7" t="s">
        <v>1959</v>
      </c>
      <c r="AF1827" s="29" t="s">
        <v>985</v>
      </c>
      <c r="AH1827" s="7" t="s">
        <v>1959</v>
      </c>
      <c r="AI1827" s="29" t="s">
        <v>985</v>
      </c>
      <c r="AK1827" s="7" t="s">
        <v>1959</v>
      </c>
      <c r="AL1827" s="33">
        <v>0</v>
      </c>
      <c r="AN1827" s="7" t="s">
        <v>1959</v>
      </c>
      <c r="AO1827" s="33">
        <v>0</v>
      </c>
      <c r="AQ1827" s="7" t="s">
        <v>1959</v>
      </c>
      <c r="AR1827" s="33">
        <v>0</v>
      </c>
      <c r="AT1827" s="7" t="s">
        <v>1959</v>
      </c>
      <c r="AU1827" s="33">
        <v>0</v>
      </c>
      <c r="AW1827" s="7" t="s">
        <v>1959</v>
      </c>
      <c r="AX1827" s="33">
        <v>0</v>
      </c>
      <c r="AZ1827" s="7" t="s">
        <v>1959</v>
      </c>
      <c r="BA1827" s="33">
        <v>0</v>
      </c>
      <c r="BC1827" s="7" t="s">
        <v>1959</v>
      </c>
      <c r="BD1827" s="33">
        <v>0</v>
      </c>
      <c r="BF1827" s="7" t="s">
        <v>1959</v>
      </c>
      <c r="BG1827" s="33">
        <v>0</v>
      </c>
      <c r="BI1827" s="7" t="s">
        <v>1959</v>
      </c>
      <c r="BJ1827" s="33">
        <v>0</v>
      </c>
      <c r="BL1827" s="7" t="s">
        <v>1959</v>
      </c>
      <c r="BM1827" s="33">
        <v>0</v>
      </c>
      <c r="BO1827" s="7" t="s">
        <v>1959</v>
      </c>
      <c r="BP1827" s="33">
        <v>0</v>
      </c>
      <c r="BR1827" s="7" t="s">
        <v>1959</v>
      </c>
      <c r="BS1827" s="33">
        <v>0</v>
      </c>
      <c r="BU1827" s="7" t="s">
        <v>1959</v>
      </c>
      <c r="BV1827" s="33">
        <v>0</v>
      </c>
      <c r="BX1827" s="7" t="s">
        <v>1959</v>
      </c>
      <c r="BY1827" s="33">
        <v>0</v>
      </c>
    </row>
    <row r="1828" spans="1:77" x14ac:dyDescent="0.3">
      <c r="A1828" s="7" t="s">
        <v>1960</v>
      </c>
      <c r="B1828" s="29">
        <v>7</v>
      </c>
      <c r="D1828" s="7" t="s">
        <v>1960</v>
      </c>
      <c r="E1828" s="29">
        <v>7</v>
      </c>
      <c r="G1828" s="7" t="s">
        <v>1960</v>
      </c>
      <c r="H1828" s="29" t="s">
        <v>985</v>
      </c>
      <c r="J1828" s="7" t="s">
        <v>1960</v>
      </c>
      <c r="K1828" s="29" t="s">
        <v>985</v>
      </c>
      <c r="M1828" s="7" t="s">
        <v>1960</v>
      </c>
      <c r="N1828" s="29" t="s">
        <v>985</v>
      </c>
      <c r="P1828" s="7" t="s">
        <v>1960</v>
      </c>
      <c r="Q1828" s="29" t="s">
        <v>985</v>
      </c>
      <c r="S1828" s="7" t="s">
        <v>1960</v>
      </c>
      <c r="T1828" s="29" t="s">
        <v>985</v>
      </c>
      <c r="V1828" s="7" t="s">
        <v>1960</v>
      </c>
      <c r="W1828" s="29" t="s">
        <v>985</v>
      </c>
      <c r="Y1828" s="7" t="s">
        <v>1960</v>
      </c>
      <c r="Z1828" s="29" t="s">
        <v>985</v>
      </c>
      <c r="AB1828" s="7" t="s">
        <v>1960</v>
      </c>
      <c r="AC1828" s="29" t="s">
        <v>985</v>
      </c>
      <c r="AE1828" s="7" t="s">
        <v>1960</v>
      </c>
      <c r="AF1828" s="29" t="s">
        <v>985</v>
      </c>
      <c r="AH1828" s="7" t="s">
        <v>1960</v>
      </c>
      <c r="AI1828" s="29" t="s">
        <v>985</v>
      </c>
      <c r="AK1828" s="7" t="s">
        <v>1960</v>
      </c>
      <c r="AL1828" s="33">
        <v>0</v>
      </c>
      <c r="AN1828" s="7" t="s">
        <v>1960</v>
      </c>
      <c r="AO1828" s="33">
        <v>0</v>
      </c>
      <c r="AQ1828" s="7" t="s">
        <v>1960</v>
      </c>
      <c r="AR1828" s="33">
        <v>0</v>
      </c>
      <c r="AT1828" s="7" t="s">
        <v>1960</v>
      </c>
      <c r="AU1828" s="33">
        <v>0</v>
      </c>
      <c r="AW1828" s="7" t="s">
        <v>1960</v>
      </c>
      <c r="AX1828" s="33">
        <v>0</v>
      </c>
      <c r="AZ1828" s="7" t="s">
        <v>1960</v>
      </c>
      <c r="BA1828" s="33">
        <v>0</v>
      </c>
      <c r="BC1828" s="7" t="s">
        <v>1960</v>
      </c>
      <c r="BD1828" s="33">
        <v>0</v>
      </c>
      <c r="BF1828" s="7" t="s">
        <v>1960</v>
      </c>
      <c r="BG1828" s="33">
        <v>0</v>
      </c>
      <c r="BI1828" s="7" t="s">
        <v>1960</v>
      </c>
      <c r="BJ1828" s="33">
        <v>0</v>
      </c>
      <c r="BL1828" s="7" t="s">
        <v>1960</v>
      </c>
      <c r="BM1828" s="33">
        <v>0</v>
      </c>
      <c r="BO1828" s="7" t="s">
        <v>1960</v>
      </c>
      <c r="BP1828" s="33">
        <v>0</v>
      </c>
      <c r="BR1828" s="7" t="s">
        <v>1960</v>
      </c>
      <c r="BS1828" s="33">
        <v>0</v>
      </c>
      <c r="BU1828" s="7" t="s">
        <v>1960</v>
      </c>
      <c r="BV1828" s="33">
        <v>0</v>
      </c>
      <c r="BX1828" s="7" t="s">
        <v>1960</v>
      </c>
      <c r="BY1828" s="33">
        <v>0</v>
      </c>
    </row>
    <row r="1829" spans="1:77" x14ac:dyDescent="0.3">
      <c r="A1829" s="7" t="s">
        <v>1961</v>
      </c>
      <c r="B1829" s="29">
        <v>7</v>
      </c>
      <c r="D1829" s="7" t="s">
        <v>1961</v>
      </c>
      <c r="E1829" s="29">
        <v>7</v>
      </c>
      <c r="G1829" s="7" t="s">
        <v>1961</v>
      </c>
      <c r="H1829" s="29" t="s">
        <v>985</v>
      </c>
      <c r="J1829" s="7" t="s">
        <v>1961</v>
      </c>
      <c r="K1829" s="29" t="s">
        <v>985</v>
      </c>
      <c r="M1829" s="7" t="s">
        <v>1961</v>
      </c>
      <c r="N1829" s="29" t="s">
        <v>985</v>
      </c>
      <c r="P1829" s="7" t="s">
        <v>1961</v>
      </c>
      <c r="Q1829" s="29" t="s">
        <v>985</v>
      </c>
      <c r="S1829" s="7" t="s">
        <v>1961</v>
      </c>
      <c r="T1829" s="29" t="s">
        <v>985</v>
      </c>
      <c r="V1829" s="7" t="s">
        <v>1961</v>
      </c>
      <c r="W1829" s="29" t="s">
        <v>985</v>
      </c>
      <c r="Y1829" s="7" t="s">
        <v>1961</v>
      </c>
      <c r="Z1829" s="29" t="s">
        <v>985</v>
      </c>
      <c r="AB1829" s="7" t="s">
        <v>1961</v>
      </c>
      <c r="AC1829" s="29" t="s">
        <v>985</v>
      </c>
      <c r="AE1829" s="7" t="s">
        <v>1961</v>
      </c>
      <c r="AF1829" s="29" t="s">
        <v>985</v>
      </c>
      <c r="AH1829" s="7" t="s">
        <v>1961</v>
      </c>
      <c r="AI1829" s="29" t="s">
        <v>985</v>
      </c>
      <c r="AK1829" s="7" t="s">
        <v>1961</v>
      </c>
      <c r="AL1829" s="33">
        <v>0</v>
      </c>
      <c r="AN1829" s="7" t="s">
        <v>1961</v>
      </c>
      <c r="AO1829" s="33">
        <v>0</v>
      </c>
      <c r="AQ1829" s="7" t="s">
        <v>1961</v>
      </c>
      <c r="AR1829" s="33">
        <v>0</v>
      </c>
      <c r="AT1829" s="7" t="s">
        <v>1961</v>
      </c>
      <c r="AU1829" s="33">
        <v>0</v>
      </c>
      <c r="AW1829" s="7" t="s">
        <v>1961</v>
      </c>
      <c r="AX1829" s="33">
        <v>0</v>
      </c>
      <c r="AZ1829" s="7" t="s">
        <v>1961</v>
      </c>
      <c r="BA1829" s="33">
        <v>0</v>
      </c>
      <c r="BC1829" s="7" t="s">
        <v>1961</v>
      </c>
      <c r="BD1829" s="33">
        <v>0</v>
      </c>
      <c r="BF1829" s="7" t="s">
        <v>1961</v>
      </c>
      <c r="BG1829" s="33">
        <v>0</v>
      </c>
      <c r="BI1829" s="7" t="s">
        <v>1961</v>
      </c>
      <c r="BJ1829" s="33">
        <v>0</v>
      </c>
      <c r="BL1829" s="7" t="s">
        <v>1961</v>
      </c>
      <c r="BM1829" s="33">
        <v>0</v>
      </c>
      <c r="BO1829" s="7" t="s">
        <v>1961</v>
      </c>
      <c r="BP1829" s="33">
        <v>0</v>
      </c>
      <c r="BR1829" s="7" t="s">
        <v>1961</v>
      </c>
      <c r="BS1829" s="33">
        <v>0</v>
      </c>
      <c r="BU1829" s="7" t="s">
        <v>1961</v>
      </c>
      <c r="BV1829" s="33">
        <v>0</v>
      </c>
      <c r="BX1829" s="7" t="s">
        <v>1961</v>
      </c>
      <c r="BY1829" s="33">
        <v>0</v>
      </c>
    </row>
    <row r="1830" spans="1:77" x14ac:dyDescent="0.3">
      <c r="A1830" s="7" t="s">
        <v>1962</v>
      </c>
      <c r="B1830" s="29">
        <v>7</v>
      </c>
      <c r="D1830" s="7" t="s">
        <v>1962</v>
      </c>
      <c r="E1830" s="29">
        <v>7</v>
      </c>
      <c r="G1830" s="7" t="s">
        <v>1962</v>
      </c>
      <c r="H1830" s="29" t="s">
        <v>985</v>
      </c>
      <c r="J1830" s="7" t="s">
        <v>1962</v>
      </c>
      <c r="K1830" s="29" t="s">
        <v>985</v>
      </c>
      <c r="M1830" s="7" t="s">
        <v>1962</v>
      </c>
      <c r="N1830" s="29" t="s">
        <v>985</v>
      </c>
      <c r="P1830" s="7" t="s">
        <v>1962</v>
      </c>
      <c r="Q1830" s="29" t="s">
        <v>985</v>
      </c>
      <c r="S1830" s="7" t="s">
        <v>1962</v>
      </c>
      <c r="T1830" s="29" t="s">
        <v>985</v>
      </c>
      <c r="V1830" s="7" t="s">
        <v>1962</v>
      </c>
      <c r="W1830" s="29" t="s">
        <v>985</v>
      </c>
      <c r="Y1830" s="7" t="s">
        <v>1962</v>
      </c>
      <c r="Z1830" s="29" t="s">
        <v>985</v>
      </c>
      <c r="AB1830" s="7" t="s">
        <v>1962</v>
      </c>
      <c r="AC1830" s="29" t="s">
        <v>985</v>
      </c>
      <c r="AE1830" s="7" t="s">
        <v>1962</v>
      </c>
      <c r="AF1830" s="29" t="s">
        <v>985</v>
      </c>
      <c r="AH1830" s="7" t="s">
        <v>1962</v>
      </c>
      <c r="AI1830" s="29" t="s">
        <v>985</v>
      </c>
      <c r="AK1830" s="7" t="s">
        <v>1962</v>
      </c>
      <c r="AL1830" s="33">
        <v>0</v>
      </c>
      <c r="AN1830" s="7" t="s">
        <v>1962</v>
      </c>
      <c r="AO1830" s="33">
        <v>0</v>
      </c>
      <c r="AQ1830" s="7" t="s">
        <v>1962</v>
      </c>
      <c r="AR1830" s="33">
        <v>0</v>
      </c>
      <c r="AT1830" s="7" t="s">
        <v>1962</v>
      </c>
      <c r="AU1830" s="33">
        <v>0</v>
      </c>
      <c r="AW1830" s="7" t="s">
        <v>1962</v>
      </c>
      <c r="AX1830" s="33">
        <v>0</v>
      </c>
      <c r="AZ1830" s="7" t="s">
        <v>1962</v>
      </c>
      <c r="BA1830" s="33">
        <v>0</v>
      </c>
      <c r="BC1830" s="7" t="s">
        <v>1962</v>
      </c>
      <c r="BD1830" s="33">
        <v>0</v>
      </c>
      <c r="BF1830" s="7" t="s">
        <v>1962</v>
      </c>
      <c r="BG1830" s="33">
        <v>0</v>
      </c>
      <c r="BI1830" s="7" t="s">
        <v>1962</v>
      </c>
      <c r="BJ1830" s="33">
        <v>0</v>
      </c>
      <c r="BL1830" s="7" t="s">
        <v>1962</v>
      </c>
      <c r="BM1830" s="33">
        <v>0</v>
      </c>
      <c r="BO1830" s="7" t="s">
        <v>1962</v>
      </c>
      <c r="BP1830" s="33">
        <v>0</v>
      </c>
      <c r="BR1830" s="7" t="s">
        <v>1962</v>
      </c>
      <c r="BS1830" s="33">
        <v>0</v>
      </c>
      <c r="BU1830" s="7" t="s">
        <v>1962</v>
      </c>
      <c r="BV1830" s="33">
        <v>0</v>
      </c>
      <c r="BX1830" s="7" t="s">
        <v>1962</v>
      </c>
      <c r="BY1830" s="33">
        <v>0</v>
      </c>
    </row>
    <row r="1831" spans="1:77" x14ac:dyDescent="0.3">
      <c r="A1831" s="7" t="s">
        <v>1963</v>
      </c>
      <c r="B1831" s="29">
        <v>7</v>
      </c>
      <c r="D1831" s="7" t="s">
        <v>1963</v>
      </c>
      <c r="E1831" s="29">
        <v>7</v>
      </c>
      <c r="G1831" s="7" t="s">
        <v>1963</v>
      </c>
      <c r="H1831" s="29" t="s">
        <v>985</v>
      </c>
      <c r="J1831" s="7" t="s">
        <v>1963</v>
      </c>
      <c r="K1831" s="29" t="s">
        <v>985</v>
      </c>
      <c r="M1831" s="7" t="s">
        <v>1963</v>
      </c>
      <c r="N1831" s="29" t="s">
        <v>985</v>
      </c>
      <c r="P1831" s="7" t="s">
        <v>1963</v>
      </c>
      <c r="Q1831" s="29" t="s">
        <v>985</v>
      </c>
      <c r="S1831" s="7" t="s">
        <v>1963</v>
      </c>
      <c r="T1831" s="29" t="s">
        <v>985</v>
      </c>
      <c r="V1831" s="7" t="s">
        <v>1963</v>
      </c>
      <c r="W1831" s="29" t="s">
        <v>985</v>
      </c>
      <c r="Y1831" s="7" t="s">
        <v>1963</v>
      </c>
      <c r="Z1831" s="29" t="s">
        <v>985</v>
      </c>
      <c r="AB1831" s="7" t="s">
        <v>1963</v>
      </c>
      <c r="AC1831" s="29" t="s">
        <v>985</v>
      </c>
      <c r="AE1831" s="7" t="s">
        <v>1963</v>
      </c>
      <c r="AF1831" s="29" t="s">
        <v>985</v>
      </c>
      <c r="AH1831" s="7" t="s">
        <v>1963</v>
      </c>
      <c r="AI1831" s="29" t="s">
        <v>985</v>
      </c>
      <c r="AK1831" s="7" t="s">
        <v>1963</v>
      </c>
      <c r="AL1831" s="33">
        <v>0</v>
      </c>
      <c r="AN1831" s="7" t="s">
        <v>1963</v>
      </c>
      <c r="AO1831" s="33">
        <v>0</v>
      </c>
      <c r="AQ1831" s="7" t="s">
        <v>1963</v>
      </c>
      <c r="AR1831" s="33">
        <v>0</v>
      </c>
      <c r="AT1831" s="7" t="s">
        <v>1963</v>
      </c>
      <c r="AU1831" s="33">
        <v>0</v>
      </c>
      <c r="AW1831" s="7" t="s">
        <v>1963</v>
      </c>
      <c r="AX1831" s="33">
        <v>0</v>
      </c>
      <c r="AZ1831" s="7" t="s">
        <v>1963</v>
      </c>
      <c r="BA1831" s="33">
        <v>0</v>
      </c>
      <c r="BC1831" s="7" t="s">
        <v>1963</v>
      </c>
      <c r="BD1831" s="33">
        <v>0</v>
      </c>
      <c r="BF1831" s="7" t="s">
        <v>1963</v>
      </c>
      <c r="BG1831" s="33">
        <v>0</v>
      </c>
      <c r="BI1831" s="7" t="s">
        <v>1963</v>
      </c>
      <c r="BJ1831" s="33">
        <v>0</v>
      </c>
      <c r="BL1831" s="7" t="s">
        <v>1963</v>
      </c>
      <c r="BM1831" s="33">
        <v>0</v>
      </c>
      <c r="BO1831" s="7" t="s">
        <v>1963</v>
      </c>
      <c r="BP1831" s="33">
        <v>0</v>
      </c>
      <c r="BR1831" s="7" t="s">
        <v>1963</v>
      </c>
      <c r="BS1831" s="33">
        <v>0</v>
      </c>
      <c r="BU1831" s="7" t="s">
        <v>1963</v>
      </c>
      <c r="BV1831" s="33">
        <v>0</v>
      </c>
      <c r="BX1831" s="7" t="s">
        <v>1963</v>
      </c>
      <c r="BY1831" s="33">
        <v>0</v>
      </c>
    </row>
    <row r="1832" spans="1:77" x14ac:dyDescent="0.3">
      <c r="A1832" s="7" t="s">
        <v>1964</v>
      </c>
      <c r="B1832" s="29">
        <v>7</v>
      </c>
      <c r="D1832" s="7" t="s">
        <v>1964</v>
      </c>
      <c r="E1832" s="29">
        <v>7</v>
      </c>
      <c r="G1832" s="7" t="s">
        <v>1964</v>
      </c>
      <c r="H1832" s="29" t="s">
        <v>985</v>
      </c>
      <c r="J1832" s="7" t="s">
        <v>1964</v>
      </c>
      <c r="K1832" s="29" t="s">
        <v>985</v>
      </c>
      <c r="M1832" s="7" t="s">
        <v>1964</v>
      </c>
      <c r="N1832" s="29" t="s">
        <v>985</v>
      </c>
      <c r="P1832" s="7" t="s">
        <v>1964</v>
      </c>
      <c r="Q1832" s="29" t="s">
        <v>985</v>
      </c>
      <c r="S1832" s="7" t="s">
        <v>1964</v>
      </c>
      <c r="T1832" s="29" t="s">
        <v>985</v>
      </c>
      <c r="V1832" s="7" t="s">
        <v>1964</v>
      </c>
      <c r="W1832" s="29" t="s">
        <v>985</v>
      </c>
      <c r="Y1832" s="7" t="s">
        <v>1964</v>
      </c>
      <c r="Z1832" s="29" t="s">
        <v>985</v>
      </c>
      <c r="AB1832" s="7" t="s">
        <v>1964</v>
      </c>
      <c r="AC1832" s="29" t="s">
        <v>985</v>
      </c>
      <c r="AE1832" s="7" t="s">
        <v>1964</v>
      </c>
      <c r="AF1832" s="29" t="s">
        <v>985</v>
      </c>
      <c r="AH1832" s="7" t="s">
        <v>1964</v>
      </c>
      <c r="AI1832" s="29" t="s">
        <v>985</v>
      </c>
      <c r="AK1832" s="7" t="s">
        <v>1964</v>
      </c>
      <c r="AL1832" s="33">
        <v>0</v>
      </c>
      <c r="AN1832" s="7" t="s">
        <v>1964</v>
      </c>
      <c r="AO1832" s="33">
        <v>0</v>
      </c>
      <c r="AQ1832" s="7" t="s">
        <v>1964</v>
      </c>
      <c r="AR1832" s="33">
        <v>0</v>
      </c>
      <c r="AT1832" s="7" t="s">
        <v>1964</v>
      </c>
      <c r="AU1832" s="33">
        <v>0</v>
      </c>
      <c r="AW1832" s="7" t="s">
        <v>1964</v>
      </c>
      <c r="AX1832" s="33">
        <v>0</v>
      </c>
      <c r="AZ1832" s="7" t="s">
        <v>1964</v>
      </c>
      <c r="BA1832" s="33">
        <v>0</v>
      </c>
      <c r="BC1832" s="7" t="s">
        <v>1964</v>
      </c>
      <c r="BD1832" s="33">
        <v>0</v>
      </c>
      <c r="BF1832" s="7" t="s">
        <v>1964</v>
      </c>
      <c r="BG1832" s="33">
        <v>0</v>
      </c>
      <c r="BI1832" s="7" t="s">
        <v>1964</v>
      </c>
      <c r="BJ1832" s="33">
        <v>0</v>
      </c>
      <c r="BL1832" s="7" t="s">
        <v>1964</v>
      </c>
      <c r="BM1832" s="33">
        <v>0</v>
      </c>
      <c r="BO1832" s="7" t="s">
        <v>1964</v>
      </c>
      <c r="BP1832" s="33">
        <v>0</v>
      </c>
      <c r="BR1832" s="7" t="s">
        <v>1964</v>
      </c>
      <c r="BS1832" s="33">
        <v>0</v>
      </c>
      <c r="BU1832" s="7" t="s">
        <v>1964</v>
      </c>
      <c r="BV1832" s="33">
        <v>0</v>
      </c>
      <c r="BX1832" s="7" t="s">
        <v>1964</v>
      </c>
      <c r="BY1832" s="33">
        <v>0</v>
      </c>
    </row>
    <row r="1833" spans="1:77" x14ac:dyDescent="0.3">
      <c r="A1833" s="7" t="s">
        <v>1965</v>
      </c>
      <c r="B1833" s="29">
        <v>7</v>
      </c>
      <c r="D1833" s="7" t="s">
        <v>1965</v>
      </c>
      <c r="E1833" s="29">
        <v>7</v>
      </c>
      <c r="G1833" s="7" t="s">
        <v>1965</v>
      </c>
      <c r="H1833" s="29" t="s">
        <v>985</v>
      </c>
      <c r="J1833" s="7" t="s">
        <v>1965</v>
      </c>
      <c r="K1833" s="29" t="s">
        <v>985</v>
      </c>
      <c r="M1833" s="7" t="s">
        <v>1965</v>
      </c>
      <c r="N1833" s="29" t="s">
        <v>985</v>
      </c>
      <c r="P1833" s="7" t="s">
        <v>1965</v>
      </c>
      <c r="Q1833" s="29" t="s">
        <v>985</v>
      </c>
      <c r="S1833" s="7" t="s">
        <v>1965</v>
      </c>
      <c r="T1833" s="29" t="s">
        <v>985</v>
      </c>
      <c r="V1833" s="7" t="s">
        <v>1965</v>
      </c>
      <c r="W1833" s="29" t="s">
        <v>985</v>
      </c>
      <c r="Y1833" s="7" t="s">
        <v>1965</v>
      </c>
      <c r="Z1833" s="29" t="s">
        <v>985</v>
      </c>
      <c r="AB1833" s="7" t="s">
        <v>1965</v>
      </c>
      <c r="AC1833" s="29" t="s">
        <v>985</v>
      </c>
      <c r="AE1833" s="7" t="s">
        <v>1965</v>
      </c>
      <c r="AF1833" s="29" t="s">
        <v>985</v>
      </c>
      <c r="AH1833" s="7" t="s">
        <v>1965</v>
      </c>
      <c r="AI1833" s="29" t="s">
        <v>985</v>
      </c>
      <c r="AK1833" s="7" t="s">
        <v>1965</v>
      </c>
      <c r="AL1833" s="33">
        <v>0</v>
      </c>
      <c r="AN1833" s="7" t="s">
        <v>1965</v>
      </c>
      <c r="AO1833" s="33">
        <v>0</v>
      </c>
      <c r="AQ1833" s="7" t="s">
        <v>1965</v>
      </c>
      <c r="AR1833" s="33">
        <v>0</v>
      </c>
      <c r="AT1833" s="7" t="s">
        <v>1965</v>
      </c>
      <c r="AU1833" s="33">
        <v>0</v>
      </c>
      <c r="AW1833" s="7" t="s">
        <v>1965</v>
      </c>
      <c r="AX1833" s="33">
        <v>0</v>
      </c>
      <c r="AZ1833" s="7" t="s">
        <v>1965</v>
      </c>
      <c r="BA1833" s="33">
        <v>0</v>
      </c>
      <c r="BC1833" s="7" t="s">
        <v>1965</v>
      </c>
      <c r="BD1833" s="33">
        <v>0</v>
      </c>
      <c r="BF1833" s="7" t="s">
        <v>1965</v>
      </c>
      <c r="BG1833" s="33">
        <v>0</v>
      </c>
      <c r="BI1833" s="7" t="s">
        <v>1965</v>
      </c>
      <c r="BJ1833" s="33">
        <v>0</v>
      </c>
      <c r="BL1833" s="7" t="s">
        <v>1965</v>
      </c>
      <c r="BM1833" s="33">
        <v>0</v>
      </c>
      <c r="BO1833" s="7" t="s">
        <v>1965</v>
      </c>
      <c r="BP1833" s="33">
        <v>0</v>
      </c>
      <c r="BR1833" s="7" t="s">
        <v>1965</v>
      </c>
      <c r="BS1833" s="33">
        <v>0</v>
      </c>
      <c r="BU1833" s="7" t="s">
        <v>1965</v>
      </c>
      <c r="BV1833" s="33">
        <v>0</v>
      </c>
      <c r="BX1833" s="7" t="s">
        <v>1965</v>
      </c>
      <c r="BY1833" s="33">
        <v>0</v>
      </c>
    </row>
    <row r="1834" spans="1:77" x14ac:dyDescent="0.3">
      <c r="A1834" s="7" t="s">
        <v>1966</v>
      </c>
      <c r="B1834" s="29">
        <v>7</v>
      </c>
      <c r="D1834" s="7" t="s">
        <v>1966</v>
      </c>
      <c r="E1834" s="29">
        <v>7</v>
      </c>
      <c r="G1834" s="7" t="s">
        <v>1966</v>
      </c>
      <c r="H1834" s="29" t="s">
        <v>985</v>
      </c>
      <c r="J1834" s="7" t="s">
        <v>1966</v>
      </c>
      <c r="K1834" s="29" t="s">
        <v>985</v>
      </c>
      <c r="M1834" s="7" t="s">
        <v>1966</v>
      </c>
      <c r="N1834" s="29" t="s">
        <v>985</v>
      </c>
      <c r="P1834" s="7" t="s">
        <v>1966</v>
      </c>
      <c r="Q1834" s="29" t="s">
        <v>985</v>
      </c>
      <c r="S1834" s="7" t="s">
        <v>1966</v>
      </c>
      <c r="T1834" s="29" t="s">
        <v>985</v>
      </c>
      <c r="V1834" s="7" t="s">
        <v>1966</v>
      </c>
      <c r="W1834" s="29" t="s">
        <v>985</v>
      </c>
      <c r="Y1834" s="7" t="s">
        <v>1966</v>
      </c>
      <c r="Z1834" s="29" t="s">
        <v>985</v>
      </c>
      <c r="AB1834" s="7" t="s">
        <v>1966</v>
      </c>
      <c r="AC1834" s="29" t="s">
        <v>985</v>
      </c>
      <c r="AE1834" s="7" t="s">
        <v>1966</v>
      </c>
      <c r="AF1834" s="29" t="s">
        <v>985</v>
      </c>
      <c r="AH1834" s="7" t="s">
        <v>1966</v>
      </c>
      <c r="AI1834" s="29" t="s">
        <v>985</v>
      </c>
      <c r="AK1834" s="7" t="s">
        <v>1966</v>
      </c>
      <c r="AL1834" s="33">
        <v>0</v>
      </c>
      <c r="AN1834" s="7" t="s">
        <v>1966</v>
      </c>
      <c r="AO1834" s="33">
        <v>0</v>
      </c>
      <c r="AQ1834" s="7" t="s">
        <v>1966</v>
      </c>
      <c r="AR1834" s="33">
        <v>0</v>
      </c>
      <c r="AT1834" s="7" t="s">
        <v>1966</v>
      </c>
      <c r="AU1834" s="33">
        <v>0</v>
      </c>
      <c r="AW1834" s="7" t="s">
        <v>1966</v>
      </c>
      <c r="AX1834" s="33">
        <v>0</v>
      </c>
      <c r="AZ1834" s="7" t="s">
        <v>1966</v>
      </c>
      <c r="BA1834" s="33">
        <v>0</v>
      </c>
      <c r="BC1834" s="7" t="s">
        <v>1966</v>
      </c>
      <c r="BD1834" s="33">
        <v>0</v>
      </c>
      <c r="BF1834" s="7" t="s">
        <v>1966</v>
      </c>
      <c r="BG1834" s="33">
        <v>0</v>
      </c>
      <c r="BI1834" s="7" t="s">
        <v>1966</v>
      </c>
      <c r="BJ1834" s="33">
        <v>0</v>
      </c>
      <c r="BL1834" s="7" t="s">
        <v>1966</v>
      </c>
      <c r="BM1834" s="33">
        <v>0</v>
      </c>
      <c r="BO1834" s="7" t="s">
        <v>1966</v>
      </c>
      <c r="BP1834" s="33">
        <v>0</v>
      </c>
      <c r="BR1834" s="7" t="s">
        <v>1966</v>
      </c>
      <c r="BS1834" s="33">
        <v>0</v>
      </c>
      <c r="BU1834" s="7" t="s">
        <v>1966</v>
      </c>
      <c r="BV1834" s="33">
        <v>0</v>
      </c>
      <c r="BX1834" s="7" t="s">
        <v>1966</v>
      </c>
      <c r="BY1834" s="33">
        <v>0</v>
      </c>
    </row>
    <row r="1835" spans="1:77" x14ac:dyDescent="0.3">
      <c r="A1835" s="7" t="s">
        <v>1967</v>
      </c>
      <c r="B1835" s="29">
        <v>6</v>
      </c>
      <c r="D1835" s="7" t="s">
        <v>1967</v>
      </c>
      <c r="E1835" s="29">
        <v>6</v>
      </c>
      <c r="G1835" s="7" t="s">
        <v>1967</v>
      </c>
      <c r="H1835" s="29" t="s">
        <v>985</v>
      </c>
      <c r="J1835" s="7" t="s">
        <v>1967</v>
      </c>
      <c r="K1835" s="29" t="s">
        <v>985</v>
      </c>
      <c r="M1835" s="7" t="s">
        <v>1967</v>
      </c>
      <c r="N1835" s="29" t="s">
        <v>985</v>
      </c>
      <c r="P1835" s="7" t="s">
        <v>1967</v>
      </c>
      <c r="Q1835" s="29" t="s">
        <v>985</v>
      </c>
      <c r="S1835" s="7" t="s">
        <v>1967</v>
      </c>
      <c r="T1835" s="29" t="s">
        <v>985</v>
      </c>
      <c r="V1835" s="7" t="s">
        <v>1967</v>
      </c>
      <c r="W1835" s="29" t="s">
        <v>985</v>
      </c>
      <c r="Y1835" s="7" t="s">
        <v>1967</v>
      </c>
      <c r="Z1835" s="29" t="s">
        <v>985</v>
      </c>
      <c r="AB1835" s="7" t="s">
        <v>1967</v>
      </c>
      <c r="AC1835" s="29" t="s">
        <v>985</v>
      </c>
      <c r="AE1835" s="7" t="s">
        <v>1967</v>
      </c>
      <c r="AF1835" s="29" t="s">
        <v>985</v>
      </c>
      <c r="AH1835" s="7" t="s">
        <v>1967</v>
      </c>
      <c r="AI1835" s="29" t="s">
        <v>985</v>
      </c>
      <c r="AK1835" s="7" t="s">
        <v>1967</v>
      </c>
      <c r="AL1835" s="33">
        <v>0</v>
      </c>
      <c r="AN1835" s="7" t="s">
        <v>1967</v>
      </c>
      <c r="AO1835" s="33">
        <v>0</v>
      </c>
      <c r="AQ1835" s="7" t="s">
        <v>1967</v>
      </c>
      <c r="AR1835" s="33">
        <v>0</v>
      </c>
      <c r="AT1835" s="7" t="s">
        <v>1967</v>
      </c>
      <c r="AU1835" s="33">
        <v>0</v>
      </c>
      <c r="AW1835" s="7" t="s">
        <v>1967</v>
      </c>
      <c r="AX1835" s="33">
        <v>0</v>
      </c>
      <c r="AZ1835" s="7" t="s">
        <v>1967</v>
      </c>
      <c r="BA1835" s="33">
        <v>0</v>
      </c>
      <c r="BC1835" s="7" t="s">
        <v>1967</v>
      </c>
      <c r="BD1835" s="33">
        <v>0</v>
      </c>
      <c r="BF1835" s="7" t="s">
        <v>1967</v>
      </c>
      <c r="BG1835" s="33">
        <v>0</v>
      </c>
      <c r="BI1835" s="7" t="s">
        <v>1967</v>
      </c>
      <c r="BJ1835" s="33">
        <v>0</v>
      </c>
      <c r="BL1835" s="7" t="s">
        <v>1967</v>
      </c>
      <c r="BM1835" s="33">
        <v>0</v>
      </c>
      <c r="BO1835" s="7" t="s">
        <v>1967</v>
      </c>
      <c r="BP1835" s="33">
        <v>0</v>
      </c>
      <c r="BR1835" s="7" t="s">
        <v>1967</v>
      </c>
      <c r="BS1835" s="33">
        <v>0</v>
      </c>
      <c r="BU1835" s="7" t="s">
        <v>1967</v>
      </c>
      <c r="BV1835" s="33">
        <v>0</v>
      </c>
      <c r="BX1835" s="7" t="s">
        <v>1967</v>
      </c>
      <c r="BY1835" s="33">
        <v>0</v>
      </c>
    </row>
    <row r="1836" spans="1:77" x14ac:dyDescent="0.3">
      <c r="A1836" s="7" t="s">
        <v>1968</v>
      </c>
      <c r="B1836" s="29">
        <v>6</v>
      </c>
      <c r="D1836" s="7" t="s">
        <v>1968</v>
      </c>
      <c r="E1836" s="29">
        <v>6</v>
      </c>
      <c r="G1836" s="7" t="s">
        <v>1968</v>
      </c>
      <c r="H1836" s="29" t="s">
        <v>985</v>
      </c>
      <c r="J1836" s="7" t="s">
        <v>1968</v>
      </c>
      <c r="K1836" s="29" t="s">
        <v>985</v>
      </c>
      <c r="M1836" s="7" t="s">
        <v>1968</v>
      </c>
      <c r="N1836" s="29" t="s">
        <v>985</v>
      </c>
      <c r="P1836" s="7" t="s">
        <v>1968</v>
      </c>
      <c r="Q1836" s="29" t="s">
        <v>985</v>
      </c>
      <c r="S1836" s="7" t="s">
        <v>1968</v>
      </c>
      <c r="T1836" s="29" t="s">
        <v>985</v>
      </c>
      <c r="V1836" s="7" t="s">
        <v>1968</v>
      </c>
      <c r="W1836" s="29" t="s">
        <v>985</v>
      </c>
      <c r="Y1836" s="7" t="s">
        <v>1968</v>
      </c>
      <c r="Z1836" s="29" t="s">
        <v>985</v>
      </c>
      <c r="AB1836" s="7" t="s">
        <v>1968</v>
      </c>
      <c r="AC1836" s="29" t="s">
        <v>985</v>
      </c>
      <c r="AE1836" s="7" t="s">
        <v>1968</v>
      </c>
      <c r="AF1836" s="29" t="s">
        <v>985</v>
      </c>
      <c r="AH1836" s="7" t="s">
        <v>1968</v>
      </c>
      <c r="AI1836" s="29" t="s">
        <v>985</v>
      </c>
      <c r="AK1836" s="7" t="s">
        <v>1968</v>
      </c>
      <c r="AL1836" s="33">
        <v>0</v>
      </c>
      <c r="AN1836" s="7" t="s">
        <v>1968</v>
      </c>
      <c r="AO1836" s="33">
        <v>0</v>
      </c>
      <c r="AQ1836" s="7" t="s">
        <v>1968</v>
      </c>
      <c r="AR1836" s="33">
        <v>0</v>
      </c>
      <c r="AT1836" s="7" t="s">
        <v>1968</v>
      </c>
      <c r="AU1836" s="33">
        <v>0</v>
      </c>
      <c r="AW1836" s="7" t="s">
        <v>1968</v>
      </c>
      <c r="AX1836" s="33">
        <v>0</v>
      </c>
      <c r="AZ1836" s="7" t="s">
        <v>1968</v>
      </c>
      <c r="BA1836" s="33">
        <v>0</v>
      </c>
      <c r="BC1836" s="7" t="s">
        <v>1968</v>
      </c>
      <c r="BD1836" s="33">
        <v>0</v>
      </c>
      <c r="BF1836" s="7" t="s">
        <v>1968</v>
      </c>
      <c r="BG1836" s="33">
        <v>0</v>
      </c>
      <c r="BI1836" s="7" t="s">
        <v>1968</v>
      </c>
      <c r="BJ1836" s="33">
        <v>0</v>
      </c>
      <c r="BL1836" s="7" t="s">
        <v>1968</v>
      </c>
      <c r="BM1836" s="33">
        <v>0</v>
      </c>
      <c r="BO1836" s="7" t="s">
        <v>1968</v>
      </c>
      <c r="BP1836" s="33">
        <v>0</v>
      </c>
      <c r="BR1836" s="7" t="s">
        <v>1968</v>
      </c>
      <c r="BS1836" s="33">
        <v>0</v>
      </c>
      <c r="BU1836" s="7" t="s">
        <v>1968</v>
      </c>
      <c r="BV1836" s="33">
        <v>0</v>
      </c>
      <c r="BX1836" s="7" t="s">
        <v>1968</v>
      </c>
      <c r="BY1836" s="33">
        <v>0</v>
      </c>
    </row>
    <row r="1837" spans="1:77" x14ac:dyDescent="0.3">
      <c r="A1837" s="7" t="s">
        <v>1969</v>
      </c>
      <c r="B1837" s="29">
        <v>6</v>
      </c>
      <c r="D1837" s="7" t="s">
        <v>1969</v>
      </c>
      <c r="E1837" s="29">
        <v>6</v>
      </c>
      <c r="G1837" s="7" t="s">
        <v>1969</v>
      </c>
      <c r="H1837" s="29" t="s">
        <v>985</v>
      </c>
      <c r="J1837" s="7" t="s">
        <v>1969</v>
      </c>
      <c r="K1837" s="29" t="s">
        <v>985</v>
      </c>
      <c r="M1837" s="7" t="s">
        <v>1969</v>
      </c>
      <c r="N1837" s="29" t="s">
        <v>985</v>
      </c>
      <c r="P1837" s="7" t="s">
        <v>1969</v>
      </c>
      <c r="Q1837" s="29" t="s">
        <v>985</v>
      </c>
      <c r="S1837" s="7" t="s">
        <v>1969</v>
      </c>
      <c r="T1837" s="29" t="s">
        <v>985</v>
      </c>
      <c r="V1837" s="7" t="s">
        <v>1969</v>
      </c>
      <c r="W1837" s="29" t="s">
        <v>985</v>
      </c>
      <c r="Y1837" s="7" t="s">
        <v>1969</v>
      </c>
      <c r="Z1837" s="29" t="s">
        <v>985</v>
      </c>
      <c r="AB1837" s="7" t="s">
        <v>1969</v>
      </c>
      <c r="AC1837" s="29" t="s">
        <v>985</v>
      </c>
      <c r="AE1837" s="7" t="s">
        <v>1969</v>
      </c>
      <c r="AF1837" s="29" t="s">
        <v>985</v>
      </c>
      <c r="AH1837" s="7" t="s">
        <v>1969</v>
      </c>
      <c r="AI1837" s="29" t="s">
        <v>985</v>
      </c>
      <c r="AK1837" s="7" t="s">
        <v>1969</v>
      </c>
      <c r="AL1837" s="33">
        <v>0</v>
      </c>
      <c r="AN1837" s="7" t="s">
        <v>1969</v>
      </c>
      <c r="AO1837" s="33">
        <v>0</v>
      </c>
      <c r="AQ1837" s="7" t="s">
        <v>1969</v>
      </c>
      <c r="AR1837" s="33">
        <v>0</v>
      </c>
      <c r="AT1837" s="7" t="s">
        <v>1969</v>
      </c>
      <c r="AU1837" s="33">
        <v>0</v>
      </c>
      <c r="AW1837" s="7" t="s">
        <v>1969</v>
      </c>
      <c r="AX1837" s="33">
        <v>0</v>
      </c>
      <c r="AZ1837" s="7" t="s">
        <v>1969</v>
      </c>
      <c r="BA1837" s="33">
        <v>0</v>
      </c>
      <c r="BC1837" s="7" t="s">
        <v>1969</v>
      </c>
      <c r="BD1837" s="33">
        <v>0</v>
      </c>
      <c r="BF1837" s="7" t="s">
        <v>1969</v>
      </c>
      <c r="BG1837" s="33">
        <v>0</v>
      </c>
      <c r="BI1837" s="7" t="s">
        <v>1969</v>
      </c>
      <c r="BJ1837" s="33">
        <v>0</v>
      </c>
      <c r="BL1837" s="7" t="s">
        <v>1969</v>
      </c>
      <c r="BM1837" s="33">
        <v>0</v>
      </c>
      <c r="BO1837" s="7" t="s">
        <v>1969</v>
      </c>
      <c r="BP1837" s="33">
        <v>0</v>
      </c>
      <c r="BR1837" s="7" t="s">
        <v>1969</v>
      </c>
      <c r="BS1837" s="33">
        <v>0</v>
      </c>
      <c r="BU1837" s="7" t="s">
        <v>1969</v>
      </c>
      <c r="BV1837" s="33">
        <v>0</v>
      </c>
      <c r="BX1837" s="7" t="s">
        <v>1969</v>
      </c>
      <c r="BY1837" s="33">
        <v>0</v>
      </c>
    </row>
    <row r="1838" spans="1:77" x14ac:dyDescent="0.3">
      <c r="A1838" s="7" t="s">
        <v>1970</v>
      </c>
      <c r="B1838" s="29">
        <v>6</v>
      </c>
      <c r="D1838" s="7" t="s">
        <v>1970</v>
      </c>
      <c r="E1838" s="29">
        <v>6</v>
      </c>
      <c r="G1838" s="7" t="s">
        <v>1970</v>
      </c>
      <c r="H1838" s="29" t="s">
        <v>985</v>
      </c>
      <c r="J1838" s="7" t="s">
        <v>1970</v>
      </c>
      <c r="K1838" s="29" t="s">
        <v>985</v>
      </c>
      <c r="M1838" s="7" t="s">
        <v>1970</v>
      </c>
      <c r="N1838" s="29" t="s">
        <v>985</v>
      </c>
      <c r="P1838" s="7" t="s">
        <v>1970</v>
      </c>
      <c r="Q1838" s="29" t="s">
        <v>985</v>
      </c>
      <c r="S1838" s="7" t="s">
        <v>1970</v>
      </c>
      <c r="T1838" s="29" t="s">
        <v>985</v>
      </c>
      <c r="V1838" s="7" t="s">
        <v>1970</v>
      </c>
      <c r="W1838" s="29" t="s">
        <v>985</v>
      </c>
      <c r="Y1838" s="7" t="s">
        <v>1970</v>
      </c>
      <c r="Z1838" s="29" t="s">
        <v>985</v>
      </c>
      <c r="AB1838" s="7" t="s">
        <v>1970</v>
      </c>
      <c r="AC1838" s="29" t="s">
        <v>985</v>
      </c>
      <c r="AE1838" s="7" t="s">
        <v>1970</v>
      </c>
      <c r="AF1838" s="29" t="s">
        <v>985</v>
      </c>
      <c r="AH1838" s="7" t="s">
        <v>1970</v>
      </c>
      <c r="AI1838" s="29" t="s">
        <v>985</v>
      </c>
      <c r="AK1838" s="7" t="s">
        <v>1970</v>
      </c>
      <c r="AL1838" s="33">
        <v>0</v>
      </c>
      <c r="AN1838" s="7" t="s">
        <v>1970</v>
      </c>
      <c r="AO1838" s="33">
        <v>0</v>
      </c>
      <c r="AQ1838" s="7" t="s">
        <v>1970</v>
      </c>
      <c r="AR1838" s="33">
        <v>0</v>
      </c>
      <c r="AT1838" s="7" t="s">
        <v>1970</v>
      </c>
      <c r="AU1838" s="33">
        <v>0</v>
      </c>
      <c r="AW1838" s="7" t="s">
        <v>1970</v>
      </c>
      <c r="AX1838" s="33">
        <v>0</v>
      </c>
      <c r="AZ1838" s="7" t="s">
        <v>1970</v>
      </c>
      <c r="BA1838" s="33">
        <v>0</v>
      </c>
      <c r="BC1838" s="7" t="s">
        <v>1970</v>
      </c>
      <c r="BD1838" s="33">
        <v>0</v>
      </c>
      <c r="BF1838" s="7" t="s">
        <v>1970</v>
      </c>
      <c r="BG1838" s="33">
        <v>0</v>
      </c>
      <c r="BI1838" s="7" t="s">
        <v>1970</v>
      </c>
      <c r="BJ1838" s="33">
        <v>0</v>
      </c>
      <c r="BL1838" s="7" t="s">
        <v>1970</v>
      </c>
      <c r="BM1838" s="33">
        <v>0</v>
      </c>
      <c r="BO1838" s="7" t="s">
        <v>1970</v>
      </c>
      <c r="BP1838" s="33">
        <v>0</v>
      </c>
      <c r="BR1838" s="7" t="s">
        <v>1970</v>
      </c>
      <c r="BS1838" s="33">
        <v>0</v>
      </c>
      <c r="BU1838" s="7" t="s">
        <v>1970</v>
      </c>
      <c r="BV1838" s="33">
        <v>0</v>
      </c>
      <c r="BX1838" s="7" t="s">
        <v>1970</v>
      </c>
      <c r="BY1838" s="33">
        <v>0</v>
      </c>
    </row>
    <row r="1839" spans="1:77" x14ac:dyDescent="0.3">
      <c r="A1839" s="7" t="s">
        <v>1971</v>
      </c>
      <c r="B1839" s="29">
        <v>6</v>
      </c>
      <c r="D1839" s="7" t="s">
        <v>1971</v>
      </c>
      <c r="E1839" s="29">
        <v>6</v>
      </c>
      <c r="G1839" s="7" t="s">
        <v>1971</v>
      </c>
      <c r="H1839" s="29" t="s">
        <v>985</v>
      </c>
      <c r="J1839" s="7" t="s">
        <v>1971</v>
      </c>
      <c r="K1839" s="29" t="s">
        <v>985</v>
      </c>
      <c r="M1839" s="7" t="s">
        <v>1971</v>
      </c>
      <c r="N1839" s="29" t="s">
        <v>985</v>
      </c>
      <c r="P1839" s="7" t="s">
        <v>1971</v>
      </c>
      <c r="Q1839" s="29" t="s">
        <v>985</v>
      </c>
      <c r="S1839" s="7" t="s">
        <v>1971</v>
      </c>
      <c r="T1839" s="29" t="s">
        <v>985</v>
      </c>
      <c r="V1839" s="7" t="s">
        <v>1971</v>
      </c>
      <c r="W1839" s="29" t="s">
        <v>985</v>
      </c>
      <c r="Y1839" s="7" t="s">
        <v>1971</v>
      </c>
      <c r="Z1839" s="29" t="s">
        <v>985</v>
      </c>
      <c r="AB1839" s="7" t="s">
        <v>1971</v>
      </c>
      <c r="AC1839" s="29" t="s">
        <v>985</v>
      </c>
      <c r="AE1839" s="7" t="s">
        <v>1971</v>
      </c>
      <c r="AF1839" s="29" t="s">
        <v>985</v>
      </c>
      <c r="AH1839" s="7" t="s">
        <v>1971</v>
      </c>
      <c r="AI1839" s="29" t="s">
        <v>985</v>
      </c>
      <c r="AK1839" s="7" t="s">
        <v>1971</v>
      </c>
      <c r="AL1839" s="33">
        <v>0</v>
      </c>
      <c r="AN1839" s="7" t="s">
        <v>1971</v>
      </c>
      <c r="AO1839" s="33">
        <v>0</v>
      </c>
      <c r="AQ1839" s="7" t="s">
        <v>1971</v>
      </c>
      <c r="AR1839" s="33">
        <v>0</v>
      </c>
      <c r="AT1839" s="7" t="s">
        <v>1971</v>
      </c>
      <c r="AU1839" s="33">
        <v>0</v>
      </c>
      <c r="AW1839" s="7" t="s">
        <v>1971</v>
      </c>
      <c r="AX1839" s="33">
        <v>0</v>
      </c>
      <c r="AZ1839" s="7" t="s">
        <v>1971</v>
      </c>
      <c r="BA1839" s="33">
        <v>0</v>
      </c>
      <c r="BC1839" s="7" t="s">
        <v>1971</v>
      </c>
      <c r="BD1839" s="33">
        <v>0</v>
      </c>
      <c r="BF1839" s="7" t="s">
        <v>1971</v>
      </c>
      <c r="BG1839" s="33">
        <v>0</v>
      </c>
      <c r="BI1839" s="7" t="s">
        <v>1971</v>
      </c>
      <c r="BJ1839" s="33">
        <v>0</v>
      </c>
      <c r="BL1839" s="7" t="s">
        <v>1971</v>
      </c>
      <c r="BM1839" s="33">
        <v>0</v>
      </c>
      <c r="BO1839" s="7" t="s">
        <v>1971</v>
      </c>
      <c r="BP1839" s="33">
        <v>0</v>
      </c>
      <c r="BR1839" s="7" t="s">
        <v>1971</v>
      </c>
      <c r="BS1839" s="33">
        <v>0</v>
      </c>
      <c r="BU1839" s="7" t="s">
        <v>1971</v>
      </c>
      <c r="BV1839" s="33">
        <v>0</v>
      </c>
      <c r="BX1839" s="7" t="s">
        <v>1971</v>
      </c>
      <c r="BY1839" s="33">
        <v>0</v>
      </c>
    </row>
    <row r="1840" spans="1:77" x14ac:dyDescent="0.3">
      <c r="A1840" s="7" t="s">
        <v>1972</v>
      </c>
      <c r="B1840" s="29">
        <v>6</v>
      </c>
      <c r="D1840" s="7" t="s">
        <v>1972</v>
      </c>
      <c r="E1840" s="29">
        <v>6</v>
      </c>
      <c r="G1840" s="7" t="s">
        <v>1972</v>
      </c>
      <c r="H1840" s="29" t="s">
        <v>985</v>
      </c>
      <c r="J1840" s="7" t="s">
        <v>1972</v>
      </c>
      <c r="K1840" s="29" t="s">
        <v>985</v>
      </c>
      <c r="M1840" s="7" t="s">
        <v>1972</v>
      </c>
      <c r="N1840" s="29" t="s">
        <v>985</v>
      </c>
      <c r="P1840" s="7" t="s">
        <v>1972</v>
      </c>
      <c r="Q1840" s="29" t="s">
        <v>985</v>
      </c>
      <c r="S1840" s="7" t="s">
        <v>1972</v>
      </c>
      <c r="T1840" s="29" t="s">
        <v>985</v>
      </c>
      <c r="V1840" s="7" t="s">
        <v>1972</v>
      </c>
      <c r="W1840" s="29" t="s">
        <v>985</v>
      </c>
      <c r="Y1840" s="7" t="s">
        <v>1972</v>
      </c>
      <c r="Z1840" s="29" t="s">
        <v>985</v>
      </c>
      <c r="AB1840" s="7" t="s">
        <v>1972</v>
      </c>
      <c r="AC1840" s="29" t="s">
        <v>985</v>
      </c>
      <c r="AE1840" s="7" t="s">
        <v>1972</v>
      </c>
      <c r="AF1840" s="29" t="s">
        <v>985</v>
      </c>
      <c r="AH1840" s="7" t="s">
        <v>1972</v>
      </c>
      <c r="AI1840" s="29" t="s">
        <v>985</v>
      </c>
      <c r="AK1840" s="7" t="s">
        <v>1972</v>
      </c>
      <c r="AL1840" s="33">
        <v>0</v>
      </c>
      <c r="AN1840" s="7" t="s">
        <v>1972</v>
      </c>
      <c r="AO1840" s="33">
        <v>0</v>
      </c>
      <c r="AQ1840" s="7" t="s">
        <v>1972</v>
      </c>
      <c r="AR1840" s="33">
        <v>0</v>
      </c>
      <c r="AT1840" s="7" t="s">
        <v>1972</v>
      </c>
      <c r="AU1840" s="33">
        <v>0</v>
      </c>
      <c r="AW1840" s="7" t="s">
        <v>1972</v>
      </c>
      <c r="AX1840" s="33">
        <v>0</v>
      </c>
      <c r="AZ1840" s="7" t="s">
        <v>1972</v>
      </c>
      <c r="BA1840" s="33">
        <v>0</v>
      </c>
      <c r="BC1840" s="7" t="s">
        <v>1972</v>
      </c>
      <c r="BD1840" s="33">
        <v>0</v>
      </c>
      <c r="BF1840" s="7" t="s">
        <v>1972</v>
      </c>
      <c r="BG1840" s="33">
        <v>0</v>
      </c>
      <c r="BI1840" s="7" t="s">
        <v>1972</v>
      </c>
      <c r="BJ1840" s="33">
        <v>0</v>
      </c>
      <c r="BL1840" s="7" t="s">
        <v>1972</v>
      </c>
      <c r="BM1840" s="33">
        <v>0</v>
      </c>
      <c r="BO1840" s="7" t="s">
        <v>1972</v>
      </c>
      <c r="BP1840" s="33">
        <v>0</v>
      </c>
      <c r="BR1840" s="7" t="s">
        <v>1972</v>
      </c>
      <c r="BS1840" s="33">
        <v>0</v>
      </c>
      <c r="BU1840" s="7" t="s">
        <v>1972</v>
      </c>
      <c r="BV1840" s="33">
        <v>0</v>
      </c>
      <c r="BX1840" s="7" t="s">
        <v>1972</v>
      </c>
      <c r="BY1840" s="33">
        <v>0</v>
      </c>
    </row>
    <row r="1841" spans="1:77" x14ac:dyDescent="0.3">
      <c r="A1841" s="7" t="s">
        <v>1973</v>
      </c>
      <c r="B1841" s="29">
        <v>6</v>
      </c>
      <c r="D1841" s="7" t="s">
        <v>1973</v>
      </c>
      <c r="E1841" s="29">
        <v>6</v>
      </c>
      <c r="G1841" s="7" t="s">
        <v>1973</v>
      </c>
      <c r="H1841" s="29" t="s">
        <v>985</v>
      </c>
      <c r="J1841" s="7" t="s">
        <v>1973</v>
      </c>
      <c r="K1841" s="29" t="s">
        <v>985</v>
      </c>
      <c r="M1841" s="7" t="s">
        <v>1973</v>
      </c>
      <c r="N1841" s="29" t="s">
        <v>985</v>
      </c>
      <c r="P1841" s="7" t="s">
        <v>1973</v>
      </c>
      <c r="Q1841" s="29" t="s">
        <v>985</v>
      </c>
      <c r="S1841" s="7" t="s">
        <v>1973</v>
      </c>
      <c r="T1841" s="29" t="s">
        <v>985</v>
      </c>
      <c r="V1841" s="7" t="s">
        <v>1973</v>
      </c>
      <c r="W1841" s="29" t="s">
        <v>985</v>
      </c>
      <c r="Y1841" s="7" t="s">
        <v>1973</v>
      </c>
      <c r="Z1841" s="29" t="s">
        <v>985</v>
      </c>
      <c r="AB1841" s="7" t="s">
        <v>1973</v>
      </c>
      <c r="AC1841" s="29" t="s">
        <v>985</v>
      </c>
      <c r="AE1841" s="7" t="s">
        <v>1973</v>
      </c>
      <c r="AF1841" s="29" t="s">
        <v>985</v>
      </c>
      <c r="AH1841" s="7" t="s">
        <v>1973</v>
      </c>
      <c r="AI1841" s="29" t="s">
        <v>985</v>
      </c>
      <c r="AK1841" s="7" t="s">
        <v>1973</v>
      </c>
      <c r="AL1841" s="33">
        <v>0</v>
      </c>
      <c r="AN1841" s="7" t="s">
        <v>1973</v>
      </c>
      <c r="AO1841" s="33">
        <v>0</v>
      </c>
      <c r="AQ1841" s="7" t="s">
        <v>1973</v>
      </c>
      <c r="AR1841" s="33">
        <v>0</v>
      </c>
      <c r="AT1841" s="7" t="s">
        <v>1973</v>
      </c>
      <c r="AU1841" s="33">
        <v>0</v>
      </c>
      <c r="AW1841" s="7" t="s">
        <v>1973</v>
      </c>
      <c r="AX1841" s="33">
        <v>0</v>
      </c>
      <c r="AZ1841" s="7" t="s">
        <v>1973</v>
      </c>
      <c r="BA1841" s="33">
        <v>0</v>
      </c>
      <c r="BC1841" s="7" t="s">
        <v>1973</v>
      </c>
      <c r="BD1841" s="33">
        <v>0</v>
      </c>
      <c r="BF1841" s="7" t="s">
        <v>1973</v>
      </c>
      <c r="BG1841" s="33">
        <v>0</v>
      </c>
      <c r="BI1841" s="7" t="s">
        <v>1973</v>
      </c>
      <c r="BJ1841" s="33">
        <v>0</v>
      </c>
      <c r="BL1841" s="7" t="s">
        <v>1973</v>
      </c>
      <c r="BM1841" s="33">
        <v>0</v>
      </c>
      <c r="BO1841" s="7" t="s">
        <v>1973</v>
      </c>
      <c r="BP1841" s="33">
        <v>0</v>
      </c>
      <c r="BR1841" s="7" t="s">
        <v>1973</v>
      </c>
      <c r="BS1841" s="33">
        <v>0</v>
      </c>
      <c r="BU1841" s="7" t="s">
        <v>1973</v>
      </c>
      <c r="BV1841" s="33">
        <v>0</v>
      </c>
      <c r="BX1841" s="7" t="s">
        <v>1973</v>
      </c>
      <c r="BY1841" s="33">
        <v>0</v>
      </c>
    </row>
    <row r="1842" spans="1:77" x14ac:dyDescent="0.3">
      <c r="A1842" s="7" t="s">
        <v>1974</v>
      </c>
      <c r="B1842" s="29">
        <v>6</v>
      </c>
      <c r="D1842" s="7" t="s">
        <v>1974</v>
      </c>
      <c r="E1842" s="29">
        <v>6</v>
      </c>
      <c r="G1842" s="7" t="s">
        <v>1974</v>
      </c>
      <c r="H1842" s="29" t="s">
        <v>985</v>
      </c>
      <c r="J1842" s="7" t="s">
        <v>1974</v>
      </c>
      <c r="K1842" s="29" t="s">
        <v>985</v>
      </c>
      <c r="M1842" s="7" t="s">
        <v>1974</v>
      </c>
      <c r="N1842" s="29" t="s">
        <v>985</v>
      </c>
      <c r="P1842" s="7" t="s">
        <v>1974</v>
      </c>
      <c r="Q1842" s="29" t="s">
        <v>985</v>
      </c>
      <c r="S1842" s="7" t="s">
        <v>1974</v>
      </c>
      <c r="T1842" s="29" t="s">
        <v>985</v>
      </c>
      <c r="V1842" s="7" t="s">
        <v>1974</v>
      </c>
      <c r="W1842" s="29" t="s">
        <v>985</v>
      </c>
      <c r="Y1842" s="7" t="s">
        <v>1974</v>
      </c>
      <c r="Z1842" s="29" t="s">
        <v>985</v>
      </c>
      <c r="AB1842" s="7" t="s">
        <v>1974</v>
      </c>
      <c r="AC1842" s="29" t="s">
        <v>985</v>
      </c>
      <c r="AE1842" s="7" t="s">
        <v>1974</v>
      </c>
      <c r="AF1842" s="29" t="s">
        <v>985</v>
      </c>
      <c r="AH1842" s="7" t="s">
        <v>1974</v>
      </c>
      <c r="AI1842" s="29" t="s">
        <v>985</v>
      </c>
      <c r="AK1842" s="7" t="s">
        <v>1974</v>
      </c>
      <c r="AL1842" s="33">
        <v>0</v>
      </c>
      <c r="AN1842" s="7" t="s">
        <v>1974</v>
      </c>
      <c r="AO1842" s="33">
        <v>0</v>
      </c>
      <c r="AQ1842" s="7" t="s">
        <v>1974</v>
      </c>
      <c r="AR1842" s="33">
        <v>0</v>
      </c>
      <c r="AT1842" s="7" t="s">
        <v>1974</v>
      </c>
      <c r="AU1842" s="33">
        <v>0</v>
      </c>
      <c r="AW1842" s="7" t="s">
        <v>1974</v>
      </c>
      <c r="AX1842" s="33">
        <v>0</v>
      </c>
      <c r="AZ1842" s="7" t="s">
        <v>1974</v>
      </c>
      <c r="BA1842" s="33">
        <v>0</v>
      </c>
      <c r="BC1842" s="7" t="s">
        <v>1974</v>
      </c>
      <c r="BD1842" s="33">
        <v>0</v>
      </c>
      <c r="BF1842" s="7" t="s">
        <v>1974</v>
      </c>
      <c r="BG1842" s="33">
        <v>0</v>
      </c>
      <c r="BI1842" s="7" t="s">
        <v>1974</v>
      </c>
      <c r="BJ1842" s="33">
        <v>0</v>
      </c>
      <c r="BL1842" s="7" t="s">
        <v>1974</v>
      </c>
      <c r="BM1842" s="33">
        <v>0</v>
      </c>
      <c r="BO1842" s="7" t="s">
        <v>1974</v>
      </c>
      <c r="BP1842" s="33">
        <v>0</v>
      </c>
      <c r="BR1842" s="7" t="s">
        <v>1974</v>
      </c>
      <c r="BS1842" s="33">
        <v>0</v>
      </c>
      <c r="BU1842" s="7" t="s">
        <v>1974</v>
      </c>
      <c r="BV1842" s="33">
        <v>0</v>
      </c>
      <c r="BX1842" s="7" t="s">
        <v>1974</v>
      </c>
      <c r="BY1842" s="33">
        <v>0</v>
      </c>
    </row>
    <row r="1843" spans="1:77" x14ac:dyDescent="0.3">
      <c r="A1843" s="7" t="s">
        <v>1975</v>
      </c>
      <c r="B1843" s="29">
        <v>6</v>
      </c>
      <c r="D1843" s="7" t="s">
        <v>1975</v>
      </c>
      <c r="E1843" s="29">
        <v>6</v>
      </c>
      <c r="G1843" s="7" t="s">
        <v>1975</v>
      </c>
      <c r="H1843" s="29" t="s">
        <v>985</v>
      </c>
      <c r="J1843" s="7" t="s">
        <v>1975</v>
      </c>
      <c r="K1843" s="29" t="s">
        <v>985</v>
      </c>
      <c r="M1843" s="7" t="s">
        <v>1975</v>
      </c>
      <c r="N1843" s="29" t="s">
        <v>985</v>
      </c>
      <c r="P1843" s="7" t="s">
        <v>1975</v>
      </c>
      <c r="Q1843" s="29" t="s">
        <v>985</v>
      </c>
      <c r="S1843" s="7" t="s">
        <v>1975</v>
      </c>
      <c r="T1843" s="29" t="s">
        <v>985</v>
      </c>
      <c r="V1843" s="7" t="s">
        <v>1975</v>
      </c>
      <c r="W1843" s="29" t="s">
        <v>985</v>
      </c>
      <c r="Y1843" s="7" t="s">
        <v>1975</v>
      </c>
      <c r="Z1843" s="29" t="s">
        <v>985</v>
      </c>
      <c r="AB1843" s="7" t="s">
        <v>1975</v>
      </c>
      <c r="AC1843" s="29" t="s">
        <v>985</v>
      </c>
      <c r="AE1843" s="7" t="s">
        <v>1975</v>
      </c>
      <c r="AF1843" s="29" t="s">
        <v>985</v>
      </c>
      <c r="AH1843" s="7" t="s">
        <v>1975</v>
      </c>
      <c r="AI1843" s="29" t="s">
        <v>985</v>
      </c>
      <c r="AK1843" s="7" t="s">
        <v>1975</v>
      </c>
      <c r="AL1843" s="33">
        <v>0</v>
      </c>
      <c r="AN1843" s="7" t="s">
        <v>1975</v>
      </c>
      <c r="AO1843" s="33">
        <v>0</v>
      </c>
      <c r="AQ1843" s="7" t="s">
        <v>1975</v>
      </c>
      <c r="AR1843" s="33">
        <v>0</v>
      </c>
      <c r="AT1843" s="7" t="s">
        <v>1975</v>
      </c>
      <c r="AU1843" s="33">
        <v>0</v>
      </c>
      <c r="AW1843" s="7" t="s">
        <v>1975</v>
      </c>
      <c r="AX1843" s="33">
        <v>0</v>
      </c>
      <c r="AZ1843" s="7" t="s">
        <v>1975</v>
      </c>
      <c r="BA1843" s="33">
        <v>0</v>
      </c>
      <c r="BC1843" s="7" t="s">
        <v>1975</v>
      </c>
      <c r="BD1843" s="33">
        <v>0</v>
      </c>
      <c r="BF1843" s="7" t="s">
        <v>1975</v>
      </c>
      <c r="BG1843" s="33">
        <v>0</v>
      </c>
      <c r="BI1843" s="7" t="s">
        <v>1975</v>
      </c>
      <c r="BJ1843" s="33">
        <v>0</v>
      </c>
      <c r="BL1843" s="7" t="s">
        <v>1975</v>
      </c>
      <c r="BM1843" s="33">
        <v>0</v>
      </c>
      <c r="BO1843" s="7" t="s">
        <v>1975</v>
      </c>
      <c r="BP1843" s="33">
        <v>0</v>
      </c>
      <c r="BR1843" s="7" t="s">
        <v>1975</v>
      </c>
      <c r="BS1843" s="33">
        <v>0</v>
      </c>
      <c r="BU1843" s="7" t="s">
        <v>1975</v>
      </c>
      <c r="BV1843" s="33">
        <v>0</v>
      </c>
      <c r="BX1843" s="7" t="s">
        <v>1975</v>
      </c>
      <c r="BY1843" s="33">
        <v>0</v>
      </c>
    </row>
    <row r="1844" spans="1:77" x14ac:dyDescent="0.3">
      <c r="A1844" s="7" t="s">
        <v>1976</v>
      </c>
      <c r="B1844" s="29">
        <v>6</v>
      </c>
      <c r="D1844" s="7" t="s">
        <v>1976</v>
      </c>
      <c r="E1844" s="29">
        <v>6</v>
      </c>
      <c r="G1844" s="7" t="s">
        <v>1976</v>
      </c>
      <c r="H1844" s="29" t="s">
        <v>985</v>
      </c>
      <c r="J1844" s="7" t="s">
        <v>1976</v>
      </c>
      <c r="K1844" s="29" t="s">
        <v>985</v>
      </c>
      <c r="M1844" s="7" t="s">
        <v>1976</v>
      </c>
      <c r="N1844" s="29" t="s">
        <v>985</v>
      </c>
      <c r="P1844" s="7" t="s">
        <v>1976</v>
      </c>
      <c r="Q1844" s="29" t="s">
        <v>985</v>
      </c>
      <c r="S1844" s="7" t="s">
        <v>1976</v>
      </c>
      <c r="T1844" s="29" t="s">
        <v>985</v>
      </c>
      <c r="V1844" s="7" t="s">
        <v>1976</v>
      </c>
      <c r="W1844" s="29" t="s">
        <v>985</v>
      </c>
      <c r="Y1844" s="7" t="s">
        <v>1976</v>
      </c>
      <c r="Z1844" s="29" t="s">
        <v>985</v>
      </c>
      <c r="AB1844" s="7" t="s">
        <v>1976</v>
      </c>
      <c r="AC1844" s="29" t="s">
        <v>985</v>
      </c>
      <c r="AE1844" s="7" t="s">
        <v>1976</v>
      </c>
      <c r="AF1844" s="29" t="s">
        <v>985</v>
      </c>
      <c r="AH1844" s="7" t="s">
        <v>1976</v>
      </c>
      <c r="AI1844" s="29" t="s">
        <v>985</v>
      </c>
      <c r="AK1844" s="7" t="s">
        <v>1976</v>
      </c>
      <c r="AL1844" s="33">
        <v>0</v>
      </c>
      <c r="AN1844" s="7" t="s">
        <v>1976</v>
      </c>
      <c r="AO1844" s="33">
        <v>0</v>
      </c>
      <c r="AQ1844" s="7" t="s">
        <v>1976</v>
      </c>
      <c r="AR1844" s="33">
        <v>0</v>
      </c>
      <c r="AT1844" s="7" t="s">
        <v>1976</v>
      </c>
      <c r="AU1844" s="33">
        <v>0</v>
      </c>
      <c r="AW1844" s="7" t="s">
        <v>1976</v>
      </c>
      <c r="AX1844" s="33">
        <v>0</v>
      </c>
      <c r="AZ1844" s="7" t="s">
        <v>1976</v>
      </c>
      <c r="BA1844" s="33">
        <v>0</v>
      </c>
      <c r="BC1844" s="7" t="s">
        <v>1976</v>
      </c>
      <c r="BD1844" s="33">
        <v>0</v>
      </c>
      <c r="BF1844" s="7" t="s">
        <v>1976</v>
      </c>
      <c r="BG1844" s="33">
        <v>0</v>
      </c>
      <c r="BI1844" s="7" t="s">
        <v>1976</v>
      </c>
      <c r="BJ1844" s="33">
        <v>0</v>
      </c>
      <c r="BL1844" s="7" t="s">
        <v>1976</v>
      </c>
      <c r="BM1844" s="33">
        <v>0</v>
      </c>
      <c r="BO1844" s="7" t="s">
        <v>1976</v>
      </c>
      <c r="BP1844" s="33">
        <v>0</v>
      </c>
      <c r="BR1844" s="7" t="s">
        <v>1976</v>
      </c>
      <c r="BS1844" s="33">
        <v>0</v>
      </c>
      <c r="BU1844" s="7" t="s">
        <v>1976</v>
      </c>
      <c r="BV1844" s="33">
        <v>0</v>
      </c>
      <c r="BX1844" s="7" t="s">
        <v>1976</v>
      </c>
      <c r="BY1844" s="33">
        <v>0</v>
      </c>
    </row>
    <row r="1845" spans="1:77" x14ac:dyDescent="0.3">
      <c r="A1845" s="7" t="s">
        <v>1977</v>
      </c>
      <c r="B1845" s="29">
        <v>6</v>
      </c>
      <c r="D1845" s="7" t="s">
        <v>1977</v>
      </c>
      <c r="E1845" s="29">
        <v>6</v>
      </c>
      <c r="G1845" s="7" t="s">
        <v>1977</v>
      </c>
      <c r="H1845" s="29" t="s">
        <v>985</v>
      </c>
      <c r="J1845" s="7" t="s">
        <v>1977</v>
      </c>
      <c r="K1845" s="29" t="s">
        <v>985</v>
      </c>
      <c r="M1845" s="7" t="s">
        <v>1977</v>
      </c>
      <c r="N1845" s="29" t="s">
        <v>985</v>
      </c>
      <c r="P1845" s="7" t="s">
        <v>1977</v>
      </c>
      <c r="Q1845" s="29" t="s">
        <v>985</v>
      </c>
      <c r="S1845" s="7" t="s">
        <v>1977</v>
      </c>
      <c r="T1845" s="29" t="s">
        <v>985</v>
      </c>
      <c r="V1845" s="7" t="s">
        <v>1977</v>
      </c>
      <c r="W1845" s="29" t="s">
        <v>985</v>
      </c>
      <c r="Y1845" s="7" t="s">
        <v>1977</v>
      </c>
      <c r="Z1845" s="29" t="s">
        <v>985</v>
      </c>
      <c r="AB1845" s="7" t="s">
        <v>1977</v>
      </c>
      <c r="AC1845" s="29" t="s">
        <v>985</v>
      </c>
      <c r="AE1845" s="7" t="s">
        <v>1977</v>
      </c>
      <c r="AF1845" s="29" t="s">
        <v>985</v>
      </c>
      <c r="AH1845" s="7" t="s">
        <v>1977</v>
      </c>
      <c r="AI1845" s="29" t="s">
        <v>985</v>
      </c>
      <c r="AK1845" s="7" t="s">
        <v>1977</v>
      </c>
      <c r="AL1845" s="33">
        <v>0</v>
      </c>
      <c r="AN1845" s="7" t="s">
        <v>1977</v>
      </c>
      <c r="AO1845" s="33">
        <v>0</v>
      </c>
      <c r="AQ1845" s="7" t="s">
        <v>1977</v>
      </c>
      <c r="AR1845" s="33">
        <v>0</v>
      </c>
      <c r="AT1845" s="7" t="s">
        <v>1977</v>
      </c>
      <c r="AU1845" s="33">
        <v>0</v>
      </c>
      <c r="AW1845" s="7" t="s">
        <v>1977</v>
      </c>
      <c r="AX1845" s="33">
        <v>0</v>
      </c>
      <c r="AZ1845" s="7" t="s">
        <v>1977</v>
      </c>
      <c r="BA1845" s="33">
        <v>0</v>
      </c>
      <c r="BC1845" s="7" t="s">
        <v>1977</v>
      </c>
      <c r="BD1845" s="33">
        <v>0</v>
      </c>
      <c r="BF1845" s="7" t="s">
        <v>1977</v>
      </c>
      <c r="BG1845" s="33">
        <v>0</v>
      </c>
      <c r="BI1845" s="7" t="s">
        <v>1977</v>
      </c>
      <c r="BJ1845" s="33">
        <v>0</v>
      </c>
      <c r="BL1845" s="7" t="s">
        <v>1977</v>
      </c>
      <c r="BM1845" s="33">
        <v>0</v>
      </c>
      <c r="BO1845" s="7" t="s">
        <v>1977</v>
      </c>
      <c r="BP1845" s="33">
        <v>0</v>
      </c>
      <c r="BR1845" s="7" t="s">
        <v>1977</v>
      </c>
      <c r="BS1845" s="33">
        <v>0</v>
      </c>
      <c r="BU1845" s="7" t="s">
        <v>1977</v>
      </c>
      <c r="BV1845" s="33">
        <v>0</v>
      </c>
      <c r="BX1845" s="7" t="s">
        <v>1977</v>
      </c>
      <c r="BY1845" s="33">
        <v>0</v>
      </c>
    </row>
    <row r="1846" spans="1:77" x14ac:dyDescent="0.3">
      <c r="A1846" s="7" t="s">
        <v>1978</v>
      </c>
      <c r="B1846" s="29">
        <v>6</v>
      </c>
      <c r="D1846" s="7" t="s">
        <v>1978</v>
      </c>
      <c r="E1846" s="29">
        <v>6</v>
      </c>
      <c r="G1846" s="7" t="s">
        <v>1978</v>
      </c>
      <c r="H1846" s="29" t="s">
        <v>985</v>
      </c>
      <c r="J1846" s="7" t="s">
        <v>1978</v>
      </c>
      <c r="K1846" s="29" t="s">
        <v>985</v>
      </c>
      <c r="M1846" s="7" t="s">
        <v>1978</v>
      </c>
      <c r="N1846" s="29" t="s">
        <v>985</v>
      </c>
      <c r="P1846" s="7" t="s">
        <v>1978</v>
      </c>
      <c r="Q1846" s="29" t="s">
        <v>985</v>
      </c>
      <c r="S1846" s="7" t="s">
        <v>1978</v>
      </c>
      <c r="T1846" s="29" t="s">
        <v>985</v>
      </c>
      <c r="V1846" s="7" t="s">
        <v>1978</v>
      </c>
      <c r="W1846" s="29" t="s">
        <v>985</v>
      </c>
      <c r="Y1846" s="7" t="s">
        <v>1978</v>
      </c>
      <c r="Z1846" s="29" t="s">
        <v>985</v>
      </c>
      <c r="AB1846" s="7" t="s">
        <v>1978</v>
      </c>
      <c r="AC1846" s="29" t="s">
        <v>985</v>
      </c>
      <c r="AE1846" s="7" t="s">
        <v>1978</v>
      </c>
      <c r="AF1846" s="29" t="s">
        <v>985</v>
      </c>
      <c r="AH1846" s="7" t="s">
        <v>1978</v>
      </c>
      <c r="AI1846" s="29" t="s">
        <v>985</v>
      </c>
      <c r="AK1846" s="7" t="s">
        <v>1978</v>
      </c>
      <c r="AL1846" s="33">
        <v>0</v>
      </c>
      <c r="AN1846" s="7" t="s">
        <v>1978</v>
      </c>
      <c r="AO1846" s="33">
        <v>0</v>
      </c>
      <c r="AQ1846" s="7" t="s">
        <v>1978</v>
      </c>
      <c r="AR1846" s="33">
        <v>0</v>
      </c>
      <c r="AT1846" s="7" t="s">
        <v>1978</v>
      </c>
      <c r="AU1846" s="33">
        <v>0</v>
      </c>
      <c r="AW1846" s="7" t="s">
        <v>1978</v>
      </c>
      <c r="AX1846" s="33">
        <v>0</v>
      </c>
      <c r="AZ1846" s="7" t="s">
        <v>1978</v>
      </c>
      <c r="BA1846" s="33">
        <v>0</v>
      </c>
      <c r="BC1846" s="7" t="s">
        <v>1978</v>
      </c>
      <c r="BD1846" s="33">
        <v>0</v>
      </c>
      <c r="BF1846" s="7" t="s">
        <v>1978</v>
      </c>
      <c r="BG1846" s="33">
        <v>0</v>
      </c>
      <c r="BI1846" s="7" t="s">
        <v>1978</v>
      </c>
      <c r="BJ1846" s="33">
        <v>0</v>
      </c>
      <c r="BL1846" s="7" t="s">
        <v>1978</v>
      </c>
      <c r="BM1846" s="33">
        <v>0</v>
      </c>
      <c r="BO1846" s="7" t="s">
        <v>1978</v>
      </c>
      <c r="BP1846" s="33">
        <v>0</v>
      </c>
      <c r="BR1846" s="7" t="s">
        <v>1978</v>
      </c>
      <c r="BS1846" s="33">
        <v>0</v>
      </c>
      <c r="BU1846" s="7" t="s">
        <v>1978</v>
      </c>
      <c r="BV1846" s="33">
        <v>0</v>
      </c>
      <c r="BX1846" s="7" t="s">
        <v>1978</v>
      </c>
      <c r="BY1846" s="33">
        <v>0</v>
      </c>
    </row>
    <row r="1847" spans="1:77" x14ac:dyDescent="0.3">
      <c r="A1847" s="7" t="s">
        <v>1979</v>
      </c>
      <c r="B1847" s="29">
        <v>6</v>
      </c>
      <c r="D1847" s="7" t="s">
        <v>1979</v>
      </c>
      <c r="E1847" s="29">
        <v>6</v>
      </c>
      <c r="G1847" s="7" t="s">
        <v>1979</v>
      </c>
      <c r="H1847" s="29" t="s">
        <v>985</v>
      </c>
      <c r="J1847" s="7" t="s">
        <v>1979</v>
      </c>
      <c r="K1847" s="29" t="s">
        <v>985</v>
      </c>
      <c r="M1847" s="7" t="s">
        <v>1979</v>
      </c>
      <c r="N1847" s="29" t="s">
        <v>985</v>
      </c>
      <c r="P1847" s="7" t="s">
        <v>1979</v>
      </c>
      <c r="Q1847" s="29" t="s">
        <v>985</v>
      </c>
      <c r="S1847" s="7" t="s">
        <v>1979</v>
      </c>
      <c r="T1847" s="29" t="s">
        <v>985</v>
      </c>
      <c r="V1847" s="7" t="s">
        <v>1979</v>
      </c>
      <c r="W1847" s="29" t="s">
        <v>985</v>
      </c>
      <c r="Y1847" s="7" t="s">
        <v>1979</v>
      </c>
      <c r="Z1847" s="29" t="s">
        <v>985</v>
      </c>
      <c r="AB1847" s="7" t="s">
        <v>1979</v>
      </c>
      <c r="AC1847" s="29" t="s">
        <v>985</v>
      </c>
      <c r="AE1847" s="7" t="s">
        <v>1979</v>
      </c>
      <c r="AF1847" s="29" t="s">
        <v>985</v>
      </c>
      <c r="AH1847" s="7" t="s">
        <v>1979</v>
      </c>
      <c r="AI1847" s="29" t="s">
        <v>985</v>
      </c>
      <c r="AK1847" s="7" t="s">
        <v>1979</v>
      </c>
      <c r="AL1847" s="33">
        <v>0</v>
      </c>
      <c r="AN1847" s="7" t="s">
        <v>1979</v>
      </c>
      <c r="AO1847" s="33">
        <v>0</v>
      </c>
      <c r="AQ1847" s="7" t="s">
        <v>1979</v>
      </c>
      <c r="AR1847" s="33">
        <v>0</v>
      </c>
      <c r="AT1847" s="7" t="s">
        <v>1979</v>
      </c>
      <c r="AU1847" s="33">
        <v>0</v>
      </c>
      <c r="AW1847" s="7" t="s">
        <v>1979</v>
      </c>
      <c r="AX1847" s="33">
        <v>0</v>
      </c>
      <c r="AZ1847" s="7" t="s">
        <v>1979</v>
      </c>
      <c r="BA1847" s="33">
        <v>0</v>
      </c>
      <c r="BC1847" s="7" t="s">
        <v>1979</v>
      </c>
      <c r="BD1847" s="33">
        <v>0</v>
      </c>
      <c r="BF1847" s="7" t="s">
        <v>1979</v>
      </c>
      <c r="BG1847" s="33">
        <v>0</v>
      </c>
      <c r="BI1847" s="7" t="s">
        <v>1979</v>
      </c>
      <c r="BJ1847" s="33">
        <v>0</v>
      </c>
      <c r="BL1847" s="7" t="s">
        <v>1979</v>
      </c>
      <c r="BM1847" s="33">
        <v>0</v>
      </c>
      <c r="BO1847" s="7" t="s">
        <v>1979</v>
      </c>
      <c r="BP1847" s="33">
        <v>0</v>
      </c>
      <c r="BR1847" s="7" t="s">
        <v>1979</v>
      </c>
      <c r="BS1847" s="33">
        <v>0</v>
      </c>
      <c r="BU1847" s="7" t="s">
        <v>1979</v>
      </c>
      <c r="BV1847" s="33">
        <v>0</v>
      </c>
      <c r="BX1847" s="7" t="s">
        <v>1979</v>
      </c>
      <c r="BY1847" s="33">
        <v>0</v>
      </c>
    </row>
    <row r="1848" spans="1:77" x14ac:dyDescent="0.3">
      <c r="A1848" s="7" t="s">
        <v>1980</v>
      </c>
      <c r="B1848" s="29">
        <v>6</v>
      </c>
      <c r="D1848" s="7" t="s">
        <v>1980</v>
      </c>
      <c r="E1848" s="29">
        <v>6</v>
      </c>
      <c r="G1848" s="7" t="s">
        <v>1980</v>
      </c>
      <c r="H1848" s="29" t="s">
        <v>985</v>
      </c>
      <c r="J1848" s="7" t="s">
        <v>1980</v>
      </c>
      <c r="K1848" s="29" t="s">
        <v>985</v>
      </c>
      <c r="M1848" s="7" t="s">
        <v>1980</v>
      </c>
      <c r="N1848" s="29" t="s">
        <v>985</v>
      </c>
      <c r="P1848" s="7" t="s">
        <v>1980</v>
      </c>
      <c r="Q1848" s="29" t="s">
        <v>985</v>
      </c>
      <c r="S1848" s="7" t="s">
        <v>1980</v>
      </c>
      <c r="T1848" s="29" t="s">
        <v>985</v>
      </c>
      <c r="V1848" s="7" t="s">
        <v>1980</v>
      </c>
      <c r="W1848" s="29" t="s">
        <v>985</v>
      </c>
      <c r="Y1848" s="7" t="s">
        <v>1980</v>
      </c>
      <c r="Z1848" s="29" t="s">
        <v>985</v>
      </c>
      <c r="AB1848" s="7" t="s">
        <v>1980</v>
      </c>
      <c r="AC1848" s="29" t="s">
        <v>985</v>
      </c>
      <c r="AE1848" s="7" t="s">
        <v>1980</v>
      </c>
      <c r="AF1848" s="29" t="s">
        <v>985</v>
      </c>
      <c r="AH1848" s="7" t="s">
        <v>1980</v>
      </c>
      <c r="AI1848" s="29" t="s">
        <v>985</v>
      </c>
      <c r="AK1848" s="7" t="s">
        <v>1980</v>
      </c>
      <c r="AL1848" s="33">
        <v>0</v>
      </c>
      <c r="AN1848" s="7" t="s">
        <v>1980</v>
      </c>
      <c r="AO1848" s="33">
        <v>0</v>
      </c>
      <c r="AQ1848" s="7" t="s">
        <v>1980</v>
      </c>
      <c r="AR1848" s="33">
        <v>0</v>
      </c>
      <c r="AT1848" s="7" t="s">
        <v>1980</v>
      </c>
      <c r="AU1848" s="33">
        <v>0</v>
      </c>
      <c r="AW1848" s="7" t="s">
        <v>1980</v>
      </c>
      <c r="AX1848" s="33">
        <v>0</v>
      </c>
      <c r="AZ1848" s="7" t="s">
        <v>1980</v>
      </c>
      <c r="BA1848" s="33">
        <v>0</v>
      </c>
      <c r="BC1848" s="7" t="s">
        <v>1980</v>
      </c>
      <c r="BD1848" s="33">
        <v>0</v>
      </c>
      <c r="BF1848" s="7" t="s">
        <v>1980</v>
      </c>
      <c r="BG1848" s="33">
        <v>0</v>
      </c>
      <c r="BI1848" s="7" t="s">
        <v>1980</v>
      </c>
      <c r="BJ1848" s="33">
        <v>0</v>
      </c>
      <c r="BL1848" s="7" t="s">
        <v>1980</v>
      </c>
      <c r="BM1848" s="33">
        <v>0</v>
      </c>
      <c r="BO1848" s="7" t="s">
        <v>1980</v>
      </c>
      <c r="BP1848" s="33">
        <v>0</v>
      </c>
      <c r="BR1848" s="7" t="s">
        <v>1980</v>
      </c>
      <c r="BS1848" s="33">
        <v>0</v>
      </c>
      <c r="BU1848" s="7" t="s">
        <v>1980</v>
      </c>
      <c r="BV1848" s="33">
        <v>0</v>
      </c>
      <c r="BX1848" s="7" t="s">
        <v>1980</v>
      </c>
      <c r="BY1848" s="33">
        <v>0</v>
      </c>
    </row>
    <row r="1849" spans="1:77" x14ac:dyDescent="0.3">
      <c r="A1849" s="7" t="s">
        <v>1981</v>
      </c>
      <c r="B1849" s="29">
        <v>6</v>
      </c>
      <c r="D1849" s="7" t="s">
        <v>1981</v>
      </c>
      <c r="E1849" s="29">
        <v>6</v>
      </c>
      <c r="G1849" s="7" t="s">
        <v>1981</v>
      </c>
      <c r="H1849" s="29" t="s">
        <v>985</v>
      </c>
      <c r="J1849" s="7" t="s">
        <v>1981</v>
      </c>
      <c r="K1849" s="29" t="s">
        <v>985</v>
      </c>
      <c r="M1849" s="7" t="s">
        <v>1981</v>
      </c>
      <c r="N1849" s="29" t="s">
        <v>985</v>
      </c>
      <c r="P1849" s="7" t="s">
        <v>1981</v>
      </c>
      <c r="Q1849" s="29" t="s">
        <v>985</v>
      </c>
      <c r="S1849" s="7" t="s">
        <v>1981</v>
      </c>
      <c r="T1849" s="29" t="s">
        <v>985</v>
      </c>
      <c r="V1849" s="7" t="s">
        <v>1981</v>
      </c>
      <c r="W1849" s="29" t="s">
        <v>985</v>
      </c>
      <c r="Y1849" s="7" t="s">
        <v>1981</v>
      </c>
      <c r="Z1849" s="29" t="s">
        <v>985</v>
      </c>
      <c r="AB1849" s="7" t="s">
        <v>1981</v>
      </c>
      <c r="AC1849" s="29" t="s">
        <v>985</v>
      </c>
      <c r="AE1849" s="7" t="s">
        <v>1981</v>
      </c>
      <c r="AF1849" s="29" t="s">
        <v>985</v>
      </c>
      <c r="AH1849" s="7" t="s">
        <v>1981</v>
      </c>
      <c r="AI1849" s="29" t="s">
        <v>985</v>
      </c>
      <c r="AK1849" s="7" t="s">
        <v>1981</v>
      </c>
      <c r="AL1849" s="33">
        <v>0</v>
      </c>
      <c r="AN1849" s="7" t="s">
        <v>1981</v>
      </c>
      <c r="AO1849" s="33">
        <v>0</v>
      </c>
      <c r="AQ1849" s="7" t="s">
        <v>1981</v>
      </c>
      <c r="AR1849" s="33">
        <v>0</v>
      </c>
      <c r="AT1849" s="7" t="s">
        <v>1981</v>
      </c>
      <c r="AU1849" s="33">
        <v>0</v>
      </c>
      <c r="AW1849" s="7" t="s">
        <v>1981</v>
      </c>
      <c r="AX1849" s="33">
        <v>0</v>
      </c>
      <c r="AZ1849" s="7" t="s">
        <v>1981</v>
      </c>
      <c r="BA1849" s="33">
        <v>0</v>
      </c>
      <c r="BC1849" s="7" t="s">
        <v>1981</v>
      </c>
      <c r="BD1849" s="33">
        <v>0</v>
      </c>
      <c r="BF1849" s="7" t="s">
        <v>1981</v>
      </c>
      <c r="BG1849" s="33">
        <v>0</v>
      </c>
      <c r="BI1849" s="7" t="s">
        <v>1981</v>
      </c>
      <c r="BJ1849" s="33">
        <v>0</v>
      </c>
      <c r="BL1849" s="7" t="s">
        <v>1981</v>
      </c>
      <c r="BM1849" s="33">
        <v>0</v>
      </c>
      <c r="BO1849" s="7" t="s">
        <v>1981</v>
      </c>
      <c r="BP1849" s="33">
        <v>0</v>
      </c>
      <c r="BR1849" s="7" t="s">
        <v>1981</v>
      </c>
      <c r="BS1849" s="33">
        <v>0</v>
      </c>
      <c r="BU1849" s="7" t="s">
        <v>1981</v>
      </c>
      <c r="BV1849" s="33">
        <v>0</v>
      </c>
      <c r="BX1849" s="7" t="s">
        <v>1981</v>
      </c>
      <c r="BY1849" s="33">
        <v>0</v>
      </c>
    </row>
    <row r="1850" spans="1:77" x14ac:dyDescent="0.3">
      <c r="A1850" s="7" t="s">
        <v>1982</v>
      </c>
      <c r="B1850" s="29">
        <v>6</v>
      </c>
      <c r="D1850" s="7" t="s">
        <v>1982</v>
      </c>
      <c r="E1850" s="29">
        <v>6</v>
      </c>
      <c r="G1850" s="7" t="s">
        <v>1982</v>
      </c>
      <c r="H1850" s="29" t="s">
        <v>985</v>
      </c>
      <c r="J1850" s="7" t="s">
        <v>1982</v>
      </c>
      <c r="K1850" s="29" t="s">
        <v>985</v>
      </c>
      <c r="M1850" s="7" t="s">
        <v>1982</v>
      </c>
      <c r="N1850" s="29" t="s">
        <v>985</v>
      </c>
      <c r="P1850" s="7" t="s">
        <v>1982</v>
      </c>
      <c r="Q1850" s="29" t="s">
        <v>985</v>
      </c>
      <c r="S1850" s="7" t="s">
        <v>1982</v>
      </c>
      <c r="T1850" s="29" t="s">
        <v>985</v>
      </c>
      <c r="V1850" s="7" t="s">
        <v>1982</v>
      </c>
      <c r="W1850" s="29" t="s">
        <v>985</v>
      </c>
      <c r="Y1850" s="7" t="s">
        <v>1982</v>
      </c>
      <c r="Z1850" s="29" t="s">
        <v>985</v>
      </c>
      <c r="AB1850" s="7" t="s">
        <v>1982</v>
      </c>
      <c r="AC1850" s="29" t="s">
        <v>985</v>
      </c>
      <c r="AE1850" s="7" t="s">
        <v>1982</v>
      </c>
      <c r="AF1850" s="29" t="s">
        <v>985</v>
      </c>
      <c r="AH1850" s="7" t="s">
        <v>1982</v>
      </c>
      <c r="AI1850" s="29" t="s">
        <v>985</v>
      </c>
      <c r="AK1850" s="7" t="s">
        <v>1982</v>
      </c>
      <c r="AL1850" s="33">
        <v>0</v>
      </c>
      <c r="AN1850" s="7" t="s">
        <v>1982</v>
      </c>
      <c r="AO1850" s="33">
        <v>0</v>
      </c>
      <c r="AQ1850" s="7" t="s">
        <v>1982</v>
      </c>
      <c r="AR1850" s="33">
        <v>0</v>
      </c>
      <c r="AT1850" s="7" t="s">
        <v>1982</v>
      </c>
      <c r="AU1850" s="33">
        <v>0</v>
      </c>
      <c r="AW1850" s="7" t="s">
        <v>1982</v>
      </c>
      <c r="AX1850" s="33">
        <v>0</v>
      </c>
      <c r="AZ1850" s="7" t="s">
        <v>1982</v>
      </c>
      <c r="BA1850" s="33">
        <v>0</v>
      </c>
      <c r="BC1850" s="7" t="s">
        <v>1982</v>
      </c>
      <c r="BD1850" s="33">
        <v>0</v>
      </c>
      <c r="BF1850" s="7" t="s">
        <v>1982</v>
      </c>
      <c r="BG1850" s="33">
        <v>0</v>
      </c>
      <c r="BI1850" s="7" t="s">
        <v>1982</v>
      </c>
      <c r="BJ1850" s="33">
        <v>0</v>
      </c>
      <c r="BL1850" s="7" t="s">
        <v>1982</v>
      </c>
      <c r="BM1850" s="33">
        <v>0</v>
      </c>
      <c r="BO1850" s="7" t="s">
        <v>1982</v>
      </c>
      <c r="BP1850" s="33">
        <v>0</v>
      </c>
      <c r="BR1850" s="7" t="s">
        <v>1982</v>
      </c>
      <c r="BS1850" s="33">
        <v>0</v>
      </c>
      <c r="BU1850" s="7" t="s">
        <v>1982</v>
      </c>
      <c r="BV1850" s="33">
        <v>0</v>
      </c>
      <c r="BX1850" s="7" t="s">
        <v>1982</v>
      </c>
      <c r="BY1850" s="33">
        <v>0</v>
      </c>
    </row>
    <row r="1851" spans="1:77" x14ac:dyDescent="0.3">
      <c r="A1851" s="7" t="s">
        <v>1983</v>
      </c>
      <c r="B1851" s="29">
        <v>6</v>
      </c>
      <c r="D1851" s="7" t="s">
        <v>1983</v>
      </c>
      <c r="E1851" s="29">
        <v>6</v>
      </c>
      <c r="G1851" s="7" t="s">
        <v>1983</v>
      </c>
      <c r="H1851" s="29" t="s">
        <v>985</v>
      </c>
      <c r="J1851" s="7" t="s">
        <v>1983</v>
      </c>
      <c r="K1851" s="29" t="s">
        <v>985</v>
      </c>
      <c r="M1851" s="7" t="s">
        <v>1983</v>
      </c>
      <c r="N1851" s="29" t="s">
        <v>985</v>
      </c>
      <c r="P1851" s="7" t="s">
        <v>1983</v>
      </c>
      <c r="Q1851" s="29" t="s">
        <v>985</v>
      </c>
      <c r="S1851" s="7" t="s">
        <v>1983</v>
      </c>
      <c r="T1851" s="29" t="s">
        <v>985</v>
      </c>
      <c r="V1851" s="7" t="s">
        <v>1983</v>
      </c>
      <c r="W1851" s="29" t="s">
        <v>985</v>
      </c>
      <c r="Y1851" s="7" t="s">
        <v>1983</v>
      </c>
      <c r="Z1851" s="29" t="s">
        <v>985</v>
      </c>
      <c r="AB1851" s="7" t="s">
        <v>1983</v>
      </c>
      <c r="AC1851" s="29" t="s">
        <v>985</v>
      </c>
      <c r="AE1851" s="7" t="s">
        <v>1983</v>
      </c>
      <c r="AF1851" s="29" t="s">
        <v>985</v>
      </c>
      <c r="AH1851" s="7" t="s">
        <v>1983</v>
      </c>
      <c r="AI1851" s="29" t="s">
        <v>985</v>
      </c>
      <c r="AK1851" s="7" t="s">
        <v>1983</v>
      </c>
      <c r="AL1851" s="33">
        <v>0</v>
      </c>
      <c r="AN1851" s="7" t="s">
        <v>1983</v>
      </c>
      <c r="AO1851" s="33">
        <v>0</v>
      </c>
      <c r="AQ1851" s="7" t="s">
        <v>1983</v>
      </c>
      <c r="AR1851" s="33">
        <v>0</v>
      </c>
      <c r="AT1851" s="7" t="s">
        <v>1983</v>
      </c>
      <c r="AU1851" s="33">
        <v>0</v>
      </c>
      <c r="AW1851" s="7" t="s">
        <v>1983</v>
      </c>
      <c r="AX1851" s="33">
        <v>0</v>
      </c>
      <c r="AZ1851" s="7" t="s">
        <v>1983</v>
      </c>
      <c r="BA1851" s="33">
        <v>0</v>
      </c>
      <c r="BC1851" s="7" t="s">
        <v>1983</v>
      </c>
      <c r="BD1851" s="33">
        <v>0</v>
      </c>
      <c r="BF1851" s="7" t="s">
        <v>1983</v>
      </c>
      <c r="BG1851" s="33">
        <v>0</v>
      </c>
      <c r="BI1851" s="7" t="s">
        <v>1983</v>
      </c>
      <c r="BJ1851" s="33">
        <v>0</v>
      </c>
      <c r="BL1851" s="7" t="s">
        <v>1983</v>
      </c>
      <c r="BM1851" s="33">
        <v>0</v>
      </c>
      <c r="BO1851" s="7" t="s">
        <v>1983</v>
      </c>
      <c r="BP1851" s="33">
        <v>0</v>
      </c>
      <c r="BR1851" s="7" t="s">
        <v>1983</v>
      </c>
      <c r="BS1851" s="33">
        <v>0</v>
      </c>
      <c r="BU1851" s="7" t="s">
        <v>1983</v>
      </c>
      <c r="BV1851" s="33">
        <v>0</v>
      </c>
      <c r="BX1851" s="7" t="s">
        <v>1983</v>
      </c>
      <c r="BY1851" s="33">
        <v>0</v>
      </c>
    </row>
    <row r="1852" spans="1:77" x14ac:dyDescent="0.3">
      <c r="A1852" s="7" t="s">
        <v>1984</v>
      </c>
      <c r="B1852" s="29">
        <v>6</v>
      </c>
      <c r="D1852" s="7" t="s">
        <v>1984</v>
      </c>
      <c r="E1852" s="29">
        <v>6</v>
      </c>
      <c r="G1852" s="7" t="s">
        <v>1984</v>
      </c>
      <c r="H1852" s="29" t="s">
        <v>985</v>
      </c>
      <c r="J1852" s="7" t="s">
        <v>1984</v>
      </c>
      <c r="K1852" s="29" t="s">
        <v>985</v>
      </c>
      <c r="M1852" s="7" t="s">
        <v>1984</v>
      </c>
      <c r="N1852" s="29" t="s">
        <v>985</v>
      </c>
      <c r="P1852" s="7" t="s">
        <v>1984</v>
      </c>
      <c r="Q1852" s="29" t="s">
        <v>985</v>
      </c>
      <c r="S1852" s="7" t="s">
        <v>1984</v>
      </c>
      <c r="T1852" s="29" t="s">
        <v>985</v>
      </c>
      <c r="V1852" s="7" t="s">
        <v>1984</v>
      </c>
      <c r="W1852" s="29" t="s">
        <v>985</v>
      </c>
      <c r="Y1852" s="7" t="s">
        <v>1984</v>
      </c>
      <c r="Z1852" s="29" t="s">
        <v>985</v>
      </c>
      <c r="AB1852" s="7" t="s">
        <v>1984</v>
      </c>
      <c r="AC1852" s="29" t="s">
        <v>985</v>
      </c>
      <c r="AE1852" s="7" t="s">
        <v>1984</v>
      </c>
      <c r="AF1852" s="29" t="s">
        <v>985</v>
      </c>
      <c r="AH1852" s="7" t="s">
        <v>1984</v>
      </c>
      <c r="AI1852" s="29" t="s">
        <v>985</v>
      </c>
      <c r="AK1852" s="7" t="s">
        <v>1984</v>
      </c>
      <c r="AL1852" s="33">
        <v>0</v>
      </c>
      <c r="AN1852" s="7" t="s">
        <v>1984</v>
      </c>
      <c r="AO1852" s="33">
        <v>0</v>
      </c>
      <c r="AQ1852" s="7" t="s">
        <v>1984</v>
      </c>
      <c r="AR1852" s="33">
        <v>0</v>
      </c>
      <c r="AT1852" s="7" t="s">
        <v>1984</v>
      </c>
      <c r="AU1852" s="33">
        <v>0</v>
      </c>
      <c r="AW1852" s="7" t="s">
        <v>1984</v>
      </c>
      <c r="AX1852" s="33">
        <v>0</v>
      </c>
      <c r="AZ1852" s="7" t="s">
        <v>1984</v>
      </c>
      <c r="BA1852" s="33">
        <v>0</v>
      </c>
      <c r="BC1852" s="7" t="s">
        <v>1984</v>
      </c>
      <c r="BD1852" s="33">
        <v>0</v>
      </c>
      <c r="BF1852" s="7" t="s">
        <v>1984</v>
      </c>
      <c r="BG1852" s="33">
        <v>0</v>
      </c>
      <c r="BI1852" s="7" t="s">
        <v>1984</v>
      </c>
      <c r="BJ1852" s="33">
        <v>0</v>
      </c>
      <c r="BL1852" s="7" t="s">
        <v>1984</v>
      </c>
      <c r="BM1852" s="33">
        <v>0</v>
      </c>
      <c r="BO1852" s="7" t="s">
        <v>1984</v>
      </c>
      <c r="BP1852" s="33">
        <v>0</v>
      </c>
      <c r="BR1852" s="7" t="s">
        <v>1984</v>
      </c>
      <c r="BS1852" s="33">
        <v>0</v>
      </c>
      <c r="BU1852" s="7" t="s">
        <v>1984</v>
      </c>
      <c r="BV1852" s="33">
        <v>0</v>
      </c>
      <c r="BX1852" s="7" t="s">
        <v>1984</v>
      </c>
      <c r="BY1852" s="33">
        <v>0</v>
      </c>
    </row>
    <row r="1853" spans="1:77" x14ac:dyDescent="0.3">
      <c r="A1853" s="7" t="s">
        <v>1985</v>
      </c>
      <c r="B1853" s="29">
        <v>6</v>
      </c>
      <c r="D1853" s="7" t="s">
        <v>1985</v>
      </c>
      <c r="E1853" s="29">
        <v>6</v>
      </c>
      <c r="G1853" s="7" t="s">
        <v>1985</v>
      </c>
      <c r="H1853" s="29" t="s">
        <v>985</v>
      </c>
      <c r="J1853" s="7" t="s">
        <v>1985</v>
      </c>
      <c r="K1853" s="29" t="s">
        <v>985</v>
      </c>
      <c r="M1853" s="7" t="s">
        <v>1985</v>
      </c>
      <c r="N1853" s="29" t="s">
        <v>985</v>
      </c>
      <c r="P1853" s="7" t="s">
        <v>1985</v>
      </c>
      <c r="Q1853" s="29" t="s">
        <v>985</v>
      </c>
      <c r="S1853" s="7" t="s">
        <v>1985</v>
      </c>
      <c r="T1853" s="29" t="s">
        <v>985</v>
      </c>
      <c r="V1853" s="7" t="s">
        <v>1985</v>
      </c>
      <c r="W1853" s="29" t="s">
        <v>985</v>
      </c>
      <c r="Y1853" s="7" t="s">
        <v>1985</v>
      </c>
      <c r="Z1853" s="29" t="s">
        <v>985</v>
      </c>
      <c r="AB1853" s="7" t="s">
        <v>1985</v>
      </c>
      <c r="AC1853" s="29" t="s">
        <v>985</v>
      </c>
      <c r="AE1853" s="7" t="s">
        <v>1985</v>
      </c>
      <c r="AF1853" s="29" t="s">
        <v>985</v>
      </c>
      <c r="AH1853" s="7" t="s">
        <v>1985</v>
      </c>
      <c r="AI1853" s="29" t="s">
        <v>985</v>
      </c>
      <c r="AK1853" s="7" t="s">
        <v>1985</v>
      </c>
      <c r="AL1853" s="33">
        <v>0</v>
      </c>
      <c r="AN1853" s="7" t="s">
        <v>1985</v>
      </c>
      <c r="AO1853" s="33">
        <v>0</v>
      </c>
      <c r="AQ1853" s="7" t="s">
        <v>1985</v>
      </c>
      <c r="AR1853" s="33">
        <v>0</v>
      </c>
      <c r="AT1853" s="7" t="s">
        <v>1985</v>
      </c>
      <c r="AU1853" s="33">
        <v>0</v>
      </c>
      <c r="AW1853" s="7" t="s">
        <v>1985</v>
      </c>
      <c r="AX1853" s="33">
        <v>0</v>
      </c>
      <c r="AZ1853" s="7" t="s">
        <v>1985</v>
      </c>
      <c r="BA1853" s="33">
        <v>0</v>
      </c>
      <c r="BC1853" s="7" t="s">
        <v>1985</v>
      </c>
      <c r="BD1853" s="33">
        <v>0</v>
      </c>
      <c r="BF1853" s="7" t="s">
        <v>1985</v>
      </c>
      <c r="BG1853" s="33">
        <v>0</v>
      </c>
      <c r="BI1853" s="7" t="s">
        <v>1985</v>
      </c>
      <c r="BJ1853" s="33">
        <v>0</v>
      </c>
      <c r="BL1853" s="7" t="s">
        <v>1985</v>
      </c>
      <c r="BM1853" s="33">
        <v>0</v>
      </c>
      <c r="BO1853" s="7" t="s">
        <v>1985</v>
      </c>
      <c r="BP1853" s="33">
        <v>0</v>
      </c>
      <c r="BR1853" s="7" t="s">
        <v>1985</v>
      </c>
      <c r="BS1853" s="33">
        <v>0</v>
      </c>
      <c r="BU1853" s="7" t="s">
        <v>1985</v>
      </c>
      <c r="BV1853" s="33">
        <v>0</v>
      </c>
      <c r="BX1853" s="7" t="s">
        <v>1985</v>
      </c>
      <c r="BY1853" s="33">
        <v>0</v>
      </c>
    </row>
    <row r="1854" spans="1:77" x14ac:dyDescent="0.3">
      <c r="A1854" s="7" t="s">
        <v>1986</v>
      </c>
      <c r="B1854" s="29">
        <v>6</v>
      </c>
      <c r="D1854" s="7" t="s">
        <v>1986</v>
      </c>
      <c r="E1854" s="29">
        <v>6</v>
      </c>
      <c r="G1854" s="7" t="s">
        <v>1986</v>
      </c>
      <c r="H1854" s="29" t="s">
        <v>985</v>
      </c>
      <c r="J1854" s="7" t="s">
        <v>1986</v>
      </c>
      <c r="K1854" s="29" t="s">
        <v>985</v>
      </c>
      <c r="M1854" s="7" t="s">
        <v>1986</v>
      </c>
      <c r="N1854" s="29" t="s">
        <v>985</v>
      </c>
      <c r="P1854" s="7" t="s">
        <v>1986</v>
      </c>
      <c r="Q1854" s="29" t="s">
        <v>985</v>
      </c>
      <c r="S1854" s="7" t="s">
        <v>1986</v>
      </c>
      <c r="T1854" s="29" t="s">
        <v>985</v>
      </c>
      <c r="V1854" s="7" t="s">
        <v>1986</v>
      </c>
      <c r="W1854" s="29" t="s">
        <v>985</v>
      </c>
      <c r="Y1854" s="7" t="s">
        <v>1986</v>
      </c>
      <c r="Z1854" s="29" t="s">
        <v>985</v>
      </c>
      <c r="AB1854" s="7" t="s">
        <v>1986</v>
      </c>
      <c r="AC1854" s="29" t="s">
        <v>985</v>
      </c>
      <c r="AE1854" s="7" t="s">
        <v>1986</v>
      </c>
      <c r="AF1854" s="29" t="s">
        <v>985</v>
      </c>
      <c r="AH1854" s="7" t="s">
        <v>1986</v>
      </c>
      <c r="AI1854" s="29" t="s">
        <v>985</v>
      </c>
      <c r="AK1854" s="7" t="s">
        <v>1986</v>
      </c>
      <c r="AL1854" s="33">
        <v>0</v>
      </c>
      <c r="AN1854" s="7" t="s">
        <v>1986</v>
      </c>
      <c r="AO1854" s="33">
        <v>0</v>
      </c>
      <c r="AQ1854" s="7" t="s">
        <v>1986</v>
      </c>
      <c r="AR1854" s="33">
        <v>0</v>
      </c>
      <c r="AT1854" s="7" t="s">
        <v>1986</v>
      </c>
      <c r="AU1854" s="33">
        <v>0</v>
      </c>
      <c r="AW1854" s="7" t="s">
        <v>1986</v>
      </c>
      <c r="AX1854" s="33">
        <v>0</v>
      </c>
      <c r="AZ1854" s="7" t="s">
        <v>1986</v>
      </c>
      <c r="BA1854" s="33">
        <v>0</v>
      </c>
      <c r="BC1854" s="7" t="s">
        <v>1986</v>
      </c>
      <c r="BD1854" s="33">
        <v>0</v>
      </c>
      <c r="BF1854" s="7" t="s">
        <v>1986</v>
      </c>
      <c r="BG1854" s="33">
        <v>0</v>
      </c>
      <c r="BI1854" s="7" t="s">
        <v>1986</v>
      </c>
      <c r="BJ1854" s="33">
        <v>0</v>
      </c>
      <c r="BL1854" s="7" t="s">
        <v>1986</v>
      </c>
      <c r="BM1854" s="33">
        <v>0</v>
      </c>
      <c r="BO1854" s="7" t="s">
        <v>1986</v>
      </c>
      <c r="BP1854" s="33">
        <v>0</v>
      </c>
      <c r="BR1854" s="7" t="s">
        <v>1986</v>
      </c>
      <c r="BS1854" s="33">
        <v>0</v>
      </c>
      <c r="BU1854" s="7" t="s">
        <v>1986</v>
      </c>
      <c r="BV1854" s="33">
        <v>0</v>
      </c>
      <c r="BX1854" s="7" t="s">
        <v>1986</v>
      </c>
      <c r="BY1854" s="33">
        <v>0</v>
      </c>
    </row>
    <row r="1855" spans="1:77" x14ac:dyDescent="0.3">
      <c r="A1855" s="7" t="s">
        <v>1987</v>
      </c>
      <c r="B1855" s="29">
        <v>5</v>
      </c>
      <c r="D1855" s="7" t="s">
        <v>1987</v>
      </c>
      <c r="E1855" s="29">
        <v>5</v>
      </c>
      <c r="G1855" s="7" t="s">
        <v>1987</v>
      </c>
      <c r="H1855" s="29" t="s">
        <v>985</v>
      </c>
      <c r="J1855" s="7" t="s">
        <v>1987</v>
      </c>
      <c r="K1855" s="29" t="s">
        <v>985</v>
      </c>
      <c r="M1855" s="7" t="s">
        <v>1987</v>
      </c>
      <c r="N1855" s="29" t="s">
        <v>985</v>
      </c>
      <c r="P1855" s="7" t="s">
        <v>1987</v>
      </c>
      <c r="Q1855" s="29" t="s">
        <v>985</v>
      </c>
      <c r="S1855" s="7" t="s">
        <v>1987</v>
      </c>
      <c r="T1855" s="29" t="s">
        <v>985</v>
      </c>
      <c r="V1855" s="7" t="s">
        <v>1987</v>
      </c>
      <c r="W1855" s="29" t="s">
        <v>985</v>
      </c>
      <c r="Y1855" s="7" t="s">
        <v>1987</v>
      </c>
      <c r="Z1855" s="29" t="s">
        <v>985</v>
      </c>
      <c r="AB1855" s="7" t="s">
        <v>1987</v>
      </c>
      <c r="AC1855" s="29" t="s">
        <v>985</v>
      </c>
      <c r="AE1855" s="7" t="s">
        <v>1987</v>
      </c>
      <c r="AF1855" s="29" t="s">
        <v>985</v>
      </c>
      <c r="AH1855" s="7" t="s">
        <v>1987</v>
      </c>
      <c r="AI1855" s="29" t="s">
        <v>985</v>
      </c>
      <c r="AK1855" s="7" t="s">
        <v>1987</v>
      </c>
      <c r="AL1855" s="33">
        <v>0</v>
      </c>
      <c r="AN1855" s="7" t="s">
        <v>1987</v>
      </c>
      <c r="AO1855" s="33">
        <v>0</v>
      </c>
      <c r="AQ1855" s="7" t="s">
        <v>1987</v>
      </c>
      <c r="AR1855" s="33">
        <v>0</v>
      </c>
      <c r="AT1855" s="7" t="s">
        <v>1987</v>
      </c>
      <c r="AU1855" s="33">
        <v>0</v>
      </c>
      <c r="AW1855" s="7" t="s">
        <v>1987</v>
      </c>
      <c r="AX1855" s="33">
        <v>0</v>
      </c>
      <c r="AZ1855" s="7" t="s">
        <v>1987</v>
      </c>
      <c r="BA1855" s="33">
        <v>0</v>
      </c>
      <c r="BC1855" s="7" t="s">
        <v>1987</v>
      </c>
      <c r="BD1855" s="33">
        <v>0</v>
      </c>
      <c r="BF1855" s="7" t="s">
        <v>1987</v>
      </c>
      <c r="BG1855" s="33">
        <v>0</v>
      </c>
      <c r="BI1855" s="7" t="s">
        <v>1987</v>
      </c>
      <c r="BJ1855" s="33">
        <v>0</v>
      </c>
      <c r="BL1855" s="7" t="s">
        <v>1987</v>
      </c>
      <c r="BM1855" s="33">
        <v>0</v>
      </c>
      <c r="BO1855" s="7" t="s">
        <v>1987</v>
      </c>
      <c r="BP1855" s="33">
        <v>0</v>
      </c>
      <c r="BR1855" s="7" t="s">
        <v>1987</v>
      </c>
      <c r="BS1855" s="33">
        <v>0</v>
      </c>
      <c r="BU1855" s="7" t="s">
        <v>1987</v>
      </c>
      <c r="BV1855" s="33">
        <v>0</v>
      </c>
      <c r="BX1855" s="7" t="s">
        <v>1987</v>
      </c>
      <c r="BY1855" s="33">
        <v>0</v>
      </c>
    </row>
    <row r="1856" spans="1:77" x14ac:dyDescent="0.3">
      <c r="A1856" s="7" t="s">
        <v>1988</v>
      </c>
      <c r="B1856" s="29">
        <v>5</v>
      </c>
      <c r="D1856" s="7" t="s">
        <v>1988</v>
      </c>
      <c r="E1856" s="29">
        <v>5</v>
      </c>
      <c r="G1856" s="7" t="s">
        <v>1988</v>
      </c>
      <c r="H1856" s="29" t="s">
        <v>985</v>
      </c>
      <c r="J1856" s="7" t="s">
        <v>1988</v>
      </c>
      <c r="K1856" s="29" t="s">
        <v>985</v>
      </c>
      <c r="M1856" s="7" t="s">
        <v>1988</v>
      </c>
      <c r="N1856" s="29" t="s">
        <v>985</v>
      </c>
      <c r="P1856" s="7" t="s">
        <v>1988</v>
      </c>
      <c r="Q1856" s="29" t="s">
        <v>985</v>
      </c>
      <c r="S1856" s="7" t="s">
        <v>1988</v>
      </c>
      <c r="T1856" s="29" t="s">
        <v>985</v>
      </c>
      <c r="V1856" s="7" t="s">
        <v>1988</v>
      </c>
      <c r="W1856" s="29" t="s">
        <v>985</v>
      </c>
      <c r="Y1856" s="7" t="s">
        <v>1988</v>
      </c>
      <c r="Z1856" s="29" t="s">
        <v>985</v>
      </c>
      <c r="AB1856" s="7" t="s">
        <v>1988</v>
      </c>
      <c r="AC1856" s="29" t="s">
        <v>985</v>
      </c>
      <c r="AE1856" s="7" t="s">
        <v>1988</v>
      </c>
      <c r="AF1856" s="29" t="s">
        <v>985</v>
      </c>
      <c r="AH1856" s="7" t="s">
        <v>1988</v>
      </c>
      <c r="AI1856" s="29" t="s">
        <v>985</v>
      </c>
      <c r="AK1856" s="7" t="s">
        <v>1988</v>
      </c>
      <c r="AL1856" s="33">
        <v>0</v>
      </c>
      <c r="AN1856" s="7" t="s">
        <v>1988</v>
      </c>
      <c r="AO1856" s="33">
        <v>0</v>
      </c>
      <c r="AQ1856" s="7" t="s">
        <v>1988</v>
      </c>
      <c r="AR1856" s="33">
        <v>0</v>
      </c>
      <c r="AT1856" s="7" t="s">
        <v>1988</v>
      </c>
      <c r="AU1856" s="33">
        <v>0</v>
      </c>
      <c r="AW1856" s="7" t="s">
        <v>1988</v>
      </c>
      <c r="AX1856" s="33">
        <v>0</v>
      </c>
      <c r="AZ1856" s="7" t="s">
        <v>1988</v>
      </c>
      <c r="BA1856" s="33">
        <v>0</v>
      </c>
      <c r="BC1856" s="7" t="s">
        <v>1988</v>
      </c>
      <c r="BD1856" s="33">
        <v>0</v>
      </c>
      <c r="BF1856" s="7" t="s">
        <v>1988</v>
      </c>
      <c r="BG1856" s="33">
        <v>0</v>
      </c>
      <c r="BI1856" s="7" t="s">
        <v>1988</v>
      </c>
      <c r="BJ1856" s="33">
        <v>0</v>
      </c>
      <c r="BL1856" s="7" t="s">
        <v>1988</v>
      </c>
      <c r="BM1856" s="33">
        <v>0</v>
      </c>
      <c r="BO1856" s="7" t="s">
        <v>1988</v>
      </c>
      <c r="BP1856" s="33">
        <v>0</v>
      </c>
      <c r="BR1856" s="7" t="s">
        <v>1988</v>
      </c>
      <c r="BS1856" s="33">
        <v>0</v>
      </c>
      <c r="BU1856" s="7" t="s">
        <v>1988</v>
      </c>
      <c r="BV1856" s="33">
        <v>0</v>
      </c>
      <c r="BX1856" s="7" t="s">
        <v>1988</v>
      </c>
      <c r="BY1856" s="33">
        <v>0</v>
      </c>
    </row>
    <row r="1857" spans="1:77" x14ac:dyDescent="0.3">
      <c r="A1857" s="7" t="s">
        <v>1989</v>
      </c>
      <c r="B1857" s="29">
        <v>5</v>
      </c>
      <c r="D1857" s="7" t="s">
        <v>1989</v>
      </c>
      <c r="E1857" s="29">
        <v>5</v>
      </c>
      <c r="G1857" s="7" t="s">
        <v>1989</v>
      </c>
      <c r="H1857" s="29" t="s">
        <v>985</v>
      </c>
      <c r="J1857" s="7" t="s">
        <v>1989</v>
      </c>
      <c r="K1857" s="29" t="s">
        <v>985</v>
      </c>
      <c r="M1857" s="7" t="s">
        <v>1989</v>
      </c>
      <c r="N1857" s="29" t="s">
        <v>985</v>
      </c>
      <c r="P1857" s="7" t="s">
        <v>1989</v>
      </c>
      <c r="Q1857" s="29" t="s">
        <v>985</v>
      </c>
      <c r="S1857" s="7" t="s">
        <v>1989</v>
      </c>
      <c r="T1857" s="29" t="s">
        <v>985</v>
      </c>
      <c r="V1857" s="7" t="s">
        <v>1989</v>
      </c>
      <c r="W1857" s="29" t="s">
        <v>985</v>
      </c>
      <c r="Y1857" s="7" t="s">
        <v>1989</v>
      </c>
      <c r="Z1857" s="29" t="s">
        <v>985</v>
      </c>
      <c r="AB1857" s="7" t="s">
        <v>1989</v>
      </c>
      <c r="AC1857" s="29" t="s">
        <v>985</v>
      </c>
      <c r="AE1857" s="7" t="s">
        <v>1989</v>
      </c>
      <c r="AF1857" s="29" t="s">
        <v>985</v>
      </c>
      <c r="AH1857" s="7" t="s">
        <v>1989</v>
      </c>
      <c r="AI1857" s="29" t="s">
        <v>985</v>
      </c>
      <c r="AK1857" s="7" t="s">
        <v>1989</v>
      </c>
      <c r="AL1857" s="33">
        <v>0</v>
      </c>
      <c r="AN1857" s="7" t="s">
        <v>1989</v>
      </c>
      <c r="AO1857" s="33">
        <v>0</v>
      </c>
      <c r="AQ1857" s="7" t="s">
        <v>1989</v>
      </c>
      <c r="AR1857" s="33">
        <v>0</v>
      </c>
      <c r="AT1857" s="7" t="s">
        <v>1989</v>
      </c>
      <c r="AU1857" s="33">
        <v>0</v>
      </c>
      <c r="AW1857" s="7" t="s">
        <v>1989</v>
      </c>
      <c r="AX1857" s="33">
        <v>0</v>
      </c>
      <c r="AZ1857" s="7" t="s">
        <v>1989</v>
      </c>
      <c r="BA1857" s="33">
        <v>0</v>
      </c>
      <c r="BC1857" s="7" t="s">
        <v>1989</v>
      </c>
      <c r="BD1857" s="33">
        <v>0</v>
      </c>
      <c r="BF1857" s="7" t="s">
        <v>1989</v>
      </c>
      <c r="BG1857" s="33">
        <v>0</v>
      </c>
      <c r="BI1857" s="7" t="s">
        <v>1989</v>
      </c>
      <c r="BJ1857" s="33">
        <v>0</v>
      </c>
      <c r="BL1857" s="7" t="s">
        <v>1989</v>
      </c>
      <c r="BM1857" s="33">
        <v>0</v>
      </c>
      <c r="BO1857" s="7" t="s">
        <v>1989</v>
      </c>
      <c r="BP1857" s="33">
        <v>0</v>
      </c>
      <c r="BR1857" s="7" t="s">
        <v>1989</v>
      </c>
      <c r="BS1857" s="33">
        <v>0</v>
      </c>
      <c r="BU1857" s="7" t="s">
        <v>1989</v>
      </c>
      <c r="BV1857" s="33">
        <v>0</v>
      </c>
      <c r="BX1857" s="7" t="s">
        <v>1989</v>
      </c>
      <c r="BY1857" s="33">
        <v>0</v>
      </c>
    </row>
    <row r="1858" spans="1:77" x14ac:dyDescent="0.3">
      <c r="A1858" s="7" t="s">
        <v>1990</v>
      </c>
      <c r="B1858" s="29">
        <v>5</v>
      </c>
      <c r="D1858" s="7" t="s">
        <v>1990</v>
      </c>
      <c r="E1858" s="29">
        <v>5</v>
      </c>
      <c r="G1858" s="7" t="s">
        <v>1990</v>
      </c>
      <c r="H1858" s="29" t="s">
        <v>985</v>
      </c>
      <c r="J1858" s="7" t="s">
        <v>1990</v>
      </c>
      <c r="K1858" s="29" t="s">
        <v>985</v>
      </c>
      <c r="M1858" s="7" t="s">
        <v>1990</v>
      </c>
      <c r="N1858" s="29" t="s">
        <v>985</v>
      </c>
      <c r="P1858" s="7" t="s">
        <v>1990</v>
      </c>
      <c r="Q1858" s="29" t="s">
        <v>985</v>
      </c>
      <c r="S1858" s="7" t="s">
        <v>1990</v>
      </c>
      <c r="T1858" s="29" t="s">
        <v>985</v>
      </c>
      <c r="V1858" s="7" t="s">
        <v>1990</v>
      </c>
      <c r="W1858" s="29" t="s">
        <v>985</v>
      </c>
      <c r="Y1858" s="7" t="s">
        <v>1990</v>
      </c>
      <c r="Z1858" s="29" t="s">
        <v>985</v>
      </c>
      <c r="AB1858" s="7" t="s">
        <v>1990</v>
      </c>
      <c r="AC1858" s="29" t="s">
        <v>985</v>
      </c>
      <c r="AE1858" s="7" t="s">
        <v>1990</v>
      </c>
      <c r="AF1858" s="29" t="s">
        <v>985</v>
      </c>
      <c r="AH1858" s="7" t="s">
        <v>1990</v>
      </c>
      <c r="AI1858" s="29" t="s">
        <v>985</v>
      </c>
      <c r="AK1858" s="7" t="s">
        <v>1990</v>
      </c>
      <c r="AL1858" s="33">
        <v>0</v>
      </c>
      <c r="AN1858" s="7" t="s">
        <v>1990</v>
      </c>
      <c r="AO1858" s="33">
        <v>0</v>
      </c>
      <c r="AQ1858" s="7" t="s">
        <v>1990</v>
      </c>
      <c r="AR1858" s="33">
        <v>0</v>
      </c>
      <c r="AT1858" s="7" t="s">
        <v>1990</v>
      </c>
      <c r="AU1858" s="33">
        <v>0</v>
      </c>
      <c r="AW1858" s="7" t="s">
        <v>1990</v>
      </c>
      <c r="AX1858" s="33">
        <v>0</v>
      </c>
      <c r="AZ1858" s="7" t="s">
        <v>1990</v>
      </c>
      <c r="BA1858" s="33">
        <v>0</v>
      </c>
      <c r="BC1858" s="7" t="s">
        <v>1990</v>
      </c>
      <c r="BD1858" s="33">
        <v>0</v>
      </c>
      <c r="BF1858" s="7" t="s">
        <v>1990</v>
      </c>
      <c r="BG1858" s="33">
        <v>0</v>
      </c>
      <c r="BI1858" s="7" t="s">
        <v>1990</v>
      </c>
      <c r="BJ1858" s="33">
        <v>0</v>
      </c>
      <c r="BL1858" s="7" t="s">
        <v>1990</v>
      </c>
      <c r="BM1858" s="33">
        <v>0</v>
      </c>
      <c r="BO1858" s="7" t="s">
        <v>1990</v>
      </c>
      <c r="BP1858" s="33">
        <v>0</v>
      </c>
      <c r="BR1858" s="7" t="s">
        <v>1990</v>
      </c>
      <c r="BS1858" s="33">
        <v>0</v>
      </c>
      <c r="BU1858" s="7" t="s">
        <v>1990</v>
      </c>
      <c r="BV1858" s="33">
        <v>0</v>
      </c>
      <c r="BX1858" s="7" t="s">
        <v>1990</v>
      </c>
      <c r="BY1858" s="33">
        <v>0</v>
      </c>
    </row>
    <row r="1859" spans="1:77" x14ac:dyDescent="0.3">
      <c r="A1859" s="7" t="s">
        <v>1991</v>
      </c>
      <c r="B1859" s="29">
        <v>5</v>
      </c>
      <c r="D1859" s="7" t="s">
        <v>1991</v>
      </c>
      <c r="E1859" s="29">
        <v>5</v>
      </c>
      <c r="G1859" s="7" t="s">
        <v>1991</v>
      </c>
      <c r="H1859" s="29" t="s">
        <v>985</v>
      </c>
      <c r="J1859" s="7" t="s">
        <v>1991</v>
      </c>
      <c r="K1859" s="29" t="s">
        <v>985</v>
      </c>
      <c r="M1859" s="7" t="s">
        <v>1991</v>
      </c>
      <c r="N1859" s="29" t="s">
        <v>985</v>
      </c>
      <c r="P1859" s="7" t="s">
        <v>1991</v>
      </c>
      <c r="Q1859" s="29" t="s">
        <v>985</v>
      </c>
      <c r="S1859" s="7" t="s">
        <v>1991</v>
      </c>
      <c r="T1859" s="29" t="s">
        <v>985</v>
      </c>
      <c r="V1859" s="7" t="s">
        <v>1991</v>
      </c>
      <c r="W1859" s="29" t="s">
        <v>985</v>
      </c>
      <c r="Y1859" s="7" t="s">
        <v>1991</v>
      </c>
      <c r="Z1859" s="29" t="s">
        <v>985</v>
      </c>
      <c r="AB1859" s="7" t="s">
        <v>1991</v>
      </c>
      <c r="AC1859" s="29" t="s">
        <v>985</v>
      </c>
      <c r="AE1859" s="7" t="s">
        <v>1991</v>
      </c>
      <c r="AF1859" s="29" t="s">
        <v>985</v>
      </c>
      <c r="AH1859" s="7" t="s">
        <v>1991</v>
      </c>
      <c r="AI1859" s="29" t="s">
        <v>985</v>
      </c>
      <c r="AK1859" s="7" t="s">
        <v>1991</v>
      </c>
      <c r="AL1859" s="33">
        <v>0</v>
      </c>
      <c r="AN1859" s="7" t="s">
        <v>1991</v>
      </c>
      <c r="AO1859" s="33">
        <v>0</v>
      </c>
      <c r="AQ1859" s="7" t="s">
        <v>1991</v>
      </c>
      <c r="AR1859" s="33">
        <v>0</v>
      </c>
      <c r="AT1859" s="7" t="s">
        <v>1991</v>
      </c>
      <c r="AU1859" s="33">
        <v>0</v>
      </c>
      <c r="AW1859" s="7" t="s">
        <v>1991</v>
      </c>
      <c r="AX1859" s="33">
        <v>0</v>
      </c>
      <c r="AZ1859" s="7" t="s">
        <v>1991</v>
      </c>
      <c r="BA1859" s="33">
        <v>0</v>
      </c>
      <c r="BC1859" s="7" t="s">
        <v>1991</v>
      </c>
      <c r="BD1859" s="33">
        <v>0</v>
      </c>
      <c r="BF1859" s="7" t="s">
        <v>1991</v>
      </c>
      <c r="BG1859" s="33">
        <v>0</v>
      </c>
      <c r="BI1859" s="7" t="s">
        <v>1991</v>
      </c>
      <c r="BJ1859" s="33">
        <v>0</v>
      </c>
      <c r="BL1859" s="7" t="s">
        <v>1991</v>
      </c>
      <c r="BM1859" s="33">
        <v>0</v>
      </c>
      <c r="BO1859" s="7" t="s">
        <v>1991</v>
      </c>
      <c r="BP1859" s="33">
        <v>0</v>
      </c>
      <c r="BR1859" s="7" t="s">
        <v>1991</v>
      </c>
      <c r="BS1859" s="33">
        <v>0</v>
      </c>
      <c r="BU1859" s="7" t="s">
        <v>1991</v>
      </c>
      <c r="BV1859" s="33">
        <v>0</v>
      </c>
      <c r="BX1859" s="7" t="s">
        <v>1991</v>
      </c>
      <c r="BY1859" s="33">
        <v>0</v>
      </c>
    </row>
    <row r="1860" spans="1:77" x14ac:dyDescent="0.3">
      <c r="A1860" s="7" t="s">
        <v>1992</v>
      </c>
      <c r="B1860" s="29">
        <v>5</v>
      </c>
      <c r="D1860" s="7" t="s">
        <v>1992</v>
      </c>
      <c r="E1860" s="29">
        <v>5</v>
      </c>
      <c r="G1860" s="7" t="s">
        <v>1992</v>
      </c>
      <c r="H1860" s="29" t="s">
        <v>985</v>
      </c>
      <c r="J1860" s="7" t="s">
        <v>1992</v>
      </c>
      <c r="K1860" s="29" t="s">
        <v>985</v>
      </c>
      <c r="M1860" s="7" t="s">
        <v>1992</v>
      </c>
      <c r="N1860" s="29" t="s">
        <v>985</v>
      </c>
      <c r="P1860" s="7" t="s">
        <v>1992</v>
      </c>
      <c r="Q1860" s="29" t="s">
        <v>985</v>
      </c>
      <c r="S1860" s="7" t="s">
        <v>1992</v>
      </c>
      <c r="T1860" s="29" t="s">
        <v>985</v>
      </c>
      <c r="V1860" s="7" t="s">
        <v>1992</v>
      </c>
      <c r="W1860" s="29" t="s">
        <v>985</v>
      </c>
      <c r="Y1860" s="7" t="s">
        <v>1992</v>
      </c>
      <c r="Z1860" s="29" t="s">
        <v>985</v>
      </c>
      <c r="AB1860" s="7" t="s">
        <v>1992</v>
      </c>
      <c r="AC1860" s="29" t="s">
        <v>985</v>
      </c>
      <c r="AE1860" s="7" t="s">
        <v>1992</v>
      </c>
      <c r="AF1860" s="29" t="s">
        <v>985</v>
      </c>
      <c r="AH1860" s="7" t="s">
        <v>1992</v>
      </c>
      <c r="AI1860" s="29" t="s">
        <v>985</v>
      </c>
      <c r="AK1860" s="7" t="s">
        <v>1992</v>
      </c>
      <c r="AL1860" s="33">
        <v>0</v>
      </c>
      <c r="AN1860" s="7" t="s">
        <v>1992</v>
      </c>
      <c r="AO1860" s="33">
        <v>0</v>
      </c>
      <c r="AQ1860" s="7" t="s">
        <v>1992</v>
      </c>
      <c r="AR1860" s="33">
        <v>0</v>
      </c>
      <c r="AT1860" s="7" t="s">
        <v>1992</v>
      </c>
      <c r="AU1860" s="33">
        <v>0</v>
      </c>
      <c r="AW1860" s="7" t="s">
        <v>1992</v>
      </c>
      <c r="AX1860" s="33">
        <v>0</v>
      </c>
      <c r="AZ1860" s="7" t="s">
        <v>1992</v>
      </c>
      <c r="BA1860" s="33">
        <v>0</v>
      </c>
      <c r="BC1860" s="7" t="s">
        <v>1992</v>
      </c>
      <c r="BD1860" s="33">
        <v>0</v>
      </c>
      <c r="BF1860" s="7" t="s">
        <v>1992</v>
      </c>
      <c r="BG1860" s="33">
        <v>0</v>
      </c>
      <c r="BI1860" s="7" t="s">
        <v>1992</v>
      </c>
      <c r="BJ1860" s="33">
        <v>0</v>
      </c>
      <c r="BL1860" s="7" t="s">
        <v>1992</v>
      </c>
      <c r="BM1860" s="33">
        <v>0</v>
      </c>
      <c r="BO1860" s="7" t="s">
        <v>1992</v>
      </c>
      <c r="BP1860" s="33">
        <v>0</v>
      </c>
      <c r="BR1860" s="7" t="s">
        <v>1992</v>
      </c>
      <c r="BS1860" s="33">
        <v>0</v>
      </c>
      <c r="BU1860" s="7" t="s">
        <v>1992</v>
      </c>
      <c r="BV1860" s="33">
        <v>0</v>
      </c>
      <c r="BX1860" s="7" t="s">
        <v>1992</v>
      </c>
      <c r="BY1860" s="33">
        <v>0</v>
      </c>
    </row>
    <row r="1861" spans="1:77" x14ac:dyDescent="0.3">
      <c r="A1861" s="7" t="s">
        <v>1993</v>
      </c>
      <c r="B1861" s="29">
        <v>5</v>
      </c>
      <c r="D1861" s="7" t="s">
        <v>1993</v>
      </c>
      <c r="E1861" s="29">
        <v>5</v>
      </c>
      <c r="G1861" s="7" t="s">
        <v>1993</v>
      </c>
      <c r="H1861" s="29" t="s">
        <v>985</v>
      </c>
      <c r="J1861" s="7" t="s">
        <v>1993</v>
      </c>
      <c r="K1861" s="29" t="s">
        <v>985</v>
      </c>
      <c r="M1861" s="7" t="s">
        <v>1993</v>
      </c>
      <c r="N1861" s="29" t="s">
        <v>985</v>
      </c>
      <c r="P1861" s="7" t="s">
        <v>1993</v>
      </c>
      <c r="Q1861" s="29" t="s">
        <v>985</v>
      </c>
      <c r="S1861" s="7" t="s">
        <v>1993</v>
      </c>
      <c r="T1861" s="29" t="s">
        <v>985</v>
      </c>
      <c r="V1861" s="7" t="s">
        <v>1993</v>
      </c>
      <c r="W1861" s="29" t="s">
        <v>985</v>
      </c>
      <c r="Y1861" s="7" t="s">
        <v>1993</v>
      </c>
      <c r="Z1861" s="29" t="s">
        <v>985</v>
      </c>
      <c r="AB1861" s="7" t="s">
        <v>1993</v>
      </c>
      <c r="AC1861" s="29" t="s">
        <v>985</v>
      </c>
      <c r="AE1861" s="7" t="s">
        <v>1993</v>
      </c>
      <c r="AF1861" s="29" t="s">
        <v>985</v>
      </c>
      <c r="AH1861" s="7" t="s">
        <v>1993</v>
      </c>
      <c r="AI1861" s="29" t="s">
        <v>985</v>
      </c>
      <c r="AK1861" s="7" t="s">
        <v>1993</v>
      </c>
      <c r="AL1861" s="33">
        <v>0</v>
      </c>
      <c r="AN1861" s="7" t="s">
        <v>1993</v>
      </c>
      <c r="AO1861" s="33">
        <v>0</v>
      </c>
      <c r="AQ1861" s="7" t="s">
        <v>1993</v>
      </c>
      <c r="AR1861" s="33">
        <v>0</v>
      </c>
      <c r="AT1861" s="7" t="s">
        <v>1993</v>
      </c>
      <c r="AU1861" s="33">
        <v>0</v>
      </c>
      <c r="AW1861" s="7" t="s">
        <v>1993</v>
      </c>
      <c r="AX1861" s="33">
        <v>0</v>
      </c>
      <c r="AZ1861" s="7" t="s">
        <v>1993</v>
      </c>
      <c r="BA1861" s="33">
        <v>0</v>
      </c>
      <c r="BC1861" s="7" t="s">
        <v>1993</v>
      </c>
      <c r="BD1861" s="33">
        <v>0</v>
      </c>
      <c r="BF1861" s="7" t="s">
        <v>1993</v>
      </c>
      <c r="BG1861" s="33">
        <v>0</v>
      </c>
      <c r="BI1861" s="7" t="s">
        <v>1993</v>
      </c>
      <c r="BJ1861" s="33">
        <v>0</v>
      </c>
      <c r="BL1861" s="7" t="s">
        <v>1993</v>
      </c>
      <c r="BM1861" s="33">
        <v>0</v>
      </c>
      <c r="BO1861" s="7" t="s">
        <v>1993</v>
      </c>
      <c r="BP1861" s="33">
        <v>0</v>
      </c>
      <c r="BR1861" s="7" t="s">
        <v>1993</v>
      </c>
      <c r="BS1861" s="33">
        <v>0</v>
      </c>
      <c r="BU1861" s="7" t="s">
        <v>1993</v>
      </c>
      <c r="BV1861" s="33">
        <v>0</v>
      </c>
      <c r="BX1861" s="7" t="s">
        <v>1993</v>
      </c>
      <c r="BY1861" s="33">
        <v>0</v>
      </c>
    </row>
    <row r="1862" spans="1:77" x14ac:dyDescent="0.3">
      <c r="A1862" s="7" t="s">
        <v>1994</v>
      </c>
      <c r="B1862" s="29">
        <v>5</v>
      </c>
      <c r="D1862" s="7" t="s">
        <v>1994</v>
      </c>
      <c r="E1862" s="29">
        <v>5</v>
      </c>
      <c r="G1862" s="7" t="s">
        <v>1994</v>
      </c>
      <c r="H1862" s="29" t="s">
        <v>985</v>
      </c>
      <c r="J1862" s="7" t="s">
        <v>1994</v>
      </c>
      <c r="K1862" s="29" t="s">
        <v>985</v>
      </c>
      <c r="M1862" s="7" t="s">
        <v>1994</v>
      </c>
      <c r="N1862" s="29" t="s">
        <v>985</v>
      </c>
      <c r="P1862" s="7" t="s">
        <v>1994</v>
      </c>
      <c r="Q1862" s="29" t="s">
        <v>985</v>
      </c>
      <c r="S1862" s="7" t="s">
        <v>1994</v>
      </c>
      <c r="T1862" s="29" t="s">
        <v>985</v>
      </c>
      <c r="V1862" s="7" t="s">
        <v>1994</v>
      </c>
      <c r="W1862" s="29" t="s">
        <v>985</v>
      </c>
      <c r="Y1862" s="7" t="s">
        <v>1994</v>
      </c>
      <c r="Z1862" s="29" t="s">
        <v>985</v>
      </c>
      <c r="AB1862" s="7" t="s">
        <v>1994</v>
      </c>
      <c r="AC1862" s="29" t="s">
        <v>985</v>
      </c>
      <c r="AE1862" s="7" t="s">
        <v>1994</v>
      </c>
      <c r="AF1862" s="29" t="s">
        <v>985</v>
      </c>
      <c r="AH1862" s="7" t="s">
        <v>1994</v>
      </c>
      <c r="AI1862" s="29" t="s">
        <v>985</v>
      </c>
      <c r="AK1862" s="7" t="s">
        <v>1994</v>
      </c>
      <c r="AL1862" s="33">
        <v>0</v>
      </c>
      <c r="AN1862" s="7" t="s">
        <v>1994</v>
      </c>
      <c r="AO1862" s="33">
        <v>0</v>
      </c>
      <c r="AQ1862" s="7" t="s">
        <v>1994</v>
      </c>
      <c r="AR1862" s="33">
        <v>0</v>
      </c>
      <c r="AT1862" s="7" t="s">
        <v>1994</v>
      </c>
      <c r="AU1862" s="33">
        <v>0</v>
      </c>
      <c r="AW1862" s="7" t="s">
        <v>1994</v>
      </c>
      <c r="AX1862" s="33">
        <v>0</v>
      </c>
      <c r="AZ1862" s="7" t="s">
        <v>1994</v>
      </c>
      <c r="BA1862" s="33">
        <v>0</v>
      </c>
      <c r="BC1862" s="7" t="s">
        <v>1994</v>
      </c>
      <c r="BD1862" s="33">
        <v>0</v>
      </c>
      <c r="BF1862" s="7" t="s">
        <v>1994</v>
      </c>
      <c r="BG1862" s="33">
        <v>0</v>
      </c>
      <c r="BI1862" s="7" t="s">
        <v>1994</v>
      </c>
      <c r="BJ1862" s="33">
        <v>0</v>
      </c>
      <c r="BL1862" s="7" t="s">
        <v>1994</v>
      </c>
      <c r="BM1862" s="33">
        <v>0</v>
      </c>
      <c r="BO1862" s="7" t="s">
        <v>1994</v>
      </c>
      <c r="BP1862" s="33">
        <v>0</v>
      </c>
      <c r="BR1862" s="7" t="s">
        <v>1994</v>
      </c>
      <c r="BS1862" s="33">
        <v>0</v>
      </c>
      <c r="BU1862" s="7" t="s">
        <v>1994</v>
      </c>
      <c r="BV1862" s="33">
        <v>0</v>
      </c>
      <c r="BX1862" s="7" t="s">
        <v>1994</v>
      </c>
      <c r="BY1862" s="33">
        <v>0</v>
      </c>
    </row>
    <row r="1863" spans="1:77" x14ac:dyDescent="0.3">
      <c r="A1863" s="7" t="s">
        <v>1995</v>
      </c>
      <c r="B1863" s="29">
        <v>5</v>
      </c>
      <c r="D1863" s="7" t="s">
        <v>1995</v>
      </c>
      <c r="E1863" s="29">
        <v>5</v>
      </c>
      <c r="G1863" s="7" t="s">
        <v>1995</v>
      </c>
      <c r="H1863" s="29" t="s">
        <v>985</v>
      </c>
      <c r="J1863" s="7" t="s">
        <v>1995</v>
      </c>
      <c r="K1863" s="29" t="s">
        <v>985</v>
      </c>
      <c r="M1863" s="7" t="s">
        <v>1995</v>
      </c>
      <c r="N1863" s="29" t="s">
        <v>985</v>
      </c>
      <c r="P1863" s="7" t="s">
        <v>1995</v>
      </c>
      <c r="Q1863" s="29" t="s">
        <v>985</v>
      </c>
      <c r="S1863" s="7" t="s">
        <v>1995</v>
      </c>
      <c r="T1863" s="29" t="s">
        <v>985</v>
      </c>
      <c r="V1863" s="7" t="s">
        <v>1995</v>
      </c>
      <c r="W1863" s="29" t="s">
        <v>985</v>
      </c>
      <c r="Y1863" s="7" t="s">
        <v>1995</v>
      </c>
      <c r="Z1863" s="29" t="s">
        <v>985</v>
      </c>
      <c r="AB1863" s="7" t="s">
        <v>1995</v>
      </c>
      <c r="AC1863" s="29" t="s">
        <v>985</v>
      </c>
      <c r="AE1863" s="7" t="s">
        <v>1995</v>
      </c>
      <c r="AF1863" s="29" t="s">
        <v>985</v>
      </c>
      <c r="AH1863" s="7" t="s">
        <v>1995</v>
      </c>
      <c r="AI1863" s="29" t="s">
        <v>985</v>
      </c>
      <c r="AK1863" s="7" t="s">
        <v>1995</v>
      </c>
      <c r="AL1863" s="33">
        <v>0</v>
      </c>
      <c r="AN1863" s="7" t="s">
        <v>1995</v>
      </c>
      <c r="AO1863" s="33">
        <v>0</v>
      </c>
      <c r="AQ1863" s="7" t="s">
        <v>1995</v>
      </c>
      <c r="AR1863" s="33">
        <v>0</v>
      </c>
      <c r="AT1863" s="7" t="s">
        <v>1995</v>
      </c>
      <c r="AU1863" s="33">
        <v>0</v>
      </c>
      <c r="AW1863" s="7" t="s">
        <v>1995</v>
      </c>
      <c r="AX1863" s="33">
        <v>0</v>
      </c>
      <c r="AZ1863" s="7" t="s">
        <v>1995</v>
      </c>
      <c r="BA1863" s="33">
        <v>0</v>
      </c>
      <c r="BC1863" s="7" t="s">
        <v>1995</v>
      </c>
      <c r="BD1863" s="33">
        <v>0</v>
      </c>
      <c r="BF1863" s="7" t="s">
        <v>1995</v>
      </c>
      <c r="BG1863" s="33">
        <v>0</v>
      </c>
      <c r="BI1863" s="7" t="s">
        <v>1995</v>
      </c>
      <c r="BJ1863" s="33">
        <v>0</v>
      </c>
      <c r="BL1863" s="7" t="s">
        <v>1995</v>
      </c>
      <c r="BM1863" s="33">
        <v>0</v>
      </c>
      <c r="BO1863" s="7" t="s">
        <v>1995</v>
      </c>
      <c r="BP1863" s="33">
        <v>0</v>
      </c>
      <c r="BR1863" s="7" t="s">
        <v>1995</v>
      </c>
      <c r="BS1863" s="33">
        <v>0</v>
      </c>
      <c r="BU1863" s="7" t="s">
        <v>1995</v>
      </c>
      <c r="BV1863" s="33">
        <v>0</v>
      </c>
      <c r="BX1863" s="7" t="s">
        <v>1995</v>
      </c>
      <c r="BY1863" s="33">
        <v>0</v>
      </c>
    </row>
    <row r="1864" spans="1:77" x14ac:dyDescent="0.3">
      <c r="A1864" s="7" t="s">
        <v>1996</v>
      </c>
      <c r="B1864" s="29">
        <v>5</v>
      </c>
      <c r="D1864" s="7" t="s">
        <v>1996</v>
      </c>
      <c r="E1864" s="29">
        <v>5</v>
      </c>
      <c r="G1864" s="7" t="s">
        <v>1996</v>
      </c>
      <c r="H1864" s="29" t="s">
        <v>985</v>
      </c>
      <c r="J1864" s="7" t="s">
        <v>1996</v>
      </c>
      <c r="K1864" s="29" t="s">
        <v>985</v>
      </c>
      <c r="M1864" s="7" t="s">
        <v>1996</v>
      </c>
      <c r="N1864" s="29" t="s">
        <v>985</v>
      </c>
      <c r="P1864" s="7" t="s">
        <v>1996</v>
      </c>
      <c r="Q1864" s="29" t="s">
        <v>985</v>
      </c>
      <c r="S1864" s="7" t="s">
        <v>1996</v>
      </c>
      <c r="T1864" s="29" t="s">
        <v>985</v>
      </c>
      <c r="V1864" s="7" t="s">
        <v>1996</v>
      </c>
      <c r="W1864" s="29" t="s">
        <v>985</v>
      </c>
      <c r="Y1864" s="7" t="s">
        <v>1996</v>
      </c>
      <c r="Z1864" s="29" t="s">
        <v>985</v>
      </c>
      <c r="AB1864" s="7" t="s">
        <v>1996</v>
      </c>
      <c r="AC1864" s="29" t="s">
        <v>985</v>
      </c>
      <c r="AE1864" s="7" t="s">
        <v>1996</v>
      </c>
      <c r="AF1864" s="29" t="s">
        <v>985</v>
      </c>
      <c r="AH1864" s="7" t="s">
        <v>1996</v>
      </c>
      <c r="AI1864" s="29" t="s">
        <v>985</v>
      </c>
      <c r="AK1864" s="7" t="s">
        <v>1996</v>
      </c>
      <c r="AL1864" s="33">
        <v>0</v>
      </c>
      <c r="AN1864" s="7" t="s">
        <v>1996</v>
      </c>
      <c r="AO1864" s="33">
        <v>0</v>
      </c>
      <c r="AQ1864" s="7" t="s">
        <v>1996</v>
      </c>
      <c r="AR1864" s="33">
        <v>0</v>
      </c>
      <c r="AT1864" s="7" t="s">
        <v>1996</v>
      </c>
      <c r="AU1864" s="33">
        <v>0</v>
      </c>
      <c r="AW1864" s="7" t="s">
        <v>1996</v>
      </c>
      <c r="AX1864" s="33">
        <v>0</v>
      </c>
      <c r="AZ1864" s="7" t="s">
        <v>1996</v>
      </c>
      <c r="BA1864" s="33">
        <v>0</v>
      </c>
      <c r="BC1864" s="7" t="s">
        <v>1996</v>
      </c>
      <c r="BD1864" s="33">
        <v>0</v>
      </c>
      <c r="BF1864" s="7" t="s">
        <v>1996</v>
      </c>
      <c r="BG1864" s="33">
        <v>0</v>
      </c>
      <c r="BI1864" s="7" t="s">
        <v>1996</v>
      </c>
      <c r="BJ1864" s="33">
        <v>0</v>
      </c>
      <c r="BL1864" s="7" t="s">
        <v>1996</v>
      </c>
      <c r="BM1864" s="33">
        <v>0</v>
      </c>
      <c r="BO1864" s="7" t="s">
        <v>1996</v>
      </c>
      <c r="BP1864" s="33">
        <v>0</v>
      </c>
      <c r="BR1864" s="7" t="s">
        <v>1996</v>
      </c>
      <c r="BS1864" s="33">
        <v>0</v>
      </c>
      <c r="BU1864" s="7" t="s">
        <v>1996</v>
      </c>
      <c r="BV1864" s="33">
        <v>0</v>
      </c>
      <c r="BX1864" s="7" t="s">
        <v>1996</v>
      </c>
      <c r="BY1864" s="33">
        <v>0</v>
      </c>
    </row>
    <row r="1865" spans="1:77" x14ac:dyDescent="0.3">
      <c r="A1865" s="7" t="s">
        <v>1997</v>
      </c>
      <c r="B1865" s="29">
        <v>5</v>
      </c>
      <c r="D1865" s="7" t="s">
        <v>1997</v>
      </c>
      <c r="E1865" s="29">
        <v>5</v>
      </c>
      <c r="G1865" s="7" t="s">
        <v>1997</v>
      </c>
      <c r="H1865" s="29" t="s">
        <v>985</v>
      </c>
      <c r="J1865" s="7" t="s">
        <v>1997</v>
      </c>
      <c r="K1865" s="29" t="s">
        <v>985</v>
      </c>
      <c r="M1865" s="7" t="s">
        <v>1997</v>
      </c>
      <c r="N1865" s="29" t="s">
        <v>985</v>
      </c>
      <c r="P1865" s="7" t="s">
        <v>1997</v>
      </c>
      <c r="Q1865" s="29" t="s">
        <v>985</v>
      </c>
      <c r="S1865" s="7" t="s">
        <v>1997</v>
      </c>
      <c r="T1865" s="29" t="s">
        <v>985</v>
      </c>
      <c r="V1865" s="7" t="s">
        <v>1997</v>
      </c>
      <c r="W1865" s="29" t="s">
        <v>985</v>
      </c>
      <c r="Y1865" s="7" t="s">
        <v>1997</v>
      </c>
      <c r="Z1865" s="29" t="s">
        <v>985</v>
      </c>
      <c r="AB1865" s="7" t="s">
        <v>1997</v>
      </c>
      <c r="AC1865" s="29" t="s">
        <v>985</v>
      </c>
      <c r="AE1865" s="7" t="s">
        <v>1997</v>
      </c>
      <c r="AF1865" s="29" t="s">
        <v>985</v>
      </c>
      <c r="AH1865" s="7" t="s">
        <v>1997</v>
      </c>
      <c r="AI1865" s="29" t="s">
        <v>985</v>
      </c>
      <c r="AK1865" s="7" t="s">
        <v>1997</v>
      </c>
      <c r="AL1865" s="33">
        <v>0</v>
      </c>
      <c r="AN1865" s="7" t="s">
        <v>1997</v>
      </c>
      <c r="AO1865" s="33">
        <v>0</v>
      </c>
      <c r="AQ1865" s="7" t="s">
        <v>1997</v>
      </c>
      <c r="AR1865" s="33">
        <v>0</v>
      </c>
      <c r="AT1865" s="7" t="s">
        <v>1997</v>
      </c>
      <c r="AU1865" s="33">
        <v>0</v>
      </c>
      <c r="AW1865" s="7" t="s">
        <v>1997</v>
      </c>
      <c r="AX1865" s="33">
        <v>0</v>
      </c>
      <c r="AZ1865" s="7" t="s">
        <v>1997</v>
      </c>
      <c r="BA1865" s="33">
        <v>0</v>
      </c>
      <c r="BC1865" s="7" t="s">
        <v>1997</v>
      </c>
      <c r="BD1865" s="33">
        <v>0</v>
      </c>
      <c r="BF1865" s="7" t="s">
        <v>1997</v>
      </c>
      <c r="BG1865" s="33">
        <v>0</v>
      </c>
      <c r="BI1865" s="7" t="s">
        <v>1997</v>
      </c>
      <c r="BJ1865" s="33">
        <v>0</v>
      </c>
      <c r="BL1865" s="7" t="s">
        <v>1997</v>
      </c>
      <c r="BM1865" s="33">
        <v>0</v>
      </c>
      <c r="BO1865" s="7" t="s">
        <v>1997</v>
      </c>
      <c r="BP1865" s="33">
        <v>0</v>
      </c>
      <c r="BR1865" s="7" t="s">
        <v>1997</v>
      </c>
      <c r="BS1865" s="33">
        <v>0</v>
      </c>
      <c r="BU1865" s="7" t="s">
        <v>1997</v>
      </c>
      <c r="BV1865" s="33">
        <v>0</v>
      </c>
      <c r="BX1865" s="7" t="s">
        <v>1997</v>
      </c>
      <c r="BY1865" s="33">
        <v>0</v>
      </c>
    </row>
    <row r="1866" spans="1:77" x14ac:dyDescent="0.3">
      <c r="A1866" s="7" t="s">
        <v>1998</v>
      </c>
      <c r="B1866" s="29">
        <v>5</v>
      </c>
      <c r="D1866" s="7" t="s">
        <v>1998</v>
      </c>
      <c r="E1866" s="29">
        <v>5</v>
      </c>
      <c r="G1866" s="7" t="s">
        <v>1998</v>
      </c>
      <c r="H1866" s="29" t="s">
        <v>985</v>
      </c>
      <c r="J1866" s="7" t="s">
        <v>1998</v>
      </c>
      <c r="K1866" s="29" t="s">
        <v>985</v>
      </c>
      <c r="M1866" s="7" t="s">
        <v>1998</v>
      </c>
      <c r="N1866" s="29" t="s">
        <v>985</v>
      </c>
      <c r="P1866" s="7" t="s">
        <v>1998</v>
      </c>
      <c r="Q1866" s="29" t="s">
        <v>985</v>
      </c>
      <c r="S1866" s="7" t="s">
        <v>1998</v>
      </c>
      <c r="T1866" s="29" t="s">
        <v>985</v>
      </c>
      <c r="V1866" s="7" t="s">
        <v>1998</v>
      </c>
      <c r="W1866" s="29" t="s">
        <v>985</v>
      </c>
      <c r="Y1866" s="7" t="s">
        <v>1998</v>
      </c>
      <c r="Z1866" s="29" t="s">
        <v>985</v>
      </c>
      <c r="AB1866" s="7" t="s">
        <v>1998</v>
      </c>
      <c r="AC1866" s="29" t="s">
        <v>985</v>
      </c>
      <c r="AE1866" s="7" t="s">
        <v>1998</v>
      </c>
      <c r="AF1866" s="29" t="s">
        <v>985</v>
      </c>
      <c r="AH1866" s="7" t="s">
        <v>1998</v>
      </c>
      <c r="AI1866" s="29" t="s">
        <v>985</v>
      </c>
      <c r="AK1866" s="7" t="s">
        <v>1998</v>
      </c>
      <c r="AL1866" s="33">
        <v>0</v>
      </c>
      <c r="AN1866" s="7" t="s">
        <v>1998</v>
      </c>
      <c r="AO1866" s="33">
        <v>0</v>
      </c>
      <c r="AQ1866" s="7" t="s">
        <v>1998</v>
      </c>
      <c r="AR1866" s="33">
        <v>0</v>
      </c>
      <c r="AT1866" s="7" t="s">
        <v>1998</v>
      </c>
      <c r="AU1866" s="33">
        <v>0</v>
      </c>
      <c r="AW1866" s="7" t="s">
        <v>1998</v>
      </c>
      <c r="AX1866" s="33">
        <v>0</v>
      </c>
      <c r="AZ1866" s="7" t="s">
        <v>1998</v>
      </c>
      <c r="BA1866" s="33">
        <v>0</v>
      </c>
      <c r="BC1866" s="7" t="s">
        <v>1998</v>
      </c>
      <c r="BD1866" s="33">
        <v>0</v>
      </c>
      <c r="BF1866" s="7" t="s">
        <v>1998</v>
      </c>
      <c r="BG1866" s="33">
        <v>0</v>
      </c>
      <c r="BI1866" s="7" t="s">
        <v>1998</v>
      </c>
      <c r="BJ1866" s="33">
        <v>0</v>
      </c>
      <c r="BL1866" s="7" t="s">
        <v>1998</v>
      </c>
      <c r="BM1866" s="33">
        <v>0</v>
      </c>
      <c r="BO1866" s="7" t="s">
        <v>1998</v>
      </c>
      <c r="BP1866" s="33">
        <v>0</v>
      </c>
      <c r="BR1866" s="7" t="s">
        <v>1998</v>
      </c>
      <c r="BS1866" s="33">
        <v>0</v>
      </c>
      <c r="BU1866" s="7" t="s">
        <v>1998</v>
      </c>
      <c r="BV1866" s="33">
        <v>0</v>
      </c>
      <c r="BX1866" s="7" t="s">
        <v>1998</v>
      </c>
      <c r="BY1866" s="33">
        <v>0</v>
      </c>
    </row>
    <row r="1867" spans="1:77" x14ac:dyDescent="0.3">
      <c r="A1867" s="7" t="s">
        <v>1999</v>
      </c>
      <c r="B1867" s="29">
        <v>5</v>
      </c>
      <c r="D1867" s="7" t="s">
        <v>1999</v>
      </c>
      <c r="E1867" s="29" t="s">
        <v>58</v>
      </c>
      <c r="G1867" s="7" t="s">
        <v>1999</v>
      </c>
      <c r="H1867" s="29" t="s">
        <v>985</v>
      </c>
      <c r="J1867" s="7" t="s">
        <v>1999</v>
      </c>
      <c r="K1867" s="29" t="s">
        <v>985</v>
      </c>
      <c r="M1867" s="7" t="s">
        <v>1999</v>
      </c>
      <c r="N1867" s="29" t="s">
        <v>985</v>
      </c>
      <c r="P1867" s="7" t="s">
        <v>1999</v>
      </c>
      <c r="Q1867" s="29" t="s">
        <v>985</v>
      </c>
      <c r="S1867" s="7" t="s">
        <v>1999</v>
      </c>
      <c r="T1867" s="29" t="s">
        <v>985</v>
      </c>
      <c r="V1867" s="7" t="s">
        <v>1999</v>
      </c>
      <c r="W1867" s="29" t="s">
        <v>985</v>
      </c>
      <c r="Y1867" s="7" t="s">
        <v>1999</v>
      </c>
      <c r="Z1867" s="29" t="s">
        <v>985</v>
      </c>
      <c r="AB1867" s="7" t="s">
        <v>1999</v>
      </c>
      <c r="AC1867" s="29" t="s">
        <v>985</v>
      </c>
      <c r="AE1867" s="7" t="s">
        <v>1999</v>
      </c>
      <c r="AF1867" s="29" t="s">
        <v>985</v>
      </c>
      <c r="AH1867" s="7" t="s">
        <v>1999</v>
      </c>
      <c r="AI1867" s="29" t="s">
        <v>985</v>
      </c>
      <c r="AK1867" s="7" t="s">
        <v>1999</v>
      </c>
      <c r="AL1867" s="33">
        <v>0</v>
      </c>
      <c r="AN1867" s="7" t="s">
        <v>1999</v>
      </c>
      <c r="AO1867" s="33">
        <v>0</v>
      </c>
      <c r="AQ1867" s="7" t="s">
        <v>1999</v>
      </c>
      <c r="AR1867" s="33">
        <v>0</v>
      </c>
      <c r="AT1867" s="7" t="s">
        <v>1999</v>
      </c>
      <c r="AU1867" s="33">
        <v>0</v>
      </c>
      <c r="AW1867" s="7" t="s">
        <v>1999</v>
      </c>
      <c r="AX1867" s="33">
        <v>0</v>
      </c>
      <c r="AZ1867" s="7" t="s">
        <v>1999</v>
      </c>
      <c r="BA1867" s="33">
        <v>0</v>
      </c>
      <c r="BC1867" s="7" t="s">
        <v>1999</v>
      </c>
      <c r="BD1867" s="33">
        <v>0</v>
      </c>
      <c r="BF1867" s="7" t="s">
        <v>1999</v>
      </c>
      <c r="BG1867" s="33">
        <v>0</v>
      </c>
      <c r="BI1867" s="7" t="s">
        <v>1999</v>
      </c>
      <c r="BJ1867" s="33">
        <v>0</v>
      </c>
      <c r="BL1867" s="7" t="s">
        <v>1999</v>
      </c>
      <c r="BM1867" s="33">
        <v>0</v>
      </c>
      <c r="BO1867" s="7" t="s">
        <v>1999</v>
      </c>
      <c r="BP1867" s="33">
        <v>0</v>
      </c>
      <c r="BR1867" s="7" t="s">
        <v>1999</v>
      </c>
      <c r="BS1867" s="33">
        <v>0</v>
      </c>
      <c r="BU1867" s="7" t="s">
        <v>1999</v>
      </c>
      <c r="BV1867" s="33">
        <v>0</v>
      </c>
      <c r="BX1867" s="7" t="s">
        <v>1999</v>
      </c>
      <c r="BY1867" s="33">
        <v>0</v>
      </c>
    </row>
    <row r="1868" spans="1:77" x14ac:dyDescent="0.3">
      <c r="A1868" s="7" t="s">
        <v>2000</v>
      </c>
      <c r="B1868" s="29">
        <v>5</v>
      </c>
      <c r="D1868" s="7" t="s">
        <v>2000</v>
      </c>
      <c r="E1868" s="29">
        <v>5</v>
      </c>
      <c r="G1868" s="7" t="s">
        <v>2000</v>
      </c>
      <c r="H1868" s="29" t="s">
        <v>985</v>
      </c>
      <c r="J1868" s="7" t="s">
        <v>2000</v>
      </c>
      <c r="K1868" s="29" t="s">
        <v>985</v>
      </c>
      <c r="M1868" s="7" t="s">
        <v>2000</v>
      </c>
      <c r="N1868" s="29" t="s">
        <v>985</v>
      </c>
      <c r="P1868" s="7" t="s">
        <v>2000</v>
      </c>
      <c r="Q1868" s="29" t="s">
        <v>985</v>
      </c>
      <c r="S1868" s="7" t="s">
        <v>2000</v>
      </c>
      <c r="T1868" s="29" t="s">
        <v>985</v>
      </c>
      <c r="V1868" s="7" t="s">
        <v>2000</v>
      </c>
      <c r="W1868" s="29" t="s">
        <v>985</v>
      </c>
      <c r="Y1868" s="7" t="s">
        <v>2000</v>
      </c>
      <c r="Z1868" s="29" t="s">
        <v>985</v>
      </c>
      <c r="AB1868" s="7" t="s">
        <v>2000</v>
      </c>
      <c r="AC1868" s="29" t="s">
        <v>985</v>
      </c>
      <c r="AE1868" s="7" t="s">
        <v>2000</v>
      </c>
      <c r="AF1868" s="29" t="s">
        <v>985</v>
      </c>
      <c r="AH1868" s="7" t="s">
        <v>2000</v>
      </c>
      <c r="AI1868" s="29" t="s">
        <v>985</v>
      </c>
      <c r="AK1868" s="7" t="s">
        <v>2000</v>
      </c>
      <c r="AL1868" s="33">
        <v>0</v>
      </c>
      <c r="AN1868" s="7" t="s">
        <v>2000</v>
      </c>
      <c r="AO1868" s="33">
        <v>0</v>
      </c>
      <c r="AQ1868" s="7" t="s">
        <v>2000</v>
      </c>
      <c r="AR1868" s="33">
        <v>0</v>
      </c>
      <c r="AT1868" s="7" t="s">
        <v>2000</v>
      </c>
      <c r="AU1868" s="33">
        <v>0</v>
      </c>
      <c r="AW1868" s="7" t="s">
        <v>2000</v>
      </c>
      <c r="AX1868" s="33">
        <v>0</v>
      </c>
      <c r="AZ1868" s="7" t="s">
        <v>2000</v>
      </c>
      <c r="BA1868" s="33">
        <v>0</v>
      </c>
      <c r="BC1868" s="7" t="s">
        <v>2000</v>
      </c>
      <c r="BD1868" s="33">
        <v>0</v>
      </c>
      <c r="BF1868" s="7" t="s">
        <v>2000</v>
      </c>
      <c r="BG1868" s="33">
        <v>0</v>
      </c>
      <c r="BI1868" s="7" t="s">
        <v>2000</v>
      </c>
      <c r="BJ1868" s="33">
        <v>0</v>
      </c>
      <c r="BL1868" s="7" t="s">
        <v>2000</v>
      </c>
      <c r="BM1868" s="33">
        <v>0</v>
      </c>
      <c r="BO1868" s="7" t="s">
        <v>2000</v>
      </c>
      <c r="BP1868" s="33">
        <v>0</v>
      </c>
      <c r="BR1868" s="7" t="s">
        <v>2000</v>
      </c>
      <c r="BS1868" s="33">
        <v>0</v>
      </c>
      <c r="BU1868" s="7" t="s">
        <v>2000</v>
      </c>
      <c r="BV1868" s="33">
        <v>0</v>
      </c>
      <c r="BX1868" s="7" t="s">
        <v>2000</v>
      </c>
      <c r="BY1868" s="33">
        <v>0</v>
      </c>
    </row>
    <row r="1869" spans="1:77" x14ac:dyDescent="0.3">
      <c r="A1869" s="7" t="s">
        <v>2001</v>
      </c>
      <c r="B1869" s="29">
        <v>5</v>
      </c>
      <c r="D1869" s="7" t="s">
        <v>2001</v>
      </c>
      <c r="E1869" s="29">
        <v>5</v>
      </c>
      <c r="G1869" s="7" t="s">
        <v>2001</v>
      </c>
      <c r="H1869" s="29" t="s">
        <v>985</v>
      </c>
      <c r="J1869" s="7" t="s">
        <v>2001</v>
      </c>
      <c r="K1869" s="29" t="s">
        <v>985</v>
      </c>
      <c r="M1869" s="7" t="s">
        <v>2001</v>
      </c>
      <c r="N1869" s="29" t="s">
        <v>985</v>
      </c>
      <c r="P1869" s="7" t="s">
        <v>2001</v>
      </c>
      <c r="Q1869" s="29" t="s">
        <v>985</v>
      </c>
      <c r="S1869" s="7" t="s">
        <v>2001</v>
      </c>
      <c r="T1869" s="29" t="s">
        <v>985</v>
      </c>
      <c r="V1869" s="7" t="s">
        <v>2001</v>
      </c>
      <c r="W1869" s="29" t="s">
        <v>985</v>
      </c>
      <c r="Y1869" s="7" t="s">
        <v>2001</v>
      </c>
      <c r="Z1869" s="29" t="s">
        <v>985</v>
      </c>
      <c r="AB1869" s="7" t="s">
        <v>2001</v>
      </c>
      <c r="AC1869" s="29" t="s">
        <v>985</v>
      </c>
      <c r="AE1869" s="7" t="s">
        <v>2001</v>
      </c>
      <c r="AF1869" s="29" t="s">
        <v>985</v>
      </c>
      <c r="AH1869" s="7" t="s">
        <v>2001</v>
      </c>
      <c r="AI1869" s="29" t="s">
        <v>985</v>
      </c>
      <c r="AK1869" s="7" t="s">
        <v>2001</v>
      </c>
      <c r="AL1869" s="33">
        <v>0</v>
      </c>
      <c r="AN1869" s="7" t="s">
        <v>2001</v>
      </c>
      <c r="AO1869" s="33">
        <v>0</v>
      </c>
      <c r="AQ1869" s="7" t="s">
        <v>2001</v>
      </c>
      <c r="AR1869" s="33">
        <v>0</v>
      </c>
      <c r="AT1869" s="7" t="s">
        <v>2001</v>
      </c>
      <c r="AU1869" s="33">
        <v>0</v>
      </c>
      <c r="AW1869" s="7" t="s">
        <v>2001</v>
      </c>
      <c r="AX1869" s="33">
        <v>0</v>
      </c>
      <c r="AZ1869" s="7" t="s">
        <v>2001</v>
      </c>
      <c r="BA1869" s="33">
        <v>0</v>
      </c>
      <c r="BC1869" s="7" t="s">
        <v>2001</v>
      </c>
      <c r="BD1869" s="33">
        <v>0</v>
      </c>
      <c r="BF1869" s="7" t="s">
        <v>2001</v>
      </c>
      <c r="BG1869" s="33">
        <v>0</v>
      </c>
      <c r="BI1869" s="7" t="s">
        <v>2001</v>
      </c>
      <c r="BJ1869" s="33">
        <v>0</v>
      </c>
      <c r="BL1869" s="7" t="s">
        <v>2001</v>
      </c>
      <c r="BM1869" s="33">
        <v>0</v>
      </c>
      <c r="BO1869" s="7" t="s">
        <v>2001</v>
      </c>
      <c r="BP1869" s="33">
        <v>0</v>
      </c>
      <c r="BR1869" s="7" t="s">
        <v>2001</v>
      </c>
      <c r="BS1869" s="33">
        <v>0</v>
      </c>
      <c r="BU1869" s="7" t="s">
        <v>2001</v>
      </c>
      <c r="BV1869" s="33">
        <v>0</v>
      </c>
      <c r="BX1869" s="7" t="s">
        <v>2001</v>
      </c>
      <c r="BY1869" s="33">
        <v>0</v>
      </c>
    </row>
    <row r="1870" spans="1:77" x14ac:dyDescent="0.3">
      <c r="A1870" s="7" t="s">
        <v>2002</v>
      </c>
      <c r="B1870" s="29">
        <v>5</v>
      </c>
      <c r="D1870" s="7" t="s">
        <v>2002</v>
      </c>
      <c r="E1870" s="29">
        <v>5</v>
      </c>
      <c r="G1870" s="7" t="s">
        <v>2002</v>
      </c>
      <c r="H1870" s="29" t="s">
        <v>985</v>
      </c>
      <c r="J1870" s="7" t="s">
        <v>2002</v>
      </c>
      <c r="K1870" s="29" t="s">
        <v>985</v>
      </c>
      <c r="M1870" s="7" t="s">
        <v>2002</v>
      </c>
      <c r="N1870" s="29" t="s">
        <v>985</v>
      </c>
      <c r="P1870" s="7" t="s">
        <v>2002</v>
      </c>
      <c r="Q1870" s="29" t="s">
        <v>985</v>
      </c>
      <c r="S1870" s="7" t="s">
        <v>2002</v>
      </c>
      <c r="T1870" s="29" t="s">
        <v>985</v>
      </c>
      <c r="V1870" s="7" t="s">
        <v>2002</v>
      </c>
      <c r="W1870" s="29" t="s">
        <v>985</v>
      </c>
      <c r="Y1870" s="7" t="s">
        <v>2002</v>
      </c>
      <c r="Z1870" s="29" t="s">
        <v>985</v>
      </c>
      <c r="AB1870" s="7" t="s">
        <v>2002</v>
      </c>
      <c r="AC1870" s="29" t="s">
        <v>985</v>
      </c>
      <c r="AE1870" s="7" t="s">
        <v>2002</v>
      </c>
      <c r="AF1870" s="29" t="s">
        <v>985</v>
      </c>
      <c r="AH1870" s="7" t="s">
        <v>2002</v>
      </c>
      <c r="AI1870" s="29" t="s">
        <v>985</v>
      </c>
      <c r="AK1870" s="7" t="s">
        <v>2002</v>
      </c>
      <c r="AL1870" s="33">
        <v>0</v>
      </c>
      <c r="AN1870" s="7" t="s">
        <v>2002</v>
      </c>
      <c r="AO1870" s="33">
        <v>0</v>
      </c>
      <c r="AQ1870" s="7" t="s">
        <v>2002</v>
      </c>
      <c r="AR1870" s="33">
        <v>0</v>
      </c>
      <c r="AT1870" s="7" t="s">
        <v>2002</v>
      </c>
      <c r="AU1870" s="33">
        <v>0</v>
      </c>
      <c r="AW1870" s="7" t="s">
        <v>2002</v>
      </c>
      <c r="AX1870" s="33">
        <v>0</v>
      </c>
      <c r="AZ1870" s="7" t="s">
        <v>2002</v>
      </c>
      <c r="BA1870" s="33">
        <v>0</v>
      </c>
      <c r="BC1870" s="7" t="s">
        <v>2002</v>
      </c>
      <c r="BD1870" s="33">
        <v>0</v>
      </c>
      <c r="BF1870" s="7" t="s">
        <v>2002</v>
      </c>
      <c r="BG1870" s="33">
        <v>0</v>
      </c>
      <c r="BI1870" s="7" t="s">
        <v>2002</v>
      </c>
      <c r="BJ1870" s="33">
        <v>0</v>
      </c>
      <c r="BL1870" s="7" t="s">
        <v>2002</v>
      </c>
      <c r="BM1870" s="33">
        <v>0</v>
      </c>
      <c r="BO1870" s="7" t="s">
        <v>2002</v>
      </c>
      <c r="BP1870" s="33">
        <v>0</v>
      </c>
      <c r="BR1870" s="7" t="s">
        <v>2002</v>
      </c>
      <c r="BS1870" s="33">
        <v>0</v>
      </c>
      <c r="BU1870" s="7" t="s">
        <v>2002</v>
      </c>
      <c r="BV1870" s="33">
        <v>0</v>
      </c>
      <c r="BX1870" s="7" t="s">
        <v>2002</v>
      </c>
      <c r="BY1870" s="33">
        <v>0</v>
      </c>
    </row>
    <row r="1871" spans="1:77" x14ac:dyDescent="0.3">
      <c r="A1871" s="7" t="s">
        <v>2003</v>
      </c>
      <c r="B1871" s="29">
        <v>5</v>
      </c>
      <c r="D1871" s="7" t="s">
        <v>2003</v>
      </c>
      <c r="E1871" s="29">
        <v>5</v>
      </c>
      <c r="G1871" s="7" t="s">
        <v>2003</v>
      </c>
      <c r="H1871" s="29" t="s">
        <v>985</v>
      </c>
      <c r="J1871" s="7" t="s">
        <v>2003</v>
      </c>
      <c r="K1871" s="29" t="s">
        <v>985</v>
      </c>
      <c r="M1871" s="7" t="s">
        <v>2003</v>
      </c>
      <c r="N1871" s="29" t="s">
        <v>985</v>
      </c>
      <c r="P1871" s="7" t="s">
        <v>2003</v>
      </c>
      <c r="Q1871" s="29" t="s">
        <v>985</v>
      </c>
      <c r="S1871" s="7" t="s">
        <v>2003</v>
      </c>
      <c r="T1871" s="29" t="s">
        <v>985</v>
      </c>
      <c r="V1871" s="7" t="s">
        <v>2003</v>
      </c>
      <c r="W1871" s="29" t="s">
        <v>985</v>
      </c>
      <c r="Y1871" s="7" t="s">
        <v>2003</v>
      </c>
      <c r="Z1871" s="29" t="s">
        <v>985</v>
      </c>
      <c r="AB1871" s="7" t="s">
        <v>2003</v>
      </c>
      <c r="AC1871" s="29" t="s">
        <v>985</v>
      </c>
      <c r="AE1871" s="7" t="s">
        <v>2003</v>
      </c>
      <c r="AF1871" s="29" t="s">
        <v>985</v>
      </c>
      <c r="AH1871" s="7" t="s">
        <v>2003</v>
      </c>
      <c r="AI1871" s="29" t="s">
        <v>985</v>
      </c>
      <c r="AK1871" s="7" t="s">
        <v>2003</v>
      </c>
      <c r="AL1871" s="33">
        <v>0</v>
      </c>
      <c r="AN1871" s="7" t="s">
        <v>2003</v>
      </c>
      <c r="AO1871" s="33">
        <v>0</v>
      </c>
      <c r="AQ1871" s="7" t="s">
        <v>2003</v>
      </c>
      <c r="AR1871" s="33">
        <v>0</v>
      </c>
      <c r="AT1871" s="7" t="s">
        <v>2003</v>
      </c>
      <c r="AU1871" s="33">
        <v>0</v>
      </c>
      <c r="AW1871" s="7" t="s">
        <v>2003</v>
      </c>
      <c r="AX1871" s="33">
        <v>0</v>
      </c>
      <c r="AZ1871" s="7" t="s">
        <v>2003</v>
      </c>
      <c r="BA1871" s="33">
        <v>0</v>
      </c>
      <c r="BC1871" s="7" t="s">
        <v>2003</v>
      </c>
      <c r="BD1871" s="33">
        <v>0</v>
      </c>
      <c r="BF1871" s="7" t="s">
        <v>2003</v>
      </c>
      <c r="BG1871" s="33">
        <v>0</v>
      </c>
      <c r="BI1871" s="7" t="s">
        <v>2003</v>
      </c>
      <c r="BJ1871" s="33">
        <v>0</v>
      </c>
      <c r="BL1871" s="7" t="s">
        <v>2003</v>
      </c>
      <c r="BM1871" s="33">
        <v>0</v>
      </c>
      <c r="BO1871" s="7" t="s">
        <v>2003</v>
      </c>
      <c r="BP1871" s="33">
        <v>0</v>
      </c>
      <c r="BR1871" s="7" t="s">
        <v>2003</v>
      </c>
      <c r="BS1871" s="33">
        <v>0</v>
      </c>
      <c r="BU1871" s="7" t="s">
        <v>2003</v>
      </c>
      <c r="BV1871" s="33">
        <v>0</v>
      </c>
      <c r="BX1871" s="7" t="s">
        <v>2003</v>
      </c>
      <c r="BY1871" s="33">
        <v>0</v>
      </c>
    </row>
    <row r="1872" spans="1:77" x14ac:dyDescent="0.3">
      <c r="A1872" s="7" t="s">
        <v>2004</v>
      </c>
      <c r="B1872" s="29">
        <v>5</v>
      </c>
      <c r="D1872" s="7" t="s">
        <v>2004</v>
      </c>
      <c r="E1872" s="29">
        <v>5</v>
      </c>
      <c r="G1872" s="7" t="s">
        <v>2004</v>
      </c>
      <c r="H1872" s="29" t="s">
        <v>985</v>
      </c>
      <c r="J1872" s="7" t="s">
        <v>2004</v>
      </c>
      <c r="K1872" s="29" t="s">
        <v>985</v>
      </c>
      <c r="M1872" s="7" t="s">
        <v>2004</v>
      </c>
      <c r="N1872" s="29" t="s">
        <v>985</v>
      </c>
      <c r="P1872" s="7" t="s">
        <v>2004</v>
      </c>
      <c r="Q1872" s="29" t="s">
        <v>985</v>
      </c>
      <c r="S1872" s="7" t="s">
        <v>2004</v>
      </c>
      <c r="T1872" s="29" t="s">
        <v>985</v>
      </c>
      <c r="V1872" s="7" t="s">
        <v>2004</v>
      </c>
      <c r="W1872" s="29" t="s">
        <v>985</v>
      </c>
      <c r="Y1872" s="7" t="s">
        <v>2004</v>
      </c>
      <c r="Z1872" s="29" t="s">
        <v>985</v>
      </c>
      <c r="AB1872" s="7" t="s">
        <v>2004</v>
      </c>
      <c r="AC1872" s="29" t="s">
        <v>985</v>
      </c>
      <c r="AE1872" s="7" t="s">
        <v>2004</v>
      </c>
      <c r="AF1872" s="29" t="s">
        <v>985</v>
      </c>
      <c r="AH1872" s="7" t="s">
        <v>2004</v>
      </c>
      <c r="AI1872" s="29" t="s">
        <v>985</v>
      </c>
      <c r="AK1872" s="7" t="s">
        <v>2004</v>
      </c>
      <c r="AL1872" s="33">
        <v>0</v>
      </c>
      <c r="AN1872" s="7" t="s">
        <v>2004</v>
      </c>
      <c r="AO1872" s="33">
        <v>0</v>
      </c>
      <c r="AQ1872" s="7" t="s">
        <v>2004</v>
      </c>
      <c r="AR1872" s="33">
        <v>0</v>
      </c>
      <c r="AT1872" s="7" t="s">
        <v>2004</v>
      </c>
      <c r="AU1872" s="33">
        <v>0</v>
      </c>
      <c r="AW1872" s="7" t="s">
        <v>2004</v>
      </c>
      <c r="AX1872" s="33">
        <v>0</v>
      </c>
      <c r="AZ1872" s="7" t="s">
        <v>2004</v>
      </c>
      <c r="BA1872" s="33">
        <v>0</v>
      </c>
      <c r="BC1872" s="7" t="s">
        <v>2004</v>
      </c>
      <c r="BD1872" s="33">
        <v>0</v>
      </c>
      <c r="BF1872" s="7" t="s">
        <v>2004</v>
      </c>
      <c r="BG1872" s="33">
        <v>0</v>
      </c>
      <c r="BI1872" s="7" t="s">
        <v>2004</v>
      </c>
      <c r="BJ1872" s="33">
        <v>0</v>
      </c>
      <c r="BL1872" s="7" t="s">
        <v>2004</v>
      </c>
      <c r="BM1872" s="33">
        <v>0</v>
      </c>
      <c r="BO1872" s="7" t="s">
        <v>2004</v>
      </c>
      <c r="BP1872" s="33">
        <v>0</v>
      </c>
      <c r="BR1872" s="7" t="s">
        <v>2004</v>
      </c>
      <c r="BS1872" s="33">
        <v>0</v>
      </c>
      <c r="BU1872" s="7" t="s">
        <v>2004</v>
      </c>
      <c r="BV1872" s="33">
        <v>0</v>
      </c>
      <c r="BX1872" s="7" t="s">
        <v>2004</v>
      </c>
      <c r="BY1872" s="33">
        <v>0</v>
      </c>
    </row>
    <row r="1873" spans="1:77" x14ac:dyDescent="0.3">
      <c r="A1873" s="7" t="s">
        <v>2005</v>
      </c>
      <c r="B1873" s="29">
        <v>5</v>
      </c>
      <c r="D1873" s="7" t="s">
        <v>2005</v>
      </c>
      <c r="E1873" s="29">
        <v>5</v>
      </c>
      <c r="G1873" s="7" t="s">
        <v>2005</v>
      </c>
      <c r="H1873" s="29" t="s">
        <v>985</v>
      </c>
      <c r="J1873" s="7" t="s">
        <v>2005</v>
      </c>
      <c r="K1873" s="29" t="s">
        <v>985</v>
      </c>
      <c r="M1873" s="7" t="s">
        <v>2005</v>
      </c>
      <c r="N1873" s="29" t="s">
        <v>985</v>
      </c>
      <c r="P1873" s="7" t="s">
        <v>2005</v>
      </c>
      <c r="Q1873" s="29" t="s">
        <v>985</v>
      </c>
      <c r="S1873" s="7" t="s">
        <v>2005</v>
      </c>
      <c r="T1873" s="29" t="s">
        <v>985</v>
      </c>
      <c r="V1873" s="7" t="s">
        <v>2005</v>
      </c>
      <c r="W1873" s="29" t="s">
        <v>985</v>
      </c>
      <c r="Y1873" s="7" t="s">
        <v>2005</v>
      </c>
      <c r="Z1873" s="29" t="s">
        <v>985</v>
      </c>
      <c r="AB1873" s="7" t="s">
        <v>2005</v>
      </c>
      <c r="AC1873" s="29" t="s">
        <v>985</v>
      </c>
      <c r="AE1873" s="7" t="s">
        <v>2005</v>
      </c>
      <c r="AF1873" s="29" t="s">
        <v>985</v>
      </c>
      <c r="AH1873" s="7" t="s">
        <v>2005</v>
      </c>
      <c r="AI1873" s="29" t="s">
        <v>985</v>
      </c>
      <c r="AK1873" s="7" t="s">
        <v>2005</v>
      </c>
      <c r="AL1873" s="33">
        <v>0</v>
      </c>
      <c r="AN1873" s="7" t="s">
        <v>2005</v>
      </c>
      <c r="AO1873" s="33">
        <v>0</v>
      </c>
      <c r="AQ1873" s="7" t="s">
        <v>2005</v>
      </c>
      <c r="AR1873" s="33">
        <v>0</v>
      </c>
      <c r="AT1873" s="7" t="s">
        <v>2005</v>
      </c>
      <c r="AU1873" s="33">
        <v>0</v>
      </c>
      <c r="AW1873" s="7" t="s">
        <v>2005</v>
      </c>
      <c r="AX1873" s="33">
        <v>0</v>
      </c>
      <c r="AZ1873" s="7" t="s">
        <v>2005</v>
      </c>
      <c r="BA1873" s="33">
        <v>0</v>
      </c>
      <c r="BC1873" s="7" t="s">
        <v>2005</v>
      </c>
      <c r="BD1873" s="33">
        <v>0</v>
      </c>
      <c r="BF1873" s="7" t="s">
        <v>2005</v>
      </c>
      <c r="BG1873" s="33">
        <v>0</v>
      </c>
      <c r="BI1873" s="7" t="s">
        <v>2005</v>
      </c>
      <c r="BJ1873" s="33">
        <v>0</v>
      </c>
      <c r="BL1873" s="7" t="s">
        <v>2005</v>
      </c>
      <c r="BM1873" s="33">
        <v>0</v>
      </c>
      <c r="BO1873" s="7" t="s">
        <v>2005</v>
      </c>
      <c r="BP1873" s="33">
        <v>0</v>
      </c>
      <c r="BR1873" s="7" t="s">
        <v>2005</v>
      </c>
      <c r="BS1873" s="33">
        <v>0</v>
      </c>
      <c r="BU1873" s="7" t="s">
        <v>2005</v>
      </c>
      <c r="BV1873" s="33">
        <v>0</v>
      </c>
      <c r="BX1873" s="7" t="s">
        <v>2005</v>
      </c>
      <c r="BY1873" s="33">
        <v>0</v>
      </c>
    </row>
    <row r="1874" spans="1:77" x14ac:dyDescent="0.3">
      <c r="A1874" s="7" t="s">
        <v>2006</v>
      </c>
      <c r="B1874" s="29">
        <v>5</v>
      </c>
      <c r="D1874" s="7" t="s">
        <v>2006</v>
      </c>
      <c r="E1874" s="29">
        <v>5</v>
      </c>
      <c r="G1874" s="7" t="s">
        <v>2006</v>
      </c>
      <c r="H1874" s="29" t="s">
        <v>985</v>
      </c>
      <c r="J1874" s="7" t="s">
        <v>2006</v>
      </c>
      <c r="K1874" s="29" t="s">
        <v>985</v>
      </c>
      <c r="M1874" s="7" t="s">
        <v>2006</v>
      </c>
      <c r="N1874" s="29" t="s">
        <v>985</v>
      </c>
      <c r="P1874" s="7" t="s">
        <v>2006</v>
      </c>
      <c r="Q1874" s="29" t="s">
        <v>985</v>
      </c>
      <c r="S1874" s="7" t="s">
        <v>2006</v>
      </c>
      <c r="T1874" s="29" t="s">
        <v>985</v>
      </c>
      <c r="V1874" s="7" t="s">
        <v>2006</v>
      </c>
      <c r="W1874" s="29" t="s">
        <v>985</v>
      </c>
      <c r="Y1874" s="7" t="s">
        <v>2006</v>
      </c>
      <c r="Z1874" s="29" t="s">
        <v>985</v>
      </c>
      <c r="AB1874" s="7" t="s">
        <v>2006</v>
      </c>
      <c r="AC1874" s="29" t="s">
        <v>985</v>
      </c>
      <c r="AE1874" s="7" t="s">
        <v>2006</v>
      </c>
      <c r="AF1874" s="29" t="s">
        <v>985</v>
      </c>
      <c r="AH1874" s="7" t="s">
        <v>2006</v>
      </c>
      <c r="AI1874" s="29" t="s">
        <v>985</v>
      </c>
      <c r="AK1874" s="7" t="s">
        <v>2006</v>
      </c>
      <c r="AL1874" s="33">
        <v>0</v>
      </c>
      <c r="AN1874" s="7" t="s">
        <v>2006</v>
      </c>
      <c r="AO1874" s="33">
        <v>0</v>
      </c>
      <c r="AQ1874" s="7" t="s">
        <v>2006</v>
      </c>
      <c r="AR1874" s="33">
        <v>0</v>
      </c>
      <c r="AT1874" s="7" t="s">
        <v>2006</v>
      </c>
      <c r="AU1874" s="33">
        <v>0</v>
      </c>
      <c r="AW1874" s="7" t="s">
        <v>2006</v>
      </c>
      <c r="AX1874" s="33">
        <v>0</v>
      </c>
      <c r="AZ1874" s="7" t="s">
        <v>2006</v>
      </c>
      <c r="BA1874" s="33">
        <v>0</v>
      </c>
      <c r="BC1874" s="7" t="s">
        <v>2006</v>
      </c>
      <c r="BD1874" s="33">
        <v>0</v>
      </c>
      <c r="BF1874" s="7" t="s">
        <v>2006</v>
      </c>
      <c r="BG1874" s="33">
        <v>0</v>
      </c>
      <c r="BI1874" s="7" t="s">
        <v>2006</v>
      </c>
      <c r="BJ1874" s="33">
        <v>0</v>
      </c>
      <c r="BL1874" s="7" t="s">
        <v>2006</v>
      </c>
      <c r="BM1874" s="33">
        <v>0</v>
      </c>
      <c r="BO1874" s="7" t="s">
        <v>2006</v>
      </c>
      <c r="BP1874" s="33">
        <v>0</v>
      </c>
      <c r="BR1874" s="7" t="s">
        <v>2006</v>
      </c>
      <c r="BS1874" s="33">
        <v>0</v>
      </c>
      <c r="BU1874" s="7" t="s">
        <v>2006</v>
      </c>
      <c r="BV1874" s="33">
        <v>0</v>
      </c>
      <c r="BX1874" s="7" t="s">
        <v>2006</v>
      </c>
      <c r="BY1874" s="33">
        <v>0</v>
      </c>
    </row>
    <row r="1875" spans="1:77" x14ac:dyDescent="0.3">
      <c r="A1875" s="7" t="s">
        <v>2007</v>
      </c>
      <c r="B1875" s="29">
        <v>4</v>
      </c>
      <c r="D1875" s="7" t="s">
        <v>2007</v>
      </c>
      <c r="E1875" s="29">
        <v>4</v>
      </c>
      <c r="G1875" s="7" t="s">
        <v>2007</v>
      </c>
      <c r="H1875" s="29" t="s">
        <v>985</v>
      </c>
      <c r="J1875" s="7" t="s">
        <v>2007</v>
      </c>
      <c r="K1875" s="29" t="s">
        <v>985</v>
      </c>
      <c r="M1875" s="7" t="s">
        <v>2007</v>
      </c>
      <c r="N1875" s="29" t="s">
        <v>985</v>
      </c>
      <c r="P1875" s="7" t="s">
        <v>2007</v>
      </c>
      <c r="Q1875" s="29" t="s">
        <v>985</v>
      </c>
      <c r="S1875" s="7" t="s">
        <v>2007</v>
      </c>
      <c r="T1875" s="29" t="s">
        <v>985</v>
      </c>
      <c r="V1875" s="7" t="s">
        <v>2007</v>
      </c>
      <c r="W1875" s="29" t="s">
        <v>985</v>
      </c>
      <c r="Y1875" s="7" t="s">
        <v>2007</v>
      </c>
      <c r="Z1875" s="29" t="s">
        <v>985</v>
      </c>
      <c r="AB1875" s="7" t="s">
        <v>2007</v>
      </c>
      <c r="AC1875" s="29" t="s">
        <v>985</v>
      </c>
      <c r="AE1875" s="7" t="s">
        <v>2007</v>
      </c>
      <c r="AF1875" s="29" t="s">
        <v>985</v>
      </c>
      <c r="AH1875" s="7" t="s">
        <v>2007</v>
      </c>
      <c r="AI1875" s="29" t="s">
        <v>985</v>
      </c>
      <c r="AK1875" s="7" t="s">
        <v>2007</v>
      </c>
      <c r="AL1875" s="33">
        <v>0</v>
      </c>
      <c r="AN1875" s="7" t="s">
        <v>2007</v>
      </c>
      <c r="AO1875" s="33">
        <v>0</v>
      </c>
      <c r="AQ1875" s="7" t="s">
        <v>2007</v>
      </c>
      <c r="AR1875" s="33">
        <v>0</v>
      </c>
      <c r="AT1875" s="7" t="s">
        <v>2007</v>
      </c>
      <c r="AU1875" s="33">
        <v>0</v>
      </c>
      <c r="AW1875" s="7" t="s">
        <v>2007</v>
      </c>
      <c r="AX1875" s="33">
        <v>0</v>
      </c>
      <c r="AZ1875" s="7" t="s">
        <v>2007</v>
      </c>
      <c r="BA1875" s="33">
        <v>0</v>
      </c>
      <c r="BC1875" s="7" t="s">
        <v>2007</v>
      </c>
      <c r="BD1875" s="33">
        <v>0</v>
      </c>
      <c r="BF1875" s="7" t="s">
        <v>2007</v>
      </c>
      <c r="BG1875" s="33">
        <v>0</v>
      </c>
      <c r="BI1875" s="7" t="s">
        <v>2007</v>
      </c>
      <c r="BJ1875" s="33">
        <v>0</v>
      </c>
      <c r="BL1875" s="7" t="s">
        <v>2007</v>
      </c>
      <c r="BM1875" s="33">
        <v>0</v>
      </c>
      <c r="BO1875" s="7" t="s">
        <v>2007</v>
      </c>
      <c r="BP1875" s="33">
        <v>0</v>
      </c>
      <c r="BR1875" s="7" t="s">
        <v>2007</v>
      </c>
      <c r="BS1875" s="33">
        <v>0</v>
      </c>
      <c r="BU1875" s="7" t="s">
        <v>2007</v>
      </c>
      <c r="BV1875" s="33">
        <v>0</v>
      </c>
      <c r="BX1875" s="7" t="s">
        <v>2007</v>
      </c>
      <c r="BY1875" s="33">
        <v>0</v>
      </c>
    </row>
    <row r="1876" spans="1:77" x14ac:dyDescent="0.3">
      <c r="A1876" s="7" t="s">
        <v>2008</v>
      </c>
      <c r="B1876" s="29">
        <v>4</v>
      </c>
      <c r="D1876" s="7" t="s">
        <v>2008</v>
      </c>
      <c r="E1876" s="29">
        <v>4</v>
      </c>
      <c r="G1876" s="7" t="s">
        <v>2008</v>
      </c>
      <c r="H1876" s="29" t="s">
        <v>985</v>
      </c>
      <c r="J1876" s="7" t="s">
        <v>2008</v>
      </c>
      <c r="K1876" s="29" t="s">
        <v>985</v>
      </c>
      <c r="M1876" s="7" t="s">
        <v>2008</v>
      </c>
      <c r="N1876" s="29" t="s">
        <v>985</v>
      </c>
      <c r="P1876" s="7" t="s">
        <v>2008</v>
      </c>
      <c r="Q1876" s="29" t="s">
        <v>985</v>
      </c>
      <c r="S1876" s="7" t="s">
        <v>2008</v>
      </c>
      <c r="T1876" s="29" t="s">
        <v>985</v>
      </c>
      <c r="V1876" s="7" t="s">
        <v>2008</v>
      </c>
      <c r="W1876" s="29" t="s">
        <v>985</v>
      </c>
      <c r="Y1876" s="7" t="s">
        <v>2008</v>
      </c>
      <c r="Z1876" s="29" t="s">
        <v>985</v>
      </c>
      <c r="AB1876" s="7" t="s">
        <v>2008</v>
      </c>
      <c r="AC1876" s="29" t="s">
        <v>985</v>
      </c>
      <c r="AE1876" s="7" t="s">
        <v>2008</v>
      </c>
      <c r="AF1876" s="29" t="s">
        <v>985</v>
      </c>
      <c r="AH1876" s="7" t="s">
        <v>2008</v>
      </c>
      <c r="AI1876" s="29" t="s">
        <v>985</v>
      </c>
      <c r="AK1876" s="7" t="s">
        <v>2008</v>
      </c>
      <c r="AL1876" s="33">
        <v>0</v>
      </c>
      <c r="AN1876" s="7" t="s">
        <v>2008</v>
      </c>
      <c r="AO1876" s="33">
        <v>0</v>
      </c>
      <c r="AQ1876" s="7" t="s">
        <v>2008</v>
      </c>
      <c r="AR1876" s="33">
        <v>0</v>
      </c>
      <c r="AT1876" s="7" t="s">
        <v>2008</v>
      </c>
      <c r="AU1876" s="33">
        <v>0</v>
      </c>
      <c r="AW1876" s="7" t="s">
        <v>2008</v>
      </c>
      <c r="AX1876" s="33">
        <v>0</v>
      </c>
      <c r="AZ1876" s="7" t="s">
        <v>2008</v>
      </c>
      <c r="BA1876" s="33">
        <v>0</v>
      </c>
      <c r="BC1876" s="7" t="s">
        <v>2008</v>
      </c>
      <c r="BD1876" s="33">
        <v>0</v>
      </c>
      <c r="BF1876" s="7" t="s">
        <v>2008</v>
      </c>
      <c r="BG1876" s="33">
        <v>0</v>
      </c>
      <c r="BI1876" s="7" t="s">
        <v>2008</v>
      </c>
      <c r="BJ1876" s="33">
        <v>0</v>
      </c>
      <c r="BL1876" s="7" t="s">
        <v>2008</v>
      </c>
      <c r="BM1876" s="33">
        <v>0</v>
      </c>
      <c r="BO1876" s="7" t="s">
        <v>2008</v>
      </c>
      <c r="BP1876" s="33">
        <v>0</v>
      </c>
      <c r="BR1876" s="7" t="s">
        <v>2008</v>
      </c>
      <c r="BS1876" s="33">
        <v>0</v>
      </c>
      <c r="BU1876" s="7" t="s">
        <v>2008</v>
      </c>
      <c r="BV1876" s="33">
        <v>0</v>
      </c>
      <c r="BX1876" s="7" t="s">
        <v>2008</v>
      </c>
      <c r="BY1876" s="33">
        <v>0</v>
      </c>
    </row>
    <row r="1877" spans="1:77" x14ac:dyDescent="0.3">
      <c r="A1877" s="7" t="s">
        <v>2009</v>
      </c>
      <c r="B1877" s="29">
        <v>4</v>
      </c>
      <c r="D1877" s="7" t="s">
        <v>2009</v>
      </c>
      <c r="E1877" s="29">
        <v>4</v>
      </c>
      <c r="G1877" s="7" t="s">
        <v>2009</v>
      </c>
      <c r="H1877" s="29" t="s">
        <v>985</v>
      </c>
      <c r="J1877" s="7" t="s">
        <v>2009</v>
      </c>
      <c r="K1877" s="29" t="s">
        <v>985</v>
      </c>
      <c r="M1877" s="7" t="s">
        <v>2009</v>
      </c>
      <c r="N1877" s="29" t="s">
        <v>985</v>
      </c>
      <c r="P1877" s="7" t="s">
        <v>2009</v>
      </c>
      <c r="Q1877" s="29" t="s">
        <v>985</v>
      </c>
      <c r="S1877" s="7" t="s">
        <v>2009</v>
      </c>
      <c r="T1877" s="29" t="s">
        <v>985</v>
      </c>
      <c r="V1877" s="7" t="s">
        <v>2009</v>
      </c>
      <c r="W1877" s="29" t="s">
        <v>985</v>
      </c>
      <c r="Y1877" s="7" t="s">
        <v>2009</v>
      </c>
      <c r="Z1877" s="29" t="s">
        <v>985</v>
      </c>
      <c r="AB1877" s="7" t="s">
        <v>2009</v>
      </c>
      <c r="AC1877" s="29" t="s">
        <v>985</v>
      </c>
      <c r="AE1877" s="7" t="s">
        <v>2009</v>
      </c>
      <c r="AF1877" s="29" t="s">
        <v>985</v>
      </c>
      <c r="AH1877" s="7" t="s">
        <v>2009</v>
      </c>
      <c r="AI1877" s="29" t="s">
        <v>985</v>
      </c>
      <c r="AK1877" s="7" t="s">
        <v>2009</v>
      </c>
      <c r="AL1877" s="33">
        <v>0</v>
      </c>
      <c r="AN1877" s="7" t="s">
        <v>2009</v>
      </c>
      <c r="AO1877" s="33">
        <v>0</v>
      </c>
      <c r="AQ1877" s="7" t="s">
        <v>2009</v>
      </c>
      <c r="AR1877" s="33">
        <v>0</v>
      </c>
      <c r="AT1877" s="7" t="s">
        <v>2009</v>
      </c>
      <c r="AU1877" s="33">
        <v>0</v>
      </c>
      <c r="AW1877" s="7" t="s">
        <v>2009</v>
      </c>
      <c r="AX1877" s="33">
        <v>0</v>
      </c>
      <c r="AZ1877" s="7" t="s">
        <v>2009</v>
      </c>
      <c r="BA1877" s="33">
        <v>0</v>
      </c>
      <c r="BC1877" s="7" t="s">
        <v>2009</v>
      </c>
      <c r="BD1877" s="33">
        <v>0</v>
      </c>
      <c r="BF1877" s="7" t="s">
        <v>2009</v>
      </c>
      <c r="BG1877" s="33">
        <v>0</v>
      </c>
      <c r="BI1877" s="7" t="s">
        <v>2009</v>
      </c>
      <c r="BJ1877" s="33">
        <v>0</v>
      </c>
      <c r="BL1877" s="7" t="s">
        <v>2009</v>
      </c>
      <c r="BM1877" s="33">
        <v>0</v>
      </c>
      <c r="BO1877" s="7" t="s">
        <v>2009</v>
      </c>
      <c r="BP1877" s="33">
        <v>0</v>
      </c>
      <c r="BR1877" s="7" t="s">
        <v>2009</v>
      </c>
      <c r="BS1877" s="33">
        <v>0</v>
      </c>
      <c r="BU1877" s="7" t="s">
        <v>2009</v>
      </c>
      <c r="BV1877" s="33">
        <v>0</v>
      </c>
      <c r="BX1877" s="7" t="s">
        <v>2009</v>
      </c>
      <c r="BY1877" s="33">
        <v>0</v>
      </c>
    </row>
    <row r="1878" spans="1:77" x14ac:dyDescent="0.3">
      <c r="A1878" s="7" t="s">
        <v>2010</v>
      </c>
      <c r="B1878" s="29">
        <v>4</v>
      </c>
      <c r="D1878" s="7" t="s">
        <v>2010</v>
      </c>
      <c r="E1878" s="29">
        <v>4</v>
      </c>
      <c r="G1878" s="7" t="s">
        <v>2010</v>
      </c>
      <c r="H1878" s="29" t="s">
        <v>985</v>
      </c>
      <c r="J1878" s="7" t="s">
        <v>2010</v>
      </c>
      <c r="K1878" s="29" t="s">
        <v>985</v>
      </c>
      <c r="M1878" s="7" t="s">
        <v>2010</v>
      </c>
      <c r="N1878" s="29" t="s">
        <v>985</v>
      </c>
      <c r="P1878" s="7" t="s">
        <v>2010</v>
      </c>
      <c r="Q1878" s="29" t="s">
        <v>985</v>
      </c>
      <c r="S1878" s="7" t="s">
        <v>2010</v>
      </c>
      <c r="T1878" s="29" t="s">
        <v>985</v>
      </c>
      <c r="V1878" s="7" t="s">
        <v>2010</v>
      </c>
      <c r="W1878" s="29" t="s">
        <v>985</v>
      </c>
      <c r="Y1878" s="7" t="s">
        <v>2010</v>
      </c>
      <c r="Z1878" s="29" t="s">
        <v>985</v>
      </c>
      <c r="AB1878" s="7" t="s">
        <v>2010</v>
      </c>
      <c r="AC1878" s="29" t="s">
        <v>985</v>
      </c>
      <c r="AE1878" s="7" t="s">
        <v>2010</v>
      </c>
      <c r="AF1878" s="29" t="s">
        <v>985</v>
      </c>
      <c r="AH1878" s="7" t="s">
        <v>2010</v>
      </c>
      <c r="AI1878" s="29" t="s">
        <v>985</v>
      </c>
      <c r="AK1878" s="7" t="s">
        <v>2010</v>
      </c>
      <c r="AL1878" s="33">
        <v>0</v>
      </c>
      <c r="AN1878" s="7" t="s">
        <v>2010</v>
      </c>
      <c r="AO1878" s="33">
        <v>0</v>
      </c>
      <c r="AQ1878" s="7" t="s">
        <v>2010</v>
      </c>
      <c r="AR1878" s="33">
        <v>0</v>
      </c>
      <c r="AT1878" s="7" t="s">
        <v>2010</v>
      </c>
      <c r="AU1878" s="33">
        <v>0</v>
      </c>
      <c r="AW1878" s="7" t="s">
        <v>2010</v>
      </c>
      <c r="AX1878" s="33">
        <v>0</v>
      </c>
      <c r="AZ1878" s="7" t="s">
        <v>2010</v>
      </c>
      <c r="BA1878" s="33">
        <v>0</v>
      </c>
      <c r="BC1878" s="7" t="s">
        <v>2010</v>
      </c>
      <c r="BD1878" s="33">
        <v>0</v>
      </c>
      <c r="BF1878" s="7" t="s">
        <v>2010</v>
      </c>
      <c r="BG1878" s="33">
        <v>0</v>
      </c>
      <c r="BI1878" s="7" t="s">
        <v>2010</v>
      </c>
      <c r="BJ1878" s="33">
        <v>0</v>
      </c>
      <c r="BL1878" s="7" t="s">
        <v>2010</v>
      </c>
      <c r="BM1878" s="33">
        <v>0</v>
      </c>
      <c r="BO1878" s="7" t="s">
        <v>2010</v>
      </c>
      <c r="BP1878" s="33">
        <v>0</v>
      </c>
      <c r="BR1878" s="7" t="s">
        <v>2010</v>
      </c>
      <c r="BS1878" s="33">
        <v>0</v>
      </c>
      <c r="BU1878" s="7" t="s">
        <v>2010</v>
      </c>
      <c r="BV1878" s="33">
        <v>0</v>
      </c>
      <c r="BX1878" s="7" t="s">
        <v>2010</v>
      </c>
      <c r="BY1878" s="33">
        <v>0</v>
      </c>
    </row>
    <row r="1879" spans="1:77" x14ac:dyDescent="0.3">
      <c r="A1879" s="7" t="s">
        <v>2011</v>
      </c>
      <c r="B1879" s="29">
        <v>4</v>
      </c>
      <c r="D1879" s="7" t="s">
        <v>2011</v>
      </c>
      <c r="E1879" s="29">
        <v>4</v>
      </c>
      <c r="G1879" s="7" t="s">
        <v>2011</v>
      </c>
      <c r="H1879" s="29" t="s">
        <v>985</v>
      </c>
      <c r="J1879" s="7" t="s">
        <v>2011</v>
      </c>
      <c r="K1879" s="29" t="s">
        <v>985</v>
      </c>
      <c r="M1879" s="7" t="s">
        <v>2011</v>
      </c>
      <c r="N1879" s="29" t="s">
        <v>985</v>
      </c>
      <c r="P1879" s="7" t="s">
        <v>2011</v>
      </c>
      <c r="Q1879" s="29" t="s">
        <v>985</v>
      </c>
      <c r="S1879" s="7" t="s">
        <v>2011</v>
      </c>
      <c r="T1879" s="29" t="s">
        <v>985</v>
      </c>
      <c r="V1879" s="7" t="s">
        <v>2011</v>
      </c>
      <c r="W1879" s="29" t="s">
        <v>985</v>
      </c>
      <c r="Y1879" s="7" t="s">
        <v>2011</v>
      </c>
      <c r="Z1879" s="29" t="s">
        <v>985</v>
      </c>
      <c r="AB1879" s="7" t="s">
        <v>2011</v>
      </c>
      <c r="AC1879" s="29" t="s">
        <v>985</v>
      </c>
      <c r="AE1879" s="7" t="s">
        <v>2011</v>
      </c>
      <c r="AF1879" s="29" t="s">
        <v>985</v>
      </c>
      <c r="AH1879" s="7" t="s">
        <v>2011</v>
      </c>
      <c r="AI1879" s="29" t="s">
        <v>985</v>
      </c>
      <c r="AK1879" s="7" t="s">
        <v>2011</v>
      </c>
      <c r="AL1879" s="33">
        <v>0</v>
      </c>
      <c r="AN1879" s="7" t="s">
        <v>2011</v>
      </c>
      <c r="AO1879" s="33">
        <v>0</v>
      </c>
      <c r="AQ1879" s="7" t="s">
        <v>2011</v>
      </c>
      <c r="AR1879" s="33">
        <v>0</v>
      </c>
      <c r="AT1879" s="7" t="s">
        <v>2011</v>
      </c>
      <c r="AU1879" s="33">
        <v>0</v>
      </c>
      <c r="AW1879" s="7" t="s">
        <v>2011</v>
      </c>
      <c r="AX1879" s="33">
        <v>0</v>
      </c>
      <c r="AZ1879" s="7" t="s">
        <v>2011</v>
      </c>
      <c r="BA1879" s="33">
        <v>0</v>
      </c>
      <c r="BC1879" s="7" t="s">
        <v>2011</v>
      </c>
      <c r="BD1879" s="33">
        <v>0</v>
      </c>
      <c r="BF1879" s="7" t="s">
        <v>2011</v>
      </c>
      <c r="BG1879" s="33">
        <v>0</v>
      </c>
      <c r="BI1879" s="7" t="s">
        <v>2011</v>
      </c>
      <c r="BJ1879" s="33">
        <v>0</v>
      </c>
      <c r="BL1879" s="7" t="s">
        <v>2011</v>
      </c>
      <c r="BM1879" s="33">
        <v>0</v>
      </c>
      <c r="BO1879" s="7" t="s">
        <v>2011</v>
      </c>
      <c r="BP1879" s="33">
        <v>0</v>
      </c>
      <c r="BR1879" s="7" t="s">
        <v>2011</v>
      </c>
      <c r="BS1879" s="33">
        <v>0</v>
      </c>
      <c r="BU1879" s="7" t="s">
        <v>2011</v>
      </c>
      <c r="BV1879" s="33">
        <v>0</v>
      </c>
      <c r="BX1879" s="7" t="s">
        <v>2011</v>
      </c>
      <c r="BY1879" s="33">
        <v>0</v>
      </c>
    </row>
    <row r="1880" spans="1:77" x14ac:dyDescent="0.3">
      <c r="A1880" s="7" t="s">
        <v>2012</v>
      </c>
      <c r="B1880" s="29">
        <v>4</v>
      </c>
      <c r="D1880" s="7" t="s">
        <v>2012</v>
      </c>
      <c r="E1880" s="29">
        <v>4</v>
      </c>
      <c r="G1880" s="7" t="s">
        <v>2012</v>
      </c>
      <c r="H1880" s="29" t="s">
        <v>985</v>
      </c>
      <c r="J1880" s="7" t="s">
        <v>2012</v>
      </c>
      <c r="K1880" s="29" t="s">
        <v>985</v>
      </c>
      <c r="M1880" s="7" t="s">
        <v>2012</v>
      </c>
      <c r="N1880" s="29" t="s">
        <v>985</v>
      </c>
      <c r="P1880" s="7" t="s">
        <v>2012</v>
      </c>
      <c r="Q1880" s="29" t="s">
        <v>985</v>
      </c>
      <c r="S1880" s="7" t="s">
        <v>2012</v>
      </c>
      <c r="T1880" s="29" t="s">
        <v>985</v>
      </c>
      <c r="V1880" s="7" t="s">
        <v>2012</v>
      </c>
      <c r="W1880" s="29" t="s">
        <v>985</v>
      </c>
      <c r="Y1880" s="7" t="s">
        <v>2012</v>
      </c>
      <c r="Z1880" s="29" t="s">
        <v>985</v>
      </c>
      <c r="AB1880" s="7" t="s">
        <v>2012</v>
      </c>
      <c r="AC1880" s="29" t="s">
        <v>985</v>
      </c>
      <c r="AE1880" s="7" t="s">
        <v>2012</v>
      </c>
      <c r="AF1880" s="29" t="s">
        <v>985</v>
      </c>
      <c r="AH1880" s="7" t="s">
        <v>2012</v>
      </c>
      <c r="AI1880" s="29" t="s">
        <v>985</v>
      </c>
      <c r="AK1880" s="7" t="s">
        <v>2012</v>
      </c>
      <c r="AL1880" s="33">
        <v>0</v>
      </c>
      <c r="AN1880" s="7" t="s">
        <v>2012</v>
      </c>
      <c r="AO1880" s="33">
        <v>0</v>
      </c>
      <c r="AQ1880" s="7" t="s">
        <v>2012</v>
      </c>
      <c r="AR1880" s="33">
        <v>0</v>
      </c>
      <c r="AT1880" s="7" t="s">
        <v>2012</v>
      </c>
      <c r="AU1880" s="33">
        <v>0</v>
      </c>
      <c r="AW1880" s="7" t="s">
        <v>2012</v>
      </c>
      <c r="AX1880" s="33">
        <v>0</v>
      </c>
      <c r="AZ1880" s="7" t="s">
        <v>2012</v>
      </c>
      <c r="BA1880" s="33">
        <v>0</v>
      </c>
      <c r="BC1880" s="7" t="s">
        <v>2012</v>
      </c>
      <c r="BD1880" s="33">
        <v>0</v>
      </c>
      <c r="BF1880" s="7" t="s">
        <v>2012</v>
      </c>
      <c r="BG1880" s="33">
        <v>0</v>
      </c>
      <c r="BI1880" s="7" t="s">
        <v>2012</v>
      </c>
      <c r="BJ1880" s="33">
        <v>0</v>
      </c>
      <c r="BL1880" s="7" t="s">
        <v>2012</v>
      </c>
      <c r="BM1880" s="33">
        <v>0</v>
      </c>
      <c r="BO1880" s="7" t="s">
        <v>2012</v>
      </c>
      <c r="BP1880" s="33">
        <v>0</v>
      </c>
      <c r="BR1880" s="7" t="s">
        <v>2012</v>
      </c>
      <c r="BS1880" s="33">
        <v>0</v>
      </c>
      <c r="BU1880" s="7" t="s">
        <v>2012</v>
      </c>
      <c r="BV1880" s="33">
        <v>0</v>
      </c>
      <c r="BX1880" s="7" t="s">
        <v>2012</v>
      </c>
      <c r="BY1880" s="33">
        <v>0</v>
      </c>
    </row>
    <row r="1881" spans="1:77" x14ac:dyDescent="0.3">
      <c r="A1881" s="7" t="s">
        <v>2013</v>
      </c>
      <c r="B1881" s="29">
        <v>4</v>
      </c>
      <c r="D1881" s="7" t="s">
        <v>2013</v>
      </c>
      <c r="E1881" s="29">
        <v>4</v>
      </c>
      <c r="G1881" s="7" t="s">
        <v>2013</v>
      </c>
      <c r="H1881" s="29" t="s">
        <v>985</v>
      </c>
      <c r="J1881" s="7" t="s">
        <v>2013</v>
      </c>
      <c r="K1881" s="29" t="s">
        <v>985</v>
      </c>
      <c r="M1881" s="7" t="s">
        <v>2013</v>
      </c>
      <c r="N1881" s="29" t="s">
        <v>985</v>
      </c>
      <c r="P1881" s="7" t="s">
        <v>2013</v>
      </c>
      <c r="Q1881" s="29" t="s">
        <v>985</v>
      </c>
      <c r="S1881" s="7" t="s">
        <v>2013</v>
      </c>
      <c r="T1881" s="29" t="s">
        <v>985</v>
      </c>
      <c r="V1881" s="7" t="s">
        <v>2013</v>
      </c>
      <c r="W1881" s="29" t="s">
        <v>985</v>
      </c>
      <c r="Y1881" s="7" t="s">
        <v>2013</v>
      </c>
      <c r="Z1881" s="29" t="s">
        <v>985</v>
      </c>
      <c r="AB1881" s="7" t="s">
        <v>2013</v>
      </c>
      <c r="AC1881" s="29" t="s">
        <v>985</v>
      </c>
      <c r="AE1881" s="7" t="s">
        <v>2013</v>
      </c>
      <c r="AF1881" s="29" t="s">
        <v>985</v>
      </c>
      <c r="AH1881" s="7" t="s">
        <v>2013</v>
      </c>
      <c r="AI1881" s="29" t="s">
        <v>985</v>
      </c>
      <c r="AK1881" s="7" t="s">
        <v>2013</v>
      </c>
      <c r="AL1881" s="33">
        <v>0</v>
      </c>
      <c r="AN1881" s="7" t="s">
        <v>2013</v>
      </c>
      <c r="AO1881" s="33">
        <v>0</v>
      </c>
      <c r="AQ1881" s="7" t="s">
        <v>2013</v>
      </c>
      <c r="AR1881" s="33">
        <v>0</v>
      </c>
      <c r="AT1881" s="7" t="s">
        <v>2013</v>
      </c>
      <c r="AU1881" s="33">
        <v>0</v>
      </c>
      <c r="AW1881" s="7" t="s">
        <v>2013</v>
      </c>
      <c r="AX1881" s="33">
        <v>0</v>
      </c>
      <c r="AZ1881" s="7" t="s">
        <v>2013</v>
      </c>
      <c r="BA1881" s="33">
        <v>0</v>
      </c>
      <c r="BC1881" s="7" t="s">
        <v>2013</v>
      </c>
      <c r="BD1881" s="33">
        <v>0</v>
      </c>
      <c r="BF1881" s="7" t="s">
        <v>2013</v>
      </c>
      <c r="BG1881" s="33">
        <v>0</v>
      </c>
      <c r="BI1881" s="7" t="s">
        <v>2013</v>
      </c>
      <c r="BJ1881" s="33">
        <v>0</v>
      </c>
      <c r="BL1881" s="7" t="s">
        <v>2013</v>
      </c>
      <c r="BM1881" s="33">
        <v>0</v>
      </c>
      <c r="BO1881" s="7" t="s">
        <v>2013</v>
      </c>
      <c r="BP1881" s="33">
        <v>0</v>
      </c>
      <c r="BR1881" s="7" t="s">
        <v>2013</v>
      </c>
      <c r="BS1881" s="33">
        <v>0</v>
      </c>
      <c r="BU1881" s="7" t="s">
        <v>2013</v>
      </c>
      <c r="BV1881" s="33">
        <v>0</v>
      </c>
      <c r="BX1881" s="7" t="s">
        <v>2013</v>
      </c>
      <c r="BY1881" s="33">
        <v>0</v>
      </c>
    </row>
    <row r="1882" spans="1:77" x14ac:dyDescent="0.3">
      <c r="A1882" s="7" t="s">
        <v>2014</v>
      </c>
      <c r="B1882" s="29">
        <v>4</v>
      </c>
      <c r="D1882" s="7" t="s">
        <v>2014</v>
      </c>
      <c r="E1882" s="29">
        <v>4</v>
      </c>
      <c r="G1882" s="7" t="s">
        <v>2014</v>
      </c>
      <c r="H1882" s="29" t="s">
        <v>985</v>
      </c>
      <c r="J1882" s="7" t="s">
        <v>2014</v>
      </c>
      <c r="K1882" s="29" t="s">
        <v>985</v>
      </c>
      <c r="M1882" s="7" t="s">
        <v>2014</v>
      </c>
      <c r="N1882" s="29" t="s">
        <v>985</v>
      </c>
      <c r="P1882" s="7" t="s">
        <v>2014</v>
      </c>
      <c r="Q1882" s="29" t="s">
        <v>985</v>
      </c>
      <c r="S1882" s="7" t="s">
        <v>2014</v>
      </c>
      <c r="T1882" s="29" t="s">
        <v>985</v>
      </c>
      <c r="V1882" s="7" t="s">
        <v>2014</v>
      </c>
      <c r="W1882" s="29" t="s">
        <v>985</v>
      </c>
      <c r="Y1882" s="7" t="s">
        <v>2014</v>
      </c>
      <c r="Z1882" s="29" t="s">
        <v>985</v>
      </c>
      <c r="AB1882" s="7" t="s">
        <v>2014</v>
      </c>
      <c r="AC1882" s="29" t="s">
        <v>985</v>
      </c>
      <c r="AE1882" s="7" t="s">
        <v>2014</v>
      </c>
      <c r="AF1882" s="29" t="s">
        <v>985</v>
      </c>
      <c r="AH1882" s="7" t="s">
        <v>2014</v>
      </c>
      <c r="AI1882" s="29" t="s">
        <v>985</v>
      </c>
      <c r="AK1882" s="7" t="s">
        <v>2014</v>
      </c>
      <c r="AL1882" s="33">
        <v>0</v>
      </c>
      <c r="AN1882" s="7" t="s">
        <v>2014</v>
      </c>
      <c r="AO1882" s="33">
        <v>0</v>
      </c>
      <c r="AQ1882" s="7" t="s">
        <v>2014</v>
      </c>
      <c r="AR1882" s="33">
        <v>0</v>
      </c>
      <c r="AT1882" s="7" t="s">
        <v>2014</v>
      </c>
      <c r="AU1882" s="33">
        <v>0</v>
      </c>
      <c r="AW1882" s="7" t="s">
        <v>2014</v>
      </c>
      <c r="AX1882" s="33">
        <v>0</v>
      </c>
      <c r="AZ1882" s="7" t="s">
        <v>2014</v>
      </c>
      <c r="BA1882" s="33">
        <v>0</v>
      </c>
      <c r="BC1882" s="7" t="s">
        <v>2014</v>
      </c>
      <c r="BD1882" s="33">
        <v>0</v>
      </c>
      <c r="BF1882" s="7" t="s">
        <v>2014</v>
      </c>
      <c r="BG1882" s="33">
        <v>0</v>
      </c>
      <c r="BI1882" s="7" t="s">
        <v>2014</v>
      </c>
      <c r="BJ1882" s="33">
        <v>0</v>
      </c>
      <c r="BL1882" s="7" t="s">
        <v>2014</v>
      </c>
      <c r="BM1882" s="33">
        <v>0</v>
      </c>
      <c r="BO1882" s="7" t="s">
        <v>2014</v>
      </c>
      <c r="BP1882" s="33">
        <v>0</v>
      </c>
      <c r="BR1882" s="7" t="s">
        <v>2014</v>
      </c>
      <c r="BS1882" s="33">
        <v>0</v>
      </c>
      <c r="BU1882" s="7" t="s">
        <v>2014</v>
      </c>
      <c r="BV1882" s="33">
        <v>0</v>
      </c>
      <c r="BX1882" s="7" t="s">
        <v>2014</v>
      </c>
      <c r="BY1882" s="33">
        <v>0</v>
      </c>
    </row>
    <row r="1883" spans="1:77" x14ac:dyDescent="0.3">
      <c r="A1883" s="7" t="s">
        <v>2015</v>
      </c>
      <c r="B1883" s="29">
        <v>4</v>
      </c>
      <c r="D1883" s="7" t="s">
        <v>2015</v>
      </c>
      <c r="E1883" s="29">
        <v>4</v>
      </c>
      <c r="G1883" s="7" t="s">
        <v>2015</v>
      </c>
      <c r="H1883" s="29" t="s">
        <v>985</v>
      </c>
      <c r="J1883" s="7" t="s">
        <v>2015</v>
      </c>
      <c r="K1883" s="29" t="s">
        <v>985</v>
      </c>
      <c r="M1883" s="7" t="s">
        <v>2015</v>
      </c>
      <c r="N1883" s="29" t="s">
        <v>985</v>
      </c>
      <c r="P1883" s="7" t="s">
        <v>2015</v>
      </c>
      <c r="Q1883" s="29" t="s">
        <v>985</v>
      </c>
      <c r="S1883" s="7" t="s">
        <v>2015</v>
      </c>
      <c r="T1883" s="29" t="s">
        <v>985</v>
      </c>
      <c r="V1883" s="7" t="s">
        <v>2015</v>
      </c>
      <c r="W1883" s="29" t="s">
        <v>985</v>
      </c>
      <c r="Y1883" s="7" t="s">
        <v>2015</v>
      </c>
      <c r="Z1883" s="29" t="s">
        <v>985</v>
      </c>
      <c r="AB1883" s="7" t="s">
        <v>2015</v>
      </c>
      <c r="AC1883" s="29" t="s">
        <v>985</v>
      </c>
      <c r="AE1883" s="7" t="s">
        <v>2015</v>
      </c>
      <c r="AF1883" s="29" t="s">
        <v>985</v>
      </c>
      <c r="AH1883" s="7" t="s">
        <v>2015</v>
      </c>
      <c r="AI1883" s="29" t="s">
        <v>985</v>
      </c>
      <c r="AK1883" s="7" t="s">
        <v>2015</v>
      </c>
      <c r="AL1883" s="33">
        <v>0</v>
      </c>
      <c r="AN1883" s="7" t="s">
        <v>2015</v>
      </c>
      <c r="AO1883" s="33">
        <v>0</v>
      </c>
      <c r="AQ1883" s="7" t="s">
        <v>2015</v>
      </c>
      <c r="AR1883" s="33">
        <v>0</v>
      </c>
      <c r="AT1883" s="7" t="s">
        <v>2015</v>
      </c>
      <c r="AU1883" s="33">
        <v>0</v>
      </c>
      <c r="AW1883" s="7" t="s">
        <v>2015</v>
      </c>
      <c r="AX1883" s="33">
        <v>0</v>
      </c>
      <c r="AZ1883" s="7" t="s">
        <v>2015</v>
      </c>
      <c r="BA1883" s="33">
        <v>0</v>
      </c>
      <c r="BC1883" s="7" t="s">
        <v>2015</v>
      </c>
      <c r="BD1883" s="33">
        <v>0</v>
      </c>
      <c r="BF1883" s="7" t="s">
        <v>2015</v>
      </c>
      <c r="BG1883" s="33">
        <v>0</v>
      </c>
      <c r="BI1883" s="7" t="s">
        <v>2015</v>
      </c>
      <c r="BJ1883" s="33">
        <v>0</v>
      </c>
      <c r="BL1883" s="7" t="s">
        <v>2015</v>
      </c>
      <c r="BM1883" s="33">
        <v>0</v>
      </c>
      <c r="BO1883" s="7" t="s">
        <v>2015</v>
      </c>
      <c r="BP1883" s="33">
        <v>0</v>
      </c>
      <c r="BR1883" s="7" t="s">
        <v>2015</v>
      </c>
      <c r="BS1883" s="33">
        <v>0</v>
      </c>
      <c r="BU1883" s="7" t="s">
        <v>2015</v>
      </c>
      <c r="BV1883" s="33">
        <v>0</v>
      </c>
      <c r="BX1883" s="7" t="s">
        <v>2015</v>
      </c>
      <c r="BY1883" s="33">
        <v>0</v>
      </c>
    </row>
    <row r="1884" spans="1:77" x14ac:dyDescent="0.3">
      <c r="A1884" s="7" t="s">
        <v>2016</v>
      </c>
      <c r="B1884" s="29">
        <v>4</v>
      </c>
      <c r="D1884" s="7" t="s">
        <v>2016</v>
      </c>
      <c r="E1884" s="29">
        <v>4</v>
      </c>
      <c r="G1884" s="7" t="s">
        <v>2016</v>
      </c>
      <c r="H1884" s="29" t="s">
        <v>985</v>
      </c>
      <c r="J1884" s="7" t="s">
        <v>2016</v>
      </c>
      <c r="K1884" s="29" t="s">
        <v>985</v>
      </c>
      <c r="M1884" s="7" t="s">
        <v>2016</v>
      </c>
      <c r="N1884" s="29" t="s">
        <v>985</v>
      </c>
      <c r="P1884" s="7" t="s">
        <v>2016</v>
      </c>
      <c r="Q1884" s="29" t="s">
        <v>985</v>
      </c>
      <c r="S1884" s="7" t="s">
        <v>2016</v>
      </c>
      <c r="T1884" s="29" t="s">
        <v>985</v>
      </c>
      <c r="V1884" s="7" t="s">
        <v>2016</v>
      </c>
      <c r="W1884" s="29" t="s">
        <v>985</v>
      </c>
      <c r="Y1884" s="7" t="s">
        <v>2016</v>
      </c>
      <c r="Z1884" s="29" t="s">
        <v>985</v>
      </c>
      <c r="AB1884" s="7" t="s">
        <v>2016</v>
      </c>
      <c r="AC1884" s="29" t="s">
        <v>985</v>
      </c>
      <c r="AE1884" s="7" t="s">
        <v>2016</v>
      </c>
      <c r="AF1884" s="29" t="s">
        <v>985</v>
      </c>
      <c r="AH1884" s="7" t="s">
        <v>2016</v>
      </c>
      <c r="AI1884" s="29" t="s">
        <v>985</v>
      </c>
      <c r="AK1884" s="7" t="s">
        <v>2016</v>
      </c>
      <c r="AL1884" s="33">
        <v>0</v>
      </c>
      <c r="AN1884" s="7" t="s">
        <v>2016</v>
      </c>
      <c r="AO1884" s="33">
        <v>0</v>
      </c>
      <c r="AQ1884" s="7" t="s">
        <v>2016</v>
      </c>
      <c r="AR1884" s="33">
        <v>0</v>
      </c>
      <c r="AT1884" s="7" t="s">
        <v>2016</v>
      </c>
      <c r="AU1884" s="33">
        <v>0</v>
      </c>
      <c r="AW1884" s="7" t="s">
        <v>2016</v>
      </c>
      <c r="AX1884" s="33">
        <v>0</v>
      </c>
      <c r="AZ1884" s="7" t="s">
        <v>2016</v>
      </c>
      <c r="BA1884" s="33">
        <v>0</v>
      </c>
      <c r="BC1884" s="7" t="s">
        <v>2016</v>
      </c>
      <c r="BD1884" s="33">
        <v>0</v>
      </c>
      <c r="BF1884" s="7" t="s">
        <v>2016</v>
      </c>
      <c r="BG1884" s="33">
        <v>0</v>
      </c>
      <c r="BI1884" s="7" t="s">
        <v>2016</v>
      </c>
      <c r="BJ1884" s="33">
        <v>0</v>
      </c>
      <c r="BL1884" s="7" t="s">
        <v>2016</v>
      </c>
      <c r="BM1884" s="33">
        <v>0</v>
      </c>
      <c r="BO1884" s="7" t="s">
        <v>2016</v>
      </c>
      <c r="BP1884" s="33">
        <v>0</v>
      </c>
      <c r="BR1884" s="7" t="s">
        <v>2016</v>
      </c>
      <c r="BS1884" s="33">
        <v>0</v>
      </c>
      <c r="BU1884" s="7" t="s">
        <v>2016</v>
      </c>
      <c r="BV1884" s="33">
        <v>0</v>
      </c>
      <c r="BX1884" s="7" t="s">
        <v>2016</v>
      </c>
      <c r="BY1884" s="33">
        <v>0</v>
      </c>
    </row>
    <row r="1885" spans="1:77" x14ac:dyDescent="0.3">
      <c r="A1885" s="7" t="s">
        <v>2017</v>
      </c>
      <c r="B1885" s="29">
        <v>4</v>
      </c>
      <c r="D1885" s="7" t="s">
        <v>2017</v>
      </c>
      <c r="E1885" s="29">
        <v>4</v>
      </c>
      <c r="G1885" s="7" t="s">
        <v>2017</v>
      </c>
      <c r="H1885" s="29" t="s">
        <v>985</v>
      </c>
      <c r="J1885" s="7" t="s">
        <v>2017</v>
      </c>
      <c r="K1885" s="29" t="s">
        <v>985</v>
      </c>
      <c r="M1885" s="7" t="s">
        <v>2017</v>
      </c>
      <c r="N1885" s="29" t="s">
        <v>985</v>
      </c>
      <c r="P1885" s="7" t="s">
        <v>2017</v>
      </c>
      <c r="Q1885" s="29" t="s">
        <v>985</v>
      </c>
      <c r="S1885" s="7" t="s">
        <v>2017</v>
      </c>
      <c r="T1885" s="29" t="s">
        <v>985</v>
      </c>
      <c r="V1885" s="7" t="s">
        <v>2017</v>
      </c>
      <c r="W1885" s="29" t="s">
        <v>985</v>
      </c>
      <c r="Y1885" s="7" t="s">
        <v>2017</v>
      </c>
      <c r="Z1885" s="29" t="s">
        <v>985</v>
      </c>
      <c r="AB1885" s="7" t="s">
        <v>2017</v>
      </c>
      <c r="AC1885" s="29" t="s">
        <v>985</v>
      </c>
      <c r="AE1885" s="7" t="s">
        <v>2017</v>
      </c>
      <c r="AF1885" s="29" t="s">
        <v>985</v>
      </c>
      <c r="AH1885" s="7" t="s">
        <v>2017</v>
      </c>
      <c r="AI1885" s="29" t="s">
        <v>985</v>
      </c>
      <c r="AK1885" s="7" t="s">
        <v>2017</v>
      </c>
      <c r="AL1885" s="33">
        <v>0</v>
      </c>
      <c r="AN1885" s="7" t="s">
        <v>2017</v>
      </c>
      <c r="AO1885" s="33">
        <v>0</v>
      </c>
      <c r="AQ1885" s="7" t="s">
        <v>2017</v>
      </c>
      <c r="AR1885" s="33">
        <v>0</v>
      </c>
      <c r="AT1885" s="7" t="s">
        <v>2017</v>
      </c>
      <c r="AU1885" s="33">
        <v>0</v>
      </c>
      <c r="AW1885" s="7" t="s">
        <v>2017</v>
      </c>
      <c r="AX1885" s="33">
        <v>0</v>
      </c>
      <c r="AZ1885" s="7" t="s">
        <v>2017</v>
      </c>
      <c r="BA1885" s="33">
        <v>0</v>
      </c>
      <c r="BC1885" s="7" t="s">
        <v>2017</v>
      </c>
      <c r="BD1885" s="33">
        <v>0</v>
      </c>
      <c r="BF1885" s="7" t="s">
        <v>2017</v>
      </c>
      <c r="BG1885" s="33">
        <v>0</v>
      </c>
      <c r="BI1885" s="7" t="s">
        <v>2017</v>
      </c>
      <c r="BJ1885" s="33">
        <v>0</v>
      </c>
      <c r="BL1885" s="7" t="s">
        <v>2017</v>
      </c>
      <c r="BM1885" s="33">
        <v>0</v>
      </c>
      <c r="BO1885" s="7" t="s">
        <v>2017</v>
      </c>
      <c r="BP1885" s="33">
        <v>0</v>
      </c>
      <c r="BR1885" s="7" t="s">
        <v>2017</v>
      </c>
      <c r="BS1885" s="33">
        <v>0</v>
      </c>
      <c r="BU1885" s="7" t="s">
        <v>2017</v>
      </c>
      <c r="BV1885" s="33">
        <v>0</v>
      </c>
      <c r="BX1885" s="7" t="s">
        <v>2017</v>
      </c>
      <c r="BY1885" s="33">
        <v>0</v>
      </c>
    </row>
    <row r="1886" spans="1:77" x14ac:dyDescent="0.3">
      <c r="A1886" s="7" t="s">
        <v>2018</v>
      </c>
      <c r="B1886" s="29">
        <v>4</v>
      </c>
      <c r="D1886" s="7" t="s">
        <v>2018</v>
      </c>
      <c r="E1886" s="29">
        <v>4</v>
      </c>
      <c r="G1886" s="7" t="s">
        <v>2018</v>
      </c>
      <c r="H1886" s="29" t="s">
        <v>985</v>
      </c>
      <c r="J1886" s="7" t="s">
        <v>2018</v>
      </c>
      <c r="K1886" s="29" t="s">
        <v>985</v>
      </c>
      <c r="M1886" s="7" t="s">
        <v>2018</v>
      </c>
      <c r="N1886" s="29" t="s">
        <v>985</v>
      </c>
      <c r="P1886" s="7" t="s">
        <v>2018</v>
      </c>
      <c r="Q1886" s="29" t="s">
        <v>985</v>
      </c>
      <c r="S1886" s="7" t="s">
        <v>2018</v>
      </c>
      <c r="T1886" s="29" t="s">
        <v>985</v>
      </c>
      <c r="V1886" s="7" t="s">
        <v>2018</v>
      </c>
      <c r="W1886" s="29" t="s">
        <v>985</v>
      </c>
      <c r="Y1886" s="7" t="s">
        <v>2018</v>
      </c>
      <c r="Z1886" s="29" t="s">
        <v>985</v>
      </c>
      <c r="AB1886" s="7" t="s">
        <v>2018</v>
      </c>
      <c r="AC1886" s="29" t="s">
        <v>985</v>
      </c>
      <c r="AE1886" s="7" t="s">
        <v>2018</v>
      </c>
      <c r="AF1886" s="29" t="s">
        <v>985</v>
      </c>
      <c r="AH1886" s="7" t="s">
        <v>2018</v>
      </c>
      <c r="AI1886" s="29" t="s">
        <v>985</v>
      </c>
      <c r="AK1886" s="7" t="s">
        <v>2018</v>
      </c>
      <c r="AL1886" s="33">
        <v>0</v>
      </c>
      <c r="AN1886" s="7" t="s">
        <v>2018</v>
      </c>
      <c r="AO1886" s="33">
        <v>0</v>
      </c>
      <c r="AQ1886" s="7" t="s">
        <v>2018</v>
      </c>
      <c r="AR1886" s="33">
        <v>0</v>
      </c>
      <c r="AT1886" s="7" t="s">
        <v>2018</v>
      </c>
      <c r="AU1886" s="33">
        <v>0</v>
      </c>
      <c r="AW1886" s="7" t="s">
        <v>2018</v>
      </c>
      <c r="AX1886" s="33">
        <v>0</v>
      </c>
      <c r="AZ1886" s="7" t="s">
        <v>2018</v>
      </c>
      <c r="BA1886" s="33">
        <v>0</v>
      </c>
      <c r="BC1886" s="7" t="s">
        <v>2018</v>
      </c>
      <c r="BD1886" s="33">
        <v>0</v>
      </c>
      <c r="BF1886" s="7" t="s">
        <v>2018</v>
      </c>
      <c r="BG1886" s="33">
        <v>0</v>
      </c>
      <c r="BI1886" s="7" t="s">
        <v>2018</v>
      </c>
      <c r="BJ1886" s="33">
        <v>0</v>
      </c>
      <c r="BL1886" s="7" t="s">
        <v>2018</v>
      </c>
      <c r="BM1886" s="33">
        <v>0</v>
      </c>
      <c r="BO1886" s="7" t="s">
        <v>2018</v>
      </c>
      <c r="BP1886" s="33">
        <v>0</v>
      </c>
      <c r="BR1886" s="7" t="s">
        <v>2018</v>
      </c>
      <c r="BS1886" s="33">
        <v>0</v>
      </c>
      <c r="BU1886" s="7" t="s">
        <v>2018</v>
      </c>
      <c r="BV1886" s="33">
        <v>0</v>
      </c>
      <c r="BX1886" s="7" t="s">
        <v>2018</v>
      </c>
      <c r="BY1886" s="33">
        <v>0</v>
      </c>
    </row>
    <row r="1887" spans="1:77" x14ac:dyDescent="0.3">
      <c r="A1887" s="7" t="s">
        <v>2019</v>
      </c>
      <c r="B1887" s="29">
        <v>4</v>
      </c>
      <c r="D1887" s="7" t="s">
        <v>2019</v>
      </c>
      <c r="E1887" s="29">
        <v>4</v>
      </c>
      <c r="G1887" s="7" t="s">
        <v>2019</v>
      </c>
      <c r="H1887" s="29" t="s">
        <v>985</v>
      </c>
      <c r="J1887" s="7" t="s">
        <v>2019</v>
      </c>
      <c r="K1887" s="29" t="s">
        <v>985</v>
      </c>
      <c r="M1887" s="7" t="s">
        <v>2019</v>
      </c>
      <c r="N1887" s="29" t="s">
        <v>985</v>
      </c>
      <c r="P1887" s="7" t="s">
        <v>2019</v>
      </c>
      <c r="Q1887" s="29" t="s">
        <v>985</v>
      </c>
      <c r="S1887" s="7" t="s">
        <v>2019</v>
      </c>
      <c r="T1887" s="29" t="s">
        <v>985</v>
      </c>
      <c r="V1887" s="7" t="s">
        <v>2019</v>
      </c>
      <c r="W1887" s="29" t="s">
        <v>985</v>
      </c>
      <c r="Y1887" s="7" t="s">
        <v>2019</v>
      </c>
      <c r="Z1887" s="29" t="s">
        <v>985</v>
      </c>
      <c r="AB1887" s="7" t="s">
        <v>2019</v>
      </c>
      <c r="AC1887" s="29" t="s">
        <v>985</v>
      </c>
      <c r="AE1887" s="7" t="s">
        <v>2019</v>
      </c>
      <c r="AF1887" s="29" t="s">
        <v>985</v>
      </c>
      <c r="AH1887" s="7" t="s">
        <v>2019</v>
      </c>
      <c r="AI1887" s="29" t="s">
        <v>985</v>
      </c>
      <c r="AK1887" s="7" t="s">
        <v>2019</v>
      </c>
      <c r="AL1887" s="33">
        <v>0</v>
      </c>
      <c r="AN1887" s="7" t="s">
        <v>2019</v>
      </c>
      <c r="AO1887" s="33">
        <v>0</v>
      </c>
      <c r="AQ1887" s="7" t="s">
        <v>2019</v>
      </c>
      <c r="AR1887" s="33">
        <v>0</v>
      </c>
      <c r="AT1887" s="7" t="s">
        <v>2019</v>
      </c>
      <c r="AU1887" s="33">
        <v>0</v>
      </c>
      <c r="AW1887" s="7" t="s">
        <v>2019</v>
      </c>
      <c r="AX1887" s="33">
        <v>0</v>
      </c>
      <c r="AZ1887" s="7" t="s">
        <v>2019</v>
      </c>
      <c r="BA1887" s="33">
        <v>0</v>
      </c>
      <c r="BC1887" s="7" t="s">
        <v>2019</v>
      </c>
      <c r="BD1887" s="33">
        <v>0</v>
      </c>
      <c r="BF1887" s="7" t="s">
        <v>2019</v>
      </c>
      <c r="BG1887" s="33">
        <v>0</v>
      </c>
      <c r="BI1887" s="7" t="s">
        <v>2019</v>
      </c>
      <c r="BJ1887" s="33">
        <v>0</v>
      </c>
      <c r="BL1887" s="7" t="s">
        <v>2019</v>
      </c>
      <c r="BM1887" s="33">
        <v>0</v>
      </c>
      <c r="BO1887" s="7" t="s">
        <v>2019</v>
      </c>
      <c r="BP1887" s="33">
        <v>0</v>
      </c>
      <c r="BR1887" s="7" t="s">
        <v>2019</v>
      </c>
      <c r="BS1887" s="33">
        <v>0</v>
      </c>
      <c r="BU1887" s="7" t="s">
        <v>2019</v>
      </c>
      <c r="BV1887" s="33">
        <v>0</v>
      </c>
      <c r="BX1887" s="7" t="s">
        <v>2019</v>
      </c>
      <c r="BY1887" s="33">
        <v>0</v>
      </c>
    </row>
    <row r="1888" spans="1:77" x14ac:dyDescent="0.3">
      <c r="A1888" s="7" t="s">
        <v>2020</v>
      </c>
      <c r="B1888" s="29">
        <v>4</v>
      </c>
      <c r="D1888" s="7" t="s">
        <v>2020</v>
      </c>
      <c r="E1888" s="29">
        <v>4</v>
      </c>
      <c r="G1888" s="7" t="s">
        <v>2020</v>
      </c>
      <c r="H1888" s="29" t="s">
        <v>985</v>
      </c>
      <c r="J1888" s="7" t="s">
        <v>2020</v>
      </c>
      <c r="K1888" s="29" t="s">
        <v>985</v>
      </c>
      <c r="M1888" s="7" t="s">
        <v>2020</v>
      </c>
      <c r="N1888" s="29" t="s">
        <v>985</v>
      </c>
      <c r="P1888" s="7" t="s">
        <v>2020</v>
      </c>
      <c r="Q1888" s="29" t="s">
        <v>985</v>
      </c>
      <c r="S1888" s="7" t="s">
        <v>2020</v>
      </c>
      <c r="T1888" s="29" t="s">
        <v>985</v>
      </c>
      <c r="V1888" s="7" t="s">
        <v>2020</v>
      </c>
      <c r="W1888" s="29" t="s">
        <v>985</v>
      </c>
      <c r="Y1888" s="7" t="s">
        <v>2020</v>
      </c>
      <c r="Z1888" s="29" t="s">
        <v>985</v>
      </c>
      <c r="AB1888" s="7" t="s">
        <v>2020</v>
      </c>
      <c r="AC1888" s="29" t="s">
        <v>985</v>
      </c>
      <c r="AE1888" s="7" t="s">
        <v>2020</v>
      </c>
      <c r="AF1888" s="29" t="s">
        <v>985</v>
      </c>
      <c r="AH1888" s="7" t="s">
        <v>2020</v>
      </c>
      <c r="AI1888" s="29" t="s">
        <v>985</v>
      </c>
      <c r="AK1888" s="7" t="s">
        <v>2020</v>
      </c>
      <c r="AL1888" s="33">
        <v>0</v>
      </c>
      <c r="AN1888" s="7" t="s">
        <v>2020</v>
      </c>
      <c r="AO1888" s="33">
        <v>0</v>
      </c>
      <c r="AQ1888" s="7" t="s">
        <v>2020</v>
      </c>
      <c r="AR1888" s="33">
        <v>0</v>
      </c>
      <c r="AT1888" s="7" t="s">
        <v>2020</v>
      </c>
      <c r="AU1888" s="33">
        <v>0</v>
      </c>
      <c r="AW1888" s="7" t="s">
        <v>2020</v>
      </c>
      <c r="AX1888" s="33">
        <v>0</v>
      </c>
      <c r="AZ1888" s="7" t="s">
        <v>2020</v>
      </c>
      <c r="BA1888" s="33">
        <v>0</v>
      </c>
      <c r="BC1888" s="7" t="s">
        <v>2020</v>
      </c>
      <c r="BD1888" s="33">
        <v>0</v>
      </c>
      <c r="BF1888" s="7" t="s">
        <v>2020</v>
      </c>
      <c r="BG1888" s="33">
        <v>0</v>
      </c>
      <c r="BI1888" s="7" t="s">
        <v>2020</v>
      </c>
      <c r="BJ1888" s="33">
        <v>0</v>
      </c>
      <c r="BL1888" s="7" t="s">
        <v>2020</v>
      </c>
      <c r="BM1888" s="33">
        <v>0</v>
      </c>
      <c r="BO1888" s="7" t="s">
        <v>2020</v>
      </c>
      <c r="BP1888" s="33">
        <v>0</v>
      </c>
      <c r="BR1888" s="7" t="s">
        <v>2020</v>
      </c>
      <c r="BS1888" s="33">
        <v>0</v>
      </c>
      <c r="BU1888" s="7" t="s">
        <v>2020</v>
      </c>
      <c r="BV1888" s="33">
        <v>0</v>
      </c>
      <c r="BX1888" s="7" t="s">
        <v>2020</v>
      </c>
      <c r="BY1888" s="33">
        <v>0</v>
      </c>
    </row>
    <row r="1889" spans="1:77" x14ac:dyDescent="0.3">
      <c r="A1889" s="7" t="s">
        <v>2021</v>
      </c>
      <c r="B1889" s="29">
        <v>4</v>
      </c>
      <c r="D1889" s="7" t="s">
        <v>2021</v>
      </c>
      <c r="E1889" s="29">
        <v>4</v>
      </c>
      <c r="G1889" s="7" t="s">
        <v>2021</v>
      </c>
      <c r="H1889" s="29" t="s">
        <v>985</v>
      </c>
      <c r="J1889" s="7" t="s">
        <v>2021</v>
      </c>
      <c r="K1889" s="29" t="s">
        <v>985</v>
      </c>
      <c r="M1889" s="7" t="s">
        <v>2021</v>
      </c>
      <c r="N1889" s="29" t="s">
        <v>985</v>
      </c>
      <c r="P1889" s="7" t="s">
        <v>2021</v>
      </c>
      <c r="Q1889" s="29" t="s">
        <v>985</v>
      </c>
      <c r="S1889" s="7" t="s">
        <v>2021</v>
      </c>
      <c r="T1889" s="29" t="s">
        <v>985</v>
      </c>
      <c r="V1889" s="7" t="s">
        <v>2021</v>
      </c>
      <c r="W1889" s="29" t="s">
        <v>985</v>
      </c>
      <c r="Y1889" s="7" t="s">
        <v>2021</v>
      </c>
      <c r="Z1889" s="29" t="s">
        <v>985</v>
      </c>
      <c r="AB1889" s="7" t="s">
        <v>2021</v>
      </c>
      <c r="AC1889" s="29" t="s">
        <v>985</v>
      </c>
      <c r="AE1889" s="7" t="s">
        <v>2021</v>
      </c>
      <c r="AF1889" s="29" t="s">
        <v>985</v>
      </c>
      <c r="AH1889" s="7" t="s">
        <v>2021</v>
      </c>
      <c r="AI1889" s="29" t="s">
        <v>985</v>
      </c>
      <c r="AK1889" s="7" t="s">
        <v>2021</v>
      </c>
      <c r="AL1889" s="33">
        <v>0</v>
      </c>
      <c r="AN1889" s="7" t="s">
        <v>2021</v>
      </c>
      <c r="AO1889" s="33">
        <v>0</v>
      </c>
      <c r="AQ1889" s="7" t="s">
        <v>2021</v>
      </c>
      <c r="AR1889" s="33">
        <v>0</v>
      </c>
      <c r="AT1889" s="7" t="s">
        <v>2021</v>
      </c>
      <c r="AU1889" s="33">
        <v>0</v>
      </c>
      <c r="AW1889" s="7" t="s">
        <v>2021</v>
      </c>
      <c r="AX1889" s="33">
        <v>0</v>
      </c>
      <c r="AZ1889" s="7" t="s">
        <v>2021</v>
      </c>
      <c r="BA1889" s="33">
        <v>0</v>
      </c>
      <c r="BC1889" s="7" t="s">
        <v>2021</v>
      </c>
      <c r="BD1889" s="33">
        <v>0</v>
      </c>
      <c r="BF1889" s="7" t="s">
        <v>2021</v>
      </c>
      <c r="BG1889" s="33">
        <v>0</v>
      </c>
      <c r="BI1889" s="7" t="s">
        <v>2021</v>
      </c>
      <c r="BJ1889" s="33">
        <v>0</v>
      </c>
      <c r="BL1889" s="7" t="s">
        <v>2021</v>
      </c>
      <c r="BM1889" s="33">
        <v>0</v>
      </c>
      <c r="BO1889" s="7" t="s">
        <v>2021</v>
      </c>
      <c r="BP1889" s="33">
        <v>0</v>
      </c>
      <c r="BR1889" s="7" t="s">
        <v>2021</v>
      </c>
      <c r="BS1889" s="33">
        <v>0</v>
      </c>
      <c r="BU1889" s="7" t="s">
        <v>2021</v>
      </c>
      <c r="BV1889" s="33">
        <v>0</v>
      </c>
      <c r="BX1889" s="7" t="s">
        <v>2021</v>
      </c>
      <c r="BY1889" s="33">
        <v>0</v>
      </c>
    </row>
    <row r="1890" spans="1:77" x14ac:dyDescent="0.3">
      <c r="A1890" s="7" t="s">
        <v>2022</v>
      </c>
      <c r="B1890" s="29">
        <v>4</v>
      </c>
      <c r="D1890" s="7" t="s">
        <v>2022</v>
      </c>
      <c r="E1890" s="29">
        <v>4</v>
      </c>
      <c r="G1890" s="7" t="s">
        <v>2022</v>
      </c>
      <c r="H1890" s="29" t="s">
        <v>985</v>
      </c>
      <c r="J1890" s="7" t="s">
        <v>2022</v>
      </c>
      <c r="K1890" s="29" t="s">
        <v>985</v>
      </c>
      <c r="M1890" s="7" t="s">
        <v>2022</v>
      </c>
      <c r="N1890" s="29" t="s">
        <v>985</v>
      </c>
      <c r="P1890" s="7" t="s">
        <v>2022</v>
      </c>
      <c r="Q1890" s="29" t="s">
        <v>985</v>
      </c>
      <c r="S1890" s="7" t="s">
        <v>2022</v>
      </c>
      <c r="T1890" s="29" t="s">
        <v>985</v>
      </c>
      <c r="V1890" s="7" t="s">
        <v>2022</v>
      </c>
      <c r="W1890" s="29" t="s">
        <v>985</v>
      </c>
      <c r="Y1890" s="7" t="s">
        <v>2022</v>
      </c>
      <c r="Z1890" s="29" t="s">
        <v>985</v>
      </c>
      <c r="AB1890" s="7" t="s">
        <v>2022</v>
      </c>
      <c r="AC1890" s="29" t="s">
        <v>985</v>
      </c>
      <c r="AE1890" s="7" t="s">
        <v>2022</v>
      </c>
      <c r="AF1890" s="29" t="s">
        <v>985</v>
      </c>
      <c r="AH1890" s="7" t="s">
        <v>2022</v>
      </c>
      <c r="AI1890" s="29" t="s">
        <v>985</v>
      </c>
      <c r="AK1890" s="7" t="s">
        <v>2022</v>
      </c>
      <c r="AL1890" s="33">
        <v>0</v>
      </c>
      <c r="AN1890" s="7" t="s">
        <v>2022</v>
      </c>
      <c r="AO1890" s="33">
        <v>0</v>
      </c>
      <c r="AQ1890" s="7" t="s">
        <v>2022</v>
      </c>
      <c r="AR1890" s="33">
        <v>0</v>
      </c>
      <c r="AT1890" s="7" t="s">
        <v>2022</v>
      </c>
      <c r="AU1890" s="33">
        <v>0</v>
      </c>
      <c r="AW1890" s="7" t="s">
        <v>2022</v>
      </c>
      <c r="AX1890" s="33">
        <v>0</v>
      </c>
      <c r="AZ1890" s="7" t="s">
        <v>2022</v>
      </c>
      <c r="BA1890" s="33">
        <v>0</v>
      </c>
      <c r="BC1890" s="7" t="s">
        <v>2022</v>
      </c>
      <c r="BD1890" s="33">
        <v>0</v>
      </c>
      <c r="BF1890" s="7" t="s">
        <v>2022</v>
      </c>
      <c r="BG1890" s="33">
        <v>0</v>
      </c>
      <c r="BI1890" s="7" t="s">
        <v>2022</v>
      </c>
      <c r="BJ1890" s="33">
        <v>0</v>
      </c>
      <c r="BL1890" s="7" t="s">
        <v>2022</v>
      </c>
      <c r="BM1890" s="33">
        <v>0</v>
      </c>
      <c r="BO1890" s="7" t="s">
        <v>2022</v>
      </c>
      <c r="BP1890" s="33">
        <v>0</v>
      </c>
      <c r="BR1890" s="7" t="s">
        <v>2022</v>
      </c>
      <c r="BS1890" s="33">
        <v>0</v>
      </c>
      <c r="BU1890" s="7" t="s">
        <v>2022</v>
      </c>
      <c r="BV1890" s="33">
        <v>0</v>
      </c>
      <c r="BX1890" s="7" t="s">
        <v>2022</v>
      </c>
      <c r="BY1890" s="33">
        <v>0</v>
      </c>
    </row>
    <row r="1891" spans="1:77" x14ac:dyDescent="0.3">
      <c r="A1891" s="7" t="s">
        <v>2023</v>
      </c>
      <c r="B1891" s="29">
        <v>4</v>
      </c>
      <c r="D1891" s="7" t="s">
        <v>2023</v>
      </c>
      <c r="E1891" s="29">
        <v>4</v>
      </c>
      <c r="G1891" s="7" t="s">
        <v>2023</v>
      </c>
      <c r="H1891" s="29" t="s">
        <v>985</v>
      </c>
      <c r="J1891" s="7" t="s">
        <v>2023</v>
      </c>
      <c r="K1891" s="29" t="s">
        <v>985</v>
      </c>
      <c r="M1891" s="7" t="s">
        <v>2023</v>
      </c>
      <c r="N1891" s="29" t="s">
        <v>985</v>
      </c>
      <c r="P1891" s="7" t="s">
        <v>2023</v>
      </c>
      <c r="Q1891" s="29" t="s">
        <v>985</v>
      </c>
      <c r="S1891" s="7" t="s">
        <v>2023</v>
      </c>
      <c r="T1891" s="29" t="s">
        <v>985</v>
      </c>
      <c r="V1891" s="7" t="s">
        <v>2023</v>
      </c>
      <c r="W1891" s="29" t="s">
        <v>985</v>
      </c>
      <c r="Y1891" s="7" t="s">
        <v>2023</v>
      </c>
      <c r="Z1891" s="29" t="s">
        <v>985</v>
      </c>
      <c r="AB1891" s="7" t="s">
        <v>2023</v>
      </c>
      <c r="AC1891" s="29" t="s">
        <v>985</v>
      </c>
      <c r="AE1891" s="7" t="s">
        <v>2023</v>
      </c>
      <c r="AF1891" s="29" t="s">
        <v>985</v>
      </c>
      <c r="AH1891" s="7" t="s">
        <v>2023</v>
      </c>
      <c r="AI1891" s="29" t="s">
        <v>985</v>
      </c>
      <c r="AK1891" s="7" t="s">
        <v>2023</v>
      </c>
      <c r="AL1891" s="33">
        <v>0</v>
      </c>
      <c r="AN1891" s="7" t="s">
        <v>2023</v>
      </c>
      <c r="AO1891" s="33">
        <v>0</v>
      </c>
      <c r="AQ1891" s="7" t="s">
        <v>2023</v>
      </c>
      <c r="AR1891" s="33">
        <v>0</v>
      </c>
      <c r="AT1891" s="7" t="s">
        <v>2023</v>
      </c>
      <c r="AU1891" s="33">
        <v>0</v>
      </c>
      <c r="AW1891" s="7" t="s">
        <v>2023</v>
      </c>
      <c r="AX1891" s="33">
        <v>0</v>
      </c>
      <c r="AZ1891" s="7" t="s">
        <v>2023</v>
      </c>
      <c r="BA1891" s="33">
        <v>0</v>
      </c>
      <c r="BC1891" s="7" t="s">
        <v>2023</v>
      </c>
      <c r="BD1891" s="33">
        <v>0</v>
      </c>
      <c r="BF1891" s="7" t="s">
        <v>2023</v>
      </c>
      <c r="BG1891" s="33">
        <v>0</v>
      </c>
      <c r="BI1891" s="7" t="s">
        <v>2023</v>
      </c>
      <c r="BJ1891" s="33">
        <v>0</v>
      </c>
      <c r="BL1891" s="7" t="s">
        <v>2023</v>
      </c>
      <c r="BM1891" s="33">
        <v>0</v>
      </c>
      <c r="BO1891" s="7" t="s">
        <v>2023</v>
      </c>
      <c r="BP1891" s="33">
        <v>0</v>
      </c>
      <c r="BR1891" s="7" t="s">
        <v>2023</v>
      </c>
      <c r="BS1891" s="33">
        <v>0</v>
      </c>
      <c r="BU1891" s="7" t="s">
        <v>2023</v>
      </c>
      <c r="BV1891" s="33">
        <v>0</v>
      </c>
      <c r="BX1891" s="7" t="s">
        <v>2023</v>
      </c>
      <c r="BY1891" s="33">
        <v>0</v>
      </c>
    </row>
    <row r="1892" spans="1:77" x14ac:dyDescent="0.3">
      <c r="A1892" s="7" t="s">
        <v>2024</v>
      </c>
      <c r="B1892" s="29">
        <v>4</v>
      </c>
      <c r="D1892" s="7" t="s">
        <v>2024</v>
      </c>
      <c r="E1892" s="29">
        <v>4</v>
      </c>
      <c r="G1892" s="7" t="s">
        <v>2024</v>
      </c>
      <c r="H1892" s="29" t="s">
        <v>985</v>
      </c>
      <c r="J1892" s="7" t="s">
        <v>2024</v>
      </c>
      <c r="K1892" s="29" t="s">
        <v>985</v>
      </c>
      <c r="M1892" s="7" t="s">
        <v>2024</v>
      </c>
      <c r="N1892" s="29" t="s">
        <v>985</v>
      </c>
      <c r="P1892" s="7" t="s">
        <v>2024</v>
      </c>
      <c r="Q1892" s="29" t="s">
        <v>985</v>
      </c>
      <c r="S1892" s="7" t="s">
        <v>2024</v>
      </c>
      <c r="T1892" s="29" t="s">
        <v>985</v>
      </c>
      <c r="V1892" s="7" t="s">
        <v>2024</v>
      </c>
      <c r="W1892" s="29" t="s">
        <v>985</v>
      </c>
      <c r="Y1892" s="7" t="s">
        <v>2024</v>
      </c>
      <c r="Z1892" s="29" t="s">
        <v>985</v>
      </c>
      <c r="AB1892" s="7" t="s">
        <v>2024</v>
      </c>
      <c r="AC1892" s="29" t="s">
        <v>985</v>
      </c>
      <c r="AE1892" s="7" t="s">
        <v>2024</v>
      </c>
      <c r="AF1892" s="29" t="s">
        <v>985</v>
      </c>
      <c r="AH1892" s="7" t="s">
        <v>2024</v>
      </c>
      <c r="AI1892" s="29" t="s">
        <v>985</v>
      </c>
      <c r="AK1892" s="7" t="s">
        <v>2024</v>
      </c>
      <c r="AL1892" s="33">
        <v>0</v>
      </c>
      <c r="AN1892" s="7" t="s">
        <v>2024</v>
      </c>
      <c r="AO1892" s="33">
        <v>0</v>
      </c>
      <c r="AQ1892" s="7" t="s">
        <v>2024</v>
      </c>
      <c r="AR1892" s="33">
        <v>0</v>
      </c>
      <c r="AT1892" s="7" t="s">
        <v>2024</v>
      </c>
      <c r="AU1892" s="33">
        <v>0</v>
      </c>
      <c r="AW1892" s="7" t="s">
        <v>2024</v>
      </c>
      <c r="AX1892" s="33">
        <v>0</v>
      </c>
      <c r="AZ1892" s="7" t="s">
        <v>2024</v>
      </c>
      <c r="BA1892" s="33">
        <v>0</v>
      </c>
      <c r="BC1892" s="7" t="s">
        <v>2024</v>
      </c>
      <c r="BD1892" s="33">
        <v>0</v>
      </c>
      <c r="BF1892" s="7" t="s">
        <v>2024</v>
      </c>
      <c r="BG1892" s="33">
        <v>0</v>
      </c>
      <c r="BI1892" s="7" t="s">
        <v>2024</v>
      </c>
      <c r="BJ1892" s="33">
        <v>0</v>
      </c>
      <c r="BL1892" s="7" t="s">
        <v>2024</v>
      </c>
      <c r="BM1892" s="33">
        <v>0</v>
      </c>
      <c r="BO1892" s="7" t="s">
        <v>2024</v>
      </c>
      <c r="BP1892" s="33">
        <v>0</v>
      </c>
      <c r="BR1892" s="7" t="s">
        <v>2024</v>
      </c>
      <c r="BS1892" s="33">
        <v>0</v>
      </c>
      <c r="BU1892" s="7" t="s">
        <v>2024</v>
      </c>
      <c r="BV1892" s="33">
        <v>0</v>
      </c>
      <c r="BX1892" s="7" t="s">
        <v>2024</v>
      </c>
      <c r="BY1892" s="33">
        <v>0</v>
      </c>
    </row>
    <row r="1893" spans="1:77" x14ac:dyDescent="0.3">
      <c r="A1893" s="7" t="s">
        <v>2025</v>
      </c>
      <c r="B1893" s="29">
        <v>4</v>
      </c>
      <c r="D1893" s="7" t="s">
        <v>2025</v>
      </c>
      <c r="E1893" s="29">
        <v>4</v>
      </c>
      <c r="G1893" s="7" t="s">
        <v>2025</v>
      </c>
      <c r="H1893" s="29" t="s">
        <v>985</v>
      </c>
      <c r="J1893" s="7" t="s">
        <v>2025</v>
      </c>
      <c r="K1893" s="29" t="s">
        <v>985</v>
      </c>
      <c r="M1893" s="7" t="s">
        <v>2025</v>
      </c>
      <c r="N1893" s="29" t="s">
        <v>985</v>
      </c>
      <c r="P1893" s="7" t="s">
        <v>2025</v>
      </c>
      <c r="Q1893" s="29" t="s">
        <v>985</v>
      </c>
      <c r="S1893" s="7" t="s">
        <v>2025</v>
      </c>
      <c r="T1893" s="29" t="s">
        <v>985</v>
      </c>
      <c r="V1893" s="7" t="s">
        <v>2025</v>
      </c>
      <c r="W1893" s="29" t="s">
        <v>985</v>
      </c>
      <c r="Y1893" s="7" t="s">
        <v>2025</v>
      </c>
      <c r="Z1893" s="29" t="s">
        <v>985</v>
      </c>
      <c r="AB1893" s="7" t="s">
        <v>2025</v>
      </c>
      <c r="AC1893" s="29" t="s">
        <v>985</v>
      </c>
      <c r="AE1893" s="7" t="s">
        <v>2025</v>
      </c>
      <c r="AF1893" s="29" t="s">
        <v>985</v>
      </c>
      <c r="AH1893" s="7" t="s">
        <v>2025</v>
      </c>
      <c r="AI1893" s="29" t="s">
        <v>985</v>
      </c>
      <c r="AK1893" s="7" t="s">
        <v>2025</v>
      </c>
      <c r="AL1893" s="33">
        <v>0</v>
      </c>
      <c r="AN1893" s="7" t="s">
        <v>2025</v>
      </c>
      <c r="AO1893" s="33">
        <v>0</v>
      </c>
      <c r="AQ1893" s="7" t="s">
        <v>2025</v>
      </c>
      <c r="AR1893" s="33">
        <v>0</v>
      </c>
      <c r="AT1893" s="7" t="s">
        <v>2025</v>
      </c>
      <c r="AU1893" s="33">
        <v>0</v>
      </c>
      <c r="AW1893" s="7" t="s">
        <v>2025</v>
      </c>
      <c r="AX1893" s="33">
        <v>0</v>
      </c>
      <c r="AZ1893" s="7" t="s">
        <v>2025</v>
      </c>
      <c r="BA1893" s="33">
        <v>0</v>
      </c>
      <c r="BC1893" s="7" t="s">
        <v>2025</v>
      </c>
      <c r="BD1893" s="33">
        <v>0</v>
      </c>
      <c r="BF1893" s="7" t="s">
        <v>2025</v>
      </c>
      <c r="BG1893" s="33">
        <v>0</v>
      </c>
      <c r="BI1893" s="7" t="s">
        <v>2025</v>
      </c>
      <c r="BJ1893" s="33">
        <v>0</v>
      </c>
      <c r="BL1893" s="7" t="s">
        <v>2025</v>
      </c>
      <c r="BM1893" s="33">
        <v>0</v>
      </c>
      <c r="BO1893" s="7" t="s">
        <v>2025</v>
      </c>
      <c r="BP1893" s="33">
        <v>0</v>
      </c>
      <c r="BR1893" s="7" t="s">
        <v>2025</v>
      </c>
      <c r="BS1893" s="33">
        <v>0</v>
      </c>
      <c r="BU1893" s="7" t="s">
        <v>2025</v>
      </c>
      <c r="BV1893" s="33">
        <v>0</v>
      </c>
      <c r="BX1893" s="7" t="s">
        <v>2025</v>
      </c>
      <c r="BY1893" s="33">
        <v>0</v>
      </c>
    </row>
    <row r="1894" spans="1:77" x14ac:dyDescent="0.3">
      <c r="A1894" s="7" t="s">
        <v>2026</v>
      </c>
      <c r="B1894" s="29">
        <v>4</v>
      </c>
      <c r="D1894" s="7" t="s">
        <v>2026</v>
      </c>
      <c r="E1894" s="29">
        <v>4</v>
      </c>
      <c r="G1894" s="7" t="s">
        <v>2026</v>
      </c>
      <c r="H1894" s="29" t="s">
        <v>985</v>
      </c>
      <c r="J1894" s="7" t="s">
        <v>2026</v>
      </c>
      <c r="K1894" s="29" t="s">
        <v>985</v>
      </c>
      <c r="M1894" s="7" t="s">
        <v>2026</v>
      </c>
      <c r="N1894" s="29" t="s">
        <v>985</v>
      </c>
      <c r="P1894" s="7" t="s">
        <v>2026</v>
      </c>
      <c r="Q1894" s="29" t="s">
        <v>985</v>
      </c>
      <c r="S1894" s="7" t="s">
        <v>2026</v>
      </c>
      <c r="T1894" s="29" t="s">
        <v>985</v>
      </c>
      <c r="V1894" s="7" t="s">
        <v>2026</v>
      </c>
      <c r="W1894" s="29" t="s">
        <v>985</v>
      </c>
      <c r="Y1894" s="7" t="s">
        <v>2026</v>
      </c>
      <c r="Z1894" s="29" t="s">
        <v>985</v>
      </c>
      <c r="AB1894" s="7" t="s">
        <v>2026</v>
      </c>
      <c r="AC1894" s="29" t="s">
        <v>985</v>
      </c>
      <c r="AE1894" s="7" t="s">
        <v>2026</v>
      </c>
      <c r="AF1894" s="29" t="s">
        <v>985</v>
      </c>
      <c r="AH1894" s="7" t="s">
        <v>2026</v>
      </c>
      <c r="AI1894" s="29" t="s">
        <v>985</v>
      </c>
      <c r="AK1894" s="7" t="s">
        <v>2026</v>
      </c>
      <c r="AL1894" s="33">
        <v>0</v>
      </c>
      <c r="AN1894" s="7" t="s">
        <v>2026</v>
      </c>
      <c r="AO1894" s="33">
        <v>0</v>
      </c>
      <c r="AQ1894" s="7" t="s">
        <v>2026</v>
      </c>
      <c r="AR1894" s="33">
        <v>0</v>
      </c>
      <c r="AT1894" s="7" t="s">
        <v>2026</v>
      </c>
      <c r="AU1894" s="33">
        <v>0</v>
      </c>
      <c r="AW1894" s="7" t="s">
        <v>2026</v>
      </c>
      <c r="AX1894" s="33">
        <v>0</v>
      </c>
      <c r="AZ1894" s="7" t="s">
        <v>2026</v>
      </c>
      <c r="BA1894" s="33">
        <v>0</v>
      </c>
      <c r="BC1894" s="7" t="s">
        <v>2026</v>
      </c>
      <c r="BD1894" s="33">
        <v>0</v>
      </c>
      <c r="BF1894" s="7" t="s">
        <v>2026</v>
      </c>
      <c r="BG1894" s="33">
        <v>0</v>
      </c>
      <c r="BI1894" s="7" t="s">
        <v>2026</v>
      </c>
      <c r="BJ1894" s="33">
        <v>0</v>
      </c>
      <c r="BL1894" s="7" t="s">
        <v>2026</v>
      </c>
      <c r="BM1894" s="33">
        <v>0</v>
      </c>
      <c r="BO1894" s="7" t="s">
        <v>2026</v>
      </c>
      <c r="BP1894" s="33">
        <v>0</v>
      </c>
      <c r="BR1894" s="7" t="s">
        <v>2026</v>
      </c>
      <c r="BS1894" s="33">
        <v>0</v>
      </c>
      <c r="BU1894" s="7" t="s">
        <v>2026</v>
      </c>
      <c r="BV1894" s="33">
        <v>0</v>
      </c>
      <c r="BX1894" s="7" t="s">
        <v>2026</v>
      </c>
      <c r="BY1894" s="33">
        <v>0</v>
      </c>
    </row>
    <row r="1895" spans="1:77" x14ac:dyDescent="0.3">
      <c r="A1895" s="7" t="s">
        <v>2027</v>
      </c>
      <c r="B1895" s="29">
        <v>3</v>
      </c>
      <c r="D1895" s="7" t="s">
        <v>2027</v>
      </c>
      <c r="E1895" s="29">
        <v>3</v>
      </c>
      <c r="G1895" s="7" t="s">
        <v>2027</v>
      </c>
      <c r="H1895" s="29" t="s">
        <v>985</v>
      </c>
      <c r="J1895" s="7" t="s">
        <v>2027</v>
      </c>
      <c r="K1895" s="29" t="s">
        <v>985</v>
      </c>
      <c r="M1895" s="7" t="s">
        <v>2027</v>
      </c>
      <c r="N1895" s="29" t="s">
        <v>985</v>
      </c>
      <c r="P1895" s="7" t="s">
        <v>2027</v>
      </c>
      <c r="Q1895" s="29" t="s">
        <v>985</v>
      </c>
      <c r="S1895" s="7" t="s">
        <v>2027</v>
      </c>
      <c r="T1895" s="29" t="s">
        <v>985</v>
      </c>
      <c r="V1895" s="7" t="s">
        <v>2027</v>
      </c>
      <c r="W1895" s="29" t="s">
        <v>985</v>
      </c>
      <c r="Y1895" s="7" t="s">
        <v>2027</v>
      </c>
      <c r="Z1895" s="29" t="s">
        <v>985</v>
      </c>
      <c r="AB1895" s="7" t="s">
        <v>2027</v>
      </c>
      <c r="AC1895" s="29" t="s">
        <v>985</v>
      </c>
      <c r="AE1895" s="7" t="s">
        <v>2027</v>
      </c>
      <c r="AF1895" s="29" t="s">
        <v>985</v>
      </c>
      <c r="AH1895" s="7" t="s">
        <v>2027</v>
      </c>
      <c r="AI1895" s="29" t="s">
        <v>985</v>
      </c>
      <c r="AK1895" s="7" t="s">
        <v>2027</v>
      </c>
      <c r="AL1895" s="33">
        <v>0</v>
      </c>
      <c r="AN1895" s="7" t="s">
        <v>2027</v>
      </c>
      <c r="AO1895" s="33">
        <v>0</v>
      </c>
      <c r="AQ1895" s="7" t="s">
        <v>2027</v>
      </c>
      <c r="AR1895" s="33">
        <v>0</v>
      </c>
      <c r="AT1895" s="7" t="s">
        <v>2027</v>
      </c>
      <c r="AU1895" s="33">
        <v>0</v>
      </c>
      <c r="AW1895" s="7" t="s">
        <v>2027</v>
      </c>
      <c r="AX1895" s="33">
        <v>0</v>
      </c>
      <c r="AZ1895" s="7" t="s">
        <v>2027</v>
      </c>
      <c r="BA1895" s="33">
        <v>0</v>
      </c>
      <c r="BC1895" s="7" t="s">
        <v>2027</v>
      </c>
      <c r="BD1895" s="33">
        <v>0</v>
      </c>
      <c r="BF1895" s="7" t="s">
        <v>2027</v>
      </c>
      <c r="BG1895" s="33">
        <v>0</v>
      </c>
      <c r="BI1895" s="7" t="s">
        <v>2027</v>
      </c>
      <c r="BJ1895" s="33">
        <v>0</v>
      </c>
      <c r="BL1895" s="7" t="s">
        <v>2027</v>
      </c>
      <c r="BM1895" s="33">
        <v>0</v>
      </c>
      <c r="BO1895" s="7" t="s">
        <v>2027</v>
      </c>
      <c r="BP1895" s="33">
        <v>0</v>
      </c>
      <c r="BR1895" s="7" t="s">
        <v>2027</v>
      </c>
      <c r="BS1895" s="33">
        <v>0</v>
      </c>
      <c r="BU1895" s="7" t="s">
        <v>2027</v>
      </c>
      <c r="BV1895" s="33">
        <v>0</v>
      </c>
      <c r="BX1895" s="7" t="s">
        <v>2027</v>
      </c>
      <c r="BY1895" s="33">
        <v>0</v>
      </c>
    </row>
    <row r="1896" spans="1:77" x14ac:dyDescent="0.3">
      <c r="A1896" s="7" t="s">
        <v>2028</v>
      </c>
      <c r="B1896" s="29">
        <v>3</v>
      </c>
      <c r="D1896" s="7" t="s">
        <v>2028</v>
      </c>
      <c r="E1896" s="29">
        <v>3</v>
      </c>
      <c r="G1896" s="7" t="s">
        <v>2028</v>
      </c>
      <c r="H1896" s="29" t="s">
        <v>985</v>
      </c>
      <c r="J1896" s="7" t="s">
        <v>2028</v>
      </c>
      <c r="K1896" s="29" t="s">
        <v>985</v>
      </c>
      <c r="M1896" s="7" t="s">
        <v>2028</v>
      </c>
      <c r="N1896" s="29" t="s">
        <v>985</v>
      </c>
      <c r="P1896" s="7" t="s">
        <v>2028</v>
      </c>
      <c r="Q1896" s="29" t="s">
        <v>985</v>
      </c>
      <c r="S1896" s="7" t="s">
        <v>2028</v>
      </c>
      <c r="T1896" s="29" t="s">
        <v>985</v>
      </c>
      <c r="V1896" s="7" t="s">
        <v>2028</v>
      </c>
      <c r="W1896" s="29" t="s">
        <v>985</v>
      </c>
      <c r="Y1896" s="7" t="s">
        <v>2028</v>
      </c>
      <c r="Z1896" s="29" t="s">
        <v>985</v>
      </c>
      <c r="AB1896" s="7" t="s">
        <v>2028</v>
      </c>
      <c r="AC1896" s="29" t="s">
        <v>985</v>
      </c>
      <c r="AE1896" s="7" t="s">
        <v>2028</v>
      </c>
      <c r="AF1896" s="29" t="s">
        <v>985</v>
      </c>
      <c r="AH1896" s="7" t="s">
        <v>2028</v>
      </c>
      <c r="AI1896" s="29" t="s">
        <v>985</v>
      </c>
      <c r="AK1896" s="7" t="s">
        <v>2028</v>
      </c>
      <c r="AL1896" s="33">
        <v>0</v>
      </c>
      <c r="AN1896" s="7" t="s">
        <v>2028</v>
      </c>
      <c r="AO1896" s="33">
        <v>0</v>
      </c>
      <c r="AQ1896" s="7" t="s">
        <v>2028</v>
      </c>
      <c r="AR1896" s="33">
        <v>0</v>
      </c>
      <c r="AT1896" s="7" t="s">
        <v>2028</v>
      </c>
      <c r="AU1896" s="33">
        <v>0</v>
      </c>
      <c r="AW1896" s="7" t="s">
        <v>2028</v>
      </c>
      <c r="AX1896" s="33">
        <v>0</v>
      </c>
      <c r="AZ1896" s="7" t="s">
        <v>2028</v>
      </c>
      <c r="BA1896" s="33">
        <v>0</v>
      </c>
      <c r="BC1896" s="7" t="s">
        <v>2028</v>
      </c>
      <c r="BD1896" s="33">
        <v>0</v>
      </c>
      <c r="BF1896" s="7" t="s">
        <v>2028</v>
      </c>
      <c r="BG1896" s="33">
        <v>0</v>
      </c>
      <c r="BI1896" s="7" t="s">
        <v>2028</v>
      </c>
      <c r="BJ1896" s="33">
        <v>0</v>
      </c>
      <c r="BL1896" s="7" t="s">
        <v>2028</v>
      </c>
      <c r="BM1896" s="33">
        <v>0</v>
      </c>
      <c r="BO1896" s="7" t="s">
        <v>2028</v>
      </c>
      <c r="BP1896" s="33">
        <v>0</v>
      </c>
      <c r="BR1896" s="7" t="s">
        <v>2028</v>
      </c>
      <c r="BS1896" s="33">
        <v>0</v>
      </c>
      <c r="BU1896" s="7" t="s">
        <v>2028</v>
      </c>
      <c r="BV1896" s="33">
        <v>0</v>
      </c>
      <c r="BX1896" s="7" t="s">
        <v>2028</v>
      </c>
      <c r="BY1896" s="33">
        <v>0</v>
      </c>
    </row>
    <row r="1897" spans="1:77" x14ac:dyDescent="0.3">
      <c r="A1897" s="7" t="s">
        <v>2029</v>
      </c>
      <c r="B1897" s="29">
        <v>3</v>
      </c>
      <c r="D1897" s="7" t="s">
        <v>2029</v>
      </c>
      <c r="E1897" s="29">
        <v>3</v>
      </c>
      <c r="G1897" s="7" t="s">
        <v>2029</v>
      </c>
      <c r="H1897" s="29" t="s">
        <v>985</v>
      </c>
      <c r="J1897" s="7" t="s">
        <v>2029</v>
      </c>
      <c r="K1897" s="29" t="s">
        <v>985</v>
      </c>
      <c r="M1897" s="7" t="s">
        <v>2029</v>
      </c>
      <c r="N1897" s="29" t="s">
        <v>985</v>
      </c>
      <c r="P1897" s="7" t="s">
        <v>2029</v>
      </c>
      <c r="Q1897" s="29" t="s">
        <v>985</v>
      </c>
      <c r="S1897" s="7" t="s">
        <v>2029</v>
      </c>
      <c r="T1897" s="29" t="s">
        <v>985</v>
      </c>
      <c r="V1897" s="7" t="s">
        <v>2029</v>
      </c>
      <c r="W1897" s="29" t="s">
        <v>985</v>
      </c>
      <c r="Y1897" s="7" t="s">
        <v>2029</v>
      </c>
      <c r="Z1897" s="29" t="s">
        <v>985</v>
      </c>
      <c r="AB1897" s="7" t="s">
        <v>2029</v>
      </c>
      <c r="AC1897" s="29" t="s">
        <v>985</v>
      </c>
      <c r="AE1897" s="7" t="s">
        <v>2029</v>
      </c>
      <c r="AF1897" s="29" t="s">
        <v>985</v>
      </c>
      <c r="AH1897" s="7" t="s">
        <v>2029</v>
      </c>
      <c r="AI1897" s="29" t="s">
        <v>985</v>
      </c>
      <c r="AK1897" s="7" t="s">
        <v>2029</v>
      </c>
      <c r="AL1897" s="33">
        <v>0</v>
      </c>
      <c r="AN1897" s="7" t="s">
        <v>2029</v>
      </c>
      <c r="AO1897" s="33">
        <v>0</v>
      </c>
      <c r="AQ1897" s="7" t="s">
        <v>2029</v>
      </c>
      <c r="AR1897" s="33">
        <v>0</v>
      </c>
      <c r="AT1897" s="7" t="s">
        <v>2029</v>
      </c>
      <c r="AU1897" s="33">
        <v>0</v>
      </c>
      <c r="AW1897" s="7" t="s">
        <v>2029</v>
      </c>
      <c r="AX1897" s="33">
        <v>0</v>
      </c>
      <c r="AZ1897" s="7" t="s">
        <v>2029</v>
      </c>
      <c r="BA1897" s="33">
        <v>0</v>
      </c>
      <c r="BC1897" s="7" t="s">
        <v>2029</v>
      </c>
      <c r="BD1897" s="33">
        <v>0</v>
      </c>
      <c r="BF1897" s="7" t="s">
        <v>2029</v>
      </c>
      <c r="BG1897" s="33">
        <v>0</v>
      </c>
      <c r="BI1897" s="7" t="s">
        <v>2029</v>
      </c>
      <c r="BJ1897" s="33">
        <v>0</v>
      </c>
      <c r="BL1897" s="7" t="s">
        <v>2029</v>
      </c>
      <c r="BM1897" s="33">
        <v>0</v>
      </c>
      <c r="BO1897" s="7" t="s">
        <v>2029</v>
      </c>
      <c r="BP1897" s="33">
        <v>0</v>
      </c>
      <c r="BR1897" s="7" t="s">
        <v>2029</v>
      </c>
      <c r="BS1897" s="33">
        <v>0</v>
      </c>
      <c r="BU1897" s="7" t="s">
        <v>2029</v>
      </c>
      <c r="BV1897" s="33">
        <v>0</v>
      </c>
      <c r="BX1897" s="7" t="s">
        <v>2029</v>
      </c>
      <c r="BY1897" s="33">
        <v>0</v>
      </c>
    </row>
    <row r="1898" spans="1:77" x14ac:dyDescent="0.3">
      <c r="A1898" s="7" t="s">
        <v>2030</v>
      </c>
      <c r="B1898" s="29">
        <v>3</v>
      </c>
      <c r="D1898" s="7" t="s">
        <v>2030</v>
      </c>
      <c r="E1898" s="29">
        <v>3</v>
      </c>
      <c r="G1898" s="7" t="s">
        <v>2030</v>
      </c>
      <c r="H1898" s="29" t="s">
        <v>985</v>
      </c>
      <c r="J1898" s="7" t="s">
        <v>2030</v>
      </c>
      <c r="K1898" s="29" t="s">
        <v>985</v>
      </c>
      <c r="M1898" s="7" t="s">
        <v>2030</v>
      </c>
      <c r="N1898" s="29" t="s">
        <v>985</v>
      </c>
      <c r="P1898" s="7" t="s">
        <v>2030</v>
      </c>
      <c r="Q1898" s="29" t="s">
        <v>985</v>
      </c>
      <c r="S1898" s="7" t="s">
        <v>2030</v>
      </c>
      <c r="T1898" s="29" t="s">
        <v>985</v>
      </c>
      <c r="V1898" s="7" t="s">
        <v>2030</v>
      </c>
      <c r="W1898" s="29" t="s">
        <v>985</v>
      </c>
      <c r="Y1898" s="7" t="s">
        <v>2030</v>
      </c>
      <c r="Z1898" s="29" t="s">
        <v>985</v>
      </c>
      <c r="AB1898" s="7" t="s">
        <v>2030</v>
      </c>
      <c r="AC1898" s="29" t="s">
        <v>985</v>
      </c>
      <c r="AE1898" s="7" t="s">
        <v>2030</v>
      </c>
      <c r="AF1898" s="29" t="s">
        <v>985</v>
      </c>
      <c r="AH1898" s="7" t="s">
        <v>2030</v>
      </c>
      <c r="AI1898" s="29" t="s">
        <v>985</v>
      </c>
      <c r="AK1898" s="7" t="s">
        <v>2030</v>
      </c>
      <c r="AL1898" s="33">
        <v>0</v>
      </c>
      <c r="AN1898" s="7" t="s">
        <v>2030</v>
      </c>
      <c r="AO1898" s="33">
        <v>0</v>
      </c>
      <c r="AQ1898" s="7" t="s">
        <v>2030</v>
      </c>
      <c r="AR1898" s="33">
        <v>0</v>
      </c>
      <c r="AT1898" s="7" t="s">
        <v>2030</v>
      </c>
      <c r="AU1898" s="33">
        <v>0</v>
      </c>
      <c r="AW1898" s="7" t="s">
        <v>2030</v>
      </c>
      <c r="AX1898" s="33">
        <v>0</v>
      </c>
      <c r="AZ1898" s="7" t="s">
        <v>2030</v>
      </c>
      <c r="BA1898" s="33">
        <v>0</v>
      </c>
      <c r="BC1898" s="7" t="s">
        <v>2030</v>
      </c>
      <c r="BD1898" s="33">
        <v>0</v>
      </c>
      <c r="BF1898" s="7" t="s">
        <v>2030</v>
      </c>
      <c r="BG1898" s="33">
        <v>0</v>
      </c>
      <c r="BI1898" s="7" t="s">
        <v>2030</v>
      </c>
      <c r="BJ1898" s="33">
        <v>0</v>
      </c>
      <c r="BL1898" s="7" t="s">
        <v>2030</v>
      </c>
      <c r="BM1898" s="33">
        <v>0</v>
      </c>
      <c r="BO1898" s="7" t="s">
        <v>2030</v>
      </c>
      <c r="BP1898" s="33">
        <v>0</v>
      </c>
      <c r="BR1898" s="7" t="s">
        <v>2030</v>
      </c>
      <c r="BS1898" s="33">
        <v>0</v>
      </c>
      <c r="BU1898" s="7" t="s">
        <v>2030</v>
      </c>
      <c r="BV1898" s="33">
        <v>0</v>
      </c>
      <c r="BX1898" s="7" t="s">
        <v>2030</v>
      </c>
      <c r="BY1898" s="33">
        <v>0</v>
      </c>
    </row>
    <row r="1899" spans="1:77" x14ac:dyDescent="0.3">
      <c r="A1899" s="7" t="s">
        <v>2031</v>
      </c>
      <c r="B1899" s="29">
        <v>3</v>
      </c>
      <c r="D1899" s="7" t="s">
        <v>2031</v>
      </c>
      <c r="E1899" s="29">
        <v>3</v>
      </c>
      <c r="G1899" s="7" t="s">
        <v>2031</v>
      </c>
      <c r="H1899" s="29" t="s">
        <v>985</v>
      </c>
      <c r="J1899" s="7" t="s">
        <v>2031</v>
      </c>
      <c r="K1899" s="29" t="s">
        <v>985</v>
      </c>
      <c r="M1899" s="7" t="s">
        <v>2031</v>
      </c>
      <c r="N1899" s="29" t="s">
        <v>985</v>
      </c>
      <c r="P1899" s="7" t="s">
        <v>2031</v>
      </c>
      <c r="Q1899" s="29" t="s">
        <v>985</v>
      </c>
      <c r="S1899" s="7" t="s">
        <v>2031</v>
      </c>
      <c r="T1899" s="29" t="s">
        <v>985</v>
      </c>
      <c r="V1899" s="7" t="s">
        <v>2031</v>
      </c>
      <c r="W1899" s="29" t="s">
        <v>985</v>
      </c>
      <c r="Y1899" s="7" t="s">
        <v>2031</v>
      </c>
      <c r="Z1899" s="29" t="s">
        <v>985</v>
      </c>
      <c r="AB1899" s="7" t="s">
        <v>2031</v>
      </c>
      <c r="AC1899" s="29" t="s">
        <v>985</v>
      </c>
      <c r="AE1899" s="7" t="s">
        <v>2031</v>
      </c>
      <c r="AF1899" s="29" t="s">
        <v>985</v>
      </c>
      <c r="AH1899" s="7" t="s">
        <v>2031</v>
      </c>
      <c r="AI1899" s="29" t="s">
        <v>985</v>
      </c>
      <c r="AK1899" s="7" t="s">
        <v>2031</v>
      </c>
      <c r="AL1899" s="33">
        <v>0</v>
      </c>
      <c r="AN1899" s="7" t="s">
        <v>2031</v>
      </c>
      <c r="AO1899" s="33">
        <v>0</v>
      </c>
      <c r="AQ1899" s="7" t="s">
        <v>2031</v>
      </c>
      <c r="AR1899" s="33">
        <v>0</v>
      </c>
      <c r="AT1899" s="7" t="s">
        <v>2031</v>
      </c>
      <c r="AU1899" s="33">
        <v>0</v>
      </c>
      <c r="AW1899" s="7" t="s">
        <v>2031</v>
      </c>
      <c r="AX1899" s="33">
        <v>0</v>
      </c>
      <c r="AZ1899" s="7" t="s">
        <v>2031</v>
      </c>
      <c r="BA1899" s="33">
        <v>0</v>
      </c>
      <c r="BC1899" s="7" t="s">
        <v>2031</v>
      </c>
      <c r="BD1899" s="33">
        <v>0</v>
      </c>
      <c r="BF1899" s="7" t="s">
        <v>2031</v>
      </c>
      <c r="BG1899" s="33">
        <v>0</v>
      </c>
      <c r="BI1899" s="7" t="s">
        <v>2031</v>
      </c>
      <c r="BJ1899" s="33">
        <v>0</v>
      </c>
      <c r="BL1899" s="7" t="s">
        <v>2031</v>
      </c>
      <c r="BM1899" s="33">
        <v>0</v>
      </c>
      <c r="BO1899" s="7" t="s">
        <v>2031</v>
      </c>
      <c r="BP1899" s="33">
        <v>0</v>
      </c>
      <c r="BR1899" s="7" t="s">
        <v>2031</v>
      </c>
      <c r="BS1899" s="33">
        <v>0</v>
      </c>
      <c r="BU1899" s="7" t="s">
        <v>2031</v>
      </c>
      <c r="BV1899" s="33">
        <v>0</v>
      </c>
      <c r="BX1899" s="7" t="s">
        <v>2031</v>
      </c>
      <c r="BY1899" s="33">
        <v>0</v>
      </c>
    </row>
    <row r="1900" spans="1:77" x14ac:dyDescent="0.3">
      <c r="A1900" s="7" t="s">
        <v>2032</v>
      </c>
      <c r="B1900" s="29">
        <v>3</v>
      </c>
      <c r="D1900" s="7" t="s">
        <v>2032</v>
      </c>
      <c r="E1900" s="29">
        <v>3</v>
      </c>
      <c r="G1900" s="7" t="s">
        <v>2032</v>
      </c>
      <c r="H1900" s="29" t="s">
        <v>985</v>
      </c>
      <c r="J1900" s="7" t="s">
        <v>2032</v>
      </c>
      <c r="K1900" s="29" t="s">
        <v>985</v>
      </c>
      <c r="M1900" s="7" t="s">
        <v>2032</v>
      </c>
      <c r="N1900" s="29" t="s">
        <v>985</v>
      </c>
      <c r="P1900" s="7" t="s">
        <v>2032</v>
      </c>
      <c r="Q1900" s="29" t="s">
        <v>985</v>
      </c>
      <c r="S1900" s="7" t="s">
        <v>2032</v>
      </c>
      <c r="T1900" s="29" t="s">
        <v>985</v>
      </c>
      <c r="V1900" s="7" t="s">
        <v>2032</v>
      </c>
      <c r="W1900" s="29" t="s">
        <v>985</v>
      </c>
      <c r="Y1900" s="7" t="s">
        <v>2032</v>
      </c>
      <c r="Z1900" s="29" t="s">
        <v>985</v>
      </c>
      <c r="AB1900" s="7" t="s">
        <v>2032</v>
      </c>
      <c r="AC1900" s="29" t="s">
        <v>985</v>
      </c>
      <c r="AE1900" s="7" t="s">
        <v>2032</v>
      </c>
      <c r="AF1900" s="29" t="s">
        <v>985</v>
      </c>
      <c r="AH1900" s="7" t="s">
        <v>2032</v>
      </c>
      <c r="AI1900" s="29" t="s">
        <v>985</v>
      </c>
      <c r="AK1900" s="7" t="s">
        <v>2032</v>
      </c>
      <c r="AL1900" s="33">
        <v>0</v>
      </c>
      <c r="AN1900" s="7" t="s">
        <v>2032</v>
      </c>
      <c r="AO1900" s="33">
        <v>0</v>
      </c>
      <c r="AQ1900" s="7" t="s">
        <v>2032</v>
      </c>
      <c r="AR1900" s="33">
        <v>0</v>
      </c>
      <c r="AT1900" s="7" t="s">
        <v>2032</v>
      </c>
      <c r="AU1900" s="33">
        <v>0</v>
      </c>
      <c r="AW1900" s="7" t="s">
        <v>2032</v>
      </c>
      <c r="AX1900" s="33">
        <v>0</v>
      </c>
      <c r="AZ1900" s="7" t="s">
        <v>2032</v>
      </c>
      <c r="BA1900" s="33">
        <v>0</v>
      </c>
      <c r="BC1900" s="7" t="s">
        <v>2032</v>
      </c>
      <c r="BD1900" s="33">
        <v>0</v>
      </c>
      <c r="BF1900" s="7" t="s">
        <v>2032</v>
      </c>
      <c r="BG1900" s="33">
        <v>0</v>
      </c>
      <c r="BI1900" s="7" t="s">
        <v>2032</v>
      </c>
      <c r="BJ1900" s="33">
        <v>0</v>
      </c>
      <c r="BL1900" s="7" t="s">
        <v>2032</v>
      </c>
      <c r="BM1900" s="33">
        <v>0</v>
      </c>
      <c r="BO1900" s="7" t="s">
        <v>2032</v>
      </c>
      <c r="BP1900" s="33">
        <v>0</v>
      </c>
      <c r="BR1900" s="7" t="s">
        <v>2032</v>
      </c>
      <c r="BS1900" s="33">
        <v>0</v>
      </c>
      <c r="BU1900" s="7" t="s">
        <v>2032</v>
      </c>
      <c r="BV1900" s="33">
        <v>0</v>
      </c>
      <c r="BX1900" s="7" t="s">
        <v>2032</v>
      </c>
      <c r="BY1900" s="33">
        <v>0</v>
      </c>
    </row>
    <row r="1901" spans="1:77" x14ac:dyDescent="0.3">
      <c r="A1901" s="7" t="s">
        <v>2033</v>
      </c>
      <c r="B1901" s="29">
        <v>3</v>
      </c>
      <c r="D1901" s="7" t="s">
        <v>2033</v>
      </c>
      <c r="E1901" s="29">
        <v>3</v>
      </c>
      <c r="G1901" s="7" t="s">
        <v>2033</v>
      </c>
      <c r="H1901" s="29" t="s">
        <v>985</v>
      </c>
      <c r="J1901" s="7" t="s">
        <v>2033</v>
      </c>
      <c r="K1901" s="29" t="s">
        <v>985</v>
      </c>
      <c r="M1901" s="7" t="s">
        <v>2033</v>
      </c>
      <c r="N1901" s="29" t="s">
        <v>985</v>
      </c>
      <c r="P1901" s="7" t="s">
        <v>2033</v>
      </c>
      <c r="Q1901" s="29" t="s">
        <v>985</v>
      </c>
      <c r="S1901" s="7" t="s">
        <v>2033</v>
      </c>
      <c r="T1901" s="29" t="s">
        <v>985</v>
      </c>
      <c r="V1901" s="7" t="s">
        <v>2033</v>
      </c>
      <c r="W1901" s="29" t="s">
        <v>985</v>
      </c>
      <c r="Y1901" s="7" t="s">
        <v>2033</v>
      </c>
      <c r="Z1901" s="29" t="s">
        <v>985</v>
      </c>
      <c r="AB1901" s="7" t="s">
        <v>2033</v>
      </c>
      <c r="AC1901" s="29" t="s">
        <v>985</v>
      </c>
      <c r="AE1901" s="7" t="s">
        <v>2033</v>
      </c>
      <c r="AF1901" s="29" t="s">
        <v>985</v>
      </c>
      <c r="AH1901" s="7" t="s">
        <v>2033</v>
      </c>
      <c r="AI1901" s="29" t="s">
        <v>985</v>
      </c>
      <c r="AK1901" s="7" t="s">
        <v>2033</v>
      </c>
      <c r="AL1901" s="33">
        <v>0</v>
      </c>
      <c r="AN1901" s="7" t="s">
        <v>2033</v>
      </c>
      <c r="AO1901" s="33">
        <v>0</v>
      </c>
      <c r="AQ1901" s="7" t="s">
        <v>2033</v>
      </c>
      <c r="AR1901" s="33">
        <v>0</v>
      </c>
      <c r="AT1901" s="7" t="s">
        <v>2033</v>
      </c>
      <c r="AU1901" s="33">
        <v>0</v>
      </c>
      <c r="AW1901" s="7" t="s">
        <v>2033</v>
      </c>
      <c r="AX1901" s="33">
        <v>0</v>
      </c>
      <c r="AZ1901" s="7" t="s">
        <v>2033</v>
      </c>
      <c r="BA1901" s="33">
        <v>0</v>
      </c>
      <c r="BC1901" s="7" t="s">
        <v>2033</v>
      </c>
      <c r="BD1901" s="33">
        <v>0</v>
      </c>
      <c r="BF1901" s="7" t="s">
        <v>2033</v>
      </c>
      <c r="BG1901" s="33">
        <v>0</v>
      </c>
      <c r="BI1901" s="7" t="s">
        <v>2033</v>
      </c>
      <c r="BJ1901" s="33">
        <v>0</v>
      </c>
      <c r="BL1901" s="7" t="s">
        <v>2033</v>
      </c>
      <c r="BM1901" s="33">
        <v>0</v>
      </c>
      <c r="BO1901" s="7" t="s">
        <v>2033</v>
      </c>
      <c r="BP1901" s="33">
        <v>0</v>
      </c>
      <c r="BR1901" s="7" t="s">
        <v>2033</v>
      </c>
      <c r="BS1901" s="33">
        <v>0</v>
      </c>
      <c r="BU1901" s="7" t="s">
        <v>2033</v>
      </c>
      <c r="BV1901" s="33">
        <v>0</v>
      </c>
      <c r="BX1901" s="7" t="s">
        <v>2033</v>
      </c>
      <c r="BY1901" s="33">
        <v>0</v>
      </c>
    </row>
    <row r="1902" spans="1:77" x14ac:dyDescent="0.3">
      <c r="A1902" s="7" t="s">
        <v>2034</v>
      </c>
      <c r="B1902" s="29">
        <v>3</v>
      </c>
      <c r="D1902" s="7" t="s">
        <v>2034</v>
      </c>
      <c r="E1902" s="29">
        <v>3</v>
      </c>
      <c r="G1902" s="7" t="s">
        <v>2034</v>
      </c>
      <c r="H1902" s="29" t="s">
        <v>985</v>
      </c>
      <c r="J1902" s="7" t="s">
        <v>2034</v>
      </c>
      <c r="K1902" s="29" t="s">
        <v>985</v>
      </c>
      <c r="M1902" s="7" t="s">
        <v>2034</v>
      </c>
      <c r="N1902" s="29" t="s">
        <v>985</v>
      </c>
      <c r="P1902" s="7" t="s">
        <v>2034</v>
      </c>
      <c r="Q1902" s="29" t="s">
        <v>985</v>
      </c>
      <c r="S1902" s="7" t="s">
        <v>2034</v>
      </c>
      <c r="T1902" s="29" t="s">
        <v>985</v>
      </c>
      <c r="V1902" s="7" t="s">
        <v>2034</v>
      </c>
      <c r="W1902" s="29" t="s">
        <v>985</v>
      </c>
      <c r="Y1902" s="7" t="s">
        <v>2034</v>
      </c>
      <c r="Z1902" s="29" t="s">
        <v>985</v>
      </c>
      <c r="AB1902" s="7" t="s">
        <v>2034</v>
      </c>
      <c r="AC1902" s="29" t="s">
        <v>985</v>
      </c>
      <c r="AE1902" s="7" t="s">
        <v>2034</v>
      </c>
      <c r="AF1902" s="29" t="s">
        <v>985</v>
      </c>
      <c r="AH1902" s="7" t="s">
        <v>2034</v>
      </c>
      <c r="AI1902" s="29" t="s">
        <v>985</v>
      </c>
      <c r="AK1902" s="7" t="s">
        <v>2034</v>
      </c>
      <c r="AL1902" s="33">
        <v>0</v>
      </c>
      <c r="AN1902" s="7" t="s">
        <v>2034</v>
      </c>
      <c r="AO1902" s="33">
        <v>0</v>
      </c>
      <c r="AQ1902" s="7" t="s">
        <v>2034</v>
      </c>
      <c r="AR1902" s="33">
        <v>0</v>
      </c>
      <c r="AT1902" s="7" t="s">
        <v>2034</v>
      </c>
      <c r="AU1902" s="33">
        <v>0</v>
      </c>
      <c r="AW1902" s="7" t="s">
        <v>2034</v>
      </c>
      <c r="AX1902" s="33">
        <v>0</v>
      </c>
      <c r="AZ1902" s="7" t="s">
        <v>2034</v>
      </c>
      <c r="BA1902" s="33">
        <v>0</v>
      </c>
      <c r="BC1902" s="7" t="s">
        <v>2034</v>
      </c>
      <c r="BD1902" s="33">
        <v>0</v>
      </c>
      <c r="BF1902" s="7" t="s">
        <v>2034</v>
      </c>
      <c r="BG1902" s="33">
        <v>0</v>
      </c>
      <c r="BI1902" s="7" t="s">
        <v>2034</v>
      </c>
      <c r="BJ1902" s="33">
        <v>0</v>
      </c>
      <c r="BL1902" s="7" t="s">
        <v>2034</v>
      </c>
      <c r="BM1902" s="33">
        <v>0</v>
      </c>
      <c r="BO1902" s="7" t="s">
        <v>2034</v>
      </c>
      <c r="BP1902" s="33">
        <v>0</v>
      </c>
      <c r="BR1902" s="7" t="s">
        <v>2034</v>
      </c>
      <c r="BS1902" s="33">
        <v>0</v>
      </c>
      <c r="BU1902" s="7" t="s">
        <v>2034</v>
      </c>
      <c r="BV1902" s="33">
        <v>0</v>
      </c>
      <c r="BX1902" s="7" t="s">
        <v>2034</v>
      </c>
      <c r="BY1902" s="33">
        <v>0</v>
      </c>
    </row>
    <row r="1903" spans="1:77" x14ac:dyDescent="0.3">
      <c r="A1903" s="7" t="s">
        <v>2035</v>
      </c>
      <c r="B1903" s="29">
        <v>3</v>
      </c>
      <c r="D1903" s="7" t="s">
        <v>2035</v>
      </c>
      <c r="E1903" s="29">
        <v>3</v>
      </c>
      <c r="G1903" s="7" t="s">
        <v>2035</v>
      </c>
      <c r="H1903" s="29" t="s">
        <v>985</v>
      </c>
      <c r="J1903" s="7" t="s">
        <v>2035</v>
      </c>
      <c r="K1903" s="29" t="s">
        <v>985</v>
      </c>
      <c r="M1903" s="7" t="s">
        <v>2035</v>
      </c>
      <c r="N1903" s="29" t="s">
        <v>985</v>
      </c>
      <c r="P1903" s="7" t="s">
        <v>2035</v>
      </c>
      <c r="Q1903" s="29" t="s">
        <v>985</v>
      </c>
      <c r="S1903" s="7" t="s">
        <v>2035</v>
      </c>
      <c r="T1903" s="29" t="s">
        <v>985</v>
      </c>
      <c r="V1903" s="7" t="s">
        <v>2035</v>
      </c>
      <c r="W1903" s="29" t="s">
        <v>985</v>
      </c>
      <c r="Y1903" s="7" t="s">
        <v>2035</v>
      </c>
      <c r="Z1903" s="29" t="s">
        <v>985</v>
      </c>
      <c r="AB1903" s="7" t="s">
        <v>2035</v>
      </c>
      <c r="AC1903" s="29" t="s">
        <v>985</v>
      </c>
      <c r="AE1903" s="7" t="s">
        <v>2035</v>
      </c>
      <c r="AF1903" s="29" t="s">
        <v>985</v>
      </c>
      <c r="AH1903" s="7" t="s">
        <v>2035</v>
      </c>
      <c r="AI1903" s="29" t="s">
        <v>985</v>
      </c>
      <c r="AK1903" s="7" t="s">
        <v>2035</v>
      </c>
      <c r="AL1903" s="33">
        <v>0</v>
      </c>
      <c r="AN1903" s="7" t="s">
        <v>2035</v>
      </c>
      <c r="AO1903" s="33">
        <v>0</v>
      </c>
      <c r="AQ1903" s="7" t="s">
        <v>2035</v>
      </c>
      <c r="AR1903" s="33">
        <v>0</v>
      </c>
      <c r="AT1903" s="7" t="s">
        <v>2035</v>
      </c>
      <c r="AU1903" s="33">
        <v>0</v>
      </c>
      <c r="AW1903" s="7" t="s">
        <v>2035</v>
      </c>
      <c r="AX1903" s="33">
        <v>0</v>
      </c>
      <c r="AZ1903" s="7" t="s">
        <v>2035</v>
      </c>
      <c r="BA1903" s="33">
        <v>0</v>
      </c>
      <c r="BC1903" s="7" t="s">
        <v>2035</v>
      </c>
      <c r="BD1903" s="33">
        <v>0</v>
      </c>
      <c r="BF1903" s="7" t="s">
        <v>2035</v>
      </c>
      <c r="BG1903" s="33">
        <v>0</v>
      </c>
      <c r="BI1903" s="7" t="s">
        <v>2035</v>
      </c>
      <c r="BJ1903" s="33">
        <v>0</v>
      </c>
      <c r="BL1903" s="7" t="s">
        <v>2035</v>
      </c>
      <c r="BM1903" s="33">
        <v>0</v>
      </c>
      <c r="BO1903" s="7" t="s">
        <v>2035</v>
      </c>
      <c r="BP1903" s="33">
        <v>0</v>
      </c>
      <c r="BR1903" s="7" t="s">
        <v>2035</v>
      </c>
      <c r="BS1903" s="33">
        <v>0</v>
      </c>
      <c r="BU1903" s="7" t="s">
        <v>2035</v>
      </c>
      <c r="BV1903" s="33">
        <v>0</v>
      </c>
      <c r="BX1903" s="7" t="s">
        <v>2035</v>
      </c>
      <c r="BY1903" s="33">
        <v>0</v>
      </c>
    </row>
    <row r="1904" spans="1:77" x14ac:dyDescent="0.3">
      <c r="A1904" s="7" t="s">
        <v>2036</v>
      </c>
      <c r="B1904" s="29">
        <v>3</v>
      </c>
      <c r="D1904" s="7" t="s">
        <v>2036</v>
      </c>
      <c r="E1904" s="29">
        <v>3</v>
      </c>
      <c r="G1904" s="7" t="s">
        <v>2036</v>
      </c>
      <c r="H1904" s="29" t="s">
        <v>985</v>
      </c>
      <c r="J1904" s="7" t="s">
        <v>2036</v>
      </c>
      <c r="K1904" s="29" t="s">
        <v>985</v>
      </c>
      <c r="M1904" s="7" t="s">
        <v>2036</v>
      </c>
      <c r="N1904" s="29" t="s">
        <v>985</v>
      </c>
      <c r="P1904" s="7" t="s">
        <v>2036</v>
      </c>
      <c r="Q1904" s="29" t="s">
        <v>985</v>
      </c>
      <c r="S1904" s="7" t="s">
        <v>2036</v>
      </c>
      <c r="T1904" s="29" t="s">
        <v>985</v>
      </c>
      <c r="V1904" s="7" t="s">
        <v>2036</v>
      </c>
      <c r="W1904" s="29" t="s">
        <v>985</v>
      </c>
      <c r="Y1904" s="7" t="s">
        <v>2036</v>
      </c>
      <c r="Z1904" s="29" t="s">
        <v>985</v>
      </c>
      <c r="AB1904" s="7" t="s">
        <v>2036</v>
      </c>
      <c r="AC1904" s="29" t="s">
        <v>985</v>
      </c>
      <c r="AE1904" s="7" t="s">
        <v>2036</v>
      </c>
      <c r="AF1904" s="29" t="s">
        <v>985</v>
      </c>
      <c r="AH1904" s="7" t="s">
        <v>2036</v>
      </c>
      <c r="AI1904" s="29" t="s">
        <v>985</v>
      </c>
      <c r="AK1904" s="7" t="s">
        <v>2036</v>
      </c>
      <c r="AL1904" s="33">
        <v>0</v>
      </c>
      <c r="AN1904" s="7" t="s">
        <v>2036</v>
      </c>
      <c r="AO1904" s="33">
        <v>0</v>
      </c>
      <c r="AQ1904" s="7" t="s">
        <v>2036</v>
      </c>
      <c r="AR1904" s="33">
        <v>0</v>
      </c>
      <c r="AT1904" s="7" t="s">
        <v>2036</v>
      </c>
      <c r="AU1904" s="33">
        <v>0</v>
      </c>
      <c r="AW1904" s="7" t="s">
        <v>2036</v>
      </c>
      <c r="AX1904" s="33">
        <v>0</v>
      </c>
      <c r="AZ1904" s="7" t="s">
        <v>2036</v>
      </c>
      <c r="BA1904" s="33">
        <v>0</v>
      </c>
      <c r="BC1904" s="7" t="s">
        <v>2036</v>
      </c>
      <c r="BD1904" s="33">
        <v>0</v>
      </c>
      <c r="BF1904" s="7" t="s">
        <v>2036</v>
      </c>
      <c r="BG1904" s="33">
        <v>0</v>
      </c>
      <c r="BI1904" s="7" t="s">
        <v>2036</v>
      </c>
      <c r="BJ1904" s="33">
        <v>0</v>
      </c>
      <c r="BL1904" s="7" t="s">
        <v>2036</v>
      </c>
      <c r="BM1904" s="33">
        <v>0</v>
      </c>
      <c r="BO1904" s="7" t="s">
        <v>2036</v>
      </c>
      <c r="BP1904" s="33">
        <v>0</v>
      </c>
      <c r="BR1904" s="7" t="s">
        <v>2036</v>
      </c>
      <c r="BS1904" s="33">
        <v>0</v>
      </c>
      <c r="BU1904" s="7" t="s">
        <v>2036</v>
      </c>
      <c r="BV1904" s="33">
        <v>0</v>
      </c>
      <c r="BX1904" s="7" t="s">
        <v>2036</v>
      </c>
      <c r="BY1904" s="33">
        <v>0</v>
      </c>
    </row>
    <row r="1905" spans="1:77" x14ac:dyDescent="0.3">
      <c r="A1905" s="7" t="s">
        <v>2037</v>
      </c>
      <c r="B1905" s="29">
        <v>3</v>
      </c>
      <c r="D1905" s="7" t="s">
        <v>2037</v>
      </c>
      <c r="E1905" s="29">
        <v>3</v>
      </c>
      <c r="G1905" s="7" t="s">
        <v>2037</v>
      </c>
      <c r="H1905" s="29" t="s">
        <v>985</v>
      </c>
      <c r="J1905" s="7" t="s">
        <v>2037</v>
      </c>
      <c r="K1905" s="29" t="s">
        <v>985</v>
      </c>
      <c r="M1905" s="7" t="s">
        <v>2037</v>
      </c>
      <c r="N1905" s="29" t="s">
        <v>985</v>
      </c>
      <c r="P1905" s="7" t="s">
        <v>2037</v>
      </c>
      <c r="Q1905" s="29" t="s">
        <v>985</v>
      </c>
      <c r="S1905" s="7" t="s">
        <v>2037</v>
      </c>
      <c r="T1905" s="29" t="s">
        <v>985</v>
      </c>
      <c r="V1905" s="7" t="s">
        <v>2037</v>
      </c>
      <c r="W1905" s="29" t="s">
        <v>985</v>
      </c>
      <c r="Y1905" s="7" t="s">
        <v>2037</v>
      </c>
      <c r="Z1905" s="29" t="s">
        <v>985</v>
      </c>
      <c r="AB1905" s="7" t="s">
        <v>2037</v>
      </c>
      <c r="AC1905" s="29" t="s">
        <v>985</v>
      </c>
      <c r="AE1905" s="7" t="s">
        <v>2037</v>
      </c>
      <c r="AF1905" s="29" t="s">
        <v>985</v>
      </c>
      <c r="AH1905" s="7" t="s">
        <v>2037</v>
      </c>
      <c r="AI1905" s="29" t="s">
        <v>985</v>
      </c>
      <c r="AK1905" s="7" t="s">
        <v>2037</v>
      </c>
      <c r="AL1905" s="33">
        <v>0</v>
      </c>
      <c r="AN1905" s="7" t="s">
        <v>2037</v>
      </c>
      <c r="AO1905" s="33">
        <v>0</v>
      </c>
      <c r="AQ1905" s="7" t="s">
        <v>2037</v>
      </c>
      <c r="AR1905" s="33">
        <v>0</v>
      </c>
      <c r="AT1905" s="7" t="s">
        <v>2037</v>
      </c>
      <c r="AU1905" s="33">
        <v>0</v>
      </c>
      <c r="AW1905" s="7" t="s">
        <v>2037</v>
      </c>
      <c r="AX1905" s="33">
        <v>0</v>
      </c>
      <c r="AZ1905" s="7" t="s">
        <v>2037</v>
      </c>
      <c r="BA1905" s="33">
        <v>0</v>
      </c>
      <c r="BC1905" s="7" t="s">
        <v>2037</v>
      </c>
      <c r="BD1905" s="33">
        <v>0</v>
      </c>
      <c r="BF1905" s="7" t="s">
        <v>2037</v>
      </c>
      <c r="BG1905" s="33">
        <v>0</v>
      </c>
      <c r="BI1905" s="7" t="s">
        <v>2037</v>
      </c>
      <c r="BJ1905" s="33">
        <v>0</v>
      </c>
      <c r="BL1905" s="7" t="s">
        <v>2037</v>
      </c>
      <c r="BM1905" s="33">
        <v>0</v>
      </c>
      <c r="BO1905" s="7" t="s">
        <v>2037</v>
      </c>
      <c r="BP1905" s="33">
        <v>0</v>
      </c>
      <c r="BR1905" s="7" t="s">
        <v>2037</v>
      </c>
      <c r="BS1905" s="33">
        <v>0</v>
      </c>
      <c r="BU1905" s="7" t="s">
        <v>2037</v>
      </c>
      <c r="BV1905" s="33">
        <v>0</v>
      </c>
      <c r="BX1905" s="7" t="s">
        <v>2037</v>
      </c>
      <c r="BY1905" s="33">
        <v>0</v>
      </c>
    </row>
    <row r="1906" spans="1:77" x14ac:dyDescent="0.3">
      <c r="A1906" s="7" t="s">
        <v>2038</v>
      </c>
      <c r="B1906" s="29">
        <v>3</v>
      </c>
      <c r="D1906" s="7" t="s">
        <v>2038</v>
      </c>
      <c r="E1906" s="29">
        <v>3</v>
      </c>
      <c r="G1906" s="7" t="s">
        <v>2038</v>
      </c>
      <c r="H1906" s="29" t="s">
        <v>985</v>
      </c>
      <c r="J1906" s="7" t="s">
        <v>2038</v>
      </c>
      <c r="K1906" s="29" t="s">
        <v>985</v>
      </c>
      <c r="M1906" s="7" t="s">
        <v>2038</v>
      </c>
      <c r="N1906" s="29" t="s">
        <v>985</v>
      </c>
      <c r="P1906" s="7" t="s">
        <v>2038</v>
      </c>
      <c r="Q1906" s="29" t="s">
        <v>985</v>
      </c>
      <c r="S1906" s="7" t="s">
        <v>2038</v>
      </c>
      <c r="T1906" s="29" t="s">
        <v>985</v>
      </c>
      <c r="V1906" s="7" t="s">
        <v>2038</v>
      </c>
      <c r="W1906" s="29" t="s">
        <v>985</v>
      </c>
      <c r="Y1906" s="7" t="s">
        <v>2038</v>
      </c>
      <c r="Z1906" s="29" t="s">
        <v>985</v>
      </c>
      <c r="AB1906" s="7" t="s">
        <v>2038</v>
      </c>
      <c r="AC1906" s="29" t="s">
        <v>985</v>
      </c>
      <c r="AE1906" s="7" t="s">
        <v>2038</v>
      </c>
      <c r="AF1906" s="29" t="s">
        <v>985</v>
      </c>
      <c r="AH1906" s="7" t="s">
        <v>2038</v>
      </c>
      <c r="AI1906" s="29" t="s">
        <v>985</v>
      </c>
      <c r="AK1906" s="7" t="s">
        <v>2038</v>
      </c>
      <c r="AL1906" s="33">
        <v>0</v>
      </c>
      <c r="AN1906" s="7" t="s">
        <v>2038</v>
      </c>
      <c r="AO1906" s="33">
        <v>0</v>
      </c>
      <c r="AQ1906" s="7" t="s">
        <v>2038</v>
      </c>
      <c r="AR1906" s="33">
        <v>0</v>
      </c>
      <c r="AT1906" s="7" t="s">
        <v>2038</v>
      </c>
      <c r="AU1906" s="33">
        <v>0</v>
      </c>
      <c r="AW1906" s="7" t="s">
        <v>2038</v>
      </c>
      <c r="AX1906" s="33">
        <v>0</v>
      </c>
      <c r="AZ1906" s="7" t="s">
        <v>2038</v>
      </c>
      <c r="BA1906" s="33">
        <v>0</v>
      </c>
      <c r="BC1906" s="7" t="s">
        <v>2038</v>
      </c>
      <c r="BD1906" s="33">
        <v>0</v>
      </c>
      <c r="BF1906" s="7" t="s">
        <v>2038</v>
      </c>
      <c r="BG1906" s="33">
        <v>0</v>
      </c>
      <c r="BI1906" s="7" t="s">
        <v>2038</v>
      </c>
      <c r="BJ1906" s="33">
        <v>0</v>
      </c>
      <c r="BL1906" s="7" t="s">
        <v>2038</v>
      </c>
      <c r="BM1906" s="33">
        <v>0</v>
      </c>
      <c r="BO1906" s="7" t="s">
        <v>2038</v>
      </c>
      <c r="BP1906" s="33">
        <v>0</v>
      </c>
      <c r="BR1906" s="7" t="s">
        <v>2038</v>
      </c>
      <c r="BS1906" s="33">
        <v>0</v>
      </c>
      <c r="BU1906" s="7" t="s">
        <v>2038</v>
      </c>
      <c r="BV1906" s="33">
        <v>0</v>
      </c>
      <c r="BX1906" s="7" t="s">
        <v>2038</v>
      </c>
      <c r="BY1906" s="33">
        <v>0</v>
      </c>
    </row>
    <row r="1907" spans="1:77" x14ac:dyDescent="0.3">
      <c r="A1907" s="7" t="s">
        <v>2039</v>
      </c>
      <c r="B1907" s="29">
        <v>3</v>
      </c>
      <c r="D1907" s="7" t="s">
        <v>2039</v>
      </c>
      <c r="E1907" s="29">
        <v>3</v>
      </c>
      <c r="G1907" s="7" t="s">
        <v>2039</v>
      </c>
      <c r="H1907" s="29" t="s">
        <v>985</v>
      </c>
      <c r="J1907" s="7" t="s">
        <v>2039</v>
      </c>
      <c r="K1907" s="29" t="s">
        <v>985</v>
      </c>
      <c r="M1907" s="7" t="s">
        <v>2039</v>
      </c>
      <c r="N1907" s="29" t="s">
        <v>985</v>
      </c>
      <c r="P1907" s="7" t="s">
        <v>2039</v>
      </c>
      <c r="Q1907" s="29" t="s">
        <v>985</v>
      </c>
      <c r="S1907" s="7" t="s">
        <v>2039</v>
      </c>
      <c r="T1907" s="29" t="s">
        <v>985</v>
      </c>
      <c r="V1907" s="7" t="s">
        <v>2039</v>
      </c>
      <c r="W1907" s="29" t="s">
        <v>985</v>
      </c>
      <c r="Y1907" s="7" t="s">
        <v>2039</v>
      </c>
      <c r="Z1907" s="29" t="s">
        <v>985</v>
      </c>
      <c r="AB1907" s="7" t="s">
        <v>2039</v>
      </c>
      <c r="AC1907" s="29" t="s">
        <v>985</v>
      </c>
      <c r="AE1907" s="7" t="s">
        <v>2039</v>
      </c>
      <c r="AF1907" s="29" t="s">
        <v>985</v>
      </c>
      <c r="AH1907" s="7" t="s">
        <v>2039</v>
      </c>
      <c r="AI1907" s="29" t="s">
        <v>985</v>
      </c>
      <c r="AK1907" s="7" t="s">
        <v>2039</v>
      </c>
      <c r="AL1907" s="33">
        <v>0</v>
      </c>
      <c r="AN1907" s="7" t="s">
        <v>2039</v>
      </c>
      <c r="AO1907" s="33">
        <v>0</v>
      </c>
      <c r="AQ1907" s="7" t="s">
        <v>2039</v>
      </c>
      <c r="AR1907" s="33">
        <v>0</v>
      </c>
      <c r="AT1907" s="7" t="s">
        <v>2039</v>
      </c>
      <c r="AU1907" s="33">
        <v>0</v>
      </c>
      <c r="AW1907" s="7" t="s">
        <v>2039</v>
      </c>
      <c r="AX1907" s="33">
        <v>0</v>
      </c>
      <c r="AZ1907" s="7" t="s">
        <v>2039</v>
      </c>
      <c r="BA1907" s="33">
        <v>0</v>
      </c>
      <c r="BC1907" s="7" t="s">
        <v>2039</v>
      </c>
      <c r="BD1907" s="33">
        <v>0</v>
      </c>
      <c r="BF1907" s="7" t="s">
        <v>2039</v>
      </c>
      <c r="BG1907" s="33">
        <v>0</v>
      </c>
      <c r="BI1907" s="7" t="s">
        <v>2039</v>
      </c>
      <c r="BJ1907" s="33">
        <v>0</v>
      </c>
      <c r="BL1907" s="7" t="s">
        <v>2039</v>
      </c>
      <c r="BM1907" s="33">
        <v>0</v>
      </c>
      <c r="BO1907" s="7" t="s">
        <v>2039</v>
      </c>
      <c r="BP1907" s="33">
        <v>0</v>
      </c>
      <c r="BR1907" s="7" t="s">
        <v>2039</v>
      </c>
      <c r="BS1907" s="33">
        <v>0</v>
      </c>
      <c r="BU1907" s="7" t="s">
        <v>2039</v>
      </c>
      <c r="BV1907" s="33">
        <v>0</v>
      </c>
      <c r="BX1907" s="7" t="s">
        <v>2039</v>
      </c>
      <c r="BY1907" s="33">
        <v>0</v>
      </c>
    </row>
    <row r="1908" spans="1:77" x14ac:dyDescent="0.3">
      <c r="A1908" s="7" t="s">
        <v>2040</v>
      </c>
      <c r="B1908" s="29">
        <v>3</v>
      </c>
      <c r="D1908" s="7" t="s">
        <v>2040</v>
      </c>
      <c r="E1908" s="29">
        <v>3</v>
      </c>
      <c r="G1908" s="7" t="s">
        <v>2040</v>
      </c>
      <c r="H1908" s="29" t="s">
        <v>985</v>
      </c>
      <c r="J1908" s="7" t="s">
        <v>2040</v>
      </c>
      <c r="K1908" s="29" t="s">
        <v>985</v>
      </c>
      <c r="M1908" s="7" t="s">
        <v>2040</v>
      </c>
      <c r="N1908" s="29" t="s">
        <v>985</v>
      </c>
      <c r="P1908" s="7" t="s">
        <v>2040</v>
      </c>
      <c r="Q1908" s="29" t="s">
        <v>985</v>
      </c>
      <c r="S1908" s="7" t="s">
        <v>2040</v>
      </c>
      <c r="T1908" s="29" t="s">
        <v>985</v>
      </c>
      <c r="V1908" s="7" t="s">
        <v>2040</v>
      </c>
      <c r="W1908" s="29" t="s">
        <v>985</v>
      </c>
      <c r="Y1908" s="7" t="s">
        <v>2040</v>
      </c>
      <c r="Z1908" s="29" t="s">
        <v>985</v>
      </c>
      <c r="AB1908" s="7" t="s">
        <v>2040</v>
      </c>
      <c r="AC1908" s="29" t="s">
        <v>985</v>
      </c>
      <c r="AE1908" s="7" t="s">
        <v>2040</v>
      </c>
      <c r="AF1908" s="29" t="s">
        <v>985</v>
      </c>
      <c r="AH1908" s="7" t="s">
        <v>2040</v>
      </c>
      <c r="AI1908" s="29" t="s">
        <v>985</v>
      </c>
      <c r="AK1908" s="7" t="s">
        <v>2040</v>
      </c>
      <c r="AL1908" s="33">
        <v>0</v>
      </c>
      <c r="AN1908" s="7" t="s">
        <v>2040</v>
      </c>
      <c r="AO1908" s="33">
        <v>0</v>
      </c>
      <c r="AQ1908" s="7" t="s">
        <v>2040</v>
      </c>
      <c r="AR1908" s="33">
        <v>0</v>
      </c>
      <c r="AT1908" s="7" t="s">
        <v>2040</v>
      </c>
      <c r="AU1908" s="33">
        <v>0</v>
      </c>
      <c r="AW1908" s="7" t="s">
        <v>2040</v>
      </c>
      <c r="AX1908" s="33">
        <v>0</v>
      </c>
      <c r="AZ1908" s="7" t="s">
        <v>2040</v>
      </c>
      <c r="BA1908" s="33">
        <v>0</v>
      </c>
      <c r="BC1908" s="7" t="s">
        <v>2040</v>
      </c>
      <c r="BD1908" s="33">
        <v>0</v>
      </c>
      <c r="BF1908" s="7" t="s">
        <v>2040</v>
      </c>
      <c r="BG1908" s="33">
        <v>0</v>
      </c>
      <c r="BI1908" s="7" t="s">
        <v>2040</v>
      </c>
      <c r="BJ1908" s="33">
        <v>0</v>
      </c>
      <c r="BL1908" s="7" t="s">
        <v>2040</v>
      </c>
      <c r="BM1908" s="33">
        <v>0</v>
      </c>
      <c r="BO1908" s="7" t="s">
        <v>2040</v>
      </c>
      <c r="BP1908" s="33">
        <v>0</v>
      </c>
      <c r="BR1908" s="7" t="s">
        <v>2040</v>
      </c>
      <c r="BS1908" s="33">
        <v>0</v>
      </c>
      <c r="BU1908" s="7" t="s">
        <v>2040</v>
      </c>
      <c r="BV1908" s="33">
        <v>0</v>
      </c>
      <c r="BX1908" s="7" t="s">
        <v>2040</v>
      </c>
      <c r="BY1908" s="33">
        <v>0</v>
      </c>
    </row>
    <row r="1909" spans="1:77" x14ac:dyDescent="0.3">
      <c r="A1909" s="7" t="s">
        <v>2041</v>
      </c>
      <c r="B1909" s="29">
        <v>3</v>
      </c>
      <c r="D1909" s="7" t="s">
        <v>2041</v>
      </c>
      <c r="E1909" s="29">
        <v>3</v>
      </c>
      <c r="G1909" s="7" t="s">
        <v>2041</v>
      </c>
      <c r="H1909" s="29" t="s">
        <v>985</v>
      </c>
      <c r="J1909" s="7" t="s">
        <v>2041</v>
      </c>
      <c r="K1909" s="29" t="s">
        <v>985</v>
      </c>
      <c r="M1909" s="7" t="s">
        <v>2041</v>
      </c>
      <c r="N1909" s="29" t="s">
        <v>985</v>
      </c>
      <c r="P1909" s="7" t="s">
        <v>2041</v>
      </c>
      <c r="Q1909" s="29" t="s">
        <v>985</v>
      </c>
      <c r="S1909" s="7" t="s">
        <v>2041</v>
      </c>
      <c r="T1909" s="29" t="s">
        <v>985</v>
      </c>
      <c r="V1909" s="7" t="s">
        <v>2041</v>
      </c>
      <c r="W1909" s="29" t="s">
        <v>985</v>
      </c>
      <c r="Y1909" s="7" t="s">
        <v>2041</v>
      </c>
      <c r="Z1909" s="29" t="s">
        <v>985</v>
      </c>
      <c r="AB1909" s="7" t="s">
        <v>2041</v>
      </c>
      <c r="AC1909" s="29" t="s">
        <v>985</v>
      </c>
      <c r="AE1909" s="7" t="s">
        <v>2041</v>
      </c>
      <c r="AF1909" s="29" t="s">
        <v>985</v>
      </c>
      <c r="AH1909" s="7" t="s">
        <v>2041</v>
      </c>
      <c r="AI1909" s="29" t="s">
        <v>985</v>
      </c>
      <c r="AK1909" s="7" t="s">
        <v>2041</v>
      </c>
      <c r="AL1909" s="33">
        <v>0</v>
      </c>
      <c r="AN1909" s="7" t="s">
        <v>2041</v>
      </c>
      <c r="AO1909" s="33">
        <v>0</v>
      </c>
      <c r="AQ1909" s="7" t="s">
        <v>2041</v>
      </c>
      <c r="AR1909" s="33">
        <v>0</v>
      </c>
      <c r="AT1909" s="7" t="s">
        <v>2041</v>
      </c>
      <c r="AU1909" s="33">
        <v>0</v>
      </c>
      <c r="AW1909" s="7" t="s">
        <v>2041</v>
      </c>
      <c r="AX1909" s="33">
        <v>0</v>
      </c>
      <c r="AZ1909" s="7" t="s">
        <v>2041</v>
      </c>
      <c r="BA1909" s="33">
        <v>0</v>
      </c>
      <c r="BC1909" s="7" t="s">
        <v>2041</v>
      </c>
      <c r="BD1909" s="33">
        <v>0</v>
      </c>
      <c r="BF1909" s="7" t="s">
        <v>2041</v>
      </c>
      <c r="BG1909" s="33">
        <v>0</v>
      </c>
      <c r="BI1909" s="7" t="s">
        <v>2041</v>
      </c>
      <c r="BJ1909" s="33">
        <v>0</v>
      </c>
      <c r="BL1909" s="7" t="s">
        <v>2041</v>
      </c>
      <c r="BM1909" s="33">
        <v>0</v>
      </c>
      <c r="BO1909" s="7" t="s">
        <v>2041</v>
      </c>
      <c r="BP1909" s="33">
        <v>0</v>
      </c>
      <c r="BR1909" s="7" t="s">
        <v>2041</v>
      </c>
      <c r="BS1909" s="33">
        <v>0</v>
      </c>
      <c r="BU1909" s="7" t="s">
        <v>2041</v>
      </c>
      <c r="BV1909" s="33">
        <v>0</v>
      </c>
      <c r="BX1909" s="7" t="s">
        <v>2041</v>
      </c>
      <c r="BY1909" s="33">
        <v>0</v>
      </c>
    </row>
    <row r="1910" spans="1:77" x14ac:dyDescent="0.3">
      <c r="A1910" s="7" t="s">
        <v>2042</v>
      </c>
      <c r="B1910" s="29">
        <v>3</v>
      </c>
      <c r="D1910" s="7" t="s">
        <v>2042</v>
      </c>
      <c r="E1910" s="29">
        <v>3</v>
      </c>
      <c r="G1910" s="7" t="s">
        <v>2042</v>
      </c>
      <c r="H1910" s="29" t="s">
        <v>985</v>
      </c>
      <c r="J1910" s="7" t="s">
        <v>2042</v>
      </c>
      <c r="K1910" s="29" t="s">
        <v>985</v>
      </c>
      <c r="M1910" s="7" t="s">
        <v>2042</v>
      </c>
      <c r="N1910" s="29" t="s">
        <v>985</v>
      </c>
      <c r="P1910" s="7" t="s">
        <v>2042</v>
      </c>
      <c r="Q1910" s="29" t="s">
        <v>985</v>
      </c>
      <c r="S1910" s="7" t="s">
        <v>2042</v>
      </c>
      <c r="T1910" s="29" t="s">
        <v>985</v>
      </c>
      <c r="V1910" s="7" t="s">
        <v>2042</v>
      </c>
      <c r="W1910" s="29" t="s">
        <v>985</v>
      </c>
      <c r="Y1910" s="7" t="s">
        <v>2042</v>
      </c>
      <c r="Z1910" s="29" t="s">
        <v>985</v>
      </c>
      <c r="AB1910" s="7" t="s">
        <v>2042</v>
      </c>
      <c r="AC1910" s="29" t="s">
        <v>985</v>
      </c>
      <c r="AE1910" s="7" t="s">
        <v>2042</v>
      </c>
      <c r="AF1910" s="29" t="s">
        <v>985</v>
      </c>
      <c r="AH1910" s="7" t="s">
        <v>2042</v>
      </c>
      <c r="AI1910" s="29" t="s">
        <v>985</v>
      </c>
      <c r="AK1910" s="7" t="s">
        <v>2042</v>
      </c>
      <c r="AL1910" s="33">
        <v>0</v>
      </c>
      <c r="AN1910" s="7" t="s">
        <v>2042</v>
      </c>
      <c r="AO1910" s="33">
        <v>0</v>
      </c>
      <c r="AQ1910" s="7" t="s">
        <v>2042</v>
      </c>
      <c r="AR1910" s="33">
        <v>0</v>
      </c>
      <c r="AT1910" s="7" t="s">
        <v>2042</v>
      </c>
      <c r="AU1910" s="33">
        <v>0</v>
      </c>
      <c r="AW1910" s="7" t="s">
        <v>2042</v>
      </c>
      <c r="AX1910" s="33">
        <v>0</v>
      </c>
      <c r="AZ1910" s="7" t="s">
        <v>2042</v>
      </c>
      <c r="BA1910" s="33">
        <v>0</v>
      </c>
      <c r="BC1910" s="7" t="s">
        <v>2042</v>
      </c>
      <c r="BD1910" s="33">
        <v>0</v>
      </c>
      <c r="BF1910" s="7" t="s">
        <v>2042</v>
      </c>
      <c r="BG1910" s="33">
        <v>0</v>
      </c>
      <c r="BI1910" s="7" t="s">
        <v>2042</v>
      </c>
      <c r="BJ1910" s="33">
        <v>0</v>
      </c>
      <c r="BL1910" s="7" t="s">
        <v>2042</v>
      </c>
      <c r="BM1910" s="33">
        <v>0</v>
      </c>
      <c r="BO1910" s="7" t="s">
        <v>2042</v>
      </c>
      <c r="BP1910" s="33">
        <v>0</v>
      </c>
      <c r="BR1910" s="7" t="s">
        <v>2042</v>
      </c>
      <c r="BS1910" s="33">
        <v>0</v>
      </c>
      <c r="BU1910" s="7" t="s">
        <v>2042</v>
      </c>
      <c r="BV1910" s="33">
        <v>0</v>
      </c>
      <c r="BX1910" s="7" t="s">
        <v>2042</v>
      </c>
      <c r="BY1910" s="33">
        <v>0</v>
      </c>
    </row>
    <row r="1911" spans="1:77" x14ac:dyDescent="0.3">
      <c r="A1911" s="7" t="s">
        <v>2043</v>
      </c>
      <c r="B1911" s="29">
        <v>3</v>
      </c>
      <c r="D1911" s="7" t="s">
        <v>2043</v>
      </c>
      <c r="E1911" s="29">
        <v>3</v>
      </c>
      <c r="G1911" s="7" t="s">
        <v>2043</v>
      </c>
      <c r="H1911" s="29" t="s">
        <v>985</v>
      </c>
      <c r="J1911" s="7" t="s">
        <v>2043</v>
      </c>
      <c r="K1911" s="29" t="s">
        <v>985</v>
      </c>
      <c r="M1911" s="7" t="s">
        <v>2043</v>
      </c>
      <c r="N1911" s="29" t="s">
        <v>985</v>
      </c>
      <c r="P1911" s="7" t="s">
        <v>2043</v>
      </c>
      <c r="Q1911" s="29" t="s">
        <v>985</v>
      </c>
      <c r="S1911" s="7" t="s">
        <v>2043</v>
      </c>
      <c r="T1911" s="29" t="s">
        <v>985</v>
      </c>
      <c r="V1911" s="7" t="s">
        <v>2043</v>
      </c>
      <c r="W1911" s="29" t="s">
        <v>985</v>
      </c>
      <c r="Y1911" s="7" t="s">
        <v>2043</v>
      </c>
      <c r="Z1911" s="29" t="s">
        <v>985</v>
      </c>
      <c r="AB1911" s="7" t="s">
        <v>2043</v>
      </c>
      <c r="AC1911" s="29" t="s">
        <v>985</v>
      </c>
      <c r="AE1911" s="7" t="s">
        <v>2043</v>
      </c>
      <c r="AF1911" s="29" t="s">
        <v>985</v>
      </c>
      <c r="AH1911" s="7" t="s">
        <v>2043</v>
      </c>
      <c r="AI1911" s="29" t="s">
        <v>985</v>
      </c>
      <c r="AK1911" s="7" t="s">
        <v>2043</v>
      </c>
      <c r="AL1911" s="33">
        <v>0</v>
      </c>
      <c r="AN1911" s="7" t="s">
        <v>2043</v>
      </c>
      <c r="AO1911" s="33">
        <v>0</v>
      </c>
      <c r="AQ1911" s="7" t="s">
        <v>2043</v>
      </c>
      <c r="AR1911" s="33">
        <v>0</v>
      </c>
      <c r="AT1911" s="7" t="s">
        <v>2043</v>
      </c>
      <c r="AU1911" s="33">
        <v>0</v>
      </c>
      <c r="AW1911" s="7" t="s">
        <v>2043</v>
      </c>
      <c r="AX1911" s="33">
        <v>0</v>
      </c>
      <c r="AZ1911" s="7" t="s">
        <v>2043</v>
      </c>
      <c r="BA1911" s="33">
        <v>0</v>
      </c>
      <c r="BC1911" s="7" t="s">
        <v>2043</v>
      </c>
      <c r="BD1911" s="33">
        <v>0</v>
      </c>
      <c r="BF1911" s="7" t="s">
        <v>2043</v>
      </c>
      <c r="BG1911" s="33">
        <v>0</v>
      </c>
      <c r="BI1911" s="7" t="s">
        <v>2043</v>
      </c>
      <c r="BJ1911" s="33">
        <v>0</v>
      </c>
      <c r="BL1911" s="7" t="s">
        <v>2043</v>
      </c>
      <c r="BM1911" s="33">
        <v>0</v>
      </c>
      <c r="BO1911" s="7" t="s">
        <v>2043</v>
      </c>
      <c r="BP1911" s="33">
        <v>0</v>
      </c>
      <c r="BR1911" s="7" t="s">
        <v>2043</v>
      </c>
      <c r="BS1911" s="33">
        <v>0</v>
      </c>
      <c r="BU1911" s="7" t="s">
        <v>2043</v>
      </c>
      <c r="BV1911" s="33">
        <v>0</v>
      </c>
      <c r="BX1911" s="7" t="s">
        <v>2043</v>
      </c>
      <c r="BY1911" s="33">
        <v>0</v>
      </c>
    </row>
    <row r="1912" spans="1:77" x14ac:dyDescent="0.3">
      <c r="A1912" s="7" t="s">
        <v>2044</v>
      </c>
      <c r="B1912" s="29">
        <v>3</v>
      </c>
      <c r="D1912" s="7" t="s">
        <v>2044</v>
      </c>
      <c r="E1912" s="29">
        <v>3</v>
      </c>
      <c r="G1912" s="7" t="s">
        <v>2044</v>
      </c>
      <c r="H1912" s="29" t="s">
        <v>985</v>
      </c>
      <c r="J1912" s="7" t="s">
        <v>2044</v>
      </c>
      <c r="K1912" s="29" t="s">
        <v>985</v>
      </c>
      <c r="M1912" s="7" t="s">
        <v>2044</v>
      </c>
      <c r="N1912" s="29" t="s">
        <v>985</v>
      </c>
      <c r="P1912" s="7" t="s">
        <v>2044</v>
      </c>
      <c r="Q1912" s="29" t="s">
        <v>985</v>
      </c>
      <c r="S1912" s="7" t="s">
        <v>2044</v>
      </c>
      <c r="T1912" s="29" t="s">
        <v>985</v>
      </c>
      <c r="V1912" s="7" t="s">
        <v>2044</v>
      </c>
      <c r="W1912" s="29" t="s">
        <v>985</v>
      </c>
      <c r="Y1912" s="7" t="s">
        <v>2044</v>
      </c>
      <c r="Z1912" s="29" t="s">
        <v>985</v>
      </c>
      <c r="AB1912" s="7" t="s">
        <v>2044</v>
      </c>
      <c r="AC1912" s="29" t="s">
        <v>985</v>
      </c>
      <c r="AE1912" s="7" t="s">
        <v>2044</v>
      </c>
      <c r="AF1912" s="29" t="s">
        <v>985</v>
      </c>
      <c r="AH1912" s="7" t="s">
        <v>2044</v>
      </c>
      <c r="AI1912" s="29" t="s">
        <v>985</v>
      </c>
      <c r="AK1912" s="7" t="s">
        <v>2044</v>
      </c>
      <c r="AL1912" s="33">
        <v>0</v>
      </c>
      <c r="AN1912" s="7" t="s">
        <v>2044</v>
      </c>
      <c r="AO1912" s="33">
        <v>0</v>
      </c>
      <c r="AQ1912" s="7" t="s">
        <v>2044</v>
      </c>
      <c r="AR1912" s="33">
        <v>0</v>
      </c>
      <c r="AT1912" s="7" t="s">
        <v>2044</v>
      </c>
      <c r="AU1912" s="33">
        <v>0</v>
      </c>
      <c r="AW1912" s="7" t="s">
        <v>2044</v>
      </c>
      <c r="AX1912" s="33">
        <v>0</v>
      </c>
      <c r="AZ1912" s="7" t="s">
        <v>2044</v>
      </c>
      <c r="BA1912" s="33">
        <v>0</v>
      </c>
      <c r="BC1912" s="7" t="s">
        <v>2044</v>
      </c>
      <c r="BD1912" s="33">
        <v>0</v>
      </c>
      <c r="BF1912" s="7" t="s">
        <v>2044</v>
      </c>
      <c r="BG1912" s="33">
        <v>0</v>
      </c>
      <c r="BI1912" s="7" t="s">
        <v>2044</v>
      </c>
      <c r="BJ1912" s="33">
        <v>0</v>
      </c>
      <c r="BL1912" s="7" t="s">
        <v>2044</v>
      </c>
      <c r="BM1912" s="33">
        <v>0</v>
      </c>
      <c r="BO1912" s="7" t="s">
        <v>2044</v>
      </c>
      <c r="BP1912" s="33">
        <v>0</v>
      </c>
      <c r="BR1912" s="7" t="s">
        <v>2044</v>
      </c>
      <c r="BS1912" s="33">
        <v>0</v>
      </c>
      <c r="BU1912" s="7" t="s">
        <v>2044</v>
      </c>
      <c r="BV1912" s="33">
        <v>0</v>
      </c>
      <c r="BX1912" s="7" t="s">
        <v>2044</v>
      </c>
      <c r="BY1912" s="33">
        <v>0</v>
      </c>
    </row>
    <row r="1913" spans="1:77" x14ac:dyDescent="0.3">
      <c r="A1913" s="7" t="s">
        <v>2045</v>
      </c>
      <c r="B1913" s="29">
        <v>3</v>
      </c>
      <c r="D1913" s="7" t="s">
        <v>2045</v>
      </c>
      <c r="E1913" s="29">
        <v>3</v>
      </c>
      <c r="G1913" s="7" t="s">
        <v>2045</v>
      </c>
      <c r="H1913" s="29" t="s">
        <v>985</v>
      </c>
      <c r="J1913" s="7" t="s">
        <v>2045</v>
      </c>
      <c r="K1913" s="29" t="s">
        <v>985</v>
      </c>
      <c r="M1913" s="7" t="s">
        <v>2045</v>
      </c>
      <c r="N1913" s="29" t="s">
        <v>985</v>
      </c>
      <c r="P1913" s="7" t="s">
        <v>2045</v>
      </c>
      <c r="Q1913" s="29" t="s">
        <v>985</v>
      </c>
      <c r="S1913" s="7" t="s">
        <v>2045</v>
      </c>
      <c r="T1913" s="29" t="s">
        <v>985</v>
      </c>
      <c r="V1913" s="7" t="s">
        <v>2045</v>
      </c>
      <c r="W1913" s="29" t="s">
        <v>985</v>
      </c>
      <c r="Y1913" s="7" t="s">
        <v>2045</v>
      </c>
      <c r="Z1913" s="29" t="s">
        <v>985</v>
      </c>
      <c r="AB1913" s="7" t="s">
        <v>2045</v>
      </c>
      <c r="AC1913" s="29" t="s">
        <v>985</v>
      </c>
      <c r="AE1913" s="7" t="s">
        <v>2045</v>
      </c>
      <c r="AF1913" s="29" t="s">
        <v>985</v>
      </c>
      <c r="AH1913" s="7" t="s">
        <v>2045</v>
      </c>
      <c r="AI1913" s="29" t="s">
        <v>985</v>
      </c>
      <c r="AK1913" s="7" t="s">
        <v>2045</v>
      </c>
      <c r="AL1913" s="33">
        <v>0</v>
      </c>
      <c r="AN1913" s="7" t="s">
        <v>2045</v>
      </c>
      <c r="AO1913" s="33">
        <v>0</v>
      </c>
      <c r="AQ1913" s="7" t="s">
        <v>2045</v>
      </c>
      <c r="AR1913" s="33">
        <v>0</v>
      </c>
      <c r="AT1913" s="7" t="s">
        <v>2045</v>
      </c>
      <c r="AU1913" s="33">
        <v>0</v>
      </c>
      <c r="AW1913" s="7" t="s">
        <v>2045</v>
      </c>
      <c r="AX1913" s="33">
        <v>0</v>
      </c>
      <c r="AZ1913" s="7" t="s">
        <v>2045</v>
      </c>
      <c r="BA1913" s="33">
        <v>0</v>
      </c>
      <c r="BC1913" s="7" t="s">
        <v>2045</v>
      </c>
      <c r="BD1913" s="33">
        <v>0</v>
      </c>
      <c r="BF1913" s="7" t="s">
        <v>2045</v>
      </c>
      <c r="BG1913" s="33">
        <v>0</v>
      </c>
      <c r="BI1913" s="7" t="s">
        <v>2045</v>
      </c>
      <c r="BJ1913" s="33">
        <v>0</v>
      </c>
      <c r="BL1913" s="7" t="s">
        <v>2045</v>
      </c>
      <c r="BM1913" s="33">
        <v>0</v>
      </c>
      <c r="BO1913" s="7" t="s">
        <v>2045</v>
      </c>
      <c r="BP1913" s="33">
        <v>0</v>
      </c>
      <c r="BR1913" s="7" t="s">
        <v>2045</v>
      </c>
      <c r="BS1913" s="33">
        <v>0</v>
      </c>
      <c r="BU1913" s="7" t="s">
        <v>2045</v>
      </c>
      <c r="BV1913" s="33">
        <v>0</v>
      </c>
      <c r="BX1913" s="7" t="s">
        <v>2045</v>
      </c>
      <c r="BY1913" s="33">
        <v>0</v>
      </c>
    </row>
    <row r="1914" spans="1:77" x14ac:dyDescent="0.3">
      <c r="A1914" s="7" t="s">
        <v>2046</v>
      </c>
      <c r="B1914" s="29">
        <v>3</v>
      </c>
      <c r="D1914" s="7" t="s">
        <v>2046</v>
      </c>
      <c r="E1914" s="29">
        <v>3</v>
      </c>
      <c r="G1914" s="7" t="s">
        <v>2046</v>
      </c>
      <c r="H1914" s="29" t="s">
        <v>985</v>
      </c>
      <c r="J1914" s="7" t="s">
        <v>2046</v>
      </c>
      <c r="K1914" s="29" t="s">
        <v>985</v>
      </c>
      <c r="M1914" s="7" t="s">
        <v>2046</v>
      </c>
      <c r="N1914" s="29" t="s">
        <v>985</v>
      </c>
      <c r="P1914" s="7" t="s">
        <v>2046</v>
      </c>
      <c r="Q1914" s="29" t="s">
        <v>985</v>
      </c>
      <c r="S1914" s="7" t="s">
        <v>2046</v>
      </c>
      <c r="T1914" s="29" t="s">
        <v>985</v>
      </c>
      <c r="V1914" s="7" t="s">
        <v>2046</v>
      </c>
      <c r="W1914" s="29" t="s">
        <v>985</v>
      </c>
      <c r="Y1914" s="7" t="s">
        <v>2046</v>
      </c>
      <c r="Z1914" s="29" t="s">
        <v>985</v>
      </c>
      <c r="AB1914" s="7" t="s">
        <v>2046</v>
      </c>
      <c r="AC1914" s="29" t="s">
        <v>985</v>
      </c>
      <c r="AE1914" s="7" t="s">
        <v>2046</v>
      </c>
      <c r="AF1914" s="29" t="s">
        <v>985</v>
      </c>
      <c r="AH1914" s="7" t="s">
        <v>2046</v>
      </c>
      <c r="AI1914" s="29" t="s">
        <v>985</v>
      </c>
      <c r="AK1914" s="7" t="s">
        <v>2046</v>
      </c>
      <c r="AL1914" s="33">
        <v>0</v>
      </c>
      <c r="AN1914" s="7" t="s">
        <v>2046</v>
      </c>
      <c r="AO1914" s="33">
        <v>0</v>
      </c>
      <c r="AQ1914" s="7" t="s">
        <v>2046</v>
      </c>
      <c r="AR1914" s="33">
        <v>0</v>
      </c>
      <c r="AT1914" s="7" t="s">
        <v>2046</v>
      </c>
      <c r="AU1914" s="33">
        <v>0</v>
      </c>
      <c r="AW1914" s="7" t="s">
        <v>2046</v>
      </c>
      <c r="AX1914" s="33">
        <v>0</v>
      </c>
      <c r="AZ1914" s="7" t="s">
        <v>2046</v>
      </c>
      <c r="BA1914" s="33">
        <v>0</v>
      </c>
      <c r="BC1914" s="7" t="s">
        <v>2046</v>
      </c>
      <c r="BD1914" s="33">
        <v>0</v>
      </c>
      <c r="BF1914" s="7" t="s">
        <v>2046</v>
      </c>
      <c r="BG1914" s="33">
        <v>0</v>
      </c>
      <c r="BI1914" s="7" t="s">
        <v>2046</v>
      </c>
      <c r="BJ1914" s="33">
        <v>0</v>
      </c>
      <c r="BL1914" s="7" t="s">
        <v>2046</v>
      </c>
      <c r="BM1914" s="33">
        <v>0</v>
      </c>
      <c r="BO1914" s="7" t="s">
        <v>2046</v>
      </c>
      <c r="BP1914" s="33">
        <v>0</v>
      </c>
      <c r="BR1914" s="7" t="s">
        <v>2046</v>
      </c>
      <c r="BS1914" s="33">
        <v>0</v>
      </c>
      <c r="BU1914" s="7" t="s">
        <v>2046</v>
      </c>
      <c r="BV1914" s="33">
        <v>0</v>
      </c>
      <c r="BX1914" s="7" t="s">
        <v>2046</v>
      </c>
      <c r="BY1914" s="33">
        <v>0</v>
      </c>
    </row>
    <row r="1915" spans="1:77" x14ac:dyDescent="0.3">
      <c r="A1915" s="7" t="s">
        <v>2047</v>
      </c>
      <c r="B1915" s="29">
        <v>2</v>
      </c>
      <c r="D1915" s="7" t="s">
        <v>2047</v>
      </c>
      <c r="E1915" s="29">
        <v>2</v>
      </c>
      <c r="G1915" s="7" t="s">
        <v>2047</v>
      </c>
      <c r="H1915" s="29" t="s">
        <v>985</v>
      </c>
      <c r="J1915" s="7" t="s">
        <v>2047</v>
      </c>
      <c r="K1915" s="29" t="s">
        <v>985</v>
      </c>
      <c r="M1915" s="7" t="s">
        <v>2047</v>
      </c>
      <c r="N1915" s="29" t="s">
        <v>985</v>
      </c>
      <c r="P1915" s="7" t="s">
        <v>2047</v>
      </c>
      <c r="Q1915" s="29" t="s">
        <v>985</v>
      </c>
      <c r="S1915" s="7" t="s">
        <v>2047</v>
      </c>
      <c r="T1915" s="29" t="s">
        <v>985</v>
      </c>
      <c r="V1915" s="7" t="s">
        <v>2047</v>
      </c>
      <c r="W1915" s="29" t="s">
        <v>985</v>
      </c>
      <c r="Y1915" s="7" t="s">
        <v>2047</v>
      </c>
      <c r="Z1915" s="29" t="s">
        <v>985</v>
      </c>
      <c r="AB1915" s="7" t="s">
        <v>2047</v>
      </c>
      <c r="AC1915" s="29" t="s">
        <v>985</v>
      </c>
      <c r="AE1915" s="7" t="s">
        <v>2047</v>
      </c>
      <c r="AF1915" s="29" t="s">
        <v>985</v>
      </c>
      <c r="AH1915" s="7" t="s">
        <v>2047</v>
      </c>
      <c r="AI1915" s="29" t="s">
        <v>985</v>
      </c>
      <c r="AK1915" s="7" t="s">
        <v>2047</v>
      </c>
      <c r="AL1915" s="33">
        <v>0</v>
      </c>
      <c r="AN1915" s="7" t="s">
        <v>2047</v>
      </c>
      <c r="AO1915" s="33">
        <v>0</v>
      </c>
      <c r="AQ1915" s="7" t="s">
        <v>2047</v>
      </c>
      <c r="AR1915" s="33">
        <v>0</v>
      </c>
      <c r="AT1915" s="7" t="s">
        <v>2047</v>
      </c>
      <c r="AU1915" s="33">
        <v>0</v>
      </c>
      <c r="AW1915" s="7" t="s">
        <v>2047</v>
      </c>
      <c r="AX1915" s="33">
        <v>0</v>
      </c>
      <c r="AZ1915" s="7" t="s">
        <v>2047</v>
      </c>
      <c r="BA1915" s="33">
        <v>0</v>
      </c>
      <c r="BC1915" s="7" t="s">
        <v>2047</v>
      </c>
      <c r="BD1915" s="33">
        <v>0</v>
      </c>
      <c r="BF1915" s="7" t="s">
        <v>2047</v>
      </c>
      <c r="BG1915" s="33">
        <v>0</v>
      </c>
      <c r="BI1915" s="7" t="s">
        <v>2047</v>
      </c>
      <c r="BJ1915" s="33">
        <v>0</v>
      </c>
      <c r="BL1915" s="7" t="s">
        <v>2047</v>
      </c>
      <c r="BM1915" s="33">
        <v>0</v>
      </c>
      <c r="BO1915" s="7" t="s">
        <v>2047</v>
      </c>
      <c r="BP1915" s="33">
        <v>0</v>
      </c>
      <c r="BR1915" s="7" t="s">
        <v>2047</v>
      </c>
      <c r="BS1915" s="33">
        <v>0</v>
      </c>
      <c r="BU1915" s="7" t="s">
        <v>2047</v>
      </c>
      <c r="BV1915" s="33">
        <v>0</v>
      </c>
      <c r="BX1915" s="7" t="s">
        <v>2047</v>
      </c>
      <c r="BY1915" s="33">
        <v>0</v>
      </c>
    </row>
    <row r="1916" spans="1:77" x14ac:dyDescent="0.3">
      <c r="A1916" s="7" t="s">
        <v>2048</v>
      </c>
      <c r="B1916" s="29">
        <v>2</v>
      </c>
      <c r="D1916" s="7" t="s">
        <v>2048</v>
      </c>
      <c r="E1916" s="29">
        <v>2</v>
      </c>
      <c r="G1916" s="7" t="s">
        <v>2048</v>
      </c>
      <c r="H1916" s="29" t="s">
        <v>985</v>
      </c>
      <c r="J1916" s="7" t="s">
        <v>2048</v>
      </c>
      <c r="K1916" s="29" t="s">
        <v>985</v>
      </c>
      <c r="M1916" s="7" t="s">
        <v>2048</v>
      </c>
      <c r="N1916" s="29" t="s">
        <v>985</v>
      </c>
      <c r="P1916" s="7" t="s">
        <v>2048</v>
      </c>
      <c r="Q1916" s="29" t="s">
        <v>985</v>
      </c>
      <c r="S1916" s="7" t="s">
        <v>2048</v>
      </c>
      <c r="T1916" s="29" t="s">
        <v>985</v>
      </c>
      <c r="V1916" s="7" t="s">
        <v>2048</v>
      </c>
      <c r="W1916" s="29" t="s">
        <v>985</v>
      </c>
      <c r="Y1916" s="7" t="s">
        <v>2048</v>
      </c>
      <c r="Z1916" s="29" t="s">
        <v>985</v>
      </c>
      <c r="AB1916" s="7" t="s">
        <v>2048</v>
      </c>
      <c r="AC1916" s="29" t="s">
        <v>985</v>
      </c>
      <c r="AE1916" s="7" t="s">
        <v>2048</v>
      </c>
      <c r="AF1916" s="29" t="s">
        <v>985</v>
      </c>
      <c r="AH1916" s="7" t="s">
        <v>2048</v>
      </c>
      <c r="AI1916" s="29" t="s">
        <v>985</v>
      </c>
      <c r="AK1916" s="7" t="s">
        <v>2048</v>
      </c>
      <c r="AL1916" s="33">
        <v>0</v>
      </c>
      <c r="AN1916" s="7" t="s">
        <v>2048</v>
      </c>
      <c r="AO1916" s="33">
        <v>0</v>
      </c>
      <c r="AQ1916" s="7" t="s">
        <v>2048</v>
      </c>
      <c r="AR1916" s="33">
        <v>0</v>
      </c>
      <c r="AT1916" s="7" t="s">
        <v>2048</v>
      </c>
      <c r="AU1916" s="33">
        <v>0</v>
      </c>
      <c r="AW1916" s="7" t="s">
        <v>2048</v>
      </c>
      <c r="AX1916" s="33">
        <v>0</v>
      </c>
      <c r="AZ1916" s="7" t="s">
        <v>2048</v>
      </c>
      <c r="BA1916" s="33">
        <v>0</v>
      </c>
      <c r="BC1916" s="7" t="s">
        <v>2048</v>
      </c>
      <c r="BD1916" s="33">
        <v>0</v>
      </c>
      <c r="BF1916" s="7" t="s">
        <v>2048</v>
      </c>
      <c r="BG1916" s="33">
        <v>0</v>
      </c>
      <c r="BI1916" s="7" t="s">
        <v>2048</v>
      </c>
      <c r="BJ1916" s="33">
        <v>0</v>
      </c>
      <c r="BL1916" s="7" t="s">
        <v>2048</v>
      </c>
      <c r="BM1916" s="33">
        <v>0</v>
      </c>
      <c r="BO1916" s="7" t="s">
        <v>2048</v>
      </c>
      <c r="BP1916" s="33">
        <v>0</v>
      </c>
      <c r="BR1916" s="7" t="s">
        <v>2048</v>
      </c>
      <c r="BS1916" s="33">
        <v>0</v>
      </c>
      <c r="BU1916" s="7" t="s">
        <v>2048</v>
      </c>
      <c r="BV1916" s="33">
        <v>0</v>
      </c>
      <c r="BX1916" s="7" t="s">
        <v>2048</v>
      </c>
      <c r="BY1916" s="33">
        <v>0</v>
      </c>
    </row>
    <row r="1917" spans="1:77" x14ac:dyDescent="0.3">
      <c r="A1917" s="7" t="s">
        <v>2049</v>
      </c>
      <c r="B1917" s="29">
        <v>2</v>
      </c>
      <c r="D1917" s="7" t="s">
        <v>2049</v>
      </c>
      <c r="E1917" s="29">
        <v>2</v>
      </c>
      <c r="G1917" s="7" t="s">
        <v>2049</v>
      </c>
      <c r="H1917" s="29" t="s">
        <v>985</v>
      </c>
      <c r="J1917" s="7" t="s">
        <v>2049</v>
      </c>
      <c r="K1917" s="29" t="s">
        <v>985</v>
      </c>
      <c r="M1917" s="7" t="s">
        <v>2049</v>
      </c>
      <c r="N1917" s="29" t="s">
        <v>985</v>
      </c>
      <c r="P1917" s="7" t="s">
        <v>2049</v>
      </c>
      <c r="Q1917" s="29" t="s">
        <v>985</v>
      </c>
      <c r="S1917" s="7" t="s">
        <v>2049</v>
      </c>
      <c r="T1917" s="29" t="s">
        <v>985</v>
      </c>
      <c r="V1917" s="7" t="s">
        <v>2049</v>
      </c>
      <c r="W1917" s="29" t="s">
        <v>985</v>
      </c>
      <c r="Y1917" s="7" t="s">
        <v>2049</v>
      </c>
      <c r="Z1917" s="29" t="s">
        <v>985</v>
      </c>
      <c r="AB1917" s="7" t="s">
        <v>2049</v>
      </c>
      <c r="AC1917" s="29" t="s">
        <v>985</v>
      </c>
      <c r="AE1917" s="7" t="s">
        <v>2049</v>
      </c>
      <c r="AF1917" s="29" t="s">
        <v>985</v>
      </c>
      <c r="AH1917" s="7" t="s">
        <v>2049</v>
      </c>
      <c r="AI1917" s="29" t="s">
        <v>985</v>
      </c>
      <c r="AK1917" s="7" t="s">
        <v>2049</v>
      </c>
      <c r="AL1917" s="33">
        <v>0</v>
      </c>
      <c r="AN1917" s="7" t="s">
        <v>2049</v>
      </c>
      <c r="AO1917" s="33">
        <v>0</v>
      </c>
      <c r="AQ1917" s="7" t="s">
        <v>2049</v>
      </c>
      <c r="AR1917" s="33">
        <v>0</v>
      </c>
      <c r="AT1917" s="7" t="s">
        <v>2049</v>
      </c>
      <c r="AU1917" s="33">
        <v>0</v>
      </c>
      <c r="AW1917" s="7" t="s">
        <v>2049</v>
      </c>
      <c r="AX1917" s="33">
        <v>0</v>
      </c>
      <c r="AZ1917" s="7" t="s">
        <v>2049</v>
      </c>
      <c r="BA1917" s="33">
        <v>0</v>
      </c>
      <c r="BC1917" s="7" t="s">
        <v>2049</v>
      </c>
      <c r="BD1917" s="33">
        <v>0</v>
      </c>
      <c r="BF1917" s="7" t="s">
        <v>2049</v>
      </c>
      <c r="BG1917" s="33">
        <v>0</v>
      </c>
      <c r="BI1917" s="7" t="s">
        <v>2049</v>
      </c>
      <c r="BJ1917" s="33">
        <v>0</v>
      </c>
      <c r="BL1917" s="7" t="s">
        <v>2049</v>
      </c>
      <c r="BM1917" s="33">
        <v>0</v>
      </c>
      <c r="BO1917" s="7" t="s">
        <v>2049</v>
      </c>
      <c r="BP1917" s="33">
        <v>0</v>
      </c>
      <c r="BR1917" s="7" t="s">
        <v>2049</v>
      </c>
      <c r="BS1917" s="33">
        <v>0</v>
      </c>
      <c r="BU1917" s="7" t="s">
        <v>2049</v>
      </c>
      <c r="BV1917" s="33">
        <v>0</v>
      </c>
      <c r="BX1917" s="7" t="s">
        <v>2049</v>
      </c>
      <c r="BY1917" s="33">
        <v>0</v>
      </c>
    </row>
    <row r="1918" spans="1:77" x14ac:dyDescent="0.3">
      <c r="A1918" s="7" t="s">
        <v>2050</v>
      </c>
      <c r="B1918" s="29">
        <v>2</v>
      </c>
      <c r="D1918" s="7" t="s">
        <v>2050</v>
      </c>
      <c r="E1918" s="29">
        <v>2</v>
      </c>
      <c r="G1918" s="7" t="s">
        <v>2050</v>
      </c>
      <c r="H1918" s="29" t="s">
        <v>985</v>
      </c>
      <c r="J1918" s="7" t="s">
        <v>2050</v>
      </c>
      <c r="K1918" s="29" t="s">
        <v>985</v>
      </c>
      <c r="M1918" s="7" t="s">
        <v>2050</v>
      </c>
      <c r="N1918" s="29" t="s">
        <v>985</v>
      </c>
      <c r="P1918" s="7" t="s">
        <v>2050</v>
      </c>
      <c r="Q1918" s="29" t="s">
        <v>985</v>
      </c>
      <c r="S1918" s="7" t="s">
        <v>2050</v>
      </c>
      <c r="T1918" s="29" t="s">
        <v>985</v>
      </c>
      <c r="V1918" s="7" t="s">
        <v>2050</v>
      </c>
      <c r="W1918" s="29" t="s">
        <v>985</v>
      </c>
      <c r="Y1918" s="7" t="s">
        <v>2050</v>
      </c>
      <c r="Z1918" s="29" t="s">
        <v>985</v>
      </c>
      <c r="AB1918" s="7" t="s">
        <v>2050</v>
      </c>
      <c r="AC1918" s="29" t="s">
        <v>985</v>
      </c>
      <c r="AE1918" s="7" t="s">
        <v>2050</v>
      </c>
      <c r="AF1918" s="29" t="s">
        <v>985</v>
      </c>
      <c r="AH1918" s="7" t="s">
        <v>2050</v>
      </c>
      <c r="AI1918" s="29" t="s">
        <v>985</v>
      </c>
      <c r="AK1918" s="7" t="s">
        <v>2050</v>
      </c>
      <c r="AL1918" s="33">
        <v>0</v>
      </c>
      <c r="AN1918" s="7" t="s">
        <v>2050</v>
      </c>
      <c r="AO1918" s="33">
        <v>0</v>
      </c>
      <c r="AQ1918" s="7" t="s">
        <v>2050</v>
      </c>
      <c r="AR1918" s="33">
        <v>0</v>
      </c>
      <c r="AT1918" s="7" t="s">
        <v>2050</v>
      </c>
      <c r="AU1918" s="33">
        <v>0</v>
      </c>
      <c r="AW1918" s="7" t="s">
        <v>2050</v>
      </c>
      <c r="AX1918" s="33">
        <v>0</v>
      </c>
      <c r="AZ1918" s="7" t="s">
        <v>2050</v>
      </c>
      <c r="BA1918" s="33">
        <v>0</v>
      </c>
      <c r="BC1918" s="7" t="s">
        <v>2050</v>
      </c>
      <c r="BD1918" s="33">
        <v>0</v>
      </c>
      <c r="BF1918" s="7" t="s">
        <v>2050</v>
      </c>
      <c r="BG1918" s="33">
        <v>0</v>
      </c>
      <c r="BI1918" s="7" t="s">
        <v>2050</v>
      </c>
      <c r="BJ1918" s="33">
        <v>0</v>
      </c>
      <c r="BL1918" s="7" t="s">
        <v>2050</v>
      </c>
      <c r="BM1918" s="33">
        <v>0</v>
      </c>
      <c r="BO1918" s="7" t="s">
        <v>2050</v>
      </c>
      <c r="BP1918" s="33">
        <v>0</v>
      </c>
      <c r="BR1918" s="7" t="s">
        <v>2050</v>
      </c>
      <c r="BS1918" s="33">
        <v>0</v>
      </c>
      <c r="BU1918" s="7" t="s">
        <v>2050</v>
      </c>
      <c r="BV1918" s="33">
        <v>0</v>
      </c>
      <c r="BX1918" s="7" t="s">
        <v>2050</v>
      </c>
      <c r="BY1918" s="33">
        <v>0</v>
      </c>
    </row>
    <row r="1919" spans="1:77" x14ac:dyDescent="0.3">
      <c r="A1919" s="7" t="s">
        <v>2051</v>
      </c>
      <c r="B1919" s="29">
        <v>2</v>
      </c>
      <c r="D1919" s="7" t="s">
        <v>2051</v>
      </c>
      <c r="E1919" s="29">
        <v>2</v>
      </c>
      <c r="G1919" s="7" t="s">
        <v>2051</v>
      </c>
      <c r="H1919" s="29" t="s">
        <v>985</v>
      </c>
      <c r="J1919" s="7" t="s">
        <v>2051</v>
      </c>
      <c r="K1919" s="29" t="s">
        <v>985</v>
      </c>
      <c r="M1919" s="7" t="s">
        <v>2051</v>
      </c>
      <c r="N1919" s="29" t="s">
        <v>985</v>
      </c>
      <c r="P1919" s="7" t="s">
        <v>2051</v>
      </c>
      <c r="Q1919" s="29" t="s">
        <v>985</v>
      </c>
      <c r="S1919" s="7" t="s">
        <v>2051</v>
      </c>
      <c r="T1919" s="29" t="s">
        <v>985</v>
      </c>
      <c r="V1919" s="7" t="s">
        <v>2051</v>
      </c>
      <c r="W1919" s="29" t="s">
        <v>985</v>
      </c>
      <c r="Y1919" s="7" t="s">
        <v>2051</v>
      </c>
      <c r="Z1919" s="29" t="s">
        <v>985</v>
      </c>
      <c r="AB1919" s="7" t="s">
        <v>2051</v>
      </c>
      <c r="AC1919" s="29" t="s">
        <v>985</v>
      </c>
      <c r="AE1919" s="7" t="s">
        <v>2051</v>
      </c>
      <c r="AF1919" s="29" t="s">
        <v>985</v>
      </c>
      <c r="AH1919" s="7" t="s">
        <v>2051</v>
      </c>
      <c r="AI1919" s="29" t="s">
        <v>985</v>
      </c>
      <c r="AK1919" s="7" t="s">
        <v>2051</v>
      </c>
      <c r="AL1919" s="33">
        <v>0</v>
      </c>
      <c r="AN1919" s="7" t="s">
        <v>2051</v>
      </c>
      <c r="AO1919" s="33">
        <v>0</v>
      </c>
      <c r="AQ1919" s="7" t="s">
        <v>2051</v>
      </c>
      <c r="AR1919" s="33">
        <v>0</v>
      </c>
      <c r="AT1919" s="7" t="s">
        <v>2051</v>
      </c>
      <c r="AU1919" s="33">
        <v>0</v>
      </c>
      <c r="AW1919" s="7" t="s">
        <v>2051</v>
      </c>
      <c r="AX1919" s="33">
        <v>0</v>
      </c>
      <c r="AZ1919" s="7" t="s">
        <v>2051</v>
      </c>
      <c r="BA1919" s="33">
        <v>0</v>
      </c>
      <c r="BC1919" s="7" t="s">
        <v>2051</v>
      </c>
      <c r="BD1919" s="33">
        <v>0</v>
      </c>
      <c r="BF1919" s="7" t="s">
        <v>2051</v>
      </c>
      <c r="BG1919" s="33">
        <v>0</v>
      </c>
      <c r="BI1919" s="7" t="s">
        <v>2051</v>
      </c>
      <c r="BJ1919" s="33">
        <v>0</v>
      </c>
      <c r="BL1919" s="7" t="s">
        <v>2051</v>
      </c>
      <c r="BM1919" s="33">
        <v>0</v>
      </c>
      <c r="BO1919" s="7" t="s">
        <v>2051</v>
      </c>
      <c r="BP1919" s="33">
        <v>0</v>
      </c>
      <c r="BR1919" s="7" t="s">
        <v>2051</v>
      </c>
      <c r="BS1919" s="33">
        <v>0</v>
      </c>
      <c r="BU1919" s="7" t="s">
        <v>2051</v>
      </c>
      <c r="BV1919" s="33">
        <v>0</v>
      </c>
      <c r="BX1919" s="7" t="s">
        <v>2051</v>
      </c>
      <c r="BY1919" s="33">
        <v>0</v>
      </c>
    </row>
    <row r="1920" spans="1:77" x14ac:dyDescent="0.3">
      <c r="A1920" s="7" t="s">
        <v>2052</v>
      </c>
      <c r="B1920" s="29">
        <v>2</v>
      </c>
      <c r="D1920" s="7" t="s">
        <v>2052</v>
      </c>
      <c r="E1920" s="29">
        <v>2</v>
      </c>
      <c r="G1920" s="7" t="s">
        <v>2052</v>
      </c>
      <c r="H1920" s="29" t="s">
        <v>985</v>
      </c>
      <c r="J1920" s="7" t="s">
        <v>2052</v>
      </c>
      <c r="K1920" s="29" t="s">
        <v>985</v>
      </c>
      <c r="M1920" s="7" t="s">
        <v>2052</v>
      </c>
      <c r="N1920" s="29" t="s">
        <v>985</v>
      </c>
      <c r="P1920" s="7" t="s">
        <v>2052</v>
      </c>
      <c r="Q1920" s="29" t="s">
        <v>985</v>
      </c>
      <c r="S1920" s="7" t="s">
        <v>2052</v>
      </c>
      <c r="T1920" s="29" t="s">
        <v>985</v>
      </c>
      <c r="V1920" s="7" t="s">
        <v>2052</v>
      </c>
      <c r="W1920" s="29" t="s">
        <v>985</v>
      </c>
      <c r="Y1920" s="7" t="s">
        <v>2052</v>
      </c>
      <c r="Z1920" s="29" t="s">
        <v>985</v>
      </c>
      <c r="AB1920" s="7" t="s">
        <v>2052</v>
      </c>
      <c r="AC1920" s="29" t="s">
        <v>985</v>
      </c>
      <c r="AE1920" s="7" t="s">
        <v>2052</v>
      </c>
      <c r="AF1920" s="29" t="s">
        <v>985</v>
      </c>
      <c r="AH1920" s="7" t="s">
        <v>2052</v>
      </c>
      <c r="AI1920" s="29" t="s">
        <v>985</v>
      </c>
      <c r="AK1920" s="7" t="s">
        <v>2052</v>
      </c>
      <c r="AL1920" s="33">
        <v>0</v>
      </c>
      <c r="AN1920" s="7" t="s">
        <v>2052</v>
      </c>
      <c r="AO1920" s="33">
        <v>0</v>
      </c>
      <c r="AQ1920" s="7" t="s">
        <v>2052</v>
      </c>
      <c r="AR1920" s="33">
        <v>0</v>
      </c>
      <c r="AT1920" s="7" t="s">
        <v>2052</v>
      </c>
      <c r="AU1920" s="33">
        <v>0</v>
      </c>
      <c r="AW1920" s="7" t="s">
        <v>2052</v>
      </c>
      <c r="AX1920" s="33">
        <v>0</v>
      </c>
      <c r="AZ1920" s="7" t="s">
        <v>2052</v>
      </c>
      <c r="BA1920" s="33">
        <v>0</v>
      </c>
      <c r="BC1920" s="7" t="s">
        <v>2052</v>
      </c>
      <c r="BD1920" s="33">
        <v>0</v>
      </c>
      <c r="BF1920" s="7" t="s">
        <v>2052</v>
      </c>
      <c r="BG1920" s="33">
        <v>0</v>
      </c>
      <c r="BI1920" s="7" t="s">
        <v>2052</v>
      </c>
      <c r="BJ1920" s="33">
        <v>0</v>
      </c>
      <c r="BL1920" s="7" t="s">
        <v>2052</v>
      </c>
      <c r="BM1920" s="33">
        <v>0</v>
      </c>
      <c r="BO1920" s="7" t="s">
        <v>2052</v>
      </c>
      <c r="BP1920" s="33">
        <v>0</v>
      </c>
      <c r="BR1920" s="7" t="s">
        <v>2052</v>
      </c>
      <c r="BS1920" s="33">
        <v>0</v>
      </c>
      <c r="BU1920" s="7" t="s">
        <v>2052</v>
      </c>
      <c r="BV1920" s="33">
        <v>0</v>
      </c>
      <c r="BX1920" s="7" t="s">
        <v>2052</v>
      </c>
      <c r="BY1920" s="33">
        <v>0</v>
      </c>
    </row>
    <row r="1921" spans="1:77" x14ac:dyDescent="0.3">
      <c r="A1921" s="7" t="s">
        <v>2053</v>
      </c>
      <c r="B1921" s="29">
        <v>2</v>
      </c>
      <c r="D1921" s="7" t="s">
        <v>2053</v>
      </c>
      <c r="E1921" s="29">
        <v>2</v>
      </c>
      <c r="G1921" s="7" t="s">
        <v>2053</v>
      </c>
      <c r="H1921" s="29" t="s">
        <v>985</v>
      </c>
      <c r="J1921" s="7" t="s">
        <v>2053</v>
      </c>
      <c r="K1921" s="29" t="s">
        <v>985</v>
      </c>
      <c r="M1921" s="7" t="s">
        <v>2053</v>
      </c>
      <c r="N1921" s="29" t="s">
        <v>985</v>
      </c>
      <c r="P1921" s="7" t="s">
        <v>2053</v>
      </c>
      <c r="Q1921" s="29" t="s">
        <v>985</v>
      </c>
      <c r="S1921" s="7" t="s">
        <v>2053</v>
      </c>
      <c r="T1921" s="29" t="s">
        <v>985</v>
      </c>
      <c r="V1921" s="7" t="s">
        <v>2053</v>
      </c>
      <c r="W1921" s="29" t="s">
        <v>985</v>
      </c>
      <c r="Y1921" s="7" t="s">
        <v>2053</v>
      </c>
      <c r="Z1921" s="29" t="s">
        <v>985</v>
      </c>
      <c r="AB1921" s="7" t="s">
        <v>2053</v>
      </c>
      <c r="AC1921" s="29" t="s">
        <v>985</v>
      </c>
      <c r="AE1921" s="7" t="s">
        <v>2053</v>
      </c>
      <c r="AF1921" s="29" t="s">
        <v>985</v>
      </c>
      <c r="AH1921" s="7" t="s">
        <v>2053</v>
      </c>
      <c r="AI1921" s="29" t="s">
        <v>985</v>
      </c>
      <c r="AK1921" s="7" t="s">
        <v>2053</v>
      </c>
      <c r="AL1921" s="33">
        <v>0</v>
      </c>
      <c r="AN1921" s="7" t="s">
        <v>2053</v>
      </c>
      <c r="AO1921" s="33">
        <v>0</v>
      </c>
      <c r="AQ1921" s="7" t="s">
        <v>2053</v>
      </c>
      <c r="AR1921" s="33">
        <v>0</v>
      </c>
      <c r="AT1921" s="7" t="s">
        <v>2053</v>
      </c>
      <c r="AU1921" s="33">
        <v>0</v>
      </c>
      <c r="AW1921" s="7" t="s">
        <v>2053</v>
      </c>
      <c r="AX1921" s="33">
        <v>0</v>
      </c>
      <c r="AZ1921" s="7" t="s">
        <v>2053</v>
      </c>
      <c r="BA1921" s="33">
        <v>0</v>
      </c>
      <c r="BC1921" s="7" t="s">
        <v>2053</v>
      </c>
      <c r="BD1921" s="33">
        <v>0</v>
      </c>
      <c r="BF1921" s="7" t="s">
        <v>2053</v>
      </c>
      <c r="BG1921" s="33">
        <v>0</v>
      </c>
      <c r="BI1921" s="7" t="s">
        <v>2053</v>
      </c>
      <c r="BJ1921" s="33">
        <v>0</v>
      </c>
      <c r="BL1921" s="7" t="s">
        <v>2053</v>
      </c>
      <c r="BM1921" s="33">
        <v>0</v>
      </c>
      <c r="BO1921" s="7" t="s">
        <v>2053</v>
      </c>
      <c r="BP1921" s="33">
        <v>0</v>
      </c>
      <c r="BR1921" s="7" t="s">
        <v>2053</v>
      </c>
      <c r="BS1921" s="33">
        <v>0</v>
      </c>
      <c r="BU1921" s="7" t="s">
        <v>2053</v>
      </c>
      <c r="BV1921" s="33">
        <v>0</v>
      </c>
      <c r="BX1921" s="7" t="s">
        <v>2053</v>
      </c>
      <c r="BY1921" s="33">
        <v>0</v>
      </c>
    </row>
    <row r="1922" spans="1:77" x14ac:dyDescent="0.3">
      <c r="A1922" s="7" t="s">
        <v>2054</v>
      </c>
      <c r="B1922" s="29">
        <v>2</v>
      </c>
      <c r="D1922" s="7" t="s">
        <v>2054</v>
      </c>
      <c r="E1922" s="29">
        <v>2</v>
      </c>
      <c r="G1922" s="7" t="s">
        <v>2054</v>
      </c>
      <c r="H1922" s="29" t="s">
        <v>985</v>
      </c>
      <c r="J1922" s="7" t="s">
        <v>2054</v>
      </c>
      <c r="K1922" s="29" t="s">
        <v>985</v>
      </c>
      <c r="M1922" s="7" t="s">
        <v>2054</v>
      </c>
      <c r="N1922" s="29" t="s">
        <v>985</v>
      </c>
      <c r="P1922" s="7" t="s">
        <v>2054</v>
      </c>
      <c r="Q1922" s="29" t="s">
        <v>985</v>
      </c>
      <c r="S1922" s="7" t="s">
        <v>2054</v>
      </c>
      <c r="T1922" s="29" t="s">
        <v>985</v>
      </c>
      <c r="V1922" s="7" t="s">
        <v>2054</v>
      </c>
      <c r="W1922" s="29" t="s">
        <v>985</v>
      </c>
      <c r="Y1922" s="7" t="s">
        <v>2054</v>
      </c>
      <c r="Z1922" s="29" t="s">
        <v>985</v>
      </c>
      <c r="AB1922" s="7" t="s">
        <v>2054</v>
      </c>
      <c r="AC1922" s="29" t="s">
        <v>985</v>
      </c>
      <c r="AE1922" s="7" t="s">
        <v>2054</v>
      </c>
      <c r="AF1922" s="29" t="s">
        <v>985</v>
      </c>
      <c r="AH1922" s="7" t="s">
        <v>2054</v>
      </c>
      <c r="AI1922" s="29" t="s">
        <v>985</v>
      </c>
      <c r="AK1922" s="7" t="s">
        <v>2054</v>
      </c>
      <c r="AL1922" s="33">
        <v>0</v>
      </c>
      <c r="AN1922" s="7" t="s">
        <v>2054</v>
      </c>
      <c r="AO1922" s="33">
        <v>0</v>
      </c>
      <c r="AQ1922" s="7" t="s">
        <v>2054</v>
      </c>
      <c r="AR1922" s="33">
        <v>0</v>
      </c>
      <c r="AT1922" s="7" t="s">
        <v>2054</v>
      </c>
      <c r="AU1922" s="33">
        <v>0</v>
      </c>
      <c r="AW1922" s="7" t="s">
        <v>2054</v>
      </c>
      <c r="AX1922" s="33">
        <v>0</v>
      </c>
      <c r="AZ1922" s="7" t="s">
        <v>2054</v>
      </c>
      <c r="BA1922" s="33">
        <v>0</v>
      </c>
      <c r="BC1922" s="7" t="s">
        <v>2054</v>
      </c>
      <c r="BD1922" s="33">
        <v>0</v>
      </c>
      <c r="BF1922" s="7" t="s">
        <v>2054</v>
      </c>
      <c r="BG1922" s="33">
        <v>0</v>
      </c>
      <c r="BI1922" s="7" t="s">
        <v>2054</v>
      </c>
      <c r="BJ1922" s="33">
        <v>0</v>
      </c>
      <c r="BL1922" s="7" t="s">
        <v>2054</v>
      </c>
      <c r="BM1922" s="33">
        <v>0</v>
      </c>
      <c r="BO1922" s="7" t="s">
        <v>2054</v>
      </c>
      <c r="BP1922" s="33">
        <v>0</v>
      </c>
      <c r="BR1922" s="7" t="s">
        <v>2054</v>
      </c>
      <c r="BS1922" s="33">
        <v>0</v>
      </c>
      <c r="BU1922" s="7" t="s">
        <v>2054</v>
      </c>
      <c r="BV1922" s="33">
        <v>0</v>
      </c>
      <c r="BX1922" s="7" t="s">
        <v>2054</v>
      </c>
      <c r="BY1922" s="33">
        <v>0</v>
      </c>
    </row>
    <row r="1923" spans="1:77" x14ac:dyDescent="0.3">
      <c r="A1923" s="7" t="s">
        <v>2055</v>
      </c>
      <c r="B1923" s="29">
        <v>2</v>
      </c>
      <c r="D1923" s="7" t="s">
        <v>2055</v>
      </c>
      <c r="E1923" s="29">
        <v>2</v>
      </c>
      <c r="G1923" s="7" t="s">
        <v>2055</v>
      </c>
      <c r="H1923" s="29" t="s">
        <v>985</v>
      </c>
      <c r="J1923" s="7" t="s">
        <v>2055</v>
      </c>
      <c r="K1923" s="29" t="s">
        <v>985</v>
      </c>
      <c r="M1923" s="7" t="s">
        <v>2055</v>
      </c>
      <c r="N1923" s="29" t="s">
        <v>985</v>
      </c>
      <c r="P1923" s="7" t="s">
        <v>2055</v>
      </c>
      <c r="Q1923" s="29" t="s">
        <v>985</v>
      </c>
      <c r="S1923" s="7" t="s">
        <v>2055</v>
      </c>
      <c r="T1923" s="29" t="s">
        <v>985</v>
      </c>
      <c r="V1923" s="7" t="s">
        <v>2055</v>
      </c>
      <c r="W1923" s="29" t="s">
        <v>985</v>
      </c>
      <c r="Y1923" s="7" t="s">
        <v>2055</v>
      </c>
      <c r="Z1923" s="29" t="s">
        <v>985</v>
      </c>
      <c r="AB1923" s="7" t="s">
        <v>2055</v>
      </c>
      <c r="AC1923" s="29" t="s">
        <v>985</v>
      </c>
      <c r="AE1923" s="7" t="s">
        <v>2055</v>
      </c>
      <c r="AF1923" s="29" t="s">
        <v>985</v>
      </c>
      <c r="AH1923" s="7" t="s">
        <v>2055</v>
      </c>
      <c r="AI1923" s="29" t="s">
        <v>985</v>
      </c>
      <c r="AK1923" s="7" t="s">
        <v>2055</v>
      </c>
      <c r="AL1923" s="33">
        <v>0</v>
      </c>
      <c r="AN1923" s="7" t="s">
        <v>2055</v>
      </c>
      <c r="AO1923" s="33">
        <v>0</v>
      </c>
      <c r="AQ1923" s="7" t="s">
        <v>2055</v>
      </c>
      <c r="AR1923" s="33">
        <v>0</v>
      </c>
      <c r="AT1923" s="7" t="s">
        <v>2055</v>
      </c>
      <c r="AU1923" s="33">
        <v>0</v>
      </c>
      <c r="AW1923" s="7" t="s">
        <v>2055</v>
      </c>
      <c r="AX1923" s="33">
        <v>0</v>
      </c>
      <c r="AZ1923" s="7" t="s">
        <v>2055</v>
      </c>
      <c r="BA1923" s="33">
        <v>0</v>
      </c>
      <c r="BC1923" s="7" t="s">
        <v>2055</v>
      </c>
      <c r="BD1923" s="33">
        <v>0</v>
      </c>
      <c r="BF1923" s="7" t="s">
        <v>2055</v>
      </c>
      <c r="BG1923" s="33">
        <v>0</v>
      </c>
      <c r="BI1923" s="7" t="s">
        <v>2055</v>
      </c>
      <c r="BJ1923" s="33">
        <v>0</v>
      </c>
      <c r="BL1923" s="7" t="s">
        <v>2055</v>
      </c>
      <c r="BM1923" s="33">
        <v>0</v>
      </c>
      <c r="BO1923" s="7" t="s">
        <v>2055</v>
      </c>
      <c r="BP1923" s="33">
        <v>0</v>
      </c>
      <c r="BR1923" s="7" t="s">
        <v>2055</v>
      </c>
      <c r="BS1923" s="33">
        <v>0</v>
      </c>
      <c r="BU1923" s="7" t="s">
        <v>2055</v>
      </c>
      <c r="BV1923" s="33">
        <v>0</v>
      </c>
      <c r="BX1923" s="7" t="s">
        <v>2055</v>
      </c>
      <c r="BY1923" s="33">
        <v>0</v>
      </c>
    </row>
    <row r="1924" spans="1:77" x14ac:dyDescent="0.3">
      <c r="A1924" s="7" t="s">
        <v>2056</v>
      </c>
      <c r="B1924" s="29">
        <v>2</v>
      </c>
      <c r="D1924" s="7" t="s">
        <v>2056</v>
      </c>
      <c r="E1924" s="29">
        <v>2</v>
      </c>
      <c r="G1924" s="7" t="s">
        <v>2056</v>
      </c>
      <c r="H1924" s="29" t="s">
        <v>985</v>
      </c>
      <c r="J1924" s="7" t="s">
        <v>2056</v>
      </c>
      <c r="K1924" s="29" t="s">
        <v>985</v>
      </c>
      <c r="M1924" s="7" t="s">
        <v>2056</v>
      </c>
      <c r="N1924" s="29" t="s">
        <v>985</v>
      </c>
      <c r="P1924" s="7" t="s">
        <v>2056</v>
      </c>
      <c r="Q1924" s="29" t="s">
        <v>985</v>
      </c>
      <c r="S1924" s="7" t="s">
        <v>2056</v>
      </c>
      <c r="T1924" s="29" t="s">
        <v>985</v>
      </c>
      <c r="V1924" s="7" t="s">
        <v>2056</v>
      </c>
      <c r="W1924" s="29" t="s">
        <v>985</v>
      </c>
      <c r="Y1924" s="7" t="s">
        <v>2056</v>
      </c>
      <c r="Z1924" s="29" t="s">
        <v>985</v>
      </c>
      <c r="AB1924" s="7" t="s">
        <v>2056</v>
      </c>
      <c r="AC1924" s="29" t="s">
        <v>985</v>
      </c>
      <c r="AE1924" s="7" t="s">
        <v>2056</v>
      </c>
      <c r="AF1924" s="29" t="s">
        <v>985</v>
      </c>
      <c r="AH1924" s="7" t="s">
        <v>2056</v>
      </c>
      <c r="AI1924" s="29" t="s">
        <v>985</v>
      </c>
      <c r="AK1924" s="7" t="s">
        <v>2056</v>
      </c>
      <c r="AL1924" s="33">
        <v>0</v>
      </c>
      <c r="AN1924" s="7" t="s">
        <v>2056</v>
      </c>
      <c r="AO1924" s="33">
        <v>0</v>
      </c>
      <c r="AQ1924" s="7" t="s">
        <v>2056</v>
      </c>
      <c r="AR1924" s="33">
        <v>0</v>
      </c>
      <c r="AT1924" s="7" t="s">
        <v>2056</v>
      </c>
      <c r="AU1924" s="33">
        <v>0</v>
      </c>
      <c r="AW1924" s="7" t="s">
        <v>2056</v>
      </c>
      <c r="AX1924" s="33">
        <v>0</v>
      </c>
      <c r="AZ1924" s="7" t="s">
        <v>2056</v>
      </c>
      <c r="BA1924" s="33">
        <v>0</v>
      </c>
      <c r="BC1924" s="7" t="s">
        <v>2056</v>
      </c>
      <c r="BD1924" s="33">
        <v>0</v>
      </c>
      <c r="BF1924" s="7" t="s">
        <v>2056</v>
      </c>
      <c r="BG1924" s="33">
        <v>0</v>
      </c>
      <c r="BI1924" s="7" t="s">
        <v>2056</v>
      </c>
      <c r="BJ1924" s="33">
        <v>0</v>
      </c>
      <c r="BL1924" s="7" t="s">
        <v>2056</v>
      </c>
      <c r="BM1924" s="33">
        <v>0</v>
      </c>
      <c r="BO1924" s="7" t="s">
        <v>2056</v>
      </c>
      <c r="BP1924" s="33">
        <v>0</v>
      </c>
      <c r="BR1924" s="7" t="s">
        <v>2056</v>
      </c>
      <c r="BS1924" s="33">
        <v>0</v>
      </c>
      <c r="BU1924" s="7" t="s">
        <v>2056</v>
      </c>
      <c r="BV1924" s="33">
        <v>0</v>
      </c>
      <c r="BX1924" s="7" t="s">
        <v>2056</v>
      </c>
      <c r="BY1924" s="33">
        <v>0</v>
      </c>
    </row>
    <row r="1925" spans="1:77" x14ac:dyDescent="0.3">
      <c r="A1925" s="7" t="s">
        <v>2057</v>
      </c>
      <c r="B1925" s="29">
        <v>2</v>
      </c>
      <c r="D1925" s="7" t="s">
        <v>2057</v>
      </c>
      <c r="E1925" s="29">
        <v>2</v>
      </c>
      <c r="G1925" s="7" t="s">
        <v>2057</v>
      </c>
      <c r="H1925" s="29" t="s">
        <v>985</v>
      </c>
      <c r="J1925" s="7" t="s">
        <v>2057</v>
      </c>
      <c r="K1925" s="29" t="s">
        <v>985</v>
      </c>
      <c r="M1925" s="7" t="s">
        <v>2057</v>
      </c>
      <c r="N1925" s="29" t="s">
        <v>985</v>
      </c>
      <c r="P1925" s="7" t="s">
        <v>2057</v>
      </c>
      <c r="Q1925" s="29" t="s">
        <v>985</v>
      </c>
      <c r="S1925" s="7" t="s">
        <v>2057</v>
      </c>
      <c r="T1925" s="29" t="s">
        <v>985</v>
      </c>
      <c r="V1925" s="7" t="s">
        <v>2057</v>
      </c>
      <c r="W1925" s="29" t="s">
        <v>985</v>
      </c>
      <c r="Y1925" s="7" t="s">
        <v>2057</v>
      </c>
      <c r="Z1925" s="29" t="s">
        <v>985</v>
      </c>
      <c r="AB1925" s="7" t="s">
        <v>2057</v>
      </c>
      <c r="AC1925" s="29" t="s">
        <v>985</v>
      </c>
      <c r="AE1925" s="7" t="s">
        <v>2057</v>
      </c>
      <c r="AF1925" s="29" t="s">
        <v>985</v>
      </c>
      <c r="AH1925" s="7" t="s">
        <v>2057</v>
      </c>
      <c r="AI1925" s="29" t="s">
        <v>985</v>
      </c>
      <c r="AK1925" s="7" t="s">
        <v>2057</v>
      </c>
      <c r="AL1925" s="33">
        <v>0</v>
      </c>
      <c r="AN1925" s="7" t="s">
        <v>2057</v>
      </c>
      <c r="AO1925" s="33">
        <v>0</v>
      </c>
      <c r="AQ1925" s="7" t="s">
        <v>2057</v>
      </c>
      <c r="AR1925" s="33">
        <v>0</v>
      </c>
      <c r="AT1925" s="7" t="s">
        <v>2057</v>
      </c>
      <c r="AU1925" s="33">
        <v>0</v>
      </c>
      <c r="AW1925" s="7" t="s">
        <v>2057</v>
      </c>
      <c r="AX1925" s="33">
        <v>0</v>
      </c>
      <c r="AZ1925" s="7" t="s">
        <v>2057</v>
      </c>
      <c r="BA1925" s="33">
        <v>0</v>
      </c>
      <c r="BC1925" s="7" t="s">
        <v>2057</v>
      </c>
      <c r="BD1925" s="33">
        <v>0</v>
      </c>
      <c r="BF1925" s="7" t="s">
        <v>2057</v>
      </c>
      <c r="BG1925" s="33">
        <v>0</v>
      </c>
      <c r="BI1925" s="7" t="s">
        <v>2057</v>
      </c>
      <c r="BJ1925" s="33">
        <v>0</v>
      </c>
      <c r="BL1925" s="7" t="s">
        <v>2057</v>
      </c>
      <c r="BM1925" s="33">
        <v>0</v>
      </c>
      <c r="BO1925" s="7" t="s">
        <v>2057</v>
      </c>
      <c r="BP1925" s="33">
        <v>0</v>
      </c>
      <c r="BR1925" s="7" t="s">
        <v>2057</v>
      </c>
      <c r="BS1925" s="33">
        <v>0</v>
      </c>
      <c r="BU1925" s="7" t="s">
        <v>2057</v>
      </c>
      <c r="BV1925" s="33">
        <v>0</v>
      </c>
      <c r="BX1925" s="7" t="s">
        <v>2057</v>
      </c>
      <c r="BY1925" s="33">
        <v>0</v>
      </c>
    </row>
    <row r="1926" spans="1:77" x14ac:dyDescent="0.3">
      <c r="A1926" s="7" t="s">
        <v>2058</v>
      </c>
      <c r="B1926" s="29">
        <v>2</v>
      </c>
      <c r="D1926" s="7" t="s">
        <v>2058</v>
      </c>
      <c r="E1926" s="29">
        <v>2</v>
      </c>
      <c r="G1926" s="7" t="s">
        <v>2058</v>
      </c>
      <c r="H1926" s="29" t="s">
        <v>985</v>
      </c>
      <c r="J1926" s="7" t="s">
        <v>2058</v>
      </c>
      <c r="K1926" s="29" t="s">
        <v>985</v>
      </c>
      <c r="M1926" s="7" t="s">
        <v>2058</v>
      </c>
      <c r="N1926" s="29" t="s">
        <v>985</v>
      </c>
      <c r="P1926" s="7" t="s">
        <v>2058</v>
      </c>
      <c r="Q1926" s="29" t="s">
        <v>985</v>
      </c>
      <c r="S1926" s="7" t="s">
        <v>2058</v>
      </c>
      <c r="T1926" s="29" t="s">
        <v>985</v>
      </c>
      <c r="V1926" s="7" t="s">
        <v>2058</v>
      </c>
      <c r="W1926" s="29" t="s">
        <v>985</v>
      </c>
      <c r="Y1926" s="7" t="s">
        <v>2058</v>
      </c>
      <c r="Z1926" s="29" t="s">
        <v>985</v>
      </c>
      <c r="AB1926" s="7" t="s">
        <v>2058</v>
      </c>
      <c r="AC1926" s="29" t="s">
        <v>985</v>
      </c>
      <c r="AE1926" s="7" t="s">
        <v>2058</v>
      </c>
      <c r="AF1926" s="29" t="s">
        <v>985</v>
      </c>
      <c r="AH1926" s="7" t="s">
        <v>2058</v>
      </c>
      <c r="AI1926" s="29" t="s">
        <v>985</v>
      </c>
      <c r="AK1926" s="7" t="s">
        <v>2058</v>
      </c>
      <c r="AL1926" s="33">
        <v>0</v>
      </c>
      <c r="AN1926" s="7" t="s">
        <v>2058</v>
      </c>
      <c r="AO1926" s="33">
        <v>0</v>
      </c>
      <c r="AQ1926" s="7" t="s">
        <v>2058</v>
      </c>
      <c r="AR1926" s="33">
        <v>0</v>
      </c>
      <c r="AT1926" s="7" t="s">
        <v>2058</v>
      </c>
      <c r="AU1926" s="33">
        <v>0</v>
      </c>
      <c r="AW1926" s="7" t="s">
        <v>2058</v>
      </c>
      <c r="AX1926" s="33">
        <v>0</v>
      </c>
      <c r="AZ1926" s="7" t="s">
        <v>2058</v>
      </c>
      <c r="BA1926" s="33">
        <v>0</v>
      </c>
      <c r="BC1926" s="7" t="s">
        <v>2058</v>
      </c>
      <c r="BD1926" s="33">
        <v>0</v>
      </c>
      <c r="BF1926" s="7" t="s">
        <v>2058</v>
      </c>
      <c r="BG1926" s="33">
        <v>0</v>
      </c>
      <c r="BI1926" s="7" t="s">
        <v>2058</v>
      </c>
      <c r="BJ1926" s="33">
        <v>0</v>
      </c>
      <c r="BL1926" s="7" t="s">
        <v>2058</v>
      </c>
      <c r="BM1926" s="33">
        <v>0</v>
      </c>
      <c r="BO1926" s="7" t="s">
        <v>2058</v>
      </c>
      <c r="BP1926" s="33">
        <v>0</v>
      </c>
      <c r="BR1926" s="7" t="s">
        <v>2058</v>
      </c>
      <c r="BS1926" s="33">
        <v>0</v>
      </c>
      <c r="BU1926" s="7" t="s">
        <v>2058</v>
      </c>
      <c r="BV1926" s="33">
        <v>0</v>
      </c>
      <c r="BX1926" s="7" t="s">
        <v>2058</v>
      </c>
      <c r="BY1926" s="33">
        <v>0</v>
      </c>
    </row>
    <row r="1927" spans="1:77" x14ac:dyDescent="0.3">
      <c r="A1927" s="7" t="s">
        <v>2059</v>
      </c>
      <c r="B1927" s="29">
        <v>2</v>
      </c>
      <c r="D1927" s="7" t="s">
        <v>2059</v>
      </c>
      <c r="E1927" s="29">
        <v>2</v>
      </c>
      <c r="G1927" s="7" t="s">
        <v>2059</v>
      </c>
      <c r="H1927" s="29" t="s">
        <v>985</v>
      </c>
      <c r="J1927" s="7" t="s">
        <v>2059</v>
      </c>
      <c r="K1927" s="29" t="s">
        <v>985</v>
      </c>
      <c r="M1927" s="7" t="s">
        <v>2059</v>
      </c>
      <c r="N1927" s="29" t="s">
        <v>985</v>
      </c>
      <c r="P1927" s="7" t="s">
        <v>2059</v>
      </c>
      <c r="Q1927" s="29" t="s">
        <v>985</v>
      </c>
      <c r="S1927" s="7" t="s">
        <v>2059</v>
      </c>
      <c r="T1927" s="29" t="s">
        <v>985</v>
      </c>
      <c r="V1927" s="7" t="s">
        <v>2059</v>
      </c>
      <c r="W1927" s="29" t="s">
        <v>985</v>
      </c>
      <c r="Y1927" s="7" t="s">
        <v>2059</v>
      </c>
      <c r="Z1927" s="29" t="s">
        <v>985</v>
      </c>
      <c r="AB1927" s="7" t="s">
        <v>2059</v>
      </c>
      <c r="AC1927" s="29" t="s">
        <v>985</v>
      </c>
      <c r="AE1927" s="7" t="s">
        <v>2059</v>
      </c>
      <c r="AF1927" s="29" t="s">
        <v>985</v>
      </c>
      <c r="AH1927" s="7" t="s">
        <v>2059</v>
      </c>
      <c r="AI1927" s="29" t="s">
        <v>985</v>
      </c>
      <c r="AK1927" s="7" t="s">
        <v>2059</v>
      </c>
      <c r="AL1927" s="33">
        <v>0</v>
      </c>
      <c r="AN1927" s="7" t="s">
        <v>2059</v>
      </c>
      <c r="AO1927" s="33">
        <v>0</v>
      </c>
      <c r="AQ1927" s="7" t="s">
        <v>2059</v>
      </c>
      <c r="AR1927" s="33">
        <v>0</v>
      </c>
      <c r="AT1927" s="7" t="s">
        <v>2059</v>
      </c>
      <c r="AU1927" s="33">
        <v>0</v>
      </c>
      <c r="AW1927" s="7" t="s">
        <v>2059</v>
      </c>
      <c r="AX1927" s="33">
        <v>0</v>
      </c>
      <c r="AZ1927" s="7" t="s">
        <v>2059</v>
      </c>
      <c r="BA1927" s="33">
        <v>0</v>
      </c>
      <c r="BC1927" s="7" t="s">
        <v>2059</v>
      </c>
      <c r="BD1927" s="33">
        <v>0</v>
      </c>
      <c r="BF1927" s="7" t="s">
        <v>2059</v>
      </c>
      <c r="BG1927" s="33">
        <v>0</v>
      </c>
      <c r="BI1927" s="7" t="s">
        <v>2059</v>
      </c>
      <c r="BJ1927" s="33">
        <v>0</v>
      </c>
      <c r="BL1927" s="7" t="s">
        <v>2059</v>
      </c>
      <c r="BM1927" s="33">
        <v>0</v>
      </c>
      <c r="BO1927" s="7" t="s">
        <v>2059</v>
      </c>
      <c r="BP1927" s="33">
        <v>0</v>
      </c>
      <c r="BR1927" s="7" t="s">
        <v>2059</v>
      </c>
      <c r="BS1927" s="33">
        <v>0</v>
      </c>
      <c r="BU1927" s="7" t="s">
        <v>2059</v>
      </c>
      <c r="BV1927" s="33">
        <v>0</v>
      </c>
      <c r="BX1927" s="7" t="s">
        <v>2059</v>
      </c>
      <c r="BY1927" s="33">
        <v>0</v>
      </c>
    </row>
    <row r="1928" spans="1:77" x14ac:dyDescent="0.3">
      <c r="A1928" s="7" t="s">
        <v>2060</v>
      </c>
      <c r="B1928" s="29">
        <v>2</v>
      </c>
      <c r="D1928" s="7" t="s">
        <v>2060</v>
      </c>
      <c r="E1928" s="29">
        <v>2</v>
      </c>
      <c r="G1928" s="7" t="s">
        <v>2060</v>
      </c>
      <c r="H1928" s="29" t="s">
        <v>985</v>
      </c>
      <c r="J1928" s="7" t="s">
        <v>2060</v>
      </c>
      <c r="K1928" s="29" t="s">
        <v>985</v>
      </c>
      <c r="M1928" s="7" t="s">
        <v>2060</v>
      </c>
      <c r="N1928" s="29" t="s">
        <v>985</v>
      </c>
      <c r="P1928" s="7" t="s">
        <v>2060</v>
      </c>
      <c r="Q1928" s="29" t="s">
        <v>985</v>
      </c>
      <c r="S1928" s="7" t="s">
        <v>2060</v>
      </c>
      <c r="T1928" s="29" t="s">
        <v>985</v>
      </c>
      <c r="V1928" s="7" t="s">
        <v>2060</v>
      </c>
      <c r="W1928" s="29" t="s">
        <v>985</v>
      </c>
      <c r="Y1928" s="7" t="s">
        <v>2060</v>
      </c>
      <c r="Z1928" s="29" t="s">
        <v>985</v>
      </c>
      <c r="AB1928" s="7" t="s">
        <v>2060</v>
      </c>
      <c r="AC1928" s="29" t="s">
        <v>985</v>
      </c>
      <c r="AE1928" s="7" t="s">
        <v>2060</v>
      </c>
      <c r="AF1928" s="29" t="s">
        <v>985</v>
      </c>
      <c r="AH1928" s="7" t="s">
        <v>2060</v>
      </c>
      <c r="AI1928" s="29" t="s">
        <v>985</v>
      </c>
      <c r="AK1928" s="7" t="s">
        <v>2060</v>
      </c>
      <c r="AL1928" s="33">
        <v>0</v>
      </c>
      <c r="AN1928" s="7" t="s">
        <v>2060</v>
      </c>
      <c r="AO1928" s="33">
        <v>0</v>
      </c>
      <c r="AQ1928" s="7" t="s">
        <v>2060</v>
      </c>
      <c r="AR1928" s="33">
        <v>0</v>
      </c>
      <c r="AT1928" s="7" t="s">
        <v>2060</v>
      </c>
      <c r="AU1928" s="33">
        <v>0</v>
      </c>
      <c r="AW1928" s="7" t="s">
        <v>2060</v>
      </c>
      <c r="AX1928" s="33">
        <v>0</v>
      </c>
      <c r="AZ1928" s="7" t="s">
        <v>2060</v>
      </c>
      <c r="BA1928" s="33">
        <v>0</v>
      </c>
      <c r="BC1928" s="7" t="s">
        <v>2060</v>
      </c>
      <c r="BD1928" s="33">
        <v>0</v>
      </c>
      <c r="BF1928" s="7" t="s">
        <v>2060</v>
      </c>
      <c r="BG1928" s="33">
        <v>0</v>
      </c>
      <c r="BI1928" s="7" t="s">
        <v>2060</v>
      </c>
      <c r="BJ1928" s="33">
        <v>0</v>
      </c>
      <c r="BL1928" s="7" t="s">
        <v>2060</v>
      </c>
      <c r="BM1928" s="33">
        <v>0</v>
      </c>
      <c r="BO1928" s="7" t="s">
        <v>2060</v>
      </c>
      <c r="BP1928" s="33">
        <v>0</v>
      </c>
      <c r="BR1928" s="7" t="s">
        <v>2060</v>
      </c>
      <c r="BS1928" s="33">
        <v>0</v>
      </c>
      <c r="BU1928" s="7" t="s">
        <v>2060</v>
      </c>
      <c r="BV1928" s="33">
        <v>0</v>
      </c>
      <c r="BX1928" s="7" t="s">
        <v>2060</v>
      </c>
      <c r="BY1928" s="33">
        <v>0</v>
      </c>
    </row>
    <row r="1929" spans="1:77" x14ac:dyDescent="0.3">
      <c r="A1929" s="7" t="s">
        <v>2061</v>
      </c>
      <c r="B1929" s="29">
        <v>2</v>
      </c>
      <c r="D1929" s="7" t="s">
        <v>2061</v>
      </c>
      <c r="E1929" s="29">
        <v>2</v>
      </c>
      <c r="G1929" s="7" t="s">
        <v>2061</v>
      </c>
      <c r="H1929" s="29" t="s">
        <v>985</v>
      </c>
      <c r="J1929" s="7" t="s">
        <v>2061</v>
      </c>
      <c r="K1929" s="29" t="s">
        <v>985</v>
      </c>
      <c r="M1929" s="7" t="s">
        <v>2061</v>
      </c>
      <c r="N1929" s="29" t="s">
        <v>985</v>
      </c>
      <c r="P1929" s="7" t="s">
        <v>2061</v>
      </c>
      <c r="Q1929" s="29" t="s">
        <v>985</v>
      </c>
      <c r="S1929" s="7" t="s">
        <v>2061</v>
      </c>
      <c r="T1929" s="29" t="s">
        <v>985</v>
      </c>
      <c r="V1929" s="7" t="s">
        <v>2061</v>
      </c>
      <c r="W1929" s="29" t="s">
        <v>985</v>
      </c>
      <c r="Y1929" s="7" t="s">
        <v>2061</v>
      </c>
      <c r="Z1929" s="29" t="s">
        <v>985</v>
      </c>
      <c r="AB1929" s="7" t="s">
        <v>2061</v>
      </c>
      <c r="AC1929" s="29" t="s">
        <v>985</v>
      </c>
      <c r="AE1929" s="7" t="s">
        <v>2061</v>
      </c>
      <c r="AF1929" s="29" t="s">
        <v>985</v>
      </c>
      <c r="AH1929" s="7" t="s">
        <v>2061</v>
      </c>
      <c r="AI1929" s="29" t="s">
        <v>985</v>
      </c>
      <c r="AK1929" s="7" t="s">
        <v>2061</v>
      </c>
      <c r="AL1929" s="33">
        <v>0</v>
      </c>
      <c r="AN1929" s="7" t="s">
        <v>2061</v>
      </c>
      <c r="AO1929" s="33">
        <v>0</v>
      </c>
      <c r="AQ1929" s="7" t="s">
        <v>2061</v>
      </c>
      <c r="AR1929" s="33">
        <v>0</v>
      </c>
      <c r="AT1929" s="7" t="s">
        <v>2061</v>
      </c>
      <c r="AU1929" s="33">
        <v>0</v>
      </c>
      <c r="AW1929" s="7" t="s">
        <v>2061</v>
      </c>
      <c r="AX1929" s="33">
        <v>0</v>
      </c>
      <c r="AZ1929" s="7" t="s">
        <v>2061</v>
      </c>
      <c r="BA1929" s="33">
        <v>0</v>
      </c>
      <c r="BC1929" s="7" t="s">
        <v>2061</v>
      </c>
      <c r="BD1929" s="33">
        <v>0</v>
      </c>
      <c r="BF1929" s="7" t="s">
        <v>2061</v>
      </c>
      <c r="BG1929" s="33">
        <v>0</v>
      </c>
      <c r="BI1929" s="7" t="s">
        <v>2061</v>
      </c>
      <c r="BJ1929" s="33">
        <v>0</v>
      </c>
      <c r="BL1929" s="7" t="s">
        <v>2061</v>
      </c>
      <c r="BM1929" s="33">
        <v>0</v>
      </c>
      <c r="BO1929" s="7" t="s">
        <v>2061</v>
      </c>
      <c r="BP1929" s="33">
        <v>0</v>
      </c>
      <c r="BR1929" s="7" t="s">
        <v>2061</v>
      </c>
      <c r="BS1929" s="33">
        <v>0</v>
      </c>
      <c r="BU1929" s="7" t="s">
        <v>2061</v>
      </c>
      <c r="BV1929" s="33">
        <v>0</v>
      </c>
      <c r="BX1929" s="7" t="s">
        <v>2061</v>
      </c>
      <c r="BY1929" s="33">
        <v>0</v>
      </c>
    </row>
    <row r="1930" spans="1:77" x14ac:dyDescent="0.3">
      <c r="A1930" s="7" t="s">
        <v>2062</v>
      </c>
      <c r="B1930" s="29">
        <v>2</v>
      </c>
      <c r="D1930" s="7" t="s">
        <v>2062</v>
      </c>
      <c r="E1930" s="29">
        <v>2</v>
      </c>
      <c r="G1930" s="7" t="s">
        <v>2062</v>
      </c>
      <c r="H1930" s="29" t="s">
        <v>985</v>
      </c>
      <c r="J1930" s="7" t="s">
        <v>2062</v>
      </c>
      <c r="K1930" s="29" t="s">
        <v>985</v>
      </c>
      <c r="M1930" s="7" t="s">
        <v>2062</v>
      </c>
      <c r="N1930" s="29" t="s">
        <v>985</v>
      </c>
      <c r="P1930" s="7" t="s">
        <v>2062</v>
      </c>
      <c r="Q1930" s="29" t="s">
        <v>985</v>
      </c>
      <c r="S1930" s="7" t="s">
        <v>2062</v>
      </c>
      <c r="T1930" s="29" t="s">
        <v>985</v>
      </c>
      <c r="V1930" s="7" t="s">
        <v>2062</v>
      </c>
      <c r="W1930" s="29" t="s">
        <v>985</v>
      </c>
      <c r="Y1930" s="7" t="s">
        <v>2062</v>
      </c>
      <c r="Z1930" s="29" t="s">
        <v>985</v>
      </c>
      <c r="AB1930" s="7" t="s">
        <v>2062</v>
      </c>
      <c r="AC1930" s="29" t="s">
        <v>985</v>
      </c>
      <c r="AE1930" s="7" t="s">
        <v>2062</v>
      </c>
      <c r="AF1930" s="29" t="s">
        <v>985</v>
      </c>
      <c r="AH1930" s="7" t="s">
        <v>2062</v>
      </c>
      <c r="AI1930" s="29" t="s">
        <v>985</v>
      </c>
      <c r="AK1930" s="7" t="s">
        <v>2062</v>
      </c>
      <c r="AL1930" s="33">
        <v>0</v>
      </c>
      <c r="AN1930" s="7" t="s">
        <v>2062</v>
      </c>
      <c r="AO1930" s="33">
        <v>0</v>
      </c>
      <c r="AQ1930" s="7" t="s">
        <v>2062</v>
      </c>
      <c r="AR1930" s="33">
        <v>0</v>
      </c>
      <c r="AT1930" s="7" t="s">
        <v>2062</v>
      </c>
      <c r="AU1930" s="33">
        <v>0</v>
      </c>
      <c r="AW1930" s="7" t="s">
        <v>2062</v>
      </c>
      <c r="AX1930" s="33">
        <v>0</v>
      </c>
      <c r="AZ1930" s="7" t="s">
        <v>2062</v>
      </c>
      <c r="BA1930" s="33">
        <v>0</v>
      </c>
      <c r="BC1930" s="7" t="s">
        <v>2062</v>
      </c>
      <c r="BD1930" s="33">
        <v>0</v>
      </c>
      <c r="BF1930" s="7" t="s">
        <v>2062</v>
      </c>
      <c r="BG1930" s="33">
        <v>0</v>
      </c>
      <c r="BI1930" s="7" t="s">
        <v>2062</v>
      </c>
      <c r="BJ1930" s="33">
        <v>0</v>
      </c>
      <c r="BL1930" s="7" t="s">
        <v>2062</v>
      </c>
      <c r="BM1930" s="33">
        <v>0</v>
      </c>
      <c r="BO1930" s="7" t="s">
        <v>2062</v>
      </c>
      <c r="BP1930" s="33">
        <v>0</v>
      </c>
      <c r="BR1930" s="7" t="s">
        <v>2062</v>
      </c>
      <c r="BS1930" s="33">
        <v>0</v>
      </c>
      <c r="BU1930" s="7" t="s">
        <v>2062</v>
      </c>
      <c r="BV1930" s="33">
        <v>0</v>
      </c>
      <c r="BX1930" s="7" t="s">
        <v>2062</v>
      </c>
      <c r="BY1930" s="33">
        <v>0</v>
      </c>
    </row>
    <row r="1931" spans="1:77" x14ac:dyDescent="0.3">
      <c r="A1931" s="7" t="s">
        <v>2063</v>
      </c>
      <c r="B1931" s="29">
        <v>2</v>
      </c>
      <c r="D1931" s="7" t="s">
        <v>2063</v>
      </c>
      <c r="E1931" s="29">
        <v>2</v>
      </c>
      <c r="G1931" s="7" t="s">
        <v>2063</v>
      </c>
      <c r="H1931" s="29" t="s">
        <v>985</v>
      </c>
      <c r="J1931" s="7" t="s">
        <v>2063</v>
      </c>
      <c r="K1931" s="29" t="s">
        <v>985</v>
      </c>
      <c r="M1931" s="7" t="s">
        <v>2063</v>
      </c>
      <c r="N1931" s="29" t="s">
        <v>985</v>
      </c>
      <c r="P1931" s="7" t="s">
        <v>2063</v>
      </c>
      <c r="Q1931" s="29" t="s">
        <v>985</v>
      </c>
      <c r="S1931" s="7" t="s">
        <v>2063</v>
      </c>
      <c r="T1931" s="29" t="s">
        <v>985</v>
      </c>
      <c r="V1931" s="7" t="s">
        <v>2063</v>
      </c>
      <c r="W1931" s="29" t="s">
        <v>985</v>
      </c>
      <c r="Y1931" s="7" t="s">
        <v>2063</v>
      </c>
      <c r="Z1931" s="29" t="s">
        <v>985</v>
      </c>
      <c r="AB1931" s="7" t="s">
        <v>2063</v>
      </c>
      <c r="AC1931" s="29" t="s">
        <v>985</v>
      </c>
      <c r="AE1931" s="7" t="s">
        <v>2063</v>
      </c>
      <c r="AF1931" s="29" t="s">
        <v>985</v>
      </c>
      <c r="AH1931" s="7" t="s">
        <v>2063</v>
      </c>
      <c r="AI1931" s="29" t="s">
        <v>985</v>
      </c>
      <c r="AK1931" s="7" t="s">
        <v>2063</v>
      </c>
      <c r="AL1931" s="33">
        <v>0</v>
      </c>
      <c r="AN1931" s="7" t="s">
        <v>2063</v>
      </c>
      <c r="AO1931" s="33">
        <v>0</v>
      </c>
      <c r="AQ1931" s="7" t="s">
        <v>2063</v>
      </c>
      <c r="AR1931" s="33">
        <v>0</v>
      </c>
      <c r="AT1931" s="7" t="s">
        <v>2063</v>
      </c>
      <c r="AU1931" s="33">
        <v>0</v>
      </c>
      <c r="AW1931" s="7" t="s">
        <v>2063</v>
      </c>
      <c r="AX1931" s="33">
        <v>0</v>
      </c>
      <c r="AZ1931" s="7" t="s">
        <v>2063</v>
      </c>
      <c r="BA1931" s="33">
        <v>0</v>
      </c>
      <c r="BC1931" s="7" t="s">
        <v>2063</v>
      </c>
      <c r="BD1931" s="33">
        <v>0</v>
      </c>
      <c r="BF1931" s="7" t="s">
        <v>2063</v>
      </c>
      <c r="BG1931" s="33">
        <v>0</v>
      </c>
      <c r="BI1931" s="7" t="s">
        <v>2063</v>
      </c>
      <c r="BJ1931" s="33">
        <v>0</v>
      </c>
      <c r="BL1931" s="7" t="s">
        <v>2063</v>
      </c>
      <c r="BM1931" s="33">
        <v>0</v>
      </c>
      <c r="BO1931" s="7" t="s">
        <v>2063</v>
      </c>
      <c r="BP1931" s="33">
        <v>0</v>
      </c>
      <c r="BR1931" s="7" t="s">
        <v>2063</v>
      </c>
      <c r="BS1931" s="33">
        <v>0</v>
      </c>
      <c r="BU1931" s="7" t="s">
        <v>2063</v>
      </c>
      <c r="BV1931" s="33">
        <v>0</v>
      </c>
      <c r="BX1931" s="7" t="s">
        <v>2063</v>
      </c>
      <c r="BY1931" s="33">
        <v>0</v>
      </c>
    </row>
    <row r="1932" spans="1:77" x14ac:dyDescent="0.3">
      <c r="A1932" s="7" t="s">
        <v>2064</v>
      </c>
      <c r="B1932" s="29">
        <v>2</v>
      </c>
      <c r="D1932" s="7" t="s">
        <v>2064</v>
      </c>
      <c r="E1932" s="29">
        <v>2</v>
      </c>
      <c r="G1932" s="7" t="s">
        <v>2064</v>
      </c>
      <c r="H1932" s="29" t="s">
        <v>985</v>
      </c>
      <c r="J1932" s="7" t="s">
        <v>2064</v>
      </c>
      <c r="K1932" s="29" t="s">
        <v>985</v>
      </c>
      <c r="M1932" s="7" t="s">
        <v>2064</v>
      </c>
      <c r="N1932" s="29" t="s">
        <v>985</v>
      </c>
      <c r="P1932" s="7" t="s">
        <v>2064</v>
      </c>
      <c r="Q1932" s="29" t="s">
        <v>985</v>
      </c>
      <c r="S1932" s="7" t="s">
        <v>2064</v>
      </c>
      <c r="T1932" s="29" t="s">
        <v>985</v>
      </c>
      <c r="V1932" s="7" t="s">
        <v>2064</v>
      </c>
      <c r="W1932" s="29" t="s">
        <v>985</v>
      </c>
      <c r="Y1932" s="7" t="s">
        <v>2064</v>
      </c>
      <c r="Z1932" s="29" t="s">
        <v>985</v>
      </c>
      <c r="AB1932" s="7" t="s">
        <v>2064</v>
      </c>
      <c r="AC1932" s="29" t="s">
        <v>985</v>
      </c>
      <c r="AE1932" s="7" t="s">
        <v>2064</v>
      </c>
      <c r="AF1932" s="29" t="s">
        <v>985</v>
      </c>
      <c r="AH1932" s="7" t="s">
        <v>2064</v>
      </c>
      <c r="AI1932" s="29" t="s">
        <v>985</v>
      </c>
      <c r="AK1932" s="7" t="s">
        <v>2064</v>
      </c>
      <c r="AL1932" s="33">
        <v>0</v>
      </c>
      <c r="AN1932" s="7" t="s">
        <v>2064</v>
      </c>
      <c r="AO1932" s="33">
        <v>0</v>
      </c>
      <c r="AQ1932" s="7" t="s">
        <v>2064</v>
      </c>
      <c r="AR1932" s="33">
        <v>0</v>
      </c>
      <c r="AT1932" s="7" t="s">
        <v>2064</v>
      </c>
      <c r="AU1932" s="33">
        <v>0</v>
      </c>
      <c r="AW1932" s="7" t="s">
        <v>2064</v>
      </c>
      <c r="AX1932" s="33">
        <v>0</v>
      </c>
      <c r="AZ1932" s="7" t="s">
        <v>2064</v>
      </c>
      <c r="BA1932" s="33">
        <v>0</v>
      </c>
      <c r="BC1932" s="7" t="s">
        <v>2064</v>
      </c>
      <c r="BD1932" s="33">
        <v>0</v>
      </c>
      <c r="BF1932" s="7" t="s">
        <v>2064</v>
      </c>
      <c r="BG1932" s="33">
        <v>0</v>
      </c>
      <c r="BI1932" s="7" t="s">
        <v>2064</v>
      </c>
      <c r="BJ1932" s="33">
        <v>0</v>
      </c>
      <c r="BL1932" s="7" t="s">
        <v>2064</v>
      </c>
      <c r="BM1932" s="33">
        <v>0</v>
      </c>
      <c r="BO1932" s="7" t="s">
        <v>2064</v>
      </c>
      <c r="BP1932" s="33">
        <v>0</v>
      </c>
      <c r="BR1932" s="7" t="s">
        <v>2064</v>
      </c>
      <c r="BS1932" s="33">
        <v>0</v>
      </c>
      <c r="BU1932" s="7" t="s">
        <v>2064</v>
      </c>
      <c r="BV1932" s="33">
        <v>0</v>
      </c>
      <c r="BX1932" s="7" t="s">
        <v>2064</v>
      </c>
      <c r="BY1932" s="33">
        <v>0</v>
      </c>
    </row>
    <row r="1933" spans="1:77" x14ac:dyDescent="0.3">
      <c r="A1933" s="7" t="s">
        <v>2065</v>
      </c>
      <c r="B1933" s="29">
        <v>2</v>
      </c>
      <c r="D1933" s="7" t="s">
        <v>2065</v>
      </c>
      <c r="E1933" s="29">
        <v>2</v>
      </c>
      <c r="G1933" s="7" t="s">
        <v>2065</v>
      </c>
      <c r="H1933" s="29" t="s">
        <v>985</v>
      </c>
      <c r="J1933" s="7" t="s">
        <v>2065</v>
      </c>
      <c r="K1933" s="29" t="s">
        <v>985</v>
      </c>
      <c r="M1933" s="7" t="s">
        <v>2065</v>
      </c>
      <c r="N1933" s="29" t="s">
        <v>985</v>
      </c>
      <c r="P1933" s="7" t="s">
        <v>2065</v>
      </c>
      <c r="Q1933" s="29" t="s">
        <v>985</v>
      </c>
      <c r="S1933" s="7" t="s">
        <v>2065</v>
      </c>
      <c r="T1933" s="29" t="s">
        <v>985</v>
      </c>
      <c r="V1933" s="7" t="s">
        <v>2065</v>
      </c>
      <c r="W1933" s="29" t="s">
        <v>985</v>
      </c>
      <c r="Y1933" s="7" t="s">
        <v>2065</v>
      </c>
      <c r="Z1933" s="29" t="s">
        <v>985</v>
      </c>
      <c r="AB1933" s="7" t="s">
        <v>2065</v>
      </c>
      <c r="AC1933" s="29" t="s">
        <v>985</v>
      </c>
      <c r="AE1933" s="7" t="s">
        <v>2065</v>
      </c>
      <c r="AF1933" s="29" t="s">
        <v>985</v>
      </c>
      <c r="AH1933" s="7" t="s">
        <v>2065</v>
      </c>
      <c r="AI1933" s="29" t="s">
        <v>985</v>
      </c>
      <c r="AK1933" s="7" t="s">
        <v>2065</v>
      </c>
      <c r="AL1933" s="33">
        <v>0</v>
      </c>
      <c r="AN1933" s="7" t="s">
        <v>2065</v>
      </c>
      <c r="AO1933" s="33">
        <v>0</v>
      </c>
      <c r="AQ1933" s="7" t="s">
        <v>2065</v>
      </c>
      <c r="AR1933" s="33">
        <v>0</v>
      </c>
      <c r="AT1933" s="7" t="s">
        <v>2065</v>
      </c>
      <c r="AU1933" s="33">
        <v>0</v>
      </c>
      <c r="AW1933" s="7" t="s">
        <v>2065</v>
      </c>
      <c r="AX1933" s="33">
        <v>0</v>
      </c>
      <c r="AZ1933" s="7" t="s">
        <v>2065</v>
      </c>
      <c r="BA1933" s="33">
        <v>0</v>
      </c>
      <c r="BC1933" s="7" t="s">
        <v>2065</v>
      </c>
      <c r="BD1933" s="33">
        <v>0</v>
      </c>
      <c r="BF1933" s="7" t="s">
        <v>2065</v>
      </c>
      <c r="BG1933" s="33">
        <v>0</v>
      </c>
      <c r="BI1933" s="7" t="s">
        <v>2065</v>
      </c>
      <c r="BJ1933" s="33">
        <v>0</v>
      </c>
      <c r="BL1933" s="7" t="s">
        <v>2065</v>
      </c>
      <c r="BM1933" s="33">
        <v>0</v>
      </c>
      <c r="BO1933" s="7" t="s">
        <v>2065</v>
      </c>
      <c r="BP1933" s="33">
        <v>0</v>
      </c>
      <c r="BR1933" s="7" t="s">
        <v>2065</v>
      </c>
      <c r="BS1933" s="33">
        <v>0</v>
      </c>
      <c r="BU1933" s="7" t="s">
        <v>2065</v>
      </c>
      <c r="BV1933" s="33">
        <v>0</v>
      </c>
      <c r="BX1933" s="7" t="s">
        <v>2065</v>
      </c>
      <c r="BY1933" s="33">
        <v>0</v>
      </c>
    </row>
    <row r="1934" spans="1:77" x14ac:dyDescent="0.3">
      <c r="A1934" s="7" t="s">
        <v>2066</v>
      </c>
      <c r="B1934" s="29">
        <v>2</v>
      </c>
      <c r="D1934" s="7" t="s">
        <v>2066</v>
      </c>
      <c r="E1934" s="29">
        <v>2</v>
      </c>
      <c r="G1934" s="7" t="s">
        <v>2066</v>
      </c>
      <c r="H1934" s="29" t="s">
        <v>985</v>
      </c>
      <c r="J1934" s="7" t="s">
        <v>2066</v>
      </c>
      <c r="K1934" s="29" t="s">
        <v>985</v>
      </c>
      <c r="M1934" s="7" t="s">
        <v>2066</v>
      </c>
      <c r="N1934" s="29" t="s">
        <v>985</v>
      </c>
      <c r="P1934" s="7" t="s">
        <v>2066</v>
      </c>
      <c r="Q1934" s="29" t="s">
        <v>985</v>
      </c>
      <c r="S1934" s="7" t="s">
        <v>2066</v>
      </c>
      <c r="T1934" s="29" t="s">
        <v>985</v>
      </c>
      <c r="V1934" s="7" t="s">
        <v>2066</v>
      </c>
      <c r="W1934" s="29" t="s">
        <v>985</v>
      </c>
      <c r="Y1934" s="7" t="s">
        <v>2066</v>
      </c>
      <c r="Z1934" s="29" t="s">
        <v>985</v>
      </c>
      <c r="AB1934" s="7" t="s">
        <v>2066</v>
      </c>
      <c r="AC1934" s="29" t="s">
        <v>985</v>
      </c>
      <c r="AE1934" s="7" t="s">
        <v>2066</v>
      </c>
      <c r="AF1934" s="29" t="s">
        <v>985</v>
      </c>
      <c r="AH1934" s="7" t="s">
        <v>2066</v>
      </c>
      <c r="AI1934" s="29" t="s">
        <v>985</v>
      </c>
      <c r="AK1934" s="7" t="s">
        <v>2066</v>
      </c>
      <c r="AL1934" s="33">
        <v>0</v>
      </c>
      <c r="AN1934" s="7" t="s">
        <v>2066</v>
      </c>
      <c r="AO1934" s="33">
        <v>0</v>
      </c>
      <c r="AQ1934" s="7" t="s">
        <v>2066</v>
      </c>
      <c r="AR1934" s="33">
        <v>0</v>
      </c>
      <c r="AT1934" s="7" t="s">
        <v>2066</v>
      </c>
      <c r="AU1934" s="33">
        <v>0</v>
      </c>
      <c r="AW1934" s="7" t="s">
        <v>2066</v>
      </c>
      <c r="AX1934" s="33">
        <v>0</v>
      </c>
      <c r="AZ1934" s="7" t="s">
        <v>2066</v>
      </c>
      <c r="BA1934" s="33">
        <v>0</v>
      </c>
      <c r="BC1934" s="7" t="s">
        <v>2066</v>
      </c>
      <c r="BD1934" s="33">
        <v>0</v>
      </c>
      <c r="BF1934" s="7" t="s">
        <v>2066</v>
      </c>
      <c r="BG1934" s="33">
        <v>0</v>
      </c>
      <c r="BI1934" s="7" t="s">
        <v>2066</v>
      </c>
      <c r="BJ1934" s="33">
        <v>0</v>
      </c>
      <c r="BL1934" s="7" t="s">
        <v>2066</v>
      </c>
      <c r="BM1934" s="33">
        <v>0</v>
      </c>
      <c r="BO1934" s="7" t="s">
        <v>2066</v>
      </c>
      <c r="BP1934" s="33">
        <v>0</v>
      </c>
      <c r="BR1934" s="7" t="s">
        <v>2066</v>
      </c>
      <c r="BS1934" s="33">
        <v>0</v>
      </c>
      <c r="BU1934" s="7" t="s">
        <v>2066</v>
      </c>
      <c r="BV1934" s="33">
        <v>0</v>
      </c>
      <c r="BX1934" s="7" t="s">
        <v>2066</v>
      </c>
      <c r="BY1934" s="33">
        <v>0</v>
      </c>
    </row>
    <row r="1935" spans="1:77" x14ac:dyDescent="0.3">
      <c r="A1935" s="7" t="s">
        <v>2067</v>
      </c>
      <c r="B1935" s="29">
        <v>1</v>
      </c>
      <c r="D1935" s="7" t="s">
        <v>2067</v>
      </c>
      <c r="E1935" s="29">
        <v>1</v>
      </c>
      <c r="G1935" s="7" t="s">
        <v>2067</v>
      </c>
      <c r="H1935" s="29" t="s">
        <v>985</v>
      </c>
      <c r="J1935" s="7" t="s">
        <v>2067</v>
      </c>
      <c r="K1935" s="29" t="s">
        <v>985</v>
      </c>
      <c r="M1935" s="7" t="s">
        <v>2067</v>
      </c>
      <c r="N1935" s="29" t="s">
        <v>985</v>
      </c>
      <c r="P1935" s="7" t="s">
        <v>2067</v>
      </c>
      <c r="Q1935" s="29" t="s">
        <v>985</v>
      </c>
      <c r="S1935" s="7" t="s">
        <v>2067</v>
      </c>
      <c r="T1935" s="29" t="s">
        <v>985</v>
      </c>
      <c r="V1935" s="7" t="s">
        <v>2067</v>
      </c>
      <c r="W1935" s="29" t="s">
        <v>985</v>
      </c>
      <c r="Y1935" s="7" t="s">
        <v>2067</v>
      </c>
      <c r="Z1935" s="29" t="s">
        <v>985</v>
      </c>
      <c r="AB1935" s="7" t="s">
        <v>2067</v>
      </c>
      <c r="AC1935" s="29" t="s">
        <v>985</v>
      </c>
      <c r="AE1935" s="7" t="s">
        <v>2067</v>
      </c>
      <c r="AF1935" s="29" t="s">
        <v>985</v>
      </c>
      <c r="AH1935" s="7" t="s">
        <v>2067</v>
      </c>
      <c r="AI1935" s="29" t="s">
        <v>985</v>
      </c>
      <c r="AK1935" s="7" t="s">
        <v>2067</v>
      </c>
      <c r="AL1935" s="33">
        <v>0</v>
      </c>
      <c r="AN1935" s="7" t="s">
        <v>2067</v>
      </c>
      <c r="AO1935" s="33">
        <v>0</v>
      </c>
      <c r="AQ1935" s="7" t="s">
        <v>2067</v>
      </c>
      <c r="AR1935" s="33">
        <v>0</v>
      </c>
      <c r="AT1935" s="7" t="s">
        <v>2067</v>
      </c>
      <c r="AU1935" s="33">
        <v>0</v>
      </c>
      <c r="AW1935" s="7" t="s">
        <v>2067</v>
      </c>
      <c r="AX1935" s="33">
        <v>0</v>
      </c>
      <c r="AZ1935" s="7" t="s">
        <v>2067</v>
      </c>
      <c r="BA1935" s="33">
        <v>0</v>
      </c>
      <c r="BC1935" s="7" t="s">
        <v>2067</v>
      </c>
      <c r="BD1935" s="33">
        <v>0</v>
      </c>
      <c r="BF1935" s="7" t="s">
        <v>2067</v>
      </c>
      <c r="BG1935" s="33">
        <v>0</v>
      </c>
      <c r="BI1935" s="7" t="s">
        <v>2067</v>
      </c>
      <c r="BJ1935" s="33">
        <v>0</v>
      </c>
      <c r="BL1935" s="7" t="s">
        <v>2067</v>
      </c>
      <c r="BM1935" s="33">
        <v>0</v>
      </c>
      <c r="BO1935" s="7" t="s">
        <v>2067</v>
      </c>
      <c r="BP1935" s="33">
        <v>0</v>
      </c>
      <c r="BR1935" s="7" t="s">
        <v>2067</v>
      </c>
      <c r="BS1935" s="33">
        <v>0</v>
      </c>
      <c r="BU1935" s="7" t="s">
        <v>2067</v>
      </c>
      <c r="BV1935" s="33">
        <v>0</v>
      </c>
      <c r="BX1935" s="7" t="s">
        <v>2067</v>
      </c>
      <c r="BY1935" s="33">
        <v>0</v>
      </c>
    </row>
    <row r="1936" spans="1:77" x14ac:dyDescent="0.3">
      <c r="A1936" s="7" t="s">
        <v>2068</v>
      </c>
      <c r="B1936" s="29">
        <v>1</v>
      </c>
      <c r="D1936" s="7" t="s">
        <v>2068</v>
      </c>
      <c r="E1936" s="29">
        <v>1</v>
      </c>
      <c r="G1936" s="7" t="s">
        <v>2068</v>
      </c>
      <c r="H1936" s="29" t="s">
        <v>985</v>
      </c>
      <c r="J1936" s="7" t="s">
        <v>2068</v>
      </c>
      <c r="K1936" s="29" t="s">
        <v>985</v>
      </c>
      <c r="M1936" s="7" t="s">
        <v>2068</v>
      </c>
      <c r="N1936" s="29" t="s">
        <v>985</v>
      </c>
      <c r="P1936" s="7" t="s">
        <v>2068</v>
      </c>
      <c r="Q1936" s="29" t="s">
        <v>985</v>
      </c>
      <c r="S1936" s="7" t="s">
        <v>2068</v>
      </c>
      <c r="T1936" s="29" t="s">
        <v>985</v>
      </c>
      <c r="V1936" s="7" t="s">
        <v>2068</v>
      </c>
      <c r="W1936" s="29" t="s">
        <v>985</v>
      </c>
      <c r="Y1936" s="7" t="s">
        <v>2068</v>
      </c>
      <c r="Z1936" s="29" t="s">
        <v>985</v>
      </c>
      <c r="AB1936" s="7" t="s">
        <v>2068</v>
      </c>
      <c r="AC1936" s="29" t="s">
        <v>985</v>
      </c>
      <c r="AE1936" s="7" t="s">
        <v>2068</v>
      </c>
      <c r="AF1936" s="29" t="s">
        <v>985</v>
      </c>
      <c r="AH1936" s="7" t="s">
        <v>2068</v>
      </c>
      <c r="AI1936" s="29" t="s">
        <v>985</v>
      </c>
      <c r="AK1936" s="7" t="s">
        <v>2068</v>
      </c>
      <c r="AL1936" s="33">
        <v>0</v>
      </c>
      <c r="AN1936" s="7" t="s">
        <v>2068</v>
      </c>
      <c r="AO1936" s="33">
        <v>0</v>
      </c>
      <c r="AQ1936" s="7" t="s">
        <v>2068</v>
      </c>
      <c r="AR1936" s="33">
        <v>0</v>
      </c>
      <c r="AT1936" s="7" t="s">
        <v>2068</v>
      </c>
      <c r="AU1936" s="33">
        <v>0</v>
      </c>
      <c r="AW1936" s="7" t="s">
        <v>2068</v>
      </c>
      <c r="AX1936" s="33">
        <v>0</v>
      </c>
      <c r="AZ1936" s="7" t="s">
        <v>2068</v>
      </c>
      <c r="BA1936" s="33">
        <v>0</v>
      </c>
      <c r="BC1936" s="7" t="s">
        <v>2068</v>
      </c>
      <c r="BD1936" s="33">
        <v>0</v>
      </c>
      <c r="BF1936" s="7" t="s">
        <v>2068</v>
      </c>
      <c r="BG1936" s="33">
        <v>0</v>
      </c>
      <c r="BI1936" s="7" t="s">
        <v>2068</v>
      </c>
      <c r="BJ1936" s="33">
        <v>0</v>
      </c>
      <c r="BL1936" s="7" t="s">
        <v>2068</v>
      </c>
      <c r="BM1936" s="33">
        <v>0</v>
      </c>
      <c r="BO1936" s="7" t="s">
        <v>2068</v>
      </c>
      <c r="BP1936" s="33">
        <v>0</v>
      </c>
      <c r="BR1936" s="7" t="s">
        <v>2068</v>
      </c>
      <c r="BS1936" s="33">
        <v>0</v>
      </c>
      <c r="BU1936" s="7" t="s">
        <v>2068</v>
      </c>
      <c r="BV1936" s="33">
        <v>0</v>
      </c>
      <c r="BX1936" s="7" t="s">
        <v>2068</v>
      </c>
      <c r="BY1936" s="33">
        <v>0</v>
      </c>
    </row>
    <row r="1937" spans="1:77" x14ac:dyDescent="0.3">
      <c r="A1937" s="7" t="s">
        <v>2069</v>
      </c>
      <c r="B1937" s="29">
        <v>1</v>
      </c>
      <c r="D1937" s="7" t="s">
        <v>2069</v>
      </c>
      <c r="E1937" s="29">
        <v>1</v>
      </c>
      <c r="G1937" s="7" t="s">
        <v>2069</v>
      </c>
      <c r="H1937" s="29" t="s">
        <v>985</v>
      </c>
      <c r="J1937" s="7" t="s">
        <v>2069</v>
      </c>
      <c r="K1937" s="29" t="s">
        <v>985</v>
      </c>
      <c r="M1937" s="7" t="s">
        <v>2069</v>
      </c>
      <c r="N1937" s="29" t="s">
        <v>985</v>
      </c>
      <c r="P1937" s="7" t="s">
        <v>2069</v>
      </c>
      <c r="Q1937" s="29" t="s">
        <v>985</v>
      </c>
      <c r="S1937" s="7" t="s">
        <v>2069</v>
      </c>
      <c r="T1937" s="29" t="s">
        <v>985</v>
      </c>
      <c r="V1937" s="7" t="s">
        <v>2069</v>
      </c>
      <c r="W1937" s="29" t="s">
        <v>985</v>
      </c>
      <c r="Y1937" s="7" t="s">
        <v>2069</v>
      </c>
      <c r="Z1937" s="29" t="s">
        <v>985</v>
      </c>
      <c r="AB1937" s="7" t="s">
        <v>2069</v>
      </c>
      <c r="AC1937" s="29" t="s">
        <v>985</v>
      </c>
      <c r="AE1937" s="7" t="s">
        <v>2069</v>
      </c>
      <c r="AF1937" s="29" t="s">
        <v>985</v>
      </c>
      <c r="AH1937" s="7" t="s">
        <v>2069</v>
      </c>
      <c r="AI1937" s="29" t="s">
        <v>985</v>
      </c>
      <c r="AK1937" s="7" t="s">
        <v>2069</v>
      </c>
      <c r="AL1937" s="33">
        <v>0</v>
      </c>
      <c r="AN1937" s="7" t="s">
        <v>2069</v>
      </c>
      <c r="AO1937" s="33">
        <v>0</v>
      </c>
      <c r="AQ1937" s="7" t="s">
        <v>2069</v>
      </c>
      <c r="AR1937" s="33">
        <v>0</v>
      </c>
      <c r="AT1937" s="7" t="s">
        <v>2069</v>
      </c>
      <c r="AU1937" s="33">
        <v>0</v>
      </c>
      <c r="AW1937" s="7" t="s">
        <v>2069</v>
      </c>
      <c r="AX1937" s="33">
        <v>0</v>
      </c>
      <c r="AZ1937" s="7" t="s">
        <v>2069</v>
      </c>
      <c r="BA1937" s="33">
        <v>0</v>
      </c>
      <c r="BC1937" s="7" t="s">
        <v>2069</v>
      </c>
      <c r="BD1937" s="33">
        <v>0</v>
      </c>
      <c r="BF1937" s="7" t="s">
        <v>2069</v>
      </c>
      <c r="BG1937" s="33">
        <v>0</v>
      </c>
      <c r="BI1937" s="7" t="s">
        <v>2069</v>
      </c>
      <c r="BJ1937" s="33">
        <v>0</v>
      </c>
      <c r="BL1937" s="7" t="s">
        <v>2069</v>
      </c>
      <c r="BM1937" s="33">
        <v>0</v>
      </c>
      <c r="BO1937" s="7" t="s">
        <v>2069</v>
      </c>
      <c r="BP1937" s="33">
        <v>0</v>
      </c>
      <c r="BR1937" s="7" t="s">
        <v>2069</v>
      </c>
      <c r="BS1937" s="33">
        <v>0</v>
      </c>
      <c r="BU1937" s="7" t="s">
        <v>2069</v>
      </c>
      <c r="BV1937" s="33">
        <v>0</v>
      </c>
      <c r="BX1937" s="7" t="s">
        <v>2069</v>
      </c>
      <c r="BY1937" s="33">
        <v>0</v>
      </c>
    </row>
    <row r="1938" spans="1:77" x14ac:dyDescent="0.3">
      <c r="A1938" s="7" t="s">
        <v>2070</v>
      </c>
      <c r="B1938" s="29">
        <v>1</v>
      </c>
      <c r="D1938" s="7" t="s">
        <v>2070</v>
      </c>
      <c r="E1938" s="29">
        <v>1</v>
      </c>
      <c r="G1938" s="7" t="s">
        <v>2070</v>
      </c>
      <c r="H1938" s="29" t="s">
        <v>985</v>
      </c>
      <c r="J1938" s="7" t="s">
        <v>2070</v>
      </c>
      <c r="K1938" s="29" t="s">
        <v>985</v>
      </c>
      <c r="M1938" s="7" t="s">
        <v>2070</v>
      </c>
      <c r="N1938" s="29" t="s">
        <v>985</v>
      </c>
      <c r="P1938" s="7" t="s">
        <v>2070</v>
      </c>
      <c r="Q1938" s="29" t="s">
        <v>985</v>
      </c>
      <c r="S1938" s="7" t="s">
        <v>2070</v>
      </c>
      <c r="T1938" s="29" t="s">
        <v>985</v>
      </c>
      <c r="V1938" s="7" t="s">
        <v>2070</v>
      </c>
      <c r="W1938" s="29" t="s">
        <v>985</v>
      </c>
      <c r="Y1938" s="7" t="s">
        <v>2070</v>
      </c>
      <c r="Z1938" s="29" t="s">
        <v>985</v>
      </c>
      <c r="AB1938" s="7" t="s">
        <v>2070</v>
      </c>
      <c r="AC1938" s="29" t="s">
        <v>985</v>
      </c>
      <c r="AE1938" s="7" t="s">
        <v>2070</v>
      </c>
      <c r="AF1938" s="29" t="s">
        <v>985</v>
      </c>
      <c r="AH1938" s="7" t="s">
        <v>2070</v>
      </c>
      <c r="AI1938" s="29" t="s">
        <v>985</v>
      </c>
      <c r="AK1938" s="7" t="s">
        <v>2070</v>
      </c>
      <c r="AL1938" s="33">
        <v>0</v>
      </c>
      <c r="AN1938" s="7" t="s">
        <v>2070</v>
      </c>
      <c r="AO1938" s="33">
        <v>0</v>
      </c>
      <c r="AQ1938" s="7" t="s">
        <v>2070</v>
      </c>
      <c r="AR1938" s="33">
        <v>0</v>
      </c>
      <c r="AT1938" s="7" t="s">
        <v>2070</v>
      </c>
      <c r="AU1938" s="33">
        <v>0</v>
      </c>
      <c r="AW1938" s="7" t="s">
        <v>2070</v>
      </c>
      <c r="AX1938" s="33">
        <v>0</v>
      </c>
      <c r="AZ1938" s="7" t="s">
        <v>2070</v>
      </c>
      <c r="BA1938" s="33">
        <v>0</v>
      </c>
      <c r="BC1938" s="7" t="s">
        <v>2070</v>
      </c>
      <c r="BD1938" s="33">
        <v>0</v>
      </c>
      <c r="BF1938" s="7" t="s">
        <v>2070</v>
      </c>
      <c r="BG1938" s="33">
        <v>0</v>
      </c>
      <c r="BI1938" s="7" t="s">
        <v>2070</v>
      </c>
      <c r="BJ1938" s="33">
        <v>0</v>
      </c>
      <c r="BL1938" s="7" t="s">
        <v>2070</v>
      </c>
      <c r="BM1938" s="33">
        <v>0</v>
      </c>
      <c r="BO1938" s="7" t="s">
        <v>2070</v>
      </c>
      <c r="BP1938" s="33">
        <v>0</v>
      </c>
      <c r="BR1938" s="7" t="s">
        <v>2070</v>
      </c>
      <c r="BS1938" s="33">
        <v>0</v>
      </c>
      <c r="BU1938" s="7" t="s">
        <v>2070</v>
      </c>
      <c r="BV1938" s="33">
        <v>0</v>
      </c>
      <c r="BX1938" s="7" t="s">
        <v>2070</v>
      </c>
      <c r="BY1938" s="33">
        <v>0</v>
      </c>
    </row>
    <row r="1939" spans="1:77" x14ac:dyDescent="0.3">
      <c r="A1939" s="7" t="s">
        <v>2071</v>
      </c>
      <c r="B1939" s="29">
        <v>1</v>
      </c>
      <c r="D1939" s="7" t="s">
        <v>2071</v>
      </c>
      <c r="E1939" s="29">
        <v>1</v>
      </c>
      <c r="G1939" s="7" t="s">
        <v>2071</v>
      </c>
      <c r="H1939" s="29" t="s">
        <v>985</v>
      </c>
      <c r="J1939" s="7" t="s">
        <v>2071</v>
      </c>
      <c r="K1939" s="29" t="s">
        <v>985</v>
      </c>
      <c r="M1939" s="7" t="s">
        <v>2071</v>
      </c>
      <c r="N1939" s="29" t="s">
        <v>985</v>
      </c>
      <c r="P1939" s="7" t="s">
        <v>2071</v>
      </c>
      <c r="Q1939" s="29" t="s">
        <v>985</v>
      </c>
      <c r="S1939" s="7" t="s">
        <v>2071</v>
      </c>
      <c r="T1939" s="29" t="s">
        <v>985</v>
      </c>
      <c r="V1939" s="7" t="s">
        <v>2071</v>
      </c>
      <c r="W1939" s="29" t="s">
        <v>985</v>
      </c>
      <c r="Y1939" s="7" t="s">
        <v>2071</v>
      </c>
      <c r="Z1939" s="29" t="s">
        <v>985</v>
      </c>
      <c r="AB1939" s="7" t="s">
        <v>2071</v>
      </c>
      <c r="AC1939" s="29" t="s">
        <v>985</v>
      </c>
      <c r="AE1939" s="7" t="s">
        <v>2071</v>
      </c>
      <c r="AF1939" s="29" t="s">
        <v>985</v>
      </c>
      <c r="AH1939" s="7" t="s">
        <v>2071</v>
      </c>
      <c r="AI1939" s="29" t="s">
        <v>985</v>
      </c>
      <c r="AK1939" s="7" t="s">
        <v>2071</v>
      </c>
      <c r="AL1939" s="33">
        <v>0</v>
      </c>
      <c r="AN1939" s="7" t="s">
        <v>2071</v>
      </c>
      <c r="AO1939" s="33">
        <v>0</v>
      </c>
      <c r="AQ1939" s="7" t="s">
        <v>2071</v>
      </c>
      <c r="AR1939" s="33">
        <v>0</v>
      </c>
      <c r="AT1939" s="7" t="s">
        <v>2071</v>
      </c>
      <c r="AU1939" s="33">
        <v>0</v>
      </c>
      <c r="AW1939" s="7" t="s">
        <v>2071</v>
      </c>
      <c r="AX1939" s="33">
        <v>0</v>
      </c>
      <c r="AZ1939" s="7" t="s">
        <v>2071</v>
      </c>
      <c r="BA1939" s="33">
        <v>0</v>
      </c>
      <c r="BC1939" s="7" t="s">
        <v>2071</v>
      </c>
      <c r="BD1939" s="33">
        <v>0</v>
      </c>
      <c r="BF1939" s="7" t="s">
        <v>2071</v>
      </c>
      <c r="BG1939" s="33">
        <v>0</v>
      </c>
      <c r="BI1939" s="7" t="s">
        <v>2071</v>
      </c>
      <c r="BJ1939" s="33">
        <v>0</v>
      </c>
      <c r="BL1939" s="7" t="s">
        <v>2071</v>
      </c>
      <c r="BM1939" s="33">
        <v>0</v>
      </c>
      <c r="BO1939" s="7" t="s">
        <v>2071</v>
      </c>
      <c r="BP1939" s="33">
        <v>0</v>
      </c>
      <c r="BR1939" s="7" t="s">
        <v>2071</v>
      </c>
      <c r="BS1939" s="33">
        <v>0</v>
      </c>
      <c r="BU1939" s="7" t="s">
        <v>2071</v>
      </c>
      <c r="BV1939" s="33">
        <v>0</v>
      </c>
      <c r="BX1939" s="7" t="s">
        <v>2071</v>
      </c>
      <c r="BY1939" s="33">
        <v>0</v>
      </c>
    </row>
    <row r="1940" spans="1:77" x14ac:dyDescent="0.3">
      <c r="A1940" s="7" t="s">
        <v>2072</v>
      </c>
      <c r="B1940" s="29">
        <v>1</v>
      </c>
      <c r="D1940" s="7" t="s">
        <v>2072</v>
      </c>
      <c r="E1940" s="29">
        <v>1</v>
      </c>
      <c r="G1940" s="7" t="s">
        <v>2072</v>
      </c>
      <c r="H1940" s="29" t="s">
        <v>985</v>
      </c>
      <c r="J1940" s="7" t="s">
        <v>2072</v>
      </c>
      <c r="K1940" s="29" t="s">
        <v>985</v>
      </c>
      <c r="M1940" s="7" t="s">
        <v>2072</v>
      </c>
      <c r="N1940" s="29" t="s">
        <v>985</v>
      </c>
      <c r="P1940" s="7" t="s">
        <v>2072</v>
      </c>
      <c r="Q1940" s="29" t="s">
        <v>985</v>
      </c>
      <c r="S1940" s="7" t="s">
        <v>2072</v>
      </c>
      <c r="T1940" s="29" t="s">
        <v>985</v>
      </c>
      <c r="V1940" s="7" t="s">
        <v>2072</v>
      </c>
      <c r="W1940" s="29" t="s">
        <v>985</v>
      </c>
      <c r="Y1940" s="7" t="s">
        <v>2072</v>
      </c>
      <c r="Z1940" s="29" t="s">
        <v>985</v>
      </c>
      <c r="AB1940" s="7" t="s">
        <v>2072</v>
      </c>
      <c r="AC1940" s="29" t="s">
        <v>985</v>
      </c>
      <c r="AE1940" s="7" t="s">
        <v>2072</v>
      </c>
      <c r="AF1940" s="29" t="s">
        <v>985</v>
      </c>
      <c r="AH1940" s="7" t="s">
        <v>2072</v>
      </c>
      <c r="AI1940" s="29" t="s">
        <v>985</v>
      </c>
      <c r="AK1940" s="7" t="s">
        <v>2072</v>
      </c>
      <c r="AL1940" s="33">
        <v>0</v>
      </c>
      <c r="AN1940" s="7" t="s">
        <v>2072</v>
      </c>
      <c r="AO1940" s="33">
        <v>0</v>
      </c>
      <c r="AQ1940" s="7" t="s">
        <v>2072</v>
      </c>
      <c r="AR1940" s="33">
        <v>0</v>
      </c>
      <c r="AT1940" s="7" t="s">
        <v>2072</v>
      </c>
      <c r="AU1940" s="33">
        <v>0</v>
      </c>
      <c r="AW1940" s="7" t="s">
        <v>2072</v>
      </c>
      <c r="AX1940" s="33">
        <v>0</v>
      </c>
      <c r="AZ1940" s="7" t="s">
        <v>2072</v>
      </c>
      <c r="BA1940" s="33">
        <v>0</v>
      </c>
      <c r="BC1940" s="7" t="s">
        <v>2072</v>
      </c>
      <c r="BD1940" s="33">
        <v>0</v>
      </c>
      <c r="BF1940" s="7" t="s">
        <v>2072</v>
      </c>
      <c r="BG1940" s="33">
        <v>0</v>
      </c>
      <c r="BI1940" s="7" t="s">
        <v>2072</v>
      </c>
      <c r="BJ1940" s="33">
        <v>0</v>
      </c>
      <c r="BL1940" s="7" t="s">
        <v>2072</v>
      </c>
      <c r="BM1940" s="33">
        <v>0</v>
      </c>
      <c r="BO1940" s="7" t="s">
        <v>2072</v>
      </c>
      <c r="BP1940" s="33">
        <v>0</v>
      </c>
      <c r="BR1940" s="7" t="s">
        <v>2072</v>
      </c>
      <c r="BS1940" s="33">
        <v>0</v>
      </c>
      <c r="BU1940" s="7" t="s">
        <v>2072</v>
      </c>
      <c r="BV1940" s="33">
        <v>0</v>
      </c>
      <c r="BX1940" s="7" t="s">
        <v>2072</v>
      </c>
      <c r="BY1940" s="33">
        <v>0</v>
      </c>
    </row>
    <row r="1941" spans="1:77" x14ac:dyDescent="0.3">
      <c r="A1941" s="7" t="s">
        <v>2073</v>
      </c>
      <c r="B1941" s="29">
        <v>1</v>
      </c>
      <c r="D1941" s="7" t="s">
        <v>2073</v>
      </c>
      <c r="E1941" s="29">
        <v>1</v>
      </c>
      <c r="G1941" s="7" t="s">
        <v>2073</v>
      </c>
      <c r="H1941" s="29" t="s">
        <v>985</v>
      </c>
      <c r="J1941" s="7" t="s">
        <v>2073</v>
      </c>
      <c r="K1941" s="29" t="s">
        <v>985</v>
      </c>
      <c r="M1941" s="7" t="s">
        <v>2073</v>
      </c>
      <c r="N1941" s="29" t="s">
        <v>985</v>
      </c>
      <c r="P1941" s="7" t="s">
        <v>2073</v>
      </c>
      <c r="Q1941" s="29" t="s">
        <v>985</v>
      </c>
      <c r="S1941" s="7" t="s">
        <v>2073</v>
      </c>
      <c r="T1941" s="29" t="s">
        <v>985</v>
      </c>
      <c r="V1941" s="7" t="s">
        <v>2073</v>
      </c>
      <c r="W1941" s="29" t="s">
        <v>985</v>
      </c>
      <c r="Y1941" s="7" t="s">
        <v>2073</v>
      </c>
      <c r="Z1941" s="29" t="s">
        <v>985</v>
      </c>
      <c r="AB1941" s="7" t="s">
        <v>2073</v>
      </c>
      <c r="AC1941" s="29" t="s">
        <v>985</v>
      </c>
      <c r="AE1941" s="7" t="s">
        <v>2073</v>
      </c>
      <c r="AF1941" s="29" t="s">
        <v>985</v>
      </c>
      <c r="AH1941" s="7" t="s">
        <v>2073</v>
      </c>
      <c r="AI1941" s="29" t="s">
        <v>985</v>
      </c>
      <c r="AK1941" s="7" t="s">
        <v>2073</v>
      </c>
      <c r="AL1941" s="33">
        <v>0</v>
      </c>
      <c r="AN1941" s="7" t="s">
        <v>2073</v>
      </c>
      <c r="AO1941" s="33">
        <v>0</v>
      </c>
      <c r="AQ1941" s="7" t="s">
        <v>2073</v>
      </c>
      <c r="AR1941" s="33">
        <v>0</v>
      </c>
      <c r="AT1941" s="7" t="s">
        <v>2073</v>
      </c>
      <c r="AU1941" s="33">
        <v>0</v>
      </c>
      <c r="AW1941" s="7" t="s">
        <v>2073</v>
      </c>
      <c r="AX1941" s="33">
        <v>0</v>
      </c>
      <c r="AZ1941" s="7" t="s">
        <v>2073</v>
      </c>
      <c r="BA1941" s="33">
        <v>0</v>
      </c>
      <c r="BC1941" s="7" t="s">
        <v>2073</v>
      </c>
      <c r="BD1941" s="33">
        <v>0</v>
      </c>
      <c r="BF1941" s="7" t="s">
        <v>2073</v>
      </c>
      <c r="BG1941" s="33">
        <v>0</v>
      </c>
      <c r="BI1941" s="7" t="s">
        <v>2073</v>
      </c>
      <c r="BJ1941" s="33">
        <v>0</v>
      </c>
      <c r="BL1941" s="7" t="s">
        <v>2073</v>
      </c>
      <c r="BM1941" s="33">
        <v>0</v>
      </c>
      <c r="BO1941" s="7" t="s">
        <v>2073</v>
      </c>
      <c r="BP1941" s="33">
        <v>0</v>
      </c>
      <c r="BR1941" s="7" t="s">
        <v>2073</v>
      </c>
      <c r="BS1941" s="33">
        <v>0</v>
      </c>
      <c r="BU1941" s="7" t="s">
        <v>2073</v>
      </c>
      <c r="BV1941" s="33">
        <v>0</v>
      </c>
      <c r="BX1941" s="7" t="s">
        <v>2073</v>
      </c>
      <c r="BY1941" s="33">
        <v>0</v>
      </c>
    </row>
    <row r="1942" spans="1:77" x14ac:dyDescent="0.3">
      <c r="A1942" s="7" t="s">
        <v>2074</v>
      </c>
      <c r="B1942" s="29">
        <v>1</v>
      </c>
      <c r="D1942" s="7" t="s">
        <v>2074</v>
      </c>
      <c r="E1942" s="29">
        <v>1</v>
      </c>
      <c r="G1942" s="7" t="s">
        <v>2074</v>
      </c>
      <c r="H1942" s="29" t="s">
        <v>985</v>
      </c>
      <c r="J1942" s="7" t="s">
        <v>2074</v>
      </c>
      <c r="K1942" s="29" t="s">
        <v>985</v>
      </c>
      <c r="M1942" s="7" t="s">
        <v>2074</v>
      </c>
      <c r="N1942" s="29" t="s">
        <v>985</v>
      </c>
      <c r="P1942" s="7" t="s">
        <v>2074</v>
      </c>
      <c r="Q1942" s="29" t="s">
        <v>985</v>
      </c>
      <c r="S1942" s="7" t="s">
        <v>2074</v>
      </c>
      <c r="T1942" s="29" t="s">
        <v>985</v>
      </c>
      <c r="V1942" s="7" t="s">
        <v>2074</v>
      </c>
      <c r="W1942" s="29" t="s">
        <v>985</v>
      </c>
      <c r="Y1942" s="7" t="s">
        <v>2074</v>
      </c>
      <c r="Z1942" s="29" t="s">
        <v>985</v>
      </c>
      <c r="AB1942" s="7" t="s">
        <v>2074</v>
      </c>
      <c r="AC1942" s="29" t="s">
        <v>985</v>
      </c>
      <c r="AE1942" s="7" t="s">
        <v>2074</v>
      </c>
      <c r="AF1942" s="29" t="s">
        <v>985</v>
      </c>
      <c r="AH1942" s="7" t="s">
        <v>2074</v>
      </c>
      <c r="AI1942" s="29" t="s">
        <v>985</v>
      </c>
      <c r="AK1942" s="7" t="s">
        <v>2074</v>
      </c>
      <c r="AL1942" s="33">
        <v>0</v>
      </c>
      <c r="AN1942" s="7" t="s">
        <v>2074</v>
      </c>
      <c r="AO1942" s="33">
        <v>0</v>
      </c>
      <c r="AQ1942" s="7" t="s">
        <v>2074</v>
      </c>
      <c r="AR1942" s="33">
        <v>0</v>
      </c>
      <c r="AT1942" s="7" t="s">
        <v>2074</v>
      </c>
      <c r="AU1942" s="33">
        <v>0</v>
      </c>
      <c r="AW1942" s="7" t="s">
        <v>2074</v>
      </c>
      <c r="AX1942" s="33">
        <v>0</v>
      </c>
      <c r="AZ1942" s="7" t="s">
        <v>2074</v>
      </c>
      <c r="BA1942" s="33">
        <v>0</v>
      </c>
      <c r="BC1942" s="7" t="s">
        <v>2074</v>
      </c>
      <c r="BD1942" s="33">
        <v>0</v>
      </c>
      <c r="BF1942" s="7" t="s">
        <v>2074</v>
      </c>
      <c r="BG1942" s="33">
        <v>0</v>
      </c>
      <c r="BI1942" s="7" t="s">
        <v>2074</v>
      </c>
      <c r="BJ1942" s="33">
        <v>0</v>
      </c>
      <c r="BL1942" s="7" t="s">
        <v>2074</v>
      </c>
      <c r="BM1942" s="33">
        <v>0</v>
      </c>
      <c r="BO1942" s="7" t="s">
        <v>2074</v>
      </c>
      <c r="BP1942" s="33">
        <v>0</v>
      </c>
      <c r="BR1942" s="7" t="s">
        <v>2074</v>
      </c>
      <c r="BS1942" s="33">
        <v>0</v>
      </c>
      <c r="BU1942" s="7" t="s">
        <v>2074</v>
      </c>
      <c r="BV1942" s="33">
        <v>0</v>
      </c>
      <c r="BX1942" s="7" t="s">
        <v>2074</v>
      </c>
      <c r="BY1942" s="33">
        <v>0</v>
      </c>
    </row>
    <row r="1943" spans="1:77" x14ac:dyDescent="0.3">
      <c r="A1943" s="7" t="s">
        <v>2075</v>
      </c>
      <c r="B1943" s="29">
        <v>1</v>
      </c>
      <c r="D1943" s="7" t="s">
        <v>2075</v>
      </c>
      <c r="E1943" s="29">
        <v>1</v>
      </c>
      <c r="G1943" s="7" t="s">
        <v>2075</v>
      </c>
      <c r="H1943" s="29" t="s">
        <v>985</v>
      </c>
      <c r="J1943" s="7" t="s">
        <v>2075</v>
      </c>
      <c r="K1943" s="29" t="s">
        <v>985</v>
      </c>
      <c r="M1943" s="7" t="s">
        <v>2075</v>
      </c>
      <c r="N1943" s="29" t="s">
        <v>985</v>
      </c>
      <c r="P1943" s="7" t="s">
        <v>2075</v>
      </c>
      <c r="Q1943" s="29" t="s">
        <v>985</v>
      </c>
      <c r="S1943" s="7" t="s">
        <v>2075</v>
      </c>
      <c r="T1943" s="29" t="s">
        <v>985</v>
      </c>
      <c r="V1943" s="7" t="s">
        <v>2075</v>
      </c>
      <c r="W1943" s="29" t="s">
        <v>985</v>
      </c>
      <c r="Y1943" s="7" t="s">
        <v>2075</v>
      </c>
      <c r="Z1943" s="29" t="s">
        <v>985</v>
      </c>
      <c r="AB1943" s="7" t="s">
        <v>2075</v>
      </c>
      <c r="AC1943" s="29" t="s">
        <v>985</v>
      </c>
      <c r="AE1943" s="7" t="s">
        <v>2075</v>
      </c>
      <c r="AF1943" s="29" t="s">
        <v>985</v>
      </c>
      <c r="AH1943" s="7" t="s">
        <v>2075</v>
      </c>
      <c r="AI1943" s="29" t="s">
        <v>985</v>
      </c>
      <c r="AK1943" s="7" t="s">
        <v>2075</v>
      </c>
      <c r="AL1943" s="33">
        <v>0</v>
      </c>
      <c r="AN1943" s="7" t="s">
        <v>2075</v>
      </c>
      <c r="AO1943" s="33">
        <v>0</v>
      </c>
      <c r="AQ1943" s="7" t="s">
        <v>2075</v>
      </c>
      <c r="AR1943" s="33">
        <v>0</v>
      </c>
      <c r="AT1943" s="7" t="s">
        <v>2075</v>
      </c>
      <c r="AU1943" s="33">
        <v>0</v>
      </c>
      <c r="AW1943" s="7" t="s">
        <v>2075</v>
      </c>
      <c r="AX1943" s="33">
        <v>0</v>
      </c>
      <c r="AZ1943" s="7" t="s">
        <v>2075</v>
      </c>
      <c r="BA1943" s="33">
        <v>0</v>
      </c>
      <c r="BC1943" s="7" t="s">
        <v>2075</v>
      </c>
      <c r="BD1943" s="33">
        <v>0</v>
      </c>
      <c r="BF1943" s="7" t="s">
        <v>2075</v>
      </c>
      <c r="BG1943" s="33">
        <v>0</v>
      </c>
      <c r="BI1943" s="7" t="s">
        <v>2075</v>
      </c>
      <c r="BJ1943" s="33">
        <v>0</v>
      </c>
      <c r="BL1943" s="7" t="s">
        <v>2075</v>
      </c>
      <c r="BM1943" s="33">
        <v>0</v>
      </c>
      <c r="BO1943" s="7" t="s">
        <v>2075</v>
      </c>
      <c r="BP1943" s="33">
        <v>0</v>
      </c>
      <c r="BR1943" s="7" t="s">
        <v>2075</v>
      </c>
      <c r="BS1943" s="33">
        <v>0</v>
      </c>
      <c r="BU1943" s="7" t="s">
        <v>2075</v>
      </c>
      <c r="BV1943" s="33">
        <v>0</v>
      </c>
      <c r="BX1943" s="7" t="s">
        <v>2075</v>
      </c>
      <c r="BY1943" s="33">
        <v>0</v>
      </c>
    </row>
    <row r="1944" spans="1:77" x14ac:dyDescent="0.3">
      <c r="A1944" s="7" t="s">
        <v>2076</v>
      </c>
      <c r="B1944" s="29">
        <v>1</v>
      </c>
      <c r="D1944" s="7" t="s">
        <v>2076</v>
      </c>
      <c r="E1944" s="29">
        <v>1</v>
      </c>
      <c r="G1944" s="7" t="s">
        <v>2076</v>
      </c>
      <c r="H1944" s="29" t="s">
        <v>985</v>
      </c>
      <c r="J1944" s="7" t="s">
        <v>2076</v>
      </c>
      <c r="K1944" s="29" t="s">
        <v>985</v>
      </c>
      <c r="M1944" s="7" t="s">
        <v>2076</v>
      </c>
      <c r="N1944" s="29" t="s">
        <v>985</v>
      </c>
      <c r="P1944" s="7" t="s">
        <v>2076</v>
      </c>
      <c r="Q1944" s="29" t="s">
        <v>985</v>
      </c>
      <c r="S1944" s="7" t="s">
        <v>2076</v>
      </c>
      <c r="T1944" s="29" t="s">
        <v>985</v>
      </c>
      <c r="V1944" s="7" t="s">
        <v>2076</v>
      </c>
      <c r="W1944" s="29" t="s">
        <v>985</v>
      </c>
      <c r="Y1944" s="7" t="s">
        <v>2076</v>
      </c>
      <c r="Z1944" s="29" t="s">
        <v>985</v>
      </c>
      <c r="AB1944" s="7" t="s">
        <v>2076</v>
      </c>
      <c r="AC1944" s="29" t="s">
        <v>985</v>
      </c>
      <c r="AE1944" s="7" t="s">
        <v>2076</v>
      </c>
      <c r="AF1944" s="29" t="s">
        <v>985</v>
      </c>
      <c r="AH1944" s="7" t="s">
        <v>2076</v>
      </c>
      <c r="AI1944" s="29" t="s">
        <v>985</v>
      </c>
      <c r="AK1944" s="7" t="s">
        <v>2076</v>
      </c>
      <c r="AL1944" s="33">
        <v>0</v>
      </c>
      <c r="AN1944" s="7" t="s">
        <v>2076</v>
      </c>
      <c r="AO1944" s="33">
        <v>0</v>
      </c>
      <c r="AQ1944" s="7" t="s">
        <v>2076</v>
      </c>
      <c r="AR1944" s="33">
        <v>0</v>
      </c>
      <c r="AT1944" s="7" t="s">
        <v>2076</v>
      </c>
      <c r="AU1944" s="33">
        <v>0</v>
      </c>
      <c r="AW1944" s="7" t="s">
        <v>2076</v>
      </c>
      <c r="AX1944" s="33">
        <v>0</v>
      </c>
      <c r="AZ1944" s="7" t="s">
        <v>2076</v>
      </c>
      <c r="BA1944" s="33">
        <v>0</v>
      </c>
      <c r="BC1944" s="7" t="s">
        <v>2076</v>
      </c>
      <c r="BD1944" s="33">
        <v>0</v>
      </c>
      <c r="BF1944" s="7" t="s">
        <v>2076</v>
      </c>
      <c r="BG1944" s="33">
        <v>0</v>
      </c>
      <c r="BI1944" s="7" t="s">
        <v>2076</v>
      </c>
      <c r="BJ1944" s="33">
        <v>0</v>
      </c>
      <c r="BL1944" s="7" t="s">
        <v>2076</v>
      </c>
      <c r="BM1944" s="33">
        <v>0</v>
      </c>
      <c r="BO1944" s="7" t="s">
        <v>2076</v>
      </c>
      <c r="BP1944" s="33">
        <v>0</v>
      </c>
      <c r="BR1944" s="7" t="s">
        <v>2076</v>
      </c>
      <c r="BS1944" s="33">
        <v>0</v>
      </c>
      <c r="BU1944" s="7" t="s">
        <v>2076</v>
      </c>
      <c r="BV1944" s="33">
        <v>0</v>
      </c>
      <c r="BX1944" s="7" t="s">
        <v>2076</v>
      </c>
      <c r="BY1944" s="33">
        <v>0</v>
      </c>
    </row>
    <row r="1945" spans="1:77" x14ac:dyDescent="0.3">
      <c r="A1945" s="7" t="s">
        <v>2077</v>
      </c>
      <c r="B1945" s="29">
        <v>1</v>
      </c>
      <c r="D1945" s="7" t="s">
        <v>2077</v>
      </c>
      <c r="E1945" s="29">
        <v>1</v>
      </c>
      <c r="G1945" s="7" t="s">
        <v>2077</v>
      </c>
      <c r="H1945" s="29" t="s">
        <v>985</v>
      </c>
      <c r="J1945" s="7" t="s">
        <v>2077</v>
      </c>
      <c r="K1945" s="29" t="s">
        <v>985</v>
      </c>
      <c r="M1945" s="7" t="s">
        <v>2077</v>
      </c>
      <c r="N1945" s="29" t="s">
        <v>985</v>
      </c>
      <c r="P1945" s="7" t="s">
        <v>2077</v>
      </c>
      <c r="Q1945" s="29" t="s">
        <v>985</v>
      </c>
      <c r="S1945" s="7" t="s">
        <v>2077</v>
      </c>
      <c r="T1945" s="29" t="s">
        <v>985</v>
      </c>
      <c r="V1945" s="7" t="s">
        <v>2077</v>
      </c>
      <c r="W1945" s="29" t="s">
        <v>985</v>
      </c>
      <c r="Y1945" s="7" t="s">
        <v>2077</v>
      </c>
      <c r="Z1945" s="29" t="s">
        <v>985</v>
      </c>
      <c r="AB1945" s="7" t="s">
        <v>2077</v>
      </c>
      <c r="AC1945" s="29" t="s">
        <v>985</v>
      </c>
      <c r="AE1945" s="7" t="s">
        <v>2077</v>
      </c>
      <c r="AF1945" s="29" t="s">
        <v>985</v>
      </c>
      <c r="AH1945" s="7" t="s">
        <v>2077</v>
      </c>
      <c r="AI1945" s="29" t="s">
        <v>985</v>
      </c>
      <c r="AK1945" s="7" t="s">
        <v>2077</v>
      </c>
      <c r="AL1945" s="33">
        <v>0</v>
      </c>
      <c r="AN1945" s="7" t="s">
        <v>2077</v>
      </c>
      <c r="AO1945" s="33">
        <v>0</v>
      </c>
      <c r="AQ1945" s="7" t="s">
        <v>2077</v>
      </c>
      <c r="AR1945" s="33">
        <v>0</v>
      </c>
      <c r="AT1945" s="7" t="s">
        <v>2077</v>
      </c>
      <c r="AU1945" s="33">
        <v>0</v>
      </c>
      <c r="AW1945" s="7" t="s">
        <v>2077</v>
      </c>
      <c r="AX1945" s="33">
        <v>0</v>
      </c>
      <c r="AZ1945" s="7" t="s">
        <v>2077</v>
      </c>
      <c r="BA1945" s="33">
        <v>0</v>
      </c>
      <c r="BC1945" s="7" t="s">
        <v>2077</v>
      </c>
      <c r="BD1945" s="33">
        <v>0</v>
      </c>
      <c r="BF1945" s="7" t="s">
        <v>2077</v>
      </c>
      <c r="BG1945" s="33">
        <v>0</v>
      </c>
      <c r="BI1945" s="7" t="s">
        <v>2077</v>
      </c>
      <c r="BJ1945" s="33">
        <v>0</v>
      </c>
      <c r="BL1945" s="7" t="s">
        <v>2077</v>
      </c>
      <c r="BM1945" s="33">
        <v>0</v>
      </c>
      <c r="BO1945" s="7" t="s">
        <v>2077</v>
      </c>
      <c r="BP1945" s="33">
        <v>0</v>
      </c>
      <c r="BR1945" s="7" t="s">
        <v>2077</v>
      </c>
      <c r="BS1945" s="33">
        <v>0</v>
      </c>
      <c r="BU1945" s="7" t="s">
        <v>2077</v>
      </c>
      <c r="BV1945" s="33">
        <v>0</v>
      </c>
      <c r="BX1945" s="7" t="s">
        <v>2077</v>
      </c>
      <c r="BY1945" s="33">
        <v>0</v>
      </c>
    </row>
    <row r="1946" spans="1:77" x14ac:dyDescent="0.3">
      <c r="A1946" s="7" t="s">
        <v>2078</v>
      </c>
      <c r="B1946" s="29">
        <v>1</v>
      </c>
      <c r="D1946" s="7" t="s">
        <v>2078</v>
      </c>
      <c r="E1946" s="29">
        <v>1</v>
      </c>
      <c r="G1946" s="7" t="s">
        <v>2078</v>
      </c>
      <c r="H1946" s="29" t="s">
        <v>985</v>
      </c>
      <c r="J1946" s="7" t="s">
        <v>2078</v>
      </c>
      <c r="K1946" s="29" t="s">
        <v>985</v>
      </c>
      <c r="M1946" s="7" t="s">
        <v>2078</v>
      </c>
      <c r="N1946" s="29" t="s">
        <v>985</v>
      </c>
      <c r="P1946" s="7" t="s">
        <v>2078</v>
      </c>
      <c r="Q1946" s="29" t="s">
        <v>985</v>
      </c>
      <c r="S1946" s="7" t="s">
        <v>2078</v>
      </c>
      <c r="T1946" s="29" t="s">
        <v>985</v>
      </c>
      <c r="V1946" s="7" t="s">
        <v>2078</v>
      </c>
      <c r="W1946" s="29" t="s">
        <v>985</v>
      </c>
      <c r="Y1946" s="7" t="s">
        <v>2078</v>
      </c>
      <c r="Z1946" s="29" t="s">
        <v>985</v>
      </c>
      <c r="AB1946" s="7" t="s">
        <v>2078</v>
      </c>
      <c r="AC1946" s="29" t="s">
        <v>985</v>
      </c>
      <c r="AE1946" s="7" t="s">
        <v>2078</v>
      </c>
      <c r="AF1946" s="29" t="s">
        <v>985</v>
      </c>
      <c r="AH1946" s="7" t="s">
        <v>2078</v>
      </c>
      <c r="AI1946" s="29" t="s">
        <v>985</v>
      </c>
      <c r="AK1946" s="7" t="s">
        <v>2078</v>
      </c>
      <c r="AL1946" s="33">
        <v>0</v>
      </c>
      <c r="AN1946" s="7" t="s">
        <v>2078</v>
      </c>
      <c r="AO1946" s="33">
        <v>0</v>
      </c>
      <c r="AQ1946" s="7" t="s">
        <v>2078</v>
      </c>
      <c r="AR1946" s="33">
        <v>0</v>
      </c>
      <c r="AT1946" s="7" t="s">
        <v>2078</v>
      </c>
      <c r="AU1946" s="33">
        <v>0</v>
      </c>
      <c r="AW1946" s="7" t="s">
        <v>2078</v>
      </c>
      <c r="AX1946" s="33">
        <v>0</v>
      </c>
      <c r="AZ1946" s="7" t="s">
        <v>2078</v>
      </c>
      <c r="BA1946" s="33">
        <v>0</v>
      </c>
      <c r="BC1946" s="7" t="s">
        <v>2078</v>
      </c>
      <c r="BD1946" s="33">
        <v>0</v>
      </c>
      <c r="BF1946" s="7" t="s">
        <v>2078</v>
      </c>
      <c r="BG1946" s="33">
        <v>0</v>
      </c>
      <c r="BI1946" s="7" t="s">
        <v>2078</v>
      </c>
      <c r="BJ1946" s="33">
        <v>0</v>
      </c>
      <c r="BL1946" s="7" t="s">
        <v>2078</v>
      </c>
      <c r="BM1946" s="33">
        <v>0</v>
      </c>
      <c r="BO1946" s="7" t="s">
        <v>2078</v>
      </c>
      <c r="BP1946" s="33">
        <v>0</v>
      </c>
      <c r="BR1946" s="7" t="s">
        <v>2078</v>
      </c>
      <c r="BS1946" s="33">
        <v>0</v>
      </c>
      <c r="BU1946" s="7" t="s">
        <v>2078</v>
      </c>
      <c r="BV1946" s="33">
        <v>0</v>
      </c>
      <c r="BX1946" s="7" t="s">
        <v>2078</v>
      </c>
      <c r="BY1946" s="33">
        <v>0</v>
      </c>
    </row>
    <row r="1947" spans="1:77" x14ac:dyDescent="0.3">
      <c r="A1947" s="7" t="s">
        <v>2079</v>
      </c>
      <c r="B1947" s="29">
        <v>1</v>
      </c>
      <c r="D1947" s="7" t="s">
        <v>2079</v>
      </c>
      <c r="E1947" s="29">
        <v>1</v>
      </c>
      <c r="G1947" s="7" t="s">
        <v>2079</v>
      </c>
      <c r="H1947" s="29" t="s">
        <v>985</v>
      </c>
      <c r="J1947" s="7" t="s">
        <v>2079</v>
      </c>
      <c r="K1947" s="29" t="s">
        <v>985</v>
      </c>
      <c r="M1947" s="7" t="s">
        <v>2079</v>
      </c>
      <c r="N1947" s="29" t="s">
        <v>985</v>
      </c>
      <c r="P1947" s="7" t="s">
        <v>2079</v>
      </c>
      <c r="Q1947" s="29" t="s">
        <v>985</v>
      </c>
      <c r="S1947" s="7" t="s">
        <v>2079</v>
      </c>
      <c r="T1947" s="29" t="s">
        <v>985</v>
      </c>
      <c r="V1947" s="7" t="s">
        <v>2079</v>
      </c>
      <c r="W1947" s="29" t="s">
        <v>985</v>
      </c>
      <c r="Y1947" s="7" t="s">
        <v>2079</v>
      </c>
      <c r="Z1947" s="29" t="s">
        <v>985</v>
      </c>
      <c r="AB1947" s="7" t="s">
        <v>2079</v>
      </c>
      <c r="AC1947" s="29" t="s">
        <v>985</v>
      </c>
      <c r="AE1947" s="7" t="s">
        <v>2079</v>
      </c>
      <c r="AF1947" s="29" t="s">
        <v>985</v>
      </c>
      <c r="AH1947" s="7" t="s">
        <v>2079</v>
      </c>
      <c r="AI1947" s="29" t="s">
        <v>985</v>
      </c>
      <c r="AK1947" s="7" t="s">
        <v>2079</v>
      </c>
      <c r="AL1947" s="33">
        <v>0</v>
      </c>
      <c r="AN1947" s="7" t="s">
        <v>2079</v>
      </c>
      <c r="AO1947" s="33">
        <v>0</v>
      </c>
      <c r="AQ1947" s="7" t="s">
        <v>2079</v>
      </c>
      <c r="AR1947" s="33">
        <v>0</v>
      </c>
      <c r="AT1947" s="7" t="s">
        <v>2079</v>
      </c>
      <c r="AU1947" s="33">
        <v>0</v>
      </c>
      <c r="AW1947" s="7" t="s">
        <v>2079</v>
      </c>
      <c r="AX1947" s="33">
        <v>0</v>
      </c>
      <c r="AZ1947" s="7" t="s">
        <v>2079</v>
      </c>
      <c r="BA1947" s="33">
        <v>0</v>
      </c>
      <c r="BC1947" s="7" t="s">
        <v>2079</v>
      </c>
      <c r="BD1947" s="33">
        <v>0</v>
      </c>
      <c r="BF1947" s="7" t="s">
        <v>2079</v>
      </c>
      <c r="BG1947" s="33">
        <v>0</v>
      </c>
      <c r="BI1947" s="7" t="s">
        <v>2079</v>
      </c>
      <c r="BJ1947" s="33">
        <v>0</v>
      </c>
      <c r="BL1947" s="7" t="s">
        <v>2079</v>
      </c>
      <c r="BM1947" s="33">
        <v>0</v>
      </c>
      <c r="BO1947" s="7" t="s">
        <v>2079</v>
      </c>
      <c r="BP1947" s="33">
        <v>0</v>
      </c>
      <c r="BR1947" s="7" t="s">
        <v>2079</v>
      </c>
      <c r="BS1947" s="33">
        <v>0</v>
      </c>
      <c r="BU1947" s="7" t="s">
        <v>2079</v>
      </c>
      <c r="BV1947" s="33">
        <v>0</v>
      </c>
      <c r="BX1947" s="7" t="s">
        <v>2079</v>
      </c>
      <c r="BY1947" s="33">
        <v>0</v>
      </c>
    </row>
    <row r="1948" spans="1:77" x14ac:dyDescent="0.3">
      <c r="A1948" s="7" t="s">
        <v>2080</v>
      </c>
      <c r="B1948" s="29">
        <v>1</v>
      </c>
      <c r="D1948" s="7" t="s">
        <v>2080</v>
      </c>
      <c r="E1948" s="29">
        <v>1</v>
      </c>
      <c r="G1948" s="7" t="s">
        <v>2080</v>
      </c>
      <c r="H1948" s="29" t="s">
        <v>985</v>
      </c>
      <c r="J1948" s="7" t="s">
        <v>2080</v>
      </c>
      <c r="K1948" s="29" t="s">
        <v>985</v>
      </c>
      <c r="M1948" s="7" t="s">
        <v>2080</v>
      </c>
      <c r="N1948" s="29" t="s">
        <v>985</v>
      </c>
      <c r="P1948" s="7" t="s">
        <v>2080</v>
      </c>
      <c r="Q1948" s="29" t="s">
        <v>985</v>
      </c>
      <c r="S1948" s="7" t="s">
        <v>2080</v>
      </c>
      <c r="T1948" s="29" t="s">
        <v>985</v>
      </c>
      <c r="V1948" s="7" t="s">
        <v>2080</v>
      </c>
      <c r="W1948" s="29" t="s">
        <v>985</v>
      </c>
      <c r="Y1948" s="7" t="s">
        <v>2080</v>
      </c>
      <c r="Z1948" s="29" t="s">
        <v>985</v>
      </c>
      <c r="AB1948" s="7" t="s">
        <v>2080</v>
      </c>
      <c r="AC1948" s="29" t="s">
        <v>985</v>
      </c>
      <c r="AE1948" s="7" t="s">
        <v>2080</v>
      </c>
      <c r="AF1948" s="29" t="s">
        <v>985</v>
      </c>
      <c r="AH1948" s="7" t="s">
        <v>2080</v>
      </c>
      <c r="AI1948" s="29" t="s">
        <v>985</v>
      </c>
      <c r="AK1948" s="7" t="s">
        <v>2080</v>
      </c>
      <c r="AL1948" s="33">
        <v>0</v>
      </c>
      <c r="AN1948" s="7" t="s">
        <v>2080</v>
      </c>
      <c r="AO1948" s="33">
        <v>0</v>
      </c>
      <c r="AQ1948" s="7" t="s">
        <v>2080</v>
      </c>
      <c r="AR1948" s="33">
        <v>0</v>
      </c>
      <c r="AT1948" s="7" t="s">
        <v>2080</v>
      </c>
      <c r="AU1948" s="33">
        <v>0</v>
      </c>
      <c r="AW1948" s="7" t="s">
        <v>2080</v>
      </c>
      <c r="AX1948" s="33">
        <v>0</v>
      </c>
      <c r="AZ1948" s="7" t="s">
        <v>2080</v>
      </c>
      <c r="BA1948" s="33">
        <v>0</v>
      </c>
      <c r="BC1948" s="7" t="s">
        <v>2080</v>
      </c>
      <c r="BD1948" s="33">
        <v>0</v>
      </c>
      <c r="BF1948" s="7" t="s">
        <v>2080</v>
      </c>
      <c r="BG1948" s="33">
        <v>0</v>
      </c>
      <c r="BI1948" s="7" t="s">
        <v>2080</v>
      </c>
      <c r="BJ1948" s="33">
        <v>0</v>
      </c>
      <c r="BL1948" s="7" t="s">
        <v>2080</v>
      </c>
      <c r="BM1948" s="33">
        <v>0</v>
      </c>
      <c r="BO1948" s="7" t="s">
        <v>2080</v>
      </c>
      <c r="BP1948" s="33">
        <v>0</v>
      </c>
      <c r="BR1948" s="7" t="s">
        <v>2080</v>
      </c>
      <c r="BS1948" s="33">
        <v>0</v>
      </c>
      <c r="BU1948" s="7" t="s">
        <v>2080</v>
      </c>
      <c r="BV1948" s="33">
        <v>0</v>
      </c>
      <c r="BX1948" s="7" t="s">
        <v>2080</v>
      </c>
      <c r="BY1948" s="33">
        <v>0</v>
      </c>
    </row>
    <row r="1949" spans="1:77" x14ac:dyDescent="0.3">
      <c r="A1949" s="7" t="s">
        <v>2081</v>
      </c>
      <c r="B1949" s="29">
        <v>1</v>
      </c>
      <c r="D1949" s="7" t="s">
        <v>2081</v>
      </c>
      <c r="E1949" s="29">
        <v>1</v>
      </c>
      <c r="G1949" s="7" t="s">
        <v>2081</v>
      </c>
      <c r="H1949" s="29" t="s">
        <v>985</v>
      </c>
      <c r="J1949" s="7" t="s">
        <v>2081</v>
      </c>
      <c r="K1949" s="29" t="s">
        <v>985</v>
      </c>
      <c r="M1949" s="7" t="s">
        <v>2081</v>
      </c>
      <c r="N1949" s="29" t="s">
        <v>985</v>
      </c>
      <c r="P1949" s="7" t="s">
        <v>2081</v>
      </c>
      <c r="Q1949" s="29" t="s">
        <v>985</v>
      </c>
      <c r="S1949" s="7" t="s">
        <v>2081</v>
      </c>
      <c r="T1949" s="29" t="s">
        <v>985</v>
      </c>
      <c r="V1949" s="7" t="s">
        <v>2081</v>
      </c>
      <c r="W1949" s="29" t="s">
        <v>985</v>
      </c>
      <c r="Y1949" s="7" t="s">
        <v>2081</v>
      </c>
      <c r="Z1949" s="29" t="s">
        <v>985</v>
      </c>
      <c r="AB1949" s="7" t="s">
        <v>2081</v>
      </c>
      <c r="AC1949" s="29" t="s">
        <v>985</v>
      </c>
      <c r="AE1949" s="7" t="s">
        <v>2081</v>
      </c>
      <c r="AF1949" s="29" t="s">
        <v>985</v>
      </c>
      <c r="AH1949" s="7" t="s">
        <v>2081</v>
      </c>
      <c r="AI1949" s="29" t="s">
        <v>985</v>
      </c>
      <c r="AK1949" s="7" t="s">
        <v>2081</v>
      </c>
      <c r="AL1949" s="33">
        <v>0</v>
      </c>
      <c r="AN1949" s="7" t="s">
        <v>2081</v>
      </c>
      <c r="AO1949" s="33">
        <v>0</v>
      </c>
      <c r="AQ1949" s="7" t="s">
        <v>2081</v>
      </c>
      <c r="AR1949" s="33">
        <v>0</v>
      </c>
      <c r="AT1949" s="7" t="s">
        <v>2081</v>
      </c>
      <c r="AU1949" s="33">
        <v>0</v>
      </c>
      <c r="AW1949" s="7" t="s">
        <v>2081</v>
      </c>
      <c r="AX1949" s="33">
        <v>0</v>
      </c>
      <c r="AZ1949" s="7" t="s">
        <v>2081</v>
      </c>
      <c r="BA1949" s="33">
        <v>0</v>
      </c>
      <c r="BC1949" s="7" t="s">
        <v>2081</v>
      </c>
      <c r="BD1949" s="33">
        <v>0</v>
      </c>
      <c r="BF1949" s="7" t="s">
        <v>2081</v>
      </c>
      <c r="BG1949" s="33">
        <v>0</v>
      </c>
      <c r="BI1949" s="7" t="s">
        <v>2081</v>
      </c>
      <c r="BJ1949" s="33">
        <v>0</v>
      </c>
      <c r="BL1949" s="7" t="s">
        <v>2081</v>
      </c>
      <c r="BM1949" s="33">
        <v>0</v>
      </c>
      <c r="BO1949" s="7" t="s">
        <v>2081</v>
      </c>
      <c r="BP1949" s="33">
        <v>0</v>
      </c>
      <c r="BR1949" s="7" t="s">
        <v>2081</v>
      </c>
      <c r="BS1949" s="33">
        <v>0</v>
      </c>
      <c r="BU1949" s="7" t="s">
        <v>2081</v>
      </c>
      <c r="BV1949" s="33">
        <v>0</v>
      </c>
      <c r="BX1949" s="7" t="s">
        <v>2081</v>
      </c>
      <c r="BY1949" s="33">
        <v>0</v>
      </c>
    </row>
    <row r="1950" spans="1:77" x14ac:dyDescent="0.3">
      <c r="A1950" s="7" t="s">
        <v>2082</v>
      </c>
      <c r="B1950" s="29">
        <v>1</v>
      </c>
      <c r="D1950" s="7" t="s">
        <v>2082</v>
      </c>
      <c r="E1950" s="29">
        <v>1</v>
      </c>
      <c r="G1950" s="7" t="s">
        <v>2082</v>
      </c>
      <c r="H1950" s="29" t="s">
        <v>985</v>
      </c>
      <c r="J1950" s="7" t="s">
        <v>2082</v>
      </c>
      <c r="K1950" s="29" t="s">
        <v>985</v>
      </c>
      <c r="M1950" s="7" t="s">
        <v>2082</v>
      </c>
      <c r="N1950" s="29" t="s">
        <v>985</v>
      </c>
      <c r="P1950" s="7" t="s">
        <v>2082</v>
      </c>
      <c r="Q1950" s="29" t="s">
        <v>985</v>
      </c>
      <c r="S1950" s="7" t="s">
        <v>2082</v>
      </c>
      <c r="T1950" s="29" t="s">
        <v>985</v>
      </c>
      <c r="V1950" s="7" t="s">
        <v>2082</v>
      </c>
      <c r="W1950" s="29" t="s">
        <v>985</v>
      </c>
      <c r="Y1950" s="7" t="s">
        <v>2082</v>
      </c>
      <c r="Z1950" s="29" t="s">
        <v>985</v>
      </c>
      <c r="AB1950" s="7" t="s">
        <v>2082</v>
      </c>
      <c r="AC1950" s="29" t="s">
        <v>985</v>
      </c>
      <c r="AE1950" s="7" t="s">
        <v>2082</v>
      </c>
      <c r="AF1950" s="29" t="s">
        <v>985</v>
      </c>
      <c r="AH1950" s="7" t="s">
        <v>2082</v>
      </c>
      <c r="AI1950" s="29" t="s">
        <v>985</v>
      </c>
      <c r="AK1950" s="7" t="s">
        <v>2082</v>
      </c>
      <c r="AL1950" s="33">
        <v>0</v>
      </c>
      <c r="AN1950" s="7" t="s">
        <v>2082</v>
      </c>
      <c r="AO1950" s="33">
        <v>0</v>
      </c>
      <c r="AQ1950" s="7" t="s">
        <v>2082</v>
      </c>
      <c r="AR1950" s="33">
        <v>0</v>
      </c>
      <c r="AT1950" s="7" t="s">
        <v>2082</v>
      </c>
      <c r="AU1950" s="33">
        <v>0</v>
      </c>
      <c r="AW1950" s="7" t="s">
        <v>2082</v>
      </c>
      <c r="AX1950" s="33">
        <v>0</v>
      </c>
      <c r="AZ1950" s="7" t="s">
        <v>2082</v>
      </c>
      <c r="BA1950" s="33">
        <v>0</v>
      </c>
      <c r="BC1950" s="7" t="s">
        <v>2082</v>
      </c>
      <c r="BD1950" s="33">
        <v>0</v>
      </c>
      <c r="BF1950" s="7" t="s">
        <v>2082</v>
      </c>
      <c r="BG1950" s="33">
        <v>0</v>
      </c>
      <c r="BI1950" s="7" t="s">
        <v>2082</v>
      </c>
      <c r="BJ1950" s="33">
        <v>0</v>
      </c>
      <c r="BL1950" s="7" t="s">
        <v>2082</v>
      </c>
      <c r="BM1950" s="33">
        <v>0</v>
      </c>
      <c r="BO1950" s="7" t="s">
        <v>2082</v>
      </c>
      <c r="BP1950" s="33">
        <v>0</v>
      </c>
      <c r="BR1950" s="7" t="s">
        <v>2082</v>
      </c>
      <c r="BS1950" s="33">
        <v>0</v>
      </c>
      <c r="BU1950" s="7" t="s">
        <v>2082</v>
      </c>
      <c r="BV1950" s="33">
        <v>0</v>
      </c>
      <c r="BX1950" s="7" t="s">
        <v>2082</v>
      </c>
      <c r="BY1950" s="33">
        <v>0</v>
      </c>
    </row>
    <row r="1951" spans="1:77" x14ac:dyDescent="0.3">
      <c r="A1951" s="7" t="s">
        <v>2083</v>
      </c>
      <c r="B1951" s="29">
        <v>1</v>
      </c>
      <c r="D1951" s="7" t="s">
        <v>2083</v>
      </c>
      <c r="E1951" s="29">
        <v>1</v>
      </c>
      <c r="G1951" s="7" t="s">
        <v>2083</v>
      </c>
      <c r="H1951" s="29" t="s">
        <v>985</v>
      </c>
      <c r="J1951" s="7" t="s">
        <v>2083</v>
      </c>
      <c r="K1951" s="29" t="s">
        <v>985</v>
      </c>
      <c r="M1951" s="7" t="s">
        <v>2083</v>
      </c>
      <c r="N1951" s="29" t="s">
        <v>985</v>
      </c>
      <c r="P1951" s="7" t="s">
        <v>2083</v>
      </c>
      <c r="Q1951" s="29" t="s">
        <v>985</v>
      </c>
      <c r="S1951" s="7" t="s">
        <v>2083</v>
      </c>
      <c r="T1951" s="29" t="s">
        <v>985</v>
      </c>
      <c r="V1951" s="7" t="s">
        <v>2083</v>
      </c>
      <c r="W1951" s="29" t="s">
        <v>985</v>
      </c>
      <c r="Y1951" s="7" t="s">
        <v>2083</v>
      </c>
      <c r="Z1951" s="29" t="s">
        <v>985</v>
      </c>
      <c r="AB1951" s="7" t="s">
        <v>2083</v>
      </c>
      <c r="AC1951" s="29" t="s">
        <v>985</v>
      </c>
      <c r="AE1951" s="7" t="s">
        <v>2083</v>
      </c>
      <c r="AF1951" s="29" t="s">
        <v>985</v>
      </c>
      <c r="AH1951" s="7" t="s">
        <v>2083</v>
      </c>
      <c r="AI1951" s="29" t="s">
        <v>985</v>
      </c>
      <c r="AK1951" s="7" t="s">
        <v>2083</v>
      </c>
      <c r="AL1951" s="33">
        <v>0</v>
      </c>
      <c r="AN1951" s="7" t="s">
        <v>2083</v>
      </c>
      <c r="AO1951" s="33">
        <v>0</v>
      </c>
      <c r="AQ1951" s="7" t="s">
        <v>2083</v>
      </c>
      <c r="AR1951" s="33">
        <v>0</v>
      </c>
      <c r="AT1951" s="7" t="s">
        <v>2083</v>
      </c>
      <c r="AU1951" s="33">
        <v>0</v>
      </c>
      <c r="AW1951" s="7" t="s">
        <v>2083</v>
      </c>
      <c r="AX1951" s="33">
        <v>0</v>
      </c>
      <c r="AZ1951" s="7" t="s">
        <v>2083</v>
      </c>
      <c r="BA1951" s="33">
        <v>0</v>
      </c>
      <c r="BC1951" s="7" t="s">
        <v>2083</v>
      </c>
      <c r="BD1951" s="33">
        <v>0</v>
      </c>
      <c r="BF1951" s="7" t="s">
        <v>2083</v>
      </c>
      <c r="BG1951" s="33">
        <v>0</v>
      </c>
      <c r="BI1951" s="7" t="s">
        <v>2083</v>
      </c>
      <c r="BJ1951" s="33">
        <v>0</v>
      </c>
      <c r="BL1951" s="7" t="s">
        <v>2083</v>
      </c>
      <c r="BM1951" s="33">
        <v>0</v>
      </c>
      <c r="BO1951" s="7" t="s">
        <v>2083</v>
      </c>
      <c r="BP1951" s="33">
        <v>0</v>
      </c>
      <c r="BR1951" s="7" t="s">
        <v>2083</v>
      </c>
      <c r="BS1951" s="33">
        <v>0</v>
      </c>
      <c r="BU1951" s="7" t="s">
        <v>2083</v>
      </c>
      <c r="BV1951" s="33">
        <v>0</v>
      </c>
      <c r="BX1951" s="7" t="s">
        <v>2083</v>
      </c>
      <c r="BY1951" s="33">
        <v>0</v>
      </c>
    </row>
    <row r="1952" spans="1:77" x14ac:dyDescent="0.3">
      <c r="A1952" s="7" t="s">
        <v>2084</v>
      </c>
      <c r="B1952" s="29">
        <v>1</v>
      </c>
      <c r="D1952" s="7" t="s">
        <v>2084</v>
      </c>
      <c r="E1952" s="29">
        <v>1</v>
      </c>
      <c r="G1952" s="7" t="s">
        <v>2084</v>
      </c>
      <c r="H1952" s="29" t="s">
        <v>985</v>
      </c>
      <c r="J1952" s="7" t="s">
        <v>2084</v>
      </c>
      <c r="K1952" s="29" t="s">
        <v>985</v>
      </c>
      <c r="M1952" s="7" t="s">
        <v>2084</v>
      </c>
      <c r="N1952" s="29" t="s">
        <v>985</v>
      </c>
      <c r="P1952" s="7" t="s">
        <v>2084</v>
      </c>
      <c r="Q1952" s="29" t="s">
        <v>985</v>
      </c>
      <c r="S1952" s="7" t="s">
        <v>2084</v>
      </c>
      <c r="T1952" s="29" t="s">
        <v>985</v>
      </c>
      <c r="V1952" s="7" t="s">
        <v>2084</v>
      </c>
      <c r="W1952" s="29" t="s">
        <v>985</v>
      </c>
      <c r="Y1952" s="7" t="s">
        <v>2084</v>
      </c>
      <c r="Z1952" s="29" t="s">
        <v>985</v>
      </c>
      <c r="AB1952" s="7" t="s">
        <v>2084</v>
      </c>
      <c r="AC1952" s="29" t="s">
        <v>985</v>
      </c>
      <c r="AE1952" s="7" t="s">
        <v>2084</v>
      </c>
      <c r="AF1952" s="29" t="s">
        <v>985</v>
      </c>
      <c r="AH1952" s="7" t="s">
        <v>2084</v>
      </c>
      <c r="AI1952" s="29" t="s">
        <v>985</v>
      </c>
      <c r="AK1952" s="7" t="s">
        <v>2084</v>
      </c>
      <c r="AL1952" s="33">
        <v>0</v>
      </c>
      <c r="AN1952" s="7" t="s">
        <v>2084</v>
      </c>
      <c r="AO1952" s="33">
        <v>0</v>
      </c>
      <c r="AQ1952" s="7" t="s">
        <v>2084</v>
      </c>
      <c r="AR1952" s="33">
        <v>0</v>
      </c>
      <c r="AT1952" s="7" t="s">
        <v>2084</v>
      </c>
      <c r="AU1952" s="33">
        <v>0</v>
      </c>
      <c r="AW1952" s="7" t="s">
        <v>2084</v>
      </c>
      <c r="AX1952" s="33">
        <v>0</v>
      </c>
      <c r="AZ1952" s="7" t="s">
        <v>2084</v>
      </c>
      <c r="BA1952" s="33">
        <v>0</v>
      </c>
      <c r="BC1952" s="7" t="s">
        <v>2084</v>
      </c>
      <c r="BD1952" s="33">
        <v>0</v>
      </c>
      <c r="BF1952" s="7" t="s">
        <v>2084</v>
      </c>
      <c r="BG1952" s="33">
        <v>0</v>
      </c>
      <c r="BI1952" s="7" t="s">
        <v>2084</v>
      </c>
      <c r="BJ1952" s="33">
        <v>0</v>
      </c>
      <c r="BL1952" s="7" t="s">
        <v>2084</v>
      </c>
      <c r="BM1952" s="33">
        <v>0</v>
      </c>
      <c r="BO1952" s="7" t="s">
        <v>2084</v>
      </c>
      <c r="BP1952" s="33">
        <v>0</v>
      </c>
      <c r="BR1952" s="7" t="s">
        <v>2084</v>
      </c>
      <c r="BS1952" s="33">
        <v>0</v>
      </c>
      <c r="BU1952" s="7" t="s">
        <v>2084</v>
      </c>
      <c r="BV1952" s="33">
        <v>0</v>
      </c>
      <c r="BX1952" s="7" t="s">
        <v>2084</v>
      </c>
      <c r="BY1952" s="33">
        <v>0</v>
      </c>
    </row>
    <row r="1953" spans="1:77" x14ac:dyDescent="0.3">
      <c r="A1953" s="7" t="s">
        <v>2085</v>
      </c>
      <c r="B1953" s="29">
        <v>1</v>
      </c>
      <c r="D1953" s="7" t="s">
        <v>2085</v>
      </c>
      <c r="E1953" s="29">
        <v>1</v>
      </c>
      <c r="G1953" s="7" t="s">
        <v>2085</v>
      </c>
      <c r="H1953" s="29" t="s">
        <v>985</v>
      </c>
      <c r="J1953" s="7" t="s">
        <v>2085</v>
      </c>
      <c r="K1953" s="29" t="s">
        <v>985</v>
      </c>
      <c r="M1953" s="7" t="s">
        <v>2085</v>
      </c>
      <c r="N1953" s="29" t="s">
        <v>985</v>
      </c>
      <c r="P1953" s="7" t="s">
        <v>2085</v>
      </c>
      <c r="Q1953" s="29" t="s">
        <v>985</v>
      </c>
      <c r="S1953" s="7" t="s">
        <v>2085</v>
      </c>
      <c r="T1953" s="29" t="s">
        <v>985</v>
      </c>
      <c r="V1953" s="7" t="s">
        <v>2085</v>
      </c>
      <c r="W1953" s="29" t="s">
        <v>985</v>
      </c>
      <c r="Y1953" s="7" t="s">
        <v>2085</v>
      </c>
      <c r="Z1953" s="29" t="s">
        <v>985</v>
      </c>
      <c r="AB1953" s="7" t="s">
        <v>2085</v>
      </c>
      <c r="AC1953" s="29" t="s">
        <v>985</v>
      </c>
      <c r="AE1953" s="7" t="s">
        <v>2085</v>
      </c>
      <c r="AF1953" s="29" t="s">
        <v>985</v>
      </c>
      <c r="AH1953" s="7" t="s">
        <v>2085</v>
      </c>
      <c r="AI1953" s="29" t="s">
        <v>985</v>
      </c>
      <c r="AK1953" s="7" t="s">
        <v>2085</v>
      </c>
      <c r="AL1953" s="33">
        <v>0</v>
      </c>
      <c r="AN1953" s="7" t="s">
        <v>2085</v>
      </c>
      <c r="AO1953" s="33">
        <v>0</v>
      </c>
      <c r="AQ1953" s="7" t="s">
        <v>2085</v>
      </c>
      <c r="AR1953" s="33">
        <v>0</v>
      </c>
      <c r="AT1953" s="7" t="s">
        <v>2085</v>
      </c>
      <c r="AU1953" s="33">
        <v>0</v>
      </c>
      <c r="AW1953" s="7" t="s">
        <v>2085</v>
      </c>
      <c r="AX1953" s="33">
        <v>0</v>
      </c>
      <c r="AZ1953" s="7" t="s">
        <v>2085</v>
      </c>
      <c r="BA1953" s="33">
        <v>0</v>
      </c>
      <c r="BC1953" s="7" t="s">
        <v>2085</v>
      </c>
      <c r="BD1953" s="33">
        <v>0</v>
      </c>
      <c r="BF1953" s="7" t="s">
        <v>2085</v>
      </c>
      <c r="BG1953" s="33">
        <v>0</v>
      </c>
      <c r="BI1953" s="7" t="s">
        <v>2085</v>
      </c>
      <c r="BJ1953" s="33">
        <v>0</v>
      </c>
      <c r="BL1953" s="7" t="s">
        <v>2085</v>
      </c>
      <c r="BM1953" s="33">
        <v>0</v>
      </c>
      <c r="BO1953" s="7" t="s">
        <v>2085</v>
      </c>
      <c r="BP1953" s="33">
        <v>0</v>
      </c>
      <c r="BR1953" s="7" t="s">
        <v>2085</v>
      </c>
      <c r="BS1953" s="33">
        <v>0</v>
      </c>
      <c r="BU1953" s="7" t="s">
        <v>2085</v>
      </c>
      <c r="BV1953" s="33">
        <v>0</v>
      </c>
      <c r="BX1953" s="7" t="s">
        <v>2085</v>
      </c>
      <c r="BY1953" s="33">
        <v>0</v>
      </c>
    </row>
    <row r="1954" spans="1:77" x14ac:dyDescent="0.3">
      <c r="A1954" s="7" t="s">
        <v>2086</v>
      </c>
      <c r="B1954" s="29">
        <v>1</v>
      </c>
      <c r="D1954" s="7" t="s">
        <v>2086</v>
      </c>
      <c r="E1954" s="29">
        <v>1</v>
      </c>
      <c r="G1954" s="7" t="s">
        <v>2086</v>
      </c>
      <c r="H1954" s="29" t="s">
        <v>985</v>
      </c>
      <c r="J1954" s="7" t="s">
        <v>2086</v>
      </c>
      <c r="K1954" s="29" t="s">
        <v>985</v>
      </c>
      <c r="M1954" s="7" t="s">
        <v>2086</v>
      </c>
      <c r="N1954" s="29" t="s">
        <v>985</v>
      </c>
      <c r="P1954" s="7" t="s">
        <v>2086</v>
      </c>
      <c r="Q1954" s="29" t="s">
        <v>985</v>
      </c>
      <c r="S1954" s="7" t="s">
        <v>2086</v>
      </c>
      <c r="T1954" s="29" t="s">
        <v>985</v>
      </c>
      <c r="V1954" s="7" t="s">
        <v>2086</v>
      </c>
      <c r="W1954" s="29" t="s">
        <v>985</v>
      </c>
      <c r="Y1954" s="7" t="s">
        <v>2086</v>
      </c>
      <c r="Z1954" s="29" t="s">
        <v>985</v>
      </c>
      <c r="AB1954" s="7" t="s">
        <v>2086</v>
      </c>
      <c r="AC1954" s="29" t="s">
        <v>985</v>
      </c>
      <c r="AE1954" s="7" t="s">
        <v>2086</v>
      </c>
      <c r="AF1954" s="29" t="s">
        <v>985</v>
      </c>
      <c r="AH1954" s="7" t="s">
        <v>2086</v>
      </c>
      <c r="AI1954" s="29" t="s">
        <v>985</v>
      </c>
      <c r="AK1954" s="7" t="s">
        <v>2086</v>
      </c>
      <c r="AL1954" s="33">
        <v>0</v>
      </c>
      <c r="AN1954" s="7" t="s">
        <v>2086</v>
      </c>
      <c r="AO1954" s="33">
        <v>0</v>
      </c>
      <c r="AQ1954" s="7" t="s">
        <v>2086</v>
      </c>
      <c r="AR1954" s="33">
        <v>0</v>
      </c>
      <c r="AT1954" s="7" t="s">
        <v>2086</v>
      </c>
      <c r="AU1954" s="33">
        <v>0</v>
      </c>
      <c r="AW1954" s="7" t="s">
        <v>2086</v>
      </c>
      <c r="AX1954" s="33">
        <v>0</v>
      </c>
      <c r="AZ1954" s="7" t="s">
        <v>2086</v>
      </c>
      <c r="BA1954" s="33">
        <v>0</v>
      </c>
      <c r="BC1954" s="7" t="s">
        <v>2086</v>
      </c>
      <c r="BD1954" s="33">
        <v>0</v>
      </c>
      <c r="BF1954" s="7" t="s">
        <v>2086</v>
      </c>
      <c r="BG1954" s="33">
        <v>0</v>
      </c>
      <c r="BI1954" s="7" t="s">
        <v>2086</v>
      </c>
      <c r="BJ1954" s="33">
        <v>0</v>
      </c>
      <c r="BL1954" s="7" t="s">
        <v>2086</v>
      </c>
      <c r="BM1954" s="33">
        <v>0</v>
      </c>
      <c r="BO1954" s="7" t="s">
        <v>2086</v>
      </c>
      <c r="BP1954" s="33">
        <v>0</v>
      </c>
      <c r="BR1954" s="7" t="s">
        <v>2086</v>
      </c>
      <c r="BS1954" s="33">
        <v>0</v>
      </c>
      <c r="BU1954" s="7" t="s">
        <v>2086</v>
      </c>
      <c r="BV1954" s="33">
        <v>0</v>
      </c>
      <c r="BX1954" s="7" t="s">
        <v>2086</v>
      </c>
      <c r="BY1954" s="33">
        <v>0</v>
      </c>
    </row>
  </sheetData>
  <sheetProtection sheet="1" objects="1" scenarios="1"/>
  <mergeCells count="52">
    <mergeCell ref="AH1:AI1"/>
    <mergeCell ref="A1:B1"/>
    <mergeCell ref="D1:E1"/>
    <mergeCell ref="G1:H1"/>
    <mergeCell ref="J1:K1"/>
    <mergeCell ref="M1:N1"/>
    <mergeCell ref="P1:Q1"/>
    <mergeCell ref="S1:T1"/>
    <mergeCell ref="V1:W1"/>
    <mergeCell ref="Y1:Z1"/>
    <mergeCell ref="AB1:AC1"/>
    <mergeCell ref="AE1:AF1"/>
    <mergeCell ref="BR1:BS1"/>
    <mergeCell ref="AK1:AL1"/>
    <mergeCell ref="AN1:AO1"/>
    <mergeCell ref="AQ1:AR1"/>
    <mergeCell ref="AT1:AU1"/>
    <mergeCell ref="AW1:AX1"/>
    <mergeCell ref="AZ1:BA1"/>
    <mergeCell ref="AN2:AO2"/>
    <mergeCell ref="BU1:BV1"/>
    <mergeCell ref="BX1:BY1"/>
    <mergeCell ref="A2:B2"/>
    <mergeCell ref="D2:E2"/>
    <mergeCell ref="G2:H2"/>
    <mergeCell ref="J2:K2"/>
    <mergeCell ref="M2:N2"/>
    <mergeCell ref="P2:Q2"/>
    <mergeCell ref="S2:T2"/>
    <mergeCell ref="V2:W2"/>
    <mergeCell ref="BC1:BD1"/>
    <mergeCell ref="BF1:BG1"/>
    <mergeCell ref="BI1:BJ1"/>
    <mergeCell ref="BL1:BM1"/>
    <mergeCell ref="BO1:BP1"/>
    <mergeCell ref="Y2:Z2"/>
    <mergeCell ref="AB2:AC2"/>
    <mergeCell ref="AE2:AF2"/>
    <mergeCell ref="AH2:AI2"/>
    <mergeCell ref="AK2:AL2"/>
    <mergeCell ref="BX2:BY2"/>
    <mergeCell ref="AQ2:AR2"/>
    <mergeCell ref="AT2:AU2"/>
    <mergeCell ref="AW2:AX2"/>
    <mergeCell ref="AZ2:BA2"/>
    <mergeCell ref="BC2:BD2"/>
    <mergeCell ref="BF2:BG2"/>
    <mergeCell ref="BI2:BJ2"/>
    <mergeCell ref="BL2:BM2"/>
    <mergeCell ref="BO2:BP2"/>
    <mergeCell ref="BR2:BS2"/>
    <mergeCell ref="BU2:BV2"/>
  </mergeCells>
  <conditionalFormatting sqref="A4:A13">
    <cfRule type="duplicateValues" dxfId="2343" priority="951"/>
  </conditionalFormatting>
  <conditionalFormatting sqref="A14:A30">
    <cfRule type="duplicateValues" dxfId="2342" priority="964"/>
  </conditionalFormatting>
  <conditionalFormatting sqref="A31:A53">
    <cfRule type="duplicateValues" dxfId="2341" priority="978"/>
  </conditionalFormatting>
  <conditionalFormatting sqref="A54:A273">
    <cfRule type="duplicateValues" dxfId="2340" priority="988"/>
  </conditionalFormatting>
  <conditionalFormatting sqref="A274:A1954">
    <cfRule type="duplicateValues" dxfId="2339" priority="991"/>
  </conditionalFormatting>
  <conditionalFormatting sqref="D4:D13">
    <cfRule type="duplicateValues" dxfId="2338" priority="952"/>
  </conditionalFormatting>
  <conditionalFormatting sqref="D14:D30">
    <cfRule type="duplicateValues" dxfId="2337" priority="965"/>
  </conditionalFormatting>
  <conditionalFormatting sqref="D31:D53">
    <cfRule type="duplicateValues" dxfId="2336" priority="979"/>
  </conditionalFormatting>
  <conditionalFormatting sqref="D54:D273">
    <cfRule type="duplicateValues" dxfId="2335" priority="987"/>
  </conditionalFormatting>
  <conditionalFormatting sqref="D274:D373">
    <cfRule type="duplicateValues" dxfId="2334" priority="990"/>
  </conditionalFormatting>
  <conditionalFormatting sqref="D374:D1954">
    <cfRule type="duplicateValues" dxfId="2333" priority="992"/>
  </conditionalFormatting>
  <conditionalFormatting sqref="G4:G13">
    <cfRule type="duplicateValues" dxfId="2332" priority="953"/>
  </conditionalFormatting>
  <conditionalFormatting sqref="G14:G30">
    <cfRule type="duplicateValues" dxfId="2331" priority="966"/>
  </conditionalFormatting>
  <conditionalFormatting sqref="G31:G53">
    <cfRule type="duplicateValues" dxfId="2330" priority="980"/>
  </conditionalFormatting>
  <conditionalFormatting sqref="G54:G944">
    <cfRule type="duplicateValues" dxfId="2329" priority="989"/>
  </conditionalFormatting>
  <conditionalFormatting sqref="G945:G1954">
    <cfRule type="duplicateValues" dxfId="2328" priority="986"/>
  </conditionalFormatting>
  <conditionalFormatting sqref="J4:J13">
    <cfRule type="duplicateValues" dxfId="2327" priority="954"/>
  </conditionalFormatting>
  <conditionalFormatting sqref="J14:J30">
    <cfRule type="duplicateValues" dxfId="2326" priority="967"/>
  </conditionalFormatting>
  <conditionalFormatting sqref="J31:J53">
    <cfRule type="duplicateValues" dxfId="2325" priority="981"/>
  </conditionalFormatting>
  <conditionalFormatting sqref="J54:J83">
    <cfRule type="duplicateValues" dxfId="2324" priority="984"/>
  </conditionalFormatting>
  <conditionalFormatting sqref="J84:J1114">
    <cfRule type="duplicateValues" dxfId="2323" priority="985"/>
  </conditionalFormatting>
  <conditionalFormatting sqref="J1115:J1954">
    <cfRule type="duplicateValues" dxfId="2322" priority="983"/>
  </conditionalFormatting>
  <conditionalFormatting sqref="M4:M13">
    <cfRule type="duplicateValues" dxfId="2321" priority="955"/>
  </conditionalFormatting>
  <conditionalFormatting sqref="M14:M30">
    <cfRule type="duplicateValues" dxfId="2320" priority="968"/>
  </conditionalFormatting>
  <conditionalFormatting sqref="M31:M994">
    <cfRule type="duplicateValues" dxfId="2319" priority="982"/>
  </conditionalFormatting>
  <conditionalFormatting sqref="M995:M1954">
    <cfRule type="duplicateValues" dxfId="2318" priority="977"/>
  </conditionalFormatting>
  <conditionalFormatting sqref="P4:P13">
    <cfRule type="duplicateValues" dxfId="2317" priority="956"/>
  </conditionalFormatting>
  <conditionalFormatting sqref="P14:P30">
    <cfRule type="duplicateValues" dxfId="2316" priority="969"/>
  </conditionalFormatting>
  <conditionalFormatting sqref="P31:P46">
    <cfRule type="duplicateValues" dxfId="2315" priority="975"/>
  </conditionalFormatting>
  <conditionalFormatting sqref="P47:P994">
    <cfRule type="duplicateValues" dxfId="2314" priority="976"/>
  </conditionalFormatting>
  <conditionalFormatting sqref="P995:P1074">
    <cfRule type="duplicateValues" dxfId="2313" priority="974"/>
  </conditionalFormatting>
  <conditionalFormatting sqref="P1075:P1114">
    <cfRule type="duplicateValues" dxfId="2312" priority="972"/>
  </conditionalFormatting>
  <conditionalFormatting sqref="P1115:P1151">
    <cfRule type="duplicateValues" dxfId="2311" priority="973"/>
  </conditionalFormatting>
  <conditionalFormatting sqref="P1152:P1954">
    <cfRule type="duplicateValues" dxfId="2310" priority="971"/>
  </conditionalFormatting>
  <conditionalFormatting sqref="S4:S13">
    <cfRule type="duplicateValues" dxfId="2309" priority="957"/>
  </conditionalFormatting>
  <conditionalFormatting sqref="S14:S954">
    <cfRule type="duplicateValues" dxfId="2308" priority="970"/>
  </conditionalFormatting>
  <conditionalFormatting sqref="S955:S1954">
    <cfRule type="duplicateValues" dxfId="2307" priority="963"/>
  </conditionalFormatting>
  <conditionalFormatting sqref="V4:V13">
    <cfRule type="duplicateValues" dxfId="2306" priority="958"/>
  </conditionalFormatting>
  <conditionalFormatting sqref="V14:V43">
    <cfRule type="duplicateValues" dxfId="2305" priority="961"/>
  </conditionalFormatting>
  <conditionalFormatting sqref="V44:V1294">
    <cfRule type="duplicateValues" dxfId="2304" priority="962"/>
  </conditionalFormatting>
  <conditionalFormatting sqref="V1295:V1954">
    <cfRule type="duplicateValues" dxfId="2303" priority="960"/>
  </conditionalFormatting>
  <conditionalFormatting sqref="Y4:Y894">
    <cfRule type="duplicateValues" dxfId="2302" priority="959"/>
  </conditionalFormatting>
  <conditionalFormatting sqref="Y895:Y944">
    <cfRule type="duplicateValues" dxfId="2301" priority="950"/>
  </conditionalFormatting>
  <conditionalFormatting sqref="Y945:Y1954">
    <cfRule type="duplicateValues" dxfId="2300" priority="949"/>
  </conditionalFormatting>
  <conditionalFormatting sqref="AB4:AB33">
    <cfRule type="duplicateValues" dxfId="2299" priority="948"/>
  </conditionalFormatting>
  <conditionalFormatting sqref="AB1055:AB1954">
    <cfRule type="duplicateValues" dxfId="2298" priority="947"/>
  </conditionalFormatting>
  <conditionalFormatting sqref="AE4:AE854">
    <cfRule type="duplicateValues" dxfId="2297" priority="946"/>
  </conditionalFormatting>
  <conditionalFormatting sqref="AE1055:AE1074">
    <cfRule type="duplicateValues" dxfId="2296" priority="945"/>
  </conditionalFormatting>
  <conditionalFormatting sqref="AE1075:AE1954">
    <cfRule type="duplicateValues" dxfId="2295" priority="944"/>
  </conditionalFormatting>
  <conditionalFormatting sqref="AH4:AH33">
    <cfRule type="duplicateValues" dxfId="2294" priority="942"/>
  </conditionalFormatting>
  <conditionalFormatting sqref="AH34:AH1014">
    <cfRule type="duplicateValues" dxfId="2293" priority="943"/>
  </conditionalFormatting>
  <conditionalFormatting sqref="AH1055:AH1074">
    <cfRule type="duplicateValues" dxfId="2292" priority="941"/>
  </conditionalFormatting>
  <conditionalFormatting sqref="AH1075:AH1954">
    <cfRule type="duplicateValues" dxfId="2291" priority="940"/>
  </conditionalFormatting>
  <conditionalFormatting sqref="AK4:AK33">
    <cfRule type="duplicateValues" dxfId="2290" priority="938"/>
  </conditionalFormatting>
  <conditionalFormatting sqref="AK34:AK894">
    <cfRule type="duplicateValues" dxfId="2289" priority="939"/>
  </conditionalFormatting>
  <conditionalFormatting sqref="AK1055:AK1074">
    <cfRule type="duplicateValues" dxfId="2288" priority="937"/>
  </conditionalFormatting>
  <conditionalFormatting sqref="AK1075:AK1954">
    <cfRule type="duplicateValues" dxfId="2287" priority="933"/>
  </conditionalFormatting>
  <conditionalFormatting sqref="AN4:AN33">
    <cfRule type="duplicateValues" dxfId="2286" priority="935"/>
  </conditionalFormatting>
  <conditionalFormatting sqref="AN34:AN1054">
    <cfRule type="duplicateValues" dxfId="2285" priority="936"/>
  </conditionalFormatting>
  <conditionalFormatting sqref="AN1055:AN1074">
    <cfRule type="duplicateValues" dxfId="2284" priority="934"/>
  </conditionalFormatting>
  <conditionalFormatting sqref="AN1075:AN1954">
    <cfRule type="duplicateValues" dxfId="2283" priority="932"/>
  </conditionalFormatting>
  <conditionalFormatting sqref="AQ4:AQ33">
    <cfRule type="duplicateValues" dxfId="2282" priority="929"/>
  </conditionalFormatting>
  <conditionalFormatting sqref="AQ34:AQ53">
    <cfRule type="duplicateValues" dxfId="2281" priority="930"/>
  </conditionalFormatting>
  <conditionalFormatting sqref="AQ54:AQ994">
    <cfRule type="duplicateValues" dxfId="2280" priority="931"/>
  </conditionalFormatting>
  <conditionalFormatting sqref="AQ1055:AQ1074">
    <cfRule type="duplicateValues" dxfId="2279" priority="928"/>
  </conditionalFormatting>
  <conditionalFormatting sqref="AQ1075:AQ1954">
    <cfRule type="duplicateValues" dxfId="2278" priority="927"/>
  </conditionalFormatting>
  <conditionalFormatting sqref="AT4:AT33">
    <cfRule type="duplicateValues" dxfId="2277" priority="923"/>
  </conditionalFormatting>
  <conditionalFormatting sqref="AT34:AT53">
    <cfRule type="duplicateValues" dxfId="2276" priority="924"/>
  </conditionalFormatting>
  <conditionalFormatting sqref="AT54:AT73">
    <cfRule type="duplicateValues" dxfId="2275" priority="925"/>
  </conditionalFormatting>
  <conditionalFormatting sqref="AT74:AT1074">
    <cfRule type="duplicateValues" dxfId="2274" priority="926"/>
  </conditionalFormatting>
  <conditionalFormatting sqref="AT1075:AT1954">
    <cfRule type="duplicateValues" dxfId="2273" priority="922"/>
  </conditionalFormatting>
  <conditionalFormatting sqref="AW4:AW33">
    <cfRule type="duplicateValues" dxfId="2272" priority="918"/>
  </conditionalFormatting>
  <conditionalFormatting sqref="AW34:AW53">
    <cfRule type="duplicateValues" dxfId="2271" priority="919"/>
  </conditionalFormatting>
  <conditionalFormatting sqref="AW54:AW73">
    <cfRule type="duplicateValues" dxfId="2270" priority="920"/>
  </conditionalFormatting>
  <conditionalFormatting sqref="AW74">
    <cfRule type="duplicateValues" dxfId="2269" priority="921"/>
  </conditionalFormatting>
  <conditionalFormatting sqref="AW75:AW83">
    <cfRule type="duplicateValues" dxfId="2268" priority="917"/>
  </conditionalFormatting>
  <conditionalFormatting sqref="AW1055:AW1074">
    <cfRule type="duplicateValues" dxfId="2267" priority="916"/>
  </conditionalFormatting>
  <conditionalFormatting sqref="AW1075:AW1954">
    <cfRule type="duplicateValues" dxfId="2266" priority="915"/>
  </conditionalFormatting>
  <conditionalFormatting sqref="AZ4:AZ33">
    <cfRule type="duplicateValues" dxfId="2265" priority="910"/>
  </conditionalFormatting>
  <conditionalFormatting sqref="AZ34:AZ53">
    <cfRule type="duplicateValues" dxfId="2264" priority="911"/>
  </conditionalFormatting>
  <conditionalFormatting sqref="AZ54:AZ73">
    <cfRule type="duplicateValues" dxfId="2263" priority="912"/>
  </conditionalFormatting>
  <conditionalFormatting sqref="AZ74">
    <cfRule type="duplicateValues" dxfId="2262" priority="913"/>
  </conditionalFormatting>
  <conditionalFormatting sqref="AZ75:AZ83">
    <cfRule type="duplicateValues" dxfId="2261" priority="909"/>
  </conditionalFormatting>
  <conditionalFormatting sqref="AZ104:AZ544 AZ554:AZ1154">
    <cfRule type="duplicateValues" dxfId="2260" priority="914"/>
  </conditionalFormatting>
  <conditionalFormatting sqref="AZ1155:AZ1954">
    <cfRule type="duplicateValues" dxfId="2259" priority="908"/>
  </conditionalFormatting>
  <conditionalFormatting sqref="BC4:BC33">
    <cfRule type="duplicateValues" dxfId="2258" priority="903"/>
  </conditionalFormatting>
  <conditionalFormatting sqref="BC34:BC53">
    <cfRule type="duplicateValues" dxfId="2257" priority="904"/>
  </conditionalFormatting>
  <conditionalFormatting sqref="BC54:BC73">
    <cfRule type="duplicateValues" dxfId="2256" priority="905"/>
  </conditionalFormatting>
  <conditionalFormatting sqref="BC74">
    <cfRule type="duplicateValues" dxfId="2255" priority="906"/>
  </conditionalFormatting>
  <conditionalFormatting sqref="BC75:BC83">
    <cfRule type="duplicateValues" dxfId="2254" priority="902"/>
  </conditionalFormatting>
  <conditionalFormatting sqref="BC94:BC624 BC794 BC814 BC834 BC854 BC874 BC894 BC914 BC934 BC954 BC974 BC994 BC1014 BC1034 BC1054 BC634:BC774">
    <cfRule type="duplicateValues" dxfId="2253" priority="907"/>
  </conditionalFormatting>
  <conditionalFormatting sqref="BC625:BC633">
    <cfRule type="duplicateValues" dxfId="2252" priority="885"/>
  </conditionalFormatting>
  <conditionalFormatting sqref="BC775:BC793">
    <cfRule type="duplicateValues" dxfId="2251" priority="901"/>
  </conditionalFormatting>
  <conditionalFormatting sqref="BC795:BC813">
    <cfRule type="duplicateValues" dxfId="2250" priority="900"/>
  </conditionalFormatting>
  <conditionalFormatting sqref="BC815:BC833">
    <cfRule type="duplicateValues" dxfId="2249" priority="899"/>
  </conditionalFormatting>
  <conditionalFormatting sqref="BC835:BC853">
    <cfRule type="duplicateValues" dxfId="2248" priority="898"/>
  </conditionalFormatting>
  <conditionalFormatting sqref="BC855:BC873">
    <cfRule type="duplicateValues" dxfId="2247" priority="897"/>
  </conditionalFormatting>
  <conditionalFormatting sqref="BC875:BC893">
    <cfRule type="duplicateValues" dxfId="2246" priority="895"/>
  </conditionalFormatting>
  <conditionalFormatting sqref="BC895:BC913">
    <cfRule type="duplicateValues" dxfId="2245" priority="894"/>
  </conditionalFormatting>
  <conditionalFormatting sqref="BC915:BC933">
    <cfRule type="duplicateValues" dxfId="2244" priority="893"/>
  </conditionalFormatting>
  <conditionalFormatting sqref="BC935:BC953">
    <cfRule type="duplicateValues" dxfId="2243" priority="892"/>
  </conditionalFormatting>
  <conditionalFormatting sqref="BC955:BC973">
    <cfRule type="duplicateValues" dxfId="2242" priority="891"/>
  </conditionalFormatting>
  <conditionalFormatting sqref="BC975:BC993">
    <cfRule type="duplicateValues" dxfId="2241" priority="890"/>
  </conditionalFormatting>
  <conditionalFormatting sqref="BC995:BC1013">
    <cfRule type="duplicateValues" dxfId="2240" priority="889"/>
  </conditionalFormatting>
  <conditionalFormatting sqref="BC1015:BC1033">
    <cfRule type="duplicateValues" dxfId="2239" priority="888"/>
  </conditionalFormatting>
  <conditionalFormatting sqref="BC1035:BC1053">
    <cfRule type="duplicateValues" dxfId="2238" priority="887"/>
  </conditionalFormatting>
  <conditionalFormatting sqref="BC1055:BC1074">
    <cfRule type="duplicateValues" dxfId="2237" priority="896"/>
  </conditionalFormatting>
  <conditionalFormatting sqref="BC1075:BC1954">
    <cfRule type="duplicateValues" dxfId="2236" priority="886"/>
  </conditionalFormatting>
  <conditionalFormatting sqref="BF4:BF33">
    <cfRule type="duplicateValues" dxfId="2235" priority="879"/>
  </conditionalFormatting>
  <conditionalFormatting sqref="BF34:BF53">
    <cfRule type="duplicateValues" dxfId="2234" priority="880"/>
  </conditionalFormatting>
  <conditionalFormatting sqref="BF54:BF73">
    <cfRule type="duplicateValues" dxfId="2233" priority="881"/>
  </conditionalFormatting>
  <conditionalFormatting sqref="BF74">
    <cfRule type="duplicateValues" dxfId="2232" priority="882"/>
  </conditionalFormatting>
  <conditionalFormatting sqref="BF75:BF83">
    <cfRule type="duplicateValues" dxfId="2231" priority="878"/>
  </conditionalFormatting>
  <conditionalFormatting sqref="BF94:BF123">
    <cfRule type="duplicateValues" dxfId="2230" priority="883"/>
  </conditionalFormatting>
  <conditionalFormatting sqref="BF135:BF137 BF139 BF141 BF143">
    <cfRule type="duplicateValues" dxfId="2229" priority="877"/>
  </conditionalFormatting>
  <conditionalFormatting sqref="BF144:BF145 BF147 BF149 BF151 BF153">
    <cfRule type="duplicateValues" dxfId="2228" priority="876"/>
  </conditionalFormatting>
  <conditionalFormatting sqref="BF155:BF158 BF160 BF162">
    <cfRule type="duplicateValues" dxfId="2227" priority="875"/>
  </conditionalFormatting>
  <conditionalFormatting sqref="BF165:BF168 BF170 BF172">
    <cfRule type="duplicateValues" dxfId="2226" priority="874"/>
  </conditionalFormatting>
  <conditionalFormatting sqref="BF175:BF178 BF180 BF182">
    <cfRule type="duplicateValues" dxfId="2225" priority="873"/>
  </conditionalFormatting>
  <conditionalFormatting sqref="BF185:BF188 BF190 BF192">
    <cfRule type="duplicateValues" dxfId="2224" priority="872"/>
  </conditionalFormatting>
  <conditionalFormatting sqref="BF195:BF203">
    <cfRule type="duplicateValues" dxfId="2223" priority="871"/>
  </conditionalFormatting>
  <conditionalFormatting sqref="BF205:BF213">
    <cfRule type="duplicateValues" dxfId="2222" priority="870"/>
  </conditionalFormatting>
  <conditionalFormatting sqref="BF215:BF223">
    <cfRule type="duplicateValues" dxfId="2221" priority="869"/>
  </conditionalFormatting>
  <conditionalFormatting sqref="BF225:BF233">
    <cfRule type="duplicateValues" dxfId="2220" priority="868"/>
  </conditionalFormatting>
  <conditionalFormatting sqref="BF235:BF243">
    <cfRule type="duplicateValues" dxfId="2219" priority="867"/>
  </conditionalFormatting>
  <conditionalFormatting sqref="BF245:BF253">
    <cfRule type="duplicateValues" dxfId="2218" priority="866"/>
  </conditionalFormatting>
  <conditionalFormatting sqref="BF255:BF263">
    <cfRule type="duplicateValues" dxfId="2217" priority="865"/>
  </conditionalFormatting>
  <conditionalFormatting sqref="BF265:BF273">
    <cfRule type="duplicateValues" dxfId="2216" priority="864"/>
  </conditionalFormatting>
  <conditionalFormatting sqref="BF275:BF283">
    <cfRule type="duplicateValues" dxfId="2215" priority="863"/>
  </conditionalFormatting>
  <conditionalFormatting sqref="BF285:BF293">
    <cfRule type="duplicateValues" dxfId="2214" priority="862"/>
  </conditionalFormatting>
  <conditionalFormatting sqref="BF295:BF303">
    <cfRule type="duplicateValues" dxfId="2213" priority="861"/>
  </conditionalFormatting>
  <conditionalFormatting sqref="BF305:BF323">
    <cfRule type="duplicateValues" dxfId="2212" priority="860"/>
  </conditionalFormatting>
  <conditionalFormatting sqref="BF325:BF343">
    <cfRule type="duplicateValues" dxfId="2211" priority="859"/>
  </conditionalFormatting>
  <conditionalFormatting sqref="BF345:BF363">
    <cfRule type="duplicateValues" dxfId="2210" priority="858"/>
  </conditionalFormatting>
  <conditionalFormatting sqref="BF365:BF383">
    <cfRule type="duplicateValues" dxfId="2209" priority="857"/>
  </conditionalFormatting>
  <conditionalFormatting sqref="BF385:BF403">
    <cfRule type="duplicateValues" dxfId="2208" priority="856"/>
  </conditionalFormatting>
  <conditionalFormatting sqref="BF405:BF423">
    <cfRule type="duplicateValues" dxfId="2207" priority="855"/>
  </conditionalFormatting>
  <conditionalFormatting sqref="BF425:BF443">
    <cfRule type="duplicateValues" dxfId="2206" priority="854"/>
  </conditionalFormatting>
  <conditionalFormatting sqref="BF445:BF463">
    <cfRule type="duplicateValues" dxfId="2205" priority="853"/>
  </conditionalFormatting>
  <conditionalFormatting sqref="BF465:BF483">
    <cfRule type="duplicateValues" dxfId="2204" priority="852"/>
  </conditionalFormatting>
  <conditionalFormatting sqref="BF485:BF493">
    <cfRule type="duplicateValues" dxfId="2203" priority="851"/>
  </conditionalFormatting>
  <conditionalFormatting sqref="BF495:BF503">
    <cfRule type="duplicateValues" dxfId="2202" priority="850"/>
  </conditionalFormatting>
  <conditionalFormatting sqref="BF505:BF523">
    <cfRule type="duplicateValues" dxfId="2201" priority="849"/>
  </conditionalFormatting>
  <conditionalFormatting sqref="BF525:BF528 BF530 BF532">
    <cfRule type="duplicateValues" dxfId="2200" priority="848"/>
  </conditionalFormatting>
  <conditionalFormatting sqref="BF535:BF538 BF540 BF542">
    <cfRule type="duplicateValues" dxfId="2199" priority="847"/>
  </conditionalFormatting>
  <conditionalFormatting sqref="BF545:BF548 BF550 BF552">
    <cfRule type="duplicateValues" dxfId="2198" priority="846"/>
  </conditionalFormatting>
  <conditionalFormatting sqref="BF555:BF558 BF560 BF562">
    <cfRule type="duplicateValues" dxfId="2197" priority="845"/>
  </conditionalFormatting>
  <conditionalFormatting sqref="BF565:BF568 BF570 BF572">
    <cfRule type="duplicateValues" dxfId="2196" priority="844"/>
  </conditionalFormatting>
  <conditionalFormatting sqref="BF575:BF578 BF580 BF582">
    <cfRule type="duplicateValues" dxfId="2195" priority="843"/>
  </conditionalFormatting>
  <conditionalFormatting sqref="BF585:BF588 BF590 BF592">
    <cfRule type="duplicateValues" dxfId="2194" priority="842"/>
  </conditionalFormatting>
  <conditionalFormatting sqref="BF595:BF603">
    <cfRule type="duplicateValues" dxfId="2193" priority="841"/>
  </conditionalFormatting>
  <conditionalFormatting sqref="BF605:BF613">
    <cfRule type="duplicateValues" dxfId="2192" priority="840"/>
  </conditionalFormatting>
  <conditionalFormatting sqref="BF615:BF623">
    <cfRule type="duplicateValues" dxfId="2191" priority="839"/>
  </conditionalFormatting>
  <conditionalFormatting sqref="BF625:BF628 BF630 BF632">
    <cfRule type="duplicateValues" dxfId="2190" priority="838"/>
  </conditionalFormatting>
  <conditionalFormatting sqref="BF635:BF643">
    <cfRule type="duplicateValues" dxfId="2189" priority="837"/>
  </conditionalFormatting>
  <conditionalFormatting sqref="BF645:BF653">
    <cfRule type="duplicateValues" dxfId="2188" priority="836"/>
  </conditionalFormatting>
  <conditionalFormatting sqref="BF655:BF663">
    <cfRule type="duplicateValues" dxfId="2187" priority="835"/>
  </conditionalFormatting>
  <conditionalFormatting sqref="BF665:BF673">
    <cfRule type="duplicateValues" dxfId="2186" priority="834"/>
  </conditionalFormatting>
  <conditionalFormatting sqref="BF675:BF683">
    <cfRule type="duplicateValues" dxfId="2185" priority="833"/>
  </conditionalFormatting>
  <conditionalFormatting sqref="BF685:BF693">
    <cfRule type="duplicateValues" dxfId="2184" priority="832"/>
  </conditionalFormatting>
  <conditionalFormatting sqref="BF695:BF703">
    <cfRule type="duplicateValues" dxfId="2183" priority="831"/>
  </conditionalFormatting>
  <conditionalFormatting sqref="BF705:BF713">
    <cfRule type="duplicateValues" dxfId="2182" priority="830"/>
  </conditionalFormatting>
  <conditionalFormatting sqref="BF715:BF723">
    <cfRule type="duplicateValues" dxfId="2181" priority="829"/>
  </conditionalFormatting>
  <conditionalFormatting sqref="BF725:BF733">
    <cfRule type="duplicateValues" dxfId="2180" priority="828"/>
  </conditionalFormatting>
  <conditionalFormatting sqref="BF735:BF743">
    <cfRule type="duplicateValues" dxfId="2179" priority="816"/>
  </conditionalFormatting>
  <conditionalFormatting sqref="BF745:BF753">
    <cfRule type="duplicateValues" dxfId="2178" priority="817"/>
  </conditionalFormatting>
  <conditionalFormatting sqref="BF755:BF773">
    <cfRule type="duplicateValues" dxfId="2177" priority="818"/>
  </conditionalFormatting>
  <conditionalFormatting sqref="BF775:BF793">
    <cfRule type="duplicateValues" dxfId="2176" priority="819"/>
  </conditionalFormatting>
  <conditionalFormatting sqref="BF795:BF813">
    <cfRule type="duplicateValues" dxfId="2175" priority="821"/>
  </conditionalFormatting>
  <conditionalFormatting sqref="BF814">
    <cfRule type="duplicateValues" dxfId="2174" priority="822"/>
  </conditionalFormatting>
  <conditionalFormatting sqref="BF815:BF823">
    <cfRule type="duplicateValues" dxfId="2173" priority="820"/>
  </conditionalFormatting>
  <conditionalFormatting sqref="BF825:BF833">
    <cfRule type="duplicateValues" dxfId="2172" priority="823"/>
  </conditionalFormatting>
  <conditionalFormatting sqref="BF835:BF843">
    <cfRule type="duplicateValues" dxfId="2171" priority="824"/>
  </conditionalFormatting>
  <conditionalFormatting sqref="BF845:BF853">
    <cfRule type="duplicateValues" dxfId="2170" priority="825"/>
  </conditionalFormatting>
  <conditionalFormatting sqref="BF855:BF863">
    <cfRule type="duplicateValues" dxfId="2169" priority="826"/>
  </conditionalFormatting>
  <conditionalFormatting sqref="BF865:BF873">
    <cfRule type="duplicateValues" dxfId="2168" priority="827"/>
  </conditionalFormatting>
  <conditionalFormatting sqref="BF875:BF883">
    <cfRule type="duplicateValues" dxfId="2167" priority="815"/>
  </conditionalFormatting>
  <conditionalFormatting sqref="BF885:BF893">
    <cfRule type="duplicateValues" dxfId="2166" priority="814"/>
  </conditionalFormatting>
  <conditionalFormatting sqref="BF895:BF903">
    <cfRule type="duplicateValues" dxfId="2165" priority="813"/>
  </conditionalFormatting>
  <conditionalFormatting sqref="BF905:BF913">
    <cfRule type="duplicateValues" dxfId="2164" priority="812"/>
  </conditionalFormatting>
  <conditionalFormatting sqref="BF915:BF923">
    <cfRule type="duplicateValues" dxfId="2163" priority="811"/>
  </conditionalFormatting>
  <conditionalFormatting sqref="BF925:BF933">
    <cfRule type="duplicateValues" dxfId="2162" priority="800"/>
  </conditionalFormatting>
  <conditionalFormatting sqref="BF935:BF953">
    <cfRule type="duplicateValues" dxfId="2161" priority="801"/>
  </conditionalFormatting>
  <conditionalFormatting sqref="BF955:BF973">
    <cfRule type="duplicateValues" dxfId="2160" priority="802"/>
  </conditionalFormatting>
  <conditionalFormatting sqref="BF975:BF993">
    <cfRule type="duplicateValues" dxfId="2159" priority="803"/>
  </conditionalFormatting>
  <conditionalFormatting sqref="BF995:BF1013">
    <cfRule type="duplicateValues" dxfId="2158" priority="804"/>
  </conditionalFormatting>
  <conditionalFormatting sqref="BF1015:BF1033">
    <cfRule type="duplicateValues" dxfId="2157" priority="805"/>
  </conditionalFormatting>
  <conditionalFormatting sqref="BF1035:BF1053">
    <cfRule type="duplicateValues" dxfId="2156" priority="806"/>
  </conditionalFormatting>
  <conditionalFormatting sqref="BF1055:BF1073">
    <cfRule type="duplicateValues" dxfId="2155" priority="807"/>
  </conditionalFormatting>
  <conditionalFormatting sqref="BF1075:BF1093">
    <cfRule type="duplicateValues" dxfId="2154" priority="808"/>
  </conditionalFormatting>
  <conditionalFormatting sqref="BF1115:BF1133">
    <cfRule type="duplicateValues" dxfId="2153" priority="809"/>
  </conditionalFormatting>
  <conditionalFormatting sqref="BF1135:BF1153">
    <cfRule type="duplicateValues" dxfId="2152" priority="810"/>
  </conditionalFormatting>
  <conditionalFormatting sqref="BF1154:BF1194 BF124:BF134 BF138 BF146 BF140 BF142 BF154 BF148 BF150 BF152 BF159 BF161 BF163:BF164 BF169 BF171 BF173:BF174 BF179 BF181 BF183:BF184 BF189 BF191 BF193:BF194 BF204 BF214 BF224 BF234 BF244 BF254 BF264 BF274 BF284 BF294 BF304 BF324 BF344 BF364 BF384 BF404 BF424 BF444 BF464 BF484 BF494 BF504 BF524 BF529 BF531 BF533:BF534 BF539 BF541 BF543:BF544 BF549 BF551 BF553:BF554 BF559 BF561 BF563:BF564 BF569 BF571 BF573:BF574 BF579 BF581 BF583:BF584 BF589 BF591 BF593:BF594 BF604 BF614 BF624 BF629 BF631 BF633:BF634 BF644 BF654 BF664 BF674 BF684 BF694 BF704 BF714 BF724 BF734 BF874 BF864 BF854 BF844 BF834 BF824 BF794 BF774 BF754 BF744 BF884 BF894 BF904 BF914 BF924 BF1134 BF1094:BF1114 BF1074 BF1054 BF1034 BF1014 BF994 BF974 BF954 BF934">
    <cfRule type="duplicateValues" dxfId="2151" priority="884"/>
  </conditionalFormatting>
  <conditionalFormatting sqref="BF1195:BF1954">
    <cfRule type="duplicateValues" dxfId="2150" priority="799"/>
  </conditionalFormatting>
  <conditionalFormatting sqref="BI4:BI33">
    <cfRule type="duplicateValues" dxfId="2149" priority="793"/>
  </conditionalFormatting>
  <conditionalFormatting sqref="BI34:BI53">
    <cfRule type="duplicateValues" dxfId="2148" priority="794"/>
  </conditionalFormatting>
  <conditionalFormatting sqref="BI54:BI73">
    <cfRule type="duplicateValues" dxfId="2147" priority="795"/>
  </conditionalFormatting>
  <conditionalFormatting sqref="BI74">
    <cfRule type="duplicateValues" dxfId="2146" priority="796"/>
  </conditionalFormatting>
  <conditionalFormatting sqref="BI75:BI83">
    <cfRule type="duplicateValues" dxfId="2145" priority="792"/>
  </conditionalFormatting>
  <conditionalFormatting sqref="BI94:BI123">
    <cfRule type="duplicateValues" dxfId="2144" priority="797"/>
  </conditionalFormatting>
  <conditionalFormatting sqref="BI124:BI134 BI144 BI136 BI138 BI140 BI142 BI148 BI156 BI150 BI152 BI164 BI158 BI160 BI162 BI169 BI171 BI173:BI174 BI179 BI181 BI183:BI184 BI189 BI191 BI193:BI194 BI199 BI201 BI203:BI204 BI209 BI211 BI213:BI214 BI224 BI314 BI304 BI294 BI284 BI274 BI264 BI254 BI244 BI234 BI324 BI344 BI364 BI384 BI394 BI404 BI414 BI419 BI421 BI423:BI424 BI429 BI431 BI433:BI434 BI439 BI441 BI443:BI444 BI449 BI451 BI453:BI454 BI459 BI461 BI463:BI464 BI469 BI471 BI473:BI474 BI479 BI481 BI483:BI484 BI489 BI491 BI493:BI494 BI564 BI554 BI544 BI529 BI531 BI533:BI534 BI524 BI514 BI504 BI574 BI584 BI594 BI604 BI614 BI624 BI634 BI644 BI724 BI654 BI734 BI744 BI754 BI764 BI774 BI794 BI814 BI834 BI854 BI874 BI894 BI914 BI934 BI954 BI974 BI1154 BI1134 BI1114 BI1094 BI1074 BI1054 BI1034 BI1014 BI994">
    <cfRule type="duplicateValues" dxfId="2143" priority="798"/>
  </conditionalFormatting>
  <conditionalFormatting sqref="BI135 BI137 BI139 BI141 BI143">
    <cfRule type="duplicateValues" dxfId="2142" priority="791"/>
  </conditionalFormatting>
  <conditionalFormatting sqref="BI145 BI147 BI149 BI151 BI153">
    <cfRule type="duplicateValues" dxfId="2141" priority="789"/>
  </conditionalFormatting>
  <conditionalFormatting sqref="BI146">
    <cfRule type="duplicateValues" dxfId="2140" priority="790"/>
  </conditionalFormatting>
  <conditionalFormatting sqref="BI154">
    <cfRule type="duplicateValues" dxfId="2139" priority="788"/>
  </conditionalFormatting>
  <conditionalFormatting sqref="BI155 BI157 BI159 BI161 BI163">
    <cfRule type="duplicateValues" dxfId="2138" priority="787"/>
  </conditionalFormatting>
  <conditionalFormatting sqref="BI165:BI168 BI170 BI172">
    <cfRule type="duplicateValues" dxfId="2137" priority="786"/>
  </conditionalFormatting>
  <conditionalFormatting sqref="BI175:BI178 BI180 BI182">
    <cfRule type="duplicateValues" dxfId="2136" priority="785"/>
  </conditionalFormatting>
  <conditionalFormatting sqref="BI185:BI188 BI190 BI192">
    <cfRule type="duplicateValues" dxfId="2135" priority="784"/>
  </conditionalFormatting>
  <conditionalFormatting sqref="BI195:BI198 BI200 BI202">
    <cfRule type="duplicateValues" dxfId="2134" priority="783"/>
  </conditionalFormatting>
  <conditionalFormatting sqref="BI205:BI208 BI210 BI212">
    <cfRule type="duplicateValues" dxfId="2133" priority="782"/>
  </conditionalFormatting>
  <conditionalFormatting sqref="BI215:BI223">
    <cfRule type="duplicateValues" dxfId="2132" priority="781"/>
  </conditionalFormatting>
  <conditionalFormatting sqref="BI225:BI233">
    <cfRule type="duplicateValues" dxfId="2131" priority="772"/>
  </conditionalFormatting>
  <conditionalFormatting sqref="BI235:BI243">
    <cfRule type="duplicateValues" dxfId="2130" priority="773"/>
  </conditionalFormatting>
  <conditionalFormatting sqref="BI245:BI253">
    <cfRule type="duplicateValues" dxfId="2129" priority="774"/>
  </conditionalFormatting>
  <conditionalFormatting sqref="BI255:BI263">
    <cfRule type="duplicateValues" dxfId="2128" priority="775"/>
  </conditionalFormatting>
  <conditionalFormatting sqref="BI265:BI273">
    <cfRule type="duplicateValues" dxfId="2127" priority="776"/>
  </conditionalFormatting>
  <conditionalFormatting sqref="BI275:BI283">
    <cfRule type="duplicateValues" dxfId="2126" priority="777"/>
  </conditionalFormatting>
  <conditionalFormatting sqref="BI285:BI293">
    <cfRule type="duplicateValues" dxfId="2125" priority="778"/>
  </conditionalFormatting>
  <conditionalFormatting sqref="BI295:BI303">
    <cfRule type="duplicateValues" dxfId="2124" priority="779"/>
  </conditionalFormatting>
  <conditionalFormatting sqref="BI305:BI313">
    <cfRule type="duplicateValues" dxfId="2123" priority="780"/>
  </conditionalFormatting>
  <conditionalFormatting sqref="BI315:BI323">
    <cfRule type="duplicateValues" dxfId="2122" priority="771"/>
  </conditionalFormatting>
  <conditionalFormatting sqref="BI325:BI343">
    <cfRule type="duplicateValues" dxfId="2121" priority="770"/>
  </conditionalFormatting>
  <conditionalFormatting sqref="BI345:BI363">
    <cfRule type="duplicateValues" dxfId="2120" priority="769"/>
  </conditionalFormatting>
  <conditionalFormatting sqref="BI365:BI383">
    <cfRule type="duplicateValues" dxfId="2119" priority="768"/>
  </conditionalFormatting>
  <conditionalFormatting sqref="BI385:BI393">
    <cfRule type="duplicateValues" dxfId="2118" priority="767"/>
  </conditionalFormatting>
  <conditionalFormatting sqref="BI395:BI403">
    <cfRule type="duplicateValues" dxfId="2117" priority="766"/>
  </conditionalFormatting>
  <conditionalFormatting sqref="BI405:BI413">
    <cfRule type="duplicateValues" dxfId="2116" priority="765"/>
  </conditionalFormatting>
  <conditionalFormatting sqref="BI415:BI418 BI420 BI422">
    <cfRule type="duplicateValues" dxfId="2115" priority="764"/>
  </conditionalFormatting>
  <conditionalFormatting sqref="BI425:BI428 BI430 BI432">
    <cfRule type="duplicateValues" dxfId="2114" priority="763"/>
  </conditionalFormatting>
  <conditionalFormatting sqref="BI435:BI438 BI440 BI442">
    <cfRule type="duplicateValues" dxfId="2113" priority="762"/>
  </conditionalFormatting>
  <conditionalFormatting sqref="BI445:BI448 BI450 BI452">
    <cfRule type="duplicateValues" dxfId="2112" priority="761"/>
  </conditionalFormatting>
  <conditionalFormatting sqref="BI455:BI458 BI460 BI462">
    <cfRule type="duplicateValues" dxfId="2111" priority="760"/>
  </conditionalFormatting>
  <conditionalFormatting sqref="BI465:BI468 BI470 BI472">
    <cfRule type="duplicateValues" dxfId="2110" priority="759"/>
  </conditionalFormatting>
  <conditionalFormatting sqref="BI475:BI478 BI480 BI482">
    <cfRule type="duplicateValues" dxfId="2109" priority="758"/>
  </conditionalFormatting>
  <conditionalFormatting sqref="BI485:BI488 BI490 BI492">
    <cfRule type="duplicateValues" dxfId="2108" priority="757"/>
  </conditionalFormatting>
  <conditionalFormatting sqref="BI495:BI503">
    <cfRule type="duplicateValues" dxfId="2107" priority="747"/>
  </conditionalFormatting>
  <conditionalFormatting sqref="BI505:BI513">
    <cfRule type="duplicateValues" dxfId="2106" priority="748"/>
  </conditionalFormatting>
  <conditionalFormatting sqref="BI515:BI523">
    <cfRule type="duplicateValues" dxfId="2105" priority="749"/>
  </conditionalFormatting>
  <conditionalFormatting sqref="BI525:BI528 BI530 BI532">
    <cfRule type="duplicateValues" dxfId="2104" priority="750"/>
  </conditionalFormatting>
  <conditionalFormatting sqref="BI535:BI538 BI540 BI542">
    <cfRule type="duplicateValues" dxfId="2103" priority="751"/>
  </conditionalFormatting>
  <conditionalFormatting sqref="BI539 BI541 BI543">
    <cfRule type="duplicateValues" dxfId="2102" priority="752"/>
  </conditionalFormatting>
  <conditionalFormatting sqref="BI545:BI548 BI550 BI552">
    <cfRule type="duplicateValues" dxfId="2101" priority="753"/>
  </conditionalFormatting>
  <conditionalFormatting sqref="BI549 BI551 BI553">
    <cfRule type="duplicateValues" dxfId="2100" priority="754"/>
  </conditionalFormatting>
  <conditionalFormatting sqref="BI555:BI558 BI560 BI562">
    <cfRule type="duplicateValues" dxfId="2099" priority="755"/>
  </conditionalFormatting>
  <conditionalFormatting sqref="BI559 BI561 BI563">
    <cfRule type="duplicateValues" dxfId="2098" priority="756"/>
  </conditionalFormatting>
  <conditionalFormatting sqref="BI565:BI568 BI570 BI572">
    <cfRule type="duplicateValues" dxfId="2097" priority="745"/>
  </conditionalFormatting>
  <conditionalFormatting sqref="BI569 BI571 BI573">
    <cfRule type="duplicateValues" dxfId="2096" priority="746"/>
  </conditionalFormatting>
  <conditionalFormatting sqref="BI575:BI578 BI580 BI582">
    <cfRule type="duplicateValues" dxfId="2095" priority="743"/>
  </conditionalFormatting>
  <conditionalFormatting sqref="BI579 BI581 BI583">
    <cfRule type="duplicateValues" dxfId="2094" priority="744"/>
  </conditionalFormatting>
  <conditionalFormatting sqref="BI585:BI588 BI590 BI592">
    <cfRule type="duplicateValues" dxfId="2093" priority="741"/>
  </conditionalFormatting>
  <conditionalFormatting sqref="BI589 BI591 BI593">
    <cfRule type="duplicateValues" dxfId="2092" priority="742"/>
  </conditionalFormatting>
  <conditionalFormatting sqref="BI595:BI603">
    <cfRule type="duplicateValues" dxfId="2091" priority="740"/>
  </conditionalFormatting>
  <conditionalFormatting sqref="BI605:BI613">
    <cfRule type="duplicateValues" dxfId="2090" priority="739"/>
  </conditionalFormatting>
  <conditionalFormatting sqref="BI615:BI623">
    <cfRule type="duplicateValues" dxfId="2089" priority="738"/>
  </conditionalFormatting>
  <conditionalFormatting sqref="BI625:BI628 BI630 BI632">
    <cfRule type="duplicateValues" dxfId="2088" priority="736"/>
  </conditionalFormatting>
  <conditionalFormatting sqref="BI629 BI631 BI633">
    <cfRule type="duplicateValues" dxfId="2087" priority="737"/>
  </conditionalFormatting>
  <conditionalFormatting sqref="BI635:BI643">
    <cfRule type="duplicateValues" dxfId="2086" priority="735"/>
  </conditionalFormatting>
  <conditionalFormatting sqref="BI645:BI653">
    <cfRule type="duplicateValues" dxfId="2085" priority="726"/>
  </conditionalFormatting>
  <conditionalFormatting sqref="BI655:BI663">
    <cfRule type="duplicateValues" dxfId="2084" priority="733"/>
  </conditionalFormatting>
  <conditionalFormatting sqref="BI664 BI674 BI684 BI694 BI704 BI714">
    <cfRule type="duplicateValues" dxfId="2083" priority="734"/>
  </conditionalFormatting>
  <conditionalFormatting sqref="BI665:BI673">
    <cfRule type="duplicateValues" dxfId="2082" priority="732"/>
  </conditionalFormatting>
  <conditionalFormatting sqref="BI675:BI683">
    <cfRule type="duplicateValues" dxfId="2081" priority="731"/>
  </conditionalFormatting>
  <conditionalFormatting sqref="BI685:BI693">
    <cfRule type="duplicateValues" dxfId="2080" priority="730"/>
  </conditionalFormatting>
  <conditionalFormatting sqref="BI695:BI703">
    <cfRule type="duplicateValues" dxfId="2079" priority="729"/>
  </conditionalFormatting>
  <conditionalFormatting sqref="BI705:BI713">
    <cfRule type="duplicateValues" dxfId="2078" priority="728"/>
  </conditionalFormatting>
  <conditionalFormatting sqref="BI715:BI723">
    <cfRule type="duplicateValues" dxfId="2077" priority="727"/>
  </conditionalFormatting>
  <conditionalFormatting sqref="BI725:BI733">
    <cfRule type="duplicateValues" dxfId="2076" priority="725"/>
  </conditionalFormatting>
  <conditionalFormatting sqref="BI735:BI743">
    <cfRule type="duplicateValues" dxfId="2075" priority="724"/>
  </conditionalFormatting>
  <conditionalFormatting sqref="BI745:BI753">
    <cfRule type="duplicateValues" dxfId="2074" priority="723"/>
  </conditionalFormatting>
  <conditionalFormatting sqref="BI755:BI763">
    <cfRule type="duplicateValues" dxfId="2073" priority="722"/>
  </conditionalFormatting>
  <conditionalFormatting sqref="BI765:BI773">
    <cfRule type="duplicateValues" dxfId="2072" priority="721"/>
  </conditionalFormatting>
  <conditionalFormatting sqref="BI775:BI793">
    <cfRule type="duplicateValues" dxfId="2071" priority="720"/>
  </conditionalFormatting>
  <conditionalFormatting sqref="BI795:BI813">
    <cfRule type="duplicateValues" dxfId="2070" priority="719"/>
  </conditionalFormatting>
  <conditionalFormatting sqref="BI815:BI823">
    <cfRule type="duplicateValues" dxfId="2069" priority="716"/>
  </conditionalFormatting>
  <conditionalFormatting sqref="BI824">
    <cfRule type="duplicateValues" dxfId="2068" priority="718"/>
  </conditionalFormatting>
  <conditionalFormatting sqref="BI825:BI833">
    <cfRule type="duplicateValues" dxfId="2067" priority="717"/>
  </conditionalFormatting>
  <conditionalFormatting sqref="BI835:BI843">
    <cfRule type="duplicateValues" dxfId="2066" priority="713"/>
  </conditionalFormatting>
  <conditionalFormatting sqref="BI844">
    <cfRule type="duplicateValues" dxfId="2065" priority="715"/>
  </conditionalFormatting>
  <conditionalFormatting sqref="BI845:BI853">
    <cfRule type="duplicateValues" dxfId="2064" priority="714"/>
  </conditionalFormatting>
  <conditionalFormatting sqref="BI855:BI863">
    <cfRule type="duplicateValues" dxfId="2063" priority="710"/>
  </conditionalFormatting>
  <conditionalFormatting sqref="BI864">
    <cfRule type="duplicateValues" dxfId="2062" priority="712"/>
  </conditionalFormatting>
  <conditionalFormatting sqref="BI865:BI873">
    <cfRule type="duplicateValues" dxfId="2061" priority="711"/>
  </conditionalFormatting>
  <conditionalFormatting sqref="BI875:BI883">
    <cfRule type="duplicateValues" dxfId="2060" priority="708"/>
  </conditionalFormatting>
  <conditionalFormatting sqref="BI884">
    <cfRule type="duplicateValues" dxfId="2059" priority="709"/>
  </conditionalFormatting>
  <conditionalFormatting sqref="BI885:BI893">
    <cfRule type="duplicateValues" dxfId="2058" priority="707"/>
  </conditionalFormatting>
  <conditionalFormatting sqref="BI895:BI903">
    <cfRule type="duplicateValues" dxfId="2057" priority="705"/>
  </conditionalFormatting>
  <conditionalFormatting sqref="BI904">
    <cfRule type="duplicateValues" dxfId="2056" priority="706"/>
  </conditionalFormatting>
  <conditionalFormatting sqref="BI905:BI913">
    <cfRule type="duplicateValues" dxfId="2055" priority="704"/>
  </conditionalFormatting>
  <conditionalFormatting sqref="BI915:BI923">
    <cfRule type="duplicateValues" dxfId="2054" priority="702"/>
  </conditionalFormatting>
  <conditionalFormatting sqref="BI924:BI933">
    <cfRule type="duplicateValues" dxfId="2053" priority="703"/>
  </conditionalFormatting>
  <conditionalFormatting sqref="BI935:BI953">
    <cfRule type="duplicateValues" dxfId="2052" priority="701"/>
  </conditionalFormatting>
  <conditionalFormatting sqref="BI955:BI973">
    <cfRule type="duplicateValues" dxfId="2051" priority="700"/>
  </conditionalFormatting>
  <conditionalFormatting sqref="BI975:BI993">
    <cfRule type="duplicateValues" dxfId="2050" priority="691"/>
  </conditionalFormatting>
  <conditionalFormatting sqref="BI995:BI1013">
    <cfRule type="duplicateValues" dxfId="2049" priority="692"/>
  </conditionalFormatting>
  <conditionalFormatting sqref="BI1015:BI1033">
    <cfRule type="duplicateValues" dxfId="2048" priority="693"/>
  </conditionalFormatting>
  <conditionalFormatting sqref="BI1035:BI1053">
    <cfRule type="duplicateValues" dxfId="2047" priority="694"/>
  </conditionalFormatting>
  <conditionalFormatting sqref="BI1055:BI1073">
    <cfRule type="duplicateValues" dxfId="2046" priority="695"/>
  </conditionalFormatting>
  <conditionalFormatting sqref="BI1075:BI1093">
    <cfRule type="duplicateValues" dxfId="2045" priority="696"/>
  </conditionalFormatting>
  <conditionalFormatting sqref="BI1095:BI1113">
    <cfRule type="duplicateValues" dxfId="2044" priority="697"/>
  </conditionalFormatting>
  <conditionalFormatting sqref="BI1115:BI1133">
    <cfRule type="duplicateValues" dxfId="2043" priority="698"/>
  </conditionalFormatting>
  <conditionalFormatting sqref="BI1135:BI1153">
    <cfRule type="duplicateValues" dxfId="2042" priority="699"/>
  </conditionalFormatting>
  <conditionalFormatting sqref="BI1155:BI1954">
    <cfRule type="duplicateValues" dxfId="2041" priority="690"/>
  </conditionalFormatting>
  <conditionalFormatting sqref="BL4:BL33">
    <cfRule type="duplicateValues" dxfId="2040" priority="683"/>
  </conditionalFormatting>
  <conditionalFormatting sqref="BL34:BL53">
    <cfRule type="duplicateValues" dxfId="2039" priority="684"/>
  </conditionalFormatting>
  <conditionalFormatting sqref="BL54:BL73">
    <cfRule type="duplicateValues" dxfId="2038" priority="685"/>
  </conditionalFormatting>
  <conditionalFormatting sqref="BL74">
    <cfRule type="duplicateValues" dxfId="2037" priority="686"/>
  </conditionalFormatting>
  <conditionalFormatting sqref="BL75:BL83">
    <cfRule type="duplicateValues" dxfId="2036" priority="682"/>
  </conditionalFormatting>
  <conditionalFormatting sqref="BL94:BL123">
    <cfRule type="duplicateValues" dxfId="2035" priority="687"/>
  </conditionalFormatting>
  <conditionalFormatting sqref="BL124:BL134 BL136 BL138 BL140 BL142">
    <cfRule type="duplicateValues" dxfId="2034" priority="688"/>
  </conditionalFormatting>
  <conditionalFormatting sqref="BL135 BL137 BL139 BL141 BL143">
    <cfRule type="duplicateValues" dxfId="2033" priority="681"/>
  </conditionalFormatting>
  <conditionalFormatting sqref="BL155 BL157 BL159 BL161 BL163">
    <cfRule type="duplicateValues" dxfId="2032" priority="679"/>
  </conditionalFormatting>
  <conditionalFormatting sqref="BL156">
    <cfRule type="duplicateValues" dxfId="2031" priority="680"/>
  </conditionalFormatting>
  <conditionalFormatting sqref="BL164">
    <cfRule type="duplicateValues" dxfId="2030" priority="678"/>
  </conditionalFormatting>
  <conditionalFormatting sqref="BL165 BL167 BL169 BL171 BL173">
    <cfRule type="duplicateValues" dxfId="2029" priority="677"/>
  </conditionalFormatting>
  <conditionalFormatting sqref="BL175:BL178 BL180 BL182">
    <cfRule type="duplicateValues" dxfId="2028" priority="676"/>
  </conditionalFormatting>
  <conditionalFormatting sqref="BL185:BL188 BL190 BL192">
    <cfRule type="duplicateValues" dxfId="2027" priority="671"/>
  </conditionalFormatting>
  <conditionalFormatting sqref="BL195:BL198 BL200 BL202">
    <cfRule type="duplicateValues" dxfId="2026" priority="672"/>
  </conditionalFormatting>
  <conditionalFormatting sqref="BL205:BL208 BL210 BL212">
    <cfRule type="duplicateValues" dxfId="2025" priority="673"/>
  </conditionalFormatting>
  <conditionalFormatting sqref="BL215:BL223">
    <cfRule type="duplicateValues" dxfId="2024" priority="674"/>
  </conditionalFormatting>
  <conditionalFormatting sqref="BL225:BL233">
    <cfRule type="duplicateValues" dxfId="2023" priority="675"/>
  </conditionalFormatting>
  <conditionalFormatting sqref="BL235:BL243">
    <cfRule type="duplicateValues" dxfId="2022" priority="666"/>
  </conditionalFormatting>
  <conditionalFormatting sqref="BL245:BL253">
    <cfRule type="duplicateValues" dxfId="2021" priority="667"/>
  </conditionalFormatting>
  <conditionalFormatting sqref="BL255:BL263">
    <cfRule type="duplicateValues" dxfId="2020" priority="668"/>
  </conditionalFormatting>
  <conditionalFormatting sqref="BL265:BL273">
    <cfRule type="duplicateValues" dxfId="2019" priority="669"/>
  </conditionalFormatting>
  <conditionalFormatting sqref="BL275:BL283">
    <cfRule type="duplicateValues" dxfId="2018" priority="670"/>
  </conditionalFormatting>
  <conditionalFormatting sqref="BL285:BL293">
    <cfRule type="duplicateValues" dxfId="2017" priority="653"/>
  </conditionalFormatting>
  <conditionalFormatting sqref="BL295:BL303">
    <cfRule type="duplicateValues" dxfId="2016" priority="654"/>
  </conditionalFormatting>
  <conditionalFormatting sqref="BL304">
    <cfRule type="duplicateValues" dxfId="2015" priority="656"/>
  </conditionalFormatting>
  <conditionalFormatting sqref="BL305:BL313">
    <cfRule type="duplicateValues" dxfId="2014" priority="655"/>
  </conditionalFormatting>
  <conditionalFormatting sqref="BL315:BL323">
    <cfRule type="duplicateValues" dxfId="2013" priority="658"/>
  </conditionalFormatting>
  <conditionalFormatting sqref="BL324">
    <cfRule type="duplicateValues" dxfId="2012" priority="659"/>
  </conditionalFormatting>
  <conditionalFormatting sqref="BL325:BL333">
    <cfRule type="duplicateValues" dxfId="2011" priority="657"/>
  </conditionalFormatting>
  <conditionalFormatting sqref="BL335:BL343">
    <cfRule type="duplicateValues" dxfId="2010" priority="661"/>
  </conditionalFormatting>
  <conditionalFormatting sqref="BL344">
    <cfRule type="duplicateValues" dxfId="2009" priority="662"/>
  </conditionalFormatting>
  <conditionalFormatting sqref="BL345:BL353">
    <cfRule type="duplicateValues" dxfId="2008" priority="660"/>
  </conditionalFormatting>
  <conditionalFormatting sqref="BL355:BL363">
    <cfRule type="duplicateValues" dxfId="2007" priority="664"/>
  </conditionalFormatting>
  <conditionalFormatting sqref="BL364">
    <cfRule type="duplicateValues" dxfId="2006" priority="665"/>
  </conditionalFormatting>
  <conditionalFormatting sqref="BL365:BL373">
    <cfRule type="duplicateValues" dxfId="2005" priority="663"/>
  </conditionalFormatting>
  <conditionalFormatting sqref="BL375:BL383">
    <cfRule type="duplicateValues" dxfId="2004" priority="628"/>
  </conditionalFormatting>
  <conditionalFormatting sqref="BL384">
    <cfRule type="duplicateValues" dxfId="2003" priority="629"/>
  </conditionalFormatting>
  <conditionalFormatting sqref="BL385:BL393">
    <cfRule type="duplicateValues" dxfId="2002" priority="627"/>
  </conditionalFormatting>
  <conditionalFormatting sqref="BL395:BL403">
    <cfRule type="duplicateValues" dxfId="2001" priority="631"/>
  </conditionalFormatting>
  <conditionalFormatting sqref="BL404">
    <cfRule type="duplicateValues" dxfId="2000" priority="632"/>
  </conditionalFormatting>
  <conditionalFormatting sqref="BL405:BL413">
    <cfRule type="duplicateValues" dxfId="1999" priority="630"/>
  </conditionalFormatting>
  <conditionalFormatting sqref="BL415:BL418 BL420 BL422">
    <cfRule type="duplicateValues" dxfId="1998" priority="634"/>
  </conditionalFormatting>
  <conditionalFormatting sqref="BL419 BL421 BL423:BL424 BL429 BL431 BL433">
    <cfRule type="duplicateValues" dxfId="1997" priority="635"/>
  </conditionalFormatting>
  <conditionalFormatting sqref="BL425:BL428 BL430 BL432">
    <cfRule type="duplicateValues" dxfId="1996" priority="633"/>
  </conditionalFormatting>
  <conditionalFormatting sqref="BL435:BL438 BL440 BL442">
    <cfRule type="duplicateValues" dxfId="1995" priority="637"/>
  </conditionalFormatting>
  <conditionalFormatting sqref="BL439 BL441 BL443:BL444 BL449 BL451 BL453">
    <cfRule type="duplicateValues" dxfId="1994" priority="638"/>
  </conditionalFormatting>
  <conditionalFormatting sqref="BL445:BL448 BL450 BL452">
    <cfRule type="duplicateValues" dxfId="1993" priority="636"/>
  </conditionalFormatting>
  <conditionalFormatting sqref="BL455:BL458 BL460 BL462">
    <cfRule type="duplicateValues" dxfId="1992" priority="640"/>
  </conditionalFormatting>
  <conditionalFormatting sqref="BL459 BL461 BL463:BL464 BL469 BL471 BL473">
    <cfRule type="duplicateValues" dxfId="1991" priority="641"/>
  </conditionalFormatting>
  <conditionalFormatting sqref="BL465:BL468 BL470 BL472">
    <cfRule type="duplicateValues" dxfId="1990" priority="639"/>
  </conditionalFormatting>
  <conditionalFormatting sqref="BL475:BL478 BL480 BL482">
    <cfRule type="duplicateValues" dxfId="1989" priority="643"/>
  </conditionalFormatting>
  <conditionalFormatting sqref="BL479 BL481 BL483:BL484 BL489 BL491 BL493">
    <cfRule type="duplicateValues" dxfId="1988" priority="644"/>
  </conditionalFormatting>
  <conditionalFormatting sqref="BL485:BL488 BL490 BL492">
    <cfRule type="duplicateValues" dxfId="1987" priority="642"/>
  </conditionalFormatting>
  <conditionalFormatting sqref="BL495:BL503">
    <cfRule type="duplicateValues" dxfId="1986" priority="645"/>
  </conditionalFormatting>
  <conditionalFormatting sqref="BL504">
    <cfRule type="duplicateValues" dxfId="1985" priority="647"/>
  </conditionalFormatting>
  <conditionalFormatting sqref="BL505:BL513">
    <cfRule type="duplicateValues" dxfId="1984" priority="646"/>
  </conditionalFormatting>
  <conditionalFormatting sqref="BL515:BL523">
    <cfRule type="duplicateValues" dxfId="1983" priority="648"/>
  </conditionalFormatting>
  <conditionalFormatting sqref="BL525:BL528 BL530 BL532">
    <cfRule type="duplicateValues" dxfId="1982" priority="649"/>
  </conditionalFormatting>
  <conditionalFormatting sqref="BL529 BL531 BL533 BL524">
    <cfRule type="duplicateValues" dxfId="1981" priority="650"/>
  </conditionalFormatting>
  <conditionalFormatting sqref="BL535:BL538 BL540 BL542">
    <cfRule type="duplicateValues" dxfId="1980" priority="651"/>
  </conditionalFormatting>
  <conditionalFormatting sqref="BL539 BL541 BL543">
    <cfRule type="duplicateValues" dxfId="1979" priority="652"/>
  </conditionalFormatting>
  <conditionalFormatting sqref="BL545:BL548 BL550 BL552">
    <cfRule type="duplicateValues" dxfId="1978" priority="625"/>
  </conditionalFormatting>
  <conditionalFormatting sqref="BL549 BL551 BL553">
    <cfRule type="duplicateValues" dxfId="1977" priority="626"/>
  </conditionalFormatting>
  <conditionalFormatting sqref="BL555:BL558 BL560 BL562">
    <cfRule type="duplicateValues" dxfId="1976" priority="623"/>
  </conditionalFormatting>
  <conditionalFormatting sqref="BL559 BL561 BL563">
    <cfRule type="duplicateValues" dxfId="1975" priority="624"/>
  </conditionalFormatting>
  <conditionalFormatting sqref="BL565:BL568 BL570 BL572">
    <cfRule type="duplicateValues" dxfId="1974" priority="622"/>
  </conditionalFormatting>
  <conditionalFormatting sqref="BL575:BL578 BL580 BL582">
    <cfRule type="duplicateValues" dxfId="1973" priority="621"/>
  </conditionalFormatting>
  <conditionalFormatting sqref="BL585:BL588 BL590 BL592">
    <cfRule type="duplicateValues" dxfId="1972" priority="620"/>
  </conditionalFormatting>
  <conditionalFormatting sqref="BL595:BL598 BL600 BL602">
    <cfRule type="duplicateValues" dxfId="1971" priority="619"/>
  </conditionalFormatting>
  <conditionalFormatting sqref="BL605:BL608 BL610 BL612">
    <cfRule type="duplicateValues" dxfId="1970" priority="618"/>
  </conditionalFormatting>
  <conditionalFormatting sqref="BL615:BL618 BL620 BL622">
    <cfRule type="duplicateValues" dxfId="1969" priority="617"/>
  </conditionalFormatting>
  <conditionalFormatting sqref="BL625:BL628 BL630 BL632">
    <cfRule type="duplicateValues" dxfId="1968" priority="616"/>
  </conditionalFormatting>
  <conditionalFormatting sqref="BL635:BL638 BL640 BL642">
    <cfRule type="duplicateValues" dxfId="1967" priority="615"/>
  </conditionalFormatting>
  <conditionalFormatting sqref="BL645:BL653">
    <cfRule type="duplicateValues" dxfId="1966" priority="614"/>
  </conditionalFormatting>
  <conditionalFormatting sqref="BL655:BL663">
    <cfRule type="duplicateValues" dxfId="1965" priority="613"/>
  </conditionalFormatting>
  <conditionalFormatting sqref="BL665:BL673">
    <cfRule type="duplicateValues" dxfId="1964" priority="612"/>
  </conditionalFormatting>
  <conditionalFormatting sqref="BL675:BL683">
    <cfRule type="duplicateValues" dxfId="1963" priority="602"/>
  </conditionalFormatting>
  <conditionalFormatting sqref="BL685:BL693">
    <cfRule type="duplicateValues" dxfId="1962" priority="603"/>
  </conditionalFormatting>
  <conditionalFormatting sqref="BL695:BL703">
    <cfRule type="duplicateValues" dxfId="1961" priority="604"/>
  </conditionalFormatting>
  <conditionalFormatting sqref="BL705:BL713">
    <cfRule type="duplicateValues" dxfId="1960" priority="605"/>
  </conditionalFormatting>
  <conditionalFormatting sqref="BL715:BL723">
    <cfRule type="duplicateValues" dxfId="1959" priority="606"/>
  </conditionalFormatting>
  <conditionalFormatting sqref="BL725:BL733">
    <cfRule type="duplicateValues" dxfId="1958" priority="607"/>
  </conditionalFormatting>
  <conditionalFormatting sqref="BL735:BL743">
    <cfRule type="duplicateValues" dxfId="1957" priority="608"/>
  </conditionalFormatting>
  <conditionalFormatting sqref="BL745:BL753">
    <cfRule type="duplicateValues" dxfId="1956" priority="609"/>
  </conditionalFormatting>
  <conditionalFormatting sqref="BL755:BL763">
    <cfRule type="duplicateValues" dxfId="1955" priority="610"/>
  </conditionalFormatting>
  <conditionalFormatting sqref="BL765:BL773">
    <cfRule type="duplicateValues" dxfId="1954" priority="611"/>
  </conditionalFormatting>
  <conditionalFormatting sqref="BL775:BL783">
    <cfRule type="duplicateValues" dxfId="1953" priority="601"/>
  </conditionalFormatting>
  <conditionalFormatting sqref="BL785:BL793">
    <cfRule type="duplicateValues" dxfId="1952" priority="600"/>
  </conditionalFormatting>
  <conditionalFormatting sqref="BL795:BL803">
    <cfRule type="duplicateValues" dxfId="1951" priority="599"/>
  </conditionalFormatting>
  <conditionalFormatting sqref="BL805:BL813">
    <cfRule type="duplicateValues" dxfId="1950" priority="597"/>
  </conditionalFormatting>
  <conditionalFormatting sqref="BL814">
    <cfRule type="duplicateValues" dxfId="1949" priority="598"/>
  </conditionalFormatting>
  <conditionalFormatting sqref="BL815:BL823">
    <cfRule type="duplicateValues" dxfId="1948" priority="594"/>
  </conditionalFormatting>
  <conditionalFormatting sqref="BL824">
    <cfRule type="duplicateValues" dxfId="1947" priority="596"/>
  </conditionalFormatting>
  <conditionalFormatting sqref="BL825:BL833">
    <cfRule type="duplicateValues" dxfId="1946" priority="595"/>
  </conditionalFormatting>
  <conditionalFormatting sqref="BL835:BL843">
    <cfRule type="duplicateValues" dxfId="1945" priority="590"/>
  </conditionalFormatting>
  <conditionalFormatting sqref="BL844">
    <cfRule type="duplicateValues" dxfId="1944" priority="592"/>
  </conditionalFormatting>
  <conditionalFormatting sqref="BL845:BL853">
    <cfRule type="duplicateValues" dxfId="1943" priority="591"/>
  </conditionalFormatting>
  <conditionalFormatting sqref="BL854">
    <cfRule type="duplicateValues" dxfId="1942" priority="593"/>
  </conditionalFormatting>
  <conditionalFormatting sqref="BL855:BL863">
    <cfRule type="duplicateValues" dxfId="1941" priority="587"/>
  </conditionalFormatting>
  <conditionalFormatting sqref="BL864">
    <cfRule type="duplicateValues" dxfId="1940" priority="589"/>
  </conditionalFormatting>
  <conditionalFormatting sqref="BL865:BL873">
    <cfRule type="duplicateValues" dxfId="1939" priority="588"/>
  </conditionalFormatting>
  <conditionalFormatting sqref="BL875:BL883">
    <cfRule type="duplicateValues" dxfId="1938" priority="586"/>
  </conditionalFormatting>
  <conditionalFormatting sqref="BL885:BL893">
    <cfRule type="duplicateValues" dxfId="1937" priority="585"/>
  </conditionalFormatting>
  <conditionalFormatting sqref="BL895:BL903">
    <cfRule type="duplicateValues" dxfId="1936" priority="584"/>
  </conditionalFormatting>
  <conditionalFormatting sqref="BL905:BL913">
    <cfRule type="duplicateValues" dxfId="1935" priority="583"/>
  </conditionalFormatting>
  <conditionalFormatting sqref="BL915:BL923">
    <cfRule type="duplicateValues" dxfId="1934" priority="582"/>
  </conditionalFormatting>
  <conditionalFormatting sqref="BL925:BL933">
    <cfRule type="duplicateValues" dxfId="1933" priority="581"/>
  </conditionalFormatting>
  <conditionalFormatting sqref="BL935:BL943">
    <cfRule type="duplicateValues" dxfId="1932" priority="580"/>
  </conditionalFormatting>
  <conditionalFormatting sqref="BL945:BL953">
    <cfRule type="duplicateValues" dxfId="1931" priority="579"/>
  </conditionalFormatting>
  <conditionalFormatting sqref="BL955:BL963">
    <cfRule type="duplicateValues" dxfId="1930" priority="578"/>
  </conditionalFormatting>
  <conditionalFormatting sqref="BL965:BL973">
    <cfRule type="duplicateValues" dxfId="1929" priority="577"/>
  </conditionalFormatting>
  <conditionalFormatting sqref="BL975:BL993">
    <cfRule type="duplicateValues" dxfId="1928" priority="576"/>
  </conditionalFormatting>
  <conditionalFormatting sqref="BL995:BL1013">
    <cfRule type="duplicateValues" dxfId="1927" priority="563"/>
  </conditionalFormatting>
  <conditionalFormatting sqref="BL1015:BL1033">
    <cfRule type="duplicateValues" dxfId="1926" priority="564"/>
  </conditionalFormatting>
  <conditionalFormatting sqref="BL1035:BL1053">
    <cfRule type="duplicateValues" dxfId="1925" priority="565"/>
  </conditionalFormatting>
  <conditionalFormatting sqref="BL1055:BL1073">
    <cfRule type="duplicateValues" dxfId="1924" priority="566"/>
  </conditionalFormatting>
  <conditionalFormatting sqref="BL1075:BL1093">
    <cfRule type="duplicateValues" dxfId="1923" priority="567"/>
  </conditionalFormatting>
  <conditionalFormatting sqref="BL1095:BL1113">
    <cfRule type="duplicateValues" dxfId="1922" priority="568"/>
  </conditionalFormatting>
  <conditionalFormatting sqref="BL1115:BL1133">
    <cfRule type="duplicateValues" dxfId="1921" priority="569"/>
  </conditionalFormatting>
  <conditionalFormatting sqref="BL1135:BL1153">
    <cfRule type="duplicateValues" dxfId="1920" priority="570"/>
  </conditionalFormatting>
  <conditionalFormatting sqref="BL1155:BL1173">
    <cfRule type="duplicateValues" dxfId="1919" priority="571"/>
  </conditionalFormatting>
  <conditionalFormatting sqref="BL1175:BL1193">
    <cfRule type="duplicateValues" dxfId="1918" priority="572"/>
  </conditionalFormatting>
  <conditionalFormatting sqref="BL1195:BL1213">
    <cfRule type="duplicateValues" dxfId="1917" priority="574"/>
  </conditionalFormatting>
  <conditionalFormatting sqref="BL1215:BL1233">
    <cfRule type="duplicateValues" dxfId="1916" priority="573"/>
  </conditionalFormatting>
  <conditionalFormatting sqref="BL1235:BL1253">
    <cfRule type="duplicateValues" dxfId="1915" priority="575"/>
  </conditionalFormatting>
  <conditionalFormatting sqref="BL1254 BL144:BL154 BL158 BL166 BL160 BL162 BL174 BL168 BL170 BL172 BL179 BL234 BL224 BL209 BL211 BL213:BL214 BL199 BL201 BL203:BL204 BL189 BL191 BL193:BL194 BL181 BL183:BL184 BL284 BL274 BL264 BL254 BL244 BL374 BL354 BL334 BL314 BL294 BL544 BL534 BL514 BL494 BL474 BL454 BL434 BL414 BL394 BL554 BL564 BL569 BL571 BL573:BL574 BL579 BL581 BL583:BL584 BL589 BL591 BL593:BL594 BL599 BL601 BL603:BL604 BL609 BL611 BL613:BL614 BL619 BL621 BL623:BL624 BL629 BL631 BL633:BL634 BL639 BL641 BL643:BL644 BL654 BL664 BL674 BL774 BL764 BL754 BL744 BL734 BL724 BL714 BL704 BL694 BL684 BL784 BL794 BL804 BL834 BL874 BL884 BL894 BL904 BL914 BL924 BL934 BL944 BL954 BL964 BL974 BL994 BL1214 BL1234 BL1194 BL1174 BL1154 BL1134 BL1114 BL1094 BL1074 BL1054 BL1034 BL1014">
    <cfRule type="duplicateValues" dxfId="1914" priority="689"/>
  </conditionalFormatting>
  <conditionalFormatting sqref="BL1255:BL1954">
    <cfRule type="duplicateValues" dxfId="1913" priority="562"/>
  </conditionalFormatting>
  <conditionalFormatting sqref="BO4:BO33">
    <cfRule type="duplicateValues" dxfId="1912" priority="554"/>
  </conditionalFormatting>
  <conditionalFormatting sqref="BO34:BO53">
    <cfRule type="duplicateValues" dxfId="1911" priority="555"/>
  </conditionalFormatting>
  <conditionalFormatting sqref="BO54:BO73">
    <cfRule type="duplicateValues" dxfId="1910" priority="556"/>
  </conditionalFormatting>
  <conditionalFormatting sqref="BO74">
    <cfRule type="duplicateValues" dxfId="1909" priority="557"/>
  </conditionalFormatting>
  <conditionalFormatting sqref="BO75:BO83">
    <cfRule type="duplicateValues" dxfId="1908" priority="553"/>
  </conditionalFormatting>
  <conditionalFormatting sqref="BO94:BO123">
    <cfRule type="duplicateValues" dxfId="1907" priority="558"/>
  </conditionalFormatting>
  <conditionalFormatting sqref="BO124:BO134 BO136 BO138 BO140 BO142">
    <cfRule type="duplicateValues" dxfId="1906" priority="559"/>
  </conditionalFormatting>
  <conditionalFormatting sqref="BO135 BO137 BO139 BO141 BO143">
    <cfRule type="duplicateValues" dxfId="1905" priority="552"/>
  </conditionalFormatting>
  <conditionalFormatting sqref="BO144:BO153">
    <cfRule type="duplicateValues" dxfId="1904" priority="560"/>
  </conditionalFormatting>
  <conditionalFormatting sqref="BO154:BO164 BO167 BO169 BO171 BO173:BO174 BO178 BO182 BO180 BO186 BO194 BO188 BO190 BO192 BO199 BO201 BO203:BO204 BO209 BO211 BO213:BO214 BO219 BO221 BO223:BO224 BO229 BO231 BO233:BO234 BO244 BO254 BO264 BO274 BO284 BO294 BO304 BO314 BO324 BO334 BO344 BO354 BO374 BO394 BO414 BO434 BO444 BO454 BO474 BO476 BO478 BO480:BO484 BO489 BO491 BO493:BO494 BO499 BO501 BO503:BO504 BO509 BO511 BO513:BO514 BO519 BO521 BO523:BO524 BO529 BO531 BO533:BO534 BO539 BO541 BO543:BO544 BO546 BO554 BO548 BO550 BO552 BO564 BO574 BO584 BO594 BO604 BO634 BO624 BO614 BO644 BO654 BO664 BO674 BO684 BO694 BO744 BO754 BO764 BO774 BO784 BO794 BO804 BO814 BO824 BO834 BO844 BO854 BO864 BO874 BO894 BO914 BO934 BO954 BO974 BO994 BO1014 BO1034 BO1094 BO1074 BO1054">
    <cfRule type="duplicateValues" dxfId="1903" priority="561"/>
  </conditionalFormatting>
  <conditionalFormatting sqref="BO165">
    <cfRule type="duplicateValues" dxfId="1902" priority="550"/>
  </conditionalFormatting>
  <conditionalFormatting sqref="BO166 BO168 BO170 BO172">
    <cfRule type="duplicateValues" dxfId="1901" priority="551"/>
  </conditionalFormatting>
  <conditionalFormatting sqref="BO175:BO177 BO179 BO181">
    <cfRule type="duplicateValues" dxfId="1900" priority="549"/>
  </conditionalFormatting>
  <conditionalFormatting sqref="BO183:BO184">
    <cfRule type="duplicateValues" dxfId="1899" priority="548"/>
  </conditionalFormatting>
  <conditionalFormatting sqref="BO185 BO187 BO189 BO191 BO193">
    <cfRule type="duplicateValues" dxfId="1898" priority="547"/>
  </conditionalFormatting>
  <conditionalFormatting sqref="BO195:BO198 BO200 BO202">
    <cfRule type="duplicateValues" dxfId="1897" priority="546"/>
  </conditionalFormatting>
  <conditionalFormatting sqref="BO205:BO208 BO210 BO212">
    <cfRule type="duplicateValues" dxfId="1896" priority="545"/>
  </conditionalFormatting>
  <conditionalFormatting sqref="BO215:BO218 BO220 BO222">
    <cfRule type="duplicateValues" dxfId="1895" priority="544"/>
  </conditionalFormatting>
  <conditionalFormatting sqref="BO225:BO228 BO230 BO232">
    <cfRule type="duplicateValues" dxfId="1894" priority="543"/>
  </conditionalFormatting>
  <conditionalFormatting sqref="BO235:BO243">
    <cfRule type="duplicateValues" dxfId="1893" priority="542"/>
  </conditionalFormatting>
  <conditionalFormatting sqref="BO245:BO253">
    <cfRule type="duplicateValues" dxfId="1892" priority="541"/>
  </conditionalFormatting>
  <conditionalFormatting sqref="BO255:BO263">
    <cfRule type="duplicateValues" dxfId="1891" priority="540"/>
  </conditionalFormatting>
  <conditionalFormatting sqref="BO265:BO273">
    <cfRule type="duplicateValues" dxfId="1890" priority="539"/>
  </conditionalFormatting>
  <conditionalFormatting sqref="BO275:BO283">
    <cfRule type="duplicateValues" dxfId="1889" priority="538"/>
  </conditionalFormatting>
  <conditionalFormatting sqref="BO285:BO293">
    <cfRule type="duplicateValues" dxfId="1888" priority="537"/>
  </conditionalFormatting>
  <conditionalFormatting sqref="BO295:BO303">
    <cfRule type="duplicateValues" dxfId="1887" priority="536"/>
  </conditionalFormatting>
  <conditionalFormatting sqref="BO305:BO313">
    <cfRule type="duplicateValues" dxfId="1886" priority="535"/>
  </conditionalFormatting>
  <conditionalFormatting sqref="BO315:BO323">
    <cfRule type="duplicateValues" dxfId="1885" priority="534"/>
  </conditionalFormatting>
  <conditionalFormatting sqref="BO325:BO333">
    <cfRule type="duplicateValues" dxfId="1884" priority="533"/>
  </conditionalFormatting>
  <conditionalFormatting sqref="BO335:BO343">
    <cfRule type="duplicateValues" dxfId="1883" priority="532"/>
  </conditionalFormatting>
  <conditionalFormatting sqref="BO345:BO353">
    <cfRule type="duplicateValues" dxfId="1882" priority="531"/>
  </conditionalFormatting>
  <conditionalFormatting sqref="BO355:BO363">
    <cfRule type="duplicateValues" dxfId="1881" priority="529"/>
  </conditionalFormatting>
  <conditionalFormatting sqref="BO364">
    <cfRule type="duplicateValues" dxfId="1880" priority="530"/>
  </conditionalFormatting>
  <conditionalFormatting sqref="BO365:BO373">
    <cfRule type="duplicateValues" dxfId="1879" priority="528"/>
  </conditionalFormatting>
  <conditionalFormatting sqref="BO375:BO383">
    <cfRule type="duplicateValues" dxfId="1878" priority="526"/>
  </conditionalFormatting>
  <conditionalFormatting sqref="BO384">
    <cfRule type="duplicateValues" dxfId="1877" priority="527"/>
  </conditionalFormatting>
  <conditionalFormatting sqref="BO385:BO393">
    <cfRule type="duplicateValues" dxfId="1876" priority="525"/>
  </conditionalFormatting>
  <conditionalFormatting sqref="BO395:BO403">
    <cfRule type="duplicateValues" dxfId="1875" priority="523"/>
  </conditionalFormatting>
  <conditionalFormatting sqref="BO404">
    <cfRule type="duplicateValues" dxfId="1874" priority="524"/>
  </conditionalFormatting>
  <conditionalFormatting sqref="BO405:BO413">
    <cfRule type="duplicateValues" dxfId="1873" priority="522"/>
  </conditionalFormatting>
  <conditionalFormatting sqref="BO415:BO418 BO420 BO422">
    <cfRule type="duplicateValues" dxfId="1872" priority="520"/>
  </conditionalFormatting>
  <conditionalFormatting sqref="BO419 BO421 BO423:BO424 BO429 BO431 BO433">
    <cfRule type="duplicateValues" dxfId="1871" priority="521"/>
  </conditionalFormatting>
  <conditionalFormatting sqref="BO425:BO428 BO430 BO432">
    <cfRule type="duplicateValues" dxfId="1870" priority="519"/>
  </conditionalFormatting>
  <conditionalFormatting sqref="BO435:BO438 BO440 BO442">
    <cfRule type="duplicateValues" dxfId="1869" priority="517"/>
  </conditionalFormatting>
  <conditionalFormatting sqref="BO439 BO441 BO443">
    <cfRule type="duplicateValues" dxfId="1868" priority="518"/>
  </conditionalFormatting>
  <conditionalFormatting sqref="BO445:BO448 BO450 BO452">
    <cfRule type="duplicateValues" dxfId="1867" priority="515"/>
  </conditionalFormatting>
  <conditionalFormatting sqref="BO449 BO451 BO453">
    <cfRule type="duplicateValues" dxfId="1866" priority="516"/>
  </conditionalFormatting>
  <conditionalFormatting sqref="BO455:BO458 BO460 BO462">
    <cfRule type="duplicateValues" dxfId="1865" priority="513"/>
  </conditionalFormatting>
  <conditionalFormatting sqref="BO459 BO461 BO463:BO464 BO469 BO471 BO473">
    <cfRule type="duplicateValues" dxfId="1864" priority="514"/>
  </conditionalFormatting>
  <conditionalFormatting sqref="BO465:BO468 BO470 BO472">
    <cfRule type="duplicateValues" dxfId="1863" priority="512"/>
  </conditionalFormatting>
  <conditionalFormatting sqref="BO475 BO477 BO479">
    <cfRule type="duplicateValues" dxfId="1862" priority="511"/>
  </conditionalFormatting>
  <conditionalFormatting sqref="BO485:BO488 BO490 BO492">
    <cfRule type="duplicateValues" dxfId="1861" priority="510"/>
  </conditionalFormatting>
  <conditionalFormatting sqref="BO495:BO498 BO500 BO502">
    <cfRule type="duplicateValues" dxfId="1860" priority="509"/>
  </conditionalFormatting>
  <conditionalFormatting sqref="BO505:BO508 BO510 BO512">
    <cfRule type="duplicateValues" dxfId="1859" priority="508"/>
  </conditionalFormatting>
  <conditionalFormatting sqref="BO515:BO518 BO520 BO522">
    <cfRule type="duplicateValues" dxfId="1858" priority="507"/>
  </conditionalFormatting>
  <conditionalFormatting sqref="BO525:BO528 BO530 BO532">
    <cfRule type="duplicateValues" dxfId="1857" priority="506"/>
  </conditionalFormatting>
  <conditionalFormatting sqref="BO535:BO538 BO540 BO542">
    <cfRule type="duplicateValues" dxfId="1856" priority="505"/>
  </conditionalFormatting>
  <conditionalFormatting sqref="BO545 BO547 BO549 BO551 BO553">
    <cfRule type="duplicateValues" dxfId="1855" priority="504"/>
  </conditionalFormatting>
  <conditionalFormatting sqref="BO555:BO558 BO560 BO562">
    <cfRule type="duplicateValues" dxfId="1854" priority="502"/>
  </conditionalFormatting>
  <conditionalFormatting sqref="BO559 BO561 BO563">
    <cfRule type="duplicateValues" dxfId="1853" priority="503"/>
  </conditionalFormatting>
  <conditionalFormatting sqref="BO565:BO568 BO570 BO572">
    <cfRule type="duplicateValues" dxfId="1852" priority="500"/>
  </conditionalFormatting>
  <conditionalFormatting sqref="BO569 BO571 BO573">
    <cfRule type="duplicateValues" dxfId="1851" priority="501"/>
  </conditionalFormatting>
  <conditionalFormatting sqref="BO575:BO578 BO580 BO582">
    <cfRule type="duplicateValues" dxfId="1850" priority="498"/>
  </conditionalFormatting>
  <conditionalFormatting sqref="BO579 BO581 BO583">
    <cfRule type="duplicateValues" dxfId="1849" priority="499"/>
  </conditionalFormatting>
  <conditionalFormatting sqref="BO585:BO588 BO590 BO592">
    <cfRule type="duplicateValues" dxfId="1848" priority="496"/>
  </conditionalFormatting>
  <conditionalFormatting sqref="BO589 BO591 BO593">
    <cfRule type="duplicateValues" dxfId="1847" priority="497"/>
  </conditionalFormatting>
  <conditionalFormatting sqref="BO595:BO598 BO600 BO602">
    <cfRule type="duplicateValues" dxfId="1846" priority="494"/>
  </conditionalFormatting>
  <conditionalFormatting sqref="BO599 BO601 BO603">
    <cfRule type="duplicateValues" dxfId="1845" priority="495"/>
  </conditionalFormatting>
  <conditionalFormatting sqref="BO605:BO608 BO610 BO612">
    <cfRule type="duplicateValues" dxfId="1844" priority="488"/>
  </conditionalFormatting>
  <conditionalFormatting sqref="BO609 BO611 BO613">
    <cfRule type="duplicateValues" dxfId="1843" priority="489"/>
  </conditionalFormatting>
  <conditionalFormatting sqref="BO615:BO618 BO620 BO622">
    <cfRule type="duplicateValues" dxfId="1842" priority="490"/>
  </conditionalFormatting>
  <conditionalFormatting sqref="BO619 BO621 BO623">
    <cfRule type="duplicateValues" dxfId="1841" priority="491"/>
  </conditionalFormatting>
  <conditionalFormatting sqref="BO625:BO628 BO630 BO632">
    <cfRule type="duplicateValues" dxfId="1840" priority="492"/>
  </conditionalFormatting>
  <conditionalFormatting sqref="BO629 BO631 BO633">
    <cfRule type="duplicateValues" dxfId="1839" priority="493"/>
  </conditionalFormatting>
  <conditionalFormatting sqref="BO635:BO638 BO640 BO642">
    <cfRule type="duplicateValues" dxfId="1838" priority="486"/>
  </conditionalFormatting>
  <conditionalFormatting sqref="BO639 BO641 BO643">
    <cfRule type="duplicateValues" dxfId="1837" priority="487"/>
  </conditionalFormatting>
  <conditionalFormatting sqref="BO645:BO653">
    <cfRule type="duplicateValues" dxfId="1836" priority="485"/>
  </conditionalFormatting>
  <conditionalFormatting sqref="BO655:BO663">
    <cfRule type="duplicateValues" dxfId="1835" priority="484"/>
  </conditionalFormatting>
  <conditionalFormatting sqref="BO665:BO673">
    <cfRule type="duplicateValues" dxfId="1834" priority="483"/>
  </conditionalFormatting>
  <conditionalFormatting sqref="BO675:BO683">
    <cfRule type="duplicateValues" dxfId="1833" priority="482"/>
  </conditionalFormatting>
  <conditionalFormatting sqref="BO685:BO693">
    <cfRule type="duplicateValues" dxfId="1832" priority="481"/>
  </conditionalFormatting>
  <conditionalFormatting sqref="BO695:BO703">
    <cfRule type="duplicateValues" dxfId="1831" priority="475"/>
  </conditionalFormatting>
  <conditionalFormatting sqref="BO705:BO713">
    <cfRule type="duplicateValues" dxfId="1830" priority="476"/>
  </conditionalFormatting>
  <conditionalFormatting sqref="BO715:BO723">
    <cfRule type="duplicateValues" dxfId="1829" priority="477"/>
  </conditionalFormatting>
  <conditionalFormatting sqref="BO725:BO733">
    <cfRule type="duplicateValues" dxfId="1828" priority="478"/>
  </conditionalFormatting>
  <conditionalFormatting sqref="BO734 BO724 BO714 BO704">
    <cfRule type="duplicateValues" dxfId="1827" priority="480"/>
  </conditionalFormatting>
  <conditionalFormatting sqref="BO735:BO743">
    <cfRule type="duplicateValues" dxfId="1826" priority="479"/>
  </conditionalFormatting>
  <conditionalFormatting sqref="BO745:BO753">
    <cfRule type="duplicateValues" dxfId="1825" priority="474"/>
  </conditionalFormatting>
  <conditionalFormatting sqref="BO755:BO763">
    <cfRule type="duplicateValues" dxfId="1824" priority="473"/>
  </conditionalFormatting>
  <conditionalFormatting sqref="BO765:BO773">
    <cfRule type="duplicateValues" dxfId="1823" priority="472"/>
  </conditionalFormatting>
  <conditionalFormatting sqref="BO775:BO783">
    <cfRule type="duplicateValues" dxfId="1822" priority="471"/>
  </conditionalFormatting>
  <conditionalFormatting sqref="BO785:BO793">
    <cfRule type="duplicateValues" dxfId="1821" priority="470"/>
  </conditionalFormatting>
  <conditionalFormatting sqref="BO795:BO803">
    <cfRule type="duplicateValues" dxfId="1820" priority="469"/>
  </conditionalFormatting>
  <conditionalFormatting sqref="BO805:BO813">
    <cfRule type="duplicateValues" dxfId="1819" priority="468"/>
  </conditionalFormatting>
  <conditionalFormatting sqref="BO815:BO823">
    <cfRule type="duplicateValues" dxfId="1818" priority="467"/>
  </conditionalFormatting>
  <conditionalFormatting sqref="BO825:BO833">
    <cfRule type="duplicateValues" dxfId="1817" priority="466"/>
  </conditionalFormatting>
  <conditionalFormatting sqref="BO835:BO843">
    <cfRule type="duplicateValues" dxfId="1816" priority="465"/>
  </conditionalFormatting>
  <conditionalFormatting sqref="BO845:BO853">
    <cfRule type="duplicateValues" dxfId="1815" priority="464"/>
  </conditionalFormatting>
  <conditionalFormatting sqref="BO855:BO863">
    <cfRule type="duplicateValues" dxfId="1814" priority="463"/>
  </conditionalFormatting>
  <conditionalFormatting sqref="BO865:BO873">
    <cfRule type="duplicateValues" dxfId="1813" priority="462"/>
  </conditionalFormatting>
  <conditionalFormatting sqref="BO875:BO883">
    <cfRule type="duplicateValues" dxfId="1812" priority="460"/>
  </conditionalFormatting>
  <conditionalFormatting sqref="BO884">
    <cfRule type="duplicateValues" dxfId="1811" priority="461"/>
  </conditionalFormatting>
  <conditionalFormatting sqref="BO885:BO893">
    <cfRule type="duplicateValues" dxfId="1810" priority="459"/>
  </conditionalFormatting>
  <conditionalFormatting sqref="BO895:BO903">
    <cfRule type="duplicateValues" dxfId="1809" priority="457"/>
  </conditionalFormatting>
  <conditionalFormatting sqref="BO904">
    <cfRule type="duplicateValues" dxfId="1808" priority="458"/>
  </conditionalFormatting>
  <conditionalFormatting sqref="BO905:BO913">
    <cfRule type="duplicateValues" dxfId="1807" priority="456"/>
  </conditionalFormatting>
  <conditionalFormatting sqref="BO915:BO923">
    <cfRule type="duplicateValues" dxfId="1806" priority="454"/>
  </conditionalFormatting>
  <conditionalFormatting sqref="BO924">
    <cfRule type="duplicateValues" dxfId="1805" priority="455"/>
  </conditionalFormatting>
  <conditionalFormatting sqref="BO925:BO933">
    <cfRule type="duplicateValues" dxfId="1804" priority="453"/>
  </conditionalFormatting>
  <conditionalFormatting sqref="BO935:BO943">
    <cfRule type="duplicateValues" dxfId="1803" priority="451"/>
  </conditionalFormatting>
  <conditionalFormatting sqref="BO944">
    <cfRule type="duplicateValues" dxfId="1802" priority="452"/>
  </conditionalFormatting>
  <conditionalFormatting sqref="BO945:BO953">
    <cfRule type="duplicateValues" dxfId="1801" priority="450"/>
  </conditionalFormatting>
  <conditionalFormatting sqref="BO955:BO963">
    <cfRule type="duplicateValues" dxfId="1800" priority="448"/>
  </conditionalFormatting>
  <conditionalFormatting sqref="BO964">
    <cfRule type="duplicateValues" dxfId="1799" priority="449"/>
  </conditionalFormatting>
  <conditionalFormatting sqref="BO965:BO973">
    <cfRule type="duplicateValues" dxfId="1798" priority="447"/>
  </conditionalFormatting>
  <conditionalFormatting sqref="BO975:BO993">
    <cfRule type="duplicateValues" dxfId="1797" priority="446"/>
  </conditionalFormatting>
  <conditionalFormatting sqref="BO995:BO1013">
    <cfRule type="duplicateValues" dxfId="1796" priority="445"/>
  </conditionalFormatting>
  <conditionalFormatting sqref="BO1015:BO1033">
    <cfRule type="duplicateValues" dxfId="1795" priority="444"/>
  </conditionalFormatting>
  <conditionalFormatting sqref="BO1035:BO1053">
    <cfRule type="duplicateValues" dxfId="1794" priority="441"/>
  </conditionalFormatting>
  <conditionalFormatting sqref="BO1055:BO1073">
    <cfRule type="duplicateValues" dxfId="1793" priority="442"/>
  </conditionalFormatting>
  <conditionalFormatting sqref="BO1075:BO1093">
    <cfRule type="duplicateValues" dxfId="1792" priority="443"/>
  </conditionalFormatting>
  <conditionalFormatting sqref="BO1095:BO1954">
    <cfRule type="duplicateValues" dxfId="1791" priority="302"/>
  </conditionalFormatting>
  <conditionalFormatting sqref="BR4:BR33">
    <cfRule type="duplicateValues" dxfId="1790" priority="432"/>
  </conditionalFormatting>
  <conditionalFormatting sqref="BR34:BR53">
    <cfRule type="duplicateValues" dxfId="1789" priority="433"/>
  </conditionalFormatting>
  <conditionalFormatting sqref="BR54:BR73">
    <cfRule type="duplicateValues" dxfId="1788" priority="434"/>
  </conditionalFormatting>
  <conditionalFormatting sqref="BR74">
    <cfRule type="duplicateValues" dxfId="1787" priority="435"/>
  </conditionalFormatting>
  <conditionalFormatting sqref="BR75:BR83">
    <cfRule type="duplicateValues" dxfId="1786" priority="431"/>
  </conditionalFormatting>
  <conditionalFormatting sqref="BR94:BR123">
    <cfRule type="duplicateValues" dxfId="1785" priority="436"/>
  </conditionalFormatting>
  <conditionalFormatting sqref="BR124:BR134 BR136 BR138 BR140 BR142">
    <cfRule type="duplicateValues" dxfId="1784" priority="437"/>
  </conditionalFormatting>
  <conditionalFormatting sqref="BR135 BR137 BR139 BR141 BR143">
    <cfRule type="duplicateValues" dxfId="1783" priority="430"/>
  </conditionalFormatting>
  <conditionalFormatting sqref="BR144:BR153">
    <cfRule type="duplicateValues" dxfId="1782" priority="438"/>
  </conditionalFormatting>
  <conditionalFormatting sqref="BR154:BR164 BR167 BR169 BR171 BR173:BR174 BR178 BR182 BR180">
    <cfRule type="duplicateValues" dxfId="1781" priority="439"/>
  </conditionalFormatting>
  <conditionalFormatting sqref="BR165">
    <cfRule type="duplicateValues" dxfId="1780" priority="428"/>
  </conditionalFormatting>
  <conditionalFormatting sqref="BR166 BR168 BR170 BR172">
    <cfRule type="duplicateValues" dxfId="1779" priority="429"/>
  </conditionalFormatting>
  <conditionalFormatting sqref="BR175:BR177 BR179 BR181">
    <cfRule type="duplicateValues" dxfId="1778" priority="427"/>
  </conditionalFormatting>
  <conditionalFormatting sqref="BR183">
    <cfRule type="duplicateValues" dxfId="1777" priority="426"/>
  </conditionalFormatting>
  <conditionalFormatting sqref="BR184:BR193 BR196 BR204 BR198 BR200 BR202 BR216 BR208 BR212 BR210 BR220 BR218 BR222 BR224:BR234 BR239 BR241 BR243:BR244 BR249 BR251 BR253:BR254 BR259 BR261 BR263:BR264 BR374 BR354 BR344 BR334 BR324 BR314 BR304 BR294 BR284 BR274 BR434 BR414 BR394 BR514 BR494 BR474 BR454 BR534 BR574 BR564 BR584 BR594 BR624 BR626 BR628 BR630:BR634 BR774 BR764 BR639 BR641 BR643:BR644 BR649 BR651 BR653:BR654 BR659 BR664 BR669 BR674 BR679 BR684 BR689 BR694 BR699 BR704 BR714 BR724 BR734 BR744 BR754 BR784 BR794 BR804 BR814 BR834 BR864 BR894 BR924 BR1254:BR1354 BR1234 BR1214 BR1194 BR1174 BR1154 BR1134 BR1114 BR1094 BR1074 BR1054 BR1034 BR1014 BR974:BR994 BR964 BR954 BR944 BR934">
    <cfRule type="duplicateValues" dxfId="1776" priority="440"/>
  </conditionalFormatting>
  <conditionalFormatting sqref="BR194">
    <cfRule type="duplicateValues" dxfId="1775" priority="425"/>
  </conditionalFormatting>
  <conditionalFormatting sqref="BR195 BR197 BR199 BR201 BR203">
    <cfRule type="duplicateValues" dxfId="1774" priority="424"/>
  </conditionalFormatting>
  <conditionalFormatting sqref="BR205:BR207 BR209 BR211">
    <cfRule type="duplicateValues" dxfId="1773" priority="421"/>
  </conditionalFormatting>
  <conditionalFormatting sqref="BR213:BR214">
    <cfRule type="duplicateValues" dxfId="1772" priority="423"/>
  </conditionalFormatting>
  <conditionalFormatting sqref="BR215 BR217 BR219 BR221 BR223">
    <cfRule type="duplicateValues" dxfId="1771" priority="422"/>
  </conditionalFormatting>
  <conditionalFormatting sqref="BR235:BR238 BR240 BR242">
    <cfRule type="duplicateValues" dxfId="1770" priority="420"/>
  </conditionalFormatting>
  <conditionalFormatting sqref="BR245:BR248 BR250 BR252">
    <cfRule type="duplicateValues" dxfId="1769" priority="419"/>
  </conditionalFormatting>
  <conditionalFormatting sqref="BR255:BR258 BR260 BR262">
    <cfRule type="duplicateValues" dxfId="1768" priority="418"/>
  </conditionalFormatting>
  <conditionalFormatting sqref="BR265:BR273">
    <cfRule type="duplicateValues" dxfId="1767" priority="406"/>
  </conditionalFormatting>
  <conditionalFormatting sqref="BR275:BR283">
    <cfRule type="duplicateValues" dxfId="1766" priority="407"/>
  </conditionalFormatting>
  <conditionalFormatting sqref="BR285:BR293">
    <cfRule type="duplicateValues" dxfId="1765" priority="408"/>
  </conditionalFormatting>
  <conditionalFormatting sqref="BR295:BR303">
    <cfRule type="duplicateValues" dxfId="1764" priority="409"/>
  </conditionalFormatting>
  <conditionalFormatting sqref="BR305:BR313">
    <cfRule type="duplicateValues" dxfId="1763" priority="410"/>
  </conditionalFormatting>
  <conditionalFormatting sqref="BR315:BR323">
    <cfRule type="duplicateValues" dxfId="1762" priority="411"/>
  </conditionalFormatting>
  <conditionalFormatting sqref="BR325:BR333">
    <cfRule type="duplicateValues" dxfId="1761" priority="412"/>
  </conditionalFormatting>
  <conditionalFormatting sqref="BR335:BR343">
    <cfRule type="duplicateValues" dxfId="1760" priority="413"/>
  </conditionalFormatting>
  <conditionalFormatting sqref="BR345:BR353">
    <cfRule type="duplicateValues" dxfId="1759" priority="414"/>
  </conditionalFormatting>
  <conditionalFormatting sqref="BR355:BR363">
    <cfRule type="duplicateValues" dxfId="1758" priority="416"/>
  </conditionalFormatting>
  <conditionalFormatting sqref="BR364">
    <cfRule type="duplicateValues" dxfId="1757" priority="417"/>
  </conditionalFormatting>
  <conditionalFormatting sqref="BR365:BR373">
    <cfRule type="duplicateValues" dxfId="1756" priority="415"/>
  </conditionalFormatting>
  <conditionalFormatting sqref="BR375:BR383">
    <cfRule type="duplicateValues" dxfId="1755" priority="398"/>
  </conditionalFormatting>
  <conditionalFormatting sqref="BR384">
    <cfRule type="duplicateValues" dxfId="1754" priority="399"/>
  </conditionalFormatting>
  <conditionalFormatting sqref="BR385:BR393">
    <cfRule type="duplicateValues" dxfId="1753" priority="397"/>
  </conditionalFormatting>
  <conditionalFormatting sqref="BR395:BR403">
    <cfRule type="duplicateValues" dxfId="1752" priority="401"/>
  </conditionalFormatting>
  <conditionalFormatting sqref="BR404">
    <cfRule type="duplicateValues" dxfId="1751" priority="402"/>
  </conditionalFormatting>
  <conditionalFormatting sqref="BR405:BR413">
    <cfRule type="duplicateValues" dxfId="1750" priority="400"/>
  </conditionalFormatting>
  <conditionalFormatting sqref="BR415:BR418 BR420 BR422">
    <cfRule type="duplicateValues" dxfId="1749" priority="404"/>
  </conditionalFormatting>
  <conditionalFormatting sqref="BR419 BR421 BR423:BR424 BR429 BR431 BR433">
    <cfRule type="duplicateValues" dxfId="1748" priority="405"/>
  </conditionalFormatting>
  <conditionalFormatting sqref="BR425:BR428 BR430 BR432">
    <cfRule type="duplicateValues" dxfId="1747" priority="403"/>
  </conditionalFormatting>
  <conditionalFormatting sqref="BR435:BR438 BR440 BR442">
    <cfRule type="duplicateValues" dxfId="1746" priority="385"/>
  </conditionalFormatting>
  <conditionalFormatting sqref="BR439 BR441 BR443">
    <cfRule type="duplicateValues" dxfId="1745" priority="386"/>
  </conditionalFormatting>
  <conditionalFormatting sqref="BR444">
    <cfRule type="duplicateValues" dxfId="1744" priority="387"/>
  </conditionalFormatting>
  <conditionalFormatting sqref="BR445:BR448 BR450 BR452">
    <cfRule type="duplicateValues" dxfId="1743" priority="383"/>
  </conditionalFormatting>
  <conditionalFormatting sqref="BR449 BR451 BR453">
    <cfRule type="duplicateValues" dxfId="1742" priority="384"/>
  </conditionalFormatting>
  <conditionalFormatting sqref="BR455:BR458 BR460 BR462">
    <cfRule type="duplicateValues" dxfId="1741" priority="389"/>
  </conditionalFormatting>
  <conditionalFormatting sqref="BR459 BR461 BR463:BR464 BR469 BR471 BR473">
    <cfRule type="duplicateValues" dxfId="1740" priority="390"/>
  </conditionalFormatting>
  <conditionalFormatting sqref="BR465:BR468 BR470 BR472">
    <cfRule type="duplicateValues" dxfId="1739" priority="388"/>
  </conditionalFormatting>
  <conditionalFormatting sqref="BR475 BR477 BR479">
    <cfRule type="duplicateValues" dxfId="1738" priority="392"/>
  </conditionalFormatting>
  <conditionalFormatting sqref="BR476 BR478 BR480:BR484 BR489 BR491 BR493">
    <cfRule type="duplicateValues" dxfId="1737" priority="393"/>
  </conditionalFormatting>
  <conditionalFormatting sqref="BR485:BR488 BR490 BR492">
    <cfRule type="duplicateValues" dxfId="1736" priority="391"/>
  </conditionalFormatting>
  <conditionalFormatting sqref="BR495:BR498 BR500 BR502">
    <cfRule type="duplicateValues" dxfId="1735" priority="395"/>
  </conditionalFormatting>
  <conditionalFormatting sqref="BR499 BR501 BR503:BR504 BR509 BR511 BR513">
    <cfRule type="duplicateValues" dxfId="1734" priority="396"/>
  </conditionalFormatting>
  <conditionalFormatting sqref="BR505:BR508 BR510 BR512">
    <cfRule type="duplicateValues" dxfId="1733" priority="394"/>
  </conditionalFormatting>
  <conditionalFormatting sqref="BR515:BR518 BR520 BR522">
    <cfRule type="duplicateValues" dxfId="1732" priority="381"/>
  </conditionalFormatting>
  <conditionalFormatting sqref="BR519 BR521 BR523:BR524 BR529 BR531 BR533">
    <cfRule type="duplicateValues" dxfId="1731" priority="382"/>
  </conditionalFormatting>
  <conditionalFormatting sqref="BR525:BR528 BR530 BR532">
    <cfRule type="duplicateValues" dxfId="1730" priority="380"/>
  </conditionalFormatting>
  <conditionalFormatting sqref="BR535:BR538 BR540 BR542">
    <cfRule type="duplicateValues" dxfId="1729" priority="376"/>
  </conditionalFormatting>
  <conditionalFormatting sqref="BR539 BR541 BR543:BR544 BR546 BR554 BR548 BR550 BR552">
    <cfRule type="duplicateValues" dxfId="1728" priority="377"/>
  </conditionalFormatting>
  <conditionalFormatting sqref="BR545 BR547 BR549 BR551 BR553">
    <cfRule type="duplicateValues" dxfId="1727" priority="375"/>
  </conditionalFormatting>
  <conditionalFormatting sqref="BR555:BR558 BR560 BR562">
    <cfRule type="duplicateValues" dxfId="1726" priority="373"/>
  </conditionalFormatting>
  <conditionalFormatting sqref="BR559 BR561 BR563">
    <cfRule type="duplicateValues" dxfId="1725" priority="374"/>
  </conditionalFormatting>
  <conditionalFormatting sqref="BR565:BR568 BR570 BR572">
    <cfRule type="duplicateValues" dxfId="1724" priority="378"/>
  </conditionalFormatting>
  <conditionalFormatting sqref="BR569 BR571 BR573">
    <cfRule type="duplicateValues" dxfId="1723" priority="379"/>
  </conditionalFormatting>
  <conditionalFormatting sqref="BR575:BR578 BR580 BR582">
    <cfRule type="duplicateValues" dxfId="1722" priority="371"/>
  </conditionalFormatting>
  <conditionalFormatting sqref="BR579 BR581 BR583">
    <cfRule type="duplicateValues" dxfId="1721" priority="372"/>
  </conditionalFormatting>
  <conditionalFormatting sqref="BR585:BR588 BR590 BR592">
    <cfRule type="duplicateValues" dxfId="1720" priority="369"/>
  </conditionalFormatting>
  <conditionalFormatting sqref="BR589 BR591 BR593">
    <cfRule type="duplicateValues" dxfId="1719" priority="370"/>
  </conditionalFormatting>
  <conditionalFormatting sqref="BR595:BR598 BR600 BR602">
    <cfRule type="duplicateValues" dxfId="1718" priority="366"/>
  </conditionalFormatting>
  <conditionalFormatting sqref="BR599 BR601 BR603">
    <cfRule type="duplicateValues" dxfId="1717" priority="367"/>
  </conditionalFormatting>
  <conditionalFormatting sqref="BR604 BR614">
    <cfRule type="duplicateValues" dxfId="1716" priority="368"/>
  </conditionalFormatting>
  <conditionalFormatting sqref="BR605:BR608 BR610 BR612">
    <cfRule type="duplicateValues" dxfId="1715" priority="362"/>
  </conditionalFormatting>
  <conditionalFormatting sqref="BR609 BR611 BR613">
    <cfRule type="duplicateValues" dxfId="1714" priority="363"/>
  </conditionalFormatting>
  <conditionalFormatting sqref="BR615:BR618 BR620 BR622">
    <cfRule type="duplicateValues" dxfId="1713" priority="364"/>
  </conditionalFormatting>
  <conditionalFormatting sqref="BR619 BR621 BR623">
    <cfRule type="duplicateValues" dxfId="1712" priority="365"/>
  </conditionalFormatting>
  <conditionalFormatting sqref="BR625 BR627 BR629">
    <cfRule type="duplicateValues" dxfId="1711" priority="361"/>
  </conditionalFormatting>
  <conditionalFormatting sqref="BR635:BR638 BR640 BR642">
    <cfRule type="duplicateValues" dxfId="1710" priority="358"/>
  </conditionalFormatting>
  <conditionalFormatting sqref="BR645:BR648 BR650 BR652">
    <cfRule type="duplicateValues" dxfId="1709" priority="357"/>
  </conditionalFormatting>
  <conditionalFormatting sqref="BR655:BR658">
    <cfRule type="duplicateValues" dxfId="1708" priority="356"/>
  </conditionalFormatting>
  <conditionalFormatting sqref="BR660:BR663">
    <cfRule type="duplicateValues" dxfId="1707" priority="355"/>
  </conditionalFormatting>
  <conditionalFormatting sqref="BR665:BR668">
    <cfRule type="duplicateValues" dxfId="1706" priority="354"/>
  </conditionalFormatting>
  <conditionalFormatting sqref="BR670:BR673">
    <cfRule type="duplicateValues" dxfId="1705" priority="353"/>
  </conditionalFormatting>
  <conditionalFormatting sqref="BR675:BR678">
    <cfRule type="duplicateValues" dxfId="1704" priority="352"/>
  </conditionalFormatting>
  <conditionalFormatting sqref="BR680:BR683">
    <cfRule type="duplicateValues" dxfId="1703" priority="351"/>
  </conditionalFormatting>
  <conditionalFormatting sqref="BR685:BR688">
    <cfRule type="duplicateValues" dxfId="1702" priority="350"/>
  </conditionalFormatting>
  <conditionalFormatting sqref="BR690:BR693">
    <cfRule type="duplicateValues" dxfId="1701" priority="349"/>
  </conditionalFormatting>
  <conditionalFormatting sqref="BR695:BR698">
    <cfRule type="duplicateValues" dxfId="1700" priority="348"/>
  </conditionalFormatting>
  <conditionalFormatting sqref="BR700:BR703">
    <cfRule type="duplicateValues" dxfId="1699" priority="347"/>
  </conditionalFormatting>
  <conditionalFormatting sqref="BR705:BR713">
    <cfRule type="duplicateValues" dxfId="1698" priority="346"/>
  </conditionalFormatting>
  <conditionalFormatting sqref="BR715:BR723">
    <cfRule type="duplicateValues" dxfId="1697" priority="345"/>
  </conditionalFormatting>
  <conditionalFormatting sqref="BR725:BR733">
    <cfRule type="duplicateValues" dxfId="1696" priority="344"/>
  </conditionalFormatting>
  <conditionalFormatting sqref="BR735:BR743">
    <cfRule type="duplicateValues" dxfId="1695" priority="343"/>
  </conditionalFormatting>
  <conditionalFormatting sqref="BR745:BR753">
    <cfRule type="duplicateValues" dxfId="1694" priority="342"/>
  </conditionalFormatting>
  <conditionalFormatting sqref="BR755:BR763">
    <cfRule type="duplicateValues" dxfId="1693" priority="359"/>
  </conditionalFormatting>
  <conditionalFormatting sqref="BR765:BR773">
    <cfRule type="duplicateValues" dxfId="1692" priority="360"/>
  </conditionalFormatting>
  <conditionalFormatting sqref="BR775:BR783">
    <cfRule type="duplicateValues" dxfId="1691" priority="341"/>
  </conditionalFormatting>
  <conditionalFormatting sqref="BR785:BR793">
    <cfRule type="duplicateValues" dxfId="1690" priority="340"/>
  </conditionalFormatting>
  <conditionalFormatting sqref="BR795:BR803">
    <cfRule type="duplicateValues" dxfId="1689" priority="339"/>
  </conditionalFormatting>
  <conditionalFormatting sqref="BR805:BR813">
    <cfRule type="duplicateValues" dxfId="1688" priority="338"/>
  </conditionalFormatting>
  <conditionalFormatting sqref="BR815:BR823">
    <cfRule type="duplicateValues" dxfId="1687" priority="336"/>
  </conditionalFormatting>
  <conditionalFormatting sqref="BR824">
    <cfRule type="duplicateValues" dxfId="1686" priority="337"/>
  </conditionalFormatting>
  <conditionalFormatting sqref="BR825:BR833">
    <cfRule type="duplicateValues" dxfId="1685" priority="335"/>
  </conditionalFormatting>
  <conditionalFormatting sqref="BR835:BR843">
    <cfRule type="duplicateValues" dxfId="1684" priority="333"/>
  </conditionalFormatting>
  <conditionalFormatting sqref="BR844 BR854">
    <cfRule type="duplicateValues" dxfId="1683" priority="334"/>
  </conditionalFormatting>
  <conditionalFormatting sqref="BR845:BR853">
    <cfRule type="duplicateValues" dxfId="1682" priority="332"/>
  </conditionalFormatting>
  <conditionalFormatting sqref="BR855:BR863">
    <cfRule type="duplicateValues" dxfId="1681" priority="331"/>
  </conditionalFormatting>
  <conditionalFormatting sqref="BR865:BR873">
    <cfRule type="duplicateValues" dxfId="1680" priority="329"/>
  </conditionalFormatting>
  <conditionalFormatting sqref="BR874">
    <cfRule type="duplicateValues" dxfId="1679" priority="330"/>
  </conditionalFormatting>
  <conditionalFormatting sqref="BR875:BR883">
    <cfRule type="duplicateValues" dxfId="1678" priority="327"/>
  </conditionalFormatting>
  <conditionalFormatting sqref="BR884">
    <cfRule type="duplicateValues" dxfId="1677" priority="328"/>
  </conditionalFormatting>
  <conditionalFormatting sqref="BR885:BR893">
    <cfRule type="duplicateValues" dxfId="1676" priority="326"/>
  </conditionalFormatting>
  <conditionalFormatting sqref="BR895:BR903">
    <cfRule type="duplicateValues" dxfId="1675" priority="323"/>
  </conditionalFormatting>
  <conditionalFormatting sqref="BR904">
    <cfRule type="duplicateValues" dxfId="1674" priority="324"/>
  </conditionalFormatting>
  <conditionalFormatting sqref="BR905:BR913">
    <cfRule type="duplicateValues" dxfId="1673" priority="322"/>
  </conditionalFormatting>
  <conditionalFormatting sqref="BR914">
    <cfRule type="duplicateValues" dxfId="1672" priority="325"/>
  </conditionalFormatting>
  <conditionalFormatting sqref="BR915:BR923">
    <cfRule type="duplicateValues" dxfId="1671" priority="321"/>
  </conditionalFormatting>
  <conditionalFormatting sqref="BR925:BR933">
    <cfRule type="duplicateValues" dxfId="1670" priority="303"/>
  </conditionalFormatting>
  <conditionalFormatting sqref="BR935:BR943">
    <cfRule type="duplicateValues" dxfId="1669" priority="304"/>
  </conditionalFormatting>
  <conditionalFormatting sqref="BR945:BR953">
    <cfRule type="duplicateValues" dxfId="1668" priority="305"/>
  </conditionalFormatting>
  <conditionalFormatting sqref="BR955:BR963">
    <cfRule type="duplicateValues" dxfId="1667" priority="306"/>
  </conditionalFormatting>
  <conditionalFormatting sqref="BR965:BR973">
    <cfRule type="duplicateValues" dxfId="1666" priority="307"/>
  </conditionalFormatting>
  <conditionalFormatting sqref="BR995:BR1013">
    <cfRule type="duplicateValues" dxfId="1665" priority="308"/>
  </conditionalFormatting>
  <conditionalFormatting sqref="BR1015:BR1033">
    <cfRule type="duplicateValues" dxfId="1664" priority="309"/>
  </conditionalFormatting>
  <conditionalFormatting sqref="BR1035:BR1053">
    <cfRule type="duplicateValues" dxfId="1663" priority="310"/>
  </conditionalFormatting>
  <conditionalFormatting sqref="BR1055:BR1073">
    <cfRule type="duplicateValues" dxfId="1662" priority="311"/>
  </conditionalFormatting>
  <conditionalFormatting sqref="BR1075:BR1093">
    <cfRule type="duplicateValues" dxfId="1661" priority="312"/>
  </conditionalFormatting>
  <conditionalFormatting sqref="BR1095:BR1113">
    <cfRule type="duplicateValues" dxfId="1660" priority="313"/>
  </conditionalFormatting>
  <conditionalFormatting sqref="BR1115:BR1133">
    <cfRule type="duplicateValues" dxfId="1659" priority="314"/>
  </conditionalFormatting>
  <conditionalFormatting sqref="BR1135:BR1153">
    <cfRule type="duplicateValues" dxfId="1658" priority="315"/>
  </conditionalFormatting>
  <conditionalFormatting sqref="BR1155:BR1173">
    <cfRule type="duplicateValues" dxfId="1657" priority="316"/>
  </conditionalFormatting>
  <conditionalFormatting sqref="BR1175:BR1193">
    <cfRule type="duplicateValues" dxfId="1656" priority="317"/>
  </conditionalFormatting>
  <conditionalFormatting sqref="BR1195:BR1213">
    <cfRule type="duplicateValues" dxfId="1655" priority="318"/>
  </conditionalFormatting>
  <conditionalFormatting sqref="BR1215:BR1233">
    <cfRule type="duplicateValues" dxfId="1654" priority="319"/>
  </conditionalFormatting>
  <conditionalFormatting sqref="BR1235:BR1253">
    <cfRule type="duplicateValues" dxfId="1653" priority="320"/>
  </conditionalFormatting>
  <conditionalFormatting sqref="BR1355:BR1954">
    <cfRule type="duplicateValues" dxfId="1652" priority="301"/>
  </conditionalFormatting>
  <conditionalFormatting sqref="BU4:BU33">
    <cfRule type="duplicateValues" dxfId="1651" priority="290"/>
  </conditionalFormatting>
  <conditionalFormatting sqref="BU34:BU53">
    <cfRule type="duplicateValues" dxfId="1650" priority="291"/>
  </conditionalFormatting>
  <conditionalFormatting sqref="BU54:BU73">
    <cfRule type="duplicateValues" dxfId="1649" priority="292"/>
  </conditionalFormatting>
  <conditionalFormatting sqref="BU74">
    <cfRule type="duplicateValues" dxfId="1648" priority="293"/>
  </conditionalFormatting>
  <conditionalFormatting sqref="BU75:BU83">
    <cfRule type="duplicateValues" dxfId="1647" priority="289"/>
  </conditionalFormatting>
  <conditionalFormatting sqref="BU94:BU123">
    <cfRule type="duplicateValues" dxfId="1646" priority="294"/>
  </conditionalFormatting>
  <conditionalFormatting sqref="BU124:BU134 BU136 BU138 BU140 BU142">
    <cfRule type="duplicateValues" dxfId="1645" priority="295"/>
  </conditionalFormatting>
  <conditionalFormatting sqref="BU135 BU137 BU139 BU141 BU143">
    <cfRule type="duplicateValues" dxfId="1644" priority="288"/>
  </conditionalFormatting>
  <conditionalFormatting sqref="BU144:BU153">
    <cfRule type="duplicateValues" dxfId="1643" priority="296"/>
  </conditionalFormatting>
  <conditionalFormatting sqref="BU154:BU164 BU167 BU169 BU171 BU173:BU174 BU178 BU182 BU180">
    <cfRule type="duplicateValues" dxfId="1642" priority="297"/>
  </conditionalFormatting>
  <conditionalFormatting sqref="BU165">
    <cfRule type="duplicateValues" dxfId="1641" priority="286"/>
  </conditionalFormatting>
  <conditionalFormatting sqref="BU166 BU168 BU170 BU172">
    <cfRule type="duplicateValues" dxfId="1640" priority="287"/>
  </conditionalFormatting>
  <conditionalFormatting sqref="BU175:BU177 BU179 BU181">
    <cfRule type="duplicateValues" dxfId="1639" priority="285"/>
  </conditionalFormatting>
  <conditionalFormatting sqref="BU183">
    <cfRule type="duplicateValues" dxfId="1638" priority="284"/>
  </conditionalFormatting>
  <conditionalFormatting sqref="BU184:BU193">
    <cfRule type="duplicateValues" dxfId="1637" priority="298"/>
  </conditionalFormatting>
  <conditionalFormatting sqref="BU195 BU197 BU199 BU201 BU203">
    <cfRule type="duplicateValues" dxfId="1636" priority="283"/>
  </conditionalFormatting>
  <conditionalFormatting sqref="BU204">
    <cfRule type="duplicateValues" dxfId="1635" priority="282"/>
  </conditionalFormatting>
  <conditionalFormatting sqref="BU205 BU207 BU209 BU211 BU213">
    <cfRule type="duplicateValues" dxfId="1634" priority="281"/>
  </conditionalFormatting>
  <conditionalFormatting sqref="BU215 BU217 BU219 BU221 BU223">
    <cfRule type="duplicateValues" dxfId="1633" priority="279"/>
  </conditionalFormatting>
  <conditionalFormatting sqref="BU216">
    <cfRule type="duplicateValues" dxfId="1632" priority="280"/>
  </conditionalFormatting>
  <conditionalFormatting sqref="BU224:BU225 BU227 BU229 BU231 BU233">
    <cfRule type="duplicateValues" dxfId="1631" priority="278"/>
  </conditionalFormatting>
  <conditionalFormatting sqref="BU235:BU238 BU240 BU242">
    <cfRule type="duplicateValues" dxfId="1630" priority="277"/>
  </conditionalFormatting>
  <conditionalFormatting sqref="BU245:BU248 BU250 BU252">
    <cfRule type="duplicateValues" dxfId="1629" priority="276"/>
  </conditionalFormatting>
  <conditionalFormatting sqref="BU255:BU258 BU260 BU262">
    <cfRule type="duplicateValues" dxfId="1628" priority="275"/>
  </conditionalFormatting>
  <conditionalFormatting sqref="BU275:BU283">
    <cfRule type="duplicateValues" dxfId="1627" priority="274"/>
  </conditionalFormatting>
  <conditionalFormatting sqref="BU285:BU293">
    <cfRule type="duplicateValues" dxfId="1626" priority="273"/>
  </conditionalFormatting>
  <conditionalFormatting sqref="BU295:BU303">
    <cfRule type="duplicateValues" dxfId="1625" priority="272"/>
  </conditionalFormatting>
  <conditionalFormatting sqref="BU305:BU313">
    <cfRule type="duplicateValues" dxfId="1624" priority="271"/>
  </conditionalFormatting>
  <conditionalFormatting sqref="BU315:BU323">
    <cfRule type="duplicateValues" dxfId="1623" priority="270"/>
  </conditionalFormatting>
  <conditionalFormatting sqref="BU325:BU333">
    <cfRule type="duplicateValues" dxfId="1622" priority="269"/>
  </conditionalFormatting>
  <conditionalFormatting sqref="BU335:BU343">
    <cfRule type="duplicateValues" dxfId="1621" priority="268"/>
  </conditionalFormatting>
  <conditionalFormatting sqref="BU345:BU353">
    <cfRule type="duplicateValues" dxfId="1620" priority="267"/>
  </conditionalFormatting>
  <conditionalFormatting sqref="BU355:BU363">
    <cfRule type="duplicateValues" dxfId="1619" priority="266"/>
  </conditionalFormatting>
  <conditionalFormatting sqref="BU365:BU373">
    <cfRule type="duplicateValues" dxfId="1618" priority="265"/>
  </conditionalFormatting>
  <conditionalFormatting sqref="BU374">
    <cfRule type="duplicateValues" dxfId="1617" priority="264"/>
  </conditionalFormatting>
  <conditionalFormatting sqref="BU375:BU383">
    <cfRule type="duplicateValues" dxfId="1616" priority="263"/>
  </conditionalFormatting>
  <conditionalFormatting sqref="BU384 BU194 BU196 BU202 BU198 BU200 BU206 BU210 BU208 BU214 BU212 BU218 BU226 BU220 BU222 BU234 BU228 BU230 BU232 BU239 BU241 BU243:BU244 BU249 BU251 BU253:BU254 BU259 BU261 BU263:BU274 BU284 BU294 BU304 BU314 BU324 BU334 BU344 BU354 BU364 BU394 BU404 BU414 BU424 BU434 BU444 BU454 BU464 BU484 BU494 BU504 BU506 BU514 BU508 BU510 BU512 BU517 BU519 BU521 BU523:BU524 BU527 BU529 BU531 BU533:BU534 BU537 BU539 BU541 BU543:BU544 BU547 BU549 BU551 BU553:BU554 BU556 BU564 BU558 BU560 BU562 BU566 BU574 BU568 BU570 BU572 BU576 BU584 BU578 BU580 BU582 BU594 BU604 BU614 BU624 BU634 BU684 BU674 BU664 BU654 BU644 BU694 BU714 BU734 BU754 BU804 BU814 BU824 BU834 BU844 BU854 BU864 BU874 BU894 BU914 BU934 BU954 BU974 BU994 BU1014 BU1034 BU1054 BU1214 BU1194 BU1174 BU1154 BU1134 BU1114 BU1094 BU1074">
    <cfRule type="duplicateValues" dxfId="1615" priority="299"/>
  </conditionalFormatting>
  <conditionalFormatting sqref="BU385:BU393">
    <cfRule type="duplicateValues" dxfId="1614" priority="262"/>
  </conditionalFormatting>
  <conditionalFormatting sqref="BU395:BU403">
    <cfRule type="duplicateValues" dxfId="1613" priority="261"/>
  </conditionalFormatting>
  <conditionalFormatting sqref="BU405:BU413">
    <cfRule type="duplicateValues" dxfId="1612" priority="260"/>
  </conditionalFormatting>
  <conditionalFormatting sqref="BU415:BU418 BU420 BU422">
    <cfRule type="duplicateValues" dxfId="1611" priority="258"/>
  </conditionalFormatting>
  <conditionalFormatting sqref="BU419 BU421 BU423">
    <cfRule type="duplicateValues" dxfId="1610" priority="259"/>
  </conditionalFormatting>
  <conditionalFormatting sqref="BU425:BU428 BU430 BU432">
    <cfRule type="duplicateValues" dxfId="1609" priority="256"/>
  </conditionalFormatting>
  <conditionalFormatting sqref="BU429 BU431 BU433">
    <cfRule type="duplicateValues" dxfId="1608" priority="257"/>
  </conditionalFormatting>
  <conditionalFormatting sqref="BU435:BU438 BU440 BU442">
    <cfRule type="duplicateValues" dxfId="1607" priority="254"/>
  </conditionalFormatting>
  <conditionalFormatting sqref="BU439 BU441 BU443">
    <cfRule type="duplicateValues" dxfId="1606" priority="255"/>
  </conditionalFormatting>
  <conditionalFormatting sqref="BU445:BU448 BU450 BU452">
    <cfRule type="duplicateValues" dxfId="1605" priority="252"/>
  </conditionalFormatting>
  <conditionalFormatting sqref="BU449 BU451 BU453">
    <cfRule type="duplicateValues" dxfId="1604" priority="253"/>
  </conditionalFormatting>
  <conditionalFormatting sqref="BU455:BU458 BU460 BU462">
    <cfRule type="duplicateValues" dxfId="1603" priority="250"/>
  </conditionalFormatting>
  <conditionalFormatting sqref="BU459 BU461 BU463">
    <cfRule type="duplicateValues" dxfId="1602" priority="251"/>
  </conditionalFormatting>
  <conditionalFormatting sqref="BU465:BU468 BU470 BU472">
    <cfRule type="duplicateValues" dxfId="1601" priority="245"/>
  </conditionalFormatting>
  <conditionalFormatting sqref="BU469 BU471 BU473">
    <cfRule type="duplicateValues" dxfId="1600" priority="246"/>
  </conditionalFormatting>
  <conditionalFormatting sqref="BU474">
    <cfRule type="duplicateValues" dxfId="1599" priority="249"/>
  </conditionalFormatting>
  <conditionalFormatting sqref="BU475 BU477 BU479">
    <cfRule type="duplicateValues" dxfId="1598" priority="247"/>
  </conditionalFormatting>
  <conditionalFormatting sqref="BU476 BU478 BU480:BU483">
    <cfRule type="duplicateValues" dxfId="1597" priority="248"/>
  </conditionalFormatting>
  <conditionalFormatting sqref="BU485:BU488 BU490 BU492">
    <cfRule type="duplicateValues" dxfId="1596" priority="243"/>
  </conditionalFormatting>
  <conditionalFormatting sqref="BU489 BU491 BU493">
    <cfRule type="duplicateValues" dxfId="1595" priority="244"/>
  </conditionalFormatting>
  <conditionalFormatting sqref="BU495:BU498 BU500 BU502">
    <cfRule type="duplicateValues" dxfId="1594" priority="241"/>
  </conditionalFormatting>
  <conditionalFormatting sqref="BU499 BU501 BU503">
    <cfRule type="duplicateValues" dxfId="1593" priority="242"/>
  </conditionalFormatting>
  <conditionalFormatting sqref="BU505 BU507 BU509 BU511 BU513">
    <cfRule type="duplicateValues" dxfId="1592" priority="240"/>
  </conditionalFormatting>
  <conditionalFormatting sqref="BU515:BU516 BU518 BU520 BU522">
    <cfRule type="duplicateValues" dxfId="1591" priority="239"/>
  </conditionalFormatting>
  <conditionalFormatting sqref="BU525:BU526 BU528 BU530 BU532">
    <cfRule type="duplicateValues" dxfId="1590" priority="238"/>
  </conditionalFormatting>
  <conditionalFormatting sqref="BU535:BU536 BU538 BU540 BU542">
    <cfRule type="duplicateValues" dxfId="1589" priority="237"/>
  </conditionalFormatting>
  <conditionalFormatting sqref="BU545">
    <cfRule type="duplicateValues" dxfId="1588" priority="235"/>
  </conditionalFormatting>
  <conditionalFormatting sqref="BU546 BU548 BU550 BU552">
    <cfRule type="duplicateValues" dxfId="1587" priority="236"/>
  </conditionalFormatting>
  <conditionalFormatting sqref="BU555 BU557 BU559 BU561 BU563">
    <cfRule type="duplicateValues" dxfId="1586" priority="234"/>
  </conditionalFormatting>
  <conditionalFormatting sqref="BU565 BU567 BU569 BU571 BU573">
    <cfRule type="duplicateValues" dxfId="1585" priority="233"/>
  </conditionalFormatting>
  <conditionalFormatting sqref="BU575 BU577 BU579 BU581 BU583">
    <cfRule type="duplicateValues" dxfId="1584" priority="232"/>
  </conditionalFormatting>
  <conditionalFormatting sqref="BU585:BU588 BU590 BU592">
    <cfRule type="duplicateValues" dxfId="1583" priority="230"/>
  </conditionalFormatting>
  <conditionalFormatting sqref="BU589 BU591 BU593">
    <cfRule type="duplicateValues" dxfId="1582" priority="231"/>
  </conditionalFormatting>
  <conditionalFormatting sqref="BU595:BU598 BU600 BU602">
    <cfRule type="duplicateValues" dxfId="1581" priority="228"/>
  </conditionalFormatting>
  <conditionalFormatting sqref="BU599 BU601 BU603">
    <cfRule type="duplicateValues" dxfId="1580" priority="229"/>
  </conditionalFormatting>
  <conditionalFormatting sqref="BU605:BU608 BU610 BU612">
    <cfRule type="duplicateValues" dxfId="1579" priority="226"/>
  </conditionalFormatting>
  <conditionalFormatting sqref="BU609 BU611 BU613">
    <cfRule type="duplicateValues" dxfId="1578" priority="227"/>
  </conditionalFormatting>
  <conditionalFormatting sqref="BU615:BU618 BU620 BU622">
    <cfRule type="duplicateValues" dxfId="1577" priority="224"/>
  </conditionalFormatting>
  <conditionalFormatting sqref="BU619 BU621 BU623">
    <cfRule type="duplicateValues" dxfId="1576" priority="225"/>
  </conditionalFormatting>
  <conditionalFormatting sqref="BU625 BU627 BU629">
    <cfRule type="duplicateValues" dxfId="1575" priority="222"/>
  </conditionalFormatting>
  <conditionalFormatting sqref="BU626 BU628 BU630:BU633">
    <cfRule type="duplicateValues" dxfId="1574" priority="223"/>
  </conditionalFormatting>
  <conditionalFormatting sqref="BU635:BU638 BU640 BU642">
    <cfRule type="duplicateValues" dxfId="1573" priority="209"/>
  </conditionalFormatting>
  <conditionalFormatting sqref="BU639 BU641 BU643">
    <cfRule type="duplicateValues" dxfId="1572" priority="210"/>
  </conditionalFormatting>
  <conditionalFormatting sqref="BU645:BU648 BU650 BU652">
    <cfRule type="duplicateValues" dxfId="1571" priority="211"/>
  </conditionalFormatting>
  <conditionalFormatting sqref="BU649 BU651 BU653">
    <cfRule type="duplicateValues" dxfId="1570" priority="212"/>
  </conditionalFormatting>
  <conditionalFormatting sqref="BU655:BU658">
    <cfRule type="duplicateValues" dxfId="1569" priority="214"/>
  </conditionalFormatting>
  <conditionalFormatting sqref="BU659">
    <cfRule type="duplicateValues" dxfId="1568" priority="215"/>
  </conditionalFormatting>
  <conditionalFormatting sqref="BU660:BU663">
    <cfRule type="duplicateValues" dxfId="1567" priority="213"/>
  </conditionalFormatting>
  <conditionalFormatting sqref="BU665:BU668">
    <cfRule type="duplicateValues" dxfId="1566" priority="217"/>
  </conditionalFormatting>
  <conditionalFormatting sqref="BU669">
    <cfRule type="duplicateValues" dxfId="1565" priority="218"/>
  </conditionalFormatting>
  <conditionalFormatting sqref="BU670:BU673">
    <cfRule type="duplicateValues" dxfId="1564" priority="216"/>
  </conditionalFormatting>
  <conditionalFormatting sqref="BU675:BU678">
    <cfRule type="duplicateValues" dxfId="1563" priority="220"/>
  </conditionalFormatting>
  <conditionalFormatting sqref="BU679">
    <cfRule type="duplicateValues" dxfId="1562" priority="221"/>
  </conditionalFormatting>
  <conditionalFormatting sqref="BU680:BU683">
    <cfRule type="duplicateValues" dxfId="1561" priority="219"/>
  </conditionalFormatting>
  <conditionalFormatting sqref="BU685:BU688">
    <cfRule type="duplicateValues" dxfId="1560" priority="207"/>
  </conditionalFormatting>
  <conditionalFormatting sqref="BU689">
    <cfRule type="duplicateValues" dxfId="1559" priority="208"/>
  </conditionalFormatting>
  <conditionalFormatting sqref="BU690:BU693">
    <cfRule type="duplicateValues" dxfId="1558" priority="206"/>
  </conditionalFormatting>
  <conditionalFormatting sqref="BU695:BU698">
    <cfRule type="duplicateValues" dxfId="1557" priority="204"/>
  </conditionalFormatting>
  <conditionalFormatting sqref="BU699 BU704">
    <cfRule type="duplicateValues" dxfId="1556" priority="205"/>
  </conditionalFormatting>
  <conditionalFormatting sqref="BU700:BU703">
    <cfRule type="duplicateValues" dxfId="1555" priority="203"/>
  </conditionalFormatting>
  <conditionalFormatting sqref="BU705:BU713">
    <cfRule type="duplicateValues" dxfId="1554" priority="202"/>
  </conditionalFormatting>
  <conditionalFormatting sqref="BU715:BU723">
    <cfRule type="duplicateValues" dxfId="1553" priority="200"/>
  </conditionalFormatting>
  <conditionalFormatting sqref="BU724">
    <cfRule type="duplicateValues" dxfId="1552" priority="201"/>
  </conditionalFormatting>
  <conditionalFormatting sqref="BU725:BU733">
    <cfRule type="duplicateValues" dxfId="1551" priority="199"/>
  </conditionalFormatting>
  <conditionalFormatting sqref="BU735:BU743">
    <cfRule type="duplicateValues" dxfId="1550" priority="197"/>
  </conditionalFormatting>
  <conditionalFormatting sqref="BU744">
    <cfRule type="duplicateValues" dxfId="1549" priority="198"/>
  </conditionalFormatting>
  <conditionalFormatting sqref="BU745:BU753">
    <cfRule type="duplicateValues" dxfId="1548" priority="196"/>
  </conditionalFormatting>
  <conditionalFormatting sqref="BU755:BU763">
    <cfRule type="duplicateValues" dxfId="1547" priority="193"/>
  </conditionalFormatting>
  <conditionalFormatting sqref="BU765:BU773">
    <cfRule type="duplicateValues" dxfId="1546" priority="194"/>
  </conditionalFormatting>
  <conditionalFormatting sqref="BU774 BU764 BU784 BU794">
    <cfRule type="duplicateValues" dxfId="1545" priority="195"/>
  </conditionalFormatting>
  <conditionalFormatting sqref="BU775:BU783">
    <cfRule type="duplicateValues" dxfId="1544" priority="192"/>
  </conditionalFormatting>
  <conditionalFormatting sqref="BU785:BU793">
    <cfRule type="duplicateValues" dxfId="1543" priority="191"/>
  </conditionalFormatting>
  <conditionalFormatting sqref="BU795:BU803">
    <cfRule type="duplicateValues" dxfId="1542" priority="190"/>
  </conditionalFormatting>
  <conditionalFormatting sqref="BU805:BU813">
    <cfRule type="duplicateValues" dxfId="1541" priority="189"/>
  </conditionalFormatting>
  <conditionalFormatting sqref="BU815:BU823">
    <cfRule type="duplicateValues" dxfId="1540" priority="188"/>
  </conditionalFormatting>
  <conditionalFormatting sqref="BU825:BU833">
    <cfRule type="duplicateValues" dxfId="1539" priority="187"/>
  </conditionalFormatting>
  <conditionalFormatting sqref="BU835:BU843">
    <cfRule type="duplicateValues" dxfId="1538" priority="186"/>
  </conditionalFormatting>
  <conditionalFormatting sqref="BU845:BU853">
    <cfRule type="duplicateValues" dxfId="1537" priority="185"/>
  </conditionalFormatting>
  <conditionalFormatting sqref="BU855:BU863">
    <cfRule type="duplicateValues" dxfId="1536" priority="184"/>
  </conditionalFormatting>
  <conditionalFormatting sqref="BU865:BU873">
    <cfRule type="duplicateValues" dxfId="1535" priority="183"/>
  </conditionalFormatting>
  <conditionalFormatting sqref="BU875:BU883">
    <cfRule type="duplicateValues" dxfId="1534" priority="181"/>
  </conditionalFormatting>
  <conditionalFormatting sqref="BU884">
    <cfRule type="duplicateValues" dxfId="1533" priority="182"/>
  </conditionalFormatting>
  <conditionalFormatting sqref="BU885:BU893">
    <cfRule type="duplicateValues" dxfId="1532" priority="180"/>
  </conditionalFormatting>
  <conditionalFormatting sqref="BU895:BU903">
    <cfRule type="duplicateValues" dxfId="1531" priority="178"/>
  </conditionalFormatting>
  <conditionalFormatting sqref="BU904">
    <cfRule type="duplicateValues" dxfId="1530" priority="179"/>
  </conditionalFormatting>
  <conditionalFormatting sqref="BU905:BU913">
    <cfRule type="duplicateValues" dxfId="1529" priority="177"/>
  </conditionalFormatting>
  <conditionalFormatting sqref="BU915:BU923">
    <cfRule type="duplicateValues" dxfId="1528" priority="175"/>
  </conditionalFormatting>
  <conditionalFormatting sqref="BU924">
    <cfRule type="duplicateValues" dxfId="1527" priority="176"/>
  </conditionalFormatting>
  <conditionalFormatting sqref="BU925:BU933">
    <cfRule type="duplicateValues" dxfId="1526" priority="174"/>
  </conditionalFormatting>
  <conditionalFormatting sqref="BU935:BU943">
    <cfRule type="duplicateValues" dxfId="1525" priority="171"/>
  </conditionalFormatting>
  <conditionalFormatting sqref="BU944">
    <cfRule type="duplicateValues" dxfId="1524" priority="173"/>
  </conditionalFormatting>
  <conditionalFormatting sqref="BU945:BU953">
    <cfRule type="duplicateValues" dxfId="1523" priority="172"/>
  </conditionalFormatting>
  <conditionalFormatting sqref="BU955:BU963">
    <cfRule type="duplicateValues" dxfId="1522" priority="168"/>
  </conditionalFormatting>
  <conditionalFormatting sqref="BU964">
    <cfRule type="duplicateValues" dxfId="1521" priority="170"/>
  </conditionalFormatting>
  <conditionalFormatting sqref="BU965:BU973">
    <cfRule type="duplicateValues" dxfId="1520" priority="169"/>
  </conditionalFormatting>
  <conditionalFormatting sqref="BU975:BU993">
    <cfRule type="duplicateValues" dxfId="1519" priority="167"/>
  </conditionalFormatting>
  <conditionalFormatting sqref="BU995:BU1013">
    <cfRule type="duplicateValues" dxfId="1518" priority="166"/>
  </conditionalFormatting>
  <conditionalFormatting sqref="BU1015:BU1033">
    <cfRule type="duplicateValues" dxfId="1517" priority="165"/>
  </conditionalFormatting>
  <conditionalFormatting sqref="BU1035:BU1053">
    <cfRule type="duplicateValues" dxfId="1516" priority="164"/>
  </conditionalFormatting>
  <conditionalFormatting sqref="BU1055:BU1073">
    <cfRule type="duplicateValues" dxfId="1515" priority="156"/>
  </conditionalFormatting>
  <conditionalFormatting sqref="BU1075:BU1093">
    <cfRule type="duplicateValues" dxfId="1514" priority="157"/>
  </conditionalFormatting>
  <conditionalFormatting sqref="BU1095:BU1113">
    <cfRule type="duplicateValues" dxfId="1513" priority="158"/>
  </conditionalFormatting>
  <conditionalFormatting sqref="BU1115:BU1133">
    <cfRule type="duplicateValues" dxfId="1512" priority="159"/>
  </conditionalFormatting>
  <conditionalFormatting sqref="BU1135:BU1153">
    <cfRule type="duplicateValues" dxfId="1511" priority="160"/>
  </conditionalFormatting>
  <conditionalFormatting sqref="BU1155:BU1173">
    <cfRule type="duplicateValues" dxfId="1510" priority="161"/>
  </conditionalFormatting>
  <conditionalFormatting sqref="BU1175:BU1193">
    <cfRule type="duplicateValues" dxfId="1509" priority="162"/>
  </conditionalFormatting>
  <conditionalFormatting sqref="BU1195:BU1213">
    <cfRule type="duplicateValues" dxfId="1508" priority="163"/>
  </conditionalFormatting>
  <conditionalFormatting sqref="BU1215:BU1954">
    <cfRule type="duplicateValues" dxfId="1507" priority="2"/>
  </conditionalFormatting>
  <conditionalFormatting sqref="BX4:BX33">
    <cfRule type="duplicateValues" dxfId="1506" priority="146"/>
  </conditionalFormatting>
  <conditionalFormatting sqref="BX34:BX53">
    <cfRule type="duplicateValues" dxfId="1505" priority="147"/>
  </conditionalFormatting>
  <conditionalFormatting sqref="BX54:BX73">
    <cfRule type="duplicateValues" dxfId="1504" priority="148"/>
  </conditionalFormatting>
  <conditionalFormatting sqref="BX74">
    <cfRule type="duplicateValues" dxfId="1503" priority="149"/>
  </conditionalFormatting>
  <conditionalFormatting sqref="BX75:BX83">
    <cfRule type="duplicateValues" dxfId="1502" priority="145"/>
  </conditionalFormatting>
  <conditionalFormatting sqref="BX94:BX123">
    <cfRule type="duplicateValues" dxfId="1501" priority="150"/>
  </conditionalFormatting>
  <conditionalFormatting sqref="BX124:BX134 BX136 BX138 BX140 BX142">
    <cfRule type="duplicateValues" dxfId="1500" priority="151"/>
  </conditionalFormatting>
  <conditionalFormatting sqref="BX135 BX137 BX139 BX141 BX143">
    <cfRule type="duplicateValues" dxfId="1499" priority="144"/>
  </conditionalFormatting>
  <conditionalFormatting sqref="BX144:BX153">
    <cfRule type="duplicateValues" dxfId="1498" priority="152"/>
  </conditionalFormatting>
  <conditionalFormatting sqref="BX154:BX164 BX167 BX169 BX171 BX173:BX174 BX178 BX182 BX180">
    <cfRule type="duplicateValues" dxfId="1497" priority="153"/>
  </conditionalFormatting>
  <conditionalFormatting sqref="BX165">
    <cfRule type="duplicateValues" dxfId="1496" priority="142"/>
  </conditionalFormatting>
  <conditionalFormatting sqref="BX166 BX168 BX170 BX172">
    <cfRule type="duplicateValues" dxfId="1495" priority="143"/>
  </conditionalFormatting>
  <conditionalFormatting sqref="BX175:BX177 BX179 BX181">
    <cfRule type="duplicateValues" dxfId="1494" priority="141"/>
  </conditionalFormatting>
  <conditionalFormatting sqref="BX183">
    <cfRule type="duplicateValues" dxfId="1493" priority="140"/>
  </conditionalFormatting>
  <conditionalFormatting sqref="BX184:BX193">
    <cfRule type="duplicateValues" dxfId="1492" priority="154"/>
  </conditionalFormatting>
  <conditionalFormatting sqref="BX194 BX196 BX202 BX198 BX200 BX206 BX210 BX208 BX214 BX212 BX218 BX220 BX222">
    <cfRule type="duplicateValues" dxfId="1491" priority="155"/>
  </conditionalFormatting>
  <conditionalFormatting sqref="BX195 BX197 BX199 BX201 BX203">
    <cfRule type="duplicateValues" dxfId="1490" priority="139"/>
  </conditionalFormatting>
  <conditionalFormatting sqref="BX204">
    <cfRule type="duplicateValues" dxfId="1489" priority="138"/>
  </conditionalFormatting>
  <conditionalFormatting sqref="BX205 BX207 BX209 BX211 BX213">
    <cfRule type="duplicateValues" dxfId="1488" priority="137"/>
  </conditionalFormatting>
  <conditionalFormatting sqref="BX215 BX217 BX219 BX221 BX223">
    <cfRule type="duplicateValues" dxfId="1487" priority="135"/>
  </conditionalFormatting>
  <conditionalFormatting sqref="BX216">
    <cfRule type="duplicateValues" dxfId="1486" priority="136"/>
  </conditionalFormatting>
  <conditionalFormatting sqref="BX224 BX226 BX232 BX228 BX230 BX236 BX244 BX238 BX240 BX242 BX248 BX256 BX250 BX252 BX264 BX258 BX260 BX262 BX269 BX271 BX273:BX274 BX279 BX281 BX283:BX284 BX289 BX291 BX293:BX294 BX299 BX301 BX303:BX304 BX314 BX324 BX334 BX344 BX354 BX364 BX374 BX384 BX394 BX414 BX434 BX454 BX474 BX494 BX514 BX534 BX554 BX584 BX614 BX624 BX634 BX636 BX644 BX638 BX640 BX642 BX647 BX649 BX651 BX653:BX654 BX657 BX659 BX661 BX663:BX664 BX667 BX669 BX671 BX673:BX674 BX677 BX679 BX681 BX683:BX684 BX687 BX689 BX691 BX693:BX694 BX704 BX714 BX724 BX734 BX744 BX754 BX764 BX794 BX804 BX814 BX824 BX834 BX844 BX854 BX864 BX874 BX884 BX894 BX904 BX914 BX924 BX974 BX984 BX994 BX1004 BX1014 BX1024 BX1034 BX1044 BX1054 BX1064 BX1074 BX1094 BX1114 BX1134 BX1154 BX1174 BX1194 BX1214 BX1234 BX1254 BX1274 BX1294 BX1314 BX1334 BX1354">
    <cfRule type="duplicateValues" dxfId="1485" priority="300"/>
  </conditionalFormatting>
  <conditionalFormatting sqref="BX225 BX227 BX229 BX231 BX233">
    <cfRule type="duplicateValues" dxfId="1484" priority="134"/>
  </conditionalFormatting>
  <conditionalFormatting sqref="BX234">
    <cfRule type="duplicateValues" dxfId="1483" priority="133"/>
  </conditionalFormatting>
  <conditionalFormatting sqref="BX235 BX237 BX239 BX241 BX243">
    <cfRule type="duplicateValues" dxfId="1482" priority="132"/>
  </conditionalFormatting>
  <conditionalFormatting sqref="BX245:BX247 BX249 BX251 BX253">
    <cfRule type="duplicateValues" dxfId="1481" priority="131"/>
  </conditionalFormatting>
  <conditionalFormatting sqref="BX254">
    <cfRule type="duplicateValues" dxfId="1480" priority="130"/>
  </conditionalFormatting>
  <conditionalFormatting sqref="BX255 BX257 BX259 BX261 BX263">
    <cfRule type="duplicateValues" dxfId="1479" priority="129"/>
  </conditionalFormatting>
  <conditionalFormatting sqref="BX265:BX268 BX270 BX272">
    <cfRule type="duplicateValues" dxfId="1478" priority="128"/>
  </conditionalFormatting>
  <conditionalFormatting sqref="BX275:BX278 BX280 BX282">
    <cfRule type="duplicateValues" dxfId="1477" priority="127"/>
  </conditionalFormatting>
  <conditionalFormatting sqref="BX285:BX288 BX290 BX292">
    <cfRule type="duplicateValues" dxfId="1476" priority="126"/>
  </conditionalFormatting>
  <conditionalFormatting sqref="BX295:BX298 BX300 BX302">
    <cfRule type="duplicateValues" dxfId="1475" priority="125"/>
  </conditionalFormatting>
  <conditionalFormatting sqref="BX305:BX313">
    <cfRule type="duplicateValues" dxfId="1474" priority="124"/>
  </conditionalFormatting>
  <conditionalFormatting sqref="BX315:BX323">
    <cfRule type="duplicateValues" dxfId="1473" priority="123"/>
  </conditionalFormatting>
  <conditionalFormatting sqref="BX325:BX333">
    <cfRule type="duplicateValues" dxfId="1472" priority="122"/>
  </conditionalFormatting>
  <conditionalFormatting sqref="BX335:BX343">
    <cfRule type="duplicateValues" dxfId="1471" priority="121"/>
  </conditionalFormatting>
  <conditionalFormatting sqref="BX345:BX353">
    <cfRule type="duplicateValues" dxfId="1470" priority="120"/>
  </conditionalFormatting>
  <conditionalFormatting sqref="BX355:BX363">
    <cfRule type="duplicateValues" dxfId="1469" priority="119"/>
  </conditionalFormatting>
  <conditionalFormatting sqref="BX365:BX373">
    <cfRule type="duplicateValues" dxfId="1468" priority="118"/>
  </conditionalFormatting>
  <conditionalFormatting sqref="BX375:BX383">
    <cfRule type="duplicateValues" dxfId="1467" priority="117"/>
  </conditionalFormatting>
  <conditionalFormatting sqref="BX385:BX393">
    <cfRule type="duplicateValues" dxfId="1466" priority="116"/>
  </conditionalFormatting>
  <conditionalFormatting sqref="BX395:BX403">
    <cfRule type="duplicateValues" dxfId="1465" priority="114"/>
  </conditionalFormatting>
  <conditionalFormatting sqref="BX404">
    <cfRule type="duplicateValues" dxfId="1464" priority="115"/>
  </conditionalFormatting>
  <conditionalFormatting sqref="BX405:BX413">
    <cfRule type="duplicateValues" dxfId="1463" priority="113"/>
  </conditionalFormatting>
  <conditionalFormatting sqref="BX415:BX418 BX420 BX422">
    <cfRule type="duplicateValues" dxfId="1462" priority="110"/>
  </conditionalFormatting>
  <conditionalFormatting sqref="BX419 BX421 BX423">
    <cfRule type="duplicateValues" dxfId="1461" priority="111"/>
  </conditionalFormatting>
  <conditionalFormatting sqref="BX424">
    <cfRule type="duplicateValues" dxfId="1460" priority="112"/>
  </conditionalFormatting>
  <conditionalFormatting sqref="BX425:BX428 BX430 BX432">
    <cfRule type="duplicateValues" dxfId="1459" priority="108"/>
  </conditionalFormatting>
  <conditionalFormatting sqref="BX429 BX431 BX433">
    <cfRule type="duplicateValues" dxfId="1458" priority="109"/>
  </conditionalFormatting>
  <conditionalFormatting sqref="BX435:BX438 BX440 BX442">
    <cfRule type="duplicateValues" dxfId="1457" priority="105"/>
  </conditionalFormatting>
  <conditionalFormatting sqref="BX439 BX441 BX443">
    <cfRule type="duplicateValues" dxfId="1456" priority="106"/>
  </conditionalFormatting>
  <conditionalFormatting sqref="BX444">
    <cfRule type="duplicateValues" dxfId="1455" priority="107"/>
  </conditionalFormatting>
  <conditionalFormatting sqref="BX445:BX448 BX450 BX452">
    <cfRule type="duplicateValues" dxfId="1454" priority="103"/>
  </conditionalFormatting>
  <conditionalFormatting sqref="BX449 BX451 BX453">
    <cfRule type="duplicateValues" dxfId="1453" priority="104"/>
  </conditionalFormatting>
  <conditionalFormatting sqref="BX455:BX458 BX460 BX462">
    <cfRule type="duplicateValues" dxfId="1452" priority="100"/>
  </conditionalFormatting>
  <conditionalFormatting sqref="BX459 BX461 BX463">
    <cfRule type="duplicateValues" dxfId="1451" priority="101"/>
  </conditionalFormatting>
  <conditionalFormatting sqref="BX464">
    <cfRule type="duplicateValues" dxfId="1450" priority="102"/>
  </conditionalFormatting>
  <conditionalFormatting sqref="BX465:BX468 BX470 BX472">
    <cfRule type="duplicateValues" dxfId="1449" priority="98"/>
  </conditionalFormatting>
  <conditionalFormatting sqref="BX469 BX471 BX473">
    <cfRule type="duplicateValues" dxfId="1448" priority="99"/>
  </conditionalFormatting>
  <conditionalFormatting sqref="BX475 BX477 BX479">
    <cfRule type="duplicateValues" dxfId="1447" priority="95"/>
  </conditionalFormatting>
  <conditionalFormatting sqref="BX476 BX478 BX480:BX483">
    <cfRule type="duplicateValues" dxfId="1446" priority="96"/>
  </conditionalFormatting>
  <conditionalFormatting sqref="BX484">
    <cfRule type="duplicateValues" dxfId="1445" priority="97"/>
  </conditionalFormatting>
  <conditionalFormatting sqref="BX485:BX488 BX490 BX492">
    <cfRule type="duplicateValues" dxfId="1444" priority="93"/>
  </conditionalFormatting>
  <conditionalFormatting sqref="BX489 BX491 BX493">
    <cfRule type="duplicateValues" dxfId="1443" priority="94"/>
  </conditionalFormatting>
  <conditionalFormatting sqref="BX495:BX498 BX500 BX502">
    <cfRule type="duplicateValues" dxfId="1442" priority="90"/>
  </conditionalFormatting>
  <conditionalFormatting sqref="BX499 BX501 BX503">
    <cfRule type="duplicateValues" dxfId="1441" priority="91"/>
  </conditionalFormatting>
  <conditionalFormatting sqref="BX504 BX506 BX508 BX510 BX512">
    <cfRule type="duplicateValues" dxfId="1440" priority="92"/>
  </conditionalFormatting>
  <conditionalFormatting sqref="BX505 BX507 BX509 BX511 BX513">
    <cfRule type="duplicateValues" dxfId="1439" priority="89"/>
  </conditionalFormatting>
  <conditionalFormatting sqref="BX515:BX516 BX518 BX520 BX522">
    <cfRule type="duplicateValues" dxfId="1438" priority="87"/>
  </conditionalFormatting>
  <conditionalFormatting sqref="BX517 BX519 BX521 BX523:BX524 BX527 BX529 BX531 BX533">
    <cfRule type="duplicateValues" dxfId="1437" priority="88"/>
  </conditionalFormatting>
  <conditionalFormatting sqref="BX525:BX526 BX528 BX530 BX532">
    <cfRule type="duplicateValues" dxfId="1436" priority="86"/>
  </conditionalFormatting>
  <conditionalFormatting sqref="BX535:BX536 BX538 BX540 BX542">
    <cfRule type="duplicateValues" dxfId="1435" priority="84"/>
  </conditionalFormatting>
  <conditionalFormatting sqref="BX537 BX539 BX541 BX543:BX544 BX547 BX549 BX551 BX553">
    <cfRule type="duplicateValues" dxfId="1434" priority="85"/>
  </conditionalFormatting>
  <conditionalFormatting sqref="BX545">
    <cfRule type="duplicateValues" dxfId="1433" priority="82"/>
  </conditionalFormatting>
  <conditionalFormatting sqref="BX546 BX548 BX550 BX552">
    <cfRule type="duplicateValues" dxfId="1432" priority="83"/>
  </conditionalFormatting>
  <conditionalFormatting sqref="BX555 BX557 BX559 BX561 BX563">
    <cfRule type="duplicateValues" dxfId="1431" priority="80"/>
  </conditionalFormatting>
  <conditionalFormatting sqref="BX556 BX564 BX558 BX560 BX562 BX566 BX574 BX568 BX570 BX572 BX576 BX578 BX580 BX582">
    <cfRule type="duplicateValues" dxfId="1430" priority="81"/>
  </conditionalFormatting>
  <conditionalFormatting sqref="BX565 BX567 BX569 BX571 BX573">
    <cfRule type="duplicateValues" dxfId="1429" priority="79"/>
  </conditionalFormatting>
  <conditionalFormatting sqref="BX575 BX577 BX579 BX581 BX583">
    <cfRule type="duplicateValues" dxfId="1428" priority="78"/>
  </conditionalFormatting>
  <conditionalFormatting sqref="BX585:BX588 BX590 BX592">
    <cfRule type="duplicateValues" dxfId="1427" priority="75"/>
  </conditionalFormatting>
  <conditionalFormatting sqref="BX589 BX591 BX593">
    <cfRule type="duplicateValues" dxfId="1426" priority="76"/>
  </conditionalFormatting>
  <conditionalFormatting sqref="BX594 BX604">
    <cfRule type="duplicateValues" dxfId="1425" priority="77"/>
  </conditionalFormatting>
  <conditionalFormatting sqref="BX595:BX598 BX600 BX602">
    <cfRule type="duplicateValues" dxfId="1424" priority="73"/>
  </conditionalFormatting>
  <conditionalFormatting sqref="BX599 BX601 BX603">
    <cfRule type="duplicateValues" dxfId="1423" priority="74"/>
  </conditionalFormatting>
  <conditionalFormatting sqref="BX605:BX608 BX610 BX612">
    <cfRule type="duplicateValues" dxfId="1422" priority="71"/>
  </conditionalFormatting>
  <conditionalFormatting sqref="BX609 BX611 BX613">
    <cfRule type="duplicateValues" dxfId="1421" priority="72"/>
  </conditionalFormatting>
  <conditionalFormatting sqref="BX615:BX618 BX620 BX622">
    <cfRule type="duplicateValues" dxfId="1420" priority="69"/>
  </conditionalFormatting>
  <conditionalFormatting sqref="BX619 BX621 BX623">
    <cfRule type="duplicateValues" dxfId="1419" priority="70"/>
  </conditionalFormatting>
  <conditionalFormatting sqref="BX625 BX627 BX629">
    <cfRule type="duplicateValues" dxfId="1418" priority="67"/>
  </conditionalFormatting>
  <conditionalFormatting sqref="BX626 BX628 BX630:BX633">
    <cfRule type="duplicateValues" dxfId="1417" priority="68"/>
  </conditionalFormatting>
  <conditionalFormatting sqref="BX635 BX637 BX639 BX641 BX643">
    <cfRule type="duplicateValues" dxfId="1416" priority="66"/>
  </conditionalFormatting>
  <conditionalFormatting sqref="BX645:BX646 BX648 BX650 BX652">
    <cfRule type="duplicateValues" dxfId="1415" priority="65"/>
  </conditionalFormatting>
  <conditionalFormatting sqref="BX655:BX656 BX658 BX660 BX662">
    <cfRule type="duplicateValues" dxfId="1414" priority="64"/>
  </conditionalFormatting>
  <conditionalFormatting sqref="BX665:BX666 BX668 BX670 BX672">
    <cfRule type="duplicateValues" dxfId="1413" priority="63"/>
  </conditionalFormatting>
  <conditionalFormatting sqref="BX675:BX676 BX678 BX680 BX682">
    <cfRule type="duplicateValues" dxfId="1412" priority="62"/>
  </conditionalFormatting>
  <conditionalFormatting sqref="BX685:BX686 BX688 BX690 BX692">
    <cfRule type="duplicateValues" dxfId="1411" priority="61"/>
  </conditionalFormatting>
  <conditionalFormatting sqref="BX695:BX698">
    <cfRule type="duplicateValues" dxfId="1410" priority="59"/>
  </conditionalFormatting>
  <conditionalFormatting sqref="BX699">
    <cfRule type="duplicateValues" dxfId="1409" priority="60"/>
  </conditionalFormatting>
  <conditionalFormatting sqref="BX700:BX703">
    <cfRule type="duplicateValues" dxfId="1408" priority="58"/>
  </conditionalFormatting>
  <conditionalFormatting sqref="BX705:BX713">
    <cfRule type="duplicateValues" dxfId="1407" priority="57"/>
  </conditionalFormatting>
  <conditionalFormatting sqref="BX715:BX723">
    <cfRule type="duplicateValues" dxfId="1406" priority="56"/>
  </conditionalFormatting>
  <conditionalFormatting sqref="BX725:BX733">
    <cfRule type="duplicateValues" dxfId="1405" priority="55"/>
  </conditionalFormatting>
  <conditionalFormatting sqref="BX735:BX743">
    <cfRule type="duplicateValues" dxfId="1404" priority="54"/>
  </conditionalFormatting>
  <conditionalFormatting sqref="BX745:BX753">
    <cfRule type="duplicateValues" dxfId="1403" priority="53"/>
  </conditionalFormatting>
  <conditionalFormatting sqref="BX755:BX763">
    <cfRule type="duplicateValues" dxfId="1402" priority="52"/>
  </conditionalFormatting>
  <conditionalFormatting sqref="BX765:BX773">
    <cfRule type="duplicateValues" dxfId="1401" priority="50"/>
  </conditionalFormatting>
  <conditionalFormatting sqref="BX774 BX784">
    <cfRule type="duplicateValues" dxfId="1400" priority="51"/>
  </conditionalFormatting>
  <conditionalFormatting sqref="BX775:BX783">
    <cfRule type="duplicateValues" dxfId="1399" priority="49"/>
  </conditionalFormatting>
  <conditionalFormatting sqref="BX785:BX793">
    <cfRule type="duplicateValues" dxfId="1398" priority="48"/>
  </conditionalFormatting>
  <conditionalFormatting sqref="BX795:BX803">
    <cfRule type="duplicateValues" dxfId="1397" priority="47"/>
  </conditionalFormatting>
  <conditionalFormatting sqref="BX805:BX813">
    <cfRule type="duplicateValues" dxfId="1396" priority="46"/>
  </conditionalFormatting>
  <conditionalFormatting sqref="BX815:BX823">
    <cfRule type="duplicateValues" dxfId="1395" priority="45"/>
  </conditionalFormatting>
  <conditionalFormatting sqref="BX825:BX833">
    <cfRule type="duplicateValues" dxfId="1394" priority="44"/>
  </conditionalFormatting>
  <conditionalFormatting sqref="BX835:BX843">
    <cfRule type="duplicateValues" dxfId="1393" priority="43"/>
  </conditionalFormatting>
  <conditionalFormatting sqref="BX845:BX853">
    <cfRule type="duplicateValues" dxfId="1392" priority="42"/>
  </conditionalFormatting>
  <conditionalFormatting sqref="BX855:BX863">
    <cfRule type="duplicateValues" dxfId="1391" priority="41"/>
  </conditionalFormatting>
  <conditionalFormatting sqref="BX865:BX873">
    <cfRule type="duplicateValues" dxfId="1390" priority="40"/>
  </conditionalFormatting>
  <conditionalFormatting sqref="BX875:BX883">
    <cfRule type="duplicateValues" dxfId="1389" priority="39"/>
  </conditionalFormatting>
  <conditionalFormatting sqref="BX885:BX893">
    <cfRule type="duplicateValues" dxfId="1388" priority="38"/>
  </conditionalFormatting>
  <conditionalFormatting sqref="BX895:BX903">
    <cfRule type="duplicateValues" dxfId="1387" priority="37"/>
  </conditionalFormatting>
  <conditionalFormatting sqref="BX905:BX913">
    <cfRule type="duplicateValues" dxfId="1386" priority="36"/>
  </conditionalFormatting>
  <conditionalFormatting sqref="BX915:BX923">
    <cfRule type="duplicateValues" dxfId="1385" priority="35"/>
  </conditionalFormatting>
  <conditionalFormatting sqref="BX925:BX933">
    <cfRule type="duplicateValues" dxfId="1384" priority="33"/>
  </conditionalFormatting>
  <conditionalFormatting sqref="BX934 BX954">
    <cfRule type="duplicateValues" dxfId="1383" priority="34"/>
  </conditionalFormatting>
  <conditionalFormatting sqref="BX935:BX943">
    <cfRule type="duplicateValues" dxfId="1382" priority="30"/>
  </conditionalFormatting>
  <conditionalFormatting sqref="BX944">
    <cfRule type="duplicateValues" dxfId="1381" priority="32"/>
  </conditionalFormatting>
  <conditionalFormatting sqref="BX945:BX953">
    <cfRule type="duplicateValues" dxfId="1380" priority="31"/>
  </conditionalFormatting>
  <conditionalFormatting sqref="BX955:BX963">
    <cfRule type="duplicateValues" dxfId="1379" priority="27"/>
  </conditionalFormatting>
  <conditionalFormatting sqref="BX964">
    <cfRule type="duplicateValues" dxfId="1378" priority="29"/>
  </conditionalFormatting>
  <conditionalFormatting sqref="BX965:BX973">
    <cfRule type="duplicateValues" dxfId="1377" priority="28"/>
  </conditionalFormatting>
  <conditionalFormatting sqref="BX975:BX983">
    <cfRule type="duplicateValues" dxfId="1376" priority="26"/>
  </conditionalFormatting>
  <conditionalFormatting sqref="BX985:BX993">
    <cfRule type="duplicateValues" dxfId="1375" priority="25"/>
  </conditionalFormatting>
  <conditionalFormatting sqref="BX995:BX1003">
    <cfRule type="duplicateValues" dxfId="1374" priority="24"/>
  </conditionalFormatting>
  <conditionalFormatting sqref="BX1005:BX1013">
    <cfRule type="duplicateValues" dxfId="1373" priority="23"/>
  </conditionalFormatting>
  <conditionalFormatting sqref="BX1015:BX1023">
    <cfRule type="duplicateValues" dxfId="1372" priority="22"/>
  </conditionalFormatting>
  <conditionalFormatting sqref="BX1025:BX1033">
    <cfRule type="duplicateValues" dxfId="1371" priority="21"/>
  </conditionalFormatting>
  <conditionalFormatting sqref="BX1035:BX1043">
    <cfRule type="duplicateValues" dxfId="1370" priority="20"/>
  </conditionalFormatting>
  <conditionalFormatting sqref="BX1045:BX1053">
    <cfRule type="duplicateValues" dxfId="1369" priority="19"/>
  </conditionalFormatting>
  <conditionalFormatting sqref="BX1055:BX1063">
    <cfRule type="duplicateValues" dxfId="1368" priority="18"/>
  </conditionalFormatting>
  <conditionalFormatting sqref="BX1065:BX1073">
    <cfRule type="duplicateValues" dxfId="1367" priority="17"/>
  </conditionalFormatting>
  <conditionalFormatting sqref="BX1075:BX1093">
    <cfRule type="duplicateValues" dxfId="1366" priority="16"/>
  </conditionalFormatting>
  <conditionalFormatting sqref="BX1095:BX1113">
    <cfRule type="duplicateValues" dxfId="1365" priority="15"/>
  </conditionalFormatting>
  <conditionalFormatting sqref="BX1115:BX1133">
    <cfRule type="duplicateValues" dxfId="1364" priority="14"/>
  </conditionalFormatting>
  <conditionalFormatting sqref="BX1135:BX1153">
    <cfRule type="duplicateValues" dxfId="1363" priority="13"/>
  </conditionalFormatting>
  <conditionalFormatting sqref="BX1155:BX1173">
    <cfRule type="duplicateValues" dxfId="1362" priority="12"/>
  </conditionalFormatting>
  <conditionalFormatting sqref="BX1175:BX1193">
    <cfRule type="duplicateValues" dxfId="1361" priority="11"/>
  </conditionalFormatting>
  <conditionalFormatting sqref="BX1195:BX1213">
    <cfRule type="duplicateValues" dxfId="1360" priority="10"/>
  </conditionalFormatting>
  <conditionalFormatting sqref="BX1215:BX1233">
    <cfRule type="duplicateValues" dxfId="1359" priority="9"/>
  </conditionalFormatting>
  <conditionalFormatting sqref="BX1235:BX1253">
    <cfRule type="duplicateValues" dxfId="1358" priority="8"/>
  </conditionalFormatting>
  <conditionalFormatting sqref="BX1255:BX1273">
    <cfRule type="duplicateValues" dxfId="1357" priority="7"/>
  </conditionalFormatting>
  <conditionalFormatting sqref="BX1275:BX1293">
    <cfRule type="duplicateValues" dxfId="1356" priority="6"/>
  </conditionalFormatting>
  <conditionalFormatting sqref="BX1295:BX1313">
    <cfRule type="duplicateValues" dxfId="1355" priority="5"/>
  </conditionalFormatting>
  <conditionalFormatting sqref="BX1315:BX1333">
    <cfRule type="duplicateValues" dxfId="1354" priority="4"/>
  </conditionalFormatting>
  <conditionalFormatting sqref="BX1335:BX1353">
    <cfRule type="duplicateValues" dxfId="1353" priority="3"/>
  </conditionalFormatting>
  <conditionalFormatting sqref="BX1355:BX1954">
    <cfRule type="duplicateValues" dxfId="1352" priority="1"/>
  </conditionalFormatting>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92D050"/>
  </sheetPr>
  <dimension ref="A1:W2333"/>
  <sheetViews>
    <sheetView zoomScale="85" zoomScaleNormal="85" workbookViewId="0">
      <selection activeCell="V3" sqref="V3"/>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 min="18" max="18" width="5.6640625" customWidth="1"/>
    <col min="19" max="20" width="10.6640625" customWidth="1"/>
    <col min="21" max="21" width="5.6640625" customWidth="1"/>
    <col min="22" max="23" width="10.6640625" customWidth="1"/>
    <col min="24" max="24" width="5.6640625" customWidth="1"/>
  </cols>
  <sheetData>
    <row r="1" spans="1:23" x14ac:dyDescent="0.3">
      <c r="A1" s="147" t="s">
        <v>90</v>
      </c>
      <c r="B1" s="148"/>
      <c r="D1" s="147" t="s">
        <v>90</v>
      </c>
      <c r="E1" s="148"/>
      <c r="G1" s="147" t="s">
        <v>103</v>
      </c>
      <c r="H1" s="148"/>
      <c r="J1" s="147" t="s">
        <v>103</v>
      </c>
      <c r="K1" s="148"/>
      <c r="M1" s="147" t="s">
        <v>104</v>
      </c>
      <c r="N1" s="148"/>
      <c r="P1" s="147" t="s">
        <v>104</v>
      </c>
      <c r="Q1" s="148"/>
      <c r="S1" s="147" t="s">
        <v>105</v>
      </c>
      <c r="T1" s="148"/>
      <c r="V1" s="147" t="s">
        <v>105</v>
      </c>
      <c r="W1" s="148"/>
    </row>
    <row r="2" spans="1:23" x14ac:dyDescent="0.3">
      <c r="A2" s="149" t="s">
        <v>89</v>
      </c>
      <c r="B2" s="150"/>
      <c r="D2" s="151" t="s">
        <v>108</v>
      </c>
      <c r="E2" s="152"/>
      <c r="G2" s="149" t="s">
        <v>107</v>
      </c>
      <c r="H2" s="150"/>
      <c r="J2" s="151" t="s">
        <v>110</v>
      </c>
      <c r="K2" s="152"/>
      <c r="M2" s="149" t="s">
        <v>107</v>
      </c>
      <c r="N2" s="150"/>
      <c r="P2" s="151" t="s">
        <v>110</v>
      </c>
      <c r="Q2" s="152"/>
      <c r="S2" s="149" t="s">
        <v>107</v>
      </c>
      <c r="T2" s="150"/>
      <c r="V2" s="151" t="s">
        <v>110</v>
      </c>
      <c r="W2" s="152"/>
    </row>
    <row r="3" spans="1:23" ht="49.5" customHeight="1" x14ac:dyDescent="0.3">
      <c r="A3" s="27" t="s">
        <v>16</v>
      </c>
      <c r="B3" s="26" t="s">
        <v>0</v>
      </c>
      <c r="D3" s="27" t="s">
        <v>16</v>
      </c>
      <c r="E3" s="42" t="s">
        <v>0</v>
      </c>
      <c r="G3" s="27" t="s">
        <v>16</v>
      </c>
      <c r="H3" s="26" t="s">
        <v>0</v>
      </c>
      <c r="J3" s="27" t="s">
        <v>16</v>
      </c>
      <c r="K3" s="26" t="s">
        <v>0</v>
      </c>
      <c r="M3" s="27" t="s">
        <v>16</v>
      </c>
      <c r="N3" s="26" t="s">
        <v>0</v>
      </c>
      <c r="P3" s="27" t="s">
        <v>16</v>
      </c>
      <c r="Q3" s="26" t="s">
        <v>0</v>
      </c>
      <c r="S3" s="27" t="s">
        <v>16</v>
      </c>
      <c r="T3" s="26" t="s">
        <v>0</v>
      </c>
      <c r="V3" s="27" t="s">
        <v>16</v>
      </c>
      <c r="W3" s="26" t="s">
        <v>0</v>
      </c>
    </row>
    <row r="4" spans="1:23" x14ac:dyDescent="0.3">
      <c r="A4" s="58" t="s">
        <v>2171</v>
      </c>
      <c r="B4" s="28">
        <v>100</v>
      </c>
      <c r="D4" s="58" t="s">
        <v>2171</v>
      </c>
      <c r="E4" s="32">
        <v>100</v>
      </c>
      <c r="G4" s="58" t="s">
        <v>2171</v>
      </c>
      <c r="H4" s="28">
        <v>100</v>
      </c>
      <c r="J4" s="58" t="s">
        <v>2171</v>
      </c>
      <c r="K4" s="32">
        <v>100</v>
      </c>
      <c r="M4" s="58" t="s">
        <v>2171</v>
      </c>
      <c r="N4" s="32">
        <v>100</v>
      </c>
      <c r="P4" s="58" t="s">
        <v>2171</v>
      </c>
      <c r="Q4" s="32">
        <v>100</v>
      </c>
      <c r="S4" s="58" t="s">
        <v>2171</v>
      </c>
      <c r="T4" s="32">
        <v>100</v>
      </c>
      <c r="V4" s="58" t="s">
        <v>2171</v>
      </c>
      <c r="W4" s="32">
        <v>100</v>
      </c>
    </row>
    <row r="5" spans="1:23" x14ac:dyDescent="0.3">
      <c r="A5" s="58" t="s">
        <v>2172</v>
      </c>
      <c r="B5" s="28">
        <v>100</v>
      </c>
      <c r="D5" s="58" t="s">
        <v>2172</v>
      </c>
      <c r="E5" s="32">
        <v>100</v>
      </c>
      <c r="G5" s="58" t="s">
        <v>2172</v>
      </c>
      <c r="H5" s="28">
        <v>100</v>
      </c>
      <c r="J5" s="58" t="s">
        <v>2172</v>
      </c>
      <c r="K5" s="32">
        <v>100</v>
      </c>
      <c r="M5" s="58" t="s">
        <v>2172</v>
      </c>
      <c r="N5" s="32">
        <v>100</v>
      </c>
      <c r="P5" s="58" t="s">
        <v>2172</v>
      </c>
      <c r="Q5" s="32">
        <v>100</v>
      </c>
      <c r="S5" s="58" t="s">
        <v>2172</v>
      </c>
      <c r="T5" s="32">
        <v>100</v>
      </c>
      <c r="V5" s="58" t="s">
        <v>2172</v>
      </c>
      <c r="W5" s="32">
        <v>100</v>
      </c>
    </row>
    <row r="6" spans="1:23" x14ac:dyDescent="0.3">
      <c r="A6" s="58" t="s">
        <v>2173</v>
      </c>
      <c r="B6" s="28">
        <v>100</v>
      </c>
      <c r="D6" s="58" t="s">
        <v>2173</v>
      </c>
      <c r="E6" s="32">
        <v>100</v>
      </c>
      <c r="G6" s="58" t="s">
        <v>2173</v>
      </c>
      <c r="H6" s="28">
        <v>100</v>
      </c>
      <c r="J6" s="58" t="s">
        <v>2173</v>
      </c>
      <c r="K6" s="32">
        <v>100</v>
      </c>
      <c r="M6" s="58" t="s">
        <v>2173</v>
      </c>
      <c r="N6" s="32">
        <v>100</v>
      </c>
      <c r="P6" s="58" t="s">
        <v>2173</v>
      </c>
      <c r="Q6" s="32">
        <v>100</v>
      </c>
      <c r="S6" s="58" t="s">
        <v>2173</v>
      </c>
      <c r="T6" s="32">
        <v>100</v>
      </c>
      <c r="V6" s="58" t="s">
        <v>2173</v>
      </c>
      <c r="W6" s="32">
        <v>100</v>
      </c>
    </row>
    <row r="7" spans="1:23" x14ac:dyDescent="0.3">
      <c r="A7" s="58" t="s">
        <v>2174</v>
      </c>
      <c r="B7" s="28">
        <v>100</v>
      </c>
      <c r="D7" s="58" t="s">
        <v>2174</v>
      </c>
      <c r="E7" s="32">
        <v>100</v>
      </c>
      <c r="G7" s="58" t="s">
        <v>2174</v>
      </c>
      <c r="H7" s="28">
        <v>100</v>
      </c>
      <c r="J7" s="58" t="s">
        <v>2174</v>
      </c>
      <c r="K7" s="32">
        <v>100</v>
      </c>
      <c r="M7" s="58" t="s">
        <v>2174</v>
      </c>
      <c r="N7" s="32">
        <v>100</v>
      </c>
      <c r="P7" s="58" t="s">
        <v>2174</v>
      </c>
      <c r="Q7" s="32">
        <v>100</v>
      </c>
      <c r="S7" s="58" t="s">
        <v>2174</v>
      </c>
      <c r="T7" s="32">
        <v>100</v>
      </c>
      <c r="V7" s="58" t="s">
        <v>2174</v>
      </c>
      <c r="W7" s="32">
        <v>100</v>
      </c>
    </row>
    <row r="8" spans="1:23" x14ac:dyDescent="0.3">
      <c r="A8" s="58" t="s">
        <v>2175</v>
      </c>
      <c r="B8" s="28">
        <v>100</v>
      </c>
      <c r="D8" s="58" t="s">
        <v>2175</v>
      </c>
      <c r="E8" s="32">
        <v>100</v>
      </c>
      <c r="G8" s="58" t="s">
        <v>2175</v>
      </c>
      <c r="H8" s="28">
        <v>100</v>
      </c>
      <c r="J8" s="58" t="s">
        <v>2175</v>
      </c>
      <c r="K8" s="32">
        <v>100</v>
      </c>
      <c r="M8" s="58" t="s">
        <v>2175</v>
      </c>
      <c r="N8" s="32">
        <v>100</v>
      </c>
      <c r="P8" s="58" t="s">
        <v>2175</v>
      </c>
      <c r="Q8" s="32">
        <v>100</v>
      </c>
      <c r="S8" s="58" t="s">
        <v>2175</v>
      </c>
      <c r="T8" s="32">
        <v>100</v>
      </c>
      <c r="V8" s="58" t="s">
        <v>2175</v>
      </c>
      <c r="W8" s="32">
        <v>100</v>
      </c>
    </row>
    <row r="9" spans="1:23" x14ac:dyDescent="0.3">
      <c r="A9" s="58" t="s">
        <v>2176</v>
      </c>
      <c r="B9" s="28">
        <v>100</v>
      </c>
      <c r="D9" s="58" t="s">
        <v>2176</v>
      </c>
      <c r="E9" s="32">
        <v>100</v>
      </c>
      <c r="G9" s="58" t="s">
        <v>2176</v>
      </c>
      <c r="H9" s="28">
        <v>100</v>
      </c>
      <c r="J9" s="58" t="s">
        <v>2176</v>
      </c>
      <c r="K9" s="32">
        <v>100</v>
      </c>
      <c r="M9" s="58" t="s">
        <v>2176</v>
      </c>
      <c r="N9" s="32">
        <v>100</v>
      </c>
      <c r="P9" s="58" t="s">
        <v>2176</v>
      </c>
      <c r="Q9" s="32">
        <v>100</v>
      </c>
      <c r="S9" s="58" t="s">
        <v>2176</v>
      </c>
      <c r="T9" s="32">
        <v>100</v>
      </c>
      <c r="V9" s="58" t="s">
        <v>2176</v>
      </c>
      <c r="W9" s="32">
        <v>100</v>
      </c>
    </row>
    <row r="10" spans="1:23" x14ac:dyDescent="0.3">
      <c r="A10" s="58" t="s">
        <v>2177</v>
      </c>
      <c r="B10" s="28">
        <v>100</v>
      </c>
      <c r="D10" s="58" t="s">
        <v>2177</v>
      </c>
      <c r="E10" s="32">
        <v>100</v>
      </c>
      <c r="G10" s="58" t="s">
        <v>2177</v>
      </c>
      <c r="H10" s="28">
        <v>100</v>
      </c>
      <c r="J10" s="58" t="s">
        <v>2177</v>
      </c>
      <c r="K10" s="32">
        <v>100</v>
      </c>
      <c r="M10" s="58" t="s">
        <v>2177</v>
      </c>
      <c r="N10" s="32">
        <v>100</v>
      </c>
      <c r="P10" s="58" t="s">
        <v>2177</v>
      </c>
      <c r="Q10" s="32">
        <v>100</v>
      </c>
      <c r="S10" s="58" t="s">
        <v>2177</v>
      </c>
      <c r="T10" s="32">
        <v>100</v>
      </c>
      <c r="V10" s="58" t="s">
        <v>2177</v>
      </c>
      <c r="W10" s="32">
        <v>100</v>
      </c>
    </row>
    <row r="11" spans="1:23" x14ac:dyDescent="0.3">
      <c r="A11" s="58" t="s">
        <v>2178</v>
      </c>
      <c r="B11" s="28">
        <v>100</v>
      </c>
      <c r="D11" s="58" t="s">
        <v>2178</v>
      </c>
      <c r="E11" s="32">
        <v>100</v>
      </c>
      <c r="G11" s="58" t="s">
        <v>2178</v>
      </c>
      <c r="H11" s="28">
        <v>100</v>
      </c>
      <c r="J11" s="58" t="s">
        <v>2178</v>
      </c>
      <c r="K11" s="32">
        <v>100</v>
      </c>
      <c r="M11" s="58" t="s">
        <v>2178</v>
      </c>
      <c r="N11" s="32">
        <v>100</v>
      </c>
      <c r="P11" s="58" t="s">
        <v>2178</v>
      </c>
      <c r="Q11" s="32">
        <v>100</v>
      </c>
      <c r="S11" s="58" t="s">
        <v>2178</v>
      </c>
      <c r="T11" s="32">
        <v>100</v>
      </c>
      <c r="V11" s="58" t="s">
        <v>2178</v>
      </c>
      <c r="W11" s="32">
        <v>100</v>
      </c>
    </row>
    <row r="12" spans="1:23" x14ac:dyDescent="0.3">
      <c r="A12" s="58" t="s">
        <v>2179</v>
      </c>
      <c r="B12" s="28">
        <v>100</v>
      </c>
      <c r="D12" s="58" t="s">
        <v>2179</v>
      </c>
      <c r="E12" s="32">
        <v>100</v>
      </c>
      <c r="G12" s="58" t="s">
        <v>2179</v>
      </c>
      <c r="H12" s="28">
        <v>100</v>
      </c>
      <c r="J12" s="58" t="s">
        <v>2179</v>
      </c>
      <c r="K12" s="32">
        <v>100</v>
      </c>
      <c r="M12" s="58" t="s">
        <v>2179</v>
      </c>
      <c r="N12" s="32">
        <v>100</v>
      </c>
      <c r="P12" s="58" t="s">
        <v>2179</v>
      </c>
      <c r="Q12" s="32">
        <v>100</v>
      </c>
      <c r="S12" s="58" t="s">
        <v>2179</v>
      </c>
      <c r="T12" s="32">
        <v>100</v>
      </c>
      <c r="V12" s="58" t="s">
        <v>2179</v>
      </c>
      <c r="W12" s="32">
        <v>100</v>
      </c>
    </row>
    <row r="13" spans="1:23" x14ac:dyDescent="0.3">
      <c r="A13" s="58" t="s">
        <v>2180</v>
      </c>
      <c r="B13" s="28">
        <v>100</v>
      </c>
      <c r="D13" s="58" t="s">
        <v>2180</v>
      </c>
      <c r="E13" s="32">
        <v>100</v>
      </c>
      <c r="G13" s="58" t="s">
        <v>2180</v>
      </c>
      <c r="H13" s="28">
        <v>100</v>
      </c>
      <c r="J13" s="58" t="s">
        <v>2180</v>
      </c>
      <c r="K13" s="32">
        <v>100</v>
      </c>
      <c r="M13" s="58" t="s">
        <v>2180</v>
      </c>
      <c r="N13" s="32">
        <v>100</v>
      </c>
      <c r="P13" s="58" t="s">
        <v>2180</v>
      </c>
      <c r="Q13" s="32">
        <v>100</v>
      </c>
      <c r="S13" s="58" t="s">
        <v>2180</v>
      </c>
      <c r="T13" s="32">
        <v>100</v>
      </c>
      <c r="V13" s="58" t="s">
        <v>2180</v>
      </c>
      <c r="W13" s="32">
        <v>100</v>
      </c>
    </row>
    <row r="14" spans="1:23" x14ac:dyDescent="0.3">
      <c r="A14" s="58" t="s">
        <v>2161</v>
      </c>
      <c r="B14" s="28">
        <v>100</v>
      </c>
      <c r="D14" s="58" t="s">
        <v>2161</v>
      </c>
      <c r="E14" s="32">
        <v>100</v>
      </c>
      <c r="G14" s="58" t="s">
        <v>2161</v>
      </c>
      <c r="H14" s="28">
        <v>100</v>
      </c>
      <c r="J14" s="58" t="s">
        <v>2161</v>
      </c>
      <c r="K14" s="32">
        <v>100</v>
      </c>
      <c r="M14" s="58" t="s">
        <v>2161</v>
      </c>
      <c r="N14" s="32">
        <v>100</v>
      </c>
      <c r="P14" s="58" t="s">
        <v>2161</v>
      </c>
      <c r="Q14" s="32">
        <v>100</v>
      </c>
      <c r="S14" s="58" t="s">
        <v>2161</v>
      </c>
      <c r="T14" s="32">
        <v>100</v>
      </c>
      <c r="V14" s="58" t="s">
        <v>2161</v>
      </c>
      <c r="W14" s="32">
        <v>100</v>
      </c>
    </row>
    <row r="15" spans="1:23" x14ac:dyDescent="0.3">
      <c r="A15" s="58" t="s">
        <v>2162</v>
      </c>
      <c r="B15" s="28">
        <v>100</v>
      </c>
      <c r="D15" s="58" t="s">
        <v>2162</v>
      </c>
      <c r="E15" s="32">
        <v>100</v>
      </c>
      <c r="G15" s="58" t="s">
        <v>2162</v>
      </c>
      <c r="H15" s="28">
        <v>100</v>
      </c>
      <c r="J15" s="58" t="s">
        <v>2162</v>
      </c>
      <c r="K15" s="32">
        <v>100</v>
      </c>
      <c r="M15" s="58" t="s">
        <v>2162</v>
      </c>
      <c r="N15" s="32">
        <v>100</v>
      </c>
      <c r="P15" s="58" t="s">
        <v>2162</v>
      </c>
      <c r="Q15" s="32">
        <v>100</v>
      </c>
      <c r="S15" s="58" t="s">
        <v>2162</v>
      </c>
      <c r="T15" s="32">
        <v>100</v>
      </c>
      <c r="V15" s="58" t="s">
        <v>2162</v>
      </c>
      <c r="W15" s="32">
        <v>100</v>
      </c>
    </row>
    <row r="16" spans="1:23" x14ac:dyDescent="0.3">
      <c r="A16" s="58" t="s">
        <v>2163</v>
      </c>
      <c r="B16" s="28">
        <v>100</v>
      </c>
      <c r="D16" s="58" t="s">
        <v>2163</v>
      </c>
      <c r="E16" s="32">
        <v>100</v>
      </c>
      <c r="G16" s="58" t="s">
        <v>2163</v>
      </c>
      <c r="H16" s="28">
        <v>100</v>
      </c>
      <c r="J16" s="58" t="s">
        <v>2163</v>
      </c>
      <c r="K16" s="32">
        <v>100</v>
      </c>
      <c r="M16" s="58" t="s">
        <v>2163</v>
      </c>
      <c r="N16" s="32">
        <v>100</v>
      </c>
      <c r="P16" s="58" t="s">
        <v>2163</v>
      </c>
      <c r="Q16" s="32">
        <v>100</v>
      </c>
      <c r="S16" s="58" t="s">
        <v>2163</v>
      </c>
      <c r="T16" s="32">
        <v>100</v>
      </c>
      <c r="V16" s="58" t="s">
        <v>2163</v>
      </c>
      <c r="W16" s="32">
        <v>100</v>
      </c>
    </row>
    <row r="17" spans="1:23" x14ac:dyDescent="0.3">
      <c r="A17" s="58" t="s">
        <v>2164</v>
      </c>
      <c r="B17" s="28">
        <v>100</v>
      </c>
      <c r="D17" s="58" t="s">
        <v>2164</v>
      </c>
      <c r="E17" s="32">
        <v>100</v>
      </c>
      <c r="G17" s="58" t="s">
        <v>2164</v>
      </c>
      <c r="H17" s="28">
        <v>100</v>
      </c>
      <c r="J17" s="58" t="s">
        <v>2164</v>
      </c>
      <c r="K17" s="32">
        <v>100</v>
      </c>
      <c r="M17" s="58" t="s">
        <v>2164</v>
      </c>
      <c r="N17" s="32">
        <v>100</v>
      </c>
      <c r="P17" s="58" t="s">
        <v>2164</v>
      </c>
      <c r="Q17" s="32">
        <v>100</v>
      </c>
      <c r="S17" s="58" t="s">
        <v>2164</v>
      </c>
      <c r="T17" s="32">
        <v>100</v>
      </c>
      <c r="V17" s="58" t="s">
        <v>2164</v>
      </c>
      <c r="W17" s="32">
        <v>100</v>
      </c>
    </row>
    <row r="18" spans="1:23" x14ac:dyDescent="0.3">
      <c r="A18" s="58" t="s">
        <v>2165</v>
      </c>
      <c r="B18" s="28">
        <v>100</v>
      </c>
      <c r="D18" s="58" t="s">
        <v>2165</v>
      </c>
      <c r="E18" s="32">
        <v>100</v>
      </c>
      <c r="G18" s="58" t="s">
        <v>2165</v>
      </c>
      <c r="H18" s="28">
        <v>100</v>
      </c>
      <c r="J18" s="58" t="s">
        <v>2165</v>
      </c>
      <c r="K18" s="32">
        <v>100</v>
      </c>
      <c r="M18" s="58" t="s">
        <v>2165</v>
      </c>
      <c r="N18" s="32">
        <v>100</v>
      </c>
      <c r="P18" s="58" t="s">
        <v>2165</v>
      </c>
      <c r="Q18" s="32">
        <v>100</v>
      </c>
      <c r="S18" s="58" t="s">
        <v>2165</v>
      </c>
      <c r="T18" s="32">
        <v>100</v>
      </c>
      <c r="V18" s="58" t="s">
        <v>2165</v>
      </c>
      <c r="W18" s="32">
        <v>100</v>
      </c>
    </row>
    <row r="19" spans="1:23" x14ac:dyDescent="0.3">
      <c r="A19" s="58" t="s">
        <v>2166</v>
      </c>
      <c r="B19" s="28">
        <v>100</v>
      </c>
      <c r="D19" s="58" t="s">
        <v>2166</v>
      </c>
      <c r="E19" s="32">
        <v>100</v>
      </c>
      <c r="G19" s="58" t="s">
        <v>2166</v>
      </c>
      <c r="H19" s="28">
        <v>100</v>
      </c>
      <c r="J19" s="58" t="s">
        <v>2166</v>
      </c>
      <c r="K19" s="32">
        <v>100</v>
      </c>
      <c r="M19" s="58" t="s">
        <v>2166</v>
      </c>
      <c r="N19" s="32">
        <v>100</v>
      </c>
      <c r="P19" s="58" t="s">
        <v>2166</v>
      </c>
      <c r="Q19" s="32">
        <v>100</v>
      </c>
      <c r="S19" s="58" t="s">
        <v>2166</v>
      </c>
      <c r="T19" s="32">
        <v>100</v>
      </c>
      <c r="V19" s="58" t="s">
        <v>2166</v>
      </c>
      <c r="W19" s="32">
        <v>100</v>
      </c>
    </row>
    <row r="20" spans="1:23" x14ac:dyDescent="0.3">
      <c r="A20" s="58" t="s">
        <v>2167</v>
      </c>
      <c r="B20" s="28">
        <v>100</v>
      </c>
      <c r="D20" s="58" t="s">
        <v>2167</v>
      </c>
      <c r="E20" s="32">
        <v>100</v>
      </c>
      <c r="G20" s="58" t="s">
        <v>2167</v>
      </c>
      <c r="H20" s="28">
        <v>100</v>
      </c>
      <c r="J20" s="58" t="s">
        <v>2167</v>
      </c>
      <c r="K20" s="32">
        <v>100</v>
      </c>
      <c r="M20" s="58" t="s">
        <v>2167</v>
      </c>
      <c r="N20" s="32">
        <v>100</v>
      </c>
      <c r="P20" s="58" t="s">
        <v>2167</v>
      </c>
      <c r="Q20" s="32">
        <v>100</v>
      </c>
      <c r="S20" s="58" t="s">
        <v>2167</v>
      </c>
      <c r="T20" s="32">
        <v>100</v>
      </c>
      <c r="V20" s="58" t="s">
        <v>2167</v>
      </c>
      <c r="W20" s="32">
        <v>100</v>
      </c>
    </row>
    <row r="21" spans="1:23" x14ac:dyDescent="0.3">
      <c r="A21" s="58" t="s">
        <v>2168</v>
      </c>
      <c r="B21" s="28">
        <v>100</v>
      </c>
      <c r="D21" s="58" t="s">
        <v>2168</v>
      </c>
      <c r="E21" s="32">
        <v>100</v>
      </c>
      <c r="G21" s="58" t="s">
        <v>2168</v>
      </c>
      <c r="H21" s="28">
        <v>100</v>
      </c>
      <c r="J21" s="58" t="s">
        <v>2168</v>
      </c>
      <c r="K21" s="32">
        <v>100</v>
      </c>
      <c r="M21" s="58" t="s">
        <v>2168</v>
      </c>
      <c r="N21" s="32">
        <v>100</v>
      </c>
      <c r="P21" s="58" t="s">
        <v>2168</v>
      </c>
      <c r="Q21" s="32">
        <v>100</v>
      </c>
      <c r="S21" s="58" t="s">
        <v>2168</v>
      </c>
      <c r="T21" s="32">
        <v>100</v>
      </c>
      <c r="V21" s="58" t="s">
        <v>2168</v>
      </c>
      <c r="W21" s="32">
        <v>100</v>
      </c>
    </row>
    <row r="22" spans="1:23" x14ac:dyDescent="0.3">
      <c r="A22" s="58" t="s">
        <v>2169</v>
      </c>
      <c r="B22" s="28">
        <v>100</v>
      </c>
      <c r="D22" s="58" t="s">
        <v>2169</v>
      </c>
      <c r="E22" s="32">
        <v>100</v>
      </c>
      <c r="G22" s="58" t="s">
        <v>2169</v>
      </c>
      <c r="H22" s="28">
        <v>100</v>
      </c>
      <c r="J22" s="58" t="s">
        <v>2169</v>
      </c>
      <c r="K22" s="32">
        <v>100</v>
      </c>
      <c r="M22" s="58" t="s">
        <v>2169</v>
      </c>
      <c r="N22" s="32">
        <v>100</v>
      </c>
      <c r="P22" s="58" t="s">
        <v>2169</v>
      </c>
      <c r="Q22" s="32">
        <v>100</v>
      </c>
      <c r="S22" s="58" t="s">
        <v>2169</v>
      </c>
      <c r="T22" s="32">
        <v>100</v>
      </c>
      <c r="V22" s="58" t="s">
        <v>2169</v>
      </c>
      <c r="W22" s="32">
        <v>100</v>
      </c>
    </row>
    <row r="23" spans="1:23" x14ac:dyDescent="0.3">
      <c r="A23" s="58" t="s">
        <v>2170</v>
      </c>
      <c r="B23" s="28">
        <v>100</v>
      </c>
      <c r="D23" s="58" t="s">
        <v>2170</v>
      </c>
      <c r="E23" s="32">
        <v>100</v>
      </c>
      <c r="G23" s="58" t="s">
        <v>2170</v>
      </c>
      <c r="H23" s="28">
        <v>100</v>
      </c>
      <c r="J23" s="58" t="s">
        <v>2170</v>
      </c>
      <c r="K23" s="32">
        <v>100</v>
      </c>
      <c r="M23" s="58" t="s">
        <v>2170</v>
      </c>
      <c r="N23" s="32">
        <v>100</v>
      </c>
      <c r="P23" s="58" t="s">
        <v>2170</v>
      </c>
      <c r="Q23" s="32">
        <v>100</v>
      </c>
      <c r="S23" s="58" t="s">
        <v>2170</v>
      </c>
      <c r="T23" s="32">
        <v>100</v>
      </c>
      <c r="V23" s="58" t="s">
        <v>2170</v>
      </c>
      <c r="W23" s="32">
        <v>100</v>
      </c>
    </row>
    <row r="24" spans="1:23" x14ac:dyDescent="0.3">
      <c r="A24" s="58" t="s">
        <v>2152</v>
      </c>
      <c r="B24" s="28">
        <v>100</v>
      </c>
      <c r="D24" s="58" t="s">
        <v>2152</v>
      </c>
      <c r="E24" s="32">
        <v>100</v>
      </c>
      <c r="G24" s="58" t="s">
        <v>2152</v>
      </c>
      <c r="H24" s="28">
        <v>100</v>
      </c>
      <c r="J24" s="58" t="s">
        <v>2152</v>
      </c>
      <c r="K24" s="32">
        <v>100</v>
      </c>
      <c r="M24" s="58" t="s">
        <v>2152</v>
      </c>
      <c r="N24" s="32">
        <v>100</v>
      </c>
      <c r="P24" s="58" t="s">
        <v>2152</v>
      </c>
      <c r="Q24" s="32">
        <v>100</v>
      </c>
      <c r="S24" s="58" t="s">
        <v>2152</v>
      </c>
      <c r="T24" s="32">
        <v>100</v>
      </c>
      <c r="V24" s="58" t="s">
        <v>2152</v>
      </c>
      <c r="W24" s="32">
        <v>100</v>
      </c>
    </row>
    <row r="25" spans="1:23" x14ac:dyDescent="0.3">
      <c r="A25" s="58" t="s">
        <v>2153</v>
      </c>
      <c r="B25" s="28">
        <v>100</v>
      </c>
      <c r="D25" s="58" t="s">
        <v>2153</v>
      </c>
      <c r="E25" s="32">
        <v>100</v>
      </c>
      <c r="G25" s="58" t="s">
        <v>2153</v>
      </c>
      <c r="H25" s="28">
        <v>100</v>
      </c>
      <c r="J25" s="58" t="s">
        <v>2153</v>
      </c>
      <c r="K25" s="32">
        <v>100</v>
      </c>
      <c r="M25" s="58" t="s">
        <v>2153</v>
      </c>
      <c r="N25" s="32">
        <v>100</v>
      </c>
      <c r="P25" s="58" t="s">
        <v>2153</v>
      </c>
      <c r="Q25" s="32">
        <v>100</v>
      </c>
      <c r="S25" s="58" t="s">
        <v>2153</v>
      </c>
      <c r="T25" s="32">
        <v>100</v>
      </c>
      <c r="V25" s="58" t="s">
        <v>2153</v>
      </c>
      <c r="W25" s="32">
        <v>100</v>
      </c>
    </row>
    <row r="26" spans="1:23" x14ac:dyDescent="0.3">
      <c r="A26" s="58" t="s">
        <v>2154</v>
      </c>
      <c r="B26" s="28">
        <v>100</v>
      </c>
      <c r="D26" s="58" t="s">
        <v>2154</v>
      </c>
      <c r="E26" s="32">
        <v>100</v>
      </c>
      <c r="G26" s="58" t="s">
        <v>2154</v>
      </c>
      <c r="H26" s="28">
        <v>100</v>
      </c>
      <c r="J26" s="58" t="s">
        <v>2154</v>
      </c>
      <c r="K26" s="32">
        <v>100</v>
      </c>
      <c r="M26" s="58" t="s">
        <v>2154</v>
      </c>
      <c r="N26" s="32">
        <v>100</v>
      </c>
      <c r="P26" s="58" t="s">
        <v>2154</v>
      </c>
      <c r="Q26" s="32">
        <v>100</v>
      </c>
      <c r="S26" s="58" t="s">
        <v>2154</v>
      </c>
      <c r="T26" s="32">
        <v>100</v>
      </c>
      <c r="V26" s="58" t="s">
        <v>2154</v>
      </c>
      <c r="W26" s="32">
        <v>100</v>
      </c>
    </row>
    <row r="27" spans="1:23" x14ac:dyDescent="0.3">
      <c r="A27" s="58" t="s">
        <v>2155</v>
      </c>
      <c r="B27" s="28">
        <v>100</v>
      </c>
      <c r="D27" s="58" t="s">
        <v>2155</v>
      </c>
      <c r="E27" s="32">
        <v>100</v>
      </c>
      <c r="G27" s="58" t="s">
        <v>2155</v>
      </c>
      <c r="H27" s="28">
        <v>100</v>
      </c>
      <c r="J27" s="58" t="s">
        <v>2155</v>
      </c>
      <c r="K27" s="32">
        <v>100</v>
      </c>
      <c r="M27" s="58" t="s">
        <v>2155</v>
      </c>
      <c r="N27" s="32">
        <v>100</v>
      </c>
      <c r="P27" s="58" t="s">
        <v>2155</v>
      </c>
      <c r="Q27" s="32">
        <v>100</v>
      </c>
      <c r="S27" s="58" t="s">
        <v>2155</v>
      </c>
      <c r="T27" s="32">
        <v>100</v>
      </c>
      <c r="V27" s="58" t="s">
        <v>2155</v>
      </c>
      <c r="W27" s="32">
        <v>100</v>
      </c>
    </row>
    <row r="28" spans="1:23" x14ac:dyDescent="0.3">
      <c r="A28" s="58" t="s">
        <v>2156</v>
      </c>
      <c r="B28" s="28">
        <v>100</v>
      </c>
      <c r="D28" s="58" t="s">
        <v>2156</v>
      </c>
      <c r="E28" s="32">
        <v>100</v>
      </c>
      <c r="G28" s="58" t="s">
        <v>2156</v>
      </c>
      <c r="H28" s="28">
        <v>100</v>
      </c>
      <c r="J28" s="58" t="s">
        <v>2156</v>
      </c>
      <c r="K28" s="32">
        <v>100</v>
      </c>
      <c r="M28" s="58" t="s">
        <v>2156</v>
      </c>
      <c r="N28" s="32">
        <v>100</v>
      </c>
      <c r="P28" s="58" t="s">
        <v>2156</v>
      </c>
      <c r="Q28" s="32">
        <v>100</v>
      </c>
      <c r="S28" s="58" t="s">
        <v>2156</v>
      </c>
      <c r="T28" s="32">
        <v>100</v>
      </c>
      <c r="V28" s="58" t="s">
        <v>2156</v>
      </c>
      <c r="W28" s="32">
        <v>100</v>
      </c>
    </row>
    <row r="29" spans="1:23" x14ac:dyDescent="0.3">
      <c r="A29" s="58" t="s">
        <v>2157</v>
      </c>
      <c r="B29" s="28">
        <v>100</v>
      </c>
      <c r="D29" s="58" t="s">
        <v>2157</v>
      </c>
      <c r="E29" s="32">
        <v>100</v>
      </c>
      <c r="G29" s="58" t="s">
        <v>2157</v>
      </c>
      <c r="H29" s="28">
        <v>100</v>
      </c>
      <c r="J29" s="58" t="s">
        <v>2157</v>
      </c>
      <c r="K29" s="32">
        <v>100</v>
      </c>
      <c r="M29" s="58" t="s">
        <v>2157</v>
      </c>
      <c r="N29" s="32">
        <v>100</v>
      </c>
      <c r="P29" s="58" t="s">
        <v>2157</v>
      </c>
      <c r="Q29" s="32">
        <v>100</v>
      </c>
      <c r="S29" s="58" t="s">
        <v>2157</v>
      </c>
      <c r="T29" s="32">
        <v>100</v>
      </c>
      <c r="V29" s="58" t="s">
        <v>2157</v>
      </c>
      <c r="W29" s="32">
        <v>100</v>
      </c>
    </row>
    <row r="30" spans="1:23" x14ac:dyDescent="0.3">
      <c r="A30" s="58" t="s">
        <v>2158</v>
      </c>
      <c r="B30" s="28">
        <v>100</v>
      </c>
      <c r="D30" s="58" t="s">
        <v>2158</v>
      </c>
      <c r="E30" s="32">
        <v>100</v>
      </c>
      <c r="G30" s="58" t="s">
        <v>2158</v>
      </c>
      <c r="H30" s="28">
        <v>100</v>
      </c>
      <c r="J30" s="58" t="s">
        <v>2158</v>
      </c>
      <c r="K30" s="32">
        <v>100</v>
      </c>
      <c r="M30" s="58" t="s">
        <v>2158</v>
      </c>
      <c r="N30" s="32">
        <v>100</v>
      </c>
      <c r="P30" s="58" t="s">
        <v>2158</v>
      </c>
      <c r="Q30" s="32">
        <v>100</v>
      </c>
      <c r="S30" s="58" t="s">
        <v>2158</v>
      </c>
      <c r="T30" s="32">
        <v>100</v>
      </c>
      <c r="V30" s="58" t="s">
        <v>2158</v>
      </c>
      <c r="W30" s="32">
        <v>100</v>
      </c>
    </row>
    <row r="31" spans="1:23" x14ac:dyDescent="0.3">
      <c r="A31" s="58" t="s">
        <v>2159</v>
      </c>
      <c r="B31" s="28">
        <v>100</v>
      </c>
      <c r="D31" s="58" t="s">
        <v>2159</v>
      </c>
      <c r="E31" s="32">
        <v>100</v>
      </c>
      <c r="G31" s="58" t="s">
        <v>2159</v>
      </c>
      <c r="H31" s="28">
        <v>100</v>
      </c>
      <c r="J31" s="58" t="s">
        <v>2159</v>
      </c>
      <c r="K31" s="32">
        <v>100</v>
      </c>
      <c r="M31" s="58" t="s">
        <v>2159</v>
      </c>
      <c r="N31" s="32">
        <v>100</v>
      </c>
      <c r="P31" s="58" t="s">
        <v>2159</v>
      </c>
      <c r="Q31" s="32">
        <v>100</v>
      </c>
      <c r="S31" s="58" t="s">
        <v>2159</v>
      </c>
      <c r="T31" s="32">
        <v>100</v>
      </c>
      <c r="V31" s="58" t="s">
        <v>2159</v>
      </c>
      <c r="W31" s="32">
        <v>100</v>
      </c>
    </row>
    <row r="32" spans="1:23" x14ac:dyDescent="0.3">
      <c r="A32" s="58" t="s">
        <v>2160</v>
      </c>
      <c r="B32" s="28">
        <v>100</v>
      </c>
      <c r="D32" s="58" t="s">
        <v>2160</v>
      </c>
      <c r="E32" s="32">
        <v>100</v>
      </c>
      <c r="G32" s="58" t="s">
        <v>2160</v>
      </c>
      <c r="H32" s="28">
        <v>100</v>
      </c>
      <c r="J32" s="58" t="s">
        <v>2160</v>
      </c>
      <c r="K32" s="32">
        <v>100</v>
      </c>
      <c r="M32" s="58" t="s">
        <v>2160</v>
      </c>
      <c r="N32" s="32">
        <v>100</v>
      </c>
      <c r="P32" s="58" t="s">
        <v>2160</v>
      </c>
      <c r="Q32" s="32">
        <v>100</v>
      </c>
      <c r="S32" s="58" t="s">
        <v>2160</v>
      </c>
      <c r="T32" s="32">
        <v>100</v>
      </c>
      <c r="V32" s="58" t="s">
        <v>2160</v>
      </c>
      <c r="W32" s="32">
        <v>100</v>
      </c>
    </row>
    <row r="33" spans="1:23" x14ac:dyDescent="0.3">
      <c r="A33" s="58" t="s">
        <v>2142</v>
      </c>
      <c r="B33" s="28">
        <v>100</v>
      </c>
      <c r="D33" s="58" t="s">
        <v>2142</v>
      </c>
      <c r="E33" s="32">
        <v>100</v>
      </c>
      <c r="G33" s="58" t="s">
        <v>2142</v>
      </c>
      <c r="H33" s="28">
        <v>100</v>
      </c>
      <c r="J33" s="58" t="s">
        <v>2142</v>
      </c>
      <c r="K33" s="32">
        <v>100</v>
      </c>
      <c r="M33" s="58" t="s">
        <v>2142</v>
      </c>
      <c r="N33" s="32">
        <v>100</v>
      </c>
      <c r="P33" s="58" t="s">
        <v>2142</v>
      </c>
      <c r="Q33" s="32">
        <v>100</v>
      </c>
      <c r="S33" s="58" t="s">
        <v>2142</v>
      </c>
      <c r="T33" s="32">
        <v>100</v>
      </c>
      <c r="V33" s="58" t="s">
        <v>2142</v>
      </c>
      <c r="W33" s="32">
        <v>100</v>
      </c>
    </row>
    <row r="34" spans="1:23" x14ac:dyDescent="0.3">
      <c r="A34" s="58" t="s">
        <v>2143</v>
      </c>
      <c r="B34" s="28">
        <v>100</v>
      </c>
      <c r="D34" s="58" t="s">
        <v>2143</v>
      </c>
      <c r="E34" s="32">
        <v>100</v>
      </c>
      <c r="G34" s="58" t="s">
        <v>2143</v>
      </c>
      <c r="H34" s="28">
        <v>100</v>
      </c>
      <c r="J34" s="58" t="s">
        <v>2143</v>
      </c>
      <c r="K34" s="32">
        <v>100</v>
      </c>
      <c r="M34" s="58" t="s">
        <v>2143</v>
      </c>
      <c r="N34" s="32">
        <v>100</v>
      </c>
      <c r="P34" s="58" t="s">
        <v>2143</v>
      </c>
      <c r="Q34" s="32">
        <v>100</v>
      </c>
      <c r="S34" s="58" t="s">
        <v>2143</v>
      </c>
      <c r="T34" s="32">
        <v>100</v>
      </c>
      <c r="V34" s="58" t="s">
        <v>2143</v>
      </c>
      <c r="W34" s="32">
        <v>100</v>
      </c>
    </row>
    <row r="35" spans="1:23" x14ac:dyDescent="0.3">
      <c r="A35" s="58" t="s">
        <v>2144</v>
      </c>
      <c r="B35" s="28">
        <v>100</v>
      </c>
      <c r="D35" s="58" t="s">
        <v>2144</v>
      </c>
      <c r="E35" s="32">
        <v>100</v>
      </c>
      <c r="G35" s="58" t="s">
        <v>2144</v>
      </c>
      <c r="H35" s="28">
        <v>100</v>
      </c>
      <c r="J35" s="58" t="s">
        <v>2144</v>
      </c>
      <c r="K35" s="32">
        <v>100</v>
      </c>
      <c r="M35" s="58" t="s">
        <v>2144</v>
      </c>
      <c r="N35" s="32">
        <v>100</v>
      </c>
      <c r="P35" s="58" t="s">
        <v>2144</v>
      </c>
      <c r="Q35" s="32">
        <v>100</v>
      </c>
      <c r="S35" s="58" t="s">
        <v>2144</v>
      </c>
      <c r="T35" s="32">
        <v>100</v>
      </c>
      <c r="V35" s="58" t="s">
        <v>2144</v>
      </c>
      <c r="W35" s="32">
        <v>100</v>
      </c>
    </row>
    <row r="36" spans="1:23" x14ac:dyDescent="0.3">
      <c r="A36" s="58" t="s">
        <v>2145</v>
      </c>
      <c r="B36" s="28">
        <v>100</v>
      </c>
      <c r="D36" s="58" t="s">
        <v>2145</v>
      </c>
      <c r="E36" s="32">
        <v>100</v>
      </c>
      <c r="G36" s="58" t="s">
        <v>2145</v>
      </c>
      <c r="H36" s="28">
        <v>100</v>
      </c>
      <c r="J36" s="58" t="s">
        <v>2145</v>
      </c>
      <c r="K36" s="32">
        <v>100</v>
      </c>
      <c r="M36" s="58" t="s">
        <v>2145</v>
      </c>
      <c r="N36" s="32">
        <v>100</v>
      </c>
      <c r="P36" s="58" t="s">
        <v>2145</v>
      </c>
      <c r="Q36" s="32">
        <v>100</v>
      </c>
      <c r="S36" s="58" t="s">
        <v>2145</v>
      </c>
      <c r="T36" s="32">
        <v>100</v>
      </c>
      <c r="V36" s="58" t="s">
        <v>2145</v>
      </c>
      <c r="W36" s="32">
        <v>100</v>
      </c>
    </row>
    <row r="37" spans="1:23" x14ac:dyDescent="0.3">
      <c r="A37" s="58" t="s">
        <v>2146</v>
      </c>
      <c r="B37" s="28">
        <v>100</v>
      </c>
      <c r="D37" s="58" t="s">
        <v>2146</v>
      </c>
      <c r="E37" s="32">
        <v>100</v>
      </c>
      <c r="G37" s="58" t="s">
        <v>2146</v>
      </c>
      <c r="H37" s="28">
        <v>100</v>
      </c>
      <c r="J37" s="58" t="s">
        <v>2146</v>
      </c>
      <c r="K37" s="32">
        <v>100</v>
      </c>
      <c r="M37" s="58" t="s">
        <v>2146</v>
      </c>
      <c r="N37" s="32">
        <v>100</v>
      </c>
      <c r="P37" s="58" t="s">
        <v>2146</v>
      </c>
      <c r="Q37" s="32">
        <v>100</v>
      </c>
      <c r="S37" s="58" t="s">
        <v>2146</v>
      </c>
      <c r="T37" s="32">
        <v>100</v>
      </c>
      <c r="V37" s="58" t="s">
        <v>2146</v>
      </c>
      <c r="W37" s="32">
        <v>100</v>
      </c>
    </row>
    <row r="38" spans="1:23" x14ac:dyDescent="0.3">
      <c r="A38" s="58" t="s">
        <v>2147</v>
      </c>
      <c r="B38" s="28">
        <v>100</v>
      </c>
      <c r="D38" s="58" t="s">
        <v>2147</v>
      </c>
      <c r="E38" s="32">
        <v>100</v>
      </c>
      <c r="G38" s="58" t="s">
        <v>2147</v>
      </c>
      <c r="H38" s="28">
        <v>100</v>
      </c>
      <c r="J38" s="58" t="s">
        <v>2147</v>
      </c>
      <c r="K38" s="32">
        <v>100</v>
      </c>
      <c r="M38" s="58" t="s">
        <v>2147</v>
      </c>
      <c r="N38" s="32">
        <v>100</v>
      </c>
      <c r="P38" s="58" t="s">
        <v>2147</v>
      </c>
      <c r="Q38" s="32">
        <v>100</v>
      </c>
      <c r="S38" s="58" t="s">
        <v>2147</v>
      </c>
      <c r="T38" s="32">
        <v>100</v>
      </c>
      <c r="V38" s="58" t="s">
        <v>2147</v>
      </c>
      <c r="W38" s="32">
        <v>100</v>
      </c>
    </row>
    <row r="39" spans="1:23" x14ac:dyDescent="0.3">
      <c r="A39" s="58" t="s">
        <v>2148</v>
      </c>
      <c r="B39" s="28">
        <v>100</v>
      </c>
      <c r="D39" s="58" t="s">
        <v>2148</v>
      </c>
      <c r="E39" s="32">
        <v>100</v>
      </c>
      <c r="G39" s="58" t="s">
        <v>2148</v>
      </c>
      <c r="H39" s="28">
        <v>100</v>
      </c>
      <c r="J39" s="58" t="s">
        <v>2148</v>
      </c>
      <c r="K39" s="32">
        <v>100</v>
      </c>
      <c r="M39" s="58" t="s">
        <v>2148</v>
      </c>
      <c r="N39" s="32">
        <v>100</v>
      </c>
      <c r="P39" s="58" t="s">
        <v>2148</v>
      </c>
      <c r="Q39" s="32">
        <v>100</v>
      </c>
      <c r="S39" s="58" t="s">
        <v>2148</v>
      </c>
      <c r="T39" s="32">
        <v>100</v>
      </c>
      <c r="V39" s="58" t="s">
        <v>2148</v>
      </c>
      <c r="W39" s="32">
        <v>100</v>
      </c>
    </row>
    <row r="40" spans="1:23" x14ac:dyDescent="0.3">
      <c r="A40" s="58" t="s">
        <v>2149</v>
      </c>
      <c r="B40" s="28">
        <v>100</v>
      </c>
      <c r="D40" s="58" t="s">
        <v>2149</v>
      </c>
      <c r="E40" s="32">
        <v>100</v>
      </c>
      <c r="G40" s="58" t="s">
        <v>2149</v>
      </c>
      <c r="H40" s="28">
        <v>100</v>
      </c>
      <c r="J40" s="58" t="s">
        <v>2149</v>
      </c>
      <c r="K40" s="32">
        <v>100</v>
      </c>
      <c r="M40" s="58" t="s">
        <v>2149</v>
      </c>
      <c r="N40" s="32">
        <v>100</v>
      </c>
      <c r="P40" s="58" t="s">
        <v>2149</v>
      </c>
      <c r="Q40" s="32">
        <v>100</v>
      </c>
      <c r="S40" s="58" t="s">
        <v>2149</v>
      </c>
      <c r="T40" s="32">
        <v>100</v>
      </c>
      <c r="V40" s="58" t="s">
        <v>2149</v>
      </c>
      <c r="W40" s="32">
        <v>100</v>
      </c>
    </row>
    <row r="41" spans="1:23" x14ac:dyDescent="0.3">
      <c r="A41" s="58" t="s">
        <v>2150</v>
      </c>
      <c r="B41" s="28">
        <v>100</v>
      </c>
      <c r="D41" s="58" t="s">
        <v>2150</v>
      </c>
      <c r="E41" s="32">
        <v>100</v>
      </c>
      <c r="G41" s="58" t="s">
        <v>2150</v>
      </c>
      <c r="H41" s="28">
        <v>100</v>
      </c>
      <c r="J41" s="58" t="s">
        <v>2150</v>
      </c>
      <c r="K41" s="32">
        <v>100</v>
      </c>
      <c r="M41" s="58" t="s">
        <v>2150</v>
      </c>
      <c r="N41" s="32">
        <v>100</v>
      </c>
      <c r="P41" s="58" t="s">
        <v>2150</v>
      </c>
      <c r="Q41" s="32">
        <v>100</v>
      </c>
      <c r="S41" s="58" t="s">
        <v>2150</v>
      </c>
      <c r="T41" s="32">
        <v>100</v>
      </c>
      <c r="V41" s="58" t="s">
        <v>2150</v>
      </c>
      <c r="W41" s="32">
        <v>100</v>
      </c>
    </row>
    <row r="42" spans="1:23" x14ac:dyDescent="0.3">
      <c r="A42" s="58" t="s">
        <v>2151</v>
      </c>
      <c r="B42" s="28">
        <v>100</v>
      </c>
      <c r="D42" s="58" t="s">
        <v>2151</v>
      </c>
      <c r="E42" s="32">
        <v>100</v>
      </c>
      <c r="G42" s="58" t="s">
        <v>2151</v>
      </c>
      <c r="H42" s="28">
        <v>100</v>
      </c>
      <c r="J42" s="58" t="s">
        <v>2151</v>
      </c>
      <c r="K42" s="32">
        <v>100</v>
      </c>
      <c r="M42" s="58" t="s">
        <v>2151</v>
      </c>
      <c r="N42" s="32">
        <v>100</v>
      </c>
      <c r="P42" s="58" t="s">
        <v>2151</v>
      </c>
      <c r="Q42" s="32">
        <v>100</v>
      </c>
      <c r="S42" s="58" t="s">
        <v>2151</v>
      </c>
      <c r="T42" s="32">
        <v>100</v>
      </c>
      <c r="V42" s="58" t="s">
        <v>2151</v>
      </c>
      <c r="W42" s="32">
        <v>100</v>
      </c>
    </row>
    <row r="43" spans="1:23" x14ac:dyDescent="0.3">
      <c r="A43" s="58" t="s">
        <v>2132</v>
      </c>
      <c r="B43" s="28">
        <v>100</v>
      </c>
      <c r="D43" s="58" t="s">
        <v>2132</v>
      </c>
      <c r="E43" s="32">
        <v>100</v>
      </c>
      <c r="G43" s="58" t="s">
        <v>2132</v>
      </c>
      <c r="H43" s="28">
        <v>100</v>
      </c>
      <c r="J43" s="58" t="s">
        <v>2132</v>
      </c>
      <c r="K43" s="32">
        <v>100</v>
      </c>
      <c r="M43" s="58" t="s">
        <v>2132</v>
      </c>
      <c r="N43" s="32">
        <v>100</v>
      </c>
      <c r="P43" s="58" t="s">
        <v>2132</v>
      </c>
      <c r="Q43" s="32">
        <v>100</v>
      </c>
      <c r="S43" s="58" t="s">
        <v>2132</v>
      </c>
      <c r="T43" s="32">
        <v>100</v>
      </c>
      <c r="V43" s="58" t="s">
        <v>2132</v>
      </c>
      <c r="W43" s="32">
        <v>100</v>
      </c>
    </row>
    <row r="44" spans="1:23" x14ac:dyDescent="0.3">
      <c r="A44" s="58" t="s">
        <v>2133</v>
      </c>
      <c r="B44" s="28">
        <v>100</v>
      </c>
      <c r="D44" s="58" t="s">
        <v>2133</v>
      </c>
      <c r="E44" s="32">
        <v>100</v>
      </c>
      <c r="G44" s="58" t="s">
        <v>2133</v>
      </c>
      <c r="H44" s="28">
        <v>100</v>
      </c>
      <c r="J44" s="58" t="s">
        <v>2133</v>
      </c>
      <c r="K44" s="32">
        <v>100</v>
      </c>
      <c r="M44" s="58" t="s">
        <v>2133</v>
      </c>
      <c r="N44" s="32">
        <v>100</v>
      </c>
      <c r="P44" s="58" t="s">
        <v>2133</v>
      </c>
      <c r="Q44" s="32">
        <v>100</v>
      </c>
      <c r="S44" s="58" t="s">
        <v>2133</v>
      </c>
      <c r="T44" s="32">
        <v>100</v>
      </c>
      <c r="V44" s="58" t="s">
        <v>2133</v>
      </c>
      <c r="W44" s="32">
        <v>100</v>
      </c>
    </row>
    <row r="45" spans="1:23" x14ac:dyDescent="0.3">
      <c r="A45" s="58" t="s">
        <v>2134</v>
      </c>
      <c r="B45" s="28">
        <v>100</v>
      </c>
      <c r="D45" s="58" t="s">
        <v>2134</v>
      </c>
      <c r="E45" s="32">
        <v>100</v>
      </c>
      <c r="G45" s="58" t="s">
        <v>2134</v>
      </c>
      <c r="H45" s="28">
        <v>100</v>
      </c>
      <c r="J45" s="58" t="s">
        <v>2134</v>
      </c>
      <c r="K45" s="32">
        <v>100</v>
      </c>
      <c r="M45" s="58" t="s">
        <v>2134</v>
      </c>
      <c r="N45" s="32">
        <v>100</v>
      </c>
      <c r="P45" s="58" t="s">
        <v>2134</v>
      </c>
      <c r="Q45" s="32">
        <v>100</v>
      </c>
      <c r="S45" s="58" t="s">
        <v>2134</v>
      </c>
      <c r="T45" s="32">
        <v>100</v>
      </c>
      <c r="V45" s="58" t="s">
        <v>2134</v>
      </c>
      <c r="W45" s="32">
        <v>100</v>
      </c>
    </row>
    <row r="46" spans="1:23" x14ac:dyDescent="0.3">
      <c r="A46" s="58" t="s">
        <v>2135</v>
      </c>
      <c r="B46" s="28">
        <v>100</v>
      </c>
      <c r="D46" s="58" t="s">
        <v>2135</v>
      </c>
      <c r="E46" s="32">
        <v>100</v>
      </c>
      <c r="G46" s="58" t="s">
        <v>2135</v>
      </c>
      <c r="H46" s="28">
        <v>100</v>
      </c>
      <c r="J46" s="58" t="s">
        <v>2135</v>
      </c>
      <c r="K46" s="32">
        <v>100</v>
      </c>
      <c r="M46" s="58" t="s">
        <v>2135</v>
      </c>
      <c r="N46" s="32">
        <v>100</v>
      </c>
      <c r="P46" s="58" t="s">
        <v>2135</v>
      </c>
      <c r="Q46" s="32">
        <v>100</v>
      </c>
      <c r="S46" s="58" t="s">
        <v>2135</v>
      </c>
      <c r="T46" s="32">
        <v>100</v>
      </c>
      <c r="V46" s="58" t="s">
        <v>2135</v>
      </c>
      <c r="W46" s="32">
        <v>100</v>
      </c>
    </row>
    <row r="47" spans="1:23" x14ac:dyDescent="0.3">
      <c r="A47" s="58" t="s">
        <v>2136</v>
      </c>
      <c r="B47" s="28">
        <v>100</v>
      </c>
      <c r="D47" s="58" t="s">
        <v>2136</v>
      </c>
      <c r="E47" s="32">
        <v>100</v>
      </c>
      <c r="G47" s="58" t="s">
        <v>2136</v>
      </c>
      <c r="H47" s="28">
        <v>100</v>
      </c>
      <c r="J47" s="58" t="s">
        <v>2136</v>
      </c>
      <c r="K47" s="32">
        <v>100</v>
      </c>
      <c r="M47" s="58" t="s">
        <v>2136</v>
      </c>
      <c r="N47" s="32">
        <v>100</v>
      </c>
      <c r="P47" s="58" t="s">
        <v>2136</v>
      </c>
      <c r="Q47" s="32">
        <v>100</v>
      </c>
      <c r="S47" s="58" t="s">
        <v>2136</v>
      </c>
      <c r="T47" s="32">
        <v>100</v>
      </c>
      <c r="V47" s="58" t="s">
        <v>2136</v>
      </c>
      <c r="W47" s="32">
        <v>100</v>
      </c>
    </row>
    <row r="48" spans="1:23" x14ac:dyDescent="0.3">
      <c r="A48" s="58" t="s">
        <v>2137</v>
      </c>
      <c r="B48" s="28">
        <v>100</v>
      </c>
      <c r="D48" s="58" t="s">
        <v>2137</v>
      </c>
      <c r="E48" s="32">
        <v>100</v>
      </c>
      <c r="G48" s="58" t="s">
        <v>2137</v>
      </c>
      <c r="H48" s="28">
        <v>100</v>
      </c>
      <c r="J48" s="58" t="s">
        <v>2137</v>
      </c>
      <c r="K48" s="32">
        <v>100</v>
      </c>
      <c r="M48" s="58" t="s">
        <v>2137</v>
      </c>
      <c r="N48" s="32">
        <v>100</v>
      </c>
      <c r="P48" s="58" t="s">
        <v>2137</v>
      </c>
      <c r="Q48" s="32">
        <v>100</v>
      </c>
      <c r="S48" s="58" t="s">
        <v>2137</v>
      </c>
      <c r="T48" s="32">
        <v>100</v>
      </c>
      <c r="V48" s="58" t="s">
        <v>2137</v>
      </c>
      <c r="W48" s="32">
        <v>100</v>
      </c>
    </row>
    <row r="49" spans="1:23" x14ac:dyDescent="0.3">
      <c r="A49" s="58" t="s">
        <v>2138</v>
      </c>
      <c r="B49" s="28">
        <v>100</v>
      </c>
      <c r="D49" s="58" t="s">
        <v>2138</v>
      </c>
      <c r="E49" s="32">
        <v>100</v>
      </c>
      <c r="G49" s="58" t="s">
        <v>2138</v>
      </c>
      <c r="H49" s="28">
        <v>100</v>
      </c>
      <c r="J49" s="58" t="s">
        <v>2138</v>
      </c>
      <c r="K49" s="32">
        <v>100</v>
      </c>
      <c r="M49" s="58" t="s">
        <v>2138</v>
      </c>
      <c r="N49" s="32">
        <v>100</v>
      </c>
      <c r="P49" s="58" t="s">
        <v>2138</v>
      </c>
      <c r="Q49" s="32">
        <v>100</v>
      </c>
      <c r="S49" s="58" t="s">
        <v>2138</v>
      </c>
      <c r="T49" s="32">
        <v>100</v>
      </c>
      <c r="V49" s="58" t="s">
        <v>2138</v>
      </c>
      <c r="W49" s="32">
        <v>100</v>
      </c>
    </row>
    <row r="50" spans="1:23" x14ac:dyDescent="0.3">
      <c r="A50" s="58" t="s">
        <v>2139</v>
      </c>
      <c r="B50" s="28">
        <v>100</v>
      </c>
      <c r="D50" s="58" t="s">
        <v>2139</v>
      </c>
      <c r="E50" s="32">
        <v>100</v>
      </c>
      <c r="G50" s="58" t="s">
        <v>2139</v>
      </c>
      <c r="H50" s="28">
        <v>100</v>
      </c>
      <c r="J50" s="58" t="s">
        <v>2139</v>
      </c>
      <c r="K50" s="32">
        <v>100</v>
      </c>
      <c r="M50" s="58" t="s">
        <v>2139</v>
      </c>
      <c r="N50" s="32">
        <v>100</v>
      </c>
      <c r="P50" s="58" t="s">
        <v>2139</v>
      </c>
      <c r="Q50" s="32">
        <v>100</v>
      </c>
      <c r="S50" s="58" t="s">
        <v>2139</v>
      </c>
      <c r="T50" s="32">
        <v>100</v>
      </c>
      <c r="V50" s="58" t="s">
        <v>2139</v>
      </c>
      <c r="W50" s="32">
        <v>100</v>
      </c>
    </row>
    <row r="51" spans="1:23" x14ac:dyDescent="0.3">
      <c r="A51" s="58" t="s">
        <v>2140</v>
      </c>
      <c r="B51" s="28">
        <v>100</v>
      </c>
      <c r="D51" s="58" t="s">
        <v>2140</v>
      </c>
      <c r="E51" s="32">
        <v>100</v>
      </c>
      <c r="G51" s="58" t="s">
        <v>2140</v>
      </c>
      <c r="H51" s="28">
        <v>100</v>
      </c>
      <c r="J51" s="58" t="s">
        <v>2140</v>
      </c>
      <c r="K51" s="32">
        <v>100</v>
      </c>
      <c r="M51" s="58" t="s">
        <v>2140</v>
      </c>
      <c r="N51" s="32">
        <v>100</v>
      </c>
      <c r="P51" s="58" t="s">
        <v>2140</v>
      </c>
      <c r="Q51" s="32">
        <v>100</v>
      </c>
      <c r="S51" s="58" t="s">
        <v>2140</v>
      </c>
      <c r="T51" s="32">
        <v>100</v>
      </c>
      <c r="V51" s="58" t="s">
        <v>2140</v>
      </c>
      <c r="W51" s="32">
        <v>100</v>
      </c>
    </row>
    <row r="52" spans="1:23" x14ac:dyDescent="0.3">
      <c r="A52" s="58" t="s">
        <v>2141</v>
      </c>
      <c r="B52" s="28">
        <v>100</v>
      </c>
      <c r="D52" s="58" t="s">
        <v>2141</v>
      </c>
      <c r="E52" s="32">
        <v>100</v>
      </c>
      <c r="G52" s="58" t="s">
        <v>2141</v>
      </c>
      <c r="H52" s="28">
        <v>100</v>
      </c>
      <c r="J52" s="58" t="s">
        <v>2141</v>
      </c>
      <c r="K52" s="32">
        <v>100</v>
      </c>
      <c r="M52" s="58" t="s">
        <v>2141</v>
      </c>
      <c r="N52" s="32">
        <v>100</v>
      </c>
      <c r="P52" s="58" t="s">
        <v>2141</v>
      </c>
      <c r="Q52" s="32">
        <v>100</v>
      </c>
      <c r="S52" s="58" t="s">
        <v>2141</v>
      </c>
      <c r="T52" s="32">
        <v>100</v>
      </c>
      <c r="V52" s="58" t="s">
        <v>2141</v>
      </c>
      <c r="W52" s="32">
        <v>100</v>
      </c>
    </row>
    <row r="53" spans="1:23" x14ac:dyDescent="0.3">
      <c r="A53" s="7" t="s">
        <v>2122</v>
      </c>
      <c r="B53" s="28">
        <v>100</v>
      </c>
      <c r="D53" s="7" t="s">
        <v>2122</v>
      </c>
      <c r="E53" s="32">
        <v>100</v>
      </c>
      <c r="G53" s="7" t="s">
        <v>2122</v>
      </c>
      <c r="H53" s="28">
        <v>100</v>
      </c>
      <c r="J53" s="7" t="s">
        <v>2122</v>
      </c>
      <c r="K53" s="32">
        <v>100</v>
      </c>
      <c r="M53" s="7" t="s">
        <v>2122</v>
      </c>
      <c r="N53" s="32">
        <v>100</v>
      </c>
      <c r="P53" s="7" t="s">
        <v>2122</v>
      </c>
      <c r="Q53" s="32">
        <v>100</v>
      </c>
      <c r="S53" s="7" t="s">
        <v>2122</v>
      </c>
      <c r="T53" s="32">
        <v>100</v>
      </c>
      <c r="V53" s="7" t="s">
        <v>2122</v>
      </c>
      <c r="W53" s="32">
        <v>100</v>
      </c>
    </row>
    <row r="54" spans="1:23" x14ac:dyDescent="0.3">
      <c r="A54" s="7" t="s">
        <v>2123</v>
      </c>
      <c r="B54" s="28">
        <v>100</v>
      </c>
      <c r="D54" s="7" t="s">
        <v>2123</v>
      </c>
      <c r="E54" s="32">
        <v>100</v>
      </c>
      <c r="G54" s="7" t="s">
        <v>2123</v>
      </c>
      <c r="H54" s="28">
        <v>100</v>
      </c>
      <c r="J54" s="7" t="s">
        <v>2123</v>
      </c>
      <c r="K54" s="32">
        <v>100</v>
      </c>
      <c r="M54" s="7" t="s">
        <v>2123</v>
      </c>
      <c r="N54" s="32">
        <v>100</v>
      </c>
      <c r="P54" s="7" t="s">
        <v>2123</v>
      </c>
      <c r="Q54" s="32">
        <v>100</v>
      </c>
      <c r="S54" s="7" t="s">
        <v>2123</v>
      </c>
      <c r="T54" s="32">
        <v>100</v>
      </c>
      <c r="V54" s="7" t="s">
        <v>2123</v>
      </c>
      <c r="W54" s="32">
        <v>100</v>
      </c>
    </row>
    <row r="55" spans="1:23" x14ac:dyDescent="0.3">
      <c r="A55" s="7" t="s">
        <v>2124</v>
      </c>
      <c r="B55" s="28">
        <v>100</v>
      </c>
      <c r="D55" s="7" t="s">
        <v>2124</v>
      </c>
      <c r="E55" s="32">
        <v>100</v>
      </c>
      <c r="G55" s="7" t="s">
        <v>2124</v>
      </c>
      <c r="H55" s="28">
        <v>100</v>
      </c>
      <c r="J55" s="7" t="s">
        <v>2124</v>
      </c>
      <c r="K55" s="32">
        <v>100</v>
      </c>
      <c r="M55" s="7" t="s">
        <v>2124</v>
      </c>
      <c r="N55" s="32">
        <v>100</v>
      </c>
      <c r="P55" s="7" t="s">
        <v>2124</v>
      </c>
      <c r="Q55" s="32">
        <v>100</v>
      </c>
      <c r="S55" s="7" t="s">
        <v>2124</v>
      </c>
      <c r="T55" s="32">
        <v>100</v>
      </c>
      <c r="V55" s="7" t="s">
        <v>2124</v>
      </c>
      <c r="W55" s="32">
        <v>100</v>
      </c>
    </row>
    <row r="56" spans="1:23" x14ac:dyDescent="0.3">
      <c r="A56" s="7" t="s">
        <v>2125</v>
      </c>
      <c r="B56" s="28">
        <v>100</v>
      </c>
      <c r="D56" s="7" t="s">
        <v>2125</v>
      </c>
      <c r="E56" s="32">
        <v>100</v>
      </c>
      <c r="G56" s="7" t="s">
        <v>2125</v>
      </c>
      <c r="H56" s="28">
        <v>100</v>
      </c>
      <c r="J56" s="7" t="s">
        <v>2125</v>
      </c>
      <c r="K56" s="32">
        <v>100</v>
      </c>
      <c r="M56" s="7" t="s">
        <v>2125</v>
      </c>
      <c r="N56" s="32">
        <v>100</v>
      </c>
      <c r="P56" s="7" t="s">
        <v>2125</v>
      </c>
      <c r="Q56" s="32">
        <v>100</v>
      </c>
      <c r="S56" s="7" t="s">
        <v>2125</v>
      </c>
      <c r="T56" s="32">
        <v>100</v>
      </c>
      <c r="V56" s="7" t="s">
        <v>2125</v>
      </c>
      <c r="W56" s="32">
        <v>100</v>
      </c>
    </row>
    <row r="57" spans="1:23" x14ac:dyDescent="0.3">
      <c r="A57" s="7" t="s">
        <v>2126</v>
      </c>
      <c r="B57" s="28">
        <v>100</v>
      </c>
      <c r="D57" s="7" t="s">
        <v>2126</v>
      </c>
      <c r="E57" s="32">
        <v>100</v>
      </c>
      <c r="G57" s="7" t="s">
        <v>2126</v>
      </c>
      <c r="H57" s="28">
        <v>100</v>
      </c>
      <c r="J57" s="7" t="s">
        <v>2126</v>
      </c>
      <c r="K57" s="32">
        <v>100</v>
      </c>
      <c r="M57" s="7" t="s">
        <v>2126</v>
      </c>
      <c r="N57" s="32">
        <v>100</v>
      </c>
      <c r="P57" s="7" t="s">
        <v>2126</v>
      </c>
      <c r="Q57" s="32">
        <v>100</v>
      </c>
      <c r="S57" s="7" t="s">
        <v>2126</v>
      </c>
      <c r="T57" s="32">
        <v>100</v>
      </c>
      <c r="V57" s="7" t="s">
        <v>2126</v>
      </c>
      <c r="W57" s="32">
        <v>100</v>
      </c>
    </row>
    <row r="58" spans="1:23" x14ac:dyDescent="0.3">
      <c r="A58" s="7" t="s">
        <v>2127</v>
      </c>
      <c r="B58" s="28">
        <v>100</v>
      </c>
      <c r="D58" s="7" t="s">
        <v>2127</v>
      </c>
      <c r="E58" s="32">
        <v>100</v>
      </c>
      <c r="G58" s="7" t="s">
        <v>2127</v>
      </c>
      <c r="H58" s="28">
        <v>100</v>
      </c>
      <c r="J58" s="7" t="s">
        <v>2127</v>
      </c>
      <c r="K58" s="32">
        <v>100</v>
      </c>
      <c r="M58" s="7" t="s">
        <v>2127</v>
      </c>
      <c r="N58" s="32">
        <v>100</v>
      </c>
      <c r="P58" s="7" t="s">
        <v>2127</v>
      </c>
      <c r="Q58" s="32">
        <v>100</v>
      </c>
      <c r="S58" s="7" t="s">
        <v>2127</v>
      </c>
      <c r="T58" s="32">
        <v>100</v>
      </c>
      <c r="V58" s="7" t="s">
        <v>2127</v>
      </c>
      <c r="W58" s="32">
        <v>100</v>
      </c>
    </row>
    <row r="59" spans="1:23" x14ac:dyDescent="0.3">
      <c r="A59" s="7" t="s">
        <v>2128</v>
      </c>
      <c r="B59" s="28">
        <v>100</v>
      </c>
      <c r="D59" s="7" t="s">
        <v>2128</v>
      </c>
      <c r="E59" s="32">
        <v>100</v>
      </c>
      <c r="G59" s="7" t="s">
        <v>2128</v>
      </c>
      <c r="H59" s="28">
        <v>100</v>
      </c>
      <c r="J59" s="7" t="s">
        <v>2128</v>
      </c>
      <c r="K59" s="32">
        <v>100</v>
      </c>
      <c r="M59" s="7" t="s">
        <v>2128</v>
      </c>
      <c r="N59" s="32">
        <v>100</v>
      </c>
      <c r="P59" s="7" t="s">
        <v>2128</v>
      </c>
      <c r="Q59" s="32">
        <v>100</v>
      </c>
      <c r="S59" s="7" t="s">
        <v>2128</v>
      </c>
      <c r="T59" s="32">
        <v>100</v>
      </c>
      <c r="V59" s="7" t="s">
        <v>2128</v>
      </c>
      <c r="W59" s="32">
        <v>100</v>
      </c>
    </row>
    <row r="60" spans="1:23" x14ac:dyDescent="0.3">
      <c r="A60" s="7" t="s">
        <v>2129</v>
      </c>
      <c r="B60" s="28">
        <v>100</v>
      </c>
      <c r="D60" s="7" t="s">
        <v>2129</v>
      </c>
      <c r="E60" s="32">
        <v>100</v>
      </c>
      <c r="G60" s="7" t="s">
        <v>2129</v>
      </c>
      <c r="H60" s="28">
        <v>100</v>
      </c>
      <c r="J60" s="7" t="s">
        <v>2129</v>
      </c>
      <c r="K60" s="32">
        <v>100</v>
      </c>
      <c r="M60" s="7" t="s">
        <v>2129</v>
      </c>
      <c r="N60" s="32">
        <v>100</v>
      </c>
      <c r="P60" s="7" t="s">
        <v>2129</v>
      </c>
      <c r="Q60" s="32">
        <v>100</v>
      </c>
      <c r="S60" s="7" t="s">
        <v>2129</v>
      </c>
      <c r="T60" s="32">
        <v>100</v>
      </c>
      <c r="V60" s="7" t="s">
        <v>2129</v>
      </c>
      <c r="W60" s="32">
        <v>100</v>
      </c>
    </row>
    <row r="61" spans="1:23" x14ac:dyDescent="0.3">
      <c r="A61" s="7" t="s">
        <v>2130</v>
      </c>
      <c r="B61" s="28">
        <v>100</v>
      </c>
      <c r="D61" s="7" t="s">
        <v>2130</v>
      </c>
      <c r="E61" s="32">
        <v>100</v>
      </c>
      <c r="G61" s="7" t="s">
        <v>2130</v>
      </c>
      <c r="H61" s="28">
        <v>100</v>
      </c>
      <c r="J61" s="7" t="s">
        <v>2130</v>
      </c>
      <c r="K61" s="32">
        <v>100</v>
      </c>
      <c r="M61" s="7" t="s">
        <v>2130</v>
      </c>
      <c r="N61" s="32">
        <v>100</v>
      </c>
      <c r="P61" s="7" t="s">
        <v>2130</v>
      </c>
      <c r="Q61" s="32">
        <v>100</v>
      </c>
      <c r="S61" s="7" t="s">
        <v>2130</v>
      </c>
      <c r="T61" s="32">
        <v>100</v>
      </c>
      <c r="V61" s="7" t="s">
        <v>2130</v>
      </c>
      <c r="W61" s="32">
        <v>100</v>
      </c>
    </row>
    <row r="62" spans="1:23" x14ac:dyDescent="0.3">
      <c r="A62" s="7" t="s">
        <v>2131</v>
      </c>
      <c r="B62" s="28">
        <v>100</v>
      </c>
      <c r="D62" s="7" t="s">
        <v>2131</v>
      </c>
      <c r="E62" s="32">
        <v>100</v>
      </c>
      <c r="G62" s="7" t="s">
        <v>2131</v>
      </c>
      <c r="H62" s="28">
        <v>100</v>
      </c>
      <c r="J62" s="7" t="s">
        <v>2131</v>
      </c>
      <c r="K62" s="32">
        <v>100</v>
      </c>
      <c r="M62" s="7" t="s">
        <v>2131</v>
      </c>
      <c r="N62" s="32">
        <v>100</v>
      </c>
      <c r="P62" s="7" t="s">
        <v>2131</v>
      </c>
      <c r="Q62" s="32">
        <v>100</v>
      </c>
      <c r="S62" s="7" t="s">
        <v>2131</v>
      </c>
      <c r="T62" s="32">
        <v>100</v>
      </c>
      <c r="V62" s="7" t="s">
        <v>2131</v>
      </c>
      <c r="W62" s="32">
        <v>100</v>
      </c>
    </row>
    <row r="63" spans="1:23" x14ac:dyDescent="0.3">
      <c r="A63" s="58" t="s">
        <v>2112</v>
      </c>
      <c r="B63" s="28">
        <v>100</v>
      </c>
      <c r="D63" s="58" t="s">
        <v>2112</v>
      </c>
      <c r="E63" s="32">
        <v>100</v>
      </c>
      <c r="G63" s="58" t="s">
        <v>2112</v>
      </c>
      <c r="H63" s="28">
        <v>100</v>
      </c>
      <c r="J63" s="58" t="s">
        <v>2112</v>
      </c>
      <c r="K63" s="32">
        <v>100</v>
      </c>
      <c r="M63" s="58" t="s">
        <v>2112</v>
      </c>
      <c r="N63" s="32">
        <v>100</v>
      </c>
      <c r="P63" s="58" t="s">
        <v>2112</v>
      </c>
      <c r="Q63" s="32">
        <v>100</v>
      </c>
      <c r="S63" s="58" t="s">
        <v>2112</v>
      </c>
      <c r="T63" s="32">
        <v>100</v>
      </c>
      <c r="V63" s="58" t="s">
        <v>2112</v>
      </c>
      <c r="W63" s="32">
        <v>100</v>
      </c>
    </row>
    <row r="64" spans="1:23" x14ac:dyDescent="0.3">
      <c r="A64" s="58" t="s">
        <v>2113</v>
      </c>
      <c r="B64" s="28">
        <v>100</v>
      </c>
      <c r="D64" s="58" t="s">
        <v>2113</v>
      </c>
      <c r="E64" s="32">
        <v>100</v>
      </c>
      <c r="G64" s="58" t="s">
        <v>2113</v>
      </c>
      <c r="H64" s="28">
        <v>100</v>
      </c>
      <c r="J64" s="58" t="s">
        <v>2113</v>
      </c>
      <c r="K64" s="32">
        <v>100</v>
      </c>
      <c r="M64" s="58" t="s">
        <v>2113</v>
      </c>
      <c r="N64" s="32">
        <v>100</v>
      </c>
      <c r="P64" s="58" t="s">
        <v>2113</v>
      </c>
      <c r="Q64" s="32">
        <v>100</v>
      </c>
      <c r="S64" s="58" t="s">
        <v>2113</v>
      </c>
      <c r="T64" s="32">
        <v>100</v>
      </c>
      <c r="V64" s="58" t="s">
        <v>2113</v>
      </c>
      <c r="W64" s="32">
        <v>100</v>
      </c>
    </row>
    <row r="65" spans="1:23" x14ac:dyDescent="0.3">
      <c r="A65" s="58" t="s">
        <v>2114</v>
      </c>
      <c r="B65" s="28">
        <v>100</v>
      </c>
      <c r="D65" s="58" t="s">
        <v>2114</v>
      </c>
      <c r="E65" s="32">
        <v>100</v>
      </c>
      <c r="G65" s="58" t="s">
        <v>2114</v>
      </c>
      <c r="H65" s="28">
        <v>100</v>
      </c>
      <c r="J65" s="58" t="s">
        <v>2114</v>
      </c>
      <c r="K65" s="32">
        <v>100</v>
      </c>
      <c r="M65" s="58" t="s">
        <v>2114</v>
      </c>
      <c r="N65" s="32">
        <v>100</v>
      </c>
      <c r="P65" s="58" t="s">
        <v>2114</v>
      </c>
      <c r="Q65" s="32">
        <v>100</v>
      </c>
      <c r="S65" s="58" t="s">
        <v>2114</v>
      </c>
      <c r="T65" s="32">
        <v>100</v>
      </c>
      <c r="V65" s="58" t="s">
        <v>2114</v>
      </c>
      <c r="W65" s="32">
        <v>100</v>
      </c>
    </row>
    <row r="66" spans="1:23" x14ac:dyDescent="0.3">
      <c r="A66" s="58" t="s">
        <v>2115</v>
      </c>
      <c r="B66" s="28">
        <v>100</v>
      </c>
      <c r="D66" s="58" t="s">
        <v>2115</v>
      </c>
      <c r="E66" s="32">
        <v>100</v>
      </c>
      <c r="G66" s="58" t="s">
        <v>2115</v>
      </c>
      <c r="H66" s="28">
        <v>100</v>
      </c>
      <c r="J66" s="58" t="s">
        <v>2115</v>
      </c>
      <c r="K66" s="32">
        <v>100</v>
      </c>
      <c r="M66" s="58" t="s">
        <v>2115</v>
      </c>
      <c r="N66" s="32">
        <v>100</v>
      </c>
      <c r="P66" s="58" t="s">
        <v>2115</v>
      </c>
      <c r="Q66" s="32">
        <v>100</v>
      </c>
      <c r="S66" s="58" t="s">
        <v>2115</v>
      </c>
      <c r="T66" s="32">
        <v>100</v>
      </c>
      <c r="V66" s="58" t="s">
        <v>2115</v>
      </c>
      <c r="W66" s="32">
        <v>100</v>
      </c>
    </row>
    <row r="67" spans="1:23" x14ac:dyDescent="0.3">
      <c r="A67" s="58" t="s">
        <v>2116</v>
      </c>
      <c r="B67" s="28">
        <v>100</v>
      </c>
      <c r="D67" s="58" t="s">
        <v>2116</v>
      </c>
      <c r="E67" s="32">
        <v>100</v>
      </c>
      <c r="G67" s="58" t="s">
        <v>2116</v>
      </c>
      <c r="H67" s="28">
        <v>100</v>
      </c>
      <c r="J67" s="58" t="s">
        <v>2116</v>
      </c>
      <c r="K67" s="32">
        <v>100</v>
      </c>
      <c r="M67" s="58" t="s">
        <v>2116</v>
      </c>
      <c r="N67" s="32">
        <v>100</v>
      </c>
      <c r="P67" s="58" t="s">
        <v>2116</v>
      </c>
      <c r="Q67" s="32">
        <v>100</v>
      </c>
      <c r="S67" s="58" t="s">
        <v>2116</v>
      </c>
      <c r="T67" s="32">
        <v>100</v>
      </c>
      <c r="V67" s="58" t="s">
        <v>2116</v>
      </c>
      <c r="W67" s="32">
        <v>100</v>
      </c>
    </row>
    <row r="68" spans="1:23" x14ac:dyDescent="0.3">
      <c r="A68" s="58" t="s">
        <v>2117</v>
      </c>
      <c r="B68" s="28">
        <v>100</v>
      </c>
      <c r="D68" s="58" t="s">
        <v>2117</v>
      </c>
      <c r="E68" s="32">
        <v>100</v>
      </c>
      <c r="G68" s="58" t="s">
        <v>2117</v>
      </c>
      <c r="H68" s="28">
        <v>100</v>
      </c>
      <c r="J68" s="58" t="s">
        <v>2117</v>
      </c>
      <c r="K68" s="32">
        <v>100</v>
      </c>
      <c r="M68" s="58" t="s">
        <v>2117</v>
      </c>
      <c r="N68" s="32">
        <v>100</v>
      </c>
      <c r="P68" s="58" t="s">
        <v>2117</v>
      </c>
      <c r="Q68" s="32">
        <v>100</v>
      </c>
      <c r="S68" s="58" t="s">
        <v>2117</v>
      </c>
      <c r="T68" s="32">
        <v>100</v>
      </c>
      <c r="V68" s="58" t="s">
        <v>2117</v>
      </c>
      <c r="W68" s="32">
        <v>100</v>
      </c>
    </row>
    <row r="69" spans="1:23" x14ac:dyDescent="0.3">
      <c r="A69" s="58" t="s">
        <v>2118</v>
      </c>
      <c r="B69" s="28">
        <v>100</v>
      </c>
      <c r="D69" s="58" t="s">
        <v>2118</v>
      </c>
      <c r="E69" s="32">
        <v>100</v>
      </c>
      <c r="G69" s="58" t="s">
        <v>2118</v>
      </c>
      <c r="H69" s="28">
        <v>100</v>
      </c>
      <c r="J69" s="58" t="s">
        <v>2118</v>
      </c>
      <c r="K69" s="32">
        <v>100</v>
      </c>
      <c r="M69" s="58" t="s">
        <v>2118</v>
      </c>
      <c r="N69" s="32">
        <v>100</v>
      </c>
      <c r="P69" s="58" t="s">
        <v>2118</v>
      </c>
      <c r="Q69" s="32">
        <v>100</v>
      </c>
      <c r="S69" s="58" t="s">
        <v>2118</v>
      </c>
      <c r="T69" s="32">
        <v>100</v>
      </c>
      <c r="V69" s="58" t="s">
        <v>2118</v>
      </c>
      <c r="W69" s="32">
        <v>100</v>
      </c>
    </row>
    <row r="70" spans="1:23" x14ac:dyDescent="0.3">
      <c r="A70" s="58" t="s">
        <v>2119</v>
      </c>
      <c r="B70" s="28">
        <v>100</v>
      </c>
      <c r="D70" s="58" t="s">
        <v>2119</v>
      </c>
      <c r="E70" s="32">
        <v>100</v>
      </c>
      <c r="G70" s="58" t="s">
        <v>2119</v>
      </c>
      <c r="H70" s="28">
        <v>100</v>
      </c>
      <c r="J70" s="58" t="s">
        <v>2119</v>
      </c>
      <c r="K70" s="32">
        <v>100</v>
      </c>
      <c r="M70" s="58" t="s">
        <v>2119</v>
      </c>
      <c r="N70" s="32">
        <v>100</v>
      </c>
      <c r="P70" s="58" t="s">
        <v>2119</v>
      </c>
      <c r="Q70" s="32">
        <v>100</v>
      </c>
      <c r="S70" s="58" t="s">
        <v>2119</v>
      </c>
      <c r="T70" s="32">
        <v>100</v>
      </c>
      <c r="V70" s="58" t="s">
        <v>2119</v>
      </c>
      <c r="W70" s="32">
        <v>100</v>
      </c>
    </row>
    <row r="71" spans="1:23" x14ac:dyDescent="0.3">
      <c r="A71" s="58" t="s">
        <v>2120</v>
      </c>
      <c r="B71" s="28">
        <v>100</v>
      </c>
      <c r="D71" s="58" t="s">
        <v>2120</v>
      </c>
      <c r="E71" s="32">
        <v>100</v>
      </c>
      <c r="G71" s="58" t="s">
        <v>2120</v>
      </c>
      <c r="H71" s="28">
        <v>100</v>
      </c>
      <c r="J71" s="58" t="s">
        <v>2120</v>
      </c>
      <c r="K71" s="32">
        <v>100</v>
      </c>
      <c r="M71" s="58" t="s">
        <v>2120</v>
      </c>
      <c r="N71" s="32">
        <v>100</v>
      </c>
      <c r="P71" s="58" t="s">
        <v>2120</v>
      </c>
      <c r="Q71" s="32">
        <v>100</v>
      </c>
      <c r="S71" s="58" t="s">
        <v>2120</v>
      </c>
      <c r="T71" s="32">
        <v>100</v>
      </c>
      <c r="V71" s="58" t="s">
        <v>2120</v>
      </c>
      <c r="W71" s="32">
        <v>100</v>
      </c>
    </row>
    <row r="72" spans="1:23" x14ac:dyDescent="0.3">
      <c r="A72" s="58" t="s">
        <v>2121</v>
      </c>
      <c r="B72" s="28">
        <v>100</v>
      </c>
      <c r="D72" s="58" t="s">
        <v>2121</v>
      </c>
      <c r="E72" s="32">
        <v>100</v>
      </c>
      <c r="G72" s="58" t="s">
        <v>2121</v>
      </c>
      <c r="H72" s="28">
        <v>100</v>
      </c>
      <c r="J72" s="58" t="s">
        <v>2121</v>
      </c>
      <c r="K72" s="32">
        <v>100</v>
      </c>
      <c r="M72" s="58" t="s">
        <v>2121</v>
      </c>
      <c r="N72" s="32">
        <v>100</v>
      </c>
      <c r="P72" s="58" t="s">
        <v>2121</v>
      </c>
      <c r="Q72" s="32">
        <v>100</v>
      </c>
      <c r="S72" s="58" t="s">
        <v>2121</v>
      </c>
      <c r="T72" s="32">
        <v>100</v>
      </c>
      <c r="V72" s="58" t="s">
        <v>2121</v>
      </c>
      <c r="W72" s="32">
        <v>100</v>
      </c>
    </row>
    <row r="73" spans="1:23" x14ac:dyDescent="0.3">
      <c r="A73" s="58" t="s">
        <v>2103</v>
      </c>
      <c r="B73" s="28">
        <v>100</v>
      </c>
      <c r="D73" s="58" t="s">
        <v>2103</v>
      </c>
      <c r="E73" s="32">
        <v>100</v>
      </c>
      <c r="G73" s="58" t="s">
        <v>2103</v>
      </c>
      <c r="H73" s="28">
        <v>100</v>
      </c>
      <c r="J73" s="58" t="s">
        <v>2103</v>
      </c>
      <c r="K73" s="32">
        <v>100</v>
      </c>
      <c r="M73" s="58" t="s">
        <v>2103</v>
      </c>
      <c r="N73" s="32">
        <v>100</v>
      </c>
      <c r="P73" s="58" t="s">
        <v>2103</v>
      </c>
      <c r="Q73" s="32">
        <v>100</v>
      </c>
      <c r="S73" s="58" t="s">
        <v>2103</v>
      </c>
      <c r="T73" s="32">
        <v>100</v>
      </c>
      <c r="V73" s="58" t="s">
        <v>2103</v>
      </c>
      <c r="W73" s="32">
        <v>100</v>
      </c>
    </row>
    <row r="74" spans="1:23" x14ac:dyDescent="0.3">
      <c r="A74" s="58" t="s">
        <v>2104</v>
      </c>
      <c r="B74" s="28">
        <v>100</v>
      </c>
      <c r="D74" s="58" t="s">
        <v>2104</v>
      </c>
      <c r="E74" s="32">
        <v>100</v>
      </c>
      <c r="G74" s="58" t="s">
        <v>2104</v>
      </c>
      <c r="H74" s="28">
        <v>100</v>
      </c>
      <c r="J74" s="58" t="s">
        <v>2104</v>
      </c>
      <c r="K74" s="32">
        <v>100</v>
      </c>
      <c r="M74" s="58" t="s">
        <v>2104</v>
      </c>
      <c r="N74" s="32">
        <v>100</v>
      </c>
      <c r="P74" s="58" t="s">
        <v>2104</v>
      </c>
      <c r="Q74" s="32">
        <v>100</v>
      </c>
      <c r="S74" s="58" t="s">
        <v>2104</v>
      </c>
      <c r="T74" s="32">
        <v>100</v>
      </c>
      <c r="V74" s="58" t="s">
        <v>2104</v>
      </c>
      <c r="W74" s="32">
        <v>100</v>
      </c>
    </row>
    <row r="75" spans="1:23" x14ac:dyDescent="0.3">
      <c r="A75" s="58" t="s">
        <v>2105</v>
      </c>
      <c r="B75" s="28">
        <v>100</v>
      </c>
      <c r="D75" s="58" t="s">
        <v>2105</v>
      </c>
      <c r="E75" s="32">
        <v>100</v>
      </c>
      <c r="G75" s="58" t="s">
        <v>2105</v>
      </c>
      <c r="H75" s="28">
        <v>100</v>
      </c>
      <c r="J75" s="58" t="s">
        <v>2105</v>
      </c>
      <c r="K75" s="32">
        <v>100</v>
      </c>
      <c r="M75" s="58" t="s">
        <v>2105</v>
      </c>
      <c r="N75" s="32">
        <v>100</v>
      </c>
      <c r="P75" s="58" t="s">
        <v>2105</v>
      </c>
      <c r="Q75" s="32">
        <v>100</v>
      </c>
      <c r="S75" s="58" t="s">
        <v>2105</v>
      </c>
      <c r="T75" s="32">
        <v>100</v>
      </c>
      <c r="V75" s="58" t="s">
        <v>2105</v>
      </c>
      <c r="W75" s="32">
        <v>100</v>
      </c>
    </row>
    <row r="76" spans="1:23" x14ac:dyDescent="0.3">
      <c r="A76" s="58" t="s">
        <v>2106</v>
      </c>
      <c r="B76" s="28">
        <v>100</v>
      </c>
      <c r="D76" s="58" t="s">
        <v>2106</v>
      </c>
      <c r="E76" s="32">
        <v>100</v>
      </c>
      <c r="G76" s="58" t="s">
        <v>2106</v>
      </c>
      <c r="H76" s="28">
        <v>100</v>
      </c>
      <c r="J76" s="58" t="s">
        <v>2106</v>
      </c>
      <c r="K76" s="32">
        <v>100</v>
      </c>
      <c r="M76" s="58" t="s">
        <v>2106</v>
      </c>
      <c r="N76" s="32">
        <v>100</v>
      </c>
      <c r="P76" s="58" t="s">
        <v>2106</v>
      </c>
      <c r="Q76" s="32">
        <v>100</v>
      </c>
      <c r="S76" s="58" t="s">
        <v>2106</v>
      </c>
      <c r="T76" s="32">
        <v>100</v>
      </c>
      <c r="V76" s="58" t="s">
        <v>2106</v>
      </c>
      <c r="W76" s="32">
        <v>100</v>
      </c>
    </row>
    <row r="77" spans="1:23" x14ac:dyDescent="0.3">
      <c r="A77" s="58" t="s">
        <v>2107</v>
      </c>
      <c r="B77" s="28">
        <v>100</v>
      </c>
      <c r="D77" s="58" t="s">
        <v>2107</v>
      </c>
      <c r="E77" s="32">
        <v>100</v>
      </c>
      <c r="G77" s="58" t="s">
        <v>2107</v>
      </c>
      <c r="H77" s="28">
        <v>100</v>
      </c>
      <c r="J77" s="58" t="s">
        <v>2107</v>
      </c>
      <c r="K77" s="32">
        <v>100</v>
      </c>
      <c r="M77" s="58" t="s">
        <v>2107</v>
      </c>
      <c r="N77" s="32">
        <v>100</v>
      </c>
      <c r="P77" s="58" t="s">
        <v>2107</v>
      </c>
      <c r="Q77" s="32">
        <v>100</v>
      </c>
      <c r="S77" s="58" t="s">
        <v>2107</v>
      </c>
      <c r="T77" s="32">
        <v>100</v>
      </c>
      <c r="V77" s="58" t="s">
        <v>2107</v>
      </c>
      <c r="W77" s="32">
        <v>100</v>
      </c>
    </row>
    <row r="78" spans="1:23" x14ac:dyDescent="0.3">
      <c r="A78" s="58" t="s">
        <v>2108</v>
      </c>
      <c r="B78" s="28">
        <v>100</v>
      </c>
      <c r="D78" s="58" t="s">
        <v>2108</v>
      </c>
      <c r="E78" s="32">
        <v>100</v>
      </c>
      <c r="G78" s="58" t="s">
        <v>2108</v>
      </c>
      <c r="H78" s="28">
        <v>100</v>
      </c>
      <c r="J78" s="58" t="s">
        <v>2108</v>
      </c>
      <c r="K78" s="32">
        <v>100</v>
      </c>
      <c r="M78" s="58" t="s">
        <v>2108</v>
      </c>
      <c r="N78" s="32">
        <v>100</v>
      </c>
      <c r="P78" s="58" t="s">
        <v>2108</v>
      </c>
      <c r="Q78" s="32">
        <v>100</v>
      </c>
      <c r="S78" s="58" t="s">
        <v>2108</v>
      </c>
      <c r="T78" s="32">
        <v>100</v>
      </c>
      <c r="V78" s="58" t="s">
        <v>2108</v>
      </c>
      <c r="W78" s="32">
        <v>100</v>
      </c>
    </row>
    <row r="79" spans="1:23" x14ac:dyDescent="0.3">
      <c r="A79" s="58" t="s">
        <v>2109</v>
      </c>
      <c r="B79" s="28">
        <v>100</v>
      </c>
      <c r="D79" s="58" t="s">
        <v>2109</v>
      </c>
      <c r="E79" s="32">
        <v>100</v>
      </c>
      <c r="G79" s="58" t="s">
        <v>2109</v>
      </c>
      <c r="H79" s="28">
        <v>100</v>
      </c>
      <c r="J79" s="58" t="s">
        <v>2109</v>
      </c>
      <c r="K79" s="32">
        <v>100</v>
      </c>
      <c r="M79" s="58" t="s">
        <v>2109</v>
      </c>
      <c r="N79" s="32">
        <v>100</v>
      </c>
      <c r="P79" s="58" t="s">
        <v>2109</v>
      </c>
      <c r="Q79" s="32">
        <v>100</v>
      </c>
      <c r="S79" s="58" t="s">
        <v>2109</v>
      </c>
      <c r="T79" s="32">
        <v>100</v>
      </c>
      <c r="V79" s="58" t="s">
        <v>2109</v>
      </c>
      <c r="W79" s="32">
        <v>100</v>
      </c>
    </row>
    <row r="80" spans="1:23" x14ac:dyDescent="0.3">
      <c r="A80" s="58" t="s">
        <v>2110</v>
      </c>
      <c r="B80" s="28">
        <v>100</v>
      </c>
      <c r="D80" s="58" t="s">
        <v>2110</v>
      </c>
      <c r="E80" s="32">
        <v>100</v>
      </c>
      <c r="G80" s="58" t="s">
        <v>2110</v>
      </c>
      <c r="H80" s="28">
        <v>100</v>
      </c>
      <c r="J80" s="58" t="s">
        <v>2110</v>
      </c>
      <c r="K80" s="32">
        <v>100</v>
      </c>
      <c r="M80" s="58" t="s">
        <v>2110</v>
      </c>
      <c r="N80" s="32">
        <v>100</v>
      </c>
      <c r="P80" s="58" t="s">
        <v>2110</v>
      </c>
      <c r="Q80" s="32">
        <v>100</v>
      </c>
      <c r="S80" s="58" t="s">
        <v>2110</v>
      </c>
      <c r="T80" s="32">
        <v>100</v>
      </c>
      <c r="V80" s="58" t="s">
        <v>2110</v>
      </c>
      <c r="W80" s="32">
        <v>100</v>
      </c>
    </row>
    <row r="81" spans="1:23" x14ac:dyDescent="0.3">
      <c r="A81" s="58" t="s">
        <v>2111</v>
      </c>
      <c r="B81" s="28">
        <v>100</v>
      </c>
      <c r="D81" s="58" t="s">
        <v>2111</v>
      </c>
      <c r="E81" s="32">
        <v>100</v>
      </c>
      <c r="G81" s="58" t="s">
        <v>2111</v>
      </c>
      <c r="H81" s="28">
        <v>100</v>
      </c>
      <c r="J81" s="58" t="s">
        <v>2111</v>
      </c>
      <c r="K81" s="32">
        <v>100</v>
      </c>
      <c r="M81" s="58" t="s">
        <v>2111</v>
      </c>
      <c r="N81" s="32">
        <v>100</v>
      </c>
      <c r="P81" s="58" t="s">
        <v>2111</v>
      </c>
      <c r="Q81" s="32">
        <v>100</v>
      </c>
      <c r="S81" s="58" t="s">
        <v>2111</v>
      </c>
      <c r="T81" s="32">
        <v>100</v>
      </c>
      <c r="V81" s="58" t="s">
        <v>2111</v>
      </c>
      <c r="W81" s="32">
        <v>100</v>
      </c>
    </row>
    <row r="82" spans="1:23" x14ac:dyDescent="0.3">
      <c r="A82" s="58" t="s">
        <v>2102</v>
      </c>
      <c r="B82" s="28">
        <v>100</v>
      </c>
      <c r="D82" s="58" t="s">
        <v>2102</v>
      </c>
      <c r="E82" s="32">
        <v>100</v>
      </c>
      <c r="G82" s="58" t="s">
        <v>2102</v>
      </c>
      <c r="H82" s="28">
        <v>100</v>
      </c>
      <c r="J82" s="58" t="s">
        <v>2102</v>
      </c>
      <c r="K82" s="32">
        <v>100</v>
      </c>
      <c r="M82" s="58" t="s">
        <v>2102</v>
      </c>
      <c r="N82" s="32">
        <v>100</v>
      </c>
      <c r="P82" s="58" t="s">
        <v>2102</v>
      </c>
      <c r="Q82" s="32">
        <v>100</v>
      </c>
      <c r="S82" s="58" t="s">
        <v>2102</v>
      </c>
      <c r="T82" s="32">
        <v>100</v>
      </c>
      <c r="V82" s="58" t="s">
        <v>2102</v>
      </c>
      <c r="W82" s="32">
        <v>100</v>
      </c>
    </row>
    <row r="83" spans="1:23" x14ac:dyDescent="0.3">
      <c r="A83" s="5" t="s">
        <v>111</v>
      </c>
      <c r="B83" s="28">
        <v>100</v>
      </c>
      <c r="D83" s="5" t="s">
        <v>111</v>
      </c>
      <c r="E83" s="32">
        <v>100</v>
      </c>
      <c r="G83" s="5" t="s">
        <v>111</v>
      </c>
      <c r="H83" s="28">
        <v>100</v>
      </c>
      <c r="J83" s="5" t="s">
        <v>111</v>
      </c>
      <c r="K83" s="32">
        <v>100</v>
      </c>
      <c r="M83" s="5" t="s">
        <v>111</v>
      </c>
      <c r="N83" s="32">
        <v>100</v>
      </c>
      <c r="P83" s="5" t="s">
        <v>111</v>
      </c>
      <c r="Q83" s="32">
        <v>100</v>
      </c>
      <c r="S83" s="5" t="s">
        <v>111</v>
      </c>
      <c r="T83" s="32">
        <v>100</v>
      </c>
      <c r="V83" s="5" t="s">
        <v>111</v>
      </c>
      <c r="W83" s="32">
        <v>100</v>
      </c>
    </row>
    <row r="84" spans="1:23" x14ac:dyDescent="0.3">
      <c r="A84" s="7" t="s">
        <v>112</v>
      </c>
      <c r="B84" s="28">
        <v>100</v>
      </c>
      <c r="D84" s="7" t="s">
        <v>112</v>
      </c>
      <c r="E84" s="32">
        <v>100</v>
      </c>
      <c r="G84" s="7" t="s">
        <v>112</v>
      </c>
      <c r="H84" s="28">
        <v>100</v>
      </c>
      <c r="J84" s="7" t="s">
        <v>112</v>
      </c>
      <c r="K84" s="32">
        <v>100</v>
      </c>
      <c r="M84" s="7" t="s">
        <v>112</v>
      </c>
      <c r="N84" s="32">
        <v>100</v>
      </c>
      <c r="P84" s="7" t="s">
        <v>112</v>
      </c>
      <c r="Q84" s="32">
        <v>100</v>
      </c>
      <c r="S84" s="7" t="s">
        <v>112</v>
      </c>
      <c r="T84" s="32">
        <v>100</v>
      </c>
      <c r="V84" s="7" t="s">
        <v>112</v>
      </c>
      <c r="W84" s="32">
        <v>100</v>
      </c>
    </row>
    <row r="85" spans="1:23" x14ac:dyDescent="0.3">
      <c r="A85" s="7" t="s">
        <v>113</v>
      </c>
      <c r="B85" s="28">
        <v>100</v>
      </c>
      <c r="D85" s="7" t="s">
        <v>113</v>
      </c>
      <c r="E85" s="32">
        <v>100</v>
      </c>
      <c r="G85" s="7" t="s">
        <v>113</v>
      </c>
      <c r="H85" s="28">
        <v>100</v>
      </c>
      <c r="J85" s="7" t="s">
        <v>113</v>
      </c>
      <c r="K85" s="32">
        <v>100</v>
      </c>
      <c r="M85" s="7" t="s">
        <v>113</v>
      </c>
      <c r="N85" s="32">
        <v>100</v>
      </c>
      <c r="P85" s="7" t="s">
        <v>113</v>
      </c>
      <c r="Q85" s="32">
        <v>100</v>
      </c>
      <c r="S85" s="7" t="s">
        <v>113</v>
      </c>
      <c r="T85" s="32">
        <v>100</v>
      </c>
      <c r="V85" s="7" t="s">
        <v>113</v>
      </c>
      <c r="W85" s="32">
        <v>100</v>
      </c>
    </row>
    <row r="86" spans="1:23" x14ac:dyDescent="0.3">
      <c r="A86" s="7" t="s">
        <v>114</v>
      </c>
      <c r="B86" s="28">
        <v>100</v>
      </c>
      <c r="D86" s="7" t="s">
        <v>114</v>
      </c>
      <c r="E86" s="32">
        <v>100</v>
      </c>
      <c r="G86" s="7" t="s">
        <v>114</v>
      </c>
      <c r="H86" s="28">
        <v>100</v>
      </c>
      <c r="J86" s="7" t="s">
        <v>114</v>
      </c>
      <c r="K86" s="32">
        <v>100</v>
      </c>
      <c r="M86" s="7" t="s">
        <v>114</v>
      </c>
      <c r="N86" s="32">
        <v>100</v>
      </c>
      <c r="P86" s="7" t="s">
        <v>114</v>
      </c>
      <c r="Q86" s="32">
        <v>100</v>
      </c>
      <c r="S86" s="7" t="s">
        <v>114</v>
      </c>
      <c r="T86" s="32">
        <v>100</v>
      </c>
      <c r="V86" s="7" t="s">
        <v>114</v>
      </c>
      <c r="W86" s="32">
        <v>100</v>
      </c>
    </row>
    <row r="87" spans="1:23" x14ac:dyDescent="0.3">
      <c r="A87" s="7" t="s">
        <v>115</v>
      </c>
      <c r="B87" s="28">
        <v>100</v>
      </c>
      <c r="D87" s="7" t="s">
        <v>115</v>
      </c>
      <c r="E87" s="32">
        <v>100</v>
      </c>
      <c r="G87" s="7" t="s">
        <v>115</v>
      </c>
      <c r="H87" s="28">
        <v>100</v>
      </c>
      <c r="J87" s="7" t="s">
        <v>115</v>
      </c>
      <c r="K87" s="32">
        <v>100</v>
      </c>
      <c r="M87" s="7" t="s">
        <v>115</v>
      </c>
      <c r="N87" s="32">
        <v>100</v>
      </c>
      <c r="P87" s="7" t="s">
        <v>115</v>
      </c>
      <c r="Q87" s="32">
        <v>100</v>
      </c>
      <c r="S87" s="7" t="s">
        <v>115</v>
      </c>
      <c r="T87" s="32">
        <v>100</v>
      </c>
      <c r="V87" s="7" t="s">
        <v>115</v>
      </c>
      <c r="W87" s="32">
        <v>100</v>
      </c>
    </row>
    <row r="88" spans="1:23" x14ac:dyDescent="0.3">
      <c r="A88" s="7" t="s">
        <v>116</v>
      </c>
      <c r="B88" s="28">
        <v>100</v>
      </c>
      <c r="D88" s="7" t="s">
        <v>116</v>
      </c>
      <c r="E88" s="32">
        <v>100</v>
      </c>
      <c r="G88" s="7" t="s">
        <v>116</v>
      </c>
      <c r="H88" s="28">
        <v>100</v>
      </c>
      <c r="J88" s="7" t="s">
        <v>116</v>
      </c>
      <c r="K88" s="32">
        <v>100</v>
      </c>
      <c r="M88" s="7" t="s">
        <v>116</v>
      </c>
      <c r="N88" s="32">
        <v>100</v>
      </c>
      <c r="P88" s="7" t="s">
        <v>116</v>
      </c>
      <c r="Q88" s="32">
        <v>100</v>
      </c>
      <c r="S88" s="7" t="s">
        <v>116</v>
      </c>
      <c r="T88" s="32">
        <v>100</v>
      </c>
      <c r="V88" s="7" t="s">
        <v>116</v>
      </c>
      <c r="W88" s="32">
        <v>100</v>
      </c>
    </row>
    <row r="89" spans="1:23" x14ac:dyDescent="0.3">
      <c r="A89" s="7" t="s">
        <v>117</v>
      </c>
      <c r="B89" s="28">
        <v>100</v>
      </c>
      <c r="D89" s="7" t="s">
        <v>117</v>
      </c>
      <c r="E89" s="32">
        <v>100</v>
      </c>
      <c r="G89" s="7" t="s">
        <v>117</v>
      </c>
      <c r="H89" s="28">
        <v>100</v>
      </c>
      <c r="J89" s="7" t="s">
        <v>117</v>
      </c>
      <c r="K89" s="32">
        <v>100</v>
      </c>
      <c r="M89" s="7" t="s">
        <v>117</v>
      </c>
      <c r="N89" s="32">
        <v>100</v>
      </c>
      <c r="P89" s="7" t="s">
        <v>117</v>
      </c>
      <c r="Q89" s="32">
        <v>100</v>
      </c>
      <c r="S89" s="7" t="s">
        <v>117</v>
      </c>
      <c r="T89" s="32">
        <v>100</v>
      </c>
      <c r="V89" s="7" t="s">
        <v>117</v>
      </c>
      <c r="W89" s="32">
        <v>100</v>
      </c>
    </row>
    <row r="90" spans="1:23" x14ac:dyDescent="0.3">
      <c r="A90" s="7" t="s">
        <v>118</v>
      </c>
      <c r="B90" s="28">
        <v>100</v>
      </c>
      <c r="D90" s="7" t="s">
        <v>118</v>
      </c>
      <c r="E90" s="32">
        <v>100</v>
      </c>
      <c r="G90" s="7" t="s">
        <v>118</v>
      </c>
      <c r="H90" s="28">
        <v>100</v>
      </c>
      <c r="J90" s="7" t="s">
        <v>118</v>
      </c>
      <c r="K90" s="32">
        <v>100</v>
      </c>
      <c r="M90" s="7" t="s">
        <v>118</v>
      </c>
      <c r="N90" s="32">
        <v>100</v>
      </c>
      <c r="P90" s="7" t="s">
        <v>118</v>
      </c>
      <c r="Q90" s="32">
        <v>100</v>
      </c>
      <c r="S90" s="7" t="s">
        <v>118</v>
      </c>
      <c r="T90" s="32">
        <v>100</v>
      </c>
      <c r="V90" s="7" t="s">
        <v>118</v>
      </c>
      <c r="W90" s="32">
        <v>100</v>
      </c>
    </row>
    <row r="91" spans="1:23" x14ac:dyDescent="0.3">
      <c r="A91" s="7" t="s">
        <v>119</v>
      </c>
      <c r="B91" s="28">
        <v>100</v>
      </c>
      <c r="D91" s="7" t="s">
        <v>119</v>
      </c>
      <c r="E91" s="32">
        <v>100</v>
      </c>
      <c r="G91" s="7" t="s">
        <v>119</v>
      </c>
      <c r="H91" s="28">
        <v>100</v>
      </c>
      <c r="J91" s="7" t="s">
        <v>119</v>
      </c>
      <c r="K91" s="32">
        <v>100</v>
      </c>
      <c r="M91" s="7" t="s">
        <v>119</v>
      </c>
      <c r="N91" s="32">
        <v>100</v>
      </c>
      <c r="P91" s="7" t="s">
        <v>119</v>
      </c>
      <c r="Q91" s="32">
        <v>100</v>
      </c>
      <c r="S91" s="7" t="s">
        <v>119</v>
      </c>
      <c r="T91" s="32">
        <v>100</v>
      </c>
      <c r="V91" s="7" t="s">
        <v>119</v>
      </c>
      <c r="W91" s="32">
        <v>100</v>
      </c>
    </row>
    <row r="92" spans="1:23" x14ac:dyDescent="0.3">
      <c r="A92" s="7" t="s">
        <v>120</v>
      </c>
      <c r="B92" s="28">
        <v>100</v>
      </c>
      <c r="D92" s="7" t="s">
        <v>120</v>
      </c>
      <c r="E92" s="32">
        <v>100</v>
      </c>
      <c r="G92" s="7" t="s">
        <v>120</v>
      </c>
      <c r="H92" s="28">
        <v>100</v>
      </c>
      <c r="J92" s="7" t="s">
        <v>120</v>
      </c>
      <c r="K92" s="32">
        <v>100</v>
      </c>
      <c r="M92" s="7" t="s">
        <v>120</v>
      </c>
      <c r="N92" s="32">
        <v>100</v>
      </c>
      <c r="P92" s="7" t="s">
        <v>120</v>
      </c>
      <c r="Q92" s="32">
        <v>100</v>
      </c>
      <c r="S92" s="7" t="s">
        <v>120</v>
      </c>
      <c r="T92" s="32">
        <v>100</v>
      </c>
      <c r="V92" s="7" t="s">
        <v>120</v>
      </c>
      <c r="W92" s="32">
        <v>100</v>
      </c>
    </row>
    <row r="93" spans="1:23" x14ac:dyDescent="0.3">
      <c r="A93" s="5" t="s">
        <v>121</v>
      </c>
      <c r="B93" s="28">
        <v>100</v>
      </c>
      <c r="D93" s="5" t="s">
        <v>121</v>
      </c>
      <c r="E93" s="32">
        <v>100</v>
      </c>
      <c r="G93" s="5" t="s">
        <v>121</v>
      </c>
      <c r="H93" s="28">
        <v>100</v>
      </c>
      <c r="J93" s="5" t="s">
        <v>121</v>
      </c>
      <c r="K93" s="32">
        <v>100</v>
      </c>
      <c r="M93" s="5" t="s">
        <v>121</v>
      </c>
      <c r="N93" s="32">
        <v>100</v>
      </c>
      <c r="P93" s="5" t="s">
        <v>121</v>
      </c>
      <c r="Q93" s="32">
        <v>100</v>
      </c>
      <c r="S93" s="5" t="s">
        <v>121</v>
      </c>
      <c r="T93" s="32">
        <v>100</v>
      </c>
      <c r="V93" s="5" t="s">
        <v>121</v>
      </c>
      <c r="W93" s="32">
        <v>100</v>
      </c>
    </row>
    <row r="94" spans="1:23" x14ac:dyDescent="0.3">
      <c r="A94" s="7" t="s">
        <v>122</v>
      </c>
      <c r="B94" s="28">
        <v>100</v>
      </c>
      <c r="D94" s="7" t="s">
        <v>122</v>
      </c>
      <c r="E94" s="32">
        <v>100</v>
      </c>
      <c r="G94" s="7" t="s">
        <v>122</v>
      </c>
      <c r="H94" s="28">
        <v>100</v>
      </c>
      <c r="J94" s="7" t="s">
        <v>122</v>
      </c>
      <c r="K94" s="32">
        <v>100</v>
      </c>
      <c r="M94" s="7" t="s">
        <v>122</v>
      </c>
      <c r="N94" s="32">
        <v>100</v>
      </c>
      <c r="P94" s="7" t="s">
        <v>122</v>
      </c>
      <c r="Q94" s="32">
        <v>100</v>
      </c>
      <c r="S94" s="7" t="s">
        <v>122</v>
      </c>
      <c r="T94" s="32">
        <v>100</v>
      </c>
      <c r="V94" s="7" t="s">
        <v>122</v>
      </c>
      <c r="W94" s="32">
        <v>100</v>
      </c>
    </row>
    <row r="95" spans="1:23" x14ac:dyDescent="0.3">
      <c r="A95" s="7" t="s">
        <v>123</v>
      </c>
      <c r="B95" s="28">
        <v>100</v>
      </c>
      <c r="D95" s="7" t="s">
        <v>123</v>
      </c>
      <c r="E95" s="32">
        <v>100</v>
      </c>
      <c r="G95" s="7" t="s">
        <v>123</v>
      </c>
      <c r="H95" s="28">
        <v>100</v>
      </c>
      <c r="J95" s="7" t="s">
        <v>123</v>
      </c>
      <c r="K95" s="32">
        <v>100</v>
      </c>
      <c r="M95" s="7" t="s">
        <v>123</v>
      </c>
      <c r="N95" s="32">
        <v>100</v>
      </c>
      <c r="P95" s="7" t="s">
        <v>123</v>
      </c>
      <c r="Q95" s="32">
        <v>100</v>
      </c>
      <c r="S95" s="7" t="s">
        <v>123</v>
      </c>
      <c r="T95" s="32">
        <v>100</v>
      </c>
      <c r="V95" s="7" t="s">
        <v>123</v>
      </c>
      <c r="W95" s="32">
        <v>100</v>
      </c>
    </row>
    <row r="96" spans="1:23" x14ac:dyDescent="0.3">
      <c r="A96" s="7" t="s">
        <v>124</v>
      </c>
      <c r="B96" s="28">
        <v>100</v>
      </c>
      <c r="D96" s="7" t="s">
        <v>124</v>
      </c>
      <c r="E96" s="32">
        <v>100</v>
      </c>
      <c r="G96" s="7" t="s">
        <v>124</v>
      </c>
      <c r="H96" s="28">
        <v>100</v>
      </c>
      <c r="J96" s="7" t="s">
        <v>124</v>
      </c>
      <c r="K96" s="32">
        <v>100</v>
      </c>
      <c r="M96" s="7" t="s">
        <v>124</v>
      </c>
      <c r="N96" s="32">
        <v>100</v>
      </c>
      <c r="P96" s="7" t="s">
        <v>124</v>
      </c>
      <c r="Q96" s="32">
        <v>100</v>
      </c>
      <c r="S96" s="7" t="s">
        <v>124</v>
      </c>
      <c r="T96" s="32">
        <v>100</v>
      </c>
      <c r="V96" s="7" t="s">
        <v>124</v>
      </c>
      <c r="W96" s="32">
        <v>100</v>
      </c>
    </row>
    <row r="97" spans="1:23" x14ac:dyDescent="0.3">
      <c r="A97" s="7" t="s">
        <v>125</v>
      </c>
      <c r="B97" s="28">
        <v>100</v>
      </c>
      <c r="D97" s="7" t="s">
        <v>125</v>
      </c>
      <c r="E97" s="32">
        <v>100</v>
      </c>
      <c r="G97" s="7" t="s">
        <v>125</v>
      </c>
      <c r="H97" s="28">
        <v>100</v>
      </c>
      <c r="J97" s="7" t="s">
        <v>125</v>
      </c>
      <c r="K97" s="32">
        <v>100</v>
      </c>
      <c r="M97" s="7" t="s">
        <v>125</v>
      </c>
      <c r="N97" s="32">
        <v>100</v>
      </c>
      <c r="P97" s="7" t="s">
        <v>125</v>
      </c>
      <c r="Q97" s="32">
        <v>100</v>
      </c>
      <c r="S97" s="7" t="s">
        <v>125</v>
      </c>
      <c r="T97" s="32">
        <v>100</v>
      </c>
      <c r="V97" s="7" t="s">
        <v>125</v>
      </c>
      <c r="W97" s="32">
        <v>100</v>
      </c>
    </row>
    <row r="98" spans="1:23" x14ac:dyDescent="0.3">
      <c r="A98" s="7" t="s">
        <v>126</v>
      </c>
      <c r="B98" s="28">
        <v>100</v>
      </c>
      <c r="D98" s="7" t="s">
        <v>126</v>
      </c>
      <c r="E98" s="32">
        <v>100</v>
      </c>
      <c r="G98" s="7" t="s">
        <v>126</v>
      </c>
      <c r="H98" s="28">
        <v>100</v>
      </c>
      <c r="J98" s="7" t="s">
        <v>126</v>
      </c>
      <c r="K98" s="32">
        <v>100</v>
      </c>
      <c r="M98" s="7" t="s">
        <v>126</v>
      </c>
      <c r="N98" s="32">
        <v>100</v>
      </c>
      <c r="P98" s="7" t="s">
        <v>126</v>
      </c>
      <c r="Q98" s="32">
        <v>100</v>
      </c>
      <c r="S98" s="7" t="s">
        <v>126</v>
      </c>
      <c r="T98" s="32">
        <v>100</v>
      </c>
      <c r="V98" s="7" t="s">
        <v>126</v>
      </c>
      <c r="W98" s="32">
        <v>100</v>
      </c>
    </row>
    <row r="99" spans="1:23" x14ac:dyDescent="0.3">
      <c r="A99" s="7" t="s">
        <v>127</v>
      </c>
      <c r="B99" s="28">
        <v>100</v>
      </c>
      <c r="D99" s="7" t="s">
        <v>127</v>
      </c>
      <c r="E99" s="32">
        <v>100</v>
      </c>
      <c r="G99" s="7" t="s">
        <v>127</v>
      </c>
      <c r="H99" s="28">
        <v>100</v>
      </c>
      <c r="J99" s="7" t="s">
        <v>127</v>
      </c>
      <c r="K99" s="32">
        <v>100</v>
      </c>
      <c r="M99" s="7" t="s">
        <v>127</v>
      </c>
      <c r="N99" s="32">
        <v>100</v>
      </c>
      <c r="P99" s="7" t="s">
        <v>127</v>
      </c>
      <c r="Q99" s="32">
        <v>100</v>
      </c>
      <c r="S99" s="7" t="s">
        <v>127</v>
      </c>
      <c r="T99" s="32">
        <v>100</v>
      </c>
      <c r="V99" s="7" t="s">
        <v>127</v>
      </c>
      <c r="W99" s="32">
        <v>100</v>
      </c>
    </row>
    <row r="100" spans="1:23" x14ac:dyDescent="0.3">
      <c r="A100" s="7" t="s">
        <v>128</v>
      </c>
      <c r="B100" s="28">
        <v>100</v>
      </c>
      <c r="D100" s="7" t="s">
        <v>128</v>
      </c>
      <c r="E100" s="32">
        <v>100</v>
      </c>
      <c r="G100" s="7" t="s">
        <v>128</v>
      </c>
      <c r="H100" s="28">
        <v>100</v>
      </c>
      <c r="J100" s="7" t="s">
        <v>128</v>
      </c>
      <c r="K100" s="32">
        <v>100</v>
      </c>
      <c r="M100" s="7" t="s">
        <v>128</v>
      </c>
      <c r="N100" s="32">
        <v>100</v>
      </c>
      <c r="P100" s="7" t="s">
        <v>128</v>
      </c>
      <c r="Q100" s="32">
        <v>100</v>
      </c>
      <c r="S100" s="7" t="s">
        <v>128</v>
      </c>
      <c r="T100" s="32">
        <v>100</v>
      </c>
      <c r="V100" s="7" t="s">
        <v>128</v>
      </c>
      <c r="W100" s="32">
        <v>100</v>
      </c>
    </row>
    <row r="101" spans="1:23" x14ac:dyDescent="0.3">
      <c r="A101" s="7" t="s">
        <v>129</v>
      </c>
      <c r="B101" s="28">
        <v>100</v>
      </c>
      <c r="D101" s="7" t="s">
        <v>129</v>
      </c>
      <c r="E101" s="32">
        <v>100</v>
      </c>
      <c r="G101" s="7" t="s">
        <v>129</v>
      </c>
      <c r="H101" s="28">
        <v>100</v>
      </c>
      <c r="J101" s="7" t="s">
        <v>129</v>
      </c>
      <c r="K101" s="32">
        <v>100</v>
      </c>
      <c r="M101" s="7" t="s">
        <v>129</v>
      </c>
      <c r="N101" s="32">
        <v>100</v>
      </c>
      <c r="P101" s="7" t="s">
        <v>129</v>
      </c>
      <c r="Q101" s="32">
        <v>100</v>
      </c>
      <c r="S101" s="7" t="s">
        <v>129</v>
      </c>
      <c r="T101" s="32">
        <v>100</v>
      </c>
      <c r="V101" s="7" t="s">
        <v>129</v>
      </c>
      <c r="W101" s="32">
        <v>100</v>
      </c>
    </row>
    <row r="102" spans="1:23" x14ac:dyDescent="0.3">
      <c r="A102" s="7" t="s">
        <v>130</v>
      </c>
      <c r="B102" s="28">
        <v>100</v>
      </c>
      <c r="D102" s="7" t="s">
        <v>130</v>
      </c>
      <c r="E102" s="32">
        <v>100</v>
      </c>
      <c r="G102" s="7" t="s">
        <v>130</v>
      </c>
      <c r="H102" s="28">
        <v>100</v>
      </c>
      <c r="J102" s="7" t="s">
        <v>130</v>
      </c>
      <c r="K102" s="32">
        <v>100</v>
      </c>
      <c r="M102" s="7" t="s">
        <v>130</v>
      </c>
      <c r="N102" s="32">
        <v>100</v>
      </c>
      <c r="P102" s="7" t="s">
        <v>130</v>
      </c>
      <c r="Q102" s="32">
        <v>100</v>
      </c>
      <c r="S102" s="7" t="s">
        <v>130</v>
      </c>
      <c r="T102" s="32">
        <v>100</v>
      </c>
      <c r="V102" s="7" t="s">
        <v>130</v>
      </c>
      <c r="W102" s="32">
        <v>100</v>
      </c>
    </row>
    <row r="103" spans="1:23" x14ac:dyDescent="0.3">
      <c r="A103" s="7" t="s">
        <v>132</v>
      </c>
      <c r="B103" s="28">
        <v>100</v>
      </c>
      <c r="D103" s="7" t="s">
        <v>132</v>
      </c>
      <c r="E103" s="32">
        <v>100</v>
      </c>
      <c r="G103" s="7" t="s">
        <v>132</v>
      </c>
      <c r="H103" s="28">
        <v>100</v>
      </c>
      <c r="J103" s="7" t="s">
        <v>132</v>
      </c>
      <c r="K103" s="32">
        <v>100</v>
      </c>
      <c r="M103" s="7" t="s">
        <v>132</v>
      </c>
      <c r="N103" s="32">
        <v>100</v>
      </c>
      <c r="P103" s="7" t="s">
        <v>132</v>
      </c>
      <c r="Q103" s="32">
        <v>100</v>
      </c>
      <c r="S103" s="7" t="s">
        <v>132</v>
      </c>
      <c r="T103" s="32">
        <v>100</v>
      </c>
      <c r="V103" s="7" t="s">
        <v>132</v>
      </c>
      <c r="W103" s="32">
        <v>100</v>
      </c>
    </row>
    <row r="104" spans="1:23" x14ac:dyDescent="0.3">
      <c r="A104" s="7" t="s">
        <v>133</v>
      </c>
      <c r="B104" s="28">
        <v>100</v>
      </c>
      <c r="D104" s="7" t="s">
        <v>133</v>
      </c>
      <c r="E104" s="32">
        <v>100</v>
      </c>
      <c r="G104" s="7" t="s">
        <v>133</v>
      </c>
      <c r="H104" s="28">
        <v>100</v>
      </c>
      <c r="J104" s="7" t="s">
        <v>133</v>
      </c>
      <c r="K104" s="32">
        <v>100</v>
      </c>
      <c r="M104" s="7" t="s">
        <v>133</v>
      </c>
      <c r="N104" s="32">
        <v>100</v>
      </c>
      <c r="P104" s="7" t="s">
        <v>133</v>
      </c>
      <c r="Q104" s="32">
        <v>100</v>
      </c>
      <c r="S104" s="7" t="s">
        <v>133</v>
      </c>
      <c r="T104" s="32">
        <v>100</v>
      </c>
      <c r="V104" s="7" t="s">
        <v>133</v>
      </c>
      <c r="W104" s="32">
        <v>100</v>
      </c>
    </row>
    <row r="105" spans="1:23" x14ac:dyDescent="0.3">
      <c r="A105" s="7" t="s">
        <v>134</v>
      </c>
      <c r="B105" s="28">
        <v>100</v>
      </c>
      <c r="D105" s="7" t="s">
        <v>134</v>
      </c>
      <c r="E105" s="32">
        <v>100</v>
      </c>
      <c r="G105" s="7" t="s">
        <v>134</v>
      </c>
      <c r="H105" s="28">
        <v>100</v>
      </c>
      <c r="J105" s="7" t="s">
        <v>134</v>
      </c>
      <c r="K105" s="32">
        <v>100</v>
      </c>
      <c r="M105" s="7" t="s">
        <v>134</v>
      </c>
      <c r="N105" s="32">
        <v>100</v>
      </c>
      <c r="P105" s="7" t="s">
        <v>134</v>
      </c>
      <c r="Q105" s="32">
        <v>100</v>
      </c>
      <c r="S105" s="7" t="s">
        <v>134</v>
      </c>
      <c r="T105" s="32">
        <v>100</v>
      </c>
      <c r="V105" s="7" t="s">
        <v>134</v>
      </c>
      <c r="W105" s="32">
        <v>100</v>
      </c>
    </row>
    <row r="106" spans="1:23" x14ac:dyDescent="0.3">
      <c r="A106" s="7" t="s">
        <v>135</v>
      </c>
      <c r="B106" s="28">
        <v>100</v>
      </c>
      <c r="D106" s="7" t="s">
        <v>135</v>
      </c>
      <c r="E106" s="32">
        <v>100</v>
      </c>
      <c r="G106" s="7" t="s">
        <v>135</v>
      </c>
      <c r="H106" s="28">
        <v>100</v>
      </c>
      <c r="J106" s="7" t="s">
        <v>135</v>
      </c>
      <c r="K106" s="32">
        <v>100</v>
      </c>
      <c r="M106" s="7" t="s">
        <v>135</v>
      </c>
      <c r="N106" s="32">
        <v>100</v>
      </c>
      <c r="P106" s="7" t="s">
        <v>135</v>
      </c>
      <c r="Q106" s="32">
        <v>100</v>
      </c>
      <c r="S106" s="7" t="s">
        <v>135</v>
      </c>
      <c r="T106" s="32">
        <v>100</v>
      </c>
      <c r="V106" s="7" t="s">
        <v>135</v>
      </c>
      <c r="W106" s="32">
        <v>100</v>
      </c>
    </row>
    <row r="107" spans="1:23" x14ac:dyDescent="0.3">
      <c r="A107" s="7" t="s">
        <v>136</v>
      </c>
      <c r="B107" s="28">
        <v>100</v>
      </c>
      <c r="D107" s="7" t="s">
        <v>136</v>
      </c>
      <c r="E107" s="32">
        <v>100</v>
      </c>
      <c r="G107" s="7" t="s">
        <v>136</v>
      </c>
      <c r="H107" s="28">
        <v>100</v>
      </c>
      <c r="J107" s="7" t="s">
        <v>136</v>
      </c>
      <c r="K107" s="32">
        <v>100</v>
      </c>
      <c r="M107" s="7" t="s">
        <v>136</v>
      </c>
      <c r="N107" s="32">
        <v>100</v>
      </c>
      <c r="P107" s="7" t="s">
        <v>136</v>
      </c>
      <c r="Q107" s="32">
        <v>100</v>
      </c>
      <c r="S107" s="7" t="s">
        <v>136</v>
      </c>
      <c r="T107" s="32">
        <v>100</v>
      </c>
      <c r="V107" s="7" t="s">
        <v>136</v>
      </c>
      <c r="W107" s="32">
        <v>100</v>
      </c>
    </row>
    <row r="108" spans="1:23" x14ac:dyDescent="0.3">
      <c r="A108" s="7" t="s">
        <v>137</v>
      </c>
      <c r="B108" s="28">
        <v>100</v>
      </c>
      <c r="D108" s="7" t="s">
        <v>137</v>
      </c>
      <c r="E108" s="32">
        <v>100</v>
      </c>
      <c r="G108" s="7" t="s">
        <v>137</v>
      </c>
      <c r="H108" s="28">
        <v>100</v>
      </c>
      <c r="J108" s="7" t="s">
        <v>137</v>
      </c>
      <c r="K108" s="32">
        <v>100</v>
      </c>
      <c r="M108" s="7" t="s">
        <v>137</v>
      </c>
      <c r="N108" s="32">
        <v>100</v>
      </c>
      <c r="P108" s="7" t="s">
        <v>137</v>
      </c>
      <c r="Q108" s="32">
        <v>100</v>
      </c>
      <c r="S108" s="7" t="s">
        <v>137</v>
      </c>
      <c r="T108" s="32">
        <v>100</v>
      </c>
      <c r="V108" s="7" t="s">
        <v>137</v>
      </c>
      <c r="W108" s="32">
        <v>100</v>
      </c>
    </row>
    <row r="109" spans="1:23" x14ac:dyDescent="0.3">
      <c r="A109" s="7" t="s">
        <v>138</v>
      </c>
      <c r="B109" s="28">
        <v>100</v>
      </c>
      <c r="D109" s="7" t="s">
        <v>138</v>
      </c>
      <c r="E109" s="32">
        <v>100</v>
      </c>
      <c r="G109" s="7" t="s">
        <v>138</v>
      </c>
      <c r="H109" s="28">
        <v>100</v>
      </c>
      <c r="J109" s="7" t="s">
        <v>138</v>
      </c>
      <c r="K109" s="32">
        <v>100</v>
      </c>
      <c r="M109" s="7" t="s">
        <v>138</v>
      </c>
      <c r="N109" s="32">
        <v>100</v>
      </c>
      <c r="P109" s="7" t="s">
        <v>138</v>
      </c>
      <c r="Q109" s="32">
        <v>100</v>
      </c>
      <c r="S109" s="7" t="s">
        <v>138</v>
      </c>
      <c r="T109" s="32">
        <v>100</v>
      </c>
      <c r="V109" s="7" t="s">
        <v>138</v>
      </c>
      <c r="W109" s="32">
        <v>100</v>
      </c>
    </row>
    <row r="110" spans="1:23" x14ac:dyDescent="0.3">
      <c r="A110" s="5" t="s">
        <v>139</v>
      </c>
      <c r="B110" s="28">
        <v>100</v>
      </c>
      <c r="D110" s="5" t="s">
        <v>139</v>
      </c>
      <c r="E110" s="32">
        <v>100</v>
      </c>
      <c r="G110" s="5" t="s">
        <v>139</v>
      </c>
      <c r="H110" s="28">
        <v>100</v>
      </c>
      <c r="J110" s="5" t="s">
        <v>139</v>
      </c>
      <c r="K110" s="32">
        <v>100</v>
      </c>
      <c r="M110" s="5" t="s">
        <v>139</v>
      </c>
      <c r="N110" s="32">
        <v>100</v>
      </c>
      <c r="P110" s="5" t="s">
        <v>139</v>
      </c>
      <c r="Q110" s="32">
        <v>100</v>
      </c>
      <c r="S110" s="5" t="s">
        <v>139</v>
      </c>
      <c r="T110" s="32">
        <v>100</v>
      </c>
      <c r="V110" s="5" t="s">
        <v>139</v>
      </c>
      <c r="W110" s="32">
        <v>100</v>
      </c>
    </row>
    <row r="111" spans="1:23" x14ac:dyDescent="0.3">
      <c r="A111" s="7" t="s">
        <v>140</v>
      </c>
      <c r="B111" s="28">
        <v>100</v>
      </c>
      <c r="D111" s="7" t="s">
        <v>140</v>
      </c>
      <c r="E111" s="32">
        <v>100</v>
      </c>
      <c r="G111" s="7" t="s">
        <v>140</v>
      </c>
      <c r="H111" s="28">
        <v>100</v>
      </c>
      <c r="J111" s="7" t="s">
        <v>140</v>
      </c>
      <c r="K111" s="32">
        <v>100</v>
      </c>
      <c r="M111" s="7" t="s">
        <v>140</v>
      </c>
      <c r="N111" s="32">
        <v>100</v>
      </c>
      <c r="P111" s="7" t="s">
        <v>140</v>
      </c>
      <c r="Q111" s="32">
        <v>100</v>
      </c>
      <c r="S111" s="7" t="s">
        <v>140</v>
      </c>
      <c r="T111" s="32">
        <v>100</v>
      </c>
      <c r="V111" s="7" t="s">
        <v>140</v>
      </c>
      <c r="W111" s="32">
        <v>100</v>
      </c>
    </row>
    <row r="112" spans="1:23" x14ac:dyDescent="0.3">
      <c r="A112" s="7" t="s">
        <v>141</v>
      </c>
      <c r="B112" s="28">
        <v>100</v>
      </c>
      <c r="D112" s="7" t="s">
        <v>141</v>
      </c>
      <c r="E112" s="32">
        <v>100</v>
      </c>
      <c r="G112" s="7" t="s">
        <v>141</v>
      </c>
      <c r="H112" s="28">
        <v>100</v>
      </c>
      <c r="J112" s="7" t="s">
        <v>141</v>
      </c>
      <c r="K112" s="32">
        <v>100</v>
      </c>
      <c r="M112" s="7" t="s">
        <v>141</v>
      </c>
      <c r="N112" s="32">
        <v>100</v>
      </c>
      <c r="P112" s="7" t="s">
        <v>141</v>
      </c>
      <c r="Q112" s="32">
        <v>100</v>
      </c>
      <c r="S112" s="7" t="s">
        <v>141</v>
      </c>
      <c r="T112" s="32">
        <v>100</v>
      </c>
      <c r="V112" s="7" t="s">
        <v>141</v>
      </c>
      <c r="W112" s="32">
        <v>100</v>
      </c>
    </row>
    <row r="113" spans="1:23" x14ac:dyDescent="0.3">
      <c r="A113" s="7" t="s">
        <v>142</v>
      </c>
      <c r="B113" s="28">
        <v>100</v>
      </c>
      <c r="D113" s="7" t="s">
        <v>142</v>
      </c>
      <c r="E113" s="32">
        <v>100</v>
      </c>
      <c r="G113" s="7" t="s">
        <v>142</v>
      </c>
      <c r="H113" s="28">
        <v>100</v>
      </c>
      <c r="J113" s="7" t="s">
        <v>142</v>
      </c>
      <c r="K113" s="32">
        <v>100</v>
      </c>
      <c r="M113" s="7" t="s">
        <v>142</v>
      </c>
      <c r="N113" s="32">
        <v>100</v>
      </c>
      <c r="P113" s="7" t="s">
        <v>142</v>
      </c>
      <c r="Q113" s="32">
        <v>100</v>
      </c>
      <c r="S113" s="7" t="s">
        <v>142</v>
      </c>
      <c r="T113" s="32">
        <v>100</v>
      </c>
      <c r="V113" s="7" t="s">
        <v>142</v>
      </c>
      <c r="W113" s="32">
        <v>100</v>
      </c>
    </row>
    <row r="114" spans="1:23" x14ac:dyDescent="0.3">
      <c r="A114" s="7" t="s">
        <v>143</v>
      </c>
      <c r="B114" s="28">
        <v>100</v>
      </c>
      <c r="D114" s="7" t="s">
        <v>143</v>
      </c>
      <c r="E114" s="32">
        <v>100</v>
      </c>
      <c r="G114" s="7" t="s">
        <v>143</v>
      </c>
      <c r="H114" s="28">
        <v>100</v>
      </c>
      <c r="J114" s="7" t="s">
        <v>143</v>
      </c>
      <c r="K114" s="32">
        <v>100</v>
      </c>
      <c r="M114" s="7" t="s">
        <v>143</v>
      </c>
      <c r="N114" s="32">
        <v>100</v>
      </c>
      <c r="P114" s="7" t="s">
        <v>143</v>
      </c>
      <c r="Q114" s="32">
        <v>100</v>
      </c>
      <c r="S114" s="7" t="s">
        <v>143</v>
      </c>
      <c r="T114" s="32">
        <v>100</v>
      </c>
      <c r="V114" s="7" t="s">
        <v>143</v>
      </c>
      <c r="W114" s="32">
        <v>100</v>
      </c>
    </row>
    <row r="115" spans="1:23" x14ac:dyDescent="0.3">
      <c r="A115" s="7" t="s">
        <v>144</v>
      </c>
      <c r="B115" s="28">
        <v>100</v>
      </c>
      <c r="D115" s="7" t="s">
        <v>144</v>
      </c>
      <c r="E115" s="32">
        <v>100</v>
      </c>
      <c r="G115" s="7" t="s">
        <v>144</v>
      </c>
      <c r="H115" s="28">
        <v>100</v>
      </c>
      <c r="J115" s="7" t="s">
        <v>144</v>
      </c>
      <c r="K115" s="32">
        <v>100</v>
      </c>
      <c r="M115" s="7" t="s">
        <v>144</v>
      </c>
      <c r="N115" s="32">
        <v>100</v>
      </c>
      <c r="P115" s="7" t="s">
        <v>144</v>
      </c>
      <c r="Q115" s="32">
        <v>100</v>
      </c>
      <c r="S115" s="7" t="s">
        <v>144</v>
      </c>
      <c r="T115" s="32">
        <v>100</v>
      </c>
      <c r="V115" s="7" t="s">
        <v>144</v>
      </c>
      <c r="W115" s="32">
        <v>100</v>
      </c>
    </row>
    <row r="116" spans="1:23" x14ac:dyDescent="0.3">
      <c r="A116" s="7" t="s">
        <v>145</v>
      </c>
      <c r="B116" s="28">
        <v>100</v>
      </c>
      <c r="D116" s="7" t="s">
        <v>145</v>
      </c>
      <c r="E116" s="32">
        <v>100</v>
      </c>
      <c r="G116" s="7" t="s">
        <v>145</v>
      </c>
      <c r="H116" s="28">
        <v>100</v>
      </c>
      <c r="J116" s="7" t="s">
        <v>145</v>
      </c>
      <c r="K116" s="32">
        <v>100</v>
      </c>
      <c r="M116" s="7" t="s">
        <v>145</v>
      </c>
      <c r="N116" s="32">
        <v>100</v>
      </c>
      <c r="P116" s="7" t="s">
        <v>145</v>
      </c>
      <c r="Q116" s="32">
        <v>100</v>
      </c>
      <c r="S116" s="7" t="s">
        <v>145</v>
      </c>
      <c r="T116" s="32">
        <v>100</v>
      </c>
      <c r="V116" s="7" t="s">
        <v>145</v>
      </c>
      <c r="W116" s="32">
        <v>100</v>
      </c>
    </row>
    <row r="117" spans="1:23" x14ac:dyDescent="0.3">
      <c r="A117" s="7" t="s">
        <v>146</v>
      </c>
      <c r="B117" s="28">
        <v>100</v>
      </c>
      <c r="D117" s="7" t="s">
        <v>146</v>
      </c>
      <c r="E117" s="32">
        <v>100</v>
      </c>
      <c r="G117" s="7" t="s">
        <v>146</v>
      </c>
      <c r="H117" s="28">
        <v>100</v>
      </c>
      <c r="J117" s="7" t="s">
        <v>146</v>
      </c>
      <c r="K117" s="32">
        <v>100</v>
      </c>
      <c r="M117" s="7" t="s">
        <v>146</v>
      </c>
      <c r="N117" s="32">
        <v>100</v>
      </c>
      <c r="P117" s="7" t="s">
        <v>146</v>
      </c>
      <c r="Q117" s="32">
        <v>100</v>
      </c>
      <c r="S117" s="7" t="s">
        <v>146</v>
      </c>
      <c r="T117" s="32">
        <v>100</v>
      </c>
      <c r="V117" s="7" t="s">
        <v>146</v>
      </c>
      <c r="W117" s="32">
        <v>100</v>
      </c>
    </row>
    <row r="118" spans="1:23" x14ac:dyDescent="0.3">
      <c r="A118" s="7" t="s">
        <v>147</v>
      </c>
      <c r="B118" s="28">
        <v>100</v>
      </c>
      <c r="D118" s="7" t="s">
        <v>147</v>
      </c>
      <c r="E118" s="32">
        <v>100</v>
      </c>
      <c r="G118" s="7" t="s">
        <v>147</v>
      </c>
      <c r="H118" s="28">
        <v>100</v>
      </c>
      <c r="J118" s="7" t="s">
        <v>147</v>
      </c>
      <c r="K118" s="32">
        <v>100</v>
      </c>
      <c r="M118" s="7" t="s">
        <v>147</v>
      </c>
      <c r="N118" s="32">
        <v>100</v>
      </c>
      <c r="P118" s="7" t="s">
        <v>147</v>
      </c>
      <c r="Q118" s="32">
        <v>100</v>
      </c>
      <c r="S118" s="7" t="s">
        <v>147</v>
      </c>
      <c r="T118" s="32">
        <v>100</v>
      </c>
      <c r="V118" s="7" t="s">
        <v>147</v>
      </c>
      <c r="W118" s="32">
        <v>100</v>
      </c>
    </row>
    <row r="119" spans="1:23" x14ac:dyDescent="0.3">
      <c r="A119" s="7" t="s">
        <v>149</v>
      </c>
      <c r="B119" s="28">
        <v>100</v>
      </c>
      <c r="D119" s="7" t="s">
        <v>149</v>
      </c>
      <c r="E119" s="32">
        <v>100</v>
      </c>
      <c r="G119" s="7" t="s">
        <v>149</v>
      </c>
      <c r="H119" s="28">
        <v>100</v>
      </c>
      <c r="J119" s="7" t="s">
        <v>149</v>
      </c>
      <c r="K119" s="32">
        <v>100</v>
      </c>
      <c r="M119" s="7" t="s">
        <v>149</v>
      </c>
      <c r="N119" s="32">
        <v>100</v>
      </c>
      <c r="P119" s="7" t="s">
        <v>149</v>
      </c>
      <c r="Q119" s="32">
        <v>100</v>
      </c>
      <c r="S119" s="7" t="s">
        <v>149</v>
      </c>
      <c r="T119" s="32">
        <v>100</v>
      </c>
      <c r="V119" s="7" t="s">
        <v>149</v>
      </c>
      <c r="W119" s="32">
        <v>100</v>
      </c>
    </row>
    <row r="120" spans="1:23" x14ac:dyDescent="0.3">
      <c r="A120" s="7" t="s">
        <v>150</v>
      </c>
      <c r="B120" s="28">
        <v>100</v>
      </c>
      <c r="D120" s="7" t="s">
        <v>150</v>
      </c>
      <c r="E120" s="32">
        <v>100</v>
      </c>
      <c r="G120" s="7" t="s">
        <v>150</v>
      </c>
      <c r="H120" s="28">
        <v>100</v>
      </c>
      <c r="J120" s="7" t="s">
        <v>150</v>
      </c>
      <c r="K120" s="32">
        <v>100</v>
      </c>
      <c r="M120" s="7" t="s">
        <v>150</v>
      </c>
      <c r="N120" s="32">
        <v>100</v>
      </c>
      <c r="P120" s="7" t="s">
        <v>150</v>
      </c>
      <c r="Q120" s="32">
        <v>100</v>
      </c>
      <c r="S120" s="7" t="s">
        <v>150</v>
      </c>
      <c r="T120" s="32">
        <v>100</v>
      </c>
      <c r="V120" s="7" t="s">
        <v>150</v>
      </c>
      <c r="W120" s="32">
        <v>100</v>
      </c>
    </row>
    <row r="121" spans="1:23" x14ac:dyDescent="0.3">
      <c r="A121" s="7" t="s">
        <v>151</v>
      </c>
      <c r="B121" s="28">
        <v>100</v>
      </c>
      <c r="D121" s="7" t="s">
        <v>151</v>
      </c>
      <c r="E121" s="32">
        <v>100</v>
      </c>
      <c r="G121" s="7" t="s">
        <v>151</v>
      </c>
      <c r="H121" s="28">
        <v>100</v>
      </c>
      <c r="J121" s="7" t="s">
        <v>151</v>
      </c>
      <c r="K121" s="32">
        <v>100</v>
      </c>
      <c r="M121" s="7" t="s">
        <v>151</v>
      </c>
      <c r="N121" s="32">
        <v>100</v>
      </c>
      <c r="P121" s="7" t="s">
        <v>151</v>
      </c>
      <c r="Q121" s="32">
        <v>100</v>
      </c>
      <c r="S121" s="7" t="s">
        <v>151</v>
      </c>
      <c r="T121" s="32">
        <v>100</v>
      </c>
      <c r="V121" s="7" t="s">
        <v>151</v>
      </c>
      <c r="W121" s="32">
        <v>100</v>
      </c>
    </row>
    <row r="122" spans="1:23" x14ac:dyDescent="0.3">
      <c r="A122" s="7" t="s">
        <v>152</v>
      </c>
      <c r="B122" s="28">
        <v>100</v>
      </c>
      <c r="D122" s="7" t="s">
        <v>152</v>
      </c>
      <c r="E122" s="32">
        <v>100</v>
      </c>
      <c r="G122" s="7" t="s">
        <v>152</v>
      </c>
      <c r="H122" s="28">
        <v>100</v>
      </c>
      <c r="J122" s="7" t="s">
        <v>152</v>
      </c>
      <c r="K122" s="32">
        <v>100</v>
      </c>
      <c r="M122" s="7" t="s">
        <v>152</v>
      </c>
      <c r="N122" s="32">
        <v>100</v>
      </c>
      <c r="P122" s="7" t="s">
        <v>152</v>
      </c>
      <c r="Q122" s="32">
        <v>100</v>
      </c>
      <c r="S122" s="7" t="s">
        <v>152</v>
      </c>
      <c r="T122" s="32">
        <v>100</v>
      </c>
      <c r="V122" s="7" t="s">
        <v>152</v>
      </c>
      <c r="W122" s="32">
        <v>100</v>
      </c>
    </row>
    <row r="123" spans="1:23" x14ac:dyDescent="0.3">
      <c r="A123" s="7" t="s">
        <v>153</v>
      </c>
      <c r="B123" s="28">
        <v>100</v>
      </c>
      <c r="D123" s="7" t="s">
        <v>153</v>
      </c>
      <c r="E123" s="32">
        <v>100</v>
      </c>
      <c r="G123" s="7" t="s">
        <v>153</v>
      </c>
      <c r="H123" s="28">
        <v>100</v>
      </c>
      <c r="J123" s="7" t="s">
        <v>153</v>
      </c>
      <c r="K123" s="32">
        <v>100</v>
      </c>
      <c r="M123" s="7" t="s">
        <v>153</v>
      </c>
      <c r="N123" s="32">
        <v>100</v>
      </c>
      <c r="P123" s="7" t="s">
        <v>153</v>
      </c>
      <c r="Q123" s="32">
        <v>100</v>
      </c>
      <c r="S123" s="7" t="s">
        <v>153</v>
      </c>
      <c r="T123" s="32">
        <v>100</v>
      </c>
      <c r="V123" s="7" t="s">
        <v>153</v>
      </c>
      <c r="W123" s="32">
        <v>100</v>
      </c>
    </row>
    <row r="124" spans="1:23" x14ac:dyDescent="0.3">
      <c r="A124" s="7" t="s">
        <v>154</v>
      </c>
      <c r="B124" s="28">
        <v>100</v>
      </c>
      <c r="D124" s="7" t="s">
        <v>154</v>
      </c>
      <c r="E124" s="32">
        <v>100</v>
      </c>
      <c r="G124" s="7" t="s">
        <v>154</v>
      </c>
      <c r="H124" s="28">
        <v>100</v>
      </c>
      <c r="J124" s="7" t="s">
        <v>154</v>
      </c>
      <c r="K124" s="32">
        <v>100</v>
      </c>
      <c r="M124" s="7" t="s">
        <v>154</v>
      </c>
      <c r="N124" s="32">
        <v>100</v>
      </c>
      <c r="P124" s="7" t="s">
        <v>154</v>
      </c>
      <c r="Q124" s="32">
        <v>100</v>
      </c>
      <c r="S124" s="7" t="s">
        <v>154</v>
      </c>
      <c r="T124" s="32">
        <v>100</v>
      </c>
      <c r="V124" s="7" t="s">
        <v>154</v>
      </c>
      <c r="W124" s="32">
        <v>100</v>
      </c>
    </row>
    <row r="125" spans="1:23" x14ac:dyDescent="0.3">
      <c r="A125" s="7" t="s">
        <v>155</v>
      </c>
      <c r="B125" s="28">
        <v>100</v>
      </c>
      <c r="D125" s="7" t="s">
        <v>155</v>
      </c>
      <c r="E125" s="32">
        <v>100</v>
      </c>
      <c r="G125" s="7" t="s">
        <v>155</v>
      </c>
      <c r="H125" s="28">
        <v>100</v>
      </c>
      <c r="J125" s="7" t="s">
        <v>155</v>
      </c>
      <c r="K125" s="32">
        <v>100</v>
      </c>
      <c r="M125" s="7" t="s">
        <v>155</v>
      </c>
      <c r="N125" s="32">
        <v>100</v>
      </c>
      <c r="P125" s="7" t="s">
        <v>155</v>
      </c>
      <c r="Q125" s="32">
        <v>100</v>
      </c>
      <c r="S125" s="7" t="s">
        <v>155</v>
      </c>
      <c r="T125" s="32">
        <v>100</v>
      </c>
      <c r="V125" s="7" t="s">
        <v>155</v>
      </c>
      <c r="W125" s="32">
        <v>100</v>
      </c>
    </row>
    <row r="126" spans="1:23" x14ac:dyDescent="0.3">
      <c r="A126" s="7" t="s">
        <v>156</v>
      </c>
      <c r="B126" s="28">
        <v>100</v>
      </c>
      <c r="D126" s="7" t="s">
        <v>156</v>
      </c>
      <c r="E126" s="32">
        <v>100</v>
      </c>
      <c r="G126" s="7" t="s">
        <v>156</v>
      </c>
      <c r="H126" s="28">
        <v>100</v>
      </c>
      <c r="J126" s="7" t="s">
        <v>156</v>
      </c>
      <c r="K126" s="32">
        <v>100</v>
      </c>
      <c r="M126" s="7" t="s">
        <v>156</v>
      </c>
      <c r="N126" s="32">
        <v>100</v>
      </c>
      <c r="P126" s="7" t="s">
        <v>156</v>
      </c>
      <c r="Q126" s="32">
        <v>100</v>
      </c>
      <c r="S126" s="7" t="s">
        <v>156</v>
      </c>
      <c r="T126" s="32">
        <v>100</v>
      </c>
      <c r="V126" s="7" t="s">
        <v>156</v>
      </c>
      <c r="W126" s="32">
        <v>100</v>
      </c>
    </row>
    <row r="127" spans="1:23" x14ac:dyDescent="0.3">
      <c r="A127" s="7" t="s">
        <v>157</v>
      </c>
      <c r="B127" s="28">
        <v>100</v>
      </c>
      <c r="D127" s="7" t="s">
        <v>157</v>
      </c>
      <c r="E127" s="32">
        <v>100</v>
      </c>
      <c r="G127" s="7" t="s">
        <v>157</v>
      </c>
      <c r="H127" s="28">
        <v>100</v>
      </c>
      <c r="J127" s="7" t="s">
        <v>157</v>
      </c>
      <c r="K127" s="32">
        <v>100</v>
      </c>
      <c r="M127" s="7" t="s">
        <v>157</v>
      </c>
      <c r="N127" s="32">
        <v>100</v>
      </c>
      <c r="P127" s="7" t="s">
        <v>157</v>
      </c>
      <c r="Q127" s="32">
        <v>100</v>
      </c>
      <c r="S127" s="7" t="s">
        <v>157</v>
      </c>
      <c r="T127" s="32">
        <v>100</v>
      </c>
      <c r="V127" s="7" t="s">
        <v>157</v>
      </c>
      <c r="W127" s="32">
        <v>100</v>
      </c>
    </row>
    <row r="128" spans="1:23" x14ac:dyDescent="0.3">
      <c r="A128" s="7" t="s">
        <v>158</v>
      </c>
      <c r="B128" s="28">
        <v>100</v>
      </c>
      <c r="D128" s="7" t="s">
        <v>158</v>
      </c>
      <c r="E128" s="32">
        <v>100</v>
      </c>
      <c r="G128" s="7" t="s">
        <v>158</v>
      </c>
      <c r="H128" s="28">
        <v>100</v>
      </c>
      <c r="J128" s="7" t="s">
        <v>158</v>
      </c>
      <c r="K128" s="32">
        <v>100</v>
      </c>
      <c r="M128" s="7" t="s">
        <v>158</v>
      </c>
      <c r="N128" s="32">
        <v>100</v>
      </c>
      <c r="P128" s="7" t="s">
        <v>158</v>
      </c>
      <c r="Q128" s="32">
        <v>100</v>
      </c>
      <c r="S128" s="7" t="s">
        <v>158</v>
      </c>
      <c r="T128" s="32">
        <v>100</v>
      </c>
      <c r="V128" s="7" t="s">
        <v>158</v>
      </c>
      <c r="W128" s="32">
        <v>100</v>
      </c>
    </row>
    <row r="129" spans="1:23" x14ac:dyDescent="0.3">
      <c r="A129" s="7" t="s">
        <v>159</v>
      </c>
      <c r="B129" s="28">
        <v>100</v>
      </c>
      <c r="D129" s="7" t="s">
        <v>159</v>
      </c>
      <c r="E129" s="32">
        <v>100</v>
      </c>
      <c r="G129" s="7" t="s">
        <v>159</v>
      </c>
      <c r="H129" s="28">
        <v>100</v>
      </c>
      <c r="J129" s="7" t="s">
        <v>159</v>
      </c>
      <c r="K129" s="32">
        <v>100</v>
      </c>
      <c r="M129" s="7" t="s">
        <v>159</v>
      </c>
      <c r="N129" s="32">
        <v>100</v>
      </c>
      <c r="P129" s="7" t="s">
        <v>159</v>
      </c>
      <c r="Q129" s="32">
        <v>100</v>
      </c>
      <c r="S129" s="7" t="s">
        <v>159</v>
      </c>
      <c r="T129" s="32">
        <v>100</v>
      </c>
      <c r="V129" s="7" t="s">
        <v>159</v>
      </c>
      <c r="W129" s="32">
        <v>100</v>
      </c>
    </row>
    <row r="130" spans="1:23" x14ac:dyDescent="0.3">
      <c r="A130" s="7" t="s">
        <v>160</v>
      </c>
      <c r="B130" s="28">
        <v>100</v>
      </c>
      <c r="D130" s="7" t="s">
        <v>160</v>
      </c>
      <c r="E130" s="32">
        <v>100</v>
      </c>
      <c r="G130" s="7" t="s">
        <v>160</v>
      </c>
      <c r="H130" s="28">
        <v>100</v>
      </c>
      <c r="J130" s="7" t="s">
        <v>160</v>
      </c>
      <c r="K130" s="32">
        <v>100</v>
      </c>
      <c r="M130" s="7" t="s">
        <v>160</v>
      </c>
      <c r="N130" s="32">
        <v>100</v>
      </c>
      <c r="P130" s="7" t="s">
        <v>160</v>
      </c>
      <c r="Q130" s="32">
        <v>100</v>
      </c>
      <c r="S130" s="7" t="s">
        <v>160</v>
      </c>
      <c r="T130" s="32">
        <v>100</v>
      </c>
      <c r="V130" s="7" t="s">
        <v>160</v>
      </c>
      <c r="W130" s="32">
        <v>100</v>
      </c>
    </row>
    <row r="131" spans="1:23" x14ac:dyDescent="0.3">
      <c r="A131" s="7" t="s">
        <v>161</v>
      </c>
      <c r="B131" s="28">
        <v>100</v>
      </c>
      <c r="D131" s="7" t="s">
        <v>161</v>
      </c>
      <c r="E131" s="32">
        <v>100</v>
      </c>
      <c r="G131" s="7" t="s">
        <v>161</v>
      </c>
      <c r="H131" s="28">
        <v>100</v>
      </c>
      <c r="J131" s="7" t="s">
        <v>161</v>
      </c>
      <c r="K131" s="32">
        <v>100</v>
      </c>
      <c r="M131" s="7" t="s">
        <v>161</v>
      </c>
      <c r="N131" s="32">
        <v>100</v>
      </c>
      <c r="P131" s="7" t="s">
        <v>161</v>
      </c>
      <c r="Q131" s="32">
        <v>100</v>
      </c>
      <c r="S131" s="7" t="s">
        <v>161</v>
      </c>
      <c r="T131" s="32">
        <v>100</v>
      </c>
      <c r="V131" s="7" t="s">
        <v>161</v>
      </c>
      <c r="W131" s="32">
        <v>100</v>
      </c>
    </row>
    <row r="132" spans="1:23" x14ac:dyDescent="0.3">
      <c r="A132" s="7" t="s">
        <v>162</v>
      </c>
      <c r="B132" s="28">
        <v>100</v>
      </c>
      <c r="D132" s="7" t="s">
        <v>162</v>
      </c>
      <c r="E132" s="32">
        <v>100</v>
      </c>
      <c r="G132" s="7" t="s">
        <v>162</v>
      </c>
      <c r="H132" s="28">
        <v>100</v>
      </c>
      <c r="J132" s="7" t="s">
        <v>162</v>
      </c>
      <c r="K132" s="32">
        <v>100</v>
      </c>
      <c r="M132" s="7" t="s">
        <v>162</v>
      </c>
      <c r="N132" s="32">
        <v>100</v>
      </c>
      <c r="P132" s="7" t="s">
        <v>162</v>
      </c>
      <c r="Q132" s="32">
        <v>100</v>
      </c>
      <c r="S132" s="7" t="s">
        <v>162</v>
      </c>
      <c r="T132" s="32">
        <v>100</v>
      </c>
      <c r="V132" s="7" t="s">
        <v>162</v>
      </c>
      <c r="W132" s="32">
        <v>100</v>
      </c>
    </row>
    <row r="133" spans="1:23" x14ac:dyDescent="0.3">
      <c r="A133" s="5" t="s">
        <v>163</v>
      </c>
      <c r="B133" s="28">
        <v>100</v>
      </c>
      <c r="D133" s="5" t="s">
        <v>163</v>
      </c>
      <c r="E133" s="32">
        <v>100</v>
      </c>
      <c r="G133" s="5" t="s">
        <v>163</v>
      </c>
      <c r="H133" s="28">
        <v>100</v>
      </c>
      <c r="J133" s="5" t="s">
        <v>163</v>
      </c>
      <c r="K133" s="32">
        <v>100</v>
      </c>
      <c r="M133" s="5" t="s">
        <v>163</v>
      </c>
      <c r="N133" s="32">
        <v>100</v>
      </c>
      <c r="P133" s="5" t="s">
        <v>163</v>
      </c>
      <c r="Q133" s="32">
        <v>100</v>
      </c>
      <c r="S133" s="5" t="s">
        <v>163</v>
      </c>
      <c r="T133" s="32">
        <v>100</v>
      </c>
      <c r="V133" s="5" t="s">
        <v>163</v>
      </c>
      <c r="W133" s="32">
        <v>100</v>
      </c>
    </row>
    <row r="134" spans="1:23" x14ac:dyDescent="0.3">
      <c r="A134" s="7" t="s">
        <v>164</v>
      </c>
      <c r="B134" s="28">
        <v>100</v>
      </c>
      <c r="D134" s="7" t="s">
        <v>164</v>
      </c>
      <c r="E134" s="32">
        <v>100</v>
      </c>
      <c r="G134" s="7" t="s">
        <v>164</v>
      </c>
      <c r="H134" s="28">
        <v>100</v>
      </c>
      <c r="J134" s="7" t="s">
        <v>164</v>
      </c>
      <c r="K134" s="32">
        <v>100</v>
      </c>
      <c r="M134" s="7" t="s">
        <v>164</v>
      </c>
      <c r="N134" s="32">
        <v>100</v>
      </c>
      <c r="P134" s="7" t="s">
        <v>164</v>
      </c>
      <c r="Q134" s="32">
        <v>100</v>
      </c>
      <c r="S134" s="7" t="s">
        <v>164</v>
      </c>
      <c r="T134" s="32">
        <v>100</v>
      </c>
      <c r="V134" s="7" t="s">
        <v>164</v>
      </c>
      <c r="W134" s="32">
        <v>100</v>
      </c>
    </row>
    <row r="135" spans="1:23" x14ac:dyDescent="0.3">
      <c r="A135" s="7" t="s">
        <v>165</v>
      </c>
      <c r="B135" s="28">
        <v>100</v>
      </c>
      <c r="D135" s="7" t="s">
        <v>165</v>
      </c>
      <c r="E135" s="32">
        <v>100</v>
      </c>
      <c r="G135" s="7" t="s">
        <v>165</v>
      </c>
      <c r="H135" s="28">
        <v>100</v>
      </c>
      <c r="J135" s="7" t="s">
        <v>165</v>
      </c>
      <c r="K135" s="32">
        <v>100</v>
      </c>
      <c r="M135" s="7" t="s">
        <v>165</v>
      </c>
      <c r="N135" s="32">
        <v>100</v>
      </c>
      <c r="P135" s="7" t="s">
        <v>165</v>
      </c>
      <c r="Q135" s="32">
        <v>100</v>
      </c>
      <c r="S135" s="7" t="s">
        <v>165</v>
      </c>
      <c r="T135" s="32">
        <v>100</v>
      </c>
      <c r="V135" s="7" t="s">
        <v>165</v>
      </c>
      <c r="W135" s="32">
        <v>100</v>
      </c>
    </row>
    <row r="136" spans="1:23" x14ac:dyDescent="0.3">
      <c r="A136" s="7" t="s">
        <v>166</v>
      </c>
      <c r="B136" s="28">
        <v>100</v>
      </c>
      <c r="D136" s="7" t="s">
        <v>166</v>
      </c>
      <c r="E136" s="32">
        <v>100</v>
      </c>
      <c r="G136" s="7" t="s">
        <v>166</v>
      </c>
      <c r="H136" s="28">
        <v>100</v>
      </c>
      <c r="J136" s="7" t="s">
        <v>166</v>
      </c>
      <c r="K136" s="32">
        <v>100</v>
      </c>
      <c r="M136" s="7" t="s">
        <v>166</v>
      </c>
      <c r="N136" s="32">
        <v>100</v>
      </c>
      <c r="P136" s="7" t="s">
        <v>166</v>
      </c>
      <c r="Q136" s="32">
        <v>100</v>
      </c>
      <c r="S136" s="7" t="s">
        <v>166</v>
      </c>
      <c r="T136" s="32">
        <v>100</v>
      </c>
      <c r="V136" s="7" t="s">
        <v>166</v>
      </c>
      <c r="W136" s="32">
        <v>100</v>
      </c>
    </row>
    <row r="137" spans="1:23" x14ac:dyDescent="0.3">
      <c r="A137" s="7" t="s">
        <v>167</v>
      </c>
      <c r="B137" s="28">
        <v>100</v>
      </c>
      <c r="D137" s="7" t="s">
        <v>167</v>
      </c>
      <c r="E137" s="32">
        <v>100</v>
      </c>
      <c r="G137" s="7" t="s">
        <v>167</v>
      </c>
      <c r="H137" s="28">
        <v>100</v>
      </c>
      <c r="J137" s="7" t="s">
        <v>167</v>
      </c>
      <c r="K137" s="32">
        <v>100</v>
      </c>
      <c r="M137" s="7" t="s">
        <v>167</v>
      </c>
      <c r="N137" s="32">
        <v>100</v>
      </c>
      <c r="P137" s="7" t="s">
        <v>167</v>
      </c>
      <c r="Q137" s="32">
        <v>100</v>
      </c>
      <c r="S137" s="7" t="s">
        <v>167</v>
      </c>
      <c r="T137" s="32">
        <v>100</v>
      </c>
      <c r="V137" s="7" t="s">
        <v>167</v>
      </c>
      <c r="W137" s="32">
        <v>100</v>
      </c>
    </row>
    <row r="138" spans="1:23" x14ac:dyDescent="0.3">
      <c r="A138" s="7" t="s">
        <v>168</v>
      </c>
      <c r="B138" s="28">
        <v>100</v>
      </c>
      <c r="D138" s="7" t="s">
        <v>168</v>
      </c>
      <c r="E138" s="32">
        <v>100</v>
      </c>
      <c r="G138" s="7" t="s">
        <v>168</v>
      </c>
      <c r="H138" s="28">
        <v>100</v>
      </c>
      <c r="J138" s="7" t="s">
        <v>168</v>
      </c>
      <c r="K138" s="32">
        <v>100</v>
      </c>
      <c r="M138" s="7" t="s">
        <v>168</v>
      </c>
      <c r="N138" s="32">
        <v>100</v>
      </c>
      <c r="P138" s="7" t="s">
        <v>168</v>
      </c>
      <c r="Q138" s="32">
        <v>100</v>
      </c>
      <c r="S138" s="7" t="s">
        <v>168</v>
      </c>
      <c r="T138" s="32">
        <v>100</v>
      </c>
      <c r="V138" s="7" t="s">
        <v>168</v>
      </c>
      <c r="W138" s="32">
        <v>100</v>
      </c>
    </row>
    <row r="139" spans="1:23" x14ac:dyDescent="0.3">
      <c r="A139" s="7" t="s">
        <v>169</v>
      </c>
      <c r="B139" s="28">
        <v>100</v>
      </c>
      <c r="D139" s="7" t="s">
        <v>169</v>
      </c>
      <c r="E139" s="32">
        <v>100</v>
      </c>
      <c r="G139" s="7" t="s">
        <v>169</v>
      </c>
      <c r="H139" s="28">
        <v>100</v>
      </c>
      <c r="J139" s="7" t="s">
        <v>169</v>
      </c>
      <c r="K139" s="32">
        <v>100</v>
      </c>
      <c r="M139" s="7" t="s">
        <v>169</v>
      </c>
      <c r="N139" s="32">
        <v>100</v>
      </c>
      <c r="P139" s="7" t="s">
        <v>169</v>
      </c>
      <c r="Q139" s="32">
        <v>100</v>
      </c>
      <c r="S139" s="7" t="s">
        <v>169</v>
      </c>
      <c r="T139" s="32">
        <v>100</v>
      </c>
      <c r="V139" s="7" t="s">
        <v>169</v>
      </c>
      <c r="W139" s="32">
        <v>100</v>
      </c>
    </row>
    <row r="140" spans="1:23" x14ac:dyDescent="0.3">
      <c r="A140" s="7" t="s">
        <v>170</v>
      </c>
      <c r="B140" s="28">
        <v>100</v>
      </c>
      <c r="D140" s="7" t="s">
        <v>170</v>
      </c>
      <c r="E140" s="32">
        <v>100</v>
      </c>
      <c r="G140" s="7" t="s">
        <v>170</v>
      </c>
      <c r="H140" s="28">
        <v>100</v>
      </c>
      <c r="J140" s="7" t="s">
        <v>170</v>
      </c>
      <c r="K140" s="32">
        <v>100</v>
      </c>
      <c r="M140" s="7" t="s">
        <v>170</v>
      </c>
      <c r="N140" s="32">
        <v>100</v>
      </c>
      <c r="P140" s="7" t="s">
        <v>170</v>
      </c>
      <c r="Q140" s="32">
        <v>100</v>
      </c>
      <c r="S140" s="7" t="s">
        <v>170</v>
      </c>
      <c r="T140" s="32">
        <v>100</v>
      </c>
      <c r="V140" s="7" t="s">
        <v>170</v>
      </c>
      <c r="W140" s="32">
        <v>100</v>
      </c>
    </row>
    <row r="141" spans="1:23" x14ac:dyDescent="0.3">
      <c r="A141" s="7" t="s">
        <v>171</v>
      </c>
      <c r="B141" s="28">
        <v>100</v>
      </c>
      <c r="D141" s="7" t="s">
        <v>171</v>
      </c>
      <c r="E141" s="32">
        <v>100</v>
      </c>
      <c r="G141" s="7" t="s">
        <v>171</v>
      </c>
      <c r="H141" s="28">
        <v>100</v>
      </c>
      <c r="J141" s="7" t="s">
        <v>171</v>
      </c>
      <c r="K141" s="32">
        <v>100</v>
      </c>
      <c r="M141" s="7" t="s">
        <v>171</v>
      </c>
      <c r="N141" s="32">
        <v>100</v>
      </c>
      <c r="P141" s="7" t="s">
        <v>171</v>
      </c>
      <c r="Q141" s="32">
        <v>100</v>
      </c>
      <c r="S141" s="7" t="s">
        <v>171</v>
      </c>
      <c r="T141" s="32">
        <v>100</v>
      </c>
      <c r="V141" s="7" t="s">
        <v>171</v>
      </c>
      <c r="W141" s="32">
        <v>100</v>
      </c>
    </row>
    <row r="142" spans="1:23" x14ac:dyDescent="0.3">
      <c r="A142" s="7" t="s">
        <v>172</v>
      </c>
      <c r="B142" s="28">
        <v>100</v>
      </c>
      <c r="D142" s="7" t="s">
        <v>172</v>
      </c>
      <c r="E142" s="32">
        <v>100</v>
      </c>
      <c r="G142" s="7" t="s">
        <v>172</v>
      </c>
      <c r="H142" s="28">
        <v>100</v>
      </c>
      <c r="J142" s="7" t="s">
        <v>172</v>
      </c>
      <c r="K142" s="32">
        <v>100</v>
      </c>
      <c r="M142" s="7" t="s">
        <v>172</v>
      </c>
      <c r="N142" s="32">
        <v>100</v>
      </c>
      <c r="P142" s="7" t="s">
        <v>172</v>
      </c>
      <c r="Q142" s="32">
        <v>100</v>
      </c>
      <c r="S142" s="7" t="s">
        <v>172</v>
      </c>
      <c r="T142" s="32">
        <v>100</v>
      </c>
      <c r="V142" s="7" t="s">
        <v>172</v>
      </c>
      <c r="W142" s="32">
        <v>100</v>
      </c>
    </row>
    <row r="143" spans="1:23" x14ac:dyDescent="0.3">
      <c r="A143" s="7" t="s">
        <v>174</v>
      </c>
      <c r="B143" s="28">
        <v>100</v>
      </c>
      <c r="D143" s="7" t="s">
        <v>174</v>
      </c>
      <c r="E143" s="32">
        <v>100</v>
      </c>
      <c r="G143" s="7" t="s">
        <v>174</v>
      </c>
      <c r="H143" s="28">
        <v>100</v>
      </c>
      <c r="J143" s="7" t="s">
        <v>174</v>
      </c>
      <c r="K143" s="32">
        <v>100</v>
      </c>
      <c r="M143" s="7" t="s">
        <v>174</v>
      </c>
      <c r="N143" s="32">
        <v>100</v>
      </c>
      <c r="P143" s="7" t="s">
        <v>174</v>
      </c>
      <c r="Q143" s="32">
        <v>100</v>
      </c>
      <c r="S143" s="7" t="s">
        <v>174</v>
      </c>
      <c r="T143" s="32">
        <v>100</v>
      </c>
      <c r="V143" s="7" t="s">
        <v>174</v>
      </c>
      <c r="W143" s="32">
        <v>100</v>
      </c>
    </row>
    <row r="144" spans="1:23" x14ac:dyDescent="0.3">
      <c r="A144" s="7" t="s">
        <v>175</v>
      </c>
      <c r="B144" s="28">
        <v>100</v>
      </c>
      <c r="D144" s="7" t="s">
        <v>175</v>
      </c>
      <c r="E144" s="32">
        <v>100</v>
      </c>
      <c r="G144" s="7" t="s">
        <v>175</v>
      </c>
      <c r="H144" s="28">
        <v>100</v>
      </c>
      <c r="J144" s="7" t="s">
        <v>175</v>
      </c>
      <c r="K144" s="32">
        <v>100</v>
      </c>
      <c r="M144" s="7" t="s">
        <v>175</v>
      </c>
      <c r="N144" s="32">
        <v>100</v>
      </c>
      <c r="P144" s="7" t="s">
        <v>175</v>
      </c>
      <c r="Q144" s="32">
        <v>100</v>
      </c>
      <c r="S144" s="7" t="s">
        <v>175</v>
      </c>
      <c r="T144" s="32">
        <v>100</v>
      </c>
      <c r="V144" s="7" t="s">
        <v>175</v>
      </c>
      <c r="W144" s="32">
        <v>100</v>
      </c>
    </row>
    <row r="145" spans="1:23" x14ac:dyDescent="0.3">
      <c r="A145" s="7" t="s">
        <v>176</v>
      </c>
      <c r="B145" s="28">
        <v>100</v>
      </c>
      <c r="D145" s="7" t="s">
        <v>176</v>
      </c>
      <c r="E145" s="32">
        <v>100</v>
      </c>
      <c r="G145" s="7" t="s">
        <v>176</v>
      </c>
      <c r="H145" s="28">
        <v>100</v>
      </c>
      <c r="J145" s="7" t="s">
        <v>176</v>
      </c>
      <c r="K145" s="32">
        <v>100</v>
      </c>
      <c r="M145" s="7" t="s">
        <v>176</v>
      </c>
      <c r="N145" s="32">
        <v>100</v>
      </c>
      <c r="P145" s="7" t="s">
        <v>176</v>
      </c>
      <c r="Q145" s="32">
        <v>100</v>
      </c>
      <c r="S145" s="7" t="s">
        <v>176</v>
      </c>
      <c r="T145" s="32">
        <v>100</v>
      </c>
      <c r="V145" s="7" t="s">
        <v>176</v>
      </c>
      <c r="W145" s="32">
        <v>100</v>
      </c>
    </row>
    <row r="146" spans="1:23" x14ac:dyDescent="0.3">
      <c r="A146" s="7" t="s">
        <v>177</v>
      </c>
      <c r="B146" s="28">
        <v>100</v>
      </c>
      <c r="D146" s="7" t="s">
        <v>177</v>
      </c>
      <c r="E146" s="32">
        <v>100</v>
      </c>
      <c r="G146" s="7" t="s">
        <v>177</v>
      </c>
      <c r="H146" s="28">
        <v>100</v>
      </c>
      <c r="J146" s="7" t="s">
        <v>177</v>
      </c>
      <c r="K146" s="32">
        <v>100</v>
      </c>
      <c r="M146" s="7" t="s">
        <v>177</v>
      </c>
      <c r="N146" s="32">
        <v>100</v>
      </c>
      <c r="P146" s="7" t="s">
        <v>177</v>
      </c>
      <c r="Q146" s="32">
        <v>100</v>
      </c>
      <c r="S146" s="7" t="s">
        <v>177</v>
      </c>
      <c r="T146" s="32">
        <v>100</v>
      </c>
      <c r="V146" s="7" t="s">
        <v>177</v>
      </c>
      <c r="W146" s="32">
        <v>100</v>
      </c>
    </row>
    <row r="147" spans="1:23" x14ac:dyDescent="0.3">
      <c r="A147" s="7" t="s">
        <v>178</v>
      </c>
      <c r="B147" s="28">
        <v>100</v>
      </c>
      <c r="D147" s="7" t="s">
        <v>178</v>
      </c>
      <c r="E147" s="32">
        <v>100</v>
      </c>
      <c r="G147" s="7" t="s">
        <v>178</v>
      </c>
      <c r="H147" s="28">
        <v>100</v>
      </c>
      <c r="J147" s="7" t="s">
        <v>178</v>
      </c>
      <c r="K147" s="32">
        <v>100</v>
      </c>
      <c r="M147" s="7" t="s">
        <v>178</v>
      </c>
      <c r="N147" s="32">
        <v>100</v>
      </c>
      <c r="P147" s="7" t="s">
        <v>178</v>
      </c>
      <c r="Q147" s="32">
        <v>100</v>
      </c>
      <c r="S147" s="7" t="s">
        <v>178</v>
      </c>
      <c r="T147" s="32">
        <v>100</v>
      </c>
      <c r="V147" s="7" t="s">
        <v>178</v>
      </c>
      <c r="W147" s="32">
        <v>100</v>
      </c>
    </row>
    <row r="148" spans="1:23" x14ac:dyDescent="0.3">
      <c r="A148" s="7" t="s">
        <v>179</v>
      </c>
      <c r="B148" s="28">
        <v>100</v>
      </c>
      <c r="D148" s="7" t="s">
        <v>179</v>
      </c>
      <c r="E148" s="32">
        <v>100</v>
      </c>
      <c r="G148" s="7" t="s">
        <v>179</v>
      </c>
      <c r="H148" s="28">
        <v>100</v>
      </c>
      <c r="J148" s="7" t="s">
        <v>179</v>
      </c>
      <c r="K148" s="32">
        <v>100</v>
      </c>
      <c r="M148" s="7" t="s">
        <v>179</v>
      </c>
      <c r="N148" s="32">
        <v>100</v>
      </c>
      <c r="P148" s="7" t="s">
        <v>179</v>
      </c>
      <c r="Q148" s="32">
        <v>100</v>
      </c>
      <c r="S148" s="7" t="s">
        <v>179</v>
      </c>
      <c r="T148" s="32">
        <v>100</v>
      </c>
      <c r="V148" s="7" t="s">
        <v>179</v>
      </c>
      <c r="W148" s="32">
        <v>100</v>
      </c>
    </row>
    <row r="149" spans="1:23" x14ac:dyDescent="0.3">
      <c r="A149" s="7" t="s">
        <v>180</v>
      </c>
      <c r="B149" s="28">
        <v>100</v>
      </c>
      <c r="D149" s="7" t="s">
        <v>180</v>
      </c>
      <c r="E149" s="32">
        <v>100</v>
      </c>
      <c r="G149" s="7" t="s">
        <v>180</v>
      </c>
      <c r="H149" s="28">
        <v>100</v>
      </c>
      <c r="J149" s="7" t="s">
        <v>180</v>
      </c>
      <c r="K149" s="32">
        <v>100</v>
      </c>
      <c r="M149" s="7" t="s">
        <v>180</v>
      </c>
      <c r="N149" s="32">
        <v>100</v>
      </c>
      <c r="P149" s="7" t="s">
        <v>180</v>
      </c>
      <c r="Q149" s="32">
        <v>100</v>
      </c>
      <c r="S149" s="7" t="s">
        <v>180</v>
      </c>
      <c r="T149" s="32">
        <v>100</v>
      </c>
      <c r="V149" s="7" t="s">
        <v>180</v>
      </c>
      <c r="W149" s="32">
        <v>100</v>
      </c>
    </row>
    <row r="150" spans="1:23" x14ac:dyDescent="0.3">
      <c r="A150" s="7" t="s">
        <v>181</v>
      </c>
      <c r="B150" s="28">
        <v>100</v>
      </c>
      <c r="D150" s="7" t="s">
        <v>181</v>
      </c>
      <c r="E150" s="32">
        <v>100</v>
      </c>
      <c r="G150" s="7" t="s">
        <v>181</v>
      </c>
      <c r="H150" s="28">
        <v>100</v>
      </c>
      <c r="J150" s="7" t="s">
        <v>181</v>
      </c>
      <c r="K150" s="32">
        <v>100</v>
      </c>
      <c r="M150" s="7" t="s">
        <v>181</v>
      </c>
      <c r="N150" s="32">
        <v>100</v>
      </c>
      <c r="P150" s="7" t="s">
        <v>181</v>
      </c>
      <c r="Q150" s="32">
        <v>100</v>
      </c>
      <c r="S150" s="7" t="s">
        <v>181</v>
      </c>
      <c r="T150" s="32">
        <v>100</v>
      </c>
      <c r="V150" s="7" t="s">
        <v>181</v>
      </c>
      <c r="W150" s="32">
        <v>100</v>
      </c>
    </row>
    <row r="151" spans="1:23" x14ac:dyDescent="0.3">
      <c r="A151" s="7" t="s">
        <v>182</v>
      </c>
      <c r="B151" s="28">
        <v>100</v>
      </c>
      <c r="D151" s="7" t="s">
        <v>182</v>
      </c>
      <c r="E151" s="32">
        <v>100</v>
      </c>
      <c r="G151" s="7" t="s">
        <v>182</v>
      </c>
      <c r="H151" s="28">
        <v>100</v>
      </c>
      <c r="J151" s="7" t="s">
        <v>182</v>
      </c>
      <c r="K151" s="32">
        <v>100</v>
      </c>
      <c r="M151" s="7" t="s">
        <v>182</v>
      </c>
      <c r="N151" s="32">
        <v>100</v>
      </c>
      <c r="P151" s="7" t="s">
        <v>182</v>
      </c>
      <c r="Q151" s="32">
        <v>100</v>
      </c>
      <c r="S151" s="7" t="s">
        <v>182</v>
      </c>
      <c r="T151" s="32">
        <v>100</v>
      </c>
      <c r="V151" s="7" t="s">
        <v>182</v>
      </c>
      <c r="W151" s="32">
        <v>100</v>
      </c>
    </row>
    <row r="152" spans="1:23" x14ac:dyDescent="0.3">
      <c r="A152" s="7" t="s">
        <v>183</v>
      </c>
      <c r="B152" s="28">
        <v>100</v>
      </c>
      <c r="D152" s="7" t="s">
        <v>183</v>
      </c>
      <c r="E152" s="32">
        <v>100</v>
      </c>
      <c r="G152" s="7" t="s">
        <v>183</v>
      </c>
      <c r="H152" s="28">
        <v>100</v>
      </c>
      <c r="J152" s="7" t="s">
        <v>183</v>
      </c>
      <c r="K152" s="32">
        <v>100</v>
      </c>
      <c r="M152" s="7" t="s">
        <v>183</v>
      </c>
      <c r="N152" s="32">
        <v>100</v>
      </c>
      <c r="P152" s="7" t="s">
        <v>183</v>
      </c>
      <c r="Q152" s="32">
        <v>100</v>
      </c>
      <c r="S152" s="7" t="s">
        <v>183</v>
      </c>
      <c r="T152" s="32">
        <v>100</v>
      </c>
      <c r="V152" s="7" t="s">
        <v>183</v>
      </c>
      <c r="W152" s="32">
        <v>100</v>
      </c>
    </row>
    <row r="153" spans="1:23" x14ac:dyDescent="0.3">
      <c r="A153" s="7" t="s">
        <v>184</v>
      </c>
      <c r="B153" s="28">
        <v>100</v>
      </c>
      <c r="D153" s="7" t="s">
        <v>184</v>
      </c>
      <c r="E153" s="32">
        <v>100</v>
      </c>
      <c r="G153" s="7" t="s">
        <v>184</v>
      </c>
      <c r="H153" s="28">
        <v>100</v>
      </c>
      <c r="J153" s="7" t="s">
        <v>184</v>
      </c>
      <c r="K153" s="32">
        <v>100</v>
      </c>
      <c r="M153" s="7" t="s">
        <v>184</v>
      </c>
      <c r="N153" s="32">
        <v>100</v>
      </c>
      <c r="P153" s="7" t="s">
        <v>184</v>
      </c>
      <c r="Q153" s="32">
        <v>100</v>
      </c>
      <c r="S153" s="7" t="s">
        <v>184</v>
      </c>
      <c r="T153" s="32">
        <v>100</v>
      </c>
      <c r="V153" s="7" t="s">
        <v>184</v>
      </c>
      <c r="W153" s="32">
        <v>100</v>
      </c>
    </row>
    <row r="154" spans="1:23" x14ac:dyDescent="0.3">
      <c r="A154" s="7" t="s">
        <v>185</v>
      </c>
      <c r="B154" s="28">
        <v>100</v>
      </c>
      <c r="D154" s="7" t="s">
        <v>185</v>
      </c>
      <c r="E154" s="32">
        <v>100</v>
      </c>
      <c r="G154" s="7" t="s">
        <v>185</v>
      </c>
      <c r="H154" s="28">
        <v>100</v>
      </c>
      <c r="J154" s="7" t="s">
        <v>185</v>
      </c>
      <c r="K154" s="32">
        <v>100</v>
      </c>
      <c r="M154" s="7" t="s">
        <v>185</v>
      </c>
      <c r="N154" s="32">
        <v>100</v>
      </c>
      <c r="P154" s="7" t="s">
        <v>185</v>
      </c>
      <c r="Q154" s="32">
        <v>100</v>
      </c>
      <c r="S154" s="7" t="s">
        <v>185</v>
      </c>
      <c r="T154" s="32">
        <v>100</v>
      </c>
      <c r="V154" s="7" t="s">
        <v>185</v>
      </c>
      <c r="W154" s="32">
        <v>100</v>
      </c>
    </row>
    <row r="155" spans="1:23" x14ac:dyDescent="0.3">
      <c r="A155" s="7" t="s">
        <v>186</v>
      </c>
      <c r="B155" s="28">
        <v>100</v>
      </c>
      <c r="D155" s="7" t="s">
        <v>186</v>
      </c>
      <c r="E155" s="32">
        <v>100</v>
      </c>
      <c r="G155" s="7" t="s">
        <v>186</v>
      </c>
      <c r="H155" s="28">
        <v>100</v>
      </c>
      <c r="J155" s="7" t="s">
        <v>186</v>
      </c>
      <c r="K155" s="32">
        <v>100</v>
      </c>
      <c r="M155" s="7" t="s">
        <v>186</v>
      </c>
      <c r="N155" s="32">
        <v>100</v>
      </c>
      <c r="P155" s="7" t="s">
        <v>186</v>
      </c>
      <c r="Q155" s="32">
        <v>100</v>
      </c>
      <c r="S155" s="7" t="s">
        <v>186</v>
      </c>
      <c r="T155" s="32">
        <v>100</v>
      </c>
      <c r="V155" s="7" t="s">
        <v>186</v>
      </c>
      <c r="W155" s="32">
        <v>100</v>
      </c>
    </row>
    <row r="156" spans="1:23" x14ac:dyDescent="0.3">
      <c r="A156" s="7" t="s">
        <v>187</v>
      </c>
      <c r="B156" s="28">
        <v>100</v>
      </c>
      <c r="D156" s="7" t="s">
        <v>187</v>
      </c>
      <c r="E156" s="32">
        <v>100</v>
      </c>
      <c r="G156" s="7" t="s">
        <v>187</v>
      </c>
      <c r="H156" s="28">
        <v>100</v>
      </c>
      <c r="J156" s="7" t="s">
        <v>187</v>
      </c>
      <c r="K156" s="32">
        <v>100</v>
      </c>
      <c r="M156" s="7" t="s">
        <v>187</v>
      </c>
      <c r="N156" s="32">
        <v>100</v>
      </c>
      <c r="P156" s="7" t="s">
        <v>187</v>
      </c>
      <c r="Q156" s="32">
        <v>100</v>
      </c>
      <c r="S156" s="7" t="s">
        <v>187</v>
      </c>
      <c r="T156" s="32">
        <v>100</v>
      </c>
      <c r="V156" s="7" t="s">
        <v>187</v>
      </c>
      <c r="W156" s="32">
        <v>100</v>
      </c>
    </row>
    <row r="157" spans="1:23" x14ac:dyDescent="0.3">
      <c r="A157" s="7" t="s">
        <v>188</v>
      </c>
      <c r="B157" s="28">
        <v>100</v>
      </c>
      <c r="D157" s="7" t="s">
        <v>188</v>
      </c>
      <c r="E157" s="32">
        <v>100</v>
      </c>
      <c r="G157" s="7" t="s">
        <v>188</v>
      </c>
      <c r="H157" s="28">
        <v>100</v>
      </c>
      <c r="J157" s="7" t="s">
        <v>188</v>
      </c>
      <c r="K157" s="32">
        <v>100</v>
      </c>
      <c r="M157" s="7" t="s">
        <v>188</v>
      </c>
      <c r="N157" s="32">
        <v>100</v>
      </c>
      <c r="P157" s="7" t="s">
        <v>188</v>
      </c>
      <c r="Q157" s="32">
        <v>100</v>
      </c>
      <c r="S157" s="7" t="s">
        <v>188</v>
      </c>
      <c r="T157" s="32">
        <v>100</v>
      </c>
      <c r="V157" s="7" t="s">
        <v>188</v>
      </c>
      <c r="W157" s="32">
        <v>100</v>
      </c>
    </row>
    <row r="158" spans="1:23" x14ac:dyDescent="0.3">
      <c r="A158" s="7" t="s">
        <v>189</v>
      </c>
      <c r="B158" s="28">
        <v>100</v>
      </c>
      <c r="D158" s="7" t="s">
        <v>189</v>
      </c>
      <c r="E158" s="32">
        <v>100</v>
      </c>
      <c r="G158" s="7" t="s">
        <v>189</v>
      </c>
      <c r="H158" s="28">
        <v>100</v>
      </c>
      <c r="J158" s="7" t="s">
        <v>189</v>
      </c>
      <c r="K158" s="32">
        <v>100</v>
      </c>
      <c r="M158" s="7" t="s">
        <v>189</v>
      </c>
      <c r="N158" s="32">
        <v>100</v>
      </c>
      <c r="P158" s="7" t="s">
        <v>189</v>
      </c>
      <c r="Q158" s="32">
        <v>100</v>
      </c>
      <c r="S158" s="7" t="s">
        <v>189</v>
      </c>
      <c r="T158" s="32">
        <v>100</v>
      </c>
      <c r="V158" s="7" t="s">
        <v>189</v>
      </c>
      <c r="W158" s="32">
        <v>100</v>
      </c>
    </row>
    <row r="159" spans="1:23" x14ac:dyDescent="0.3">
      <c r="A159" s="7" t="s">
        <v>190</v>
      </c>
      <c r="B159" s="28">
        <v>100</v>
      </c>
      <c r="D159" s="7" t="s">
        <v>190</v>
      </c>
      <c r="E159" s="32">
        <v>100</v>
      </c>
      <c r="G159" s="7" t="s">
        <v>190</v>
      </c>
      <c r="H159" s="28">
        <v>100</v>
      </c>
      <c r="J159" s="7" t="s">
        <v>190</v>
      </c>
      <c r="K159" s="32">
        <v>100</v>
      </c>
      <c r="M159" s="7" t="s">
        <v>190</v>
      </c>
      <c r="N159" s="32">
        <v>100</v>
      </c>
      <c r="P159" s="7" t="s">
        <v>190</v>
      </c>
      <c r="Q159" s="32">
        <v>100</v>
      </c>
      <c r="S159" s="7" t="s">
        <v>190</v>
      </c>
      <c r="T159" s="32">
        <v>100</v>
      </c>
      <c r="V159" s="7" t="s">
        <v>190</v>
      </c>
      <c r="W159" s="32">
        <v>100</v>
      </c>
    </row>
    <row r="160" spans="1:23" x14ac:dyDescent="0.3">
      <c r="A160" s="7" t="s">
        <v>191</v>
      </c>
      <c r="B160" s="28">
        <v>100</v>
      </c>
      <c r="D160" s="7" t="s">
        <v>191</v>
      </c>
      <c r="E160" s="32">
        <v>100</v>
      </c>
      <c r="G160" s="7" t="s">
        <v>191</v>
      </c>
      <c r="H160" s="28">
        <v>100</v>
      </c>
      <c r="J160" s="7" t="s">
        <v>191</v>
      </c>
      <c r="K160" s="32">
        <v>100</v>
      </c>
      <c r="M160" s="7" t="s">
        <v>191</v>
      </c>
      <c r="N160" s="32">
        <v>100</v>
      </c>
      <c r="P160" s="7" t="s">
        <v>191</v>
      </c>
      <c r="Q160" s="32">
        <v>100</v>
      </c>
      <c r="S160" s="7" t="s">
        <v>191</v>
      </c>
      <c r="T160" s="32">
        <v>100</v>
      </c>
      <c r="V160" s="7" t="s">
        <v>191</v>
      </c>
      <c r="W160" s="32">
        <v>100</v>
      </c>
    </row>
    <row r="161" spans="1:23" x14ac:dyDescent="0.3">
      <c r="A161" s="7" t="s">
        <v>192</v>
      </c>
      <c r="B161" s="28">
        <v>100</v>
      </c>
      <c r="D161" s="7" t="s">
        <v>192</v>
      </c>
      <c r="E161" s="32">
        <v>100</v>
      </c>
      <c r="G161" s="7" t="s">
        <v>192</v>
      </c>
      <c r="H161" s="28">
        <v>100</v>
      </c>
      <c r="J161" s="7" t="s">
        <v>192</v>
      </c>
      <c r="K161" s="32">
        <v>100</v>
      </c>
      <c r="M161" s="7" t="s">
        <v>192</v>
      </c>
      <c r="N161" s="32">
        <v>100</v>
      </c>
      <c r="P161" s="7" t="s">
        <v>192</v>
      </c>
      <c r="Q161" s="32">
        <v>100</v>
      </c>
      <c r="S161" s="7" t="s">
        <v>192</v>
      </c>
      <c r="T161" s="32">
        <v>100</v>
      </c>
      <c r="V161" s="7" t="s">
        <v>192</v>
      </c>
      <c r="W161" s="32">
        <v>100</v>
      </c>
    </row>
    <row r="162" spans="1:23" x14ac:dyDescent="0.3">
      <c r="A162" s="7" t="s">
        <v>193</v>
      </c>
      <c r="B162" s="28">
        <v>100</v>
      </c>
      <c r="D162" s="7" t="s">
        <v>193</v>
      </c>
      <c r="E162" s="32">
        <v>100</v>
      </c>
      <c r="G162" s="7" t="s">
        <v>193</v>
      </c>
      <c r="H162" s="28">
        <v>100</v>
      </c>
      <c r="J162" s="7" t="s">
        <v>193</v>
      </c>
      <c r="K162" s="32">
        <v>100</v>
      </c>
      <c r="M162" s="7" t="s">
        <v>193</v>
      </c>
      <c r="N162" s="32">
        <v>100</v>
      </c>
      <c r="P162" s="7" t="s">
        <v>193</v>
      </c>
      <c r="Q162" s="32">
        <v>100</v>
      </c>
      <c r="S162" s="7" t="s">
        <v>193</v>
      </c>
      <c r="T162" s="32">
        <v>100</v>
      </c>
      <c r="V162" s="7" t="s">
        <v>193</v>
      </c>
      <c r="W162" s="32">
        <v>100</v>
      </c>
    </row>
    <row r="163" spans="1:23" x14ac:dyDescent="0.3">
      <c r="A163" s="7" t="s">
        <v>194</v>
      </c>
      <c r="B163" s="28">
        <v>100</v>
      </c>
      <c r="D163" s="7" t="s">
        <v>194</v>
      </c>
      <c r="E163" s="32">
        <v>100</v>
      </c>
      <c r="G163" s="7" t="s">
        <v>194</v>
      </c>
      <c r="H163" s="28">
        <v>100</v>
      </c>
      <c r="J163" s="7" t="s">
        <v>194</v>
      </c>
      <c r="K163" s="32">
        <v>100</v>
      </c>
      <c r="M163" s="7" t="s">
        <v>194</v>
      </c>
      <c r="N163" s="32">
        <v>100</v>
      </c>
      <c r="P163" s="7" t="s">
        <v>194</v>
      </c>
      <c r="Q163" s="32">
        <v>100</v>
      </c>
      <c r="S163" s="7" t="s">
        <v>194</v>
      </c>
      <c r="T163" s="32">
        <v>100</v>
      </c>
      <c r="V163" s="7" t="s">
        <v>194</v>
      </c>
      <c r="W163" s="32">
        <v>100</v>
      </c>
    </row>
    <row r="164" spans="1:23" x14ac:dyDescent="0.3">
      <c r="A164" s="7" t="s">
        <v>195</v>
      </c>
      <c r="B164" s="28">
        <v>100</v>
      </c>
      <c r="D164" s="7" t="s">
        <v>195</v>
      </c>
      <c r="E164" s="32">
        <v>100</v>
      </c>
      <c r="G164" s="7" t="s">
        <v>195</v>
      </c>
      <c r="H164" s="28">
        <v>100</v>
      </c>
      <c r="J164" s="7" t="s">
        <v>195</v>
      </c>
      <c r="K164" s="32">
        <v>100</v>
      </c>
      <c r="M164" s="7" t="s">
        <v>195</v>
      </c>
      <c r="N164" s="32">
        <v>100</v>
      </c>
      <c r="P164" s="7" t="s">
        <v>195</v>
      </c>
      <c r="Q164" s="32">
        <v>100</v>
      </c>
      <c r="S164" s="7" t="s">
        <v>195</v>
      </c>
      <c r="T164" s="32">
        <v>100</v>
      </c>
      <c r="V164" s="7" t="s">
        <v>195</v>
      </c>
      <c r="W164" s="32">
        <v>100</v>
      </c>
    </row>
    <row r="165" spans="1:23" x14ac:dyDescent="0.3">
      <c r="A165" s="7" t="s">
        <v>196</v>
      </c>
      <c r="B165" s="28">
        <v>100</v>
      </c>
      <c r="D165" s="7" t="s">
        <v>196</v>
      </c>
      <c r="E165" s="32">
        <v>100</v>
      </c>
      <c r="G165" s="7" t="s">
        <v>196</v>
      </c>
      <c r="H165" s="28">
        <v>100</v>
      </c>
      <c r="J165" s="7" t="s">
        <v>196</v>
      </c>
      <c r="K165" s="32">
        <v>100</v>
      </c>
      <c r="M165" s="7" t="s">
        <v>196</v>
      </c>
      <c r="N165" s="32">
        <v>100</v>
      </c>
      <c r="P165" s="7" t="s">
        <v>196</v>
      </c>
      <c r="Q165" s="32">
        <v>100</v>
      </c>
      <c r="S165" s="7" t="s">
        <v>196</v>
      </c>
      <c r="T165" s="32">
        <v>100</v>
      </c>
      <c r="V165" s="7" t="s">
        <v>196</v>
      </c>
      <c r="W165" s="32">
        <v>100</v>
      </c>
    </row>
    <row r="166" spans="1:23" x14ac:dyDescent="0.3">
      <c r="A166" s="7" t="s">
        <v>197</v>
      </c>
      <c r="B166" s="28">
        <v>100</v>
      </c>
      <c r="D166" s="7" t="s">
        <v>197</v>
      </c>
      <c r="E166" s="32">
        <v>100</v>
      </c>
      <c r="G166" s="7" t="s">
        <v>197</v>
      </c>
      <c r="H166" s="28">
        <v>100</v>
      </c>
      <c r="J166" s="7" t="s">
        <v>197</v>
      </c>
      <c r="K166" s="32">
        <v>100</v>
      </c>
      <c r="M166" s="7" t="s">
        <v>197</v>
      </c>
      <c r="N166" s="32">
        <v>100</v>
      </c>
      <c r="P166" s="7" t="s">
        <v>197</v>
      </c>
      <c r="Q166" s="32">
        <v>100</v>
      </c>
      <c r="S166" s="7" t="s">
        <v>197</v>
      </c>
      <c r="T166" s="32">
        <v>100</v>
      </c>
      <c r="V166" s="7" t="s">
        <v>197</v>
      </c>
      <c r="W166" s="32">
        <v>100</v>
      </c>
    </row>
    <row r="167" spans="1:23" x14ac:dyDescent="0.3">
      <c r="A167" s="7" t="s">
        <v>198</v>
      </c>
      <c r="B167" s="28">
        <v>100</v>
      </c>
      <c r="D167" s="7" t="s">
        <v>198</v>
      </c>
      <c r="E167" s="32">
        <v>100</v>
      </c>
      <c r="G167" s="7" t="s">
        <v>198</v>
      </c>
      <c r="H167" s="28">
        <v>100</v>
      </c>
      <c r="J167" s="7" t="s">
        <v>198</v>
      </c>
      <c r="K167" s="32">
        <v>100</v>
      </c>
      <c r="M167" s="7" t="s">
        <v>198</v>
      </c>
      <c r="N167" s="32">
        <v>100</v>
      </c>
      <c r="P167" s="7" t="s">
        <v>198</v>
      </c>
      <c r="Q167" s="32">
        <v>100</v>
      </c>
      <c r="S167" s="7" t="s">
        <v>198</v>
      </c>
      <c r="T167" s="32">
        <v>100</v>
      </c>
      <c r="V167" s="7" t="s">
        <v>198</v>
      </c>
      <c r="W167" s="32">
        <v>100</v>
      </c>
    </row>
    <row r="168" spans="1:23" x14ac:dyDescent="0.3">
      <c r="A168" s="7" t="s">
        <v>199</v>
      </c>
      <c r="B168" s="28">
        <v>100</v>
      </c>
      <c r="D168" s="7" t="s">
        <v>199</v>
      </c>
      <c r="E168" s="32">
        <v>100</v>
      </c>
      <c r="G168" s="7" t="s">
        <v>199</v>
      </c>
      <c r="H168" s="28">
        <v>100</v>
      </c>
      <c r="J168" s="7" t="s">
        <v>199</v>
      </c>
      <c r="K168" s="32">
        <v>100</v>
      </c>
      <c r="M168" s="7" t="s">
        <v>199</v>
      </c>
      <c r="N168" s="32">
        <v>100</v>
      </c>
      <c r="P168" s="7" t="s">
        <v>199</v>
      </c>
      <c r="Q168" s="32">
        <v>100</v>
      </c>
      <c r="S168" s="7" t="s">
        <v>199</v>
      </c>
      <c r="T168" s="32">
        <v>100</v>
      </c>
      <c r="V168" s="7" t="s">
        <v>199</v>
      </c>
      <c r="W168" s="32">
        <v>100</v>
      </c>
    </row>
    <row r="169" spans="1:23" x14ac:dyDescent="0.3">
      <c r="A169" s="7" t="s">
        <v>200</v>
      </c>
      <c r="B169" s="28">
        <v>100</v>
      </c>
      <c r="D169" s="7" t="s">
        <v>200</v>
      </c>
      <c r="E169" s="32">
        <v>100</v>
      </c>
      <c r="G169" s="7" t="s">
        <v>200</v>
      </c>
      <c r="H169" s="28">
        <v>100</v>
      </c>
      <c r="J169" s="7" t="s">
        <v>200</v>
      </c>
      <c r="K169" s="32">
        <v>100</v>
      </c>
      <c r="M169" s="7" t="s">
        <v>200</v>
      </c>
      <c r="N169" s="32">
        <v>100</v>
      </c>
      <c r="P169" s="7" t="s">
        <v>200</v>
      </c>
      <c r="Q169" s="32">
        <v>100</v>
      </c>
      <c r="S169" s="7" t="s">
        <v>200</v>
      </c>
      <c r="T169" s="32">
        <v>100</v>
      </c>
      <c r="V169" s="7" t="s">
        <v>200</v>
      </c>
      <c r="W169" s="32">
        <v>100</v>
      </c>
    </row>
    <row r="170" spans="1:23" x14ac:dyDescent="0.3">
      <c r="A170" s="7" t="s">
        <v>201</v>
      </c>
      <c r="B170" s="28">
        <v>100</v>
      </c>
      <c r="D170" s="7" t="s">
        <v>201</v>
      </c>
      <c r="E170" s="32">
        <v>100</v>
      </c>
      <c r="G170" s="7" t="s">
        <v>201</v>
      </c>
      <c r="H170" s="28">
        <v>100</v>
      </c>
      <c r="J170" s="7" t="s">
        <v>201</v>
      </c>
      <c r="K170" s="32">
        <v>100</v>
      </c>
      <c r="M170" s="7" t="s">
        <v>201</v>
      </c>
      <c r="N170" s="32">
        <v>100</v>
      </c>
      <c r="P170" s="7" t="s">
        <v>201</v>
      </c>
      <c r="Q170" s="32">
        <v>100</v>
      </c>
      <c r="S170" s="7" t="s">
        <v>201</v>
      </c>
      <c r="T170" s="32">
        <v>100</v>
      </c>
      <c r="V170" s="7" t="s">
        <v>201</v>
      </c>
      <c r="W170" s="32">
        <v>100</v>
      </c>
    </row>
    <row r="171" spans="1:23" x14ac:dyDescent="0.3">
      <c r="A171" s="7" t="s">
        <v>202</v>
      </c>
      <c r="B171" s="28">
        <v>100</v>
      </c>
      <c r="D171" s="7" t="s">
        <v>202</v>
      </c>
      <c r="E171" s="32">
        <v>100</v>
      </c>
      <c r="G171" s="7" t="s">
        <v>202</v>
      </c>
      <c r="H171" s="28">
        <v>100</v>
      </c>
      <c r="J171" s="7" t="s">
        <v>202</v>
      </c>
      <c r="K171" s="32">
        <v>100</v>
      </c>
      <c r="M171" s="7" t="s">
        <v>202</v>
      </c>
      <c r="N171" s="32">
        <v>100</v>
      </c>
      <c r="P171" s="7" t="s">
        <v>202</v>
      </c>
      <c r="Q171" s="32">
        <v>100</v>
      </c>
      <c r="S171" s="7" t="s">
        <v>202</v>
      </c>
      <c r="T171" s="32">
        <v>100</v>
      </c>
      <c r="V171" s="7" t="s">
        <v>202</v>
      </c>
      <c r="W171" s="32">
        <v>100</v>
      </c>
    </row>
    <row r="172" spans="1:23" x14ac:dyDescent="0.3">
      <c r="A172" s="7" t="s">
        <v>203</v>
      </c>
      <c r="B172" s="28">
        <v>100</v>
      </c>
      <c r="D172" s="7" t="s">
        <v>203</v>
      </c>
      <c r="E172" s="32">
        <v>100</v>
      </c>
      <c r="G172" s="7" t="s">
        <v>203</v>
      </c>
      <c r="H172" s="28">
        <v>100</v>
      </c>
      <c r="J172" s="7" t="s">
        <v>203</v>
      </c>
      <c r="K172" s="32">
        <v>100</v>
      </c>
      <c r="M172" s="7" t="s">
        <v>203</v>
      </c>
      <c r="N172" s="32">
        <v>100</v>
      </c>
      <c r="P172" s="7" t="s">
        <v>203</v>
      </c>
      <c r="Q172" s="32">
        <v>100</v>
      </c>
      <c r="S172" s="7" t="s">
        <v>203</v>
      </c>
      <c r="T172" s="32">
        <v>100</v>
      </c>
      <c r="V172" s="7" t="s">
        <v>203</v>
      </c>
      <c r="W172" s="32">
        <v>100</v>
      </c>
    </row>
    <row r="173" spans="1:23" x14ac:dyDescent="0.3">
      <c r="A173" s="7" t="s">
        <v>204</v>
      </c>
      <c r="B173" s="28">
        <v>100</v>
      </c>
      <c r="D173" s="7" t="s">
        <v>204</v>
      </c>
      <c r="E173" s="32">
        <v>100</v>
      </c>
      <c r="G173" s="7" t="s">
        <v>204</v>
      </c>
      <c r="H173" s="28">
        <v>100</v>
      </c>
      <c r="J173" s="7" t="s">
        <v>204</v>
      </c>
      <c r="K173" s="32">
        <v>100</v>
      </c>
      <c r="M173" s="7" t="s">
        <v>204</v>
      </c>
      <c r="N173" s="32">
        <v>100</v>
      </c>
      <c r="P173" s="7" t="s">
        <v>204</v>
      </c>
      <c r="Q173" s="32">
        <v>100</v>
      </c>
      <c r="S173" s="7" t="s">
        <v>204</v>
      </c>
      <c r="T173" s="32">
        <v>100</v>
      </c>
      <c r="V173" s="7" t="s">
        <v>204</v>
      </c>
      <c r="W173" s="32">
        <v>100</v>
      </c>
    </row>
    <row r="174" spans="1:23" x14ac:dyDescent="0.3">
      <c r="A174" s="7" t="s">
        <v>205</v>
      </c>
      <c r="B174" s="28">
        <v>100</v>
      </c>
      <c r="D174" s="7" t="s">
        <v>205</v>
      </c>
      <c r="E174" s="32">
        <v>100</v>
      </c>
      <c r="G174" s="7" t="s">
        <v>205</v>
      </c>
      <c r="H174" s="28">
        <v>100</v>
      </c>
      <c r="J174" s="7" t="s">
        <v>205</v>
      </c>
      <c r="K174" s="32">
        <v>100</v>
      </c>
      <c r="M174" s="7" t="s">
        <v>205</v>
      </c>
      <c r="N174" s="32">
        <v>100</v>
      </c>
      <c r="P174" s="7" t="s">
        <v>205</v>
      </c>
      <c r="Q174" s="32">
        <v>100</v>
      </c>
      <c r="S174" s="7" t="s">
        <v>205</v>
      </c>
      <c r="T174" s="32">
        <v>100</v>
      </c>
      <c r="V174" s="7" t="s">
        <v>205</v>
      </c>
      <c r="W174" s="32">
        <v>100</v>
      </c>
    </row>
    <row r="175" spans="1:23" x14ac:dyDescent="0.3">
      <c r="A175" s="7" t="s">
        <v>206</v>
      </c>
      <c r="B175" s="28">
        <v>100</v>
      </c>
      <c r="D175" s="7" t="s">
        <v>206</v>
      </c>
      <c r="E175" s="32">
        <v>100</v>
      </c>
      <c r="G175" s="7" t="s">
        <v>206</v>
      </c>
      <c r="H175" s="28">
        <v>100</v>
      </c>
      <c r="J175" s="7" t="s">
        <v>206</v>
      </c>
      <c r="K175" s="32">
        <v>100</v>
      </c>
      <c r="M175" s="7" t="s">
        <v>206</v>
      </c>
      <c r="N175" s="32">
        <v>100</v>
      </c>
      <c r="P175" s="7" t="s">
        <v>206</v>
      </c>
      <c r="Q175" s="32">
        <v>100</v>
      </c>
      <c r="S175" s="7" t="s">
        <v>206</v>
      </c>
      <c r="T175" s="32">
        <v>100</v>
      </c>
      <c r="V175" s="7" t="s">
        <v>206</v>
      </c>
      <c r="W175" s="32">
        <v>100</v>
      </c>
    </row>
    <row r="176" spans="1:23" x14ac:dyDescent="0.3">
      <c r="A176" s="7" t="s">
        <v>207</v>
      </c>
      <c r="B176" s="28">
        <v>100</v>
      </c>
      <c r="D176" s="7" t="s">
        <v>207</v>
      </c>
      <c r="E176" s="32">
        <v>100</v>
      </c>
      <c r="G176" s="7" t="s">
        <v>207</v>
      </c>
      <c r="H176" s="28">
        <v>100</v>
      </c>
      <c r="J176" s="7" t="s">
        <v>207</v>
      </c>
      <c r="K176" s="32">
        <v>100</v>
      </c>
      <c r="M176" s="7" t="s">
        <v>207</v>
      </c>
      <c r="N176" s="32">
        <v>100</v>
      </c>
      <c r="P176" s="7" t="s">
        <v>207</v>
      </c>
      <c r="Q176" s="32">
        <v>100</v>
      </c>
      <c r="S176" s="7" t="s">
        <v>207</v>
      </c>
      <c r="T176" s="32">
        <v>100</v>
      </c>
      <c r="V176" s="7" t="s">
        <v>207</v>
      </c>
      <c r="W176" s="32">
        <v>100</v>
      </c>
    </row>
    <row r="177" spans="1:23" x14ac:dyDescent="0.3">
      <c r="A177" s="7" t="s">
        <v>208</v>
      </c>
      <c r="B177" s="28">
        <v>100</v>
      </c>
      <c r="D177" s="7" t="s">
        <v>208</v>
      </c>
      <c r="E177" s="32">
        <v>100</v>
      </c>
      <c r="G177" s="7" t="s">
        <v>208</v>
      </c>
      <c r="H177" s="28">
        <v>100</v>
      </c>
      <c r="J177" s="7" t="s">
        <v>208</v>
      </c>
      <c r="K177" s="32">
        <v>100</v>
      </c>
      <c r="M177" s="7" t="s">
        <v>208</v>
      </c>
      <c r="N177" s="32">
        <v>100</v>
      </c>
      <c r="P177" s="7" t="s">
        <v>208</v>
      </c>
      <c r="Q177" s="32">
        <v>100</v>
      </c>
      <c r="S177" s="7" t="s">
        <v>208</v>
      </c>
      <c r="T177" s="32">
        <v>100</v>
      </c>
      <c r="V177" s="7" t="s">
        <v>208</v>
      </c>
      <c r="W177" s="32">
        <v>100</v>
      </c>
    </row>
    <row r="178" spans="1:23" x14ac:dyDescent="0.3">
      <c r="A178" s="7" t="s">
        <v>209</v>
      </c>
      <c r="B178" s="28">
        <v>100</v>
      </c>
      <c r="D178" s="7" t="s">
        <v>209</v>
      </c>
      <c r="E178" s="32">
        <v>100</v>
      </c>
      <c r="G178" s="7" t="s">
        <v>209</v>
      </c>
      <c r="H178" s="28">
        <v>100</v>
      </c>
      <c r="J178" s="7" t="s">
        <v>209</v>
      </c>
      <c r="K178" s="32">
        <v>100</v>
      </c>
      <c r="M178" s="7" t="s">
        <v>209</v>
      </c>
      <c r="N178" s="32">
        <v>100</v>
      </c>
      <c r="P178" s="7" t="s">
        <v>209</v>
      </c>
      <c r="Q178" s="32">
        <v>100</v>
      </c>
      <c r="S178" s="7" t="s">
        <v>209</v>
      </c>
      <c r="T178" s="32">
        <v>100</v>
      </c>
      <c r="V178" s="7" t="s">
        <v>209</v>
      </c>
      <c r="W178" s="32">
        <v>100</v>
      </c>
    </row>
    <row r="179" spans="1:23" x14ac:dyDescent="0.3">
      <c r="A179" s="7" t="s">
        <v>210</v>
      </c>
      <c r="B179" s="28">
        <v>100</v>
      </c>
      <c r="D179" s="7" t="s">
        <v>210</v>
      </c>
      <c r="E179" s="32">
        <v>100</v>
      </c>
      <c r="G179" s="7" t="s">
        <v>210</v>
      </c>
      <c r="H179" s="28">
        <v>100</v>
      </c>
      <c r="J179" s="7" t="s">
        <v>210</v>
      </c>
      <c r="K179" s="32">
        <v>100</v>
      </c>
      <c r="M179" s="7" t="s">
        <v>210</v>
      </c>
      <c r="N179" s="32">
        <v>100</v>
      </c>
      <c r="P179" s="7" t="s">
        <v>210</v>
      </c>
      <c r="Q179" s="32">
        <v>100</v>
      </c>
      <c r="S179" s="7" t="s">
        <v>210</v>
      </c>
      <c r="T179" s="32">
        <v>100</v>
      </c>
      <c r="V179" s="7" t="s">
        <v>210</v>
      </c>
      <c r="W179" s="32">
        <v>100</v>
      </c>
    </row>
    <row r="180" spans="1:23" x14ac:dyDescent="0.3">
      <c r="A180" s="7" t="s">
        <v>211</v>
      </c>
      <c r="B180" s="28">
        <v>100</v>
      </c>
      <c r="D180" s="7" t="s">
        <v>211</v>
      </c>
      <c r="E180" s="32">
        <v>100</v>
      </c>
      <c r="G180" s="7" t="s">
        <v>211</v>
      </c>
      <c r="H180" s="28">
        <v>100</v>
      </c>
      <c r="J180" s="7" t="s">
        <v>211</v>
      </c>
      <c r="K180" s="32">
        <v>100</v>
      </c>
      <c r="M180" s="7" t="s">
        <v>211</v>
      </c>
      <c r="N180" s="32">
        <v>100</v>
      </c>
      <c r="P180" s="7" t="s">
        <v>211</v>
      </c>
      <c r="Q180" s="32">
        <v>100</v>
      </c>
      <c r="S180" s="7" t="s">
        <v>211</v>
      </c>
      <c r="T180" s="32">
        <v>100</v>
      </c>
      <c r="V180" s="7" t="s">
        <v>211</v>
      </c>
      <c r="W180" s="32">
        <v>100</v>
      </c>
    </row>
    <row r="181" spans="1:23" x14ac:dyDescent="0.3">
      <c r="A181" s="7" t="s">
        <v>212</v>
      </c>
      <c r="B181" s="28">
        <v>100</v>
      </c>
      <c r="D181" s="7" t="s">
        <v>212</v>
      </c>
      <c r="E181" s="32">
        <v>100</v>
      </c>
      <c r="G181" s="7" t="s">
        <v>212</v>
      </c>
      <c r="H181" s="28">
        <v>100</v>
      </c>
      <c r="J181" s="7" t="s">
        <v>212</v>
      </c>
      <c r="K181" s="32">
        <v>100</v>
      </c>
      <c r="M181" s="7" t="s">
        <v>212</v>
      </c>
      <c r="N181" s="32">
        <v>100</v>
      </c>
      <c r="P181" s="7" t="s">
        <v>212</v>
      </c>
      <c r="Q181" s="32">
        <v>100</v>
      </c>
      <c r="S181" s="7" t="s">
        <v>212</v>
      </c>
      <c r="T181" s="32">
        <v>100</v>
      </c>
      <c r="V181" s="7" t="s">
        <v>212</v>
      </c>
      <c r="W181" s="32">
        <v>100</v>
      </c>
    </row>
    <row r="182" spans="1:23" x14ac:dyDescent="0.3">
      <c r="A182" s="7" t="s">
        <v>213</v>
      </c>
      <c r="B182" s="28">
        <v>100</v>
      </c>
      <c r="D182" s="7" t="s">
        <v>213</v>
      </c>
      <c r="E182" s="32">
        <v>100</v>
      </c>
      <c r="G182" s="7" t="s">
        <v>213</v>
      </c>
      <c r="H182" s="28">
        <v>100</v>
      </c>
      <c r="J182" s="7" t="s">
        <v>213</v>
      </c>
      <c r="K182" s="32">
        <v>100</v>
      </c>
      <c r="M182" s="7" t="s">
        <v>213</v>
      </c>
      <c r="N182" s="32">
        <v>100</v>
      </c>
      <c r="P182" s="7" t="s">
        <v>213</v>
      </c>
      <c r="Q182" s="32">
        <v>100</v>
      </c>
      <c r="S182" s="7" t="s">
        <v>213</v>
      </c>
      <c r="T182" s="32">
        <v>100</v>
      </c>
      <c r="V182" s="7" t="s">
        <v>213</v>
      </c>
      <c r="W182" s="32">
        <v>100</v>
      </c>
    </row>
    <row r="183" spans="1:23" x14ac:dyDescent="0.3">
      <c r="A183" s="7" t="s">
        <v>214</v>
      </c>
      <c r="B183" s="28">
        <v>100</v>
      </c>
      <c r="D183" s="7" t="s">
        <v>214</v>
      </c>
      <c r="E183" s="32">
        <v>100</v>
      </c>
      <c r="G183" s="7" t="s">
        <v>214</v>
      </c>
      <c r="H183" s="28">
        <v>100</v>
      </c>
      <c r="J183" s="7" t="s">
        <v>214</v>
      </c>
      <c r="K183" s="32">
        <v>100</v>
      </c>
      <c r="M183" s="7" t="s">
        <v>214</v>
      </c>
      <c r="N183" s="32">
        <v>100</v>
      </c>
      <c r="P183" s="7" t="s">
        <v>214</v>
      </c>
      <c r="Q183" s="32">
        <v>100</v>
      </c>
      <c r="S183" s="7" t="s">
        <v>214</v>
      </c>
      <c r="T183" s="32">
        <v>100</v>
      </c>
      <c r="V183" s="7" t="s">
        <v>214</v>
      </c>
      <c r="W183" s="32">
        <v>100</v>
      </c>
    </row>
    <row r="184" spans="1:23" x14ac:dyDescent="0.3">
      <c r="A184" s="7" t="s">
        <v>215</v>
      </c>
      <c r="B184" s="28">
        <v>100</v>
      </c>
      <c r="D184" s="7" t="s">
        <v>215</v>
      </c>
      <c r="E184" s="32">
        <v>100</v>
      </c>
      <c r="G184" s="7" t="s">
        <v>215</v>
      </c>
      <c r="H184" s="28">
        <v>100</v>
      </c>
      <c r="J184" s="7" t="s">
        <v>215</v>
      </c>
      <c r="K184" s="32">
        <v>100</v>
      </c>
      <c r="M184" s="7" t="s">
        <v>215</v>
      </c>
      <c r="N184" s="32">
        <v>100</v>
      </c>
      <c r="P184" s="7" t="s">
        <v>215</v>
      </c>
      <c r="Q184" s="32">
        <v>100</v>
      </c>
      <c r="S184" s="7" t="s">
        <v>215</v>
      </c>
      <c r="T184" s="32">
        <v>100</v>
      </c>
      <c r="V184" s="7" t="s">
        <v>215</v>
      </c>
      <c r="W184" s="32">
        <v>100</v>
      </c>
    </row>
    <row r="185" spans="1:23" x14ac:dyDescent="0.3">
      <c r="A185" s="7" t="s">
        <v>216</v>
      </c>
      <c r="B185" s="28">
        <v>100</v>
      </c>
      <c r="D185" s="7" t="s">
        <v>216</v>
      </c>
      <c r="E185" s="32">
        <v>100</v>
      </c>
      <c r="G185" s="7" t="s">
        <v>216</v>
      </c>
      <c r="H185" s="28">
        <v>100</v>
      </c>
      <c r="J185" s="7" t="s">
        <v>216</v>
      </c>
      <c r="K185" s="32">
        <v>100</v>
      </c>
      <c r="M185" s="7" t="s">
        <v>216</v>
      </c>
      <c r="N185" s="32">
        <v>100</v>
      </c>
      <c r="P185" s="7" t="s">
        <v>216</v>
      </c>
      <c r="Q185" s="32">
        <v>100</v>
      </c>
      <c r="S185" s="7" t="s">
        <v>216</v>
      </c>
      <c r="T185" s="32">
        <v>100</v>
      </c>
      <c r="V185" s="7" t="s">
        <v>216</v>
      </c>
      <c r="W185" s="32">
        <v>100</v>
      </c>
    </row>
    <row r="186" spans="1:23" x14ac:dyDescent="0.3">
      <c r="A186" s="7" t="s">
        <v>217</v>
      </c>
      <c r="B186" s="28">
        <v>100</v>
      </c>
      <c r="D186" s="7" t="s">
        <v>217</v>
      </c>
      <c r="E186" s="32">
        <v>100</v>
      </c>
      <c r="G186" s="7" t="s">
        <v>217</v>
      </c>
      <c r="H186" s="28">
        <v>100</v>
      </c>
      <c r="J186" s="7" t="s">
        <v>217</v>
      </c>
      <c r="K186" s="32">
        <v>100</v>
      </c>
      <c r="M186" s="7" t="s">
        <v>217</v>
      </c>
      <c r="N186" s="32">
        <v>100</v>
      </c>
      <c r="P186" s="7" t="s">
        <v>217</v>
      </c>
      <c r="Q186" s="32">
        <v>100</v>
      </c>
      <c r="S186" s="7" t="s">
        <v>217</v>
      </c>
      <c r="T186" s="32">
        <v>100</v>
      </c>
      <c r="V186" s="7" t="s">
        <v>217</v>
      </c>
      <c r="W186" s="32">
        <v>100</v>
      </c>
    </row>
    <row r="187" spans="1:23" x14ac:dyDescent="0.3">
      <c r="A187" s="7" t="s">
        <v>218</v>
      </c>
      <c r="B187" s="28">
        <v>100</v>
      </c>
      <c r="D187" s="7" t="s">
        <v>218</v>
      </c>
      <c r="E187" s="32">
        <v>100</v>
      </c>
      <c r="G187" s="7" t="s">
        <v>218</v>
      </c>
      <c r="H187" s="28">
        <v>100</v>
      </c>
      <c r="J187" s="7" t="s">
        <v>218</v>
      </c>
      <c r="K187" s="32">
        <v>100</v>
      </c>
      <c r="M187" s="7" t="s">
        <v>218</v>
      </c>
      <c r="N187" s="32">
        <v>100</v>
      </c>
      <c r="P187" s="7" t="s">
        <v>218</v>
      </c>
      <c r="Q187" s="32">
        <v>100</v>
      </c>
      <c r="S187" s="7" t="s">
        <v>218</v>
      </c>
      <c r="T187" s="32">
        <v>100</v>
      </c>
      <c r="V187" s="7" t="s">
        <v>218</v>
      </c>
      <c r="W187" s="32">
        <v>100</v>
      </c>
    </row>
    <row r="188" spans="1:23" x14ac:dyDescent="0.3">
      <c r="A188" s="7" t="s">
        <v>219</v>
      </c>
      <c r="B188" s="28">
        <v>100</v>
      </c>
      <c r="D188" s="7" t="s">
        <v>219</v>
      </c>
      <c r="E188" s="32">
        <v>100</v>
      </c>
      <c r="G188" s="7" t="s">
        <v>219</v>
      </c>
      <c r="H188" s="28">
        <v>100</v>
      </c>
      <c r="J188" s="7" t="s">
        <v>219</v>
      </c>
      <c r="K188" s="32">
        <v>100</v>
      </c>
      <c r="M188" s="7" t="s">
        <v>219</v>
      </c>
      <c r="N188" s="32">
        <v>100</v>
      </c>
      <c r="P188" s="7" t="s">
        <v>219</v>
      </c>
      <c r="Q188" s="32">
        <v>100</v>
      </c>
      <c r="S188" s="7" t="s">
        <v>219</v>
      </c>
      <c r="T188" s="32">
        <v>100</v>
      </c>
      <c r="V188" s="7" t="s">
        <v>219</v>
      </c>
      <c r="W188" s="32">
        <v>100</v>
      </c>
    </row>
    <row r="189" spans="1:23" x14ac:dyDescent="0.3">
      <c r="A189" s="7" t="s">
        <v>220</v>
      </c>
      <c r="B189" s="28">
        <v>100</v>
      </c>
      <c r="D189" s="7" t="s">
        <v>220</v>
      </c>
      <c r="E189" s="32">
        <v>100</v>
      </c>
      <c r="G189" s="7" t="s">
        <v>220</v>
      </c>
      <c r="H189" s="28">
        <v>100</v>
      </c>
      <c r="J189" s="7" t="s">
        <v>220</v>
      </c>
      <c r="K189" s="32">
        <v>100</v>
      </c>
      <c r="M189" s="7" t="s">
        <v>220</v>
      </c>
      <c r="N189" s="32">
        <v>100</v>
      </c>
      <c r="P189" s="7" t="s">
        <v>220</v>
      </c>
      <c r="Q189" s="32">
        <v>100</v>
      </c>
      <c r="S189" s="7" t="s">
        <v>220</v>
      </c>
      <c r="T189" s="32">
        <v>100</v>
      </c>
      <c r="V189" s="7" t="s">
        <v>220</v>
      </c>
      <c r="W189" s="32">
        <v>100</v>
      </c>
    </row>
    <row r="190" spans="1:23" x14ac:dyDescent="0.3">
      <c r="A190" s="7" t="s">
        <v>221</v>
      </c>
      <c r="B190" s="28">
        <v>100</v>
      </c>
      <c r="D190" s="7" t="s">
        <v>221</v>
      </c>
      <c r="E190" s="32">
        <v>100</v>
      </c>
      <c r="G190" s="7" t="s">
        <v>221</v>
      </c>
      <c r="H190" s="28">
        <v>100</v>
      </c>
      <c r="J190" s="7" t="s">
        <v>221</v>
      </c>
      <c r="K190" s="32">
        <v>100</v>
      </c>
      <c r="M190" s="7" t="s">
        <v>221</v>
      </c>
      <c r="N190" s="32">
        <v>100</v>
      </c>
      <c r="P190" s="7" t="s">
        <v>221</v>
      </c>
      <c r="Q190" s="32">
        <v>100</v>
      </c>
      <c r="S190" s="7" t="s">
        <v>221</v>
      </c>
      <c r="T190" s="32">
        <v>100</v>
      </c>
      <c r="V190" s="7" t="s">
        <v>221</v>
      </c>
      <c r="W190" s="32">
        <v>100</v>
      </c>
    </row>
    <row r="191" spans="1:23" x14ac:dyDescent="0.3">
      <c r="A191" s="7" t="s">
        <v>222</v>
      </c>
      <c r="B191" s="28">
        <v>100</v>
      </c>
      <c r="D191" s="7" t="s">
        <v>222</v>
      </c>
      <c r="E191" s="32">
        <v>100</v>
      </c>
      <c r="G191" s="7" t="s">
        <v>222</v>
      </c>
      <c r="H191" s="28">
        <v>100</v>
      </c>
      <c r="J191" s="7" t="s">
        <v>222</v>
      </c>
      <c r="K191" s="32">
        <v>100</v>
      </c>
      <c r="M191" s="7" t="s">
        <v>222</v>
      </c>
      <c r="N191" s="32">
        <v>100</v>
      </c>
      <c r="P191" s="7" t="s">
        <v>222</v>
      </c>
      <c r="Q191" s="32">
        <v>100</v>
      </c>
      <c r="S191" s="7" t="s">
        <v>222</v>
      </c>
      <c r="T191" s="32">
        <v>100</v>
      </c>
      <c r="V191" s="7" t="s">
        <v>222</v>
      </c>
      <c r="W191" s="32">
        <v>100</v>
      </c>
    </row>
    <row r="192" spans="1:23" x14ac:dyDescent="0.3">
      <c r="A192" s="7" t="s">
        <v>223</v>
      </c>
      <c r="B192" s="28">
        <v>100</v>
      </c>
      <c r="D192" s="7" t="s">
        <v>223</v>
      </c>
      <c r="E192" s="32">
        <v>100</v>
      </c>
      <c r="G192" s="7" t="s">
        <v>223</v>
      </c>
      <c r="H192" s="28">
        <v>100</v>
      </c>
      <c r="J192" s="7" t="s">
        <v>223</v>
      </c>
      <c r="K192" s="32">
        <v>100</v>
      </c>
      <c r="M192" s="7" t="s">
        <v>223</v>
      </c>
      <c r="N192" s="32">
        <v>100</v>
      </c>
      <c r="P192" s="7" t="s">
        <v>223</v>
      </c>
      <c r="Q192" s="32">
        <v>100</v>
      </c>
      <c r="S192" s="7" t="s">
        <v>223</v>
      </c>
      <c r="T192" s="32">
        <v>100</v>
      </c>
      <c r="V192" s="7" t="s">
        <v>223</v>
      </c>
      <c r="W192" s="32">
        <v>100</v>
      </c>
    </row>
    <row r="193" spans="1:23" x14ac:dyDescent="0.3">
      <c r="A193" s="5" t="s">
        <v>224</v>
      </c>
      <c r="B193" s="28">
        <v>100</v>
      </c>
      <c r="D193" s="5" t="s">
        <v>224</v>
      </c>
      <c r="E193" s="32">
        <v>100</v>
      </c>
      <c r="G193" s="5" t="s">
        <v>224</v>
      </c>
      <c r="H193" s="28">
        <v>100</v>
      </c>
      <c r="J193" s="5" t="s">
        <v>224</v>
      </c>
      <c r="K193" s="32">
        <v>100</v>
      </c>
      <c r="M193" s="5" t="s">
        <v>224</v>
      </c>
      <c r="N193" s="32">
        <v>100</v>
      </c>
      <c r="P193" s="5" t="s">
        <v>224</v>
      </c>
      <c r="Q193" s="32">
        <v>100</v>
      </c>
      <c r="S193" s="5" t="s">
        <v>224</v>
      </c>
      <c r="T193" s="32">
        <v>100</v>
      </c>
      <c r="V193" s="5" t="s">
        <v>224</v>
      </c>
      <c r="W193" s="32">
        <v>100</v>
      </c>
    </row>
    <row r="194" spans="1:23" x14ac:dyDescent="0.3">
      <c r="A194" s="5" t="s">
        <v>225</v>
      </c>
      <c r="B194" s="28">
        <v>100</v>
      </c>
      <c r="D194" s="5" t="s">
        <v>225</v>
      </c>
      <c r="E194" s="32">
        <v>100</v>
      </c>
      <c r="G194" s="5" t="s">
        <v>225</v>
      </c>
      <c r="H194" s="29">
        <v>99</v>
      </c>
      <c r="J194" s="5" t="s">
        <v>225</v>
      </c>
      <c r="K194" s="32">
        <v>100</v>
      </c>
      <c r="M194" s="5" t="s">
        <v>225</v>
      </c>
      <c r="N194" s="32">
        <v>100</v>
      </c>
      <c r="P194" s="5" t="s">
        <v>225</v>
      </c>
      <c r="Q194" s="32">
        <v>100</v>
      </c>
      <c r="S194" s="5" t="s">
        <v>225</v>
      </c>
      <c r="T194" s="32">
        <v>100</v>
      </c>
      <c r="V194" s="5" t="s">
        <v>225</v>
      </c>
      <c r="W194" s="32">
        <v>100</v>
      </c>
    </row>
    <row r="195" spans="1:23" x14ac:dyDescent="0.3">
      <c r="A195" s="5" t="s">
        <v>226</v>
      </c>
      <c r="B195" s="28">
        <v>100</v>
      </c>
      <c r="D195" s="5" t="s">
        <v>226</v>
      </c>
      <c r="E195" s="32">
        <v>100</v>
      </c>
      <c r="G195" s="5" t="s">
        <v>226</v>
      </c>
      <c r="H195" s="29">
        <v>99</v>
      </c>
      <c r="J195" s="5" t="s">
        <v>226</v>
      </c>
      <c r="K195" s="32">
        <v>100</v>
      </c>
      <c r="M195" s="5" t="s">
        <v>226</v>
      </c>
      <c r="N195" s="32">
        <v>100</v>
      </c>
      <c r="P195" s="5" t="s">
        <v>226</v>
      </c>
      <c r="Q195" s="32">
        <v>100</v>
      </c>
      <c r="S195" s="5" t="s">
        <v>226</v>
      </c>
      <c r="T195" s="32">
        <v>100</v>
      </c>
      <c r="V195" s="5" t="s">
        <v>226</v>
      </c>
      <c r="W195" s="32">
        <v>100</v>
      </c>
    </row>
    <row r="196" spans="1:23" x14ac:dyDescent="0.3">
      <c r="A196" s="5" t="s">
        <v>227</v>
      </c>
      <c r="B196" s="28">
        <v>100</v>
      </c>
      <c r="D196" s="5" t="s">
        <v>227</v>
      </c>
      <c r="E196" s="32">
        <v>100</v>
      </c>
      <c r="G196" s="5" t="s">
        <v>227</v>
      </c>
      <c r="H196" s="29">
        <v>99</v>
      </c>
      <c r="J196" s="5" t="s">
        <v>227</v>
      </c>
      <c r="K196" s="32">
        <v>100</v>
      </c>
      <c r="M196" s="5" t="s">
        <v>227</v>
      </c>
      <c r="N196" s="32">
        <v>100</v>
      </c>
      <c r="P196" s="5" t="s">
        <v>227</v>
      </c>
      <c r="Q196" s="32">
        <v>100</v>
      </c>
      <c r="S196" s="5" t="s">
        <v>227</v>
      </c>
      <c r="T196" s="32">
        <v>100</v>
      </c>
      <c r="V196" s="5" t="s">
        <v>227</v>
      </c>
      <c r="W196" s="32">
        <v>100</v>
      </c>
    </row>
    <row r="197" spans="1:23" x14ac:dyDescent="0.3">
      <c r="A197" s="5" t="s">
        <v>228</v>
      </c>
      <c r="B197" s="28">
        <v>100</v>
      </c>
      <c r="D197" s="5" t="s">
        <v>228</v>
      </c>
      <c r="E197" s="32">
        <v>100</v>
      </c>
      <c r="G197" s="5" t="s">
        <v>228</v>
      </c>
      <c r="H197" s="29">
        <v>99</v>
      </c>
      <c r="J197" s="5" t="s">
        <v>228</v>
      </c>
      <c r="K197" s="32">
        <v>100</v>
      </c>
      <c r="M197" s="5" t="s">
        <v>228</v>
      </c>
      <c r="N197" s="32">
        <v>100</v>
      </c>
      <c r="P197" s="5" t="s">
        <v>228</v>
      </c>
      <c r="Q197" s="32">
        <v>100</v>
      </c>
      <c r="S197" s="5" t="s">
        <v>228</v>
      </c>
      <c r="T197" s="32">
        <v>100</v>
      </c>
      <c r="V197" s="5" t="s">
        <v>228</v>
      </c>
      <c r="W197" s="32">
        <v>100</v>
      </c>
    </row>
    <row r="198" spans="1:23" x14ac:dyDescent="0.3">
      <c r="A198" s="5" t="s">
        <v>229</v>
      </c>
      <c r="B198" s="28">
        <v>100</v>
      </c>
      <c r="D198" s="5" t="s">
        <v>229</v>
      </c>
      <c r="E198" s="32">
        <v>100</v>
      </c>
      <c r="G198" s="5" t="s">
        <v>229</v>
      </c>
      <c r="H198" s="29">
        <v>99</v>
      </c>
      <c r="J198" s="5" t="s">
        <v>229</v>
      </c>
      <c r="K198" s="32">
        <v>100</v>
      </c>
      <c r="M198" s="5" t="s">
        <v>229</v>
      </c>
      <c r="N198" s="32">
        <v>100</v>
      </c>
      <c r="P198" s="5" t="s">
        <v>229</v>
      </c>
      <c r="Q198" s="32">
        <v>100</v>
      </c>
      <c r="S198" s="5" t="s">
        <v>229</v>
      </c>
      <c r="T198" s="32">
        <v>100</v>
      </c>
      <c r="V198" s="5" t="s">
        <v>229</v>
      </c>
      <c r="W198" s="32">
        <v>100</v>
      </c>
    </row>
    <row r="199" spans="1:23" x14ac:dyDescent="0.3">
      <c r="A199" s="5" t="s">
        <v>230</v>
      </c>
      <c r="B199" s="28">
        <v>100</v>
      </c>
      <c r="D199" s="5" t="s">
        <v>230</v>
      </c>
      <c r="E199" s="32">
        <v>100</v>
      </c>
      <c r="G199" s="5" t="s">
        <v>230</v>
      </c>
      <c r="H199" s="29">
        <v>99</v>
      </c>
      <c r="J199" s="5" t="s">
        <v>230</v>
      </c>
      <c r="K199" s="32">
        <v>100</v>
      </c>
      <c r="M199" s="5" t="s">
        <v>230</v>
      </c>
      <c r="N199" s="32">
        <v>100</v>
      </c>
      <c r="P199" s="5" t="s">
        <v>230</v>
      </c>
      <c r="Q199" s="32">
        <v>100</v>
      </c>
      <c r="S199" s="5" t="s">
        <v>230</v>
      </c>
      <c r="T199" s="32">
        <v>100</v>
      </c>
      <c r="V199" s="5" t="s">
        <v>230</v>
      </c>
      <c r="W199" s="32">
        <v>100</v>
      </c>
    </row>
    <row r="200" spans="1:23" x14ac:dyDescent="0.3">
      <c r="A200" s="5" t="s">
        <v>231</v>
      </c>
      <c r="B200" s="28">
        <v>100</v>
      </c>
      <c r="D200" s="5" t="s">
        <v>231</v>
      </c>
      <c r="E200" s="32">
        <v>100</v>
      </c>
      <c r="G200" s="5" t="s">
        <v>231</v>
      </c>
      <c r="H200" s="29">
        <v>99</v>
      </c>
      <c r="J200" s="5" t="s">
        <v>231</v>
      </c>
      <c r="K200" s="32">
        <v>100</v>
      </c>
      <c r="M200" s="5" t="s">
        <v>231</v>
      </c>
      <c r="N200" s="32">
        <v>100</v>
      </c>
      <c r="P200" s="5" t="s">
        <v>231</v>
      </c>
      <c r="Q200" s="32">
        <v>100</v>
      </c>
      <c r="S200" s="5" t="s">
        <v>231</v>
      </c>
      <c r="T200" s="32">
        <v>100</v>
      </c>
      <c r="V200" s="5" t="s">
        <v>231</v>
      </c>
      <c r="W200" s="32">
        <v>100</v>
      </c>
    </row>
    <row r="201" spans="1:23" x14ac:dyDescent="0.3">
      <c r="A201" s="5" t="s">
        <v>232</v>
      </c>
      <c r="B201" s="28">
        <v>100</v>
      </c>
      <c r="D201" s="5" t="s">
        <v>232</v>
      </c>
      <c r="E201" s="32">
        <v>100</v>
      </c>
      <c r="G201" s="5" t="s">
        <v>232</v>
      </c>
      <c r="H201" s="29">
        <v>99</v>
      </c>
      <c r="J201" s="5" t="s">
        <v>232</v>
      </c>
      <c r="K201" s="32">
        <v>100</v>
      </c>
      <c r="M201" s="5" t="s">
        <v>232</v>
      </c>
      <c r="N201" s="32">
        <v>100</v>
      </c>
      <c r="P201" s="5" t="s">
        <v>232</v>
      </c>
      <c r="Q201" s="32">
        <v>100</v>
      </c>
      <c r="S201" s="5" t="s">
        <v>232</v>
      </c>
      <c r="T201" s="32">
        <v>100</v>
      </c>
      <c r="V201" s="5" t="s">
        <v>232</v>
      </c>
      <c r="W201" s="32">
        <v>100</v>
      </c>
    </row>
    <row r="202" spans="1:23" x14ac:dyDescent="0.3">
      <c r="A202" s="5" t="s">
        <v>233</v>
      </c>
      <c r="B202" s="28">
        <v>100</v>
      </c>
      <c r="D202" s="5" t="s">
        <v>233</v>
      </c>
      <c r="E202" s="32">
        <v>100</v>
      </c>
      <c r="G202" s="5" t="s">
        <v>233</v>
      </c>
      <c r="H202" s="29">
        <v>99</v>
      </c>
      <c r="J202" s="5" t="s">
        <v>233</v>
      </c>
      <c r="K202" s="32">
        <v>100</v>
      </c>
      <c r="M202" s="5" t="s">
        <v>233</v>
      </c>
      <c r="N202" s="32">
        <v>100</v>
      </c>
      <c r="P202" s="5" t="s">
        <v>233</v>
      </c>
      <c r="Q202" s="32">
        <v>100</v>
      </c>
      <c r="S202" s="5" t="s">
        <v>233</v>
      </c>
      <c r="T202" s="32">
        <v>100</v>
      </c>
      <c r="V202" s="5" t="s">
        <v>233</v>
      </c>
      <c r="W202" s="32">
        <v>100</v>
      </c>
    </row>
    <row r="203" spans="1:23" x14ac:dyDescent="0.3">
      <c r="A203" s="7" t="s">
        <v>234</v>
      </c>
      <c r="B203" s="28">
        <v>100</v>
      </c>
      <c r="D203" s="7" t="s">
        <v>234</v>
      </c>
      <c r="E203" s="32">
        <v>100</v>
      </c>
      <c r="G203" s="7" t="s">
        <v>234</v>
      </c>
      <c r="H203" s="29">
        <v>99</v>
      </c>
      <c r="J203" s="7" t="s">
        <v>234</v>
      </c>
      <c r="K203" s="32">
        <v>100</v>
      </c>
      <c r="M203" s="7" t="s">
        <v>234</v>
      </c>
      <c r="N203" s="32">
        <v>100</v>
      </c>
      <c r="P203" s="7" t="s">
        <v>234</v>
      </c>
      <c r="Q203" s="32">
        <v>100</v>
      </c>
      <c r="S203" s="7" t="s">
        <v>234</v>
      </c>
      <c r="T203" s="32">
        <v>100</v>
      </c>
      <c r="V203" s="7" t="s">
        <v>234</v>
      </c>
      <c r="W203" s="32">
        <v>100</v>
      </c>
    </row>
    <row r="204" spans="1:23" x14ac:dyDescent="0.3">
      <c r="A204" s="7" t="s">
        <v>235</v>
      </c>
      <c r="B204" s="28">
        <v>100</v>
      </c>
      <c r="D204" s="7" t="s">
        <v>235</v>
      </c>
      <c r="E204" s="32">
        <v>100</v>
      </c>
      <c r="G204" s="7" t="s">
        <v>235</v>
      </c>
      <c r="H204" s="29">
        <v>98</v>
      </c>
      <c r="J204" s="7" t="s">
        <v>235</v>
      </c>
      <c r="K204" s="32">
        <v>100</v>
      </c>
      <c r="M204" s="7" t="s">
        <v>235</v>
      </c>
      <c r="N204" s="32">
        <v>100</v>
      </c>
      <c r="P204" s="7" t="s">
        <v>235</v>
      </c>
      <c r="Q204" s="32">
        <v>100</v>
      </c>
      <c r="S204" s="7" t="s">
        <v>235</v>
      </c>
      <c r="T204" s="32">
        <v>100</v>
      </c>
      <c r="V204" s="7" t="s">
        <v>235</v>
      </c>
      <c r="W204" s="32">
        <v>100</v>
      </c>
    </row>
    <row r="205" spans="1:23" x14ac:dyDescent="0.3">
      <c r="A205" s="7" t="s">
        <v>236</v>
      </c>
      <c r="B205" s="28">
        <v>100</v>
      </c>
      <c r="D205" s="7" t="s">
        <v>236</v>
      </c>
      <c r="E205" s="32">
        <v>100</v>
      </c>
      <c r="G205" s="7" t="s">
        <v>236</v>
      </c>
      <c r="H205" s="29">
        <v>98</v>
      </c>
      <c r="J205" s="7" t="s">
        <v>236</v>
      </c>
      <c r="K205" s="32">
        <v>100</v>
      </c>
      <c r="M205" s="7" t="s">
        <v>236</v>
      </c>
      <c r="N205" s="32">
        <v>100</v>
      </c>
      <c r="P205" s="7" t="s">
        <v>236</v>
      </c>
      <c r="Q205" s="32">
        <v>100</v>
      </c>
      <c r="S205" s="7" t="s">
        <v>236</v>
      </c>
      <c r="T205" s="32">
        <v>100</v>
      </c>
      <c r="V205" s="7" t="s">
        <v>236</v>
      </c>
      <c r="W205" s="32">
        <v>100</v>
      </c>
    </row>
    <row r="206" spans="1:23" x14ac:dyDescent="0.3">
      <c r="A206" s="7" t="s">
        <v>237</v>
      </c>
      <c r="B206" s="28">
        <v>100</v>
      </c>
      <c r="D206" s="7" t="s">
        <v>237</v>
      </c>
      <c r="E206" s="32">
        <v>100</v>
      </c>
      <c r="G206" s="7" t="s">
        <v>237</v>
      </c>
      <c r="H206" s="29">
        <v>98</v>
      </c>
      <c r="J206" s="7" t="s">
        <v>237</v>
      </c>
      <c r="K206" s="32">
        <v>100</v>
      </c>
      <c r="M206" s="7" t="s">
        <v>237</v>
      </c>
      <c r="N206" s="32">
        <v>100</v>
      </c>
      <c r="P206" s="7" t="s">
        <v>237</v>
      </c>
      <c r="Q206" s="32">
        <v>100</v>
      </c>
      <c r="S206" s="7" t="s">
        <v>237</v>
      </c>
      <c r="T206" s="32">
        <v>100</v>
      </c>
      <c r="V206" s="7" t="s">
        <v>237</v>
      </c>
      <c r="W206" s="32">
        <v>100</v>
      </c>
    </row>
    <row r="207" spans="1:23" x14ac:dyDescent="0.3">
      <c r="A207" s="7" t="s">
        <v>238</v>
      </c>
      <c r="B207" s="28">
        <v>100</v>
      </c>
      <c r="D207" s="7" t="s">
        <v>238</v>
      </c>
      <c r="E207" s="32">
        <v>100</v>
      </c>
      <c r="G207" s="7" t="s">
        <v>238</v>
      </c>
      <c r="H207" s="29">
        <v>98</v>
      </c>
      <c r="J207" s="7" t="s">
        <v>238</v>
      </c>
      <c r="K207" s="32">
        <v>100</v>
      </c>
      <c r="M207" s="7" t="s">
        <v>238</v>
      </c>
      <c r="N207" s="32">
        <v>100</v>
      </c>
      <c r="P207" s="7" t="s">
        <v>238</v>
      </c>
      <c r="Q207" s="32">
        <v>100</v>
      </c>
      <c r="S207" s="7" t="s">
        <v>238</v>
      </c>
      <c r="T207" s="32">
        <v>100</v>
      </c>
      <c r="V207" s="7" t="s">
        <v>238</v>
      </c>
      <c r="W207" s="32">
        <v>100</v>
      </c>
    </row>
    <row r="208" spans="1:23" x14ac:dyDescent="0.3">
      <c r="A208" s="7" t="s">
        <v>239</v>
      </c>
      <c r="B208" s="28">
        <v>100</v>
      </c>
      <c r="D208" s="7" t="s">
        <v>239</v>
      </c>
      <c r="E208" s="32">
        <v>100</v>
      </c>
      <c r="G208" s="7" t="s">
        <v>239</v>
      </c>
      <c r="H208" s="29">
        <v>98</v>
      </c>
      <c r="J208" s="7" t="s">
        <v>239</v>
      </c>
      <c r="K208" s="32">
        <v>100</v>
      </c>
      <c r="M208" s="7" t="s">
        <v>239</v>
      </c>
      <c r="N208" s="32">
        <v>100</v>
      </c>
      <c r="P208" s="7" t="s">
        <v>239</v>
      </c>
      <c r="Q208" s="32">
        <v>100</v>
      </c>
      <c r="S208" s="7" t="s">
        <v>239</v>
      </c>
      <c r="T208" s="32">
        <v>100</v>
      </c>
      <c r="V208" s="7" t="s">
        <v>239</v>
      </c>
      <c r="W208" s="32">
        <v>100</v>
      </c>
    </row>
    <row r="209" spans="1:23" x14ac:dyDescent="0.3">
      <c r="A209" s="7" t="s">
        <v>240</v>
      </c>
      <c r="B209" s="28">
        <v>100</v>
      </c>
      <c r="D209" s="7" t="s">
        <v>240</v>
      </c>
      <c r="E209" s="32">
        <v>100</v>
      </c>
      <c r="G209" s="7" t="s">
        <v>240</v>
      </c>
      <c r="H209" s="29">
        <v>98</v>
      </c>
      <c r="J209" s="7" t="s">
        <v>240</v>
      </c>
      <c r="K209" s="32">
        <v>100</v>
      </c>
      <c r="M209" s="7" t="s">
        <v>240</v>
      </c>
      <c r="N209" s="32">
        <v>100</v>
      </c>
      <c r="P209" s="7" t="s">
        <v>240</v>
      </c>
      <c r="Q209" s="32">
        <v>100</v>
      </c>
      <c r="S209" s="7" t="s">
        <v>240</v>
      </c>
      <c r="T209" s="32">
        <v>100</v>
      </c>
      <c r="V209" s="7" t="s">
        <v>240</v>
      </c>
      <c r="W209" s="32">
        <v>100</v>
      </c>
    </row>
    <row r="210" spans="1:23" x14ac:dyDescent="0.3">
      <c r="A210" s="7" t="s">
        <v>241</v>
      </c>
      <c r="B210" s="28">
        <v>100</v>
      </c>
      <c r="D210" s="7" t="s">
        <v>241</v>
      </c>
      <c r="E210" s="32">
        <v>100</v>
      </c>
      <c r="G210" s="7" t="s">
        <v>241</v>
      </c>
      <c r="H210" s="29">
        <v>98</v>
      </c>
      <c r="J210" s="7" t="s">
        <v>241</v>
      </c>
      <c r="K210" s="32">
        <v>100</v>
      </c>
      <c r="M210" s="7" t="s">
        <v>241</v>
      </c>
      <c r="N210" s="32">
        <v>100</v>
      </c>
      <c r="P210" s="7" t="s">
        <v>241</v>
      </c>
      <c r="Q210" s="32">
        <v>100</v>
      </c>
      <c r="S210" s="7" t="s">
        <v>241</v>
      </c>
      <c r="T210" s="32">
        <v>100</v>
      </c>
      <c r="V210" s="7" t="s">
        <v>241</v>
      </c>
      <c r="W210" s="32">
        <v>100</v>
      </c>
    </row>
    <row r="211" spans="1:23" x14ac:dyDescent="0.3">
      <c r="A211" s="7" t="s">
        <v>242</v>
      </c>
      <c r="B211" s="28">
        <v>100</v>
      </c>
      <c r="D211" s="7" t="s">
        <v>242</v>
      </c>
      <c r="E211" s="32">
        <v>100</v>
      </c>
      <c r="G211" s="7" t="s">
        <v>242</v>
      </c>
      <c r="H211" s="29">
        <v>98</v>
      </c>
      <c r="J211" s="7" t="s">
        <v>242</v>
      </c>
      <c r="K211" s="32">
        <v>100</v>
      </c>
      <c r="M211" s="7" t="s">
        <v>242</v>
      </c>
      <c r="N211" s="32">
        <v>100</v>
      </c>
      <c r="P211" s="7" t="s">
        <v>242</v>
      </c>
      <c r="Q211" s="32">
        <v>100</v>
      </c>
      <c r="S211" s="7" t="s">
        <v>242</v>
      </c>
      <c r="T211" s="32">
        <v>100</v>
      </c>
      <c r="V211" s="7" t="s">
        <v>242</v>
      </c>
      <c r="W211" s="32">
        <v>100</v>
      </c>
    </row>
    <row r="212" spans="1:23" x14ac:dyDescent="0.3">
      <c r="A212" s="7" t="s">
        <v>243</v>
      </c>
      <c r="B212" s="28">
        <v>100</v>
      </c>
      <c r="D212" s="7" t="s">
        <v>243</v>
      </c>
      <c r="E212" s="32">
        <v>100</v>
      </c>
      <c r="G212" s="7" t="s">
        <v>243</v>
      </c>
      <c r="H212" s="29">
        <v>98</v>
      </c>
      <c r="J212" s="7" t="s">
        <v>243</v>
      </c>
      <c r="K212" s="32">
        <v>100</v>
      </c>
      <c r="M212" s="7" t="s">
        <v>243</v>
      </c>
      <c r="N212" s="32">
        <v>100</v>
      </c>
      <c r="P212" s="7" t="s">
        <v>243</v>
      </c>
      <c r="Q212" s="32">
        <v>100</v>
      </c>
      <c r="S212" s="7" t="s">
        <v>243</v>
      </c>
      <c r="T212" s="32">
        <v>100</v>
      </c>
      <c r="V212" s="7" t="s">
        <v>243</v>
      </c>
      <c r="W212" s="32">
        <v>100</v>
      </c>
    </row>
    <row r="213" spans="1:23" x14ac:dyDescent="0.3">
      <c r="A213" s="7" t="s">
        <v>244</v>
      </c>
      <c r="B213" s="28">
        <v>100</v>
      </c>
      <c r="D213" s="7" t="s">
        <v>244</v>
      </c>
      <c r="E213" s="32">
        <v>100</v>
      </c>
      <c r="G213" s="7" t="s">
        <v>244</v>
      </c>
      <c r="H213" s="29">
        <v>98</v>
      </c>
      <c r="J213" s="7" t="s">
        <v>244</v>
      </c>
      <c r="K213" s="32">
        <v>100</v>
      </c>
      <c r="M213" s="7" t="s">
        <v>244</v>
      </c>
      <c r="N213" s="32">
        <v>100</v>
      </c>
      <c r="P213" s="7" t="s">
        <v>244</v>
      </c>
      <c r="Q213" s="32">
        <v>100</v>
      </c>
      <c r="S213" s="7" t="s">
        <v>244</v>
      </c>
      <c r="T213" s="32">
        <v>100</v>
      </c>
      <c r="V213" s="7" t="s">
        <v>244</v>
      </c>
      <c r="W213" s="32">
        <v>100</v>
      </c>
    </row>
    <row r="214" spans="1:23" x14ac:dyDescent="0.3">
      <c r="A214" s="7" t="s">
        <v>245</v>
      </c>
      <c r="B214" s="28">
        <v>100</v>
      </c>
      <c r="D214" s="7" t="s">
        <v>245</v>
      </c>
      <c r="E214" s="32">
        <v>100</v>
      </c>
      <c r="G214" s="7" t="s">
        <v>245</v>
      </c>
      <c r="H214" s="29">
        <v>97</v>
      </c>
      <c r="J214" s="7" t="s">
        <v>245</v>
      </c>
      <c r="K214" s="32">
        <v>100</v>
      </c>
      <c r="M214" s="7" t="s">
        <v>245</v>
      </c>
      <c r="N214" s="32">
        <v>100</v>
      </c>
      <c r="P214" s="7" t="s">
        <v>245</v>
      </c>
      <c r="Q214" s="32">
        <v>100</v>
      </c>
      <c r="S214" s="7" t="s">
        <v>245</v>
      </c>
      <c r="T214" s="32">
        <v>100</v>
      </c>
      <c r="V214" s="7" t="s">
        <v>245</v>
      </c>
      <c r="W214" s="32">
        <v>100</v>
      </c>
    </row>
    <row r="215" spans="1:23" x14ac:dyDescent="0.3">
      <c r="A215" s="7" t="s">
        <v>246</v>
      </c>
      <c r="B215" s="28">
        <v>100</v>
      </c>
      <c r="D215" s="7" t="s">
        <v>246</v>
      </c>
      <c r="E215" s="32">
        <v>100</v>
      </c>
      <c r="G215" s="7" t="s">
        <v>246</v>
      </c>
      <c r="H215" s="29">
        <v>97</v>
      </c>
      <c r="J215" s="7" t="s">
        <v>246</v>
      </c>
      <c r="K215" s="32">
        <v>100</v>
      </c>
      <c r="M215" s="7" t="s">
        <v>246</v>
      </c>
      <c r="N215" s="32">
        <v>100</v>
      </c>
      <c r="P215" s="7" t="s">
        <v>246</v>
      </c>
      <c r="Q215" s="32">
        <v>100</v>
      </c>
      <c r="S215" s="7" t="s">
        <v>246</v>
      </c>
      <c r="T215" s="32">
        <v>100</v>
      </c>
      <c r="V215" s="7" t="s">
        <v>246</v>
      </c>
      <c r="W215" s="32">
        <v>100</v>
      </c>
    </row>
    <row r="216" spans="1:23" x14ac:dyDescent="0.3">
      <c r="A216" s="7" t="s">
        <v>247</v>
      </c>
      <c r="B216" s="28">
        <v>100</v>
      </c>
      <c r="D216" s="7" t="s">
        <v>247</v>
      </c>
      <c r="E216" s="32">
        <v>100</v>
      </c>
      <c r="G216" s="7" t="s">
        <v>247</v>
      </c>
      <c r="H216" s="29">
        <v>97</v>
      </c>
      <c r="J216" s="7" t="s">
        <v>247</v>
      </c>
      <c r="K216" s="32">
        <v>100</v>
      </c>
      <c r="M216" s="7" t="s">
        <v>247</v>
      </c>
      <c r="N216" s="32">
        <v>100</v>
      </c>
      <c r="P216" s="7" t="s">
        <v>247</v>
      </c>
      <c r="Q216" s="32">
        <v>100</v>
      </c>
      <c r="S216" s="7" t="s">
        <v>247</v>
      </c>
      <c r="T216" s="32">
        <v>100</v>
      </c>
      <c r="V216" s="7" t="s">
        <v>247</v>
      </c>
      <c r="W216" s="32">
        <v>100</v>
      </c>
    </row>
    <row r="217" spans="1:23" x14ac:dyDescent="0.3">
      <c r="A217" s="7" t="s">
        <v>248</v>
      </c>
      <c r="B217" s="28">
        <v>100</v>
      </c>
      <c r="D217" s="7" t="s">
        <v>248</v>
      </c>
      <c r="E217" s="32">
        <v>100</v>
      </c>
      <c r="G217" s="7" t="s">
        <v>248</v>
      </c>
      <c r="H217" s="29">
        <v>97</v>
      </c>
      <c r="J217" s="7" t="s">
        <v>248</v>
      </c>
      <c r="K217" s="32">
        <v>100</v>
      </c>
      <c r="M217" s="7" t="s">
        <v>248</v>
      </c>
      <c r="N217" s="32">
        <v>100</v>
      </c>
      <c r="P217" s="7" t="s">
        <v>248</v>
      </c>
      <c r="Q217" s="32">
        <v>100</v>
      </c>
      <c r="S217" s="7" t="s">
        <v>248</v>
      </c>
      <c r="T217" s="32">
        <v>100</v>
      </c>
      <c r="V217" s="7" t="s">
        <v>248</v>
      </c>
      <c r="W217" s="32">
        <v>100</v>
      </c>
    </row>
    <row r="218" spans="1:23" x14ac:dyDescent="0.3">
      <c r="A218" s="7" t="s">
        <v>249</v>
      </c>
      <c r="B218" s="28">
        <v>100</v>
      </c>
      <c r="D218" s="7" t="s">
        <v>249</v>
      </c>
      <c r="E218" s="32">
        <v>100</v>
      </c>
      <c r="G218" s="7" t="s">
        <v>249</v>
      </c>
      <c r="H218" s="29">
        <v>97</v>
      </c>
      <c r="J218" s="7" t="s">
        <v>249</v>
      </c>
      <c r="K218" s="32">
        <v>100</v>
      </c>
      <c r="M218" s="7" t="s">
        <v>249</v>
      </c>
      <c r="N218" s="32">
        <v>100</v>
      </c>
      <c r="P218" s="7" t="s">
        <v>249</v>
      </c>
      <c r="Q218" s="32">
        <v>100</v>
      </c>
      <c r="S218" s="7" t="s">
        <v>249</v>
      </c>
      <c r="T218" s="32">
        <v>100</v>
      </c>
      <c r="V218" s="7" t="s">
        <v>249</v>
      </c>
      <c r="W218" s="32">
        <v>100</v>
      </c>
    </row>
    <row r="219" spans="1:23" x14ac:dyDescent="0.3">
      <c r="A219" s="7" t="s">
        <v>250</v>
      </c>
      <c r="B219" s="28">
        <v>100</v>
      </c>
      <c r="D219" s="7" t="s">
        <v>250</v>
      </c>
      <c r="E219" s="32">
        <v>100</v>
      </c>
      <c r="G219" s="7" t="s">
        <v>250</v>
      </c>
      <c r="H219" s="29">
        <v>97</v>
      </c>
      <c r="J219" s="7" t="s">
        <v>250</v>
      </c>
      <c r="K219" s="32">
        <v>100</v>
      </c>
      <c r="M219" s="7" t="s">
        <v>250</v>
      </c>
      <c r="N219" s="32">
        <v>100</v>
      </c>
      <c r="P219" s="7" t="s">
        <v>250</v>
      </c>
      <c r="Q219" s="32">
        <v>100</v>
      </c>
      <c r="S219" s="7" t="s">
        <v>250</v>
      </c>
      <c r="T219" s="32">
        <v>100</v>
      </c>
      <c r="V219" s="7" t="s">
        <v>250</v>
      </c>
      <c r="W219" s="32">
        <v>100</v>
      </c>
    </row>
    <row r="220" spans="1:23" x14ac:dyDescent="0.3">
      <c r="A220" s="7" t="s">
        <v>251</v>
      </c>
      <c r="B220" s="28">
        <v>100</v>
      </c>
      <c r="D220" s="7" t="s">
        <v>251</v>
      </c>
      <c r="E220" s="32">
        <v>100</v>
      </c>
      <c r="G220" s="7" t="s">
        <v>251</v>
      </c>
      <c r="H220" s="29">
        <v>97</v>
      </c>
      <c r="J220" s="7" t="s">
        <v>251</v>
      </c>
      <c r="K220" s="32">
        <v>100</v>
      </c>
      <c r="M220" s="7" t="s">
        <v>251</v>
      </c>
      <c r="N220" s="32">
        <v>100</v>
      </c>
      <c r="P220" s="7" t="s">
        <v>251</v>
      </c>
      <c r="Q220" s="32">
        <v>100</v>
      </c>
      <c r="S220" s="7" t="s">
        <v>251</v>
      </c>
      <c r="T220" s="32">
        <v>100</v>
      </c>
      <c r="V220" s="7" t="s">
        <v>251</v>
      </c>
      <c r="W220" s="32">
        <v>100</v>
      </c>
    </row>
    <row r="221" spans="1:23" x14ac:dyDescent="0.3">
      <c r="A221" s="7" t="s">
        <v>252</v>
      </c>
      <c r="B221" s="28">
        <v>100</v>
      </c>
      <c r="D221" s="7" t="s">
        <v>252</v>
      </c>
      <c r="E221" s="32">
        <v>100</v>
      </c>
      <c r="G221" s="7" t="s">
        <v>252</v>
      </c>
      <c r="H221" s="29">
        <v>97</v>
      </c>
      <c r="J221" s="7" t="s">
        <v>252</v>
      </c>
      <c r="K221" s="32">
        <v>100</v>
      </c>
      <c r="M221" s="7" t="s">
        <v>252</v>
      </c>
      <c r="N221" s="32">
        <v>100</v>
      </c>
      <c r="P221" s="7" t="s">
        <v>252</v>
      </c>
      <c r="Q221" s="32">
        <v>100</v>
      </c>
      <c r="S221" s="7" t="s">
        <v>252</v>
      </c>
      <c r="T221" s="32">
        <v>100</v>
      </c>
      <c r="V221" s="7" t="s">
        <v>252</v>
      </c>
      <c r="W221" s="32">
        <v>100</v>
      </c>
    </row>
    <row r="222" spans="1:23" x14ac:dyDescent="0.3">
      <c r="A222" s="7" t="s">
        <v>253</v>
      </c>
      <c r="B222" s="28">
        <v>100</v>
      </c>
      <c r="D222" s="7" t="s">
        <v>253</v>
      </c>
      <c r="E222" s="32">
        <v>100</v>
      </c>
      <c r="G222" s="7" t="s">
        <v>253</v>
      </c>
      <c r="H222" s="29">
        <v>97</v>
      </c>
      <c r="J222" s="7" t="s">
        <v>253</v>
      </c>
      <c r="K222" s="32">
        <v>100</v>
      </c>
      <c r="M222" s="7" t="s">
        <v>253</v>
      </c>
      <c r="N222" s="32">
        <v>100</v>
      </c>
      <c r="P222" s="7" t="s">
        <v>253</v>
      </c>
      <c r="Q222" s="32">
        <v>100</v>
      </c>
      <c r="S222" s="7" t="s">
        <v>253</v>
      </c>
      <c r="T222" s="32">
        <v>100</v>
      </c>
      <c r="V222" s="7" t="s">
        <v>253</v>
      </c>
      <c r="W222" s="32">
        <v>100</v>
      </c>
    </row>
    <row r="223" spans="1:23" x14ac:dyDescent="0.3">
      <c r="A223" s="7" t="s">
        <v>254</v>
      </c>
      <c r="B223" s="28">
        <v>100</v>
      </c>
      <c r="D223" s="7" t="s">
        <v>254</v>
      </c>
      <c r="E223" s="32">
        <v>100</v>
      </c>
      <c r="G223" s="7" t="s">
        <v>254</v>
      </c>
      <c r="H223" s="29">
        <v>97</v>
      </c>
      <c r="J223" s="7" t="s">
        <v>254</v>
      </c>
      <c r="K223" s="32">
        <v>100</v>
      </c>
      <c r="M223" s="7" t="s">
        <v>254</v>
      </c>
      <c r="N223" s="32">
        <v>100</v>
      </c>
      <c r="P223" s="7" t="s">
        <v>254</v>
      </c>
      <c r="Q223" s="32">
        <v>100</v>
      </c>
      <c r="S223" s="7" t="s">
        <v>254</v>
      </c>
      <c r="T223" s="32">
        <v>100</v>
      </c>
      <c r="V223" s="7" t="s">
        <v>254</v>
      </c>
      <c r="W223" s="32">
        <v>100</v>
      </c>
    </row>
    <row r="224" spans="1:23" x14ac:dyDescent="0.3">
      <c r="A224" s="7" t="s">
        <v>255</v>
      </c>
      <c r="B224" s="28">
        <v>100</v>
      </c>
      <c r="D224" s="7" t="s">
        <v>255</v>
      </c>
      <c r="E224" s="32">
        <v>100</v>
      </c>
      <c r="G224" s="7" t="s">
        <v>255</v>
      </c>
      <c r="H224" s="29">
        <v>97</v>
      </c>
      <c r="J224" s="7" t="s">
        <v>255</v>
      </c>
      <c r="K224" s="32">
        <v>100</v>
      </c>
      <c r="M224" s="7" t="s">
        <v>255</v>
      </c>
      <c r="N224" s="32">
        <v>100</v>
      </c>
      <c r="P224" s="7" t="s">
        <v>255</v>
      </c>
      <c r="Q224" s="32">
        <v>100</v>
      </c>
      <c r="S224" s="7" t="s">
        <v>255</v>
      </c>
      <c r="T224" s="32">
        <v>100</v>
      </c>
      <c r="V224" s="7" t="s">
        <v>255</v>
      </c>
      <c r="W224" s="32">
        <v>100</v>
      </c>
    </row>
    <row r="225" spans="1:23" x14ac:dyDescent="0.3">
      <c r="A225" s="7" t="s">
        <v>256</v>
      </c>
      <c r="B225" s="28">
        <v>100</v>
      </c>
      <c r="D225" s="7" t="s">
        <v>256</v>
      </c>
      <c r="E225" s="32">
        <v>100</v>
      </c>
      <c r="G225" s="7" t="s">
        <v>256</v>
      </c>
      <c r="H225" s="29">
        <v>97</v>
      </c>
      <c r="J225" s="7" t="s">
        <v>256</v>
      </c>
      <c r="K225" s="32">
        <v>100</v>
      </c>
      <c r="M225" s="7" t="s">
        <v>256</v>
      </c>
      <c r="N225" s="32">
        <v>100</v>
      </c>
      <c r="P225" s="7" t="s">
        <v>256</v>
      </c>
      <c r="Q225" s="32">
        <v>100</v>
      </c>
      <c r="S225" s="7" t="s">
        <v>256</v>
      </c>
      <c r="T225" s="32">
        <v>100</v>
      </c>
      <c r="V225" s="7" t="s">
        <v>256</v>
      </c>
      <c r="W225" s="32">
        <v>100</v>
      </c>
    </row>
    <row r="226" spans="1:23" x14ac:dyDescent="0.3">
      <c r="A226" s="7" t="s">
        <v>257</v>
      </c>
      <c r="B226" s="28">
        <v>100</v>
      </c>
      <c r="D226" s="7" t="s">
        <v>257</v>
      </c>
      <c r="E226" s="32">
        <v>100</v>
      </c>
      <c r="G226" s="7" t="s">
        <v>257</v>
      </c>
      <c r="H226" s="29">
        <v>97</v>
      </c>
      <c r="J226" s="7" t="s">
        <v>257</v>
      </c>
      <c r="K226" s="32">
        <v>100</v>
      </c>
      <c r="M226" s="7" t="s">
        <v>257</v>
      </c>
      <c r="N226" s="32">
        <v>100</v>
      </c>
      <c r="P226" s="7" t="s">
        <v>257</v>
      </c>
      <c r="Q226" s="32">
        <v>100</v>
      </c>
      <c r="S226" s="7" t="s">
        <v>257</v>
      </c>
      <c r="T226" s="32">
        <v>100</v>
      </c>
      <c r="V226" s="7" t="s">
        <v>257</v>
      </c>
      <c r="W226" s="32">
        <v>100</v>
      </c>
    </row>
    <row r="227" spans="1:23" x14ac:dyDescent="0.3">
      <c r="A227" s="7" t="s">
        <v>258</v>
      </c>
      <c r="B227" s="28">
        <v>100</v>
      </c>
      <c r="D227" s="7" t="s">
        <v>258</v>
      </c>
      <c r="E227" s="32">
        <v>100</v>
      </c>
      <c r="G227" s="7" t="s">
        <v>258</v>
      </c>
      <c r="H227" s="29">
        <v>97</v>
      </c>
      <c r="J227" s="7" t="s">
        <v>258</v>
      </c>
      <c r="K227" s="32">
        <v>100</v>
      </c>
      <c r="M227" s="7" t="s">
        <v>258</v>
      </c>
      <c r="N227" s="32">
        <v>100</v>
      </c>
      <c r="P227" s="7" t="s">
        <v>258</v>
      </c>
      <c r="Q227" s="32">
        <v>100</v>
      </c>
      <c r="S227" s="7" t="s">
        <v>258</v>
      </c>
      <c r="T227" s="32">
        <v>100</v>
      </c>
      <c r="V227" s="7" t="s">
        <v>258</v>
      </c>
      <c r="W227" s="32">
        <v>100</v>
      </c>
    </row>
    <row r="228" spans="1:23" x14ac:dyDescent="0.3">
      <c r="A228" s="7" t="s">
        <v>259</v>
      </c>
      <c r="B228" s="28">
        <v>100</v>
      </c>
      <c r="D228" s="7" t="s">
        <v>259</v>
      </c>
      <c r="E228" s="32">
        <v>100</v>
      </c>
      <c r="G228" s="7" t="s">
        <v>259</v>
      </c>
      <c r="H228" s="29">
        <v>97</v>
      </c>
      <c r="J228" s="7" t="s">
        <v>259</v>
      </c>
      <c r="K228" s="32">
        <v>100</v>
      </c>
      <c r="M228" s="7" t="s">
        <v>259</v>
      </c>
      <c r="N228" s="32">
        <v>100</v>
      </c>
      <c r="P228" s="7" t="s">
        <v>259</v>
      </c>
      <c r="Q228" s="32">
        <v>100</v>
      </c>
      <c r="S228" s="7" t="s">
        <v>259</v>
      </c>
      <c r="T228" s="32">
        <v>100</v>
      </c>
      <c r="V228" s="7" t="s">
        <v>259</v>
      </c>
      <c r="W228" s="32">
        <v>100</v>
      </c>
    </row>
    <row r="229" spans="1:23" x14ac:dyDescent="0.3">
      <c r="A229" s="7" t="s">
        <v>260</v>
      </c>
      <c r="B229" s="28">
        <v>100</v>
      </c>
      <c r="D229" s="7" t="s">
        <v>260</v>
      </c>
      <c r="E229" s="32">
        <v>100</v>
      </c>
      <c r="G229" s="7" t="s">
        <v>260</v>
      </c>
      <c r="H229" s="29">
        <v>97</v>
      </c>
      <c r="J229" s="7" t="s">
        <v>260</v>
      </c>
      <c r="K229" s="32">
        <v>100</v>
      </c>
      <c r="M229" s="7" t="s">
        <v>260</v>
      </c>
      <c r="N229" s="32">
        <v>100</v>
      </c>
      <c r="P229" s="7" t="s">
        <v>260</v>
      </c>
      <c r="Q229" s="32">
        <v>100</v>
      </c>
      <c r="S229" s="7" t="s">
        <v>260</v>
      </c>
      <c r="T229" s="32">
        <v>100</v>
      </c>
      <c r="V229" s="7" t="s">
        <v>260</v>
      </c>
      <c r="W229" s="32">
        <v>100</v>
      </c>
    </row>
    <row r="230" spans="1:23" x14ac:dyDescent="0.3">
      <c r="A230" s="7" t="s">
        <v>261</v>
      </c>
      <c r="B230" s="28">
        <v>100</v>
      </c>
      <c r="D230" s="7" t="s">
        <v>261</v>
      </c>
      <c r="E230" s="32">
        <v>100</v>
      </c>
      <c r="G230" s="7" t="s">
        <v>261</v>
      </c>
      <c r="H230" s="29">
        <v>97</v>
      </c>
      <c r="J230" s="7" t="s">
        <v>261</v>
      </c>
      <c r="K230" s="32">
        <v>100</v>
      </c>
      <c r="M230" s="7" t="s">
        <v>261</v>
      </c>
      <c r="N230" s="32">
        <v>100</v>
      </c>
      <c r="P230" s="7" t="s">
        <v>261</v>
      </c>
      <c r="Q230" s="32">
        <v>100</v>
      </c>
      <c r="S230" s="7" t="s">
        <v>261</v>
      </c>
      <c r="T230" s="32">
        <v>100</v>
      </c>
      <c r="V230" s="7" t="s">
        <v>261</v>
      </c>
      <c r="W230" s="32">
        <v>100</v>
      </c>
    </row>
    <row r="231" spans="1:23" x14ac:dyDescent="0.3">
      <c r="A231" s="7" t="s">
        <v>262</v>
      </c>
      <c r="B231" s="28">
        <v>100</v>
      </c>
      <c r="D231" s="7" t="s">
        <v>262</v>
      </c>
      <c r="E231" s="32">
        <v>100</v>
      </c>
      <c r="G231" s="7" t="s">
        <v>262</v>
      </c>
      <c r="H231" s="29">
        <v>97</v>
      </c>
      <c r="J231" s="7" t="s">
        <v>262</v>
      </c>
      <c r="K231" s="32">
        <v>100</v>
      </c>
      <c r="M231" s="7" t="s">
        <v>262</v>
      </c>
      <c r="N231" s="32">
        <v>100</v>
      </c>
      <c r="P231" s="7" t="s">
        <v>262</v>
      </c>
      <c r="Q231" s="32">
        <v>100</v>
      </c>
      <c r="S231" s="7" t="s">
        <v>262</v>
      </c>
      <c r="T231" s="32">
        <v>100</v>
      </c>
      <c r="V231" s="7" t="s">
        <v>262</v>
      </c>
      <c r="W231" s="32">
        <v>100</v>
      </c>
    </row>
    <row r="232" spans="1:23" x14ac:dyDescent="0.3">
      <c r="A232" s="7" t="s">
        <v>263</v>
      </c>
      <c r="B232" s="28">
        <v>100</v>
      </c>
      <c r="D232" s="7" t="s">
        <v>263</v>
      </c>
      <c r="E232" s="32">
        <v>100</v>
      </c>
      <c r="G232" s="7" t="s">
        <v>263</v>
      </c>
      <c r="H232" s="29">
        <v>97</v>
      </c>
      <c r="J232" s="7" t="s">
        <v>263</v>
      </c>
      <c r="K232" s="32">
        <v>100</v>
      </c>
      <c r="M232" s="7" t="s">
        <v>263</v>
      </c>
      <c r="N232" s="32">
        <v>100</v>
      </c>
      <c r="P232" s="7" t="s">
        <v>263</v>
      </c>
      <c r="Q232" s="32">
        <v>100</v>
      </c>
      <c r="S232" s="7" t="s">
        <v>263</v>
      </c>
      <c r="T232" s="32">
        <v>100</v>
      </c>
      <c r="V232" s="7" t="s">
        <v>263</v>
      </c>
      <c r="W232" s="32">
        <v>100</v>
      </c>
    </row>
    <row r="233" spans="1:23" x14ac:dyDescent="0.3">
      <c r="A233" s="7" t="s">
        <v>264</v>
      </c>
      <c r="B233" s="28">
        <v>100</v>
      </c>
      <c r="D233" s="7" t="s">
        <v>264</v>
      </c>
      <c r="E233" s="32">
        <v>100</v>
      </c>
      <c r="G233" s="7" t="s">
        <v>264</v>
      </c>
      <c r="H233" s="29">
        <v>97</v>
      </c>
      <c r="J233" s="5" t="s">
        <v>264</v>
      </c>
      <c r="K233" s="28">
        <v>100</v>
      </c>
      <c r="M233" s="7" t="s">
        <v>264</v>
      </c>
      <c r="N233" s="32">
        <v>100</v>
      </c>
      <c r="P233" s="7" t="s">
        <v>264</v>
      </c>
      <c r="Q233" s="32">
        <v>100</v>
      </c>
      <c r="S233" s="7" t="s">
        <v>264</v>
      </c>
      <c r="T233" s="32">
        <v>100</v>
      </c>
      <c r="V233" s="7" t="s">
        <v>264</v>
      </c>
      <c r="W233" s="32">
        <v>100</v>
      </c>
    </row>
    <row r="234" spans="1:23" x14ac:dyDescent="0.3">
      <c r="A234" s="7" t="s">
        <v>265</v>
      </c>
      <c r="B234" s="28">
        <v>100</v>
      </c>
      <c r="D234" s="7" t="s">
        <v>265</v>
      </c>
      <c r="E234" s="32">
        <v>100</v>
      </c>
      <c r="G234" s="7" t="s">
        <v>265</v>
      </c>
      <c r="H234" s="29">
        <v>96</v>
      </c>
      <c r="J234" s="7" t="s">
        <v>265</v>
      </c>
      <c r="K234" s="29">
        <v>99</v>
      </c>
      <c r="M234" s="7" t="s">
        <v>265</v>
      </c>
      <c r="N234" s="32">
        <v>100</v>
      </c>
      <c r="P234" s="7" t="s">
        <v>265</v>
      </c>
      <c r="Q234" s="32">
        <v>100</v>
      </c>
      <c r="S234" s="7" t="s">
        <v>265</v>
      </c>
      <c r="T234" s="32">
        <v>100</v>
      </c>
      <c r="V234" s="7" t="s">
        <v>265</v>
      </c>
      <c r="W234" s="32">
        <v>100</v>
      </c>
    </row>
    <row r="235" spans="1:23" x14ac:dyDescent="0.3">
      <c r="A235" s="7" t="s">
        <v>266</v>
      </c>
      <c r="B235" s="28">
        <v>100</v>
      </c>
      <c r="D235" s="7" t="s">
        <v>266</v>
      </c>
      <c r="E235" s="32">
        <v>100</v>
      </c>
      <c r="G235" s="7" t="s">
        <v>266</v>
      </c>
      <c r="H235" s="29">
        <v>96</v>
      </c>
      <c r="J235" s="7" t="s">
        <v>266</v>
      </c>
      <c r="K235" s="29">
        <v>99</v>
      </c>
      <c r="M235" s="7" t="s">
        <v>266</v>
      </c>
      <c r="N235" s="32">
        <v>100</v>
      </c>
      <c r="P235" s="7" t="s">
        <v>266</v>
      </c>
      <c r="Q235" s="32">
        <v>100</v>
      </c>
      <c r="S235" s="7" t="s">
        <v>266</v>
      </c>
      <c r="T235" s="32">
        <v>100</v>
      </c>
      <c r="V235" s="7" t="s">
        <v>266</v>
      </c>
      <c r="W235" s="32">
        <v>100</v>
      </c>
    </row>
    <row r="236" spans="1:23" x14ac:dyDescent="0.3">
      <c r="A236" s="7" t="s">
        <v>267</v>
      </c>
      <c r="B236" s="28">
        <v>100</v>
      </c>
      <c r="D236" s="7" t="s">
        <v>267</v>
      </c>
      <c r="E236" s="32">
        <v>100</v>
      </c>
      <c r="G236" s="7" t="s">
        <v>267</v>
      </c>
      <c r="H236" s="29">
        <v>96</v>
      </c>
      <c r="J236" s="7" t="s">
        <v>267</v>
      </c>
      <c r="K236" s="29">
        <v>99</v>
      </c>
      <c r="M236" s="7" t="s">
        <v>267</v>
      </c>
      <c r="N236" s="32">
        <v>100</v>
      </c>
      <c r="P236" s="7" t="s">
        <v>267</v>
      </c>
      <c r="Q236" s="32">
        <v>100</v>
      </c>
      <c r="S236" s="7" t="s">
        <v>267</v>
      </c>
      <c r="T236" s="32">
        <v>100</v>
      </c>
      <c r="V236" s="7" t="s">
        <v>267</v>
      </c>
      <c r="W236" s="32">
        <v>100</v>
      </c>
    </row>
    <row r="237" spans="1:23" x14ac:dyDescent="0.3">
      <c r="A237" s="7" t="s">
        <v>268</v>
      </c>
      <c r="B237" s="28">
        <v>100</v>
      </c>
      <c r="D237" s="7" t="s">
        <v>268</v>
      </c>
      <c r="E237" s="32">
        <v>100</v>
      </c>
      <c r="G237" s="7" t="s">
        <v>268</v>
      </c>
      <c r="H237" s="29">
        <v>96</v>
      </c>
      <c r="J237" s="7" t="s">
        <v>268</v>
      </c>
      <c r="K237" s="29">
        <v>99</v>
      </c>
      <c r="M237" s="7" t="s">
        <v>268</v>
      </c>
      <c r="N237" s="32">
        <v>100</v>
      </c>
      <c r="P237" s="7" t="s">
        <v>268</v>
      </c>
      <c r="Q237" s="32">
        <v>100</v>
      </c>
      <c r="S237" s="7" t="s">
        <v>268</v>
      </c>
      <c r="T237" s="32">
        <v>100</v>
      </c>
      <c r="V237" s="7" t="s">
        <v>268</v>
      </c>
      <c r="W237" s="32">
        <v>100</v>
      </c>
    </row>
    <row r="238" spans="1:23" x14ac:dyDescent="0.3">
      <c r="A238" s="7" t="s">
        <v>269</v>
      </c>
      <c r="B238" s="28">
        <v>100</v>
      </c>
      <c r="D238" s="7" t="s">
        <v>269</v>
      </c>
      <c r="E238" s="32">
        <v>100</v>
      </c>
      <c r="G238" s="7" t="s">
        <v>269</v>
      </c>
      <c r="H238" s="29">
        <v>96</v>
      </c>
      <c r="J238" s="7" t="s">
        <v>269</v>
      </c>
      <c r="K238" s="29">
        <v>99</v>
      </c>
      <c r="M238" s="7" t="s">
        <v>269</v>
      </c>
      <c r="N238" s="32">
        <v>100</v>
      </c>
      <c r="P238" s="7" t="s">
        <v>269</v>
      </c>
      <c r="Q238" s="32">
        <v>100</v>
      </c>
      <c r="S238" s="7" t="s">
        <v>269</v>
      </c>
      <c r="T238" s="32">
        <v>100</v>
      </c>
      <c r="V238" s="7" t="s">
        <v>269</v>
      </c>
      <c r="W238" s="32">
        <v>100</v>
      </c>
    </row>
    <row r="239" spans="1:23" x14ac:dyDescent="0.3">
      <c r="A239" s="7" t="s">
        <v>270</v>
      </c>
      <c r="B239" s="28">
        <v>100</v>
      </c>
      <c r="D239" s="7" t="s">
        <v>270</v>
      </c>
      <c r="E239" s="32">
        <v>100</v>
      </c>
      <c r="G239" s="7" t="s">
        <v>270</v>
      </c>
      <c r="H239" s="29">
        <v>96</v>
      </c>
      <c r="J239" s="7" t="s">
        <v>270</v>
      </c>
      <c r="K239" s="29">
        <v>99</v>
      </c>
      <c r="M239" s="7" t="s">
        <v>270</v>
      </c>
      <c r="N239" s="32">
        <v>100</v>
      </c>
      <c r="P239" s="7" t="s">
        <v>270</v>
      </c>
      <c r="Q239" s="32">
        <v>100</v>
      </c>
      <c r="S239" s="7" t="s">
        <v>270</v>
      </c>
      <c r="T239" s="32">
        <v>100</v>
      </c>
      <c r="V239" s="7" t="s">
        <v>270</v>
      </c>
      <c r="W239" s="32">
        <v>100</v>
      </c>
    </row>
    <row r="240" spans="1:23" x14ac:dyDescent="0.3">
      <c r="A240" s="7" t="s">
        <v>271</v>
      </c>
      <c r="B240" s="28">
        <v>100</v>
      </c>
      <c r="D240" s="7" t="s">
        <v>271</v>
      </c>
      <c r="E240" s="32">
        <v>100</v>
      </c>
      <c r="G240" s="7" t="s">
        <v>271</v>
      </c>
      <c r="H240" s="29">
        <v>96</v>
      </c>
      <c r="J240" s="7" t="s">
        <v>271</v>
      </c>
      <c r="K240" s="29">
        <v>99</v>
      </c>
      <c r="M240" s="7" t="s">
        <v>271</v>
      </c>
      <c r="N240" s="32">
        <v>100</v>
      </c>
      <c r="P240" s="7" t="s">
        <v>271</v>
      </c>
      <c r="Q240" s="32">
        <v>100</v>
      </c>
      <c r="S240" s="7" t="s">
        <v>271</v>
      </c>
      <c r="T240" s="32">
        <v>100</v>
      </c>
      <c r="V240" s="7" t="s">
        <v>271</v>
      </c>
      <c r="W240" s="32">
        <v>100</v>
      </c>
    </row>
    <row r="241" spans="1:23" x14ac:dyDescent="0.3">
      <c r="A241" s="7" t="s">
        <v>272</v>
      </c>
      <c r="B241" s="28">
        <v>100</v>
      </c>
      <c r="D241" s="7" t="s">
        <v>272</v>
      </c>
      <c r="E241" s="32">
        <v>100</v>
      </c>
      <c r="G241" s="7" t="s">
        <v>272</v>
      </c>
      <c r="H241" s="29">
        <v>96</v>
      </c>
      <c r="J241" s="7" t="s">
        <v>272</v>
      </c>
      <c r="K241" s="29">
        <v>99</v>
      </c>
      <c r="M241" s="7" t="s">
        <v>272</v>
      </c>
      <c r="N241" s="32">
        <v>100</v>
      </c>
      <c r="P241" s="7" t="s">
        <v>272</v>
      </c>
      <c r="Q241" s="32">
        <v>100</v>
      </c>
      <c r="S241" s="7" t="s">
        <v>272</v>
      </c>
      <c r="T241" s="32">
        <v>100</v>
      </c>
      <c r="V241" s="7" t="s">
        <v>272</v>
      </c>
      <c r="W241" s="32">
        <v>100</v>
      </c>
    </row>
    <row r="242" spans="1:23" x14ac:dyDescent="0.3">
      <c r="A242" s="7" t="s">
        <v>273</v>
      </c>
      <c r="B242" s="28">
        <v>100</v>
      </c>
      <c r="D242" s="7" t="s">
        <v>273</v>
      </c>
      <c r="E242" s="32">
        <v>100</v>
      </c>
      <c r="G242" s="7" t="s">
        <v>273</v>
      </c>
      <c r="H242" s="29">
        <v>96</v>
      </c>
      <c r="J242" s="7" t="s">
        <v>273</v>
      </c>
      <c r="K242" s="29">
        <v>99</v>
      </c>
      <c r="M242" s="7" t="s">
        <v>273</v>
      </c>
      <c r="N242" s="32">
        <v>100</v>
      </c>
      <c r="P242" s="7" t="s">
        <v>273</v>
      </c>
      <c r="Q242" s="32">
        <v>100</v>
      </c>
      <c r="S242" s="7" t="s">
        <v>273</v>
      </c>
      <c r="T242" s="32">
        <v>100</v>
      </c>
      <c r="V242" s="7" t="s">
        <v>273</v>
      </c>
      <c r="W242" s="32">
        <v>100</v>
      </c>
    </row>
    <row r="243" spans="1:23" x14ac:dyDescent="0.3">
      <c r="A243" s="7" t="s">
        <v>274</v>
      </c>
      <c r="B243" s="28">
        <v>100</v>
      </c>
      <c r="D243" s="7" t="s">
        <v>274</v>
      </c>
      <c r="E243" s="32">
        <v>100</v>
      </c>
      <c r="G243" s="7" t="s">
        <v>274</v>
      </c>
      <c r="H243" s="29">
        <v>96</v>
      </c>
      <c r="J243" s="7" t="s">
        <v>274</v>
      </c>
      <c r="K243" s="29">
        <v>99</v>
      </c>
      <c r="M243" s="7" t="s">
        <v>274</v>
      </c>
      <c r="N243" s="32">
        <v>100</v>
      </c>
      <c r="P243" s="7" t="s">
        <v>274</v>
      </c>
      <c r="Q243" s="32">
        <v>100</v>
      </c>
      <c r="S243" s="7" t="s">
        <v>274</v>
      </c>
      <c r="T243" s="32">
        <v>100</v>
      </c>
      <c r="V243" s="7" t="s">
        <v>274</v>
      </c>
      <c r="W243" s="32">
        <v>100</v>
      </c>
    </row>
    <row r="244" spans="1:23" x14ac:dyDescent="0.3">
      <c r="A244" s="7" t="s">
        <v>275</v>
      </c>
      <c r="B244" s="28">
        <v>100</v>
      </c>
      <c r="D244" s="7" t="s">
        <v>275</v>
      </c>
      <c r="E244" s="32">
        <v>100</v>
      </c>
      <c r="G244" s="7" t="s">
        <v>275</v>
      </c>
      <c r="H244" s="29">
        <v>96</v>
      </c>
      <c r="J244" s="7" t="s">
        <v>275</v>
      </c>
      <c r="K244" s="29">
        <v>98</v>
      </c>
      <c r="M244" s="7" t="s">
        <v>275</v>
      </c>
      <c r="N244" s="32">
        <v>100</v>
      </c>
      <c r="P244" s="7" t="s">
        <v>275</v>
      </c>
      <c r="Q244" s="32">
        <v>100</v>
      </c>
      <c r="S244" s="7" t="s">
        <v>275</v>
      </c>
      <c r="T244" s="32">
        <v>100</v>
      </c>
      <c r="V244" s="7" t="s">
        <v>275</v>
      </c>
      <c r="W244" s="32">
        <v>100</v>
      </c>
    </row>
    <row r="245" spans="1:23" x14ac:dyDescent="0.3">
      <c r="A245" s="7" t="s">
        <v>276</v>
      </c>
      <c r="B245" s="28">
        <v>100</v>
      </c>
      <c r="D245" s="7" t="s">
        <v>276</v>
      </c>
      <c r="E245" s="32">
        <v>100</v>
      </c>
      <c r="G245" s="7" t="s">
        <v>276</v>
      </c>
      <c r="H245" s="29">
        <v>96</v>
      </c>
      <c r="J245" s="7" t="s">
        <v>276</v>
      </c>
      <c r="K245" s="29">
        <v>98</v>
      </c>
      <c r="M245" s="7" t="s">
        <v>276</v>
      </c>
      <c r="N245" s="32">
        <v>100</v>
      </c>
      <c r="P245" s="7" t="s">
        <v>276</v>
      </c>
      <c r="Q245" s="32">
        <v>100</v>
      </c>
      <c r="S245" s="7" t="s">
        <v>276</v>
      </c>
      <c r="T245" s="32">
        <v>100</v>
      </c>
      <c r="V245" s="7" t="s">
        <v>276</v>
      </c>
      <c r="W245" s="32">
        <v>100</v>
      </c>
    </row>
    <row r="246" spans="1:23" x14ac:dyDescent="0.3">
      <c r="A246" s="7" t="s">
        <v>277</v>
      </c>
      <c r="B246" s="28">
        <v>100</v>
      </c>
      <c r="D246" s="7" t="s">
        <v>277</v>
      </c>
      <c r="E246" s="32">
        <v>100</v>
      </c>
      <c r="G246" s="7" t="s">
        <v>277</v>
      </c>
      <c r="H246" s="29">
        <v>96</v>
      </c>
      <c r="J246" s="7" t="s">
        <v>277</v>
      </c>
      <c r="K246" s="29">
        <v>98</v>
      </c>
      <c r="M246" s="7" t="s">
        <v>277</v>
      </c>
      <c r="N246" s="32">
        <v>100</v>
      </c>
      <c r="P246" s="7" t="s">
        <v>277</v>
      </c>
      <c r="Q246" s="32">
        <v>100</v>
      </c>
      <c r="S246" s="7" t="s">
        <v>277</v>
      </c>
      <c r="T246" s="32">
        <v>100</v>
      </c>
      <c r="V246" s="7" t="s">
        <v>277</v>
      </c>
      <c r="W246" s="32">
        <v>100</v>
      </c>
    </row>
    <row r="247" spans="1:23" x14ac:dyDescent="0.3">
      <c r="A247" s="7" t="s">
        <v>278</v>
      </c>
      <c r="B247" s="28">
        <v>100</v>
      </c>
      <c r="D247" s="7" t="s">
        <v>278</v>
      </c>
      <c r="E247" s="32">
        <v>100</v>
      </c>
      <c r="G247" s="7" t="s">
        <v>278</v>
      </c>
      <c r="H247" s="29">
        <v>96</v>
      </c>
      <c r="J247" s="7" t="s">
        <v>278</v>
      </c>
      <c r="K247" s="29">
        <v>98</v>
      </c>
      <c r="M247" s="7" t="s">
        <v>278</v>
      </c>
      <c r="N247" s="32">
        <v>100</v>
      </c>
      <c r="P247" s="7" t="s">
        <v>278</v>
      </c>
      <c r="Q247" s="32">
        <v>100</v>
      </c>
      <c r="S247" s="7" t="s">
        <v>278</v>
      </c>
      <c r="T247" s="32">
        <v>100</v>
      </c>
      <c r="V247" s="7" t="s">
        <v>278</v>
      </c>
      <c r="W247" s="32">
        <v>100</v>
      </c>
    </row>
    <row r="248" spans="1:23" x14ac:dyDescent="0.3">
      <c r="A248" s="7" t="s">
        <v>279</v>
      </c>
      <c r="B248" s="28">
        <v>100</v>
      </c>
      <c r="D248" s="7" t="s">
        <v>279</v>
      </c>
      <c r="E248" s="32">
        <v>100</v>
      </c>
      <c r="G248" s="7" t="s">
        <v>279</v>
      </c>
      <c r="H248" s="29">
        <v>96</v>
      </c>
      <c r="J248" s="7" t="s">
        <v>279</v>
      </c>
      <c r="K248" s="29">
        <v>98</v>
      </c>
      <c r="M248" s="7" t="s">
        <v>279</v>
      </c>
      <c r="N248" s="32">
        <v>100</v>
      </c>
      <c r="P248" s="7" t="s">
        <v>279</v>
      </c>
      <c r="Q248" s="32">
        <v>100</v>
      </c>
      <c r="S248" s="7" t="s">
        <v>279</v>
      </c>
      <c r="T248" s="32">
        <v>100</v>
      </c>
      <c r="V248" s="7" t="s">
        <v>279</v>
      </c>
      <c r="W248" s="32">
        <v>100</v>
      </c>
    </row>
    <row r="249" spans="1:23" x14ac:dyDescent="0.3">
      <c r="A249" s="7" t="s">
        <v>280</v>
      </c>
      <c r="B249" s="28">
        <v>100</v>
      </c>
      <c r="D249" s="7" t="s">
        <v>280</v>
      </c>
      <c r="E249" s="32">
        <v>100</v>
      </c>
      <c r="G249" s="7" t="s">
        <v>280</v>
      </c>
      <c r="H249" s="29">
        <v>96</v>
      </c>
      <c r="J249" s="7" t="s">
        <v>280</v>
      </c>
      <c r="K249" s="29">
        <v>98</v>
      </c>
      <c r="M249" s="7" t="s">
        <v>280</v>
      </c>
      <c r="N249" s="32">
        <v>100</v>
      </c>
      <c r="P249" s="7" t="s">
        <v>280</v>
      </c>
      <c r="Q249" s="32">
        <v>100</v>
      </c>
      <c r="S249" s="7" t="s">
        <v>280</v>
      </c>
      <c r="T249" s="32">
        <v>100</v>
      </c>
      <c r="V249" s="7" t="s">
        <v>280</v>
      </c>
      <c r="W249" s="32">
        <v>100</v>
      </c>
    </row>
    <row r="250" spans="1:23" x14ac:dyDescent="0.3">
      <c r="A250" s="7" t="s">
        <v>281</v>
      </c>
      <c r="B250" s="28">
        <v>100</v>
      </c>
      <c r="D250" s="7" t="s">
        <v>281</v>
      </c>
      <c r="E250" s="32">
        <v>100</v>
      </c>
      <c r="G250" s="7" t="s">
        <v>281</v>
      </c>
      <c r="H250" s="29">
        <v>96</v>
      </c>
      <c r="J250" s="7" t="s">
        <v>281</v>
      </c>
      <c r="K250" s="29">
        <v>98</v>
      </c>
      <c r="M250" s="7" t="s">
        <v>281</v>
      </c>
      <c r="N250" s="32">
        <v>100</v>
      </c>
      <c r="P250" s="7" t="s">
        <v>281</v>
      </c>
      <c r="Q250" s="32">
        <v>100</v>
      </c>
      <c r="S250" s="7" t="s">
        <v>281</v>
      </c>
      <c r="T250" s="32">
        <v>100</v>
      </c>
      <c r="V250" s="7" t="s">
        <v>281</v>
      </c>
      <c r="W250" s="32">
        <v>100</v>
      </c>
    </row>
    <row r="251" spans="1:23" x14ac:dyDescent="0.3">
      <c r="A251" s="7" t="s">
        <v>282</v>
      </c>
      <c r="B251" s="28">
        <v>100</v>
      </c>
      <c r="D251" s="7" t="s">
        <v>282</v>
      </c>
      <c r="E251" s="32">
        <v>100</v>
      </c>
      <c r="G251" s="7" t="s">
        <v>282</v>
      </c>
      <c r="H251" s="29">
        <v>96</v>
      </c>
      <c r="J251" s="7" t="s">
        <v>282</v>
      </c>
      <c r="K251" s="29">
        <v>98</v>
      </c>
      <c r="M251" s="7" t="s">
        <v>282</v>
      </c>
      <c r="N251" s="32">
        <v>100</v>
      </c>
      <c r="P251" s="7" t="s">
        <v>282</v>
      </c>
      <c r="Q251" s="32">
        <v>100</v>
      </c>
      <c r="S251" s="7" t="s">
        <v>282</v>
      </c>
      <c r="T251" s="32">
        <v>100</v>
      </c>
      <c r="V251" s="7" t="s">
        <v>282</v>
      </c>
      <c r="W251" s="32">
        <v>100</v>
      </c>
    </row>
    <row r="252" spans="1:23" x14ac:dyDescent="0.3">
      <c r="A252" s="7" t="s">
        <v>283</v>
      </c>
      <c r="B252" s="28">
        <v>100</v>
      </c>
      <c r="D252" s="7" t="s">
        <v>283</v>
      </c>
      <c r="E252" s="32">
        <v>100</v>
      </c>
      <c r="G252" s="7" t="s">
        <v>283</v>
      </c>
      <c r="H252" s="29">
        <v>96</v>
      </c>
      <c r="J252" s="7" t="s">
        <v>283</v>
      </c>
      <c r="K252" s="29">
        <v>98</v>
      </c>
      <c r="M252" s="7" t="s">
        <v>283</v>
      </c>
      <c r="N252" s="32">
        <v>100</v>
      </c>
      <c r="P252" s="7" t="s">
        <v>283</v>
      </c>
      <c r="Q252" s="32">
        <v>100</v>
      </c>
      <c r="S252" s="7" t="s">
        <v>283</v>
      </c>
      <c r="T252" s="32">
        <v>100</v>
      </c>
      <c r="V252" s="7" t="s">
        <v>283</v>
      </c>
      <c r="W252" s="32">
        <v>100</v>
      </c>
    </row>
    <row r="253" spans="1:23" x14ac:dyDescent="0.3">
      <c r="A253" s="7" t="s">
        <v>284</v>
      </c>
      <c r="B253" s="28">
        <v>100</v>
      </c>
      <c r="D253" s="7" t="s">
        <v>284</v>
      </c>
      <c r="E253" s="32">
        <v>100</v>
      </c>
      <c r="G253" s="7" t="s">
        <v>284</v>
      </c>
      <c r="H253" s="29">
        <v>96</v>
      </c>
      <c r="J253" s="7" t="s">
        <v>284</v>
      </c>
      <c r="K253" s="29">
        <v>98</v>
      </c>
      <c r="M253" s="5" t="s">
        <v>284</v>
      </c>
      <c r="N253" s="28">
        <v>100</v>
      </c>
      <c r="P253" s="5" t="s">
        <v>284</v>
      </c>
      <c r="Q253" s="28">
        <v>100</v>
      </c>
      <c r="S253" s="5" t="s">
        <v>284</v>
      </c>
      <c r="T253" s="28">
        <v>100</v>
      </c>
      <c r="V253" s="5" t="s">
        <v>284</v>
      </c>
      <c r="W253" s="28">
        <v>100</v>
      </c>
    </row>
    <row r="254" spans="1:23" x14ac:dyDescent="0.3">
      <c r="A254" s="7" t="s">
        <v>285</v>
      </c>
      <c r="B254" s="28">
        <v>100</v>
      </c>
      <c r="D254" s="7" t="s">
        <v>285</v>
      </c>
      <c r="E254" s="32">
        <v>100</v>
      </c>
      <c r="G254" s="7" t="s">
        <v>285</v>
      </c>
      <c r="H254" s="29">
        <v>95</v>
      </c>
      <c r="J254" s="7" t="s">
        <v>285</v>
      </c>
      <c r="K254" s="29">
        <v>97</v>
      </c>
      <c r="M254" s="7" t="s">
        <v>285</v>
      </c>
      <c r="N254" s="29">
        <v>99</v>
      </c>
      <c r="P254" s="7" t="s">
        <v>285</v>
      </c>
      <c r="Q254" s="28">
        <v>100</v>
      </c>
      <c r="S254" s="7" t="s">
        <v>285</v>
      </c>
      <c r="T254" s="28">
        <v>100</v>
      </c>
      <c r="V254" s="7" t="s">
        <v>285</v>
      </c>
      <c r="W254" s="28">
        <v>100</v>
      </c>
    </row>
    <row r="255" spans="1:23" x14ac:dyDescent="0.3">
      <c r="A255" s="7" t="s">
        <v>286</v>
      </c>
      <c r="B255" s="28">
        <v>100</v>
      </c>
      <c r="D255" s="7" t="s">
        <v>286</v>
      </c>
      <c r="E255" s="32">
        <v>100</v>
      </c>
      <c r="G255" s="7" t="s">
        <v>286</v>
      </c>
      <c r="H255" s="29">
        <v>95</v>
      </c>
      <c r="J255" s="7" t="s">
        <v>286</v>
      </c>
      <c r="K255" s="29">
        <v>97</v>
      </c>
      <c r="M255" s="7" t="s">
        <v>286</v>
      </c>
      <c r="N255" s="29">
        <v>99</v>
      </c>
      <c r="P255" s="7" t="s">
        <v>286</v>
      </c>
      <c r="Q255" s="28">
        <v>100</v>
      </c>
      <c r="S255" s="7" t="s">
        <v>286</v>
      </c>
      <c r="T255" s="28">
        <v>100</v>
      </c>
      <c r="V255" s="7" t="s">
        <v>286</v>
      </c>
      <c r="W255" s="28">
        <v>100</v>
      </c>
    </row>
    <row r="256" spans="1:23" x14ac:dyDescent="0.3">
      <c r="A256" s="7" t="s">
        <v>287</v>
      </c>
      <c r="B256" s="28">
        <v>100</v>
      </c>
      <c r="D256" s="7" t="s">
        <v>287</v>
      </c>
      <c r="E256" s="32">
        <v>100</v>
      </c>
      <c r="G256" s="7" t="s">
        <v>287</v>
      </c>
      <c r="H256" s="29">
        <v>95</v>
      </c>
      <c r="J256" s="7" t="s">
        <v>287</v>
      </c>
      <c r="K256" s="29">
        <v>97</v>
      </c>
      <c r="M256" s="7" t="s">
        <v>287</v>
      </c>
      <c r="N256" s="29">
        <v>99</v>
      </c>
      <c r="P256" s="7" t="s">
        <v>287</v>
      </c>
      <c r="Q256" s="28">
        <v>100</v>
      </c>
      <c r="S256" s="7" t="s">
        <v>287</v>
      </c>
      <c r="T256" s="28">
        <v>100</v>
      </c>
      <c r="V256" s="7" t="s">
        <v>287</v>
      </c>
      <c r="W256" s="28">
        <v>100</v>
      </c>
    </row>
    <row r="257" spans="1:23" x14ac:dyDescent="0.3">
      <c r="A257" s="7" t="s">
        <v>288</v>
      </c>
      <c r="B257" s="28">
        <v>100</v>
      </c>
      <c r="D257" s="7" t="s">
        <v>288</v>
      </c>
      <c r="E257" s="32">
        <v>100</v>
      </c>
      <c r="G257" s="7" t="s">
        <v>288</v>
      </c>
      <c r="H257" s="29">
        <v>95</v>
      </c>
      <c r="J257" s="7" t="s">
        <v>288</v>
      </c>
      <c r="K257" s="29">
        <v>97</v>
      </c>
      <c r="M257" s="7" t="s">
        <v>288</v>
      </c>
      <c r="N257" s="29">
        <v>99</v>
      </c>
      <c r="P257" s="7" t="s">
        <v>288</v>
      </c>
      <c r="Q257" s="28">
        <v>100</v>
      </c>
      <c r="S257" s="7" t="s">
        <v>288</v>
      </c>
      <c r="T257" s="28">
        <v>100</v>
      </c>
      <c r="V257" s="7" t="s">
        <v>288</v>
      </c>
      <c r="W257" s="28">
        <v>100</v>
      </c>
    </row>
    <row r="258" spans="1:23" x14ac:dyDescent="0.3">
      <c r="A258" s="7" t="s">
        <v>289</v>
      </c>
      <c r="B258" s="28">
        <v>100</v>
      </c>
      <c r="D258" s="7" t="s">
        <v>289</v>
      </c>
      <c r="E258" s="32">
        <v>100</v>
      </c>
      <c r="G258" s="7" t="s">
        <v>289</v>
      </c>
      <c r="H258" s="29">
        <v>95</v>
      </c>
      <c r="J258" s="7" t="s">
        <v>289</v>
      </c>
      <c r="K258" s="29">
        <v>97</v>
      </c>
      <c r="M258" s="7" t="s">
        <v>289</v>
      </c>
      <c r="N258" s="29">
        <v>99</v>
      </c>
      <c r="P258" s="7" t="s">
        <v>289</v>
      </c>
      <c r="Q258" s="28">
        <v>100</v>
      </c>
      <c r="S258" s="7" t="s">
        <v>289</v>
      </c>
      <c r="T258" s="28">
        <v>100</v>
      </c>
      <c r="V258" s="7" t="s">
        <v>289</v>
      </c>
      <c r="W258" s="28">
        <v>100</v>
      </c>
    </row>
    <row r="259" spans="1:23" x14ac:dyDescent="0.3">
      <c r="A259" s="7" t="s">
        <v>290</v>
      </c>
      <c r="B259" s="28">
        <v>100</v>
      </c>
      <c r="D259" s="7" t="s">
        <v>290</v>
      </c>
      <c r="E259" s="32">
        <v>100</v>
      </c>
      <c r="G259" s="7" t="s">
        <v>290</v>
      </c>
      <c r="H259" s="29">
        <v>95</v>
      </c>
      <c r="J259" s="7" t="s">
        <v>290</v>
      </c>
      <c r="K259" s="29">
        <v>97</v>
      </c>
      <c r="M259" s="7" t="s">
        <v>290</v>
      </c>
      <c r="N259" s="29">
        <v>99</v>
      </c>
      <c r="P259" s="7" t="s">
        <v>290</v>
      </c>
      <c r="Q259" s="28">
        <v>100</v>
      </c>
      <c r="S259" s="7" t="s">
        <v>290</v>
      </c>
      <c r="T259" s="28">
        <v>100</v>
      </c>
      <c r="V259" s="7" t="s">
        <v>290</v>
      </c>
      <c r="W259" s="28">
        <v>100</v>
      </c>
    </row>
    <row r="260" spans="1:23" x14ac:dyDescent="0.3">
      <c r="A260" s="7" t="s">
        <v>291</v>
      </c>
      <c r="B260" s="28">
        <v>100</v>
      </c>
      <c r="D260" s="7" t="s">
        <v>291</v>
      </c>
      <c r="E260" s="32">
        <v>100</v>
      </c>
      <c r="G260" s="7" t="s">
        <v>291</v>
      </c>
      <c r="H260" s="29">
        <v>95</v>
      </c>
      <c r="J260" s="7" t="s">
        <v>291</v>
      </c>
      <c r="K260" s="29">
        <v>97</v>
      </c>
      <c r="M260" s="7" t="s">
        <v>291</v>
      </c>
      <c r="N260" s="29">
        <v>99</v>
      </c>
      <c r="P260" s="7" t="s">
        <v>291</v>
      </c>
      <c r="Q260" s="28">
        <v>100</v>
      </c>
      <c r="S260" s="7" t="s">
        <v>291</v>
      </c>
      <c r="T260" s="28">
        <v>100</v>
      </c>
      <c r="V260" s="7" t="s">
        <v>291</v>
      </c>
      <c r="W260" s="28">
        <v>100</v>
      </c>
    </row>
    <row r="261" spans="1:23" x14ac:dyDescent="0.3">
      <c r="A261" s="7" t="s">
        <v>292</v>
      </c>
      <c r="B261" s="28">
        <v>100</v>
      </c>
      <c r="D261" s="7" t="s">
        <v>292</v>
      </c>
      <c r="E261" s="32">
        <v>100</v>
      </c>
      <c r="G261" s="7" t="s">
        <v>292</v>
      </c>
      <c r="H261" s="29">
        <v>95</v>
      </c>
      <c r="J261" s="7" t="s">
        <v>292</v>
      </c>
      <c r="K261" s="29">
        <v>97</v>
      </c>
      <c r="M261" s="7" t="s">
        <v>292</v>
      </c>
      <c r="N261" s="29">
        <v>99</v>
      </c>
      <c r="P261" s="7" t="s">
        <v>292</v>
      </c>
      <c r="Q261" s="28">
        <v>100</v>
      </c>
      <c r="S261" s="7" t="s">
        <v>292</v>
      </c>
      <c r="T261" s="28">
        <v>100</v>
      </c>
      <c r="V261" s="7" t="s">
        <v>292</v>
      </c>
      <c r="W261" s="28">
        <v>100</v>
      </c>
    </row>
    <row r="262" spans="1:23" x14ac:dyDescent="0.3">
      <c r="A262" s="7" t="s">
        <v>293</v>
      </c>
      <c r="B262" s="28">
        <v>100</v>
      </c>
      <c r="D262" s="7" t="s">
        <v>293</v>
      </c>
      <c r="E262" s="32">
        <v>100</v>
      </c>
      <c r="G262" s="7" t="s">
        <v>293</v>
      </c>
      <c r="H262" s="29">
        <v>95</v>
      </c>
      <c r="J262" s="7" t="s">
        <v>293</v>
      </c>
      <c r="K262" s="29">
        <v>97</v>
      </c>
      <c r="M262" s="7" t="s">
        <v>293</v>
      </c>
      <c r="N262" s="29">
        <v>99</v>
      </c>
      <c r="P262" s="7" t="s">
        <v>293</v>
      </c>
      <c r="Q262" s="28">
        <v>100</v>
      </c>
      <c r="S262" s="7" t="s">
        <v>293</v>
      </c>
      <c r="T262" s="28">
        <v>100</v>
      </c>
      <c r="V262" s="7" t="s">
        <v>293</v>
      </c>
      <c r="W262" s="28">
        <v>100</v>
      </c>
    </row>
    <row r="263" spans="1:23" x14ac:dyDescent="0.3">
      <c r="A263" s="7" t="s">
        <v>294</v>
      </c>
      <c r="B263" s="28">
        <v>100</v>
      </c>
      <c r="D263" s="7" t="s">
        <v>294</v>
      </c>
      <c r="E263" s="32">
        <v>100</v>
      </c>
      <c r="G263" s="7" t="s">
        <v>294</v>
      </c>
      <c r="H263" s="29">
        <v>95</v>
      </c>
      <c r="J263" s="7" t="s">
        <v>294</v>
      </c>
      <c r="K263" s="29">
        <v>97</v>
      </c>
      <c r="M263" s="7" t="s">
        <v>294</v>
      </c>
      <c r="N263" s="29">
        <v>99</v>
      </c>
      <c r="P263" s="7" t="s">
        <v>294</v>
      </c>
      <c r="Q263" s="28">
        <v>100</v>
      </c>
      <c r="S263" s="7" t="s">
        <v>294</v>
      </c>
      <c r="T263" s="28">
        <v>100</v>
      </c>
      <c r="V263" s="7" t="s">
        <v>294</v>
      </c>
      <c r="W263" s="28">
        <v>100</v>
      </c>
    </row>
    <row r="264" spans="1:23" x14ac:dyDescent="0.3">
      <c r="A264" s="7" t="s">
        <v>295</v>
      </c>
      <c r="B264" s="28">
        <v>100</v>
      </c>
      <c r="D264" s="7" t="s">
        <v>295</v>
      </c>
      <c r="E264" s="32">
        <v>100</v>
      </c>
      <c r="G264" s="7" t="s">
        <v>295</v>
      </c>
      <c r="H264" s="29">
        <v>95</v>
      </c>
      <c r="J264" s="7" t="s">
        <v>295</v>
      </c>
      <c r="K264" s="29">
        <v>97</v>
      </c>
      <c r="M264" s="7" t="s">
        <v>295</v>
      </c>
      <c r="N264" s="29">
        <v>98</v>
      </c>
      <c r="P264" s="7" t="s">
        <v>295</v>
      </c>
      <c r="Q264" s="28">
        <v>100</v>
      </c>
      <c r="S264" s="7" t="s">
        <v>295</v>
      </c>
      <c r="T264" s="28">
        <v>100</v>
      </c>
      <c r="V264" s="7" t="s">
        <v>295</v>
      </c>
      <c r="W264" s="28">
        <v>100</v>
      </c>
    </row>
    <row r="265" spans="1:23" x14ac:dyDescent="0.3">
      <c r="A265" s="7" t="s">
        <v>297</v>
      </c>
      <c r="B265" s="28">
        <v>100</v>
      </c>
      <c r="D265" s="7" t="s">
        <v>297</v>
      </c>
      <c r="E265" s="32">
        <v>100</v>
      </c>
      <c r="G265" s="7" t="s">
        <v>297</v>
      </c>
      <c r="H265" s="29">
        <v>95</v>
      </c>
      <c r="J265" s="7" t="s">
        <v>297</v>
      </c>
      <c r="K265" s="29">
        <v>97</v>
      </c>
      <c r="M265" s="7" t="s">
        <v>297</v>
      </c>
      <c r="N265" s="29">
        <v>98</v>
      </c>
      <c r="P265" s="7" t="s">
        <v>297</v>
      </c>
      <c r="Q265" s="28">
        <v>100</v>
      </c>
      <c r="S265" s="7" t="s">
        <v>297</v>
      </c>
      <c r="T265" s="28">
        <v>100</v>
      </c>
      <c r="V265" s="7" t="s">
        <v>297</v>
      </c>
      <c r="W265" s="28">
        <v>100</v>
      </c>
    </row>
    <row r="266" spans="1:23" x14ac:dyDescent="0.3">
      <c r="A266" s="7" t="s">
        <v>299</v>
      </c>
      <c r="B266" s="28">
        <v>100</v>
      </c>
      <c r="D266" s="7" t="s">
        <v>299</v>
      </c>
      <c r="E266" s="32">
        <v>100</v>
      </c>
      <c r="G266" s="7" t="s">
        <v>299</v>
      </c>
      <c r="H266" s="29">
        <v>95</v>
      </c>
      <c r="J266" s="7" t="s">
        <v>299</v>
      </c>
      <c r="K266" s="29">
        <v>97</v>
      </c>
      <c r="M266" s="7" t="s">
        <v>299</v>
      </c>
      <c r="N266" s="29">
        <v>98</v>
      </c>
      <c r="P266" s="7" t="s">
        <v>299</v>
      </c>
      <c r="Q266" s="28">
        <v>100</v>
      </c>
      <c r="S266" s="7" t="s">
        <v>299</v>
      </c>
      <c r="T266" s="28">
        <v>100</v>
      </c>
      <c r="V266" s="7" t="s">
        <v>299</v>
      </c>
      <c r="W266" s="28">
        <v>100</v>
      </c>
    </row>
    <row r="267" spans="1:23" x14ac:dyDescent="0.3">
      <c r="A267" s="7" t="s">
        <v>301</v>
      </c>
      <c r="B267" s="28">
        <v>100</v>
      </c>
      <c r="D267" s="7" t="s">
        <v>301</v>
      </c>
      <c r="E267" s="32">
        <v>100</v>
      </c>
      <c r="G267" s="7" t="s">
        <v>301</v>
      </c>
      <c r="H267" s="29">
        <v>95</v>
      </c>
      <c r="J267" s="7" t="s">
        <v>301</v>
      </c>
      <c r="K267" s="29">
        <v>97</v>
      </c>
      <c r="M267" s="7" t="s">
        <v>301</v>
      </c>
      <c r="N267" s="29">
        <v>98</v>
      </c>
      <c r="P267" s="7" t="s">
        <v>301</v>
      </c>
      <c r="Q267" s="28">
        <v>100</v>
      </c>
      <c r="S267" s="7" t="s">
        <v>301</v>
      </c>
      <c r="T267" s="28">
        <v>100</v>
      </c>
      <c r="V267" s="7" t="s">
        <v>301</v>
      </c>
      <c r="W267" s="28">
        <v>100</v>
      </c>
    </row>
    <row r="268" spans="1:23" x14ac:dyDescent="0.3">
      <c r="A268" s="7" t="s">
        <v>303</v>
      </c>
      <c r="B268" s="28">
        <v>100</v>
      </c>
      <c r="D268" s="7" t="s">
        <v>303</v>
      </c>
      <c r="E268" s="32">
        <v>100</v>
      </c>
      <c r="G268" s="7" t="s">
        <v>303</v>
      </c>
      <c r="H268" s="29">
        <v>95</v>
      </c>
      <c r="J268" s="7" t="s">
        <v>303</v>
      </c>
      <c r="K268" s="29">
        <v>97</v>
      </c>
      <c r="M268" s="7" t="s">
        <v>303</v>
      </c>
      <c r="N268" s="29">
        <v>98</v>
      </c>
      <c r="P268" s="7" t="s">
        <v>303</v>
      </c>
      <c r="Q268" s="28">
        <v>100</v>
      </c>
      <c r="S268" s="7" t="s">
        <v>303</v>
      </c>
      <c r="T268" s="28">
        <v>100</v>
      </c>
      <c r="V268" s="7" t="s">
        <v>303</v>
      </c>
      <c r="W268" s="28">
        <v>100</v>
      </c>
    </row>
    <row r="269" spans="1:23" x14ac:dyDescent="0.3">
      <c r="A269" s="7" t="s">
        <v>305</v>
      </c>
      <c r="B269" s="28">
        <v>100</v>
      </c>
      <c r="D269" s="7" t="s">
        <v>305</v>
      </c>
      <c r="E269" s="32">
        <v>100</v>
      </c>
      <c r="G269" s="7" t="s">
        <v>305</v>
      </c>
      <c r="H269" s="29">
        <v>95</v>
      </c>
      <c r="J269" s="7" t="s">
        <v>305</v>
      </c>
      <c r="K269" s="29">
        <v>97</v>
      </c>
      <c r="M269" s="7" t="s">
        <v>305</v>
      </c>
      <c r="N269" s="29">
        <v>98</v>
      </c>
      <c r="P269" s="7" t="s">
        <v>305</v>
      </c>
      <c r="Q269" s="28">
        <v>100</v>
      </c>
      <c r="S269" s="7" t="s">
        <v>305</v>
      </c>
      <c r="T269" s="28">
        <v>100</v>
      </c>
      <c r="V269" s="7" t="s">
        <v>305</v>
      </c>
      <c r="W269" s="28">
        <v>100</v>
      </c>
    </row>
    <row r="270" spans="1:23" x14ac:dyDescent="0.3">
      <c r="A270" s="7" t="s">
        <v>307</v>
      </c>
      <c r="B270" s="28">
        <v>100</v>
      </c>
      <c r="D270" s="7" t="s">
        <v>307</v>
      </c>
      <c r="E270" s="32">
        <v>100</v>
      </c>
      <c r="G270" s="7" t="s">
        <v>307</v>
      </c>
      <c r="H270" s="29">
        <v>95</v>
      </c>
      <c r="J270" s="7" t="s">
        <v>307</v>
      </c>
      <c r="K270" s="29">
        <v>97</v>
      </c>
      <c r="M270" s="7" t="s">
        <v>307</v>
      </c>
      <c r="N270" s="29">
        <v>98</v>
      </c>
      <c r="P270" s="7" t="s">
        <v>307</v>
      </c>
      <c r="Q270" s="28">
        <v>100</v>
      </c>
      <c r="S270" s="7" t="s">
        <v>307</v>
      </c>
      <c r="T270" s="28">
        <v>100</v>
      </c>
      <c r="V270" s="7" t="s">
        <v>307</v>
      </c>
      <c r="W270" s="28">
        <v>100</v>
      </c>
    </row>
    <row r="271" spans="1:23" x14ac:dyDescent="0.3">
      <c r="A271" s="7" t="s">
        <v>309</v>
      </c>
      <c r="B271" s="28">
        <v>100</v>
      </c>
      <c r="D271" s="7" t="s">
        <v>309</v>
      </c>
      <c r="E271" s="32">
        <v>100</v>
      </c>
      <c r="G271" s="7" t="s">
        <v>309</v>
      </c>
      <c r="H271" s="29">
        <v>95</v>
      </c>
      <c r="J271" s="7" t="s">
        <v>309</v>
      </c>
      <c r="K271" s="29">
        <v>97</v>
      </c>
      <c r="M271" s="7" t="s">
        <v>309</v>
      </c>
      <c r="N271" s="29">
        <v>98</v>
      </c>
      <c r="P271" s="7" t="s">
        <v>309</v>
      </c>
      <c r="Q271" s="28">
        <v>100</v>
      </c>
      <c r="S271" s="7" t="s">
        <v>309</v>
      </c>
      <c r="T271" s="28">
        <v>100</v>
      </c>
      <c r="V271" s="7" t="s">
        <v>309</v>
      </c>
      <c r="W271" s="28">
        <v>100</v>
      </c>
    </row>
    <row r="272" spans="1:23" x14ac:dyDescent="0.3">
      <c r="A272" s="7" t="s">
        <v>311</v>
      </c>
      <c r="B272" s="28">
        <v>100</v>
      </c>
      <c r="D272" s="7" t="s">
        <v>311</v>
      </c>
      <c r="E272" s="32">
        <v>100</v>
      </c>
      <c r="G272" s="7" t="s">
        <v>311</v>
      </c>
      <c r="H272" s="29">
        <v>95</v>
      </c>
      <c r="J272" s="7" t="s">
        <v>311</v>
      </c>
      <c r="K272" s="29">
        <v>97</v>
      </c>
      <c r="M272" s="7" t="s">
        <v>311</v>
      </c>
      <c r="N272" s="29">
        <v>98</v>
      </c>
      <c r="P272" s="7" t="s">
        <v>311</v>
      </c>
      <c r="Q272" s="28">
        <v>100</v>
      </c>
      <c r="S272" s="7" t="s">
        <v>311</v>
      </c>
      <c r="T272" s="28">
        <v>100</v>
      </c>
      <c r="V272" s="7" t="s">
        <v>311</v>
      </c>
      <c r="W272" s="28">
        <v>100</v>
      </c>
    </row>
    <row r="273" spans="1:23" x14ac:dyDescent="0.3">
      <c r="A273" s="7" t="s">
        <v>313</v>
      </c>
      <c r="B273" s="28">
        <v>100</v>
      </c>
      <c r="D273" s="7" t="s">
        <v>313</v>
      </c>
      <c r="E273" s="32">
        <v>100</v>
      </c>
      <c r="G273" s="7" t="s">
        <v>313</v>
      </c>
      <c r="H273" s="29">
        <v>95</v>
      </c>
      <c r="J273" s="7" t="s">
        <v>313</v>
      </c>
      <c r="K273" s="29">
        <v>97</v>
      </c>
      <c r="M273" s="7" t="s">
        <v>313</v>
      </c>
      <c r="N273" s="29">
        <v>98</v>
      </c>
      <c r="P273" s="5" t="s">
        <v>313</v>
      </c>
      <c r="Q273" s="28">
        <v>100</v>
      </c>
      <c r="S273" s="5" t="s">
        <v>313</v>
      </c>
      <c r="T273" s="28">
        <v>100</v>
      </c>
      <c r="V273" s="5" t="s">
        <v>313</v>
      </c>
      <c r="W273" s="28">
        <v>100</v>
      </c>
    </row>
    <row r="274" spans="1:23" x14ac:dyDescent="0.3">
      <c r="A274" s="7" t="s">
        <v>314</v>
      </c>
      <c r="B274" s="28">
        <v>100</v>
      </c>
      <c r="D274" s="7" t="s">
        <v>314</v>
      </c>
      <c r="E274" s="32">
        <v>100</v>
      </c>
      <c r="G274" s="7" t="s">
        <v>314</v>
      </c>
      <c r="H274" s="29">
        <v>94</v>
      </c>
      <c r="J274" s="7" t="s">
        <v>314</v>
      </c>
      <c r="K274" s="29">
        <v>96</v>
      </c>
      <c r="M274" s="7" t="s">
        <v>314</v>
      </c>
      <c r="N274" s="29">
        <v>97</v>
      </c>
      <c r="P274" s="7" t="s">
        <v>314</v>
      </c>
      <c r="Q274" s="29">
        <v>99</v>
      </c>
      <c r="S274" s="7" t="s">
        <v>314</v>
      </c>
      <c r="T274" s="28">
        <v>100</v>
      </c>
      <c r="V274" s="7" t="s">
        <v>314</v>
      </c>
      <c r="W274" s="28">
        <v>100</v>
      </c>
    </row>
    <row r="275" spans="1:23" x14ac:dyDescent="0.3">
      <c r="A275" s="7" t="s">
        <v>315</v>
      </c>
      <c r="B275" s="28">
        <v>100</v>
      </c>
      <c r="D275" s="7" t="s">
        <v>315</v>
      </c>
      <c r="E275" s="32">
        <v>100</v>
      </c>
      <c r="G275" s="7" t="s">
        <v>315</v>
      </c>
      <c r="H275" s="29">
        <v>94</v>
      </c>
      <c r="J275" s="7" t="s">
        <v>315</v>
      </c>
      <c r="K275" s="29">
        <v>96</v>
      </c>
      <c r="M275" s="7" t="s">
        <v>315</v>
      </c>
      <c r="N275" s="29">
        <v>97</v>
      </c>
      <c r="P275" s="7" t="s">
        <v>315</v>
      </c>
      <c r="Q275" s="29">
        <v>99</v>
      </c>
      <c r="S275" s="7" t="s">
        <v>315</v>
      </c>
      <c r="T275" s="28">
        <v>100</v>
      </c>
      <c r="V275" s="7" t="s">
        <v>315</v>
      </c>
      <c r="W275" s="28">
        <v>100</v>
      </c>
    </row>
    <row r="276" spans="1:23" x14ac:dyDescent="0.3">
      <c r="A276" s="7" t="s">
        <v>316</v>
      </c>
      <c r="B276" s="28">
        <v>100</v>
      </c>
      <c r="D276" s="7" t="s">
        <v>316</v>
      </c>
      <c r="E276" s="32">
        <v>100</v>
      </c>
      <c r="G276" s="7" t="s">
        <v>316</v>
      </c>
      <c r="H276" s="29">
        <v>94</v>
      </c>
      <c r="J276" s="7" t="s">
        <v>316</v>
      </c>
      <c r="K276" s="29">
        <v>96</v>
      </c>
      <c r="M276" s="7" t="s">
        <v>316</v>
      </c>
      <c r="N276" s="29">
        <v>97</v>
      </c>
      <c r="P276" s="7" t="s">
        <v>316</v>
      </c>
      <c r="Q276" s="29">
        <v>99</v>
      </c>
      <c r="S276" s="7" t="s">
        <v>316</v>
      </c>
      <c r="T276" s="28">
        <v>100</v>
      </c>
      <c r="V276" s="7" t="s">
        <v>316</v>
      </c>
      <c r="W276" s="28">
        <v>100</v>
      </c>
    </row>
    <row r="277" spans="1:23" x14ac:dyDescent="0.3">
      <c r="A277" s="7" t="s">
        <v>317</v>
      </c>
      <c r="B277" s="28">
        <v>100</v>
      </c>
      <c r="D277" s="7" t="s">
        <v>317</v>
      </c>
      <c r="E277" s="32">
        <v>100</v>
      </c>
      <c r="G277" s="7" t="s">
        <v>317</v>
      </c>
      <c r="H277" s="29">
        <v>94</v>
      </c>
      <c r="J277" s="7" t="s">
        <v>317</v>
      </c>
      <c r="K277" s="29">
        <v>96</v>
      </c>
      <c r="M277" s="7" t="s">
        <v>317</v>
      </c>
      <c r="N277" s="29">
        <v>97</v>
      </c>
      <c r="P277" s="7" t="s">
        <v>317</v>
      </c>
      <c r="Q277" s="29">
        <v>99</v>
      </c>
      <c r="S277" s="7" t="s">
        <v>317</v>
      </c>
      <c r="T277" s="28">
        <v>100</v>
      </c>
      <c r="V277" s="7" t="s">
        <v>317</v>
      </c>
      <c r="W277" s="28">
        <v>100</v>
      </c>
    </row>
    <row r="278" spans="1:23" x14ac:dyDescent="0.3">
      <c r="A278" s="7" t="s">
        <v>318</v>
      </c>
      <c r="B278" s="28">
        <v>100</v>
      </c>
      <c r="D278" s="7" t="s">
        <v>318</v>
      </c>
      <c r="E278" s="32">
        <v>100</v>
      </c>
      <c r="G278" s="7" t="s">
        <v>318</v>
      </c>
      <c r="H278" s="29">
        <v>94</v>
      </c>
      <c r="J278" s="7" t="s">
        <v>318</v>
      </c>
      <c r="K278" s="29">
        <v>96</v>
      </c>
      <c r="M278" s="7" t="s">
        <v>318</v>
      </c>
      <c r="N278" s="29">
        <v>97</v>
      </c>
      <c r="P278" s="7" t="s">
        <v>318</v>
      </c>
      <c r="Q278" s="29">
        <v>99</v>
      </c>
      <c r="S278" s="7" t="s">
        <v>318</v>
      </c>
      <c r="T278" s="28">
        <v>100</v>
      </c>
      <c r="V278" s="7" t="s">
        <v>318</v>
      </c>
      <c r="W278" s="28">
        <v>100</v>
      </c>
    </row>
    <row r="279" spans="1:23" x14ac:dyDescent="0.3">
      <c r="A279" s="7" t="s">
        <v>319</v>
      </c>
      <c r="B279" s="28">
        <v>100</v>
      </c>
      <c r="D279" s="7" t="s">
        <v>319</v>
      </c>
      <c r="E279" s="32">
        <v>100</v>
      </c>
      <c r="G279" s="7" t="s">
        <v>319</v>
      </c>
      <c r="H279" s="29">
        <v>94</v>
      </c>
      <c r="J279" s="7" t="s">
        <v>319</v>
      </c>
      <c r="K279" s="29">
        <v>96</v>
      </c>
      <c r="M279" s="7" t="s">
        <v>319</v>
      </c>
      <c r="N279" s="29">
        <v>97</v>
      </c>
      <c r="P279" s="7" t="s">
        <v>319</v>
      </c>
      <c r="Q279" s="29">
        <v>99</v>
      </c>
      <c r="S279" s="7" t="s">
        <v>319</v>
      </c>
      <c r="T279" s="28">
        <v>100</v>
      </c>
      <c r="V279" s="7" t="s">
        <v>319</v>
      </c>
      <c r="W279" s="28">
        <v>100</v>
      </c>
    </row>
    <row r="280" spans="1:23" x14ac:dyDescent="0.3">
      <c r="A280" s="7" t="s">
        <v>320</v>
      </c>
      <c r="B280" s="28">
        <v>100</v>
      </c>
      <c r="D280" s="7" t="s">
        <v>320</v>
      </c>
      <c r="E280" s="32">
        <v>100</v>
      </c>
      <c r="G280" s="7" t="s">
        <v>320</v>
      </c>
      <c r="H280" s="29">
        <v>94</v>
      </c>
      <c r="J280" s="7" t="s">
        <v>320</v>
      </c>
      <c r="K280" s="29">
        <v>96</v>
      </c>
      <c r="M280" s="7" t="s">
        <v>320</v>
      </c>
      <c r="N280" s="29">
        <v>97</v>
      </c>
      <c r="P280" s="7" t="s">
        <v>320</v>
      </c>
      <c r="Q280" s="29">
        <v>99</v>
      </c>
      <c r="S280" s="7" t="s">
        <v>320</v>
      </c>
      <c r="T280" s="28">
        <v>100</v>
      </c>
      <c r="V280" s="7" t="s">
        <v>320</v>
      </c>
      <c r="W280" s="28">
        <v>100</v>
      </c>
    </row>
    <row r="281" spans="1:23" x14ac:dyDescent="0.3">
      <c r="A281" s="7" t="s">
        <v>321</v>
      </c>
      <c r="B281" s="28">
        <v>100</v>
      </c>
      <c r="D281" s="7" t="s">
        <v>321</v>
      </c>
      <c r="E281" s="32">
        <v>100</v>
      </c>
      <c r="G281" s="7" t="s">
        <v>321</v>
      </c>
      <c r="H281" s="29">
        <v>94</v>
      </c>
      <c r="J281" s="7" t="s">
        <v>321</v>
      </c>
      <c r="K281" s="29">
        <v>96</v>
      </c>
      <c r="M281" s="7" t="s">
        <v>321</v>
      </c>
      <c r="N281" s="29">
        <v>97</v>
      </c>
      <c r="P281" s="7" t="s">
        <v>321</v>
      </c>
      <c r="Q281" s="29">
        <v>99</v>
      </c>
      <c r="S281" s="7" t="s">
        <v>321</v>
      </c>
      <c r="T281" s="28">
        <v>100</v>
      </c>
      <c r="V281" s="7" t="s">
        <v>321</v>
      </c>
      <c r="W281" s="28">
        <v>100</v>
      </c>
    </row>
    <row r="282" spans="1:23" x14ac:dyDescent="0.3">
      <c r="A282" s="7" t="s">
        <v>322</v>
      </c>
      <c r="B282" s="28">
        <v>100</v>
      </c>
      <c r="D282" s="7" t="s">
        <v>322</v>
      </c>
      <c r="E282" s="32">
        <v>100</v>
      </c>
      <c r="G282" s="7" t="s">
        <v>322</v>
      </c>
      <c r="H282" s="29">
        <v>94</v>
      </c>
      <c r="J282" s="7" t="s">
        <v>322</v>
      </c>
      <c r="K282" s="29">
        <v>96</v>
      </c>
      <c r="M282" s="7" t="s">
        <v>322</v>
      </c>
      <c r="N282" s="29">
        <v>97</v>
      </c>
      <c r="P282" s="7" t="s">
        <v>322</v>
      </c>
      <c r="Q282" s="29">
        <v>99</v>
      </c>
      <c r="S282" s="7" t="s">
        <v>322</v>
      </c>
      <c r="T282" s="28">
        <v>100</v>
      </c>
      <c r="V282" s="7" t="s">
        <v>322</v>
      </c>
      <c r="W282" s="28">
        <v>100</v>
      </c>
    </row>
    <row r="283" spans="1:23" x14ac:dyDescent="0.3">
      <c r="A283" s="7" t="s">
        <v>323</v>
      </c>
      <c r="B283" s="28">
        <v>100</v>
      </c>
      <c r="D283" s="7" t="s">
        <v>323</v>
      </c>
      <c r="E283" s="32">
        <v>100</v>
      </c>
      <c r="G283" s="7" t="s">
        <v>323</v>
      </c>
      <c r="H283" s="29">
        <v>94</v>
      </c>
      <c r="J283" s="7" t="s">
        <v>323</v>
      </c>
      <c r="K283" s="29">
        <v>96</v>
      </c>
      <c r="M283" s="7" t="s">
        <v>323</v>
      </c>
      <c r="N283" s="29">
        <v>97</v>
      </c>
      <c r="P283" s="7" t="s">
        <v>323</v>
      </c>
      <c r="Q283" s="29">
        <v>99</v>
      </c>
      <c r="S283" s="7" t="s">
        <v>323</v>
      </c>
      <c r="T283" s="28">
        <v>100</v>
      </c>
      <c r="V283" s="7" t="s">
        <v>323</v>
      </c>
      <c r="W283" s="28">
        <v>100</v>
      </c>
    </row>
    <row r="284" spans="1:23" x14ac:dyDescent="0.3">
      <c r="A284" s="7" t="s">
        <v>324</v>
      </c>
      <c r="B284" s="28">
        <v>100</v>
      </c>
      <c r="D284" s="7" t="s">
        <v>324</v>
      </c>
      <c r="E284" s="32">
        <v>100</v>
      </c>
      <c r="G284" s="7" t="s">
        <v>324</v>
      </c>
      <c r="H284" s="29">
        <v>94</v>
      </c>
      <c r="J284" s="7" t="s">
        <v>324</v>
      </c>
      <c r="K284" s="29">
        <v>96</v>
      </c>
      <c r="M284" s="7" t="s">
        <v>324</v>
      </c>
      <c r="N284" s="29">
        <v>97</v>
      </c>
      <c r="P284" s="7" t="s">
        <v>324</v>
      </c>
      <c r="Q284" s="29">
        <v>98</v>
      </c>
      <c r="S284" s="7" t="s">
        <v>324</v>
      </c>
      <c r="T284" s="28">
        <v>100</v>
      </c>
      <c r="V284" s="7" t="s">
        <v>324</v>
      </c>
      <c r="W284" s="28">
        <v>100</v>
      </c>
    </row>
    <row r="285" spans="1:23" x14ac:dyDescent="0.3">
      <c r="A285" s="7" t="s">
        <v>325</v>
      </c>
      <c r="B285" s="28">
        <v>100</v>
      </c>
      <c r="D285" s="7" t="s">
        <v>325</v>
      </c>
      <c r="E285" s="32">
        <v>100</v>
      </c>
      <c r="G285" s="7" t="s">
        <v>325</v>
      </c>
      <c r="H285" s="29">
        <v>94</v>
      </c>
      <c r="J285" s="7" t="s">
        <v>325</v>
      </c>
      <c r="K285" s="29">
        <v>96</v>
      </c>
      <c r="M285" s="7" t="s">
        <v>325</v>
      </c>
      <c r="N285" s="29">
        <v>97</v>
      </c>
      <c r="P285" s="7" t="s">
        <v>325</v>
      </c>
      <c r="Q285" s="29">
        <v>98</v>
      </c>
      <c r="S285" s="7" t="s">
        <v>325</v>
      </c>
      <c r="T285" s="28">
        <v>100</v>
      </c>
      <c r="V285" s="7" t="s">
        <v>325</v>
      </c>
      <c r="W285" s="28">
        <v>100</v>
      </c>
    </row>
    <row r="286" spans="1:23" x14ac:dyDescent="0.3">
      <c r="A286" s="7" t="s">
        <v>326</v>
      </c>
      <c r="B286" s="28">
        <v>100</v>
      </c>
      <c r="D286" s="7" t="s">
        <v>326</v>
      </c>
      <c r="E286" s="32">
        <v>100</v>
      </c>
      <c r="G286" s="7" t="s">
        <v>326</v>
      </c>
      <c r="H286" s="29">
        <v>94</v>
      </c>
      <c r="J286" s="7" t="s">
        <v>326</v>
      </c>
      <c r="K286" s="29">
        <v>96</v>
      </c>
      <c r="M286" s="7" t="s">
        <v>326</v>
      </c>
      <c r="N286" s="29">
        <v>97</v>
      </c>
      <c r="P286" s="7" t="s">
        <v>326</v>
      </c>
      <c r="Q286" s="29">
        <v>98</v>
      </c>
      <c r="S286" s="7" t="s">
        <v>326</v>
      </c>
      <c r="T286" s="28">
        <v>100</v>
      </c>
      <c r="V286" s="7" t="s">
        <v>326</v>
      </c>
      <c r="W286" s="28">
        <v>100</v>
      </c>
    </row>
    <row r="287" spans="1:23" x14ac:dyDescent="0.3">
      <c r="A287" s="7" t="s">
        <v>327</v>
      </c>
      <c r="B287" s="28">
        <v>100</v>
      </c>
      <c r="D287" s="7" t="s">
        <v>327</v>
      </c>
      <c r="E287" s="32">
        <v>100</v>
      </c>
      <c r="G287" s="7" t="s">
        <v>327</v>
      </c>
      <c r="H287" s="29">
        <v>94</v>
      </c>
      <c r="J287" s="7" t="s">
        <v>327</v>
      </c>
      <c r="K287" s="29">
        <v>96</v>
      </c>
      <c r="M287" s="7" t="s">
        <v>327</v>
      </c>
      <c r="N287" s="29">
        <v>97</v>
      </c>
      <c r="P287" s="7" t="s">
        <v>327</v>
      </c>
      <c r="Q287" s="29">
        <v>98</v>
      </c>
      <c r="S287" s="7" t="s">
        <v>327</v>
      </c>
      <c r="T287" s="28">
        <v>100</v>
      </c>
      <c r="V287" s="7" t="s">
        <v>327</v>
      </c>
      <c r="W287" s="28">
        <v>100</v>
      </c>
    </row>
    <row r="288" spans="1:23" x14ac:dyDescent="0.3">
      <c r="A288" s="7" t="s">
        <v>328</v>
      </c>
      <c r="B288" s="28">
        <v>100</v>
      </c>
      <c r="D288" s="7" t="s">
        <v>328</v>
      </c>
      <c r="E288" s="32">
        <v>100</v>
      </c>
      <c r="G288" s="7" t="s">
        <v>328</v>
      </c>
      <c r="H288" s="29">
        <v>94</v>
      </c>
      <c r="J288" s="7" t="s">
        <v>328</v>
      </c>
      <c r="K288" s="29">
        <v>96</v>
      </c>
      <c r="M288" s="7" t="s">
        <v>328</v>
      </c>
      <c r="N288" s="29">
        <v>97</v>
      </c>
      <c r="P288" s="7" t="s">
        <v>328</v>
      </c>
      <c r="Q288" s="29">
        <v>98</v>
      </c>
      <c r="S288" s="7" t="s">
        <v>328</v>
      </c>
      <c r="T288" s="28">
        <v>100</v>
      </c>
      <c r="V288" s="7" t="s">
        <v>328</v>
      </c>
      <c r="W288" s="28">
        <v>100</v>
      </c>
    </row>
    <row r="289" spans="1:23" x14ac:dyDescent="0.3">
      <c r="A289" s="7" t="s">
        <v>329</v>
      </c>
      <c r="B289" s="28">
        <v>100</v>
      </c>
      <c r="D289" s="7" t="s">
        <v>329</v>
      </c>
      <c r="E289" s="32">
        <v>100</v>
      </c>
      <c r="G289" s="7" t="s">
        <v>329</v>
      </c>
      <c r="H289" s="29">
        <v>94</v>
      </c>
      <c r="J289" s="7" t="s">
        <v>329</v>
      </c>
      <c r="K289" s="29">
        <v>96</v>
      </c>
      <c r="M289" s="7" t="s">
        <v>329</v>
      </c>
      <c r="N289" s="29">
        <v>97</v>
      </c>
      <c r="P289" s="7" t="s">
        <v>329</v>
      </c>
      <c r="Q289" s="29">
        <v>98</v>
      </c>
      <c r="S289" s="7" t="s">
        <v>329</v>
      </c>
      <c r="T289" s="28">
        <v>100</v>
      </c>
      <c r="V289" s="7" t="s">
        <v>329</v>
      </c>
      <c r="W289" s="28">
        <v>100</v>
      </c>
    </row>
    <row r="290" spans="1:23" x14ac:dyDescent="0.3">
      <c r="A290" s="7" t="s">
        <v>330</v>
      </c>
      <c r="B290" s="28">
        <v>100</v>
      </c>
      <c r="D290" s="7" t="s">
        <v>330</v>
      </c>
      <c r="E290" s="32">
        <v>100</v>
      </c>
      <c r="G290" s="7" t="s">
        <v>330</v>
      </c>
      <c r="H290" s="29">
        <v>94</v>
      </c>
      <c r="J290" s="7" t="s">
        <v>330</v>
      </c>
      <c r="K290" s="29">
        <v>96</v>
      </c>
      <c r="M290" s="7" t="s">
        <v>330</v>
      </c>
      <c r="N290" s="29">
        <v>97</v>
      </c>
      <c r="P290" s="7" t="s">
        <v>330</v>
      </c>
      <c r="Q290" s="29">
        <v>98</v>
      </c>
      <c r="S290" s="7" t="s">
        <v>330</v>
      </c>
      <c r="T290" s="28">
        <v>100</v>
      </c>
      <c r="V290" s="7" t="s">
        <v>330</v>
      </c>
      <c r="W290" s="28">
        <v>100</v>
      </c>
    </row>
    <row r="291" spans="1:23" x14ac:dyDescent="0.3">
      <c r="A291" s="7" t="s">
        <v>331</v>
      </c>
      <c r="B291" s="28">
        <v>100</v>
      </c>
      <c r="D291" s="7" t="s">
        <v>331</v>
      </c>
      <c r="E291" s="32">
        <v>100</v>
      </c>
      <c r="G291" s="7" t="s">
        <v>331</v>
      </c>
      <c r="H291" s="29">
        <v>94</v>
      </c>
      <c r="J291" s="7" t="s">
        <v>331</v>
      </c>
      <c r="K291" s="29">
        <v>96</v>
      </c>
      <c r="M291" s="7" t="s">
        <v>331</v>
      </c>
      <c r="N291" s="29">
        <v>97</v>
      </c>
      <c r="P291" s="7" t="s">
        <v>331</v>
      </c>
      <c r="Q291" s="29">
        <v>98</v>
      </c>
      <c r="S291" s="7" t="s">
        <v>331</v>
      </c>
      <c r="T291" s="28">
        <v>100</v>
      </c>
      <c r="V291" s="7" t="s">
        <v>331</v>
      </c>
      <c r="W291" s="28">
        <v>100</v>
      </c>
    </row>
    <row r="292" spans="1:23" x14ac:dyDescent="0.3">
      <c r="A292" s="7" t="s">
        <v>332</v>
      </c>
      <c r="B292" s="28">
        <v>100</v>
      </c>
      <c r="D292" s="7" t="s">
        <v>332</v>
      </c>
      <c r="E292" s="32">
        <v>100</v>
      </c>
      <c r="G292" s="7" t="s">
        <v>332</v>
      </c>
      <c r="H292" s="29">
        <v>94</v>
      </c>
      <c r="J292" s="7" t="s">
        <v>332</v>
      </c>
      <c r="K292" s="29">
        <v>96</v>
      </c>
      <c r="M292" s="7" t="s">
        <v>332</v>
      </c>
      <c r="N292" s="29">
        <v>97</v>
      </c>
      <c r="P292" s="7" t="s">
        <v>332</v>
      </c>
      <c r="Q292" s="29">
        <v>98</v>
      </c>
      <c r="S292" s="7" t="s">
        <v>332</v>
      </c>
      <c r="T292" s="28">
        <v>100</v>
      </c>
      <c r="V292" s="7" t="s">
        <v>332</v>
      </c>
      <c r="W292" s="28">
        <v>100</v>
      </c>
    </row>
    <row r="293" spans="1:23" x14ac:dyDescent="0.3">
      <c r="A293" s="7" t="s">
        <v>333</v>
      </c>
      <c r="B293" s="28">
        <v>100</v>
      </c>
      <c r="D293" s="7" t="s">
        <v>333</v>
      </c>
      <c r="E293" s="32">
        <v>100</v>
      </c>
      <c r="G293" s="7" t="s">
        <v>333</v>
      </c>
      <c r="H293" s="29">
        <v>94</v>
      </c>
      <c r="J293" s="7" t="s">
        <v>333</v>
      </c>
      <c r="K293" s="29">
        <v>96</v>
      </c>
      <c r="M293" s="7" t="s">
        <v>333</v>
      </c>
      <c r="N293" s="29">
        <v>97</v>
      </c>
      <c r="P293" s="7" t="s">
        <v>333</v>
      </c>
      <c r="Q293" s="29">
        <v>98</v>
      </c>
      <c r="S293" s="7" t="s">
        <v>333</v>
      </c>
      <c r="T293" s="28">
        <v>100</v>
      </c>
      <c r="V293" s="7" t="s">
        <v>333</v>
      </c>
      <c r="W293" s="28">
        <v>100</v>
      </c>
    </row>
    <row r="294" spans="1:23" x14ac:dyDescent="0.3">
      <c r="A294" s="7" t="s">
        <v>334</v>
      </c>
      <c r="B294" s="28">
        <v>100</v>
      </c>
      <c r="D294" s="7" t="s">
        <v>334</v>
      </c>
      <c r="E294" s="32">
        <v>100</v>
      </c>
      <c r="G294" s="7" t="s">
        <v>334</v>
      </c>
      <c r="H294" s="29">
        <v>93</v>
      </c>
      <c r="J294" s="7" t="s">
        <v>334</v>
      </c>
      <c r="K294" s="29">
        <v>95</v>
      </c>
      <c r="M294" s="7" t="s">
        <v>334</v>
      </c>
      <c r="N294" s="29">
        <v>96</v>
      </c>
      <c r="P294" s="7" t="s">
        <v>334</v>
      </c>
      <c r="Q294" s="29">
        <v>97</v>
      </c>
      <c r="S294" s="7" t="s">
        <v>334</v>
      </c>
      <c r="T294" s="28">
        <v>100</v>
      </c>
      <c r="V294" s="7" t="s">
        <v>334</v>
      </c>
      <c r="W294" s="28">
        <v>100</v>
      </c>
    </row>
    <row r="295" spans="1:23" x14ac:dyDescent="0.3">
      <c r="A295" s="7" t="s">
        <v>335</v>
      </c>
      <c r="B295" s="28">
        <v>100</v>
      </c>
      <c r="D295" s="7" t="s">
        <v>335</v>
      </c>
      <c r="E295" s="32">
        <v>100</v>
      </c>
      <c r="G295" s="7" t="s">
        <v>335</v>
      </c>
      <c r="H295" s="29">
        <v>93</v>
      </c>
      <c r="J295" s="7" t="s">
        <v>335</v>
      </c>
      <c r="K295" s="29">
        <v>95</v>
      </c>
      <c r="M295" s="7" t="s">
        <v>335</v>
      </c>
      <c r="N295" s="29">
        <v>96</v>
      </c>
      <c r="P295" s="7" t="s">
        <v>335</v>
      </c>
      <c r="Q295" s="29">
        <v>97</v>
      </c>
      <c r="S295" s="7" t="s">
        <v>335</v>
      </c>
      <c r="T295" s="28">
        <v>100</v>
      </c>
      <c r="V295" s="7" t="s">
        <v>335</v>
      </c>
      <c r="W295" s="28">
        <v>100</v>
      </c>
    </row>
    <row r="296" spans="1:23" x14ac:dyDescent="0.3">
      <c r="A296" s="7" t="s">
        <v>336</v>
      </c>
      <c r="B296" s="28">
        <v>100</v>
      </c>
      <c r="D296" s="7" t="s">
        <v>336</v>
      </c>
      <c r="E296" s="32">
        <v>100</v>
      </c>
      <c r="G296" s="7" t="s">
        <v>336</v>
      </c>
      <c r="H296" s="29">
        <v>93</v>
      </c>
      <c r="J296" s="7" t="s">
        <v>336</v>
      </c>
      <c r="K296" s="29">
        <v>95</v>
      </c>
      <c r="M296" s="7" t="s">
        <v>336</v>
      </c>
      <c r="N296" s="29">
        <v>96</v>
      </c>
      <c r="P296" s="7" t="s">
        <v>336</v>
      </c>
      <c r="Q296" s="29">
        <v>97</v>
      </c>
      <c r="S296" s="7" t="s">
        <v>336</v>
      </c>
      <c r="T296" s="28">
        <v>100</v>
      </c>
      <c r="V296" s="7" t="s">
        <v>336</v>
      </c>
      <c r="W296" s="28">
        <v>100</v>
      </c>
    </row>
    <row r="297" spans="1:23" x14ac:dyDescent="0.3">
      <c r="A297" s="7" t="s">
        <v>337</v>
      </c>
      <c r="B297" s="28">
        <v>100</v>
      </c>
      <c r="D297" s="7" t="s">
        <v>337</v>
      </c>
      <c r="E297" s="32">
        <v>100</v>
      </c>
      <c r="G297" s="7" t="s">
        <v>337</v>
      </c>
      <c r="H297" s="29">
        <v>93</v>
      </c>
      <c r="J297" s="7" t="s">
        <v>337</v>
      </c>
      <c r="K297" s="29">
        <v>95</v>
      </c>
      <c r="M297" s="7" t="s">
        <v>337</v>
      </c>
      <c r="N297" s="29">
        <v>96</v>
      </c>
      <c r="P297" s="7" t="s">
        <v>337</v>
      </c>
      <c r="Q297" s="29">
        <v>97</v>
      </c>
      <c r="S297" s="7" t="s">
        <v>337</v>
      </c>
      <c r="T297" s="28">
        <v>100</v>
      </c>
      <c r="V297" s="7" t="s">
        <v>337</v>
      </c>
      <c r="W297" s="28">
        <v>100</v>
      </c>
    </row>
    <row r="298" spans="1:23" x14ac:dyDescent="0.3">
      <c r="A298" s="7" t="s">
        <v>338</v>
      </c>
      <c r="B298" s="28">
        <v>100</v>
      </c>
      <c r="D298" s="7" t="s">
        <v>338</v>
      </c>
      <c r="E298" s="32">
        <v>100</v>
      </c>
      <c r="G298" s="7" t="s">
        <v>338</v>
      </c>
      <c r="H298" s="29">
        <v>93</v>
      </c>
      <c r="J298" s="7" t="s">
        <v>338</v>
      </c>
      <c r="K298" s="29">
        <v>95</v>
      </c>
      <c r="M298" s="7" t="s">
        <v>338</v>
      </c>
      <c r="N298" s="29">
        <v>96</v>
      </c>
      <c r="P298" s="7" t="s">
        <v>338</v>
      </c>
      <c r="Q298" s="29">
        <v>97</v>
      </c>
      <c r="S298" s="7" t="s">
        <v>338</v>
      </c>
      <c r="T298" s="28">
        <v>100</v>
      </c>
      <c r="V298" s="7" t="s">
        <v>338</v>
      </c>
      <c r="W298" s="28">
        <v>100</v>
      </c>
    </row>
    <row r="299" spans="1:23" x14ac:dyDescent="0.3">
      <c r="A299" s="7" t="s">
        <v>339</v>
      </c>
      <c r="B299" s="28">
        <v>100</v>
      </c>
      <c r="D299" s="7" t="s">
        <v>339</v>
      </c>
      <c r="E299" s="32">
        <v>100</v>
      </c>
      <c r="G299" s="7" t="s">
        <v>339</v>
      </c>
      <c r="H299" s="29">
        <v>93</v>
      </c>
      <c r="J299" s="7" t="s">
        <v>339</v>
      </c>
      <c r="K299" s="29">
        <v>95</v>
      </c>
      <c r="M299" s="7" t="s">
        <v>339</v>
      </c>
      <c r="N299" s="29">
        <v>96</v>
      </c>
      <c r="P299" s="7" t="s">
        <v>339</v>
      </c>
      <c r="Q299" s="29">
        <v>97</v>
      </c>
      <c r="S299" s="7" t="s">
        <v>339</v>
      </c>
      <c r="T299" s="28">
        <v>100</v>
      </c>
      <c r="V299" s="7" t="s">
        <v>339</v>
      </c>
      <c r="W299" s="28">
        <v>100</v>
      </c>
    </row>
    <row r="300" spans="1:23" x14ac:dyDescent="0.3">
      <c r="A300" s="7" t="s">
        <v>340</v>
      </c>
      <c r="B300" s="28">
        <v>100</v>
      </c>
      <c r="D300" s="7" t="s">
        <v>340</v>
      </c>
      <c r="E300" s="32">
        <v>100</v>
      </c>
      <c r="G300" s="7" t="s">
        <v>340</v>
      </c>
      <c r="H300" s="29">
        <v>93</v>
      </c>
      <c r="J300" s="7" t="s">
        <v>340</v>
      </c>
      <c r="K300" s="29">
        <v>95</v>
      </c>
      <c r="M300" s="7" t="s">
        <v>340</v>
      </c>
      <c r="N300" s="29">
        <v>96</v>
      </c>
      <c r="P300" s="7" t="s">
        <v>340</v>
      </c>
      <c r="Q300" s="29">
        <v>97</v>
      </c>
      <c r="S300" s="7" t="s">
        <v>340</v>
      </c>
      <c r="T300" s="28">
        <v>100</v>
      </c>
      <c r="V300" s="7" t="s">
        <v>340</v>
      </c>
      <c r="W300" s="28">
        <v>100</v>
      </c>
    </row>
    <row r="301" spans="1:23" x14ac:dyDescent="0.3">
      <c r="A301" s="7" t="s">
        <v>341</v>
      </c>
      <c r="B301" s="28">
        <v>100</v>
      </c>
      <c r="D301" s="7" t="s">
        <v>341</v>
      </c>
      <c r="E301" s="32">
        <v>100</v>
      </c>
      <c r="G301" s="7" t="s">
        <v>341</v>
      </c>
      <c r="H301" s="29">
        <v>93</v>
      </c>
      <c r="J301" s="7" t="s">
        <v>341</v>
      </c>
      <c r="K301" s="29">
        <v>95</v>
      </c>
      <c r="M301" s="7" t="s">
        <v>341</v>
      </c>
      <c r="N301" s="29">
        <v>96</v>
      </c>
      <c r="P301" s="7" t="s">
        <v>341</v>
      </c>
      <c r="Q301" s="29">
        <v>97</v>
      </c>
      <c r="S301" s="7" t="s">
        <v>341</v>
      </c>
      <c r="T301" s="28">
        <v>100</v>
      </c>
      <c r="V301" s="7" t="s">
        <v>341</v>
      </c>
      <c r="W301" s="28">
        <v>100</v>
      </c>
    </row>
    <row r="302" spans="1:23" x14ac:dyDescent="0.3">
      <c r="A302" s="7" t="s">
        <v>342</v>
      </c>
      <c r="B302" s="28">
        <v>100</v>
      </c>
      <c r="D302" s="7" t="s">
        <v>342</v>
      </c>
      <c r="E302" s="32">
        <v>100</v>
      </c>
      <c r="G302" s="7" t="s">
        <v>342</v>
      </c>
      <c r="H302" s="29">
        <v>93</v>
      </c>
      <c r="J302" s="7" t="s">
        <v>342</v>
      </c>
      <c r="K302" s="29">
        <v>95</v>
      </c>
      <c r="M302" s="7" t="s">
        <v>342</v>
      </c>
      <c r="N302" s="29">
        <v>96</v>
      </c>
      <c r="P302" s="7" t="s">
        <v>342</v>
      </c>
      <c r="Q302" s="29">
        <v>97</v>
      </c>
      <c r="S302" s="7" t="s">
        <v>342</v>
      </c>
      <c r="T302" s="28">
        <v>100</v>
      </c>
      <c r="V302" s="7" t="s">
        <v>342</v>
      </c>
      <c r="W302" s="28">
        <v>100</v>
      </c>
    </row>
    <row r="303" spans="1:23" x14ac:dyDescent="0.3">
      <c r="A303" s="7" t="s">
        <v>343</v>
      </c>
      <c r="B303" s="28">
        <v>100</v>
      </c>
      <c r="D303" s="7" t="s">
        <v>343</v>
      </c>
      <c r="E303" s="32">
        <v>100</v>
      </c>
      <c r="G303" s="7" t="s">
        <v>343</v>
      </c>
      <c r="H303" s="29">
        <v>93</v>
      </c>
      <c r="J303" s="7" t="s">
        <v>343</v>
      </c>
      <c r="K303" s="29">
        <v>95</v>
      </c>
      <c r="M303" s="7" t="s">
        <v>343</v>
      </c>
      <c r="N303" s="29">
        <v>96</v>
      </c>
      <c r="P303" s="7" t="s">
        <v>343</v>
      </c>
      <c r="Q303" s="29">
        <v>97</v>
      </c>
      <c r="S303" s="5" t="s">
        <v>343</v>
      </c>
      <c r="T303" s="28">
        <v>100</v>
      </c>
      <c r="V303" s="5" t="s">
        <v>343</v>
      </c>
      <c r="W303" s="28">
        <v>100</v>
      </c>
    </row>
    <row r="304" spans="1:23" x14ac:dyDescent="0.3">
      <c r="A304" s="7" t="s">
        <v>344</v>
      </c>
      <c r="B304" s="28">
        <v>100</v>
      </c>
      <c r="D304" s="7" t="s">
        <v>344</v>
      </c>
      <c r="E304" s="32">
        <v>100</v>
      </c>
      <c r="G304" s="7" t="s">
        <v>344</v>
      </c>
      <c r="H304" s="29">
        <v>93</v>
      </c>
      <c r="J304" s="7" t="s">
        <v>344</v>
      </c>
      <c r="K304" s="29">
        <v>95</v>
      </c>
      <c r="M304" s="7" t="s">
        <v>344</v>
      </c>
      <c r="N304" s="29">
        <v>96</v>
      </c>
      <c r="P304" s="7" t="s">
        <v>344</v>
      </c>
      <c r="Q304" s="29">
        <v>97</v>
      </c>
      <c r="S304" s="7" t="s">
        <v>344</v>
      </c>
      <c r="T304" s="29">
        <v>99</v>
      </c>
      <c r="V304" s="7" t="s">
        <v>344</v>
      </c>
      <c r="W304" s="29">
        <v>99</v>
      </c>
    </row>
    <row r="305" spans="1:23" x14ac:dyDescent="0.3">
      <c r="A305" s="7" t="s">
        <v>345</v>
      </c>
      <c r="B305" s="28">
        <v>100</v>
      </c>
      <c r="D305" s="7" t="s">
        <v>345</v>
      </c>
      <c r="E305" s="32">
        <v>100</v>
      </c>
      <c r="G305" s="7" t="s">
        <v>345</v>
      </c>
      <c r="H305" s="29">
        <v>93</v>
      </c>
      <c r="J305" s="7" t="s">
        <v>345</v>
      </c>
      <c r="K305" s="29">
        <v>95</v>
      </c>
      <c r="M305" s="7" t="s">
        <v>345</v>
      </c>
      <c r="N305" s="29">
        <v>96</v>
      </c>
      <c r="P305" s="7" t="s">
        <v>345</v>
      </c>
      <c r="Q305" s="29">
        <v>97</v>
      </c>
      <c r="S305" s="7" t="s">
        <v>345</v>
      </c>
      <c r="T305" s="29">
        <v>99</v>
      </c>
      <c r="V305" s="7" t="s">
        <v>345</v>
      </c>
      <c r="W305" s="29">
        <v>99</v>
      </c>
    </row>
    <row r="306" spans="1:23" x14ac:dyDescent="0.3">
      <c r="A306" s="7" t="s">
        <v>346</v>
      </c>
      <c r="B306" s="28">
        <v>100</v>
      </c>
      <c r="D306" s="7" t="s">
        <v>346</v>
      </c>
      <c r="E306" s="32">
        <v>100</v>
      </c>
      <c r="G306" s="7" t="s">
        <v>346</v>
      </c>
      <c r="H306" s="29">
        <v>93</v>
      </c>
      <c r="J306" s="7" t="s">
        <v>346</v>
      </c>
      <c r="K306" s="29">
        <v>95</v>
      </c>
      <c r="M306" s="7" t="s">
        <v>346</v>
      </c>
      <c r="N306" s="29">
        <v>96</v>
      </c>
      <c r="P306" s="7" t="s">
        <v>346</v>
      </c>
      <c r="Q306" s="29">
        <v>97</v>
      </c>
      <c r="S306" s="7" t="s">
        <v>346</v>
      </c>
      <c r="T306" s="29">
        <v>99</v>
      </c>
      <c r="V306" s="7" t="s">
        <v>346</v>
      </c>
      <c r="W306" s="29">
        <v>99</v>
      </c>
    </row>
    <row r="307" spans="1:23" x14ac:dyDescent="0.3">
      <c r="A307" s="7" t="s">
        <v>347</v>
      </c>
      <c r="B307" s="28">
        <v>100</v>
      </c>
      <c r="D307" s="7" t="s">
        <v>347</v>
      </c>
      <c r="E307" s="32">
        <v>100</v>
      </c>
      <c r="G307" s="7" t="s">
        <v>347</v>
      </c>
      <c r="H307" s="29">
        <v>93</v>
      </c>
      <c r="J307" s="7" t="s">
        <v>347</v>
      </c>
      <c r="K307" s="29">
        <v>95</v>
      </c>
      <c r="M307" s="7" t="s">
        <v>347</v>
      </c>
      <c r="N307" s="29">
        <v>96</v>
      </c>
      <c r="P307" s="7" t="s">
        <v>347</v>
      </c>
      <c r="Q307" s="29">
        <v>97</v>
      </c>
      <c r="S307" s="7" t="s">
        <v>347</v>
      </c>
      <c r="T307" s="29">
        <v>99</v>
      </c>
      <c r="V307" s="7" t="s">
        <v>347</v>
      </c>
      <c r="W307" s="29">
        <v>99</v>
      </c>
    </row>
    <row r="308" spans="1:23" x14ac:dyDescent="0.3">
      <c r="A308" s="7" t="s">
        <v>348</v>
      </c>
      <c r="B308" s="28">
        <v>100</v>
      </c>
      <c r="D308" s="7" t="s">
        <v>348</v>
      </c>
      <c r="E308" s="32">
        <v>100</v>
      </c>
      <c r="G308" s="7" t="s">
        <v>348</v>
      </c>
      <c r="H308" s="29">
        <v>93</v>
      </c>
      <c r="J308" s="7" t="s">
        <v>348</v>
      </c>
      <c r="K308" s="29">
        <v>95</v>
      </c>
      <c r="M308" s="7" t="s">
        <v>348</v>
      </c>
      <c r="N308" s="29">
        <v>96</v>
      </c>
      <c r="P308" s="7" t="s">
        <v>348</v>
      </c>
      <c r="Q308" s="29">
        <v>97</v>
      </c>
      <c r="S308" s="7" t="s">
        <v>348</v>
      </c>
      <c r="T308" s="29">
        <v>99</v>
      </c>
      <c r="V308" s="7" t="s">
        <v>348</v>
      </c>
      <c r="W308" s="29">
        <v>99</v>
      </c>
    </row>
    <row r="309" spans="1:23" x14ac:dyDescent="0.3">
      <c r="A309" s="7" t="s">
        <v>349</v>
      </c>
      <c r="B309" s="28">
        <v>100</v>
      </c>
      <c r="D309" s="7" t="s">
        <v>349</v>
      </c>
      <c r="E309" s="32">
        <v>100</v>
      </c>
      <c r="G309" s="7" t="s">
        <v>349</v>
      </c>
      <c r="H309" s="29">
        <v>93</v>
      </c>
      <c r="J309" s="7" t="s">
        <v>349</v>
      </c>
      <c r="K309" s="29">
        <v>95</v>
      </c>
      <c r="M309" s="7" t="s">
        <v>349</v>
      </c>
      <c r="N309" s="29">
        <v>96</v>
      </c>
      <c r="P309" s="7" t="s">
        <v>349</v>
      </c>
      <c r="Q309" s="29">
        <v>97</v>
      </c>
      <c r="S309" s="7" t="s">
        <v>349</v>
      </c>
      <c r="T309" s="29">
        <v>99</v>
      </c>
      <c r="V309" s="7" t="s">
        <v>349</v>
      </c>
      <c r="W309" s="29">
        <v>99</v>
      </c>
    </row>
    <row r="310" spans="1:23" x14ac:dyDescent="0.3">
      <c r="A310" s="7" t="s">
        <v>350</v>
      </c>
      <c r="B310" s="28">
        <v>100</v>
      </c>
      <c r="D310" s="7" t="s">
        <v>350</v>
      </c>
      <c r="E310" s="32">
        <v>100</v>
      </c>
      <c r="G310" s="7" t="s">
        <v>350</v>
      </c>
      <c r="H310" s="29">
        <v>93</v>
      </c>
      <c r="J310" s="7" t="s">
        <v>350</v>
      </c>
      <c r="K310" s="29">
        <v>95</v>
      </c>
      <c r="M310" s="7" t="s">
        <v>350</v>
      </c>
      <c r="N310" s="29">
        <v>96</v>
      </c>
      <c r="P310" s="7" t="s">
        <v>350</v>
      </c>
      <c r="Q310" s="29">
        <v>97</v>
      </c>
      <c r="S310" s="7" t="s">
        <v>350</v>
      </c>
      <c r="T310" s="29">
        <v>99</v>
      </c>
      <c r="V310" s="7" t="s">
        <v>350</v>
      </c>
      <c r="W310" s="29">
        <v>99</v>
      </c>
    </row>
    <row r="311" spans="1:23" x14ac:dyDescent="0.3">
      <c r="A311" s="7" t="s">
        <v>351</v>
      </c>
      <c r="B311" s="28">
        <v>100</v>
      </c>
      <c r="D311" s="7" t="s">
        <v>351</v>
      </c>
      <c r="E311" s="32">
        <v>100</v>
      </c>
      <c r="G311" s="7" t="s">
        <v>351</v>
      </c>
      <c r="H311" s="29">
        <v>93</v>
      </c>
      <c r="J311" s="7" t="s">
        <v>351</v>
      </c>
      <c r="K311" s="29">
        <v>95</v>
      </c>
      <c r="M311" s="7" t="s">
        <v>351</v>
      </c>
      <c r="N311" s="29">
        <v>96</v>
      </c>
      <c r="P311" s="7" t="s">
        <v>351</v>
      </c>
      <c r="Q311" s="29">
        <v>97</v>
      </c>
      <c r="S311" s="7" t="s">
        <v>351</v>
      </c>
      <c r="T311" s="29">
        <v>99</v>
      </c>
      <c r="V311" s="7" t="s">
        <v>351</v>
      </c>
      <c r="W311" s="29">
        <v>99</v>
      </c>
    </row>
    <row r="312" spans="1:23" x14ac:dyDescent="0.3">
      <c r="A312" s="7" t="s">
        <v>352</v>
      </c>
      <c r="B312" s="28">
        <v>100</v>
      </c>
      <c r="D312" s="7" t="s">
        <v>352</v>
      </c>
      <c r="E312" s="32">
        <v>100</v>
      </c>
      <c r="G312" s="7" t="s">
        <v>352</v>
      </c>
      <c r="H312" s="29">
        <v>93</v>
      </c>
      <c r="J312" s="7" t="s">
        <v>352</v>
      </c>
      <c r="K312" s="29">
        <v>95</v>
      </c>
      <c r="M312" s="7" t="s">
        <v>352</v>
      </c>
      <c r="N312" s="29">
        <v>96</v>
      </c>
      <c r="P312" s="7" t="s">
        <v>352</v>
      </c>
      <c r="Q312" s="29">
        <v>97</v>
      </c>
      <c r="S312" s="7" t="s">
        <v>352</v>
      </c>
      <c r="T312" s="29">
        <v>99</v>
      </c>
      <c r="V312" s="7" t="s">
        <v>352</v>
      </c>
      <c r="W312" s="29">
        <v>99</v>
      </c>
    </row>
    <row r="313" spans="1:23" x14ac:dyDescent="0.3">
      <c r="A313" s="7" t="s">
        <v>353</v>
      </c>
      <c r="B313" s="28">
        <v>100</v>
      </c>
      <c r="D313" s="7" t="s">
        <v>353</v>
      </c>
      <c r="E313" s="32">
        <v>100</v>
      </c>
      <c r="G313" s="7" t="s">
        <v>353</v>
      </c>
      <c r="H313" s="29">
        <v>93</v>
      </c>
      <c r="J313" s="7" t="s">
        <v>353</v>
      </c>
      <c r="K313" s="29">
        <v>95</v>
      </c>
      <c r="M313" s="7" t="s">
        <v>353</v>
      </c>
      <c r="N313" s="29">
        <v>96</v>
      </c>
      <c r="P313" s="7" t="s">
        <v>353</v>
      </c>
      <c r="Q313" s="29">
        <v>97</v>
      </c>
      <c r="S313" s="7" t="s">
        <v>353</v>
      </c>
      <c r="T313" s="29">
        <v>99</v>
      </c>
      <c r="V313" s="7" t="s">
        <v>353</v>
      </c>
      <c r="W313" s="29">
        <v>99</v>
      </c>
    </row>
    <row r="314" spans="1:23" x14ac:dyDescent="0.3">
      <c r="A314" s="7" t="s">
        <v>354</v>
      </c>
      <c r="B314" s="28">
        <v>100</v>
      </c>
      <c r="D314" s="7" t="s">
        <v>354</v>
      </c>
      <c r="E314" s="32">
        <v>100</v>
      </c>
      <c r="G314" s="7" t="s">
        <v>354</v>
      </c>
      <c r="H314" s="29">
        <v>92</v>
      </c>
      <c r="J314" s="7" t="s">
        <v>354</v>
      </c>
      <c r="K314" s="29">
        <v>94</v>
      </c>
      <c r="M314" s="7" t="s">
        <v>354</v>
      </c>
      <c r="N314" s="29">
        <v>95</v>
      </c>
      <c r="P314" s="7" t="s">
        <v>354</v>
      </c>
      <c r="Q314" s="29">
        <v>96</v>
      </c>
      <c r="S314" s="7" t="s">
        <v>354</v>
      </c>
      <c r="T314" s="29">
        <v>98</v>
      </c>
      <c r="V314" s="7" t="s">
        <v>354</v>
      </c>
      <c r="W314" s="29">
        <v>98</v>
      </c>
    </row>
    <row r="315" spans="1:23" x14ac:dyDescent="0.3">
      <c r="A315" s="7" t="s">
        <v>355</v>
      </c>
      <c r="B315" s="28">
        <v>100</v>
      </c>
      <c r="D315" s="7" t="s">
        <v>355</v>
      </c>
      <c r="E315" s="32">
        <v>100</v>
      </c>
      <c r="G315" s="7" t="s">
        <v>355</v>
      </c>
      <c r="H315" s="29">
        <v>92</v>
      </c>
      <c r="J315" s="7" t="s">
        <v>355</v>
      </c>
      <c r="K315" s="29">
        <v>94</v>
      </c>
      <c r="M315" s="7" t="s">
        <v>355</v>
      </c>
      <c r="N315" s="29">
        <v>95</v>
      </c>
      <c r="P315" s="7" t="s">
        <v>355</v>
      </c>
      <c r="Q315" s="29">
        <v>96</v>
      </c>
      <c r="S315" s="7" t="s">
        <v>355</v>
      </c>
      <c r="T315" s="29">
        <v>98</v>
      </c>
      <c r="V315" s="7" t="s">
        <v>355</v>
      </c>
      <c r="W315" s="29">
        <v>98</v>
      </c>
    </row>
    <row r="316" spans="1:23" x14ac:dyDescent="0.3">
      <c r="A316" s="7" t="s">
        <v>356</v>
      </c>
      <c r="B316" s="28">
        <v>100</v>
      </c>
      <c r="D316" s="7" t="s">
        <v>356</v>
      </c>
      <c r="E316" s="32">
        <v>100</v>
      </c>
      <c r="G316" s="7" t="s">
        <v>356</v>
      </c>
      <c r="H316" s="29">
        <v>92</v>
      </c>
      <c r="J316" s="7" t="s">
        <v>356</v>
      </c>
      <c r="K316" s="29">
        <v>94</v>
      </c>
      <c r="M316" s="7" t="s">
        <v>356</v>
      </c>
      <c r="N316" s="29">
        <v>95</v>
      </c>
      <c r="P316" s="7" t="s">
        <v>356</v>
      </c>
      <c r="Q316" s="29">
        <v>96</v>
      </c>
      <c r="S316" s="7" t="s">
        <v>356</v>
      </c>
      <c r="T316" s="29">
        <v>98</v>
      </c>
      <c r="V316" s="7" t="s">
        <v>356</v>
      </c>
      <c r="W316" s="29">
        <v>98</v>
      </c>
    </row>
    <row r="317" spans="1:23" x14ac:dyDescent="0.3">
      <c r="A317" s="7" t="s">
        <v>357</v>
      </c>
      <c r="B317" s="28">
        <v>100</v>
      </c>
      <c r="D317" s="7" t="s">
        <v>357</v>
      </c>
      <c r="E317" s="32">
        <v>100</v>
      </c>
      <c r="G317" s="7" t="s">
        <v>357</v>
      </c>
      <c r="H317" s="29">
        <v>92</v>
      </c>
      <c r="J317" s="7" t="s">
        <v>357</v>
      </c>
      <c r="K317" s="29">
        <v>94</v>
      </c>
      <c r="M317" s="7" t="s">
        <v>357</v>
      </c>
      <c r="N317" s="29">
        <v>95</v>
      </c>
      <c r="P317" s="7" t="s">
        <v>357</v>
      </c>
      <c r="Q317" s="29">
        <v>96</v>
      </c>
      <c r="S317" s="7" t="s">
        <v>357</v>
      </c>
      <c r="T317" s="29">
        <v>98</v>
      </c>
      <c r="V317" s="7" t="s">
        <v>357</v>
      </c>
      <c r="W317" s="29">
        <v>98</v>
      </c>
    </row>
    <row r="318" spans="1:23" x14ac:dyDescent="0.3">
      <c r="A318" s="7" t="s">
        <v>358</v>
      </c>
      <c r="B318" s="28">
        <v>100</v>
      </c>
      <c r="D318" s="7" t="s">
        <v>358</v>
      </c>
      <c r="E318" s="32">
        <v>100</v>
      </c>
      <c r="G318" s="7" t="s">
        <v>358</v>
      </c>
      <c r="H318" s="29">
        <v>92</v>
      </c>
      <c r="J318" s="7" t="s">
        <v>358</v>
      </c>
      <c r="K318" s="29">
        <v>94</v>
      </c>
      <c r="M318" s="7" t="s">
        <v>358</v>
      </c>
      <c r="N318" s="29">
        <v>95</v>
      </c>
      <c r="P318" s="7" t="s">
        <v>358</v>
      </c>
      <c r="Q318" s="29">
        <v>96</v>
      </c>
      <c r="S318" s="7" t="s">
        <v>358</v>
      </c>
      <c r="T318" s="29">
        <v>98</v>
      </c>
      <c r="V318" s="7" t="s">
        <v>358</v>
      </c>
      <c r="W318" s="29">
        <v>98</v>
      </c>
    </row>
    <row r="319" spans="1:23" x14ac:dyDescent="0.3">
      <c r="A319" s="7" t="s">
        <v>359</v>
      </c>
      <c r="B319" s="28">
        <v>100</v>
      </c>
      <c r="D319" s="7" t="s">
        <v>359</v>
      </c>
      <c r="E319" s="32">
        <v>100</v>
      </c>
      <c r="G319" s="7" t="s">
        <v>359</v>
      </c>
      <c r="H319" s="29">
        <v>92</v>
      </c>
      <c r="J319" s="7" t="s">
        <v>359</v>
      </c>
      <c r="K319" s="29">
        <v>94</v>
      </c>
      <c r="M319" s="7" t="s">
        <v>359</v>
      </c>
      <c r="N319" s="29">
        <v>95</v>
      </c>
      <c r="P319" s="7" t="s">
        <v>359</v>
      </c>
      <c r="Q319" s="29">
        <v>96</v>
      </c>
      <c r="S319" s="7" t="s">
        <v>359</v>
      </c>
      <c r="T319" s="29">
        <v>98</v>
      </c>
      <c r="V319" s="7" t="s">
        <v>359</v>
      </c>
      <c r="W319" s="29">
        <v>98</v>
      </c>
    </row>
    <row r="320" spans="1:23" x14ac:dyDescent="0.3">
      <c r="A320" s="7" t="s">
        <v>360</v>
      </c>
      <c r="B320" s="28">
        <v>100</v>
      </c>
      <c r="D320" s="7" t="s">
        <v>360</v>
      </c>
      <c r="E320" s="32">
        <v>100</v>
      </c>
      <c r="G320" s="7" t="s">
        <v>360</v>
      </c>
      <c r="H320" s="29">
        <v>92</v>
      </c>
      <c r="J320" s="7" t="s">
        <v>360</v>
      </c>
      <c r="K320" s="29">
        <v>94</v>
      </c>
      <c r="M320" s="7" t="s">
        <v>360</v>
      </c>
      <c r="N320" s="29">
        <v>95</v>
      </c>
      <c r="P320" s="7" t="s">
        <v>360</v>
      </c>
      <c r="Q320" s="29">
        <v>96</v>
      </c>
      <c r="S320" s="7" t="s">
        <v>360</v>
      </c>
      <c r="T320" s="29">
        <v>98</v>
      </c>
      <c r="V320" s="7" t="s">
        <v>360</v>
      </c>
      <c r="W320" s="29">
        <v>98</v>
      </c>
    </row>
    <row r="321" spans="1:23" x14ac:dyDescent="0.3">
      <c r="A321" s="7" t="s">
        <v>361</v>
      </c>
      <c r="B321" s="28">
        <v>100</v>
      </c>
      <c r="D321" s="7" t="s">
        <v>361</v>
      </c>
      <c r="E321" s="32">
        <v>100</v>
      </c>
      <c r="G321" s="7" t="s">
        <v>361</v>
      </c>
      <c r="H321" s="29">
        <v>92</v>
      </c>
      <c r="J321" s="7" t="s">
        <v>361</v>
      </c>
      <c r="K321" s="29">
        <v>94</v>
      </c>
      <c r="M321" s="7" t="s">
        <v>361</v>
      </c>
      <c r="N321" s="29">
        <v>95</v>
      </c>
      <c r="P321" s="7" t="s">
        <v>361</v>
      </c>
      <c r="Q321" s="29">
        <v>96</v>
      </c>
      <c r="S321" s="7" t="s">
        <v>361</v>
      </c>
      <c r="T321" s="29">
        <v>98</v>
      </c>
      <c r="V321" s="7" t="s">
        <v>361</v>
      </c>
      <c r="W321" s="29">
        <v>98</v>
      </c>
    </row>
    <row r="322" spans="1:23" x14ac:dyDescent="0.3">
      <c r="A322" s="7" t="s">
        <v>362</v>
      </c>
      <c r="B322" s="28">
        <v>100</v>
      </c>
      <c r="D322" s="7" t="s">
        <v>362</v>
      </c>
      <c r="E322" s="32">
        <v>100</v>
      </c>
      <c r="G322" s="7" t="s">
        <v>362</v>
      </c>
      <c r="H322" s="29">
        <v>92</v>
      </c>
      <c r="J322" s="7" t="s">
        <v>362</v>
      </c>
      <c r="K322" s="29">
        <v>94</v>
      </c>
      <c r="M322" s="7" t="s">
        <v>362</v>
      </c>
      <c r="N322" s="29">
        <v>95</v>
      </c>
      <c r="P322" s="7" t="s">
        <v>362</v>
      </c>
      <c r="Q322" s="29">
        <v>96</v>
      </c>
      <c r="S322" s="7" t="s">
        <v>362</v>
      </c>
      <c r="T322" s="29">
        <v>98</v>
      </c>
      <c r="V322" s="7" t="s">
        <v>362</v>
      </c>
      <c r="W322" s="29">
        <v>98</v>
      </c>
    </row>
    <row r="323" spans="1:23" x14ac:dyDescent="0.3">
      <c r="A323" s="7" t="s">
        <v>363</v>
      </c>
      <c r="B323" s="28">
        <v>100</v>
      </c>
      <c r="D323" s="7" t="s">
        <v>363</v>
      </c>
      <c r="E323" s="32">
        <v>100</v>
      </c>
      <c r="G323" s="7" t="s">
        <v>363</v>
      </c>
      <c r="H323" s="29">
        <v>92</v>
      </c>
      <c r="J323" s="7" t="s">
        <v>363</v>
      </c>
      <c r="K323" s="29">
        <v>94</v>
      </c>
      <c r="M323" s="7" t="s">
        <v>363</v>
      </c>
      <c r="N323" s="29">
        <v>95</v>
      </c>
      <c r="P323" s="7" t="s">
        <v>363</v>
      </c>
      <c r="Q323" s="29">
        <v>96</v>
      </c>
      <c r="S323" s="7" t="s">
        <v>363</v>
      </c>
      <c r="T323" s="29">
        <v>98</v>
      </c>
      <c r="V323" s="7" t="s">
        <v>363</v>
      </c>
      <c r="W323" s="29">
        <v>98</v>
      </c>
    </row>
    <row r="324" spans="1:23" x14ac:dyDescent="0.3">
      <c r="A324" s="7" t="s">
        <v>364</v>
      </c>
      <c r="B324" s="28">
        <v>100</v>
      </c>
      <c r="D324" s="7" t="s">
        <v>364</v>
      </c>
      <c r="E324" s="32">
        <v>100</v>
      </c>
      <c r="G324" s="7" t="s">
        <v>364</v>
      </c>
      <c r="H324" s="29">
        <v>92</v>
      </c>
      <c r="J324" s="7" t="s">
        <v>364</v>
      </c>
      <c r="K324" s="29">
        <v>94</v>
      </c>
      <c r="M324" s="7" t="s">
        <v>364</v>
      </c>
      <c r="N324" s="29">
        <v>95</v>
      </c>
      <c r="P324" s="7" t="s">
        <v>364</v>
      </c>
      <c r="Q324" s="29">
        <v>96</v>
      </c>
      <c r="S324" s="7" t="s">
        <v>364</v>
      </c>
      <c r="T324" s="29">
        <v>97</v>
      </c>
      <c r="V324" s="7" t="s">
        <v>364</v>
      </c>
      <c r="W324" s="29">
        <v>97</v>
      </c>
    </row>
    <row r="325" spans="1:23" x14ac:dyDescent="0.3">
      <c r="A325" s="7" t="s">
        <v>365</v>
      </c>
      <c r="B325" s="28">
        <v>100</v>
      </c>
      <c r="D325" s="7" t="s">
        <v>365</v>
      </c>
      <c r="E325" s="32">
        <v>100</v>
      </c>
      <c r="G325" s="7" t="s">
        <v>365</v>
      </c>
      <c r="H325" s="29">
        <v>92</v>
      </c>
      <c r="J325" s="7" t="s">
        <v>365</v>
      </c>
      <c r="K325" s="29">
        <v>94</v>
      </c>
      <c r="M325" s="7" t="s">
        <v>365</v>
      </c>
      <c r="N325" s="29">
        <v>95</v>
      </c>
      <c r="P325" s="7" t="s">
        <v>365</v>
      </c>
      <c r="Q325" s="29">
        <v>96</v>
      </c>
      <c r="S325" s="7" t="s">
        <v>365</v>
      </c>
      <c r="T325" s="29">
        <v>97</v>
      </c>
      <c r="V325" s="7" t="s">
        <v>365</v>
      </c>
      <c r="W325" s="29">
        <v>97</v>
      </c>
    </row>
    <row r="326" spans="1:23" x14ac:dyDescent="0.3">
      <c r="A326" s="7" t="s">
        <v>366</v>
      </c>
      <c r="B326" s="28">
        <v>100</v>
      </c>
      <c r="D326" s="7" t="s">
        <v>366</v>
      </c>
      <c r="E326" s="32">
        <v>100</v>
      </c>
      <c r="G326" s="7" t="s">
        <v>366</v>
      </c>
      <c r="H326" s="29">
        <v>92</v>
      </c>
      <c r="J326" s="7" t="s">
        <v>366</v>
      </c>
      <c r="K326" s="29">
        <v>94</v>
      </c>
      <c r="M326" s="7" t="s">
        <v>366</v>
      </c>
      <c r="N326" s="29">
        <v>95</v>
      </c>
      <c r="P326" s="7" t="s">
        <v>366</v>
      </c>
      <c r="Q326" s="29">
        <v>96</v>
      </c>
      <c r="S326" s="7" t="s">
        <v>366</v>
      </c>
      <c r="T326" s="29">
        <v>97</v>
      </c>
      <c r="V326" s="7" t="s">
        <v>366</v>
      </c>
      <c r="W326" s="29">
        <v>97</v>
      </c>
    </row>
    <row r="327" spans="1:23" x14ac:dyDescent="0.3">
      <c r="A327" s="7" t="s">
        <v>367</v>
      </c>
      <c r="B327" s="28">
        <v>100</v>
      </c>
      <c r="D327" s="7" t="s">
        <v>367</v>
      </c>
      <c r="E327" s="32">
        <v>100</v>
      </c>
      <c r="G327" s="7" t="s">
        <v>367</v>
      </c>
      <c r="H327" s="29">
        <v>92</v>
      </c>
      <c r="J327" s="7" t="s">
        <v>367</v>
      </c>
      <c r="K327" s="29">
        <v>94</v>
      </c>
      <c r="M327" s="7" t="s">
        <v>367</v>
      </c>
      <c r="N327" s="29">
        <v>95</v>
      </c>
      <c r="P327" s="7" t="s">
        <v>367</v>
      </c>
      <c r="Q327" s="29">
        <v>96</v>
      </c>
      <c r="S327" s="7" t="s">
        <v>367</v>
      </c>
      <c r="T327" s="29">
        <v>97</v>
      </c>
      <c r="V327" s="7" t="s">
        <v>367</v>
      </c>
      <c r="W327" s="29">
        <v>97</v>
      </c>
    </row>
    <row r="328" spans="1:23" x14ac:dyDescent="0.3">
      <c r="A328" s="7" t="s">
        <v>368</v>
      </c>
      <c r="B328" s="28">
        <v>100</v>
      </c>
      <c r="D328" s="7" t="s">
        <v>368</v>
      </c>
      <c r="E328" s="32">
        <v>100</v>
      </c>
      <c r="G328" s="7" t="s">
        <v>368</v>
      </c>
      <c r="H328" s="29">
        <v>92</v>
      </c>
      <c r="J328" s="7" t="s">
        <v>368</v>
      </c>
      <c r="K328" s="29">
        <v>94</v>
      </c>
      <c r="M328" s="7" t="s">
        <v>368</v>
      </c>
      <c r="N328" s="29">
        <v>95</v>
      </c>
      <c r="P328" s="7" t="s">
        <v>368</v>
      </c>
      <c r="Q328" s="29">
        <v>96</v>
      </c>
      <c r="S328" s="7" t="s">
        <v>368</v>
      </c>
      <c r="T328" s="29">
        <v>97</v>
      </c>
      <c r="V328" s="7" t="s">
        <v>368</v>
      </c>
      <c r="W328" s="29">
        <v>97</v>
      </c>
    </row>
    <row r="329" spans="1:23" x14ac:dyDescent="0.3">
      <c r="A329" s="7" t="s">
        <v>369</v>
      </c>
      <c r="B329" s="28">
        <v>100</v>
      </c>
      <c r="D329" s="7" t="s">
        <v>369</v>
      </c>
      <c r="E329" s="32">
        <v>100</v>
      </c>
      <c r="G329" s="7" t="s">
        <v>369</v>
      </c>
      <c r="H329" s="29">
        <v>92</v>
      </c>
      <c r="J329" s="7" t="s">
        <v>369</v>
      </c>
      <c r="K329" s="29">
        <v>94</v>
      </c>
      <c r="M329" s="7" t="s">
        <v>369</v>
      </c>
      <c r="N329" s="29">
        <v>95</v>
      </c>
      <c r="P329" s="7" t="s">
        <v>369</v>
      </c>
      <c r="Q329" s="29">
        <v>96</v>
      </c>
      <c r="S329" s="7" t="s">
        <v>369</v>
      </c>
      <c r="T329" s="29">
        <v>97</v>
      </c>
      <c r="V329" s="7" t="s">
        <v>369</v>
      </c>
      <c r="W329" s="29">
        <v>97</v>
      </c>
    </row>
    <row r="330" spans="1:23" x14ac:dyDescent="0.3">
      <c r="A330" s="7" t="s">
        <v>370</v>
      </c>
      <c r="B330" s="28">
        <v>100</v>
      </c>
      <c r="D330" s="7" t="s">
        <v>370</v>
      </c>
      <c r="E330" s="32">
        <v>100</v>
      </c>
      <c r="G330" s="7" t="s">
        <v>370</v>
      </c>
      <c r="H330" s="29">
        <v>92</v>
      </c>
      <c r="J330" s="7" t="s">
        <v>370</v>
      </c>
      <c r="K330" s="29">
        <v>94</v>
      </c>
      <c r="M330" s="7" t="s">
        <v>370</v>
      </c>
      <c r="N330" s="29">
        <v>95</v>
      </c>
      <c r="P330" s="7" t="s">
        <v>370</v>
      </c>
      <c r="Q330" s="29">
        <v>96</v>
      </c>
      <c r="S330" s="7" t="s">
        <v>370</v>
      </c>
      <c r="T330" s="29">
        <v>97</v>
      </c>
      <c r="V330" s="7" t="s">
        <v>370</v>
      </c>
      <c r="W330" s="29">
        <v>97</v>
      </c>
    </row>
    <row r="331" spans="1:23" x14ac:dyDescent="0.3">
      <c r="A331" s="7" t="s">
        <v>371</v>
      </c>
      <c r="B331" s="28">
        <v>100</v>
      </c>
      <c r="D331" s="7" t="s">
        <v>371</v>
      </c>
      <c r="E331" s="32">
        <v>100</v>
      </c>
      <c r="G331" s="7" t="s">
        <v>371</v>
      </c>
      <c r="H331" s="29">
        <v>92</v>
      </c>
      <c r="J331" s="7" t="s">
        <v>371</v>
      </c>
      <c r="K331" s="29">
        <v>94</v>
      </c>
      <c r="M331" s="7" t="s">
        <v>371</v>
      </c>
      <c r="N331" s="29">
        <v>95</v>
      </c>
      <c r="P331" s="7" t="s">
        <v>371</v>
      </c>
      <c r="Q331" s="29">
        <v>96</v>
      </c>
      <c r="S331" s="7" t="s">
        <v>371</v>
      </c>
      <c r="T331" s="29">
        <v>97</v>
      </c>
      <c r="V331" s="7" t="s">
        <v>371</v>
      </c>
      <c r="W331" s="29">
        <v>97</v>
      </c>
    </row>
    <row r="332" spans="1:23" x14ac:dyDescent="0.3">
      <c r="A332" s="7" t="s">
        <v>372</v>
      </c>
      <c r="B332" s="28">
        <v>100</v>
      </c>
      <c r="D332" s="7" t="s">
        <v>372</v>
      </c>
      <c r="E332" s="32">
        <v>100</v>
      </c>
      <c r="G332" s="7" t="s">
        <v>372</v>
      </c>
      <c r="H332" s="29">
        <v>92</v>
      </c>
      <c r="J332" s="7" t="s">
        <v>372</v>
      </c>
      <c r="K332" s="29">
        <v>94</v>
      </c>
      <c r="M332" s="7" t="s">
        <v>372</v>
      </c>
      <c r="N332" s="29">
        <v>95</v>
      </c>
      <c r="P332" s="7" t="s">
        <v>372</v>
      </c>
      <c r="Q332" s="29">
        <v>96</v>
      </c>
      <c r="S332" s="7" t="s">
        <v>372</v>
      </c>
      <c r="T332" s="29">
        <v>97</v>
      </c>
      <c r="V332" s="7" t="s">
        <v>372</v>
      </c>
      <c r="W332" s="29">
        <v>97</v>
      </c>
    </row>
    <row r="333" spans="1:23" x14ac:dyDescent="0.3">
      <c r="A333" s="7" t="s">
        <v>373</v>
      </c>
      <c r="B333" s="28">
        <v>100</v>
      </c>
      <c r="D333" s="7" t="s">
        <v>373</v>
      </c>
      <c r="E333" s="32">
        <v>100</v>
      </c>
      <c r="G333" s="7" t="s">
        <v>373</v>
      </c>
      <c r="H333" s="29">
        <v>92</v>
      </c>
      <c r="J333" s="7" t="s">
        <v>373</v>
      </c>
      <c r="K333" s="29">
        <v>94</v>
      </c>
      <c r="M333" s="7" t="s">
        <v>373</v>
      </c>
      <c r="N333" s="29">
        <v>95</v>
      </c>
      <c r="P333" s="7" t="s">
        <v>373</v>
      </c>
      <c r="Q333" s="29">
        <v>96</v>
      </c>
      <c r="S333" s="7" t="s">
        <v>373</v>
      </c>
      <c r="T333" s="29">
        <v>97</v>
      </c>
      <c r="V333" s="7" t="s">
        <v>373</v>
      </c>
      <c r="W333" s="29">
        <v>97</v>
      </c>
    </row>
    <row r="334" spans="1:23" x14ac:dyDescent="0.3">
      <c r="A334" s="7" t="s">
        <v>374</v>
      </c>
      <c r="B334" s="28">
        <v>100</v>
      </c>
      <c r="D334" s="7" t="s">
        <v>374</v>
      </c>
      <c r="E334" s="32">
        <v>100</v>
      </c>
      <c r="G334" s="7" t="s">
        <v>374</v>
      </c>
      <c r="H334" s="29">
        <v>91</v>
      </c>
      <c r="J334" s="7" t="s">
        <v>374</v>
      </c>
      <c r="K334" s="29">
        <v>93</v>
      </c>
      <c r="M334" s="7" t="s">
        <v>374</v>
      </c>
      <c r="N334" s="29">
        <v>94</v>
      </c>
      <c r="P334" s="7" t="s">
        <v>374</v>
      </c>
      <c r="Q334" s="29">
        <v>95</v>
      </c>
      <c r="S334" s="7" t="s">
        <v>374</v>
      </c>
      <c r="T334" s="29">
        <v>96</v>
      </c>
      <c r="V334" s="7" t="s">
        <v>374</v>
      </c>
      <c r="W334" s="29">
        <v>96</v>
      </c>
    </row>
    <row r="335" spans="1:23" x14ac:dyDescent="0.3">
      <c r="A335" s="7" t="s">
        <v>375</v>
      </c>
      <c r="B335" s="28">
        <v>100</v>
      </c>
      <c r="D335" s="7" t="s">
        <v>375</v>
      </c>
      <c r="E335" s="32">
        <v>100</v>
      </c>
      <c r="G335" s="7" t="s">
        <v>375</v>
      </c>
      <c r="H335" s="29">
        <v>91</v>
      </c>
      <c r="J335" s="7" t="s">
        <v>375</v>
      </c>
      <c r="K335" s="29">
        <v>93</v>
      </c>
      <c r="M335" s="7" t="s">
        <v>375</v>
      </c>
      <c r="N335" s="29">
        <v>94</v>
      </c>
      <c r="P335" s="7" t="s">
        <v>375</v>
      </c>
      <c r="Q335" s="29">
        <v>95</v>
      </c>
      <c r="S335" s="7" t="s">
        <v>375</v>
      </c>
      <c r="T335" s="29">
        <v>96</v>
      </c>
      <c r="V335" s="7" t="s">
        <v>375</v>
      </c>
      <c r="W335" s="29">
        <v>96</v>
      </c>
    </row>
    <row r="336" spans="1:23" x14ac:dyDescent="0.3">
      <c r="A336" s="7" t="s">
        <v>376</v>
      </c>
      <c r="B336" s="28">
        <v>100</v>
      </c>
      <c r="D336" s="7" t="s">
        <v>376</v>
      </c>
      <c r="E336" s="32">
        <v>100</v>
      </c>
      <c r="G336" s="7" t="s">
        <v>376</v>
      </c>
      <c r="H336" s="29">
        <v>91</v>
      </c>
      <c r="J336" s="7" t="s">
        <v>376</v>
      </c>
      <c r="K336" s="29">
        <v>93</v>
      </c>
      <c r="M336" s="7" t="s">
        <v>376</v>
      </c>
      <c r="N336" s="29">
        <v>94</v>
      </c>
      <c r="P336" s="7" t="s">
        <v>376</v>
      </c>
      <c r="Q336" s="29">
        <v>95</v>
      </c>
      <c r="S336" s="7" t="s">
        <v>376</v>
      </c>
      <c r="T336" s="29">
        <v>96</v>
      </c>
      <c r="V336" s="7" t="s">
        <v>376</v>
      </c>
      <c r="W336" s="29">
        <v>96</v>
      </c>
    </row>
    <row r="337" spans="1:23" x14ac:dyDescent="0.3">
      <c r="A337" s="7" t="s">
        <v>377</v>
      </c>
      <c r="B337" s="28">
        <v>100</v>
      </c>
      <c r="D337" s="7" t="s">
        <v>377</v>
      </c>
      <c r="E337" s="32">
        <v>100</v>
      </c>
      <c r="G337" s="7" t="s">
        <v>377</v>
      </c>
      <c r="H337" s="29">
        <v>91</v>
      </c>
      <c r="J337" s="7" t="s">
        <v>377</v>
      </c>
      <c r="K337" s="29">
        <v>93</v>
      </c>
      <c r="M337" s="7" t="s">
        <v>377</v>
      </c>
      <c r="N337" s="29">
        <v>94</v>
      </c>
      <c r="P337" s="7" t="s">
        <v>377</v>
      </c>
      <c r="Q337" s="29">
        <v>95</v>
      </c>
      <c r="S337" s="7" t="s">
        <v>377</v>
      </c>
      <c r="T337" s="29">
        <v>96</v>
      </c>
      <c r="V337" s="7" t="s">
        <v>377</v>
      </c>
      <c r="W337" s="29">
        <v>96</v>
      </c>
    </row>
    <row r="338" spans="1:23" x14ac:dyDescent="0.3">
      <c r="A338" s="7" t="s">
        <v>378</v>
      </c>
      <c r="B338" s="28">
        <v>100</v>
      </c>
      <c r="D338" s="7" t="s">
        <v>378</v>
      </c>
      <c r="E338" s="32">
        <v>100</v>
      </c>
      <c r="G338" s="7" t="s">
        <v>378</v>
      </c>
      <c r="H338" s="29">
        <v>91</v>
      </c>
      <c r="J338" s="7" t="s">
        <v>378</v>
      </c>
      <c r="K338" s="29">
        <v>93</v>
      </c>
      <c r="M338" s="7" t="s">
        <v>378</v>
      </c>
      <c r="N338" s="29">
        <v>94</v>
      </c>
      <c r="P338" s="7" t="s">
        <v>378</v>
      </c>
      <c r="Q338" s="29">
        <v>95</v>
      </c>
      <c r="S338" s="7" t="s">
        <v>378</v>
      </c>
      <c r="T338" s="29">
        <v>96</v>
      </c>
      <c r="V338" s="7" t="s">
        <v>378</v>
      </c>
      <c r="W338" s="29">
        <v>96</v>
      </c>
    </row>
    <row r="339" spans="1:23" x14ac:dyDescent="0.3">
      <c r="A339" s="7" t="s">
        <v>379</v>
      </c>
      <c r="B339" s="28">
        <v>100</v>
      </c>
      <c r="D339" s="7" t="s">
        <v>379</v>
      </c>
      <c r="E339" s="32">
        <v>100</v>
      </c>
      <c r="G339" s="7" t="s">
        <v>379</v>
      </c>
      <c r="H339" s="29">
        <v>91</v>
      </c>
      <c r="J339" s="7" t="s">
        <v>379</v>
      </c>
      <c r="K339" s="29">
        <v>93</v>
      </c>
      <c r="M339" s="7" t="s">
        <v>379</v>
      </c>
      <c r="N339" s="29">
        <v>94</v>
      </c>
      <c r="P339" s="7" t="s">
        <v>379</v>
      </c>
      <c r="Q339" s="29">
        <v>95</v>
      </c>
      <c r="S339" s="7" t="s">
        <v>379</v>
      </c>
      <c r="T339" s="29">
        <v>96</v>
      </c>
      <c r="V339" s="7" t="s">
        <v>379</v>
      </c>
      <c r="W339" s="29">
        <v>96</v>
      </c>
    </row>
    <row r="340" spans="1:23" x14ac:dyDescent="0.3">
      <c r="A340" s="7" t="s">
        <v>380</v>
      </c>
      <c r="B340" s="28">
        <v>100</v>
      </c>
      <c r="D340" s="7" t="s">
        <v>380</v>
      </c>
      <c r="E340" s="32">
        <v>100</v>
      </c>
      <c r="G340" s="7" t="s">
        <v>380</v>
      </c>
      <c r="H340" s="29">
        <v>91</v>
      </c>
      <c r="J340" s="7" t="s">
        <v>380</v>
      </c>
      <c r="K340" s="29">
        <v>93</v>
      </c>
      <c r="M340" s="7" t="s">
        <v>380</v>
      </c>
      <c r="N340" s="29">
        <v>94</v>
      </c>
      <c r="P340" s="7" t="s">
        <v>380</v>
      </c>
      <c r="Q340" s="29">
        <v>95</v>
      </c>
      <c r="S340" s="7" t="s">
        <v>380</v>
      </c>
      <c r="T340" s="29">
        <v>96</v>
      </c>
      <c r="V340" s="7" t="s">
        <v>380</v>
      </c>
      <c r="W340" s="29">
        <v>96</v>
      </c>
    </row>
    <row r="341" spans="1:23" x14ac:dyDescent="0.3">
      <c r="A341" s="7" t="s">
        <v>381</v>
      </c>
      <c r="B341" s="28">
        <v>100</v>
      </c>
      <c r="D341" s="7" t="s">
        <v>381</v>
      </c>
      <c r="E341" s="32">
        <v>100</v>
      </c>
      <c r="G341" s="7" t="s">
        <v>381</v>
      </c>
      <c r="H341" s="29">
        <v>91</v>
      </c>
      <c r="J341" s="7" t="s">
        <v>381</v>
      </c>
      <c r="K341" s="29">
        <v>93</v>
      </c>
      <c r="M341" s="7" t="s">
        <v>381</v>
      </c>
      <c r="N341" s="29">
        <v>94</v>
      </c>
      <c r="P341" s="7" t="s">
        <v>381</v>
      </c>
      <c r="Q341" s="29">
        <v>95</v>
      </c>
      <c r="S341" s="7" t="s">
        <v>381</v>
      </c>
      <c r="T341" s="29">
        <v>96</v>
      </c>
      <c r="V341" s="7" t="s">
        <v>381</v>
      </c>
      <c r="W341" s="29">
        <v>96</v>
      </c>
    </row>
    <row r="342" spans="1:23" x14ac:dyDescent="0.3">
      <c r="A342" s="7" t="s">
        <v>382</v>
      </c>
      <c r="B342" s="28">
        <v>100</v>
      </c>
      <c r="D342" s="7" t="s">
        <v>382</v>
      </c>
      <c r="E342" s="32">
        <v>100</v>
      </c>
      <c r="G342" s="7" t="s">
        <v>382</v>
      </c>
      <c r="H342" s="29">
        <v>91</v>
      </c>
      <c r="J342" s="7" t="s">
        <v>382</v>
      </c>
      <c r="K342" s="29">
        <v>93</v>
      </c>
      <c r="M342" s="7" t="s">
        <v>382</v>
      </c>
      <c r="N342" s="29">
        <v>94</v>
      </c>
      <c r="P342" s="7" t="s">
        <v>382</v>
      </c>
      <c r="Q342" s="29">
        <v>95</v>
      </c>
      <c r="S342" s="7" t="s">
        <v>382</v>
      </c>
      <c r="T342" s="29">
        <v>96</v>
      </c>
      <c r="V342" s="7" t="s">
        <v>382</v>
      </c>
      <c r="W342" s="29">
        <v>96</v>
      </c>
    </row>
    <row r="343" spans="1:23" x14ac:dyDescent="0.3">
      <c r="A343" s="7" t="s">
        <v>383</v>
      </c>
      <c r="B343" s="28">
        <v>100</v>
      </c>
      <c r="D343" s="7" t="s">
        <v>383</v>
      </c>
      <c r="E343" s="32">
        <v>100</v>
      </c>
      <c r="G343" s="7" t="s">
        <v>383</v>
      </c>
      <c r="H343" s="29">
        <v>91</v>
      </c>
      <c r="J343" s="7" t="s">
        <v>383</v>
      </c>
      <c r="K343" s="29">
        <v>93</v>
      </c>
      <c r="M343" s="7" t="s">
        <v>383</v>
      </c>
      <c r="N343" s="29">
        <v>94</v>
      </c>
      <c r="P343" s="7" t="s">
        <v>383</v>
      </c>
      <c r="Q343" s="29">
        <v>95</v>
      </c>
      <c r="S343" s="7" t="s">
        <v>383</v>
      </c>
      <c r="T343" s="29">
        <v>96</v>
      </c>
      <c r="V343" s="7" t="s">
        <v>383</v>
      </c>
      <c r="W343" s="29">
        <v>96</v>
      </c>
    </row>
    <row r="344" spans="1:23" x14ac:dyDescent="0.3">
      <c r="A344" s="7" t="s">
        <v>384</v>
      </c>
      <c r="B344" s="28">
        <v>100</v>
      </c>
      <c r="D344" s="7" t="s">
        <v>384</v>
      </c>
      <c r="E344" s="32">
        <v>100</v>
      </c>
      <c r="G344" s="7" t="s">
        <v>384</v>
      </c>
      <c r="H344" s="29">
        <v>91</v>
      </c>
      <c r="J344" s="7" t="s">
        <v>384</v>
      </c>
      <c r="K344" s="29">
        <v>93</v>
      </c>
      <c r="M344" s="7" t="s">
        <v>384</v>
      </c>
      <c r="N344" s="29">
        <v>94</v>
      </c>
      <c r="P344" s="7" t="s">
        <v>384</v>
      </c>
      <c r="Q344" s="29">
        <v>95</v>
      </c>
      <c r="S344" s="7" t="s">
        <v>384</v>
      </c>
      <c r="T344" s="29">
        <v>95</v>
      </c>
      <c r="V344" s="7" t="s">
        <v>384</v>
      </c>
      <c r="W344" s="29">
        <v>95</v>
      </c>
    </row>
    <row r="345" spans="1:23" x14ac:dyDescent="0.3">
      <c r="A345" s="7" t="s">
        <v>385</v>
      </c>
      <c r="B345" s="28">
        <v>100</v>
      </c>
      <c r="D345" s="7" t="s">
        <v>385</v>
      </c>
      <c r="E345" s="32">
        <v>100</v>
      </c>
      <c r="G345" s="7" t="s">
        <v>385</v>
      </c>
      <c r="H345" s="29">
        <v>91</v>
      </c>
      <c r="J345" s="7" t="s">
        <v>385</v>
      </c>
      <c r="K345" s="29">
        <v>93</v>
      </c>
      <c r="M345" s="7" t="s">
        <v>385</v>
      </c>
      <c r="N345" s="29">
        <v>94</v>
      </c>
      <c r="P345" s="7" t="s">
        <v>385</v>
      </c>
      <c r="Q345" s="29">
        <v>95</v>
      </c>
      <c r="S345" s="7" t="s">
        <v>385</v>
      </c>
      <c r="T345" s="29">
        <v>95</v>
      </c>
      <c r="V345" s="7" t="s">
        <v>385</v>
      </c>
      <c r="W345" s="29">
        <v>95</v>
      </c>
    </row>
    <row r="346" spans="1:23" x14ac:dyDescent="0.3">
      <c r="A346" s="7" t="s">
        <v>386</v>
      </c>
      <c r="B346" s="28">
        <v>100</v>
      </c>
      <c r="D346" s="7" t="s">
        <v>386</v>
      </c>
      <c r="E346" s="32">
        <v>100</v>
      </c>
      <c r="G346" s="7" t="s">
        <v>386</v>
      </c>
      <c r="H346" s="29">
        <v>91</v>
      </c>
      <c r="J346" s="7" t="s">
        <v>386</v>
      </c>
      <c r="K346" s="29">
        <v>93</v>
      </c>
      <c r="M346" s="7" t="s">
        <v>386</v>
      </c>
      <c r="N346" s="29">
        <v>94</v>
      </c>
      <c r="P346" s="7" t="s">
        <v>386</v>
      </c>
      <c r="Q346" s="29">
        <v>95</v>
      </c>
      <c r="S346" s="7" t="s">
        <v>386</v>
      </c>
      <c r="T346" s="29">
        <v>95</v>
      </c>
      <c r="V346" s="7" t="s">
        <v>386</v>
      </c>
      <c r="W346" s="29">
        <v>95</v>
      </c>
    </row>
    <row r="347" spans="1:23" x14ac:dyDescent="0.3">
      <c r="A347" s="7" t="s">
        <v>387</v>
      </c>
      <c r="B347" s="28">
        <v>100</v>
      </c>
      <c r="D347" s="7" t="s">
        <v>387</v>
      </c>
      <c r="E347" s="32">
        <v>100</v>
      </c>
      <c r="G347" s="7" t="s">
        <v>387</v>
      </c>
      <c r="H347" s="29">
        <v>91</v>
      </c>
      <c r="J347" s="7" t="s">
        <v>387</v>
      </c>
      <c r="K347" s="29">
        <v>93</v>
      </c>
      <c r="M347" s="7" t="s">
        <v>387</v>
      </c>
      <c r="N347" s="29">
        <v>94</v>
      </c>
      <c r="P347" s="7" t="s">
        <v>387</v>
      </c>
      <c r="Q347" s="29">
        <v>95</v>
      </c>
      <c r="S347" s="7" t="s">
        <v>387</v>
      </c>
      <c r="T347" s="29">
        <v>95</v>
      </c>
      <c r="V347" s="7" t="s">
        <v>387</v>
      </c>
      <c r="W347" s="29">
        <v>95</v>
      </c>
    </row>
    <row r="348" spans="1:23" x14ac:dyDescent="0.3">
      <c r="A348" s="7" t="s">
        <v>388</v>
      </c>
      <c r="B348" s="28">
        <v>100</v>
      </c>
      <c r="D348" s="7" t="s">
        <v>388</v>
      </c>
      <c r="E348" s="32">
        <v>100</v>
      </c>
      <c r="G348" s="7" t="s">
        <v>388</v>
      </c>
      <c r="H348" s="29">
        <v>91</v>
      </c>
      <c r="J348" s="7" t="s">
        <v>388</v>
      </c>
      <c r="K348" s="29">
        <v>93</v>
      </c>
      <c r="M348" s="7" t="s">
        <v>388</v>
      </c>
      <c r="N348" s="29">
        <v>94</v>
      </c>
      <c r="P348" s="7" t="s">
        <v>388</v>
      </c>
      <c r="Q348" s="29">
        <v>95</v>
      </c>
      <c r="S348" s="7" t="s">
        <v>388</v>
      </c>
      <c r="T348" s="29">
        <v>95</v>
      </c>
      <c r="V348" s="7" t="s">
        <v>388</v>
      </c>
      <c r="W348" s="29">
        <v>95</v>
      </c>
    </row>
    <row r="349" spans="1:23" x14ac:dyDescent="0.3">
      <c r="A349" s="7" t="s">
        <v>389</v>
      </c>
      <c r="B349" s="28">
        <v>100</v>
      </c>
      <c r="D349" s="7" t="s">
        <v>389</v>
      </c>
      <c r="E349" s="32">
        <v>100</v>
      </c>
      <c r="G349" s="7" t="s">
        <v>389</v>
      </c>
      <c r="H349" s="29">
        <v>91</v>
      </c>
      <c r="J349" s="7" t="s">
        <v>389</v>
      </c>
      <c r="K349" s="29">
        <v>93</v>
      </c>
      <c r="M349" s="7" t="s">
        <v>389</v>
      </c>
      <c r="N349" s="29">
        <v>94</v>
      </c>
      <c r="P349" s="7" t="s">
        <v>389</v>
      </c>
      <c r="Q349" s="29">
        <v>95</v>
      </c>
      <c r="S349" s="7" t="s">
        <v>389</v>
      </c>
      <c r="T349" s="29">
        <v>95</v>
      </c>
      <c r="V349" s="7" t="s">
        <v>389</v>
      </c>
      <c r="W349" s="29">
        <v>95</v>
      </c>
    </row>
    <row r="350" spans="1:23" x14ac:dyDescent="0.3">
      <c r="A350" s="7" t="s">
        <v>390</v>
      </c>
      <c r="B350" s="28">
        <v>100</v>
      </c>
      <c r="D350" s="7" t="s">
        <v>390</v>
      </c>
      <c r="E350" s="32">
        <v>100</v>
      </c>
      <c r="G350" s="7" t="s">
        <v>390</v>
      </c>
      <c r="H350" s="29">
        <v>91</v>
      </c>
      <c r="J350" s="7" t="s">
        <v>390</v>
      </c>
      <c r="K350" s="29">
        <v>93</v>
      </c>
      <c r="M350" s="7" t="s">
        <v>390</v>
      </c>
      <c r="N350" s="29">
        <v>94</v>
      </c>
      <c r="P350" s="7" t="s">
        <v>390</v>
      </c>
      <c r="Q350" s="29">
        <v>95</v>
      </c>
      <c r="S350" s="7" t="s">
        <v>390</v>
      </c>
      <c r="T350" s="29">
        <v>95</v>
      </c>
      <c r="V350" s="7" t="s">
        <v>390</v>
      </c>
      <c r="W350" s="29">
        <v>95</v>
      </c>
    </row>
    <row r="351" spans="1:23" x14ac:dyDescent="0.3">
      <c r="A351" s="7" t="s">
        <v>391</v>
      </c>
      <c r="B351" s="28">
        <v>100</v>
      </c>
      <c r="D351" s="7" t="s">
        <v>391</v>
      </c>
      <c r="E351" s="32">
        <v>100</v>
      </c>
      <c r="G351" s="7" t="s">
        <v>391</v>
      </c>
      <c r="H351" s="29">
        <v>91</v>
      </c>
      <c r="J351" s="7" t="s">
        <v>391</v>
      </c>
      <c r="K351" s="29">
        <v>93</v>
      </c>
      <c r="M351" s="7" t="s">
        <v>391</v>
      </c>
      <c r="N351" s="29">
        <v>94</v>
      </c>
      <c r="P351" s="7" t="s">
        <v>391</v>
      </c>
      <c r="Q351" s="29">
        <v>95</v>
      </c>
      <c r="S351" s="7" t="s">
        <v>391</v>
      </c>
      <c r="T351" s="29">
        <v>95</v>
      </c>
      <c r="V351" s="7" t="s">
        <v>391</v>
      </c>
      <c r="W351" s="29">
        <v>95</v>
      </c>
    </row>
    <row r="352" spans="1:23" x14ac:dyDescent="0.3">
      <c r="A352" s="7" t="s">
        <v>392</v>
      </c>
      <c r="B352" s="28">
        <v>100</v>
      </c>
      <c r="D352" s="7" t="s">
        <v>392</v>
      </c>
      <c r="E352" s="32">
        <v>100</v>
      </c>
      <c r="G352" s="7" t="s">
        <v>392</v>
      </c>
      <c r="H352" s="29">
        <v>91</v>
      </c>
      <c r="J352" s="7" t="s">
        <v>392</v>
      </c>
      <c r="K352" s="29">
        <v>93</v>
      </c>
      <c r="M352" s="7" t="s">
        <v>392</v>
      </c>
      <c r="N352" s="29">
        <v>94</v>
      </c>
      <c r="P352" s="7" t="s">
        <v>392</v>
      </c>
      <c r="Q352" s="29">
        <v>95</v>
      </c>
      <c r="S352" s="7" t="s">
        <v>392</v>
      </c>
      <c r="T352" s="29">
        <v>95</v>
      </c>
      <c r="V352" s="7" t="s">
        <v>392</v>
      </c>
      <c r="W352" s="29">
        <v>95</v>
      </c>
    </row>
    <row r="353" spans="1:23" x14ac:dyDescent="0.3">
      <c r="A353" s="3" t="s">
        <v>393</v>
      </c>
      <c r="B353" s="28">
        <v>100</v>
      </c>
      <c r="D353" s="3" t="s">
        <v>393</v>
      </c>
      <c r="E353" s="32">
        <v>100</v>
      </c>
      <c r="G353" s="7" t="s">
        <v>393</v>
      </c>
      <c r="H353" s="29">
        <v>91</v>
      </c>
      <c r="J353" s="7" t="s">
        <v>393</v>
      </c>
      <c r="K353" s="29">
        <v>93</v>
      </c>
      <c r="M353" s="7" t="s">
        <v>393</v>
      </c>
      <c r="N353" s="29">
        <v>94</v>
      </c>
      <c r="P353" s="7" t="s">
        <v>393</v>
      </c>
      <c r="Q353" s="29">
        <v>95</v>
      </c>
      <c r="S353" s="7" t="s">
        <v>393</v>
      </c>
      <c r="T353" s="29">
        <v>95</v>
      </c>
      <c r="V353" s="7" t="s">
        <v>393</v>
      </c>
      <c r="W353" s="29">
        <v>95</v>
      </c>
    </row>
    <row r="354" spans="1:23" x14ac:dyDescent="0.3">
      <c r="A354" s="7" t="s">
        <v>394</v>
      </c>
      <c r="B354" s="29">
        <v>99</v>
      </c>
      <c r="D354" s="7" t="s">
        <v>394</v>
      </c>
      <c r="E354" s="32">
        <v>100</v>
      </c>
      <c r="G354" s="7" t="s">
        <v>394</v>
      </c>
      <c r="H354" s="29">
        <v>90</v>
      </c>
      <c r="J354" s="7" t="s">
        <v>394</v>
      </c>
      <c r="K354" s="29">
        <v>92</v>
      </c>
      <c r="M354" s="7" t="s">
        <v>394</v>
      </c>
      <c r="N354" s="29">
        <v>93</v>
      </c>
      <c r="P354" s="7" t="s">
        <v>394</v>
      </c>
      <c r="Q354" s="29">
        <v>94</v>
      </c>
      <c r="S354" s="7" t="s">
        <v>394</v>
      </c>
      <c r="T354" s="29">
        <v>94</v>
      </c>
      <c r="V354" s="7" t="s">
        <v>394</v>
      </c>
      <c r="W354" s="29">
        <v>94</v>
      </c>
    </row>
    <row r="355" spans="1:23" x14ac:dyDescent="0.3">
      <c r="A355" s="7" t="s">
        <v>395</v>
      </c>
      <c r="B355" s="29">
        <v>99</v>
      </c>
      <c r="D355" s="7" t="s">
        <v>395</v>
      </c>
      <c r="E355" s="32">
        <v>100</v>
      </c>
      <c r="G355" s="7" t="s">
        <v>395</v>
      </c>
      <c r="H355" s="29">
        <v>90</v>
      </c>
      <c r="J355" s="7" t="s">
        <v>395</v>
      </c>
      <c r="K355" s="29">
        <v>92</v>
      </c>
      <c r="M355" s="7" t="s">
        <v>395</v>
      </c>
      <c r="N355" s="29">
        <v>93</v>
      </c>
      <c r="P355" s="7" t="s">
        <v>395</v>
      </c>
      <c r="Q355" s="29">
        <v>94</v>
      </c>
      <c r="S355" s="7" t="s">
        <v>395</v>
      </c>
      <c r="T355" s="29">
        <v>94</v>
      </c>
      <c r="V355" s="7" t="s">
        <v>395</v>
      </c>
      <c r="W355" s="29">
        <v>94</v>
      </c>
    </row>
    <row r="356" spans="1:23" x14ac:dyDescent="0.3">
      <c r="A356" s="7" t="s">
        <v>396</v>
      </c>
      <c r="B356" s="29">
        <v>99</v>
      </c>
      <c r="D356" s="7" t="s">
        <v>396</v>
      </c>
      <c r="E356" s="32">
        <v>100</v>
      </c>
      <c r="G356" s="7" t="s">
        <v>396</v>
      </c>
      <c r="H356" s="29">
        <v>90</v>
      </c>
      <c r="J356" s="7" t="s">
        <v>396</v>
      </c>
      <c r="K356" s="29">
        <v>92</v>
      </c>
      <c r="M356" s="7" t="s">
        <v>396</v>
      </c>
      <c r="N356" s="29">
        <v>93</v>
      </c>
      <c r="P356" s="7" t="s">
        <v>396</v>
      </c>
      <c r="Q356" s="29">
        <v>94</v>
      </c>
      <c r="S356" s="7" t="s">
        <v>396</v>
      </c>
      <c r="T356" s="29">
        <v>94</v>
      </c>
      <c r="V356" s="7" t="s">
        <v>396</v>
      </c>
      <c r="W356" s="29">
        <v>94</v>
      </c>
    </row>
    <row r="357" spans="1:23" x14ac:dyDescent="0.3">
      <c r="A357" s="7" t="s">
        <v>397</v>
      </c>
      <c r="B357" s="29">
        <v>99</v>
      </c>
      <c r="D357" s="7" t="s">
        <v>397</v>
      </c>
      <c r="E357" s="32">
        <v>100</v>
      </c>
      <c r="G357" s="7" t="s">
        <v>397</v>
      </c>
      <c r="H357" s="29">
        <v>90</v>
      </c>
      <c r="J357" s="7" t="s">
        <v>397</v>
      </c>
      <c r="K357" s="29">
        <v>92</v>
      </c>
      <c r="M357" s="7" t="s">
        <v>397</v>
      </c>
      <c r="N357" s="29">
        <v>93</v>
      </c>
      <c r="P357" s="7" t="s">
        <v>397</v>
      </c>
      <c r="Q357" s="29">
        <v>94</v>
      </c>
      <c r="S357" s="7" t="s">
        <v>397</v>
      </c>
      <c r="T357" s="29">
        <v>94</v>
      </c>
      <c r="V357" s="7" t="s">
        <v>397</v>
      </c>
      <c r="W357" s="29">
        <v>94</v>
      </c>
    </row>
    <row r="358" spans="1:23" x14ac:dyDescent="0.3">
      <c r="A358" s="7" t="s">
        <v>398</v>
      </c>
      <c r="B358" s="29">
        <v>99</v>
      </c>
      <c r="D358" s="7" t="s">
        <v>398</v>
      </c>
      <c r="E358" s="32">
        <v>100</v>
      </c>
      <c r="G358" s="7" t="s">
        <v>398</v>
      </c>
      <c r="H358" s="29">
        <v>90</v>
      </c>
      <c r="J358" s="7" t="s">
        <v>398</v>
      </c>
      <c r="K358" s="29">
        <v>92</v>
      </c>
      <c r="M358" s="7" t="s">
        <v>398</v>
      </c>
      <c r="N358" s="29">
        <v>93</v>
      </c>
      <c r="P358" s="7" t="s">
        <v>398</v>
      </c>
      <c r="Q358" s="29">
        <v>94</v>
      </c>
      <c r="S358" s="7" t="s">
        <v>398</v>
      </c>
      <c r="T358" s="29">
        <v>94</v>
      </c>
      <c r="V358" s="7" t="s">
        <v>398</v>
      </c>
      <c r="W358" s="29">
        <v>94</v>
      </c>
    </row>
    <row r="359" spans="1:23" x14ac:dyDescent="0.3">
      <c r="A359" s="7" t="s">
        <v>399</v>
      </c>
      <c r="B359" s="29">
        <v>99</v>
      </c>
      <c r="D359" s="7" t="s">
        <v>399</v>
      </c>
      <c r="E359" s="32">
        <v>100</v>
      </c>
      <c r="G359" s="7" t="s">
        <v>399</v>
      </c>
      <c r="H359" s="29">
        <v>90</v>
      </c>
      <c r="J359" s="7" t="s">
        <v>399</v>
      </c>
      <c r="K359" s="29">
        <v>92</v>
      </c>
      <c r="M359" s="7" t="s">
        <v>399</v>
      </c>
      <c r="N359" s="29">
        <v>93</v>
      </c>
      <c r="P359" s="7" t="s">
        <v>399</v>
      </c>
      <c r="Q359" s="29">
        <v>94</v>
      </c>
      <c r="S359" s="7" t="s">
        <v>399</v>
      </c>
      <c r="T359" s="29">
        <v>94</v>
      </c>
      <c r="V359" s="7" t="s">
        <v>399</v>
      </c>
      <c r="W359" s="29">
        <v>94</v>
      </c>
    </row>
    <row r="360" spans="1:23" x14ac:dyDescent="0.3">
      <c r="A360" s="7" t="s">
        <v>400</v>
      </c>
      <c r="B360" s="29">
        <v>99</v>
      </c>
      <c r="D360" s="7" t="s">
        <v>400</v>
      </c>
      <c r="E360" s="32">
        <v>100</v>
      </c>
      <c r="G360" s="7" t="s">
        <v>400</v>
      </c>
      <c r="H360" s="29">
        <v>90</v>
      </c>
      <c r="J360" s="7" t="s">
        <v>400</v>
      </c>
      <c r="K360" s="29">
        <v>92</v>
      </c>
      <c r="M360" s="7" t="s">
        <v>400</v>
      </c>
      <c r="N360" s="29">
        <v>93</v>
      </c>
      <c r="P360" s="7" t="s">
        <v>400</v>
      </c>
      <c r="Q360" s="29">
        <v>94</v>
      </c>
      <c r="S360" s="7" t="s">
        <v>400</v>
      </c>
      <c r="T360" s="29">
        <v>94</v>
      </c>
      <c r="V360" s="7" t="s">
        <v>400</v>
      </c>
      <c r="W360" s="29">
        <v>94</v>
      </c>
    </row>
    <row r="361" spans="1:23" x14ac:dyDescent="0.3">
      <c r="A361" s="7" t="s">
        <v>401</v>
      </c>
      <c r="B361" s="29">
        <v>99</v>
      </c>
      <c r="D361" s="7" t="s">
        <v>401</v>
      </c>
      <c r="E361" s="32">
        <v>100</v>
      </c>
      <c r="G361" s="7" t="s">
        <v>401</v>
      </c>
      <c r="H361" s="29">
        <v>90</v>
      </c>
      <c r="J361" s="7" t="s">
        <v>401</v>
      </c>
      <c r="K361" s="29">
        <v>92</v>
      </c>
      <c r="M361" s="7" t="s">
        <v>401</v>
      </c>
      <c r="N361" s="29">
        <v>93</v>
      </c>
      <c r="P361" s="7" t="s">
        <v>401</v>
      </c>
      <c r="Q361" s="29">
        <v>94</v>
      </c>
      <c r="S361" s="7" t="s">
        <v>401</v>
      </c>
      <c r="T361" s="29">
        <v>94</v>
      </c>
      <c r="V361" s="7" t="s">
        <v>401</v>
      </c>
      <c r="W361" s="29">
        <v>94</v>
      </c>
    </row>
    <row r="362" spans="1:23" x14ac:dyDescent="0.3">
      <c r="A362" s="7" t="s">
        <v>402</v>
      </c>
      <c r="B362" s="29">
        <v>99</v>
      </c>
      <c r="D362" s="7" t="s">
        <v>402</v>
      </c>
      <c r="E362" s="32">
        <v>100</v>
      </c>
      <c r="G362" s="7" t="s">
        <v>402</v>
      </c>
      <c r="H362" s="29">
        <v>90</v>
      </c>
      <c r="J362" s="7" t="s">
        <v>402</v>
      </c>
      <c r="K362" s="29">
        <v>92</v>
      </c>
      <c r="M362" s="7" t="s">
        <v>402</v>
      </c>
      <c r="N362" s="29">
        <v>93</v>
      </c>
      <c r="P362" s="7" t="s">
        <v>402</v>
      </c>
      <c r="Q362" s="29">
        <v>94</v>
      </c>
      <c r="S362" s="7" t="s">
        <v>402</v>
      </c>
      <c r="T362" s="29">
        <v>94</v>
      </c>
      <c r="V362" s="7" t="s">
        <v>402</v>
      </c>
      <c r="W362" s="29">
        <v>94</v>
      </c>
    </row>
    <row r="363" spans="1:23" x14ac:dyDescent="0.3">
      <c r="A363" s="6" t="s">
        <v>403</v>
      </c>
      <c r="B363" s="29">
        <v>99</v>
      </c>
      <c r="D363" s="6" t="s">
        <v>403</v>
      </c>
      <c r="E363" s="32">
        <v>100</v>
      </c>
      <c r="G363" s="7" t="s">
        <v>403</v>
      </c>
      <c r="H363" s="29">
        <v>90</v>
      </c>
      <c r="J363" s="7" t="s">
        <v>403</v>
      </c>
      <c r="K363" s="29">
        <v>92</v>
      </c>
      <c r="M363" s="7" t="s">
        <v>403</v>
      </c>
      <c r="N363" s="29">
        <v>93</v>
      </c>
      <c r="P363" s="7" t="s">
        <v>403</v>
      </c>
      <c r="Q363" s="29">
        <v>94</v>
      </c>
      <c r="S363" s="7" t="s">
        <v>403</v>
      </c>
      <c r="T363" s="29">
        <v>94</v>
      </c>
      <c r="V363" s="7" t="s">
        <v>403</v>
      </c>
      <c r="W363" s="29">
        <v>94</v>
      </c>
    </row>
    <row r="364" spans="1:23" x14ac:dyDescent="0.3">
      <c r="A364" s="7" t="s">
        <v>404</v>
      </c>
      <c r="B364" s="29">
        <v>98</v>
      </c>
      <c r="D364" s="7" t="s">
        <v>404</v>
      </c>
      <c r="E364" s="32">
        <v>100</v>
      </c>
      <c r="G364" s="7" t="s">
        <v>404</v>
      </c>
      <c r="H364" s="29">
        <v>90</v>
      </c>
      <c r="J364" s="7" t="s">
        <v>404</v>
      </c>
      <c r="K364" s="29">
        <v>92</v>
      </c>
      <c r="M364" s="7" t="s">
        <v>404</v>
      </c>
      <c r="N364" s="29">
        <v>93</v>
      </c>
      <c r="P364" s="7" t="s">
        <v>404</v>
      </c>
      <c r="Q364" s="29">
        <v>94</v>
      </c>
      <c r="S364" s="7" t="s">
        <v>404</v>
      </c>
      <c r="T364" s="29">
        <v>94</v>
      </c>
      <c r="V364" s="7" t="s">
        <v>404</v>
      </c>
      <c r="W364" s="29">
        <v>94</v>
      </c>
    </row>
    <row r="365" spans="1:23" x14ac:dyDescent="0.3">
      <c r="A365" s="7" t="s">
        <v>405</v>
      </c>
      <c r="B365" s="29">
        <v>98</v>
      </c>
      <c r="D365" s="7" t="s">
        <v>405</v>
      </c>
      <c r="E365" s="32">
        <v>100</v>
      </c>
      <c r="G365" s="7" t="s">
        <v>405</v>
      </c>
      <c r="H365" s="29">
        <v>90</v>
      </c>
      <c r="J365" s="7" t="s">
        <v>405</v>
      </c>
      <c r="K365" s="29">
        <v>92</v>
      </c>
      <c r="M365" s="7" t="s">
        <v>405</v>
      </c>
      <c r="N365" s="29">
        <v>93</v>
      </c>
      <c r="P365" s="7" t="s">
        <v>405</v>
      </c>
      <c r="Q365" s="29">
        <v>94</v>
      </c>
      <c r="S365" s="7" t="s">
        <v>405</v>
      </c>
      <c r="T365" s="29">
        <v>94</v>
      </c>
      <c r="V365" s="7" t="s">
        <v>405</v>
      </c>
      <c r="W365" s="29">
        <v>94</v>
      </c>
    </row>
    <row r="366" spans="1:23" x14ac:dyDescent="0.3">
      <c r="A366" s="7" t="s">
        <v>406</v>
      </c>
      <c r="B366" s="29">
        <v>98</v>
      </c>
      <c r="D366" s="7" t="s">
        <v>406</v>
      </c>
      <c r="E366" s="32">
        <v>100</v>
      </c>
      <c r="G366" s="7" t="s">
        <v>406</v>
      </c>
      <c r="H366" s="29">
        <v>90</v>
      </c>
      <c r="J366" s="7" t="s">
        <v>406</v>
      </c>
      <c r="K366" s="29">
        <v>92</v>
      </c>
      <c r="M366" s="7" t="s">
        <v>406</v>
      </c>
      <c r="N366" s="29">
        <v>93</v>
      </c>
      <c r="P366" s="7" t="s">
        <v>406</v>
      </c>
      <c r="Q366" s="29">
        <v>94</v>
      </c>
      <c r="S366" s="7" t="s">
        <v>406</v>
      </c>
      <c r="T366" s="29">
        <v>94</v>
      </c>
      <c r="V366" s="7" t="s">
        <v>406</v>
      </c>
      <c r="W366" s="29">
        <v>94</v>
      </c>
    </row>
    <row r="367" spans="1:23" x14ac:dyDescent="0.3">
      <c r="A367" s="7" t="s">
        <v>407</v>
      </c>
      <c r="B367" s="29">
        <v>98</v>
      </c>
      <c r="D367" s="7" t="s">
        <v>407</v>
      </c>
      <c r="E367" s="32">
        <v>100</v>
      </c>
      <c r="G367" s="7" t="s">
        <v>407</v>
      </c>
      <c r="H367" s="29">
        <v>90</v>
      </c>
      <c r="J367" s="7" t="s">
        <v>407</v>
      </c>
      <c r="K367" s="29">
        <v>92</v>
      </c>
      <c r="M367" s="7" t="s">
        <v>407</v>
      </c>
      <c r="N367" s="29">
        <v>93</v>
      </c>
      <c r="P367" s="7" t="s">
        <v>407</v>
      </c>
      <c r="Q367" s="29">
        <v>94</v>
      </c>
      <c r="S367" s="7" t="s">
        <v>407</v>
      </c>
      <c r="T367" s="29">
        <v>94</v>
      </c>
      <c r="V367" s="7" t="s">
        <v>407</v>
      </c>
      <c r="W367" s="29">
        <v>94</v>
      </c>
    </row>
    <row r="368" spans="1:23" x14ac:dyDescent="0.3">
      <c r="A368" s="7" t="s">
        <v>408</v>
      </c>
      <c r="B368" s="29">
        <v>98</v>
      </c>
      <c r="D368" s="7" t="s">
        <v>408</v>
      </c>
      <c r="E368" s="32">
        <v>100</v>
      </c>
      <c r="G368" s="7" t="s">
        <v>408</v>
      </c>
      <c r="H368" s="29">
        <v>90</v>
      </c>
      <c r="J368" s="7" t="s">
        <v>408</v>
      </c>
      <c r="K368" s="29">
        <v>92</v>
      </c>
      <c r="M368" s="7" t="s">
        <v>408</v>
      </c>
      <c r="N368" s="29">
        <v>93</v>
      </c>
      <c r="P368" s="7" t="s">
        <v>408</v>
      </c>
      <c r="Q368" s="29">
        <v>94</v>
      </c>
      <c r="S368" s="7" t="s">
        <v>408</v>
      </c>
      <c r="T368" s="29">
        <v>94</v>
      </c>
      <c r="V368" s="7" t="s">
        <v>408</v>
      </c>
      <c r="W368" s="29">
        <v>94</v>
      </c>
    </row>
    <row r="369" spans="1:23" x14ac:dyDescent="0.3">
      <c r="A369" s="7" t="s">
        <v>409</v>
      </c>
      <c r="B369" s="29">
        <v>98</v>
      </c>
      <c r="D369" s="7" t="s">
        <v>409</v>
      </c>
      <c r="E369" s="32">
        <v>100</v>
      </c>
      <c r="G369" s="7" t="s">
        <v>409</v>
      </c>
      <c r="H369" s="29">
        <v>90</v>
      </c>
      <c r="J369" s="7" t="s">
        <v>409</v>
      </c>
      <c r="K369" s="29">
        <v>92</v>
      </c>
      <c r="M369" s="7" t="s">
        <v>409</v>
      </c>
      <c r="N369" s="29">
        <v>93</v>
      </c>
      <c r="P369" s="7" t="s">
        <v>409</v>
      </c>
      <c r="Q369" s="29">
        <v>94</v>
      </c>
      <c r="S369" s="7" t="s">
        <v>409</v>
      </c>
      <c r="T369" s="29">
        <v>94</v>
      </c>
      <c r="V369" s="7" t="s">
        <v>409</v>
      </c>
      <c r="W369" s="29">
        <v>94</v>
      </c>
    </row>
    <row r="370" spans="1:23" x14ac:dyDescent="0.3">
      <c r="A370" s="7" t="s">
        <v>410</v>
      </c>
      <c r="B370" s="29">
        <v>98</v>
      </c>
      <c r="D370" s="7" t="s">
        <v>410</v>
      </c>
      <c r="E370" s="32">
        <v>100</v>
      </c>
      <c r="G370" s="7" t="s">
        <v>410</v>
      </c>
      <c r="H370" s="29">
        <v>90</v>
      </c>
      <c r="J370" s="7" t="s">
        <v>410</v>
      </c>
      <c r="K370" s="29">
        <v>92</v>
      </c>
      <c r="M370" s="7" t="s">
        <v>410</v>
      </c>
      <c r="N370" s="29">
        <v>93</v>
      </c>
      <c r="P370" s="7" t="s">
        <v>410</v>
      </c>
      <c r="Q370" s="29">
        <v>94</v>
      </c>
      <c r="S370" s="7" t="s">
        <v>410</v>
      </c>
      <c r="T370" s="29">
        <v>94</v>
      </c>
      <c r="V370" s="7" t="s">
        <v>410</v>
      </c>
      <c r="W370" s="29">
        <v>94</v>
      </c>
    </row>
    <row r="371" spans="1:23" x14ac:dyDescent="0.3">
      <c r="A371" s="7" t="s">
        <v>411</v>
      </c>
      <c r="B371" s="29">
        <v>98</v>
      </c>
      <c r="D371" s="7" t="s">
        <v>411</v>
      </c>
      <c r="E371" s="32">
        <v>100</v>
      </c>
      <c r="G371" s="7" t="s">
        <v>411</v>
      </c>
      <c r="H371" s="29">
        <v>90</v>
      </c>
      <c r="J371" s="7" t="s">
        <v>411</v>
      </c>
      <c r="K371" s="29">
        <v>92</v>
      </c>
      <c r="M371" s="7" t="s">
        <v>411</v>
      </c>
      <c r="N371" s="29">
        <v>93</v>
      </c>
      <c r="P371" s="7" t="s">
        <v>411</v>
      </c>
      <c r="Q371" s="29">
        <v>94</v>
      </c>
      <c r="S371" s="7" t="s">
        <v>411</v>
      </c>
      <c r="T371" s="29">
        <v>94</v>
      </c>
      <c r="V371" s="7" t="s">
        <v>411</v>
      </c>
      <c r="W371" s="29">
        <v>94</v>
      </c>
    </row>
    <row r="372" spans="1:23" x14ac:dyDescent="0.3">
      <c r="A372" s="7" t="s">
        <v>412</v>
      </c>
      <c r="B372" s="29">
        <v>98</v>
      </c>
      <c r="D372" s="7" t="s">
        <v>412</v>
      </c>
      <c r="E372" s="32">
        <v>100</v>
      </c>
      <c r="G372" s="7" t="s">
        <v>412</v>
      </c>
      <c r="H372" s="29">
        <v>90</v>
      </c>
      <c r="J372" s="7" t="s">
        <v>412</v>
      </c>
      <c r="K372" s="29">
        <v>92</v>
      </c>
      <c r="M372" s="7" t="s">
        <v>412</v>
      </c>
      <c r="N372" s="29">
        <v>93</v>
      </c>
      <c r="P372" s="7" t="s">
        <v>412</v>
      </c>
      <c r="Q372" s="29">
        <v>94</v>
      </c>
      <c r="S372" s="7" t="s">
        <v>412</v>
      </c>
      <c r="T372" s="29">
        <v>94</v>
      </c>
      <c r="V372" s="7" t="s">
        <v>412</v>
      </c>
      <c r="W372" s="29">
        <v>94</v>
      </c>
    </row>
    <row r="373" spans="1:23" x14ac:dyDescent="0.3">
      <c r="A373" s="6" t="s">
        <v>413</v>
      </c>
      <c r="B373" s="29">
        <v>98</v>
      </c>
      <c r="D373" s="6" t="s">
        <v>413</v>
      </c>
      <c r="E373" s="32">
        <v>100</v>
      </c>
      <c r="G373" s="7" t="s">
        <v>413</v>
      </c>
      <c r="H373" s="29">
        <v>90</v>
      </c>
      <c r="J373" s="7" t="s">
        <v>413</v>
      </c>
      <c r="K373" s="29">
        <v>92</v>
      </c>
      <c r="M373" s="7" t="s">
        <v>413</v>
      </c>
      <c r="N373" s="29">
        <v>93</v>
      </c>
      <c r="P373" s="7" t="s">
        <v>413</v>
      </c>
      <c r="Q373" s="29">
        <v>94</v>
      </c>
      <c r="S373" s="7" t="s">
        <v>413</v>
      </c>
      <c r="T373" s="29">
        <v>94</v>
      </c>
      <c r="V373" s="7" t="s">
        <v>413</v>
      </c>
      <c r="W373" s="29">
        <v>94</v>
      </c>
    </row>
    <row r="374" spans="1:23" x14ac:dyDescent="0.3">
      <c r="A374" s="7" t="s">
        <v>414</v>
      </c>
      <c r="B374" s="29">
        <v>97</v>
      </c>
      <c r="D374" s="7" t="s">
        <v>414</v>
      </c>
      <c r="E374" s="32">
        <v>100</v>
      </c>
      <c r="G374" s="7" t="s">
        <v>414</v>
      </c>
      <c r="H374" s="29">
        <v>89</v>
      </c>
      <c r="J374" s="7" t="s">
        <v>414</v>
      </c>
      <c r="K374" s="29">
        <v>91</v>
      </c>
      <c r="M374" s="7" t="s">
        <v>414</v>
      </c>
      <c r="N374" s="29">
        <v>92</v>
      </c>
      <c r="P374" s="7" t="s">
        <v>414</v>
      </c>
      <c r="Q374" s="29">
        <v>93</v>
      </c>
      <c r="S374" s="7" t="s">
        <v>414</v>
      </c>
      <c r="T374" s="29">
        <v>93</v>
      </c>
      <c r="V374" s="7" t="s">
        <v>414</v>
      </c>
      <c r="W374" s="29">
        <v>93</v>
      </c>
    </row>
    <row r="375" spans="1:23" x14ac:dyDescent="0.3">
      <c r="A375" s="7" t="s">
        <v>415</v>
      </c>
      <c r="B375" s="29">
        <v>97</v>
      </c>
      <c r="D375" s="7" t="s">
        <v>415</v>
      </c>
      <c r="E375" s="32">
        <v>100</v>
      </c>
      <c r="G375" s="7" t="s">
        <v>415</v>
      </c>
      <c r="H375" s="29">
        <v>89</v>
      </c>
      <c r="J375" s="7" t="s">
        <v>415</v>
      </c>
      <c r="K375" s="29">
        <v>91</v>
      </c>
      <c r="M375" s="7" t="s">
        <v>415</v>
      </c>
      <c r="N375" s="29">
        <v>92</v>
      </c>
      <c r="P375" s="7" t="s">
        <v>415</v>
      </c>
      <c r="Q375" s="29">
        <v>93</v>
      </c>
      <c r="S375" s="7" t="s">
        <v>415</v>
      </c>
      <c r="T375" s="29">
        <v>93</v>
      </c>
      <c r="V375" s="7" t="s">
        <v>415</v>
      </c>
      <c r="W375" s="29">
        <v>93</v>
      </c>
    </row>
    <row r="376" spans="1:23" x14ac:dyDescent="0.3">
      <c r="A376" s="7" t="s">
        <v>416</v>
      </c>
      <c r="B376" s="29">
        <v>97</v>
      </c>
      <c r="D376" s="7" t="s">
        <v>416</v>
      </c>
      <c r="E376" s="32">
        <v>100</v>
      </c>
      <c r="G376" s="7" t="s">
        <v>416</v>
      </c>
      <c r="H376" s="29">
        <v>89</v>
      </c>
      <c r="J376" s="7" t="s">
        <v>416</v>
      </c>
      <c r="K376" s="29">
        <v>91</v>
      </c>
      <c r="M376" s="7" t="s">
        <v>416</v>
      </c>
      <c r="N376" s="29">
        <v>92</v>
      </c>
      <c r="P376" s="7" t="s">
        <v>416</v>
      </c>
      <c r="Q376" s="29">
        <v>93</v>
      </c>
      <c r="S376" s="7" t="s">
        <v>416</v>
      </c>
      <c r="T376" s="29">
        <v>93</v>
      </c>
      <c r="V376" s="7" t="s">
        <v>416</v>
      </c>
      <c r="W376" s="29">
        <v>93</v>
      </c>
    </row>
    <row r="377" spans="1:23" x14ac:dyDescent="0.3">
      <c r="A377" s="7" t="s">
        <v>417</v>
      </c>
      <c r="B377" s="29">
        <v>97</v>
      </c>
      <c r="D377" s="7" t="s">
        <v>417</v>
      </c>
      <c r="E377" s="32">
        <v>100</v>
      </c>
      <c r="G377" s="7" t="s">
        <v>417</v>
      </c>
      <c r="H377" s="29">
        <v>89</v>
      </c>
      <c r="J377" s="7" t="s">
        <v>417</v>
      </c>
      <c r="K377" s="29">
        <v>91</v>
      </c>
      <c r="M377" s="7" t="s">
        <v>417</v>
      </c>
      <c r="N377" s="29">
        <v>92</v>
      </c>
      <c r="P377" s="7" t="s">
        <v>417</v>
      </c>
      <c r="Q377" s="29">
        <v>93</v>
      </c>
      <c r="S377" s="7" t="s">
        <v>417</v>
      </c>
      <c r="T377" s="29">
        <v>93</v>
      </c>
      <c r="V377" s="7" t="s">
        <v>417</v>
      </c>
      <c r="W377" s="29">
        <v>93</v>
      </c>
    </row>
    <row r="378" spans="1:23" x14ac:dyDescent="0.3">
      <c r="A378" s="7" t="s">
        <v>418</v>
      </c>
      <c r="B378" s="29">
        <v>97</v>
      </c>
      <c r="D378" s="7" t="s">
        <v>418</v>
      </c>
      <c r="E378" s="32">
        <v>100</v>
      </c>
      <c r="G378" s="7" t="s">
        <v>418</v>
      </c>
      <c r="H378" s="29">
        <v>89</v>
      </c>
      <c r="J378" s="7" t="s">
        <v>418</v>
      </c>
      <c r="K378" s="29">
        <v>91</v>
      </c>
      <c r="M378" s="7" t="s">
        <v>418</v>
      </c>
      <c r="N378" s="29">
        <v>92</v>
      </c>
      <c r="P378" s="7" t="s">
        <v>418</v>
      </c>
      <c r="Q378" s="29">
        <v>93</v>
      </c>
      <c r="S378" s="7" t="s">
        <v>418</v>
      </c>
      <c r="T378" s="29">
        <v>93</v>
      </c>
      <c r="V378" s="7" t="s">
        <v>418</v>
      </c>
      <c r="W378" s="29">
        <v>93</v>
      </c>
    </row>
    <row r="379" spans="1:23" x14ac:dyDescent="0.3">
      <c r="A379" s="7" t="s">
        <v>419</v>
      </c>
      <c r="B379" s="29">
        <v>97</v>
      </c>
      <c r="D379" s="7" t="s">
        <v>419</v>
      </c>
      <c r="E379" s="32">
        <v>100</v>
      </c>
      <c r="G379" s="7" t="s">
        <v>419</v>
      </c>
      <c r="H379" s="29">
        <v>89</v>
      </c>
      <c r="J379" s="7" t="s">
        <v>419</v>
      </c>
      <c r="K379" s="29">
        <v>91</v>
      </c>
      <c r="M379" s="7" t="s">
        <v>419</v>
      </c>
      <c r="N379" s="29">
        <v>92</v>
      </c>
      <c r="P379" s="7" t="s">
        <v>419</v>
      </c>
      <c r="Q379" s="29">
        <v>93</v>
      </c>
      <c r="S379" s="7" t="s">
        <v>419</v>
      </c>
      <c r="T379" s="29">
        <v>93</v>
      </c>
      <c r="V379" s="7" t="s">
        <v>419</v>
      </c>
      <c r="W379" s="29">
        <v>93</v>
      </c>
    </row>
    <row r="380" spans="1:23" x14ac:dyDescent="0.3">
      <c r="A380" s="7" t="s">
        <v>420</v>
      </c>
      <c r="B380" s="29">
        <v>97</v>
      </c>
      <c r="D380" s="7" t="s">
        <v>420</v>
      </c>
      <c r="E380" s="32">
        <v>100</v>
      </c>
      <c r="G380" s="7" t="s">
        <v>420</v>
      </c>
      <c r="H380" s="29">
        <v>89</v>
      </c>
      <c r="J380" s="7" t="s">
        <v>420</v>
      </c>
      <c r="K380" s="29">
        <v>91</v>
      </c>
      <c r="M380" s="7" t="s">
        <v>420</v>
      </c>
      <c r="N380" s="29">
        <v>92</v>
      </c>
      <c r="P380" s="7" t="s">
        <v>420</v>
      </c>
      <c r="Q380" s="29">
        <v>93</v>
      </c>
      <c r="S380" s="7" t="s">
        <v>420</v>
      </c>
      <c r="T380" s="29">
        <v>93</v>
      </c>
      <c r="V380" s="7" t="s">
        <v>420</v>
      </c>
      <c r="W380" s="29">
        <v>93</v>
      </c>
    </row>
    <row r="381" spans="1:23" x14ac:dyDescent="0.3">
      <c r="A381" s="7" t="s">
        <v>421</v>
      </c>
      <c r="B381" s="29">
        <v>97</v>
      </c>
      <c r="D381" s="7" t="s">
        <v>421</v>
      </c>
      <c r="E381" s="32">
        <v>100</v>
      </c>
      <c r="G381" s="7" t="s">
        <v>421</v>
      </c>
      <c r="H381" s="29">
        <v>89</v>
      </c>
      <c r="J381" s="7" t="s">
        <v>421</v>
      </c>
      <c r="K381" s="29">
        <v>91</v>
      </c>
      <c r="M381" s="7" t="s">
        <v>421</v>
      </c>
      <c r="N381" s="29">
        <v>92</v>
      </c>
      <c r="P381" s="7" t="s">
        <v>421</v>
      </c>
      <c r="Q381" s="29">
        <v>93</v>
      </c>
      <c r="S381" s="7" t="s">
        <v>421</v>
      </c>
      <c r="T381" s="29">
        <v>93</v>
      </c>
      <c r="V381" s="7" t="s">
        <v>421</v>
      </c>
      <c r="W381" s="29">
        <v>93</v>
      </c>
    </row>
    <row r="382" spans="1:23" x14ac:dyDescent="0.3">
      <c r="A382" s="7" t="s">
        <v>422</v>
      </c>
      <c r="B382" s="29">
        <v>97</v>
      </c>
      <c r="D382" s="7" t="s">
        <v>422</v>
      </c>
      <c r="E382" s="32">
        <v>100</v>
      </c>
      <c r="G382" s="7" t="s">
        <v>422</v>
      </c>
      <c r="H382" s="29">
        <v>89</v>
      </c>
      <c r="J382" s="7" t="s">
        <v>422</v>
      </c>
      <c r="K382" s="29">
        <v>91</v>
      </c>
      <c r="M382" s="7" t="s">
        <v>422</v>
      </c>
      <c r="N382" s="29">
        <v>92</v>
      </c>
      <c r="P382" s="7" t="s">
        <v>422</v>
      </c>
      <c r="Q382" s="29">
        <v>93</v>
      </c>
      <c r="S382" s="7" t="s">
        <v>422</v>
      </c>
      <c r="T382" s="29">
        <v>93</v>
      </c>
      <c r="V382" s="7" t="s">
        <v>422</v>
      </c>
      <c r="W382" s="29">
        <v>93</v>
      </c>
    </row>
    <row r="383" spans="1:23" x14ac:dyDescent="0.3">
      <c r="A383" s="6" t="s">
        <v>423</v>
      </c>
      <c r="B383" s="29">
        <v>97</v>
      </c>
      <c r="D383" s="6" t="s">
        <v>423</v>
      </c>
      <c r="E383" s="32">
        <v>100</v>
      </c>
      <c r="G383" s="7" t="s">
        <v>423</v>
      </c>
      <c r="H383" s="29">
        <v>89</v>
      </c>
      <c r="J383" s="7" t="s">
        <v>423</v>
      </c>
      <c r="K383" s="29">
        <v>91</v>
      </c>
      <c r="M383" s="7" t="s">
        <v>423</v>
      </c>
      <c r="N383" s="29">
        <v>92</v>
      </c>
      <c r="P383" s="7" t="s">
        <v>423</v>
      </c>
      <c r="Q383" s="29">
        <v>93</v>
      </c>
      <c r="S383" s="7" t="s">
        <v>423</v>
      </c>
      <c r="T383" s="29">
        <v>93</v>
      </c>
      <c r="V383" s="7" t="s">
        <v>423</v>
      </c>
      <c r="W383" s="29">
        <v>93</v>
      </c>
    </row>
    <row r="384" spans="1:23" x14ac:dyDescent="0.3">
      <c r="A384" s="7" t="s">
        <v>424</v>
      </c>
      <c r="B384" s="29">
        <v>96</v>
      </c>
      <c r="D384" s="7" t="s">
        <v>424</v>
      </c>
      <c r="E384" s="32">
        <v>100</v>
      </c>
      <c r="G384" s="7" t="s">
        <v>424</v>
      </c>
      <c r="H384" s="29">
        <v>89</v>
      </c>
      <c r="J384" s="7" t="s">
        <v>424</v>
      </c>
      <c r="K384" s="29">
        <v>91</v>
      </c>
      <c r="M384" s="7" t="s">
        <v>424</v>
      </c>
      <c r="N384" s="29">
        <v>92</v>
      </c>
      <c r="P384" s="7" t="s">
        <v>424</v>
      </c>
      <c r="Q384" s="29">
        <v>93</v>
      </c>
      <c r="S384" s="7" t="s">
        <v>424</v>
      </c>
      <c r="T384" s="29">
        <v>93</v>
      </c>
      <c r="V384" s="7" t="s">
        <v>424</v>
      </c>
      <c r="W384" s="29">
        <v>93</v>
      </c>
    </row>
    <row r="385" spans="1:23" x14ac:dyDescent="0.3">
      <c r="A385" s="7" t="s">
        <v>425</v>
      </c>
      <c r="B385" s="29">
        <v>96</v>
      </c>
      <c r="D385" s="7" t="s">
        <v>425</v>
      </c>
      <c r="E385" s="32">
        <v>100</v>
      </c>
      <c r="G385" s="7" t="s">
        <v>425</v>
      </c>
      <c r="H385" s="29">
        <v>89</v>
      </c>
      <c r="J385" s="7" t="s">
        <v>425</v>
      </c>
      <c r="K385" s="29">
        <v>91</v>
      </c>
      <c r="M385" s="7" t="s">
        <v>425</v>
      </c>
      <c r="N385" s="29">
        <v>92</v>
      </c>
      <c r="P385" s="7" t="s">
        <v>425</v>
      </c>
      <c r="Q385" s="29">
        <v>93</v>
      </c>
      <c r="S385" s="7" t="s">
        <v>425</v>
      </c>
      <c r="T385" s="29">
        <v>93</v>
      </c>
      <c r="V385" s="7" t="s">
        <v>425</v>
      </c>
      <c r="W385" s="29">
        <v>93</v>
      </c>
    </row>
    <row r="386" spans="1:23" x14ac:dyDescent="0.3">
      <c r="A386" s="7" t="s">
        <v>426</v>
      </c>
      <c r="B386" s="29">
        <v>96</v>
      </c>
      <c r="D386" s="7" t="s">
        <v>426</v>
      </c>
      <c r="E386" s="32">
        <v>100</v>
      </c>
      <c r="G386" s="7" t="s">
        <v>426</v>
      </c>
      <c r="H386" s="29">
        <v>89</v>
      </c>
      <c r="J386" s="7" t="s">
        <v>426</v>
      </c>
      <c r="K386" s="29">
        <v>91</v>
      </c>
      <c r="M386" s="7" t="s">
        <v>426</v>
      </c>
      <c r="N386" s="29">
        <v>92</v>
      </c>
      <c r="P386" s="7" t="s">
        <v>426</v>
      </c>
      <c r="Q386" s="29">
        <v>93</v>
      </c>
      <c r="S386" s="7" t="s">
        <v>426</v>
      </c>
      <c r="T386" s="29">
        <v>93</v>
      </c>
      <c r="V386" s="7" t="s">
        <v>426</v>
      </c>
      <c r="W386" s="29">
        <v>93</v>
      </c>
    </row>
    <row r="387" spans="1:23" x14ac:dyDescent="0.3">
      <c r="A387" s="7" t="s">
        <v>427</v>
      </c>
      <c r="B387" s="29">
        <v>96</v>
      </c>
      <c r="D387" s="7" t="s">
        <v>427</v>
      </c>
      <c r="E387" s="32">
        <v>100</v>
      </c>
      <c r="G387" s="7" t="s">
        <v>427</v>
      </c>
      <c r="H387" s="29">
        <v>89</v>
      </c>
      <c r="J387" s="7" t="s">
        <v>427</v>
      </c>
      <c r="K387" s="29">
        <v>91</v>
      </c>
      <c r="M387" s="7" t="s">
        <v>427</v>
      </c>
      <c r="N387" s="29">
        <v>92</v>
      </c>
      <c r="P387" s="7" t="s">
        <v>427</v>
      </c>
      <c r="Q387" s="29">
        <v>93</v>
      </c>
      <c r="S387" s="7" t="s">
        <v>427</v>
      </c>
      <c r="T387" s="29">
        <v>93</v>
      </c>
      <c r="V387" s="7" t="s">
        <v>427</v>
      </c>
      <c r="W387" s="29">
        <v>93</v>
      </c>
    </row>
    <row r="388" spans="1:23" x14ac:dyDescent="0.3">
      <c r="A388" s="7" t="s">
        <v>428</v>
      </c>
      <c r="B388" s="29">
        <v>96</v>
      </c>
      <c r="D388" s="7" t="s">
        <v>428</v>
      </c>
      <c r="E388" s="32">
        <v>100</v>
      </c>
      <c r="G388" s="7" t="s">
        <v>428</v>
      </c>
      <c r="H388" s="29">
        <v>89</v>
      </c>
      <c r="J388" s="7" t="s">
        <v>428</v>
      </c>
      <c r="K388" s="29">
        <v>91</v>
      </c>
      <c r="M388" s="7" t="s">
        <v>428</v>
      </c>
      <c r="N388" s="29">
        <v>92</v>
      </c>
      <c r="P388" s="7" t="s">
        <v>428</v>
      </c>
      <c r="Q388" s="29">
        <v>93</v>
      </c>
      <c r="S388" s="7" t="s">
        <v>428</v>
      </c>
      <c r="T388" s="29">
        <v>93</v>
      </c>
      <c r="V388" s="7" t="s">
        <v>428</v>
      </c>
      <c r="W388" s="29">
        <v>93</v>
      </c>
    </row>
    <row r="389" spans="1:23" x14ac:dyDescent="0.3">
      <c r="A389" s="7" t="s">
        <v>429</v>
      </c>
      <c r="B389" s="29">
        <v>96</v>
      </c>
      <c r="D389" s="7" t="s">
        <v>429</v>
      </c>
      <c r="E389" s="32">
        <v>100</v>
      </c>
      <c r="G389" s="7" t="s">
        <v>429</v>
      </c>
      <c r="H389" s="29">
        <v>89</v>
      </c>
      <c r="J389" s="7" t="s">
        <v>429</v>
      </c>
      <c r="K389" s="29">
        <v>91</v>
      </c>
      <c r="M389" s="7" t="s">
        <v>429</v>
      </c>
      <c r="N389" s="29">
        <v>92</v>
      </c>
      <c r="P389" s="7" t="s">
        <v>429</v>
      </c>
      <c r="Q389" s="29">
        <v>93</v>
      </c>
      <c r="S389" s="7" t="s">
        <v>429</v>
      </c>
      <c r="T389" s="29">
        <v>93</v>
      </c>
      <c r="V389" s="7" t="s">
        <v>429</v>
      </c>
      <c r="W389" s="29">
        <v>93</v>
      </c>
    </row>
    <row r="390" spans="1:23" x14ac:dyDescent="0.3">
      <c r="A390" s="7" t="s">
        <v>430</v>
      </c>
      <c r="B390" s="29">
        <v>96</v>
      </c>
      <c r="D390" s="7" t="s">
        <v>430</v>
      </c>
      <c r="E390" s="32">
        <v>100</v>
      </c>
      <c r="G390" s="7" t="s">
        <v>430</v>
      </c>
      <c r="H390" s="29">
        <v>89</v>
      </c>
      <c r="J390" s="7" t="s">
        <v>430</v>
      </c>
      <c r="K390" s="29">
        <v>91</v>
      </c>
      <c r="M390" s="7" t="s">
        <v>430</v>
      </c>
      <c r="N390" s="29">
        <v>92</v>
      </c>
      <c r="P390" s="7" t="s">
        <v>430</v>
      </c>
      <c r="Q390" s="29">
        <v>93</v>
      </c>
      <c r="S390" s="7" t="s">
        <v>430</v>
      </c>
      <c r="T390" s="29">
        <v>93</v>
      </c>
      <c r="V390" s="7" t="s">
        <v>430</v>
      </c>
      <c r="W390" s="29">
        <v>93</v>
      </c>
    </row>
    <row r="391" spans="1:23" x14ac:dyDescent="0.3">
      <c r="A391" s="7" t="s">
        <v>431</v>
      </c>
      <c r="B391" s="29">
        <v>96</v>
      </c>
      <c r="D391" s="7" t="s">
        <v>431</v>
      </c>
      <c r="E391" s="32">
        <v>100</v>
      </c>
      <c r="G391" s="7" t="s">
        <v>431</v>
      </c>
      <c r="H391" s="29">
        <v>89</v>
      </c>
      <c r="J391" s="7" t="s">
        <v>431</v>
      </c>
      <c r="K391" s="29">
        <v>91</v>
      </c>
      <c r="M391" s="7" t="s">
        <v>431</v>
      </c>
      <c r="N391" s="29">
        <v>92</v>
      </c>
      <c r="P391" s="7" t="s">
        <v>431</v>
      </c>
      <c r="Q391" s="29">
        <v>93</v>
      </c>
      <c r="S391" s="7" t="s">
        <v>431</v>
      </c>
      <c r="T391" s="29">
        <v>93</v>
      </c>
      <c r="V391" s="7" t="s">
        <v>431</v>
      </c>
      <c r="W391" s="29">
        <v>93</v>
      </c>
    </row>
    <row r="392" spans="1:23" x14ac:dyDescent="0.3">
      <c r="A392" s="7" t="s">
        <v>432</v>
      </c>
      <c r="B392" s="29">
        <v>96</v>
      </c>
      <c r="D392" s="7" t="s">
        <v>432</v>
      </c>
      <c r="E392" s="32">
        <v>100</v>
      </c>
      <c r="G392" s="7" t="s">
        <v>432</v>
      </c>
      <c r="H392" s="29">
        <v>89</v>
      </c>
      <c r="J392" s="7" t="s">
        <v>432</v>
      </c>
      <c r="K392" s="29">
        <v>91</v>
      </c>
      <c r="M392" s="7" t="s">
        <v>432</v>
      </c>
      <c r="N392" s="29">
        <v>92</v>
      </c>
      <c r="P392" s="7" t="s">
        <v>432</v>
      </c>
      <c r="Q392" s="29">
        <v>93</v>
      </c>
      <c r="S392" s="7" t="s">
        <v>432</v>
      </c>
      <c r="T392" s="29">
        <v>93</v>
      </c>
      <c r="V392" s="7" t="s">
        <v>432</v>
      </c>
      <c r="W392" s="29">
        <v>93</v>
      </c>
    </row>
    <row r="393" spans="1:23" x14ac:dyDescent="0.3">
      <c r="A393" s="6" t="s">
        <v>433</v>
      </c>
      <c r="B393" s="29">
        <v>96</v>
      </c>
      <c r="D393" s="6" t="s">
        <v>433</v>
      </c>
      <c r="E393" s="32">
        <v>100</v>
      </c>
      <c r="G393" s="7" t="s">
        <v>433</v>
      </c>
      <c r="H393" s="29">
        <v>89</v>
      </c>
      <c r="J393" s="7" t="s">
        <v>433</v>
      </c>
      <c r="K393" s="29">
        <v>91</v>
      </c>
      <c r="M393" s="7" t="s">
        <v>433</v>
      </c>
      <c r="N393" s="29">
        <v>92</v>
      </c>
      <c r="P393" s="7" t="s">
        <v>433</v>
      </c>
      <c r="Q393" s="29">
        <v>93</v>
      </c>
      <c r="S393" s="7" t="s">
        <v>433</v>
      </c>
      <c r="T393" s="29">
        <v>93</v>
      </c>
      <c r="V393" s="7" t="s">
        <v>433</v>
      </c>
      <c r="W393" s="29">
        <v>93</v>
      </c>
    </row>
    <row r="394" spans="1:23" x14ac:dyDescent="0.3">
      <c r="A394" s="7" t="s">
        <v>434</v>
      </c>
      <c r="B394" s="29">
        <v>95</v>
      </c>
      <c r="D394" s="7" t="s">
        <v>434</v>
      </c>
      <c r="E394" s="32">
        <v>100</v>
      </c>
      <c r="G394" s="7" t="s">
        <v>434</v>
      </c>
      <c r="H394" s="29">
        <v>88</v>
      </c>
      <c r="J394" s="7" t="s">
        <v>434</v>
      </c>
      <c r="K394" s="29">
        <v>90</v>
      </c>
      <c r="M394" s="7" t="s">
        <v>434</v>
      </c>
      <c r="N394" s="29">
        <v>91</v>
      </c>
      <c r="P394" s="7" t="s">
        <v>434</v>
      </c>
      <c r="Q394" s="29">
        <v>92</v>
      </c>
      <c r="S394" s="7" t="s">
        <v>434</v>
      </c>
      <c r="T394" s="29">
        <v>92</v>
      </c>
      <c r="V394" s="7" t="s">
        <v>434</v>
      </c>
      <c r="W394" s="29">
        <v>92</v>
      </c>
    </row>
    <row r="395" spans="1:23" x14ac:dyDescent="0.3">
      <c r="A395" s="7" t="s">
        <v>435</v>
      </c>
      <c r="B395" s="29">
        <v>95</v>
      </c>
      <c r="D395" s="7" t="s">
        <v>435</v>
      </c>
      <c r="E395" s="32">
        <v>100</v>
      </c>
      <c r="G395" s="7" t="s">
        <v>435</v>
      </c>
      <c r="H395" s="29">
        <v>88</v>
      </c>
      <c r="J395" s="7" t="s">
        <v>435</v>
      </c>
      <c r="K395" s="29">
        <v>90</v>
      </c>
      <c r="M395" s="7" t="s">
        <v>435</v>
      </c>
      <c r="N395" s="29">
        <v>91</v>
      </c>
      <c r="P395" s="7" t="s">
        <v>435</v>
      </c>
      <c r="Q395" s="29">
        <v>92</v>
      </c>
      <c r="S395" s="7" t="s">
        <v>435</v>
      </c>
      <c r="T395" s="29">
        <v>92</v>
      </c>
      <c r="V395" s="7" t="s">
        <v>435</v>
      </c>
      <c r="W395" s="29">
        <v>92</v>
      </c>
    </row>
    <row r="396" spans="1:23" x14ac:dyDescent="0.3">
      <c r="A396" s="7" t="s">
        <v>436</v>
      </c>
      <c r="B396" s="29">
        <v>95</v>
      </c>
      <c r="D396" s="7" t="s">
        <v>436</v>
      </c>
      <c r="E396" s="32">
        <v>100</v>
      </c>
      <c r="G396" s="7" t="s">
        <v>436</v>
      </c>
      <c r="H396" s="29">
        <v>88</v>
      </c>
      <c r="J396" s="7" t="s">
        <v>436</v>
      </c>
      <c r="K396" s="29">
        <v>90</v>
      </c>
      <c r="M396" s="7" t="s">
        <v>436</v>
      </c>
      <c r="N396" s="29">
        <v>91</v>
      </c>
      <c r="P396" s="7" t="s">
        <v>436</v>
      </c>
      <c r="Q396" s="29">
        <v>92</v>
      </c>
      <c r="S396" s="7" t="s">
        <v>436</v>
      </c>
      <c r="T396" s="29">
        <v>92</v>
      </c>
      <c r="V396" s="7" t="s">
        <v>436</v>
      </c>
      <c r="W396" s="29">
        <v>92</v>
      </c>
    </row>
    <row r="397" spans="1:23" x14ac:dyDescent="0.3">
      <c r="A397" s="7" t="s">
        <v>437</v>
      </c>
      <c r="B397" s="29">
        <v>95</v>
      </c>
      <c r="D397" s="7" t="s">
        <v>437</v>
      </c>
      <c r="E397" s="32">
        <v>100</v>
      </c>
      <c r="G397" s="7" t="s">
        <v>437</v>
      </c>
      <c r="H397" s="29">
        <v>88</v>
      </c>
      <c r="J397" s="7" t="s">
        <v>437</v>
      </c>
      <c r="K397" s="29">
        <v>90</v>
      </c>
      <c r="M397" s="7" t="s">
        <v>437</v>
      </c>
      <c r="N397" s="29">
        <v>91</v>
      </c>
      <c r="P397" s="7" t="s">
        <v>437</v>
      </c>
      <c r="Q397" s="29">
        <v>92</v>
      </c>
      <c r="S397" s="7" t="s">
        <v>437</v>
      </c>
      <c r="T397" s="29">
        <v>92</v>
      </c>
      <c r="V397" s="7" t="s">
        <v>437</v>
      </c>
      <c r="W397" s="29">
        <v>92</v>
      </c>
    </row>
    <row r="398" spans="1:23" x14ac:dyDescent="0.3">
      <c r="A398" s="7" t="s">
        <v>438</v>
      </c>
      <c r="B398" s="29">
        <v>95</v>
      </c>
      <c r="D398" s="7" t="s">
        <v>438</v>
      </c>
      <c r="E398" s="32">
        <v>100</v>
      </c>
      <c r="G398" s="7" t="s">
        <v>438</v>
      </c>
      <c r="H398" s="29">
        <v>88</v>
      </c>
      <c r="J398" s="7" t="s">
        <v>438</v>
      </c>
      <c r="K398" s="29">
        <v>90</v>
      </c>
      <c r="M398" s="7" t="s">
        <v>438</v>
      </c>
      <c r="N398" s="29">
        <v>91</v>
      </c>
      <c r="P398" s="7" t="s">
        <v>438</v>
      </c>
      <c r="Q398" s="29">
        <v>92</v>
      </c>
      <c r="S398" s="7" t="s">
        <v>438</v>
      </c>
      <c r="T398" s="29">
        <v>92</v>
      </c>
      <c r="V398" s="7" t="s">
        <v>438</v>
      </c>
      <c r="W398" s="29">
        <v>92</v>
      </c>
    </row>
    <row r="399" spans="1:23" x14ac:dyDescent="0.3">
      <c r="A399" s="7" t="s">
        <v>439</v>
      </c>
      <c r="B399" s="29">
        <v>95</v>
      </c>
      <c r="D399" s="7" t="s">
        <v>439</v>
      </c>
      <c r="E399" s="32">
        <v>100</v>
      </c>
      <c r="G399" s="7" t="s">
        <v>439</v>
      </c>
      <c r="H399" s="29">
        <v>88</v>
      </c>
      <c r="J399" s="7" t="s">
        <v>439</v>
      </c>
      <c r="K399" s="29">
        <v>90</v>
      </c>
      <c r="M399" s="7" t="s">
        <v>439</v>
      </c>
      <c r="N399" s="29">
        <v>91</v>
      </c>
      <c r="P399" s="7" t="s">
        <v>439</v>
      </c>
      <c r="Q399" s="29">
        <v>92</v>
      </c>
      <c r="S399" s="7" t="s">
        <v>439</v>
      </c>
      <c r="T399" s="29">
        <v>92</v>
      </c>
      <c r="V399" s="7" t="s">
        <v>439</v>
      </c>
      <c r="W399" s="29">
        <v>92</v>
      </c>
    </row>
    <row r="400" spans="1:23" x14ac:dyDescent="0.3">
      <c r="A400" s="7" t="s">
        <v>440</v>
      </c>
      <c r="B400" s="29">
        <v>95</v>
      </c>
      <c r="D400" s="7" t="s">
        <v>440</v>
      </c>
      <c r="E400" s="32">
        <v>100</v>
      </c>
      <c r="G400" s="7" t="s">
        <v>440</v>
      </c>
      <c r="H400" s="29">
        <v>88</v>
      </c>
      <c r="J400" s="7" t="s">
        <v>440</v>
      </c>
      <c r="K400" s="29">
        <v>90</v>
      </c>
      <c r="M400" s="7" t="s">
        <v>440</v>
      </c>
      <c r="N400" s="29">
        <v>91</v>
      </c>
      <c r="P400" s="7" t="s">
        <v>440</v>
      </c>
      <c r="Q400" s="29">
        <v>92</v>
      </c>
      <c r="S400" s="7" t="s">
        <v>440</v>
      </c>
      <c r="T400" s="29">
        <v>92</v>
      </c>
      <c r="V400" s="7" t="s">
        <v>440</v>
      </c>
      <c r="W400" s="29">
        <v>92</v>
      </c>
    </row>
    <row r="401" spans="1:23" x14ac:dyDescent="0.3">
      <c r="A401" s="7" t="s">
        <v>441</v>
      </c>
      <c r="B401" s="29">
        <v>95</v>
      </c>
      <c r="D401" s="7" t="s">
        <v>441</v>
      </c>
      <c r="E401" s="32">
        <v>100</v>
      </c>
      <c r="G401" s="7" t="s">
        <v>441</v>
      </c>
      <c r="H401" s="29">
        <v>88</v>
      </c>
      <c r="J401" s="7" t="s">
        <v>441</v>
      </c>
      <c r="K401" s="29">
        <v>90</v>
      </c>
      <c r="M401" s="7" t="s">
        <v>441</v>
      </c>
      <c r="N401" s="29">
        <v>91</v>
      </c>
      <c r="P401" s="7" t="s">
        <v>441</v>
      </c>
      <c r="Q401" s="29">
        <v>92</v>
      </c>
      <c r="S401" s="7" t="s">
        <v>441</v>
      </c>
      <c r="T401" s="29">
        <v>92</v>
      </c>
      <c r="V401" s="7" t="s">
        <v>441</v>
      </c>
      <c r="W401" s="29">
        <v>92</v>
      </c>
    </row>
    <row r="402" spans="1:23" x14ac:dyDescent="0.3">
      <c r="A402" s="7" t="s">
        <v>442</v>
      </c>
      <c r="B402" s="29">
        <v>95</v>
      </c>
      <c r="D402" s="7" t="s">
        <v>442</v>
      </c>
      <c r="E402" s="32">
        <v>100</v>
      </c>
      <c r="G402" s="7" t="s">
        <v>442</v>
      </c>
      <c r="H402" s="29">
        <v>88</v>
      </c>
      <c r="J402" s="7" t="s">
        <v>442</v>
      </c>
      <c r="K402" s="29">
        <v>90</v>
      </c>
      <c r="M402" s="7" t="s">
        <v>442</v>
      </c>
      <c r="N402" s="29">
        <v>91</v>
      </c>
      <c r="P402" s="7" t="s">
        <v>442</v>
      </c>
      <c r="Q402" s="29">
        <v>92</v>
      </c>
      <c r="S402" s="7" t="s">
        <v>442</v>
      </c>
      <c r="T402" s="29">
        <v>92</v>
      </c>
      <c r="V402" s="7" t="s">
        <v>442</v>
      </c>
      <c r="W402" s="29">
        <v>92</v>
      </c>
    </row>
    <row r="403" spans="1:23" x14ac:dyDescent="0.3">
      <c r="A403" s="6" t="s">
        <v>443</v>
      </c>
      <c r="B403" s="29">
        <v>95</v>
      </c>
      <c r="D403" s="6" t="s">
        <v>443</v>
      </c>
      <c r="E403" s="32">
        <v>100</v>
      </c>
      <c r="G403" s="7" t="s">
        <v>443</v>
      </c>
      <c r="H403" s="29">
        <v>88</v>
      </c>
      <c r="J403" s="7" t="s">
        <v>443</v>
      </c>
      <c r="K403" s="29">
        <v>90</v>
      </c>
      <c r="M403" s="7" t="s">
        <v>443</v>
      </c>
      <c r="N403" s="29">
        <v>91</v>
      </c>
      <c r="P403" s="7" t="s">
        <v>443</v>
      </c>
      <c r="Q403" s="29">
        <v>92</v>
      </c>
      <c r="S403" s="7" t="s">
        <v>443</v>
      </c>
      <c r="T403" s="29">
        <v>92</v>
      </c>
      <c r="V403" s="7" t="s">
        <v>443</v>
      </c>
      <c r="W403" s="29">
        <v>92</v>
      </c>
    </row>
    <row r="404" spans="1:23" x14ac:dyDescent="0.3">
      <c r="A404" s="7" t="s">
        <v>444</v>
      </c>
      <c r="B404" s="29">
        <v>94</v>
      </c>
      <c r="D404" s="7" t="s">
        <v>444</v>
      </c>
      <c r="E404" s="32">
        <v>100</v>
      </c>
      <c r="G404" s="7" t="s">
        <v>444</v>
      </c>
      <c r="H404" s="29">
        <v>88</v>
      </c>
      <c r="J404" s="7" t="s">
        <v>444</v>
      </c>
      <c r="K404" s="29">
        <v>90</v>
      </c>
      <c r="M404" s="7" t="s">
        <v>444</v>
      </c>
      <c r="N404" s="29">
        <v>91</v>
      </c>
      <c r="P404" s="7" t="s">
        <v>444</v>
      </c>
      <c r="Q404" s="29">
        <v>92</v>
      </c>
      <c r="S404" s="7" t="s">
        <v>444</v>
      </c>
      <c r="T404" s="29">
        <v>92</v>
      </c>
      <c r="V404" s="7" t="s">
        <v>444</v>
      </c>
      <c r="W404" s="29">
        <v>92</v>
      </c>
    </row>
    <row r="405" spans="1:23" x14ac:dyDescent="0.3">
      <c r="A405" s="7" t="s">
        <v>445</v>
      </c>
      <c r="B405" s="29">
        <v>94</v>
      </c>
      <c r="D405" s="7" t="s">
        <v>445</v>
      </c>
      <c r="E405" s="32">
        <v>100</v>
      </c>
      <c r="G405" s="7" t="s">
        <v>445</v>
      </c>
      <c r="H405" s="29">
        <v>88</v>
      </c>
      <c r="J405" s="7" t="s">
        <v>445</v>
      </c>
      <c r="K405" s="29">
        <v>90</v>
      </c>
      <c r="M405" s="7" t="s">
        <v>445</v>
      </c>
      <c r="N405" s="29">
        <v>91</v>
      </c>
      <c r="P405" s="7" t="s">
        <v>445</v>
      </c>
      <c r="Q405" s="29">
        <v>92</v>
      </c>
      <c r="S405" s="7" t="s">
        <v>445</v>
      </c>
      <c r="T405" s="29">
        <v>92</v>
      </c>
      <c r="V405" s="7" t="s">
        <v>445</v>
      </c>
      <c r="W405" s="29">
        <v>92</v>
      </c>
    </row>
    <row r="406" spans="1:23" x14ac:dyDescent="0.3">
      <c r="A406" s="7" t="s">
        <v>446</v>
      </c>
      <c r="B406" s="29">
        <v>94</v>
      </c>
      <c r="D406" s="7" t="s">
        <v>446</v>
      </c>
      <c r="E406" s="32">
        <v>100</v>
      </c>
      <c r="G406" s="7" t="s">
        <v>446</v>
      </c>
      <c r="H406" s="29">
        <v>88</v>
      </c>
      <c r="J406" s="7" t="s">
        <v>446</v>
      </c>
      <c r="K406" s="29">
        <v>90</v>
      </c>
      <c r="M406" s="7" t="s">
        <v>446</v>
      </c>
      <c r="N406" s="29">
        <v>91</v>
      </c>
      <c r="P406" s="7" t="s">
        <v>446</v>
      </c>
      <c r="Q406" s="29">
        <v>92</v>
      </c>
      <c r="S406" s="7" t="s">
        <v>446</v>
      </c>
      <c r="T406" s="29">
        <v>92</v>
      </c>
      <c r="V406" s="7" t="s">
        <v>446</v>
      </c>
      <c r="W406" s="29">
        <v>92</v>
      </c>
    </row>
    <row r="407" spans="1:23" x14ac:dyDescent="0.3">
      <c r="A407" s="7" t="s">
        <v>447</v>
      </c>
      <c r="B407" s="29">
        <v>94</v>
      </c>
      <c r="D407" s="7" t="s">
        <v>447</v>
      </c>
      <c r="E407" s="32">
        <v>100</v>
      </c>
      <c r="G407" s="7" t="s">
        <v>447</v>
      </c>
      <c r="H407" s="29">
        <v>88</v>
      </c>
      <c r="J407" s="7" t="s">
        <v>447</v>
      </c>
      <c r="K407" s="29">
        <v>90</v>
      </c>
      <c r="M407" s="7" t="s">
        <v>447</v>
      </c>
      <c r="N407" s="29">
        <v>91</v>
      </c>
      <c r="P407" s="7" t="s">
        <v>447</v>
      </c>
      <c r="Q407" s="29">
        <v>92</v>
      </c>
      <c r="S407" s="7" t="s">
        <v>447</v>
      </c>
      <c r="T407" s="29">
        <v>92</v>
      </c>
      <c r="V407" s="7" t="s">
        <v>447</v>
      </c>
      <c r="W407" s="29">
        <v>92</v>
      </c>
    </row>
    <row r="408" spans="1:23" x14ac:dyDescent="0.3">
      <c r="A408" s="7" t="s">
        <v>448</v>
      </c>
      <c r="B408" s="29">
        <v>94</v>
      </c>
      <c r="D408" s="7" t="s">
        <v>448</v>
      </c>
      <c r="E408" s="32">
        <v>100</v>
      </c>
      <c r="G408" s="7" t="s">
        <v>448</v>
      </c>
      <c r="H408" s="29">
        <v>88</v>
      </c>
      <c r="J408" s="7" t="s">
        <v>448</v>
      </c>
      <c r="K408" s="29">
        <v>90</v>
      </c>
      <c r="M408" s="7" t="s">
        <v>448</v>
      </c>
      <c r="N408" s="29">
        <v>91</v>
      </c>
      <c r="P408" s="7" t="s">
        <v>448</v>
      </c>
      <c r="Q408" s="29">
        <v>92</v>
      </c>
      <c r="S408" s="7" t="s">
        <v>448</v>
      </c>
      <c r="T408" s="29">
        <v>92</v>
      </c>
      <c r="V408" s="7" t="s">
        <v>448</v>
      </c>
      <c r="W408" s="29">
        <v>92</v>
      </c>
    </row>
    <row r="409" spans="1:23" x14ac:dyDescent="0.3">
      <c r="A409" s="7" t="s">
        <v>449</v>
      </c>
      <c r="B409" s="29">
        <v>94</v>
      </c>
      <c r="D409" s="7" t="s">
        <v>449</v>
      </c>
      <c r="E409" s="32">
        <v>100</v>
      </c>
      <c r="G409" s="7" t="s">
        <v>449</v>
      </c>
      <c r="H409" s="29">
        <v>88</v>
      </c>
      <c r="J409" s="7" t="s">
        <v>449</v>
      </c>
      <c r="K409" s="29">
        <v>90</v>
      </c>
      <c r="M409" s="7" t="s">
        <v>449</v>
      </c>
      <c r="N409" s="29">
        <v>91</v>
      </c>
      <c r="P409" s="7" t="s">
        <v>449</v>
      </c>
      <c r="Q409" s="29">
        <v>92</v>
      </c>
      <c r="S409" s="7" t="s">
        <v>449</v>
      </c>
      <c r="T409" s="29">
        <v>92</v>
      </c>
      <c r="V409" s="7" t="s">
        <v>449</v>
      </c>
      <c r="W409" s="29">
        <v>92</v>
      </c>
    </row>
    <row r="410" spans="1:23" x14ac:dyDescent="0.3">
      <c r="A410" s="7" t="s">
        <v>450</v>
      </c>
      <c r="B410" s="29">
        <v>94</v>
      </c>
      <c r="D410" s="7" t="s">
        <v>450</v>
      </c>
      <c r="E410" s="32">
        <v>100</v>
      </c>
      <c r="G410" s="7" t="s">
        <v>450</v>
      </c>
      <c r="H410" s="29">
        <v>88</v>
      </c>
      <c r="J410" s="7" t="s">
        <v>450</v>
      </c>
      <c r="K410" s="29">
        <v>90</v>
      </c>
      <c r="M410" s="7" t="s">
        <v>450</v>
      </c>
      <c r="N410" s="29">
        <v>91</v>
      </c>
      <c r="P410" s="7" t="s">
        <v>450</v>
      </c>
      <c r="Q410" s="29">
        <v>92</v>
      </c>
      <c r="S410" s="7" t="s">
        <v>450</v>
      </c>
      <c r="T410" s="29">
        <v>92</v>
      </c>
      <c r="V410" s="7" t="s">
        <v>450</v>
      </c>
      <c r="W410" s="29">
        <v>92</v>
      </c>
    </row>
    <row r="411" spans="1:23" x14ac:dyDescent="0.3">
      <c r="A411" s="7" t="s">
        <v>451</v>
      </c>
      <c r="B411" s="29">
        <v>94</v>
      </c>
      <c r="D411" s="7" t="s">
        <v>451</v>
      </c>
      <c r="E411" s="32">
        <v>100</v>
      </c>
      <c r="G411" s="7" t="s">
        <v>451</v>
      </c>
      <c r="H411" s="29">
        <v>88</v>
      </c>
      <c r="J411" s="7" t="s">
        <v>451</v>
      </c>
      <c r="K411" s="29">
        <v>90</v>
      </c>
      <c r="M411" s="7" t="s">
        <v>451</v>
      </c>
      <c r="N411" s="29">
        <v>91</v>
      </c>
      <c r="P411" s="7" t="s">
        <v>451</v>
      </c>
      <c r="Q411" s="29">
        <v>92</v>
      </c>
      <c r="S411" s="7" t="s">
        <v>451</v>
      </c>
      <c r="T411" s="29">
        <v>92</v>
      </c>
      <c r="V411" s="7" t="s">
        <v>451</v>
      </c>
      <c r="W411" s="29">
        <v>92</v>
      </c>
    </row>
    <row r="412" spans="1:23" x14ac:dyDescent="0.3">
      <c r="A412" s="7" t="s">
        <v>452</v>
      </c>
      <c r="B412" s="29">
        <v>94</v>
      </c>
      <c r="D412" s="7" t="s">
        <v>452</v>
      </c>
      <c r="E412" s="32">
        <v>100</v>
      </c>
      <c r="G412" s="7" t="s">
        <v>452</v>
      </c>
      <c r="H412" s="29">
        <v>88</v>
      </c>
      <c r="J412" s="7" t="s">
        <v>452</v>
      </c>
      <c r="K412" s="29">
        <v>90</v>
      </c>
      <c r="M412" s="7" t="s">
        <v>452</v>
      </c>
      <c r="N412" s="29">
        <v>91</v>
      </c>
      <c r="P412" s="7" t="s">
        <v>452</v>
      </c>
      <c r="Q412" s="29">
        <v>92</v>
      </c>
      <c r="S412" s="7" t="s">
        <v>452</v>
      </c>
      <c r="T412" s="29">
        <v>92</v>
      </c>
      <c r="V412" s="7" t="s">
        <v>452</v>
      </c>
      <c r="W412" s="29">
        <v>92</v>
      </c>
    </row>
    <row r="413" spans="1:23" x14ac:dyDescent="0.3">
      <c r="A413" s="7" t="s">
        <v>453</v>
      </c>
      <c r="B413" s="29">
        <v>94</v>
      </c>
      <c r="D413" s="7" t="s">
        <v>453</v>
      </c>
      <c r="E413" s="32">
        <v>100</v>
      </c>
      <c r="G413" s="7" t="s">
        <v>453</v>
      </c>
      <c r="H413" s="29">
        <v>88</v>
      </c>
      <c r="J413" s="7" t="s">
        <v>453</v>
      </c>
      <c r="K413" s="29">
        <v>90</v>
      </c>
      <c r="M413" s="7" t="s">
        <v>453</v>
      </c>
      <c r="N413" s="29">
        <v>91</v>
      </c>
      <c r="P413" s="7" t="s">
        <v>453</v>
      </c>
      <c r="Q413" s="29">
        <v>92</v>
      </c>
      <c r="S413" s="7" t="s">
        <v>453</v>
      </c>
      <c r="T413" s="29">
        <v>92</v>
      </c>
      <c r="V413" s="7" t="s">
        <v>453</v>
      </c>
      <c r="W413" s="29">
        <v>92</v>
      </c>
    </row>
    <row r="414" spans="1:23" x14ac:dyDescent="0.3">
      <c r="A414" s="7" t="s">
        <v>454</v>
      </c>
      <c r="B414" s="29">
        <v>94</v>
      </c>
      <c r="D414" s="7" t="s">
        <v>454</v>
      </c>
      <c r="E414" s="32">
        <v>100</v>
      </c>
      <c r="G414" s="7" t="s">
        <v>454</v>
      </c>
      <c r="H414" s="29">
        <v>87</v>
      </c>
      <c r="J414" s="7" t="s">
        <v>454</v>
      </c>
      <c r="K414" s="29">
        <v>89</v>
      </c>
      <c r="M414" s="7" t="s">
        <v>454</v>
      </c>
      <c r="N414" s="29">
        <v>90</v>
      </c>
      <c r="P414" s="7" t="s">
        <v>454</v>
      </c>
      <c r="Q414" s="29">
        <v>91</v>
      </c>
      <c r="S414" s="7" t="s">
        <v>454</v>
      </c>
      <c r="T414" s="29">
        <v>91</v>
      </c>
      <c r="V414" s="7" t="s">
        <v>454</v>
      </c>
      <c r="W414" s="29">
        <v>91</v>
      </c>
    </row>
    <row r="415" spans="1:23" x14ac:dyDescent="0.3">
      <c r="A415" s="7" t="s">
        <v>455</v>
      </c>
      <c r="B415" s="29">
        <v>94</v>
      </c>
      <c r="D415" s="7" t="s">
        <v>455</v>
      </c>
      <c r="E415" s="32">
        <v>100</v>
      </c>
      <c r="G415" s="7" t="s">
        <v>455</v>
      </c>
      <c r="H415" s="29">
        <v>87</v>
      </c>
      <c r="J415" s="7" t="s">
        <v>455</v>
      </c>
      <c r="K415" s="29">
        <v>89</v>
      </c>
      <c r="M415" s="7" t="s">
        <v>455</v>
      </c>
      <c r="N415" s="29">
        <v>90</v>
      </c>
      <c r="P415" s="7" t="s">
        <v>455</v>
      </c>
      <c r="Q415" s="29">
        <v>91</v>
      </c>
      <c r="S415" s="7" t="s">
        <v>455</v>
      </c>
      <c r="T415" s="29">
        <v>91</v>
      </c>
      <c r="V415" s="7" t="s">
        <v>455</v>
      </c>
      <c r="W415" s="29">
        <v>91</v>
      </c>
    </row>
    <row r="416" spans="1:23" x14ac:dyDescent="0.3">
      <c r="A416" s="7" t="s">
        <v>456</v>
      </c>
      <c r="B416" s="29">
        <v>94</v>
      </c>
      <c r="D416" s="7" t="s">
        <v>456</v>
      </c>
      <c r="E416" s="32">
        <v>100</v>
      </c>
      <c r="G416" s="7" t="s">
        <v>456</v>
      </c>
      <c r="H416" s="29">
        <v>87</v>
      </c>
      <c r="J416" s="7" t="s">
        <v>456</v>
      </c>
      <c r="K416" s="29">
        <v>89</v>
      </c>
      <c r="M416" s="7" t="s">
        <v>456</v>
      </c>
      <c r="N416" s="29">
        <v>90</v>
      </c>
      <c r="P416" s="7" t="s">
        <v>456</v>
      </c>
      <c r="Q416" s="29">
        <v>91</v>
      </c>
      <c r="S416" s="7" t="s">
        <v>456</v>
      </c>
      <c r="T416" s="29">
        <v>91</v>
      </c>
      <c r="V416" s="7" t="s">
        <v>456</v>
      </c>
      <c r="W416" s="29">
        <v>91</v>
      </c>
    </row>
    <row r="417" spans="1:23" x14ac:dyDescent="0.3">
      <c r="A417" s="7" t="s">
        <v>457</v>
      </c>
      <c r="B417" s="29">
        <v>94</v>
      </c>
      <c r="D417" s="7" t="s">
        <v>457</v>
      </c>
      <c r="E417" s="32">
        <v>100</v>
      </c>
      <c r="G417" s="7" t="s">
        <v>457</v>
      </c>
      <c r="H417" s="29">
        <v>87</v>
      </c>
      <c r="J417" s="7" t="s">
        <v>457</v>
      </c>
      <c r="K417" s="29">
        <v>89</v>
      </c>
      <c r="M417" s="7" t="s">
        <v>457</v>
      </c>
      <c r="N417" s="29">
        <v>90</v>
      </c>
      <c r="P417" s="7" t="s">
        <v>457</v>
      </c>
      <c r="Q417" s="29">
        <v>91</v>
      </c>
      <c r="S417" s="7" t="s">
        <v>457</v>
      </c>
      <c r="T417" s="29">
        <v>91</v>
      </c>
      <c r="V417" s="7" t="s">
        <v>457</v>
      </c>
      <c r="W417" s="29">
        <v>91</v>
      </c>
    </row>
    <row r="418" spans="1:23" x14ac:dyDescent="0.3">
      <c r="A418" s="7" t="s">
        <v>458</v>
      </c>
      <c r="B418" s="29">
        <v>94</v>
      </c>
      <c r="D418" s="7" t="s">
        <v>458</v>
      </c>
      <c r="E418" s="32">
        <v>100</v>
      </c>
      <c r="G418" s="7" t="s">
        <v>458</v>
      </c>
      <c r="H418" s="29">
        <v>87</v>
      </c>
      <c r="J418" s="7" t="s">
        <v>458</v>
      </c>
      <c r="K418" s="29">
        <v>89</v>
      </c>
      <c r="M418" s="7" t="s">
        <v>458</v>
      </c>
      <c r="N418" s="29">
        <v>90</v>
      </c>
      <c r="P418" s="7" t="s">
        <v>458</v>
      </c>
      <c r="Q418" s="29">
        <v>91</v>
      </c>
      <c r="S418" s="7" t="s">
        <v>458</v>
      </c>
      <c r="T418" s="29">
        <v>91</v>
      </c>
      <c r="V418" s="7" t="s">
        <v>458</v>
      </c>
      <c r="W418" s="29">
        <v>91</v>
      </c>
    </row>
    <row r="419" spans="1:23" x14ac:dyDescent="0.3">
      <c r="A419" s="7" t="s">
        <v>459</v>
      </c>
      <c r="B419" s="29">
        <v>94</v>
      </c>
      <c r="D419" s="7" t="s">
        <v>459</v>
      </c>
      <c r="E419" s="32">
        <v>100</v>
      </c>
      <c r="G419" s="7" t="s">
        <v>459</v>
      </c>
      <c r="H419" s="29">
        <v>87</v>
      </c>
      <c r="J419" s="7" t="s">
        <v>459</v>
      </c>
      <c r="K419" s="29">
        <v>89</v>
      </c>
      <c r="M419" s="7" t="s">
        <v>459</v>
      </c>
      <c r="N419" s="29">
        <v>90</v>
      </c>
      <c r="P419" s="7" t="s">
        <v>459</v>
      </c>
      <c r="Q419" s="29">
        <v>91</v>
      </c>
      <c r="S419" s="7" t="s">
        <v>459</v>
      </c>
      <c r="T419" s="29">
        <v>91</v>
      </c>
      <c r="V419" s="7" t="s">
        <v>459</v>
      </c>
      <c r="W419" s="29">
        <v>91</v>
      </c>
    </row>
    <row r="420" spans="1:23" x14ac:dyDescent="0.3">
      <c r="A420" s="7" t="s">
        <v>460</v>
      </c>
      <c r="B420" s="29">
        <v>94</v>
      </c>
      <c r="D420" s="7" t="s">
        <v>460</v>
      </c>
      <c r="E420" s="32">
        <v>100</v>
      </c>
      <c r="G420" s="7" t="s">
        <v>460</v>
      </c>
      <c r="H420" s="29">
        <v>87</v>
      </c>
      <c r="J420" s="7" t="s">
        <v>460</v>
      </c>
      <c r="K420" s="29">
        <v>89</v>
      </c>
      <c r="M420" s="7" t="s">
        <v>460</v>
      </c>
      <c r="N420" s="29">
        <v>90</v>
      </c>
      <c r="P420" s="7" t="s">
        <v>460</v>
      </c>
      <c r="Q420" s="29">
        <v>91</v>
      </c>
      <c r="S420" s="7" t="s">
        <v>460</v>
      </c>
      <c r="T420" s="29">
        <v>91</v>
      </c>
      <c r="V420" s="7" t="s">
        <v>460</v>
      </c>
      <c r="W420" s="29">
        <v>91</v>
      </c>
    </row>
    <row r="421" spans="1:23" x14ac:dyDescent="0.3">
      <c r="A421" s="7" t="s">
        <v>461</v>
      </c>
      <c r="B421" s="29">
        <v>94</v>
      </c>
      <c r="D421" s="7" t="s">
        <v>461</v>
      </c>
      <c r="E421" s="32">
        <v>100</v>
      </c>
      <c r="G421" s="7" t="s">
        <v>461</v>
      </c>
      <c r="H421" s="29">
        <v>87</v>
      </c>
      <c r="J421" s="7" t="s">
        <v>461</v>
      </c>
      <c r="K421" s="29">
        <v>89</v>
      </c>
      <c r="M421" s="7" t="s">
        <v>461</v>
      </c>
      <c r="N421" s="29">
        <v>90</v>
      </c>
      <c r="P421" s="7" t="s">
        <v>461</v>
      </c>
      <c r="Q421" s="29">
        <v>91</v>
      </c>
      <c r="S421" s="7" t="s">
        <v>461</v>
      </c>
      <c r="T421" s="29">
        <v>91</v>
      </c>
      <c r="V421" s="7" t="s">
        <v>461</v>
      </c>
      <c r="W421" s="29">
        <v>91</v>
      </c>
    </row>
    <row r="422" spans="1:23" x14ac:dyDescent="0.3">
      <c r="A422" s="7" t="s">
        <v>462</v>
      </c>
      <c r="B422" s="29">
        <v>94</v>
      </c>
      <c r="D422" s="7" t="s">
        <v>462</v>
      </c>
      <c r="E422" s="32">
        <v>100</v>
      </c>
      <c r="G422" s="7" t="s">
        <v>462</v>
      </c>
      <c r="H422" s="29">
        <v>87</v>
      </c>
      <c r="J422" s="7" t="s">
        <v>462</v>
      </c>
      <c r="K422" s="29">
        <v>89</v>
      </c>
      <c r="M422" s="7" t="s">
        <v>462</v>
      </c>
      <c r="N422" s="29">
        <v>90</v>
      </c>
      <c r="P422" s="7" t="s">
        <v>462</v>
      </c>
      <c r="Q422" s="29">
        <v>91</v>
      </c>
      <c r="S422" s="7" t="s">
        <v>462</v>
      </c>
      <c r="T422" s="29">
        <v>91</v>
      </c>
      <c r="V422" s="7" t="s">
        <v>462</v>
      </c>
      <c r="W422" s="29">
        <v>91</v>
      </c>
    </row>
    <row r="423" spans="1:23" x14ac:dyDescent="0.3">
      <c r="A423" s="6" t="s">
        <v>463</v>
      </c>
      <c r="B423" s="29">
        <v>94</v>
      </c>
      <c r="D423" s="6" t="s">
        <v>463</v>
      </c>
      <c r="E423" s="32">
        <v>100</v>
      </c>
      <c r="G423" s="7" t="s">
        <v>463</v>
      </c>
      <c r="H423" s="29">
        <v>87</v>
      </c>
      <c r="J423" s="7" t="s">
        <v>463</v>
      </c>
      <c r="K423" s="29">
        <v>89</v>
      </c>
      <c r="M423" s="7" t="s">
        <v>463</v>
      </c>
      <c r="N423" s="29">
        <v>90</v>
      </c>
      <c r="P423" s="7" t="s">
        <v>463</v>
      </c>
      <c r="Q423" s="29">
        <v>91</v>
      </c>
      <c r="S423" s="7" t="s">
        <v>463</v>
      </c>
      <c r="T423" s="29">
        <v>91</v>
      </c>
      <c r="V423" s="7" t="s">
        <v>463</v>
      </c>
      <c r="W423" s="29">
        <v>91</v>
      </c>
    </row>
    <row r="424" spans="1:23" x14ac:dyDescent="0.3">
      <c r="A424" s="6" t="s">
        <v>464</v>
      </c>
      <c r="B424" s="29">
        <v>93</v>
      </c>
      <c r="D424" s="6" t="s">
        <v>464</v>
      </c>
      <c r="E424" s="32">
        <v>100</v>
      </c>
      <c r="G424" s="7" t="s">
        <v>464</v>
      </c>
      <c r="H424" s="29">
        <v>87</v>
      </c>
      <c r="J424" s="7" t="s">
        <v>464</v>
      </c>
      <c r="K424" s="29">
        <v>89</v>
      </c>
      <c r="M424" s="7" t="s">
        <v>464</v>
      </c>
      <c r="N424" s="29">
        <v>90</v>
      </c>
      <c r="P424" s="7" t="s">
        <v>464</v>
      </c>
      <c r="Q424" s="29">
        <v>91</v>
      </c>
      <c r="S424" s="7" t="s">
        <v>464</v>
      </c>
      <c r="T424" s="29">
        <v>91</v>
      </c>
      <c r="V424" s="7" t="s">
        <v>464</v>
      </c>
      <c r="W424" s="29">
        <v>91</v>
      </c>
    </row>
    <row r="425" spans="1:23" x14ac:dyDescent="0.3">
      <c r="A425" s="6" t="s">
        <v>465</v>
      </c>
      <c r="B425" s="29">
        <v>93</v>
      </c>
      <c r="D425" s="6" t="s">
        <v>465</v>
      </c>
      <c r="E425" s="32">
        <v>100</v>
      </c>
      <c r="G425" s="7" t="s">
        <v>465</v>
      </c>
      <c r="H425" s="29">
        <v>87</v>
      </c>
      <c r="J425" s="7" t="s">
        <v>465</v>
      </c>
      <c r="K425" s="29">
        <v>89</v>
      </c>
      <c r="M425" s="7" t="s">
        <v>465</v>
      </c>
      <c r="N425" s="29">
        <v>90</v>
      </c>
      <c r="P425" s="7" t="s">
        <v>465</v>
      </c>
      <c r="Q425" s="29">
        <v>91</v>
      </c>
      <c r="S425" s="7" t="s">
        <v>465</v>
      </c>
      <c r="T425" s="29">
        <v>91</v>
      </c>
      <c r="V425" s="7" t="s">
        <v>465</v>
      </c>
      <c r="W425" s="29">
        <v>91</v>
      </c>
    </row>
    <row r="426" spans="1:23" x14ac:dyDescent="0.3">
      <c r="A426" s="6" t="s">
        <v>466</v>
      </c>
      <c r="B426" s="29">
        <v>93</v>
      </c>
      <c r="D426" s="6" t="s">
        <v>466</v>
      </c>
      <c r="E426" s="32">
        <v>100</v>
      </c>
      <c r="G426" s="7" t="s">
        <v>466</v>
      </c>
      <c r="H426" s="29">
        <v>87</v>
      </c>
      <c r="J426" s="7" t="s">
        <v>466</v>
      </c>
      <c r="K426" s="29">
        <v>89</v>
      </c>
      <c r="M426" s="7" t="s">
        <v>466</v>
      </c>
      <c r="N426" s="29">
        <v>90</v>
      </c>
      <c r="P426" s="7" t="s">
        <v>466</v>
      </c>
      <c r="Q426" s="29">
        <v>91</v>
      </c>
      <c r="S426" s="7" t="s">
        <v>466</v>
      </c>
      <c r="T426" s="29">
        <v>91</v>
      </c>
      <c r="V426" s="7" t="s">
        <v>466</v>
      </c>
      <c r="W426" s="29">
        <v>91</v>
      </c>
    </row>
    <row r="427" spans="1:23" x14ac:dyDescent="0.3">
      <c r="A427" s="6" t="s">
        <v>467</v>
      </c>
      <c r="B427" s="29">
        <v>93</v>
      </c>
      <c r="D427" s="6" t="s">
        <v>467</v>
      </c>
      <c r="E427" s="32">
        <v>100</v>
      </c>
      <c r="G427" s="7" t="s">
        <v>467</v>
      </c>
      <c r="H427" s="29">
        <v>87</v>
      </c>
      <c r="J427" s="7" t="s">
        <v>467</v>
      </c>
      <c r="K427" s="29">
        <v>89</v>
      </c>
      <c r="M427" s="7" t="s">
        <v>467</v>
      </c>
      <c r="N427" s="29">
        <v>90</v>
      </c>
      <c r="P427" s="7" t="s">
        <v>467</v>
      </c>
      <c r="Q427" s="29">
        <v>91</v>
      </c>
      <c r="S427" s="7" t="s">
        <v>467</v>
      </c>
      <c r="T427" s="29">
        <v>91</v>
      </c>
      <c r="V427" s="7" t="s">
        <v>467</v>
      </c>
      <c r="W427" s="29">
        <v>91</v>
      </c>
    </row>
    <row r="428" spans="1:23" x14ac:dyDescent="0.3">
      <c r="A428" s="6" t="s">
        <v>468</v>
      </c>
      <c r="B428" s="29">
        <v>93</v>
      </c>
      <c r="D428" s="6" t="s">
        <v>468</v>
      </c>
      <c r="E428" s="32">
        <v>100</v>
      </c>
      <c r="G428" s="7" t="s">
        <v>468</v>
      </c>
      <c r="H428" s="29">
        <v>87</v>
      </c>
      <c r="J428" s="7" t="s">
        <v>468</v>
      </c>
      <c r="K428" s="29">
        <v>89</v>
      </c>
      <c r="M428" s="7" t="s">
        <v>468</v>
      </c>
      <c r="N428" s="29">
        <v>90</v>
      </c>
      <c r="P428" s="7" t="s">
        <v>468</v>
      </c>
      <c r="Q428" s="29">
        <v>91</v>
      </c>
      <c r="S428" s="7" t="s">
        <v>468</v>
      </c>
      <c r="T428" s="29">
        <v>91</v>
      </c>
      <c r="V428" s="7" t="s">
        <v>468</v>
      </c>
      <c r="W428" s="29">
        <v>91</v>
      </c>
    </row>
    <row r="429" spans="1:23" x14ac:dyDescent="0.3">
      <c r="A429" s="6" t="s">
        <v>469</v>
      </c>
      <c r="B429" s="29">
        <v>93</v>
      </c>
      <c r="D429" s="6" t="s">
        <v>469</v>
      </c>
      <c r="E429" s="32">
        <v>100</v>
      </c>
      <c r="G429" s="7" t="s">
        <v>469</v>
      </c>
      <c r="H429" s="29">
        <v>87</v>
      </c>
      <c r="J429" s="7" t="s">
        <v>469</v>
      </c>
      <c r="K429" s="29">
        <v>89</v>
      </c>
      <c r="M429" s="7" t="s">
        <v>469</v>
      </c>
      <c r="N429" s="29">
        <v>90</v>
      </c>
      <c r="P429" s="7" t="s">
        <v>469</v>
      </c>
      <c r="Q429" s="29">
        <v>91</v>
      </c>
      <c r="S429" s="7" t="s">
        <v>469</v>
      </c>
      <c r="T429" s="29">
        <v>91</v>
      </c>
      <c r="V429" s="7" t="s">
        <v>469</v>
      </c>
      <c r="W429" s="29">
        <v>91</v>
      </c>
    </row>
    <row r="430" spans="1:23" x14ac:dyDescent="0.3">
      <c r="A430" s="6" t="s">
        <v>470</v>
      </c>
      <c r="B430" s="29">
        <v>93</v>
      </c>
      <c r="D430" s="6" t="s">
        <v>470</v>
      </c>
      <c r="E430" s="32">
        <v>100</v>
      </c>
      <c r="G430" s="7" t="s">
        <v>470</v>
      </c>
      <c r="H430" s="29">
        <v>87</v>
      </c>
      <c r="J430" s="7" t="s">
        <v>470</v>
      </c>
      <c r="K430" s="29">
        <v>89</v>
      </c>
      <c r="M430" s="7" t="s">
        <v>470</v>
      </c>
      <c r="N430" s="29">
        <v>90</v>
      </c>
      <c r="P430" s="7" t="s">
        <v>470</v>
      </c>
      <c r="Q430" s="29">
        <v>91</v>
      </c>
      <c r="S430" s="7" t="s">
        <v>470</v>
      </c>
      <c r="T430" s="29">
        <v>91</v>
      </c>
      <c r="V430" s="7" t="s">
        <v>470</v>
      </c>
      <c r="W430" s="29">
        <v>91</v>
      </c>
    </row>
    <row r="431" spans="1:23" x14ac:dyDescent="0.3">
      <c r="A431" s="6" t="s">
        <v>471</v>
      </c>
      <c r="B431" s="29">
        <v>93</v>
      </c>
      <c r="D431" s="6" t="s">
        <v>471</v>
      </c>
      <c r="E431" s="32">
        <v>100</v>
      </c>
      <c r="G431" s="7" t="s">
        <v>471</v>
      </c>
      <c r="H431" s="29">
        <v>87</v>
      </c>
      <c r="J431" s="7" t="s">
        <v>471</v>
      </c>
      <c r="K431" s="29">
        <v>89</v>
      </c>
      <c r="M431" s="7" t="s">
        <v>471</v>
      </c>
      <c r="N431" s="29">
        <v>90</v>
      </c>
      <c r="P431" s="7" t="s">
        <v>471</v>
      </c>
      <c r="Q431" s="29">
        <v>91</v>
      </c>
      <c r="S431" s="7" t="s">
        <v>471</v>
      </c>
      <c r="T431" s="29">
        <v>91</v>
      </c>
      <c r="V431" s="7" t="s">
        <v>471</v>
      </c>
      <c r="W431" s="29">
        <v>91</v>
      </c>
    </row>
    <row r="432" spans="1:23" x14ac:dyDescent="0.3">
      <c r="A432" s="6" t="s">
        <v>472</v>
      </c>
      <c r="B432" s="29">
        <v>93</v>
      </c>
      <c r="D432" s="6" t="s">
        <v>472</v>
      </c>
      <c r="E432" s="32">
        <v>100</v>
      </c>
      <c r="G432" s="7" t="s">
        <v>472</v>
      </c>
      <c r="H432" s="29">
        <v>87</v>
      </c>
      <c r="J432" s="7" t="s">
        <v>472</v>
      </c>
      <c r="K432" s="29">
        <v>89</v>
      </c>
      <c r="M432" s="7" t="s">
        <v>472</v>
      </c>
      <c r="N432" s="29">
        <v>90</v>
      </c>
      <c r="P432" s="7" t="s">
        <v>472</v>
      </c>
      <c r="Q432" s="29">
        <v>91</v>
      </c>
      <c r="S432" s="7" t="s">
        <v>472</v>
      </c>
      <c r="T432" s="29">
        <v>91</v>
      </c>
      <c r="V432" s="7" t="s">
        <v>472</v>
      </c>
      <c r="W432" s="29">
        <v>91</v>
      </c>
    </row>
    <row r="433" spans="1:23" x14ac:dyDescent="0.3">
      <c r="A433" s="6" t="s">
        <v>473</v>
      </c>
      <c r="B433" s="29">
        <v>93</v>
      </c>
      <c r="D433" s="6" t="s">
        <v>473</v>
      </c>
      <c r="E433" s="32">
        <v>100</v>
      </c>
      <c r="G433" s="7" t="s">
        <v>473</v>
      </c>
      <c r="H433" s="29">
        <v>87</v>
      </c>
      <c r="J433" s="7" t="s">
        <v>473</v>
      </c>
      <c r="K433" s="29">
        <v>89</v>
      </c>
      <c r="M433" s="7" t="s">
        <v>473</v>
      </c>
      <c r="N433" s="29">
        <v>90</v>
      </c>
      <c r="P433" s="7" t="s">
        <v>473</v>
      </c>
      <c r="Q433" s="29">
        <v>91</v>
      </c>
      <c r="S433" s="7" t="s">
        <v>473</v>
      </c>
      <c r="T433" s="29">
        <v>91</v>
      </c>
      <c r="V433" s="7" t="s">
        <v>473</v>
      </c>
      <c r="W433" s="29">
        <v>91</v>
      </c>
    </row>
    <row r="434" spans="1:23" x14ac:dyDescent="0.3">
      <c r="A434" s="6" t="s">
        <v>474</v>
      </c>
      <c r="B434" s="29">
        <v>93</v>
      </c>
      <c r="D434" s="6" t="s">
        <v>474</v>
      </c>
      <c r="E434" s="32">
        <v>100</v>
      </c>
      <c r="G434" s="7" t="s">
        <v>474</v>
      </c>
      <c r="H434" s="29">
        <v>86</v>
      </c>
      <c r="J434" s="7" t="s">
        <v>474</v>
      </c>
      <c r="K434" s="29">
        <v>88</v>
      </c>
      <c r="M434" s="7" t="s">
        <v>474</v>
      </c>
      <c r="N434" s="29">
        <v>89</v>
      </c>
      <c r="P434" s="7" t="s">
        <v>474</v>
      </c>
      <c r="Q434" s="29">
        <v>90</v>
      </c>
      <c r="S434" s="7" t="s">
        <v>474</v>
      </c>
      <c r="T434" s="29">
        <v>90</v>
      </c>
      <c r="V434" s="7" t="s">
        <v>474</v>
      </c>
      <c r="W434" s="29">
        <v>90</v>
      </c>
    </row>
    <row r="435" spans="1:23" x14ac:dyDescent="0.3">
      <c r="A435" s="6" t="s">
        <v>475</v>
      </c>
      <c r="B435" s="29">
        <v>93</v>
      </c>
      <c r="D435" s="6" t="s">
        <v>475</v>
      </c>
      <c r="E435" s="32">
        <v>100</v>
      </c>
      <c r="G435" s="7" t="s">
        <v>475</v>
      </c>
      <c r="H435" s="29">
        <v>86</v>
      </c>
      <c r="J435" s="7" t="s">
        <v>475</v>
      </c>
      <c r="K435" s="29">
        <v>88</v>
      </c>
      <c r="M435" s="7" t="s">
        <v>475</v>
      </c>
      <c r="N435" s="29">
        <v>89</v>
      </c>
      <c r="P435" s="7" t="s">
        <v>475</v>
      </c>
      <c r="Q435" s="29">
        <v>90</v>
      </c>
      <c r="S435" s="7" t="s">
        <v>475</v>
      </c>
      <c r="T435" s="29">
        <v>90</v>
      </c>
      <c r="V435" s="7" t="s">
        <v>475</v>
      </c>
      <c r="W435" s="29">
        <v>90</v>
      </c>
    </row>
    <row r="436" spans="1:23" x14ac:dyDescent="0.3">
      <c r="A436" s="6" t="s">
        <v>476</v>
      </c>
      <c r="B436" s="29">
        <v>93</v>
      </c>
      <c r="D436" s="6" t="s">
        <v>476</v>
      </c>
      <c r="E436" s="32">
        <v>100</v>
      </c>
      <c r="G436" s="7" t="s">
        <v>476</v>
      </c>
      <c r="H436" s="29">
        <v>86</v>
      </c>
      <c r="J436" s="7" t="s">
        <v>476</v>
      </c>
      <c r="K436" s="29">
        <v>88</v>
      </c>
      <c r="M436" s="7" t="s">
        <v>476</v>
      </c>
      <c r="N436" s="29">
        <v>89</v>
      </c>
      <c r="P436" s="7" t="s">
        <v>476</v>
      </c>
      <c r="Q436" s="29">
        <v>90</v>
      </c>
      <c r="S436" s="7" t="s">
        <v>476</v>
      </c>
      <c r="T436" s="29">
        <v>90</v>
      </c>
      <c r="V436" s="7" t="s">
        <v>476</v>
      </c>
      <c r="W436" s="29">
        <v>90</v>
      </c>
    </row>
    <row r="437" spans="1:23" x14ac:dyDescent="0.3">
      <c r="A437" s="6" t="s">
        <v>477</v>
      </c>
      <c r="B437" s="29">
        <v>93</v>
      </c>
      <c r="D437" s="6" t="s">
        <v>477</v>
      </c>
      <c r="E437" s="32">
        <v>100</v>
      </c>
      <c r="G437" s="7" t="s">
        <v>477</v>
      </c>
      <c r="H437" s="29">
        <v>86</v>
      </c>
      <c r="J437" s="7" t="s">
        <v>477</v>
      </c>
      <c r="K437" s="29">
        <v>88</v>
      </c>
      <c r="M437" s="7" t="s">
        <v>477</v>
      </c>
      <c r="N437" s="29">
        <v>89</v>
      </c>
      <c r="P437" s="7" t="s">
        <v>477</v>
      </c>
      <c r="Q437" s="29">
        <v>90</v>
      </c>
      <c r="S437" s="7" t="s">
        <v>477</v>
      </c>
      <c r="T437" s="29">
        <v>90</v>
      </c>
      <c r="V437" s="7" t="s">
        <v>477</v>
      </c>
      <c r="W437" s="29">
        <v>90</v>
      </c>
    </row>
    <row r="438" spans="1:23" x14ac:dyDescent="0.3">
      <c r="A438" s="6" t="s">
        <v>478</v>
      </c>
      <c r="B438" s="29">
        <v>93</v>
      </c>
      <c r="D438" s="6" t="s">
        <v>478</v>
      </c>
      <c r="E438" s="32">
        <v>100</v>
      </c>
      <c r="G438" s="7" t="s">
        <v>478</v>
      </c>
      <c r="H438" s="29">
        <v>86</v>
      </c>
      <c r="J438" s="7" t="s">
        <v>478</v>
      </c>
      <c r="K438" s="29">
        <v>88</v>
      </c>
      <c r="M438" s="7" t="s">
        <v>478</v>
      </c>
      <c r="N438" s="29">
        <v>89</v>
      </c>
      <c r="P438" s="7" t="s">
        <v>478</v>
      </c>
      <c r="Q438" s="29">
        <v>90</v>
      </c>
      <c r="S438" s="7" t="s">
        <v>478</v>
      </c>
      <c r="T438" s="29">
        <v>90</v>
      </c>
      <c r="V438" s="7" t="s">
        <v>478</v>
      </c>
      <c r="W438" s="29">
        <v>90</v>
      </c>
    </row>
    <row r="439" spans="1:23" x14ac:dyDescent="0.3">
      <c r="A439" s="6" t="s">
        <v>479</v>
      </c>
      <c r="B439" s="29">
        <v>93</v>
      </c>
      <c r="D439" s="6" t="s">
        <v>479</v>
      </c>
      <c r="E439" s="32">
        <v>100</v>
      </c>
      <c r="G439" s="7" t="s">
        <v>479</v>
      </c>
      <c r="H439" s="29">
        <v>86</v>
      </c>
      <c r="J439" s="7" t="s">
        <v>479</v>
      </c>
      <c r="K439" s="29">
        <v>88</v>
      </c>
      <c r="M439" s="7" t="s">
        <v>479</v>
      </c>
      <c r="N439" s="29">
        <v>89</v>
      </c>
      <c r="P439" s="7" t="s">
        <v>479</v>
      </c>
      <c r="Q439" s="29">
        <v>90</v>
      </c>
      <c r="S439" s="7" t="s">
        <v>479</v>
      </c>
      <c r="T439" s="29">
        <v>90</v>
      </c>
      <c r="V439" s="7" t="s">
        <v>479</v>
      </c>
      <c r="W439" s="29">
        <v>90</v>
      </c>
    </row>
    <row r="440" spans="1:23" x14ac:dyDescent="0.3">
      <c r="A440" s="6" t="s">
        <v>480</v>
      </c>
      <c r="B440" s="29">
        <v>93</v>
      </c>
      <c r="D440" s="6" t="s">
        <v>480</v>
      </c>
      <c r="E440" s="32">
        <v>100</v>
      </c>
      <c r="G440" s="7" t="s">
        <v>480</v>
      </c>
      <c r="H440" s="29">
        <v>86</v>
      </c>
      <c r="J440" s="7" t="s">
        <v>480</v>
      </c>
      <c r="K440" s="29">
        <v>88</v>
      </c>
      <c r="M440" s="7" t="s">
        <v>480</v>
      </c>
      <c r="N440" s="29">
        <v>89</v>
      </c>
      <c r="P440" s="7" t="s">
        <v>480</v>
      </c>
      <c r="Q440" s="29">
        <v>90</v>
      </c>
      <c r="S440" s="7" t="s">
        <v>480</v>
      </c>
      <c r="T440" s="29">
        <v>90</v>
      </c>
      <c r="V440" s="7" t="s">
        <v>480</v>
      </c>
      <c r="W440" s="29">
        <v>90</v>
      </c>
    </row>
    <row r="441" spans="1:23" x14ac:dyDescent="0.3">
      <c r="A441" s="6" t="s">
        <v>481</v>
      </c>
      <c r="B441" s="29">
        <v>93</v>
      </c>
      <c r="D441" s="6" t="s">
        <v>481</v>
      </c>
      <c r="E441" s="32">
        <v>100</v>
      </c>
      <c r="G441" s="7" t="s">
        <v>481</v>
      </c>
      <c r="H441" s="29">
        <v>86</v>
      </c>
      <c r="J441" s="7" t="s">
        <v>481</v>
      </c>
      <c r="K441" s="29">
        <v>88</v>
      </c>
      <c r="M441" s="7" t="s">
        <v>481</v>
      </c>
      <c r="N441" s="29">
        <v>89</v>
      </c>
      <c r="P441" s="7" t="s">
        <v>481</v>
      </c>
      <c r="Q441" s="29">
        <v>90</v>
      </c>
      <c r="S441" s="7" t="s">
        <v>481</v>
      </c>
      <c r="T441" s="29">
        <v>90</v>
      </c>
      <c r="V441" s="7" t="s">
        <v>481</v>
      </c>
      <c r="W441" s="29">
        <v>90</v>
      </c>
    </row>
    <row r="442" spans="1:23" x14ac:dyDescent="0.3">
      <c r="A442" s="6" t="s">
        <v>482</v>
      </c>
      <c r="B442" s="29">
        <v>93</v>
      </c>
      <c r="D442" s="6" t="s">
        <v>482</v>
      </c>
      <c r="E442" s="32">
        <v>100</v>
      </c>
      <c r="G442" s="7" t="s">
        <v>482</v>
      </c>
      <c r="H442" s="29">
        <v>86</v>
      </c>
      <c r="J442" s="7" t="s">
        <v>482</v>
      </c>
      <c r="K442" s="29">
        <v>88</v>
      </c>
      <c r="M442" s="7" t="s">
        <v>482</v>
      </c>
      <c r="N442" s="29">
        <v>89</v>
      </c>
      <c r="P442" s="7" t="s">
        <v>482</v>
      </c>
      <c r="Q442" s="29">
        <v>90</v>
      </c>
      <c r="S442" s="7" t="s">
        <v>482</v>
      </c>
      <c r="T442" s="29">
        <v>90</v>
      </c>
      <c r="V442" s="7" t="s">
        <v>482</v>
      </c>
      <c r="W442" s="29">
        <v>90</v>
      </c>
    </row>
    <row r="443" spans="1:23" x14ac:dyDescent="0.3">
      <c r="A443" s="6" t="s">
        <v>483</v>
      </c>
      <c r="B443" s="29">
        <v>93</v>
      </c>
      <c r="D443" s="6" t="s">
        <v>483</v>
      </c>
      <c r="E443" s="32">
        <v>100</v>
      </c>
      <c r="G443" s="7" t="s">
        <v>483</v>
      </c>
      <c r="H443" s="29">
        <v>86</v>
      </c>
      <c r="J443" s="7" t="s">
        <v>483</v>
      </c>
      <c r="K443" s="29">
        <v>88</v>
      </c>
      <c r="M443" s="7" t="s">
        <v>483</v>
      </c>
      <c r="N443" s="29">
        <v>89</v>
      </c>
      <c r="P443" s="7" t="s">
        <v>483</v>
      </c>
      <c r="Q443" s="29">
        <v>90</v>
      </c>
      <c r="S443" s="7" t="s">
        <v>483</v>
      </c>
      <c r="T443" s="29">
        <v>90</v>
      </c>
      <c r="V443" s="7" t="s">
        <v>483</v>
      </c>
      <c r="W443" s="29">
        <v>90</v>
      </c>
    </row>
    <row r="444" spans="1:23" x14ac:dyDescent="0.3">
      <c r="A444" s="6" t="s">
        <v>484</v>
      </c>
      <c r="B444" s="29">
        <v>92</v>
      </c>
      <c r="D444" s="6" t="s">
        <v>484</v>
      </c>
      <c r="E444" s="32">
        <v>100</v>
      </c>
      <c r="G444" s="7" t="s">
        <v>484</v>
      </c>
      <c r="H444" s="29">
        <v>86</v>
      </c>
      <c r="J444" s="7" t="s">
        <v>484</v>
      </c>
      <c r="K444" s="29">
        <v>88</v>
      </c>
      <c r="M444" s="7" t="s">
        <v>484</v>
      </c>
      <c r="N444" s="29">
        <v>89</v>
      </c>
      <c r="P444" s="7" t="s">
        <v>484</v>
      </c>
      <c r="Q444" s="29">
        <v>90</v>
      </c>
      <c r="S444" s="7" t="s">
        <v>484</v>
      </c>
      <c r="T444" s="29">
        <v>90</v>
      </c>
      <c r="V444" s="7" t="s">
        <v>484</v>
      </c>
      <c r="W444" s="29">
        <v>90</v>
      </c>
    </row>
    <row r="445" spans="1:23" x14ac:dyDescent="0.3">
      <c r="A445" s="6" t="s">
        <v>485</v>
      </c>
      <c r="B445" s="29">
        <v>92</v>
      </c>
      <c r="D445" s="6" t="s">
        <v>485</v>
      </c>
      <c r="E445" s="32">
        <v>100</v>
      </c>
      <c r="G445" s="7" t="s">
        <v>485</v>
      </c>
      <c r="H445" s="29">
        <v>86</v>
      </c>
      <c r="J445" s="7" t="s">
        <v>485</v>
      </c>
      <c r="K445" s="29">
        <v>88</v>
      </c>
      <c r="M445" s="7" t="s">
        <v>485</v>
      </c>
      <c r="N445" s="29">
        <v>89</v>
      </c>
      <c r="P445" s="7" t="s">
        <v>485</v>
      </c>
      <c r="Q445" s="29">
        <v>90</v>
      </c>
      <c r="S445" s="7" t="s">
        <v>485</v>
      </c>
      <c r="T445" s="29">
        <v>90</v>
      </c>
      <c r="V445" s="7" t="s">
        <v>485</v>
      </c>
      <c r="W445" s="29">
        <v>90</v>
      </c>
    </row>
    <row r="446" spans="1:23" x14ac:dyDescent="0.3">
      <c r="A446" s="6" t="s">
        <v>486</v>
      </c>
      <c r="B446" s="29">
        <v>92</v>
      </c>
      <c r="D446" s="6" t="s">
        <v>486</v>
      </c>
      <c r="E446" s="32">
        <v>100</v>
      </c>
      <c r="G446" s="7" t="s">
        <v>486</v>
      </c>
      <c r="H446" s="29">
        <v>86</v>
      </c>
      <c r="J446" s="7" t="s">
        <v>486</v>
      </c>
      <c r="K446" s="29">
        <v>88</v>
      </c>
      <c r="M446" s="7" t="s">
        <v>486</v>
      </c>
      <c r="N446" s="29">
        <v>89</v>
      </c>
      <c r="P446" s="7" t="s">
        <v>486</v>
      </c>
      <c r="Q446" s="29">
        <v>90</v>
      </c>
      <c r="S446" s="7" t="s">
        <v>486</v>
      </c>
      <c r="T446" s="29">
        <v>90</v>
      </c>
      <c r="V446" s="7" t="s">
        <v>486</v>
      </c>
      <c r="W446" s="29">
        <v>90</v>
      </c>
    </row>
    <row r="447" spans="1:23" x14ac:dyDescent="0.3">
      <c r="A447" s="6" t="s">
        <v>487</v>
      </c>
      <c r="B447" s="29">
        <v>92</v>
      </c>
      <c r="D447" s="6" t="s">
        <v>487</v>
      </c>
      <c r="E447" s="32">
        <v>100</v>
      </c>
      <c r="G447" s="7" t="s">
        <v>487</v>
      </c>
      <c r="H447" s="29">
        <v>86</v>
      </c>
      <c r="J447" s="7" t="s">
        <v>487</v>
      </c>
      <c r="K447" s="29">
        <v>88</v>
      </c>
      <c r="M447" s="7" t="s">
        <v>487</v>
      </c>
      <c r="N447" s="29">
        <v>89</v>
      </c>
      <c r="P447" s="7" t="s">
        <v>487</v>
      </c>
      <c r="Q447" s="29">
        <v>90</v>
      </c>
      <c r="S447" s="7" t="s">
        <v>487</v>
      </c>
      <c r="T447" s="29">
        <v>90</v>
      </c>
      <c r="V447" s="7" t="s">
        <v>487</v>
      </c>
      <c r="W447" s="29">
        <v>90</v>
      </c>
    </row>
    <row r="448" spans="1:23" x14ac:dyDescent="0.3">
      <c r="A448" s="6" t="s">
        <v>488</v>
      </c>
      <c r="B448" s="29">
        <v>92</v>
      </c>
      <c r="D448" s="6" t="s">
        <v>488</v>
      </c>
      <c r="E448" s="32">
        <v>100</v>
      </c>
      <c r="G448" s="7" t="s">
        <v>488</v>
      </c>
      <c r="H448" s="29">
        <v>86</v>
      </c>
      <c r="J448" s="7" t="s">
        <v>488</v>
      </c>
      <c r="K448" s="29">
        <v>88</v>
      </c>
      <c r="M448" s="7" t="s">
        <v>488</v>
      </c>
      <c r="N448" s="29">
        <v>89</v>
      </c>
      <c r="P448" s="7" t="s">
        <v>488</v>
      </c>
      <c r="Q448" s="29">
        <v>90</v>
      </c>
      <c r="S448" s="7" t="s">
        <v>488</v>
      </c>
      <c r="T448" s="29">
        <v>90</v>
      </c>
      <c r="V448" s="7" t="s">
        <v>488</v>
      </c>
      <c r="W448" s="29">
        <v>90</v>
      </c>
    </row>
    <row r="449" spans="1:23" x14ac:dyDescent="0.3">
      <c r="A449" s="6" t="s">
        <v>489</v>
      </c>
      <c r="B449" s="29">
        <v>92</v>
      </c>
      <c r="D449" s="6" t="s">
        <v>489</v>
      </c>
      <c r="E449" s="32">
        <v>100</v>
      </c>
      <c r="G449" s="7" t="s">
        <v>489</v>
      </c>
      <c r="H449" s="29">
        <v>86</v>
      </c>
      <c r="J449" s="7" t="s">
        <v>489</v>
      </c>
      <c r="K449" s="29">
        <v>88</v>
      </c>
      <c r="M449" s="7" t="s">
        <v>489</v>
      </c>
      <c r="N449" s="29">
        <v>89</v>
      </c>
      <c r="P449" s="7" t="s">
        <v>489</v>
      </c>
      <c r="Q449" s="29">
        <v>90</v>
      </c>
      <c r="S449" s="7" t="s">
        <v>489</v>
      </c>
      <c r="T449" s="29">
        <v>90</v>
      </c>
      <c r="V449" s="7" t="s">
        <v>489</v>
      </c>
      <c r="W449" s="29">
        <v>90</v>
      </c>
    </row>
    <row r="450" spans="1:23" x14ac:dyDescent="0.3">
      <c r="A450" s="6" t="s">
        <v>490</v>
      </c>
      <c r="B450" s="29">
        <v>92</v>
      </c>
      <c r="D450" s="6" t="s">
        <v>490</v>
      </c>
      <c r="E450" s="32">
        <v>100</v>
      </c>
      <c r="G450" s="7" t="s">
        <v>490</v>
      </c>
      <c r="H450" s="29">
        <v>86</v>
      </c>
      <c r="J450" s="7" t="s">
        <v>490</v>
      </c>
      <c r="K450" s="29">
        <v>88</v>
      </c>
      <c r="M450" s="7" t="s">
        <v>490</v>
      </c>
      <c r="N450" s="29">
        <v>89</v>
      </c>
      <c r="P450" s="7" t="s">
        <v>490</v>
      </c>
      <c r="Q450" s="29">
        <v>90</v>
      </c>
      <c r="S450" s="7" t="s">
        <v>490</v>
      </c>
      <c r="T450" s="29">
        <v>90</v>
      </c>
      <c r="V450" s="7" t="s">
        <v>490</v>
      </c>
      <c r="W450" s="29">
        <v>90</v>
      </c>
    </row>
    <row r="451" spans="1:23" x14ac:dyDescent="0.3">
      <c r="A451" s="6" t="s">
        <v>491</v>
      </c>
      <c r="B451" s="29">
        <v>92</v>
      </c>
      <c r="D451" s="6" t="s">
        <v>491</v>
      </c>
      <c r="E451" s="32">
        <v>100</v>
      </c>
      <c r="G451" s="7" t="s">
        <v>491</v>
      </c>
      <c r="H451" s="29">
        <v>86</v>
      </c>
      <c r="J451" s="7" t="s">
        <v>491</v>
      </c>
      <c r="K451" s="29">
        <v>88</v>
      </c>
      <c r="M451" s="7" t="s">
        <v>491</v>
      </c>
      <c r="N451" s="29">
        <v>89</v>
      </c>
      <c r="P451" s="7" t="s">
        <v>491</v>
      </c>
      <c r="Q451" s="29">
        <v>90</v>
      </c>
      <c r="S451" s="7" t="s">
        <v>491</v>
      </c>
      <c r="T451" s="29">
        <v>90</v>
      </c>
      <c r="V451" s="7" t="s">
        <v>491</v>
      </c>
      <c r="W451" s="29">
        <v>90</v>
      </c>
    </row>
    <row r="452" spans="1:23" x14ac:dyDescent="0.3">
      <c r="A452" s="6" t="s">
        <v>492</v>
      </c>
      <c r="B452" s="29">
        <v>92</v>
      </c>
      <c r="D452" s="6" t="s">
        <v>492</v>
      </c>
      <c r="E452" s="32">
        <v>100</v>
      </c>
      <c r="G452" s="7" t="s">
        <v>492</v>
      </c>
      <c r="H452" s="29">
        <v>86</v>
      </c>
      <c r="J452" s="7" t="s">
        <v>492</v>
      </c>
      <c r="K452" s="29">
        <v>88</v>
      </c>
      <c r="M452" s="7" t="s">
        <v>492</v>
      </c>
      <c r="N452" s="29">
        <v>89</v>
      </c>
      <c r="P452" s="7" t="s">
        <v>492</v>
      </c>
      <c r="Q452" s="29">
        <v>90</v>
      </c>
      <c r="S452" s="7" t="s">
        <v>492</v>
      </c>
      <c r="T452" s="29">
        <v>90</v>
      </c>
      <c r="V452" s="7" t="s">
        <v>492</v>
      </c>
      <c r="W452" s="29">
        <v>90</v>
      </c>
    </row>
    <row r="453" spans="1:23" x14ac:dyDescent="0.3">
      <c r="A453" s="6" t="s">
        <v>493</v>
      </c>
      <c r="B453" s="29">
        <v>92</v>
      </c>
      <c r="D453" s="5" t="s">
        <v>493</v>
      </c>
      <c r="E453" s="32">
        <v>100</v>
      </c>
      <c r="G453" s="7" t="s">
        <v>493</v>
      </c>
      <c r="H453" s="29">
        <v>86</v>
      </c>
      <c r="J453" s="7" t="s">
        <v>493</v>
      </c>
      <c r="K453" s="29">
        <v>88</v>
      </c>
      <c r="M453" s="7" t="s">
        <v>493</v>
      </c>
      <c r="N453" s="29">
        <v>89</v>
      </c>
      <c r="P453" s="7" t="s">
        <v>493</v>
      </c>
      <c r="Q453" s="29">
        <v>90</v>
      </c>
      <c r="S453" s="7" t="s">
        <v>493</v>
      </c>
      <c r="T453" s="29">
        <v>90</v>
      </c>
      <c r="V453" s="7" t="s">
        <v>493</v>
      </c>
      <c r="W453" s="29">
        <v>90</v>
      </c>
    </row>
    <row r="454" spans="1:23" x14ac:dyDescent="0.3">
      <c r="A454" s="6" t="s">
        <v>494</v>
      </c>
      <c r="B454" s="29">
        <v>92</v>
      </c>
      <c r="D454" s="6" t="s">
        <v>494</v>
      </c>
      <c r="E454" s="33">
        <v>99</v>
      </c>
      <c r="G454" s="5" t="s">
        <v>494</v>
      </c>
      <c r="H454" s="29">
        <v>85</v>
      </c>
      <c r="J454" s="5" t="s">
        <v>494</v>
      </c>
      <c r="K454" s="29">
        <v>87</v>
      </c>
      <c r="M454" s="5" t="s">
        <v>494</v>
      </c>
      <c r="N454" s="29">
        <v>88</v>
      </c>
      <c r="P454" s="5" t="s">
        <v>494</v>
      </c>
      <c r="Q454" s="29">
        <v>89</v>
      </c>
      <c r="S454" s="5" t="s">
        <v>494</v>
      </c>
      <c r="T454" s="29">
        <v>89</v>
      </c>
      <c r="V454" s="5" t="s">
        <v>494</v>
      </c>
      <c r="W454" s="29">
        <v>89</v>
      </c>
    </row>
    <row r="455" spans="1:23" x14ac:dyDescent="0.3">
      <c r="A455" s="6" t="s">
        <v>495</v>
      </c>
      <c r="B455" s="29">
        <v>92</v>
      </c>
      <c r="D455" s="6" t="s">
        <v>495</v>
      </c>
      <c r="E455" s="33">
        <v>99</v>
      </c>
      <c r="G455" s="5" t="s">
        <v>495</v>
      </c>
      <c r="H455" s="29">
        <v>85</v>
      </c>
      <c r="J455" s="5" t="s">
        <v>495</v>
      </c>
      <c r="K455" s="29">
        <v>87</v>
      </c>
      <c r="M455" s="5" t="s">
        <v>495</v>
      </c>
      <c r="N455" s="29">
        <v>88</v>
      </c>
      <c r="P455" s="5" t="s">
        <v>495</v>
      </c>
      <c r="Q455" s="29">
        <v>89</v>
      </c>
      <c r="S455" s="5" t="s">
        <v>495</v>
      </c>
      <c r="T455" s="29">
        <v>89</v>
      </c>
      <c r="V455" s="5" t="s">
        <v>495</v>
      </c>
      <c r="W455" s="29">
        <v>89</v>
      </c>
    </row>
    <row r="456" spans="1:23" x14ac:dyDescent="0.3">
      <c r="A456" s="6" t="s">
        <v>496</v>
      </c>
      <c r="B456" s="29">
        <v>92</v>
      </c>
      <c r="D456" s="6" t="s">
        <v>496</v>
      </c>
      <c r="E456" s="33">
        <v>99</v>
      </c>
      <c r="G456" s="5" t="s">
        <v>496</v>
      </c>
      <c r="H456" s="29">
        <v>85</v>
      </c>
      <c r="J456" s="5" t="s">
        <v>496</v>
      </c>
      <c r="K456" s="29">
        <v>87</v>
      </c>
      <c r="M456" s="5" t="s">
        <v>496</v>
      </c>
      <c r="N456" s="29">
        <v>88</v>
      </c>
      <c r="P456" s="5" t="s">
        <v>496</v>
      </c>
      <c r="Q456" s="29">
        <v>89</v>
      </c>
      <c r="S456" s="5" t="s">
        <v>496</v>
      </c>
      <c r="T456" s="29">
        <v>89</v>
      </c>
      <c r="V456" s="5" t="s">
        <v>496</v>
      </c>
      <c r="W456" s="29">
        <v>89</v>
      </c>
    </row>
    <row r="457" spans="1:23" x14ac:dyDescent="0.3">
      <c r="A457" s="6" t="s">
        <v>497</v>
      </c>
      <c r="B457" s="29">
        <v>92</v>
      </c>
      <c r="D457" s="6" t="s">
        <v>497</v>
      </c>
      <c r="E457" s="33">
        <v>99</v>
      </c>
      <c r="G457" s="5" t="s">
        <v>497</v>
      </c>
      <c r="H457" s="29">
        <v>85</v>
      </c>
      <c r="J457" s="5" t="s">
        <v>497</v>
      </c>
      <c r="K457" s="29">
        <v>87</v>
      </c>
      <c r="M457" s="5" t="s">
        <v>497</v>
      </c>
      <c r="N457" s="29">
        <v>88</v>
      </c>
      <c r="P457" s="5" t="s">
        <v>497</v>
      </c>
      <c r="Q457" s="29">
        <v>89</v>
      </c>
      <c r="S457" s="5" t="s">
        <v>497</v>
      </c>
      <c r="T457" s="29">
        <v>89</v>
      </c>
      <c r="V457" s="5" t="s">
        <v>497</v>
      </c>
      <c r="W457" s="29">
        <v>89</v>
      </c>
    </row>
    <row r="458" spans="1:23" x14ac:dyDescent="0.3">
      <c r="A458" s="6" t="s">
        <v>498</v>
      </c>
      <c r="B458" s="29">
        <v>92</v>
      </c>
      <c r="D458" s="6" t="s">
        <v>498</v>
      </c>
      <c r="E458" s="33">
        <v>99</v>
      </c>
      <c r="G458" s="5" t="s">
        <v>498</v>
      </c>
      <c r="H458" s="29">
        <v>85</v>
      </c>
      <c r="J458" s="5" t="s">
        <v>498</v>
      </c>
      <c r="K458" s="29">
        <v>87</v>
      </c>
      <c r="M458" s="5" t="s">
        <v>498</v>
      </c>
      <c r="N458" s="29">
        <v>88</v>
      </c>
      <c r="P458" s="5" t="s">
        <v>498</v>
      </c>
      <c r="Q458" s="29">
        <v>89</v>
      </c>
      <c r="S458" s="5" t="s">
        <v>498</v>
      </c>
      <c r="T458" s="29">
        <v>89</v>
      </c>
      <c r="V458" s="5" t="s">
        <v>498</v>
      </c>
      <c r="W458" s="29">
        <v>89</v>
      </c>
    </row>
    <row r="459" spans="1:23" x14ac:dyDescent="0.3">
      <c r="A459" s="6" t="s">
        <v>499</v>
      </c>
      <c r="B459" s="29">
        <v>92</v>
      </c>
      <c r="D459" s="6" t="s">
        <v>499</v>
      </c>
      <c r="E459" s="33">
        <v>99</v>
      </c>
      <c r="G459" s="5" t="s">
        <v>499</v>
      </c>
      <c r="H459" s="29">
        <v>85</v>
      </c>
      <c r="J459" s="5" t="s">
        <v>499</v>
      </c>
      <c r="K459" s="29">
        <v>87</v>
      </c>
      <c r="M459" s="5" t="s">
        <v>499</v>
      </c>
      <c r="N459" s="29">
        <v>88</v>
      </c>
      <c r="P459" s="5" t="s">
        <v>499</v>
      </c>
      <c r="Q459" s="29">
        <v>89</v>
      </c>
      <c r="S459" s="5" t="s">
        <v>499</v>
      </c>
      <c r="T459" s="29">
        <v>89</v>
      </c>
      <c r="V459" s="5" t="s">
        <v>499</v>
      </c>
      <c r="W459" s="29">
        <v>89</v>
      </c>
    </row>
    <row r="460" spans="1:23" x14ac:dyDescent="0.3">
      <c r="A460" s="6" t="s">
        <v>500</v>
      </c>
      <c r="B460" s="29">
        <v>92</v>
      </c>
      <c r="D460" s="6" t="s">
        <v>500</v>
      </c>
      <c r="E460" s="33">
        <v>99</v>
      </c>
      <c r="G460" s="5" t="s">
        <v>500</v>
      </c>
      <c r="H460" s="29">
        <v>85</v>
      </c>
      <c r="J460" s="5" t="s">
        <v>500</v>
      </c>
      <c r="K460" s="29">
        <v>87</v>
      </c>
      <c r="M460" s="5" t="s">
        <v>500</v>
      </c>
      <c r="N460" s="29">
        <v>88</v>
      </c>
      <c r="P460" s="5" t="s">
        <v>500</v>
      </c>
      <c r="Q460" s="29">
        <v>89</v>
      </c>
      <c r="S460" s="5" t="s">
        <v>500</v>
      </c>
      <c r="T460" s="29">
        <v>89</v>
      </c>
      <c r="V460" s="5" t="s">
        <v>500</v>
      </c>
      <c r="W460" s="29">
        <v>89</v>
      </c>
    </row>
    <row r="461" spans="1:23" x14ac:dyDescent="0.3">
      <c r="A461" s="6" t="s">
        <v>501</v>
      </c>
      <c r="B461" s="29">
        <v>92</v>
      </c>
      <c r="D461" s="6" t="s">
        <v>501</v>
      </c>
      <c r="E461" s="33">
        <v>99</v>
      </c>
      <c r="G461" s="5" t="s">
        <v>501</v>
      </c>
      <c r="H461" s="29">
        <v>85</v>
      </c>
      <c r="J461" s="5" t="s">
        <v>501</v>
      </c>
      <c r="K461" s="29">
        <v>87</v>
      </c>
      <c r="M461" s="5" t="s">
        <v>501</v>
      </c>
      <c r="N461" s="29">
        <v>88</v>
      </c>
      <c r="P461" s="5" t="s">
        <v>501</v>
      </c>
      <c r="Q461" s="29">
        <v>89</v>
      </c>
      <c r="S461" s="5" t="s">
        <v>501</v>
      </c>
      <c r="T461" s="29">
        <v>89</v>
      </c>
      <c r="V461" s="5" t="s">
        <v>501</v>
      </c>
      <c r="W461" s="29">
        <v>89</v>
      </c>
    </row>
    <row r="462" spans="1:23" x14ac:dyDescent="0.3">
      <c r="A462" s="6" t="s">
        <v>502</v>
      </c>
      <c r="B462" s="29">
        <v>92</v>
      </c>
      <c r="D462" s="6" t="s">
        <v>502</v>
      </c>
      <c r="E462" s="33">
        <v>99</v>
      </c>
      <c r="G462" s="5" t="s">
        <v>502</v>
      </c>
      <c r="H462" s="29">
        <v>85</v>
      </c>
      <c r="J462" s="5" t="s">
        <v>502</v>
      </c>
      <c r="K462" s="29">
        <v>87</v>
      </c>
      <c r="M462" s="5" t="s">
        <v>502</v>
      </c>
      <c r="N462" s="29">
        <v>88</v>
      </c>
      <c r="P462" s="5" t="s">
        <v>502</v>
      </c>
      <c r="Q462" s="29">
        <v>89</v>
      </c>
      <c r="S462" s="5" t="s">
        <v>502</v>
      </c>
      <c r="T462" s="29">
        <v>89</v>
      </c>
      <c r="V462" s="5" t="s">
        <v>502</v>
      </c>
      <c r="W462" s="29">
        <v>89</v>
      </c>
    </row>
    <row r="463" spans="1:23" x14ac:dyDescent="0.3">
      <c r="A463" s="6" t="s">
        <v>503</v>
      </c>
      <c r="B463" s="29">
        <v>92</v>
      </c>
      <c r="D463" s="7" t="s">
        <v>503</v>
      </c>
      <c r="E463" s="33">
        <v>99</v>
      </c>
      <c r="G463" s="7" t="s">
        <v>503</v>
      </c>
      <c r="H463" s="29">
        <v>85</v>
      </c>
      <c r="J463" s="7" t="s">
        <v>503</v>
      </c>
      <c r="K463" s="29">
        <v>87</v>
      </c>
      <c r="M463" s="7" t="s">
        <v>503</v>
      </c>
      <c r="N463" s="29">
        <v>88</v>
      </c>
      <c r="P463" s="7" t="s">
        <v>503</v>
      </c>
      <c r="Q463" s="29">
        <v>89</v>
      </c>
      <c r="S463" s="7" t="s">
        <v>503</v>
      </c>
      <c r="T463" s="29">
        <v>89</v>
      </c>
      <c r="V463" s="7" t="s">
        <v>503</v>
      </c>
      <c r="W463" s="29">
        <v>89</v>
      </c>
    </row>
    <row r="464" spans="1:23" x14ac:dyDescent="0.3">
      <c r="A464" s="7" t="s">
        <v>504</v>
      </c>
      <c r="B464" s="29">
        <v>91</v>
      </c>
      <c r="D464" s="7" t="s">
        <v>504</v>
      </c>
      <c r="E464" s="33">
        <v>98</v>
      </c>
      <c r="G464" s="7" t="s">
        <v>504</v>
      </c>
      <c r="H464" s="29">
        <v>85</v>
      </c>
      <c r="J464" s="7" t="s">
        <v>504</v>
      </c>
      <c r="K464" s="29">
        <v>87</v>
      </c>
      <c r="M464" s="7" t="s">
        <v>504</v>
      </c>
      <c r="N464" s="29">
        <v>88</v>
      </c>
      <c r="P464" s="7" t="s">
        <v>504</v>
      </c>
      <c r="Q464" s="29">
        <v>89</v>
      </c>
      <c r="S464" s="7" t="s">
        <v>504</v>
      </c>
      <c r="T464" s="29">
        <v>89</v>
      </c>
      <c r="V464" s="7" t="s">
        <v>504</v>
      </c>
      <c r="W464" s="29">
        <v>89</v>
      </c>
    </row>
    <row r="465" spans="1:23" x14ac:dyDescent="0.3">
      <c r="A465" s="7" t="s">
        <v>505</v>
      </c>
      <c r="B465" s="29">
        <v>91</v>
      </c>
      <c r="D465" s="7" t="s">
        <v>505</v>
      </c>
      <c r="E465" s="33">
        <v>98</v>
      </c>
      <c r="G465" s="7" t="s">
        <v>505</v>
      </c>
      <c r="H465" s="29">
        <v>85</v>
      </c>
      <c r="J465" s="7" t="s">
        <v>505</v>
      </c>
      <c r="K465" s="29">
        <v>87</v>
      </c>
      <c r="M465" s="7" t="s">
        <v>505</v>
      </c>
      <c r="N465" s="29">
        <v>88</v>
      </c>
      <c r="P465" s="7" t="s">
        <v>505</v>
      </c>
      <c r="Q465" s="29">
        <v>89</v>
      </c>
      <c r="S465" s="7" t="s">
        <v>505</v>
      </c>
      <c r="T465" s="29">
        <v>89</v>
      </c>
      <c r="V465" s="7" t="s">
        <v>505</v>
      </c>
      <c r="W465" s="29">
        <v>89</v>
      </c>
    </row>
    <row r="466" spans="1:23" x14ac:dyDescent="0.3">
      <c r="A466" s="7" t="s">
        <v>506</v>
      </c>
      <c r="B466" s="29">
        <v>91</v>
      </c>
      <c r="D466" s="7" t="s">
        <v>506</v>
      </c>
      <c r="E466" s="33">
        <v>98</v>
      </c>
      <c r="G466" s="7" t="s">
        <v>506</v>
      </c>
      <c r="H466" s="29">
        <v>85</v>
      </c>
      <c r="J466" s="7" t="s">
        <v>506</v>
      </c>
      <c r="K466" s="29">
        <v>87</v>
      </c>
      <c r="M466" s="7" t="s">
        <v>506</v>
      </c>
      <c r="N466" s="29">
        <v>88</v>
      </c>
      <c r="P466" s="7" t="s">
        <v>506</v>
      </c>
      <c r="Q466" s="29">
        <v>89</v>
      </c>
      <c r="S466" s="7" t="s">
        <v>506</v>
      </c>
      <c r="T466" s="29">
        <v>89</v>
      </c>
      <c r="V466" s="7" t="s">
        <v>506</v>
      </c>
      <c r="W466" s="29">
        <v>89</v>
      </c>
    </row>
    <row r="467" spans="1:23" x14ac:dyDescent="0.3">
      <c r="A467" s="7" t="s">
        <v>507</v>
      </c>
      <c r="B467" s="29">
        <v>91</v>
      </c>
      <c r="D467" s="7" t="s">
        <v>507</v>
      </c>
      <c r="E467" s="33">
        <v>98</v>
      </c>
      <c r="G467" s="7" t="s">
        <v>507</v>
      </c>
      <c r="H467" s="29">
        <v>85</v>
      </c>
      <c r="J467" s="7" t="s">
        <v>507</v>
      </c>
      <c r="K467" s="29">
        <v>87</v>
      </c>
      <c r="M467" s="7" t="s">
        <v>507</v>
      </c>
      <c r="N467" s="29">
        <v>88</v>
      </c>
      <c r="P467" s="7" t="s">
        <v>507</v>
      </c>
      <c r="Q467" s="29">
        <v>89</v>
      </c>
      <c r="S467" s="7" t="s">
        <v>507</v>
      </c>
      <c r="T467" s="29">
        <v>89</v>
      </c>
      <c r="V467" s="7" t="s">
        <v>507</v>
      </c>
      <c r="W467" s="29">
        <v>89</v>
      </c>
    </row>
    <row r="468" spans="1:23" x14ac:dyDescent="0.3">
      <c r="A468" s="7" t="s">
        <v>508</v>
      </c>
      <c r="B468" s="29">
        <v>91</v>
      </c>
      <c r="D468" s="7" t="s">
        <v>508</v>
      </c>
      <c r="E468" s="33">
        <v>98</v>
      </c>
      <c r="G468" s="7" t="s">
        <v>508</v>
      </c>
      <c r="H468" s="29">
        <v>85</v>
      </c>
      <c r="J468" s="7" t="s">
        <v>508</v>
      </c>
      <c r="K468" s="29">
        <v>87</v>
      </c>
      <c r="M468" s="7" t="s">
        <v>508</v>
      </c>
      <c r="N468" s="29">
        <v>88</v>
      </c>
      <c r="P468" s="7" t="s">
        <v>508</v>
      </c>
      <c r="Q468" s="29">
        <v>89</v>
      </c>
      <c r="S468" s="7" t="s">
        <v>508</v>
      </c>
      <c r="T468" s="29">
        <v>89</v>
      </c>
      <c r="V468" s="7" t="s">
        <v>508</v>
      </c>
      <c r="W468" s="29">
        <v>89</v>
      </c>
    </row>
    <row r="469" spans="1:23" x14ac:dyDescent="0.3">
      <c r="A469" s="7" t="s">
        <v>509</v>
      </c>
      <c r="B469" s="29">
        <v>91</v>
      </c>
      <c r="D469" s="7" t="s">
        <v>509</v>
      </c>
      <c r="E469" s="33">
        <v>98</v>
      </c>
      <c r="G469" s="7" t="s">
        <v>509</v>
      </c>
      <c r="H469" s="29">
        <v>85</v>
      </c>
      <c r="J469" s="7" t="s">
        <v>509</v>
      </c>
      <c r="K469" s="29">
        <v>87</v>
      </c>
      <c r="M469" s="7" t="s">
        <v>509</v>
      </c>
      <c r="N469" s="29">
        <v>88</v>
      </c>
      <c r="P469" s="7" t="s">
        <v>509</v>
      </c>
      <c r="Q469" s="29">
        <v>89</v>
      </c>
      <c r="S469" s="7" t="s">
        <v>509</v>
      </c>
      <c r="T469" s="29">
        <v>89</v>
      </c>
      <c r="V469" s="7" t="s">
        <v>509</v>
      </c>
      <c r="W469" s="29">
        <v>89</v>
      </c>
    </row>
    <row r="470" spans="1:23" x14ac:dyDescent="0.3">
      <c r="A470" s="7" t="s">
        <v>510</v>
      </c>
      <c r="B470" s="29">
        <v>91</v>
      </c>
      <c r="D470" s="7" t="s">
        <v>510</v>
      </c>
      <c r="E470" s="33">
        <v>98</v>
      </c>
      <c r="G470" s="7" t="s">
        <v>510</v>
      </c>
      <c r="H470" s="29">
        <v>85</v>
      </c>
      <c r="J470" s="7" t="s">
        <v>510</v>
      </c>
      <c r="K470" s="29">
        <v>87</v>
      </c>
      <c r="M470" s="7" t="s">
        <v>510</v>
      </c>
      <c r="N470" s="29">
        <v>88</v>
      </c>
      <c r="P470" s="7" t="s">
        <v>510</v>
      </c>
      <c r="Q470" s="29">
        <v>89</v>
      </c>
      <c r="S470" s="7" t="s">
        <v>510</v>
      </c>
      <c r="T470" s="29">
        <v>89</v>
      </c>
      <c r="V470" s="7" t="s">
        <v>510</v>
      </c>
      <c r="W470" s="29">
        <v>89</v>
      </c>
    </row>
    <row r="471" spans="1:23" x14ac:dyDescent="0.3">
      <c r="A471" s="7" t="s">
        <v>511</v>
      </c>
      <c r="B471" s="29">
        <v>91</v>
      </c>
      <c r="D471" s="7" t="s">
        <v>511</v>
      </c>
      <c r="E471" s="33">
        <v>98</v>
      </c>
      <c r="G471" s="7" t="s">
        <v>511</v>
      </c>
      <c r="H471" s="29">
        <v>85</v>
      </c>
      <c r="J471" s="7" t="s">
        <v>511</v>
      </c>
      <c r="K471" s="29">
        <v>87</v>
      </c>
      <c r="M471" s="7" t="s">
        <v>511</v>
      </c>
      <c r="N471" s="29">
        <v>88</v>
      </c>
      <c r="P471" s="7" t="s">
        <v>511</v>
      </c>
      <c r="Q471" s="29">
        <v>89</v>
      </c>
      <c r="S471" s="7" t="s">
        <v>511</v>
      </c>
      <c r="T471" s="29">
        <v>89</v>
      </c>
      <c r="V471" s="7" t="s">
        <v>511</v>
      </c>
      <c r="W471" s="29">
        <v>89</v>
      </c>
    </row>
    <row r="472" spans="1:23" x14ac:dyDescent="0.3">
      <c r="A472" s="7" t="s">
        <v>512</v>
      </c>
      <c r="B472" s="29">
        <v>91</v>
      </c>
      <c r="D472" s="7" t="s">
        <v>512</v>
      </c>
      <c r="E472" s="33">
        <v>98</v>
      </c>
      <c r="G472" s="7" t="s">
        <v>512</v>
      </c>
      <c r="H472" s="29">
        <v>85</v>
      </c>
      <c r="J472" s="7" t="s">
        <v>512</v>
      </c>
      <c r="K472" s="29">
        <v>87</v>
      </c>
      <c r="M472" s="7" t="s">
        <v>512</v>
      </c>
      <c r="N472" s="29">
        <v>88</v>
      </c>
      <c r="P472" s="7" t="s">
        <v>512</v>
      </c>
      <c r="Q472" s="29">
        <v>89</v>
      </c>
      <c r="S472" s="7" t="s">
        <v>512</v>
      </c>
      <c r="T472" s="29">
        <v>89</v>
      </c>
      <c r="V472" s="7" t="s">
        <v>512</v>
      </c>
      <c r="W472" s="29">
        <v>89</v>
      </c>
    </row>
    <row r="473" spans="1:23" x14ac:dyDescent="0.3">
      <c r="A473" s="7" t="s">
        <v>513</v>
      </c>
      <c r="B473" s="29">
        <v>91</v>
      </c>
      <c r="D473" s="7" t="s">
        <v>513</v>
      </c>
      <c r="E473" s="33">
        <v>98</v>
      </c>
      <c r="G473" s="7" t="s">
        <v>513</v>
      </c>
      <c r="H473" s="29">
        <v>85</v>
      </c>
      <c r="J473" s="7" t="s">
        <v>513</v>
      </c>
      <c r="K473" s="29">
        <v>87</v>
      </c>
      <c r="M473" s="7" t="s">
        <v>513</v>
      </c>
      <c r="N473" s="29">
        <v>88</v>
      </c>
      <c r="P473" s="7" t="s">
        <v>513</v>
      </c>
      <c r="Q473" s="29">
        <v>89</v>
      </c>
      <c r="S473" s="7" t="s">
        <v>513</v>
      </c>
      <c r="T473" s="29">
        <v>89</v>
      </c>
      <c r="V473" s="7" t="s">
        <v>513</v>
      </c>
      <c r="W473" s="29">
        <v>89</v>
      </c>
    </row>
    <row r="474" spans="1:23" x14ac:dyDescent="0.3">
      <c r="A474" s="7" t="s">
        <v>514</v>
      </c>
      <c r="B474" s="29">
        <v>91</v>
      </c>
      <c r="D474" s="7" t="s">
        <v>514</v>
      </c>
      <c r="E474" s="33">
        <v>97</v>
      </c>
      <c r="G474" s="7" t="s">
        <v>514</v>
      </c>
      <c r="H474" s="29">
        <v>85</v>
      </c>
      <c r="J474" s="7" t="s">
        <v>514</v>
      </c>
      <c r="K474" s="29">
        <v>86</v>
      </c>
      <c r="M474" s="7" t="s">
        <v>514</v>
      </c>
      <c r="N474" s="29">
        <v>87</v>
      </c>
      <c r="P474" s="7" t="s">
        <v>514</v>
      </c>
      <c r="Q474" s="29">
        <v>88</v>
      </c>
      <c r="S474" s="7" t="s">
        <v>514</v>
      </c>
      <c r="T474" s="29">
        <v>88</v>
      </c>
      <c r="V474" s="7" t="s">
        <v>514</v>
      </c>
      <c r="W474" s="29">
        <v>88</v>
      </c>
    </row>
    <row r="475" spans="1:23" x14ac:dyDescent="0.3">
      <c r="A475" s="7" t="s">
        <v>515</v>
      </c>
      <c r="B475" s="29">
        <v>91</v>
      </c>
      <c r="D475" s="7" t="s">
        <v>515</v>
      </c>
      <c r="E475" s="33">
        <v>97</v>
      </c>
      <c r="G475" s="7" t="s">
        <v>515</v>
      </c>
      <c r="H475" s="29">
        <v>85</v>
      </c>
      <c r="J475" s="7" t="s">
        <v>515</v>
      </c>
      <c r="K475" s="29">
        <v>86</v>
      </c>
      <c r="M475" s="7" t="s">
        <v>515</v>
      </c>
      <c r="N475" s="29">
        <v>87</v>
      </c>
      <c r="P475" s="7" t="s">
        <v>515</v>
      </c>
      <c r="Q475" s="29">
        <v>88</v>
      </c>
      <c r="S475" s="7" t="s">
        <v>515</v>
      </c>
      <c r="T475" s="29">
        <v>88</v>
      </c>
      <c r="V475" s="7" t="s">
        <v>515</v>
      </c>
      <c r="W475" s="29">
        <v>88</v>
      </c>
    </row>
    <row r="476" spans="1:23" x14ac:dyDescent="0.3">
      <c r="A476" s="7" t="s">
        <v>516</v>
      </c>
      <c r="B476" s="29">
        <v>91</v>
      </c>
      <c r="D476" s="7" t="s">
        <v>516</v>
      </c>
      <c r="E476" s="33">
        <v>97</v>
      </c>
      <c r="G476" s="7" t="s">
        <v>516</v>
      </c>
      <c r="H476" s="29">
        <v>85</v>
      </c>
      <c r="J476" s="7" t="s">
        <v>516</v>
      </c>
      <c r="K476" s="29">
        <v>86</v>
      </c>
      <c r="M476" s="7" t="s">
        <v>516</v>
      </c>
      <c r="N476" s="29">
        <v>87</v>
      </c>
      <c r="P476" s="7" t="s">
        <v>516</v>
      </c>
      <c r="Q476" s="29">
        <v>88</v>
      </c>
      <c r="S476" s="7" t="s">
        <v>516</v>
      </c>
      <c r="T476" s="29">
        <v>88</v>
      </c>
      <c r="V476" s="7" t="s">
        <v>516</v>
      </c>
      <c r="W476" s="29">
        <v>88</v>
      </c>
    </row>
    <row r="477" spans="1:23" x14ac:dyDescent="0.3">
      <c r="A477" s="7" t="s">
        <v>517</v>
      </c>
      <c r="B477" s="29">
        <v>91</v>
      </c>
      <c r="D477" s="7" t="s">
        <v>517</v>
      </c>
      <c r="E477" s="33">
        <v>97</v>
      </c>
      <c r="G477" s="7" t="s">
        <v>517</v>
      </c>
      <c r="H477" s="29">
        <v>85</v>
      </c>
      <c r="J477" s="7" t="s">
        <v>517</v>
      </c>
      <c r="K477" s="29">
        <v>86</v>
      </c>
      <c r="M477" s="7" t="s">
        <v>517</v>
      </c>
      <c r="N477" s="29">
        <v>87</v>
      </c>
      <c r="P477" s="7" t="s">
        <v>517</v>
      </c>
      <c r="Q477" s="29">
        <v>88</v>
      </c>
      <c r="S477" s="7" t="s">
        <v>517</v>
      </c>
      <c r="T477" s="29">
        <v>88</v>
      </c>
      <c r="V477" s="7" t="s">
        <v>517</v>
      </c>
      <c r="W477" s="29">
        <v>88</v>
      </c>
    </row>
    <row r="478" spans="1:23" x14ac:dyDescent="0.3">
      <c r="A478" s="7" t="s">
        <v>518</v>
      </c>
      <c r="B478" s="29">
        <v>91</v>
      </c>
      <c r="D478" s="7" t="s">
        <v>518</v>
      </c>
      <c r="E478" s="33">
        <v>97</v>
      </c>
      <c r="G478" s="7" t="s">
        <v>518</v>
      </c>
      <c r="H478" s="29">
        <v>85</v>
      </c>
      <c r="J478" s="7" t="s">
        <v>518</v>
      </c>
      <c r="K478" s="29">
        <v>86</v>
      </c>
      <c r="M478" s="7" t="s">
        <v>518</v>
      </c>
      <c r="N478" s="29">
        <v>87</v>
      </c>
      <c r="P478" s="7" t="s">
        <v>518</v>
      </c>
      <c r="Q478" s="29">
        <v>88</v>
      </c>
      <c r="S478" s="7" t="s">
        <v>518</v>
      </c>
      <c r="T478" s="29">
        <v>88</v>
      </c>
      <c r="V478" s="7" t="s">
        <v>518</v>
      </c>
      <c r="W478" s="29">
        <v>88</v>
      </c>
    </row>
    <row r="479" spans="1:23" x14ac:dyDescent="0.3">
      <c r="A479" s="7" t="s">
        <v>519</v>
      </c>
      <c r="B479" s="29">
        <v>91</v>
      </c>
      <c r="D479" s="7" t="s">
        <v>519</v>
      </c>
      <c r="E479" s="33">
        <v>97</v>
      </c>
      <c r="G479" s="7" t="s">
        <v>519</v>
      </c>
      <c r="H479" s="29">
        <v>85</v>
      </c>
      <c r="J479" s="7" t="s">
        <v>519</v>
      </c>
      <c r="K479" s="29">
        <v>86</v>
      </c>
      <c r="M479" s="7" t="s">
        <v>519</v>
      </c>
      <c r="N479" s="29">
        <v>87</v>
      </c>
      <c r="P479" s="7" t="s">
        <v>519</v>
      </c>
      <c r="Q479" s="29">
        <v>88</v>
      </c>
      <c r="S479" s="7" t="s">
        <v>519</v>
      </c>
      <c r="T479" s="29">
        <v>88</v>
      </c>
      <c r="V479" s="7" t="s">
        <v>519</v>
      </c>
      <c r="W479" s="29">
        <v>88</v>
      </c>
    </row>
    <row r="480" spans="1:23" x14ac:dyDescent="0.3">
      <c r="A480" s="7" t="s">
        <v>520</v>
      </c>
      <c r="B480" s="29">
        <v>91</v>
      </c>
      <c r="D480" s="7" t="s">
        <v>520</v>
      </c>
      <c r="E480" s="33">
        <v>97</v>
      </c>
      <c r="G480" s="7" t="s">
        <v>520</v>
      </c>
      <c r="H480" s="29">
        <v>85</v>
      </c>
      <c r="J480" s="7" t="s">
        <v>520</v>
      </c>
      <c r="K480" s="29">
        <v>86</v>
      </c>
      <c r="M480" s="7" t="s">
        <v>520</v>
      </c>
      <c r="N480" s="29">
        <v>87</v>
      </c>
      <c r="P480" s="7" t="s">
        <v>520</v>
      </c>
      <c r="Q480" s="29">
        <v>88</v>
      </c>
      <c r="S480" s="7" t="s">
        <v>520</v>
      </c>
      <c r="T480" s="29">
        <v>88</v>
      </c>
      <c r="V480" s="7" t="s">
        <v>520</v>
      </c>
      <c r="W480" s="29">
        <v>88</v>
      </c>
    </row>
    <row r="481" spans="1:23" x14ac:dyDescent="0.3">
      <c r="A481" s="7" t="s">
        <v>521</v>
      </c>
      <c r="B481" s="29">
        <v>91</v>
      </c>
      <c r="D481" s="7" t="s">
        <v>521</v>
      </c>
      <c r="E481" s="33">
        <v>97</v>
      </c>
      <c r="G481" s="7" t="s">
        <v>521</v>
      </c>
      <c r="H481" s="29">
        <v>85</v>
      </c>
      <c r="J481" s="7" t="s">
        <v>521</v>
      </c>
      <c r="K481" s="29">
        <v>86</v>
      </c>
      <c r="M481" s="7" t="s">
        <v>521</v>
      </c>
      <c r="N481" s="29">
        <v>87</v>
      </c>
      <c r="P481" s="7" t="s">
        <v>521</v>
      </c>
      <c r="Q481" s="29">
        <v>88</v>
      </c>
      <c r="S481" s="7" t="s">
        <v>521</v>
      </c>
      <c r="T481" s="29">
        <v>88</v>
      </c>
      <c r="V481" s="7" t="s">
        <v>521</v>
      </c>
      <c r="W481" s="29">
        <v>88</v>
      </c>
    </row>
    <row r="482" spans="1:23" x14ac:dyDescent="0.3">
      <c r="A482" s="7" t="s">
        <v>522</v>
      </c>
      <c r="B482" s="29">
        <v>91</v>
      </c>
      <c r="D482" s="7" t="s">
        <v>522</v>
      </c>
      <c r="E482" s="33">
        <v>97</v>
      </c>
      <c r="G482" s="7" t="s">
        <v>522</v>
      </c>
      <c r="H482" s="29">
        <v>85</v>
      </c>
      <c r="J482" s="7" t="s">
        <v>522</v>
      </c>
      <c r="K482" s="29">
        <v>86</v>
      </c>
      <c r="M482" s="7" t="s">
        <v>522</v>
      </c>
      <c r="N482" s="29">
        <v>87</v>
      </c>
      <c r="P482" s="7" t="s">
        <v>522</v>
      </c>
      <c r="Q482" s="29">
        <v>88</v>
      </c>
      <c r="S482" s="7" t="s">
        <v>522</v>
      </c>
      <c r="T482" s="29">
        <v>88</v>
      </c>
      <c r="V482" s="7" t="s">
        <v>522</v>
      </c>
      <c r="W482" s="29">
        <v>88</v>
      </c>
    </row>
    <row r="483" spans="1:23" x14ac:dyDescent="0.3">
      <c r="A483" s="6" t="s">
        <v>523</v>
      </c>
      <c r="B483" s="29">
        <v>91</v>
      </c>
      <c r="D483" s="7" t="s">
        <v>523</v>
      </c>
      <c r="E483" s="33">
        <v>97</v>
      </c>
      <c r="G483" s="7" t="s">
        <v>523</v>
      </c>
      <c r="H483" s="29">
        <v>85</v>
      </c>
      <c r="J483" s="7" t="s">
        <v>523</v>
      </c>
      <c r="K483" s="29">
        <v>86</v>
      </c>
      <c r="M483" s="7" t="s">
        <v>523</v>
      </c>
      <c r="N483" s="29">
        <v>87</v>
      </c>
      <c r="P483" s="7" t="s">
        <v>523</v>
      </c>
      <c r="Q483" s="29">
        <v>88</v>
      </c>
      <c r="S483" s="7" t="s">
        <v>523</v>
      </c>
      <c r="T483" s="29">
        <v>88</v>
      </c>
      <c r="V483" s="7" t="s">
        <v>523</v>
      </c>
      <c r="W483" s="29">
        <v>88</v>
      </c>
    </row>
    <row r="484" spans="1:23" x14ac:dyDescent="0.3">
      <c r="A484" s="7" t="s">
        <v>524</v>
      </c>
      <c r="B484" s="29">
        <v>90</v>
      </c>
      <c r="D484" s="7" t="s">
        <v>524</v>
      </c>
      <c r="E484" s="33">
        <v>96</v>
      </c>
      <c r="G484" s="7" t="s">
        <v>524</v>
      </c>
      <c r="H484" s="29">
        <v>84</v>
      </c>
      <c r="J484" s="7" t="s">
        <v>524</v>
      </c>
      <c r="K484" s="29">
        <v>86</v>
      </c>
      <c r="M484" s="7" t="s">
        <v>524</v>
      </c>
      <c r="N484" s="29">
        <v>87</v>
      </c>
      <c r="P484" s="7" t="s">
        <v>524</v>
      </c>
      <c r="Q484" s="29">
        <v>88</v>
      </c>
      <c r="S484" s="7" t="s">
        <v>524</v>
      </c>
      <c r="T484" s="29">
        <v>88</v>
      </c>
      <c r="V484" s="7" t="s">
        <v>524</v>
      </c>
      <c r="W484" s="29">
        <v>88</v>
      </c>
    </row>
    <row r="485" spans="1:23" x14ac:dyDescent="0.3">
      <c r="A485" s="7" t="s">
        <v>525</v>
      </c>
      <c r="B485" s="29">
        <v>90</v>
      </c>
      <c r="D485" s="7" t="s">
        <v>525</v>
      </c>
      <c r="E485" s="33">
        <v>96</v>
      </c>
      <c r="G485" s="7" t="s">
        <v>525</v>
      </c>
      <c r="H485" s="29">
        <v>84</v>
      </c>
      <c r="J485" s="7" t="s">
        <v>525</v>
      </c>
      <c r="K485" s="29">
        <v>86</v>
      </c>
      <c r="M485" s="7" t="s">
        <v>525</v>
      </c>
      <c r="N485" s="29">
        <v>87</v>
      </c>
      <c r="P485" s="7" t="s">
        <v>525</v>
      </c>
      <c r="Q485" s="29">
        <v>88</v>
      </c>
      <c r="S485" s="7" t="s">
        <v>525</v>
      </c>
      <c r="T485" s="29">
        <v>88</v>
      </c>
      <c r="V485" s="7" t="s">
        <v>525</v>
      </c>
      <c r="W485" s="29">
        <v>88</v>
      </c>
    </row>
    <row r="486" spans="1:23" x14ac:dyDescent="0.3">
      <c r="A486" s="7" t="s">
        <v>526</v>
      </c>
      <c r="B486" s="29">
        <v>90</v>
      </c>
      <c r="D486" s="7" t="s">
        <v>526</v>
      </c>
      <c r="E486" s="33">
        <v>96</v>
      </c>
      <c r="G486" s="7" t="s">
        <v>526</v>
      </c>
      <c r="H486" s="29">
        <v>84</v>
      </c>
      <c r="J486" s="7" t="s">
        <v>526</v>
      </c>
      <c r="K486" s="29">
        <v>86</v>
      </c>
      <c r="M486" s="7" t="s">
        <v>526</v>
      </c>
      <c r="N486" s="29">
        <v>87</v>
      </c>
      <c r="P486" s="7" t="s">
        <v>526</v>
      </c>
      <c r="Q486" s="29">
        <v>88</v>
      </c>
      <c r="S486" s="7" t="s">
        <v>526</v>
      </c>
      <c r="T486" s="29">
        <v>88</v>
      </c>
      <c r="V486" s="7" t="s">
        <v>526</v>
      </c>
      <c r="W486" s="29">
        <v>88</v>
      </c>
    </row>
    <row r="487" spans="1:23" x14ac:dyDescent="0.3">
      <c r="A487" s="7" t="s">
        <v>527</v>
      </c>
      <c r="B487" s="29">
        <v>90</v>
      </c>
      <c r="D487" s="7" t="s">
        <v>527</v>
      </c>
      <c r="E487" s="33">
        <v>96</v>
      </c>
      <c r="G487" s="7" t="s">
        <v>527</v>
      </c>
      <c r="H487" s="29">
        <v>84</v>
      </c>
      <c r="J487" s="7" t="s">
        <v>527</v>
      </c>
      <c r="K487" s="29">
        <v>86</v>
      </c>
      <c r="M487" s="7" t="s">
        <v>527</v>
      </c>
      <c r="N487" s="29">
        <v>87</v>
      </c>
      <c r="P487" s="7" t="s">
        <v>527</v>
      </c>
      <c r="Q487" s="29">
        <v>88</v>
      </c>
      <c r="S487" s="7" t="s">
        <v>527</v>
      </c>
      <c r="T487" s="29">
        <v>88</v>
      </c>
      <c r="V487" s="7" t="s">
        <v>527</v>
      </c>
      <c r="W487" s="29">
        <v>88</v>
      </c>
    </row>
    <row r="488" spans="1:23" x14ac:dyDescent="0.3">
      <c r="A488" s="7" t="s">
        <v>528</v>
      </c>
      <c r="B488" s="29">
        <v>90</v>
      </c>
      <c r="D488" s="7" t="s">
        <v>528</v>
      </c>
      <c r="E488" s="33">
        <v>96</v>
      </c>
      <c r="G488" s="7" t="s">
        <v>528</v>
      </c>
      <c r="H488" s="29">
        <v>84</v>
      </c>
      <c r="J488" s="7" t="s">
        <v>528</v>
      </c>
      <c r="K488" s="29">
        <v>86</v>
      </c>
      <c r="M488" s="7" t="s">
        <v>528</v>
      </c>
      <c r="N488" s="29">
        <v>87</v>
      </c>
      <c r="P488" s="7" t="s">
        <v>528</v>
      </c>
      <c r="Q488" s="29">
        <v>88</v>
      </c>
      <c r="S488" s="7" t="s">
        <v>528</v>
      </c>
      <c r="T488" s="29">
        <v>88</v>
      </c>
      <c r="V488" s="7" t="s">
        <v>528</v>
      </c>
      <c r="W488" s="29">
        <v>88</v>
      </c>
    </row>
    <row r="489" spans="1:23" x14ac:dyDescent="0.3">
      <c r="A489" s="7" t="s">
        <v>529</v>
      </c>
      <c r="B489" s="29">
        <v>90</v>
      </c>
      <c r="D489" s="7" t="s">
        <v>529</v>
      </c>
      <c r="E489" s="33">
        <v>96</v>
      </c>
      <c r="G489" s="7" t="s">
        <v>529</v>
      </c>
      <c r="H489" s="29">
        <v>84</v>
      </c>
      <c r="J489" s="7" t="s">
        <v>529</v>
      </c>
      <c r="K489" s="29">
        <v>86</v>
      </c>
      <c r="M489" s="7" t="s">
        <v>529</v>
      </c>
      <c r="N489" s="29">
        <v>87</v>
      </c>
      <c r="P489" s="7" t="s">
        <v>529</v>
      </c>
      <c r="Q489" s="29">
        <v>88</v>
      </c>
      <c r="S489" s="7" t="s">
        <v>529</v>
      </c>
      <c r="T489" s="29">
        <v>88</v>
      </c>
      <c r="V489" s="7" t="s">
        <v>529</v>
      </c>
      <c r="W489" s="29">
        <v>88</v>
      </c>
    </row>
    <row r="490" spans="1:23" x14ac:dyDescent="0.3">
      <c r="A490" s="7" t="s">
        <v>530</v>
      </c>
      <c r="B490" s="29">
        <v>90</v>
      </c>
      <c r="D490" s="7" t="s">
        <v>530</v>
      </c>
      <c r="E490" s="33">
        <v>96</v>
      </c>
      <c r="G490" s="7" t="s">
        <v>530</v>
      </c>
      <c r="H490" s="29">
        <v>84</v>
      </c>
      <c r="J490" s="7" t="s">
        <v>530</v>
      </c>
      <c r="K490" s="29">
        <v>86</v>
      </c>
      <c r="M490" s="7" t="s">
        <v>530</v>
      </c>
      <c r="N490" s="29">
        <v>87</v>
      </c>
      <c r="P490" s="7" t="s">
        <v>530</v>
      </c>
      <c r="Q490" s="29">
        <v>88</v>
      </c>
      <c r="S490" s="7" t="s">
        <v>530</v>
      </c>
      <c r="T490" s="29">
        <v>88</v>
      </c>
      <c r="V490" s="7" t="s">
        <v>530</v>
      </c>
      <c r="W490" s="29">
        <v>88</v>
      </c>
    </row>
    <row r="491" spans="1:23" x14ac:dyDescent="0.3">
      <c r="A491" s="7" t="s">
        <v>531</v>
      </c>
      <c r="B491" s="29">
        <v>90</v>
      </c>
      <c r="D491" s="7" t="s">
        <v>531</v>
      </c>
      <c r="E491" s="33">
        <v>96</v>
      </c>
      <c r="G491" s="7" t="s">
        <v>531</v>
      </c>
      <c r="H491" s="29">
        <v>84</v>
      </c>
      <c r="J491" s="7" t="s">
        <v>531</v>
      </c>
      <c r="K491" s="29">
        <v>86</v>
      </c>
      <c r="M491" s="7" t="s">
        <v>531</v>
      </c>
      <c r="N491" s="29">
        <v>87</v>
      </c>
      <c r="P491" s="7" t="s">
        <v>531</v>
      </c>
      <c r="Q491" s="29">
        <v>88</v>
      </c>
      <c r="S491" s="7" t="s">
        <v>531</v>
      </c>
      <c r="T491" s="29">
        <v>88</v>
      </c>
      <c r="V491" s="7" t="s">
        <v>531</v>
      </c>
      <c r="W491" s="29">
        <v>88</v>
      </c>
    </row>
    <row r="492" spans="1:23" x14ac:dyDescent="0.3">
      <c r="A492" s="7" t="s">
        <v>532</v>
      </c>
      <c r="B492" s="29">
        <v>90</v>
      </c>
      <c r="D492" s="7" t="s">
        <v>532</v>
      </c>
      <c r="E492" s="33">
        <v>96</v>
      </c>
      <c r="G492" s="7" t="s">
        <v>532</v>
      </c>
      <c r="H492" s="29">
        <v>84</v>
      </c>
      <c r="J492" s="7" t="s">
        <v>532</v>
      </c>
      <c r="K492" s="29">
        <v>86</v>
      </c>
      <c r="M492" s="7" t="s">
        <v>532</v>
      </c>
      <c r="N492" s="29">
        <v>87</v>
      </c>
      <c r="P492" s="7" t="s">
        <v>532</v>
      </c>
      <c r="Q492" s="29">
        <v>88</v>
      </c>
      <c r="S492" s="7" t="s">
        <v>532</v>
      </c>
      <c r="T492" s="29">
        <v>88</v>
      </c>
      <c r="V492" s="7" t="s">
        <v>532</v>
      </c>
      <c r="W492" s="29">
        <v>88</v>
      </c>
    </row>
    <row r="493" spans="1:23" x14ac:dyDescent="0.3">
      <c r="A493" s="7" t="s">
        <v>533</v>
      </c>
      <c r="B493" s="29">
        <v>90</v>
      </c>
      <c r="D493" s="7" t="s">
        <v>533</v>
      </c>
      <c r="E493" s="33">
        <v>96</v>
      </c>
      <c r="G493" s="7" t="s">
        <v>533</v>
      </c>
      <c r="H493" s="29">
        <v>84</v>
      </c>
      <c r="J493" s="7" t="s">
        <v>533</v>
      </c>
      <c r="K493" s="29">
        <v>86</v>
      </c>
      <c r="M493" s="7" t="s">
        <v>533</v>
      </c>
      <c r="N493" s="29">
        <v>87</v>
      </c>
      <c r="P493" s="7" t="s">
        <v>533</v>
      </c>
      <c r="Q493" s="29">
        <v>88</v>
      </c>
      <c r="S493" s="7" t="s">
        <v>533</v>
      </c>
      <c r="T493" s="29">
        <v>88</v>
      </c>
      <c r="V493" s="7" t="s">
        <v>533</v>
      </c>
      <c r="W493" s="29">
        <v>88</v>
      </c>
    </row>
    <row r="494" spans="1:23" x14ac:dyDescent="0.3">
      <c r="A494" s="7" t="s">
        <v>534</v>
      </c>
      <c r="B494" s="29">
        <v>90</v>
      </c>
      <c r="D494" s="7" t="s">
        <v>534</v>
      </c>
      <c r="E494" s="33">
        <v>95</v>
      </c>
      <c r="G494" s="7" t="s">
        <v>534</v>
      </c>
      <c r="H494" s="29">
        <v>84</v>
      </c>
      <c r="J494" s="7" t="s">
        <v>534</v>
      </c>
      <c r="K494" s="29">
        <v>85</v>
      </c>
      <c r="M494" s="7" t="s">
        <v>534</v>
      </c>
      <c r="N494" s="29">
        <v>86</v>
      </c>
      <c r="P494" s="7" t="s">
        <v>534</v>
      </c>
      <c r="Q494" s="29">
        <v>87</v>
      </c>
      <c r="S494" s="7" t="s">
        <v>534</v>
      </c>
      <c r="T494" s="29">
        <v>87</v>
      </c>
      <c r="V494" s="7" t="s">
        <v>534</v>
      </c>
      <c r="W494" s="29">
        <v>87</v>
      </c>
    </row>
    <row r="495" spans="1:23" x14ac:dyDescent="0.3">
      <c r="A495" s="7" t="s">
        <v>535</v>
      </c>
      <c r="B495" s="29">
        <v>90</v>
      </c>
      <c r="D495" s="7" t="s">
        <v>535</v>
      </c>
      <c r="E495" s="33">
        <v>95</v>
      </c>
      <c r="G495" s="7" t="s">
        <v>535</v>
      </c>
      <c r="H495" s="29">
        <v>84</v>
      </c>
      <c r="J495" s="7" t="s">
        <v>535</v>
      </c>
      <c r="K495" s="29">
        <v>85</v>
      </c>
      <c r="M495" s="7" t="s">
        <v>535</v>
      </c>
      <c r="N495" s="29">
        <v>86</v>
      </c>
      <c r="P495" s="7" t="s">
        <v>535</v>
      </c>
      <c r="Q495" s="29">
        <v>87</v>
      </c>
      <c r="S495" s="7" t="s">
        <v>535</v>
      </c>
      <c r="T495" s="29">
        <v>87</v>
      </c>
      <c r="V495" s="7" t="s">
        <v>535</v>
      </c>
      <c r="W495" s="29">
        <v>87</v>
      </c>
    </row>
    <row r="496" spans="1:23" x14ac:dyDescent="0.3">
      <c r="A496" s="7" t="s">
        <v>536</v>
      </c>
      <c r="B496" s="29">
        <v>90</v>
      </c>
      <c r="D496" s="7" t="s">
        <v>536</v>
      </c>
      <c r="E496" s="33">
        <v>95</v>
      </c>
      <c r="G496" s="7" t="s">
        <v>536</v>
      </c>
      <c r="H496" s="29">
        <v>84</v>
      </c>
      <c r="J496" s="7" t="s">
        <v>536</v>
      </c>
      <c r="K496" s="29">
        <v>85</v>
      </c>
      <c r="M496" s="7" t="s">
        <v>536</v>
      </c>
      <c r="N496" s="29">
        <v>86</v>
      </c>
      <c r="P496" s="7" t="s">
        <v>536</v>
      </c>
      <c r="Q496" s="29">
        <v>87</v>
      </c>
      <c r="S496" s="7" t="s">
        <v>536</v>
      </c>
      <c r="T496" s="29">
        <v>87</v>
      </c>
      <c r="V496" s="7" t="s">
        <v>536</v>
      </c>
      <c r="W496" s="29">
        <v>87</v>
      </c>
    </row>
    <row r="497" spans="1:23" x14ac:dyDescent="0.3">
      <c r="A497" s="7" t="s">
        <v>537</v>
      </c>
      <c r="B497" s="29">
        <v>90</v>
      </c>
      <c r="D497" s="7" t="s">
        <v>537</v>
      </c>
      <c r="E497" s="33">
        <v>95</v>
      </c>
      <c r="G497" s="7" t="s">
        <v>537</v>
      </c>
      <c r="H497" s="29">
        <v>84</v>
      </c>
      <c r="J497" s="7" t="s">
        <v>537</v>
      </c>
      <c r="K497" s="29">
        <v>85</v>
      </c>
      <c r="M497" s="7" t="s">
        <v>537</v>
      </c>
      <c r="N497" s="29">
        <v>86</v>
      </c>
      <c r="P497" s="7" t="s">
        <v>537</v>
      </c>
      <c r="Q497" s="29">
        <v>87</v>
      </c>
      <c r="S497" s="7" t="s">
        <v>537</v>
      </c>
      <c r="T497" s="29">
        <v>87</v>
      </c>
      <c r="V497" s="7" t="s">
        <v>537</v>
      </c>
      <c r="W497" s="29">
        <v>87</v>
      </c>
    </row>
    <row r="498" spans="1:23" x14ac:dyDescent="0.3">
      <c r="A498" s="7" t="s">
        <v>538</v>
      </c>
      <c r="B498" s="29">
        <v>90</v>
      </c>
      <c r="D498" s="7" t="s">
        <v>538</v>
      </c>
      <c r="E498" s="33">
        <v>95</v>
      </c>
      <c r="G498" s="7" t="s">
        <v>538</v>
      </c>
      <c r="H498" s="29">
        <v>84</v>
      </c>
      <c r="J498" s="7" t="s">
        <v>538</v>
      </c>
      <c r="K498" s="29">
        <v>85</v>
      </c>
      <c r="M498" s="7" t="s">
        <v>538</v>
      </c>
      <c r="N498" s="29">
        <v>86</v>
      </c>
      <c r="P498" s="7" t="s">
        <v>538</v>
      </c>
      <c r="Q498" s="29">
        <v>87</v>
      </c>
      <c r="S498" s="7" t="s">
        <v>538</v>
      </c>
      <c r="T498" s="29">
        <v>87</v>
      </c>
      <c r="V498" s="7" t="s">
        <v>538</v>
      </c>
      <c r="W498" s="29">
        <v>87</v>
      </c>
    </row>
    <row r="499" spans="1:23" x14ac:dyDescent="0.3">
      <c r="A499" s="7" t="s">
        <v>539</v>
      </c>
      <c r="B499" s="29">
        <v>90</v>
      </c>
      <c r="D499" s="7" t="s">
        <v>539</v>
      </c>
      <c r="E499" s="33">
        <v>95</v>
      </c>
      <c r="G499" s="7" t="s">
        <v>539</v>
      </c>
      <c r="H499" s="29">
        <v>84</v>
      </c>
      <c r="J499" s="7" t="s">
        <v>539</v>
      </c>
      <c r="K499" s="29">
        <v>85</v>
      </c>
      <c r="M499" s="7" t="s">
        <v>539</v>
      </c>
      <c r="N499" s="29">
        <v>86</v>
      </c>
      <c r="P499" s="7" t="s">
        <v>539</v>
      </c>
      <c r="Q499" s="29">
        <v>87</v>
      </c>
      <c r="S499" s="7" t="s">
        <v>539</v>
      </c>
      <c r="T499" s="29">
        <v>87</v>
      </c>
      <c r="V499" s="7" t="s">
        <v>539</v>
      </c>
      <c r="W499" s="29">
        <v>87</v>
      </c>
    </row>
    <row r="500" spans="1:23" x14ac:dyDescent="0.3">
      <c r="A500" s="7" t="s">
        <v>540</v>
      </c>
      <c r="B500" s="29">
        <v>90</v>
      </c>
      <c r="D500" s="7" t="s">
        <v>540</v>
      </c>
      <c r="E500" s="33">
        <v>95</v>
      </c>
      <c r="G500" s="7" t="s">
        <v>540</v>
      </c>
      <c r="H500" s="29">
        <v>84</v>
      </c>
      <c r="J500" s="7" t="s">
        <v>540</v>
      </c>
      <c r="K500" s="29">
        <v>85</v>
      </c>
      <c r="M500" s="7" t="s">
        <v>540</v>
      </c>
      <c r="N500" s="29">
        <v>86</v>
      </c>
      <c r="P500" s="7" t="s">
        <v>540</v>
      </c>
      <c r="Q500" s="29">
        <v>87</v>
      </c>
      <c r="S500" s="7" t="s">
        <v>540</v>
      </c>
      <c r="T500" s="29">
        <v>87</v>
      </c>
      <c r="V500" s="7" t="s">
        <v>540</v>
      </c>
      <c r="W500" s="29">
        <v>87</v>
      </c>
    </row>
    <row r="501" spans="1:23" x14ac:dyDescent="0.3">
      <c r="A501" s="7" t="s">
        <v>541</v>
      </c>
      <c r="B501" s="29">
        <v>90</v>
      </c>
      <c r="D501" s="7" t="s">
        <v>541</v>
      </c>
      <c r="E501" s="33">
        <v>95</v>
      </c>
      <c r="G501" s="7" t="s">
        <v>541</v>
      </c>
      <c r="H501" s="29">
        <v>84</v>
      </c>
      <c r="J501" s="7" t="s">
        <v>541</v>
      </c>
      <c r="K501" s="29">
        <v>85</v>
      </c>
      <c r="M501" s="7" t="s">
        <v>541</v>
      </c>
      <c r="N501" s="29">
        <v>86</v>
      </c>
      <c r="P501" s="7" t="s">
        <v>541</v>
      </c>
      <c r="Q501" s="29">
        <v>87</v>
      </c>
      <c r="S501" s="7" t="s">
        <v>541</v>
      </c>
      <c r="T501" s="29">
        <v>87</v>
      </c>
      <c r="V501" s="7" t="s">
        <v>541</v>
      </c>
      <c r="W501" s="29">
        <v>87</v>
      </c>
    </row>
    <row r="502" spans="1:23" x14ac:dyDescent="0.3">
      <c r="A502" s="7" t="s">
        <v>542</v>
      </c>
      <c r="B502" s="29">
        <v>90</v>
      </c>
      <c r="D502" s="7" t="s">
        <v>542</v>
      </c>
      <c r="E502" s="33">
        <v>95</v>
      </c>
      <c r="G502" s="7" t="s">
        <v>542</v>
      </c>
      <c r="H502" s="29">
        <v>84</v>
      </c>
      <c r="J502" s="7" t="s">
        <v>542</v>
      </c>
      <c r="K502" s="29">
        <v>85</v>
      </c>
      <c r="M502" s="7" t="s">
        <v>542</v>
      </c>
      <c r="N502" s="29">
        <v>86</v>
      </c>
      <c r="P502" s="7" t="s">
        <v>542</v>
      </c>
      <c r="Q502" s="29">
        <v>87</v>
      </c>
      <c r="S502" s="7" t="s">
        <v>542</v>
      </c>
      <c r="T502" s="29">
        <v>87</v>
      </c>
      <c r="V502" s="7" t="s">
        <v>542</v>
      </c>
      <c r="W502" s="29">
        <v>87</v>
      </c>
    </row>
    <row r="503" spans="1:23" x14ac:dyDescent="0.3">
      <c r="A503" s="6" t="s">
        <v>543</v>
      </c>
      <c r="B503" s="29">
        <v>90</v>
      </c>
      <c r="D503" s="7" t="s">
        <v>543</v>
      </c>
      <c r="E503" s="33">
        <v>95</v>
      </c>
      <c r="G503" s="7" t="s">
        <v>543</v>
      </c>
      <c r="H503" s="29">
        <v>84</v>
      </c>
      <c r="J503" s="7" t="s">
        <v>543</v>
      </c>
      <c r="K503" s="29">
        <v>85</v>
      </c>
      <c r="M503" s="7" t="s">
        <v>543</v>
      </c>
      <c r="N503" s="29">
        <v>86</v>
      </c>
      <c r="P503" s="7" t="s">
        <v>543</v>
      </c>
      <c r="Q503" s="29">
        <v>87</v>
      </c>
      <c r="S503" s="7" t="s">
        <v>543</v>
      </c>
      <c r="T503" s="29">
        <v>87</v>
      </c>
      <c r="V503" s="7" t="s">
        <v>543</v>
      </c>
      <c r="W503" s="29">
        <v>87</v>
      </c>
    </row>
    <row r="504" spans="1:23" x14ac:dyDescent="0.3">
      <c r="A504" s="7" t="s">
        <v>544</v>
      </c>
      <c r="B504" s="29">
        <v>89</v>
      </c>
      <c r="D504" s="7" t="s">
        <v>544</v>
      </c>
      <c r="E504" s="33">
        <v>94</v>
      </c>
      <c r="G504" s="7" t="s">
        <v>544</v>
      </c>
      <c r="H504" s="29">
        <v>84</v>
      </c>
      <c r="J504" s="7" t="s">
        <v>544</v>
      </c>
      <c r="K504" s="29">
        <v>85</v>
      </c>
      <c r="M504" s="7" t="s">
        <v>544</v>
      </c>
      <c r="N504" s="29">
        <v>86</v>
      </c>
      <c r="P504" s="7" t="s">
        <v>544</v>
      </c>
      <c r="Q504" s="29">
        <v>87</v>
      </c>
      <c r="S504" s="7" t="s">
        <v>544</v>
      </c>
      <c r="T504" s="29">
        <v>87</v>
      </c>
      <c r="V504" s="7" t="s">
        <v>544</v>
      </c>
      <c r="W504" s="29">
        <v>87</v>
      </c>
    </row>
    <row r="505" spans="1:23" x14ac:dyDescent="0.3">
      <c r="A505" s="7" t="s">
        <v>545</v>
      </c>
      <c r="B505" s="29">
        <v>89</v>
      </c>
      <c r="D505" s="7" t="s">
        <v>545</v>
      </c>
      <c r="E505" s="33">
        <v>94</v>
      </c>
      <c r="G505" s="7" t="s">
        <v>545</v>
      </c>
      <c r="H505" s="29">
        <v>84</v>
      </c>
      <c r="J505" s="7" t="s">
        <v>545</v>
      </c>
      <c r="K505" s="29">
        <v>85</v>
      </c>
      <c r="M505" s="7" t="s">
        <v>545</v>
      </c>
      <c r="N505" s="29">
        <v>86</v>
      </c>
      <c r="P505" s="7" t="s">
        <v>545</v>
      </c>
      <c r="Q505" s="29">
        <v>87</v>
      </c>
      <c r="S505" s="7" t="s">
        <v>545</v>
      </c>
      <c r="T505" s="29">
        <v>87</v>
      </c>
      <c r="V505" s="7" t="s">
        <v>545</v>
      </c>
      <c r="W505" s="29">
        <v>87</v>
      </c>
    </row>
    <row r="506" spans="1:23" x14ac:dyDescent="0.3">
      <c r="A506" s="7" t="s">
        <v>546</v>
      </c>
      <c r="B506" s="29">
        <v>89</v>
      </c>
      <c r="D506" s="7" t="s">
        <v>546</v>
      </c>
      <c r="E506" s="33">
        <v>94</v>
      </c>
      <c r="G506" s="7" t="s">
        <v>546</v>
      </c>
      <c r="H506" s="29">
        <v>84</v>
      </c>
      <c r="J506" s="7" t="s">
        <v>546</v>
      </c>
      <c r="K506" s="29">
        <v>85</v>
      </c>
      <c r="M506" s="7" t="s">
        <v>546</v>
      </c>
      <c r="N506" s="29">
        <v>86</v>
      </c>
      <c r="P506" s="7" t="s">
        <v>546</v>
      </c>
      <c r="Q506" s="29">
        <v>87</v>
      </c>
      <c r="S506" s="7" t="s">
        <v>546</v>
      </c>
      <c r="T506" s="29">
        <v>87</v>
      </c>
      <c r="V506" s="7" t="s">
        <v>546</v>
      </c>
      <c r="W506" s="29">
        <v>87</v>
      </c>
    </row>
    <row r="507" spans="1:23" x14ac:dyDescent="0.3">
      <c r="A507" s="7" t="s">
        <v>547</v>
      </c>
      <c r="B507" s="29">
        <v>89</v>
      </c>
      <c r="D507" s="7" t="s">
        <v>547</v>
      </c>
      <c r="E507" s="33">
        <v>94</v>
      </c>
      <c r="G507" s="7" t="s">
        <v>547</v>
      </c>
      <c r="H507" s="29">
        <v>84</v>
      </c>
      <c r="J507" s="7" t="s">
        <v>547</v>
      </c>
      <c r="K507" s="29">
        <v>85</v>
      </c>
      <c r="M507" s="7" t="s">
        <v>547</v>
      </c>
      <c r="N507" s="29">
        <v>86</v>
      </c>
      <c r="P507" s="7" t="s">
        <v>547</v>
      </c>
      <c r="Q507" s="29">
        <v>87</v>
      </c>
      <c r="S507" s="7" t="s">
        <v>547</v>
      </c>
      <c r="T507" s="29">
        <v>87</v>
      </c>
      <c r="V507" s="7" t="s">
        <v>547</v>
      </c>
      <c r="W507" s="29">
        <v>87</v>
      </c>
    </row>
    <row r="508" spans="1:23" x14ac:dyDescent="0.3">
      <c r="A508" s="7" t="s">
        <v>548</v>
      </c>
      <c r="B508" s="29">
        <v>89</v>
      </c>
      <c r="D508" s="7" t="s">
        <v>548</v>
      </c>
      <c r="E508" s="33">
        <v>94</v>
      </c>
      <c r="G508" s="7" t="s">
        <v>548</v>
      </c>
      <c r="H508" s="29">
        <v>84</v>
      </c>
      <c r="J508" s="7" t="s">
        <v>548</v>
      </c>
      <c r="K508" s="29">
        <v>85</v>
      </c>
      <c r="M508" s="7" t="s">
        <v>548</v>
      </c>
      <c r="N508" s="29">
        <v>86</v>
      </c>
      <c r="P508" s="7" t="s">
        <v>548</v>
      </c>
      <c r="Q508" s="29">
        <v>87</v>
      </c>
      <c r="S508" s="7" t="s">
        <v>548</v>
      </c>
      <c r="T508" s="29">
        <v>87</v>
      </c>
      <c r="V508" s="7" t="s">
        <v>548</v>
      </c>
      <c r="W508" s="29">
        <v>87</v>
      </c>
    </row>
    <row r="509" spans="1:23" x14ac:dyDescent="0.3">
      <c r="A509" s="7" t="s">
        <v>549</v>
      </c>
      <c r="B509" s="29">
        <v>89</v>
      </c>
      <c r="D509" s="7" t="s">
        <v>549</v>
      </c>
      <c r="E509" s="33">
        <v>94</v>
      </c>
      <c r="G509" s="7" t="s">
        <v>549</v>
      </c>
      <c r="H509" s="29">
        <v>84</v>
      </c>
      <c r="J509" s="7" t="s">
        <v>549</v>
      </c>
      <c r="K509" s="29">
        <v>85</v>
      </c>
      <c r="M509" s="7" t="s">
        <v>549</v>
      </c>
      <c r="N509" s="29">
        <v>86</v>
      </c>
      <c r="P509" s="7" t="s">
        <v>549</v>
      </c>
      <c r="Q509" s="29">
        <v>87</v>
      </c>
      <c r="S509" s="7" t="s">
        <v>549</v>
      </c>
      <c r="T509" s="29">
        <v>87</v>
      </c>
      <c r="V509" s="7" t="s">
        <v>549</v>
      </c>
      <c r="W509" s="29">
        <v>87</v>
      </c>
    </row>
    <row r="510" spans="1:23" x14ac:dyDescent="0.3">
      <c r="A510" s="7" t="s">
        <v>550</v>
      </c>
      <c r="B510" s="29">
        <v>89</v>
      </c>
      <c r="D510" s="7" t="s">
        <v>550</v>
      </c>
      <c r="E510" s="33">
        <v>94</v>
      </c>
      <c r="G510" s="7" t="s">
        <v>550</v>
      </c>
      <c r="H510" s="29">
        <v>84</v>
      </c>
      <c r="J510" s="7" t="s">
        <v>550</v>
      </c>
      <c r="K510" s="29">
        <v>85</v>
      </c>
      <c r="M510" s="7" t="s">
        <v>550</v>
      </c>
      <c r="N510" s="29">
        <v>86</v>
      </c>
      <c r="P510" s="7" t="s">
        <v>550</v>
      </c>
      <c r="Q510" s="29">
        <v>87</v>
      </c>
      <c r="S510" s="7" t="s">
        <v>550</v>
      </c>
      <c r="T510" s="29">
        <v>87</v>
      </c>
      <c r="V510" s="7" t="s">
        <v>550</v>
      </c>
      <c r="W510" s="29">
        <v>87</v>
      </c>
    </row>
    <row r="511" spans="1:23" x14ac:dyDescent="0.3">
      <c r="A511" s="7" t="s">
        <v>551</v>
      </c>
      <c r="B511" s="29">
        <v>89</v>
      </c>
      <c r="D511" s="7" t="s">
        <v>551</v>
      </c>
      <c r="E511" s="33">
        <v>94</v>
      </c>
      <c r="G511" s="7" t="s">
        <v>551</v>
      </c>
      <c r="H511" s="29">
        <v>84</v>
      </c>
      <c r="J511" s="7" t="s">
        <v>551</v>
      </c>
      <c r="K511" s="29">
        <v>85</v>
      </c>
      <c r="M511" s="7" t="s">
        <v>551</v>
      </c>
      <c r="N511" s="29">
        <v>86</v>
      </c>
      <c r="P511" s="7" t="s">
        <v>551</v>
      </c>
      <c r="Q511" s="29">
        <v>87</v>
      </c>
      <c r="S511" s="7" t="s">
        <v>551</v>
      </c>
      <c r="T511" s="29">
        <v>87</v>
      </c>
      <c r="V511" s="7" t="s">
        <v>551</v>
      </c>
      <c r="W511" s="29">
        <v>87</v>
      </c>
    </row>
    <row r="512" spans="1:23" x14ac:dyDescent="0.3">
      <c r="A512" s="7" t="s">
        <v>552</v>
      </c>
      <c r="B512" s="29">
        <v>89</v>
      </c>
      <c r="D512" s="7" t="s">
        <v>552</v>
      </c>
      <c r="E512" s="33">
        <v>94</v>
      </c>
      <c r="G512" s="7" t="s">
        <v>552</v>
      </c>
      <c r="H512" s="29">
        <v>84</v>
      </c>
      <c r="J512" s="7" t="s">
        <v>552</v>
      </c>
      <c r="K512" s="29">
        <v>85</v>
      </c>
      <c r="M512" s="7" t="s">
        <v>552</v>
      </c>
      <c r="N512" s="29">
        <v>86</v>
      </c>
      <c r="P512" s="7" t="s">
        <v>552</v>
      </c>
      <c r="Q512" s="29">
        <v>87</v>
      </c>
      <c r="S512" s="7" t="s">
        <v>552</v>
      </c>
      <c r="T512" s="29">
        <v>87</v>
      </c>
      <c r="V512" s="7" t="s">
        <v>552</v>
      </c>
      <c r="W512" s="29">
        <v>87</v>
      </c>
    </row>
    <row r="513" spans="1:23" x14ac:dyDescent="0.3">
      <c r="A513" s="7" t="s">
        <v>553</v>
      </c>
      <c r="B513" s="29">
        <v>89</v>
      </c>
      <c r="D513" s="7" t="s">
        <v>553</v>
      </c>
      <c r="E513" s="33">
        <v>94</v>
      </c>
      <c r="G513" s="7" t="s">
        <v>553</v>
      </c>
      <c r="H513" s="29">
        <v>84</v>
      </c>
      <c r="J513" s="7" t="s">
        <v>553</v>
      </c>
      <c r="K513" s="29">
        <v>85</v>
      </c>
      <c r="M513" s="7" t="s">
        <v>553</v>
      </c>
      <c r="N513" s="29">
        <v>86</v>
      </c>
      <c r="P513" s="7" t="s">
        <v>553</v>
      </c>
      <c r="Q513" s="29">
        <v>87</v>
      </c>
      <c r="S513" s="7" t="s">
        <v>553</v>
      </c>
      <c r="T513" s="29">
        <v>87</v>
      </c>
      <c r="V513" s="7" t="s">
        <v>553</v>
      </c>
      <c r="W513" s="29">
        <v>87</v>
      </c>
    </row>
    <row r="514" spans="1:23" x14ac:dyDescent="0.3">
      <c r="A514" s="7" t="s">
        <v>554</v>
      </c>
      <c r="B514" s="29">
        <v>89</v>
      </c>
      <c r="D514" s="7" t="s">
        <v>554</v>
      </c>
      <c r="E514" s="33">
        <v>93</v>
      </c>
      <c r="G514" s="7" t="s">
        <v>554</v>
      </c>
      <c r="H514" s="29">
        <v>83</v>
      </c>
      <c r="J514" s="7" t="s">
        <v>554</v>
      </c>
      <c r="K514" s="29">
        <v>85</v>
      </c>
      <c r="M514" s="7" t="s">
        <v>554</v>
      </c>
      <c r="N514" s="29">
        <v>85</v>
      </c>
      <c r="P514" s="7" t="s">
        <v>554</v>
      </c>
      <c r="Q514" s="29">
        <v>86</v>
      </c>
      <c r="S514" s="7" t="s">
        <v>554</v>
      </c>
      <c r="T514" s="29">
        <v>86</v>
      </c>
      <c r="V514" s="7" t="s">
        <v>554</v>
      </c>
      <c r="W514" s="29">
        <v>86</v>
      </c>
    </row>
    <row r="515" spans="1:23" x14ac:dyDescent="0.3">
      <c r="A515" s="7" t="s">
        <v>555</v>
      </c>
      <c r="B515" s="29">
        <v>89</v>
      </c>
      <c r="D515" s="7" t="s">
        <v>555</v>
      </c>
      <c r="E515" s="33">
        <v>93</v>
      </c>
      <c r="G515" s="7" t="s">
        <v>555</v>
      </c>
      <c r="H515" s="29">
        <v>83</v>
      </c>
      <c r="J515" s="7" t="s">
        <v>555</v>
      </c>
      <c r="K515" s="29">
        <v>85</v>
      </c>
      <c r="M515" s="7" t="s">
        <v>555</v>
      </c>
      <c r="N515" s="29">
        <v>85</v>
      </c>
      <c r="P515" s="7" t="s">
        <v>555</v>
      </c>
      <c r="Q515" s="29">
        <v>86</v>
      </c>
      <c r="S515" s="7" t="s">
        <v>555</v>
      </c>
      <c r="T515" s="29">
        <v>86</v>
      </c>
      <c r="V515" s="7" t="s">
        <v>555</v>
      </c>
      <c r="W515" s="29">
        <v>86</v>
      </c>
    </row>
    <row r="516" spans="1:23" x14ac:dyDescent="0.3">
      <c r="A516" s="7" t="s">
        <v>556</v>
      </c>
      <c r="B516" s="29">
        <v>89</v>
      </c>
      <c r="D516" s="7" t="s">
        <v>556</v>
      </c>
      <c r="E516" s="33">
        <v>93</v>
      </c>
      <c r="G516" s="7" t="s">
        <v>556</v>
      </c>
      <c r="H516" s="29">
        <v>83</v>
      </c>
      <c r="J516" s="7" t="s">
        <v>556</v>
      </c>
      <c r="K516" s="29">
        <v>85</v>
      </c>
      <c r="M516" s="7" t="s">
        <v>556</v>
      </c>
      <c r="N516" s="29">
        <v>85</v>
      </c>
      <c r="P516" s="7" t="s">
        <v>556</v>
      </c>
      <c r="Q516" s="29">
        <v>86</v>
      </c>
      <c r="S516" s="7" t="s">
        <v>556</v>
      </c>
      <c r="T516" s="29">
        <v>86</v>
      </c>
      <c r="V516" s="7" t="s">
        <v>556</v>
      </c>
      <c r="W516" s="29">
        <v>86</v>
      </c>
    </row>
    <row r="517" spans="1:23" x14ac:dyDescent="0.3">
      <c r="A517" s="7" t="s">
        <v>557</v>
      </c>
      <c r="B517" s="29">
        <v>89</v>
      </c>
      <c r="D517" s="7" t="s">
        <v>557</v>
      </c>
      <c r="E517" s="33">
        <v>93</v>
      </c>
      <c r="G517" s="7" t="s">
        <v>557</v>
      </c>
      <c r="H517" s="29">
        <v>83</v>
      </c>
      <c r="J517" s="7" t="s">
        <v>557</v>
      </c>
      <c r="K517" s="29">
        <v>85</v>
      </c>
      <c r="M517" s="7" t="s">
        <v>557</v>
      </c>
      <c r="N517" s="29">
        <v>85</v>
      </c>
      <c r="P517" s="7" t="s">
        <v>557</v>
      </c>
      <c r="Q517" s="29">
        <v>86</v>
      </c>
      <c r="S517" s="7" t="s">
        <v>557</v>
      </c>
      <c r="T517" s="29">
        <v>86</v>
      </c>
      <c r="V517" s="7" t="s">
        <v>557</v>
      </c>
      <c r="W517" s="29">
        <v>86</v>
      </c>
    </row>
    <row r="518" spans="1:23" x14ac:dyDescent="0.3">
      <c r="A518" s="7" t="s">
        <v>558</v>
      </c>
      <c r="B518" s="29">
        <v>89</v>
      </c>
      <c r="D518" s="7" t="s">
        <v>558</v>
      </c>
      <c r="E518" s="33">
        <v>93</v>
      </c>
      <c r="G518" s="7" t="s">
        <v>558</v>
      </c>
      <c r="H518" s="29">
        <v>83</v>
      </c>
      <c r="J518" s="7" t="s">
        <v>558</v>
      </c>
      <c r="K518" s="29">
        <v>85</v>
      </c>
      <c r="M518" s="7" t="s">
        <v>558</v>
      </c>
      <c r="N518" s="29">
        <v>85</v>
      </c>
      <c r="P518" s="7" t="s">
        <v>558</v>
      </c>
      <c r="Q518" s="29">
        <v>86</v>
      </c>
      <c r="S518" s="7" t="s">
        <v>558</v>
      </c>
      <c r="T518" s="29">
        <v>86</v>
      </c>
      <c r="V518" s="7" t="s">
        <v>558</v>
      </c>
      <c r="W518" s="29">
        <v>86</v>
      </c>
    </row>
    <row r="519" spans="1:23" x14ac:dyDescent="0.3">
      <c r="A519" s="7" t="s">
        <v>559</v>
      </c>
      <c r="B519" s="29">
        <v>89</v>
      </c>
      <c r="D519" s="7" t="s">
        <v>559</v>
      </c>
      <c r="E519" s="33">
        <v>93</v>
      </c>
      <c r="G519" s="7" t="s">
        <v>559</v>
      </c>
      <c r="H519" s="29">
        <v>83</v>
      </c>
      <c r="J519" s="7" t="s">
        <v>559</v>
      </c>
      <c r="K519" s="29">
        <v>85</v>
      </c>
      <c r="M519" s="7" t="s">
        <v>559</v>
      </c>
      <c r="N519" s="29">
        <v>85</v>
      </c>
      <c r="P519" s="7" t="s">
        <v>559</v>
      </c>
      <c r="Q519" s="29">
        <v>86</v>
      </c>
      <c r="S519" s="7" t="s">
        <v>559</v>
      </c>
      <c r="T519" s="29">
        <v>86</v>
      </c>
      <c r="V519" s="7" t="s">
        <v>559</v>
      </c>
      <c r="W519" s="29">
        <v>86</v>
      </c>
    </row>
    <row r="520" spans="1:23" x14ac:dyDescent="0.3">
      <c r="A520" s="7" t="s">
        <v>560</v>
      </c>
      <c r="B520" s="29">
        <v>89</v>
      </c>
      <c r="D520" s="7" t="s">
        <v>560</v>
      </c>
      <c r="E520" s="33">
        <v>93</v>
      </c>
      <c r="G520" s="7" t="s">
        <v>560</v>
      </c>
      <c r="H520" s="29">
        <v>83</v>
      </c>
      <c r="J520" s="7" t="s">
        <v>560</v>
      </c>
      <c r="K520" s="29">
        <v>85</v>
      </c>
      <c r="M520" s="7" t="s">
        <v>560</v>
      </c>
      <c r="N520" s="29">
        <v>85</v>
      </c>
      <c r="P520" s="7" t="s">
        <v>560</v>
      </c>
      <c r="Q520" s="29">
        <v>86</v>
      </c>
      <c r="S520" s="7" t="s">
        <v>560</v>
      </c>
      <c r="T520" s="29">
        <v>86</v>
      </c>
      <c r="V520" s="7" t="s">
        <v>560</v>
      </c>
      <c r="W520" s="29">
        <v>86</v>
      </c>
    </row>
    <row r="521" spans="1:23" x14ac:dyDescent="0.3">
      <c r="A521" s="7" t="s">
        <v>561</v>
      </c>
      <c r="B521" s="29">
        <v>89</v>
      </c>
      <c r="D521" s="7" t="s">
        <v>561</v>
      </c>
      <c r="E521" s="33">
        <v>93</v>
      </c>
      <c r="G521" s="7" t="s">
        <v>561</v>
      </c>
      <c r="H521" s="29">
        <v>83</v>
      </c>
      <c r="J521" s="7" t="s">
        <v>561</v>
      </c>
      <c r="K521" s="29">
        <v>85</v>
      </c>
      <c r="M521" s="7" t="s">
        <v>561</v>
      </c>
      <c r="N521" s="29">
        <v>85</v>
      </c>
      <c r="P521" s="7" t="s">
        <v>561</v>
      </c>
      <c r="Q521" s="29">
        <v>86</v>
      </c>
      <c r="S521" s="7" t="s">
        <v>561</v>
      </c>
      <c r="T521" s="29">
        <v>86</v>
      </c>
      <c r="V521" s="7" t="s">
        <v>561</v>
      </c>
      <c r="W521" s="29">
        <v>86</v>
      </c>
    </row>
    <row r="522" spans="1:23" x14ac:dyDescent="0.3">
      <c r="A522" s="7" t="s">
        <v>562</v>
      </c>
      <c r="B522" s="29">
        <v>89</v>
      </c>
      <c r="D522" s="7" t="s">
        <v>562</v>
      </c>
      <c r="E522" s="33">
        <v>93</v>
      </c>
      <c r="G522" s="7" t="s">
        <v>562</v>
      </c>
      <c r="H522" s="29">
        <v>83</v>
      </c>
      <c r="J522" s="7" t="s">
        <v>562</v>
      </c>
      <c r="K522" s="29">
        <v>85</v>
      </c>
      <c r="M522" s="7" t="s">
        <v>562</v>
      </c>
      <c r="N522" s="29">
        <v>85</v>
      </c>
      <c r="P522" s="7" t="s">
        <v>562</v>
      </c>
      <c r="Q522" s="29">
        <v>86</v>
      </c>
      <c r="S522" s="7" t="s">
        <v>562</v>
      </c>
      <c r="T522" s="29">
        <v>86</v>
      </c>
      <c r="V522" s="7" t="s">
        <v>562</v>
      </c>
      <c r="W522" s="29">
        <v>86</v>
      </c>
    </row>
    <row r="523" spans="1:23" x14ac:dyDescent="0.3">
      <c r="A523" s="6" t="s">
        <v>563</v>
      </c>
      <c r="B523" s="29">
        <v>89</v>
      </c>
      <c r="D523" s="7" t="s">
        <v>563</v>
      </c>
      <c r="E523" s="33">
        <v>93</v>
      </c>
      <c r="G523" s="7" t="s">
        <v>563</v>
      </c>
      <c r="H523" s="29">
        <v>83</v>
      </c>
      <c r="J523" s="7" t="s">
        <v>563</v>
      </c>
      <c r="K523" s="29">
        <v>85</v>
      </c>
      <c r="M523" s="7" t="s">
        <v>563</v>
      </c>
      <c r="N523" s="29">
        <v>85</v>
      </c>
      <c r="P523" s="7" t="s">
        <v>563</v>
      </c>
      <c r="Q523" s="29">
        <v>86</v>
      </c>
      <c r="S523" s="7" t="s">
        <v>563</v>
      </c>
      <c r="T523" s="29">
        <v>86</v>
      </c>
      <c r="V523" s="7" t="s">
        <v>563</v>
      </c>
      <c r="W523" s="29">
        <v>86</v>
      </c>
    </row>
    <row r="524" spans="1:23" x14ac:dyDescent="0.3">
      <c r="A524" s="7" t="s">
        <v>564</v>
      </c>
      <c r="B524" s="29">
        <v>88</v>
      </c>
      <c r="D524" s="7" t="s">
        <v>564</v>
      </c>
      <c r="E524" s="33">
        <v>92</v>
      </c>
      <c r="G524" s="7" t="s">
        <v>564</v>
      </c>
      <c r="H524" s="29">
        <v>83</v>
      </c>
      <c r="J524" s="7" t="s">
        <v>564</v>
      </c>
      <c r="K524" s="29">
        <v>84</v>
      </c>
      <c r="M524" s="7" t="s">
        <v>564</v>
      </c>
      <c r="N524" s="29">
        <v>85</v>
      </c>
      <c r="P524" s="7" t="s">
        <v>564</v>
      </c>
      <c r="Q524" s="29">
        <v>86</v>
      </c>
      <c r="S524" s="7" t="s">
        <v>564</v>
      </c>
      <c r="T524" s="29">
        <v>86</v>
      </c>
      <c r="V524" s="7" t="s">
        <v>564</v>
      </c>
      <c r="W524" s="29">
        <v>86</v>
      </c>
    </row>
    <row r="525" spans="1:23" x14ac:dyDescent="0.3">
      <c r="A525" s="7" t="s">
        <v>565</v>
      </c>
      <c r="B525" s="29">
        <v>88</v>
      </c>
      <c r="D525" s="7" t="s">
        <v>565</v>
      </c>
      <c r="E525" s="33">
        <v>92</v>
      </c>
      <c r="G525" s="7" t="s">
        <v>565</v>
      </c>
      <c r="H525" s="29">
        <v>83</v>
      </c>
      <c r="J525" s="7" t="s">
        <v>565</v>
      </c>
      <c r="K525" s="29">
        <v>84</v>
      </c>
      <c r="M525" s="7" t="s">
        <v>565</v>
      </c>
      <c r="N525" s="29">
        <v>85</v>
      </c>
      <c r="P525" s="7" t="s">
        <v>565</v>
      </c>
      <c r="Q525" s="29">
        <v>86</v>
      </c>
      <c r="S525" s="7" t="s">
        <v>565</v>
      </c>
      <c r="T525" s="29">
        <v>86</v>
      </c>
      <c r="V525" s="7" t="s">
        <v>565</v>
      </c>
      <c r="W525" s="29">
        <v>86</v>
      </c>
    </row>
    <row r="526" spans="1:23" x14ac:dyDescent="0.3">
      <c r="A526" s="7" t="s">
        <v>566</v>
      </c>
      <c r="B526" s="29">
        <v>88</v>
      </c>
      <c r="D526" s="7" t="s">
        <v>566</v>
      </c>
      <c r="E526" s="33">
        <v>92</v>
      </c>
      <c r="G526" s="7" t="s">
        <v>566</v>
      </c>
      <c r="H526" s="29">
        <v>83</v>
      </c>
      <c r="J526" s="7" t="s">
        <v>566</v>
      </c>
      <c r="K526" s="29">
        <v>84</v>
      </c>
      <c r="M526" s="7" t="s">
        <v>566</v>
      </c>
      <c r="N526" s="29">
        <v>85</v>
      </c>
      <c r="P526" s="7" t="s">
        <v>566</v>
      </c>
      <c r="Q526" s="29">
        <v>86</v>
      </c>
      <c r="S526" s="7" t="s">
        <v>566</v>
      </c>
      <c r="T526" s="29">
        <v>86</v>
      </c>
      <c r="V526" s="7" t="s">
        <v>566</v>
      </c>
      <c r="W526" s="29">
        <v>86</v>
      </c>
    </row>
    <row r="527" spans="1:23" x14ac:dyDescent="0.3">
      <c r="A527" s="7" t="s">
        <v>567</v>
      </c>
      <c r="B527" s="29">
        <v>88</v>
      </c>
      <c r="D527" s="7" t="s">
        <v>567</v>
      </c>
      <c r="E527" s="33">
        <v>92</v>
      </c>
      <c r="G527" s="7" t="s">
        <v>567</v>
      </c>
      <c r="H527" s="29">
        <v>83</v>
      </c>
      <c r="J527" s="7" t="s">
        <v>567</v>
      </c>
      <c r="K527" s="29">
        <v>84</v>
      </c>
      <c r="M527" s="7" t="s">
        <v>567</v>
      </c>
      <c r="N527" s="29">
        <v>85</v>
      </c>
      <c r="P527" s="7" t="s">
        <v>567</v>
      </c>
      <c r="Q527" s="29">
        <v>86</v>
      </c>
      <c r="S527" s="7" t="s">
        <v>567</v>
      </c>
      <c r="T527" s="29">
        <v>86</v>
      </c>
      <c r="V527" s="7" t="s">
        <v>567</v>
      </c>
      <c r="W527" s="29">
        <v>86</v>
      </c>
    </row>
    <row r="528" spans="1:23" x14ac:dyDescent="0.3">
      <c r="A528" s="7" t="s">
        <v>568</v>
      </c>
      <c r="B528" s="29">
        <v>88</v>
      </c>
      <c r="D528" s="7" t="s">
        <v>568</v>
      </c>
      <c r="E528" s="33">
        <v>92</v>
      </c>
      <c r="G528" s="7" t="s">
        <v>568</v>
      </c>
      <c r="H528" s="29">
        <v>83</v>
      </c>
      <c r="J528" s="7" t="s">
        <v>568</v>
      </c>
      <c r="K528" s="29">
        <v>84</v>
      </c>
      <c r="M528" s="7" t="s">
        <v>568</v>
      </c>
      <c r="N528" s="29">
        <v>85</v>
      </c>
      <c r="P528" s="7" t="s">
        <v>568</v>
      </c>
      <c r="Q528" s="29">
        <v>86</v>
      </c>
      <c r="S528" s="7" t="s">
        <v>568</v>
      </c>
      <c r="T528" s="29">
        <v>86</v>
      </c>
      <c r="V528" s="7" t="s">
        <v>568</v>
      </c>
      <c r="W528" s="29">
        <v>86</v>
      </c>
    </row>
    <row r="529" spans="1:23" x14ac:dyDescent="0.3">
      <c r="A529" s="7" t="s">
        <v>569</v>
      </c>
      <c r="B529" s="29">
        <v>88</v>
      </c>
      <c r="D529" s="7" t="s">
        <v>569</v>
      </c>
      <c r="E529" s="33">
        <v>92</v>
      </c>
      <c r="G529" s="7" t="s">
        <v>569</v>
      </c>
      <c r="H529" s="29">
        <v>83</v>
      </c>
      <c r="J529" s="7" t="s">
        <v>569</v>
      </c>
      <c r="K529" s="29">
        <v>84</v>
      </c>
      <c r="M529" s="7" t="s">
        <v>569</v>
      </c>
      <c r="N529" s="29">
        <v>85</v>
      </c>
      <c r="P529" s="7" t="s">
        <v>569</v>
      </c>
      <c r="Q529" s="29">
        <v>86</v>
      </c>
      <c r="S529" s="7" t="s">
        <v>569</v>
      </c>
      <c r="T529" s="29">
        <v>86</v>
      </c>
      <c r="V529" s="7" t="s">
        <v>569</v>
      </c>
      <c r="W529" s="29">
        <v>86</v>
      </c>
    </row>
    <row r="530" spans="1:23" x14ac:dyDescent="0.3">
      <c r="A530" s="7" t="s">
        <v>570</v>
      </c>
      <c r="B530" s="29">
        <v>88</v>
      </c>
      <c r="D530" s="7" t="s">
        <v>570</v>
      </c>
      <c r="E530" s="33">
        <v>92</v>
      </c>
      <c r="G530" s="7" t="s">
        <v>570</v>
      </c>
      <c r="H530" s="29">
        <v>83</v>
      </c>
      <c r="J530" s="7" t="s">
        <v>570</v>
      </c>
      <c r="K530" s="29">
        <v>84</v>
      </c>
      <c r="M530" s="7" t="s">
        <v>570</v>
      </c>
      <c r="N530" s="29">
        <v>85</v>
      </c>
      <c r="P530" s="7" t="s">
        <v>570</v>
      </c>
      <c r="Q530" s="29">
        <v>86</v>
      </c>
      <c r="S530" s="7" t="s">
        <v>570</v>
      </c>
      <c r="T530" s="29">
        <v>86</v>
      </c>
      <c r="V530" s="7" t="s">
        <v>570</v>
      </c>
      <c r="W530" s="29">
        <v>86</v>
      </c>
    </row>
    <row r="531" spans="1:23" x14ac:dyDescent="0.3">
      <c r="A531" s="7" t="s">
        <v>571</v>
      </c>
      <c r="B531" s="29">
        <v>88</v>
      </c>
      <c r="D531" s="7" t="s">
        <v>571</v>
      </c>
      <c r="E531" s="33">
        <v>92</v>
      </c>
      <c r="G531" s="7" t="s">
        <v>571</v>
      </c>
      <c r="H531" s="29">
        <v>83</v>
      </c>
      <c r="J531" s="7" t="s">
        <v>571</v>
      </c>
      <c r="K531" s="29">
        <v>84</v>
      </c>
      <c r="M531" s="7" t="s">
        <v>571</v>
      </c>
      <c r="N531" s="29">
        <v>85</v>
      </c>
      <c r="P531" s="7" t="s">
        <v>571</v>
      </c>
      <c r="Q531" s="29">
        <v>86</v>
      </c>
      <c r="S531" s="7" t="s">
        <v>571</v>
      </c>
      <c r="T531" s="29">
        <v>86</v>
      </c>
      <c r="V531" s="7" t="s">
        <v>571</v>
      </c>
      <c r="W531" s="29">
        <v>86</v>
      </c>
    </row>
    <row r="532" spans="1:23" x14ac:dyDescent="0.3">
      <c r="A532" s="7" t="s">
        <v>572</v>
      </c>
      <c r="B532" s="29">
        <v>88</v>
      </c>
      <c r="D532" s="7" t="s">
        <v>572</v>
      </c>
      <c r="E532" s="33">
        <v>92</v>
      </c>
      <c r="G532" s="7" t="s">
        <v>572</v>
      </c>
      <c r="H532" s="29">
        <v>83</v>
      </c>
      <c r="J532" s="7" t="s">
        <v>572</v>
      </c>
      <c r="K532" s="29">
        <v>84</v>
      </c>
      <c r="M532" s="7" t="s">
        <v>572</v>
      </c>
      <c r="N532" s="29">
        <v>85</v>
      </c>
      <c r="P532" s="7" t="s">
        <v>572</v>
      </c>
      <c r="Q532" s="29">
        <v>86</v>
      </c>
      <c r="S532" s="7" t="s">
        <v>572</v>
      </c>
      <c r="T532" s="29">
        <v>86</v>
      </c>
      <c r="V532" s="7" t="s">
        <v>572</v>
      </c>
      <c r="W532" s="29">
        <v>86</v>
      </c>
    </row>
    <row r="533" spans="1:23" x14ac:dyDescent="0.3">
      <c r="A533" s="7" t="s">
        <v>573</v>
      </c>
      <c r="B533" s="29">
        <v>88</v>
      </c>
      <c r="D533" s="7" t="s">
        <v>573</v>
      </c>
      <c r="E533" s="33">
        <v>92</v>
      </c>
      <c r="G533" s="7" t="s">
        <v>573</v>
      </c>
      <c r="H533" s="29">
        <v>83</v>
      </c>
      <c r="J533" s="7" t="s">
        <v>573</v>
      </c>
      <c r="K533" s="29">
        <v>84</v>
      </c>
      <c r="M533" s="7" t="s">
        <v>573</v>
      </c>
      <c r="N533" s="29">
        <v>85</v>
      </c>
      <c r="P533" s="7" t="s">
        <v>573</v>
      </c>
      <c r="Q533" s="29">
        <v>86</v>
      </c>
      <c r="S533" s="7" t="s">
        <v>573</v>
      </c>
      <c r="T533" s="29">
        <v>86</v>
      </c>
      <c r="V533" s="7" t="s">
        <v>573</v>
      </c>
      <c r="W533" s="29">
        <v>86</v>
      </c>
    </row>
    <row r="534" spans="1:23" x14ac:dyDescent="0.3">
      <c r="A534" s="7" t="s">
        <v>574</v>
      </c>
      <c r="B534" s="29">
        <v>88</v>
      </c>
      <c r="D534" s="7" t="s">
        <v>574</v>
      </c>
      <c r="E534" s="33">
        <v>91</v>
      </c>
      <c r="G534" s="7" t="s">
        <v>574</v>
      </c>
      <c r="H534" s="29">
        <v>83</v>
      </c>
      <c r="J534" s="7" t="s">
        <v>574</v>
      </c>
      <c r="K534" s="29">
        <v>84</v>
      </c>
      <c r="M534" s="7" t="s">
        <v>574</v>
      </c>
      <c r="N534" s="29">
        <v>84</v>
      </c>
      <c r="P534" s="7" t="s">
        <v>574</v>
      </c>
      <c r="Q534" s="29">
        <v>85</v>
      </c>
      <c r="S534" s="7" t="s">
        <v>574</v>
      </c>
      <c r="T534" s="29">
        <v>85</v>
      </c>
      <c r="V534" s="7" t="s">
        <v>574</v>
      </c>
      <c r="W534" s="29">
        <v>85</v>
      </c>
    </row>
    <row r="535" spans="1:23" x14ac:dyDescent="0.3">
      <c r="A535" s="7" t="s">
        <v>575</v>
      </c>
      <c r="B535" s="29">
        <v>88</v>
      </c>
      <c r="D535" s="7" t="s">
        <v>575</v>
      </c>
      <c r="E535" s="33">
        <v>91</v>
      </c>
      <c r="G535" s="7" t="s">
        <v>575</v>
      </c>
      <c r="H535" s="29">
        <v>83</v>
      </c>
      <c r="J535" s="7" t="s">
        <v>575</v>
      </c>
      <c r="K535" s="29">
        <v>84</v>
      </c>
      <c r="M535" s="7" t="s">
        <v>575</v>
      </c>
      <c r="N535" s="29">
        <v>84</v>
      </c>
      <c r="P535" s="7" t="s">
        <v>575</v>
      </c>
      <c r="Q535" s="29">
        <v>85</v>
      </c>
      <c r="S535" s="7" t="s">
        <v>575</v>
      </c>
      <c r="T535" s="29">
        <v>85</v>
      </c>
      <c r="V535" s="7" t="s">
        <v>575</v>
      </c>
      <c r="W535" s="29">
        <v>85</v>
      </c>
    </row>
    <row r="536" spans="1:23" x14ac:dyDescent="0.3">
      <c r="A536" s="7" t="s">
        <v>576</v>
      </c>
      <c r="B536" s="29">
        <v>88</v>
      </c>
      <c r="D536" s="7" t="s">
        <v>576</v>
      </c>
      <c r="E536" s="33">
        <v>91</v>
      </c>
      <c r="G536" s="7" t="s">
        <v>576</v>
      </c>
      <c r="H536" s="29">
        <v>83</v>
      </c>
      <c r="J536" s="7" t="s">
        <v>576</v>
      </c>
      <c r="K536" s="29">
        <v>84</v>
      </c>
      <c r="M536" s="7" t="s">
        <v>576</v>
      </c>
      <c r="N536" s="29">
        <v>84</v>
      </c>
      <c r="P536" s="7" t="s">
        <v>576</v>
      </c>
      <c r="Q536" s="29">
        <v>85</v>
      </c>
      <c r="S536" s="7" t="s">
        <v>576</v>
      </c>
      <c r="T536" s="29">
        <v>85</v>
      </c>
      <c r="V536" s="7" t="s">
        <v>576</v>
      </c>
      <c r="W536" s="29">
        <v>85</v>
      </c>
    </row>
    <row r="537" spans="1:23" x14ac:dyDescent="0.3">
      <c r="A537" s="7" t="s">
        <v>577</v>
      </c>
      <c r="B537" s="29">
        <v>88</v>
      </c>
      <c r="D537" s="7" t="s">
        <v>577</v>
      </c>
      <c r="E537" s="33">
        <v>91</v>
      </c>
      <c r="G537" s="7" t="s">
        <v>577</v>
      </c>
      <c r="H537" s="29">
        <v>83</v>
      </c>
      <c r="J537" s="7" t="s">
        <v>577</v>
      </c>
      <c r="K537" s="29">
        <v>84</v>
      </c>
      <c r="M537" s="7" t="s">
        <v>577</v>
      </c>
      <c r="N537" s="29">
        <v>84</v>
      </c>
      <c r="P537" s="7" t="s">
        <v>577</v>
      </c>
      <c r="Q537" s="29">
        <v>85</v>
      </c>
      <c r="S537" s="7" t="s">
        <v>577</v>
      </c>
      <c r="T537" s="29">
        <v>85</v>
      </c>
      <c r="V537" s="7" t="s">
        <v>577</v>
      </c>
      <c r="W537" s="29">
        <v>85</v>
      </c>
    </row>
    <row r="538" spans="1:23" x14ac:dyDescent="0.3">
      <c r="A538" s="7" t="s">
        <v>578</v>
      </c>
      <c r="B538" s="29">
        <v>88</v>
      </c>
      <c r="D538" s="7" t="s">
        <v>578</v>
      </c>
      <c r="E538" s="33">
        <v>91</v>
      </c>
      <c r="G538" s="7" t="s">
        <v>578</v>
      </c>
      <c r="H538" s="29">
        <v>83</v>
      </c>
      <c r="J538" s="7" t="s">
        <v>578</v>
      </c>
      <c r="K538" s="29">
        <v>84</v>
      </c>
      <c r="M538" s="7" t="s">
        <v>578</v>
      </c>
      <c r="N538" s="29">
        <v>84</v>
      </c>
      <c r="P538" s="7" t="s">
        <v>578</v>
      </c>
      <c r="Q538" s="29">
        <v>85</v>
      </c>
      <c r="S538" s="7" t="s">
        <v>578</v>
      </c>
      <c r="T538" s="29">
        <v>85</v>
      </c>
      <c r="V538" s="7" t="s">
        <v>578</v>
      </c>
      <c r="W538" s="29">
        <v>85</v>
      </c>
    </row>
    <row r="539" spans="1:23" x14ac:dyDescent="0.3">
      <c r="A539" s="7" t="s">
        <v>579</v>
      </c>
      <c r="B539" s="29">
        <v>88</v>
      </c>
      <c r="D539" s="7" t="s">
        <v>579</v>
      </c>
      <c r="E539" s="33">
        <v>91</v>
      </c>
      <c r="G539" s="7" t="s">
        <v>579</v>
      </c>
      <c r="H539" s="29">
        <v>83</v>
      </c>
      <c r="J539" s="7" t="s">
        <v>579</v>
      </c>
      <c r="K539" s="29">
        <v>84</v>
      </c>
      <c r="M539" s="7" t="s">
        <v>579</v>
      </c>
      <c r="N539" s="29">
        <v>84</v>
      </c>
      <c r="P539" s="7" t="s">
        <v>579</v>
      </c>
      <c r="Q539" s="29">
        <v>85</v>
      </c>
      <c r="S539" s="7" t="s">
        <v>579</v>
      </c>
      <c r="T539" s="29">
        <v>85</v>
      </c>
      <c r="V539" s="7" t="s">
        <v>579</v>
      </c>
      <c r="W539" s="29">
        <v>85</v>
      </c>
    </row>
    <row r="540" spans="1:23" x14ac:dyDescent="0.3">
      <c r="A540" s="7" t="s">
        <v>580</v>
      </c>
      <c r="B540" s="29">
        <v>88</v>
      </c>
      <c r="D540" s="7" t="s">
        <v>580</v>
      </c>
      <c r="E540" s="33">
        <v>91</v>
      </c>
      <c r="G540" s="7" t="s">
        <v>580</v>
      </c>
      <c r="H540" s="29">
        <v>83</v>
      </c>
      <c r="J540" s="7" t="s">
        <v>580</v>
      </c>
      <c r="K540" s="29">
        <v>84</v>
      </c>
      <c r="M540" s="7" t="s">
        <v>580</v>
      </c>
      <c r="N540" s="29">
        <v>84</v>
      </c>
      <c r="P540" s="7" t="s">
        <v>580</v>
      </c>
      <c r="Q540" s="29">
        <v>85</v>
      </c>
      <c r="S540" s="7" t="s">
        <v>580</v>
      </c>
      <c r="T540" s="29">
        <v>85</v>
      </c>
      <c r="V540" s="7" t="s">
        <v>580</v>
      </c>
      <c r="W540" s="29">
        <v>85</v>
      </c>
    </row>
    <row r="541" spans="1:23" x14ac:dyDescent="0.3">
      <c r="A541" s="7" t="s">
        <v>581</v>
      </c>
      <c r="B541" s="29">
        <v>88</v>
      </c>
      <c r="D541" s="7" t="s">
        <v>581</v>
      </c>
      <c r="E541" s="33">
        <v>91</v>
      </c>
      <c r="G541" s="7" t="s">
        <v>581</v>
      </c>
      <c r="H541" s="29">
        <v>83</v>
      </c>
      <c r="J541" s="7" t="s">
        <v>581</v>
      </c>
      <c r="K541" s="29">
        <v>84</v>
      </c>
      <c r="M541" s="7" t="s">
        <v>581</v>
      </c>
      <c r="N541" s="29">
        <v>84</v>
      </c>
      <c r="P541" s="7" t="s">
        <v>581</v>
      </c>
      <c r="Q541" s="29">
        <v>85</v>
      </c>
      <c r="S541" s="7" t="s">
        <v>581</v>
      </c>
      <c r="T541" s="29">
        <v>85</v>
      </c>
      <c r="V541" s="7" t="s">
        <v>581</v>
      </c>
      <c r="W541" s="29">
        <v>85</v>
      </c>
    </row>
    <row r="542" spans="1:23" x14ac:dyDescent="0.3">
      <c r="A542" s="7" t="s">
        <v>582</v>
      </c>
      <c r="B542" s="29">
        <v>88</v>
      </c>
      <c r="D542" s="7" t="s">
        <v>582</v>
      </c>
      <c r="E542" s="33">
        <v>91</v>
      </c>
      <c r="G542" s="7" t="s">
        <v>582</v>
      </c>
      <c r="H542" s="29">
        <v>83</v>
      </c>
      <c r="J542" s="7" t="s">
        <v>582</v>
      </c>
      <c r="K542" s="29">
        <v>84</v>
      </c>
      <c r="M542" s="7" t="s">
        <v>582</v>
      </c>
      <c r="N542" s="29">
        <v>84</v>
      </c>
      <c r="P542" s="7" t="s">
        <v>582</v>
      </c>
      <c r="Q542" s="29">
        <v>85</v>
      </c>
      <c r="S542" s="7" t="s">
        <v>582</v>
      </c>
      <c r="T542" s="29">
        <v>85</v>
      </c>
      <c r="V542" s="7" t="s">
        <v>582</v>
      </c>
      <c r="W542" s="29">
        <v>85</v>
      </c>
    </row>
    <row r="543" spans="1:23" x14ac:dyDescent="0.3">
      <c r="A543" s="6" t="s">
        <v>583</v>
      </c>
      <c r="B543" s="29">
        <v>88</v>
      </c>
      <c r="D543" s="7" t="s">
        <v>583</v>
      </c>
      <c r="E543" s="33">
        <v>91</v>
      </c>
      <c r="G543" s="7" t="s">
        <v>583</v>
      </c>
      <c r="H543" s="29">
        <v>83</v>
      </c>
      <c r="J543" s="7" t="s">
        <v>583</v>
      </c>
      <c r="K543" s="29">
        <v>84</v>
      </c>
      <c r="M543" s="7" t="s">
        <v>583</v>
      </c>
      <c r="N543" s="29">
        <v>84</v>
      </c>
      <c r="P543" s="7" t="s">
        <v>583</v>
      </c>
      <c r="Q543" s="29">
        <v>85</v>
      </c>
      <c r="S543" s="7" t="s">
        <v>583</v>
      </c>
      <c r="T543" s="29">
        <v>85</v>
      </c>
      <c r="V543" s="7" t="s">
        <v>583</v>
      </c>
      <c r="W543" s="29">
        <v>85</v>
      </c>
    </row>
    <row r="544" spans="1:23" x14ac:dyDescent="0.3">
      <c r="A544" s="7" t="s">
        <v>584</v>
      </c>
      <c r="B544" s="29">
        <v>87</v>
      </c>
      <c r="D544" s="7" t="s">
        <v>584</v>
      </c>
      <c r="E544" s="33">
        <v>91</v>
      </c>
      <c r="G544" s="7" t="s">
        <v>584</v>
      </c>
      <c r="H544" s="29">
        <v>82</v>
      </c>
      <c r="J544" s="7" t="s">
        <v>584</v>
      </c>
      <c r="K544" s="29">
        <v>84</v>
      </c>
      <c r="M544" s="7" t="s">
        <v>584</v>
      </c>
      <c r="N544" s="29">
        <v>84</v>
      </c>
      <c r="P544" s="7" t="s">
        <v>584</v>
      </c>
      <c r="Q544" s="29">
        <v>85</v>
      </c>
      <c r="S544" s="7" t="s">
        <v>584</v>
      </c>
      <c r="T544" s="29">
        <v>85</v>
      </c>
      <c r="V544" s="7" t="s">
        <v>584</v>
      </c>
      <c r="W544" s="29">
        <v>85</v>
      </c>
    </row>
    <row r="545" spans="1:23" x14ac:dyDescent="0.3">
      <c r="A545" s="7" t="s">
        <v>585</v>
      </c>
      <c r="B545" s="29">
        <v>87</v>
      </c>
      <c r="D545" s="7" t="s">
        <v>585</v>
      </c>
      <c r="E545" s="33">
        <v>91</v>
      </c>
      <c r="G545" s="7" t="s">
        <v>585</v>
      </c>
      <c r="H545" s="29">
        <v>82</v>
      </c>
      <c r="J545" s="7" t="s">
        <v>585</v>
      </c>
      <c r="K545" s="29">
        <v>84</v>
      </c>
      <c r="M545" s="7" t="s">
        <v>585</v>
      </c>
      <c r="N545" s="29">
        <v>84</v>
      </c>
      <c r="P545" s="7" t="s">
        <v>585</v>
      </c>
      <c r="Q545" s="29">
        <v>85</v>
      </c>
      <c r="S545" s="7" t="s">
        <v>585</v>
      </c>
      <c r="T545" s="29">
        <v>85</v>
      </c>
      <c r="V545" s="7" t="s">
        <v>585</v>
      </c>
      <c r="W545" s="29">
        <v>85</v>
      </c>
    </row>
    <row r="546" spans="1:23" x14ac:dyDescent="0.3">
      <c r="A546" s="7" t="s">
        <v>586</v>
      </c>
      <c r="B546" s="29">
        <v>87</v>
      </c>
      <c r="D546" s="7" t="s">
        <v>586</v>
      </c>
      <c r="E546" s="33">
        <v>91</v>
      </c>
      <c r="G546" s="7" t="s">
        <v>586</v>
      </c>
      <c r="H546" s="29">
        <v>82</v>
      </c>
      <c r="J546" s="7" t="s">
        <v>586</v>
      </c>
      <c r="K546" s="29">
        <v>84</v>
      </c>
      <c r="M546" s="7" t="s">
        <v>586</v>
      </c>
      <c r="N546" s="29">
        <v>84</v>
      </c>
      <c r="P546" s="7" t="s">
        <v>586</v>
      </c>
      <c r="Q546" s="29">
        <v>85</v>
      </c>
      <c r="S546" s="7" t="s">
        <v>586</v>
      </c>
      <c r="T546" s="29">
        <v>85</v>
      </c>
      <c r="V546" s="7" t="s">
        <v>586</v>
      </c>
      <c r="W546" s="29">
        <v>85</v>
      </c>
    </row>
    <row r="547" spans="1:23" x14ac:dyDescent="0.3">
      <c r="A547" s="7" t="s">
        <v>587</v>
      </c>
      <c r="B547" s="29">
        <v>87</v>
      </c>
      <c r="D547" s="7" t="s">
        <v>587</v>
      </c>
      <c r="E547" s="33">
        <v>91</v>
      </c>
      <c r="G547" s="7" t="s">
        <v>587</v>
      </c>
      <c r="H547" s="29">
        <v>82</v>
      </c>
      <c r="J547" s="7" t="s">
        <v>587</v>
      </c>
      <c r="K547" s="29">
        <v>84</v>
      </c>
      <c r="M547" s="7" t="s">
        <v>587</v>
      </c>
      <c r="N547" s="29">
        <v>84</v>
      </c>
      <c r="P547" s="7" t="s">
        <v>587</v>
      </c>
      <c r="Q547" s="29">
        <v>85</v>
      </c>
      <c r="S547" s="7" t="s">
        <v>587</v>
      </c>
      <c r="T547" s="29">
        <v>85</v>
      </c>
      <c r="V547" s="7" t="s">
        <v>587</v>
      </c>
      <c r="W547" s="29">
        <v>85</v>
      </c>
    </row>
    <row r="548" spans="1:23" x14ac:dyDescent="0.3">
      <c r="A548" s="7" t="s">
        <v>588</v>
      </c>
      <c r="B548" s="29">
        <v>87</v>
      </c>
      <c r="D548" s="7" t="s">
        <v>588</v>
      </c>
      <c r="E548" s="33">
        <v>91</v>
      </c>
      <c r="G548" s="7" t="s">
        <v>588</v>
      </c>
      <c r="H548" s="29">
        <v>82</v>
      </c>
      <c r="J548" s="7" t="s">
        <v>588</v>
      </c>
      <c r="K548" s="29">
        <v>84</v>
      </c>
      <c r="M548" s="7" t="s">
        <v>588</v>
      </c>
      <c r="N548" s="29">
        <v>84</v>
      </c>
      <c r="P548" s="7" t="s">
        <v>588</v>
      </c>
      <c r="Q548" s="29">
        <v>85</v>
      </c>
      <c r="S548" s="7" t="s">
        <v>588</v>
      </c>
      <c r="T548" s="29">
        <v>85</v>
      </c>
      <c r="V548" s="7" t="s">
        <v>588</v>
      </c>
      <c r="W548" s="29">
        <v>85</v>
      </c>
    </row>
    <row r="549" spans="1:23" x14ac:dyDescent="0.3">
      <c r="A549" s="7" t="s">
        <v>589</v>
      </c>
      <c r="B549" s="29">
        <v>87</v>
      </c>
      <c r="D549" s="7" t="s">
        <v>589</v>
      </c>
      <c r="E549" s="33">
        <v>91</v>
      </c>
      <c r="G549" s="7" t="s">
        <v>589</v>
      </c>
      <c r="H549" s="29">
        <v>82</v>
      </c>
      <c r="J549" s="7" t="s">
        <v>589</v>
      </c>
      <c r="K549" s="29">
        <v>84</v>
      </c>
      <c r="M549" s="7" t="s">
        <v>589</v>
      </c>
      <c r="N549" s="29">
        <v>84</v>
      </c>
      <c r="P549" s="7" t="s">
        <v>589</v>
      </c>
      <c r="Q549" s="29">
        <v>85</v>
      </c>
      <c r="S549" s="7" t="s">
        <v>589</v>
      </c>
      <c r="T549" s="29">
        <v>85</v>
      </c>
      <c r="V549" s="7" t="s">
        <v>589</v>
      </c>
      <c r="W549" s="29">
        <v>85</v>
      </c>
    </row>
    <row r="550" spans="1:23" x14ac:dyDescent="0.3">
      <c r="A550" s="7" t="s">
        <v>590</v>
      </c>
      <c r="B550" s="29">
        <v>87</v>
      </c>
      <c r="D550" s="7" t="s">
        <v>590</v>
      </c>
      <c r="E550" s="33">
        <v>91</v>
      </c>
      <c r="G550" s="7" t="s">
        <v>590</v>
      </c>
      <c r="H550" s="29">
        <v>82</v>
      </c>
      <c r="J550" s="7" t="s">
        <v>590</v>
      </c>
      <c r="K550" s="29">
        <v>84</v>
      </c>
      <c r="M550" s="7" t="s">
        <v>590</v>
      </c>
      <c r="N550" s="29">
        <v>84</v>
      </c>
      <c r="P550" s="7" t="s">
        <v>590</v>
      </c>
      <c r="Q550" s="29">
        <v>85</v>
      </c>
      <c r="S550" s="7" t="s">
        <v>590</v>
      </c>
      <c r="T550" s="29">
        <v>85</v>
      </c>
      <c r="V550" s="7" t="s">
        <v>590</v>
      </c>
      <c r="W550" s="29">
        <v>85</v>
      </c>
    </row>
    <row r="551" spans="1:23" x14ac:dyDescent="0.3">
      <c r="A551" s="7" t="s">
        <v>591</v>
      </c>
      <c r="B551" s="29">
        <v>87</v>
      </c>
      <c r="D551" s="7" t="s">
        <v>591</v>
      </c>
      <c r="E551" s="33">
        <v>91</v>
      </c>
      <c r="G551" s="7" t="s">
        <v>591</v>
      </c>
      <c r="H551" s="29">
        <v>82</v>
      </c>
      <c r="J551" s="7" t="s">
        <v>591</v>
      </c>
      <c r="K551" s="29">
        <v>84</v>
      </c>
      <c r="M551" s="7" t="s">
        <v>591</v>
      </c>
      <c r="N551" s="29">
        <v>84</v>
      </c>
      <c r="P551" s="7" t="s">
        <v>591</v>
      </c>
      <c r="Q551" s="29">
        <v>85</v>
      </c>
      <c r="S551" s="7" t="s">
        <v>591</v>
      </c>
      <c r="T551" s="29">
        <v>85</v>
      </c>
      <c r="V551" s="7" t="s">
        <v>591</v>
      </c>
      <c r="W551" s="29">
        <v>85</v>
      </c>
    </row>
    <row r="552" spans="1:23" x14ac:dyDescent="0.3">
      <c r="A552" s="7" t="s">
        <v>592</v>
      </c>
      <c r="B552" s="29">
        <v>87</v>
      </c>
      <c r="D552" s="7" t="s">
        <v>592</v>
      </c>
      <c r="E552" s="33">
        <v>91</v>
      </c>
      <c r="G552" s="7" t="s">
        <v>592</v>
      </c>
      <c r="H552" s="29">
        <v>82</v>
      </c>
      <c r="J552" s="7" t="s">
        <v>592</v>
      </c>
      <c r="K552" s="29">
        <v>84</v>
      </c>
      <c r="M552" s="7" t="s">
        <v>592</v>
      </c>
      <c r="N552" s="29">
        <v>84</v>
      </c>
      <c r="P552" s="7" t="s">
        <v>592</v>
      </c>
      <c r="Q552" s="29">
        <v>85</v>
      </c>
      <c r="S552" s="7" t="s">
        <v>592</v>
      </c>
      <c r="T552" s="29">
        <v>85</v>
      </c>
      <c r="V552" s="7" t="s">
        <v>592</v>
      </c>
      <c r="W552" s="29">
        <v>85</v>
      </c>
    </row>
    <row r="553" spans="1:23" x14ac:dyDescent="0.3">
      <c r="A553" s="7" t="s">
        <v>593</v>
      </c>
      <c r="B553" s="29">
        <v>87</v>
      </c>
      <c r="D553" s="7" t="s">
        <v>593</v>
      </c>
      <c r="E553" s="33">
        <v>91</v>
      </c>
      <c r="G553" s="7" t="s">
        <v>593</v>
      </c>
      <c r="H553" s="29">
        <v>82</v>
      </c>
      <c r="J553" s="7" t="s">
        <v>593</v>
      </c>
      <c r="K553" s="29">
        <v>84</v>
      </c>
      <c r="M553" s="7" t="s">
        <v>593</v>
      </c>
      <c r="N553" s="29">
        <v>84</v>
      </c>
      <c r="P553" s="7" t="s">
        <v>593</v>
      </c>
      <c r="Q553" s="29">
        <v>85</v>
      </c>
      <c r="S553" s="7" t="s">
        <v>593</v>
      </c>
      <c r="T553" s="29">
        <v>85</v>
      </c>
      <c r="V553" s="7" t="s">
        <v>593</v>
      </c>
      <c r="W553" s="29">
        <v>85</v>
      </c>
    </row>
    <row r="554" spans="1:23" x14ac:dyDescent="0.3">
      <c r="A554" s="7" t="s">
        <v>594</v>
      </c>
      <c r="B554" s="29">
        <v>87</v>
      </c>
      <c r="D554" s="7" t="s">
        <v>594</v>
      </c>
      <c r="E554" s="33">
        <v>90</v>
      </c>
      <c r="G554" s="7" t="s">
        <v>594</v>
      </c>
      <c r="H554" s="29">
        <v>82</v>
      </c>
      <c r="J554" s="7" t="s">
        <v>594</v>
      </c>
      <c r="K554" s="29">
        <v>83</v>
      </c>
      <c r="M554" s="7" t="s">
        <v>594</v>
      </c>
      <c r="N554" s="29">
        <v>83</v>
      </c>
      <c r="P554" s="7" t="s">
        <v>594</v>
      </c>
      <c r="Q554" s="29">
        <v>84</v>
      </c>
      <c r="S554" s="7" t="s">
        <v>594</v>
      </c>
      <c r="T554" s="29">
        <v>84</v>
      </c>
      <c r="V554" s="7" t="s">
        <v>594</v>
      </c>
      <c r="W554" s="29">
        <v>84</v>
      </c>
    </row>
    <row r="555" spans="1:23" x14ac:dyDescent="0.3">
      <c r="A555" s="7" t="s">
        <v>595</v>
      </c>
      <c r="B555" s="29">
        <v>87</v>
      </c>
      <c r="D555" s="7" t="s">
        <v>595</v>
      </c>
      <c r="E555" s="33">
        <v>90</v>
      </c>
      <c r="G555" s="7" t="s">
        <v>595</v>
      </c>
      <c r="H555" s="29">
        <v>82</v>
      </c>
      <c r="J555" s="7" t="s">
        <v>595</v>
      </c>
      <c r="K555" s="29">
        <v>83</v>
      </c>
      <c r="M555" s="7" t="s">
        <v>595</v>
      </c>
      <c r="N555" s="29">
        <v>83</v>
      </c>
      <c r="P555" s="7" t="s">
        <v>595</v>
      </c>
      <c r="Q555" s="29">
        <v>84</v>
      </c>
      <c r="S555" s="7" t="s">
        <v>595</v>
      </c>
      <c r="T555" s="29">
        <v>84</v>
      </c>
      <c r="V555" s="7" t="s">
        <v>595</v>
      </c>
      <c r="W555" s="29">
        <v>84</v>
      </c>
    </row>
    <row r="556" spans="1:23" x14ac:dyDescent="0.3">
      <c r="A556" s="7" t="s">
        <v>596</v>
      </c>
      <c r="B556" s="29">
        <v>87</v>
      </c>
      <c r="D556" s="7" t="s">
        <v>596</v>
      </c>
      <c r="E556" s="33">
        <v>90</v>
      </c>
      <c r="G556" s="7" t="s">
        <v>596</v>
      </c>
      <c r="H556" s="29">
        <v>82</v>
      </c>
      <c r="J556" s="7" t="s">
        <v>596</v>
      </c>
      <c r="K556" s="29">
        <v>83</v>
      </c>
      <c r="M556" s="7" t="s">
        <v>596</v>
      </c>
      <c r="N556" s="29">
        <v>83</v>
      </c>
      <c r="P556" s="7" t="s">
        <v>596</v>
      </c>
      <c r="Q556" s="29">
        <v>84</v>
      </c>
      <c r="S556" s="7" t="s">
        <v>596</v>
      </c>
      <c r="T556" s="29">
        <v>84</v>
      </c>
      <c r="V556" s="7" t="s">
        <v>596</v>
      </c>
      <c r="W556" s="29">
        <v>84</v>
      </c>
    </row>
    <row r="557" spans="1:23" x14ac:dyDescent="0.3">
      <c r="A557" s="7" t="s">
        <v>597</v>
      </c>
      <c r="B557" s="29">
        <v>87</v>
      </c>
      <c r="D557" s="7" t="s">
        <v>597</v>
      </c>
      <c r="E557" s="33">
        <v>90</v>
      </c>
      <c r="G557" s="7" t="s">
        <v>597</v>
      </c>
      <c r="H557" s="29">
        <v>82</v>
      </c>
      <c r="J557" s="7" t="s">
        <v>597</v>
      </c>
      <c r="K557" s="29">
        <v>83</v>
      </c>
      <c r="M557" s="7" t="s">
        <v>597</v>
      </c>
      <c r="N557" s="29">
        <v>83</v>
      </c>
      <c r="P557" s="7" t="s">
        <v>597</v>
      </c>
      <c r="Q557" s="29">
        <v>84</v>
      </c>
      <c r="S557" s="7" t="s">
        <v>597</v>
      </c>
      <c r="T557" s="29">
        <v>84</v>
      </c>
      <c r="V557" s="7" t="s">
        <v>597</v>
      </c>
      <c r="W557" s="29">
        <v>84</v>
      </c>
    </row>
    <row r="558" spans="1:23" x14ac:dyDescent="0.3">
      <c r="A558" s="7" t="s">
        <v>598</v>
      </c>
      <c r="B558" s="29">
        <v>87</v>
      </c>
      <c r="D558" s="7" t="s">
        <v>598</v>
      </c>
      <c r="E558" s="33">
        <v>90</v>
      </c>
      <c r="G558" s="7" t="s">
        <v>598</v>
      </c>
      <c r="H558" s="29">
        <v>82</v>
      </c>
      <c r="J558" s="7" t="s">
        <v>598</v>
      </c>
      <c r="K558" s="29">
        <v>83</v>
      </c>
      <c r="M558" s="7" t="s">
        <v>598</v>
      </c>
      <c r="N558" s="29">
        <v>83</v>
      </c>
      <c r="P558" s="7" t="s">
        <v>598</v>
      </c>
      <c r="Q558" s="29">
        <v>84</v>
      </c>
      <c r="S558" s="7" t="s">
        <v>598</v>
      </c>
      <c r="T558" s="29">
        <v>84</v>
      </c>
      <c r="V558" s="7" t="s">
        <v>598</v>
      </c>
      <c r="W558" s="29">
        <v>84</v>
      </c>
    </row>
    <row r="559" spans="1:23" x14ac:dyDescent="0.3">
      <c r="A559" s="7" t="s">
        <v>599</v>
      </c>
      <c r="B559" s="29">
        <v>87</v>
      </c>
      <c r="D559" s="7" t="s">
        <v>599</v>
      </c>
      <c r="E559" s="33">
        <v>90</v>
      </c>
      <c r="G559" s="7" t="s">
        <v>599</v>
      </c>
      <c r="H559" s="29">
        <v>82</v>
      </c>
      <c r="J559" s="7" t="s">
        <v>599</v>
      </c>
      <c r="K559" s="29">
        <v>83</v>
      </c>
      <c r="M559" s="7" t="s">
        <v>599</v>
      </c>
      <c r="N559" s="29">
        <v>83</v>
      </c>
      <c r="P559" s="7" t="s">
        <v>599</v>
      </c>
      <c r="Q559" s="29">
        <v>84</v>
      </c>
      <c r="S559" s="7" t="s">
        <v>599</v>
      </c>
      <c r="T559" s="29">
        <v>84</v>
      </c>
      <c r="V559" s="7" t="s">
        <v>599</v>
      </c>
      <c r="W559" s="29">
        <v>84</v>
      </c>
    </row>
    <row r="560" spans="1:23" x14ac:dyDescent="0.3">
      <c r="A560" s="7" t="s">
        <v>600</v>
      </c>
      <c r="B560" s="29">
        <v>87</v>
      </c>
      <c r="D560" s="7" t="s">
        <v>600</v>
      </c>
      <c r="E560" s="33">
        <v>90</v>
      </c>
      <c r="G560" s="7" t="s">
        <v>600</v>
      </c>
      <c r="H560" s="29">
        <v>82</v>
      </c>
      <c r="J560" s="7" t="s">
        <v>600</v>
      </c>
      <c r="K560" s="29">
        <v>83</v>
      </c>
      <c r="M560" s="7" t="s">
        <v>600</v>
      </c>
      <c r="N560" s="29">
        <v>83</v>
      </c>
      <c r="P560" s="7" t="s">
        <v>600</v>
      </c>
      <c r="Q560" s="29">
        <v>84</v>
      </c>
      <c r="S560" s="7" t="s">
        <v>600</v>
      </c>
      <c r="T560" s="29">
        <v>84</v>
      </c>
      <c r="V560" s="7" t="s">
        <v>600</v>
      </c>
      <c r="W560" s="29">
        <v>84</v>
      </c>
    </row>
    <row r="561" spans="1:23" x14ac:dyDescent="0.3">
      <c r="A561" s="7" t="s">
        <v>601</v>
      </c>
      <c r="B561" s="29">
        <v>87</v>
      </c>
      <c r="D561" s="7" t="s">
        <v>601</v>
      </c>
      <c r="E561" s="33">
        <v>90</v>
      </c>
      <c r="G561" s="7" t="s">
        <v>601</v>
      </c>
      <c r="H561" s="29">
        <v>82</v>
      </c>
      <c r="J561" s="7" t="s">
        <v>601</v>
      </c>
      <c r="K561" s="29">
        <v>83</v>
      </c>
      <c r="M561" s="7" t="s">
        <v>601</v>
      </c>
      <c r="N561" s="29">
        <v>83</v>
      </c>
      <c r="P561" s="7" t="s">
        <v>601</v>
      </c>
      <c r="Q561" s="29">
        <v>84</v>
      </c>
      <c r="S561" s="7" t="s">
        <v>601</v>
      </c>
      <c r="T561" s="29">
        <v>84</v>
      </c>
      <c r="V561" s="7" t="s">
        <v>601</v>
      </c>
      <c r="W561" s="29">
        <v>84</v>
      </c>
    </row>
    <row r="562" spans="1:23" x14ac:dyDescent="0.3">
      <c r="A562" s="7" t="s">
        <v>602</v>
      </c>
      <c r="B562" s="29">
        <v>87</v>
      </c>
      <c r="D562" s="7" t="s">
        <v>602</v>
      </c>
      <c r="E562" s="33">
        <v>90</v>
      </c>
      <c r="G562" s="7" t="s">
        <v>602</v>
      </c>
      <c r="H562" s="29">
        <v>82</v>
      </c>
      <c r="J562" s="7" t="s">
        <v>602</v>
      </c>
      <c r="K562" s="29">
        <v>83</v>
      </c>
      <c r="M562" s="7" t="s">
        <v>602</v>
      </c>
      <c r="N562" s="29">
        <v>83</v>
      </c>
      <c r="P562" s="7" t="s">
        <v>602</v>
      </c>
      <c r="Q562" s="29">
        <v>84</v>
      </c>
      <c r="S562" s="7" t="s">
        <v>602</v>
      </c>
      <c r="T562" s="29">
        <v>84</v>
      </c>
      <c r="V562" s="7" t="s">
        <v>602</v>
      </c>
      <c r="W562" s="29">
        <v>84</v>
      </c>
    </row>
    <row r="563" spans="1:23" x14ac:dyDescent="0.3">
      <c r="A563" s="6" t="s">
        <v>603</v>
      </c>
      <c r="B563" s="29">
        <v>87</v>
      </c>
      <c r="D563" s="7" t="s">
        <v>603</v>
      </c>
      <c r="E563" s="33">
        <v>90</v>
      </c>
      <c r="G563" s="7" t="s">
        <v>603</v>
      </c>
      <c r="H563" s="29">
        <v>82</v>
      </c>
      <c r="J563" s="7" t="s">
        <v>603</v>
      </c>
      <c r="K563" s="29">
        <v>83</v>
      </c>
      <c r="M563" s="7" t="s">
        <v>603</v>
      </c>
      <c r="N563" s="29">
        <v>83</v>
      </c>
      <c r="P563" s="7" t="s">
        <v>603</v>
      </c>
      <c r="Q563" s="29">
        <v>84</v>
      </c>
      <c r="S563" s="7" t="s">
        <v>603</v>
      </c>
      <c r="T563" s="29">
        <v>84</v>
      </c>
      <c r="V563" s="7" t="s">
        <v>603</v>
      </c>
      <c r="W563" s="29">
        <v>84</v>
      </c>
    </row>
    <row r="564" spans="1:23" x14ac:dyDescent="0.3">
      <c r="A564" s="7" t="s">
        <v>604</v>
      </c>
      <c r="B564" s="29">
        <v>86</v>
      </c>
      <c r="D564" s="7" t="s">
        <v>604</v>
      </c>
      <c r="E564" s="33">
        <v>90</v>
      </c>
      <c r="G564" s="7" t="s">
        <v>604</v>
      </c>
      <c r="H564" s="29">
        <v>82</v>
      </c>
      <c r="J564" s="7" t="s">
        <v>604</v>
      </c>
      <c r="K564" s="29">
        <v>83</v>
      </c>
      <c r="M564" s="7" t="s">
        <v>604</v>
      </c>
      <c r="N564" s="29">
        <v>83</v>
      </c>
      <c r="P564" s="7" t="s">
        <v>604</v>
      </c>
      <c r="Q564" s="29">
        <v>84</v>
      </c>
      <c r="S564" s="7" t="s">
        <v>604</v>
      </c>
      <c r="T564" s="29">
        <v>84</v>
      </c>
      <c r="V564" s="7" t="s">
        <v>604</v>
      </c>
      <c r="W564" s="29">
        <v>84</v>
      </c>
    </row>
    <row r="565" spans="1:23" x14ac:dyDescent="0.3">
      <c r="A565" s="7" t="s">
        <v>605</v>
      </c>
      <c r="B565" s="29">
        <v>86</v>
      </c>
      <c r="D565" s="7" t="s">
        <v>605</v>
      </c>
      <c r="E565" s="33">
        <v>90</v>
      </c>
      <c r="G565" s="7" t="s">
        <v>605</v>
      </c>
      <c r="H565" s="29">
        <v>82</v>
      </c>
      <c r="J565" s="7" t="s">
        <v>605</v>
      </c>
      <c r="K565" s="29">
        <v>83</v>
      </c>
      <c r="M565" s="7" t="s">
        <v>605</v>
      </c>
      <c r="N565" s="29">
        <v>83</v>
      </c>
      <c r="P565" s="7" t="s">
        <v>605</v>
      </c>
      <c r="Q565" s="29">
        <v>84</v>
      </c>
      <c r="S565" s="7" t="s">
        <v>605</v>
      </c>
      <c r="T565" s="29">
        <v>84</v>
      </c>
      <c r="V565" s="7" t="s">
        <v>605</v>
      </c>
      <c r="W565" s="29">
        <v>84</v>
      </c>
    </row>
    <row r="566" spans="1:23" x14ac:dyDescent="0.3">
      <c r="A566" s="7" t="s">
        <v>606</v>
      </c>
      <c r="B566" s="29">
        <v>86</v>
      </c>
      <c r="D566" s="7" t="s">
        <v>606</v>
      </c>
      <c r="E566" s="33">
        <v>90</v>
      </c>
      <c r="G566" s="7" t="s">
        <v>606</v>
      </c>
      <c r="H566" s="29">
        <v>82</v>
      </c>
      <c r="J566" s="7" t="s">
        <v>606</v>
      </c>
      <c r="K566" s="29">
        <v>83</v>
      </c>
      <c r="M566" s="7" t="s">
        <v>606</v>
      </c>
      <c r="N566" s="29">
        <v>83</v>
      </c>
      <c r="P566" s="7" t="s">
        <v>606</v>
      </c>
      <c r="Q566" s="29">
        <v>84</v>
      </c>
      <c r="S566" s="7" t="s">
        <v>606</v>
      </c>
      <c r="T566" s="29">
        <v>84</v>
      </c>
      <c r="V566" s="7" t="s">
        <v>606</v>
      </c>
      <c r="W566" s="29">
        <v>84</v>
      </c>
    </row>
    <row r="567" spans="1:23" x14ac:dyDescent="0.3">
      <c r="A567" s="7" t="s">
        <v>607</v>
      </c>
      <c r="B567" s="29">
        <v>86</v>
      </c>
      <c r="D567" s="7" t="s">
        <v>607</v>
      </c>
      <c r="E567" s="33">
        <v>90</v>
      </c>
      <c r="G567" s="7" t="s">
        <v>607</v>
      </c>
      <c r="H567" s="29">
        <v>82</v>
      </c>
      <c r="J567" s="7" t="s">
        <v>607</v>
      </c>
      <c r="K567" s="29">
        <v>83</v>
      </c>
      <c r="M567" s="7" t="s">
        <v>607</v>
      </c>
      <c r="N567" s="29">
        <v>83</v>
      </c>
      <c r="P567" s="7" t="s">
        <v>607</v>
      </c>
      <c r="Q567" s="29">
        <v>84</v>
      </c>
      <c r="S567" s="7" t="s">
        <v>607</v>
      </c>
      <c r="T567" s="29">
        <v>84</v>
      </c>
      <c r="V567" s="7" t="s">
        <v>607</v>
      </c>
      <c r="W567" s="29">
        <v>84</v>
      </c>
    </row>
    <row r="568" spans="1:23" x14ac:dyDescent="0.3">
      <c r="A568" s="7" t="s">
        <v>608</v>
      </c>
      <c r="B568" s="29">
        <v>86</v>
      </c>
      <c r="D568" s="7" t="s">
        <v>608</v>
      </c>
      <c r="E568" s="33">
        <v>90</v>
      </c>
      <c r="G568" s="7" t="s">
        <v>608</v>
      </c>
      <c r="H568" s="29">
        <v>82</v>
      </c>
      <c r="J568" s="7" t="s">
        <v>608</v>
      </c>
      <c r="K568" s="29">
        <v>83</v>
      </c>
      <c r="M568" s="7" t="s">
        <v>608</v>
      </c>
      <c r="N568" s="29">
        <v>83</v>
      </c>
      <c r="P568" s="7" t="s">
        <v>608</v>
      </c>
      <c r="Q568" s="29">
        <v>84</v>
      </c>
      <c r="S568" s="7" t="s">
        <v>608</v>
      </c>
      <c r="T568" s="29">
        <v>84</v>
      </c>
      <c r="V568" s="7" t="s">
        <v>608</v>
      </c>
      <c r="W568" s="29">
        <v>84</v>
      </c>
    </row>
    <row r="569" spans="1:23" x14ac:dyDescent="0.3">
      <c r="A569" s="7" t="s">
        <v>609</v>
      </c>
      <c r="B569" s="29">
        <v>86</v>
      </c>
      <c r="D569" s="7" t="s">
        <v>609</v>
      </c>
      <c r="E569" s="33">
        <v>90</v>
      </c>
      <c r="G569" s="7" t="s">
        <v>609</v>
      </c>
      <c r="H569" s="29">
        <v>82</v>
      </c>
      <c r="J569" s="7" t="s">
        <v>609</v>
      </c>
      <c r="K569" s="29">
        <v>83</v>
      </c>
      <c r="M569" s="7" t="s">
        <v>609</v>
      </c>
      <c r="N569" s="29">
        <v>83</v>
      </c>
      <c r="P569" s="7" t="s">
        <v>609</v>
      </c>
      <c r="Q569" s="29">
        <v>84</v>
      </c>
      <c r="S569" s="7" t="s">
        <v>609</v>
      </c>
      <c r="T569" s="29">
        <v>84</v>
      </c>
      <c r="V569" s="7" t="s">
        <v>609</v>
      </c>
      <c r="W569" s="29">
        <v>84</v>
      </c>
    </row>
    <row r="570" spans="1:23" x14ac:dyDescent="0.3">
      <c r="A570" s="7" t="s">
        <v>610</v>
      </c>
      <c r="B570" s="29">
        <v>86</v>
      </c>
      <c r="D570" s="7" t="s">
        <v>610</v>
      </c>
      <c r="E570" s="33">
        <v>90</v>
      </c>
      <c r="G570" s="7" t="s">
        <v>610</v>
      </c>
      <c r="H570" s="29">
        <v>82</v>
      </c>
      <c r="J570" s="7" t="s">
        <v>610</v>
      </c>
      <c r="K570" s="29">
        <v>83</v>
      </c>
      <c r="M570" s="7" t="s">
        <v>610</v>
      </c>
      <c r="N570" s="29">
        <v>83</v>
      </c>
      <c r="P570" s="7" t="s">
        <v>610</v>
      </c>
      <c r="Q570" s="29">
        <v>84</v>
      </c>
      <c r="S570" s="7" t="s">
        <v>610</v>
      </c>
      <c r="T570" s="29">
        <v>84</v>
      </c>
      <c r="V570" s="7" t="s">
        <v>610</v>
      </c>
      <c r="W570" s="29">
        <v>84</v>
      </c>
    </row>
    <row r="571" spans="1:23" x14ac:dyDescent="0.3">
      <c r="A571" s="7" t="s">
        <v>611</v>
      </c>
      <c r="B571" s="29">
        <v>86</v>
      </c>
      <c r="D571" s="7" t="s">
        <v>611</v>
      </c>
      <c r="E571" s="33">
        <v>90</v>
      </c>
      <c r="G571" s="7" t="s">
        <v>611</v>
      </c>
      <c r="H571" s="29">
        <v>82</v>
      </c>
      <c r="J571" s="7" t="s">
        <v>611</v>
      </c>
      <c r="K571" s="29">
        <v>83</v>
      </c>
      <c r="M571" s="7" t="s">
        <v>611</v>
      </c>
      <c r="N571" s="29">
        <v>83</v>
      </c>
      <c r="P571" s="7" t="s">
        <v>611</v>
      </c>
      <c r="Q571" s="29">
        <v>84</v>
      </c>
      <c r="S571" s="7" t="s">
        <v>611</v>
      </c>
      <c r="T571" s="29">
        <v>84</v>
      </c>
      <c r="V571" s="7" t="s">
        <v>611</v>
      </c>
      <c r="W571" s="29">
        <v>84</v>
      </c>
    </row>
    <row r="572" spans="1:23" x14ac:dyDescent="0.3">
      <c r="A572" s="7" t="s">
        <v>612</v>
      </c>
      <c r="B572" s="29">
        <v>86</v>
      </c>
      <c r="D572" s="7" t="s">
        <v>612</v>
      </c>
      <c r="E572" s="33">
        <v>90</v>
      </c>
      <c r="G572" s="7" t="s">
        <v>612</v>
      </c>
      <c r="H572" s="29">
        <v>82</v>
      </c>
      <c r="J572" s="7" t="s">
        <v>612</v>
      </c>
      <c r="K572" s="29">
        <v>83</v>
      </c>
      <c r="M572" s="7" t="s">
        <v>612</v>
      </c>
      <c r="N572" s="29">
        <v>83</v>
      </c>
      <c r="P572" s="7" t="s">
        <v>612</v>
      </c>
      <c r="Q572" s="29">
        <v>84</v>
      </c>
      <c r="S572" s="7" t="s">
        <v>612</v>
      </c>
      <c r="T572" s="29">
        <v>84</v>
      </c>
      <c r="V572" s="7" t="s">
        <v>612</v>
      </c>
      <c r="W572" s="29">
        <v>84</v>
      </c>
    </row>
    <row r="573" spans="1:23" x14ac:dyDescent="0.3">
      <c r="A573" s="7" t="s">
        <v>613</v>
      </c>
      <c r="B573" s="29">
        <v>86</v>
      </c>
      <c r="D573" s="7" t="s">
        <v>613</v>
      </c>
      <c r="E573" s="33">
        <v>90</v>
      </c>
      <c r="G573" s="7" t="s">
        <v>613</v>
      </c>
      <c r="H573" s="29">
        <v>82</v>
      </c>
      <c r="J573" s="7" t="s">
        <v>613</v>
      </c>
      <c r="K573" s="29">
        <v>83</v>
      </c>
      <c r="M573" s="7" t="s">
        <v>613</v>
      </c>
      <c r="N573" s="29">
        <v>83</v>
      </c>
      <c r="P573" s="7" t="s">
        <v>613</v>
      </c>
      <c r="Q573" s="29">
        <v>84</v>
      </c>
      <c r="S573" s="7" t="s">
        <v>613</v>
      </c>
      <c r="T573" s="29">
        <v>84</v>
      </c>
      <c r="V573" s="7" t="s">
        <v>613</v>
      </c>
      <c r="W573" s="29">
        <v>84</v>
      </c>
    </row>
    <row r="574" spans="1:23" x14ac:dyDescent="0.3">
      <c r="A574" s="7" t="s">
        <v>614</v>
      </c>
      <c r="B574" s="29">
        <v>86</v>
      </c>
      <c r="D574" s="7" t="s">
        <v>614</v>
      </c>
      <c r="E574" s="33">
        <v>89</v>
      </c>
      <c r="G574" s="7" t="s">
        <v>614</v>
      </c>
      <c r="H574" s="29">
        <v>81</v>
      </c>
      <c r="J574" s="7" t="s">
        <v>614</v>
      </c>
      <c r="K574" s="29">
        <v>83</v>
      </c>
      <c r="M574" s="7" t="s">
        <v>614</v>
      </c>
      <c r="N574" s="29">
        <v>83</v>
      </c>
      <c r="P574" s="7" t="s">
        <v>614</v>
      </c>
      <c r="Q574" s="29">
        <v>83</v>
      </c>
      <c r="S574" s="7" t="s">
        <v>614</v>
      </c>
      <c r="T574" s="29">
        <v>83</v>
      </c>
      <c r="V574" s="7" t="s">
        <v>614</v>
      </c>
      <c r="W574" s="29">
        <v>83</v>
      </c>
    </row>
    <row r="575" spans="1:23" x14ac:dyDescent="0.3">
      <c r="A575" s="7" t="s">
        <v>615</v>
      </c>
      <c r="B575" s="29">
        <v>86</v>
      </c>
      <c r="D575" s="7" t="s">
        <v>615</v>
      </c>
      <c r="E575" s="33">
        <v>89</v>
      </c>
      <c r="G575" s="7" t="s">
        <v>615</v>
      </c>
      <c r="H575" s="29">
        <v>81</v>
      </c>
      <c r="J575" s="7" t="s">
        <v>615</v>
      </c>
      <c r="K575" s="29">
        <v>83</v>
      </c>
      <c r="M575" s="7" t="s">
        <v>615</v>
      </c>
      <c r="N575" s="29">
        <v>83</v>
      </c>
      <c r="P575" s="7" t="s">
        <v>615</v>
      </c>
      <c r="Q575" s="29">
        <v>83</v>
      </c>
      <c r="S575" s="7" t="s">
        <v>615</v>
      </c>
      <c r="T575" s="29">
        <v>83</v>
      </c>
      <c r="V575" s="7" t="s">
        <v>615</v>
      </c>
      <c r="W575" s="29">
        <v>83</v>
      </c>
    </row>
    <row r="576" spans="1:23" x14ac:dyDescent="0.3">
      <c r="A576" s="7" t="s">
        <v>616</v>
      </c>
      <c r="B576" s="29">
        <v>86</v>
      </c>
      <c r="D576" s="7" t="s">
        <v>616</v>
      </c>
      <c r="E576" s="33">
        <v>89</v>
      </c>
      <c r="G576" s="7" t="s">
        <v>616</v>
      </c>
      <c r="H576" s="29">
        <v>81</v>
      </c>
      <c r="J576" s="7" t="s">
        <v>616</v>
      </c>
      <c r="K576" s="29">
        <v>83</v>
      </c>
      <c r="M576" s="7" t="s">
        <v>616</v>
      </c>
      <c r="N576" s="29">
        <v>83</v>
      </c>
      <c r="P576" s="7" t="s">
        <v>616</v>
      </c>
      <c r="Q576" s="29">
        <v>83</v>
      </c>
      <c r="S576" s="7" t="s">
        <v>616</v>
      </c>
      <c r="T576" s="29">
        <v>83</v>
      </c>
      <c r="V576" s="7" t="s">
        <v>616</v>
      </c>
      <c r="W576" s="29">
        <v>83</v>
      </c>
    </row>
    <row r="577" spans="1:23" x14ac:dyDescent="0.3">
      <c r="A577" s="7" t="s">
        <v>617</v>
      </c>
      <c r="B577" s="29">
        <v>86</v>
      </c>
      <c r="D577" s="7" t="s">
        <v>617</v>
      </c>
      <c r="E577" s="33">
        <v>89</v>
      </c>
      <c r="G577" s="7" t="s">
        <v>617</v>
      </c>
      <c r="H577" s="29">
        <v>81</v>
      </c>
      <c r="J577" s="7" t="s">
        <v>617</v>
      </c>
      <c r="K577" s="29">
        <v>83</v>
      </c>
      <c r="M577" s="7" t="s">
        <v>617</v>
      </c>
      <c r="N577" s="29">
        <v>83</v>
      </c>
      <c r="P577" s="7" t="s">
        <v>617</v>
      </c>
      <c r="Q577" s="29">
        <v>83</v>
      </c>
      <c r="S577" s="7" t="s">
        <v>617</v>
      </c>
      <c r="T577" s="29">
        <v>83</v>
      </c>
      <c r="V577" s="7" t="s">
        <v>617</v>
      </c>
      <c r="W577" s="29">
        <v>83</v>
      </c>
    </row>
    <row r="578" spans="1:23" x14ac:dyDescent="0.3">
      <c r="A578" s="7" t="s">
        <v>618</v>
      </c>
      <c r="B578" s="29">
        <v>86</v>
      </c>
      <c r="D578" s="7" t="s">
        <v>618</v>
      </c>
      <c r="E578" s="33">
        <v>89</v>
      </c>
      <c r="G578" s="7" t="s">
        <v>618</v>
      </c>
      <c r="H578" s="29">
        <v>81</v>
      </c>
      <c r="J578" s="7" t="s">
        <v>618</v>
      </c>
      <c r="K578" s="29">
        <v>83</v>
      </c>
      <c r="M578" s="7" t="s">
        <v>618</v>
      </c>
      <c r="N578" s="29">
        <v>83</v>
      </c>
      <c r="P578" s="7" t="s">
        <v>618</v>
      </c>
      <c r="Q578" s="29">
        <v>83</v>
      </c>
      <c r="S578" s="7" t="s">
        <v>618</v>
      </c>
      <c r="T578" s="29">
        <v>83</v>
      </c>
      <c r="V578" s="7" t="s">
        <v>618</v>
      </c>
      <c r="W578" s="29">
        <v>83</v>
      </c>
    </row>
    <row r="579" spans="1:23" x14ac:dyDescent="0.3">
      <c r="A579" s="7" t="s">
        <v>619</v>
      </c>
      <c r="B579" s="29">
        <v>86</v>
      </c>
      <c r="D579" s="7" t="s">
        <v>619</v>
      </c>
      <c r="E579" s="33">
        <v>89</v>
      </c>
      <c r="G579" s="7" t="s">
        <v>619</v>
      </c>
      <c r="H579" s="29">
        <v>81</v>
      </c>
      <c r="J579" s="7" t="s">
        <v>619</v>
      </c>
      <c r="K579" s="29">
        <v>83</v>
      </c>
      <c r="M579" s="7" t="s">
        <v>619</v>
      </c>
      <c r="N579" s="29">
        <v>83</v>
      </c>
      <c r="P579" s="7" t="s">
        <v>619</v>
      </c>
      <c r="Q579" s="29">
        <v>83</v>
      </c>
      <c r="S579" s="7" t="s">
        <v>619</v>
      </c>
      <c r="T579" s="29">
        <v>83</v>
      </c>
      <c r="V579" s="7" t="s">
        <v>619</v>
      </c>
      <c r="W579" s="29">
        <v>83</v>
      </c>
    </row>
    <row r="580" spans="1:23" x14ac:dyDescent="0.3">
      <c r="A580" s="7" t="s">
        <v>620</v>
      </c>
      <c r="B580" s="29">
        <v>86</v>
      </c>
      <c r="D580" s="7" t="s">
        <v>620</v>
      </c>
      <c r="E580" s="33">
        <v>89</v>
      </c>
      <c r="G580" s="7" t="s">
        <v>620</v>
      </c>
      <c r="H580" s="29">
        <v>81</v>
      </c>
      <c r="J580" s="7" t="s">
        <v>620</v>
      </c>
      <c r="K580" s="29">
        <v>83</v>
      </c>
      <c r="M580" s="7" t="s">
        <v>620</v>
      </c>
      <c r="N580" s="29">
        <v>83</v>
      </c>
      <c r="P580" s="7" t="s">
        <v>620</v>
      </c>
      <c r="Q580" s="29">
        <v>83</v>
      </c>
      <c r="S580" s="7" t="s">
        <v>620</v>
      </c>
      <c r="T580" s="29">
        <v>83</v>
      </c>
      <c r="V580" s="7" t="s">
        <v>620</v>
      </c>
      <c r="W580" s="29">
        <v>83</v>
      </c>
    </row>
    <row r="581" spans="1:23" x14ac:dyDescent="0.3">
      <c r="A581" s="7" t="s">
        <v>621</v>
      </c>
      <c r="B581" s="29">
        <v>86</v>
      </c>
      <c r="D581" s="7" t="s">
        <v>621</v>
      </c>
      <c r="E581" s="33">
        <v>89</v>
      </c>
      <c r="G581" s="7" t="s">
        <v>621</v>
      </c>
      <c r="H581" s="29">
        <v>81</v>
      </c>
      <c r="J581" s="7" t="s">
        <v>621</v>
      </c>
      <c r="K581" s="29">
        <v>83</v>
      </c>
      <c r="M581" s="7" t="s">
        <v>621</v>
      </c>
      <c r="N581" s="29">
        <v>83</v>
      </c>
      <c r="P581" s="7" t="s">
        <v>621</v>
      </c>
      <c r="Q581" s="29">
        <v>83</v>
      </c>
      <c r="S581" s="7" t="s">
        <v>621</v>
      </c>
      <c r="T581" s="29">
        <v>83</v>
      </c>
      <c r="V581" s="7" t="s">
        <v>621</v>
      </c>
      <c r="W581" s="29">
        <v>83</v>
      </c>
    </row>
    <row r="582" spans="1:23" x14ac:dyDescent="0.3">
      <c r="A582" s="7" t="s">
        <v>622</v>
      </c>
      <c r="B582" s="29">
        <v>86</v>
      </c>
      <c r="D582" s="7" t="s">
        <v>622</v>
      </c>
      <c r="E582" s="33">
        <v>89</v>
      </c>
      <c r="G582" s="7" t="s">
        <v>622</v>
      </c>
      <c r="H582" s="29">
        <v>81</v>
      </c>
      <c r="J582" s="7" t="s">
        <v>622</v>
      </c>
      <c r="K582" s="29">
        <v>83</v>
      </c>
      <c r="M582" s="7" t="s">
        <v>622</v>
      </c>
      <c r="N582" s="29">
        <v>83</v>
      </c>
      <c r="P582" s="7" t="s">
        <v>622</v>
      </c>
      <c r="Q582" s="29">
        <v>83</v>
      </c>
      <c r="S582" s="7" t="s">
        <v>622</v>
      </c>
      <c r="T582" s="29">
        <v>83</v>
      </c>
      <c r="V582" s="7" t="s">
        <v>622</v>
      </c>
      <c r="W582" s="29">
        <v>83</v>
      </c>
    </row>
    <row r="583" spans="1:23" x14ac:dyDescent="0.3">
      <c r="A583" s="6" t="s">
        <v>623</v>
      </c>
      <c r="B583" s="29">
        <v>86</v>
      </c>
      <c r="D583" s="7" t="s">
        <v>623</v>
      </c>
      <c r="E583" s="33">
        <v>89</v>
      </c>
      <c r="G583" s="7" t="s">
        <v>623</v>
      </c>
      <c r="H583" s="29">
        <v>81</v>
      </c>
      <c r="J583" s="7" t="s">
        <v>623</v>
      </c>
      <c r="K583" s="29">
        <v>83</v>
      </c>
      <c r="M583" s="7" t="s">
        <v>623</v>
      </c>
      <c r="N583" s="29">
        <v>83</v>
      </c>
      <c r="P583" s="7" t="s">
        <v>623</v>
      </c>
      <c r="Q583" s="29">
        <v>83</v>
      </c>
      <c r="S583" s="7" t="s">
        <v>623</v>
      </c>
      <c r="T583" s="29">
        <v>83</v>
      </c>
      <c r="V583" s="7" t="s">
        <v>623</v>
      </c>
      <c r="W583" s="29">
        <v>83</v>
      </c>
    </row>
    <row r="584" spans="1:23" x14ac:dyDescent="0.3">
      <c r="A584" s="7" t="s">
        <v>624</v>
      </c>
      <c r="B584" s="29">
        <v>85</v>
      </c>
      <c r="D584" s="7" t="s">
        <v>624</v>
      </c>
      <c r="E584" s="33">
        <v>89</v>
      </c>
      <c r="G584" s="7" t="s">
        <v>624</v>
      </c>
      <c r="H584" s="29">
        <v>81</v>
      </c>
      <c r="J584" s="7" t="s">
        <v>624</v>
      </c>
      <c r="K584" s="29">
        <v>82</v>
      </c>
      <c r="M584" s="7" t="s">
        <v>624</v>
      </c>
      <c r="N584" s="29">
        <v>82</v>
      </c>
      <c r="P584" s="7" t="s">
        <v>624</v>
      </c>
      <c r="Q584" s="29">
        <v>83</v>
      </c>
      <c r="S584" s="7" t="s">
        <v>624</v>
      </c>
      <c r="T584" s="29">
        <v>83</v>
      </c>
      <c r="V584" s="7" t="s">
        <v>624</v>
      </c>
      <c r="W584" s="29">
        <v>83</v>
      </c>
    </row>
    <row r="585" spans="1:23" x14ac:dyDescent="0.3">
      <c r="A585" s="7" t="s">
        <v>625</v>
      </c>
      <c r="B585" s="29">
        <v>85</v>
      </c>
      <c r="D585" s="7" t="s">
        <v>625</v>
      </c>
      <c r="E585" s="33">
        <v>89</v>
      </c>
      <c r="G585" s="7" t="s">
        <v>625</v>
      </c>
      <c r="H585" s="29">
        <v>81</v>
      </c>
      <c r="J585" s="7" t="s">
        <v>625</v>
      </c>
      <c r="K585" s="29">
        <v>82</v>
      </c>
      <c r="M585" s="7" t="s">
        <v>625</v>
      </c>
      <c r="N585" s="29">
        <v>82</v>
      </c>
      <c r="P585" s="7" t="s">
        <v>625</v>
      </c>
      <c r="Q585" s="29">
        <v>83</v>
      </c>
      <c r="S585" s="7" t="s">
        <v>625</v>
      </c>
      <c r="T585" s="29">
        <v>83</v>
      </c>
      <c r="V585" s="7" t="s">
        <v>625</v>
      </c>
      <c r="W585" s="29">
        <v>83</v>
      </c>
    </row>
    <row r="586" spans="1:23" x14ac:dyDescent="0.3">
      <c r="A586" s="7" t="s">
        <v>626</v>
      </c>
      <c r="B586" s="29">
        <v>85</v>
      </c>
      <c r="D586" s="7" t="s">
        <v>626</v>
      </c>
      <c r="E586" s="33">
        <v>89</v>
      </c>
      <c r="G586" s="7" t="s">
        <v>626</v>
      </c>
      <c r="H586" s="29">
        <v>81</v>
      </c>
      <c r="J586" s="7" t="s">
        <v>626</v>
      </c>
      <c r="K586" s="29">
        <v>82</v>
      </c>
      <c r="M586" s="7" t="s">
        <v>626</v>
      </c>
      <c r="N586" s="29">
        <v>82</v>
      </c>
      <c r="P586" s="7" t="s">
        <v>626</v>
      </c>
      <c r="Q586" s="29">
        <v>83</v>
      </c>
      <c r="S586" s="7" t="s">
        <v>626</v>
      </c>
      <c r="T586" s="29">
        <v>83</v>
      </c>
      <c r="V586" s="7" t="s">
        <v>626</v>
      </c>
      <c r="W586" s="29">
        <v>83</v>
      </c>
    </row>
    <row r="587" spans="1:23" x14ac:dyDescent="0.3">
      <c r="A587" s="7" t="s">
        <v>627</v>
      </c>
      <c r="B587" s="29">
        <v>85</v>
      </c>
      <c r="D587" s="7" t="s">
        <v>627</v>
      </c>
      <c r="E587" s="33">
        <v>89</v>
      </c>
      <c r="G587" s="7" t="s">
        <v>627</v>
      </c>
      <c r="H587" s="29">
        <v>81</v>
      </c>
      <c r="J587" s="7" t="s">
        <v>627</v>
      </c>
      <c r="K587" s="29">
        <v>82</v>
      </c>
      <c r="M587" s="7" t="s">
        <v>627</v>
      </c>
      <c r="N587" s="29">
        <v>82</v>
      </c>
      <c r="P587" s="7" t="s">
        <v>627</v>
      </c>
      <c r="Q587" s="29">
        <v>83</v>
      </c>
      <c r="S587" s="7" t="s">
        <v>627</v>
      </c>
      <c r="T587" s="29">
        <v>83</v>
      </c>
      <c r="V587" s="7" t="s">
        <v>627</v>
      </c>
      <c r="W587" s="29">
        <v>83</v>
      </c>
    </row>
    <row r="588" spans="1:23" x14ac:dyDescent="0.3">
      <c r="A588" s="7" t="s">
        <v>628</v>
      </c>
      <c r="B588" s="29">
        <v>85</v>
      </c>
      <c r="D588" s="7" t="s">
        <v>628</v>
      </c>
      <c r="E588" s="33">
        <v>89</v>
      </c>
      <c r="G588" s="7" t="s">
        <v>628</v>
      </c>
      <c r="H588" s="29">
        <v>81</v>
      </c>
      <c r="J588" s="7" t="s">
        <v>628</v>
      </c>
      <c r="K588" s="29">
        <v>82</v>
      </c>
      <c r="M588" s="7" t="s">
        <v>628</v>
      </c>
      <c r="N588" s="29">
        <v>82</v>
      </c>
      <c r="P588" s="7" t="s">
        <v>628</v>
      </c>
      <c r="Q588" s="29">
        <v>83</v>
      </c>
      <c r="S588" s="7" t="s">
        <v>628</v>
      </c>
      <c r="T588" s="29">
        <v>83</v>
      </c>
      <c r="V588" s="7" t="s">
        <v>628</v>
      </c>
      <c r="W588" s="29">
        <v>83</v>
      </c>
    </row>
    <row r="589" spans="1:23" x14ac:dyDescent="0.3">
      <c r="A589" s="7" t="s">
        <v>629</v>
      </c>
      <c r="B589" s="29">
        <v>85</v>
      </c>
      <c r="D589" s="7" t="s">
        <v>629</v>
      </c>
      <c r="E589" s="33">
        <v>89</v>
      </c>
      <c r="G589" s="7" t="s">
        <v>629</v>
      </c>
      <c r="H589" s="29">
        <v>81</v>
      </c>
      <c r="J589" s="7" t="s">
        <v>629</v>
      </c>
      <c r="K589" s="29">
        <v>82</v>
      </c>
      <c r="M589" s="7" t="s">
        <v>629</v>
      </c>
      <c r="N589" s="29">
        <v>82</v>
      </c>
      <c r="P589" s="7" t="s">
        <v>629</v>
      </c>
      <c r="Q589" s="29">
        <v>83</v>
      </c>
      <c r="S589" s="7" t="s">
        <v>629</v>
      </c>
      <c r="T589" s="29">
        <v>83</v>
      </c>
      <c r="V589" s="7" t="s">
        <v>629</v>
      </c>
      <c r="W589" s="29">
        <v>83</v>
      </c>
    </row>
    <row r="590" spans="1:23" x14ac:dyDescent="0.3">
      <c r="A590" s="7" t="s">
        <v>630</v>
      </c>
      <c r="B590" s="29">
        <v>85</v>
      </c>
      <c r="D590" s="7" t="s">
        <v>630</v>
      </c>
      <c r="E590" s="33">
        <v>89</v>
      </c>
      <c r="G590" s="7" t="s">
        <v>630</v>
      </c>
      <c r="H590" s="29">
        <v>81</v>
      </c>
      <c r="J590" s="7" t="s">
        <v>630</v>
      </c>
      <c r="K590" s="29">
        <v>82</v>
      </c>
      <c r="M590" s="7" t="s">
        <v>630</v>
      </c>
      <c r="N590" s="29">
        <v>82</v>
      </c>
      <c r="P590" s="7" t="s">
        <v>630</v>
      </c>
      <c r="Q590" s="29">
        <v>83</v>
      </c>
      <c r="S590" s="7" t="s">
        <v>630</v>
      </c>
      <c r="T590" s="29">
        <v>83</v>
      </c>
      <c r="V590" s="7" t="s">
        <v>630</v>
      </c>
      <c r="W590" s="29">
        <v>83</v>
      </c>
    </row>
    <row r="591" spans="1:23" x14ac:dyDescent="0.3">
      <c r="A591" s="7" t="s">
        <v>631</v>
      </c>
      <c r="B591" s="29">
        <v>85</v>
      </c>
      <c r="D591" s="7" t="s">
        <v>631</v>
      </c>
      <c r="E591" s="33">
        <v>89</v>
      </c>
      <c r="G591" s="7" t="s">
        <v>631</v>
      </c>
      <c r="H591" s="29">
        <v>81</v>
      </c>
      <c r="J591" s="7" t="s">
        <v>631</v>
      </c>
      <c r="K591" s="29">
        <v>82</v>
      </c>
      <c r="M591" s="7" t="s">
        <v>631</v>
      </c>
      <c r="N591" s="29">
        <v>82</v>
      </c>
      <c r="P591" s="7" t="s">
        <v>631</v>
      </c>
      <c r="Q591" s="29">
        <v>83</v>
      </c>
      <c r="S591" s="7" t="s">
        <v>631</v>
      </c>
      <c r="T591" s="29">
        <v>83</v>
      </c>
      <c r="V591" s="7" t="s">
        <v>631</v>
      </c>
      <c r="W591" s="29">
        <v>83</v>
      </c>
    </row>
    <row r="592" spans="1:23" x14ac:dyDescent="0.3">
      <c r="A592" s="7" t="s">
        <v>632</v>
      </c>
      <c r="B592" s="29">
        <v>85</v>
      </c>
      <c r="D592" s="7" t="s">
        <v>632</v>
      </c>
      <c r="E592" s="33">
        <v>89</v>
      </c>
      <c r="G592" s="7" t="s">
        <v>632</v>
      </c>
      <c r="H592" s="29">
        <v>81</v>
      </c>
      <c r="J592" s="7" t="s">
        <v>632</v>
      </c>
      <c r="K592" s="29">
        <v>82</v>
      </c>
      <c r="M592" s="7" t="s">
        <v>632</v>
      </c>
      <c r="N592" s="29">
        <v>82</v>
      </c>
      <c r="P592" s="7" t="s">
        <v>632</v>
      </c>
      <c r="Q592" s="29">
        <v>83</v>
      </c>
      <c r="S592" s="7" t="s">
        <v>632</v>
      </c>
      <c r="T592" s="29">
        <v>83</v>
      </c>
      <c r="V592" s="7" t="s">
        <v>632</v>
      </c>
      <c r="W592" s="29">
        <v>83</v>
      </c>
    </row>
    <row r="593" spans="1:23" x14ac:dyDescent="0.3">
      <c r="A593" s="7" t="s">
        <v>633</v>
      </c>
      <c r="B593" s="29">
        <v>85</v>
      </c>
      <c r="D593" s="7" t="s">
        <v>633</v>
      </c>
      <c r="E593" s="33">
        <v>89</v>
      </c>
      <c r="G593" s="7" t="s">
        <v>633</v>
      </c>
      <c r="H593" s="29">
        <v>81</v>
      </c>
      <c r="J593" s="7" t="s">
        <v>633</v>
      </c>
      <c r="K593" s="29">
        <v>82</v>
      </c>
      <c r="M593" s="7" t="s">
        <v>633</v>
      </c>
      <c r="N593" s="29">
        <v>82</v>
      </c>
      <c r="P593" s="7" t="s">
        <v>633</v>
      </c>
      <c r="Q593" s="29">
        <v>83</v>
      </c>
      <c r="S593" s="7" t="s">
        <v>633</v>
      </c>
      <c r="T593" s="29">
        <v>83</v>
      </c>
      <c r="V593" s="7" t="s">
        <v>633</v>
      </c>
      <c r="W593" s="29">
        <v>83</v>
      </c>
    </row>
    <row r="594" spans="1:23" x14ac:dyDescent="0.3">
      <c r="A594" s="7" t="s">
        <v>634</v>
      </c>
      <c r="B594" s="29">
        <v>85</v>
      </c>
      <c r="D594" s="7" t="s">
        <v>634</v>
      </c>
      <c r="E594" s="33">
        <v>88</v>
      </c>
      <c r="G594" s="7" t="s">
        <v>634</v>
      </c>
      <c r="H594" s="29">
        <v>81</v>
      </c>
      <c r="J594" s="7" t="s">
        <v>634</v>
      </c>
      <c r="K594" s="29">
        <v>82</v>
      </c>
      <c r="M594" s="7" t="s">
        <v>634</v>
      </c>
      <c r="N594" s="29">
        <v>82</v>
      </c>
      <c r="P594" s="7" t="s">
        <v>634</v>
      </c>
      <c r="Q594" s="29">
        <v>82</v>
      </c>
      <c r="S594" s="7" t="s">
        <v>634</v>
      </c>
      <c r="T594" s="29">
        <v>82</v>
      </c>
      <c r="V594" s="7" t="s">
        <v>634</v>
      </c>
      <c r="W594" s="29">
        <v>82</v>
      </c>
    </row>
    <row r="595" spans="1:23" x14ac:dyDescent="0.3">
      <c r="A595" s="7" t="s">
        <v>635</v>
      </c>
      <c r="B595" s="29">
        <v>85</v>
      </c>
      <c r="D595" s="7" t="s">
        <v>635</v>
      </c>
      <c r="E595" s="33">
        <v>88</v>
      </c>
      <c r="G595" s="7" t="s">
        <v>635</v>
      </c>
      <c r="H595" s="29">
        <v>81</v>
      </c>
      <c r="J595" s="7" t="s">
        <v>635</v>
      </c>
      <c r="K595" s="29">
        <v>82</v>
      </c>
      <c r="M595" s="7" t="s">
        <v>635</v>
      </c>
      <c r="N595" s="29">
        <v>82</v>
      </c>
      <c r="P595" s="7" t="s">
        <v>635</v>
      </c>
      <c r="Q595" s="29">
        <v>82</v>
      </c>
      <c r="S595" s="7" t="s">
        <v>635</v>
      </c>
      <c r="T595" s="29">
        <v>82</v>
      </c>
      <c r="V595" s="7" t="s">
        <v>635</v>
      </c>
      <c r="W595" s="29">
        <v>82</v>
      </c>
    </row>
    <row r="596" spans="1:23" x14ac:dyDescent="0.3">
      <c r="A596" s="7" t="s">
        <v>636</v>
      </c>
      <c r="B596" s="29">
        <v>85</v>
      </c>
      <c r="D596" s="7" t="s">
        <v>636</v>
      </c>
      <c r="E596" s="33">
        <v>88</v>
      </c>
      <c r="G596" s="7" t="s">
        <v>636</v>
      </c>
      <c r="H596" s="29">
        <v>81</v>
      </c>
      <c r="J596" s="7" t="s">
        <v>636</v>
      </c>
      <c r="K596" s="29">
        <v>82</v>
      </c>
      <c r="M596" s="7" t="s">
        <v>636</v>
      </c>
      <c r="N596" s="29">
        <v>82</v>
      </c>
      <c r="P596" s="7" t="s">
        <v>636</v>
      </c>
      <c r="Q596" s="29">
        <v>82</v>
      </c>
      <c r="S596" s="7" t="s">
        <v>636</v>
      </c>
      <c r="T596" s="29">
        <v>82</v>
      </c>
      <c r="V596" s="7" t="s">
        <v>636</v>
      </c>
      <c r="W596" s="29">
        <v>82</v>
      </c>
    </row>
    <row r="597" spans="1:23" x14ac:dyDescent="0.3">
      <c r="A597" s="7" t="s">
        <v>637</v>
      </c>
      <c r="B597" s="29">
        <v>85</v>
      </c>
      <c r="D597" s="7" t="s">
        <v>637</v>
      </c>
      <c r="E597" s="33">
        <v>88</v>
      </c>
      <c r="G597" s="7" t="s">
        <v>637</v>
      </c>
      <c r="H597" s="29">
        <v>81</v>
      </c>
      <c r="J597" s="7" t="s">
        <v>637</v>
      </c>
      <c r="K597" s="29">
        <v>82</v>
      </c>
      <c r="M597" s="7" t="s">
        <v>637</v>
      </c>
      <c r="N597" s="29">
        <v>82</v>
      </c>
      <c r="P597" s="7" t="s">
        <v>637</v>
      </c>
      <c r="Q597" s="29">
        <v>82</v>
      </c>
      <c r="S597" s="7" t="s">
        <v>637</v>
      </c>
      <c r="T597" s="29">
        <v>82</v>
      </c>
      <c r="V597" s="7" t="s">
        <v>637</v>
      </c>
      <c r="W597" s="29">
        <v>82</v>
      </c>
    </row>
    <row r="598" spans="1:23" x14ac:dyDescent="0.3">
      <c r="A598" s="7" t="s">
        <v>638</v>
      </c>
      <c r="B598" s="29">
        <v>85</v>
      </c>
      <c r="D598" s="7" t="s">
        <v>638</v>
      </c>
      <c r="E598" s="33">
        <v>88</v>
      </c>
      <c r="G598" s="7" t="s">
        <v>638</v>
      </c>
      <c r="H598" s="29">
        <v>81</v>
      </c>
      <c r="J598" s="7" t="s">
        <v>638</v>
      </c>
      <c r="K598" s="29">
        <v>82</v>
      </c>
      <c r="M598" s="7" t="s">
        <v>638</v>
      </c>
      <c r="N598" s="29">
        <v>82</v>
      </c>
      <c r="P598" s="7" t="s">
        <v>638</v>
      </c>
      <c r="Q598" s="29">
        <v>82</v>
      </c>
      <c r="S598" s="7" t="s">
        <v>638</v>
      </c>
      <c r="T598" s="29">
        <v>82</v>
      </c>
      <c r="V598" s="7" t="s">
        <v>638</v>
      </c>
      <c r="W598" s="29">
        <v>82</v>
      </c>
    </row>
    <row r="599" spans="1:23" x14ac:dyDescent="0.3">
      <c r="A599" s="7" t="s">
        <v>639</v>
      </c>
      <c r="B599" s="29">
        <v>85</v>
      </c>
      <c r="D599" s="7" t="s">
        <v>639</v>
      </c>
      <c r="E599" s="33">
        <v>88</v>
      </c>
      <c r="G599" s="7" t="s">
        <v>639</v>
      </c>
      <c r="H599" s="29">
        <v>81</v>
      </c>
      <c r="J599" s="7" t="s">
        <v>639</v>
      </c>
      <c r="K599" s="29">
        <v>82</v>
      </c>
      <c r="M599" s="7" t="s">
        <v>639</v>
      </c>
      <c r="N599" s="29">
        <v>82</v>
      </c>
      <c r="P599" s="7" t="s">
        <v>639</v>
      </c>
      <c r="Q599" s="29">
        <v>82</v>
      </c>
      <c r="S599" s="7" t="s">
        <v>639</v>
      </c>
      <c r="T599" s="29">
        <v>82</v>
      </c>
      <c r="V599" s="7" t="s">
        <v>639</v>
      </c>
      <c r="W599" s="29">
        <v>82</v>
      </c>
    </row>
    <row r="600" spans="1:23" x14ac:dyDescent="0.3">
      <c r="A600" s="7" t="s">
        <v>640</v>
      </c>
      <c r="B600" s="29">
        <v>85</v>
      </c>
      <c r="D600" s="7" t="s">
        <v>640</v>
      </c>
      <c r="E600" s="33">
        <v>88</v>
      </c>
      <c r="G600" s="7" t="s">
        <v>640</v>
      </c>
      <c r="H600" s="29">
        <v>81</v>
      </c>
      <c r="J600" s="7" t="s">
        <v>640</v>
      </c>
      <c r="K600" s="29">
        <v>82</v>
      </c>
      <c r="M600" s="7" t="s">
        <v>640</v>
      </c>
      <c r="N600" s="29">
        <v>82</v>
      </c>
      <c r="P600" s="7" t="s">
        <v>640</v>
      </c>
      <c r="Q600" s="29">
        <v>82</v>
      </c>
      <c r="S600" s="7" t="s">
        <v>640</v>
      </c>
      <c r="T600" s="29">
        <v>82</v>
      </c>
      <c r="V600" s="7" t="s">
        <v>640</v>
      </c>
      <c r="W600" s="29">
        <v>82</v>
      </c>
    </row>
    <row r="601" spans="1:23" x14ac:dyDescent="0.3">
      <c r="A601" s="7" t="s">
        <v>641</v>
      </c>
      <c r="B601" s="29">
        <v>85</v>
      </c>
      <c r="D601" s="7" t="s">
        <v>641</v>
      </c>
      <c r="E601" s="33">
        <v>88</v>
      </c>
      <c r="G601" s="7" t="s">
        <v>641</v>
      </c>
      <c r="H601" s="29">
        <v>81</v>
      </c>
      <c r="J601" s="7" t="s">
        <v>641</v>
      </c>
      <c r="K601" s="29">
        <v>82</v>
      </c>
      <c r="M601" s="7" t="s">
        <v>641</v>
      </c>
      <c r="N601" s="29">
        <v>82</v>
      </c>
      <c r="P601" s="7" t="s">
        <v>641</v>
      </c>
      <c r="Q601" s="29">
        <v>82</v>
      </c>
      <c r="S601" s="7" t="s">
        <v>641</v>
      </c>
      <c r="T601" s="29">
        <v>82</v>
      </c>
      <c r="V601" s="7" t="s">
        <v>641</v>
      </c>
      <c r="W601" s="29">
        <v>82</v>
      </c>
    </row>
    <row r="602" spans="1:23" x14ac:dyDescent="0.3">
      <c r="A602" s="7" t="s">
        <v>642</v>
      </c>
      <c r="B602" s="29">
        <v>85</v>
      </c>
      <c r="D602" s="7" t="s">
        <v>642</v>
      </c>
      <c r="E602" s="33">
        <v>88</v>
      </c>
      <c r="G602" s="7" t="s">
        <v>642</v>
      </c>
      <c r="H602" s="29">
        <v>81</v>
      </c>
      <c r="J602" s="7" t="s">
        <v>642</v>
      </c>
      <c r="K602" s="29">
        <v>82</v>
      </c>
      <c r="M602" s="7" t="s">
        <v>642</v>
      </c>
      <c r="N602" s="29">
        <v>82</v>
      </c>
      <c r="P602" s="7" t="s">
        <v>642</v>
      </c>
      <c r="Q602" s="29">
        <v>82</v>
      </c>
      <c r="S602" s="7" t="s">
        <v>642</v>
      </c>
      <c r="T602" s="29">
        <v>82</v>
      </c>
      <c r="V602" s="7" t="s">
        <v>642</v>
      </c>
      <c r="W602" s="29">
        <v>82</v>
      </c>
    </row>
    <row r="603" spans="1:23" x14ac:dyDescent="0.3">
      <c r="A603" s="6" t="s">
        <v>643</v>
      </c>
      <c r="B603" s="29">
        <v>85</v>
      </c>
      <c r="D603" s="7" t="s">
        <v>643</v>
      </c>
      <c r="E603" s="33">
        <v>88</v>
      </c>
      <c r="G603" s="7" t="s">
        <v>643</v>
      </c>
      <c r="H603" s="29">
        <v>81</v>
      </c>
      <c r="J603" s="7" t="s">
        <v>643</v>
      </c>
      <c r="K603" s="29">
        <v>82</v>
      </c>
      <c r="M603" s="7" t="s">
        <v>643</v>
      </c>
      <c r="N603" s="29">
        <v>82</v>
      </c>
      <c r="P603" s="7" t="s">
        <v>643</v>
      </c>
      <c r="Q603" s="29">
        <v>82</v>
      </c>
      <c r="S603" s="7" t="s">
        <v>643</v>
      </c>
      <c r="T603" s="29">
        <v>82</v>
      </c>
      <c r="V603" s="7" t="s">
        <v>643</v>
      </c>
      <c r="W603" s="29">
        <v>82</v>
      </c>
    </row>
    <row r="604" spans="1:23" x14ac:dyDescent="0.3">
      <c r="A604" s="7" t="s">
        <v>644</v>
      </c>
      <c r="B604" s="29">
        <v>84</v>
      </c>
      <c r="D604" s="7" t="s">
        <v>644</v>
      </c>
      <c r="E604" s="33">
        <v>88</v>
      </c>
      <c r="G604" s="7" t="s">
        <v>644</v>
      </c>
      <c r="H604" s="29">
        <v>80</v>
      </c>
      <c r="J604" s="7" t="s">
        <v>644</v>
      </c>
      <c r="K604" s="29">
        <v>82</v>
      </c>
      <c r="M604" s="7" t="s">
        <v>644</v>
      </c>
      <c r="N604" s="29">
        <v>82</v>
      </c>
      <c r="P604" s="7" t="s">
        <v>644</v>
      </c>
      <c r="Q604" s="29">
        <v>82</v>
      </c>
      <c r="S604" s="7" t="s">
        <v>644</v>
      </c>
      <c r="T604" s="29">
        <v>82</v>
      </c>
      <c r="V604" s="7" t="s">
        <v>644</v>
      </c>
      <c r="W604" s="29">
        <v>82</v>
      </c>
    </row>
    <row r="605" spans="1:23" x14ac:dyDescent="0.3">
      <c r="A605" s="7" t="s">
        <v>645</v>
      </c>
      <c r="B605" s="29">
        <v>84</v>
      </c>
      <c r="D605" s="7" t="s">
        <v>645</v>
      </c>
      <c r="E605" s="33">
        <v>88</v>
      </c>
      <c r="G605" s="7" t="s">
        <v>645</v>
      </c>
      <c r="H605" s="29">
        <v>80</v>
      </c>
      <c r="J605" s="7" t="s">
        <v>645</v>
      </c>
      <c r="K605" s="29">
        <v>82</v>
      </c>
      <c r="M605" s="7" t="s">
        <v>645</v>
      </c>
      <c r="N605" s="29">
        <v>82</v>
      </c>
      <c r="P605" s="7" t="s">
        <v>645</v>
      </c>
      <c r="Q605" s="29">
        <v>82</v>
      </c>
      <c r="S605" s="7" t="s">
        <v>645</v>
      </c>
      <c r="T605" s="29">
        <v>82</v>
      </c>
      <c r="V605" s="7" t="s">
        <v>645</v>
      </c>
      <c r="W605" s="29">
        <v>82</v>
      </c>
    </row>
    <row r="606" spans="1:23" x14ac:dyDescent="0.3">
      <c r="A606" s="7" t="s">
        <v>646</v>
      </c>
      <c r="B606" s="29">
        <v>84</v>
      </c>
      <c r="D606" s="7" t="s">
        <v>646</v>
      </c>
      <c r="E606" s="33">
        <v>88</v>
      </c>
      <c r="G606" s="7" t="s">
        <v>646</v>
      </c>
      <c r="H606" s="29">
        <v>80</v>
      </c>
      <c r="J606" s="7" t="s">
        <v>646</v>
      </c>
      <c r="K606" s="29">
        <v>82</v>
      </c>
      <c r="M606" s="7" t="s">
        <v>646</v>
      </c>
      <c r="N606" s="29">
        <v>82</v>
      </c>
      <c r="P606" s="7" t="s">
        <v>646</v>
      </c>
      <c r="Q606" s="29">
        <v>82</v>
      </c>
      <c r="S606" s="7" t="s">
        <v>646</v>
      </c>
      <c r="T606" s="29">
        <v>82</v>
      </c>
      <c r="V606" s="7" t="s">
        <v>646</v>
      </c>
      <c r="W606" s="29">
        <v>82</v>
      </c>
    </row>
    <row r="607" spans="1:23" x14ac:dyDescent="0.3">
      <c r="A607" s="7" t="s">
        <v>647</v>
      </c>
      <c r="B607" s="29">
        <v>84</v>
      </c>
      <c r="D607" s="7" t="s">
        <v>647</v>
      </c>
      <c r="E607" s="33">
        <v>88</v>
      </c>
      <c r="G607" s="7" t="s">
        <v>647</v>
      </c>
      <c r="H607" s="29">
        <v>80</v>
      </c>
      <c r="J607" s="7" t="s">
        <v>647</v>
      </c>
      <c r="K607" s="29">
        <v>82</v>
      </c>
      <c r="M607" s="7" t="s">
        <v>647</v>
      </c>
      <c r="N607" s="29">
        <v>82</v>
      </c>
      <c r="P607" s="7" t="s">
        <v>647</v>
      </c>
      <c r="Q607" s="29">
        <v>82</v>
      </c>
      <c r="S607" s="7" t="s">
        <v>647</v>
      </c>
      <c r="T607" s="29">
        <v>82</v>
      </c>
      <c r="V607" s="7" t="s">
        <v>647</v>
      </c>
      <c r="W607" s="29">
        <v>82</v>
      </c>
    </row>
    <row r="608" spans="1:23" x14ac:dyDescent="0.3">
      <c r="A608" s="7" t="s">
        <v>648</v>
      </c>
      <c r="B608" s="29">
        <v>84</v>
      </c>
      <c r="D608" s="7" t="s">
        <v>648</v>
      </c>
      <c r="E608" s="33">
        <v>88</v>
      </c>
      <c r="G608" s="7" t="s">
        <v>648</v>
      </c>
      <c r="H608" s="29">
        <v>80</v>
      </c>
      <c r="J608" s="7" t="s">
        <v>648</v>
      </c>
      <c r="K608" s="29">
        <v>82</v>
      </c>
      <c r="M608" s="7" t="s">
        <v>648</v>
      </c>
      <c r="N608" s="29">
        <v>82</v>
      </c>
      <c r="P608" s="7" t="s">
        <v>648</v>
      </c>
      <c r="Q608" s="29">
        <v>82</v>
      </c>
      <c r="S608" s="7" t="s">
        <v>648</v>
      </c>
      <c r="T608" s="29">
        <v>82</v>
      </c>
      <c r="V608" s="7" t="s">
        <v>648</v>
      </c>
      <c r="W608" s="29">
        <v>82</v>
      </c>
    </row>
    <row r="609" spans="1:23" x14ac:dyDescent="0.3">
      <c r="A609" s="7" t="s">
        <v>649</v>
      </c>
      <c r="B609" s="29">
        <v>84</v>
      </c>
      <c r="D609" s="7" t="s">
        <v>649</v>
      </c>
      <c r="E609" s="33">
        <v>88</v>
      </c>
      <c r="G609" s="7" t="s">
        <v>649</v>
      </c>
      <c r="H609" s="29">
        <v>80</v>
      </c>
      <c r="J609" s="7" t="s">
        <v>649</v>
      </c>
      <c r="K609" s="29">
        <v>82</v>
      </c>
      <c r="M609" s="7" t="s">
        <v>649</v>
      </c>
      <c r="N609" s="29">
        <v>82</v>
      </c>
      <c r="P609" s="7" t="s">
        <v>649</v>
      </c>
      <c r="Q609" s="29">
        <v>82</v>
      </c>
      <c r="S609" s="7" t="s">
        <v>649</v>
      </c>
      <c r="T609" s="29">
        <v>82</v>
      </c>
      <c r="V609" s="7" t="s">
        <v>649</v>
      </c>
      <c r="W609" s="29">
        <v>82</v>
      </c>
    </row>
    <row r="610" spans="1:23" x14ac:dyDescent="0.3">
      <c r="A610" s="7" t="s">
        <v>650</v>
      </c>
      <c r="B610" s="29">
        <v>84</v>
      </c>
      <c r="D610" s="7" t="s">
        <v>650</v>
      </c>
      <c r="E610" s="33">
        <v>88</v>
      </c>
      <c r="G610" s="7" t="s">
        <v>650</v>
      </c>
      <c r="H610" s="29">
        <v>80</v>
      </c>
      <c r="J610" s="7" t="s">
        <v>650</v>
      </c>
      <c r="K610" s="29">
        <v>82</v>
      </c>
      <c r="M610" s="7" t="s">
        <v>650</v>
      </c>
      <c r="N610" s="29">
        <v>82</v>
      </c>
      <c r="P610" s="7" t="s">
        <v>650</v>
      </c>
      <c r="Q610" s="29">
        <v>82</v>
      </c>
      <c r="S610" s="7" t="s">
        <v>650</v>
      </c>
      <c r="T610" s="29">
        <v>82</v>
      </c>
      <c r="V610" s="7" t="s">
        <v>650</v>
      </c>
      <c r="W610" s="29">
        <v>82</v>
      </c>
    </row>
    <row r="611" spans="1:23" x14ac:dyDescent="0.3">
      <c r="A611" s="7" t="s">
        <v>651</v>
      </c>
      <c r="B611" s="29">
        <v>84</v>
      </c>
      <c r="D611" s="7" t="s">
        <v>651</v>
      </c>
      <c r="E611" s="33">
        <v>88</v>
      </c>
      <c r="G611" s="7" t="s">
        <v>651</v>
      </c>
      <c r="H611" s="29">
        <v>80</v>
      </c>
      <c r="J611" s="7" t="s">
        <v>651</v>
      </c>
      <c r="K611" s="29">
        <v>82</v>
      </c>
      <c r="M611" s="7" t="s">
        <v>651</v>
      </c>
      <c r="N611" s="29">
        <v>82</v>
      </c>
      <c r="P611" s="7" t="s">
        <v>651</v>
      </c>
      <c r="Q611" s="29">
        <v>82</v>
      </c>
      <c r="S611" s="7" t="s">
        <v>651</v>
      </c>
      <c r="T611" s="29">
        <v>82</v>
      </c>
      <c r="V611" s="7" t="s">
        <v>651</v>
      </c>
      <c r="W611" s="29">
        <v>82</v>
      </c>
    </row>
    <row r="612" spans="1:23" x14ac:dyDescent="0.3">
      <c r="A612" s="7" t="s">
        <v>652</v>
      </c>
      <c r="B612" s="29">
        <v>84</v>
      </c>
      <c r="D612" s="7" t="s">
        <v>652</v>
      </c>
      <c r="E612" s="33">
        <v>88</v>
      </c>
      <c r="G612" s="7" t="s">
        <v>652</v>
      </c>
      <c r="H612" s="29">
        <v>80</v>
      </c>
      <c r="J612" s="7" t="s">
        <v>652</v>
      </c>
      <c r="K612" s="29">
        <v>82</v>
      </c>
      <c r="M612" s="7" t="s">
        <v>652</v>
      </c>
      <c r="N612" s="29">
        <v>82</v>
      </c>
      <c r="P612" s="7" t="s">
        <v>652</v>
      </c>
      <c r="Q612" s="29">
        <v>82</v>
      </c>
      <c r="S612" s="7" t="s">
        <v>652</v>
      </c>
      <c r="T612" s="29">
        <v>82</v>
      </c>
      <c r="V612" s="7" t="s">
        <v>652</v>
      </c>
      <c r="W612" s="29">
        <v>82</v>
      </c>
    </row>
    <row r="613" spans="1:23" x14ac:dyDescent="0.3">
      <c r="A613" s="7" t="s">
        <v>653</v>
      </c>
      <c r="B613" s="29">
        <v>84</v>
      </c>
      <c r="D613" s="7" t="s">
        <v>653</v>
      </c>
      <c r="E613" s="33">
        <v>88</v>
      </c>
      <c r="G613" s="7" t="s">
        <v>653</v>
      </c>
      <c r="H613" s="29">
        <v>80</v>
      </c>
      <c r="J613" s="7" t="s">
        <v>653</v>
      </c>
      <c r="K613" s="29">
        <v>82</v>
      </c>
      <c r="M613" s="7" t="s">
        <v>653</v>
      </c>
      <c r="N613" s="29">
        <v>82</v>
      </c>
      <c r="P613" s="7" t="s">
        <v>653</v>
      </c>
      <c r="Q613" s="29">
        <v>82</v>
      </c>
      <c r="S613" s="7" t="s">
        <v>653</v>
      </c>
      <c r="T613" s="29">
        <v>82</v>
      </c>
      <c r="V613" s="7" t="s">
        <v>653</v>
      </c>
      <c r="W613" s="29">
        <v>82</v>
      </c>
    </row>
    <row r="614" spans="1:23" x14ac:dyDescent="0.3">
      <c r="A614" s="7" t="s">
        <v>654</v>
      </c>
      <c r="B614" s="29">
        <v>84</v>
      </c>
      <c r="D614" s="7" t="s">
        <v>654</v>
      </c>
      <c r="E614" s="33">
        <v>87</v>
      </c>
      <c r="G614" s="7" t="s">
        <v>654</v>
      </c>
      <c r="H614" s="29">
        <v>80</v>
      </c>
      <c r="J614" s="7" t="s">
        <v>654</v>
      </c>
      <c r="K614" s="29">
        <v>81</v>
      </c>
      <c r="M614" s="7" t="s">
        <v>654</v>
      </c>
      <c r="N614" s="29">
        <v>81</v>
      </c>
      <c r="P614" s="7" t="s">
        <v>654</v>
      </c>
      <c r="Q614" s="29">
        <v>81</v>
      </c>
      <c r="S614" s="7" t="s">
        <v>654</v>
      </c>
      <c r="T614" s="29">
        <v>81</v>
      </c>
      <c r="V614" s="7" t="s">
        <v>654</v>
      </c>
      <c r="W614" s="29">
        <v>81</v>
      </c>
    </row>
    <row r="615" spans="1:23" x14ac:dyDescent="0.3">
      <c r="A615" s="7" t="s">
        <v>655</v>
      </c>
      <c r="B615" s="29">
        <v>84</v>
      </c>
      <c r="D615" s="7" t="s">
        <v>655</v>
      </c>
      <c r="E615" s="33">
        <v>87</v>
      </c>
      <c r="G615" s="7" t="s">
        <v>655</v>
      </c>
      <c r="H615" s="29">
        <v>80</v>
      </c>
      <c r="J615" s="7" t="s">
        <v>655</v>
      </c>
      <c r="K615" s="29">
        <v>81</v>
      </c>
      <c r="M615" s="7" t="s">
        <v>655</v>
      </c>
      <c r="N615" s="29">
        <v>81</v>
      </c>
      <c r="P615" s="7" t="s">
        <v>655</v>
      </c>
      <c r="Q615" s="29">
        <v>81</v>
      </c>
      <c r="S615" s="7" t="s">
        <v>655</v>
      </c>
      <c r="T615" s="29">
        <v>81</v>
      </c>
      <c r="V615" s="7" t="s">
        <v>655</v>
      </c>
      <c r="W615" s="29">
        <v>81</v>
      </c>
    </row>
    <row r="616" spans="1:23" x14ac:dyDescent="0.3">
      <c r="A616" s="7" t="s">
        <v>656</v>
      </c>
      <c r="B616" s="29">
        <v>84</v>
      </c>
      <c r="D616" s="7" t="s">
        <v>656</v>
      </c>
      <c r="E616" s="33">
        <v>87</v>
      </c>
      <c r="G616" s="7" t="s">
        <v>656</v>
      </c>
      <c r="H616" s="29">
        <v>80</v>
      </c>
      <c r="J616" s="7" t="s">
        <v>656</v>
      </c>
      <c r="K616" s="29">
        <v>81</v>
      </c>
      <c r="M616" s="7" t="s">
        <v>656</v>
      </c>
      <c r="N616" s="29">
        <v>81</v>
      </c>
      <c r="P616" s="7" t="s">
        <v>656</v>
      </c>
      <c r="Q616" s="29">
        <v>81</v>
      </c>
      <c r="S616" s="7" t="s">
        <v>656</v>
      </c>
      <c r="T616" s="29">
        <v>81</v>
      </c>
      <c r="V616" s="7" t="s">
        <v>656</v>
      </c>
      <c r="W616" s="29">
        <v>81</v>
      </c>
    </row>
    <row r="617" spans="1:23" x14ac:dyDescent="0.3">
      <c r="A617" s="7" t="s">
        <v>657</v>
      </c>
      <c r="B617" s="29">
        <v>84</v>
      </c>
      <c r="D617" s="7" t="s">
        <v>657</v>
      </c>
      <c r="E617" s="33">
        <v>87</v>
      </c>
      <c r="G617" s="7" t="s">
        <v>657</v>
      </c>
      <c r="H617" s="29">
        <v>80</v>
      </c>
      <c r="J617" s="7" t="s">
        <v>657</v>
      </c>
      <c r="K617" s="29">
        <v>81</v>
      </c>
      <c r="M617" s="7" t="s">
        <v>657</v>
      </c>
      <c r="N617" s="29">
        <v>81</v>
      </c>
      <c r="P617" s="7" t="s">
        <v>657</v>
      </c>
      <c r="Q617" s="29">
        <v>81</v>
      </c>
      <c r="S617" s="7" t="s">
        <v>657</v>
      </c>
      <c r="T617" s="29">
        <v>81</v>
      </c>
      <c r="V617" s="7" t="s">
        <v>657</v>
      </c>
      <c r="W617" s="29">
        <v>81</v>
      </c>
    </row>
    <row r="618" spans="1:23" x14ac:dyDescent="0.3">
      <c r="A618" s="7" t="s">
        <v>658</v>
      </c>
      <c r="B618" s="29">
        <v>84</v>
      </c>
      <c r="D618" s="7" t="s">
        <v>658</v>
      </c>
      <c r="E618" s="33">
        <v>87</v>
      </c>
      <c r="G618" s="7" t="s">
        <v>658</v>
      </c>
      <c r="H618" s="29">
        <v>80</v>
      </c>
      <c r="J618" s="7" t="s">
        <v>658</v>
      </c>
      <c r="K618" s="29">
        <v>81</v>
      </c>
      <c r="M618" s="7" t="s">
        <v>658</v>
      </c>
      <c r="N618" s="29">
        <v>81</v>
      </c>
      <c r="P618" s="7" t="s">
        <v>658</v>
      </c>
      <c r="Q618" s="29">
        <v>81</v>
      </c>
      <c r="S618" s="7" t="s">
        <v>658</v>
      </c>
      <c r="T618" s="29">
        <v>81</v>
      </c>
      <c r="V618" s="7" t="s">
        <v>658</v>
      </c>
      <c r="W618" s="29">
        <v>81</v>
      </c>
    </row>
    <row r="619" spans="1:23" x14ac:dyDescent="0.3">
      <c r="A619" s="7" t="s">
        <v>659</v>
      </c>
      <c r="B619" s="29">
        <v>84</v>
      </c>
      <c r="D619" s="7" t="s">
        <v>659</v>
      </c>
      <c r="E619" s="33">
        <v>87</v>
      </c>
      <c r="G619" s="7" t="s">
        <v>659</v>
      </c>
      <c r="H619" s="29">
        <v>80</v>
      </c>
      <c r="J619" s="7" t="s">
        <v>659</v>
      </c>
      <c r="K619" s="29">
        <v>81</v>
      </c>
      <c r="M619" s="7" t="s">
        <v>659</v>
      </c>
      <c r="N619" s="29">
        <v>81</v>
      </c>
      <c r="P619" s="7" t="s">
        <v>659</v>
      </c>
      <c r="Q619" s="29">
        <v>81</v>
      </c>
      <c r="S619" s="7" t="s">
        <v>659</v>
      </c>
      <c r="T619" s="29">
        <v>81</v>
      </c>
      <c r="V619" s="7" t="s">
        <v>659</v>
      </c>
      <c r="W619" s="29">
        <v>81</v>
      </c>
    </row>
    <row r="620" spans="1:23" x14ac:dyDescent="0.3">
      <c r="A620" s="7" t="s">
        <v>660</v>
      </c>
      <c r="B620" s="29">
        <v>84</v>
      </c>
      <c r="D620" s="7" t="s">
        <v>660</v>
      </c>
      <c r="E620" s="33">
        <v>87</v>
      </c>
      <c r="G620" s="7" t="s">
        <v>660</v>
      </c>
      <c r="H620" s="29">
        <v>80</v>
      </c>
      <c r="J620" s="7" t="s">
        <v>660</v>
      </c>
      <c r="K620" s="29">
        <v>81</v>
      </c>
      <c r="M620" s="7" t="s">
        <v>660</v>
      </c>
      <c r="N620" s="29">
        <v>81</v>
      </c>
      <c r="P620" s="7" t="s">
        <v>660</v>
      </c>
      <c r="Q620" s="29">
        <v>81</v>
      </c>
      <c r="S620" s="7" t="s">
        <v>660</v>
      </c>
      <c r="T620" s="29">
        <v>81</v>
      </c>
      <c r="V620" s="7" t="s">
        <v>660</v>
      </c>
      <c r="W620" s="29">
        <v>81</v>
      </c>
    </row>
    <row r="621" spans="1:23" x14ac:dyDescent="0.3">
      <c r="A621" s="7" t="s">
        <v>661</v>
      </c>
      <c r="B621" s="29">
        <v>84</v>
      </c>
      <c r="D621" s="7" t="s">
        <v>661</v>
      </c>
      <c r="E621" s="33">
        <v>87</v>
      </c>
      <c r="G621" s="7" t="s">
        <v>661</v>
      </c>
      <c r="H621" s="29">
        <v>80</v>
      </c>
      <c r="J621" s="7" t="s">
        <v>661</v>
      </c>
      <c r="K621" s="29">
        <v>81</v>
      </c>
      <c r="M621" s="7" t="s">
        <v>661</v>
      </c>
      <c r="N621" s="29">
        <v>81</v>
      </c>
      <c r="P621" s="7" t="s">
        <v>661</v>
      </c>
      <c r="Q621" s="29">
        <v>81</v>
      </c>
      <c r="S621" s="7" t="s">
        <v>661</v>
      </c>
      <c r="T621" s="29">
        <v>81</v>
      </c>
      <c r="V621" s="7" t="s">
        <v>661</v>
      </c>
      <c r="W621" s="29">
        <v>81</v>
      </c>
    </row>
    <row r="622" spans="1:23" x14ac:dyDescent="0.3">
      <c r="A622" s="7" t="s">
        <v>662</v>
      </c>
      <c r="B622" s="29">
        <v>84</v>
      </c>
      <c r="D622" s="7" t="s">
        <v>662</v>
      </c>
      <c r="E622" s="33">
        <v>87</v>
      </c>
      <c r="G622" s="7" t="s">
        <v>662</v>
      </c>
      <c r="H622" s="29">
        <v>80</v>
      </c>
      <c r="J622" s="7" t="s">
        <v>662</v>
      </c>
      <c r="K622" s="29">
        <v>81</v>
      </c>
      <c r="M622" s="7" t="s">
        <v>662</v>
      </c>
      <c r="N622" s="29">
        <v>81</v>
      </c>
      <c r="P622" s="7" t="s">
        <v>662</v>
      </c>
      <c r="Q622" s="29">
        <v>81</v>
      </c>
      <c r="S622" s="7" t="s">
        <v>662</v>
      </c>
      <c r="T622" s="29">
        <v>81</v>
      </c>
      <c r="V622" s="7" t="s">
        <v>662</v>
      </c>
      <c r="W622" s="29">
        <v>81</v>
      </c>
    </row>
    <row r="623" spans="1:23" x14ac:dyDescent="0.3">
      <c r="A623" s="6" t="s">
        <v>663</v>
      </c>
      <c r="B623" s="29">
        <v>84</v>
      </c>
      <c r="D623" s="7" t="s">
        <v>663</v>
      </c>
      <c r="E623" s="33">
        <v>87</v>
      </c>
      <c r="G623" s="7" t="s">
        <v>663</v>
      </c>
      <c r="H623" s="29">
        <v>80</v>
      </c>
      <c r="J623" s="7" t="s">
        <v>663</v>
      </c>
      <c r="K623" s="29">
        <v>81</v>
      </c>
      <c r="M623" s="7" t="s">
        <v>663</v>
      </c>
      <c r="N623" s="29">
        <v>81</v>
      </c>
      <c r="P623" s="7" t="s">
        <v>663</v>
      </c>
      <c r="Q623" s="29">
        <v>81</v>
      </c>
      <c r="S623" s="7" t="s">
        <v>663</v>
      </c>
      <c r="T623" s="29">
        <v>81</v>
      </c>
      <c r="V623" s="7" t="s">
        <v>663</v>
      </c>
      <c r="W623" s="29">
        <v>81</v>
      </c>
    </row>
    <row r="624" spans="1:23" x14ac:dyDescent="0.3">
      <c r="A624" s="7" t="s">
        <v>664</v>
      </c>
      <c r="B624" s="29">
        <v>83</v>
      </c>
      <c r="D624" s="7" t="s">
        <v>664</v>
      </c>
      <c r="E624" s="33">
        <v>87</v>
      </c>
      <c r="G624" s="7" t="s">
        <v>664</v>
      </c>
      <c r="H624" s="29">
        <v>80</v>
      </c>
      <c r="J624" s="7" t="s">
        <v>664</v>
      </c>
      <c r="K624" s="29">
        <v>81</v>
      </c>
      <c r="M624" s="7" t="s">
        <v>664</v>
      </c>
      <c r="N624" s="29">
        <v>81</v>
      </c>
      <c r="P624" s="7" t="s">
        <v>664</v>
      </c>
      <c r="Q624" s="29">
        <v>81</v>
      </c>
      <c r="S624" s="7" t="s">
        <v>664</v>
      </c>
      <c r="T624" s="29">
        <v>81</v>
      </c>
      <c r="V624" s="7" t="s">
        <v>664</v>
      </c>
      <c r="W624" s="29">
        <v>81</v>
      </c>
    </row>
    <row r="625" spans="1:23" x14ac:dyDescent="0.3">
      <c r="A625" s="7" t="s">
        <v>665</v>
      </c>
      <c r="B625" s="29">
        <v>83</v>
      </c>
      <c r="D625" s="7" t="s">
        <v>665</v>
      </c>
      <c r="E625" s="33">
        <v>87</v>
      </c>
      <c r="G625" s="7" t="s">
        <v>665</v>
      </c>
      <c r="H625" s="29">
        <v>80</v>
      </c>
      <c r="J625" s="7" t="s">
        <v>665</v>
      </c>
      <c r="K625" s="29">
        <v>81</v>
      </c>
      <c r="M625" s="7" t="s">
        <v>665</v>
      </c>
      <c r="N625" s="29">
        <v>81</v>
      </c>
      <c r="P625" s="7" t="s">
        <v>665</v>
      </c>
      <c r="Q625" s="29">
        <v>81</v>
      </c>
      <c r="S625" s="7" t="s">
        <v>665</v>
      </c>
      <c r="T625" s="29">
        <v>81</v>
      </c>
      <c r="V625" s="7" t="s">
        <v>665</v>
      </c>
      <c r="W625" s="29">
        <v>81</v>
      </c>
    </row>
    <row r="626" spans="1:23" x14ac:dyDescent="0.3">
      <c r="A626" s="7" t="s">
        <v>666</v>
      </c>
      <c r="B626" s="29">
        <v>83</v>
      </c>
      <c r="D626" s="7" t="s">
        <v>666</v>
      </c>
      <c r="E626" s="33">
        <v>87</v>
      </c>
      <c r="G626" s="7" t="s">
        <v>666</v>
      </c>
      <c r="H626" s="29">
        <v>80</v>
      </c>
      <c r="J626" s="7" t="s">
        <v>666</v>
      </c>
      <c r="K626" s="29">
        <v>81</v>
      </c>
      <c r="M626" s="7" t="s">
        <v>666</v>
      </c>
      <c r="N626" s="29">
        <v>81</v>
      </c>
      <c r="P626" s="7" t="s">
        <v>666</v>
      </c>
      <c r="Q626" s="29">
        <v>81</v>
      </c>
      <c r="S626" s="7" t="s">
        <v>666</v>
      </c>
      <c r="T626" s="29">
        <v>81</v>
      </c>
      <c r="V626" s="7" t="s">
        <v>666</v>
      </c>
      <c r="W626" s="29">
        <v>81</v>
      </c>
    </row>
    <row r="627" spans="1:23" x14ac:dyDescent="0.3">
      <c r="A627" s="7" t="s">
        <v>667</v>
      </c>
      <c r="B627" s="29">
        <v>83</v>
      </c>
      <c r="D627" s="7" t="s">
        <v>667</v>
      </c>
      <c r="E627" s="33">
        <v>87</v>
      </c>
      <c r="G627" s="7" t="s">
        <v>667</v>
      </c>
      <c r="H627" s="29">
        <v>80</v>
      </c>
      <c r="J627" s="7" t="s">
        <v>667</v>
      </c>
      <c r="K627" s="29">
        <v>81</v>
      </c>
      <c r="M627" s="7" t="s">
        <v>667</v>
      </c>
      <c r="N627" s="29">
        <v>81</v>
      </c>
      <c r="P627" s="7" t="s">
        <v>667</v>
      </c>
      <c r="Q627" s="29">
        <v>81</v>
      </c>
      <c r="S627" s="7" t="s">
        <v>667</v>
      </c>
      <c r="T627" s="29">
        <v>81</v>
      </c>
      <c r="V627" s="7" t="s">
        <v>667</v>
      </c>
      <c r="W627" s="29">
        <v>81</v>
      </c>
    </row>
    <row r="628" spans="1:23" x14ac:dyDescent="0.3">
      <c r="A628" s="7" t="s">
        <v>668</v>
      </c>
      <c r="B628" s="29">
        <v>83</v>
      </c>
      <c r="D628" s="7" t="s">
        <v>668</v>
      </c>
      <c r="E628" s="33">
        <v>87</v>
      </c>
      <c r="G628" s="7" t="s">
        <v>668</v>
      </c>
      <c r="H628" s="29">
        <v>80</v>
      </c>
      <c r="J628" s="7" t="s">
        <v>668</v>
      </c>
      <c r="K628" s="29">
        <v>81</v>
      </c>
      <c r="M628" s="7" t="s">
        <v>668</v>
      </c>
      <c r="N628" s="29">
        <v>81</v>
      </c>
      <c r="P628" s="7" t="s">
        <v>668</v>
      </c>
      <c r="Q628" s="29">
        <v>81</v>
      </c>
      <c r="S628" s="7" t="s">
        <v>668</v>
      </c>
      <c r="T628" s="29">
        <v>81</v>
      </c>
      <c r="V628" s="7" t="s">
        <v>668</v>
      </c>
      <c r="W628" s="29">
        <v>81</v>
      </c>
    </row>
    <row r="629" spans="1:23" x14ac:dyDescent="0.3">
      <c r="A629" s="7" t="s">
        <v>669</v>
      </c>
      <c r="B629" s="29">
        <v>83</v>
      </c>
      <c r="D629" s="7" t="s">
        <v>669</v>
      </c>
      <c r="E629" s="33">
        <v>87</v>
      </c>
      <c r="G629" s="7" t="s">
        <v>669</v>
      </c>
      <c r="H629" s="29">
        <v>80</v>
      </c>
      <c r="J629" s="7" t="s">
        <v>669</v>
      </c>
      <c r="K629" s="29">
        <v>81</v>
      </c>
      <c r="M629" s="7" t="s">
        <v>669</v>
      </c>
      <c r="N629" s="29">
        <v>81</v>
      </c>
      <c r="P629" s="7" t="s">
        <v>669</v>
      </c>
      <c r="Q629" s="29">
        <v>81</v>
      </c>
      <c r="S629" s="7" t="s">
        <v>669</v>
      </c>
      <c r="T629" s="29">
        <v>81</v>
      </c>
      <c r="V629" s="7" t="s">
        <v>669</v>
      </c>
      <c r="W629" s="29">
        <v>81</v>
      </c>
    </row>
    <row r="630" spans="1:23" x14ac:dyDescent="0.3">
      <c r="A630" s="7" t="s">
        <v>670</v>
      </c>
      <c r="B630" s="29">
        <v>83</v>
      </c>
      <c r="D630" s="7" t="s">
        <v>670</v>
      </c>
      <c r="E630" s="33">
        <v>87</v>
      </c>
      <c r="G630" s="7" t="s">
        <v>670</v>
      </c>
      <c r="H630" s="29">
        <v>80</v>
      </c>
      <c r="J630" s="7" t="s">
        <v>670</v>
      </c>
      <c r="K630" s="29">
        <v>81</v>
      </c>
      <c r="M630" s="7" t="s">
        <v>670</v>
      </c>
      <c r="N630" s="29">
        <v>81</v>
      </c>
      <c r="P630" s="7" t="s">
        <v>670</v>
      </c>
      <c r="Q630" s="29">
        <v>81</v>
      </c>
      <c r="S630" s="7" t="s">
        <v>670</v>
      </c>
      <c r="T630" s="29">
        <v>81</v>
      </c>
      <c r="V630" s="7" t="s">
        <v>670</v>
      </c>
      <c r="W630" s="29">
        <v>81</v>
      </c>
    </row>
    <row r="631" spans="1:23" x14ac:dyDescent="0.3">
      <c r="A631" s="7" t="s">
        <v>671</v>
      </c>
      <c r="B631" s="29">
        <v>83</v>
      </c>
      <c r="D631" s="7" t="s">
        <v>671</v>
      </c>
      <c r="E631" s="33">
        <v>87</v>
      </c>
      <c r="G631" s="7" t="s">
        <v>671</v>
      </c>
      <c r="H631" s="29">
        <v>80</v>
      </c>
      <c r="J631" s="7" t="s">
        <v>671</v>
      </c>
      <c r="K631" s="29">
        <v>81</v>
      </c>
      <c r="M631" s="7" t="s">
        <v>671</v>
      </c>
      <c r="N631" s="29">
        <v>81</v>
      </c>
      <c r="P631" s="7" t="s">
        <v>671</v>
      </c>
      <c r="Q631" s="29">
        <v>81</v>
      </c>
      <c r="S631" s="7" t="s">
        <v>671</v>
      </c>
      <c r="T631" s="29">
        <v>81</v>
      </c>
      <c r="V631" s="7" t="s">
        <v>671</v>
      </c>
      <c r="W631" s="29">
        <v>81</v>
      </c>
    </row>
    <row r="632" spans="1:23" x14ac:dyDescent="0.3">
      <c r="A632" s="7" t="s">
        <v>672</v>
      </c>
      <c r="B632" s="29">
        <v>83</v>
      </c>
      <c r="D632" s="7" t="s">
        <v>672</v>
      </c>
      <c r="E632" s="33">
        <v>87</v>
      </c>
      <c r="G632" s="7" t="s">
        <v>672</v>
      </c>
      <c r="H632" s="29">
        <v>80</v>
      </c>
      <c r="J632" s="7" t="s">
        <v>672</v>
      </c>
      <c r="K632" s="29">
        <v>81</v>
      </c>
      <c r="M632" s="7" t="s">
        <v>672</v>
      </c>
      <c r="N632" s="29">
        <v>81</v>
      </c>
      <c r="P632" s="7" t="s">
        <v>672</v>
      </c>
      <c r="Q632" s="29">
        <v>81</v>
      </c>
      <c r="S632" s="7" t="s">
        <v>672</v>
      </c>
      <c r="T632" s="29">
        <v>81</v>
      </c>
      <c r="V632" s="7" t="s">
        <v>672</v>
      </c>
      <c r="W632" s="29">
        <v>81</v>
      </c>
    </row>
    <row r="633" spans="1:23" x14ac:dyDescent="0.3">
      <c r="A633" s="7" t="s">
        <v>673</v>
      </c>
      <c r="B633" s="29">
        <v>83</v>
      </c>
      <c r="D633" s="7" t="s">
        <v>673</v>
      </c>
      <c r="E633" s="33">
        <v>87</v>
      </c>
      <c r="G633" s="7" t="s">
        <v>673</v>
      </c>
      <c r="H633" s="29">
        <v>80</v>
      </c>
      <c r="J633" s="7" t="s">
        <v>673</v>
      </c>
      <c r="K633" s="29">
        <v>81</v>
      </c>
      <c r="M633" s="7" t="s">
        <v>673</v>
      </c>
      <c r="N633" s="29">
        <v>81</v>
      </c>
      <c r="P633" s="7" t="s">
        <v>673</v>
      </c>
      <c r="Q633" s="29">
        <v>81</v>
      </c>
      <c r="S633" s="7" t="s">
        <v>673</v>
      </c>
      <c r="T633" s="29">
        <v>81</v>
      </c>
      <c r="V633" s="7" t="s">
        <v>673</v>
      </c>
      <c r="W633" s="29">
        <v>81</v>
      </c>
    </row>
    <row r="634" spans="1:23" x14ac:dyDescent="0.3">
      <c r="A634" s="7" t="s">
        <v>674</v>
      </c>
      <c r="B634" s="29">
        <v>83</v>
      </c>
      <c r="D634" s="7" t="s">
        <v>674</v>
      </c>
      <c r="E634" s="33">
        <v>86</v>
      </c>
      <c r="G634" s="7" t="s">
        <v>674</v>
      </c>
      <c r="H634" s="29">
        <v>79</v>
      </c>
      <c r="J634" s="7" t="s">
        <v>674</v>
      </c>
      <c r="K634" s="29">
        <v>81</v>
      </c>
      <c r="M634" s="7" t="s">
        <v>674</v>
      </c>
      <c r="N634" s="29">
        <v>81</v>
      </c>
      <c r="P634" s="7" t="s">
        <v>674</v>
      </c>
      <c r="Q634" s="29">
        <v>81</v>
      </c>
      <c r="S634" s="7" t="s">
        <v>674</v>
      </c>
      <c r="T634" s="29">
        <v>81</v>
      </c>
      <c r="V634" s="7" t="s">
        <v>674</v>
      </c>
      <c r="W634" s="29">
        <v>81</v>
      </c>
    </row>
    <row r="635" spans="1:23" x14ac:dyDescent="0.3">
      <c r="A635" s="7" t="s">
        <v>675</v>
      </c>
      <c r="B635" s="29">
        <v>83</v>
      </c>
      <c r="D635" s="7" t="s">
        <v>675</v>
      </c>
      <c r="E635" s="33">
        <v>86</v>
      </c>
      <c r="G635" s="7" t="s">
        <v>675</v>
      </c>
      <c r="H635" s="29">
        <v>79</v>
      </c>
      <c r="J635" s="7" t="s">
        <v>675</v>
      </c>
      <c r="K635" s="29">
        <v>81</v>
      </c>
      <c r="M635" s="7" t="s">
        <v>675</v>
      </c>
      <c r="N635" s="29">
        <v>81</v>
      </c>
      <c r="P635" s="7" t="s">
        <v>675</v>
      </c>
      <c r="Q635" s="29">
        <v>81</v>
      </c>
      <c r="S635" s="7" t="s">
        <v>675</v>
      </c>
      <c r="T635" s="29">
        <v>81</v>
      </c>
      <c r="V635" s="7" t="s">
        <v>675</v>
      </c>
      <c r="W635" s="29">
        <v>81</v>
      </c>
    </row>
    <row r="636" spans="1:23" x14ac:dyDescent="0.3">
      <c r="A636" s="7" t="s">
        <v>676</v>
      </c>
      <c r="B636" s="29">
        <v>83</v>
      </c>
      <c r="D636" s="7" t="s">
        <v>676</v>
      </c>
      <c r="E636" s="33">
        <v>86</v>
      </c>
      <c r="G636" s="7" t="s">
        <v>676</v>
      </c>
      <c r="H636" s="29">
        <v>79</v>
      </c>
      <c r="J636" s="7" t="s">
        <v>676</v>
      </c>
      <c r="K636" s="29">
        <v>81</v>
      </c>
      <c r="M636" s="7" t="s">
        <v>676</v>
      </c>
      <c r="N636" s="29">
        <v>81</v>
      </c>
      <c r="P636" s="7" t="s">
        <v>676</v>
      </c>
      <c r="Q636" s="29">
        <v>81</v>
      </c>
      <c r="S636" s="7" t="s">
        <v>676</v>
      </c>
      <c r="T636" s="29">
        <v>81</v>
      </c>
      <c r="V636" s="7" t="s">
        <v>676</v>
      </c>
      <c r="W636" s="29">
        <v>81</v>
      </c>
    </row>
    <row r="637" spans="1:23" x14ac:dyDescent="0.3">
      <c r="A637" s="7" t="s">
        <v>677</v>
      </c>
      <c r="B637" s="29">
        <v>83</v>
      </c>
      <c r="D637" s="7" t="s">
        <v>677</v>
      </c>
      <c r="E637" s="33">
        <v>86</v>
      </c>
      <c r="G637" s="7" t="s">
        <v>677</v>
      </c>
      <c r="H637" s="29">
        <v>79</v>
      </c>
      <c r="J637" s="7" t="s">
        <v>677</v>
      </c>
      <c r="K637" s="29">
        <v>81</v>
      </c>
      <c r="M637" s="7" t="s">
        <v>677</v>
      </c>
      <c r="N637" s="29">
        <v>81</v>
      </c>
      <c r="P637" s="7" t="s">
        <v>677</v>
      </c>
      <c r="Q637" s="29">
        <v>81</v>
      </c>
      <c r="S637" s="7" t="s">
        <v>677</v>
      </c>
      <c r="T637" s="29">
        <v>81</v>
      </c>
      <c r="V637" s="7" t="s">
        <v>677</v>
      </c>
      <c r="W637" s="29">
        <v>81</v>
      </c>
    </row>
    <row r="638" spans="1:23" x14ac:dyDescent="0.3">
      <c r="A638" s="7" t="s">
        <v>678</v>
      </c>
      <c r="B638" s="29">
        <v>83</v>
      </c>
      <c r="D638" s="7" t="s">
        <v>678</v>
      </c>
      <c r="E638" s="33">
        <v>86</v>
      </c>
      <c r="G638" s="7" t="s">
        <v>678</v>
      </c>
      <c r="H638" s="29">
        <v>79</v>
      </c>
      <c r="J638" s="7" t="s">
        <v>678</v>
      </c>
      <c r="K638" s="29">
        <v>81</v>
      </c>
      <c r="M638" s="7" t="s">
        <v>678</v>
      </c>
      <c r="N638" s="29">
        <v>81</v>
      </c>
      <c r="P638" s="7" t="s">
        <v>678</v>
      </c>
      <c r="Q638" s="29">
        <v>81</v>
      </c>
      <c r="S638" s="7" t="s">
        <v>678</v>
      </c>
      <c r="T638" s="29">
        <v>81</v>
      </c>
      <c r="V638" s="7" t="s">
        <v>678</v>
      </c>
      <c r="W638" s="29">
        <v>81</v>
      </c>
    </row>
    <row r="639" spans="1:23" x14ac:dyDescent="0.3">
      <c r="A639" s="7" t="s">
        <v>679</v>
      </c>
      <c r="B639" s="29">
        <v>83</v>
      </c>
      <c r="D639" s="7" t="s">
        <v>679</v>
      </c>
      <c r="E639" s="33">
        <v>86</v>
      </c>
      <c r="G639" s="7" t="s">
        <v>679</v>
      </c>
      <c r="H639" s="29">
        <v>79</v>
      </c>
      <c r="J639" s="7" t="s">
        <v>679</v>
      </c>
      <c r="K639" s="29">
        <v>81</v>
      </c>
      <c r="M639" s="7" t="s">
        <v>679</v>
      </c>
      <c r="N639" s="29">
        <v>81</v>
      </c>
      <c r="P639" s="7" t="s">
        <v>679</v>
      </c>
      <c r="Q639" s="29">
        <v>81</v>
      </c>
      <c r="S639" s="7" t="s">
        <v>679</v>
      </c>
      <c r="T639" s="29">
        <v>81</v>
      </c>
      <c r="V639" s="7" t="s">
        <v>679</v>
      </c>
      <c r="W639" s="29">
        <v>81</v>
      </c>
    </row>
    <row r="640" spans="1:23" x14ac:dyDescent="0.3">
      <c r="A640" s="7" t="s">
        <v>680</v>
      </c>
      <c r="B640" s="29">
        <v>83</v>
      </c>
      <c r="D640" s="7" t="s">
        <v>680</v>
      </c>
      <c r="E640" s="33">
        <v>86</v>
      </c>
      <c r="G640" s="7" t="s">
        <v>680</v>
      </c>
      <c r="H640" s="29">
        <v>79</v>
      </c>
      <c r="J640" s="7" t="s">
        <v>680</v>
      </c>
      <c r="K640" s="29">
        <v>81</v>
      </c>
      <c r="M640" s="7" t="s">
        <v>680</v>
      </c>
      <c r="N640" s="29">
        <v>81</v>
      </c>
      <c r="P640" s="7" t="s">
        <v>680</v>
      </c>
      <c r="Q640" s="29">
        <v>81</v>
      </c>
      <c r="S640" s="7" t="s">
        <v>680</v>
      </c>
      <c r="T640" s="29">
        <v>81</v>
      </c>
      <c r="V640" s="7" t="s">
        <v>680</v>
      </c>
      <c r="W640" s="29">
        <v>81</v>
      </c>
    </row>
    <row r="641" spans="1:23" x14ac:dyDescent="0.3">
      <c r="A641" s="7" t="s">
        <v>681</v>
      </c>
      <c r="B641" s="29">
        <v>83</v>
      </c>
      <c r="D641" s="7" t="s">
        <v>681</v>
      </c>
      <c r="E641" s="33">
        <v>86</v>
      </c>
      <c r="G641" s="7" t="s">
        <v>681</v>
      </c>
      <c r="H641" s="29">
        <v>79</v>
      </c>
      <c r="J641" s="7" t="s">
        <v>681</v>
      </c>
      <c r="K641" s="29">
        <v>81</v>
      </c>
      <c r="M641" s="7" t="s">
        <v>681</v>
      </c>
      <c r="N641" s="29">
        <v>81</v>
      </c>
      <c r="P641" s="7" t="s">
        <v>681</v>
      </c>
      <c r="Q641" s="29">
        <v>81</v>
      </c>
      <c r="S641" s="7" t="s">
        <v>681</v>
      </c>
      <c r="T641" s="29">
        <v>81</v>
      </c>
      <c r="V641" s="7" t="s">
        <v>681</v>
      </c>
      <c r="W641" s="29">
        <v>81</v>
      </c>
    </row>
    <row r="642" spans="1:23" x14ac:dyDescent="0.3">
      <c r="A642" s="7" t="s">
        <v>682</v>
      </c>
      <c r="B642" s="29">
        <v>83</v>
      </c>
      <c r="D642" s="7" t="s">
        <v>682</v>
      </c>
      <c r="E642" s="33">
        <v>86</v>
      </c>
      <c r="G642" s="7" t="s">
        <v>682</v>
      </c>
      <c r="H642" s="29">
        <v>79</v>
      </c>
      <c r="J642" s="7" t="s">
        <v>682</v>
      </c>
      <c r="K642" s="29">
        <v>81</v>
      </c>
      <c r="M642" s="7" t="s">
        <v>682</v>
      </c>
      <c r="N642" s="29">
        <v>81</v>
      </c>
      <c r="P642" s="7" t="s">
        <v>682</v>
      </c>
      <c r="Q642" s="29">
        <v>81</v>
      </c>
      <c r="S642" s="7" t="s">
        <v>682</v>
      </c>
      <c r="T642" s="29">
        <v>81</v>
      </c>
      <c r="V642" s="7" t="s">
        <v>682</v>
      </c>
      <c r="W642" s="29">
        <v>81</v>
      </c>
    </row>
    <row r="643" spans="1:23" x14ac:dyDescent="0.3">
      <c r="A643" s="6" t="s">
        <v>683</v>
      </c>
      <c r="B643" s="29">
        <v>83</v>
      </c>
      <c r="D643" s="7" t="s">
        <v>683</v>
      </c>
      <c r="E643" s="33">
        <v>86</v>
      </c>
      <c r="G643" s="7" t="s">
        <v>683</v>
      </c>
      <c r="H643" s="29">
        <v>79</v>
      </c>
      <c r="J643" s="7" t="s">
        <v>683</v>
      </c>
      <c r="K643" s="29">
        <v>81</v>
      </c>
      <c r="M643" s="7" t="s">
        <v>683</v>
      </c>
      <c r="N643" s="29">
        <v>81</v>
      </c>
      <c r="P643" s="7" t="s">
        <v>683</v>
      </c>
      <c r="Q643" s="29">
        <v>81</v>
      </c>
      <c r="S643" s="7" t="s">
        <v>683</v>
      </c>
      <c r="T643" s="29">
        <v>81</v>
      </c>
      <c r="V643" s="7" t="s">
        <v>683</v>
      </c>
      <c r="W643" s="29">
        <v>81</v>
      </c>
    </row>
    <row r="644" spans="1:23" x14ac:dyDescent="0.3">
      <c r="A644" s="7" t="s">
        <v>684</v>
      </c>
      <c r="B644" s="29">
        <v>82</v>
      </c>
      <c r="D644" s="7" t="s">
        <v>684</v>
      </c>
      <c r="E644" s="33">
        <v>86</v>
      </c>
      <c r="G644" s="7" t="s">
        <v>684</v>
      </c>
      <c r="H644" s="29">
        <v>79</v>
      </c>
      <c r="J644" s="7" t="s">
        <v>684</v>
      </c>
      <c r="K644" s="29">
        <v>80</v>
      </c>
      <c r="M644" s="7" t="s">
        <v>684</v>
      </c>
      <c r="N644" s="29">
        <v>80</v>
      </c>
      <c r="P644" s="7" t="s">
        <v>684</v>
      </c>
      <c r="Q644" s="29">
        <v>80</v>
      </c>
      <c r="S644" s="7" t="s">
        <v>684</v>
      </c>
      <c r="T644" s="29">
        <v>80</v>
      </c>
      <c r="V644" s="7" t="s">
        <v>684</v>
      </c>
      <c r="W644" s="29">
        <v>80</v>
      </c>
    </row>
    <row r="645" spans="1:23" x14ac:dyDescent="0.3">
      <c r="A645" s="7" t="s">
        <v>685</v>
      </c>
      <c r="B645" s="29">
        <v>82</v>
      </c>
      <c r="D645" s="7" t="s">
        <v>685</v>
      </c>
      <c r="E645" s="33">
        <v>86</v>
      </c>
      <c r="G645" s="7" t="s">
        <v>685</v>
      </c>
      <c r="H645" s="29">
        <v>79</v>
      </c>
      <c r="J645" s="7" t="s">
        <v>685</v>
      </c>
      <c r="K645" s="29">
        <v>80</v>
      </c>
      <c r="M645" s="7" t="s">
        <v>685</v>
      </c>
      <c r="N645" s="29">
        <v>80</v>
      </c>
      <c r="P645" s="7" t="s">
        <v>685</v>
      </c>
      <c r="Q645" s="29">
        <v>80</v>
      </c>
      <c r="S645" s="7" t="s">
        <v>685</v>
      </c>
      <c r="T645" s="29">
        <v>80</v>
      </c>
      <c r="V645" s="7" t="s">
        <v>685</v>
      </c>
      <c r="W645" s="29">
        <v>80</v>
      </c>
    </row>
    <row r="646" spans="1:23" x14ac:dyDescent="0.3">
      <c r="A646" s="7" t="s">
        <v>686</v>
      </c>
      <c r="B646" s="29">
        <v>82</v>
      </c>
      <c r="D646" s="7" t="s">
        <v>686</v>
      </c>
      <c r="E646" s="33">
        <v>86</v>
      </c>
      <c r="G646" s="7" t="s">
        <v>686</v>
      </c>
      <c r="H646" s="29">
        <v>79</v>
      </c>
      <c r="J646" s="7" t="s">
        <v>686</v>
      </c>
      <c r="K646" s="29">
        <v>80</v>
      </c>
      <c r="M646" s="7" t="s">
        <v>686</v>
      </c>
      <c r="N646" s="29">
        <v>80</v>
      </c>
      <c r="P646" s="7" t="s">
        <v>686</v>
      </c>
      <c r="Q646" s="29">
        <v>80</v>
      </c>
      <c r="S646" s="7" t="s">
        <v>686</v>
      </c>
      <c r="T646" s="29">
        <v>80</v>
      </c>
      <c r="V646" s="7" t="s">
        <v>686</v>
      </c>
      <c r="W646" s="29">
        <v>80</v>
      </c>
    </row>
    <row r="647" spans="1:23" x14ac:dyDescent="0.3">
      <c r="A647" s="7" t="s">
        <v>687</v>
      </c>
      <c r="B647" s="29">
        <v>82</v>
      </c>
      <c r="D647" s="7" t="s">
        <v>687</v>
      </c>
      <c r="E647" s="33">
        <v>86</v>
      </c>
      <c r="G647" s="7" t="s">
        <v>687</v>
      </c>
      <c r="H647" s="29">
        <v>79</v>
      </c>
      <c r="J647" s="7" t="s">
        <v>687</v>
      </c>
      <c r="K647" s="29">
        <v>80</v>
      </c>
      <c r="M647" s="7" t="s">
        <v>687</v>
      </c>
      <c r="N647" s="29">
        <v>80</v>
      </c>
      <c r="P647" s="7" t="s">
        <v>687</v>
      </c>
      <c r="Q647" s="29">
        <v>80</v>
      </c>
      <c r="S647" s="7" t="s">
        <v>687</v>
      </c>
      <c r="T647" s="29">
        <v>80</v>
      </c>
      <c r="V647" s="7" t="s">
        <v>687</v>
      </c>
      <c r="W647" s="29">
        <v>80</v>
      </c>
    </row>
    <row r="648" spans="1:23" x14ac:dyDescent="0.3">
      <c r="A648" s="7" t="s">
        <v>688</v>
      </c>
      <c r="B648" s="29">
        <v>82</v>
      </c>
      <c r="D648" s="7" t="s">
        <v>688</v>
      </c>
      <c r="E648" s="33">
        <v>86</v>
      </c>
      <c r="G648" s="7" t="s">
        <v>688</v>
      </c>
      <c r="H648" s="29">
        <v>79</v>
      </c>
      <c r="J648" s="7" t="s">
        <v>688</v>
      </c>
      <c r="K648" s="29">
        <v>80</v>
      </c>
      <c r="M648" s="7" t="s">
        <v>688</v>
      </c>
      <c r="N648" s="29">
        <v>80</v>
      </c>
      <c r="P648" s="7" t="s">
        <v>688</v>
      </c>
      <c r="Q648" s="29">
        <v>80</v>
      </c>
      <c r="S648" s="7" t="s">
        <v>688</v>
      </c>
      <c r="T648" s="29">
        <v>80</v>
      </c>
      <c r="V648" s="7" t="s">
        <v>688</v>
      </c>
      <c r="W648" s="29">
        <v>80</v>
      </c>
    </row>
    <row r="649" spans="1:23" x14ac:dyDescent="0.3">
      <c r="A649" s="7" t="s">
        <v>689</v>
      </c>
      <c r="B649" s="29">
        <v>82</v>
      </c>
      <c r="D649" s="7" t="s">
        <v>689</v>
      </c>
      <c r="E649" s="33">
        <v>86</v>
      </c>
      <c r="G649" s="7" t="s">
        <v>689</v>
      </c>
      <c r="H649" s="29">
        <v>79</v>
      </c>
      <c r="J649" s="7" t="s">
        <v>689</v>
      </c>
      <c r="K649" s="29">
        <v>80</v>
      </c>
      <c r="M649" s="7" t="s">
        <v>689</v>
      </c>
      <c r="N649" s="29">
        <v>80</v>
      </c>
      <c r="P649" s="7" t="s">
        <v>689</v>
      </c>
      <c r="Q649" s="29">
        <v>80</v>
      </c>
      <c r="S649" s="7" t="s">
        <v>689</v>
      </c>
      <c r="T649" s="29">
        <v>80</v>
      </c>
      <c r="V649" s="7" t="s">
        <v>689</v>
      </c>
      <c r="W649" s="29">
        <v>80</v>
      </c>
    </row>
    <row r="650" spans="1:23" x14ac:dyDescent="0.3">
      <c r="A650" s="7" t="s">
        <v>690</v>
      </c>
      <c r="B650" s="29">
        <v>82</v>
      </c>
      <c r="D650" s="7" t="s">
        <v>690</v>
      </c>
      <c r="E650" s="33">
        <v>86</v>
      </c>
      <c r="G650" s="7" t="s">
        <v>690</v>
      </c>
      <c r="H650" s="29">
        <v>79</v>
      </c>
      <c r="J650" s="7" t="s">
        <v>690</v>
      </c>
      <c r="K650" s="29">
        <v>80</v>
      </c>
      <c r="M650" s="7" t="s">
        <v>690</v>
      </c>
      <c r="N650" s="29">
        <v>80</v>
      </c>
      <c r="P650" s="7" t="s">
        <v>690</v>
      </c>
      <c r="Q650" s="29">
        <v>80</v>
      </c>
      <c r="S650" s="7" t="s">
        <v>690</v>
      </c>
      <c r="T650" s="29">
        <v>80</v>
      </c>
      <c r="V650" s="7" t="s">
        <v>690</v>
      </c>
      <c r="W650" s="29">
        <v>80</v>
      </c>
    </row>
    <row r="651" spans="1:23" x14ac:dyDescent="0.3">
      <c r="A651" s="7" t="s">
        <v>691</v>
      </c>
      <c r="B651" s="29">
        <v>82</v>
      </c>
      <c r="D651" s="7" t="s">
        <v>691</v>
      </c>
      <c r="E651" s="33">
        <v>86</v>
      </c>
      <c r="G651" s="7" t="s">
        <v>691</v>
      </c>
      <c r="H651" s="29">
        <v>79</v>
      </c>
      <c r="J651" s="7" t="s">
        <v>691</v>
      </c>
      <c r="K651" s="29">
        <v>80</v>
      </c>
      <c r="M651" s="7" t="s">
        <v>691</v>
      </c>
      <c r="N651" s="29">
        <v>80</v>
      </c>
      <c r="P651" s="7" t="s">
        <v>691</v>
      </c>
      <c r="Q651" s="29">
        <v>80</v>
      </c>
      <c r="S651" s="7" t="s">
        <v>691</v>
      </c>
      <c r="T651" s="29">
        <v>80</v>
      </c>
      <c r="V651" s="7" t="s">
        <v>691</v>
      </c>
      <c r="W651" s="29">
        <v>80</v>
      </c>
    </row>
    <row r="652" spans="1:23" x14ac:dyDescent="0.3">
      <c r="A652" s="7" t="s">
        <v>692</v>
      </c>
      <c r="B652" s="29">
        <v>82</v>
      </c>
      <c r="D652" s="7" t="s">
        <v>692</v>
      </c>
      <c r="E652" s="33">
        <v>86</v>
      </c>
      <c r="G652" s="7" t="s">
        <v>692</v>
      </c>
      <c r="H652" s="29">
        <v>79</v>
      </c>
      <c r="J652" s="7" t="s">
        <v>692</v>
      </c>
      <c r="K652" s="29">
        <v>80</v>
      </c>
      <c r="M652" s="7" t="s">
        <v>692</v>
      </c>
      <c r="N652" s="29">
        <v>80</v>
      </c>
      <c r="P652" s="7" t="s">
        <v>692</v>
      </c>
      <c r="Q652" s="29">
        <v>80</v>
      </c>
      <c r="S652" s="7" t="s">
        <v>692</v>
      </c>
      <c r="T652" s="29">
        <v>80</v>
      </c>
      <c r="V652" s="7" t="s">
        <v>692</v>
      </c>
      <c r="W652" s="29">
        <v>80</v>
      </c>
    </row>
    <row r="653" spans="1:23" x14ac:dyDescent="0.3">
      <c r="A653" s="7" t="s">
        <v>693</v>
      </c>
      <c r="B653" s="29">
        <v>82</v>
      </c>
      <c r="D653" s="7" t="s">
        <v>693</v>
      </c>
      <c r="E653" s="33">
        <v>86</v>
      </c>
      <c r="G653" s="7" t="s">
        <v>693</v>
      </c>
      <c r="H653" s="29">
        <v>79</v>
      </c>
      <c r="J653" s="7" t="s">
        <v>693</v>
      </c>
      <c r="K653" s="29">
        <v>80</v>
      </c>
      <c r="M653" s="7" t="s">
        <v>693</v>
      </c>
      <c r="N653" s="29">
        <v>80</v>
      </c>
      <c r="P653" s="7" t="s">
        <v>693</v>
      </c>
      <c r="Q653" s="29">
        <v>80</v>
      </c>
      <c r="S653" s="7" t="s">
        <v>693</v>
      </c>
      <c r="T653" s="29">
        <v>80</v>
      </c>
      <c r="V653" s="7" t="s">
        <v>693</v>
      </c>
      <c r="W653" s="29">
        <v>80</v>
      </c>
    </row>
    <row r="654" spans="1:23" x14ac:dyDescent="0.3">
      <c r="A654" s="7" t="s">
        <v>694</v>
      </c>
      <c r="B654" s="29">
        <v>82</v>
      </c>
      <c r="D654" s="7" t="s">
        <v>694</v>
      </c>
      <c r="E654" s="33">
        <v>85</v>
      </c>
      <c r="G654" s="7" t="s">
        <v>694</v>
      </c>
      <c r="H654" s="29">
        <v>79</v>
      </c>
      <c r="J654" s="7" t="s">
        <v>694</v>
      </c>
      <c r="K654" s="29">
        <v>80</v>
      </c>
      <c r="M654" s="7" t="s">
        <v>694</v>
      </c>
      <c r="N654" s="29">
        <v>80</v>
      </c>
      <c r="P654" s="7" t="s">
        <v>694</v>
      </c>
      <c r="Q654" s="29">
        <v>80</v>
      </c>
      <c r="S654" s="7" t="s">
        <v>694</v>
      </c>
      <c r="T654" s="29">
        <v>80</v>
      </c>
      <c r="V654" s="7" t="s">
        <v>694</v>
      </c>
      <c r="W654" s="29">
        <v>80</v>
      </c>
    </row>
    <row r="655" spans="1:23" x14ac:dyDescent="0.3">
      <c r="A655" s="7" t="s">
        <v>695</v>
      </c>
      <c r="B655" s="29">
        <v>82</v>
      </c>
      <c r="D655" s="7" t="s">
        <v>695</v>
      </c>
      <c r="E655" s="33">
        <v>85</v>
      </c>
      <c r="G655" s="7" t="s">
        <v>695</v>
      </c>
      <c r="H655" s="29">
        <v>79</v>
      </c>
      <c r="J655" s="7" t="s">
        <v>695</v>
      </c>
      <c r="K655" s="29">
        <v>80</v>
      </c>
      <c r="M655" s="7" t="s">
        <v>695</v>
      </c>
      <c r="N655" s="29">
        <v>80</v>
      </c>
      <c r="P655" s="7" t="s">
        <v>695</v>
      </c>
      <c r="Q655" s="29">
        <v>80</v>
      </c>
      <c r="S655" s="7" t="s">
        <v>695</v>
      </c>
      <c r="T655" s="29">
        <v>80</v>
      </c>
      <c r="V655" s="7" t="s">
        <v>695</v>
      </c>
      <c r="W655" s="29">
        <v>80</v>
      </c>
    </row>
    <row r="656" spans="1:23" x14ac:dyDescent="0.3">
      <c r="A656" s="7" t="s">
        <v>696</v>
      </c>
      <c r="B656" s="29">
        <v>82</v>
      </c>
      <c r="D656" s="7" t="s">
        <v>696</v>
      </c>
      <c r="E656" s="33">
        <v>85</v>
      </c>
      <c r="G656" s="7" t="s">
        <v>696</v>
      </c>
      <c r="H656" s="29">
        <v>79</v>
      </c>
      <c r="J656" s="7" t="s">
        <v>696</v>
      </c>
      <c r="K656" s="29">
        <v>80</v>
      </c>
      <c r="M656" s="7" t="s">
        <v>696</v>
      </c>
      <c r="N656" s="29">
        <v>80</v>
      </c>
      <c r="P656" s="7" t="s">
        <v>696</v>
      </c>
      <c r="Q656" s="29">
        <v>80</v>
      </c>
      <c r="S656" s="7" t="s">
        <v>696</v>
      </c>
      <c r="T656" s="29">
        <v>80</v>
      </c>
      <c r="V656" s="7" t="s">
        <v>696</v>
      </c>
      <c r="W656" s="29">
        <v>80</v>
      </c>
    </row>
    <row r="657" spans="1:23" x14ac:dyDescent="0.3">
      <c r="A657" s="7" t="s">
        <v>697</v>
      </c>
      <c r="B657" s="29">
        <v>82</v>
      </c>
      <c r="D657" s="7" t="s">
        <v>697</v>
      </c>
      <c r="E657" s="33">
        <v>85</v>
      </c>
      <c r="G657" s="7" t="s">
        <v>697</v>
      </c>
      <c r="H657" s="29">
        <v>79</v>
      </c>
      <c r="J657" s="7" t="s">
        <v>697</v>
      </c>
      <c r="K657" s="29">
        <v>80</v>
      </c>
      <c r="M657" s="7" t="s">
        <v>697</v>
      </c>
      <c r="N657" s="29">
        <v>80</v>
      </c>
      <c r="P657" s="7" t="s">
        <v>697</v>
      </c>
      <c r="Q657" s="29">
        <v>80</v>
      </c>
      <c r="S657" s="7" t="s">
        <v>697</v>
      </c>
      <c r="T657" s="29">
        <v>80</v>
      </c>
      <c r="V657" s="7" t="s">
        <v>697</v>
      </c>
      <c r="W657" s="29">
        <v>80</v>
      </c>
    </row>
    <row r="658" spans="1:23" x14ac:dyDescent="0.3">
      <c r="A658" s="7" t="s">
        <v>698</v>
      </c>
      <c r="B658" s="29">
        <v>82</v>
      </c>
      <c r="D658" s="7" t="s">
        <v>698</v>
      </c>
      <c r="E658" s="33">
        <v>85</v>
      </c>
      <c r="G658" s="7" t="s">
        <v>698</v>
      </c>
      <c r="H658" s="29">
        <v>79</v>
      </c>
      <c r="J658" s="7" t="s">
        <v>698</v>
      </c>
      <c r="K658" s="29">
        <v>80</v>
      </c>
      <c r="M658" s="7" t="s">
        <v>698</v>
      </c>
      <c r="N658" s="29">
        <v>80</v>
      </c>
      <c r="P658" s="7" t="s">
        <v>698</v>
      </c>
      <c r="Q658" s="29">
        <v>80</v>
      </c>
      <c r="S658" s="7" t="s">
        <v>698</v>
      </c>
      <c r="T658" s="29">
        <v>80</v>
      </c>
      <c r="V658" s="7" t="s">
        <v>698</v>
      </c>
      <c r="W658" s="29">
        <v>80</v>
      </c>
    </row>
    <row r="659" spans="1:23" x14ac:dyDescent="0.3">
      <c r="A659" s="7" t="s">
        <v>699</v>
      </c>
      <c r="B659" s="29">
        <v>82</v>
      </c>
      <c r="D659" s="7" t="s">
        <v>699</v>
      </c>
      <c r="E659" s="33">
        <v>85</v>
      </c>
      <c r="G659" s="7" t="s">
        <v>699</v>
      </c>
      <c r="H659" s="29">
        <v>79</v>
      </c>
      <c r="J659" s="7" t="s">
        <v>699</v>
      </c>
      <c r="K659" s="29">
        <v>80</v>
      </c>
      <c r="M659" s="7" t="s">
        <v>699</v>
      </c>
      <c r="N659" s="29">
        <v>80</v>
      </c>
      <c r="P659" s="7" t="s">
        <v>699</v>
      </c>
      <c r="Q659" s="29">
        <v>80</v>
      </c>
      <c r="S659" s="7" t="s">
        <v>699</v>
      </c>
      <c r="T659" s="29">
        <v>80</v>
      </c>
      <c r="V659" s="7" t="s">
        <v>699</v>
      </c>
      <c r="W659" s="29">
        <v>80</v>
      </c>
    </row>
    <row r="660" spans="1:23" x14ac:dyDescent="0.3">
      <c r="A660" s="7" t="s">
        <v>700</v>
      </c>
      <c r="B660" s="29">
        <v>82</v>
      </c>
      <c r="D660" s="7" t="s">
        <v>700</v>
      </c>
      <c r="E660" s="33">
        <v>85</v>
      </c>
      <c r="G660" s="7" t="s">
        <v>700</v>
      </c>
      <c r="H660" s="29">
        <v>79</v>
      </c>
      <c r="J660" s="7" t="s">
        <v>700</v>
      </c>
      <c r="K660" s="29">
        <v>80</v>
      </c>
      <c r="M660" s="7" t="s">
        <v>700</v>
      </c>
      <c r="N660" s="29">
        <v>80</v>
      </c>
      <c r="P660" s="7" t="s">
        <v>700</v>
      </c>
      <c r="Q660" s="29">
        <v>80</v>
      </c>
      <c r="S660" s="7" t="s">
        <v>700</v>
      </c>
      <c r="T660" s="29">
        <v>80</v>
      </c>
      <c r="V660" s="7" t="s">
        <v>700</v>
      </c>
      <c r="W660" s="29">
        <v>80</v>
      </c>
    </row>
    <row r="661" spans="1:23" x14ac:dyDescent="0.3">
      <c r="A661" s="7" t="s">
        <v>701</v>
      </c>
      <c r="B661" s="29">
        <v>82</v>
      </c>
      <c r="D661" s="7" t="s">
        <v>701</v>
      </c>
      <c r="E661" s="33">
        <v>85</v>
      </c>
      <c r="G661" s="7" t="s">
        <v>701</v>
      </c>
      <c r="H661" s="29">
        <v>79</v>
      </c>
      <c r="J661" s="7" t="s">
        <v>701</v>
      </c>
      <c r="K661" s="29">
        <v>80</v>
      </c>
      <c r="M661" s="7" t="s">
        <v>701</v>
      </c>
      <c r="N661" s="29">
        <v>80</v>
      </c>
      <c r="P661" s="7" t="s">
        <v>701</v>
      </c>
      <c r="Q661" s="29">
        <v>80</v>
      </c>
      <c r="S661" s="7" t="s">
        <v>701</v>
      </c>
      <c r="T661" s="29">
        <v>80</v>
      </c>
      <c r="V661" s="7" t="s">
        <v>701</v>
      </c>
      <c r="W661" s="29">
        <v>80</v>
      </c>
    </row>
    <row r="662" spans="1:23" x14ac:dyDescent="0.3">
      <c r="A662" s="7" t="s">
        <v>702</v>
      </c>
      <c r="B662" s="29">
        <v>82</v>
      </c>
      <c r="D662" s="7" t="s">
        <v>702</v>
      </c>
      <c r="E662" s="33">
        <v>85</v>
      </c>
      <c r="G662" s="7" t="s">
        <v>702</v>
      </c>
      <c r="H662" s="29">
        <v>79</v>
      </c>
      <c r="J662" s="7" t="s">
        <v>702</v>
      </c>
      <c r="K662" s="29">
        <v>80</v>
      </c>
      <c r="M662" s="7" t="s">
        <v>702</v>
      </c>
      <c r="N662" s="29">
        <v>80</v>
      </c>
      <c r="P662" s="7" t="s">
        <v>702</v>
      </c>
      <c r="Q662" s="29">
        <v>80</v>
      </c>
      <c r="S662" s="7" t="s">
        <v>702</v>
      </c>
      <c r="T662" s="29">
        <v>80</v>
      </c>
      <c r="V662" s="7" t="s">
        <v>702</v>
      </c>
      <c r="W662" s="29">
        <v>80</v>
      </c>
    </row>
    <row r="663" spans="1:23" x14ac:dyDescent="0.3">
      <c r="A663" s="6" t="s">
        <v>703</v>
      </c>
      <c r="B663" s="29">
        <v>82</v>
      </c>
      <c r="D663" s="7" t="s">
        <v>703</v>
      </c>
      <c r="E663" s="33">
        <v>85</v>
      </c>
      <c r="G663" s="7" t="s">
        <v>703</v>
      </c>
      <c r="H663" s="29">
        <v>79</v>
      </c>
      <c r="J663" s="7" t="s">
        <v>703</v>
      </c>
      <c r="K663" s="29">
        <v>80</v>
      </c>
      <c r="M663" s="7" t="s">
        <v>703</v>
      </c>
      <c r="N663" s="29">
        <v>80</v>
      </c>
      <c r="P663" s="7" t="s">
        <v>703</v>
      </c>
      <c r="Q663" s="29">
        <v>80</v>
      </c>
      <c r="S663" s="7" t="s">
        <v>703</v>
      </c>
      <c r="T663" s="29">
        <v>80</v>
      </c>
      <c r="V663" s="7" t="s">
        <v>703</v>
      </c>
      <c r="W663" s="29">
        <v>80</v>
      </c>
    </row>
    <row r="664" spans="1:23" x14ac:dyDescent="0.3">
      <c r="A664" s="7" t="s">
        <v>704</v>
      </c>
      <c r="B664" s="29">
        <v>81</v>
      </c>
      <c r="D664" s="7" t="s">
        <v>704</v>
      </c>
      <c r="E664" s="33">
        <v>85</v>
      </c>
      <c r="G664" s="7" t="s">
        <v>704</v>
      </c>
      <c r="H664" s="29">
        <v>78</v>
      </c>
      <c r="J664" s="7" t="s">
        <v>704</v>
      </c>
      <c r="K664" s="29">
        <v>80</v>
      </c>
      <c r="M664" s="7" t="s">
        <v>704</v>
      </c>
      <c r="N664" s="29">
        <v>80</v>
      </c>
      <c r="P664" s="7" t="s">
        <v>704</v>
      </c>
      <c r="Q664" s="29">
        <v>80</v>
      </c>
      <c r="S664" s="7" t="s">
        <v>704</v>
      </c>
      <c r="T664" s="29">
        <v>80</v>
      </c>
      <c r="V664" s="7" t="s">
        <v>704</v>
      </c>
      <c r="W664" s="29">
        <v>80</v>
      </c>
    </row>
    <row r="665" spans="1:23" x14ac:dyDescent="0.3">
      <c r="A665" s="7" t="s">
        <v>705</v>
      </c>
      <c r="B665" s="29">
        <v>81</v>
      </c>
      <c r="D665" s="7" t="s">
        <v>705</v>
      </c>
      <c r="E665" s="33">
        <v>85</v>
      </c>
      <c r="G665" s="7" t="s">
        <v>705</v>
      </c>
      <c r="H665" s="29">
        <v>78</v>
      </c>
      <c r="J665" s="7" t="s">
        <v>705</v>
      </c>
      <c r="K665" s="29">
        <v>80</v>
      </c>
      <c r="M665" s="7" t="s">
        <v>705</v>
      </c>
      <c r="N665" s="29">
        <v>80</v>
      </c>
      <c r="P665" s="7" t="s">
        <v>705</v>
      </c>
      <c r="Q665" s="29">
        <v>80</v>
      </c>
      <c r="S665" s="7" t="s">
        <v>705</v>
      </c>
      <c r="T665" s="29">
        <v>80</v>
      </c>
      <c r="V665" s="7" t="s">
        <v>705</v>
      </c>
      <c r="W665" s="29">
        <v>80</v>
      </c>
    </row>
    <row r="666" spans="1:23" x14ac:dyDescent="0.3">
      <c r="A666" s="7" t="s">
        <v>706</v>
      </c>
      <c r="B666" s="29">
        <v>81</v>
      </c>
      <c r="D666" s="7" t="s">
        <v>706</v>
      </c>
      <c r="E666" s="33">
        <v>85</v>
      </c>
      <c r="G666" s="7" t="s">
        <v>706</v>
      </c>
      <c r="H666" s="29">
        <v>78</v>
      </c>
      <c r="J666" s="7" t="s">
        <v>706</v>
      </c>
      <c r="K666" s="29">
        <v>80</v>
      </c>
      <c r="M666" s="7" t="s">
        <v>706</v>
      </c>
      <c r="N666" s="29">
        <v>80</v>
      </c>
      <c r="P666" s="7" t="s">
        <v>706</v>
      </c>
      <c r="Q666" s="29">
        <v>80</v>
      </c>
      <c r="S666" s="7" t="s">
        <v>706</v>
      </c>
      <c r="T666" s="29">
        <v>80</v>
      </c>
      <c r="V666" s="7" t="s">
        <v>706</v>
      </c>
      <c r="W666" s="29">
        <v>80</v>
      </c>
    </row>
    <row r="667" spans="1:23" x14ac:dyDescent="0.3">
      <c r="A667" s="7" t="s">
        <v>707</v>
      </c>
      <c r="B667" s="29">
        <v>81</v>
      </c>
      <c r="D667" s="7" t="s">
        <v>707</v>
      </c>
      <c r="E667" s="33">
        <v>85</v>
      </c>
      <c r="G667" s="7" t="s">
        <v>707</v>
      </c>
      <c r="H667" s="29">
        <v>78</v>
      </c>
      <c r="J667" s="7" t="s">
        <v>707</v>
      </c>
      <c r="K667" s="29">
        <v>80</v>
      </c>
      <c r="M667" s="7" t="s">
        <v>707</v>
      </c>
      <c r="N667" s="29">
        <v>80</v>
      </c>
      <c r="P667" s="7" t="s">
        <v>707</v>
      </c>
      <c r="Q667" s="29">
        <v>80</v>
      </c>
      <c r="S667" s="7" t="s">
        <v>707</v>
      </c>
      <c r="T667" s="29">
        <v>80</v>
      </c>
      <c r="V667" s="7" t="s">
        <v>707</v>
      </c>
      <c r="W667" s="29">
        <v>80</v>
      </c>
    </row>
    <row r="668" spans="1:23" x14ac:dyDescent="0.3">
      <c r="A668" s="7" t="s">
        <v>708</v>
      </c>
      <c r="B668" s="29">
        <v>81</v>
      </c>
      <c r="D668" s="7" t="s">
        <v>708</v>
      </c>
      <c r="E668" s="33">
        <v>85</v>
      </c>
      <c r="G668" s="7" t="s">
        <v>708</v>
      </c>
      <c r="H668" s="29">
        <v>78</v>
      </c>
      <c r="J668" s="7" t="s">
        <v>708</v>
      </c>
      <c r="K668" s="29">
        <v>80</v>
      </c>
      <c r="M668" s="7" t="s">
        <v>708</v>
      </c>
      <c r="N668" s="29">
        <v>80</v>
      </c>
      <c r="P668" s="7" t="s">
        <v>708</v>
      </c>
      <c r="Q668" s="29">
        <v>80</v>
      </c>
      <c r="S668" s="7" t="s">
        <v>708</v>
      </c>
      <c r="T668" s="29">
        <v>80</v>
      </c>
      <c r="V668" s="7" t="s">
        <v>708</v>
      </c>
      <c r="W668" s="29">
        <v>80</v>
      </c>
    </row>
    <row r="669" spans="1:23" x14ac:dyDescent="0.3">
      <c r="A669" s="7" t="s">
        <v>709</v>
      </c>
      <c r="B669" s="29">
        <v>81</v>
      </c>
      <c r="D669" s="7" t="s">
        <v>709</v>
      </c>
      <c r="E669" s="33">
        <v>85</v>
      </c>
      <c r="G669" s="7" t="s">
        <v>709</v>
      </c>
      <c r="H669" s="29">
        <v>78</v>
      </c>
      <c r="J669" s="7" t="s">
        <v>709</v>
      </c>
      <c r="K669" s="29">
        <v>80</v>
      </c>
      <c r="M669" s="7" t="s">
        <v>709</v>
      </c>
      <c r="N669" s="29">
        <v>80</v>
      </c>
      <c r="P669" s="7" t="s">
        <v>709</v>
      </c>
      <c r="Q669" s="29">
        <v>80</v>
      </c>
      <c r="S669" s="7" t="s">
        <v>709</v>
      </c>
      <c r="T669" s="29">
        <v>80</v>
      </c>
      <c r="V669" s="7" t="s">
        <v>709</v>
      </c>
      <c r="W669" s="29">
        <v>80</v>
      </c>
    </row>
    <row r="670" spans="1:23" x14ac:dyDescent="0.3">
      <c r="A670" s="7" t="s">
        <v>710</v>
      </c>
      <c r="B670" s="29">
        <v>81</v>
      </c>
      <c r="D670" s="7" t="s">
        <v>710</v>
      </c>
      <c r="E670" s="33">
        <v>85</v>
      </c>
      <c r="G670" s="7" t="s">
        <v>710</v>
      </c>
      <c r="H670" s="29">
        <v>78</v>
      </c>
      <c r="J670" s="7" t="s">
        <v>710</v>
      </c>
      <c r="K670" s="29">
        <v>80</v>
      </c>
      <c r="M670" s="7" t="s">
        <v>710</v>
      </c>
      <c r="N670" s="29">
        <v>80</v>
      </c>
      <c r="P670" s="7" t="s">
        <v>710</v>
      </c>
      <c r="Q670" s="29">
        <v>80</v>
      </c>
      <c r="S670" s="7" t="s">
        <v>710</v>
      </c>
      <c r="T670" s="29">
        <v>80</v>
      </c>
      <c r="V670" s="7" t="s">
        <v>710</v>
      </c>
      <c r="W670" s="29">
        <v>80</v>
      </c>
    </row>
    <row r="671" spans="1:23" x14ac:dyDescent="0.3">
      <c r="A671" s="7" t="s">
        <v>711</v>
      </c>
      <c r="B671" s="29">
        <v>81</v>
      </c>
      <c r="D671" s="7" t="s">
        <v>711</v>
      </c>
      <c r="E671" s="33">
        <v>85</v>
      </c>
      <c r="G671" s="7" t="s">
        <v>711</v>
      </c>
      <c r="H671" s="29">
        <v>78</v>
      </c>
      <c r="J671" s="7" t="s">
        <v>711</v>
      </c>
      <c r="K671" s="29">
        <v>80</v>
      </c>
      <c r="M671" s="7" t="s">
        <v>711</v>
      </c>
      <c r="N671" s="29">
        <v>80</v>
      </c>
      <c r="P671" s="7" t="s">
        <v>711</v>
      </c>
      <c r="Q671" s="29">
        <v>80</v>
      </c>
      <c r="S671" s="7" t="s">
        <v>711</v>
      </c>
      <c r="T671" s="29">
        <v>80</v>
      </c>
      <c r="V671" s="7" t="s">
        <v>711</v>
      </c>
      <c r="W671" s="29">
        <v>80</v>
      </c>
    </row>
    <row r="672" spans="1:23" x14ac:dyDescent="0.3">
      <c r="A672" s="7" t="s">
        <v>712</v>
      </c>
      <c r="B672" s="29">
        <v>81</v>
      </c>
      <c r="D672" s="7" t="s">
        <v>712</v>
      </c>
      <c r="E672" s="33">
        <v>85</v>
      </c>
      <c r="G672" s="7" t="s">
        <v>712</v>
      </c>
      <c r="H672" s="29">
        <v>78</v>
      </c>
      <c r="J672" s="7" t="s">
        <v>712</v>
      </c>
      <c r="K672" s="29">
        <v>80</v>
      </c>
      <c r="M672" s="7" t="s">
        <v>712</v>
      </c>
      <c r="N672" s="29">
        <v>80</v>
      </c>
      <c r="P672" s="7" t="s">
        <v>712</v>
      </c>
      <c r="Q672" s="29">
        <v>80</v>
      </c>
      <c r="S672" s="7" t="s">
        <v>712</v>
      </c>
      <c r="T672" s="29">
        <v>80</v>
      </c>
      <c r="V672" s="7" t="s">
        <v>712</v>
      </c>
      <c r="W672" s="29">
        <v>80</v>
      </c>
    </row>
    <row r="673" spans="1:23" x14ac:dyDescent="0.3">
      <c r="A673" s="7" t="s">
        <v>713</v>
      </c>
      <c r="B673" s="29">
        <v>81</v>
      </c>
      <c r="D673" s="7" t="s">
        <v>713</v>
      </c>
      <c r="E673" s="33">
        <v>85</v>
      </c>
      <c r="G673" s="7" t="s">
        <v>713</v>
      </c>
      <c r="H673" s="29">
        <v>78</v>
      </c>
      <c r="J673" s="7" t="s">
        <v>713</v>
      </c>
      <c r="K673" s="29">
        <v>80</v>
      </c>
      <c r="M673" s="7" t="s">
        <v>713</v>
      </c>
      <c r="N673" s="29">
        <v>80</v>
      </c>
      <c r="P673" s="7" t="s">
        <v>713</v>
      </c>
      <c r="Q673" s="29">
        <v>80</v>
      </c>
      <c r="S673" s="7" t="s">
        <v>713</v>
      </c>
      <c r="T673" s="29">
        <v>80</v>
      </c>
      <c r="V673" s="7" t="s">
        <v>713</v>
      </c>
      <c r="W673" s="29">
        <v>80</v>
      </c>
    </row>
    <row r="674" spans="1:23" x14ac:dyDescent="0.3">
      <c r="A674" s="7" t="s">
        <v>714</v>
      </c>
      <c r="B674" s="29">
        <v>81</v>
      </c>
      <c r="D674" s="7" t="s">
        <v>714</v>
      </c>
      <c r="E674" s="33">
        <v>84</v>
      </c>
      <c r="G674" s="7" t="s">
        <v>714</v>
      </c>
      <c r="H674" s="29">
        <v>78</v>
      </c>
      <c r="J674" s="7" t="s">
        <v>714</v>
      </c>
      <c r="K674" s="29">
        <v>79</v>
      </c>
      <c r="M674" s="7" t="s">
        <v>714</v>
      </c>
      <c r="N674" s="29">
        <v>79</v>
      </c>
      <c r="P674" s="7" t="s">
        <v>714</v>
      </c>
      <c r="Q674" s="29">
        <v>79</v>
      </c>
      <c r="S674" s="7" t="s">
        <v>714</v>
      </c>
      <c r="T674" s="29">
        <v>79</v>
      </c>
      <c r="V674" s="7" t="s">
        <v>714</v>
      </c>
      <c r="W674" s="29">
        <v>79</v>
      </c>
    </row>
    <row r="675" spans="1:23" x14ac:dyDescent="0.3">
      <c r="A675" s="7" t="s">
        <v>715</v>
      </c>
      <c r="B675" s="29">
        <v>81</v>
      </c>
      <c r="D675" s="7" t="s">
        <v>715</v>
      </c>
      <c r="E675" s="33">
        <v>84</v>
      </c>
      <c r="G675" s="7" t="s">
        <v>715</v>
      </c>
      <c r="H675" s="29">
        <v>78</v>
      </c>
      <c r="J675" s="7" t="s">
        <v>715</v>
      </c>
      <c r="K675" s="29">
        <v>79</v>
      </c>
      <c r="M675" s="7" t="s">
        <v>715</v>
      </c>
      <c r="N675" s="29">
        <v>79</v>
      </c>
      <c r="P675" s="7" t="s">
        <v>715</v>
      </c>
      <c r="Q675" s="29">
        <v>79</v>
      </c>
      <c r="S675" s="7" t="s">
        <v>715</v>
      </c>
      <c r="T675" s="29">
        <v>79</v>
      </c>
      <c r="V675" s="7" t="s">
        <v>715</v>
      </c>
      <c r="W675" s="29">
        <v>79</v>
      </c>
    </row>
    <row r="676" spans="1:23" x14ac:dyDescent="0.3">
      <c r="A676" s="7" t="s">
        <v>716</v>
      </c>
      <c r="B676" s="29">
        <v>81</v>
      </c>
      <c r="D676" s="7" t="s">
        <v>716</v>
      </c>
      <c r="E676" s="33">
        <v>84</v>
      </c>
      <c r="G676" s="7" t="s">
        <v>716</v>
      </c>
      <c r="H676" s="29">
        <v>78</v>
      </c>
      <c r="J676" s="7" t="s">
        <v>716</v>
      </c>
      <c r="K676" s="29">
        <v>79</v>
      </c>
      <c r="M676" s="7" t="s">
        <v>716</v>
      </c>
      <c r="N676" s="29">
        <v>79</v>
      </c>
      <c r="P676" s="7" t="s">
        <v>716</v>
      </c>
      <c r="Q676" s="29">
        <v>79</v>
      </c>
      <c r="S676" s="7" t="s">
        <v>716</v>
      </c>
      <c r="T676" s="29">
        <v>79</v>
      </c>
      <c r="V676" s="7" t="s">
        <v>716</v>
      </c>
      <c r="W676" s="29">
        <v>79</v>
      </c>
    </row>
    <row r="677" spans="1:23" x14ac:dyDescent="0.3">
      <c r="A677" s="7" t="s">
        <v>717</v>
      </c>
      <c r="B677" s="29">
        <v>81</v>
      </c>
      <c r="D677" s="7" t="s">
        <v>717</v>
      </c>
      <c r="E677" s="33">
        <v>84</v>
      </c>
      <c r="G677" s="7" t="s">
        <v>717</v>
      </c>
      <c r="H677" s="29">
        <v>78</v>
      </c>
      <c r="J677" s="7" t="s">
        <v>717</v>
      </c>
      <c r="K677" s="29">
        <v>79</v>
      </c>
      <c r="M677" s="7" t="s">
        <v>717</v>
      </c>
      <c r="N677" s="29">
        <v>79</v>
      </c>
      <c r="P677" s="7" t="s">
        <v>717</v>
      </c>
      <c r="Q677" s="29">
        <v>79</v>
      </c>
      <c r="S677" s="7" t="s">
        <v>717</v>
      </c>
      <c r="T677" s="29">
        <v>79</v>
      </c>
      <c r="V677" s="7" t="s">
        <v>717</v>
      </c>
      <c r="W677" s="29">
        <v>79</v>
      </c>
    </row>
    <row r="678" spans="1:23" x14ac:dyDescent="0.3">
      <c r="A678" s="7" t="s">
        <v>718</v>
      </c>
      <c r="B678" s="29">
        <v>81</v>
      </c>
      <c r="D678" s="7" t="s">
        <v>718</v>
      </c>
      <c r="E678" s="33">
        <v>84</v>
      </c>
      <c r="G678" s="7" t="s">
        <v>718</v>
      </c>
      <c r="H678" s="29">
        <v>78</v>
      </c>
      <c r="J678" s="7" t="s">
        <v>718</v>
      </c>
      <c r="K678" s="29">
        <v>79</v>
      </c>
      <c r="M678" s="7" t="s">
        <v>718</v>
      </c>
      <c r="N678" s="29">
        <v>79</v>
      </c>
      <c r="P678" s="7" t="s">
        <v>718</v>
      </c>
      <c r="Q678" s="29">
        <v>79</v>
      </c>
      <c r="S678" s="7" t="s">
        <v>718</v>
      </c>
      <c r="T678" s="29">
        <v>79</v>
      </c>
      <c r="V678" s="7" t="s">
        <v>718</v>
      </c>
      <c r="W678" s="29">
        <v>79</v>
      </c>
    </row>
    <row r="679" spans="1:23" x14ac:dyDescent="0.3">
      <c r="A679" s="7" t="s">
        <v>719</v>
      </c>
      <c r="B679" s="29">
        <v>81</v>
      </c>
      <c r="D679" s="7" t="s">
        <v>719</v>
      </c>
      <c r="E679" s="33">
        <v>84</v>
      </c>
      <c r="G679" s="7" t="s">
        <v>719</v>
      </c>
      <c r="H679" s="29">
        <v>78</v>
      </c>
      <c r="J679" s="7" t="s">
        <v>719</v>
      </c>
      <c r="K679" s="29">
        <v>79</v>
      </c>
      <c r="M679" s="7" t="s">
        <v>719</v>
      </c>
      <c r="N679" s="29">
        <v>79</v>
      </c>
      <c r="P679" s="7" t="s">
        <v>719</v>
      </c>
      <c r="Q679" s="29">
        <v>79</v>
      </c>
      <c r="S679" s="7" t="s">
        <v>719</v>
      </c>
      <c r="T679" s="29">
        <v>79</v>
      </c>
      <c r="V679" s="7" t="s">
        <v>719</v>
      </c>
      <c r="W679" s="29">
        <v>79</v>
      </c>
    </row>
    <row r="680" spans="1:23" x14ac:dyDescent="0.3">
      <c r="A680" s="7" t="s">
        <v>720</v>
      </c>
      <c r="B680" s="29">
        <v>81</v>
      </c>
      <c r="D680" s="7" t="s">
        <v>720</v>
      </c>
      <c r="E680" s="33">
        <v>84</v>
      </c>
      <c r="G680" s="7" t="s">
        <v>720</v>
      </c>
      <c r="H680" s="29">
        <v>78</v>
      </c>
      <c r="J680" s="7" t="s">
        <v>720</v>
      </c>
      <c r="K680" s="29">
        <v>79</v>
      </c>
      <c r="M680" s="7" t="s">
        <v>720</v>
      </c>
      <c r="N680" s="29">
        <v>79</v>
      </c>
      <c r="P680" s="7" t="s">
        <v>720</v>
      </c>
      <c r="Q680" s="29">
        <v>79</v>
      </c>
      <c r="S680" s="7" t="s">
        <v>720</v>
      </c>
      <c r="T680" s="29">
        <v>79</v>
      </c>
      <c r="V680" s="7" t="s">
        <v>720</v>
      </c>
      <c r="W680" s="29">
        <v>79</v>
      </c>
    </row>
    <row r="681" spans="1:23" x14ac:dyDescent="0.3">
      <c r="A681" s="7" t="s">
        <v>721</v>
      </c>
      <c r="B681" s="29">
        <v>81</v>
      </c>
      <c r="D681" s="7" t="s">
        <v>721</v>
      </c>
      <c r="E681" s="33">
        <v>84</v>
      </c>
      <c r="G681" s="7" t="s">
        <v>721</v>
      </c>
      <c r="H681" s="29">
        <v>78</v>
      </c>
      <c r="J681" s="7" t="s">
        <v>721</v>
      </c>
      <c r="K681" s="29">
        <v>79</v>
      </c>
      <c r="M681" s="7" t="s">
        <v>721</v>
      </c>
      <c r="N681" s="29">
        <v>79</v>
      </c>
      <c r="P681" s="7" t="s">
        <v>721</v>
      </c>
      <c r="Q681" s="29">
        <v>79</v>
      </c>
      <c r="S681" s="7" t="s">
        <v>721</v>
      </c>
      <c r="T681" s="29">
        <v>79</v>
      </c>
      <c r="V681" s="7" t="s">
        <v>721</v>
      </c>
      <c r="W681" s="29">
        <v>79</v>
      </c>
    </row>
    <row r="682" spans="1:23" x14ac:dyDescent="0.3">
      <c r="A682" s="7" t="s">
        <v>722</v>
      </c>
      <c r="B682" s="29">
        <v>81</v>
      </c>
      <c r="D682" s="7" t="s">
        <v>722</v>
      </c>
      <c r="E682" s="33">
        <v>84</v>
      </c>
      <c r="G682" s="7" t="s">
        <v>722</v>
      </c>
      <c r="H682" s="29">
        <v>78</v>
      </c>
      <c r="J682" s="7" t="s">
        <v>722</v>
      </c>
      <c r="K682" s="29">
        <v>79</v>
      </c>
      <c r="M682" s="7" t="s">
        <v>722</v>
      </c>
      <c r="N682" s="29">
        <v>79</v>
      </c>
      <c r="P682" s="7" t="s">
        <v>722</v>
      </c>
      <c r="Q682" s="29">
        <v>79</v>
      </c>
      <c r="S682" s="7" t="s">
        <v>722</v>
      </c>
      <c r="T682" s="29">
        <v>79</v>
      </c>
      <c r="V682" s="7" t="s">
        <v>722</v>
      </c>
      <c r="W682" s="29">
        <v>79</v>
      </c>
    </row>
    <row r="683" spans="1:23" x14ac:dyDescent="0.3">
      <c r="A683" s="6" t="s">
        <v>723</v>
      </c>
      <c r="B683" s="29">
        <v>81</v>
      </c>
      <c r="D683" s="7" t="s">
        <v>723</v>
      </c>
      <c r="E683" s="33">
        <v>84</v>
      </c>
      <c r="G683" s="7" t="s">
        <v>723</v>
      </c>
      <c r="H683" s="29">
        <v>78</v>
      </c>
      <c r="J683" s="7" t="s">
        <v>723</v>
      </c>
      <c r="K683" s="29">
        <v>79</v>
      </c>
      <c r="M683" s="7" t="s">
        <v>723</v>
      </c>
      <c r="N683" s="29">
        <v>79</v>
      </c>
      <c r="P683" s="7" t="s">
        <v>723</v>
      </c>
      <c r="Q683" s="29">
        <v>79</v>
      </c>
      <c r="S683" s="7" t="s">
        <v>723</v>
      </c>
      <c r="T683" s="29">
        <v>79</v>
      </c>
      <c r="V683" s="7" t="s">
        <v>723</v>
      </c>
      <c r="W683" s="29">
        <v>79</v>
      </c>
    </row>
    <row r="684" spans="1:23" x14ac:dyDescent="0.3">
      <c r="A684" s="7" t="s">
        <v>724</v>
      </c>
      <c r="B684" s="29">
        <v>80</v>
      </c>
      <c r="D684" s="7" t="s">
        <v>724</v>
      </c>
      <c r="E684" s="33">
        <v>84</v>
      </c>
      <c r="G684" s="7" t="s">
        <v>724</v>
      </c>
      <c r="H684" s="29">
        <v>78</v>
      </c>
      <c r="J684" s="7" t="s">
        <v>724</v>
      </c>
      <c r="K684" s="29">
        <v>79</v>
      </c>
      <c r="M684" s="7" t="s">
        <v>724</v>
      </c>
      <c r="N684" s="29">
        <v>79</v>
      </c>
      <c r="P684" s="7" t="s">
        <v>724</v>
      </c>
      <c r="Q684" s="29">
        <v>79</v>
      </c>
      <c r="S684" s="7" t="s">
        <v>724</v>
      </c>
      <c r="T684" s="29">
        <v>79</v>
      </c>
      <c r="V684" s="7" t="s">
        <v>724</v>
      </c>
      <c r="W684" s="29">
        <v>79</v>
      </c>
    </row>
    <row r="685" spans="1:23" x14ac:dyDescent="0.3">
      <c r="A685" s="7" t="s">
        <v>725</v>
      </c>
      <c r="B685" s="29">
        <v>80</v>
      </c>
      <c r="D685" s="7" t="s">
        <v>725</v>
      </c>
      <c r="E685" s="33">
        <v>84</v>
      </c>
      <c r="G685" s="7" t="s">
        <v>725</v>
      </c>
      <c r="H685" s="29">
        <v>78</v>
      </c>
      <c r="J685" s="7" t="s">
        <v>725</v>
      </c>
      <c r="K685" s="29">
        <v>79</v>
      </c>
      <c r="M685" s="7" t="s">
        <v>725</v>
      </c>
      <c r="N685" s="29">
        <v>79</v>
      </c>
      <c r="P685" s="7" t="s">
        <v>725</v>
      </c>
      <c r="Q685" s="29">
        <v>79</v>
      </c>
      <c r="S685" s="7" t="s">
        <v>725</v>
      </c>
      <c r="T685" s="29">
        <v>79</v>
      </c>
      <c r="V685" s="7" t="s">
        <v>725</v>
      </c>
      <c r="W685" s="29">
        <v>79</v>
      </c>
    </row>
    <row r="686" spans="1:23" x14ac:dyDescent="0.3">
      <c r="A686" s="7" t="s">
        <v>726</v>
      </c>
      <c r="B686" s="29">
        <v>80</v>
      </c>
      <c r="D686" s="7" t="s">
        <v>726</v>
      </c>
      <c r="E686" s="33">
        <v>84</v>
      </c>
      <c r="G686" s="7" t="s">
        <v>726</v>
      </c>
      <c r="H686" s="29">
        <v>78</v>
      </c>
      <c r="J686" s="7" t="s">
        <v>726</v>
      </c>
      <c r="K686" s="29">
        <v>79</v>
      </c>
      <c r="M686" s="7" t="s">
        <v>726</v>
      </c>
      <c r="N686" s="29">
        <v>79</v>
      </c>
      <c r="P686" s="7" t="s">
        <v>726</v>
      </c>
      <c r="Q686" s="29">
        <v>79</v>
      </c>
      <c r="S686" s="7" t="s">
        <v>726</v>
      </c>
      <c r="T686" s="29">
        <v>79</v>
      </c>
      <c r="V686" s="7" t="s">
        <v>726</v>
      </c>
      <c r="W686" s="29">
        <v>79</v>
      </c>
    </row>
    <row r="687" spans="1:23" x14ac:dyDescent="0.3">
      <c r="A687" s="7" t="s">
        <v>727</v>
      </c>
      <c r="B687" s="29">
        <v>80</v>
      </c>
      <c r="D687" s="7" t="s">
        <v>727</v>
      </c>
      <c r="E687" s="33">
        <v>84</v>
      </c>
      <c r="G687" s="7" t="s">
        <v>727</v>
      </c>
      <c r="H687" s="29">
        <v>78</v>
      </c>
      <c r="J687" s="7" t="s">
        <v>727</v>
      </c>
      <c r="K687" s="29">
        <v>79</v>
      </c>
      <c r="M687" s="7" t="s">
        <v>727</v>
      </c>
      <c r="N687" s="29">
        <v>79</v>
      </c>
      <c r="P687" s="7" t="s">
        <v>727</v>
      </c>
      <c r="Q687" s="29">
        <v>79</v>
      </c>
      <c r="S687" s="7" t="s">
        <v>727</v>
      </c>
      <c r="T687" s="29">
        <v>79</v>
      </c>
      <c r="V687" s="7" t="s">
        <v>727</v>
      </c>
      <c r="W687" s="29">
        <v>79</v>
      </c>
    </row>
    <row r="688" spans="1:23" x14ac:dyDescent="0.3">
      <c r="A688" s="7" t="s">
        <v>728</v>
      </c>
      <c r="B688" s="29">
        <v>80</v>
      </c>
      <c r="D688" s="7" t="s">
        <v>728</v>
      </c>
      <c r="E688" s="33">
        <v>84</v>
      </c>
      <c r="G688" s="7" t="s">
        <v>728</v>
      </c>
      <c r="H688" s="29">
        <v>78</v>
      </c>
      <c r="J688" s="7" t="s">
        <v>728</v>
      </c>
      <c r="K688" s="29">
        <v>79</v>
      </c>
      <c r="M688" s="7" t="s">
        <v>728</v>
      </c>
      <c r="N688" s="29">
        <v>79</v>
      </c>
      <c r="P688" s="7" t="s">
        <v>728</v>
      </c>
      <c r="Q688" s="29">
        <v>79</v>
      </c>
      <c r="S688" s="7" t="s">
        <v>728</v>
      </c>
      <c r="T688" s="29">
        <v>79</v>
      </c>
      <c r="V688" s="7" t="s">
        <v>728</v>
      </c>
      <c r="W688" s="29">
        <v>79</v>
      </c>
    </row>
    <row r="689" spans="1:23" x14ac:dyDescent="0.3">
      <c r="A689" s="7" t="s">
        <v>729</v>
      </c>
      <c r="B689" s="29">
        <v>80</v>
      </c>
      <c r="D689" s="7" t="s">
        <v>729</v>
      </c>
      <c r="E689" s="33">
        <v>84</v>
      </c>
      <c r="G689" s="7" t="s">
        <v>729</v>
      </c>
      <c r="H689" s="29">
        <v>78</v>
      </c>
      <c r="J689" s="7" t="s">
        <v>729</v>
      </c>
      <c r="K689" s="29">
        <v>79</v>
      </c>
      <c r="M689" s="7" t="s">
        <v>729</v>
      </c>
      <c r="N689" s="29">
        <v>79</v>
      </c>
      <c r="P689" s="7" t="s">
        <v>729</v>
      </c>
      <c r="Q689" s="29">
        <v>79</v>
      </c>
      <c r="S689" s="7" t="s">
        <v>729</v>
      </c>
      <c r="T689" s="29">
        <v>79</v>
      </c>
      <c r="V689" s="7" t="s">
        <v>729</v>
      </c>
      <c r="W689" s="29">
        <v>79</v>
      </c>
    </row>
    <row r="690" spans="1:23" x14ac:dyDescent="0.3">
      <c r="A690" s="7" t="s">
        <v>730</v>
      </c>
      <c r="B690" s="29">
        <v>80</v>
      </c>
      <c r="D690" s="7" t="s">
        <v>730</v>
      </c>
      <c r="E690" s="33">
        <v>84</v>
      </c>
      <c r="G690" s="7" t="s">
        <v>730</v>
      </c>
      <c r="H690" s="29">
        <v>78</v>
      </c>
      <c r="J690" s="7" t="s">
        <v>730</v>
      </c>
      <c r="K690" s="29">
        <v>79</v>
      </c>
      <c r="M690" s="7" t="s">
        <v>730</v>
      </c>
      <c r="N690" s="29">
        <v>79</v>
      </c>
      <c r="P690" s="7" t="s">
        <v>730</v>
      </c>
      <c r="Q690" s="29">
        <v>79</v>
      </c>
      <c r="S690" s="7" t="s">
        <v>730</v>
      </c>
      <c r="T690" s="29">
        <v>79</v>
      </c>
      <c r="V690" s="7" t="s">
        <v>730</v>
      </c>
      <c r="W690" s="29">
        <v>79</v>
      </c>
    </row>
    <row r="691" spans="1:23" x14ac:dyDescent="0.3">
      <c r="A691" s="7" t="s">
        <v>731</v>
      </c>
      <c r="B691" s="29">
        <v>80</v>
      </c>
      <c r="D691" s="7" t="s">
        <v>731</v>
      </c>
      <c r="E691" s="33">
        <v>84</v>
      </c>
      <c r="G691" s="7" t="s">
        <v>731</v>
      </c>
      <c r="H691" s="29">
        <v>78</v>
      </c>
      <c r="J691" s="7" t="s">
        <v>731</v>
      </c>
      <c r="K691" s="29">
        <v>79</v>
      </c>
      <c r="M691" s="7" t="s">
        <v>731</v>
      </c>
      <c r="N691" s="29">
        <v>79</v>
      </c>
      <c r="P691" s="7" t="s">
        <v>731</v>
      </c>
      <c r="Q691" s="29">
        <v>79</v>
      </c>
      <c r="S691" s="7" t="s">
        <v>731</v>
      </c>
      <c r="T691" s="29">
        <v>79</v>
      </c>
      <c r="V691" s="7" t="s">
        <v>731</v>
      </c>
      <c r="W691" s="29">
        <v>79</v>
      </c>
    </row>
    <row r="692" spans="1:23" x14ac:dyDescent="0.3">
      <c r="A692" s="7" t="s">
        <v>732</v>
      </c>
      <c r="B692" s="29">
        <v>80</v>
      </c>
      <c r="D692" s="7" t="s">
        <v>732</v>
      </c>
      <c r="E692" s="33">
        <v>84</v>
      </c>
      <c r="G692" s="7" t="s">
        <v>732</v>
      </c>
      <c r="H692" s="29">
        <v>78</v>
      </c>
      <c r="J692" s="7" t="s">
        <v>732</v>
      </c>
      <c r="K692" s="29">
        <v>79</v>
      </c>
      <c r="M692" s="7" t="s">
        <v>732</v>
      </c>
      <c r="N692" s="29">
        <v>79</v>
      </c>
      <c r="P692" s="7" t="s">
        <v>732</v>
      </c>
      <c r="Q692" s="29">
        <v>79</v>
      </c>
      <c r="S692" s="7" t="s">
        <v>732</v>
      </c>
      <c r="T692" s="29">
        <v>79</v>
      </c>
      <c r="V692" s="7" t="s">
        <v>732</v>
      </c>
      <c r="W692" s="29">
        <v>79</v>
      </c>
    </row>
    <row r="693" spans="1:23" x14ac:dyDescent="0.3">
      <c r="A693" s="7" t="s">
        <v>733</v>
      </c>
      <c r="B693" s="29">
        <v>80</v>
      </c>
      <c r="D693" s="7" t="s">
        <v>733</v>
      </c>
      <c r="E693" s="33">
        <v>84</v>
      </c>
      <c r="G693" s="7" t="s">
        <v>733</v>
      </c>
      <c r="H693" s="29">
        <v>78</v>
      </c>
      <c r="J693" s="7" t="s">
        <v>733</v>
      </c>
      <c r="K693" s="29">
        <v>79</v>
      </c>
      <c r="M693" s="7" t="s">
        <v>733</v>
      </c>
      <c r="N693" s="29">
        <v>79</v>
      </c>
      <c r="P693" s="7" t="s">
        <v>733</v>
      </c>
      <c r="Q693" s="29">
        <v>79</v>
      </c>
      <c r="S693" s="7" t="s">
        <v>733</v>
      </c>
      <c r="T693" s="29">
        <v>79</v>
      </c>
      <c r="V693" s="7" t="s">
        <v>733</v>
      </c>
      <c r="W693" s="29">
        <v>79</v>
      </c>
    </row>
    <row r="694" spans="1:23" x14ac:dyDescent="0.3">
      <c r="A694" s="7" t="s">
        <v>734</v>
      </c>
      <c r="B694" s="29">
        <v>80</v>
      </c>
      <c r="D694" s="7" t="s">
        <v>734</v>
      </c>
      <c r="E694" s="33">
        <v>83</v>
      </c>
      <c r="G694" s="7" t="s">
        <v>734</v>
      </c>
      <c r="H694" s="29">
        <v>77</v>
      </c>
      <c r="J694" s="7" t="s">
        <v>734</v>
      </c>
      <c r="K694" s="29">
        <v>79</v>
      </c>
      <c r="M694" s="7" t="s">
        <v>734</v>
      </c>
      <c r="N694" s="29">
        <v>79</v>
      </c>
      <c r="P694" s="7" t="s">
        <v>734</v>
      </c>
      <c r="Q694" s="29">
        <v>79</v>
      </c>
      <c r="S694" s="7" t="s">
        <v>734</v>
      </c>
      <c r="T694" s="29">
        <v>79</v>
      </c>
      <c r="V694" s="7" t="s">
        <v>734</v>
      </c>
      <c r="W694" s="29">
        <v>79</v>
      </c>
    </row>
    <row r="695" spans="1:23" x14ac:dyDescent="0.3">
      <c r="A695" s="7" t="s">
        <v>735</v>
      </c>
      <c r="B695" s="29">
        <v>80</v>
      </c>
      <c r="D695" s="7" t="s">
        <v>735</v>
      </c>
      <c r="E695" s="33">
        <v>83</v>
      </c>
      <c r="G695" s="7" t="s">
        <v>735</v>
      </c>
      <c r="H695" s="29">
        <v>77</v>
      </c>
      <c r="J695" s="7" t="s">
        <v>735</v>
      </c>
      <c r="K695" s="29">
        <v>79</v>
      </c>
      <c r="M695" s="7" t="s">
        <v>735</v>
      </c>
      <c r="N695" s="29">
        <v>79</v>
      </c>
      <c r="P695" s="7" t="s">
        <v>735</v>
      </c>
      <c r="Q695" s="29">
        <v>79</v>
      </c>
      <c r="S695" s="7" t="s">
        <v>735</v>
      </c>
      <c r="T695" s="29">
        <v>79</v>
      </c>
      <c r="V695" s="7" t="s">
        <v>735</v>
      </c>
      <c r="W695" s="29">
        <v>79</v>
      </c>
    </row>
    <row r="696" spans="1:23" x14ac:dyDescent="0.3">
      <c r="A696" s="7" t="s">
        <v>736</v>
      </c>
      <c r="B696" s="29">
        <v>80</v>
      </c>
      <c r="D696" s="7" t="s">
        <v>736</v>
      </c>
      <c r="E696" s="33">
        <v>83</v>
      </c>
      <c r="G696" s="7" t="s">
        <v>736</v>
      </c>
      <c r="H696" s="29">
        <v>77</v>
      </c>
      <c r="J696" s="7" t="s">
        <v>736</v>
      </c>
      <c r="K696" s="29">
        <v>79</v>
      </c>
      <c r="M696" s="7" t="s">
        <v>736</v>
      </c>
      <c r="N696" s="29">
        <v>79</v>
      </c>
      <c r="P696" s="7" t="s">
        <v>736</v>
      </c>
      <c r="Q696" s="29">
        <v>79</v>
      </c>
      <c r="S696" s="7" t="s">
        <v>736</v>
      </c>
      <c r="T696" s="29">
        <v>79</v>
      </c>
      <c r="V696" s="7" t="s">
        <v>736</v>
      </c>
      <c r="W696" s="29">
        <v>79</v>
      </c>
    </row>
    <row r="697" spans="1:23" x14ac:dyDescent="0.3">
      <c r="A697" s="7" t="s">
        <v>737</v>
      </c>
      <c r="B697" s="29">
        <v>80</v>
      </c>
      <c r="D697" s="7" t="s">
        <v>737</v>
      </c>
      <c r="E697" s="33">
        <v>83</v>
      </c>
      <c r="G697" s="7" t="s">
        <v>737</v>
      </c>
      <c r="H697" s="29">
        <v>77</v>
      </c>
      <c r="J697" s="7" t="s">
        <v>737</v>
      </c>
      <c r="K697" s="29">
        <v>79</v>
      </c>
      <c r="M697" s="7" t="s">
        <v>737</v>
      </c>
      <c r="N697" s="29">
        <v>79</v>
      </c>
      <c r="P697" s="7" t="s">
        <v>737</v>
      </c>
      <c r="Q697" s="29">
        <v>79</v>
      </c>
      <c r="S697" s="7" t="s">
        <v>737</v>
      </c>
      <c r="T697" s="29">
        <v>79</v>
      </c>
      <c r="V697" s="7" t="s">
        <v>737</v>
      </c>
      <c r="W697" s="29">
        <v>79</v>
      </c>
    </row>
    <row r="698" spans="1:23" x14ac:dyDescent="0.3">
      <c r="A698" s="7" t="s">
        <v>738</v>
      </c>
      <c r="B698" s="29">
        <v>80</v>
      </c>
      <c r="D698" s="7" t="s">
        <v>738</v>
      </c>
      <c r="E698" s="33">
        <v>83</v>
      </c>
      <c r="G698" s="7" t="s">
        <v>738</v>
      </c>
      <c r="H698" s="29">
        <v>77</v>
      </c>
      <c r="J698" s="7" t="s">
        <v>738</v>
      </c>
      <c r="K698" s="29">
        <v>79</v>
      </c>
      <c r="M698" s="7" t="s">
        <v>738</v>
      </c>
      <c r="N698" s="29">
        <v>79</v>
      </c>
      <c r="P698" s="7" t="s">
        <v>738</v>
      </c>
      <c r="Q698" s="29">
        <v>79</v>
      </c>
      <c r="S698" s="7" t="s">
        <v>738</v>
      </c>
      <c r="T698" s="29">
        <v>79</v>
      </c>
      <c r="V698" s="7" t="s">
        <v>738</v>
      </c>
      <c r="W698" s="29">
        <v>79</v>
      </c>
    </row>
    <row r="699" spans="1:23" x14ac:dyDescent="0.3">
      <c r="A699" s="7" t="s">
        <v>739</v>
      </c>
      <c r="B699" s="29">
        <v>80</v>
      </c>
      <c r="D699" s="7" t="s">
        <v>739</v>
      </c>
      <c r="E699" s="33">
        <v>83</v>
      </c>
      <c r="G699" s="7" t="s">
        <v>739</v>
      </c>
      <c r="H699" s="29">
        <v>77</v>
      </c>
      <c r="J699" s="7" t="s">
        <v>739</v>
      </c>
      <c r="K699" s="29">
        <v>79</v>
      </c>
      <c r="M699" s="7" t="s">
        <v>739</v>
      </c>
      <c r="N699" s="29">
        <v>79</v>
      </c>
      <c r="P699" s="7" t="s">
        <v>739</v>
      </c>
      <c r="Q699" s="29">
        <v>79</v>
      </c>
      <c r="S699" s="7" t="s">
        <v>739</v>
      </c>
      <c r="T699" s="29">
        <v>79</v>
      </c>
      <c r="V699" s="7" t="s">
        <v>739</v>
      </c>
      <c r="W699" s="29">
        <v>79</v>
      </c>
    </row>
    <row r="700" spans="1:23" x14ac:dyDescent="0.3">
      <c r="A700" s="7" t="s">
        <v>740</v>
      </c>
      <c r="B700" s="29">
        <v>80</v>
      </c>
      <c r="D700" s="7" t="s">
        <v>740</v>
      </c>
      <c r="E700" s="33">
        <v>83</v>
      </c>
      <c r="G700" s="7" t="s">
        <v>740</v>
      </c>
      <c r="H700" s="29">
        <v>77</v>
      </c>
      <c r="J700" s="7" t="s">
        <v>740</v>
      </c>
      <c r="K700" s="29">
        <v>79</v>
      </c>
      <c r="M700" s="7" t="s">
        <v>740</v>
      </c>
      <c r="N700" s="29">
        <v>79</v>
      </c>
      <c r="P700" s="7" t="s">
        <v>740</v>
      </c>
      <c r="Q700" s="29">
        <v>79</v>
      </c>
      <c r="S700" s="7" t="s">
        <v>740</v>
      </c>
      <c r="T700" s="29">
        <v>79</v>
      </c>
      <c r="V700" s="7" t="s">
        <v>740</v>
      </c>
      <c r="W700" s="29">
        <v>79</v>
      </c>
    </row>
    <row r="701" spans="1:23" x14ac:dyDescent="0.3">
      <c r="A701" s="7" t="s">
        <v>741</v>
      </c>
      <c r="B701" s="29">
        <v>80</v>
      </c>
      <c r="D701" s="7" t="s">
        <v>741</v>
      </c>
      <c r="E701" s="33">
        <v>83</v>
      </c>
      <c r="G701" s="7" t="s">
        <v>741</v>
      </c>
      <c r="H701" s="29">
        <v>77</v>
      </c>
      <c r="J701" s="7" t="s">
        <v>741</v>
      </c>
      <c r="K701" s="29">
        <v>79</v>
      </c>
      <c r="M701" s="7" t="s">
        <v>741</v>
      </c>
      <c r="N701" s="29">
        <v>79</v>
      </c>
      <c r="P701" s="7" t="s">
        <v>741</v>
      </c>
      <c r="Q701" s="29">
        <v>79</v>
      </c>
      <c r="S701" s="7" t="s">
        <v>741</v>
      </c>
      <c r="T701" s="29">
        <v>79</v>
      </c>
      <c r="V701" s="7" t="s">
        <v>741</v>
      </c>
      <c r="W701" s="29">
        <v>79</v>
      </c>
    </row>
    <row r="702" spans="1:23" x14ac:dyDescent="0.3">
      <c r="A702" s="7" t="s">
        <v>742</v>
      </c>
      <c r="B702" s="29">
        <v>80</v>
      </c>
      <c r="D702" s="7" t="s">
        <v>742</v>
      </c>
      <c r="E702" s="33">
        <v>83</v>
      </c>
      <c r="G702" s="7" t="s">
        <v>742</v>
      </c>
      <c r="H702" s="29">
        <v>77</v>
      </c>
      <c r="J702" s="7" t="s">
        <v>742</v>
      </c>
      <c r="K702" s="29">
        <v>79</v>
      </c>
      <c r="M702" s="7" t="s">
        <v>742</v>
      </c>
      <c r="N702" s="29">
        <v>79</v>
      </c>
      <c r="P702" s="7" t="s">
        <v>742</v>
      </c>
      <c r="Q702" s="29">
        <v>79</v>
      </c>
      <c r="S702" s="7" t="s">
        <v>742</v>
      </c>
      <c r="T702" s="29">
        <v>79</v>
      </c>
      <c r="V702" s="7" t="s">
        <v>742</v>
      </c>
      <c r="W702" s="29">
        <v>79</v>
      </c>
    </row>
    <row r="703" spans="1:23" x14ac:dyDescent="0.3">
      <c r="A703" s="6" t="s">
        <v>743</v>
      </c>
      <c r="B703" s="29">
        <v>80</v>
      </c>
      <c r="D703" s="7" t="s">
        <v>743</v>
      </c>
      <c r="E703" s="33">
        <v>83</v>
      </c>
      <c r="G703" s="7" t="s">
        <v>743</v>
      </c>
      <c r="H703" s="29">
        <v>77</v>
      </c>
      <c r="J703" s="7" t="s">
        <v>743</v>
      </c>
      <c r="K703" s="29">
        <v>79</v>
      </c>
      <c r="M703" s="7" t="s">
        <v>743</v>
      </c>
      <c r="N703" s="29">
        <v>79</v>
      </c>
      <c r="P703" s="7" t="s">
        <v>743</v>
      </c>
      <c r="Q703" s="29">
        <v>79</v>
      </c>
      <c r="S703" s="7" t="s">
        <v>743</v>
      </c>
      <c r="T703" s="29">
        <v>79</v>
      </c>
      <c r="V703" s="7" t="s">
        <v>743</v>
      </c>
      <c r="W703" s="29">
        <v>79</v>
      </c>
    </row>
    <row r="704" spans="1:23" x14ac:dyDescent="0.3">
      <c r="A704" s="7" t="s">
        <v>744</v>
      </c>
      <c r="B704" s="29">
        <v>79</v>
      </c>
      <c r="D704" s="7" t="s">
        <v>744</v>
      </c>
      <c r="E704" s="33">
        <v>83</v>
      </c>
      <c r="G704" s="7" t="s">
        <v>744</v>
      </c>
      <c r="H704" s="29">
        <v>77</v>
      </c>
      <c r="J704" s="7" t="s">
        <v>744</v>
      </c>
      <c r="K704" s="29">
        <v>78</v>
      </c>
      <c r="M704" s="7" t="s">
        <v>744</v>
      </c>
      <c r="N704" s="29">
        <v>78</v>
      </c>
      <c r="P704" s="7" t="s">
        <v>744</v>
      </c>
      <c r="Q704" s="29">
        <v>78</v>
      </c>
      <c r="S704" s="7" t="s">
        <v>744</v>
      </c>
      <c r="T704" s="29">
        <v>78</v>
      </c>
      <c r="V704" s="7" t="s">
        <v>744</v>
      </c>
      <c r="W704" s="29">
        <v>78</v>
      </c>
    </row>
    <row r="705" spans="1:23" x14ac:dyDescent="0.3">
      <c r="A705" s="7" t="s">
        <v>745</v>
      </c>
      <c r="B705" s="29">
        <v>79</v>
      </c>
      <c r="D705" s="7" t="s">
        <v>745</v>
      </c>
      <c r="E705" s="33">
        <v>83</v>
      </c>
      <c r="G705" s="7" t="s">
        <v>745</v>
      </c>
      <c r="H705" s="29">
        <v>77</v>
      </c>
      <c r="J705" s="7" t="s">
        <v>745</v>
      </c>
      <c r="K705" s="29">
        <v>78</v>
      </c>
      <c r="M705" s="7" t="s">
        <v>745</v>
      </c>
      <c r="N705" s="29">
        <v>78</v>
      </c>
      <c r="P705" s="7" t="s">
        <v>745</v>
      </c>
      <c r="Q705" s="29">
        <v>78</v>
      </c>
      <c r="S705" s="7" t="s">
        <v>745</v>
      </c>
      <c r="T705" s="29">
        <v>78</v>
      </c>
      <c r="V705" s="7" t="s">
        <v>745</v>
      </c>
      <c r="W705" s="29">
        <v>78</v>
      </c>
    </row>
    <row r="706" spans="1:23" x14ac:dyDescent="0.3">
      <c r="A706" s="7" t="s">
        <v>746</v>
      </c>
      <c r="B706" s="29">
        <v>79</v>
      </c>
      <c r="D706" s="7" t="s">
        <v>746</v>
      </c>
      <c r="E706" s="33">
        <v>83</v>
      </c>
      <c r="G706" s="7" t="s">
        <v>746</v>
      </c>
      <c r="H706" s="29">
        <v>77</v>
      </c>
      <c r="J706" s="7" t="s">
        <v>746</v>
      </c>
      <c r="K706" s="29">
        <v>78</v>
      </c>
      <c r="M706" s="7" t="s">
        <v>746</v>
      </c>
      <c r="N706" s="29">
        <v>78</v>
      </c>
      <c r="P706" s="7" t="s">
        <v>746</v>
      </c>
      <c r="Q706" s="29">
        <v>78</v>
      </c>
      <c r="S706" s="7" t="s">
        <v>746</v>
      </c>
      <c r="T706" s="29">
        <v>78</v>
      </c>
      <c r="V706" s="7" t="s">
        <v>746</v>
      </c>
      <c r="W706" s="29">
        <v>78</v>
      </c>
    </row>
    <row r="707" spans="1:23" x14ac:dyDescent="0.3">
      <c r="A707" s="7" t="s">
        <v>747</v>
      </c>
      <c r="B707" s="29">
        <v>79</v>
      </c>
      <c r="D707" s="7" t="s">
        <v>747</v>
      </c>
      <c r="E707" s="33">
        <v>83</v>
      </c>
      <c r="G707" s="7" t="s">
        <v>747</v>
      </c>
      <c r="H707" s="29">
        <v>77</v>
      </c>
      <c r="J707" s="7" t="s">
        <v>747</v>
      </c>
      <c r="K707" s="29">
        <v>78</v>
      </c>
      <c r="M707" s="7" t="s">
        <v>747</v>
      </c>
      <c r="N707" s="29">
        <v>78</v>
      </c>
      <c r="P707" s="7" t="s">
        <v>747</v>
      </c>
      <c r="Q707" s="29">
        <v>78</v>
      </c>
      <c r="S707" s="7" t="s">
        <v>747</v>
      </c>
      <c r="T707" s="29">
        <v>78</v>
      </c>
      <c r="V707" s="7" t="s">
        <v>747</v>
      </c>
      <c r="W707" s="29">
        <v>78</v>
      </c>
    </row>
    <row r="708" spans="1:23" x14ac:dyDescent="0.3">
      <c r="A708" s="7" t="s">
        <v>748</v>
      </c>
      <c r="B708" s="29">
        <v>79</v>
      </c>
      <c r="D708" s="7" t="s">
        <v>748</v>
      </c>
      <c r="E708" s="33">
        <v>83</v>
      </c>
      <c r="G708" s="7" t="s">
        <v>748</v>
      </c>
      <c r="H708" s="29">
        <v>77</v>
      </c>
      <c r="J708" s="7" t="s">
        <v>748</v>
      </c>
      <c r="K708" s="29">
        <v>78</v>
      </c>
      <c r="M708" s="7" t="s">
        <v>748</v>
      </c>
      <c r="N708" s="29">
        <v>78</v>
      </c>
      <c r="P708" s="7" t="s">
        <v>748</v>
      </c>
      <c r="Q708" s="29">
        <v>78</v>
      </c>
      <c r="S708" s="7" t="s">
        <v>748</v>
      </c>
      <c r="T708" s="29">
        <v>78</v>
      </c>
      <c r="V708" s="7" t="s">
        <v>748</v>
      </c>
      <c r="W708" s="29">
        <v>78</v>
      </c>
    </row>
    <row r="709" spans="1:23" x14ac:dyDescent="0.3">
      <c r="A709" s="7" t="s">
        <v>749</v>
      </c>
      <c r="B709" s="29">
        <v>79</v>
      </c>
      <c r="D709" s="7" t="s">
        <v>749</v>
      </c>
      <c r="E709" s="33">
        <v>83</v>
      </c>
      <c r="G709" s="7" t="s">
        <v>749</v>
      </c>
      <c r="H709" s="29">
        <v>77</v>
      </c>
      <c r="J709" s="7" t="s">
        <v>749</v>
      </c>
      <c r="K709" s="29">
        <v>78</v>
      </c>
      <c r="M709" s="7" t="s">
        <v>749</v>
      </c>
      <c r="N709" s="29">
        <v>78</v>
      </c>
      <c r="P709" s="7" t="s">
        <v>749</v>
      </c>
      <c r="Q709" s="29">
        <v>78</v>
      </c>
      <c r="S709" s="7" t="s">
        <v>749</v>
      </c>
      <c r="T709" s="29">
        <v>78</v>
      </c>
      <c r="V709" s="7" t="s">
        <v>749</v>
      </c>
      <c r="W709" s="29">
        <v>78</v>
      </c>
    </row>
    <row r="710" spans="1:23" x14ac:dyDescent="0.3">
      <c r="A710" s="7" t="s">
        <v>750</v>
      </c>
      <c r="B710" s="29">
        <v>79</v>
      </c>
      <c r="D710" s="7" t="s">
        <v>750</v>
      </c>
      <c r="E710" s="33">
        <v>83</v>
      </c>
      <c r="G710" s="7" t="s">
        <v>750</v>
      </c>
      <c r="H710" s="29">
        <v>77</v>
      </c>
      <c r="J710" s="7" t="s">
        <v>750</v>
      </c>
      <c r="K710" s="29">
        <v>78</v>
      </c>
      <c r="M710" s="7" t="s">
        <v>750</v>
      </c>
      <c r="N710" s="29">
        <v>78</v>
      </c>
      <c r="P710" s="7" t="s">
        <v>750</v>
      </c>
      <c r="Q710" s="29">
        <v>78</v>
      </c>
      <c r="S710" s="7" t="s">
        <v>750</v>
      </c>
      <c r="T710" s="29">
        <v>78</v>
      </c>
      <c r="V710" s="7" t="s">
        <v>750</v>
      </c>
      <c r="W710" s="29">
        <v>78</v>
      </c>
    </row>
    <row r="711" spans="1:23" x14ac:dyDescent="0.3">
      <c r="A711" s="7" t="s">
        <v>751</v>
      </c>
      <c r="B711" s="29">
        <v>79</v>
      </c>
      <c r="D711" s="7" t="s">
        <v>751</v>
      </c>
      <c r="E711" s="33">
        <v>83</v>
      </c>
      <c r="G711" s="7" t="s">
        <v>751</v>
      </c>
      <c r="H711" s="29">
        <v>77</v>
      </c>
      <c r="J711" s="7" t="s">
        <v>751</v>
      </c>
      <c r="K711" s="29">
        <v>78</v>
      </c>
      <c r="M711" s="7" t="s">
        <v>751</v>
      </c>
      <c r="N711" s="29">
        <v>78</v>
      </c>
      <c r="P711" s="7" t="s">
        <v>751</v>
      </c>
      <c r="Q711" s="29">
        <v>78</v>
      </c>
      <c r="S711" s="7" t="s">
        <v>751</v>
      </c>
      <c r="T711" s="29">
        <v>78</v>
      </c>
      <c r="V711" s="7" t="s">
        <v>751</v>
      </c>
      <c r="W711" s="29">
        <v>78</v>
      </c>
    </row>
    <row r="712" spans="1:23" x14ac:dyDescent="0.3">
      <c r="A712" s="7" t="s">
        <v>752</v>
      </c>
      <c r="B712" s="29">
        <v>79</v>
      </c>
      <c r="D712" s="7" t="s">
        <v>752</v>
      </c>
      <c r="E712" s="33">
        <v>83</v>
      </c>
      <c r="G712" s="7" t="s">
        <v>752</v>
      </c>
      <c r="H712" s="29">
        <v>77</v>
      </c>
      <c r="J712" s="7" t="s">
        <v>752</v>
      </c>
      <c r="K712" s="29">
        <v>78</v>
      </c>
      <c r="M712" s="7" t="s">
        <v>752</v>
      </c>
      <c r="N712" s="29">
        <v>78</v>
      </c>
      <c r="P712" s="7" t="s">
        <v>752</v>
      </c>
      <c r="Q712" s="29">
        <v>78</v>
      </c>
      <c r="S712" s="7" t="s">
        <v>752</v>
      </c>
      <c r="T712" s="29">
        <v>78</v>
      </c>
      <c r="V712" s="7" t="s">
        <v>752</v>
      </c>
      <c r="W712" s="29">
        <v>78</v>
      </c>
    </row>
    <row r="713" spans="1:23" x14ac:dyDescent="0.3">
      <c r="A713" s="7" t="s">
        <v>753</v>
      </c>
      <c r="B713" s="29">
        <v>79</v>
      </c>
      <c r="D713" s="7" t="s">
        <v>753</v>
      </c>
      <c r="E713" s="33">
        <v>83</v>
      </c>
      <c r="G713" s="7" t="s">
        <v>753</v>
      </c>
      <c r="H713" s="29">
        <v>77</v>
      </c>
      <c r="J713" s="7" t="s">
        <v>753</v>
      </c>
      <c r="K713" s="29">
        <v>78</v>
      </c>
      <c r="M713" s="7" t="s">
        <v>753</v>
      </c>
      <c r="N713" s="29">
        <v>78</v>
      </c>
      <c r="P713" s="7" t="s">
        <v>753</v>
      </c>
      <c r="Q713" s="29">
        <v>78</v>
      </c>
      <c r="S713" s="7" t="s">
        <v>753</v>
      </c>
      <c r="T713" s="29">
        <v>78</v>
      </c>
      <c r="V713" s="7" t="s">
        <v>753</v>
      </c>
      <c r="W713" s="29">
        <v>78</v>
      </c>
    </row>
    <row r="714" spans="1:23" x14ac:dyDescent="0.3">
      <c r="A714" s="7" t="s">
        <v>754</v>
      </c>
      <c r="B714" s="29">
        <v>79</v>
      </c>
      <c r="D714" s="7" t="s">
        <v>754</v>
      </c>
      <c r="E714" s="33">
        <v>82</v>
      </c>
      <c r="G714" s="7" t="s">
        <v>754</v>
      </c>
      <c r="H714" s="29">
        <v>77</v>
      </c>
      <c r="J714" s="7" t="s">
        <v>754</v>
      </c>
      <c r="K714" s="29">
        <v>78</v>
      </c>
      <c r="M714" s="7" t="s">
        <v>754</v>
      </c>
      <c r="N714" s="29">
        <v>78</v>
      </c>
      <c r="P714" s="7" t="s">
        <v>754</v>
      </c>
      <c r="Q714" s="29">
        <v>78</v>
      </c>
      <c r="S714" s="7" t="s">
        <v>754</v>
      </c>
      <c r="T714" s="29">
        <v>78</v>
      </c>
      <c r="V714" s="7" t="s">
        <v>754</v>
      </c>
      <c r="W714" s="29">
        <v>78</v>
      </c>
    </row>
    <row r="715" spans="1:23" x14ac:dyDescent="0.3">
      <c r="A715" s="7" t="s">
        <v>755</v>
      </c>
      <c r="B715" s="29">
        <v>79</v>
      </c>
      <c r="D715" s="7" t="s">
        <v>755</v>
      </c>
      <c r="E715" s="33">
        <v>82</v>
      </c>
      <c r="G715" s="7" t="s">
        <v>755</v>
      </c>
      <c r="H715" s="29">
        <v>77</v>
      </c>
      <c r="J715" s="7" t="s">
        <v>755</v>
      </c>
      <c r="K715" s="29">
        <v>78</v>
      </c>
      <c r="M715" s="7" t="s">
        <v>755</v>
      </c>
      <c r="N715" s="29">
        <v>78</v>
      </c>
      <c r="P715" s="7" t="s">
        <v>755</v>
      </c>
      <c r="Q715" s="29">
        <v>78</v>
      </c>
      <c r="S715" s="7" t="s">
        <v>755</v>
      </c>
      <c r="T715" s="29">
        <v>78</v>
      </c>
      <c r="V715" s="7" t="s">
        <v>755</v>
      </c>
      <c r="W715" s="29">
        <v>78</v>
      </c>
    </row>
    <row r="716" spans="1:23" x14ac:dyDescent="0.3">
      <c r="A716" s="7" t="s">
        <v>756</v>
      </c>
      <c r="B716" s="29">
        <v>79</v>
      </c>
      <c r="D716" s="7" t="s">
        <v>756</v>
      </c>
      <c r="E716" s="33">
        <v>82</v>
      </c>
      <c r="G716" s="7" t="s">
        <v>756</v>
      </c>
      <c r="H716" s="29">
        <v>77</v>
      </c>
      <c r="J716" s="7" t="s">
        <v>756</v>
      </c>
      <c r="K716" s="29">
        <v>78</v>
      </c>
      <c r="M716" s="7" t="s">
        <v>756</v>
      </c>
      <c r="N716" s="29">
        <v>78</v>
      </c>
      <c r="P716" s="7" t="s">
        <v>756</v>
      </c>
      <c r="Q716" s="29">
        <v>78</v>
      </c>
      <c r="S716" s="7" t="s">
        <v>756</v>
      </c>
      <c r="T716" s="29">
        <v>78</v>
      </c>
      <c r="V716" s="7" t="s">
        <v>756</v>
      </c>
      <c r="W716" s="29">
        <v>78</v>
      </c>
    </row>
    <row r="717" spans="1:23" x14ac:dyDescent="0.3">
      <c r="A717" s="7" t="s">
        <v>757</v>
      </c>
      <c r="B717" s="29">
        <v>79</v>
      </c>
      <c r="D717" s="7" t="s">
        <v>757</v>
      </c>
      <c r="E717" s="33">
        <v>82</v>
      </c>
      <c r="G717" s="7" t="s">
        <v>757</v>
      </c>
      <c r="H717" s="29">
        <v>77</v>
      </c>
      <c r="J717" s="7" t="s">
        <v>757</v>
      </c>
      <c r="K717" s="29">
        <v>78</v>
      </c>
      <c r="M717" s="7" t="s">
        <v>757</v>
      </c>
      <c r="N717" s="29">
        <v>78</v>
      </c>
      <c r="P717" s="7" t="s">
        <v>757</v>
      </c>
      <c r="Q717" s="29">
        <v>78</v>
      </c>
      <c r="S717" s="7" t="s">
        <v>757</v>
      </c>
      <c r="T717" s="29">
        <v>78</v>
      </c>
      <c r="V717" s="7" t="s">
        <v>757</v>
      </c>
      <c r="W717" s="29">
        <v>78</v>
      </c>
    </row>
    <row r="718" spans="1:23" x14ac:dyDescent="0.3">
      <c r="A718" s="7" t="s">
        <v>758</v>
      </c>
      <c r="B718" s="29">
        <v>79</v>
      </c>
      <c r="D718" s="7" t="s">
        <v>758</v>
      </c>
      <c r="E718" s="33">
        <v>82</v>
      </c>
      <c r="G718" s="7" t="s">
        <v>758</v>
      </c>
      <c r="H718" s="29">
        <v>77</v>
      </c>
      <c r="J718" s="7" t="s">
        <v>758</v>
      </c>
      <c r="K718" s="29">
        <v>78</v>
      </c>
      <c r="M718" s="7" t="s">
        <v>758</v>
      </c>
      <c r="N718" s="29">
        <v>78</v>
      </c>
      <c r="P718" s="7" t="s">
        <v>758</v>
      </c>
      <c r="Q718" s="29">
        <v>78</v>
      </c>
      <c r="S718" s="7" t="s">
        <v>758</v>
      </c>
      <c r="T718" s="29">
        <v>78</v>
      </c>
      <c r="V718" s="7" t="s">
        <v>758</v>
      </c>
      <c r="W718" s="29">
        <v>78</v>
      </c>
    </row>
    <row r="719" spans="1:23" x14ac:dyDescent="0.3">
      <c r="A719" s="7" t="s">
        <v>759</v>
      </c>
      <c r="B719" s="29">
        <v>79</v>
      </c>
      <c r="D719" s="7" t="s">
        <v>759</v>
      </c>
      <c r="E719" s="33">
        <v>82</v>
      </c>
      <c r="G719" s="7" t="s">
        <v>759</v>
      </c>
      <c r="H719" s="29">
        <v>77</v>
      </c>
      <c r="J719" s="7" t="s">
        <v>759</v>
      </c>
      <c r="K719" s="29">
        <v>78</v>
      </c>
      <c r="M719" s="7" t="s">
        <v>759</v>
      </c>
      <c r="N719" s="29">
        <v>78</v>
      </c>
      <c r="P719" s="7" t="s">
        <v>759</v>
      </c>
      <c r="Q719" s="29">
        <v>78</v>
      </c>
      <c r="S719" s="7" t="s">
        <v>759</v>
      </c>
      <c r="T719" s="29">
        <v>78</v>
      </c>
      <c r="V719" s="7" t="s">
        <v>759</v>
      </c>
      <c r="W719" s="29">
        <v>78</v>
      </c>
    </row>
    <row r="720" spans="1:23" x14ac:dyDescent="0.3">
      <c r="A720" s="7" t="s">
        <v>760</v>
      </c>
      <c r="B720" s="29">
        <v>79</v>
      </c>
      <c r="D720" s="7" t="s">
        <v>760</v>
      </c>
      <c r="E720" s="33">
        <v>82</v>
      </c>
      <c r="G720" s="7" t="s">
        <v>760</v>
      </c>
      <c r="H720" s="29">
        <v>77</v>
      </c>
      <c r="J720" s="7" t="s">
        <v>760</v>
      </c>
      <c r="K720" s="29">
        <v>78</v>
      </c>
      <c r="M720" s="7" t="s">
        <v>760</v>
      </c>
      <c r="N720" s="29">
        <v>78</v>
      </c>
      <c r="P720" s="7" t="s">
        <v>760</v>
      </c>
      <c r="Q720" s="29">
        <v>78</v>
      </c>
      <c r="S720" s="7" t="s">
        <v>760</v>
      </c>
      <c r="T720" s="29">
        <v>78</v>
      </c>
      <c r="V720" s="7" t="s">
        <v>760</v>
      </c>
      <c r="W720" s="29">
        <v>78</v>
      </c>
    </row>
    <row r="721" spans="1:23" x14ac:dyDescent="0.3">
      <c r="A721" s="7" t="s">
        <v>761</v>
      </c>
      <c r="B721" s="29">
        <v>79</v>
      </c>
      <c r="D721" s="7" t="s">
        <v>761</v>
      </c>
      <c r="E721" s="33">
        <v>82</v>
      </c>
      <c r="G721" s="7" t="s">
        <v>761</v>
      </c>
      <c r="H721" s="29">
        <v>77</v>
      </c>
      <c r="J721" s="7" t="s">
        <v>761</v>
      </c>
      <c r="K721" s="29">
        <v>78</v>
      </c>
      <c r="M721" s="7" t="s">
        <v>761</v>
      </c>
      <c r="N721" s="29">
        <v>78</v>
      </c>
      <c r="P721" s="7" t="s">
        <v>761</v>
      </c>
      <c r="Q721" s="29">
        <v>78</v>
      </c>
      <c r="S721" s="7" t="s">
        <v>761</v>
      </c>
      <c r="T721" s="29">
        <v>78</v>
      </c>
      <c r="V721" s="7" t="s">
        <v>761</v>
      </c>
      <c r="W721" s="29">
        <v>78</v>
      </c>
    </row>
    <row r="722" spans="1:23" x14ac:dyDescent="0.3">
      <c r="A722" s="7" t="s">
        <v>762</v>
      </c>
      <c r="B722" s="29">
        <v>79</v>
      </c>
      <c r="D722" s="7" t="s">
        <v>762</v>
      </c>
      <c r="E722" s="33">
        <v>82</v>
      </c>
      <c r="G722" s="7" t="s">
        <v>762</v>
      </c>
      <c r="H722" s="29">
        <v>77</v>
      </c>
      <c r="J722" s="7" t="s">
        <v>762</v>
      </c>
      <c r="K722" s="29">
        <v>78</v>
      </c>
      <c r="M722" s="7" t="s">
        <v>762</v>
      </c>
      <c r="N722" s="29">
        <v>78</v>
      </c>
      <c r="P722" s="7" t="s">
        <v>762</v>
      </c>
      <c r="Q722" s="29">
        <v>78</v>
      </c>
      <c r="S722" s="7" t="s">
        <v>762</v>
      </c>
      <c r="T722" s="29">
        <v>78</v>
      </c>
      <c r="V722" s="7" t="s">
        <v>762</v>
      </c>
      <c r="W722" s="29">
        <v>78</v>
      </c>
    </row>
    <row r="723" spans="1:23" x14ac:dyDescent="0.3">
      <c r="A723" s="6" t="s">
        <v>763</v>
      </c>
      <c r="B723" s="29">
        <v>79</v>
      </c>
      <c r="D723" s="7" t="s">
        <v>763</v>
      </c>
      <c r="E723" s="33">
        <v>82</v>
      </c>
      <c r="G723" s="7" t="s">
        <v>763</v>
      </c>
      <c r="H723" s="29">
        <v>77</v>
      </c>
      <c r="J723" s="7" t="s">
        <v>763</v>
      </c>
      <c r="K723" s="29">
        <v>78</v>
      </c>
      <c r="M723" s="7" t="s">
        <v>763</v>
      </c>
      <c r="N723" s="29">
        <v>78</v>
      </c>
      <c r="P723" s="7" t="s">
        <v>763</v>
      </c>
      <c r="Q723" s="29">
        <v>78</v>
      </c>
      <c r="S723" s="7" t="s">
        <v>763</v>
      </c>
      <c r="T723" s="29">
        <v>78</v>
      </c>
      <c r="V723" s="7" t="s">
        <v>763</v>
      </c>
      <c r="W723" s="29">
        <v>78</v>
      </c>
    </row>
    <row r="724" spans="1:23" x14ac:dyDescent="0.3">
      <c r="A724" s="7" t="s">
        <v>764</v>
      </c>
      <c r="B724" s="29">
        <v>78</v>
      </c>
      <c r="D724" s="7" t="s">
        <v>764</v>
      </c>
      <c r="E724" s="33">
        <v>82</v>
      </c>
      <c r="G724" s="7" t="s">
        <v>764</v>
      </c>
      <c r="H724" s="29">
        <v>76</v>
      </c>
      <c r="J724" s="7" t="s">
        <v>764</v>
      </c>
      <c r="K724" s="29">
        <v>78</v>
      </c>
      <c r="M724" s="7" t="s">
        <v>764</v>
      </c>
      <c r="N724" s="29">
        <v>78</v>
      </c>
      <c r="P724" s="7" t="s">
        <v>764</v>
      </c>
      <c r="Q724" s="29">
        <v>78</v>
      </c>
      <c r="S724" s="7" t="s">
        <v>764</v>
      </c>
      <c r="T724" s="29">
        <v>78</v>
      </c>
      <c r="V724" s="7" t="s">
        <v>764</v>
      </c>
      <c r="W724" s="29">
        <v>78</v>
      </c>
    </row>
    <row r="725" spans="1:23" x14ac:dyDescent="0.3">
      <c r="A725" s="7" t="s">
        <v>765</v>
      </c>
      <c r="B725" s="29">
        <v>78</v>
      </c>
      <c r="D725" s="7" t="s">
        <v>765</v>
      </c>
      <c r="E725" s="33">
        <v>82</v>
      </c>
      <c r="G725" s="7" t="s">
        <v>765</v>
      </c>
      <c r="H725" s="29">
        <v>76</v>
      </c>
      <c r="J725" s="7" t="s">
        <v>765</v>
      </c>
      <c r="K725" s="29">
        <v>78</v>
      </c>
      <c r="M725" s="7" t="s">
        <v>765</v>
      </c>
      <c r="N725" s="29">
        <v>78</v>
      </c>
      <c r="P725" s="7" t="s">
        <v>765</v>
      </c>
      <c r="Q725" s="29">
        <v>78</v>
      </c>
      <c r="S725" s="7" t="s">
        <v>765</v>
      </c>
      <c r="T725" s="29">
        <v>78</v>
      </c>
      <c r="V725" s="7" t="s">
        <v>765</v>
      </c>
      <c r="W725" s="29">
        <v>78</v>
      </c>
    </row>
    <row r="726" spans="1:23" x14ac:dyDescent="0.3">
      <c r="A726" s="7" t="s">
        <v>766</v>
      </c>
      <c r="B726" s="29">
        <v>78</v>
      </c>
      <c r="D726" s="7" t="s">
        <v>766</v>
      </c>
      <c r="E726" s="33">
        <v>82</v>
      </c>
      <c r="G726" s="7" t="s">
        <v>766</v>
      </c>
      <c r="H726" s="29">
        <v>76</v>
      </c>
      <c r="J726" s="7" t="s">
        <v>766</v>
      </c>
      <c r="K726" s="29">
        <v>78</v>
      </c>
      <c r="M726" s="7" t="s">
        <v>766</v>
      </c>
      <c r="N726" s="29">
        <v>78</v>
      </c>
      <c r="P726" s="7" t="s">
        <v>766</v>
      </c>
      <c r="Q726" s="29">
        <v>78</v>
      </c>
      <c r="S726" s="7" t="s">
        <v>766</v>
      </c>
      <c r="T726" s="29">
        <v>78</v>
      </c>
      <c r="V726" s="7" t="s">
        <v>766</v>
      </c>
      <c r="W726" s="29">
        <v>78</v>
      </c>
    </row>
    <row r="727" spans="1:23" x14ac:dyDescent="0.3">
      <c r="A727" s="7" t="s">
        <v>767</v>
      </c>
      <c r="B727" s="29">
        <v>78</v>
      </c>
      <c r="D727" s="7" t="s">
        <v>767</v>
      </c>
      <c r="E727" s="33">
        <v>82</v>
      </c>
      <c r="G727" s="7" t="s">
        <v>767</v>
      </c>
      <c r="H727" s="29">
        <v>76</v>
      </c>
      <c r="J727" s="7" t="s">
        <v>767</v>
      </c>
      <c r="K727" s="29">
        <v>78</v>
      </c>
      <c r="M727" s="7" t="s">
        <v>767</v>
      </c>
      <c r="N727" s="29">
        <v>78</v>
      </c>
      <c r="P727" s="7" t="s">
        <v>767</v>
      </c>
      <c r="Q727" s="29">
        <v>78</v>
      </c>
      <c r="S727" s="7" t="s">
        <v>767</v>
      </c>
      <c r="T727" s="29">
        <v>78</v>
      </c>
      <c r="V727" s="7" t="s">
        <v>767</v>
      </c>
      <c r="W727" s="29">
        <v>78</v>
      </c>
    </row>
    <row r="728" spans="1:23" x14ac:dyDescent="0.3">
      <c r="A728" s="7" t="s">
        <v>768</v>
      </c>
      <c r="B728" s="29">
        <v>78</v>
      </c>
      <c r="D728" s="7" t="s">
        <v>768</v>
      </c>
      <c r="E728" s="33">
        <v>82</v>
      </c>
      <c r="G728" s="7" t="s">
        <v>768</v>
      </c>
      <c r="H728" s="29">
        <v>76</v>
      </c>
      <c r="J728" s="7" t="s">
        <v>768</v>
      </c>
      <c r="K728" s="29">
        <v>78</v>
      </c>
      <c r="M728" s="7" t="s">
        <v>768</v>
      </c>
      <c r="N728" s="29">
        <v>78</v>
      </c>
      <c r="P728" s="7" t="s">
        <v>768</v>
      </c>
      <c r="Q728" s="29">
        <v>78</v>
      </c>
      <c r="S728" s="7" t="s">
        <v>768</v>
      </c>
      <c r="T728" s="29">
        <v>78</v>
      </c>
      <c r="V728" s="7" t="s">
        <v>768</v>
      </c>
      <c r="W728" s="29">
        <v>78</v>
      </c>
    </row>
    <row r="729" spans="1:23" x14ac:dyDescent="0.3">
      <c r="A729" s="7" t="s">
        <v>769</v>
      </c>
      <c r="B729" s="29">
        <v>78</v>
      </c>
      <c r="D729" s="7" t="s">
        <v>769</v>
      </c>
      <c r="E729" s="33">
        <v>82</v>
      </c>
      <c r="G729" s="7" t="s">
        <v>769</v>
      </c>
      <c r="H729" s="29">
        <v>76</v>
      </c>
      <c r="J729" s="7" t="s">
        <v>769</v>
      </c>
      <c r="K729" s="29">
        <v>78</v>
      </c>
      <c r="M729" s="7" t="s">
        <v>769</v>
      </c>
      <c r="N729" s="29">
        <v>78</v>
      </c>
      <c r="P729" s="7" t="s">
        <v>769</v>
      </c>
      <c r="Q729" s="29">
        <v>78</v>
      </c>
      <c r="S729" s="7" t="s">
        <v>769</v>
      </c>
      <c r="T729" s="29">
        <v>78</v>
      </c>
      <c r="V729" s="7" t="s">
        <v>769</v>
      </c>
      <c r="W729" s="29">
        <v>78</v>
      </c>
    </row>
    <row r="730" spans="1:23" x14ac:dyDescent="0.3">
      <c r="A730" s="7" t="s">
        <v>770</v>
      </c>
      <c r="B730" s="29">
        <v>78</v>
      </c>
      <c r="D730" s="7" t="s">
        <v>770</v>
      </c>
      <c r="E730" s="33">
        <v>82</v>
      </c>
      <c r="G730" s="7" t="s">
        <v>770</v>
      </c>
      <c r="H730" s="29">
        <v>76</v>
      </c>
      <c r="J730" s="7" t="s">
        <v>770</v>
      </c>
      <c r="K730" s="29">
        <v>78</v>
      </c>
      <c r="M730" s="7" t="s">
        <v>770</v>
      </c>
      <c r="N730" s="29">
        <v>78</v>
      </c>
      <c r="P730" s="7" t="s">
        <v>770</v>
      </c>
      <c r="Q730" s="29">
        <v>78</v>
      </c>
      <c r="S730" s="7" t="s">
        <v>770</v>
      </c>
      <c r="T730" s="29">
        <v>78</v>
      </c>
      <c r="V730" s="7" t="s">
        <v>770</v>
      </c>
      <c r="W730" s="29">
        <v>78</v>
      </c>
    </row>
    <row r="731" spans="1:23" x14ac:dyDescent="0.3">
      <c r="A731" s="7" t="s">
        <v>771</v>
      </c>
      <c r="B731" s="29">
        <v>78</v>
      </c>
      <c r="D731" s="7" t="s">
        <v>771</v>
      </c>
      <c r="E731" s="33">
        <v>82</v>
      </c>
      <c r="G731" s="7" t="s">
        <v>771</v>
      </c>
      <c r="H731" s="29">
        <v>76</v>
      </c>
      <c r="J731" s="7" t="s">
        <v>771</v>
      </c>
      <c r="K731" s="29">
        <v>78</v>
      </c>
      <c r="M731" s="7" t="s">
        <v>771</v>
      </c>
      <c r="N731" s="29">
        <v>78</v>
      </c>
      <c r="P731" s="7" t="s">
        <v>771</v>
      </c>
      <c r="Q731" s="29">
        <v>78</v>
      </c>
      <c r="S731" s="7" t="s">
        <v>771</v>
      </c>
      <c r="T731" s="29">
        <v>78</v>
      </c>
      <c r="V731" s="7" t="s">
        <v>771</v>
      </c>
      <c r="W731" s="29">
        <v>78</v>
      </c>
    </row>
    <row r="732" spans="1:23" x14ac:dyDescent="0.3">
      <c r="A732" s="7" t="s">
        <v>772</v>
      </c>
      <c r="B732" s="29">
        <v>78</v>
      </c>
      <c r="D732" s="7" t="s">
        <v>772</v>
      </c>
      <c r="E732" s="33">
        <v>82</v>
      </c>
      <c r="G732" s="7" t="s">
        <v>772</v>
      </c>
      <c r="H732" s="29">
        <v>76</v>
      </c>
      <c r="J732" s="7" t="s">
        <v>772</v>
      </c>
      <c r="K732" s="29">
        <v>78</v>
      </c>
      <c r="M732" s="7" t="s">
        <v>772</v>
      </c>
      <c r="N732" s="29">
        <v>78</v>
      </c>
      <c r="P732" s="7" t="s">
        <v>772</v>
      </c>
      <c r="Q732" s="29">
        <v>78</v>
      </c>
      <c r="S732" s="7" t="s">
        <v>772</v>
      </c>
      <c r="T732" s="29">
        <v>78</v>
      </c>
      <c r="V732" s="7" t="s">
        <v>772</v>
      </c>
      <c r="W732" s="29">
        <v>78</v>
      </c>
    </row>
    <row r="733" spans="1:23" x14ac:dyDescent="0.3">
      <c r="A733" s="7" t="s">
        <v>773</v>
      </c>
      <c r="B733" s="29">
        <v>78</v>
      </c>
      <c r="D733" s="7" t="s">
        <v>773</v>
      </c>
      <c r="E733" s="33">
        <v>82</v>
      </c>
      <c r="G733" s="7" t="s">
        <v>773</v>
      </c>
      <c r="H733" s="29">
        <v>76</v>
      </c>
      <c r="J733" s="7" t="s">
        <v>773</v>
      </c>
      <c r="K733" s="29">
        <v>78</v>
      </c>
      <c r="M733" s="7" t="s">
        <v>773</v>
      </c>
      <c r="N733" s="29">
        <v>78</v>
      </c>
      <c r="P733" s="7" t="s">
        <v>773</v>
      </c>
      <c r="Q733" s="29">
        <v>78</v>
      </c>
      <c r="S733" s="7" t="s">
        <v>773</v>
      </c>
      <c r="T733" s="29">
        <v>78</v>
      </c>
      <c r="V733" s="7" t="s">
        <v>773</v>
      </c>
      <c r="W733" s="29">
        <v>78</v>
      </c>
    </row>
    <row r="734" spans="1:23" x14ac:dyDescent="0.3">
      <c r="A734" s="7" t="s">
        <v>774</v>
      </c>
      <c r="B734" s="29">
        <v>78</v>
      </c>
      <c r="D734" s="7" t="s">
        <v>774</v>
      </c>
      <c r="E734" s="33">
        <v>81</v>
      </c>
      <c r="G734" s="7" t="s">
        <v>774</v>
      </c>
      <c r="H734" s="29">
        <v>76</v>
      </c>
      <c r="J734" s="7" t="s">
        <v>774</v>
      </c>
      <c r="K734" s="29">
        <v>77</v>
      </c>
      <c r="M734" s="7" t="s">
        <v>774</v>
      </c>
      <c r="N734" s="29">
        <v>77</v>
      </c>
      <c r="P734" s="7" t="s">
        <v>774</v>
      </c>
      <c r="Q734" s="29">
        <v>77</v>
      </c>
      <c r="S734" s="7" t="s">
        <v>774</v>
      </c>
      <c r="T734" s="29">
        <v>77</v>
      </c>
      <c r="V734" s="7" t="s">
        <v>774</v>
      </c>
      <c r="W734" s="29">
        <v>77</v>
      </c>
    </row>
    <row r="735" spans="1:23" x14ac:dyDescent="0.3">
      <c r="A735" s="7" t="s">
        <v>775</v>
      </c>
      <c r="B735" s="29">
        <v>78</v>
      </c>
      <c r="D735" s="7" t="s">
        <v>775</v>
      </c>
      <c r="E735" s="33">
        <v>81</v>
      </c>
      <c r="G735" s="7" t="s">
        <v>775</v>
      </c>
      <c r="H735" s="29">
        <v>76</v>
      </c>
      <c r="J735" s="7" t="s">
        <v>775</v>
      </c>
      <c r="K735" s="29">
        <v>77</v>
      </c>
      <c r="M735" s="7" t="s">
        <v>775</v>
      </c>
      <c r="N735" s="29">
        <v>77</v>
      </c>
      <c r="P735" s="7" t="s">
        <v>775</v>
      </c>
      <c r="Q735" s="29">
        <v>77</v>
      </c>
      <c r="S735" s="7" t="s">
        <v>775</v>
      </c>
      <c r="T735" s="29">
        <v>77</v>
      </c>
      <c r="V735" s="7" t="s">
        <v>775</v>
      </c>
      <c r="W735" s="29">
        <v>77</v>
      </c>
    </row>
    <row r="736" spans="1:23" x14ac:dyDescent="0.3">
      <c r="A736" s="7" t="s">
        <v>776</v>
      </c>
      <c r="B736" s="29">
        <v>78</v>
      </c>
      <c r="D736" s="7" t="s">
        <v>776</v>
      </c>
      <c r="E736" s="33">
        <v>81</v>
      </c>
      <c r="G736" s="7" t="s">
        <v>776</v>
      </c>
      <c r="H736" s="29">
        <v>76</v>
      </c>
      <c r="J736" s="7" t="s">
        <v>776</v>
      </c>
      <c r="K736" s="29">
        <v>77</v>
      </c>
      <c r="M736" s="7" t="s">
        <v>776</v>
      </c>
      <c r="N736" s="29">
        <v>77</v>
      </c>
      <c r="P736" s="7" t="s">
        <v>776</v>
      </c>
      <c r="Q736" s="29">
        <v>77</v>
      </c>
      <c r="S736" s="7" t="s">
        <v>776</v>
      </c>
      <c r="T736" s="29">
        <v>77</v>
      </c>
      <c r="V736" s="7" t="s">
        <v>776</v>
      </c>
      <c r="W736" s="29">
        <v>77</v>
      </c>
    </row>
    <row r="737" spans="1:23" x14ac:dyDescent="0.3">
      <c r="A737" s="7" t="s">
        <v>777</v>
      </c>
      <c r="B737" s="29">
        <v>78</v>
      </c>
      <c r="D737" s="7" t="s">
        <v>777</v>
      </c>
      <c r="E737" s="33">
        <v>81</v>
      </c>
      <c r="G737" s="7" t="s">
        <v>777</v>
      </c>
      <c r="H737" s="29">
        <v>76</v>
      </c>
      <c r="J737" s="7" t="s">
        <v>777</v>
      </c>
      <c r="K737" s="29">
        <v>77</v>
      </c>
      <c r="M737" s="7" t="s">
        <v>777</v>
      </c>
      <c r="N737" s="29">
        <v>77</v>
      </c>
      <c r="P737" s="7" t="s">
        <v>777</v>
      </c>
      <c r="Q737" s="29">
        <v>77</v>
      </c>
      <c r="S737" s="7" t="s">
        <v>777</v>
      </c>
      <c r="T737" s="29">
        <v>77</v>
      </c>
      <c r="V737" s="7" t="s">
        <v>777</v>
      </c>
      <c r="W737" s="29">
        <v>77</v>
      </c>
    </row>
    <row r="738" spans="1:23" x14ac:dyDescent="0.3">
      <c r="A738" s="7" t="s">
        <v>778</v>
      </c>
      <c r="B738" s="29">
        <v>78</v>
      </c>
      <c r="D738" s="7" t="s">
        <v>778</v>
      </c>
      <c r="E738" s="33">
        <v>81</v>
      </c>
      <c r="G738" s="7" t="s">
        <v>778</v>
      </c>
      <c r="H738" s="29">
        <v>76</v>
      </c>
      <c r="J738" s="7" t="s">
        <v>778</v>
      </c>
      <c r="K738" s="29">
        <v>77</v>
      </c>
      <c r="M738" s="7" t="s">
        <v>778</v>
      </c>
      <c r="N738" s="29">
        <v>77</v>
      </c>
      <c r="P738" s="7" t="s">
        <v>778</v>
      </c>
      <c r="Q738" s="29">
        <v>77</v>
      </c>
      <c r="S738" s="7" t="s">
        <v>778</v>
      </c>
      <c r="T738" s="29">
        <v>77</v>
      </c>
      <c r="V738" s="7" t="s">
        <v>778</v>
      </c>
      <c r="W738" s="29">
        <v>77</v>
      </c>
    </row>
    <row r="739" spans="1:23" x14ac:dyDescent="0.3">
      <c r="A739" s="7" t="s">
        <v>779</v>
      </c>
      <c r="B739" s="29">
        <v>78</v>
      </c>
      <c r="D739" s="7" t="s">
        <v>779</v>
      </c>
      <c r="E739" s="33">
        <v>81</v>
      </c>
      <c r="G739" s="7" t="s">
        <v>779</v>
      </c>
      <c r="H739" s="29">
        <v>76</v>
      </c>
      <c r="J739" s="7" t="s">
        <v>779</v>
      </c>
      <c r="K739" s="29">
        <v>77</v>
      </c>
      <c r="M739" s="7" t="s">
        <v>779</v>
      </c>
      <c r="N739" s="29">
        <v>77</v>
      </c>
      <c r="P739" s="7" t="s">
        <v>779</v>
      </c>
      <c r="Q739" s="29">
        <v>77</v>
      </c>
      <c r="S739" s="7" t="s">
        <v>779</v>
      </c>
      <c r="T739" s="29">
        <v>77</v>
      </c>
      <c r="V739" s="7" t="s">
        <v>779</v>
      </c>
      <c r="W739" s="29">
        <v>77</v>
      </c>
    </row>
    <row r="740" spans="1:23" x14ac:dyDescent="0.3">
      <c r="A740" s="7" t="s">
        <v>780</v>
      </c>
      <c r="B740" s="29">
        <v>78</v>
      </c>
      <c r="D740" s="7" t="s">
        <v>780</v>
      </c>
      <c r="E740" s="33">
        <v>81</v>
      </c>
      <c r="G740" s="7" t="s">
        <v>780</v>
      </c>
      <c r="H740" s="29">
        <v>76</v>
      </c>
      <c r="J740" s="7" t="s">
        <v>780</v>
      </c>
      <c r="K740" s="29">
        <v>77</v>
      </c>
      <c r="M740" s="7" t="s">
        <v>780</v>
      </c>
      <c r="N740" s="29">
        <v>77</v>
      </c>
      <c r="P740" s="7" t="s">
        <v>780</v>
      </c>
      <c r="Q740" s="29">
        <v>77</v>
      </c>
      <c r="S740" s="7" t="s">
        <v>780</v>
      </c>
      <c r="T740" s="29">
        <v>77</v>
      </c>
      <c r="V740" s="7" t="s">
        <v>780</v>
      </c>
      <c r="W740" s="29">
        <v>77</v>
      </c>
    </row>
    <row r="741" spans="1:23" x14ac:dyDescent="0.3">
      <c r="A741" s="7" t="s">
        <v>781</v>
      </c>
      <c r="B741" s="29">
        <v>78</v>
      </c>
      <c r="D741" s="7" t="s">
        <v>781</v>
      </c>
      <c r="E741" s="33">
        <v>81</v>
      </c>
      <c r="G741" s="7" t="s">
        <v>781</v>
      </c>
      <c r="H741" s="29">
        <v>76</v>
      </c>
      <c r="J741" s="7" t="s">
        <v>781</v>
      </c>
      <c r="K741" s="29">
        <v>77</v>
      </c>
      <c r="M741" s="7" t="s">
        <v>781</v>
      </c>
      <c r="N741" s="29">
        <v>77</v>
      </c>
      <c r="P741" s="7" t="s">
        <v>781</v>
      </c>
      <c r="Q741" s="29">
        <v>77</v>
      </c>
      <c r="S741" s="7" t="s">
        <v>781</v>
      </c>
      <c r="T741" s="29">
        <v>77</v>
      </c>
      <c r="V741" s="7" t="s">
        <v>781</v>
      </c>
      <c r="W741" s="29">
        <v>77</v>
      </c>
    </row>
    <row r="742" spans="1:23" x14ac:dyDescent="0.3">
      <c r="A742" s="7" t="s">
        <v>782</v>
      </c>
      <c r="B742" s="29">
        <v>78</v>
      </c>
      <c r="D742" s="7" t="s">
        <v>782</v>
      </c>
      <c r="E742" s="33">
        <v>81</v>
      </c>
      <c r="G742" s="7" t="s">
        <v>782</v>
      </c>
      <c r="H742" s="29">
        <v>76</v>
      </c>
      <c r="J742" s="7" t="s">
        <v>782</v>
      </c>
      <c r="K742" s="29">
        <v>77</v>
      </c>
      <c r="M742" s="7" t="s">
        <v>782</v>
      </c>
      <c r="N742" s="29">
        <v>77</v>
      </c>
      <c r="P742" s="7" t="s">
        <v>782</v>
      </c>
      <c r="Q742" s="29">
        <v>77</v>
      </c>
      <c r="S742" s="7" t="s">
        <v>782</v>
      </c>
      <c r="T742" s="29">
        <v>77</v>
      </c>
      <c r="V742" s="7" t="s">
        <v>782</v>
      </c>
      <c r="W742" s="29">
        <v>77</v>
      </c>
    </row>
    <row r="743" spans="1:23" x14ac:dyDescent="0.3">
      <c r="A743" s="7" t="s">
        <v>783</v>
      </c>
      <c r="B743" s="29">
        <v>78</v>
      </c>
      <c r="D743" s="7" t="s">
        <v>783</v>
      </c>
      <c r="E743" s="33">
        <v>81</v>
      </c>
      <c r="G743" s="7" t="s">
        <v>783</v>
      </c>
      <c r="H743" s="29">
        <v>76</v>
      </c>
      <c r="J743" s="7" t="s">
        <v>783</v>
      </c>
      <c r="K743" s="29">
        <v>77</v>
      </c>
      <c r="M743" s="7" t="s">
        <v>783</v>
      </c>
      <c r="N743" s="29">
        <v>77</v>
      </c>
      <c r="P743" s="7" t="s">
        <v>783</v>
      </c>
      <c r="Q743" s="29">
        <v>77</v>
      </c>
      <c r="S743" s="7" t="s">
        <v>783</v>
      </c>
      <c r="T743" s="29">
        <v>77</v>
      </c>
      <c r="V743" s="7" t="s">
        <v>783</v>
      </c>
      <c r="W743" s="29">
        <v>77</v>
      </c>
    </row>
    <row r="744" spans="1:23" x14ac:dyDescent="0.3">
      <c r="A744" s="7" t="s">
        <v>784</v>
      </c>
      <c r="B744" s="29">
        <v>78</v>
      </c>
      <c r="D744" s="7" t="s">
        <v>784</v>
      </c>
      <c r="E744" s="33">
        <v>81</v>
      </c>
      <c r="G744" s="7" t="s">
        <v>784</v>
      </c>
      <c r="H744" s="29">
        <v>76</v>
      </c>
      <c r="J744" s="7" t="s">
        <v>784</v>
      </c>
      <c r="K744" s="29">
        <v>77</v>
      </c>
      <c r="M744" s="7" t="s">
        <v>784</v>
      </c>
      <c r="N744" s="29">
        <v>77</v>
      </c>
      <c r="P744" s="7" t="s">
        <v>784</v>
      </c>
      <c r="Q744" s="29">
        <v>77</v>
      </c>
      <c r="S744" s="7" t="s">
        <v>784</v>
      </c>
      <c r="T744" s="29">
        <v>77</v>
      </c>
      <c r="V744" s="7" t="s">
        <v>784</v>
      </c>
      <c r="W744" s="29">
        <v>77</v>
      </c>
    </row>
    <row r="745" spans="1:23" x14ac:dyDescent="0.3">
      <c r="A745" s="7" t="s">
        <v>785</v>
      </c>
      <c r="B745" s="29">
        <v>78</v>
      </c>
      <c r="D745" s="7" t="s">
        <v>785</v>
      </c>
      <c r="E745" s="33">
        <v>81</v>
      </c>
      <c r="G745" s="7" t="s">
        <v>785</v>
      </c>
      <c r="H745" s="29">
        <v>76</v>
      </c>
      <c r="J745" s="7" t="s">
        <v>785</v>
      </c>
      <c r="K745" s="29">
        <v>77</v>
      </c>
      <c r="M745" s="7" t="s">
        <v>785</v>
      </c>
      <c r="N745" s="29">
        <v>77</v>
      </c>
      <c r="P745" s="7" t="s">
        <v>785</v>
      </c>
      <c r="Q745" s="29">
        <v>77</v>
      </c>
      <c r="S745" s="7" t="s">
        <v>785</v>
      </c>
      <c r="T745" s="29">
        <v>77</v>
      </c>
      <c r="V745" s="7" t="s">
        <v>785</v>
      </c>
      <c r="W745" s="29">
        <v>77</v>
      </c>
    </row>
    <row r="746" spans="1:23" x14ac:dyDescent="0.3">
      <c r="A746" s="7" t="s">
        <v>786</v>
      </c>
      <c r="B746" s="29">
        <v>78</v>
      </c>
      <c r="D746" s="7" t="s">
        <v>786</v>
      </c>
      <c r="E746" s="33">
        <v>81</v>
      </c>
      <c r="G746" s="7" t="s">
        <v>786</v>
      </c>
      <c r="H746" s="29">
        <v>76</v>
      </c>
      <c r="J746" s="7" t="s">
        <v>786</v>
      </c>
      <c r="K746" s="29">
        <v>77</v>
      </c>
      <c r="M746" s="7" t="s">
        <v>786</v>
      </c>
      <c r="N746" s="29">
        <v>77</v>
      </c>
      <c r="P746" s="7" t="s">
        <v>786</v>
      </c>
      <c r="Q746" s="29">
        <v>77</v>
      </c>
      <c r="S746" s="7" t="s">
        <v>786</v>
      </c>
      <c r="T746" s="29">
        <v>77</v>
      </c>
      <c r="V746" s="7" t="s">
        <v>786</v>
      </c>
      <c r="W746" s="29">
        <v>77</v>
      </c>
    </row>
    <row r="747" spans="1:23" x14ac:dyDescent="0.3">
      <c r="A747" s="7" t="s">
        <v>787</v>
      </c>
      <c r="B747" s="29">
        <v>78</v>
      </c>
      <c r="D747" s="7" t="s">
        <v>787</v>
      </c>
      <c r="E747" s="33">
        <v>81</v>
      </c>
      <c r="G747" s="7" t="s">
        <v>787</v>
      </c>
      <c r="H747" s="29">
        <v>76</v>
      </c>
      <c r="J747" s="7" t="s">
        <v>787</v>
      </c>
      <c r="K747" s="29">
        <v>77</v>
      </c>
      <c r="M747" s="7" t="s">
        <v>787</v>
      </c>
      <c r="N747" s="29">
        <v>77</v>
      </c>
      <c r="P747" s="7" t="s">
        <v>787</v>
      </c>
      <c r="Q747" s="29">
        <v>77</v>
      </c>
      <c r="S747" s="7" t="s">
        <v>787</v>
      </c>
      <c r="T747" s="29">
        <v>77</v>
      </c>
      <c r="V747" s="7" t="s">
        <v>787</v>
      </c>
      <c r="W747" s="29">
        <v>77</v>
      </c>
    </row>
    <row r="748" spans="1:23" x14ac:dyDescent="0.3">
      <c r="A748" s="7" t="s">
        <v>788</v>
      </c>
      <c r="B748" s="29">
        <v>78</v>
      </c>
      <c r="D748" s="7" t="s">
        <v>788</v>
      </c>
      <c r="E748" s="33">
        <v>81</v>
      </c>
      <c r="G748" s="7" t="s">
        <v>788</v>
      </c>
      <c r="H748" s="29">
        <v>76</v>
      </c>
      <c r="J748" s="7" t="s">
        <v>788</v>
      </c>
      <c r="K748" s="29">
        <v>77</v>
      </c>
      <c r="M748" s="7" t="s">
        <v>788</v>
      </c>
      <c r="N748" s="29">
        <v>77</v>
      </c>
      <c r="P748" s="7" t="s">
        <v>788</v>
      </c>
      <c r="Q748" s="29">
        <v>77</v>
      </c>
      <c r="S748" s="7" t="s">
        <v>788</v>
      </c>
      <c r="T748" s="29">
        <v>77</v>
      </c>
      <c r="V748" s="7" t="s">
        <v>788</v>
      </c>
      <c r="W748" s="29">
        <v>77</v>
      </c>
    </row>
    <row r="749" spans="1:23" x14ac:dyDescent="0.3">
      <c r="A749" s="7" t="s">
        <v>789</v>
      </c>
      <c r="B749" s="29">
        <v>78</v>
      </c>
      <c r="D749" s="7" t="s">
        <v>789</v>
      </c>
      <c r="E749" s="33">
        <v>81</v>
      </c>
      <c r="G749" s="7" t="s">
        <v>789</v>
      </c>
      <c r="H749" s="29">
        <v>76</v>
      </c>
      <c r="J749" s="7" t="s">
        <v>789</v>
      </c>
      <c r="K749" s="29">
        <v>77</v>
      </c>
      <c r="M749" s="7" t="s">
        <v>789</v>
      </c>
      <c r="N749" s="29">
        <v>77</v>
      </c>
      <c r="P749" s="7" t="s">
        <v>789</v>
      </c>
      <c r="Q749" s="29">
        <v>77</v>
      </c>
      <c r="S749" s="7" t="s">
        <v>789</v>
      </c>
      <c r="T749" s="29">
        <v>77</v>
      </c>
      <c r="V749" s="7" t="s">
        <v>789</v>
      </c>
      <c r="W749" s="29">
        <v>77</v>
      </c>
    </row>
    <row r="750" spans="1:23" x14ac:dyDescent="0.3">
      <c r="A750" s="7" t="s">
        <v>790</v>
      </c>
      <c r="B750" s="29">
        <v>78</v>
      </c>
      <c r="D750" s="7" t="s">
        <v>790</v>
      </c>
      <c r="E750" s="33">
        <v>81</v>
      </c>
      <c r="G750" s="7" t="s">
        <v>790</v>
      </c>
      <c r="H750" s="29">
        <v>76</v>
      </c>
      <c r="J750" s="7" t="s">
        <v>790</v>
      </c>
      <c r="K750" s="29">
        <v>77</v>
      </c>
      <c r="M750" s="7" t="s">
        <v>790</v>
      </c>
      <c r="N750" s="29">
        <v>77</v>
      </c>
      <c r="P750" s="7" t="s">
        <v>790</v>
      </c>
      <c r="Q750" s="29">
        <v>77</v>
      </c>
      <c r="S750" s="7" t="s">
        <v>790</v>
      </c>
      <c r="T750" s="29">
        <v>77</v>
      </c>
      <c r="V750" s="7" t="s">
        <v>790</v>
      </c>
      <c r="W750" s="29">
        <v>77</v>
      </c>
    </row>
    <row r="751" spans="1:23" x14ac:dyDescent="0.3">
      <c r="A751" s="7" t="s">
        <v>791</v>
      </c>
      <c r="B751" s="29">
        <v>78</v>
      </c>
      <c r="D751" s="7" t="s">
        <v>791</v>
      </c>
      <c r="E751" s="33">
        <v>81</v>
      </c>
      <c r="G751" s="7" t="s">
        <v>791</v>
      </c>
      <c r="H751" s="29">
        <v>76</v>
      </c>
      <c r="J751" s="7" t="s">
        <v>791</v>
      </c>
      <c r="K751" s="29">
        <v>77</v>
      </c>
      <c r="M751" s="7" t="s">
        <v>791</v>
      </c>
      <c r="N751" s="29">
        <v>77</v>
      </c>
      <c r="P751" s="7" t="s">
        <v>791</v>
      </c>
      <c r="Q751" s="29">
        <v>77</v>
      </c>
      <c r="S751" s="7" t="s">
        <v>791</v>
      </c>
      <c r="T751" s="29">
        <v>77</v>
      </c>
      <c r="V751" s="7" t="s">
        <v>791</v>
      </c>
      <c r="W751" s="29">
        <v>77</v>
      </c>
    </row>
    <row r="752" spans="1:23" x14ac:dyDescent="0.3">
      <c r="A752" s="7" t="s">
        <v>792</v>
      </c>
      <c r="B752" s="29">
        <v>78</v>
      </c>
      <c r="D752" s="7" t="s">
        <v>792</v>
      </c>
      <c r="E752" s="33">
        <v>81</v>
      </c>
      <c r="G752" s="7" t="s">
        <v>792</v>
      </c>
      <c r="H752" s="29">
        <v>76</v>
      </c>
      <c r="J752" s="7" t="s">
        <v>792</v>
      </c>
      <c r="K752" s="29">
        <v>77</v>
      </c>
      <c r="M752" s="7" t="s">
        <v>792</v>
      </c>
      <c r="N752" s="29">
        <v>77</v>
      </c>
      <c r="P752" s="7" t="s">
        <v>792</v>
      </c>
      <c r="Q752" s="29">
        <v>77</v>
      </c>
      <c r="S752" s="7" t="s">
        <v>792</v>
      </c>
      <c r="T752" s="29">
        <v>77</v>
      </c>
      <c r="V752" s="7" t="s">
        <v>792</v>
      </c>
      <c r="W752" s="29">
        <v>77</v>
      </c>
    </row>
    <row r="753" spans="1:23" x14ac:dyDescent="0.3">
      <c r="A753" s="6" t="s">
        <v>793</v>
      </c>
      <c r="B753" s="29">
        <v>78</v>
      </c>
      <c r="D753" s="7" t="s">
        <v>793</v>
      </c>
      <c r="E753" s="33">
        <v>81</v>
      </c>
      <c r="G753" s="7" t="s">
        <v>793</v>
      </c>
      <c r="H753" s="29">
        <v>76</v>
      </c>
      <c r="J753" s="7" t="s">
        <v>793</v>
      </c>
      <c r="K753" s="29">
        <v>77</v>
      </c>
      <c r="M753" s="7" t="s">
        <v>793</v>
      </c>
      <c r="N753" s="29">
        <v>77</v>
      </c>
      <c r="P753" s="7" t="s">
        <v>793</v>
      </c>
      <c r="Q753" s="29">
        <v>77</v>
      </c>
      <c r="S753" s="7" t="s">
        <v>793</v>
      </c>
      <c r="T753" s="29">
        <v>77</v>
      </c>
      <c r="V753" s="7" t="s">
        <v>793</v>
      </c>
      <c r="W753" s="29">
        <v>77</v>
      </c>
    </row>
    <row r="754" spans="1:23" x14ac:dyDescent="0.3">
      <c r="A754" s="7" t="s">
        <v>794</v>
      </c>
      <c r="B754" s="29">
        <v>77</v>
      </c>
      <c r="D754" s="7" t="s">
        <v>794</v>
      </c>
      <c r="E754" s="33">
        <v>80</v>
      </c>
      <c r="G754" s="7" t="s">
        <v>794</v>
      </c>
      <c r="H754" s="29">
        <v>75</v>
      </c>
      <c r="J754" s="7" t="s">
        <v>794</v>
      </c>
      <c r="K754" s="29">
        <v>77</v>
      </c>
      <c r="M754" s="7" t="s">
        <v>794</v>
      </c>
      <c r="N754" s="29">
        <v>77</v>
      </c>
      <c r="P754" s="7" t="s">
        <v>794</v>
      </c>
      <c r="Q754" s="29">
        <v>77</v>
      </c>
      <c r="S754" s="7" t="s">
        <v>794</v>
      </c>
      <c r="T754" s="29">
        <v>77</v>
      </c>
      <c r="V754" s="7" t="s">
        <v>794</v>
      </c>
      <c r="W754" s="29">
        <v>77</v>
      </c>
    </row>
    <row r="755" spans="1:23" x14ac:dyDescent="0.3">
      <c r="A755" s="7" t="s">
        <v>795</v>
      </c>
      <c r="B755" s="29">
        <v>77</v>
      </c>
      <c r="D755" s="7" t="s">
        <v>795</v>
      </c>
      <c r="E755" s="33">
        <v>80</v>
      </c>
      <c r="G755" s="7" t="s">
        <v>795</v>
      </c>
      <c r="H755" s="29">
        <v>75</v>
      </c>
      <c r="J755" s="7" t="s">
        <v>795</v>
      </c>
      <c r="K755" s="29">
        <v>77</v>
      </c>
      <c r="M755" s="7" t="s">
        <v>795</v>
      </c>
      <c r="N755" s="29">
        <v>77</v>
      </c>
      <c r="P755" s="7" t="s">
        <v>795</v>
      </c>
      <c r="Q755" s="29">
        <v>77</v>
      </c>
      <c r="S755" s="7" t="s">
        <v>795</v>
      </c>
      <c r="T755" s="29">
        <v>77</v>
      </c>
      <c r="V755" s="7" t="s">
        <v>795</v>
      </c>
      <c r="W755" s="29">
        <v>77</v>
      </c>
    </row>
    <row r="756" spans="1:23" x14ac:dyDescent="0.3">
      <c r="A756" s="7" t="s">
        <v>796</v>
      </c>
      <c r="B756" s="29">
        <v>77</v>
      </c>
      <c r="D756" s="7" t="s">
        <v>796</v>
      </c>
      <c r="E756" s="33">
        <v>80</v>
      </c>
      <c r="G756" s="7" t="s">
        <v>796</v>
      </c>
      <c r="H756" s="29">
        <v>75</v>
      </c>
      <c r="J756" s="7" t="s">
        <v>796</v>
      </c>
      <c r="K756" s="29">
        <v>77</v>
      </c>
      <c r="M756" s="7" t="s">
        <v>796</v>
      </c>
      <c r="N756" s="29">
        <v>77</v>
      </c>
      <c r="P756" s="7" t="s">
        <v>796</v>
      </c>
      <c r="Q756" s="29">
        <v>77</v>
      </c>
      <c r="S756" s="7" t="s">
        <v>796</v>
      </c>
      <c r="T756" s="29">
        <v>77</v>
      </c>
      <c r="V756" s="7" t="s">
        <v>796</v>
      </c>
      <c r="W756" s="29">
        <v>77</v>
      </c>
    </row>
    <row r="757" spans="1:23" x14ac:dyDescent="0.3">
      <c r="A757" s="7" t="s">
        <v>797</v>
      </c>
      <c r="B757" s="29">
        <v>77</v>
      </c>
      <c r="D757" s="7" t="s">
        <v>797</v>
      </c>
      <c r="E757" s="33">
        <v>80</v>
      </c>
      <c r="G757" s="7" t="s">
        <v>797</v>
      </c>
      <c r="H757" s="29">
        <v>75</v>
      </c>
      <c r="J757" s="7" t="s">
        <v>797</v>
      </c>
      <c r="K757" s="29">
        <v>77</v>
      </c>
      <c r="M757" s="7" t="s">
        <v>797</v>
      </c>
      <c r="N757" s="29">
        <v>77</v>
      </c>
      <c r="P757" s="7" t="s">
        <v>797</v>
      </c>
      <c r="Q757" s="29">
        <v>77</v>
      </c>
      <c r="S757" s="7" t="s">
        <v>797</v>
      </c>
      <c r="T757" s="29">
        <v>77</v>
      </c>
      <c r="V757" s="7" t="s">
        <v>797</v>
      </c>
      <c r="W757" s="29">
        <v>77</v>
      </c>
    </row>
    <row r="758" spans="1:23" x14ac:dyDescent="0.3">
      <c r="A758" s="7" t="s">
        <v>798</v>
      </c>
      <c r="B758" s="29">
        <v>77</v>
      </c>
      <c r="D758" s="7" t="s">
        <v>798</v>
      </c>
      <c r="E758" s="33">
        <v>80</v>
      </c>
      <c r="G758" s="7" t="s">
        <v>798</v>
      </c>
      <c r="H758" s="29">
        <v>75</v>
      </c>
      <c r="J758" s="7" t="s">
        <v>798</v>
      </c>
      <c r="K758" s="29">
        <v>77</v>
      </c>
      <c r="M758" s="7" t="s">
        <v>798</v>
      </c>
      <c r="N758" s="29">
        <v>77</v>
      </c>
      <c r="P758" s="7" t="s">
        <v>798</v>
      </c>
      <c r="Q758" s="29">
        <v>77</v>
      </c>
      <c r="S758" s="7" t="s">
        <v>798</v>
      </c>
      <c r="T758" s="29">
        <v>77</v>
      </c>
      <c r="V758" s="7" t="s">
        <v>798</v>
      </c>
      <c r="W758" s="29">
        <v>77</v>
      </c>
    </row>
    <row r="759" spans="1:23" x14ac:dyDescent="0.3">
      <c r="A759" s="7" t="s">
        <v>799</v>
      </c>
      <c r="B759" s="29">
        <v>77</v>
      </c>
      <c r="D759" s="7" t="s">
        <v>799</v>
      </c>
      <c r="E759" s="33">
        <v>80</v>
      </c>
      <c r="G759" s="7" t="s">
        <v>799</v>
      </c>
      <c r="H759" s="29">
        <v>75</v>
      </c>
      <c r="J759" s="7" t="s">
        <v>799</v>
      </c>
      <c r="K759" s="29">
        <v>77</v>
      </c>
      <c r="M759" s="7" t="s">
        <v>799</v>
      </c>
      <c r="N759" s="29">
        <v>77</v>
      </c>
      <c r="P759" s="7" t="s">
        <v>799</v>
      </c>
      <c r="Q759" s="29">
        <v>77</v>
      </c>
      <c r="S759" s="7" t="s">
        <v>799</v>
      </c>
      <c r="T759" s="29">
        <v>77</v>
      </c>
      <c r="V759" s="7" t="s">
        <v>799</v>
      </c>
      <c r="W759" s="29">
        <v>77</v>
      </c>
    </row>
    <row r="760" spans="1:23" x14ac:dyDescent="0.3">
      <c r="A760" s="7" t="s">
        <v>800</v>
      </c>
      <c r="B760" s="29">
        <v>77</v>
      </c>
      <c r="D760" s="7" t="s">
        <v>800</v>
      </c>
      <c r="E760" s="33">
        <v>80</v>
      </c>
      <c r="G760" s="7" t="s">
        <v>800</v>
      </c>
      <c r="H760" s="29">
        <v>75</v>
      </c>
      <c r="J760" s="7" t="s">
        <v>800</v>
      </c>
      <c r="K760" s="29">
        <v>77</v>
      </c>
      <c r="M760" s="7" t="s">
        <v>800</v>
      </c>
      <c r="N760" s="29">
        <v>77</v>
      </c>
      <c r="P760" s="7" t="s">
        <v>800</v>
      </c>
      <c r="Q760" s="29">
        <v>77</v>
      </c>
      <c r="S760" s="7" t="s">
        <v>800</v>
      </c>
      <c r="T760" s="29">
        <v>77</v>
      </c>
      <c r="V760" s="7" t="s">
        <v>800</v>
      </c>
      <c r="W760" s="29">
        <v>77</v>
      </c>
    </row>
    <row r="761" spans="1:23" x14ac:dyDescent="0.3">
      <c r="A761" s="7" t="s">
        <v>801</v>
      </c>
      <c r="B761" s="29">
        <v>77</v>
      </c>
      <c r="D761" s="7" t="s">
        <v>801</v>
      </c>
      <c r="E761" s="33">
        <v>80</v>
      </c>
      <c r="G761" s="7" t="s">
        <v>801</v>
      </c>
      <c r="H761" s="29">
        <v>75</v>
      </c>
      <c r="J761" s="7" t="s">
        <v>801</v>
      </c>
      <c r="K761" s="29">
        <v>77</v>
      </c>
      <c r="M761" s="7" t="s">
        <v>801</v>
      </c>
      <c r="N761" s="29">
        <v>77</v>
      </c>
      <c r="P761" s="7" t="s">
        <v>801</v>
      </c>
      <c r="Q761" s="29">
        <v>77</v>
      </c>
      <c r="S761" s="7" t="s">
        <v>801</v>
      </c>
      <c r="T761" s="29">
        <v>77</v>
      </c>
      <c r="V761" s="7" t="s">
        <v>801</v>
      </c>
      <c r="W761" s="29">
        <v>77</v>
      </c>
    </row>
    <row r="762" spans="1:23" x14ac:dyDescent="0.3">
      <c r="A762" s="7" t="s">
        <v>802</v>
      </c>
      <c r="B762" s="29">
        <v>77</v>
      </c>
      <c r="D762" s="7" t="s">
        <v>802</v>
      </c>
      <c r="E762" s="33">
        <v>80</v>
      </c>
      <c r="G762" s="7" t="s">
        <v>802</v>
      </c>
      <c r="H762" s="29">
        <v>75</v>
      </c>
      <c r="J762" s="7" t="s">
        <v>802</v>
      </c>
      <c r="K762" s="29">
        <v>77</v>
      </c>
      <c r="M762" s="7" t="s">
        <v>802</v>
      </c>
      <c r="N762" s="29">
        <v>77</v>
      </c>
      <c r="P762" s="7" t="s">
        <v>802</v>
      </c>
      <c r="Q762" s="29">
        <v>77</v>
      </c>
      <c r="S762" s="7" t="s">
        <v>802</v>
      </c>
      <c r="T762" s="29">
        <v>77</v>
      </c>
      <c r="V762" s="7" t="s">
        <v>802</v>
      </c>
      <c r="W762" s="29">
        <v>77</v>
      </c>
    </row>
    <row r="763" spans="1:23" x14ac:dyDescent="0.3">
      <c r="A763" s="7" t="s">
        <v>803</v>
      </c>
      <c r="B763" s="29">
        <v>77</v>
      </c>
      <c r="D763" s="7" t="s">
        <v>803</v>
      </c>
      <c r="E763" s="33">
        <v>80</v>
      </c>
      <c r="G763" s="7" t="s">
        <v>803</v>
      </c>
      <c r="H763" s="29">
        <v>75</v>
      </c>
      <c r="J763" s="7" t="s">
        <v>803</v>
      </c>
      <c r="K763" s="29">
        <v>77</v>
      </c>
      <c r="M763" s="7" t="s">
        <v>803</v>
      </c>
      <c r="N763" s="29">
        <v>77</v>
      </c>
      <c r="P763" s="7" t="s">
        <v>803</v>
      </c>
      <c r="Q763" s="29">
        <v>77</v>
      </c>
      <c r="S763" s="7" t="s">
        <v>803</v>
      </c>
      <c r="T763" s="29">
        <v>77</v>
      </c>
      <c r="V763" s="7" t="s">
        <v>803</v>
      </c>
      <c r="W763" s="29">
        <v>77</v>
      </c>
    </row>
    <row r="764" spans="1:23" x14ac:dyDescent="0.3">
      <c r="A764" s="7" t="s">
        <v>804</v>
      </c>
      <c r="B764" s="29">
        <v>77</v>
      </c>
      <c r="D764" s="7" t="s">
        <v>804</v>
      </c>
      <c r="E764" s="33">
        <v>80</v>
      </c>
      <c r="G764" s="7" t="s">
        <v>804</v>
      </c>
      <c r="H764" s="29">
        <v>75</v>
      </c>
      <c r="J764" s="7" t="s">
        <v>804</v>
      </c>
      <c r="K764" s="29">
        <v>76</v>
      </c>
      <c r="M764" s="7" t="s">
        <v>804</v>
      </c>
      <c r="N764" s="29">
        <v>76</v>
      </c>
      <c r="P764" s="7" t="s">
        <v>804</v>
      </c>
      <c r="Q764" s="29">
        <v>76</v>
      </c>
      <c r="S764" s="7" t="s">
        <v>804</v>
      </c>
      <c r="T764" s="29">
        <v>76</v>
      </c>
      <c r="V764" s="7" t="s">
        <v>804</v>
      </c>
      <c r="W764" s="29">
        <v>76</v>
      </c>
    </row>
    <row r="765" spans="1:23" x14ac:dyDescent="0.3">
      <c r="A765" s="7" t="s">
        <v>805</v>
      </c>
      <c r="B765" s="29">
        <v>77</v>
      </c>
      <c r="D765" s="7" t="s">
        <v>805</v>
      </c>
      <c r="E765" s="33">
        <v>80</v>
      </c>
      <c r="G765" s="7" t="s">
        <v>805</v>
      </c>
      <c r="H765" s="29">
        <v>75</v>
      </c>
      <c r="J765" s="7" t="s">
        <v>805</v>
      </c>
      <c r="K765" s="29">
        <v>76</v>
      </c>
      <c r="M765" s="7" t="s">
        <v>805</v>
      </c>
      <c r="N765" s="29">
        <v>76</v>
      </c>
      <c r="P765" s="7" t="s">
        <v>805</v>
      </c>
      <c r="Q765" s="29">
        <v>76</v>
      </c>
      <c r="S765" s="7" t="s">
        <v>805</v>
      </c>
      <c r="T765" s="29">
        <v>76</v>
      </c>
      <c r="V765" s="7" t="s">
        <v>805</v>
      </c>
      <c r="W765" s="29">
        <v>76</v>
      </c>
    </row>
    <row r="766" spans="1:23" x14ac:dyDescent="0.3">
      <c r="A766" s="7" t="s">
        <v>806</v>
      </c>
      <c r="B766" s="29">
        <v>77</v>
      </c>
      <c r="D766" s="7" t="s">
        <v>806</v>
      </c>
      <c r="E766" s="33">
        <v>80</v>
      </c>
      <c r="G766" s="7" t="s">
        <v>806</v>
      </c>
      <c r="H766" s="29">
        <v>75</v>
      </c>
      <c r="J766" s="7" t="s">
        <v>806</v>
      </c>
      <c r="K766" s="29">
        <v>76</v>
      </c>
      <c r="M766" s="7" t="s">
        <v>806</v>
      </c>
      <c r="N766" s="29">
        <v>76</v>
      </c>
      <c r="P766" s="7" t="s">
        <v>806</v>
      </c>
      <c r="Q766" s="29">
        <v>76</v>
      </c>
      <c r="S766" s="7" t="s">
        <v>806</v>
      </c>
      <c r="T766" s="29">
        <v>76</v>
      </c>
      <c r="V766" s="7" t="s">
        <v>806</v>
      </c>
      <c r="W766" s="29">
        <v>76</v>
      </c>
    </row>
    <row r="767" spans="1:23" x14ac:dyDescent="0.3">
      <c r="A767" s="7" t="s">
        <v>807</v>
      </c>
      <c r="B767" s="29">
        <v>77</v>
      </c>
      <c r="D767" s="7" t="s">
        <v>807</v>
      </c>
      <c r="E767" s="33">
        <v>80</v>
      </c>
      <c r="G767" s="7" t="s">
        <v>807</v>
      </c>
      <c r="H767" s="29">
        <v>75</v>
      </c>
      <c r="J767" s="7" t="s">
        <v>807</v>
      </c>
      <c r="K767" s="29">
        <v>76</v>
      </c>
      <c r="M767" s="7" t="s">
        <v>807</v>
      </c>
      <c r="N767" s="29">
        <v>76</v>
      </c>
      <c r="P767" s="7" t="s">
        <v>807</v>
      </c>
      <c r="Q767" s="29">
        <v>76</v>
      </c>
      <c r="S767" s="7" t="s">
        <v>807</v>
      </c>
      <c r="T767" s="29">
        <v>76</v>
      </c>
      <c r="V767" s="7" t="s">
        <v>807</v>
      </c>
      <c r="W767" s="29">
        <v>76</v>
      </c>
    </row>
    <row r="768" spans="1:23" x14ac:dyDescent="0.3">
      <c r="A768" s="7" t="s">
        <v>808</v>
      </c>
      <c r="B768" s="29">
        <v>77</v>
      </c>
      <c r="D768" s="7" t="s">
        <v>808</v>
      </c>
      <c r="E768" s="33">
        <v>80</v>
      </c>
      <c r="G768" s="7" t="s">
        <v>808</v>
      </c>
      <c r="H768" s="29">
        <v>75</v>
      </c>
      <c r="J768" s="7" t="s">
        <v>808</v>
      </c>
      <c r="K768" s="29">
        <v>76</v>
      </c>
      <c r="M768" s="7" t="s">
        <v>808</v>
      </c>
      <c r="N768" s="29">
        <v>76</v>
      </c>
      <c r="P768" s="7" t="s">
        <v>808</v>
      </c>
      <c r="Q768" s="29">
        <v>76</v>
      </c>
      <c r="S768" s="7" t="s">
        <v>808</v>
      </c>
      <c r="T768" s="29">
        <v>76</v>
      </c>
      <c r="V768" s="7" t="s">
        <v>808</v>
      </c>
      <c r="W768" s="29">
        <v>76</v>
      </c>
    </row>
    <row r="769" spans="1:23" x14ac:dyDescent="0.3">
      <c r="A769" s="7" t="s">
        <v>809</v>
      </c>
      <c r="B769" s="29">
        <v>77</v>
      </c>
      <c r="D769" s="7" t="s">
        <v>809</v>
      </c>
      <c r="E769" s="33">
        <v>80</v>
      </c>
      <c r="G769" s="7" t="s">
        <v>809</v>
      </c>
      <c r="H769" s="29">
        <v>75</v>
      </c>
      <c r="J769" s="7" t="s">
        <v>809</v>
      </c>
      <c r="K769" s="29">
        <v>76</v>
      </c>
      <c r="M769" s="7" t="s">
        <v>809</v>
      </c>
      <c r="N769" s="29">
        <v>76</v>
      </c>
      <c r="P769" s="7" t="s">
        <v>809</v>
      </c>
      <c r="Q769" s="29">
        <v>76</v>
      </c>
      <c r="S769" s="7" t="s">
        <v>809</v>
      </c>
      <c r="T769" s="29">
        <v>76</v>
      </c>
      <c r="V769" s="7" t="s">
        <v>809</v>
      </c>
      <c r="W769" s="29">
        <v>76</v>
      </c>
    </row>
    <row r="770" spans="1:23" x14ac:dyDescent="0.3">
      <c r="A770" s="7" t="s">
        <v>810</v>
      </c>
      <c r="B770" s="29">
        <v>77</v>
      </c>
      <c r="D770" s="7" t="s">
        <v>810</v>
      </c>
      <c r="E770" s="33">
        <v>80</v>
      </c>
      <c r="G770" s="7" t="s">
        <v>810</v>
      </c>
      <c r="H770" s="29">
        <v>75</v>
      </c>
      <c r="J770" s="7" t="s">
        <v>810</v>
      </c>
      <c r="K770" s="29">
        <v>76</v>
      </c>
      <c r="M770" s="7" t="s">
        <v>810</v>
      </c>
      <c r="N770" s="29">
        <v>76</v>
      </c>
      <c r="P770" s="7" t="s">
        <v>810</v>
      </c>
      <c r="Q770" s="29">
        <v>76</v>
      </c>
      <c r="S770" s="7" t="s">
        <v>810</v>
      </c>
      <c r="T770" s="29">
        <v>76</v>
      </c>
      <c r="V770" s="7" t="s">
        <v>810</v>
      </c>
      <c r="W770" s="29">
        <v>76</v>
      </c>
    </row>
    <row r="771" spans="1:23" x14ac:dyDescent="0.3">
      <c r="A771" s="7" t="s">
        <v>811</v>
      </c>
      <c r="B771" s="29">
        <v>77</v>
      </c>
      <c r="D771" s="7" t="s">
        <v>811</v>
      </c>
      <c r="E771" s="33">
        <v>80</v>
      </c>
      <c r="G771" s="7" t="s">
        <v>811</v>
      </c>
      <c r="H771" s="29">
        <v>75</v>
      </c>
      <c r="J771" s="7" t="s">
        <v>811</v>
      </c>
      <c r="K771" s="29">
        <v>76</v>
      </c>
      <c r="M771" s="7" t="s">
        <v>811</v>
      </c>
      <c r="N771" s="29">
        <v>76</v>
      </c>
      <c r="P771" s="7" t="s">
        <v>811</v>
      </c>
      <c r="Q771" s="29">
        <v>76</v>
      </c>
      <c r="S771" s="7" t="s">
        <v>811</v>
      </c>
      <c r="T771" s="29">
        <v>76</v>
      </c>
      <c r="V771" s="7" t="s">
        <v>811</v>
      </c>
      <c r="W771" s="29">
        <v>76</v>
      </c>
    </row>
    <row r="772" spans="1:23" x14ac:dyDescent="0.3">
      <c r="A772" s="7" t="s">
        <v>812</v>
      </c>
      <c r="B772" s="29">
        <v>77</v>
      </c>
      <c r="D772" s="7" t="s">
        <v>812</v>
      </c>
      <c r="E772" s="33">
        <v>80</v>
      </c>
      <c r="G772" s="7" t="s">
        <v>812</v>
      </c>
      <c r="H772" s="29">
        <v>75</v>
      </c>
      <c r="J772" s="7" t="s">
        <v>812</v>
      </c>
      <c r="K772" s="29">
        <v>76</v>
      </c>
      <c r="M772" s="7" t="s">
        <v>812</v>
      </c>
      <c r="N772" s="29">
        <v>76</v>
      </c>
      <c r="P772" s="7" t="s">
        <v>812</v>
      </c>
      <c r="Q772" s="29">
        <v>76</v>
      </c>
      <c r="S772" s="7" t="s">
        <v>812</v>
      </c>
      <c r="T772" s="29">
        <v>76</v>
      </c>
      <c r="V772" s="7" t="s">
        <v>812</v>
      </c>
      <c r="W772" s="29">
        <v>76</v>
      </c>
    </row>
    <row r="773" spans="1:23" x14ac:dyDescent="0.3">
      <c r="A773" s="7" t="s">
        <v>813</v>
      </c>
      <c r="B773" s="29">
        <v>77</v>
      </c>
      <c r="D773" s="7" t="s">
        <v>813</v>
      </c>
      <c r="E773" s="33">
        <v>80</v>
      </c>
      <c r="G773" s="7" t="s">
        <v>813</v>
      </c>
      <c r="H773" s="29">
        <v>75</v>
      </c>
      <c r="J773" s="7" t="s">
        <v>813</v>
      </c>
      <c r="K773" s="29">
        <v>76</v>
      </c>
      <c r="M773" s="7" t="s">
        <v>813</v>
      </c>
      <c r="N773" s="29">
        <v>76</v>
      </c>
      <c r="P773" s="7" t="s">
        <v>813</v>
      </c>
      <c r="Q773" s="29">
        <v>76</v>
      </c>
      <c r="S773" s="7" t="s">
        <v>813</v>
      </c>
      <c r="T773" s="29">
        <v>76</v>
      </c>
      <c r="V773" s="7" t="s">
        <v>813</v>
      </c>
      <c r="W773" s="29">
        <v>76</v>
      </c>
    </row>
    <row r="774" spans="1:23" x14ac:dyDescent="0.3">
      <c r="A774" s="7" t="s">
        <v>814</v>
      </c>
      <c r="B774" s="29">
        <v>77</v>
      </c>
      <c r="D774" s="7" t="s">
        <v>814</v>
      </c>
      <c r="E774" s="33">
        <v>79</v>
      </c>
      <c r="G774" s="7" t="s">
        <v>814</v>
      </c>
      <c r="H774" s="29">
        <v>75</v>
      </c>
      <c r="J774" s="7" t="s">
        <v>814</v>
      </c>
      <c r="K774" s="29">
        <v>76</v>
      </c>
      <c r="M774" s="7" t="s">
        <v>814</v>
      </c>
      <c r="N774" s="29">
        <v>76</v>
      </c>
      <c r="P774" s="7" t="s">
        <v>814</v>
      </c>
      <c r="Q774" s="29">
        <v>76</v>
      </c>
      <c r="S774" s="7" t="s">
        <v>814</v>
      </c>
      <c r="T774" s="29">
        <v>76</v>
      </c>
      <c r="V774" s="7" t="s">
        <v>814</v>
      </c>
      <c r="W774" s="29">
        <v>76</v>
      </c>
    </row>
    <row r="775" spans="1:23" x14ac:dyDescent="0.3">
      <c r="A775" s="7" t="s">
        <v>815</v>
      </c>
      <c r="B775" s="29">
        <v>77</v>
      </c>
      <c r="D775" s="7" t="s">
        <v>815</v>
      </c>
      <c r="E775" s="33">
        <v>79</v>
      </c>
      <c r="G775" s="7" t="s">
        <v>815</v>
      </c>
      <c r="H775" s="29">
        <v>75</v>
      </c>
      <c r="J775" s="7" t="s">
        <v>815</v>
      </c>
      <c r="K775" s="29">
        <v>76</v>
      </c>
      <c r="M775" s="7" t="s">
        <v>815</v>
      </c>
      <c r="N775" s="29">
        <v>76</v>
      </c>
      <c r="P775" s="7" t="s">
        <v>815</v>
      </c>
      <c r="Q775" s="29">
        <v>76</v>
      </c>
      <c r="S775" s="7" t="s">
        <v>815</v>
      </c>
      <c r="T775" s="29">
        <v>76</v>
      </c>
      <c r="V775" s="7" t="s">
        <v>815</v>
      </c>
      <c r="W775" s="29">
        <v>76</v>
      </c>
    </row>
    <row r="776" spans="1:23" x14ac:dyDescent="0.3">
      <c r="A776" s="7" t="s">
        <v>816</v>
      </c>
      <c r="B776" s="29">
        <v>77</v>
      </c>
      <c r="D776" s="7" t="s">
        <v>816</v>
      </c>
      <c r="E776" s="33">
        <v>79</v>
      </c>
      <c r="G776" s="7" t="s">
        <v>816</v>
      </c>
      <c r="H776" s="29">
        <v>75</v>
      </c>
      <c r="J776" s="7" t="s">
        <v>816</v>
      </c>
      <c r="K776" s="29">
        <v>76</v>
      </c>
      <c r="M776" s="7" t="s">
        <v>816</v>
      </c>
      <c r="N776" s="29">
        <v>76</v>
      </c>
      <c r="P776" s="7" t="s">
        <v>816</v>
      </c>
      <c r="Q776" s="29">
        <v>76</v>
      </c>
      <c r="S776" s="7" t="s">
        <v>816</v>
      </c>
      <c r="T776" s="29">
        <v>76</v>
      </c>
      <c r="V776" s="7" t="s">
        <v>816</v>
      </c>
      <c r="W776" s="29">
        <v>76</v>
      </c>
    </row>
    <row r="777" spans="1:23" x14ac:dyDescent="0.3">
      <c r="A777" s="7" t="s">
        <v>817</v>
      </c>
      <c r="B777" s="29">
        <v>77</v>
      </c>
      <c r="D777" s="7" t="s">
        <v>817</v>
      </c>
      <c r="E777" s="33">
        <v>79</v>
      </c>
      <c r="G777" s="7" t="s">
        <v>817</v>
      </c>
      <c r="H777" s="29">
        <v>75</v>
      </c>
      <c r="J777" s="7" t="s">
        <v>817</v>
      </c>
      <c r="K777" s="29">
        <v>76</v>
      </c>
      <c r="M777" s="7" t="s">
        <v>817</v>
      </c>
      <c r="N777" s="29">
        <v>76</v>
      </c>
      <c r="P777" s="7" t="s">
        <v>817</v>
      </c>
      <c r="Q777" s="29">
        <v>76</v>
      </c>
      <c r="S777" s="7" t="s">
        <v>817</v>
      </c>
      <c r="T777" s="29">
        <v>76</v>
      </c>
      <c r="V777" s="7" t="s">
        <v>817</v>
      </c>
      <c r="W777" s="29">
        <v>76</v>
      </c>
    </row>
    <row r="778" spans="1:23" x14ac:dyDescent="0.3">
      <c r="A778" s="7" t="s">
        <v>818</v>
      </c>
      <c r="B778" s="29">
        <v>77</v>
      </c>
      <c r="D778" s="7" t="s">
        <v>818</v>
      </c>
      <c r="E778" s="33">
        <v>79</v>
      </c>
      <c r="G778" s="7" t="s">
        <v>818</v>
      </c>
      <c r="H778" s="29">
        <v>75</v>
      </c>
      <c r="J778" s="7" t="s">
        <v>818</v>
      </c>
      <c r="K778" s="29">
        <v>76</v>
      </c>
      <c r="M778" s="7" t="s">
        <v>818</v>
      </c>
      <c r="N778" s="29">
        <v>76</v>
      </c>
      <c r="P778" s="7" t="s">
        <v>818</v>
      </c>
      <c r="Q778" s="29">
        <v>76</v>
      </c>
      <c r="S778" s="7" t="s">
        <v>818</v>
      </c>
      <c r="T778" s="29">
        <v>76</v>
      </c>
      <c r="V778" s="7" t="s">
        <v>818</v>
      </c>
      <c r="W778" s="29">
        <v>76</v>
      </c>
    </row>
    <row r="779" spans="1:23" x14ac:dyDescent="0.3">
      <c r="A779" s="7" t="s">
        <v>819</v>
      </c>
      <c r="B779" s="29">
        <v>77</v>
      </c>
      <c r="D779" s="7" t="s">
        <v>819</v>
      </c>
      <c r="E779" s="33">
        <v>79</v>
      </c>
      <c r="G779" s="7" t="s">
        <v>819</v>
      </c>
      <c r="H779" s="29">
        <v>75</v>
      </c>
      <c r="J779" s="7" t="s">
        <v>819</v>
      </c>
      <c r="K779" s="29">
        <v>76</v>
      </c>
      <c r="M779" s="7" t="s">
        <v>819</v>
      </c>
      <c r="N779" s="29">
        <v>76</v>
      </c>
      <c r="P779" s="7" t="s">
        <v>819</v>
      </c>
      <c r="Q779" s="29">
        <v>76</v>
      </c>
      <c r="S779" s="7" t="s">
        <v>819</v>
      </c>
      <c r="T779" s="29">
        <v>76</v>
      </c>
      <c r="V779" s="7" t="s">
        <v>819</v>
      </c>
      <c r="W779" s="29">
        <v>76</v>
      </c>
    </row>
    <row r="780" spans="1:23" x14ac:dyDescent="0.3">
      <c r="A780" s="7" t="s">
        <v>820</v>
      </c>
      <c r="B780" s="29">
        <v>77</v>
      </c>
      <c r="D780" s="7" t="s">
        <v>820</v>
      </c>
      <c r="E780" s="33">
        <v>79</v>
      </c>
      <c r="G780" s="7" t="s">
        <v>820</v>
      </c>
      <c r="H780" s="29">
        <v>75</v>
      </c>
      <c r="J780" s="7" t="s">
        <v>820</v>
      </c>
      <c r="K780" s="29">
        <v>76</v>
      </c>
      <c r="M780" s="7" t="s">
        <v>820</v>
      </c>
      <c r="N780" s="29">
        <v>76</v>
      </c>
      <c r="P780" s="7" t="s">
        <v>820</v>
      </c>
      <c r="Q780" s="29">
        <v>76</v>
      </c>
      <c r="S780" s="7" t="s">
        <v>820</v>
      </c>
      <c r="T780" s="29">
        <v>76</v>
      </c>
      <c r="V780" s="7" t="s">
        <v>820</v>
      </c>
      <c r="W780" s="29">
        <v>76</v>
      </c>
    </row>
    <row r="781" spans="1:23" x14ac:dyDescent="0.3">
      <c r="A781" s="7" t="s">
        <v>821</v>
      </c>
      <c r="B781" s="29">
        <v>77</v>
      </c>
      <c r="D781" s="7" t="s">
        <v>821</v>
      </c>
      <c r="E781" s="33">
        <v>79</v>
      </c>
      <c r="G781" s="7" t="s">
        <v>821</v>
      </c>
      <c r="H781" s="29">
        <v>75</v>
      </c>
      <c r="J781" s="7" t="s">
        <v>821</v>
      </c>
      <c r="K781" s="29">
        <v>76</v>
      </c>
      <c r="M781" s="7" t="s">
        <v>821</v>
      </c>
      <c r="N781" s="29">
        <v>76</v>
      </c>
      <c r="P781" s="7" t="s">
        <v>821</v>
      </c>
      <c r="Q781" s="29">
        <v>76</v>
      </c>
      <c r="S781" s="7" t="s">
        <v>821</v>
      </c>
      <c r="T781" s="29">
        <v>76</v>
      </c>
      <c r="V781" s="7" t="s">
        <v>821</v>
      </c>
      <c r="W781" s="29">
        <v>76</v>
      </c>
    </row>
    <row r="782" spans="1:23" x14ac:dyDescent="0.3">
      <c r="A782" s="7" t="s">
        <v>822</v>
      </c>
      <c r="B782" s="29">
        <v>77</v>
      </c>
      <c r="D782" s="7" t="s">
        <v>822</v>
      </c>
      <c r="E782" s="33">
        <v>79</v>
      </c>
      <c r="G782" s="7" t="s">
        <v>822</v>
      </c>
      <c r="H782" s="29">
        <v>75</v>
      </c>
      <c r="J782" s="7" t="s">
        <v>822</v>
      </c>
      <c r="K782" s="29">
        <v>76</v>
      </c>
      <c r="M782" s="7" t="s">
        <v>822</v>
      </c>
      <c r="N782" s="29">
        <v>76</v>
      </c>
      <c r="P782" s="7" t="s">
        <v>822</v>
      </c>
      <c r="Q782" s="29">
        <v>76</v>
      </c>
      <c r="S782" s="7" t="s">
        <v>822</v>
      </c>
      <c r="T782" s="29">
        <v>76</v>
      </c>
      <c r="V782" s="7" t="s">
        <v>822</v>
      </c>
      <c r="W782" s="29">
        <v>76</v>
      </c>
    </row>
    <row r="783" spans="1:23" x14ac:dyDescent="0.3">
      <c r="A783" s="6" t="s">
        <v>823</v>
      </c>
      <c r="B783" s="29">
        <v>77</v>
      </c>
      <c r="D783" s="7" t="s">
        <v>823</v>
      </c>
      <c r="E783" s="33">
        <v>79</v>
      </c>
      <c r="G783" s="7" t="s">
        <v>823</v>
      </c>
      <c r="H783" s="29">
        <v>75</v>
      </c>
      <c r="J783" s="7" t="s">
        <v>823</v>
      </c>
      <c r="K783" s="29">
        <v>76</v>
      </c>
      <c r="M783" s="7" t="s">
        <v>823</v>
      </c>
      <c r="N783" s="29">
        <v>76</v>
      </c>
      <c r="P783" s="7" t="s">
        <v>823</v>
      </c>
      <c r="Q783" s="29">
        <v>76</v>
      </c>
      <c r="S783" s="7" t="s">
        <v>823</v>
      </c>
      <c r="T783" s="29">
        <v>76</v>
      </c>
      <c r="V783" s="7" t="s">
        <v>823</v>
      </c>
      <c r="W783" s="29">
        <v>76</v>
      </c>
    </row>
    <row r="784" spans="1:23" x14ac:dyDescent="0.3">
      <c r="A784" s="7" t="s">
        <v>824</v>
      </c>
      <c r="B784" s="29">
        <v>76</v>
      </c>
      <c r="D784" s="7" t="s">
        <v>824</v>
      </c>
      <c r="E784" s="33">
        <v>79</v>
      </c>
      <c r="G784" s="7" t="s">
        <v>824</v>
      </c>
      <c r="H784" s="29">
        <v>74</v>
      </c>
      <c r="J784" s="7" t="s">
        <v>824</v>
      </c>
      <c r="K784" s="29">
        <v>76</v>
      </c>
      <c r="M784" s="7" t="s">
        <v>824</v>
      </c>
      <c r="N784" s="29">
        <v>76</v>
      </c>
      <c r="P784" s="7" t="s">
        <v>824</v>
      </c>
      <c r="Q784" s="29">
        <v>76</v>
      </c>
      <c r="S784" s="7" t="s">
        <v>824</v>
      </c>
      <c r="T784" s="29">
        <v>76</v>
      </c>
      <c r="V784" s="7" t="s">
        <v>824</v>
      </c>
      <c r="W784" s="29">
        <v>76</v>
      </c>
    </row>
    <row r="785" spans="1:23" x14ac:dyDescent="0.3">
      <c r="A785" s="7" t="s">
        <v>825</v>
      </c>
      <c r="B785" s="29">
        <v>76</v>
      </c>
      <c r="D785" s="7" t="s">
        <v>825</v>
      </c>
      <c r="E785" s="33">
        <v>79</v>
      </c>
      <c r="G785" s="7" t="s">
        <v>825</v>
      </c>
      <c r="H785" s="29">
        <v>74</v>
      </c>
      <c r="J785" s="7" t="s">
        <v>825</v>
      </c>
      <c r="K785" s="29">
        <v>76</v>
      </c>
      <c r="M785" s="7" t="s">
        <v>825</v>
      </c>
      <c r="N785" s="29">
        <v>76</v>
      </c>
      <c r="P785" s="7" t="s">
        <v>825</v>
      </c>
      <c r="Q785" s="29">
        <v>76</v>
      </c>
      <c r="S785" s="7" t="s">
        <v>825</v>
      </c>
      <c r="T785" s="29">
        <v>76</v>
      </c>
      <c r="V785" s="7" t="s">
        <v>825</v>
      </c>
      <c r="W785" s="29">
        <v>76</v>
      </c>
    </row>
    <row r="786" spans="1:23" x14ac:dyDescent="0.3">
      <c r="A786" s="7" t="s">
        <v>826</v>
      </c>
      <c r="B786" s="29">
        <v>76</v>
      </c>
      <c r="D786" s="7" t="s">
        <v>826</v>
      </c>
      <c r="E786" s="33">
        <v>79</v>
      </c>
      <c r="G786" s="7" t="s">
        <v>826</v>
      </c>
      <c r="H786" s="29">
        <v>74</v>
      </c>
      <c r="J786" s="7" t="s">
        <v>826</v>
      </c>
      <c r="K786" s="29">
        <v>76</v>
      </c>
      <c r="M786" s="7" t="s">
        <v>826</v>
      </c>
      <c r="N786" s="29">
        <v>76</v>
      </c>
      <c r="P786" s="7" t="s">
        <v>826</v>
      </c>
      <c r="Q786" s="29">
        <v>76</v>
      </c>
      <c r="S786" s="7" t="s">
        <v>826</v>
      </c>
      <c r="T786" s="29">
        <v>76</v>
      </c>
      <c r="V786" s="7" t="s">
        <v>826</v>
      </c>
      <c r="W786" s="29">
        <v>76</v>
      </c>
    </row>
    <row r="787" spans="1:23" x14ac:dyDescent="0.3">
      <c r="A787" s="7" t="s">
        <v>827</v>
      </c>
      <c r="B787" s="29">
        <v>76</v>
      </c>
      <c r="D787" s="7" t="s">
        <v>827</v>
      </c>
      <c r="E787" s="33">
        <v>79</v>
      </c>
      <c r="G787" s="7" t="s">
        <v>827</v>
      </c>
      <c r="H787" s="29">
        <v>74</v>
      </c>
      <c r="J787" s="7" t="s">
        <v>827</v>
      </c>
      <c r="K787" s="29">
        <v>76</v>
      </c>
      <c r="M787" s="7" t="s">
        <v>827</v>
      </c>
      <c r="N787" s="29">
        <v>76</v>
      </c>
      <c r="P787" s="7" t="s">
        <v>827</v>
      </c>
      <c r="Q787" s="29">
        <v>76</v>
      </c>
      <c r="S787" s="7" t="s">
        <v>827</v>
      </c>
      <c r="T787" s="29">
        <v>76</v>
      </c>
      <c r="V787" s="7" t="s">
        <v>827</v>
      </c>
      <c r="W787" s="29">
        <v>76</v>
      </c>
    </row>
    <row r="788" spans="1:23" x14ac:dyDescent="0.3">
      <c r="A788" s="7" t="s">
        <v>828</v>
      </c>
      <c r="B788" s="29">
        <v>76</v>
      </c>
      <c r="D788" s="7" t="s">
        <v>828</v>
      </c>
      <c r="E788" s="33">
        <v>79</v>
      </c>
      <c r="G788" s="7" t="s">
        <v>828</v>
      </c>
      <c r="H788" s="29">
        <v>74</v>
      </c>
      <c r="J788" s="7" t="s">
        <v>828</v>
      </c>
      <c r="K788" s="29">
        <v>76</v>
      </c>
      <c r="M788" s="7" t="s">
        <v>828</v>
      </c>
      <c r="N788" s="29">
        <v>76</v>
      </c>
      <c r="P788" s="7" t="s">
        <v>828</v>
      </c>
      <c r="Q788" s="29">
        <v>76</v>
      </c>
      <c r="S788" s="7" t="s">
        <v>828</v>
      </c>
      <c r="T788" s="29">
        <v>76</v>
      </c>
      <c r="V788" s="7" t="s">
        <v>828</v>
      </c>
      <c r="W788" s="29">
        <v>76</v>
      </c>
    </row>
    <row r="789" spans="1:23" x14ac:dyDescent="0.3">
      <c r="A789" s="7" t="s">
        <v>829</v>
      </c>
      <c r="B789" s="29">
        <v>76</v>
      </c>
      <c r="D789" s="7" t="s">
        <v>829</v>
      </c>
      <c r="E789" s="33">
        <v>79</v>
      </c>
      <c r="G789" s="7" t="s">
        <v>829</v>
      </c>
      <c r="H789" s="29">
        <v>74</v>
      </c>
      <c r="J789" s="7" t="s">
        <v>829</v>
      </c>
      <c r="K789" s="29">
        <v>76</v>
      </c>
      <c r="M789" s="7" t="s">
        <v>829</v>
      </c>
      <c r="N789" s="29">
        <v>76</v>
      </c>
      <c r="P789" s="7" t="s">
        <v>829</v>
      </c>
      <c r="Q789" s="29">
        <v>76</v>
      </c>
      <c r="S789" s="7" t="s">
        <v>829</v>
      </c>
      <c r="T789" s="29">
        <v>76</v>
      </c>
      <c r="V789" s="7" t="s">
        <v>829</v>
      </c>
      <c r="W789" s="29">
        <v>76</v>
      </c>
    </row>
    <row r="790" spans="1:23" x14ac:dyDescent="0.3">
      <c r="A790" s="7" t="s">
        <v>830</v>
      </c>
      <c r="B790" s="29">
        <v>76</v>
      </c>
      <c r="D790" s="7" t="s">
        <v>830</v>
      </c>
      <c r="E790" s="33">
        <v>79</v>
      </c>
      <c r="G790" s="7" t="s">
        <v>830</v>
      </c>
      <c r="H790" s="29">
        <v>74</v>
      </c>
      <c r="J790" s="7" t="s">
        <v>830</v>
      </c>
      <c r="K790" s="29">
        <v>76</v>
      </c>
      <c r="M790" s="7" t="s">
        <v>830</v>
      </c>
      <c r="N790" s="29">
        <v>76</v>
      </c>
      <c r="P790" s="7" t="s">
        <v>830</v>
      </c>
      <c r="Q790" s="29">
        <v>76</v>
      </c>
      <c r="S790" s="7" t="s">
        <v>830</v>
      </c>
      <c r="T790" s="29">
        <v>76</v>
      </c>
      <c r="V790" s="7" t="s">
        <v>830</v>
      </c>
      <c r="W790" s="29">
        <v>76</v>
      </c>
    </row>
    <row r="791" spans="1:23" x14ac:dyDescent="0.3">
      <c r="A791" s="7" t="s">
        <v>831</v>
      </c>
      <c r="B791" s="29">
        <v>76</v>
      </c>
      <c r="D791" s="7" t="s">
        <v>831</v>
      </c>
      <c r="E791" s="33">
        <v>79</v>
      </c>
      <c r="G791" s="7" t="s">
        <v>831</v>
      </c>
      <c r="H791" s="29">
        <v>74</v>
      </c>
      <c r="J791" s="7" t="s">
        <v>831</v>
      </c>
      <c r="K791" s="29">
        <v>76</v>
      </c>
      <c r="M791" s="7" t="s">
        <v>831</v>
      </c>
      <c r="N791" s="29">
        <v>76</v>
      </c>
      <c r="P791" s="7" t="s">
        <v>831</v>
      </c>
      <c r="Q791" s="29">
        <v>76</v>
      </c>
      <c r="S791" s="7" t="s">
        <v>831</v>
      </c>
      <c r="T791" s="29">
        <v>76</v>
      </c>
      <c r="V791" s="7" t="s">
        <v>831</v>
      </c>
      <c r="W791" s="29">
        <v>76</v>
      </c>
    </row>
    <row r="792" spans="1:23" x14ac:dyDescent="0.3">
      <c r="A792" s="7" t="s">
        <v>832</v>
      </c>
      <c r="B792" s="29">
        <v>76</v>
      </c>
      <c r="D792" s="7" t="s">
        <v>832</v>
      </c>
      <c r="E792" s="33">
        <v>79</v>
      </c>
      <c r="G792" s="7" t="s">
        <v>832</v>
      </c>
      <c r="H792" s="29">
        <v>74</v>
      </c>
      <c r="J792" s="7" t="s">
        <v>832</v>
      </c>
      <c r="K792" s="29">
        <v>76</v>
      </c>
      <c r="M792" s="7" t="s">
        <v>832</v>
      </c>
      <c r="N792" s="29">
        <v>76</v>
      </c>
      <c r="P792" s="7" t="s">
        <v>832</v>
      </c>
      <c r="Q792" s="29">
        <v>76</v>
      </c>
      <c r="S792" s="7" t="s">
        <v>832</v>
      </c>
      <c r="T792" s="29">
        <v>76</v>
      </c>
      <c r="V792" s="7" t="s">
        <v>832</v>
      </c>
      <c r="W792" s="29">
        <v>76</v>
      </c>
    </row>
    <row r="793" spans="1:23" x14ac:dyDescent="0.3">
      <c r="A793" s="7" t="s">
        <v>833</v>
      </c>
      <c r="B793" s="29">
        <v>76</v>
      </c>
      <c r="D793" s="7" t="s">
        <v>833</v>
      </c>
      <c r="E793" s="33">
        <v>79</v>
      </c>
      <c r="G793" s="7" t="s">
        <v>833</v>
      </c>
      <c r="H793" s="29">
        <v>74</v>
      </c>
      <c r="J793" s="7" t="s">
        <v>833</v>
      </c>
      <c r="K793" s="29">
        <v>76</v>
      </c>
      <c r="M793" s="7" t="s">
        <v>833</v>
      </c>
      <c r="N793" s="29">
        <v>76</v>
      </c>
      <c r="P793" s="7" t="s">
        <v>833</v>
      </c>
      <c r="Q793" s="29">
        <v>76</v>
      </c>
      <c r="S793" s="7" t="s">
        <v>833</v>
      </c>
      <c r="T793" s="29">
        <v>76</v>
      </c>
      <c r="V793" s="7" t="s">
        <v>833</v>
      </c>
      <c r="W793" s="29">
        <v>76</v>
      </c>
    </row>
    <row r="794" spans="1:23" x14ac:dyDescent="0.3">
      <c r="A794" s="7" t="s">
        <v>834</v>
      </c>
      <c r="B794" s="29">
        <v>76</v>
      </c>
      <c r="D794" s="7" t="s">
        <v>834</v>
      </c>
      <c r="E794" s="33">
        <v>78</v>
      </c>
      <c r="G794" s="7" t="s">
        <v>834</v>
      </c>
      <c r="H794" s="29">
        <v>74</v>
      </c>
      <c r="J794" s="7" t="s">
        <v>834</v>
      </c>
      <c r="K794" s="29">
        <v>75</v>
      </c>
      <c r="M794" s="7" t="s">
        <v>834</v>
      </c>
      <c r="N794" s="29">
        <v>75</v>
      </c>
      <c r="P794" s="7" t="s">
        <v>834</v>
      </c>
      <c r="Q794" s="29">
        <v>75</v>
      </c>
      <c r="S794" s="7" t="s">
        <v>834</v>
      </c>
      <c r="T794" s="29">
        <v>75</v>
      </c>
      <c r="V794" s="7" t="s">
        <v>834</v>
      </c>
      <c r="W794" s="29">
        <v>75</v>
      </c>
    </row>
    <row r="795" spans="1:23" x14ac:dyDescent="0.3">
      <c r="A795" s="7" t="s">
        <v>835</v>
      </c>
      <c r="B795" s="29">
        <v>76</v>
      </c>
      <c r="D795" s="7" t="s">
        <v>835</v>
      </c>
      <c r="E795" s="33">
        <v>78</v>
      </c>
      <c r="G795" s="7" t="s">
        <v>835</v>
      </c>
      <c r="H795" s="29">
        <v>74</v>
      </c>
      <c r="J795" s="7" t="s">
        <v>835</v>
      </c>
      <c r="K795" s="29">
        <v>75</v>
      </c>
      <c r="M795" s="7" t="s">
        <v>835</v>
      </c>
      <c r="N795" s="29">
        <v>75</v>
      </c>
      <c r="P795" s="7" t="s">
        <v>835</v>
      </c>
      <c r="Q795" s="29">
        <v>75</v>
      </c>
      <c r="S795" s="7" t="s">
        <v>835</v>
      </c>
      <c r="T795" s="29">
        <v>75</v>
      </c>
      <c r="V795" s="7" t="s">
        <v>835</v>
      </c>
      <c r="W795" s="29">
        <v>75</v>
      </c>
    </row>
    <row r="796" spans="1:23" x14ac:dyDescent="0.3">
      <c r="A796" s="7" t="s">
        <v>836</v>
      </c>
      <c r="B796" s="29">
        <v>76</v>
      </c>
      <c r="D796" s="7" t="s">
        <v>836</v>
      </c>
      <c r="E796" s="33">
        <v>78</v>
      </c>
      <c r="G796" s="7" t="s">
        <v>836</v>
      </c>
      <c r="H796" s="29">
        <v>74</v>
      </c>
      <c r="J796" s="7" t="s">
        <v>836</v>
      </c>
      <c r="K796" s="29">
        <v>75</v>
      </c>
      <c r="M796" s="7" t="s">
        <v>836</v>
      </c>
      <c r="N796" s="29">
        <v>75</v>
      </c>
      <c r="P796" s="7" t="s">
        <v>836</v>
      </c>
      <c r="Q796" s="29">
        <v>75</v>
      </c>
      <c r="S796" s="7" t="s">
        <v>836</v>
      </c>
      <c r="T796" s="29">
        <v>75</v>
      </c>
      <c r="V796" s="7" t="s">
        <v>836</v>
      </c>
      <c r="W796" s="29">
        <v>75</v>
      </c>
    </row>
    <row r="797" spans="1:23" x14ac:dyDescent="0.3">
      <c r="A797" s="7" t="s">
        <v>837</v>
      </c>
      <c r="B797" s="29">
        <v>76</v>
      </c>
      <c r="D797" s="7" t="s">
        <v>837</v>
      </c>
      <c r="E797" s="33">
        <v>78</v>
      </c>
      <c r="G797" s="7" t="s">
        <v>837</v>
      </c>
      <c r="H797" s="29">
        <v>74</v>
      </c>
      <c r="J797" s="7" t="s">
        <v>837</v>
      </c>
      <c r="K797" s="29">
        <v>75</v>
      </c>
      <c r="M797" s="7" t="s">
        <v>837</v>
      </c>
      <c r="N797" s="29">
        <v>75</v>
      </c>
      <c r="P797" s="7" t="s">
        <v>837</v>
      </c>
      <c r="Q797" s="29">
        <v>75</v>
      </c>
      <c r="S797" s="7" t="s">
        <v>837</v>
      </c>
      <c r="T797" s="29">
        <v>75</v>
      </c>
      <c r="V797" s="7" t="s">
        <v>837</v>
      </c>
      <c r="W797" s="29">
        <v>75</v>
      </c>
    </row>
    <row r="798" spans="1:23" x14ac:dyDescent="0.3">
      <c r="A798" s="7" t="s">
        <v>838</v>
      </c>
      <c r="B798" s="29">
        <v>76</v>
      </c>
      <c r="D798" s="7" t="s">
        <v>838</v>
      </c>
      <c r="E798" s="33">
        <v>78</v>
      </c>
      <c r="G798" s="7" t="s">
        <v>838</v>
      </c>
      <c r="H798" s="29">
        <v>74</v>
      </c>
      <c r="J798" s="7" t="s">
        <v>838</v>
      </c>
      <c r="K798" s="29">
        <v>75</v>
      </c>
      <c r="M798" s="7" t="s">
        <v>838</v>
      </c>
      <c r="N798" s="29">
        <v>75</v>
      </c>
      <c r="P798" s="7" t="s">
        <v>838</v>
      </c>
      <c r="Q798" s="29">
        <v>75</v>
      </c>
      <c r="S798" s="7" t="s">
        <v>838</v>
      </c>
      <c r="T798" s="29">
        <v>75</v>
      </c>
      <c r="V798" s="7" t="s">
        <v>838</v>
      </c>
      <c r="W798" s="29">
        <v>75</v>
      </c>
    </row>
    <row r="799" spans="1:23" x14ac:dyDescent="0.3">
      <c r="A799" s="7" t="s">
        <v>839</v>
      </c>
      <c r="B799" s="29">
        <v>76</v>
      </c>
      <c r="D799" s="7" t="s">
        <v>839</v>
      </c>
      <c r="E799" s="33">
        <v>78</v>
      </c>
      <c r="G799" s="7" t="s">
        <v>839</v>
      </c>
      <c r="H799" s="29">
        <v>74</v>
      </c>
      <c r="J799" s="7" t="s">
        <v>839</v>
      </c>
      <c r="K799" s="29">
        <v>75</v>
      </c>
      <c r="M799" s="7" t="s">
        <v>839</v>
      </c>
      <c r="N799" s="29">
        <v>75</v>
      </c>
      <c r="P799" s="7" t="s">
        <v>839</v>
      </c>
      <c r="Q799" s="29">
        <v>75</v>
      </c>
      <c r="S799" s="7" t="s">
        <v>839</v>
      </c>
      <c r="T799" s="29">
        <v>75</v>
      </c>
      <c r="V799" s="7" t="s">
        <v>839</v>
      </c>
      <c r="W799" s="29">
        <v>75</v>
      </c>
    </row>
    <row r="800" spans="1:23" x14ac:dyDescent="0.3">
      <c r="A800" s="7" t="s">
        <v>840</v>
      </c>
      <c r="B800" s="29">
        <v>76</v>
      </c>
      <c r="D800" s="7" t="s">
        <v>840</v>
      </c>
      <c r="E800" s="33">
        <v>78</v>
      </c>
      <c r="G800" s="7" t="s">
        <v>840</v>
      </c>
      <c r="H800" s="29">
        <v>74</v>
      </c>
      <c r="J800" s="7" t="s">
        <v>840</v>
      </c>
      <c r="K800" s="29">
        <v>75</v>
      </c>
      <c r="M800" s="7" t="s">
        <v>840</v>
      </c>
      <c r="N800" s="29">
        <v>75</v>
      </c>
      <c r="P800" s="7" t="s">
        <v>840</v>
      </c>
      <c r="Q800" s="29">
        <v>75</v>
      </c>
      <c r="S800" s="7" t="s">
        <v>840</v>
      </c>
      <c r="T800" s="29">
        <v>75</v>
      </c>
      <c r="V800" s="7" t="s">
        <v>840</v>
      </c>
      <c r="W800" s="29">
        <v>75</v>
      </c>
    </row>
    <row r="801" spans="1:23" x14ac:dyDescent="0.3">
      <c r="A801" s="7" t="s">
        <v>841</v>
      </c>
      <c r="B801" s="29">
        <v>76</v>
      </c>
      <c r="D801" s="7" t="s">
        <v>841</v>
      </c>
      <c r="E801" s="33">
        <v>78</v>
      </c>
      <c r="G801" s="7" t="s">
        <v>841</v>
      </c>
      <c r="H801" s="29">
        <v>74</v>
      </c>
      <c r="J801" s="7" t="s">
        <v>841</v>
      </c>
      <c r="K801" s="29">
        <v>75</v>
      </c>
      <c r="M801" s="7" t="s">
        <v>841</v>
      </c>
      <c r="N801" s="29">
        <v>75</v>
      </c>
      <c r="P801" s="7" t="s">
        <v>841</v>
      </c>
      <c r="Q801" s="29">
        <v>75</v>
      </c>
      <c r="S801" s="7" t="s">
        <v>841</v>
      </c>
      <c r="T801" s="29">
        <v>75</v>
      </c>
      <c r="V801" s="7" t="s">
        <v>841</v>
      </c>
      <c r="W801" s="29">
        <v>75</v>
      </c>
    </row>
    <row r="802" spans="1:23" x14ac:dyDescent="0.3">
      <c r="A802" s="7" t="s">
        <v>842</v>
      </c>
      <c r="B802" s="29">
        <v>76</v>
      </c>
      <c r="D802" s="7" t="s">
        <v>842</v>
      </c>
      <c r="E802" s="33">
        <v>78</v>
      </c>
      <c r="G802" s="7" t="s">
        <v>842</v>
      </c>
      <c r="H802" s="29">
        <v>74</v>
      </c>
      <c r="J802" s="7" t="s">
        <v>842</v>
      </c>
      <c r="K802" s="29">
        <v>75</v>
      </c>
      <c r="M802" s="7" t="s">
        <v>842</v>
      </c>
      <c r="N802" s="29">
        <v>75</v>
      </c>
      <c r="P802" s="7" t="s">
        <v>842</v>
      </c>
      <c r="Q802" s="29">
        <v>75</v>
      </c>
      <c r="S802" s="7" t="s">
        <v>842</v>
      </c>
      <c r="T802" s="29">
        <v>75</v>
      </c>
      <c r="V802" s="7" t="s">
        <v>842</v>
      </c>
      <c r="W802" s="29">
        <v>75</v>
      </c>
    </row>
    <row r="803" spans="1:23" x14ac:dyDescent="0.3">
      <c r="A803" s="7" t="s">
        <v>843</v>
      </c>
      <c r="B803" s="29">
        <v>76</v>
      </c>
      <c r="D803" s="7" t="s">
        <v>843</v>
      </c>
      <c r="E803" s="33">
        <v>78</v>
      </c>
      <c r="G803" s="7" t="s">
        <v>843</v>
      </c>
      <c r="H803" s="29">
        <v>74</v>
      </c>
      <c r="J803" s="7" t="s">
        <v>843</v>
      </c>
      <c r="K803" s="29">
        <v>75</v>
      </c>
      <c r="M803" s="7" t="s">
        <v>843</v>
      </c>
      <c r="N803" s="29">
        <v>75</v>
      </c>
      <c r="P803" s="7" t="s">
        <v>843</v>
      </c>
      <c r="Q803" s="29">
        <v>75</v>
      </c>
      <c r="S803" s="7" t="s">
        <v>843</v>
      </c>
      <c r="T803" s="29">
        <v>75</v>
      </c>
      <c r="V803" s="7" t="s">
        <v>843</v>
      </c>
      <c r="W803" s="29">
        <v>75</v>
      </c>
    </row>
    <row r="804" spans="1:23" x14ac:dyDescent="0.3">
      <c r="A804" s="7" t="s">
        <v>844</v>
      </c>
      <c r="B804" s="29">
        <v>76</v>
      </c>
      <c r="D804" s="7" t="s">
        <v>844</v>
      </c>
      <c r="E804" s="33">
        <v>78</v>
      </c>
      <c r="G804" s="7" t="s">
        <v>844</v>
      </c>
      <c r="H804" s="29">
        <v>74</v>
      </c>
      <c r="J804" s="7" t="s">
        <v>844</v>
      </c>
      <c r="K804" s="29">
        <v>75</v>
      </c>
      <c r="M804" s="7" t="s">
        <v>844</v>
      </c>
      <c r="N804" s="29">
        <v>75</v>
      </c>
      <c r="P804" s="7" t="s">
        <v>844</v>
      </c>
      <c r="Q804" s="29">
        <v>75</v>
      </c>
      <c r="S804" s="7" t="s">
        <v>844</v>
      </c>
      <c r="T804" s="29">
        <v>75</v>
      </c>
      <c r="V804" s="7" t="s">
        <v>844</v>
      </c>
      <c r="W804" s="29">
        <v>75</v>
      </c>
    </row>
    <row r="805" spans="1:23" x14ac:dyDescent="0.3">
      <c r="A805" s="7" t="s">
        <v>845</v>
      </c>
      <c r="B805" s="29">
        <v>76</v>
      </c>
      <c r="D805" s="7" t="s">
        <v>845</v>
      </c>
      <c r="E805" s="33">
        <v>78</v>
      </c>
      <c r="G805" s="7" t="s">
        <v>845</v>
      </c>
      <c r="H805" s="29">
        <v>74</v>
      </c>
      <c r="J805" s="7" t="s">
        <v>845</v>
      </c>
      <c r="K805" s="29">
        <v>75</v>
      </c>
      <c r="M805" s="7" t="s">
        <v>845</v>
      </c>
      <c r="N805" s="29">
        <v>75</v>
      </c>
      <c r="P805" s="7" t="s">
        <v>845</v>
      </c>
      <c r="Q805" s="29">
        <v>75</v>
      </c>
      <c r="S805" s="7" t="s">
        <v>845</v>
      </c>
      <c r="T805" s="29">
        <v>75</v>
      </c>
      <c r="V805" s="7" t="s">
        <v>845</v>
      </c>
      <c r="W805" s="29">
        <v>75</v>
      </c>
    </row>
    <row r="806" spans="1:23" x14ac:dyDescent="0.3">
      <c r="A806" s="7" t="s">
        <v>846</v>
      </c>
      <c r="B806" s="29">
        <v>76</v>
      </c>
      <c r="D806" s="7" t="s">
        <v>846</v>
      </c>
      <c r="E806" s="33">
        <v>78</v>
      </c>
      <c r="G806" s="7" t="s">
        <v>846</v>
      </c>
      <c r="H806" s="29">
        <v>74</v>
      </c>
      <c r="J806" s="7" t="s">
        <v>846</v>
      </c>
      <c r="K806" s="29">
        <v>75</v>
      </c>
      <c r="M806" s="7" t="s">
        <v>846</v>
      </c>
      <c r="N806" s="29">
        <v>75</v>
      </c>
      <c r="P806" s="7" t="s">
        <v>846</v>
      </c>
      <c r="Q806" s="29">
        <v>75</v>
      </c>
      <c r="S806" s="7" t="s">
        <v>846</v>
      </c>
      <c r="T806" s="29">
        <v>75</v>
      </c>
      <c r="V806" s="7" t="s">
        <v>846</v>
      </c>
      <c r="W806" s="29">
        <v>75</v>
      </c>
    </row>
    <row r="807" spans="1:23" x14ac:dyDescent="0.3">
      <c r="A807" s="7" t="s">
        <v>847</v>
      </c>
      <c r="B807" s="29">
        <v>76</v>
      </c>
      <c r="D807" s="7" t="s">
        <v>847</v>
      </c>
      <c r="E807" s="33">
        <v>78</v>
      </c>
      <c r="G807" s="7" t="s">
        <v>847</v>
      </c>
      <c r="H807" s="29">
        <v>74</v>
      </c>
      <c r="J807" s="7" t="s">
        <v>847</v>
      </c>
      <c r="K807" s="29">
        <v>75</v>
      </c>
      <c r="M807" s="7" t="s">
        <v>847</v>
      </c>
      <c r="N807" s="29">
        <v>75</v>
      </c>
      <c r="P807" s="7" t="s">
        <v>847</v>
      </c>
      <c r="Q807" s="29">
        <v>75</v>
      </c>
      <c r="S807" s="7" t="s">
        <v>847</v>
      </c>
      <c r="T807" s="29">
        <v>75</v>
      </c>
      <c r="V807" s="7" t="s">
        <v>847</v>
      </c>
      <c r="W807" s="29">
        <v>75</v>
      </c>
    </row>
    <row r="808" spans="1:23" x14ac:dyDescent="0.3">
      <c r="A808" s="7" t="s">
        <v>848</v>
      </c>
      <c r="B808" s="29">
        <v>76</v>
      </c>
      <c r="D808" s="7" t="s">
        <v>848</v>
      </c>
      <c r="E808" s="33">
        <v>78</v>
      </c>
      <c r="G808" s="7" t="s">
        <v>848</v>
      </c>
      <c r="H808" s="29">
        <v>74</v>
      </c>
      <c r="J808" s="7" t="s">
        <v>848</v>
      </c>
      <c r="K808" s="29">
        <v>75</v>
      </c>
      <c r="M808" s="7" t="s">
        <v>848</v>
      </c>
      <c r="N808" s="29">
        <v>75</v>
      </c>
      <c r="P808" s="7" t="s">
        <v>848</v>
      </c>
      <c r="Q808" s="29">
        <v>75</v>
      </c>
      <c r="S808" s="7" t="s">
        <v>848</v>
      </c>
      <c r="T808" s="29">
        <v>75</v>
      </c>
      <c r="V808" s="7" t="s">
        <v>848</v>
      </c>
      <c r="W808" s="29">
        <v>75</v>
      </c>
    </row>
    <row r="809" spans="1:23" x14ac:dyDescent="0.3">
      <c r="A809" s="7" t="s">
        <v>849</v>
      </c>
      <c r="B809" s="29">
        <v>76</v>
      </c>
      <c r="D809" s="7" t="s">
        <v>849</v>
      </c>
      <c r="E809" s="33">
        <v>78</v>
      </c>
      <c r="G809" s="7" t="s">
        <v>849</v>
      </c>
      <c r="H809" s="29">
        <v>74</v>
      </c>
      <c r="J809" s="7" t="s">
        <v>849</v>
      </c>
      <c r="K809" s="29">
        <v>75</v>
      </c>
      <c r="M809" s="7" t="s">
        <v>849</v>
      </c>
      <c r="N809" s="29">
        <v>75</v>
      </c>
      <c r="P809" s="7" t="s">
        <v>849</v>
      </c>
      <c r="Q809" s="29">
        <v>75</v>
      </c>
      <c r="S809" s="7" t="s">
        <v>849</v>
      </c>
      <c r="T809" s="29">
        <v>75</v>
      </c>
      <c r="V809" s="7" t="s">
        <v>849</v>
      </c>
      <c r="W809" s="29">
        <v>75</v>
      </c>
    </row>
    <row r="810" spans="1:23" x14ac:dyDescent="0.3">
      <c r="A810" s="7" t="s">
        <v>850</v>
      </c>
      <c r="B810" s="29">
        <v>76</v>
      </c>
      <c r="D810" s="7" t="s">
        <v>850</v>
      </c>
      <c r="E810" s="33">
        <v>78</v>
      </c>
      <c r="G810" s="7" t="s">
        <v>850</v>
      </c>
      <c r="H810" s="29">
        <v>74</v>
      </c>
      <c r="J810" s="7" t="s">
        <v>850</v>
      </c>
      <c r="K810" s="29">
        <v>75</v>
      </c>
      <c r="M810" s="7" t="s">
        <v>850</v>
      </c>
      <c r="N810" s="29">
        <v>75</v>
      </c>
      <c r="P810" s="7" t="s">
        <v>850</v>
      </c>
      <c r="Q810" s="29">
        <v>75</v>
      </c>
      <c r="S810" s="7" t="s">
        <v>850</v>
      </c>
      <c r="T810" s="29">
        <v>75</v>
      </c>
      <c r="V810" s="7" t="s">
        <v>850</v>
      </c>
      <c r="W810" s="29">
        <v>75</v>
      </c>
    </row>
    <row r="811" spans="1:23" x14ac:dyDescent="0.3">
      <c r="A811" s="7" t="s">
        <v>851</v>
      </c>
      <c r="B811" s="29">
        <v>76</v>
      </c>
      <c r="D811" s="7" t="s">
        <v>851</v>
      </c>
      <c r="E811" s="33">
        <v>78</v>
      </c>
      <c r="G811" s="7" t="s">
        <v>851</v>
      </c>
      <c r="H811" s="29">
        <v>74</v>
      </c>
      <c r="J811" s="7" t="s">
        <v>851</v>
      </c>
      <c r="K811" s="29">
        <v>75</v>
      </c>
      <c r="M811" s="7" t="s">
        <v>851</v>
      </c>
      <c r="N811" s="29">
        <v>75</v>
      </c>
      <c r="P811" s="7" t="s">
        <v>851</v>
      </c>
      <c r="Q811" s="29">
        <v>75</v>
      </c>
      <c r="S811" s="7" t="s">
        <v>851</v>
      </c>
      <c r="T811" s="29">
        <v>75</v>
      </c>
      <c r="V811" s="7" t="s">
        <v>851</v>
      </c>
      <c r="W811" s="29">
        <v>75</v>
      </c>
    </row>
    <row r="812" spans="1:23" x14ac:dyDescent="0.3">
      <c r="A812" s="7" t="s">
        <v>852</v>
      </c>
      <c r="B812" s="29">
        <v>76</v>
      </c>
      <c r="D812" s="7" t="s">
        <v>852</v>
      </c>
      <c r="E812" s="33">
        <v>78</v>
      </c>
      <c r="G812" s="7" t="s">
        <v>852</v>
      </c>
      <c r="H812" s="29">
        <v>74</v>
      </c>
      <c r="J812" s="7" t="s">
        <v>852</v>
      </c>
      <c r="K812" s="29">
        <v>75</v>
      </c>
      <c r="M812" s="7" t="s">
        <v>852</v>
      </c>
      <c r="N812" s="29">
        <v>75</v>
      </c>
      <c r="P812" s="7" t="s">
        <v>852</v>
      </c>
      <c r="Q812" s="29">
        <v>75</v>
      </c>
      <c r="S812" s="7" t="s">
        <v>852</v>
      </c>
      <c r="T812" s="29">
        <v>75</v>
      </c>
      <c r="V812" s="7" t="s">
        <v>852</v>
      </c>
      <c r="W812" s="29">
        <v>75</v>
      </c>
    </row>
    <row r="813" spans="1:23" x14ac:dyDescent="0.3">
      <c r="A813" s="6" t="s">
        <v>853</v>
      </c>
      <c r="B813" s="29">
        <v>76</v>
      </c>
      <c r="D813" s="7" t="s">
        <v>853</v>
      </c>
      <c r="E813" s="33">
        <v>78</v>
      </c>
      <c r="G813" s="7" t="s">
        <v>853</v>
      </c>
      <c r="H813" s="29">
        <v>74</v>
      </c>
      <c r="J813" s="7" t="s">
        <v>853</v>
      </c>
      <c r="K813" s="29">
        <v>75</v>
      </c>
      <c r="M813" s="7" t="s">
        <v>853</v>
      </c>
      <c r="N813" s="29">
        <v>75</v>
      </c>
      <c r="P813" s="7" t="s">
        <v>853</v>
      </c>
      <c r="Q813" s="29">
        <v>75</v>
      </c>
      <c r="S813" s="7" t="s">
        <v>853</v>
      </c>
      <c r="T813" s="29">
        <v>75</v>
      </c>
      <c r="V813" s="7" t="s">
        <v>853</v>
      </c>
      <c r="W813" s="29">
        <v>75</v>
      </c>
    </row>
    <row r="814" spans="1:23" x14ac:dyDescent="0.3">
      <c r="A814" s="7" t="s">
        <v>854</v>
      </c>
      <c r="B814" s="29">
        <v>75</v>
      </c>
      <c r="D814" s="7" t="s">
        <v>854</v>
      </c>
      <c r="E814" s="33">
        <v>77</v>
      </c>
      <c r="G814" s="7" t="s">
        <v>854</v>
      </c>
      <c r="H814" s="29">
        <v>73</v>
      </c>
      <c r="J814" s="7" t="s">
        <v>854</v>
      </c>
      <c r="K814" s="29">
        <v>75</v>
      </c>
      <c r="M814" s="7" t="s">
        <v>854</v>
      </c>
      <c r="N814" s="29">
        <v>75</v>
      </c>
      <c r="P814" s="7" t="s">
        <v>854</v>
      </c>
      <c r="Q814" s="29">
        <v>75</v>
      </c>
      <c r="S814" s="7" t="s">
        <v>854</v>
      </c>
      <c r="T814" s="29">
        <v>75</v>
      </c>
      <c r="V814" s="7" t="s">
        <v>854</v>
      </c>
      <c r="W814" s="29">
        <v>75</v>
      </c>
    </row>
    <row r="815" spans="1:23" x14ac:dyDescent="0.3">
      <c r="A815" s="7" t="s">
        <v>855</v>
      </c>
      <c r="B815" s="29">
        <v>75</v>
      </c>
      <c r="D815" s="7" t="s">
        <v>855</v>
      </c>
      <c r="E815" s="33">
        <v>77</v>
      </c>
      <c r="G815" s="7" t="s">
        <v>855</v>
      </c>
      <c r="H815" s="29">
        <v>73</v>
      </c>
      <c r="J815" s="7" t="s">
        <v>855</v>
      </c>
      <c r="K815" s="29">
        <v>75</v>
      </c>
      <c r="M815" s="7" t="s">
        <v>855</v>
      </c>
      <c r="N815" s="29">
        <v>75</v>
      </c>
      <c r="P815" s="7" t="s">
        <v>855</v>
      </c>
      <c r="Q815" s="29">
        <v>75</v>
      </c>
      <c r="S815" s="7" t="s">
        <v>855</v>
      </c>
      <c r="T815" s="29">
        <v>75</v>
      </c>
      <c r="V815" s="7" t="s">
        <v>855</v>
      </c>
      <c r="W815" s="29">
        <v>75</v>
      </c>
    </row>
    <row r="816" spans="1:23" x14ac:dyDescent="0.3">
      <c r="A816" s="7" t="s">
        <v>856</v>
      </c>
      <c r="B816" s="29">
        <v>75</v>
      </c>
      <c r="D816" s="7" t="s">
        <v>856</v>
      </c>
      <c r="E816" s="33">
        <v>77</v>
      </c>
      <c r="G816" s="7" t="s">
        <v>856</v>
      </c>
      <c r="H816" s="29">
        <v>73</v>
      </c>
      <c r="J816" s="7" t="s">
        <v>856</v>
      </c>
      <c r="K816" s="29">
        <v>75</v>
      </c>
      <c r="M816" s="7" t="s">
        <v>856</v>
      </c>
      <c r="N816" s="29">
        <v>75</v>
      </c>
      <c r="P816" s="7" t="s">
        <v>856</v>
      </c>
      <c r="Q816" s="29">
        <v>75</v>
      </c>
      <c r="S816" s="7" t="s">
        <v>856</v>
      </c>
      <c r="T816" s="29">
        <v>75</v>
      </c>
      <c r="V816" s="7" t="s">
        <v>856</v>
      </c>
      <c r="W816" s="29">
        <v>75</v>
      </c>
    </row>
    <row r="817" spans="1:23" x14ac:dyDescent="0.3">
      <c r="A817" s="7" t="s">
        <v>857</v>
      </c>
      <c r="B817" s="29">
        <v>75</v>
      </c>
      <c r="D817" s="7" t="s">
        <v>857</v>
      </c>
      <c r="E817" s="33">
        <v>77</v>
      </c>
      <c r="G817" s="7" t="s">
        <v>857</v>
      </c>
      <c r="H817" s="29">
        <v>73</v>
      </c>
      <c r="J817" s="7" t="s">
        <v>857</v>
      </c>
      <c r="K817" s="29">
        <v>75</v>
      </c>
      <c r="M817" s="7" t="s">
        <v>857</v>
      </c>
      <c r="N817" s="29">
        <v>75</v>
      </c>
      <c r="P817" s="7" t="s">
        <v>857</v>
      </c>
      <c r="Q817" s="29">
        <v>75</v>
      </c>
      <c r="S817" s="7" t="s">
        <v>857</v>
      </c>
      <c r="T817" s="29">
        <v>75</v>
      </c>
      <c r="V817" s="7" t="s">
        <v>857</v>
      </c>
      <c r="W817" s="29">
        <v>75</v>
      </c>
    </row>
    <row r="818" spans="1:23" x14ac:dyDescent="0.3">
      <c r="A818" s="7" t="s">
        <v>858</v>
      </c>
      <c r="B818" s="29">
        <v>75</v>
      </c>
      <c r="D818" s="7" t="s">
        <v>858</v>
      </c>
      <c r="E818" s="33">
        <v>77</v>
      </c>
      <c r="G818" s="7" t="s">
        <v>858</v>
      </c>
      <c r="H818" s="29">
        <v>73</v>
      </c>
      <c r="J818" s="7" t="s">
        <v>858</v>
      </c>
      <c r="K818" s="29">
        <v>75</v>
      </c>
      <c r="M818" s="7" t="s">
        <v>858</v>
      </c>
      <c r="N818" s="29">
        <v>75</v>
      </c>
      <c r="P818" s="7" t="s">
        <v>858</v>
      </c>
      <c r="Q818" s="29">
        <v>75</v>
      </c>
      <c r="S818" s="7" t="s">
        <v>858</v>
      </c>
      <c r="T818" s="29">
        <v>75</v>
      </c>
      <c r="V818" s="7" t="s">
        <v>858</v>
      </c>
      <c r="W818" s="29">
        <v>75</v>
      </c>
    </row>
    <row r="819" spans="1:23" x14ac:dyDescent="0.3">
      <c r="A819" s="7" t="s">
        <v>859</v>
      </c>
      <c r="B819" s="29">
        <v>75</v>
      </c>
      <c r="D819" s="7" t="s">
        <v>859</v>
      </c>
      <c r="E819" s="33">
        <v>77</v>
      </c>
      <c r="G819" s="7" t="s">
        <v>859</v>
      </c>
      <c r="H819" s="29">
        <v>73</v>
      </c>
      <c r="J819" s="7" t="s">
        <v>859</v>
      </c>
      <c r="K819" s="29">
        <v>75</v>
      </c>
      <c r="M819" s="7" t="s">
        <v>859</v>
      </c>
      <c r="N819" s="29">
        <v>75</v>
      </c>
      <c r="P819" s="7" t="s">
        <v>859</v>
      </c>
      <c r="Q819" s="29">
        <v>75</v>
      </c>
      <c r="S819" s="7" t="s">
        <v>859</v>
      </c>
      <c r="T819" s="29">
        <v>75</v>
      </c>
      <c r="V819" s="7" t="s">
        <v>859</v>
      </c>
      <c r="W819" s="29">
        <v>75</v>
      </c>
    </row>
    <row r="820" spans="1:23" x14ac:dyDescent="0.3">
      <c r="A820" s="7" t="s">
        <v>860</v>
      </c>
      <c r="B820" s="29">
        <v>75</v>
      </c>
      <c r="D820" s="7" t="s">
        <v>860</v>
      </c>
      <c r="E820" s="33">
        <v>77</v>
      </c>
      <c r="G820" s="7" t="s">
        <v>860</v>
      </c>
      <c r="H820" s="29">
        <v>73</v>
      </c>
      <c r="J820" s="7" t="s">
        <v>860</v>
      </c>
      <c r="K820" s="29">
        <v>75</v>
      </c>
      <c r="M820" s="7" t="s">
        <v>860</v>
      </c>
      <c r="N820" s="29">
        <v>75</v>
      </c>
      <c r="P820" s="7" t="s">
        <v>860</v>
      </c>
      <c r="Q820" s="29">
        <v>75</v>
      </c>
      <c r="S820" s="7" t="s">
        <v>860</v>
      </c>
      <c r="T820" s="29">
        <v>75</v>
      </c>
      <c r="V820" s="7" t="s">
        <v>860</v>
      </c>
      <c r="W820" s="29">
        <v>75</v>
      </c>
    </row>
    <row r="821" spans="1:23" x14ac:dyDescent="0.3">
      <c r="A821" s="7" t="s">
        <v>861</v>
      </c>
      <c r="B821" s="29">
        <v>75</v>
      </c>
      <c r="D821" s="7" t="s">
        <v>861</v>
      </c>
      <c r="E821" s="33">
        <v>77</v>
      </c>
      <c r="G821" s="7" t="s">
        <v>861</v>
      </c>
      <c r="H821" s="29">
        <v>73</v>
      </c>
      <c r="J821" s="7" t="s">
        <v>861</v>
      </c>
      <c r="K821" s="29">
        <v>75</v>
      </c>
      <c r="M821" s="7" t="s">
        <v>861</v>
      </c>
      <c r="N821" s="29">
        <v>75</v>
      </c>
      <c r="P821" s="7" t="s">
        <v>861</v>
      </c>
      <c r="Q821" s="29">
        <v>75</v>
      </c>
      <c r="S821" s="7" t="s">
        <v>861</v>
      </c>
      <c r="T821" s="29">
        <v>75</v>
      </c>
      <c r="V821" s="7" t="s">
        <v>861</v>
      </c>
      <c r="W821" s="29">
        <v>75</v>
      </c>
    </row>
    <row r="822" spans="1:23" x14ac:dyDescent="0.3">
      <c r="A822" s="7" t="s">
        <v>862</v>
      </c>
      <c r="B822" s="29">
        <v>75</v>
      </c>
      <c r="D822" s="7" t="s">
        <v>862</v>
      </c>
      <c r="E822" s="33">
        <v>77</v>
      </c>
      <c r="G822" s="7" t="s">
        <v>862</v>
      </c>
      <c r="H822" s="29">
        <v>73</v>
      </c>
      <c r="J822" s="7" t="s">
        <v>862</v>
      </c>
      <c r="K822" s="29">
        <v>75</v>
      </c>
      <c r="M822" s="7" t="s">
        <v>862</v>
      </c>
      <c r="N822" s="29">
        <v>75</v>
      </c>
      <c r="P822" s="7" t="s">
        <v>862</v>
      </c>
      <c r="Q822" s="29">
        <v>75</v>
      </c>
      <c r="S822" s="7" t="s">
        <v>862</v>
      </c>
      <c r="T822" s="29">
        <v>75</v>
      </c>
      <c r="V822" s="7" t="s">
        <v>862</v>
      </c>
      <c r="W822" s="29">
        <v>75</v>
      </c>
    </row>
    <row r="823" spans="1:23" x14ac:dyDescent="0.3">
      <c r="A823" s="7" t="s">
        <v>863</v>
      </c>
      <c r="B823" s="29">
        <v>75</v>
      </c>
      <c r="D823" s="7" t="s">
        <v>863</v>
      </c>
      <c r="E823" s="33">
        <v>77</v>
      </c>
      <c r="G823" s="7" t="s">
        <v>863</v>
      </c>
      <c r="H823" s="29">
        <v>73</v>
      </c>
      <c r="J823" s="7" t="s">
        <v>863</v>
      </c>
      <c r="K823" s="29">
        <v>75</v>
      </c>
      <c r="M823" s="7" t="s">
        <v>863</v>
      </c>
      <c r="N823" s="29">
        <v>75</v>
      </c>
      <c r="P823" s="7" t="s">
        <v>863</v>
      </c>
      <c r="Q823" s="29">
        <v>75</v>
      </c>
      <c r="S823" s="7" t="s">
        <v>863</v>
      </c>
      <c r="T823" s="29">
        <v>75</v>
      </c>
      <c r="V823" s="7" t="s">
        <v>863</v>
      </c>
      <c r="W823" s="29">
        <v>75</v>
      </c>
    </row>
    <row r="824" spans="1:23" x14ac:dyDescent="0.3">
      <c r="A824" s="7" t="s">
        <v>864</v>
      </c>
      <c r="B824" s="29">
        <v>75</v>
      </c>
      <c r="D824" s="7" t="s">
        <v>864</v>
      </c>
      <c r="E824" s="33">
        <v>77</v>
      </c>
      <c r="G824" s="7" t="s">
        <v>864</v>
      </c>
      <c r="H824" s="29">
        <v>73</v>
      </c>
      <c r="J824" s="7" t="s">
        <v>864</v>
      </c>
      <c r="K824" s="29">
        <v>74</v>
      </c>
      <c r="M824" s="7" t="s">
        <v>864</v>
      </c>
      <c r="N824" s="29">
        <v>74</v>
      </c>
      <c r="P824" s="7" t="s">
        <v>864</v>
      </c>
      <c r="Q824" s="29">
        <v>74</v>
      </c>
      <c r="S824" s="7" t="s">
        <v>864</v>
      </c>
      <c r="T824" s="29">
        <v>74</v>
      </c>
      <c r="V824" s="7" t="s">
        <v>864</v>
      </c>
      <c r="W824" s="29">
        <v>74</v>
      </c>
    </row>
    <row r="825" spans="1:23" x14ac:dyDescent="0.3">
      <c r="A825" s="7" t="s">
        <v>865</v>
      </c>
      <c r="B825" s="29">
        <v>75</v>
      </c>
      <c r="D825" s="7" t="s">
        <v>865</v>
      </c>
      <c r="E825" s="33">
        <v>77</v>
      </c>
      <c r="G825" s="7" t="s">
        <v>865</v>
      </c>
      <c r="H825" s="29">
        <v>73</v>
      </c>
      <c r="J825" s="7" t="s">
        <v>865</v>
      </c>
      <c r="K825" s="29">
        <v>74</v>
      </c>
      <c r="M825" s="7" t="s">
        <v>865</v>
      </c>
      <c r="N825" s="29">
        <v>74</v>
      </c>
      <c r="P825" s="7" t="s">
        <v>865</v>
      </c>
      <c r="Q825" s="29">
        <v>74</v>
      </c>
      <c r="S825" s="7" t="s">
        <v>865</v>
      </c>
      <c r="T825" s="29">
        <v>74</v>
      </c>
      <c r="V825" s="7" t="s">
        <v>865</v>
      </c>
      <c r="W825" s="29">
        <v>74</v>
      </c>
    </row>
    <row r="826" spans="1:23" x14ac:dyDescent="0.3">
      <c r="A826" s="7" t="s">
        <v>866</v>
      </c>
      <c r="B826" s="29">
        <v>75</v>
      </c>
      <c r="D826" s="7" t="s">
        <v>866</v>
      </c>
      <c r="E826" s="33">
        <v>77</v>
      </c>
      <c r="G826" s="7" t="s">
        <v>866</v>
      </c>
      <c r="H826" s="29">
        <v>73</v>
      </c>
      <c r="J826" s="7" t="s">
        <v>866</v>
      </c>
      <c r="K826" s="29">
        <v>74</v>
      </c>
      <c r="M826" s="7" t="s">
        <v>866</v>
      </c>
      <c r="N826" s="29">
        <v>74</v>
      </c>
      <c r="P826" s="7" t="s">
        <v>866</v>
      </c>
      <c r="Q826" s="29">
        <v>74</v>
      </c>
      <c r="S826" s="7" t="s">
        <v>866</v>
      </c>
      <c r="T826" s="29">
        <v>74</v>
      </c>
      <c r="V826" s="7" t="s">
        <v>866</v>
      </c>
      <c r="W826" s="29">
        <v>74</v>
      </c>
    </row>
    <row r="827" spans="1:23" x14ac:dyDescent="0.3">
      <c r="A827" s="7" t="s">
        <v>867</v>
      </c>
      <c r="B827" s="29">
        <v>75</v>
      </c>
      <c r="D827" s="7" t="s">
        <v>867</v>
      </c>
      <c r="E827" s="33">
        <v>77</v>
      </c>
      <c r="G827" s="7" t="s">
        <v>867</v>
      </c>
      <c r="H827" s="29">
        <v>73</v>
      </c>
      <c r="J827" s="7" t="s">
        <v>867</v>
      </c>
      <c r="K827" s="29">
        <v>74</v>
      </c>
      <c r="M827" s="7" t="s">
        <v>867</v>
      </c>
      <c r="N827" s="29">
        <v>74</v>
      </c>
      <c r="P827" s="7" t="s">
        <v>867</v>
      </c>
      <c r="Q827" s="29">
        <v>74</v>
      </c>
      <c r="S827" s="7" t="s">
        <v>867</v>
      </c>
      <c r="T827" s="29">
        <v>74</v>
      </c>
      <c r="V827" s="7" t="s">
        <v>867</v>
      </c>
      <c r="W827" s="29">
        <v>74</v>
      </c>
    </row>
    <row r="828" spans="1:23" x14ac:dyDescent="0.3">
      <c r="A828" s="7" t="s">
        <v>868</v>
      </c>
      <c r="B828" s="29">
        <v>75</v>
      </c>
      <c r="D828" s="7" t="s">
        <v>868</v>
      </c>
      <c r="E828" s="33">
        <v>77</v>
      </c>
      <c r="G828" s="7" t="s">
        <v>868</v>
      </c>
      <c r="H828" s="29">
        <v>73</v>
      </c>
      <c r="J828" s="7" t="s">
        <v>868</v>
      </c>
      <c r="K828" s="29">
        <v>74</v>
      </c>
      <c r="M828" s="7" t="s">
        <v>868</v>
      </c>
      <c r="N828" s="29">
        <v>74</v>
      </c>
      <c r="P828" s="7" t="s">
        <v>868</v>
      </c>
      <c r="Q828" s="29">
        <v>74</v>
      </c>
      <c r="S828" s="7" t="s">
        <v>868</v>
      </c>
      <c r="T828" s="29">
        <v>74</v>
      </c>
      <c r="V828" s="7" t="s">
        <v>868</v>
      </c>
      <c r="W828" s="29">
        <v>74</v>
      </c>
    </row>
    <row r="829" spans="1:23" x14ac:dyDescent="0.3">
      <c r="A829" s="7" t="s">
        <v>869</v>
      </c>
      <c r="B829" s="29">
        <v>75</v>
      </c>
      <c r="D829" s="7" t="s">
        <v>869</v>
      </c>
      <c r="E829" s="33">
        <v>77</v>
      </c>
      <c r="G829" s="7" t="s">
        <v>869</v>
      </c>
      <c r="H829" s="29">
        <v>73</v>
      </c>
      <c r="J829" s="7" t="s">
        <v>869</v>
      </c>
      <c r="K829" s="29">
        <v>74</v>
      </c>
      <c r="M829" s="7" t="s">
        <v>869</v>
      </c>
      <c r="N829" s="29">
        <v>74</v>
      </c>
      <c r="P829" s="7" t="s">
        <v>869</v>
      </c>
      <c r="Q829" s="29">
        <v>74</v>
      </c>
      <c r="S829" s="7" t="s">
        <v>869</v>
      </c>
      <c r="T829" s="29">
        <v>74</v>
      </c>
      <c r="V829" s="7" t="s">
        <v>869</v>
      </c>
      <c r="W829" s="29">
        <v>74</v>
      </c>
    </row>
    <row r="830" spans="1:23" x14ac:dyDescent="0.3">
      <c r="A830" s="7" t="s">
        <v>870</v>
      </c>
      <c r="B830" s="29">
        <v>75</v>
      </c>
      <c r="D830" s="7" t="s">
        <v>870</v>
      </c>
      <c r="E830" s="33">
        <v>77</v>
      </c>
      <c r="G830" s="7" t="s">
        <v>870</v>
      </c>
      <c r="H830" s="29">
        <v>73</v>
      </c>
      <c r="J830" s="7" t="s">
        <v>870</v>
      </c>
      <c r="K830" s="29">
        <v>74</v>
      </c>
      <c r="M830" s="7" t="s">
        <v>870</v>
      </c>
      <c r="N830" s="29">
        <v>74</v>
      </c>
      <c r="P830" s="7" t="s">
        <v>870</v>
      </c>
      <c r="Q830" s="29">
        <v>74</v>
      </c>
      <c r="S830" s="7" t="s">
        <v>870</v>
      </c>
      <c r="T830" s="29">
        <v>74</v>
      </c>
      <c r="V830" s="7" t="s">
        <v>870</v>
      </c>
      <c r="W830" s="29">
        <v>74</v>
      </c>
    </row>
    <row r="831" spans="1:23" x14ac:dyDescent="0.3">
      <c r="A831" s="7" t="s">
        <v>871</v>
      </c>
      <c r="B831" s="29">
        <v>75</v>
      </c>
      <c r="D831" s="7" t="s">
        <v>871</v>
      </c>
      <c r="E831" s="33">
        <v>77</v>
      </c>
      <c r="G831" s="7" t="s">
        <v>871</v>
      </c>
      <c r="H831" s="29">
        <v>73</v>
      </c>
      <c r="J831" s="7" t="s">
        <v>871</v>
      </c>
      <c r="K831" s="29">
        <v>74</v>
      </c>
      <c r="M831" s="7" t="s">
        <v>871</v>
      </c>
      <c r="N831" s="29">
        <v>74</v>
      </c>
      <c r="P831" s="7" t="s">
        <v>871</v>
      </c>
      <c r="Q831" s="29">
        <v>74</v>
      </c>
      <c r="S831" s="7" t="s">
        <v>871</v>
      </c>
      <c r="T831" s="29">
        <v>74</v>
      </c>
      <c r="V831" s="7" t="s">
        <v>871</v>
      </c>
      <c r="W831" s="29">
        <v>74</v>
      </c>
    </row>
    <row r="832" spans="1:23" x14ac:dyDescent="0.3">
      <c r="A832" s="7" t="s">
        <v>872</v>
      </c>
      <c r="B832" s="29">
        <v>75</v>
      </c>
      <c r="D832" s="7" t="s">
        <v>872</v>
      </c>
      <c r="E832" s="33">
        <v>77</v>
      </c>
      <c r="G832" s="7" t="s">
        <v>872</v>
      </c>
      <c r="H832" s="29">
        <v>73</v>
      </c>
      <c r="J832" s="7" t="s">
        <v>872</v>
      </c>
      <c r="K832" s="29">
        <v>74</v>
      </c>
      <c r="M832" s="7" t="s">
        <v>872</v>
      </c>
      <c r="N832" s="29">
        <v>74</v>
      </c>
      <c r="P832" s="7" t="s">
        <v>872</v>
      </c>
      <c r="Q832" s="29">
        <v>74</v>
      </c>
      <c r="S832" s="7" t="s">
        <v>872</v>
      </c>
      <c r="T832" s="29">
        <v>74</v>
      </c>
      <c r="V832" s="7" t="s">
        <v>872</v>
      </c>
      <c r="W832" s="29">
        <v>74</v>
      </c>
    </row>
    <row r="833" spans="1:23" x14ac:dyDescent="0.3">
      <c r="A833" s="7" t="s">
        <v>873</v>
      </c>
      <c r="B833" s="29">
        <v>75</v>
      </c>
      <c r="D833" s="7" t="s">
        <v>873</v>
      </c>
      <c r="E833" s="33">
        <v>77</v>
      </c>
      <c r="G833" s="7" t="s">
        <v>873</v>
      </c>
      <c r="H833" s="29">
        <v>73</v>
      </c>
      <c r="J833" s="7" t="s">
        <v>873</v>
      </c>
      <c r="K833" s="29">
        <v>74</v>
      </c>
      <c r="M833" s="7" t="s">
        <v>873</v>
      </c>
      <c r="N833" s="29">
        <v>74</v>
      </c>
      <c r="P833" s="7" t="s">
        <v>873</v>
      </c>
      <c r="Q833" s="29">
        <v>74</v>
      </c>
      <c r="S833" s="7" t="s">
        <v>873</v>
      </c>
      <c r="T833" s="29">
        <v>74</v>
      </c>
      <c r="V833" s="7" t="s">
        <v>873</v>
      </c>
      <c r="W833" s="29">
        <v>74</v>
      </c>
    </row>
    <row r="834" spans="1:23" x14ac:dyDescent="0.3">
      <c r="A834" s="7" t="s">
        <v>874</v>
      </c>
      <c r="B834" s="29">
        <v>75</v>
      </c>
      <c r="D834" s="7" t="s">
        <v>874</v>
      </c>
      <c r="E834" s="33">
        <v>77</v>
      </c>
      <c r="G834" s="7" t="s">
        <v>874</v>
      </c>
      <c r="H834" s="29">
        <v>73</v>
      </c>
      <c r="J834" s="7" t="s">
        <v>874</v>
      </c>
      <c r="K834" s="29">
        <v>74</v>
      </c>
      <c r="M834" s="7" t="s">
        <v>874</v>
      </c>
      <c r="N834" s="29">
        <v>74</v>
      </c>
      <c r="P834" s="7" t="s">
        <v>874</v>
      </c>
      <c r="Q834" s="29">
        <v>74</v>
      </c>
      <c r="S834" s="7" t="s">
        <v>874</v>
      </c>
      <c r="T834" s="29">
        <v>74</v>
      </c>
      <c r="V834" s="7" t="s">
        <v>874</v>
      </c>
      <c r="W834" s="29">
        <v>74</v>
      </c>
    </row>
    <row r="835" spans="1:23" x14ac:dyDescent="0.3">
      <c r="A835" s="7" t="s">
        <v>875</v>
      </c>
      <c r="B835" s="29">
        <v>75</v>
      </c>
      <c r="D835" s="7" t="s">
        <v>875</v>
      </c>
      <c r="E835" s="33">
        <v>77</v>
      </c>
      <c r="G835" s="7" t="s">
        <v>875</v>
      </c>
      <c r="H835" s="29">
        <v>73</v>
      </c>
      <c r="J835" s="7" t="s">
        <v>875</v>
      </c>
      <c r="K835" s="29">
        <v>74</v>
      </c>
      <c r="M835" s="7" t="s">
        <v>875</v>
      </c>
      <c r="N835" s="29">
        <v>74</v>
      </c>
      <c r="P835" s="7" t="s">
        <v>875</v>
      </c>
      <c r="Q835" s="29">
        <v>74</v>
      </c>
      <c r="S835" s="7" t="s">
        <v>875</v>
      </c>
      <c r="T835" s="29">
        <v>74</v>
      </c>
      <c r="V835" s="7" t="s">
        <v>875</v>
      </c>
      <c r="W835" s="29">
        <v>74</v>
      </c>
    </row>
    <row r="836" spans="1:23" x14ac:dyDescent="0.3">
      <c r="A836" s="7" t="s">
        <v>876</v>
      </c>
      <c r="B836" s="29">
        <v>75</v>
      </c>
      <c r="D836" s="7" t="s">
        <v>876</v>
      </c>
      <c r="E836" s="33">
        <v>77</v>
      </c>
      <c r="G836" s="7" t="s">
        <v>876</v>
      </c>
      <c r="H836" s="29">
        <v>73</v>
      </c>
      <c r="J836" s="7" t="s">
        <v>876</v>
      </c>
      <c r="K836" s="29">
        <v>74</v>
      </c>
      <c r="M836" s="7" t="s">
        <v>876</v>
      </c>
      <c r="N836" s="29">
        <v>74</v>
      </c>
      <c r="P836" s="7" t="s">
        <v>876</v>
      </c>
      <c r="Q836" s="29">
        <v>74</v>
      </c>
      <c r="S836" s="7" t="s">
        <v>876</v>
      </c>
      <c r="T836" s="29">
        <v>74</v>
      </c>
      <c r="V836" s="7" t="s">
        <v>876</v>
      </c>
      <c r="W836" s="29">
        <v>74</v>
      </c>
    </row>
    <row r="837" spans="1:23" x14ac:dyDescent="0.3">
      <c r="A837" s="7" t="s">
        <v>877</v>
      </c>
      <c r="B837" s="29">
        <v>75</v>
      </c>
      <c r="D837" s="7" t="s">
        <v>877</v>
      </c>
      <c r="E837" s="33">
        <v>77</v>
      </c>
      <c r="G837" s="7" t="s">
        <v>877</v>
      </c>
      <c r="H837" s="29">
        <v>73</v>
      </c>
      <c r="J837" s="7" t="s">
        <v>877</v>
      </c>
      <c r="K837" s="29">
        <v>74</v>
      </c>
      <c r="M837" s="7" t="s">
        <v>877</v>
      </c>
      <c r="N837" s="29">
        <v>74</v>
      </c>
      <c r="P837" s="7" t="s">
        <v>877</v>
      </c>
      <c r="Q837" s="29">
        <v>74</v>
      </c>
      <c r="S837" s="7" t="s">
        <v>877</v>
      </c>
      <c r="T837" s="29">
        <v>74</v>
      </c>
      <c r="V837" s="7" t="s">
        <v>877</v>
      </c>
      <c r="W837" s="29">
        <v>74</v>
      </c>
    </row>
    <row r="838" spans="1:23" x14ac:dyDescent="0.3">
      <c r="A838" s="7" t="s">
        <v>878</v>
      </c>
      <c r="B838" s="29">
        <v>75</v>
      </c>
      <c r="D838" s="7" t="s">
        <v>878</v>
      </c>
      <c r="E838" s="33">
        <v>77</v>
      </c>
      <c r="G838" s="7" t="s">
        <v>878</v>
      </c>
      <c r="H838" s="29">
        <v>73</v>
      </c>
      <c r="J838" s="7" t="s">
        <v>878</v>
      </c>
      <c r="K838" s="29">
        <v>74</v>
      </c>
      <c r="M838" s="7" t="s">
        <v>878</v>
      </c>
      <c r="N838" s="29">
        <v>74</v>
      </c>
      <c r="P838" s="7" t="s">
        <v>878</v>
      </c>
      <c r="Q838" s="29">
        <v>74</v>
      </c>
      <c r="S838" s="7" t="s">
        <v>878</v>
      </c>
      <c r="T838" s="29">
        <v>74</v>
      </c>
      <c r="V838" s="7" t="s">
        <v>878</v>
      </c>
      <c r="W838" s="29">
        <v>74</v>
      </c>
    </row>
    <row r="839" spans="1:23" x14ac:dyDescent="0.3">
      <c r="A839" s="7" t="s">
        <v>879</v>
      </c>
      <c r="B839" s="29">
        <v>75</v>
      </c>
      <c r="D839" s="7" t="s">
        <v>879</v>
      </c>
      <c r="E839" s="33">
        <v>77</v>
      </c>
      <c r="G839" s="7" t="s">
        <v>879</v>
      </c>
      <c r="H839" s="29">
        <v>73</v>
      </c>
      <c r="J839" s="7" t="s">
        <v>879</v>
      </c>
      <c r="K839" s="29">
        <v>74</v>
      </c>
      <c r="M839" s="7" t="s">
        <v>879</v>
      </c>
      <c r="N839" s="29">
        <v>74</v>
      </c>
      <c r="P839" s="7" t="s">
        <v>879</v>
      </c>
      <c r="Q839" s="29">
        <v>74</v>
      </c>
      <c r="S839" s="7" t="s">
        <v>879</v>
      </c>
      <c r="T839" s="29">
        <v>74</v>
      </c>
      <c r="V839" s="7" t="s">
        <v>879</v>
      </c>
      <c r="W839" s="29">
        <v>74</v>
      </c>
    </row>
    <row r="840" spans="1:23" x14ac:dyDescent="0.3">
      <c r="A840" s="7" t="s">
        <v>880</v>
      </c>
      <c r="B840" s="29">
        <v>75</v>
      </c>
      <c r="D840" s="7" t="s">
        <v>880</v>
      </c>
      <c r="E840" s="33">
        <v>77</v>
      </c>
      <c r="G840" s="7" t="s">
        <v>880</v>
      </c>
      <c r="H840" s="29">
        <v>73</v>
      </c>
      <c r="J840" s="7" t="s">
        <v>880</v>
      </c>
      <c r="K840" s="29">
        <v>74</v>
      </c>
      <c r="M840" s="7" t="s">
        <v>880</v>
      </c>
      <c r="N840" s="29">
        <v>74</v>
      </c>
      <c r="P840" s="7" t="s">
        <v>880</v>
      </c>
      <c r="Q840" s="29">
        <v>74</v>
      </c>
      <c r="S840" s="7" t="s">
        <v>880</v>
      </c>
      <c r="T840" s="29">
        <v>74</v>
      </c>
      <c r="V840" s="7" t="s">
        <v>880</v>
      </c>
      <c r="W840" s="29">
        <v>74</v>
      </c>
    </row>
    <row r="841" spans="1:23" x14ac:dyDescent="0.3">
      <c r="A841" s="7" t="s">
        <v>881</v>
      </c>
      <c r="B841" s="29">
        <v>75</v>
      </c>
      <c r="D841" s="7" t="s">
        <v>881</v>
      </c>
      <c r="E841" s="33">
        <v>77</v>
      </c>
      <c r="G841" s="7" t="s">
        <v>881</v>
      </c>
      <c r="H841" s="29">
        <v>73</v>
      </c>
      <c r="J841" s="7" t="s">
        <v>881</v>
      </c>
      <c r="K841" s="29">
        <v>74</v>
      </c>
      <c r="M841" s="7" t="s">
        <v>881</v>
      </c>
      <c r="N841" s="29">
        <v>74</v>
      </c>
      <c r="P841" s="7" t="s">
        <v>881</v>
      </c>
      <c r="Q841" s="29">
        <v>74</v>
      </c>
      <c r="S841" s="7" t="s">
        <v>881</v>
      </c>
      <c r="T841" s="29">
        <v>74</v>
      </c>
      <c r="V841" s="7" t="s">
        <v>881</v>
      </c>
      <c r="W841" s="29">
        <v>74</v>
      </c>
    </row>
    <row r="842" spans="1:23" x14ac:dyDescent="0.3">
      <c r="A842" s="7" t="s">
        <v>882</v>
      </c>
      <c r="B842" s="29">
        <v>75</v>
      </c>
      <c r="D842" s="7" t="s">
        <v>882</v>
      </c>
      <c r="E842" s="33">
        <v>77</v>
      </c>
      <c r="G842" s="7" t="s">
        <v>882</v>
      </c>
      <c r="H842" s="29">
        <v>73</v>
      </c>
      <c r="J842" s="7" t="s">
        <v>882</v>
      </c>
      <c r="K842" s="29">
        <v>74</v>
      </c>
      <c r="M842" s="7" t="s">
        <v>882</v>
      </c>
      <c r="N842" s="29">
        <v>74</v>
      </c>
      <c r="P842" s="7" t="s">
        <v>882</v>
      </c>
      <c r="Q842" s="29">
        <v>74</v>
      </c>
      <c r="S842" s="7" t="s">
        <v>882</v>
      </c>
      <c r="T842" s="29">
        <v>74</v>
      </c>
      <c r="V842" s="7" t="s">
        <v>882</v>
      </c>
      <c r="W842" s="29">
        <v>74</v>
      </c>
    </row>
    <row r="843" spans="1:23" x14ac:dyDescent="0.3">
      <c r="A843" s="6" t="s">
        <v>883</v>
      </c>
      <c r="B843" s="29">
        <v>75</v>
      </c>
      <c r="D843" s="7" t="s">
        <v>883</v>
      </c>
      <c r="E843" s="33">
        <v>77</v>
      </c>
      <c r="G843" s="7" t="s">
        <v>883</v>
      </c>
      <c r="H843" s="29">
        <v>73</v>
      </c>
      <c r="J843" s="7" t="s">
        <v>883</v>
      </c>
      <c r="K843" s="29">
        <v>74</v>
      </c>
      <c r="M843" s="7" t="s">
        <v>883</v>
      </c>
      <c r="N843" s="29">
        <v>74</v>
      </c>
      <c r="P843" s="7" t="s">
        <v>883</v>
      </c>
      <c r="Q843" s="29">
        <v>74</v>
      </c>
      <c r="S843" s="7" t="s">
        <v>883</v>
      </c>
      <c r="T843" s="29">
        <v>74</v>
      </c>
      <c r="V843" s="7" t="s">
        <v>883</v>
      </c>
      <c r="W843" s="29">
        <v>74</v>
      </c>
    </row>
    <row r="844" spans="1:23" x14ac:dyDescent="0.3">
      <c r="A844" s="7" t="s">
        <v>884</v>
      </c>
      <c r="B844" s="29">
        <v>74</v>
      </c>
      <c r="D844" s="7" t="s">
        <v>884</v>
      </c>
      <c r="E844" s="33">
        <v>76</v>
      </c>
      <c r="G844" s="7" t="s">
        <v>884</v>
      </c>
      <c r="H844" s="29">
        <v>72</v>
      </c>
      <c r="J844" s="7" t="s">
        <v>884</v>
      </c>
      <c r="K844" s="29">
        <v>74</v>
      </c>
      <c r="M844" s="7" t="s">
        <v>884</v>
      </c>
      <c r="N844" s="29">
        <v>74</v>
      </c>
      <c r="P844" s="7" t="s">
        <v>884</v>
      </c>
      <c r="Q844" s="29">
        <v>74</v>
      </c>
      <c r="S844" s="7" t="s">
        <v>884</v>
      </c>
      <c r="T844" s="29">
        <v>74</v>
      </c>
      <c r="V844" s="7" t="s">
        <v>884</v>
      </c>
      <c r="W844" s="29">
        <v>74</v>
      </c>
    </row>
    <row r="845" spans="1:23" x14ac:dyDescent="0.3">
      <c r="A845" s="7" t="s">
        <v>885</v>
      </c>
      <c r="B845" s="29">
        <v>74</v>
      </c>
      <c r="D845" s="7" t="s">
        <v>885</v>
      </c>
      <c r="E845" s="33">
        <v>76</v>
      </c>
      <c r="G845" s="7" t="s">
        <v>885</v>
      </c>
      <c r="H845" s="29">
        <v>72</v>
      </c>
      <c r="J845" s="7" t="s">
        <v>885</v>
      </c>
      <c r="K845" s="29">
        <v>74</v>
      </c>
      <c r="M845" s="7" t="s">
        <v>885</v>
      </c>
      <c r="N845" s="29">
        <v>74</v>
      </c>
      <c r="P845" s="7" t="s">
        <v>885</v>
      </c>
      <c r="Q845" s="29">
        <v>74</v>
      </c>
      <c r="S845" s="7" t="s">
        <v>885</v>
      </c>
      <c r="T845" s="29">
        <v>74</v>
      </c>
      <c r="V845" s="7" t="s">
        <v>885</v>
      </c>
      <c r="W845" s="29">
        <v>74</v>
      </c>
    </row>
    <row r="846" spans="1:23" x14ac:dyDescent="0.3">
      <c r="A846" s="7" t="s">
        <v>886</v>
      </c>
      <c r="B846" s="29">
        <v>74</v>
      </c>
      <c r="D846" s="7" t="s">
        <v>886</v>
      </c>
      <c r="E846" s="33">
        <v>76</v>
      </c>
      <c r="G846" s="7" t="s">
        <v>886</v>
      </c>
      <c r="H846" s="29">
        <v>72</v>
      </c>
      <c r="J846" s="7" t="s">
        <v>886</v>
      </c>
      <c r="K846" s="29">
        <v>74</v>
      </c>
      <c r="M846" s="7" t="s">
        <v>886</v>
      </c>
      <c r="N846" s="29">
        <v>74</v>
      </c>
      <c r="P846" s="7" t="s">
        <v>886</v>
      </c>
      <c r="Q846" s="29">
        <v>74</v>
      </c>
      <c r="S846" s="7" t="s">
        <v>886</v>
      </c>
      <c r="T846" s="29">
        <v>74</v>
      </c>
      <c r="V846" s="7" t="s">
        <v>886</v>
      </c>
      <c r="W846" s="29">
        <v>74</v>
      </c>
    </row>
    <row r="847" spans="1:23" x14ac:dyDescent="0.3">
      <c r="A847" s="7" t="s">
        <v>887</v>
      </c>
      <c r="B847" s="29">
        <v>74</v>
      </c>
      <c r="D847" s="7" t="s">
        <v>887</v>
      </c>
      <c r="E847" s="33">
        <v>76</v>
      </c>
      <c r="G847" s="7" t="s">
        <v>887</v>
      </c>
      <c r="H847" s="29">
        <v>72</v>
      </c>
      <c r="J847" s="7" t="s">
        <v>887</v>
      </c>
      <c r="K847" s="29">
        <v>74</v>
      </c>
      <c r="M847" s="7" t="s">
        <v>887</v>
      </c>
      <c r="N847" s="29">
        <v>74</v>
      </c>
      <c r="P847" s="7" t="s">
        <v>887</v>
      </c>
      <c r="Q847" s="29">
        <v>74</v>
      </c>
      <c r="S847" s="7" t="s">
        <v>887</v>
      </c>
      <c r="T847" s="29">
        <v>74</v>
      </c>
      <c r="V847" s="7" t="s">
        <v>887</v>
      </c>
      <c r="W847" s="29">
        <v>74</v>
      </c>
    </row>
    <row r="848" spans="1:23" x14ac:dyDescent="0.3">
      <c r="A848" s="7" t="s">
        <v>888</v>
      </c>
      <c r="B848" s="29">
        <v>74</v>
      </c>
      <c r="D848" s="7" t="s">
        <v>888</v>
      </c>
      <c r="E848" s="33">
        <v>76</v>
      </c>
      <c r="G848" s="7" t="s">
        <v>888</v>
      </c>
      <c r="H848" s="29">
        <v>72</v>
      </c>
      <c r="J848" s="7" t="s">
        <v>888</v>
      </c>
      <c r="K848" s="29">
        <v>74</v>
      </c>
      <c r="M848" s="7" t="s">
        <v>888</v>
      </c>
      <c r="N848" s="29">
        <v>74</v>
      </c>
      <c r="P848" s="7" t="s">
        <v>888</v>
      </c>
      <c r="Q848" s="29">
        <v>74</v>
      </c>
      <c r="S848" s="7" t="s">
        <v>888</v>
      </c>
      <c r="T848" s="29">
        <v>74</v>
      </c>
      <c r="V848" s="7" t="s">
        <v>888</v>
      </c>
      <c r="W848" s="29">
        <v>74</v>
      </c>
    </row>
    <row r="849" spans="1:23" x14ac:dyDescent="0.3">
      <c r="A849" s="7" t="s">
        <v>889</v>
      </c>
      <c r="B849" s="29">
        <v>74</v>
      </c>
      <c r="D849" s="7" t="s">
        <v>889</v>
      </c>
      <c r="E849" s="33">
        <v>76</v>
      </c>
      <c r="G849" s="7" t="s">
        <v>889</v>
      </c>
      <c r="H849" s="29">
        <v>72</v>
      </c>
      <c r="J849" s="7" t="s">
        <v>889</v>
      </c>
      <c r="K849" s="29">
        <v>74</v>
      </c>
      <c r="M849" s="7" t="s">
        <v>889</v>
      </c>
      <c r="N849" s="29">
        <v>74</v>
      </c>
      <c r="P849" s="7" t="s">
        <v>889</v>
      </c>
      <c r="Q849" s="29">
        <v>74</v>
      </c>
      <c r="S849" s="7" t="s">
        <v>889</v>
      </c>
      <c r="T849" s="29">
        <v>74</v>
      </c>
      <c r="V849" s="7" t="s">
        <v>889</v>
      </c>
      <c r="W849" s="29">
        <v>74</v>
      </c>
    </row>
    <row r="850" spans="1:23" x14ac:dyDescent="0.3">
      <c r="A850" s="7" t="s">
        <v>890</v>
      </c>
      <c r="B850" s="29">
        <v>74</v>
      </c>
      <c r="D850" s="7" t="s">
        <v>890</v>
      </c>
      <c r="E850" s="33">
        <v>76</v>
      </c>
      <c r="G850" s="7" t="s">
        <v>890</v>
      </c>
      <c r="H850" s="29">
        <v>72</v>
      </c>
      <c r="J850" s="7" t="s">
        <v>890</v>
      </c>
      <c r="K850" s="29">
        <v>74</v>
      </c>
      <c r="M850" s="7" t="s">
        <v>890</v>
      </c>
      <c r="N850" s="29">
        <v>74</v>
      </c>
      <c r="P850" s="7" t="s">
        <v>890</v>
      </c>
      <c r="Q850" s="29">
        <v>74</v>
      </c>
      <c r="S850" s="7" t="s">
        <v>890</v>
      </c>
      <c r="T850" s="29">
        <v>74</v>
      </c>
      <c r="V850" s="7" t="s">
        <v>890</v>
      </c>
      <c r="W850" s="29">
        <v>74</v>
      </c>
    </row>
    <row r="851" spans="1:23" x14ac:dyDescent="0.3">
      <c r="A851" s="7" t="s">
        <v>891</v>
      </c>
      <c r="B851" s="29">
        <v>74</v>
      </c>
      <c r="D851" s="7" t="s">
        <v>891</v>
      </c>
      <c r="E851" s="33">
        <v>76</v>
      </c>
      <c r="G851" s="7" t="s">
        <v>891</v>
      </c>
      <c r="H851" s="29">
        <v>72</v>
      </c>
      <c r="J851" s="7" t="s">
        <v>891</v>
      </c>
      <c r="K851" s="29">
        <v>74</v>
      </c>
      <c r="M851" s="7" t="s">
        <v>891</v>
      </c>
      <c r="N851" s="29">
        <v>74</v>
      </c>
      <c r="P851" s="7" t="s">
        <v>891</v>
      </c>
      <c r="Q851" s="29">
        <v>74</v>
      </c>
      <c r="S851" s="7" t="s">
        <v>891</v>
      </c>
      <c r="T851" s="29">
        <v>74</v>
      </c>
      <c r="V851" s="7" t="s">
        <v>891</v>
      </c>
      <c r="W851" s="29">
        <v>74</v>
      </c>
    </row>
    <row r="852" spans="1:23" x14ac:dyDescent="0.3">
      <c r="A852" s="7" t="s">
        <v>892</v>
      </c>
      <c r="B852" s="29">
        <v>74</v>
      </c>
      <c r="D852" s="7" t="s">
        <v>892</v>
      </c>
      <c r="E852" s="33">
        <v>76</v>
      </c>
      <c r="G852" s="7" t="s">
        <v>892</v>
      </c>
      <c r="H852" s="29">
        <v>72</v>
      </c>
      <c r="J852" s="7" t="s">
        <v>892</v>
      </c>
      <c r="K852" s="29">
        <v>74</v>
      </c>
      <c r="M852" s="7" t="s">
        <v>892</v>
      </c>
      <c r="N852" s="29">
        <v>74</v>
      </c>
      <c r="P852" s="7" t="s">
        <v>892</v>
      </c>
      <c r="Q852" s="29">
        <v>74</v>
      </c>
      <c r="S852" s="7" t="s">
        <v>892</v>
      </c>
      <c r="T852" s="29">
        <v>74</v>
      </c>
      <c r="V852" s="7" t="s">
        <v>892</v>
      </c>
      <c r="W852" s="29">
        <v>74</v>
      </c>
    </row>
    <row r="853" spans="1:23" x14ac:dyDescent="0.3">
      <c r="A853" s="7" t="s">
        <v>893</v>
      </c>
      <c r="B853" s="29">
        <v>74</v>
      </c>
      <c r="D853" s="7" t="s">
        <v>893</v>
      </c>
      <c r="E853" s="33">
        <v>76</v>
      </c>
      <c r="G853" s="7" t="s">
        <v>893</v>
      </c>
      <c r="H853" s="29">
        <v>72</v>
      </c>
      <c r="J853" s="7" t="s">
        <v>893</v>
      </c>
      <c r="K853" s="29">
        <v>74</v>
      </c>
      <c r="M853" s="7" t="s">
        <v>893</v>
      </c>
      <c r="N853" s="29">
        <v>74</v>
      </c>
      <c r="P853" s="7" t="s">
        <v>893</v>
      </c>
      <c r="Q853" s="29">
        <v>74</v>
      </c>
      <c r="S853" s="7" t="s">
        <v>893</v>
      </c>
      <c r="T853" s="29">
        <v>74</v>
      </c>
      <c r="V853" s="7" t="s">
        <v>893</v>
      </c>
      <c r="W853" s="29">
        <v>74</v>
      </c>
    </row>
    <row r="854" spans="1:23" x14ac:dyDescent="0.3">
      <c r="A854" s="7" t="s">
        <v>894</v>
      </c>
      <c r="B854" s="29">
        <v>74</v>
      </c>
      <c r="D854" s="7" t="s">
        <v>894</v>
      </c>
      <c r="E854" s="33">
        <v>76</v>
      </c>
      <c r="G854" s="7" t="s">
        <v>894</v>
      </c>
      <c r="H854" s="29">
        <v>72</v>
      </c>
      <c r="J854" s="7" t="s">
        <v>894</v>
      </c>
      <c r="K854" s="29">
        <v>73</v>
      </c>
      <c r="M854" s="7" t="s">
        <v>894</v>
      </c>
      <c r="N854" s="29">
        <v>73</v>
      </c>
      <c r="P854" s="7" t="s">
        <v>894</v>
      </c>
      <c r="Q854" s="29">
        <v>73</v>
      </c>
      <c r="S854" s="7" t="s">
        <v>894</v>
      </c>
      <c r="T854" s="29">
        <v>73</v>
      </c>
      <c r="V854" s="7" t="s">
        <v>894</v>
      </c>
      <c r="W854" s="29">
        <v>73</v>
      </c>
    </row>
    <row r="855" spans="1:23" x14ac:dyDescent="0.3">
      <c r="A855" s="7" t="s">
        <v>895</v>
      </c>
      <c r="B855" s="29">
        <v>74</v>
      </c>
      <c r="D855" s="7" t="s">
        <v>895</v>
      </c>
      <c r="E855" s="33">
        <v>76</v>
      </c>
      <c r="G855" s="7" t="s">
        <v>895</v>
      </c>
      <c r="H855" s="29">
        <v>72</v>
      </c>
      <c r="J855" s="7" t="s">
        <v>895</v>
      </c>
      <c r="K855" s="29">
        <v>73</v>
      </c>
      <c r="M855" s="7" t="s">
        <v>895</v>
      </c>
      <c r="N855" s="29">
        <v>73</v>
      </c>
      <c r="P855" s="7" t="s">
        <v>895</v>
      </c>
      <c r="Q855" s="29">
        <v>73</v>
      </c>
      <c r="S855" s="7" t="s">
        <v>895</v>
      </c>
      <c r="T855" s="29">
        <v>73</v>
      </c>
      <c r="V855" s="7" t="s">
        <v>895</v>
      </c>
      <c r="W855" s="29">
        <v>73</v>
      </c>
    </row>
    <row r="856" spans="1:23" x14ac:dyDescent="0.3">
      <c r="A856" s="7" t="s">
        <v>896</v>
      </c>
      <c r="B856" s="29">
        <v>74</v>
      </c>
      <c r="D856" s="7" t="s">
        <v>896</v>
      </c>
      <c r="E856" s="33">
        <v>76</v>
      </c>
      <c r="G856" s="7" t="s">
        <v>896</v>
      </c>
      <c r="H856" s="29">
        <v>72</v>
      </c>
      <c r="J856" s="7" t="s">
        <v>896</v>
      </c>
      <c r="K856" s="29">
        <v>73</v>
      </c>
      <c r="M856" s="7" t="s">
        <v>896</v>
      </c>
      <c r="N856" s="29">
        <v>73</v>
      </c>
      <c r="P856" s="7" t="s">
        <v>896</v>
      </c>
      <c r="Q856" s="29">
        <v>73</v>
      </c>
      <c r="S856" s="7" t="s">
        <v>896</v>
      </c>
      <c r="T856" s="29">
        <v>73</v>
      </c>
      <c r="V856" s="7" t="s">
        <v>896</v>
      </c>
      <c r="W856" s="29">
        <v>73</v>
      </c>
    </row>
    <row r="857" spans="1:23" x14ac:dyDescent="0.3">
      <c r="A857" s="7" t="s">
        <v>897</v>
      </c>
      <c r="B857" s="29">
        <v>74</v>
      </c>
      <c r="D857" s="7" t="s">
        <v>897</v>
      </c>
      <c r="E857" s="33">
        <v>76</v>
      </c>
      <c r="G857" s="7" t="s">
        <v>897</v>
      </c>
      <c r="H857" s="29">
        <v>72</v>
      </c>
      <c r="J857" s="7" t="s">
        <v>897</v>
      </c>
      <c r="K857" s="29">
        <v>73</v>
      </c>
      <c r="M857" s="7" t="s">
        <v>897</v>
      </c>
      <c r="N857" s="29">
        <v>73</v>
      </c>
      <c r="P857" s="7" t="s">
        <v>897</v>
      </c>
      <c r="Q857" s="29">
        <v>73</v>
      </c>
      <c r="S857" s="7" t="s">
        <v>897</v>
      </c>
      <c r="T857" s="29">
        <v>73</v>
      </c>
      <c r="V857" s="7" t="s">
        <v>897</v>
      </c>
      <c r="W857" s="29">
        <v>73</v>
      </c>
    </row>
    <row r="858" spans="1:23" x14ac:dyDescent="0.3">
      <c r="A858" s="7" t="s">
        <v>898</v>
      </c>
      <c r="B858" s="29">
        <v>74</v>
      </c>
      <c r="D858" s="7" t="s">
        <v>898</v>
      </c>
      <c r="E858" s="33">
        <v>76</v>
      </c>
      <c r="G858" s="7" t="s">
        <v>898</v>
      </c>
      <c r="H858" s="29">
        <v>72</v>
      </c>
      <c r="J858" s="7" t="s">
        <v>898</v>
      </c>
      <c r="K858" s="29">
        <v>73</v>
      </c>
      <c r="M858" s="7" t="s">
        <v>898</v>
      </c>
      <c r="N858" s="29">
        <v>73</v>
      </c>
      <c r="P858" s="7" t="s">
        <v>898</v>
      </c>
      <c r="Q858" s="29">
        <v>73</v>
      </c>
      <c r="S858" s="7" t="s">
        <v>898</v>
      </c>
      <c r="T858" s="29">
        <v>73</v>
      </c>
      <c r="V858" s="7" t="s">
        <v>898</v>
      </c>
      <c r="W858" s="29">
        <v>73</v>
      </c>
    </row>
    <row r="859" spans="1:23" x14ac:dyDescent="0.3">
      <c r="A859" s="7" t="s">
        <v>899</v>
      </c>
      <c r="B859" s="29">
        <v>74</v>
      </c>
      <c r="D859" s="7" t="s">
        <v>899</v>
      </c>
      <c r="E859" s="33">
        <v>76</v>
      </c>
      <c r="G859" s="7" t="s">
        <v>899</v>
      </c>
      <c r="H859" s="29">
        <v>72</v>
      </c>
      <c r="J859" s="7" t="s">
        <v>899</v>
      </c>
      <c r="K859" s="29">
        <v>73</v>
      </c>
      <c r="M859" s="7" t="s">
        <v>899</v>
      </c>
      <c r="N859" s="29">
        <v>73</v>
      </c>
      <c r="P859" s="7" t="s">
        <v>899</v>
      </c>
      <c r="Q859" s="29">
        <v>73</v>
      </c>
      <c r="S859" s="7" t="s">
        <v>899</v>
      </c>
      <c r="T859" s="29">
        <v>73</v>
      </c>
      <c r="V859" s="7" t="s">
        <v>899</v>
      </c>
      <c r="W859" s="29">
        <v>73</v>
      </c>
    </row>
    <row r="860" spans="1:23" x14ac:dyDescent="0.3">
      <c r="A860" s="7" t="s">
        <v>900</v>
      </c>
      <c r="B860" s="29">
        <v>74</v>
      </c>
      <c r="D860" s="7" t="s">
        <v>900</v>
      </c>
      <c r="E860" s="33">
        <v>76</v>
      </c>
      <c r="G860" s="7" t="s">
        <v>900</v>
      </c>
      <c r="H860" s="29">
        <v>72</v>
      </c>
      <c r="J860" s="7" t="s">
        <v>900</v>
      </c>
      <c r="K860" s="29">
        <v>73</v>
      </c>
      <c r="M860" s="7" t="s">
        <v>900</v>
      </c>
      <c r="N860" s="29">
        <v>73</v>
      </c>
      <c r="P860" s="7" t="s">
        <v>900</v>
      </c>
      <c r="Q860" s="29">
        <v>73</v>
      </c>
      <c r="S860" s="7" t="s">
        <v>900</v>
      </c>
      <c r="T860" s="29">
        <v>73</v>
      </c>
      <c r="V860" s="7" t="s">
        <v>900</v>
      </c>
      <c r="W860" s="29">
        <v>73</v>
      </c>
    </row>
    <row r="861" spans="1:23" x14ac:dyDescent="0.3">
      <c r="A861" s="7" t="s">
        <v>901</v>
      </c>
      <c r="B861" s="29">
        <v>74</v>
      </c>
      <c r="D861" s="7" t="s">
        <v>901</v>
      </c>
      <c r="E861" s="33">
        <v>76</v>
      </c>
      <c r="G861" s="7" t="s">
        <v>901</v>
      </c>
      <c r="H861" s="29">
        <v>72</v>
      </c>
      <c r="J861" s="7" t="s">
        <v>901</v>
      </c>
      <c r="K861" s="29">
        <v>73</v>
      </c>
      <c r="M861" s="7" t="s">
        <v>901</v>
      </c>
      <c r="N861" s="29">
        <v>73</v>
      </c>
      <c r="P861" s="7" t="s">
        <v>901</v>
      </c>
      <c r="Q861" s="29">
        <v>73</v>
      </c>
      <c r="S861" s="7" t="s">
        <v>901</v>
      </c>
      <c r="T861" s="29">
        <v>73</v>
      </c>
      <c r="V861" s="7" t="s">
        <v>901</v>
      </c>
      <c r="W861" s="29">
        <v>73</v>
      </c>
    </row>
    <row r="862" spans="1:23" x14ac:dyDescent="0.3">
      <c r="A862" s="7" t="s">
        <v>902</v>
      </c>
      <c r="B862" s="29">
        <v>74</v>
      </c>
      <c r="D862" s="7" t="s">
        <v>902</v>
      </c>
      <c r="E862" s="33">
        <v>76</v>
      </c>
      <c r="G862" s="7" t="s">
        <v>902</v>
      </c>
      <c r="H862" s="29">
        <v>72</v>
      </c>
      <c r="J862" s="7" t="s">
        <v>902</v>
      </c>
      <c r="K862" s="29">
        <v>73</v>
      </c>
      <c r="M862" s="7" t="s">
        <v>902</v>
      </c>
      <c r="N862" s="29">
        <v>73</v>
      </c>
      <c r="P862" s="7" t="s">
        <v>902</v>
      </c>
      <c r="Q862" s="29">
        <v>73</v>
      </c>
      <c r="S862" s="7" t="s">
        <v>902</v>
      </c>
      <c r="T862" s="29">
        <v>73</v>
      </c>
      <c r="V862" s="7" t="s">
        <v>902</v>
      </c>
      <c r="W862" s="29">
        <v>73</v>
      </c>
    </row>
    <row r="863" spans="1:23" x14ac:dyDescent="0.3">
      <c r="A863" s="7" t="s">
        <v>903</v>
      </c>
      <c r="B863" s="29">
        <v>74</v>
      </c>
      <c r="D863" s="7" t="s">
        <v>903</v>
      </c>
      <c r="E863" s="33">
        <v>76</v>
      </c>
      <c r="G863" s="7" t="s">
        <v>903</v>
      </c>
      <c r="H863" s="29">
        <v>72</v>
      </c>
      <c r="J863" s="7" t="s">
        <v>903</v>
      </c>
      <c r="K863" s="29">
        <v>73</v>
      </c>
      <c r="M863" s="7" t="s">
        <v>903</v>
      </c>
      <c r="N863" s="29">
        <v>73</v>
      </c>
      <c r="P863" s="7" t="s">
        <v>903</v>
      </c>
      <c r="Q863" s="29">
        <v>73</v>
      </c>
      <c r="S863" s="7" t="s">
        <v>903</v>
      </c>
      <c r="T863" s="29">
        <v>73</v>
      </c>
      <c r="V863" s="7" t="s">
        <v>903</v>
      </c>
      <c r="W863" s="29">
        <v>73</v>
      </c>
    </row>
    <row r="864" spans="1:23" x14ac:dyDescent="0.3">
      <c r="A864" s="7" t="s">
        <v>905</v>
      </c>
      <c r="B864" s="29">
        <v>74</v>
      </c>
      <c r="D864" s="7" t="s">
        <v>905</v>
      </c>
      <c r="E864" s="33">
        <v>76</v>
      </c>
      <c r="G864" s="7" t="s">
        <v>905</v>
      </c>
      <c r="H864" s="29">
        <v>72</v>
      </c>
      <c r="J864" s="7" t="s">
        <v>905</v>
      </c>
      <c r="K864" s="29">
        <v>73</v>
      </c>
      <c r="M864" s="7" t="s">
        <v>905</v>
      </c>
      <c r="N864" s="29">
        <v>73</v>
      </c>
      <c r="P864" s="7" t="s">
        <v>905</v>
      </c>
      <c r="Q864" s="29">
        <v>73</v>
      </c>
      <c r="S864" s="7" t="s">
        <v>905</v>
      </c>
      <c r="T864" s="29">
        <v>73</v>
      </c>
      <c r="V864" s="7" t="s">
        <v>905</v>
      </c>
      <c r="W864" s="29">
        <v>73</v>
      </c>
    </row>
    <row r="865" spans="1:23" x14ac:dyDescent="0.3">
      <c r="A865" s="7" t="s">
        <v>907</v>
      </c>
      <c r="B865" s="29">
        <v>74</v>
      </c>
      <c r="D865" s="7" t="s">
        <v>907</v>
      </c>
      <c r="E865" s="33">
        <v>76</v>
      </c>
      <c r="G865" s="7" t="s">
        <v>907</v>
      </c>
      <c r="H865" s="29">
        <v>72</v>
      </c>
      <c r="J865" s="7" t="s">
        <v>907</v>
      </c>
      <c r="K865" s="29">
        <v>73</v>
      </c>
      <c r="M865" s="7" t="s">
        <v>907</v>
      </c>
      <c r="N865" s="29">
        <v>73</v>
      </c>
      <c r="P865" s="7" t="s">
        <v>907</v>
      </c>
      <c r="Q865" s="29">
        <v>73</v>
      </c>
      <c r="S865" s="7" t="s">
        <v>907</v>
      </c>
      <c r="T865" s="29">
        <v>73</v>
      </c>
      <c r="V865" s="7" t="s">
        <v>907</v>
      </c>
      <c r="W865" s="29">
        <v>73</v>
      </c>
    </row>
    <row r="866" spans="1:23" x14ac:dyDescent="0.3">
      <c r="A866" s="7" t="s">
        <v>909</v>
      </c>
      <c r="B866" s="29">
        <v>74</v>
      </c>
      <c r="D866" s="7" t="s">
        <v>909</v>
      </c>
      <c r="E866" s="33">
        <v>76</v>
      </c>
      <c r="G866" s="7" t="s">
        <v>909</v>
      </c>
      <c r="H866" s="29">
        <v>72</v>
      </c>
      <c r="J866" s="7" t="s">
        <v>909</v>
      </c>
      <c r="K866" s="29">
        <v>73</v>
      </c>
      <c r="M866" s="7" t="s">
        <v>909</v>
      </c>
      <c r="N866" s="29">
        <v>73</v>
      </c>
      <c r="P866" s="7" t="s">
        <v>909</v>
      </c>
      <c r="Q866" s="29">
        <v>73</v>
      </c>
      <c r="S866" s="7" t="s">
        <v>909</v>
      </c>
      <c r="T866" s="29">
        <v>73</v>
      </c>
      <c r="V866" s="7" t="s">
        <v>909</v>
      </c>
      <c r="W866" s="29">
        <v>73</v>
      </c>
    </row>
    <row r="867" spans="1:23" x14ac:dyDescent="0.3">
      <c r="A867" s="7" t="s">
        <v>911</v>
      </c>
      <c r="B867" s="29">
        <v>74</v>
      </c>
      <c r="D867" s="7" t="s">
        <v>911</v>
      </c>
      <c r="E867" s="33">
        <v>76</v>
      </c>
      <c r="G867" s="7" t="s">
        <v>911</v>
      </c>
      <c r="H867" s="29">
        <v>72</v>
      </c>
      <c r="J867" s="7" t="s">
        <v>911</v>
      </c>
      <c r="K867" s="29">
        <v>73</v>
      </c>
      <c r="M867" s="7" t="s">
        <v>911</v>
      </c>
      <c r="N867" s="29">
        <v>73</v>
      </c>
      <c r="P867" s="7" t="s">
        <v>911</v>
      </c>
      <c r="Q867" s="29">
        <v>73</v>
      </c>
      <c r="S867" s="7" t="s">
        <v>911</v>
      </c>
      <c r="T867" s="29">
        <v>73</v>
      </c>
      <c r="V867" s="7" t="s">
        <v>911</v>
      </c>
      <c r="W867" s="29">
        <v>73</v>
      </c>
    </row>
    <row r="868" spans="1:23" x14ac:dyDescent="0.3">
      <c r="A868" s="7" t="s">
        <v>913</v>
      </c>
      <c r="B868" s="29">
        <v>74</v>
      </c>
      <c r="D868" s="7" t="s">
        <v>913</v>
      </c>
      <c r="E868" s="33">
        <v>76</v>
      </c>
      <c r="G868" s="7" t="s">
        <v>913</v>
      </c>
      <c r="H868" s="29">
        <v>72</v>
      </c>
      <c r="J868" s="7" t="s">
        <v>913</v>
      </c>
      <c r="K868" s="29">
        <v>73</v>
      </c>
      <c r="M868" s="7" t="s">
        <v>913</v>
      </c>
      <c r="N868" s="29">
        <v>73</v>
      </c>
      <c r="P868" s="7" t="s">
        <v>913</v>
      </c>
      <c r="Q868" s="29">
        <v>73</v>
      </c>
      <c r="S868" s="7" t="s">
        <v>913</v>
      </c>
      <c r="T868" s="29">
        <v>73</v>
      </c>
      <c r="V868" s="7" t="s">
        <v>913</v>
      </c>
      <c r="W868" s="29">
        <v>73</v>
      </c>
    </row>
    <row r="869" spans="1:23" x14ac:dyDescent="0.3">
      <c r="A869" s="7" t="s">
        <v>915</v>
      </c>
      <c r="B869" s="29">
        <v>74</v>
      </c>
      <c r="D869" s="7" t="s">
        <v>915</v>
      </c>
      <c r="E869" s="33">
        <v>76</v>
      </c>
      <c r="G869" s="7" t="s">
        <v>915</v>
      </c>
      <c r="H869" s="29">
        <v>72</v>
      </c>
      <c r="J869" s="7" t="s">
        <v>915</v>
      </c>
      <c r="K869" s="29">
        <v>73</v>
      </c>
      <c r="M869" s="7" t="s">
        <v>915</v>
      </c>
      <c r="N869" s="29">
        <v>73</v>
      </c>
      <c r="P869" s="7" t="s">
        <v>915</v>
      </c>
      <c r="Q869" s="29">
        <v>73</v>
      </c>
      <c r="S869" s="7" t="s">
        <v>915</v>
      </c>
      <c r="T869" s="29">
        <v>73</v>
      </c>
      <c r="V869" s="7" t="s">
        <v>915</v>
      </c>
      <c r="W869" s="29">
        <v>73</v>
      </c>
    </row>
    <row r="870" spans="1:23" x14ac:dyDescent="0.3">
      <c r="A870" s="7" t="s">
        <v>917</v>
      </c>
      <c r="B870" s="29">
        <v>74</v>
      </c>
      <c r="D870" s="7" t="s">
        <v>917</v>
      </c>
      <c r="E870" s="33">
        <v>76</v>
      </c>
      <c r="G870" s="7" t="s">
        <v>917</v>
      </c>
      <c r="H870" s="29">
        <v>72</v>
      </c>
      <c r="J870" s="7" t="s">
        <v>917</v>
      </c>
      <c r="K870" s="29">
        <v>73</v>
      </c>
      <c r="M870" s="7" t="s">
        <v>917</v>
      </c>
      <c r="N870" s="29">
        <v>73</v>
      </c>
      <c r="P870" s="7" t="s">
        <v>917</v>
      </c>
      <c r="Q870" s="29">
        <v>73</v>
      </c>
      <c r="S870" s="7" t="s">
        <v>917</v>
      </c>
      <c r="T870" s="29">
        <v>73</v>
      </c>
      <c r="V870" s="7" t="s">
        <v>917</v>
      </c>
      <c r="W870" s="29">
        <v>73</v>
      </c>
    </row>
    <row r="871" spans="1:23" x14ac:dyDescent="0.3">
      <c r="A871" s="7" t="s">
        <v>919</v>
      </c>
      <c r="B871" s="29">
        <v>74</v>
      </c>
      <c r="D871" s="7" t="s">
        <v>919</v>
      </c>
      <c r="E871" s="33">
        <v>76</v>
      </c>
      <c r="G871" s="7" t="s">
        <v>919</v>
      </c>
      <c r="H871" s="29">
        <v>72</v>
      </c>
      <c r="J871" s="7" t="s">
        <v>919</v>
      </c>
      <c r="K871" s="29">
        <v>73</v>
      </c>
      <c r="M871" s="7" t="s">
        <v>919</v>
      </c>
      <c r="N871" s="29">
        <v>73</v>
      </c>
      <c r="P871" s="7" t="s">
        <v>919</v>
      </c>
      <c r="Q871" s="29">
        <v>73</v>
      </c>
      <c r="S871" s="7" t="s">
        <v>919</v>
      </c>
      <c r="T871" s="29">
        <v>73</v>
      </c>
      <c r="V871" s="7" t="s">
        <v>919</v>
      </c>
      <c r="W871" s="29">
        <v>73</v>
      </c>
    </row>
    <row r="872" spans="1:23" x14ac:dyDescent="0.3">
      <c r="A872" s="7" t="s">
        <v>921</v>
      </c>
      <c r="B872" s="29">
        <v>74</v>
      </c>
      <c r="D872" s="7" t="s">
        <v>921</v>
      </c>
      <c r="E872" s="33">
        <v>76</v>
      </c>
      <c r="G872" s="7" t="s">
        <v>921</v>
      </c>
      <c r="H872" s="29">
        <v>72</v>
      </c>
      <c r="J872" s="7" t="s">
        <v>921</v>
      </c>
      <c r="K872" s="29">
        <v>73</v>
      </c>
      <c r="M872" s="7" t="s">
        <v>921</v>
      </c>
      <c r="N872" s="29">
        <v>73</v>
      </c>
      <c r="P872" s="7" t="s">
        <v>921</v>
      </c>
      <c r="Q872" s="29">
        <v>73</v>
      </c>
      <c r="S872" s="7" t="s">
        <v>921</v>
      </c>
      <c r="T872" s="29">
        <v>73</v>
      </c>
      <c r="V872" s="7" t="s">
        <v>921</v>
      </c>
      <c r="W872" s="29">
        <v>73</v>
      </c>
    </row>
    <row r="873" spans="1:23" x14ac:dyDescent="0.3">
      <c r="A873" s="6" t="s">
        <v>923</v>
      </c>
      <c r="B873" s="29">
        <v>74</v>
      </c>
      <c r="D873" s="7" t="s">
        <v>923</v>
      </c>
      <c r="E873" s="33">
        <v>76</v>
      </c>
      <c r="G873" s="7" t="s">
        <v>923</v>
      </c>
      <c r="H873" s="29">
        <v>72</v>
      </c>
      <c r="J873" s="7" t="s">
        <v>923</v>
      </c>
      <c r="K873" s="29">
        <v>73</v>
      </c>
      <c r="M873" s="7" t="s">
        <v>923</v>
      </c>
      <c r="N873" s="29">
        <v>73</v>
      </c>
      <c r="P873" s="7" t="s">
        <v>923</v>
      </c>
      <c r="Q873" s="29">
        <v>73</v>
      </c>
      <c r="S873" s="7" t="s">
        <v>923</v>
      </c>
      <c r="T873" s="29">
        <v>73</v>
      </c>
      <c r="V873" s="7" t="s">
        <v>923</v>
      </c>
      <c r="W873" s="29">
        <v>73</v>
      </c>
    </row>
    <row r="874" spans="1:23" x14ac:dyDescent="0.3">
      <c r="A874" s="7" t="s">
        <v>924</v>
      </c>
      <c r="B874" s="29">
        <v>73</v>
      </c>
      <c r="D874" s="7" t="s">
        <v>924</v>
      </c>
      <c r="E874" s="33">
        <v>75</v>
      </c>
      <c r="G874" s="7" t="s">
        <v>924</v>
      </c>
      <c r="H874" s="29">
        <v>71</v>
      </c>
      <c r="J874" s="7" t="s">
        <v>924</v>
      </c>
      <c r="K874" s="29">
        <v>73</v>
      </c>
      <c r="M874" s="7" t="s">
        <v>924</v>
      </c>
      <c r="N874" s="29">
        <v>73</v>
      </c>
      <c r="P874" s="7" t="s">
        <v>924</v>
      </c>
      <c r="Q874" s="29">
        <v>73</v>
      </c>
      <c r="S874" s="7" t="s">
        <v>924</v>
      </c>
      <c r="T874" s="29">
        <v>73</v>
      </c>
      <c r="V874" s="7" t="s">
        <v>924</v>
      </c>
      <c r="W874" s="29">
        <v>73</v>
      </c>
    </row>
    <row r="875" spans="1:23" x14ac:dyDescent="0.3">
      <c r="A875" s="7" t="s">
        <v>925</v>
      </c>
      <c r="B875" s="29">
        <v>73</v>
      </c>
      <c r="D875" s="7" t="s">
        <v>925</v>
      </c>
      <c r="E875" s="33">
        <v>75</v>
      </c>
      <c r="G875" s="7" t="s">
        <v>925</v>
      </c>
      <c r="H875" s="29">
        <v>71</v>
      </c>
      <c r="J875" s="7" t="s">
        <v>925</v>
      </c>
      <c r="K875" s="29">
        <v>73</v>
      </c>
      <c r="M875" s="7" t="s">
        <v>925</v>
      </c>
      <c r="N875" s="29">
        <v>73</v>
      </c>
      <c r="P875" s="7" t="s">
        <v>925</v>
      </c>
      <c r="Q875" s="29">
        <v>73</v>
      </c>
      <c r="S875" s="7" t="s">
        <v>925</v>
      </c>
      <c r="T875" s="29">
        <v>73</v>
      </c>
      <c r="V875" s="7" t="s">
        <v>925</v>
      </c>
      <c r="W875" s="29">
        <v>73</v>
      </c>
    </row>
    <row r="876" spans="1:23" x14ac:dyDescent="0.3">
      <c r="A876" s="7" t="s">
        <v>926</v>
      </c>
      <c r="B876" s="29">
        <v>73</v>
      </c>
      <c r="D876" s="7" t="s">
        <v>926</v>
      </c>
      <c r="E876" s="33">
        <v>75</v>
      </c>
      <c r="G876" s="7" t="s">
        <v>926</v>
      </c>
      <c r="H876" s="29">
        <v>71</v>
      </c>
      <c r="J876" s="7" t="s">
        <v>926</v>
      </c>
      <c r="K876" s="29">
        <v>73</v>
      </c>
      <c r="M876" s="7" t="s">
        <v>926</v>
      </c>
      <c r="N876" s="29">
        <v>73</v>
      </c>
      <c r="P876" s="7" t="s">
        <v>926</v>
      </c>
      <c r="Q876" s="29">
        <v>73</v>
      </c>
      <c r="S876" s="7" t="s">
        <v>926</v>
      </c>
      <c r="T876" s="29">
        <v>73</v>
      </c>
      <c r="V876" s="7" t="s">
        <v>926</v>
      </c>
      <c r="W876" s="29">
        <v>73</v>
      </c>
    </row>
    <row r="877" spans="1:23" x14ac:dyDescent="0.3">
      <c r="A877" s="7" t="s">
        <v>927</v>
      </c>
      <c r="B877" s="29">
        <v>73</v>
      </c>
      <c r="D877" s="7" t="s">
        <v>927</v>
      </c>
      <c r="E877" s="33">
        <v>75</v>
      </c>
      <c r="G877" s="7" t="s">
        <v>927</v>
      </c>
      <c r="H877" s="29">
        <v>71</v>
      </c>
      <c r="J877" s="7" t="s">
        <v>927</v>
      </c>
      <c r="K877" s="29">
        <v>73</v>
      </c>
      <c r="M877" s="7" t="s">
        <v>927</v>
      </c>
      <c r="N877" s="29">
        <v>73</v>
      </c>
      <c r="P877" s="7" t="s">
        <v>927</v>
      </c>
      <c r="Q877" s="29">
        <v>73</v>
      </c>
      <c r="S877" s="7" t="s">
        <v>927</v>
      </c>
      <c r="T877" s="29">
        <v>73</v>
      </c>
      <c r="V877" s="7" t="s">
        <v>927</v>
      </c>
      <c r="W877" s="29">
        <v>73</v>
      </c>
    </row>
    <row r="878" spans="1:23" x14ac:dyDescent="0.3">
      <c r="A878" s="7" t="s">
        <v>928</v>
      </c>
      <c r="B878" s="29">
        <v>73</v>
      </c>
      <c r="D878" s="7" t="s">
        <v>928</v>
      </c>
      <c r="E878" s="33">
        <v>75</v>
      </c>
      <c r="G878" s="7" t="s">
        <v>928</v>
      </c>
      <c r="H878" s="29">
        <v>71</v>
      </c>
      <c r="J878" s="7" t="s">
        <v>928</v>
      </c>
      <c r="K878" s="29">
        <v>73</v>
      </c>
      <c r="M878" s="7" t="s">
        <v>928</v>
      </c>
      <c r="N878" s="29">
        <v>73</v>
      </c>
      <c r="P878" s="7" t="s">
        <v>928</v>
      </c>
      <c r="Q878" s="29">
        <v>73</v>
      </c>
      <c r="S878" s="7" t="s">
        <v>928</v>
      </c>
      <c r="T878" s="29">
        <v>73</v>
      </c>
      <c r="V878" s="7" t="s">
        <v>928</v>
      </c>
      <c r="W878" s="29">
        <v>73</v>
      </c>
    </row>
    <row r="879" spans="1:23" x14ac:dyDescent="0.3">
      <c r="A879" s="7" t="s">
        <v>929</v>
      </c>
      <c r="B879" s="29">
        <v>73</v>
      </c>
      <c r="D879" s="7" t="s">
        <v>929</v>
      </c>
      <c r="E879" s="33">
        <v>75</v>
      </c>
      <c r="G879" s="7" t="s">
        <v>929</v>
      </c>
      <c r="H879" s="29">
        <v>71</v>
      </c>
      <c r="J879" s="7" t="s">
        <v>929</v>
      </c>
      <c r="K879" s="29">
        <v>73</v>
      </c>
      <c r="M879" s="7" t="s">
        <v>929</v>
      </c>
      <c r="N879" s="29">
        <v>73</v>
      </c>
      <c r="P879" s="7" t="s">
        <v>929</v>
      </c>
      <c r="Q879" s="29">
        <v>73</v>
      </c>
      <c r="S879" s="7" t="s">
        <v>929</v>
      </c>
      <c r="T879" s="29">
        <v>73</v>
      </c>
      <c r="V879" s="7" t="s">
        <v>929</v>
      </c>
      <c r="W879" s="29">
        <v>73</v>
      </c>
    </row>
    <row r="880" spans="1:23" x14ac:dyDescent="0.3">
      <c r="A880" s="7" t="s">
        <v>930</v>
      </c>
      <c r="B880" s="29">
        <v>73</v>
      </c>
      <c r="D880" s="7" t="s">
        <v>930</v>
      </c>
      <c r="E880" s="33">
        <v>75</v>
      </c>
      <c r="G880" s="7" t="s">
        <v>930</v>
      </c>
      <c r="H880" s="29">
        <v>71</v>
      </c>
      <c r="J880" s="7" t="s">
        <v>930</v>
      </c>
      <c r="K880" s="29">
        <v>73</v>
      </c>
      <c r="M880" s="7" t="s">
        <v>930</v>
      </c>
      <c r="N880" s="29">
        <v>73</v>
      </c>
      <c r="P880" s="7" t="s">
        <v>930</v>
      </c>
      <c r="Q880" s="29">
        <v>73</v>
      </c>
      <c r="S880" s="7" t="s">
        <v>930</v>
      </c>
      <c r="T880" s="29">
        <v>73</v>
      </c>
      <c r="V880" s="7" t="s">
        <v>930</v>
      </c>
      <c r="W880" s="29">
        <v>73</v>
      </c>
    </row>
    <row r="881" spans="1:23" x14ac:dyDescent="0.3">
      <c r="A881" s="7" t="s">
        <v>931</v>
      </c>
      <c r="B881" s="29">
        <v>73</v>
      </c>
      <c r="D881" s="7" t="s">
        <v>931</v>
      </c>
      <c r="E881" s="33">
        <v>75</v>
      </c>
      <c r="G881" s="7" t="s">
        <v>931</v>
      </c>
      <c r="H881" s="29">
        <v>71</v>
      </c>
      <c r="J881" s="7" t="s">
        <v>931</v>
      </c>
      <c r="K881" s="29">
        <v>73</v>
      </c>
      <c r="M881" s="7" t="s">
        <v>931</v>
      </c>
      <c r="N881" s="29">
        <v>73</v>
      </c>
      <c r="P881" s="7" t="s">
        <v>931</v>
      </c>
      <c r="Q881" s="29">
        <v>73</v>
      </c>
      <c r="S881" s="7" t="s">
        <v>931</v>
      </c>
      <c r="T881" s="29">
        <v>73</v>
      </c>
      <c r="V881" s="7" t="s">
        <v>931</v>
      </c>
      <c r="W881" s="29">
        <v>73</v>
      </c>
    </row>
    <row r="882" spans="1:23" x14ac:dyDescent="0.3">
      <c r="A882" s="7" t="s">
        <v>932</v>
      </c>
      <c r="B882" s="29">
        <v>73</v>
      </c>
      <c r="D882" s="7" t="s">
        <v>932</v>
      </c>
      <c r="E882" s="33">
        <v>75</v>
      </c>
      <c r="G882" s="7" t="s">
        <v>932</v>
      </c>
      <c r="H882" s="29">
        <v>71</v>
      </c>
      <c r="J882" s="7" t="s">
        <v>932</v>
      </c>
      <c r="K882" s="29">
        <v>73</v>
      </c>
      <c r="M882" s="7" t="s">
        <v>932</v>
      </c>
      <c r="N882" s="29">
        <v>73</v>
      </c>
      <c r="P882" s="7" t="s">
        <v>932</v>
      </c>
      <c r="Q882" s="29">
        <v>73</v>
      </c>
      <c r="S882" s="7" t="s">
        <v>932</v>
      </c>
      <c r="T882" s="29">
        <v>73</v>
      </c>
      <c r="V882" s="7" t="s">
        <v>932</v>
      </c>
      <c r="W882" s="29">
        <v>73</v>
      </c>
    </row>
    <row r="883" spans="1:23" x14ac:dyDescent="0.3">
      <c r="A883" s="7" t="s">
        <v>933</v>
      </c>
      <c r="B883" s="29">
        <v>73</v>
      </c>
      <c r="D883" s="7" t="s">
        <v>933</v>
      </c>
      <c r="E883" s="33">
        <v>75</v>
      </c>
      <c r="G883" s="7" t="s">
        <v>933</v>
      </c>
      <c r="H883" s="29">
        <v>71</v>
      </c>
      <c r="J883" s="7" t="s">
        <v>933</v>
      </c>
      <c r="K883" s="29">
        <v>73</v>
      </c>
      <c r="M883" s="7" t="s">
        <v>933</v>
      </c>
      <c r="N883" s="29">
        <v>73</v>
      </c>
      <c r="P883" s="7" t="s">
        <v>933</v>
      </c>
      <c r="Q883" s="29">
        <v>73</v>
      </c>
      <c r="S883" s="7" t="s">
        <v>933</v>
      </c>
      <c r="T883" s="29">
        <v>73</v>
      </c>
      <c r="V883" s="7" t="s">
        <v>933</v>
      </c>
      <c r="W883" s="29">
        <v>73</v>
      </c>
    </row>
    <row r="884" spans="1:23" x14ac:dyDescent="0.3">
      <c r="A884" s="7" t="s">
        <v>934</v>
      </c>
      <c r="B884" s="29">
        <v>73</v>
      </c>
      <c r="D884" s="7" t="s">
        <v>934</v>
      </c>
      <c r="E884" s="33">
        <v>75</v>
      </c>
      <c r="G884" s="7" t="s">
        <v>934</v>
      </c>
      <c r="H884" s="29">
        <v>71</v>
      </c>
      <c r="J884" s="7" t="s">
        <v>934</v>
      </c>
      <c r="K884" s="29">
        <v>72</v>
      </c>
      <c r="M884" s="7" t="s">
        <v>934</v>
      </c>
      <c r="N884" s="29">
        <v>72</v>
      </c>
      <c r="P884" s="7" t="s">
        <v>934</v>
      </c>
      <c r="Q884" s="29">
        <v>72</v>
      </c>
      <c r="S884" s="7" t="s">
        <v>934</v>
      </c>
      <c r="T884" s="29">
        <v>72</v>
      </c>
      <c r="V884" s="7" t="s">
        <v>934</v>
      </c>
      <c r="W884" s="29">
        <v>72</v>
      </c>
    </row>
    <row r="885" spans="1:23" x14ac:dyDescent="0.3">
      <c r="A885" s="7" t="s">
        <v>935</v>
      </c>
      <c r="B885" s="29">
        <v>73</v>
      </c>
      <c r="D885" s="7" t="s">
        <v>935</v>
      </c>
      <c r="E885" s="33">
        <v>75</v>
      </c>
      <c r="G885" s="7" t="s">
        <v>935</v>
      </c>
      <c r="H885" s="29">
        <v>71</v>
      </c>
      <c r="J885" s="7" t="s">
        <v>935</v>
      </c>
      <c r="K885" s="29">
        <v>72</v>
      </c>
      <c r="M885" s="7" t="s">
        <v>935</v>
      </c>
      <c r="N885" s="29">
        <v>72</v>
      </c>
      <c r="P885" s="7" t="s">
        <v>935</v>
      </c>
      <c r="Q885" s="29">
        <v>72</v>
      </c>
      <c r="S885" s="7" t="s">
        <v>935</v>
      </c>
      <c r="T885" s="29">
        <v>72</v>
      </c>
      <c r="V885" s="7" t="s">
        <v>935</v>
      </c>
      <c r="W885" s="29">
        <v>72</v>
      </c>
    </row>
    <row r="886" spans="1:23" x14ac:dyDescent="0.3">
      <c r="A886" s="7" t="s">
        <v>936</v>
      </c>
      <c r="B886" s="29">
        <v>73</v>
      </c>
      <c r="D886" s="7" t="s">
        <v>936</v>
      </c>
      <c r="E886" s="33">
        <v>75</v>
      </c>
      <c r="G886" s="7" t="s">
        <v>936</v>
      </c>
      <c r="H886" s="29">
        <v>71</v>
      </c>
      <c r="J886" s="7" t="s">
        <v>936</v>
      </c>
      <c r="K886" s="29">
        <v>72</v>
      </c>
      <c r="M886" s="7" t="s">
        <v>936</v>
      </c>
      <c r="N886" s="29">
        <v>72</v>
      </c>
      <c r="P886" s="7" t="s">
        <v>936</v>
      </c>
      <c r="Q886" s="29">
        <v>72</v>
      </c>
      <c r="S886" s="7" t="s">
        <v>936</v>
      </c>
      <c r="T886" s="29">
        <v>72</v>
      </c>
      <c r="V886" s="7" t="s">
        <v>936</v>
      </c>
      <c r="W886" s="29">
        <v>72</v>
      </c>
    </row>
    <row r="887" spans="1:23" x14ac:dyDescent="0.3">
      <c r="A887" s="7" t="s">
        <v>937</v>
      </c>
      <c r="B887" s="29">
        <v>73</v>
      </c>
      <c r="D887" s="7" t="s">
        <v>937</v>
      </c>
      <c r="E887" s="33">
        <v>75</v>
      </c>
      <c r="G887" s="7" t="s">
        <v>937</v>
      </c>
      <c r="H887" s="29">
        <v>71</v>
      </c>
      <c r="J887" s="7" t="s">
        <v>937</v>
      </c>
      <c r="K887" s="29">
        <v>72</v>
      </c>
      <c r="M887" s="7" t="s">
        <v>937</v>
      </c>
      <c r="N887" s="29">
        <v>72</v>
      </c>
      <c r="P887" s="7" t="s">
        <v>937</v>
      </c>
      <c r="Q887" s="29">
        <v>72</v>
      </c>
      <c r="S887" s="7" t="s">
        <v>937</v>
      </c>
      <c r="T887" s="29">
        <v>72</v>
      </c>
      <c r="V887" s="7" t="s">
        <v>937</v>
      </c>
      <c r="W887" s="29">
        <v>72</v>
      </c>
    </row>
    <row r="888" spans="1:23" x14ac:dyDescent="0.3">
      <c r="A888" s="7" t="s">
        <v>938</v>
      </c>
      <c r="B888" s="29">
        <v>73</v>
      </c>
      <c r="D888" s="7" t="s">
        <v>938</v>
      </c>
      <c r="E888" s="33">
        <v>75</v>
      </c>
      <c r="G888" s="7" t="s">
        <v>938</v>
      </c>
      <c r="H888" s="29">
        <v>71</v>
      </c>
      <c r="J888" s="7" t="s">
        <v>938</v>
      </c>
      <c r="K888" s="29">
        <v>72</v>
      </c>
      <c r="M888" s="7" t="s">
        <v>938</v>
      </c>
      <c r="N888" s="29">
        <v>72</v>
      </c>
      <c r="P888" s="7" t="s">
        <v>938</v>
      </c>
      <c r="Q888" s="29">
        <v>72</v>
      </c>
      <c r="S888" s="7" t="s">
        <v>938</v>
      </c>
      <c r="T888" s="29">
        <v>72</v>
      </c>
      <c r="V888" s="7" t="s">
        <v>938</v>
      </c>
      <c r="W888" s="29">
        <v>72</v>
      </c>
    </row>
    <row r="889" spans="1:23" x14ac:dyDescent="0.3">
      <c r="A889" s="7" t="s">
        <v>939</v>
      </c>
      <c r="B889" s="29">
        <v>73</v>
      </c>
      <c r="D889" s="7" t="s">
        <v>939</v>
      </c>
      <c r="E889" s="33">
        <v>75</v>
      </c>
      <c r="G889" s="7" t="s">
        <v>939</v>
      </c>
      <c r="H889" s="29">
        <v>71</v>
      </c>
      <c r="J889" s="7" t="s">
        <v>939</v>
      </c>
      <c r="K889" s="29">
        <v>72</v>
      </c>
      <c r="M889" s="7" t="s">
        <v>939</v>
      </c>
      <c r="N889" s="29">
        <v>72</v>
      </c>
      <c r="P889" s="7" t="s">
        <v>939</v>
      </c>
      <c r="Q889" s="29">
        <v>72</v>
      </c>
      <c r="S889" s="7" t="s">
        <v>939</v>
      </c>
      <c r="T889" s="29">
        <v>72</v>
      </c>
      <c r="V889" s="7" t="s">
        <v>939</v>
      </c>
      <c r="W889" s="29">
        <v>72</v>
      </c>
    </row>
    <row r="890" spans="1:23" x14ac:dyDescent="0.3">
      <c r="A890" s="7" t="s">
        <v>940</v>
      </c>
      <c r="B890" s="29">
        <v>73</v>
      </c>
      <c r="D890" s="7" t="s">
        <v>940</v>
      </c>
      <c r="E890" s="33">
        <v>75</v>
      </c>
      <c r="G890" s="7" t="s">
        <v>940</v>
      </c>
      <c r="H890" s="29">
        <v>71</v>
      </c>
      <c r="J890" s="7" t="s">
        <v>940</v>
      </c>
      <c r="K890" s="29">
        <v>72</v>
      </c>
      <c r="M890" s="7" t="s">
        <v>940</v>
      </c>
      <c r="N890" s="29">
        <v>72</v>
      </c>
      <c r="P890" s="7" t="s">
        <v>940</v>
      </c>
      <c r="Q890" s="29">
        <v>72</v>
      </c>
      <c r="S890" s="7" t="s">
        <v>940</v>
      </c>
      <c r="T890" s="29">
        <v>72</v>
      </c>
      <c r="V890" s="7" t="s">
        <v>940</v>
      </c>
      <c r="W890" s="29">
        <v>72</v>
      </c>
    </row>
    <row r="891" spans="1:23" x14ac:dyDescent="0.3">
      <c r="A891" s="7" t="s">
        <v>941</v>
      </c>
      <c r="B891" s="29">
        <v>73</v>
      </c>
      <c r="D891" s="7" t="s">
        <v>941</v>
      </c>
      <c r="E891" s="33">
        <v>75</v>
      </c>
      <c r="G891" s="7" t="s">
        <v>941</v>
      </c>
      <c r="H891" s="29">
        <v>71</v>
      </c>
      <c r="J891" s="7" t="s">
        <v>941</v>
      </c>
      <c r="K891" s="29">
        <v>72</v>
      </c>
      <c r="M891" s="7" t="s">
        <v>941</v>
      </c>
      <c r="N891" s="29">
        <v>72</v>
      </c>
      <c r="P891" s="7" t="s">
        <v>941</v>
      </c>
      <c r="Q891" s="29">
        <v>72</v>
      </c>
      <c r="S891" s="7" t="s">
        <v>941</v>
      </c>
      <c r="T891" s="29">
        <v>72</v>
      </c>
      <c r="V891" s="7" t="s">
        <v>941</v>
      </c>
      <c r="W891" s="29">
        <v>72</v>
      </c>
    </row>
    <row r="892" spans="1:23" x14ac:dyDescent="0.3">
      <c r="A892" s="7" t="s">
        <v>942</v>
      </c>
      <c r="B892" s="29">
        <v>73</v>
      </c>
      <c r="D892" s="7" t="s">
        <v>942</v>
      </c>
      <c r="E892" s="33">
        <v>75</v>
      </c>
      <c r="G892" s="7" t="s">
        <v>942</v>
      </c>
      <c r="H892" s="29">
        <v>71</v>
      </c>
      <c r="J892" s="7" t="s">
        <v>942</v>
      </c>
      <c r="K892" s="29">
        <v>72</v>
      </c>
      <c r="M892" s="7" t="s">
        <v>942</v>
      </c>
      <c r="N892" s="29">
        <v>72</v>
      </c>
      <c r="P892" s="7" t="s">
        <v>942</v>
      </c>
      <c r="Q892" s="29">
        <v>72</v>
      </c>
      <c r="S892" s="7" t="s">
        <v>942</v>
      </c>
      <c r="T892" s="29">
        <v>72</v>
      </c>
      <c r="V892" s="7" t="s">
        <v>942</v>
      </c>
      <c r="W892" s="29">
        <v>72</v>
      </c>
    </row>
    <row r="893" spans="1:23" x14ac:dyDescent="0.3">
      <c r="A893" s="7" t="s">
        <v>943</v>
      </c>
      <c r="B893" s="29">
        <v>73</v>
      </c>
      <c r="D893" s="7" t="s">
        <v>943</v>
      </c>
      <c r="E893" s="33">
        <v>75</v>
      </c>
      <c r="G893" s="7" t="s">
        <v>943</v>
      </c>
      <c r="H893" s="29">
        <v>71</v>
      </c>
      <c r="J893" s="7" t="s">
        <v>943</v>
      </c>
      <c r="K893" s="29">
        <v>72</v>
      </c>
      <c r="M893" s="7" t="s">
        <v>943</v>
      </c>
      <c r="N893" s="29">
        <v>72</v>
      </c>
      <c r="P893" s="7" t="s">
        <v>943</v>
      </c>
      <c r="Q893" s="29">
        <v>72</v>
      </c>
      <c r="S893" s="7" t="s">
        <v>943</v>
      </c>
      <c r="T893" s="29">
        <v>72</v>
      </c>
      <c r="V893" s="7" t="s">
        <v>943</v>
      </c>
      <c r="W893" s="29">
        <v>72</v>
      </c>
    </row>
    <row r="894" spans="1:23" x14ac:dyDescent="0.3">
      <c r="A894" s="7" t="s">
        <v>944</v>
      </c>
      <c r="B894" s="29">
        <v>73</v>
      </c>
      <c r="D894" s="7" t="s">
        <v>944</v>
      </c>
      <c r="E894" s="33">
        <v>75</v>
      </c>
      <c r="G894" s="7" t="s">
        <v>944</v>
      </c>
      <c r="H894" s="29">
        <v>71</v>
      </c>
      <c r="J894" s="7" t="s">
        <v>944</v>
      </c>
      <c r="K894" s="29">
        <v>72</v>
      </c>
      <c r="M894" s="7" t="s">
        <v>944</v>
      </c>
      <c r="N894" s="29">
        <v>72</v>
      </c>
      <c r="P894" s="7" t="s">
        <v>944</v>
      </c>
      <c r="Q894" s="29">
        <v>72</v>
      </c>
      <c r="S894" s="7" t="s">
        <v>944</v>
      </c>
      <c r="T894" s="29">
        <v>72</v>
      </c>
      <c r="V894" s="7" t="s">
        <v>944</v>
      </c>
      <c r="W894" s="29">
        <v>72</v>
      </c>
    </row>
    <row r="895" spans="1:23" x14ac:dyDescent="0.3">
      <c r="A895" s="7" t="s">
        <v>945</v>
      </c>
      <c r="B895" s="29">
        <v>73</v>
      </c>
      <c r="D895" s="7" t="s">
        <v>945</v>
      </c>
      <c r="E895" s="33">
        <v>75</v>
      </c>
      <c r="G895" s="7" t="s">
        <v>945</v>
      </c>
      <c r="H895" s="29">
        <v>71</v>
      </c>
      <c r="J895" s="7" t="s">
        <v>945</v>
      </c>
      <c r="K895" s="29">
        <v>72</v>
      </c>
      <c r="M895" s="7" t="s">
        <v>945</v>
      </c>
      <c r="N895" s="29">
        <v>72</v>
      </c>
      <c r="P895" s="7" t="s">
        <v>945</v>
      </c>
      <c r="Q895" s="29">
        <v>72</v>
      </c>
      <c r="S895" s="7" t="s">
        <v>945</v>
      </c>
      <c r="T895" s="29">
        <v>72</v>
      </c>
      <c r="V895" s="7" t="s">
        <v>945</v>
      </c>
      <c r="W895" s="29">
        <v>72</v>
      </c>
    </row>
    <row r="896" spans="1:23" x14ac:dyDescent="0.3">
      <c r="A896" s="7" t="s">
        <v>946</v>
      </c>
      <c r="B896" s="29">
        <v>73</v>
      </c>
      <c r="D896" s="7" t="s">
        <v>946</v>
      </c>
      <c r="E896" s="33">
        <v>75</v>
      </c>
      <c r="G896" s="7" t="s">
        <v>946</v>
      </c>
      <c r="H896" s="29">
        <v>71</v>
      </c>
      <c r="J896" s="7" t="s">
        <v>946</v>
      </c>
      <c r="K896" s="29">
        <v>72</v>
      </c>
      <c r="M896" s="7" t="s">
        <v>946</v>
      </c>
      <c r="N896" s="29">
        <v>72</v>
      </c>
      <c r="P896" s="7" t="s">
        <v>946</v>
      </c>
      <c r="Q896" s="29">
        <v>72</v>
      </c>
      <c r="S896" s="7" t="s">
        <v>946</v>
      </c>
      <c r="T896" s="29">
        <v>72</v>
      </c>
      <c r="V896" s="7" t="s">
        <v>946</v>
      </c>
      <c r="W896" s="29">
        <v>72</v>
      </c>
    </row>
    <row r="897" spans="1:23" x14ac:dyDescent="0.3">
      <c r="A897" s="7" t="s">
        <v>947</v>
      </c>
      <c r="B897" s="29">
        <v>73</v>
      </c>
      <c r="D897" s="7" t="s">
        <v>947</v>
      </c>
      <c r="E897" s="33">
        <v>75</v>
      </c>
      <c r="G897" s="7" t="s">
        <v>947</v>
      </c>
      <c r="H897" s="29">
        <v>71</v>
      </c>
      <c r="J897" s="7" t="s">
        <v>947</v>
      </c>
      <c r="K897" s="29">
        <v>72</v>
      </c>
      <c r="M897" s="7" t="s">
        <v>947</v>
      </c>
      <c r="N897" s="29">
        <v>72</v>
      </c>
      <c r="P897" s="7" t="s">
        <v>947</v>
      </c>
      <c r="Q897" s="29">
        <v>72</v>
      </c>
      <c r="S897" s="7" t="s">
        <v>947</v>
      </c>
      <c r="T897" s="29">
        <v>72</v>
      </c>
      <c r="V897" s="7" t="s">
        <v>947</v>
      </c>
      <c r="W897" s="29">
        <v>72</v>
      </c>
    </row>
    <row r="898" spans="1:23" x14ac:dyDescent="0.3">
      <c r="A898" s="7" t="s">
        <v>948</v>
      </c>
      <c r="B898" s="29">
        <v>73</v>
      </c>
      <c r="D898" s="7" t="s">
        <v>948</v>
      </c>
      <c r="E898" s="33">
        <v>75</v>
      </c>
      <c r="G898" s="7" t="s">
        <v>948</v>
      </c>
      <c r="H898" s="29">
        <v>71</v>
      </c>
      <c r="J898" s="7" t="s">
        <v>948</v>
      </c>
      <c r="K898" s="29">
        <v>72</v>
      </c>
      <c r="M898" s="7" t="s">
        <v>948</v>
      </c>
      <c r="N898" s="29">
        <v>72</v>
      </c>
      <c r="P898" s="7" t="s">
        <v>948</v>
      </c>
      <c r="Q898" s="29">
        <v>72</v>
      </c>
      <c r="S898" s="7" t="s">
        <v>948</v>
      </c>
      <c r="T898" s="29">
        <v>72</v>
      </c>
      <c r="V898" s="7" t="s">
        <v>948</v>
      </c>
      <c r="W898" s="29">
        <v>72</v>
      </c>
    </row>
    <row r="899" spans="1:23" x14ac:dyDescent="0.3">
      <c r="A899" s="7" t="s">
        <v>949</v>
      </c>
      <c r="B899" s="29">
        <v>73</v>
      </c>
      <c r="D899" s="7" t="s">
        <v>949</v>
      </c>
      <c r="E899" s="33">
        <v>75</v>
      </c>
      <c r="G899" s="7" t="s">
        <v>949</v>
      </c>
      <c r="H899" s="29">
        <v>71</v>
      </c>
      <c r="J899" s="7" t="s">
        <v>949</v>
      </c>
      <c r="K899" s="29">
        <v>72</v>
      </c>
      <c r="M899" s="7" t="s">
        <v>949</v>
      </c>
      <c r="N899" s="29">
        <v>72</v>
      </c>
      <c r="P899" s="7" t="s">
        <v>949</v>
      </c>
      <c r="Q899" s="29">
        <v>72</v>
      </c>
      <c r="S899" s="7" t="s">
        <v>949</v>
      </c>
      <c r="T899" s="29">
        <v>72</v>
      </c>
      <c r="V899" s="7" t="s">
        <v>949</v>
      </c>
      <c r="W899" s="29">
        <v>72</v>
      </c>
    </row>
    <row r="900" spans="1:23" x14ac:dyDescent="0.3">
      <c r="A900" s="7" t="s">
        <v>950</v>
      </c>
      <c r="B900" s="29">
        <v>73</v>
      </c>
      <c r="D900" s="7" t="s">
        <v>950</v>
      </c>
      <c r="E900" s="33">
        <v>75</v>
      </c>
      <c r="G900" s="7" t="s">
        <v>950</v>
      </c>
      <c r="H900" s="29">
        <v>71</v>
      </c>
      <c r="J900" s="7" t="s">
        <v>950</v>
      </c>
      <c r="K900" s="29">
        <v>72</v>
      </c>
      <c r="M900" s="7" t="s">
        <v>950</v>
      </c>
      <c r="N900" s="29">
        <v>72</v>
      </c>
      <c r="P900" s="7" t="s">
        <v>950</v>
      </c>
      <c r="Q900" s="29">
        <v>72</v>
      </c>
      <c r="S900" s="7" t="s">
        <v>950</v>
      </c>
      <c r="T900" s="29">
        <v>72</v>
      </c>
      <c r="V900" s="7" t="s">
        <v>950</v>
      </c>
      <c r="W900" s="29">
        <v>72</v>
      </c>
    </row>
    <row r="901" spans="1:23" x14ac:dyDescent="0.3">
      <c r="A901" s="7" t="s">
        <v>951</v>
      </c>
      <c r="B901" s="29">
        <v>73</v>
      </c>
      <c r="D901" s="7" t="s">
        <v>951</v>
      </c>
      <c r="E901" s="33">
        <v>75</v>
      </c>
      <c r="G901" s="7" t="s">
        <v>951</v>
      </c>
      <c r="H901" s="29">
        <v>71</v>
      </c>
      <c r="J901" s="7" t="s">
        <v>951</v>
      </c>
      <c r="K901" s="29">
        <v>72</v>
      </c>
      <c r="M901" s="7" t="s">
        <v>951</v>
      </c>
      <c r="N901" s="29">
        <v>72</v>
      </c>
      <c r="P901" s="7" t="s">
        <v>951</v>
      </c>
      <c r="Q901" s="29">
        <v>72</v>
      </c>
      <c r="S901" s="7" t="s">
        <v>951</v>
      </c>
      <c r="T901" s="29">
        <v>72</v>
      </c>
      <c r="V901" s="7" t="s">
        <v>951</v>
      </c>
      <c r="W901" s="29">
        <v>72</v>
      </c>
    </row>
    <row r="902" spans="1:23" x14ac:dyDescent="0.3">
      <c r="A902" s="7" t="s">
        <v>952</v>
      </c>
      <c r="B902" s="29">
        <v>73</v>
      </c>
      <c r="D902" s="7" t="s">
        <v>952</v>
      </c>
      <c r="E902" s="33">
        <v>75</v>
      </c>
      <c r="G902" s="7" t="s">
        <v>952</v>
      </c>
      <c r="H902" s="29">
        <v>71</v>
      </c>
      <c r="J902" s="7" t="s">
        <v>952</v>
      </c>
      <c r="K902" s="29">
        <v>72</v>
      </c>
      <c r="M902" s="7" t="s">
        <v>952</v>
      </c>
      <c r="N902" s="29">
        <v>72</v>
      </c>
      <c r="P902" s="7" t="s">
        <v>952</v>
      </c>
      <c r="Q902" s="29">
        <v>72</v>
      </c>
      <c r="S902" s="7" t="s">
        <v>952</v>
      </c>
      <c r="T902" s="29">
        <v>72</v>
      </c>
      <c r="V902" s="7" t="s">
        <v>952</v>
      </c>
      <c r="W902" s="29">
        <v>72</v>
      </c>
    </row>
    <row r="903" spans="1:23" x14ac:dyDescent="0.3">
      <c r="A903" s="6" t="s">
        <v>953</v>
      </c>
      <c r="B903" s="29">
        <v>73</v>
      </c>
      <c r="D903" s="7" t="s">
        <v>953</v>
      </c>
      <c r="E903" s="33">
        <v>75</v>
      </c>
      <c r="G903" s="7" t="s">
        <v>953</v>
      </c>
      <c r="H903" s="29">
        <v>71</v>
      </c>
      <c r="J903" s="7" t="s">
        <v>953</v>
      </c>
      <c r="K903" s="29">
        <v>72</v>
      </c>
      <c r="M903" s="7" t="s">
        <v>953</v>
      </c>
      <c r="N903" s="29">
        <v>72</v>
      </c>
      <c r="P903" s="7" t="s">
        <v>953</v>
      </c>
      <c r="Q903" s="29">
        <v>72</v>
      </c>
      <c r="S903" s="7" t="s">
        <v>953</v>
      </c>
      <c r="T903" s="29">
        <v>72</v>
      </c>
      <c r="V903" s="7" t="s">
        <v>953</v>
      </c>
      <c r="W903" s="29">
        <v>72</v>
      </c>
    </row>
    <row r="904" spans="1:23" x14ac:dyDescent="0.3">
      <c r="A904" s="7" t="s">
        <v>954</v>
      </c>
      <c r="B904" s="29">
        <v>72</v>
      </c>
      <c r="D904" s="7" t="s">
        <v>954</v>
      </c>
      <c r="E904" s="33">
        <v>74</v>
      </c>
      <c r="G904" s="7" t="s">
        <v>954</v>
      </c>
      <c r="H904" s="29">
        <v>71</v>
      </c>
      <c r="J904" s="7" t="s">
        <v>954</v>
      </c>
      <c r="K904" s="29">
        <v>72</v>
      </c>
      <c r="M904" s="7" t="s">
        <v>954</v>
      </c>
      <c r="N904" s="29">
        <v>72</v>
      </c>
      <c r="P904" s="7" t="s">
        <v>954</v>
      </c>
      <c r="Q904" s="29">
        <v>72</v>
      </c>
      <c r="S904" s="7" t="s">
        <v>954</v>
      </c>
      <c r="T904" s="29">
        <v>72</v>
      </c>
      <c r="V904" s="7" t="s">
        <v>954</v>
      </c>
      <c r="W904" s="29">
        <v>72</v>
      </c>
    </row>
    <row r="905" spans="1:23" x14ac:dyDescent="0.3">
      <c r="A905" s="7" t="s">
        <v>955</v>
      </c>
      <c r="B905" s="29">
        <v>72</v>
      </c>
      <c r="D905" s="7" t="s">
        <v>955</v>
      </c>
      <c r="E905" s="33">
        <v>74</v>
      </c>
      <c r="G905" s="7" t="s">
        <v>955</v>
      </c>
      <c r="H905" s="29">
        <v>71</v>
      </c>
      <c r="J905" s="7" t="s">
        <v>955</v>
      </c>
      <c r="K905" s="29">
        <v>72</v>
      </c>
      <c r="M905" s="7" t="s">
        <v>955</v>
      </c>
      <c r="N905" s="29">
        <v>72</v>
      </c>
      <c r="P905" s="7" t="s">
        <v>955</v>
      </c>
      <c r="Q905" s="29">
        <v>72</v>
      </c>
      <c r="S905" s="7" t="s">
        <v>955</v>
      </c>
      <c r="T905" s="29">
        <v>72</v>
      </c>
      <c r="V905" s="7" t="s">
        <v>955</v>
      </c>
      <c r="W905" s="29">
        <v>72</v>
      </c>
    </row>
    <row r="906" spans="1:23" x14ac:dyDescent="0.3">
      <c r="A906" s="7" t="s">
        <v>956</v>
      </c>
      <c r="B906" s="29">
        <v>72</v>
      </c>
      <c r="D906" s="7" t="s">
        <v>956</v>
      </c>
      <c r="E906" s="33">
        <v>74</v>
      </c>
      <c r="G906" s="7" t="s">
        <v>956</v>
      </c>
      <c r="H906" s="29">
        <v>71</v>
      </c>
      <c r="J906" s="7" t="s">
        <v>956</v>
      </c>
      <c r="K906" s="29">
        <v>72</v>
      </c>
      <c r="M906" s="7" t="s">
        <v>956</v>
      </c>
      <c r="N906" s="29">
        <v>72</v>
      </c>
      <c r="P906" s="7" t="s">
        <v>956</v>
      </c>
      <c r="Q906" s="29">
        <v>72</v>
      </c>
      <c r="S906" s="7" t="s">
        <v>956</v>
      </c>
      <c r="T906" s="29">
        <v>72</v>
      </c>
      <c r="V906" s="7" t="s">
        <v>956</v>
      </c>
      <c r="W906" s="29">
        <v>72</v>
      </c>
    </row>
    <row r="907" spans="1:23" x14ac:dyDescent="0.3">
      <c r="A907" s="7" t="s">
        <v>957</v>
      </c>
      <c r="B907" s="29">
        <v>72</v>
      </c>
      <c r="D907" s="7" t="s">
        <v>957</v>
      </c>
      <c r="E907" s="33">
        <v>74</v>
      </c>
      <c r="G907" s="7" t="s">
        <v>957</v>
      </c>
      <c r="H907" s="29">
        <v>71</v>
      </c>
      <c r="J907" s="7" t="s">
        <v>957</v>
      </c>
      <c r="K907" s="29">
        <v>72</v>
      </c>
      <c r="M907" s="7" t="s">
        <v>957</v>
      </c>
      <c r="N907" s="29">
        <v>72</v>
      </c>
      <c r="P907" s="7" t="s">
        <v>957</v>
      </c>
      <c r="Q907" s="29">
        <v>72</v>
      </c>
      <c r="S907" s="7" t="s">
        <v>957</v>
      </c>
      <c r="T907" s="29">
        <v>72</v>
      </c>
      <c r="V907" s="7" t="s">
        <v>957</v>
      </c>
      <c r="W907" s="29">
        <v>72</v>
      </c>
    </row>
    <row r="908" spans="1:23" x14ac:dyDescent="0.3">
      <c r="A908" s="7" t="s">
        <v>958</v>
      </c>
      <c r="B908" s="29">
        <v>72</v>
      </c>
      <c r="D908" s="7" t="s">
        <v>958</v>
      </c>
      <c r="E908" s="33">
        <v>74</v>
      </c>
      <c r="G908" s="7" t="s">
        <v>958</v>
      </c>
      <c r="H908" s="29">
        <v>71</v>
      </c>
      <c r="J908" s="7" t="s">
        <v>958</v>
      </c>
      <c r="K908" s="29">
        <v>72</v>
      </c>
      <c r="M908" s="7" t="s">
        <v>958</v>
      </c>
      <c r="N908" s="29">
        <v>72</v>
      </c>
      <c r="P908" s="7" t="s">
        <v>958</v>
      </c>
      <c r="Q908" s="29">
        <v>72</v>
      </c>
      <c r="S908" s="7" t="s">
        <v>958</v>
      </c>
      <c r="T908" s="29">
        <v>72</v>
      </c>
      <c r="V908" s="7" t="s">
        <v>958</v>
      </c>
      <c r="W908" s="29">
        <v>72</v>
      </c>
    </row>
    <row r="909" spans="1:23" x14ac:dyDescent="0.3">
      <c r="A909" s="7" t="s">
        <v>959</v>
      </c>
      <c r="B909" s="29">
        <v>72</v>
      </c>
      <c r="D909" s="7" t="s">
        <v>959</v>
      </c>
      <c r="E909" s="33">
        <v>74</v>
      </c>
      <c r="G909" s="7" t="s">
        <v>959</v>
      </c>
      <c r="H909" s="29">
        <v>71</v>
      </c>
      <c r="J909" s="7" t="s">
        <v>959</v>
      </c>
      <c r="K909" s="29">
        <v>72</v>
      </c>
      <c r="M909" s="7" t="s">
        <v>959</v>
      </c>
      <c r="N909" s="29">
        <v>72</v>
      </c>
      <c r="P909" s="7" t="s">
        <v>959</v>
      </c>
      <c r="Q909" s="29">
        <v>72</v>
      </c>
      <c r="S909" s="7" t="s">
        <v>959</v>
      </c>
      <c r="T909" s="29">
        <v>72</v>
      </c>
      <c r="V909" s="7" t="s">
        <v>959</v>
      </c>
      <c r="W909" s="29">
        <v>72</v>
      </c>
    </row>
    <row r="910" spans="1:23" x14ac:dyDescent="0.3">
      <c r="A910" s="7" t="s">
        <v>960</v>
      </c>
      <c r="B910" s="29">
        <v>72</v>
      </c>
      <c r="D910" s="7" t="s">
        <v>960</v>
      </c>
      <c r="E910" s="33">
        <v>74</v>
      </c>
      <c r="G910" s="7" t="s">
        <v>960</v>
      </c>
      <c r="H910" s="29">
        <v>71</v>
      </c>
      <c r="J910" s="7" t="s">
        <v>960</v>
      </c>
      <c r="K910" s="29">
        <v>72</v>
      </c>
      <c r="M910" s="7" t="s">
        <v>960</v>
      </c>
      <c r="N910" s="29">
        <v>72</v>
      </c>
      <c r="P910" s="7" t="s">
        <v>960</v>
      </c>
      <c r="Q910" s="29">
        <v>72</v>
      </c>
      <c r="S910" s="7" t="s">
        <v>960</v>
      </c>
      <c r="T910" s="29">
        <v>72</v>
      </c>
      <c r="V910" s="7" t="s">
        <v>960</v>
      </c>
      <c r="W910" s="29">
        <v>72</v>
      </c>
    </row>
    <row r="911" spans="1:23" x14ac:dyDescent="0.3">
      <c r="A911" s="7" t="s">
        <v>961</v>
      </c>
      <c r="B911" s="29">
        <v>72</v>
      </c>
      <c r="D911" s="7" t="s">
        <v>961</v>
      </c>
      <c r="E911" s="33">
        <v>74</v>
      </c>
      <c r="G911" s="7" t="s">
        <v>961</v>
      </c>
      <c r="H911" s="29">
        <v>71</v>
      </c>
      <c r="J911" s="7" t="s">
        <v>961</v>
      </c>
      <c r="K911" s="29">
        <v>72</v>
      </c>
      <c r="M911" s="7" t="s">
        <v>961</v>
      </c>
      <c r="N911" s="29">
        <v>72</v>
      </c>
      <c r="P911" s="7" t="s">
        <v>961</v>
      </c>
      <c r="Q911" s="29">
        <v>72</v>
      </c>
      <c r="S911" s="7" t="s">
        <v>961</v>
      </c>
      <c r="T911" s="29">
        <v>72</v>
      </c>
      <c r="V911" s="7" t="s">
        <v>961</v>
      </c>
      <c r="W911" s="29">
        <v>72</v>
      </c>
    </row>
    <row r="912" spans="1:23" x14ac:dyDescent="0.3">
      <c r="A912" s="7" t="s">
        <v>962</v>
      </c>
      <c r="B912" s="29">
        <v>72</v>
      </c>
      <c r="D912" s="7" t="s">
        <v>962</v>
      </c>
      <c r="E912" s="33">
        <v>74</v>
      </c>
      <c r="G912" s="7" t="s">
        <v>962</v>
      </c>
      <c r="H912" s="29">
        <v>71</v>
      </c>
      <c r="J912" s="7" t="s">
        <v>962</v>
      </c>
      <c r="K912" s="29">
        <v>72</v>
      </c>
      <c r="M912" s="7" t="s">
        <v>962</v>
      </c>
      <c r="N912" s="29">
        <v>72</v>
      </c>
      <c r="P912" s="7" t="s">
        <v>962</v>
      </c>
      <c r="Q912" s="29">
        <v>72</v>
      </c>
      <c r="S912" s="7" t="s">
        <v>962</v>
      </c>
      <c r="T912" s="29">
        <v>72</v>
      </c>
      <c r="V912" s="7" t="s">
        <v>962</v>
      </c>
      <c r="W912" s="29">
        <v>72</v>
      </c>
    </row>
    <row r="913" spans="1:23" x14ac:dyDescent="0.3">
      <c r="A913" s="7" t="s">
        <v>963</v>
      </c>
      <c r="B913" s="29">
        <v>72</v>
      </c>
      <c r="D913" s="7" t="s">
        <v>963</v>
      </c>
      <c r="E913" s="33">
        <v>74</v>
      </c>
      <c r="G913" s="7" t="s">
        <v>963</v>
      </c>
      <c r="H913" s="29">
        <v>71</v>
      </c>
      <c r="J913" s="7" t="s">
        <v>963</v>
      </c>
      <c r="K913" s="29">
        <v>72</v>
      </c>
      <c r="M913" s="7" t="s">
        <v>963</v>
      </c>
      <c r="N913" s="29">
        <v>72</v>
      </c>
      <c r="P913" s="7" t="s">
        <v>963</v>
      </c>
      <c r="Q913" s="29">
        <v>72</v>
      </c>
      <c r="S913" s="7" t="s">
        <v>963</v>
      </c>
      <c r="T913" s="29">
        <v>72</v>
      </c>
      <c r="V913" s="7" t="s">
        <v>963</v>
      </c>
      <c r="W913" s="29">
        <v>72</v>
      </c>
    </row>
    <row r="914" spans="1:23" x14ac:dyDescent="0.3">
      <c r="A914" s="7" t="s">
        <v>964</v>
      </c>
      <c r="B914" s="29">
        <v>72</v>
      </c>
      <c r="D914" s="7" t="s">
        <v>964</v>
      </c>
      <c r="E914" s="33">
        <v>74</v>
      </c>
      <c r="G914" s="7" t="s">
        <v>964</v>
      </c>
      <c r="H914" s="29">
        <v>70</v>
      </c>
      <c r="J914" s="7" t="s">
        <v>964</v>
      </c>
      <c r="K914" s="29">
        <v>71</v>
      </c>
      <c r="M914" s="7" t="s">
        <v>964</v>
      </c>
      <c r="N914" s="29">
        <v>71</v>
      </c>
      <c r="P914" s="7" t="s">
        <v>964</v>
      </c>
      <c r="Q914" s="29">
        <v>71</v>
      </c>
      <c r="S914" s="7" t="s">
        <v>964</v>
      </c>
      <c r="T914" s="29">
        <v>71</v>
      </c>
      <c r="V914" s="7" t="s">
        <v>964</v>
      </c>
      <c r="W914" s="29">
        <v>71</v>
      </c>
    </row>
    <row r="915" spans="1:23" x14ac:dyDescent="0.3">
      <c r="A915" s="7" t="s">
        <v>965</v>
      </c>
      <c r="B915" s="29">
        <v>72</v>
      </c>
      <c r="D915" s="7" t="s">
        <v>965</v>
      </c>
      <c r="E915" s="33">
        <v>74</v>
      </c>
      <c r="G915" s="7" t="s">
        <v>965</v>
      </c>
      <c r="H915" s="29">
        <v>70</v>
      </c>
      <c r="J915" s="7" t="s">
        <v>965</v>
      </c>
      <c r="K915" s="29">
        <v>71</v>
      </c>
      <c r="M915" s="7" t="s">
        <v>965</v>
      </c>
      <c r="N915" s="29">
        <v>71</v>
      </c>
      <c r="P915" s="7" t="s">
        <v>965</v>
      </c>
      <c r="Q915" s="29">
        <v>71</v>
      </c>
      <c r="S915" s="7" t="s">
        <v>965</v>
      </c>
      <c r="T915" s="29">
        <v>71</v>
      </c>
      <c r="V915" s="7" t="s">
        <v>965</v>
      </c>
      <c r="W915" s="29">
        <v>71</v>
      </c>
    </row>
    <row r="916" spans="1:23" x14ac:dyDescent="0.3">
      <c r="A916" s="7" t="s">
        <v>966</v>
      </c>
      <c r="B916" s="29">
        <v>72</v>
      </c>
      <c r="D916" s="7" t="s">
        <v>966</v>
      </c>
      <c r="E916" s="33">
        <v>74</v>
      </c>
      <c r="G916" s="7" t="s">
        <v>966</v>
      </c>
      <c r="H916" s="29">
        <v>70</v>
      </c>
      <c r="J916" s="7" t="s">
        <v>966</v>
      </c>
      <c r="K916" s="29">
        <v>71</v>
      </c>
      <c r="M916" s="7" t="s">
        <v>966</v>
      </c>
      <c r="N916" s="29">
        <v>71</v>
      </c>
      <c r="P916" s="7" t="s">
        <v>966</v>
      </c>
      <c r="Q916" s="29">
        <v>71</v>
      </c>
      <c r="S916" s="7" t="s">
        <v>966</v>
      </c>
      <c r="T916" s="29">
        <v>71</v>
      </c>
      <c r="V916" s="7" t="s">
        <v>966</v>
      </c>
      <c r="W916" s="29">
        <v>71</v>
      </c>
    </row>
    <row r="917" spans="1:23" x14ac:dyDescent="0.3">
      <c r="A917" s="7" t="s">
        <v>967</v>
      </c>
      <c r="B917" s="29">
        <v>72</v>
      </c>
      <c r="D917" s="7" t="s">
        <v>967</v>
      </c>
      <c r="E917" s="33">
        <v>74</v>
      </c>
      <c r="G917" s="7" t="s">
        <v>967</v>
      </c>
      <c r="H917" s="29">
        <v>70</v>
      </c>
      <c r="J917" s="7" t="s">
        <v>967</v>
      </c>
      <c r="K917" s="29">
        <v>71</v>
      </c>
      <c r="M917" s="7" t="s">
        <v>967</v>
      </c>
      <c r="N917" s="29">
        <v>71</v>
      </c>
      <c r="P917" s="7" t="s">
        <v>967</v>
      </c>
      <c r="Q917" s="29">
        <v>71</v>
      </c>
      <c r="S917" s="7" t="s">
        <v>967</v>
      </c>
      <c r="T917" s="29">
        <v>71</v>
      </c>
      <c r="V917" s="7" t="s">
        <v>967</v>
      </c>
      <c r="W917" s="29">
        <v>71</v>
      </c>
    </row>
    <row r="918" spans="1:23" x14ac:dyDescent="0.3">
      <c r="A918" s="7" t="s">
        <v>968</v>
      </c>
      <c r="B918" s="29">
        <v>72</v>
      </c>
      <c r="D918" s="7" t="s">
        <v>968</v>
      </c>
      <c r="E918" s="33">
        <v>74</v>
      </c>
      <c r="G918" s="7" t="s">
        <v>968</v>
      </c>
      <c r="H918" s="29">
        <v>70</v>
      </c>
      <c r="J918" s="7" t="s">
        <v>968</v>
      </c>
      <c r="K918" s="29">
        <v>71</v>
      </c>
      <c r="M918" s="7" t="s">
        <v>968</v>
      </c>
      <c r="N918" s="29">
        <v>71</v>
      </c>
      <c r="P918" s="7" t="s">
        <v>968</v>
      </c>
      <c r="Q918" s="29">
        <v>71</v>
      </c>
      <c r="S918" s="7" t="s">
        <v>968</v>
      </c>
      <c r="T918" s="29">
        <v>71</v>
      </c>
      <c r="V918" s="7" t="s">
        <v>968</v>
      </c>
      <c r="W918" s="29">
        <v>71</v>
      </c>
    </row>
    <row r="919" spans="1:23" x14ac:dyDescent="0.3">
      <c r="A919" s="7" t="s">
        <v>969</v>
      </c>
      <c r="B919" s="29">
        <v>72</v>
      </c>
      <c r="D919" s="7" t="s">
        <v>969</v>
      </c>
      <c r="E919" s="33">
        <v>74</v>
      </c>
      <c r="G919" s="7" t="s">
        <v>969</v>
      </c>
      <c r="H919" s="29">
        <v>70</v>
      </c>
      <c r="J919" s="7" t="s">
        <v>969</v>
      </c>
      <c r="K919" s="29">
        <v>71</v>
      </c>
      <c r="M919" s="7" t="s">
        <v>969</v>
      </c>
      <c r="N919" s="29">
        <v>71</v>
      </c>
      <c r="P919" s="7" t="s">
        <v>969</v>
      </c>
      <c r="Q919" s="29">
        <v>71</v>
      </c>
      <c r="S919" s="7" t="s">
        <v>969</v>
      </c>
      <c r="T919" s="29">
        <v>71</v>
      </c>
      <c r="V919" s="7" t="s">
        <v>969</v>
      </c>
      <c r="W919" s="29">
        <v>71</v>
      </c>
    </row>
    <row r="920" spans="1:23" x14ac:dyDescent="0.3">
      <c r="A920" s="7" t="s">
        <v>970</v>
      </c>
      <c r="B920" s="29">
        <v>72</v>
      </c>
      <c r="D920" s="7" t="s">
        <v>970</v>
      </c>
      <c r="E920" s="33">
        <v>74</v>
      </c>
      <c r="G920" s="7" t="s">
        <v>970</v>
      </c>
      <c r="H920" s="29">
        <v>70</v>
      </c>
      <c r="J920" s="7" t="s">
        <v>970</v>
      </c>
      <c r="K920" s="29">
        <v>71</v>
      </c>
      <c r="M920" s="7" t="s">
        <v>970</v>
      </c>
      <c r="N920" s="29">
        <v>71</v>
      </c>
      <c r="P920" s="7" t="s">
        <v>970</v>
      </c>
      <c r="Q920" s="29">
        <v>71</v>
      </c>
      <c r="S920" s="7" t="s">
        <v>970</v>
      </c>
      <c r="T920" s="29">
        <v>71</v>
      </c>
      <c r="V920" s="7" t="s">
        <v>970</v>
      </c>
      <c r="W920" s="29">
        <v>71</v>
      </c>
    </row>
    <row r="921" spans="1:23" x14ac:dyDescent="0.3">
      <c r="A921" s="7" t="s">
        <v>971</v>
      </c>
      <c r="B921" s="29">
        <v>72</v>
      </c>
      <c r="D921" s="7" t="s">
        <v>971</v>
      </c>
      <c r="E921" s="33">
        <v>74</v>
      </c>
      <c r="G921" s="7" t="s">
        <v>971</v>
      </c>
      <c r="H921" s="29">
        <v>70</v>
      </c>
      <c r="J921" s="7" t="s">
        <v>971</v>
      </c>
      <c r="K921" s="29">
        <v>71</v>
      </c>
      <c r="M921" s="7" t="s">
        <v>971</v>
      </c>
      <c r="N921" s="29">
        <v>71</v>
      </c>
      <c r="P921" s="7" t="s">
        <v>971</v>
      </c>
      <c r="Q921" s="29">
        <v>71</v>
      </c>
      <c r="S921" s="7" t="s">
        <v>971</v>
      </c>
      <c r="T921" s="29">
        <v>71</v>
      </c>
      <c r="V921" s="7" t="s">
        <v>971</v>
      </c>
      <c r="W921" s="29">
        <v>71</v>
      </c>
    </row>
    <row r="922" spans="1:23" x14ac:dyDescent="0.3">
      <c r="A922" s="7" t="s">
        <v>972</v>
      </c>
      <c r="B922" s="29">
        <v>72</v>
      </c>
      <c r="D922" s="7" t="s">
        <v>972</v>
      </c>
      <c r="E922" s="33">
        <v>74</v>
      </c>
      <c r="G922" s="7" t="s">
        <v>972</v>
      </c>
      <c r="H922" s="29">
        <v>70</v>
      </c>
      <c r="J922" s="7" t="s">
        <v>972</v>
      </c>
      <c r="K922" s="29">
        <v>71</v>
      </c>
      <c r="M922" s="7" t="s">
        <v>972</v>
      </c>
      <c r="N922" s="29">
        <v>71</v>
      </c>
      <c r="P922" s="7" t="s">
        <v>972</v>
      </c>
      <c r="Q922" s="29">
        <v>71</v>
      </c>
      <c r="S922" s="7" t="s">
        <v>972</v>
      </c>
      <c r="T922" s="29">
        <v>71</v>
      </c>
      <c r="V922" s="7" t="s">
        <v>972</v>
      </c>
      <c r="W922" s="29">
        <v>71</v>
      </c>
    </row>
    <row r="923" spans="1:23" x14ac:dyDescent="0.3">
      <c r="A923" s="7" t="s">
        <v>973</v>
      </c>
      <c r="B923" s="29">
        <v>72</v>
      </c>
      <c r="D923" s="7" t="s">
        <v>973</v>
      </c>
      <c r="E923" s="33">
        <v>74</v>
      </c>
      <c r="G923" s="7" t="s">
        <v>973</v>
      </c>
      <c r="H923" s="29">
        <v>70</v>
      </c>
      <c r="J923" s="7" t="s">
        <v>973</v>
      </c>
      <c r="K923" s="29">
        <v>71</v>
      </c>
      <c r="M923" s="7" t="s">
        <v>973</v>
      </c>
      <c r="N923" s="29">
        <v>71</v>
      </c>
      <c r="P923" s="7" t="s">
        <v>973</v>
      </c>
      <c r="Q923" s="29">
        <v>71</v>
      </c>
      <c r="S923" s="7" t="s">
        <v>973</v>
      </c>
      <c r="T923" s="29">
        <v>71</v>
      </c>
      <c r="V923" s="7" t="s">
        <v>973</v>
      </c>
      <c r="W923" s="29">
        <v>71</v>
      </c>
    </row>
    <row r="924" spans="1:23" x14ac:dyDescent="0.3">
      <c r="A924" s="7" t="s">
        <v>974</v>
      </c>
      <c r="B924" s="29">
        <v>72</v>
      </c>
      <c r="D924" s="7" t="s">
        <v>974</v>
      </c>
      <c r="E924" s="33">
        <v>74</v>
      </c>
      <c r="G924" s="7" t="s">
        <v>974</v>
      </c>
      <c r="H924" s="29">
        <v>70</v>
      </c>
      <c r="J924" s="7" t="s">
        <v>974</v>
      </c>
      <c r="K924" s="29">
        <v>71</v>
      </c>
      <c r="M924" s="7" t="s">
        <v>974</v>
      </c>
      <c r="N924" s="29">
        <v>71</v>
      </c>
      <c r="P924" s="7" t="s">
        <v>974</v>
      </c>
      <c r="Q924" s="29">
        <v>71</v>
      </c>
      <c r="S924" s="7" t="s">
        <v>974</v>
      </c>
      <c r="T924" s="29">
        <v>71</v>
      </c>
      <c r="V924" s="7" t="s">
        <v>974</v>
      </c>
      <c r="W924" s="29">
        <v>71</v>
      </c>
    </row>
    <row r="925" spans="1:23" x14ac:dyDescent="0.3">
      <c r="A925" s="7" t="s">
        <v>975</v>
      </c>
      <c r="B925" s="29">
        <v>72</v>
      </c>
      <c r="D925" s="7" t="s">
        <v>975</v>
      </c>
      <c r="E925" s="33">
        <v>74</v>
      </c>
      <c r="G925" s="7" t="s">
        <v>975</v>
      </c>
      <c r="H925" s="29">
        <v>70</v>
      </c>
      <c r="J925" s="7" t="s">
        <v>975</v>
      </c>
      <c r="K925" s="29">
        <v>71</v>
      </c>
      <c r="M925" s="7" t="s">
        <v>975</v>
      </c>
      <c r="N925" s="29">
        <v>71</v>
      </c>
      <c r="P925" s="7" t="s">
        <v>975</v>
      </c>
      <c r="Q925" s="29">
        <v>71</v>
      </c>
      <c r="S925" s="7" t="s">
        <v>975</v>
      </c>
      <c r="T925" s="29">
        <v>71</v>
      </c>
      <c r="V925" s="7" t="s">
        <v>975</v>
      </c>
      <c r="W925" s="29">
        <v>71</v>
      </c>
    </row>
    <row r="926" spans="1:23" x14ac:dyDescent="0.3">
      <c r="A926" s="7" t="s">
        <v>976</v>
      </c>
      <c r="B926" s="29">
        <v>72</v>
      </c>
      <c r="D926" s="7" t="s">
        <v>976</v>
      </c>
      <c r="E926" s="33">
        <v>74</v>
      </c>
      <c r="G926" s="7" t="s">
        <v>976</v>
      </c>
      <c r="H926" s="29">
        <v>70</v>
      </c>
      <c r="J926" s="7" t="s">
        <v>976</v>
      </c>
      <c r="K926" s="29">
        <v>71</v>
      </c>
      <c r="M926" s="7" t="s">
        <v>976</v>
      </c>
      <c r="N926" s="29">
        <v>71</v>
      </c>
      <c r="P926" s="7" t="s">
        <v>976</v>
      </c>
      <c r="Q926" s="29">
        <v>71</v>
      </c>
      <c r="S926" s="7" t="s">
        <v>976</v>
      </c>
      <c r="T926" s="29">
        <v>71</v>
      </c>
      <c r="V926" s="7" t="s">
        <v>976</v>
      </c>
      <c r="W926" s="29">
        <v>71</v>
      </c>
    </row>
    <row r="927" spans="1:23" x14ac:dyDescent="0.3">
      <c r="A927" s="7" t="s">
        <v>977</v>
      </c>
      <c r="B927" s="29">
        <v>72</v>
      </c>
      <c r="D927" s="7" t="s">
        <v>977</v>
      </c>
      <c r="E927" s="33">
        <v>74</v>
      </c>
      <c r="G927" s="7" t="s">
        <v>977</v>
      </c>
      <c r="H927" s="29">
        <v>70</v>
      </c>
      <c r="J927" s="7" t="s">
        <v>977</v>
      </c>
      <c r="K927" s="29">
        <v>71</v>
      </c>
      <c r="M927" s="7" t="s">
        <v>977</v>
      </c>
      <c r="N927" s="29">
        <v>71</v>
      </c>
      <c r="P927" s="7" t="s">
        <v>977</v>
      </c>
      <c r="Q927" s="29">
        <v>71</v>
      </c>
      <c r="S927" s="7" t="s">
        <v>977</v>
      </c>
      <c r="T927" s="29">
        <v>71</v>
      </c>
      <c r="V927" s="7" t="s">
        <v>977</v>
      </c>
      <c r="W927" s="29">
        <v>71</v>
      </c>
    </row>
    <row r="928" spans="1:23" x14ac:dyDescent="0.3">
      <c r="A928" s="7" t="s">
        <v>978</v>
      </c>
      <c r="B928" s="29">
        <v>72</v>
      </c>
      <c r="D928" s="7" t="s">
        <v>978</v>
      </c>
      <c r="E928" s="33">
        <v>74</v>
      </c>
      <c r="G928" s="7" t="s">
        <v>978</v>
      </c>
      <c r="H928" s="29">
        <v>70</v>
      </c>
      <c r="J928" s="7" t="s">
        <v>978</v>
      </c>
      <c r="K928" s="29">
        <v>71</v>
      </c>
      <c r="M928" s="7" t="s">
        <v>978</v>
      </c>
      <c r="N928" s="29">
        <v>71</v>
      </c>
      <c r="P928" s="7" t="s">
        <v>978</v>
      </c>
      <c r="Q928" s="29">
        <v>71</v>
      </c>
      <c r="S928" s="7" t="s">
        <v>978</v>
      </c>
      <c r="T928" s="29">
        <v>71</v>
      </c>
      <c r="V928" s="7" t="s">
        <v>978</v>
      </c>
      <c r="W928" s="29">
        <v>71</v>
      </c>
    </row>
    <row r="929" spans="1:23" x14ac:dyDescent="0.3">
      <c r="A929" s="7" t="s">
        <v>979</v>
      </c>
      <c r="B929" s="29">
        <v>72</v>
      </c>
      <c r="D929" s="7" t="s">
        <v>979</v>
      </c>
      <c r="E929" s="33">
        <v>74</v>
      </c>
      <c r="G929" s="7" t="s">
        <v>979</v>
      </c>
      <c r="H929" s="29">
        <v>70</v>
      </c>
      <c r="J929" s="7" t="s">
        <v>979</v>
      </c>
      <c r="K929" s="29">
        <v>71</v>
      </c>
      <c r="M929" s="7" t="s">
        <v>979</v>
      </c>
      <c r="N929" s="29">
        <v>71</v>
      </c>
      <c r="P929" s="7" t="s">
        <v>979</v>
      </c>
      <c r="Q929" s="29">
        <v>71</v>
      </c>
      <c r="S929" s="7" t="s">
        <v>979</v>
      </c>
      <c r="T929" s="29">
        <v>71</v>
      </c>
      <c r="V929" s="7" t="s">
        <v>979</v>
      </c>
      <c r="W929" s="29">
        <v>71</v>
      </c>
    </row>
    <row r="930" spans="1:23" x14ac:dyDescent="0.3">
      <c r="A930" s="7" t="s">
        <v>980</v>
      </c>
      <c r="B930" s="29">
        <v>72</v>
      </c>
      <c r="D930" s="7" t="s">
        <v>980</v>
      </c>
      <c r="E930" s="33">
        <v>74</v>
      </c>
      <c r="G930" s="7" t="s">
        <v>980</v>
      </c>
      <c r="H930" s="29">
        <v>70</v>
      </c>
      <c r="J930" s="7" t="s">
        <v>980</v>
      </c>
      <c r="K930" s="29">
        <v>71</v>
      </c>
      <c r="M930" s="7" t="s">
        <v>980</v>
      </c>
      <c r="N930" s="29">
        <v>71</v>
      </c>
      <c r="P930" s="7" t="s">
        <v>980</v>
      </c>
      <c r="Q930" s="29">
        <v>71</v>
      </c>
      <c r="S930" s="7" t="s">
        <v>980</v>
      </c>
      <c r="T930" s="29">
        <v>71</v>
      </c>
      <c r="V930" s="7" t="s">
        <v>980</v>
      </c>
      <c r="W930" s="29">
        <v>71</v>
      </c>
    </row>
    <row r="931" spans="1:23" x14ac:dyDescent="0.3">
      <c r="A931" s="7" t="s">
        <v>981</v>
      </c>
      <c r="B931" s="29">
        <v>72</v>
      </c>
      <c r="D931" s="7" t="s">
        <v>981</v>
      </c>
      <c r="E931" s="33">
        <v>74</v>
      </c>
      <c r="G931" s="7" t="s">
        <v>981</v>
      </c>
      <c r="H931" s="29">
        <v>70</v>
      </c>
      <c r="J931" s="7" t="s">
        <v>981</v>
      </c>
      <c r="K931" s="29">
        <v>71</v>
      </c>
      <c r="M931" s="7" t="s">
        <v>981</v>
      </c>
      <c r="N931" s="29">
        <v>71</v>
      </c>
      <c r="P931" s="7" t="s">
        <v>981</v>
      </c>
      <c r="Q931" s="29">
        <v>71</v>
      </c>
      <c r="S931" s="7" t="s">
        <v>981</v>
      </c>
      <c r="T931" s="29">
        <v>71</v>
      </c>
      <c r="V931" s="7" t="s">
        <v>981</v>
      </c>
      <c r="W931" s="29">
        <v>71</v>
      </c>
    </row>
    <row r="932" spans="1:23" x14ac:dyDescent="0.3">
      <c r="A932" s="7" t="s">
        <v>982</v>
      </c>
      <c r="B932" s="29">
        <v>72</v>
      </c>
      <c r="D932" s="7" t="s">
        <v>982</v>
      </c>
      <c r="E932" s="33">
        <v>74</v>
      </c>
      <c r="G932" s="7" t="s">
        <v>982</v>
      </c>
      <c r="H932" s="29">
        <v>70</v>
      </c>
      <c r="J932" s="7" t="s">
        <v>982</v>
      </c>
      <c r="K932" s="29">
        <v>71</v>
      </c>
      <c r="M932" s="7" t="s">
        <v>982</v>
      </c>
      <c r="N932" s="29">
        <v>71</v>
      </c>
      <c r="P932" s="7" t="s">
        <v>982</v>
      </c>
      <c r="Q932" s="29">
        <v>71</v>
      </c>
      <c r="S932" s="7" t="s">
        <v>982</v>
      </c>
      <c r="T932" s="29">
        <v>71</v>
      </c>
      <c r="V932" s="7" t="s">
        <v>982</v>
      </c>
      <c r="W932" s="29">
        <v>71</v>
      </c>
    </row>
    <row r="933" spans="1:23" x14ac:dyDescent="0.3">
      <c r="A933" s="6" t="s">
        <v>983</v>
      </c>
      <c r="B933" s="29">
        <v>72</v>
      </c>
      <c r="D933" s="7" t="s">
        <v>983</v>
      </c>
      <c r="E933" s="33">
        <v>74</v>
      </c>
      <c r="G933" s="7" t="s">
        <v>983</v>
      </c>
      <c r="H933" s="29">
        <v>70</v>
      </c>
      <c r="J933" s="7" t="s">
        <v>983</v>
      </c>
      <c r="K933" s="29">
        <v>71</v>
      </c>
      <c r="M933" s="7" t="s">
        <v>983</v>
      </c>
      <c r="N933" s="29">
        <v>71</v>
      </c>
      <c r="P933" s="7" t="s">
        <v>983</v>
      </c>
      <c r="Q933" s="29">
        <v>71</v>
      </c>
      <c r="S933" s="7" t="s">
        <v>983</v>
      </c>
      <c r="T933" s="29">
        <v>71</v>
      </c>
      <c r="V933" s="7" t="s">
        <v>983</v>
      </c>
      <c r="W933" s="29">
        <v>71</v>
      </c>
    </row>
    <row r="934" spans="1:23" x14ac:dyDescent="0.3">
      <c r="A934" s="6" t="s">
        <v>984</v>
      </c>
      <c r="B934" s="29">
        <v>71</v>
      </c>
      <c r="D934" s="7" t="s">
        <v>984</v>
      </c>
      <c r="E934" s="33">
        <v>73</v>
      </c>
      <c r="G934" s="7" t="s">
        <v>984</v>
      </c>
      <c r="H934" s="29">
        <v>70</v>
      </c>
      <c r="J934" s="7" t="s">
        <v>984</v>
      </c>
      <c r="K934" s="29">
        <v>71</v>
      </c>
      <c r="M934" s="7" t="s">
        <v>984</v>
      </c>
      <c r="N934" s="29">
        <v>71</v>
      </c>
      <c r="P934" s="7" t="s">
        <v>984</v>
      </c>
      <c r="Q934" s="29">
        <v>71</v>
      </c>
      <c r="S934" s="7" t="s">
        <v>984</v>
      </c>
      <c r="T934" s="29">
        <v>71</v>
      </c>
      <c r="V934" s="7" t="s">
        <v>984</v>
      </c>
      <c r="W934" s="29">
        <v>71</v>
      </c>
    </row>
    <row r="935" spans="1:23" x14ac:dyDescent="0.3">
      <c r="A935" s="6" t="s">
        <v>986</v>
      </c>
      <c r="B935" s="29">
        <v>71</v>
      </c>
      <c r="D935" s="7" t="s">
        <v>986</v>
      </c>
      <c r="E935" s="33">
        <v>73</v>
      </c>
      <c r="G935" s="7" t="s">
        <v>986</v>
      </c>
      <c r="H935" s="29">
        <v>70</v>
      </c>
      <c r="J935" s="7" t="s">
        <v>986</v>
      </c>
      <c r="K935" s="29">
        <v>71</v>
      </c>
      <c r="M935" s="7" t="s">
        <v>986</v>
      </c>
      <c r="N935" s="29">
        <v>71</v>
      </c>
      <c r="P935" s="7" t="s">
        <v>986</v>
      </c>
      <c r="Q935" s="29">
        <v>71</v>
      </c>
      <c r="S935" s="7" t="s">
        <v>986</v>
      </c>
      <c r="T935" s="29">
        <v>71</v>
      </c>
      <c r="V935" s="7" t="s">
        <v>986</v>
      </c>
      <c r="W935" s="29">
        <v>71</v>
      </c>
    </row>
    <row r="936" spans="1:23" x14ac:dyDescent="0.3">
      <c r="A936" s="6" t="s">
        <v>987</v>
      </c>
      <c r="B936" s="29">
        <v>71</v>
      </c>
      <c r="D936" s="7" t="s">
        <v>987</v>
      </c>
      <c r="E936" s="33">
        <v>73</v>
      </c>
      <c r="G936" s="7" t="s">
        <v>987</v>
      </c>
      <c r="H936" s="29">
        <v>70</v>
      </c>
      <c r="J936" s="7" t="s">
        <v>987</v>
      </c>
      <c r="K936" s="29">
        <v>71</v>
      </c>
      <c r="M936" s="7" t="s">
        <v>987</v>
      </c>
      <c r="N936" s="29">
        <v>71</v>
      </c>
      <c r="P936" s="7" t="s">
        <v>987</v>
      </c>
      <c r="Q936" s="29">
        <v>71</v>
      </c>
      <c r="S936" s="7" t="s">
        <v>987</v>
      </c>
      <c r="T936" s="29">
        <v>71</v>
      </c>
      <c r="V936" s="7" t="s">
        <v>987</v>
      </c>
      <c r="W936" s="29">
        <v>71</v>
      </c>
    </row>
    <row r="937" spans="1:23" x14ac:dyDescent="0.3">
      <c r="A937" s="6" t="s">
        <v>988</v>
      </c>
      <c r="B937" s="29">
        <v>71</v>
      </c>
      <c r="D937" s="7" t="s">
        <v>988</v>
      </c>
      <c r="E937" s="33">
        <v>73</v>
      </c>
      <c r="G937" s="7" t="s">
        <v>988</v>
      </c>
      <c r="H937" s="29">
        <v>70</v>
      </c>
      <c r="J937" s="7" t="s">
        <v>988</v>
      </c>
      <c r="K937" s="29">
        <v>71</v>
      </c>
      <c r="M937" s="7" t="s">
        <v>988</v>
      </c>
      <c r="N937" s="29">
        <v>71</v>
      </c>
      <c r="P937" s="7" t="s">
        <v>988</v>
      </c>
      <c r="Q937" s="29">
        <v>71</v>
      </c>
      <c r="S937" s="7" t="s">
        <v>988</v>
      </c>
      <c r="T937" s="29">
        <v>71</v>
      </c>
      <c r="V937" s="7" t="s">
        <v>988</v>
      </c>
      <c r="W937" s="29">
        <v>71</v>
      </c>
    </row>
    <row r="938" spans="1:23" x14ac:dyDescent="0.3">
      <c r="A938" s="6" t="s">
        <v>989</v>
      </c>
      <c r="B938" s="29">
        <v>71</v>
      </c>
      <c r="D938" s="7" t="s">
        <v>989</v>
      </c>
      <c r="E938" s="33">
        <v>73</v>
      </c>
      <c r="G938" s="7" t="s">
        <v>989</v>
      </c>
      <c r="H938" s="29">
        <v>70</v>
      </c>
      <c r="J938" s="7" t="s">
        <v>989</v>
      </c>
      <c r="K938" s="29">
        <v>71</v>
      </c>
      <c r="M938" s="7" t="s">
        <v>989</v>
      </c>
      <c r="N938" s="29">
        <v>71</v>
      </c>
      <c r="P938" s="7" t="s">
        <v>989</v>
      </c>
      <c r="Q938" s="29">
        <v>71</v>
      </c>
      <c r="S938" s="7" t="s">
        <v>989</v>
      </c>
      <c r="T938" s="29">
        <v>71</v>
      </c>
      <c r="V938" s="7" t="s">
        <v>989</v>
      </c>
      <c r="W938" s="29">
        <v>71</v>
      </c>
    </row>
    <row r="939" spans="1:23" x14ac:dyDescent="0.3">
      <c r="A939" s="6" t="s">
        <v>990</v>
      </c>
      <c r="B939" s="29">
        <v>71</v>
      </c>
      <c r="D939" s="7" t="s">
        <v>990</v>
      </c>
      <c r="E939" s="33">
        <v>73</v>
      </c>
      <c r="G939" s="7" t="s">
        <v>990</v>
      </c>
      <c r="H939" s="29">
        <v>70</v>
      </c>
      <c r="J939" s="7" t="s">
        <v>990</v>
      </c>
      <c r="K939" s="29">
        <v>71</v>
      </c>
      <c r="M939" s="7" t="s">
        <v>990</v>
      </c>
      <c r="N939" s="29">
        <v>71</v>
      </c>
      <c r="P939" s="7" t="s">
        <v>990</v>
      </c>
      <c r="Q939" s="29">
        <v>71</v>
      </c>
      <c r="S939" s="7" t="s">
        <v>990</v>
      </c>
      <c r="T939" s="29">
        <v>71</v>
      </c>
      <c r="V939" s="7" t="s">
        <v>990</v>
      </c>
      <c r="W939" s="29">
        <v>71</v>
      </c>
    </row>
    <row r="940" spans="1:23" x14ac:dyDescent="0.3">
      <c r="A940" s="6" t="s">
        <v>991</v>
      </c>
      <c r="B940" s="29">
        <v>71</v>
      </c>
      <c r="D940" s="7" t="s">
        <v>991</v>
      </c>
      <c r="E940" s="33">
        <v>73</v>
      </c>
      <c r="G940" s="7" t="s">
        <v>991</v>
      </c>
      <c r="H940" s="29">
        <v>70</v>
      </c>
      <c r="J940" s="7" t="s">
        <v>991</v>
      </c>
      <c r="K940" s="29">
        <v>71</v>
      </c>
      <c r="M940" s="7" t="s">
        <v>991</v>
      </c>
      <c r="N940" s="29">
        <v>71</v>
      </c>
      <c r="P940" s="7" t="s">
        <v>991</v>
      </c>
      <c r="Q940" s="29">
        <v>71</v>
      </c>
      <c r="S940" s="7" t="s">
        <v>991</v>
      </c>
      <c r="T940" s="29">
        <v>71</v>
      </c>
      <c r="V940" s="7" t="s">
        <v>991</v>
      </c>
      <c r="W940" s="29">
        <v>71</v>
      </c>
    </row>
    <row r="941" spans="1:23" x14ac:dyDescent="0.3">
      <c r="A941" s="6" t="s">
        <v>992</v>
      </c>
      <c r="B941" s="29">
        <v>71</v>
      </c>
      <c r="D941" s="7" t="s">
        <v>992</v>
      </c>
      <c r="E941" s="33">
        <v>73</v>
      </c>
      <c r="G941" s="7" t="s">
        <v>992</v>
      </c>
      <c r="H941" s="29">
        <v>70</v>
      </c>
      <c r="J941" s="7" t="s">
        <v>992</v>
      </c>
      <c r="K941" s="29">
        <v>71</v>
      </c>
      <c r="M941" s="7" t="s">
        <v>992</v>
      </c>
      <c r="N941" s="29">
        <v>71</v>
      </c>
      <c r="P941" s="7" t="s">
        <v>992</v>
      </c>
      <c r="Q941" s="29">
        <v>71</v>
      </c>
      <c r="S941" s="7" t="s">
        <v>992</v>
      </c>
      <c r="T941" s="29">
        <v>71</v>
      </c>
      <c r="V941" s="7" t="s">
        <v>992</v>
      </c>
      <c r="W941" s="29">
        <v>71</v>
      </c>
    </row>
    <row r="942" spans="1:23" x14ac:dyDescent="0.3">
      <c r="A942" s="6" t="s">
        <v>993</v>
      </c>
      <c r="B942" s="29">
        <v>71</v>
      </c>
      <c r="D942" s="7" t="s">
        <v>993</v>
      </c>
      <c r="E942" s="33">
        <v>73</v>
      </c>
      <c r="G942" s="7" t="s">
        <v>993</v>
      </c>
      <c r="H942" s="29">
        <v>70</v>
      </c>
      <c r="J942" s="7" t="s">
        <v>993</v>
      </c>
      <c r="K942" s="29">
        <v>71</v>
      </c>
      <c r="M942" s="7" t="s">
        <v>993</v>
      </c>
      <c r="N942" s="29">
        <v>71</v>
      </c>
      <c r="P942" s="7" t="s">
        <v>993</v>
      </c>
      <c r="Q942" s="29">
        <v>71</v>
      </c>
      <c r="S942" s="7" t="s">
        <v>993</v>
      </c>
      <c r="T942" s="29">
        <v>71</v>
      </c>
      <c r="V942" s="7" t="s">
        <v>993</v>
      </c>
      <c r="W942" s="29">
        <v>71</v>
      </c>
    </row>
    <row r="943" spans="1:23" x14ac:dyDescent="0.3">
      <c r="A943" s="6" t="s">
        <v>994</v>
      </c>
      <c r="B943" s="29">
        <v>71</v>
      </c>
      <c r="D943" s="7" t="s">
        <v>994</v>
      </c>
      <c r="E943" s="33">
        <v>73</v>
      </c>
      <c r="G943" s="7" t="s">
        <v>994</v>
      </c>
      <c r="H943" s="29">
        <v>70</v>
      </c>
      <c r="J943" s="7" t="s">
        <v>994</v>
      </c>
      <c r="K943" s="29">
        <v>71</v>
      </c>
      <c r="M943" s="7" t="s">
        <v>994</v>
      </c>
      <c r="N943" s="29">
        <v>71</v>
      </c>
      <c r="P943" s="7" t="s">
        <v>994</v>
      </c>
      <c r="Q943" s="29">
        <v>71</v>
      </c>
      <c r="S943" s="7" t="s">
        <v>994</v>
      </c>
      <c r="T943" s="29">
        <v>71</v>
      </c>
      <c r="V943" s="7" t="s">
        <v>994</v>
      </c>
      <c r="W943" s="29">
        <v>71</v>
      </c>
    </row>
    <row r="944" spans="1:23" x14ac:dyDescent="0.3">
      <c r="A944" s="6" t="s">
        <v>995</v>
      </c>
      <c r="B944" s="29">
        <v>71</v>
      </c>
      <c r="D944" s="7" t="s">
        <v>995</v>
      </c>
      <c r="E944" s="33">
        <v>73</v>
      </c>
      <c r="G944" s="7" t="s">
        <v>995</v>
      </c>
      <c r="H944" s="29">
        <v>70</v>
      </c>
      <c r="J944" s="7" t="s">
        <v>995</v>
      </c>
      <c r="K944" s="29">
        <v>70</v>
      </c>
      <c r="M944" s="7" t="s">
        <v>995</v>
      </c>
      <c r="N944" s="29">
        <v>70</v>
      </c>
      <c r="P944" s="7" t="s">
        <v>995</v>
      </c>
      <c r="Q944" s="29">
        <v>70</v>
      </c>
      <c r="S944" s="7" t="s">
        <v>995</v>
      </c>
      <c r="T944" s="29">
        <v>70</v>
      </c>
      <c r="V944" s="7" t="s">
        <v>995</v>
      </c>
      <c r="W944" s="29">
        <v>70</v>
      </c>
    </row>
    <row r="945" spans="1:23" x14ac:dyDescent="0.3">
      <c r="A945" s="6" t="s">
        <v>996</v>
      </c>
      <c r="B945" s="29">
        <v>71</v>
      </c>
      <c r="D945" s="7" t="s">
        <v>996</v>
      </c>
      <c r="E945" s="33">
        <v>73</v>
      </c>
      <c r="G945" s="7" t="s">
        <v>996</v>
      </c>
      <c r="H945" s="29">
        <v>70</v>
      </c>
      <c r="J945" s="7" t="s">
        <v>996</v>
      </c>
      <c r="K945" s="29">
        <v>70</v>
      </c>
      <c r="M945" s="7" t="s">
        <v>996</v>
      </c>
      <c r="N945" s="29">
        <v>70</v>
      </c>
      <c r="P945" s="7" t="s">
        <v>996</v>
      </c>
      <c r="Q945" s="29">
        <v>70</v>
      </c>
      <c r="S945" s="7" t="s">
        <v>996</v>
      </c>
      <c r="T945" s="29">
        <v>70</v>
      </c>
      <c r="V945" s="7" t="s">
        <v>996</v>
      </c>
      <c r="W945" s="29">
        <v>70</v>
      </c>
    </row>
    <row r="946" spans="1:23" x14ac:dyDescent="0.3">
      <c r="A946" s="6" t="s">
        <v>997</v>
      </c>
      <c r="B946" s="29">
        <v>71</v>
      </c>
      <c r="D946" s="7" t="s">
        <v>997</v>
      </c>
      <c r="E946" s="33">
        <v>73</v>
      </c>
      <c r="G946" s="7" t="s">
        <v>997</v>
      </c>
      <c r="H946" s="29">
        <v>70</v>
      </c>
      <c r="J946" s="7" t="s">
        <v>997</v>
      </c>
      <c r="K946" s="29">
        <v>70</v>
      </c>
      <c r="M946" s="7" t="s">
        <v>997</v>
      </c>
      <c r="N946" s="29">
        <v>70</v>
      </c>
      <c r="P946" s="7" t="s">
        <v>997</v>
      </c>
      <c r="Q946" s="29">
        <v>70</v>
      </c>
      <c r="S946" s="7" t="s">
        <v>997</v>
      </c>
      <c r="T946" s="29">
        <v>70</v>
      </c>
      <c r="V946" s="7" t="s">
        <v>997</v>
      </c>
      <c r="W946" s="29">
        <v>70</v>
      </c>
    </row>
    <row r="947" spans="1:23" x14ac:dyDescent="0.3">
      <c r="A947" s="6" t="s">
        <v>998</v>
      </c>
      <c r="B947" s="29">
        <v>71</v>
      </c>
      <c r="D947" s="7" t="s">
        <v>998</v>
      </c>
      <c r="E947" s="33">
        <v>73</v>
      </c>
      <c r="G947" s="7" t="s">
        <v>998</v>
      </c>
      <c r="H947" s="29">
        <v>70</v>
      </c>
      <c r="J947" s="7" t="s">
        <v>998</v>
      </c>
      <c r="K947" s="29">
        <v>70</v>
      </c>
      <c r="M947" s="7" t="s">
        <v>998</v>
      </c>
      <c r="N947" s="29">
        <v>70</v>
      </c>
      <c r="P947" s="7" t="s">
        <v>998</v>
      </c>
      <c r="Q947" s="29">
        <v>70</v>
      </c>
      <c r="S947" s="7" t="s">
        <v>998</v>
      </c>
      <c r="T947" s="29">
        <v>70</v>
      </c>
      <c r="V947" s="7" t="s">
        <v>998</v>
      </c>
      <c r="W947" s="29">
        <v>70</v>
      </c>
    </row>
    <row r="948" spans="1:23" x14ac:dyDescent="0.3">
      <c r="A948" s="6" t="s">
        <v>999</v>
      </c>
      <c r="B948" s="29">
        <v>71</v>
      </c>
      <c r="D948" s="7" t="s">
        <v>999</v>
      </c>
      <c r="E948" s="33">
        <v>73</v>
      </c>
      <c r="G948" s="7" t="s">
        <v>999</v>
      </c>
      <c r="H948" s="29">
        <v>70</v>
      </c>
      <c r="J948" s="7" t="s">
        <v>999</v>
      </c>
      <c r="K948" s="29">
        <v>70</v>
      </c>
      <c r="M948" s="7" t="s">
        <v>999</v>
      </c>
      <c r="N948" s="29">
        <v>70</v>
      </c>
      <c r="P948" s="7" t="s">
        <v>999</v>
      </c>
      <c r="Q948" s="29">
        <v>70</v>
      </c>
      <c r="S948" s="7" t="s">
        <v>999</v>
      </c>
      <c r="T948" s="29">
        <v>70</v>
      </c>
      <c r="V948" s="7" t="s">
        <v>999</v>
      </c>
      <c r="W948" s="29">
        <v>70</v>
      </c>
    </row>
    <row r="949" spans="1:23" x14ac:dyDescent="0.3">
      <c r="A949" s="6" t="s">
        <v>1000</v>
      </c>
      <c r="B949" s="29">
        <v>71</v>
      </c>
      <c r="D949" s="7" t="s">
        <v>1000</v>
      </c>
      <c r="E949" s="33">
        <v>73</v>
      </c>
      <c r="G949" s="7" t="s">
        <v>1000</v>
      </c>
      <c r="H949" s="29">
        <v>70</v>
      </c>
      <c r="J949" s="7" t="s">
        <v>1000</v>
      </c>
      <c r="K949" s="29">
        <v>70</v>
      </c>
      <c r="M949" s="7" t="s">
        <v>1000</v>
      </c>
      <c r="N949" s="29">
        <v>70</v>
      </c>
      <c r="P949" s="7" t="s">
        <v>1000</v>
      </c>
      <c r="Q949" s="29">
        <v>70</v>
      </c>
      <c r="S949" s="7" t="s">
        <v>1000</v>
      </c>
      <c r="T949" s="29">
        <v>70</v>
      </c>
      <c r="V949" s="7" t="s">
        <v>1000</v>
      </c>
      <c r="W949" s="29">
        <v>70</v>
      </c>
    </row>
    <row r="950" spans="1:23" x14ac:dyDescent="0.3">
      <c r="A950" s="6" t="s">
        <v>1001</v>
      </c>
      <c r="B950" s="29">
        <v>71</v>
      </c>
      <c r="D950" s="7" t="s">
        <v>1001</v>
      </c>
      <c r="E950" s="33">
        <v>73</v>
      </c>
      <c r="G950" s="7" t="s">
        <v>1001</v>
      </c>
      <c r="H950" s="29">
        <v>70</v>
      </c>
      <c r="J950" s="7" t="s">
        <v>1001</v>
      </c>
      <c r="K950" s="29">
        <v>70</v>
      </c>
      <c r="M950" s="7" t="s">
        <v>1001</v>
      </c>
      <c r="N950" s="29">
        <v>70</v>
      </c>
      <c r="P950" s="7" t="s">
        <v>1001</v>
      </c>
      <c r="Q950" s="29">
        <v>70</v>
      </c>
      <c r="S950" s="7" t="s">
        <v>1001</v>
      </c>
      <c r="T950" s="29">
        <v>70</v>
      </c>
      <c r="V950" s="7" t="s">
        <v>1001</v>
      </c>
      <c r="W950" s="29">
        <v>70</v>
      </c>
    </row>
    <row r="951" spans="1:23" x14ac:dyDescent="0.3">
      <c r="A951" s="6" t="s">
        <v>1002</v>
      </c>
      <c r="B951" s="29">
        <v>71</v>
      </c>
      <c r="D951" s="7" t="s">
        <v>1002</v>
      </c>
      <c r="E951" s="33">
        <v>73</v>
      </c>
      <c r="G951" s="7" t="s">
        <v>1002</v>
      </c>
      <c r="H951" s="29">
        <v>70</v>
      </c>
      <c r="J951" s="7" t="s">
        <v>1002</v>
      </c>
      <c r="K951" s="29">
        <v>70</v>
      </c>
      <c r="M951" s="7" t="s">
        <v>1002</v>
      </c>
      <c r="N951" s="29">
        <v>70</v>
      </c>
      <c r="P951" s="7" t="s">
        <v>1002</v>
      </c>
      <c r="Q951" s="29">
        <v>70</v>
      </c>
      <c r="S951" s="7" t="s">
        <v>1002</v>
      </c>
      <c r="T951" s="29">
        <v>70</v>
      </c>
      <c r="V951" s="7" t="s">
        <v>1002</v>
      </c>
      <c r="W951" s="29">
        <v>70</v>
      </c>
    </row>
    <row r="952" spans="1:23" x14ac:dyDescent="0.3">
      <c r="A952" s="6" t="s">
        <v>1003</v>
      </c>
      <c r="B952" s="29">
        <v>71</v>
      </c>
      <c r="D952" s="7" t="s">
        <v>1003</v>
      </c>
      <c r="E952" s="33">
        <v>73</v>
      </c>
      <c r="G952" s="7" t="s">
        <v>1003</v>
      </c>
      <c r="H952" s="29">
        <v>70</v>
      </c>
      <c r="J952" s="7" t="s">
        <v>1003</v>
      </c>
      <c r="K952" s="29">
        <v>70</v>
      </c>
      <c r="M952" s="7" t="s">
        <v>1003</v>
      </c>
      <c r="N952" s="29">
        <v>70</v>
      </c>
      <c r="P952" s="7" t="s">
        <v>1003</v>
      </c>
      <c r="Q952" s="29">
        <v>70</v>
      </c>
      <c r="S952" s="7" t="s">
        <v>1003</v>
      </c>
      <c r="T952" s="29">
        <v>70</v>
      </c>
      <c r="V952" s="7" t="s">
        <v>1003</v>
      </c>
      <c r="W952" s="29">
        <v>70</v>
      </c>
    </row>
    <row r="953" spans="1:23" x14ac:dyDescent="0.3">
      <c r="A953" s="6" t="s">
        <v>1004</v>
      </c>
      <c r="B953" s="29">
        <v>71</v>
      </c>
      <c r="D953" s="7" t="s">
        <v>1004</v>
      </c>
      <c r="E953" s="33">
        <v>73</v>
      </c>
      <c r="G953" s="7" t="s">
        <v>1004</v>
      </c>
      <c r="H953" s="29">
        <v>70</v>
      </c>
      <c r="J953" s="7" t="s">
        <v>1004</v>
      </c>
      <c r="K953" s="29">
        <v>70</v>
      </c>
      <c r="M953" s="7" t="s">
        <v>1004</v>
      </c>
      <c r="N953" s="29">
        <v>70</v>
      </c>
      <c r="P953" s="7" t="s">
        <v>1004</v>
      </c>
      <c r="Q953" s="29">
        <v>70</v>
      </c>
      <c r="S953" s="7" t="s">
        <v>1004</v>
      </c>
      <c r="T953" s="29">
        <v>70</v>
      </c>
      <c r="V953" s="7" t="s">
        <v>1004</v>
      </c>
      <c r="W953" s="29">
        <v>70</v>
      </c>
    </row>
    <row r="954" spans="1:23" x14ac:dyDescent="0.3">
      <c r="A954" s="6" t="s">
        <v>1005</v>
      </c>
      <c r="B954" s="29">
        <v>71</v>
      </c>
      <c r="D954" s="7" t="s">
        <v>1005</v>
      </c>
      <c r="E954" s="33">
        <v>73</v>
      </c>
      <c r="G954" s="7" t="s">
        <v>1005</v>
      </c>
      <c r="H954" s="29">
        <v>69</v>
      </c>
      <c r="J954" s="7" t="s">
        <v>1005</v>
      </c>
      <c r="K954" s="29">
        <v>70</v>
      </c>
      <c r="M954" s="7" t="s">
        <v>1005</v>
      </c>
      <c r="N954" s="29">
        <v>70</v>
      </c>
      <c r="P954" s="7" t="s">
        <v>1005</v>
      </c>
      <c r="Q954" s="29">
        <v>70</v>
      </c>
      <c r="S954" s="7" t="s">
        <v>1005</v>
      </c>
      <c r="T954" s="29">
        <v>70</v>
      </c>
      <c r="V954" s="7" t="s">
        <v>1005</v>
      </c>
      <c r="W954" s="29">
        <v>70</v>
      </c>
    </row>
    <row r="955" spans="1:23" x14ac:dyDescent="0.3">
      <c r="A955" s="6" t="s">
        <v>1006</v>
      </c>
      <c r="B955" s="29">
        <v>71</v>
      </c>
      <c r="D955" s="7" t="s">
        <v>1006</v>
      </c>
      <c r="E955" s="33">
        <v>73</v>
      </c>
      <c r="G955" s="7" t="s">
        <v>1006</v>
      </c>
      <c r="H955" s="29">
        <v>69</v>
      </c>
      <c r="J955" s="7" t="s">
        <v>1006</v>
      </c>
      <c r="K955" s="29">
        <v>70</v>
      </c>
      <c r="M955" s="7" t="s">
        <v>1006</v>
      </c>
      <c r="N955" s="29">
        <v>70</v>
      </c>
      <c r="P955" s="7" t="s">
        <v>1006</v>
      </c>
      <c r="Q955" s="29">
        <v>70</v>
      </c>
      <c r="S955" s="7" t="s">
        <v>1006</v>
      </c>
      <c r="T955" s="29">
        <v>70</v>
      </c>
      <c r="V955" s="7" t="s">
        <v>1006</v>
      </c>
      <c r="W955" s="29">
        <v>70</v>
      </c>
    </row>
    <row r="956" spans="1:23" x14ac:dyDescent="0.3">
      <c r="A956" s="6" t="s">
        <v>1007</v>
      </c>
      <c r="B956" s="29">
        <v>71</v>
      </c>
      <c r="D956" s="7" t="s">
        <v>1007</v>
      </c>
      <c r="E956" s="33">
        <v>73</v>
      </c>
      <c r="G956" s="7" t="s">
        <v>1007</v>
      </c>
      <c r="H956" s="29">
        <v>69</v>
      </c>
      <c r="J956" s="7" t="s">
        <v>1007</v>
      </c>
      <c r="K956" s="29">
        <v>70</v>
      </c>
      <c r="M956" s="7" t="s">
        <v>1007</v>
      </c>
      <c r="N956" s="29">
        <v>70</v>
      </c>
      <c r="P956" s="7" t="s">
        <v>1007</v>
      </c>
      <c r="Q956" s="29">
        <v>70</v>
      </c>
      <c r="S956" s="7" t="s">
        <v>1007</v>
      </c>
      <c r="T956" s="29">
        <v>70</v>
      </c>
      <c r="V956" s="7" t="s">
        <v>1007</v>
      </c>
      <c r="W956" s="29">
        <v>70</v>
      </c>
    </row>
    <row r="957" spans="1:23" x14ac:dyDescent="0.3">
      <c r="A957" s="6" t="s">
        <v>1008</v>
      </c>
      <c r="B957" s="29">
        <v>71</v>
      </c>
      <c r="D957" s="7" t="s">
        <v>1008</v>
      </c>
      <c r="E957" s="33">
        <v>73</v>
      </c>
      <c r="G957" s="7" t="s">
        <v>1008</v>
      </c>
      <c r="H957" s="29">
        <v>69</v>
      </c>
      <c r="J957" s="7" t="s">
        <v>1008</v>
      </c>
      <c r="K957" s="29">
        <v>70</v>
      </c>
      <c r="M957" s="7" t="s">
        <v>1008</v>
      </c>
      <c r="N957" s="29">
        <v>70</v>
      </c>
      <c r="P957" s="7" t="s">
        <v>1008</v>
      </c>
      <c r="Q957" s="29">
        <v>70</v>
      </c>
      <c r="S957" s="7" t="s">
        <v>1008</v>
      </c>
      <c r="T957" s="29">
        <v>70</v>
      </c>
      <c r="V957" s="7" t="s">
        <v>1008</v>
      </c>
      <c r="W957" s="29">
        <v>70</v>
      </c>
    </row>
    <row r="958" spans="1:23" x14ac:dyDescent="0.3">
      <c r="A958" s="6" t="s">
        <v>1009</v>
      </c>
      <c r="B958" s="29">
        <v>71</v>
      </c>
      <c r="D958" s="7" t="s">
        <v>1009</v>
      </c>
      <c r="E958" s="33">
        <v>73</v>
      </c>
      <c r="G958" s="7" t="s">
        <v>1009</v>
      </c>
      <c r="H958" s="29">
        <v>69</v>
      </c>
      <c r="J958" s="7" t="s">
        <v>1009</v>
      </c>
      <c r="K958" s="29">
        <v>70</v>
      </c>
      <c r="M958" s="7" t="s">
        <v>1009</v>
      </c>
      <c r="N958" s="29">
        <v>70</v>
      </c>
      <c r="P958" s="7" t="s">
        <v>1009</v>
      </c>
      <c r="Q958" s="29">
        <v>70</v>
      </c>
      <c r="S958" s="7" t="s">
        <v>1009</v>
      </c>
      <c r="T958" s="29">
        <v>70</v>
      </c>
      <c r="V958" s="7" t="s">
        <v>1009</v>
      </c>
      <c r="W958" s="29">
        <v>70</v>
      </c>
    </row>
    <row r="959" spans="1:23" x14ac:dyDescent="0.3">
      <c r="A959" s="6" t="s">
        <v>1010</v>
      </c>
      <c r="B959" s="29">
        <v>71</v>
      </c>
      <c r="D959" s="7" t="s">
        <v>1010</v>
      </c>
      <c r="E959" s="33">
        <v>73</v>
      </c>
      <c r="G959" s="7" t="s">
        <v>1010</v>
      </c>
      <c r="H959" s="29">
        <v>69</v>
      </c>
      <c r="J959" s="7" t="s">
        <v>1010</v>
      </c>
      <c r="K959" s="29">
        <v>70</v>
      </c>
      <c r="M959" s="7" t="s">
        <v>1010</v>
      </c>
      <c r="N959" s="29">
        <v>70</v>
      </c>
      <c r="P959" s="7" t="s">
        <v>1010</v>
      </c>
      <c r="Q959" s="29">
        <v>70</v>
      </c>
      <c r="S959" s="7" t="s">
        <v>1010</v>
      </c>
      <c r="T959" s="29">
        <v>70</v>
      </c>
      <c r="V959" s="7" t="s">
        <v>1010</v>
      </c>
      <c r="W959" s="29">
        <v>70</v>
      </c>
    </row>
    <row r="960" spans="1:23" x14ac:dyDescent="0.3">
      <c r="A960" s="6" t="s">
        <v>1011</v>
      </c>
      <c r="B960" s="29">
        <v>71</v>
      </c>
      <c r="D960" s="7" t="s">
        <v>1011</v>
      </c>
      <c r="E960" s="33">
        <v>73</v>
      </c>
      <c r="G960" s="7" t="s">
        <v>1011</v>
      </c>
      <c r="H960" s="29">
        <v>69</v>
      </c>
      <c r="J960" s="7" t="s">
        <v>1011</v>
      </c>
      <c r="K960" s="29">
        <v>70</v>
      </c>
      <c r="M960" s="7" t="s">
        <v>1011</v>
      </c>
      <c r="N960" s="29">
        <v>70</v>
      </c>
      <c r="P960" s="7" t="s">
        <v>1011</v>
      </c>
      <c r="Q960" s="29">
        <v>70</v>
      </c>
      <c r="S960" s="7" t="s">
        <v>1011</v>
      </c>
      <c r="T960" s="29">
        <v>70</v>
      </c>
      <c r="V960" s="7" t="s">
        <v>1011</v>
      </c>
      <c r="W960" s="29">
        <v>70</v>
      </c>
    </row>
    <row r="961" spans="1:23" x14ac:dyDescent="0.3">
      <c r="A961" s="6" t="s">
        <v>1012</v>
      </c>
      <c r="B961" s="29">
        <v>71</v>
      </c>
      <c r="D961" s="7" t="s">
        <v>1012</v>
      </c>
      <c r="E961" s="33">
        <v>73</v>
      </c>
      <c r="G961" s="7" t="s">
        <v>1012</v>
      </c>
      <c r="H961" s="29">
        <v>69</v>
      </c>
      <c r="J961" s="7" t="s">
        <v>1012</v>
      </c>
      <c r="K961" s="29">
        <v>70</v>
      </c>
      <c r="M961" s="7" t="s">
        <v>1012</v>
      </c>
      <c r="N961" s="29">
        <v>70</v>
      </c>
      <c r="P961" s="7" t="s">
        <v>1012</v>
      </c>
      <c r="Q961" s="29">
        <v>70</v>
      </c>
      <c r="S961" s="7" t="s">
        <v>1012</v>
      </c>
      <c r="T961" s="29">
        <v>70</v>
      </c>
      <c r="V961" s="7" t="s">
        <v>1012</v>
      </c>
      <c r="W961" s="29">
        <v>70</v>
      </c>
    </row>
    <row r="962" spans="1:23" x14ac:dyDescent="0.3">
      <c r="A962" s="6" t="s">
        <v>1013</v>
      </c>
      <c r="B962" s="29">
        <v>71</v>
      </c>
      <c r="D962" s="7" t="s">
        <v>1013</v>
      </c>
      <c r="E962" s="33">
        <v>73</v>
      </c>
      <c r="G962" s="7" t="s">
        <v>1013</v>
      </c>
      <c r="H962" s="29">
        <v>69</v>
      </c>
      <c r="J962" s="7" t="s">
        <v>1013</v>
      </c>
      <c r="K962" s="29">
        <v>70</v>
      </c>
      <c r="M962" s="7" t="s">
        <v>1013</v>
      </c>
      <c r="N962" s="29">
        <v>70</v>
      </c>
      <c r="P962" s="7" t="s">
        <v>1013</v>
      </c>
      <c r="Q962" s="29">
        <v>70</v>
      </c>
      <c r="S962" s="7" t="s">
        <v>1013</v>
      </c>
      <c r="T962" s="29">
        <v>70</v>
      </c>
      <c r="V962" s="7" t="s">
        <v>1013</v>
      </c>
      <c r="W962" s="29">
        <v>70</v>
      </c>
    </row>
    <row r="963" spans="1:23" x14ac:dyDescent="0.3">
      <c r="A963" s="6" t="s">
        <v>1014</v>
      </c>
      <c r="B963" s="29">
        <v>71</v>
      </c>
      <c r="D963" s="7" t="s">
        <v>1014</v>
      </c>
      <c r="E963" s="33">
        <v>73</v>
      </c>
      <c r="G963" s="7" t="s">
        <v>1014</v>
      </c>
      <c r="H963" s="29">
        <v>69</v>
      </c>
      <c r="J963" s="7" t="s">
        <v>1014</v>
      </c>
      <c r="K963" s="29">
        <v>70</v>
      </c>
      <c r="M963" s="7" t="s">
        <v>1014</v>
      </c>
      <c r="N963" s="29">
        <v>70</v>
      </c>
      <c r="P963" s="7" t="s">
        <v>1014</v>
      </c>
      <c r="Q963" s="29">
        <v>70</v>
      </c>
      <c r="S963" s="7" t="s">
        <v>1014</v>
      </c>
      <c r="T963" s="29">
        <v>70</v>
      </c>
      <c r="V963" s="7" t="s">
        <v>1014</v>
      </c>
      <c r="W963" s="29">
        <v>70</v>
      </c>
    </row>
    <row r="964" spans="1:23" x14ac:dyDescent="0.3">
      <c r="A964" s="6" t="s">
        <v>1015</v>
      </c>
      <c r="B964" s="29">
        <v>70</v>
      </c>
      <c r="D964" s="7" t="s">
        <v>1015</v>
      </c>
      <c r="E964" s="33">
        <v>72</v>
      </c>
      <c r="G964" s="7" t="s">
        <v>1015</v>
      </c>
      <c r="H964" s="29">
        <v>69</v>
      </c>
      <c r="J964" s="7" t="s">
        <v>1015</v>
      </c>
      <c r="K964" s="29">
        <v>70</v>
      </c>
      <c r="M964" s="7" t="s">
        <v>1015</v>
      </c>
      <c r="N964" s="29">
        <v>70</v>
      </c>
      <c r="P964" s="7" t="s">
        <v>1015</v>
      </c>
      <c r="Q964" s="29">
        <v>70</v>
      </c>
      <c r="S964" s="7" t="s">
        <v>1015</v>
      </c>
      <c r="T964" s="29">
        <v>70</v>
      </c>
      <c r="V964" s="7" t="s">
        <v>1015</v>
      </c>
      <c r="W964" s="29">
        <v>70</v>
      </c>
    </row>
    <row r="965" spans="1:23" x14ac:dyDescent="0.3">
      <c r="A965" s="6" t="s">
        <v>1016</v>
      </c>
      <c r="B965" s="29">
        <v>70</v>
      </c>
      <c r="D965" s="7" t="s">
        <v>1016</v>
      </c>
      <c r="E965" s="33">
        <v>72</v>
      </c>
      <c r="G965" s="7" t="s">
        <v>1016</v>
      </c>
      <c r="H965" s="29">
        <v>69</v>
      </c>
      <c r="J965" s="7" t="s">
        <v>1016</v>
      </c>
      <c r="K965" s="29">
        <v>70</v>
      </c>
      <c r="M965" s="7" t="s">
        <v>1016</v>
      </c>
      <c r="N965" s="29">
        <v>70</v>
      </c>
      <c r="P965" s="7" t="s">
        <v>1016</v>
      </c>
      <c r="Q965" s="29">
        <v>70</v>
      </c>
      <c r="S965" s="7" t="s">
        <v>1016</v>
      </c>
      <c r="T965" s="29">
        <v>70</v>
      </c>
      <c r="V965" s="7" t="s">
        <v>1016</v>
      </c>
      <c r="W965" s="29">
        <v>70</v>
      </c>
    </row>
    <row r="966" spans="1:23" x14ac:dyDescent="0.3">
      <c r="A966" s="6" t="s">
        <v>1017</v>
      </c>
      <c r="B966" s="29">
        <v>70</v>
      </c>
      <c r="D966" s="7" t="s">
        <v>1017</v>
      </c>
      <c r="E966" s="33">
        <v>72</v>
      </c>
      <c r="G966" s="7" t="s">
        <v>1017</v>
      </c>
      <c r="H966" s="29">
        <v>69</v>
      </c>
      <c r="J966" s="7" t="s">
        <v>1017</v>
      </c>
      <c r="K966" s="29">
        <v>70</v>
      </c>
      <c r="M966" s="7" t="s">
        <v>1017</v>
      </c>
      <c r="N966" s="29">
        <v>70</v>
      </c>
      <c r="P966" s="7" t="s">
        <v>1017</v>
      </c>
      <c r="Q966" s="29">
        <v>70</v>
      </c>
      <c r="S966" s="7" t="s">
        <v>1017</v>
      </c>
      <c r="T966" s="29">
        <v>70</v>
      </c>
      <c r="V966" s="7" t="s">
        <v>1017</v>
      </c>
      <c r="W966" s="29">
        <v>70</v>
      </c>
    </row>
    <row r="967" spans="1:23" x14ac:dyDescent="0.3">
      <c r="A967" s="6" t="s">
        <v>1018</v>
      </c>
      <c r="B967" s="29">
        <v>70</v>
      </c>
      <c r="D967" s="7" t="s">
        <v>1018</v>
      </c>
      <c r="E967" s="33">
        <v>72</v>
      </c>
      <c r="G967" s="7" t="s">
        <v>1018</v>
      </c>
      <c r="H967" s="29">
        <v>69</v>
      </c>
      <c r="J967" s="7" t="s">
        <v>1018</v>
      </c>
      <c r="K967" s="29">
        <v>70</v>
      </c>
      <c r="M967" s="7" t="s">
        <v>1018</v>
      </c>
      <c r="N967" s="29">
        <v>70</v>
      </c>
      <c r="P967" s="7" t="s">
        <v>1018</v>
      </c>
      <c r="Q967" s="29">
        <v>70</v>
      </c>
      <c r="S967" s="7" t="s">
        <v>1018</v>
      </c>
      <c r="T967" s="29">
        <v>70</v>
      </c>
      <c r="V967" s="7" t="s">
        <v>1018</v>
      </c>
      <c r="W967" s="29">
        <v>70</v>
      </c>
    </row>
    <row r="968" spans="1:23" x14ac:dyDescent="0.3">
      <c r="A968" s="6" t="s">
        <v>1019</v>
      </c>
      <c r="B968" s="29">
        <v>70</v>
      </c>
      <c r="D968" s="7" t="s">
        <v>1019</v>
      </c>
      <c r="E968" s="33">
        <v>72</v>
      </c>
      <c r="G968" s="7" t="s">
        <v>1019</v>
      </c>
      <c r="H968" s="29">
        <v>69</v>
      </c>
      <c r="J968" s="7" t="s">
        <v>1019</v>
      </c>
      <c r="K968" s="29">
        <v>70</v>
      </c>
      <c r="M968" s="7" t="s">
        <v>1019</v>
      </c>
      <c r="N968" s="29">
        <v>70</v>
      </c>
      <c r="P968" s="7" t="s">
        <v>1019</v>
      </c>
      <c r="Q968" s="29">
        <v>70</v>
      </c>
      <c r="S968" s="7" t="s">
        <v>1019</v>
      </c>
      <c r="T968" s="29">
        <v>70</v>
      </c>
      <c r="V968" s="7" t="s">
        <v>1019</v>
      </c>
      <c r="W968" s="29">
        <v>70</v>
      </c>
    </row>
    <row r="969" spans="1:23" x14ac:dyDescent="0.3">
      <c r="A969" s="6" t="s">
        <v>1020</v>
      </c>
      <c r="B969" s="29">
        <v>70</v>
      </c>
      <c r="D969" s="7" t="s">
        <v>1020</v>
      </c>
      <c r="E969" s="33">
        <v>72</v>
      </c>
      <c r="G969" s="7" t="s">
        <v>1020</v>
      </c>
      <c r="H969" s="29">
        <v>69</v>
      </c>
      <c r="J969" s="7" t="s">
        <v>1020</v>
      </c>
      <c r="K969" s="29">
        <v>70</v>
      </c>
      <c r="M969" s="7" t="s">
        <v>1020</v>
      </c>
      <c r="N969" s="29">
        <v>70</v>
      </c>
      <c r="P969" s="7" t="s">
        <v>1020</v>
      </c>
      <c r="Q969" s="29">
        <v>70</v>
      </c>
      <c r="S969" s="7" t="s">
        <v>1020</v>
      </c>
      <c r="T969" s="29">
        <v>70</v>
      </c>
      <c r="V969" s="7" t="s">
        <v>1020</v>
      </c>
      <c r="W969" s="29">
        <v>70</v>
      </c>
    </row>
    <row r="970" spans="1:23" x14ac:dyDescent="0.3">
      <c r="A970" s="6" t="s">
        <v>1021</v>
      </c>
      <c r="B970" s="29">
        <v>70</v>
      </c>
      <c r="D970" s="7" t="s">
        <v>1021</v>
      </c>
      <c r="E970" s="33">
        <v>72</v>
      </c>
      <c r="G970" s="7" t="s">
        <v>1021</v>
      </c>
      <c r="H970" s="29">
        <v>69</v>
      </c>
      <c r="J970" s="7" t="s">
        <v>1021</v>
      </c>
      <c r="K970" s="29">
        <v>70</v>
      </c>
      <c r="M970" s="7" t="s">
        <v>1021</v>
      </c>
      <c r="N970" s="29">
        <v>70</v>
      </c>
      <c r="P970" s="7" t="s">
        <v>1021</v>
      </c>
      <c r="Q970" s="29">
        <v>70</v>
      </c>
      <c r="S970" s="7" t="s">
        <v>1021</v>
      </c>
      <c r="T970" s="29">
        <v>70</v>
      </c>
      <c r="V970" s="7" t="s">
        <v>1021</v>
      </c>
      <c r="W970" s="29">
        <v>70</v>
      </c>
    </row>
    <row r="971" spans="1:23" x14ac:dyDescent="0.3">
      <c r="A971" s="6" t="s">
        <v>1022</v>
      </c>
      <c r="B971" s="29">
        <v>70</v>
      </c>
      <c r="D971" s="7" t="s">
        <v>1022</v>
      </c>
      <c r="E971" s="33">
        <v>72</v>
      </c>
      <c r="G971" s="7" t="s">
        <v>1022</v>
      </c>
      <c r="H971" s="29">
        <v>69</v>
      </c>
      <c r="J971" s="7" t="s">
        <v>1022</v>
      </c>
      <c r="K971" s="29">
        <v>70</v>
      </c>
      <c r="M971" s="7" t="s">
        <v>1022</v>
      </c>
      <c r="N971" s="29">
        <v>70</v>
      </c>
      <c r="P971" s="7" t="s">
        <v>1022</v>
      </c>
      <c r="Q971" s="29">
        <v>70</v>
      </c>
      <c r="S971" s="7" t="s">
        <v>1022</v>
      </c>
      <c r="T971" s="29">
        <v>70</v>
      </c>
      <c r="V971" s="7" t="s">
        <v>1022</v>
      </c>
      <c r="W971" s="29">
        <v>70</v>
      </c>
    </row>
    <row r="972" spans="1:23" x14ac:dyDescent="0.3">
      <c r="A972" s="6" t="s">
        <v>1023</v>
      </c>
      <c r="B972" s="29">
        <v>70</v>
      </c>
      <c r="D972" s="7" t="s">
        <v>1023</v>
      </c>
      <c r="E972" s="33">
        <v>72</v>
      </c>
      <c r="G972" s="7" t="s">
        <v>1023</v>
      </c>
      <c r="H972" s="29">
        <v>69</v>
      </c>
      <c r="J972" s="7" t="s">
        <v>1023</v>
      </c>
      <c r="K972" s="29">
        <v>70</v>
      </c>
      <c r="M972" s="7" t="s">
        <v>1023</v>
      </c>
      <c r="N972" s="29">
        <v>70</v>
      </c>
      <c r="P972" s="7" t="s">
        <v>1023</v>
      </c>
      <c r="Q972" s="29">
        <v>70</v>
      </c>
      <c r="S972" s="7" t="s">
        <v>1023</v>
      </c>
      <c r="T972" s="29">
        <v>70</v>
      </c>
      <c r="V972" s="7" t="s">
        <v>1023</v>
      </c>
      <c r="W972" s="29">
        <v>70</v>
      </c>
    </row>
    <row r="973" spans="1:23" x14ac:dyDescent="0.3">
      <c r="A973" s="6" t="s">
        <v>1024</v>
      </c>
      <c r="B973" s="29">
        <v>70</v>
      </c>
      <c r="D973" s="7" t="s">
        <v>1024</v>
      </c>
      <c r="E973" s="33">
        <v>72</v>
      </c>
      <c r="G973" s="7" t="s">
        <v>1024</v>
      </c>
      <c r="H973" s="29">
        <v>69</v>
      </c>
      <c r="J973" s="7" t="s">
        <v>1024</v>
      </c>
      <c r="K973" s="29">
        <v>70</v>
      </c>
      <c r="M973" s="7" t="s">
        <v>1024</v>
      </c>
      <c r="N973" s="29">
        <v>70</v>
      </c>
      <c r="P973" s="7" t="s">
        <v>1024</v>
      </c>
      <c r="Q973" s="29">
        <v>70</v>
      </c>
      <c r="S973" s="7" t="s">
        <v>1024</v>
      </c>
      <c r="T973" s="29">
        <v>70</v>
      </c>
      <c r="V973" s="7" t="s">
        <v>1024</v>
      </c>
      <c r="W973" s="29">
        <v>70</v>
      </c>
    </row>
    <row r="974" spans="1:23" x14ac:dyDescent="0.3">
      <c r="A974" s="6" t="s">
        <v>1025</v>
      </c>
      <c r="B974" s="29">
        <v>70</v>
      </c>
      <c r="D974" s="7" t="s">
        <v>1025</v>
      </c>
      <c r="E974" s="33">
        <v>72</v>
      </c>
      <c r="G974" s="7" t="s">
        <v>1025</v>
      </c>
      <c r="H974" s="29">
        <v>69</v>
      </c>
      <c r="J974" s="7" t="s">
        <v>1025</v>
      </c>
      <c r="K974" s="29">
        <v>69</v>
      </c>
      <c r="M974" s="7" t="s">
        <v>1025</v>
      </c>
      <c r="N974" s="29">
        <v>69</v>
      </c>
      <c r="P974" s="7" t="s">
        <v>1025</v>
      </c>
      <c r="Q974" s="29">
        <v>69</v>
      </c>
      <c r="S974" s="7" t="s">
        <v>1025</v>
      </c>
      <c r="T974" s="29">
        <v>69</v>
      </c>
      <c r="V974" s="7" t="s">
        <v>1025</v>
      </c>
      <c r="W974" s="29">
        <v>69</v>
      </c>
    </row>
    <row r="975" spans="1:23" x14ac:dyDescent="0.3">
      <c r="A975" s="6" t="s">
        <v>1026</v>
      </c>
      <c r="B975" s="29">
        <v>70</v>
      </c>
      <c r="D975" s="7" t="s">
        <v>1026</v>
      </c>
      <c r="E975" s="33">
        <v>72</v>
      </c>
      <c r="G975" s="7" t="s">
        <v>1026</v>
      </c>
      <c r="H975" s="29">
        <v>69</v>
      </c>
      <c r="J975" s="7" t="s">
        <v>1026</v>
      </c>
      <c r="K975" s="29">
        <v>69</v>
      </c>
      <c r="M975" s="7" t="s">
        <v>1026</v>
      </c>
      <c r="N975" s="29">
        <v>69</v>
      </c>
      <c r="P975" s="7" t="s">
        <v>1026</v>
      </c>
      <c r="Q975" s="29">
        <v>69</v>
      </c>
      <c r="S975" s="7" t="s">
        <v>1026</v>
      </c>
      <c r="T975" s="29">
        <v>69</v>
      </c>
      <c r="V975" s="7" t="s">
        <v>1026</v>
      </c>
      <c r="W975" s="29">
        <v>69</v>
      </c>
    </row>
    <row r="976" spans="1:23" x14ac:dyDescent="0.3">
      <c r="A976" s="6" t="s">
        <v>1027</v>
      </c>
      <c r="B976" s="29">
        <v>70</v>
      </c>
      <c r="D976" s="7" t="s">
        <v>1027</v>
      </c>
      <c r="E976" s="33">
        <v>72</v>
      </c>
      <c r="G976" s="7" t="s">
        <v>1027</v>
      </c>
      <c r="H976" s="29">
        <v>69</v>
      </c>
      <c r="J976" s="7" t="s">
        <v>1027</v>
      </c>
      <c r="K976" s="29">
        <v>69</v>
      </c>
      <c r="M976" s="7" t="s">
        <v>1027</v>
      </c>
      <c r="N976" s="29">
        <v>69</v>
      </c>
      <c r="P976" s="7" t="s">
        <v>1027</v>
      </c>
      <c r="Q976" s="29">
        <v>69</v>
      </c>
      <c r="S976" s="7" t="s">
        <v>1027</v>
      </c>
      <c r="T976" s="29">
        <v>69</v>
      </c>
      <c r="V976" s="7" t="s">
        <v>1027</v>
      </c>
      <c r="W976" s="29">
        <v>69</v>
      </c>
    </row>
    <row r="977" spans="1:23" x14ac:dyDescent="0.3">
      <c r="A977" s="6" t="s">
        <v>1028</v>
      </c>
      <c r="B977" s="29">
        <v>70</v>
      </c>
      <c r="D977" s="7" t="s">
        <v>1028</v>
      </c>
      <c r="E977" s="33">
        <v>72</v>
      </c>
      <c r="G977" s="7" t="s">
        <v>1028</v>
      </c>
      <c r="H977" s="29">
        <v>69</v>
      </c>
      <c r="J977" s="7" t="s">
        <v>1028</v>
      </c>
      <c r="K977" s="29">
        <v>69</v>
      </c>
      <c r="M977" s="7" t="s">
        <v>1028</v>
      </c>
      <c r="N977" s="29">
        <v>69</v>
      </c>
      <c r="P977" s="7" t="s">
        <v>1028</v>
      </c>
      <c r="Q977" s="29">
        <v>69</v>
      </c>
      <c r="S977" s="7" t="s">
        <v>1028</v>
      </c>
      <c r="T977" s="29">
        <v>69</v>
      </c>
      <c r="V977" s="7" t="s">
        <v>1028</v>
      </c>
      <c r="W977" s="29">
        <v>69</v>
      </c>
    </row>
    <row r="978" spans="1:23" x14ac:dyDescent="0.3">
      <c r="A978" s="6" t="s">
        <v>1029</v>
      </c>
      <c r="B978" s="29">
        <v>70</v>
      </c>
      <c r="D978" s="7" t="s">
        <v>1029</v>
      </c>
      <c r="E978" s="33">
        <v>72</v>
      </c>
      <c r="G978" s="7" t="s">
        <v>1029</v>
      </c>
      <c r="H978" s="29">
        <v>69</v>
      </c>
      <c r="J978" s="7" t="s">
        <v>1029</v>
      </c>
      <c r="K978" s="29">
        <v>69</v>
      </c>
      <c r="M978" s="7" t="s">
        <v>1029</v>
      </c>
      <c r="N978" s="29">
        <v>69</v>
      </c>
      <c r="P978" s="7" t="s">
        <v>1029</v>
      </c>
      <c r="Q978" s="29">
        <v>69</v>
      </c>
      <c r="S978" s="7" t="s">
        <v>1029</v>
      </c>
      <c r="T978" s="29">
        <v>69</v>
      </c>
      <c r="V978" s="7" t="s">
        <v>1029</v>
      </c>
      <c r="W978" s="29">
        <v>69</v>
      </c>
    </row>
    <row r="979" spans="1:23" x14ac:dyDescent="0.3">
      <c r="A979" s="6" t="s">
        <v>1030</v>
      </c>
      <c r="B979" s="29">
        <v>70</v>
      </c>
      <c r="D979" s="7" t="s">
        <v>1030</v>
      </c>
      <c r="E979" s="33">
        <v>72</v>
      </c>
      <c r="G979" s="7" t="s">
        <v>1030</v>
      </c>
      <c r="H979" s="29">
        <v>69</v>
      </c>
      <c r="J979" s="7" t="s">
        <v>1030</v>
      </c>
      <c r="K979" s="29">
        <v>69</v>
      </c>
      <c r="M979" s="7" t="s">
        <v>1030</v>
      </c>
      <c r="N979" s="29">
        <v>69</v>
      </c>
      <c r="P979" s="7" t="s">
        <v>1030</v>
      </c>
      <c r="Q979" s="29">
        <v>69</v>
      </c>
      <c r="S979" s="7" t="s">
        <v>1030</v>
      </c>
      <c r="T979" s="29">
        <v>69</v>
      </c>
      <c r="V979" s="7" t="s">
        <v>1030</v>
      </c>
      <c r="W979" s="29">
        <v>69</v>
      </c>
    </row>
    <row r="980" spans="1:23" x14ac:dyDescent="0.3">
      <c r="A980" s="6" t="s">
        <v>1031</v>
      </c>
      <c r="B980" s="29">
        <v>70</v>
      </c>
      <c r="D980" s="7" t="s">
        <v>1031</v>
      </c>
      <c r="E980" s="33">
        <v>72</v>
      </c>
      <c r="G980" s="7" t="s">
        <v>1031</v>
      </c>
      <c r="H980" s="29">
        <v>69</v>
      </c>
      <c r="J980" s="7" t="s">
        <v>1031</v>
      </c>
      <c r="K980" s="29">
        <v>69</v>
      </c>
      <c r="M980" s="7" t="s">
        <v>1031</v>
      </c>
      <c r="N980" s="29">
        <v>69</v>
      </c>
      <c r="P980" s="7" t="s">
        <v>1031</v>
      </c>
      <c r="Q980" s="29">
        <v>69</v>
      </c>
      <c r="S980" s="7" t="s">
        <v>1031</v>
      </c>
      <c r="T980" s="29">
        <v>69</v>
      </c>
      <c r="V980" s="7" t="s">
        <v>1031</v>
      </c>
      <c r="W980" s="29">
        <v>69</v>
      </c>
    </row>
    <row r="981" spans="1:23" x14ac:dyDescent="0.3">
      <c r="A981" s="6" t="s">
        <v>1032</v>
      </c>
      <c r="B981" s="29">
        <v>70</v>
      </c>
      <c r="D981" s="7" t="s">
        <v>1032</v>
      </c>
      <c r="E981" s="33">
        <v>72</v>
      </c>
      <c r="G981" s="7" t="s">
        <v>1032</v>
      </c>
      <c r="H981" s="29">
        <v>69</v>
      </c>
      <c r="J981" s="7" t="s">
        <v>1032</v>
      </c>
      <c r="K981" s="29">
        <v>69</v>
      </c>
      <c r="M981" s="7" t="s">
        <v>1032</v>
      </c>
      <c r="N981" s="29">
        <v>69</v>
      </c>
      <c r="P981" s="7" t="s">
        <v>1032</v>
      </c>
      <c r="Q981" s="29">
        <v>69</v>
      </c>
      <c r="S981" s="7" t="s">
        <v>1032</v>
      </c>
      <c r="T981" s="29">
        <v>69</v>
      </c>
      <c r="V981" s="7" t="s">
        <v>1032</v>
      </c>
      <c r="W981" s="29">
        <v>69</v>
      </c>
    </row>
    <row r="982" spans="1:23" x14ac:dyDescent="0.3">
      <c r="A982" s="6" t="s">
        <v>1033</v>
      </c>
      <c r="B982" s="29">
        <v>70</v>
      </c>
      <c r="D982" s="7" t="s">
        <v>1033</v>
      </c>
      <c r="E982" s="33">
        <v>72</v>
      </c>
      <c r="G982" s="7" t="s">
        <v>1033</v>
      </c>
      <c r="H982" s="29">
        <v>69</v>
      </c>
      <c r="J982" s="7" t="s">
        <v>1033</v>
      </c>
      <c r="K982" s="29">
        <v>69</v>
      </c>
      <c r="M982" s="7" t="s">
        <v>1033</v>
      </c>
      <c r="N982" s="29">
        <v>69</v>
      </c>
      <c r="P982" s="7" t="s">
        <v>1033</v>
      </c>
      <c r="Q982" s="29">
        <v>69</v>
      </c>
      <c r="S982" s="7" t="s">
        <v>1033</v>
      </c>
      <c r="T982" s="29">
        <v>69</v>
      </c>
      <c r="V982" s="7" t="s">
        <v>1033</v>
      </c>
      <c r="W982" s="29">
        <v>69</v>
      </c>
    </row>
    <row r="983" spans="1:23" x14ac:dyDescent="0.3">
      <c r="A983" s="6" t="s">
        <v>1034</v>
      </c>
      <c r="B983" s="29">
        <v>70</v>
      </c>
      <c r="D983" s="7" t="s">
        <v>1034</v>
      </c>
      <c r="E983" s="33">
        <v>72</v>
      </c>
      <c r="G983" s="7" t="s">
        <v>1034</v>
      </c>
      <c r="H983" s="29">
        <v>69</v>
      </c>
      <c r="J983" s="7" t="s">
        <v>1034</v>
      </c>
      <c r="K983" s="29">
        <v>69</v>
      </c>
      <c r="M983" s="7" t="s">
        <v>1034</v>
      </c>
      <c r="N983" s="29">
        <v>69</v>
      </c>
      <c r="P983" s="7" t="s">
        <v>1034</v>
      </c>
      <c r="Q983" s="29">
        <v>69</v>
      </c>
      <c r="S983" s="7" t="s">
        <v>1034</v>
      </c>
      <c r="T983" s="29">
        <v>69</v>
      </c>
      <c r="V983" s="7" t="s">
        <v>1034</v>
      </c>
      <c r="W983" s="29">
        <v>69</v>
      </c>
    </row>
    <row r="984" spans="1:23" x14ac:dyDescent="0.3">
      <c r="A984" s="6" t="s">
        <v>1035</v>
      </c>
      <c r="B984" s="29">
        <v>70</v>
      </c>
      <c r="D984" s="7" t="s">
        <v>1035</v>
      </c>
      <c r="E984" s="33">
        <v>72</v>
      </c>
      <c r="G984" s="7" t="s">
        <v>1035</v>
      </c>
      <c r="H984" s="29">
        <v>69</v>
      </c>
      <c r="J984" s="7" t="s">
        <v>1035</v>
      </c>
      <c r="K984" s="29">
        <v>69</v>
      </c>
      <c r="M984" s="7" t="s">
        <v>1035</v>
      </c>
      <c r="N984" s="29">
        <v>69</v>
      </c>
      <c r="P984" s="7" t="s">
        <v>1035</v>
      </c>
      <c r="Q984" s="29">
        <v>69</v>
      </c>
      <c r="S984" s="7" t="s">
        <v>1035</v>
      </c>
      <c r="T984" s="29">
        <v>69</v>
      </c>
      <c r="V984" s="7" t="s">
        <v>1035</v>
      </c>
      <c r="W984" s="29">
        <v>69</v>
      </c>
    </row>
    <row r="985" spans="1:23" x14ac:dyDescent="0.3">
      <c r="A985" s="6" t="s">
        <v>1036</v>
      </c>
      <c r="B985" s="29">
        <v>70</v>
      </c>
      <c r="D985" s="7" t="s">
        <v>1036</v>
      </c>
      <c r="E985" s="33">
        <v>72</v>
      </c>
      <c r="G985" s="7" t="s">
        <v>1036</v>
      </c>
      <c r="H985" s="29">
        <v>69</v>
      </c>
      <c r="J985" s="7" t="s">
        <v>1036</v>
      </c>
      <c r="K985" s="29">
        <v>69</v>
      </c>
      <c r="M985" s="7" t="s">
        <v>1036</v>
      </c>
      <c r="N985" s="29">
        <v>69</v>
      </c>
      <c r="P985" s="7" t="s">
        <v>1036</v>
      </c>
      <c r="Q985" s="29">
        <v>69</v>
      </c>
      <c r="S985" s="7" t="s">
        <v>1036</v>
      </c>
      <c r="T985" s="29">
        <v>69</v>
      </c>
      <c r="V985" s="7" t="s">
        <v>1036</v>
      </c>
      <c r="W985" s="29">
        <v>69</v>
      </c>
    </row>
    <row r="986" spans="1:23" x14ac:dyDescent="0.3">
      <c r="A986" s="6" t="s">
        <v>1037</v>
      </c>
      <c r="B986" s="29">
        <v>70</v>
      </c>
      <c r="D986" s="7" t="s">
        <v>1037</v>
      </c>
      <c r="E986" s="33">
        <v>72</v>
      </c>
      <c r="G986" s="7" t="s">
        <v>1037</v>
      </c>
      <c r="H986" s="29">
        <v>69</v>
      </c>
      <c r="J986" s="7" t="s">
        <v>1037</v>
      </c>
      <c r="K986" s="29">
        <v>69</v>
      </c>
      <c r="M986" s="7" t="s">
        <v>1037</v>
      </c>
      <c r="N986" s="29">
        <v>69</v>
      </c>
      <c r="P986" s="7" t="s">
        <v>1037</v>
      </c>
      <c r="Q986" s="29">
        <v>69</v>
      </c>
      <c r="S986" s="7" t="s">
        <v>1037</v>
      </c>
      <c r="T986" s="29">
        <v>69</v>
      </c>
      <c r="V986" s="7" t="s">
        <v>1037</v>
      </c>
      <c r="W986" s="29">
        <v>69</v>
      </c>
    </row>
    <row r="987" spans="1:23" x14ac:dyDescent="0.3">
      <c r="A987" s="6" t="s">
        <v>1038</v>
      </c>
      <c r="B987" s="29">
        <v>70</v>
      </c>
      <c r="D987" s="7" t="s">
        <v>1038</v>
      </c>
      <c r="E987" s="33">
        <v>72</v>
      </c>
      <c r="G987" s="7" t="s">
        <v>1038</v>
      </c>
      <c r="H987" s="29">
        <v>69</v>
      </c>
      <c r="J987" s="7" t="s">
        <v>1038</v>
      </c>
      <c r="K987" s="29">
        <v>69</v>
      </c>
      <c r="M987" s="7" t="s">
        <v>1038</v>
      </c>
      <c r="N987" s="29">
        <v>69</v>
      </c>
      <c r="P987" s="7" t="s">
        <v>1038</v>
      </c>
      <c r="Q987" s="29">
        <v>69</v>
      </c>
      <c r="S987" s="7" t="s">
        <v>1038</v>
      </c>
      <c r="T987" s="29">
        <v>69</v>
      </c>
      <c r="V987" s="7" t="s">
        <v>1038</v>
      </c>
      <c r="W987" s="29">
        <v>69</v>
      </c>
    </row>
    <row r="988" spans="1:23" x14ac:dyDescent="0.3">
      <c r="A988" s="6" t="s">
        <v>1039</v>
      </c>
      <c r="B988" s="29">
        <v>70</v>
      </c>
      <c r="D988" s="7" t="s">
        <v>1039</v>
      </c>
      <c r="E988" s="33">
        <v>72</v>
      </c>
      <c r="G988" s="7" t="s">
        <v>1039</v>
      </c>
      <c r="H988" s="29">
        <v>69</v>
      </c>
      <c r="J988" s="7" t="s">
        <v>1039</v>
      </c>
      <c r="K988" s="29">
        <v>69</v>
      </c>
      <c r="M988" s="7" t="s">
        <v>1039</v>
      </c>
      <c r="N988" s="29">
        <v>69</v>
      </c>
      <c r="P988" s="7" t="s">
        <v>1039</v>
      </c>
      <c r="Q988" s="29">
        <v>69</v>
      </c>
      <c r="S988" s="7" t="s">
        <v>1039</v>
      </c>
      <c r="T988" s="29">
        <v>69</v>
      </c>
      <c r="V988" s="7" t="s">
        <v>1039</v>
      </c>
      <c r="W988" s="29">
        <v>69</v>
      </c>
    </row>
    <row r="989" spans="1:23" x14ac:dyDescent="0.3">
      <c r="A989" s="6" t="s">
        <v>1040</v>
      </c>
      <c r="B989" s="29">
        <v>70</v>
      </c>
      <c r="D989" s="7" t="s">
        <v>1040</v>
      </c>
      <c r="E989" s="33">
        <v>72</v>
      </c>
      <c r="G989" s="7" t="s">
        <v>1040</v>
      </c>
      <c r="H989" s="29">
        <v>69</v>
      </c>
      <c r="J989" s="7" t="s">
        <v>1040</v>
      </c>
      <c r="K989" s="29">
        <v>69</v>
      </c>
      <c r="M989" s="7" t="s">
        <v>1040</v>
      </c>
      <c r="N989" s="29">
        <v>69</v>
      </c>
      <c r="P989" s="7" t="s">
        <v>1040</v>
      </c>
      <c r="Q989" s="29">
        <v>69</v>
      </c>
      <c r="S989" s="7" t="s">
        <v>1040</v>
      </c>
      <c r="T989" s="29">
        <v>69</v>
      </c>
      <c r="V989" s="7" t="s">
        <v>1040</v>
      </c>
      <c r="W989" s="29">
        <v>69</v>
      </c>
    </row>
    <row r="990" spans="1:23" x14ac:dyDescent="0.3">
      <c r="A990" s="6" t="s">
        <v>1041</v>
      </c>
      <c r="B990" s="29">
        <v>70</v>
      </c>
      <c r="D990" s="7" t="s">
        <v>1041</v>
      </c>
      <c r="E990" s="33">
        <v>72</v>
      </c>
      <c r="G990" s="7" t="s">
        <v>1041</v>
      </c>
      <c r="H990" s="29">
        <v>69</v>
      </c>
      <c r="J990" s="7" t="s">
        <v>1041</v>
      </c>
      <c r="K990" s="29">
        <v>69</v>
      </c>
      <c r="M990" s="7" t="s">
        <v>1041</v>
      </c>
      <c r="N990" s="29">
        <v>69</v>
      </c>
      <c r="P990" s="7" t="s">
        <v>1041</v>
      </c>
      <c r="Q990" s="29">
        <v>69</v>
      </c>
      <c r="S990" s="7" t="s">
        <v>1041</v>
      </c>
      <c r="T990" s="29">
        <v>69</v>
      </c>
      <c r="V990" s="7" t="s">
        <v>1041</v>
      </c>
      <c r="W990" s="29">
        <v>69</v>
      </c>
    </row>
    <row r="991" spans="1:23" x14ac:dyDescent="0.3">
      <c r="A991" s="6" t="s">
        <v>1042</v>
      </c>
      <c r="B991" s="29">
        <v>70</v>
      </c>
      <c r="D991" s="7" t="s">
        <v>1042</v>
      </c>
      <c r="E991" s="33">
        <v>72</v>
      </c>
      <c r="G991" s="7" t="s">
        <v>1042</v>
      </c>
      <c r="H991" s="29">
        <v>69</v>
      </c>
      <c r="J991" s="7" t="s">
        <v>1042</v>
      </c>
      <c r="K991" s="29">
        <v>69</v>
      </c>
      <c r="M991" s="7" t="s">
        <v>1042</v>
      </c>
      <c r="N991" s="29">
        <v>69</v>
      </c>
      <c r="P991" s="7" t="s">
        <v>1042</v>
      </c>
      <c r="Q991" s="29">
        <v>69</v>
      </c>
      <c r="S991" s="7" t="s">
        <v>1042</v>
      </c>
      <c r="T991" s="29">
        <v>69</v>
      </c>
      <c r="V991" s="7" t="s">
        <v>1042</v>
      </c>
      <c r="W991" s="29">
        <v>69</v>
      </c>
    </row>
    <row r="992" spans="1:23" x14ac:dyDescent="0.3">
      <c r="A992" s="6" t="s">
        <v>1043</v>
      </c>
      <c r="B992" s="29">
        <v>70</v>
      </c>
      <c r="D992" s="7" t="s">
        <v>1043</v>
      </c>
      <c r="E992" s="33">
        <v>72</v>
      </c>
      <c r="G992" s="7" t="s">
        <v>1043</v>
      </c>
      <c r="H992" s="29">
        <v>69</v>
      </c>
      <c r="J992" s="7" t="s">
        <v>1043</v>
      </c>
      <c r="K992" s="29">
        <v>69</v>
      </c>
      <c r="M992" s="7" t="s">
        <v>1043</v>
      </c>
      <c r="N992" s="29">
        <v>69</v>
      </c>
      <c r="P992" s="7" t="s">
        <v>1043</v>
      </c>
      <c r="Q992" s="29">
        <v>69</v>
      </c>
      <c r="S992" s="7" t="s">
        <v>1043</v>
      </c>
      <c r="T992" s="29">
        <v>69</v>
      </c>
      <c r="V992" s="7" t="s">
        <v>1043</v>
      </c>
      <c r="W992" s="29">
        <v>69</v>
      </c>
    </row>
    <row r="993" spans="1:23" x14ac:dyDescent="0.3">
      <c r="A993" s="6" t="s">
        <v>1044</v>
      </c>
      <c r="B993" s="29">
        <v>70</v>
      </c>
      <c r="D993" s="7" t="s">
        <v>1044</v>
      </c>
      <c r="E993" s="33">
        <v>72</v>
      </c>
      <c r="G993" s="7" t="s">
        <v>1044</v>
      </c>
      <c r="H993" s="29">
        <v>69</v>
      </c>
      <c r="J993" s="7" t="s">
        <v>1044</v>
      </c>
      <c r="K993" s="29">
        <v>69</v>
      </c>
      <c r="M993" s="7" t="s">
        <v>1044</v>
      </c>
      <c r="N993" s="29">
        <v>69</v>
      </c>
      <c r="P993" s="7" t="s">
        <v>1044</v>
      </c>
      <c r="Q993" s="29">
        <v>69</v>
      </c>
      <c r="S993" s="7" t="s">
        <v>1044</v>
      </c>
      <c r="T993" s="29">
        <v>69</v>
      </c>
      <c r="V993" s="7" t="s">
        <v>1044</v>
      </c>
      <c r="W993" s="29">
        <v>69</v>
      </c>
    </row>
    <row r="994" spans="1:23" x14ac:dyDescent="0.3">
      <c r="A994" s="7" t="s">
        <v>1045</v>
      </c>
      <c r="B994" s="29">
        <v>69</v>
      </c>
      <c r="D994" s="7" t="s">
        <v>1045</v>
      </c>
      <c r="E994" s="33">
        <v>71</v>
      </c>
      <c r="G994" s="7" t="s">
        <v>1045</v>
      </c>
      <c r="H994" s="29">
        <v>68</v>
      </c>
      <c r="J994" s="7" t="s">
        <v>1045</v>
      </c>
      <c r="K994" s="29">
        <v>69</v>
      </c>
      <c r="M994" s="7" t="s">
        <v>1045</v>
      </c>
      <c r="N994" s="29">
        <v>69</v>
      </c>
      <c r="P994" s="7" t="s">
        <v>1045</v>
      </c>
      <c r="Q994" s="29">
        <v>69</v>
      </c>
      <c r="S994" s="7" t="s">
        <v>1045</v>
      </c>
      <c r="T994" s="29">
        <v>69</v>
      </c>
      <c r="V994" s="7" t="s">
        <v>1045</v>
      </c>
      <c r="W994" s="29">
        <v>69</v>
      </c>
    </row>
    <row r="995" spans="1:23" x14ac:dyDescent="0.3">
      <c r="A995" s="7" t="s">
        <v>1046</v>
      </c>
      <c r="B995" s="29">
        <v>69</v>
      </c>
      <c r="D995" s="7" t="s">
        <v>1046</v>
      </c>
      <c r="E995" s="33">
        <v>71</v>
      </c>
      <c r="G995" s="7" t="s">
        <v>1046</v>
      </c>
      <c r="H995" s="29">
        <v>68</v>
      </c>
      <c r="J995" s="7" t="s">
        <v>1046</v>
      </c>
      <c r="K995" s="29">
        <v>69</v>
      </c>
      <c r="M995" s="7" t="s">
        <v>1046</v>
      </c>
      <c r="N995" s="29">
        <v>69</v>
      </c>
      <c r="P995" s="7" t="s">
        <v>1046</v>
      </c>
      <c r="Q995" s="29">
        <v>69</v>
      </c>
      <c r="S995" s="7" t="s">
        <v>1046</v>
      </c>
      <c r="T995" s="29">
        <v>69</v>
      </c>
      <c r="V995" s="7" t="s">
        <v>1046</v>
      </c>
      <c r="W995" s="29">
        <v>69</v>
      </c>
    </row>
    <row r="996" spans="1:23" x14ac:dyDescent="0.3">
      <c r="A996" s="7" t="s">
        <v>1047</v>
      </c>
      <c r="B996" s="29">
        <v>69</v>
      </c>
      <c r="D996" s="7" t="s">
        <v>1047</v>
      </c>
      <c r="E996" s="33">
        <v>71</v>
      </c>
      <c r="G996" s="7" t="s">
        <v>1047</v>
      </c>
      <c r="H996" s="29">
        <v>68</v>
      </c>
      <c r="J996" s="7" t="s">
        <v>1047</v>
      </c>
      <c r="K996" s="29">
        <v>69</v>
      </c>
      <c r="M996" s="7" t="s">
        <v>1047</v>
      </c>
      <c r="N996" s="29">
        <v>69</v>
      </c>
      <c r="P996" s="7" t="s">
        <v>1047</v>
      </c>
      <c r="Q996" s="29">
        <v>69</v>
      </c>
      <c r="S996" s="7" t="s">
        <v>1047</v>
      </c>
      <c r="T996" s="29">
        <v>69</v>
      </c>
      <c r="V996" s="7" t="s">
        <v>1047</v>
      </c>
      <c r="W996" s="29">
        <v>69</v>
      </c>
    </row>
    <row r="997" spans="1:23" x14ac:dyDescent="0.3">
      <c r="A997" s="7" t="s">
        <v>1048</v>
      </c>
      <c r="B997" s="29">
        <v>69</v>
      </c>
      <c r="D997" s="7" t="s">
        <v>1048</v>
      </c>
      <c r="E997" s="33">
        <v>71</v>
      </c>
      <c r="G997" s="7" t="s">
        <v>1048</v>
      </c>
      <c r="H997" s="29">
        <v>68</v>
      </c>
      <c r="J997" s="7" t="s">
        <v>1048</v>
      </c>
      <c r="K997" s="29">
        <v>69</v>
      </c>
      <c r="M997" s="7" t="s">
        <v>1048</v>
      </c>
      <c r="N997" s="29">
        <v>69</v>
      </c>
      <c r="P997" s="7" t="s">
        <v>1048</v>
      </c>
      <c r="Q997" s="29">
        <v>69</v>
      </c>
      <c r="S997" s="7" t="s">
        <v>1048</v>
      </c>
      <c r="T997" s="29">
        <v>69</v>
      </c>
      <c r="V997" s="7" t="s">
        <v>1048</v>
      </c>
      <c r="W997" s="29">
        <v>69</v>
      </c>
    </row>
    <row r="998" spans="1:23" x14ac:dyDescent="0.3">
      <c r="A998" s="7" t="s">
        <v>1049</v>
      </c>
      <c r="B998" s="29">
        <v>69</v>
      </c>
      <c r="D998" s="7" t="s">
        <v>1049</v>
      </c>
      <c r="E998" s="33">
        <v>71</v>
      </c>
      <c r="G998" s="7" t="s">
        <v>1049</v>
      </c>
      <c r="H998" s="29">
        <v>68</v>
      </c>
      <c r="J998" s="7" t="s">
        <v>1049</v>
      </c>
      <c r="K998" s="29">
        <v>69</v>
      </c>
      <c r="M998" s="7" t="s">
        <v>1049</v>
      </c>
      <c r="N998" s="29">
        <v>69</v>
      </c>
      <c r="P998" s="7" t="s">
        <v>1049</v>
      </c>
      <c r="Q998" s="29">
        <v>69</v>
      </c>
      <c r="S998" s="7" t="s">
        <v>1049</v>
      </c>
      <c r="T998" s="29">
        <v>69</v>
      </c>
      <c r="V998" s="7" t="s">
        <v>1049</v>
      </c>
      <c r="W998" s="29">
        <v>69</v>
      </c>
    </row>
    <row r="999" spans="1:23" x14ac:dyDescent="0.3">
      <c r="A999" s="7" t="s">
        <v>1050</v>
      </c>
      <c r="B999" s="29">
        <v>69</v>
      </c>
      <c r="D999" s="7" t="s">
        <v>1050</v>
      </c>
      <c r="E999" s="33">
        <v>71</v>
      </c>
      <c r="G999" s="7" t="s">
        <v>1050</v>
      </c>
      <c r="H999" s="29">
        <v>68</v>
      </c>
      <c r="J999" s="7" t="s">
        <v>1050</v>
      </c>
      <c r="K999" s="29">
        <v>69</v>
      </c>
      <c r="M999" s="7" t="s">
        <v>1050</v>
      </c>
      <c r="N999" s="29">
        <v>69</v>
      </c>
      <c r="P999" s="7" t="s">
        <v>1050</v>
      </c>
      <c r="Q999" s="29">
        <v>69</v>
      </c>
      <c r="S999" s="7" t="s">
        <v>1050</v>
      </c>
      <c r="T999" s="29">
        <v>69</v>
      </c>
      <c r="V999" s="7" t="s">
        <v>1050</v>
      </c>
      <c r="W999" s="29">
        <v>69</v>
      </c>
    </row>
    <row r="1000" spans="1:23" x14ac:dyDescent="0.3">
      <c r="A1000" s="7" t="s">
        <v>1051</v>
      </c>
      <c r="B1000" s="29">
        <v>69</v>
      </c>
      <c r="D1000" s="7" t="s">
        <v>1051</v>
      </c>
      <c r="E1000" s="33">
        <v>71</v>
      </c>
      <c r="G1000" s="7" t="s">
        <v>1051</v>
      </c>
      <c r="H1000" s="29">
        <v>68</v>
      </c>
      <c r="J1000" s="7" t="s">
        <v>1051</v>
      </c>
      <c r="K1000" s="29">
        <v>69</v>
      </c>
      <c r="M1000" s="7" t="s">
        <v>1051</v>
      </c>
      <c r="N1000" s="29">
        <v>69</v>
      </c>
      <c r="P1000" s="7" t="s">
        <v>1051</v>
      </c>
      <c r="Q1000" s="29">
        <v>69</v>
      </c>
      <c r="S1000" s="7" t="s">
        <v>1051</v>
      </c>
      <c r="T1000" s="29">
        <v>69</v>
      </c>
      <c r="V1000" s="7" t="s">
        <v>1051</v>
      </c>
      <c r="W1000" s="29">
        <v>69</v>
      </c>
    </row>
    <row r="1001" spans="1:23" x14ac:dyDescent="0.3">
      <c r="A1001" s="7" t="s">
        <v>1052</v>
      </c>
      <c r="B1001" s="29">
        <v>69</v>
      </c>
      <c r="D1001" s="7" t="s">
        <v>1052</v>
      </c>
      <c r="E1001" s="33">
        <v>71</v>
      </c>
      <c r="G1001" s="7" t="s">
        <v>1052</v>
      </c>
      <c r="H1001" s="29">
        <v>68</v>
      </c>
      <c r="J1001" s="7" t="s">
        <v>1052</v>
      </c>
      <c r="K1001" s="29">
        <v>69</v>
      </c>
      <c r="M1001" s="7" t="s">
        <v>1052</v>
      </c>
      <c r="N1001" s="29">
        <v>69</v>
      </c>
      <c r="P1001" s="7" t="s">
        <v>1052</v>
      </c>
      <c r="Q1001" s="29">
        <v>69</v>
      </c>
      <c r="S1001" s="7" t="s">
        <v>1052</v>
      </c>
      <c r="T1001" s="29">
        <v>69</v>
      </c>
      <c r="V1001" s="7" t="s">
        <v>1052</v>
      </c>
      <c r="W1001" s="29">
        <v>69</v>
      </c>
    </row>
    <row r="1002" spans="1:23" x14ac:dyDescent="0.3">
      <c r="A1002" s="7" t="s">
        <v>1053</v>
      </c>
      <c r="B1002" s="29">
        <v>69</v>
      </c>
      <c r="D1002" s="7" t="s">
        <v>1053</v>
      </c>
      <c r="E1002" s="33">
        <v>71</v>
      </c>
      <c r="G1002" s="7" t="s">
        <v>1053</v>
      </c>
      <c r="H1002" s="29">
        <v>68</v>
      </c>
      <c r="J1002" s="7" t="s">
        <v>1053</v>
      </c>
      <c r="K1002" s="29">
        <v>69</v>
      </c>
      <c r="M1002" s="7" t="s">
        <v>1053</v>
      </c>
      <c r="N1002" s="29">
        <v>69</v>
      </c>
      <c r="P1002" s="7" t="s">
        <v>1053</v>
      </c>
      <c r="Q1002" s="29">
        <v>69</v>
      </c>
      <c r="S1002" s="7" t="s">
        <v>1053</v>
      </c>
      <c r="T1002" s="29">
        <v>69</v>
      </c>
      <c r="V1002" s="7" t="s">
        <v>1053</v>
      </c>
      <c r="W1002" s="29">
        <v>69</v>
      </c>
    </row>
    <row r="1003" spans="1:23" x14ac:dyDescent="0.3">
      <c r="A1003" s="7" t="s">
        <v>1054</v>
      </c>
      <c r="B1003" s="29">
        <v>69</v>
      </c>
      <c r="D1003" s="7" t="s">
        <v>1054</v>
      </c>
      <c r="E1003" s="33">
        <v>71</v>
      </c>
      <c r="G1003" s="7" t="s">
        <v>1054</v>
      </c>
      <c r="H1003" s="29">
        <v>68</v>
      </c>
      <c r="J1003" s="7" t="s">
        <v>1054</v>
      </c>
      <c r="K1003" s="29">
        <v>69</v>
      </c>
      <c r="M1003" s="7" t="s">
        <v>1054</v>
      </c>
      <c r="N1003" s="29">
        <v>69</v>
      </c>
      <c r="P1003" s="7" t="s">
        <v>1054</v>
      </c>
      <c r="Q1003" s="29">
        <v>69</v>
      </c>
      <c r="S1003" s="7" t="s">
        <v>1054</v>
      </c>
      <c r="T1003" s="29">
        <v>69</v>
      </c>
      <c r="V1003" s="7" t="s">
        <v>1054</v>
      </c>
      <c r="W1003" s="29">
        <v>69</v>
      </c>
    </row>
    <row r="1004" spans="1:23" x14ac:dyDescent="0.3">
      <c r="A1004" s="7" t="s">
        <v>1055</v>
      </c>
      <c r="B1004" s="29">
        <v>69</v>
      </c>
      <c r="D1004" s="7" t="s">
        <v>1055</v>
      </c>
      <c r="E1004" s="33">
        <v>71</v>
      </c>
      <c r="G1004" s="7" t="s">
        <v>1055</v>
      </c>
      <c r="H1004" s="29">
        <v>68</v>
      </c>
      <c r="J1004" s="7" t="s">
        <v>1055</v>
      </c>
      <c r="K1004" s="29">
        <v>68</v>
      </c>
      <c r="M1004" s="7" t="s">
        <v>1055</v>
      </c>
      <c r="N1004" s="29">
        <v>68</v>
      </c>
      <c r="P1004" s="7" t="s">
        <v>1055</v>
      </c>
      <c r="Q1004" s="29">
        <v>68</v>
      </c>
      <c r="S1004" s="7" t="s">
        <v>1055</v>
      </c>
      <c r="T1004" s="29">
        <v>68</v>
      </c>
      <c r="V1004" s="7" t="s">
        <v>1055</v>
      </c>
      <c r="W1004" s="29">
        <v>68</v>
      </c>
    </row>
    <row r="1005" spans="1:23" x14ac:dyDescent="0.3">
      <c r="A1005" s="7" t="s">
        <v>1056</v>
      </c>
      <c r="B1005" s="29">
        <v>69</v>
      </c>
      <c r="D1005" s="7" t="s">
        <v>1056</v>
      </c>
      <c r="E1005" s="33">
        <v>71</v>
      </c>
      <c r="G1005" s="7" t="s">
        <v>1056</v>
      </c>
      <c r="H1005" s="29">
        <v>68</v>
      </c>
      <c r="J1005" s="7" t="s">
        <v>1056</v>
      </c>
      <c r="K1005" s="29">
        <v>68</v>
      </c>
      <c r="M1005" s="7" t="s">
        <v>1056</v>
      </c>
      <c r="N1005" s="29">
        <v>68</v>
      </c>
      <c r="P1005" s="7" t="s">
        <v>1056</v>
      </c>
      <c r="Q1005" s="29">
        <v>68</v>
      </c>
      <c r="S1005" s="7" t="s">
        <v>1056</v>
      </c>
      <c r="T1005" s="29">
        <v>68</v>
      </c>
      <c r="V1005" s="7" t="s">
        <v>1056</v>
      </c>
      <c r="W1005" s="29">
        <v>68</v>
      </c>
    </row>
    <row r="1006" spans="1:23" x14ac:dyDescent="0.3">
      <c r="A1006" s="7" t="s">
        <v>1057</v>
      </c>
      <c r="B1006" s="29">
        <v>69</v>
      </c>
      <c r="D1006" s="7" t="s">
        <v>1057</v>
      </c>
      <c r="E1006" s="33">
        <v>71</v>
      </c>
      <c r="G1006" s="7" t="s">
        <v>1057</v>
      </c>
      <c r="H1006" s="29">
        <v>68</v>
      </c>
      <c r="J1006" s="7" t="s">
        <v>1057</v>
      </c>
      <c r="K1006" s="29">
        <v>68</v>
      </c>
      <c r="M1006" s="7" t="s">
        <v>1057</v>
      </c>
      <c r="N1006" s="29">
        <v>68</v>
      </c>
      <c r="P1006" s="7" t="s">
        <v>1057</v>
      </c>
      <c r="Q1006" s="29">
        <v>68</v>
      </c>
      <c r="S1006" s="7" t="s">
        <v>1057</v>
      </c>
      <c r="T1006" s="29">
        <v>68</v>
      </c>
      <c r="V1006" s="7" t="s">
        <v>1057</v>
      </c>
      <c r="W1006" s="29">
        <v>68</v>
      </c>
    </row>
    <row r="1007" spans="1:23" x14ac:dyDescent="0.3">
      <c r="A1007" s="7" t="s">
        <v>1058</v>
      </c>
      <c r="B1007" s="29">
        <v>69</v>
      </c>
      <c r="D1007" s="7" t="s">
        <v>1058</v>
      </c>
      <c r="E1007" s="33">
        <v>71</v>
      </c>
      <c r="G1007" s="7" t="s">
        <v>1058</v>
      </c>
      <c r="H1007" s="29">
        <v>68</v>
      </c>
      <c r="J1007" s="7" t="s">
        <v>1058</v>
      </c>
      <c r="K1007" s="29">
        <v>68</v>
      </c>
      <c r="M1007" s="7" t="s">
        <v>1058</v>
      </c>
      <c r="N1007" s="29">
        <v>68</v>
      </c>
      <c r="P1007" s="7" t="s">
        <v>1058</v>
      </c>
      <c r="Q1007" s="29">
        <v>68</v>
      </c>
      <c r="S1007" s="7" t="s">
        <v>1058</v>
      </c>
      <c r="T1007" s="29">
        <v>68</v>
      </c>
      <c r="V1007" s="7" t="s">
        <v>1058</v>
      </c>
      <c r="W1007" s="29">
        <v>68</v>
      </c>
    </row>
    <row r="1008" spans="1:23" x14ac:dyDescent="0.3">
      <c r="A1008" s="7" t="s">
        <v>1059</v>
      </c>
      <c r="B1008" s="29">
        <v>69</v>
      </c>
      <c r="D1008" s="7" t="s">
        <v>1059</v>
      </c>
      <c r="E1008" s="33">
        <v>71</v>
      </c>
      <c r="G1008" s="7" t="s">
        <v>1059</v>
      </c>
      <c r="H1008" s="29">
        <v>68</v>
      </c>
      <c r="J1008" s="7" t="s">
        <v>1059</v>
      </c>
      <c r="K1008" s="29">
        <v>68</v>
      </c>
      <c r="M1008" s="7" t="s">
        <v>1059</v>
      </c>
      <c r="N1008" s="29">
        <v>68</v>
      </c>
      <c r="P1008" s="7" t="s">
        <v>1059</v>
      </c>
      <c r="Q1008" s="29">
        <v>68</v>
      </c>
      <c r="S1008" s="7" t="s">
        <v>1059</v>
      </c>
      <c r="T1008" s="29">
        <v>68</v>
      </c>
      <c r="V1008" s="7" t="s">
        <v>1059</v>
      </c>
      <c r="W1008" s="29">
        <v>68</v>
      </c>
    </row>
    <row r="1009" spans="1:23" x14ac:dyDescent="0.3">
      <c r="A1009" s="7" t="s">
        <v>1060</v>
      </c>
      <c r="B1009" s="29">
        <v>69</v>
      </c>
      <c r="D1009" s="7" t="s">
        <v>1060</v>
      </c>
      <c r="E1009" s="33">
        <v>71</v>
      </c>
      <c r="G1009" s="7" t="s">
        <v>1060</v>
      </c>
      <c r="H1009" s="29">
        <v>68</v>
      </c>
      <c r="J1009" s="7" t="s">
        <v>1060</v>
      </c>
      <c r="K1009" s="29">
        <v>68</v>
      </c>
      <c r="M1009" s="7" t="s">
        <v>1060</v>
      </c>
      <c r="N1009" s="29">
        <v>68</v>
      </c>
      <c r="P1009" s="7" t="s">
        <v>1060</v>
      </c>
      <c r="Q1009" s="29">
        <v>68</v>
      </c>
      <c r="S1009" s="7" t="s">
        <v>1060</v>
      </c>
      <c r="T1009" s="29">
        <v>68</v>
      </c>
      <c r="V1009" s="7" t="s">
        <v>1060</v>
      </c>
      <c r="W1009" s="29">
        <v>68</v>
      </c>
    </row>
    <row r="1010" spans="1:23" x14ac:dyDescent="0.3">
      <c r="A1010" s="7" t="s">
        <v>1061</v>
      </c>
      <c r="B1010" s="29">
        <v>69</v>
      </c>
      <c r="D1010" s="7" t="s">
        <v>1061</v>
      </c>
      <c r="E1010" s="33">
        <v>71</v>
      </c>
      <c r="G1010" s="7" t="s">
        <v>1061</v>
      </c>
      <c r="H1010" s="29">
        <v>68</v>
      </c>
      <c r="J1010" s="7" t="s">
        <v>1061</v>
      </c>
      <c r="K1010" s="29">
        <v>68</v>
      </c>
      <c r="M1010" s="7" t="s">
        <v>1061</v>
      </c>
      <c r="N1010" s="29">
        <v>68</v>
      </c>
      <c r="P1010" s="7" t="s">
        <v>1061</v>
      </c>
      <c r="Q1010" s="29">
        <v>68</v>
      </c>
      <c r="S1010" s="7" t="s">
        <v>1061</v>
      </c>
      <c r="T1010" s="29">
        <v>68</v>
      </c>
      <c r="V1010" s="7" t="s">
        <v>1061</v>
      </c>
      <c r="W1010" s="29">
        <v>68</v>
      </c>
    </row>
    <row r="1011" spans="1:23" x14ac:dyDescent="0.3">
      <c r="A1011" s="7" t="s">
        <v>1062</v>
      </c>
      <c r="B1011" s="29">
        <v>69</v>
      </c>
      <c r="D1011" s="7" t="s">
        <v>1062</v>
      </c>
      <c r="E1011" s="33">
        <v>71</v>
      </c>
      <c r="G1011" s="7" t="s">
        <v>1062</v>
      </c>
      <c r="H1011" s="29">
        <v>68</v>
      </c>
      <c r="J1011" s="7" t="s">
        <v>1062</v>
      </c>
      <c r="K1011" s="29">
        <v>68</v>
      </c>
      <c r="M1011" s="7" t="s">
        <v>1062</v>
      </c>
      <c r="N1011" s="29">
        <v>68</v>
      </c>
      <c r="P1011" s="7" t="s">
        <v>1062</v>
      </c>
      <c r="Q1011" s="29">
        <v>68</v>
      </c>
      <c r="S1011" s="7" t="s">
        <v>1062</v>
      </c>
      <c r="T1011" s="29">
        <v>68</v>
      </c>
      <c r="V1011" s="7" t="s">
        <v>1062</v>
      </c>
      <c r="W1011" s="29">
        <v>68</v>
      </c>
    </row>
    <row r="1012" spans="1:23" x14ac:dyDescent="0.3">
      <c r="A1012" s="7" t="s">
        <v>1063</v>
      </c>
      <c r="B1012" s="29">
        <v>69</v>
      </c>
      <c r="D1012" s="7" t="s">
        <v>1063</v>
      </c>
      <c r="E1012" s="33">
        <v>71</v>
      </c>
      <c r="G1012" s="7" t="s">
        <v>1063</v>
      </c>
      <c r="H1012" s="29">
        <v>68</v>
      </c>
      <c r="J1012" s="7" t="s">
        <v>1063</v>
      </c>
      <c r="K1012" s="29">
        <v>68</v>
      </c>
      <c r="M1012" s="7" t="s">
        <v>1063</v>
      </c>
      <c r="N1012" s="29">
        <v>68</v>
      </c>
      <c r="P1012" s="7" t="s">
        <v>1063</v>
      </c>
      <c r="Q1012" s="29">
        <v>68</v>
      </c>
      <c r="S1012" s="7" t="s">
        <v>1063</v>
      </c>
      <c r="T1012" s="29">
        <v>68</v>
      </c>
      <c r="V1012" s="7" t="s">
        <v>1063</v>
      </c>
      <c r="W1012" s="29">
        <v>68</v>
      </c>
    </row>
    <row r="1013" spans="1:23" x14ac:dyDescent="0.3">
      <c r="A1013" s="7" t="s">
        <v>1064</v>
      </c>
      <c r="B1013" s="29">
        <v>69</v>
      </c>
      <c r="D1013" s="7" t="s">
        <v>1064</v>
      </c>
      <c r="E1013" s="33">
        <v>71</v>
      </c>
      <c r="G1013" s="7" t="s">
        <v>1064</v>
      </c>
      <c r="H1013" s="29">
        <v>68</v>
      </c>
      <c r="J1013" s="7" t="s">
        <v>1064</v>
      </c>
      <c r="K1013" s="29">
        <v>68</v>
      </c>
      <c r="M1013" s="7" t="s">
        <v>1064</v>
      </c>
      <c r="N1013" s="29">
        <v>68</v>
      </c>
      <c r="P1013" s="7" t="s">
        <v>1064</v>
      </c>
      <c r="Q1013" s="29">
        <v>68</v>
      </c>
      <c r="S1013" s="7" t="s">
        <v>1064</v>
      </c>
      <c r="T1013" s="29">
        <v>68</v>
      </c>
      <c r="V1013" s="7" t="s">
        <v>1064</v>
      </c>
      <c r="W1013" s="29">
        <v>68</v>
      </c>
    </row>
    <row r="1014" spans="1:23" x14ac:dyDescent="0.3">
      <c r="A1014" s="7" t="s">
        <v>1065</v>
      </c>
      <c r="B1014" s="29">
        <v>69</v>
      </c>
      <c r="D1014" s="7" t="s">
        <v>1065</v>
      </c>
      <c r="E1014" s="33">
        <v>71</v>
      </c>
      <c r="G1014" s="7" t="s">
        <v>1065</v>
      </c>
      <c r="H1014" s="29">
        <v>68</v>
      </c>
      <c r="J1014" s="7" t="s">
        <v>1065</v>
      </c>
      <c r="K1014" s="29">
        <v>68</v>
      </c>
      <c r="M1014" s="7" t="s">
        <v>1065</v>
      </c>
      <c r="N1014" s="29">
        <v>68</v>
      </c>
      <c r="P1014" s="7" t="s">
        <v>1065</v>
      </c>
      <c r="Q1014" s="29">
        <v>68</v>
      </c>
      <c r="S1014" s="7" t="s">
        <v>1065</v>
      </c>
      <c r="T1014" s="29">
        <v>68</v>
      </c>
      <c r="V1014" s="7" t="s">
        <v>1065</v>
      </c>
      <c r="W1014" s="29">
        <v>68</v>
      </c>
    </row>
    <row r="1015" spans="1:23" x14ac:dyDescent="0.3">
      <c r="A1015" s="7" t="s">
        <v>1066</v>
      </c>
      <c r="B1015" s="29">
        <v>69</v>
      </c>
      <c r="D1015" s="7" t="s">
        <v>1066</v>
      </c>
      <c r="E1015" s="33">
        <v>71</v>
      </c>
      <c r="G1015" s="7" t="s">
        <v>1066</v>
      </c>
      <c r="H1015" s="29">
        <v>68</v>
      </c>
      <c r="J1015" s="7" t="s">
        <v>1066</v>
      </c>
      <c r="K1015" s="29">
        <v>68</v>
      </c>
      <c r="M1015" s="7" t="s">
        <v>1066</v>
      </c>
      <c r="N1015" s="29">
        <v>68</v>
      </c>
      <c r="P1015" s="7" t="s">
        <v>1066</v>
      </c>
      <c r="Q1015" s="29">
        <v>68</v>
      </c>
      <c r="S1015" s="7" t="s">
        <v>1066</v>
      </c>
      <c r="T1015" s="29">
        <v>68</v>
      </c>
      <c r="V1015" s="7" t="s">
        <v>1066</v>
      </c>
      <c r="W1015" s="29">
        <v>68</v>
      </c>
    </row>
    <row r="1016" spans="1:23" x14ac:dyDescent="0.3">
      <c r="A1016" s="7" t="s">
        <v>1067</v>
      </c>
      <c r="B1016" s="29">
        <v>69</v>
      </c>
      <c r="D1016" s="7" t="s">
        <v>1067</v>
      </c>
      <c r="E1016" s="33">
        <v>71</v>
      </c>
      <c r="G1016" s="7" t="s">
        <v>1067</v>
      </c>
      <c r="H1016" s="29">
        <v>68</v>
      </c>
      <c r="J1016" s="7" t="s">
        <v>1067</v>
      </c>
      <c r="K1016" s="29">
        <v>68</v>
      </c>
      <c r="M1016" s="7" t="s">
        <v>1067</v>
      </c>
      <c r="N1016" s="29">
        <v>68</v>
      </c>
      <c r="P1016" s="7" t="s">
        <v>1067</v>
      </c>
      <c r="Q1016" s="29">
        <v>68</v>
      </c>
      <c r="S1016" s="7" t="s">
        <v>1067</v>
      </c>
      <c r="T1016" s="29">
        <v>68</v>
      </c>
      <c r="V1016" s="7" t="s">
        <v>1067</v>
      </c>
      <c r="W1016" s="29">
        <v>68</v>
      </c>
    </row>
    <row r="1017" spans="1:23" x14ac:dyDescent="0.3">
      <c r="A1017" s="7" t="s">
        <v>1068</v>
      </c>
      <c r="B1017" s="29">
        <v>69</v>
      </c>
      <c r="D1017" s="7" t="s">
        <v>1068</v>
      </c>
      <c r="E1017" s="33">
        <v>71</v>
      </c>
      <c r="G1017" s="7" t="s">
        <v>1068</v>
      </c>
      <c r="H1017" s="29">
        <v>68</v>
      </c>
      <c r="J1017" s="7" t="s">
        <v>1068</v>
      </c>
      <c r="K1017" s="29">
        <v>68</v>
      </c>
      <c r="M1017" s="7" t="s">
        <v>1068</v>
      </c>
      <c r="N1017" s="29">
        <v>68</v>
      </c>
      <c r="P1017" s="7" t="s">
        <v>1068</v>
      </c>
      <c r="Q1017" s="29">
        <v>68</v>
      </c>
      <c r="S1017" s="7" t="s">
        <v>1068</v>
      </c>
      <c r="T1017" s="29">
        <v>68</v>
      </c>
      <c r="V1017" s="7" t="s">
        <v>1068</v>
      </c>
      <c r="W1017" s="29">
        <v>68</v>
      </c>
    </row>
    <row r="1018" spans="1:23" x14ac:dyDescent="0.3">
      <c r="A1018" s="7" t="s">
        <v>1069</v>
      </c>
      <c r="B1018" s="29">
        <v>69</v>
      </c>
      <c r="D1018" s="7" t="s">
        <v>1069</v>
      </c>
      <c r="E1018" s="33">
        <v>71</v>
      </c>
      <c r="G1018" s="7" t="s">
        <v>1069</v>
      </c>
      <c r="H1018" s="29">
        <v>68</v>
      </c>
      <c r="J1018" s="7" t="s">
        <v>1069</v>
      </c>
      <c r="K1018" s="29">
        <v>68</v>
      </c>
      <c r="M1018" s="7" t="s">
        <v>1069</v>
      </c>
      <c r="N1018" s="29">
        <v>68</v>
      </c>
      <c r="P1018" s="7" t="s">
        <v>1069</v>
      </c>
      <c r="Q1018" s="29">
        <v>68</v>
      </c>
      <c r="S1018" s="7" t="s">
        <v>1069</v>
      </c>
      <c r="T1018" s="29">
        <v>68</v>
      </c>
      <c r="V1018" s="7" t="s">
        <v>1069</v>
      </c>
      <c r="W1018" s="29">
        <v>68</v>
      </c>
    </row>
    <row r="1019" spans="1:23" x14ac:dyDescent="0.3">
      <c r="A1019" s="7" t="s">
        <v>1070</v>
      </c>
      <c r="B1019" s="29">
        <v>69</v>
      </c>
      <c r="D1019" s="7" t="s">
        <v>1070</v>
      </c>
      <c r="E1019" s="33">
        <v>71</v>
      </c>
      <c r="G1019" s="7" t="s">
        <v>1070</v>
      </c>
      <c r="H1019" s="29">
        <v>68</v>
      </c>
      <c r="J1019" s="7" t="s">
        <v>1070</v>
      </c>
      <c r="K1019" s="29">
        <v>68</v>
      </c>
      <c r="M1019" s="7" t="s">
        <v>1070</v>
      </c>
      <c r="N1019" s="29">
        <v>68</v>
      </c>
      <c r="P1019" s="7" t="s">
        <v>1070</v>
      </c>
      <c r="Q1019" s="29">
        <v>68</v>
      </c>
      <c r="S1019" s="7" t="s">
        <v>1070</v>
      </c>
      <c r="T1019" s="29">
        <v>68</v>
      </c>
      <c r="V1019" s="7" t="s">
        <v>1070</v>
      </c>
      <c r="W1019" s="29">
        <v>68</v>
      </c>
    </row>
    <row r="1020" spans="1:23" x14ac:dyDescent="0.3">
      <c r="A1020" s="7" t="s">
        <v>1071</v>
      </c>
      <c r="B1020" s="29">
        <v>69</v>
      </c>
      <c r="D1020" s="7" t="s">
        <v>1071</v>
      </c>
      <c r="E1020" s="33">
        <v>71</v>
      </c>
      <c r="G1020" s="7" t="s">
        <v>1071</v>
      </c>
      <c r="H1020" s="29">
        <v>68</v>
      </c>
      <c r="J1020" s="7" t="s">
        <v>1071</v>
      </c>
      <c r="K1020" s="29">
        <v>68</v>
      </c>
      <c r="M1020" s="7" t="s">
        <v>1071</v>
      </c>
      <c r="N1020" s="29">
        <v>68</v>
      </c>
      <c r="P1020" s="7" t="s">
        <v>1071</v>
      </c>
      <c r="Q1020" s="29">
        <v>68</v>
      </c>
      <c r="S1020" s="7" t="s">
        <v>1071</v>
      </c>
      <c r="T1020" s="29">
        <v>68</v>
      </c>
      <c r="V1020" s="7" t="s">
        <v>1071</v>
      </c>
      <c r="W1020" s="29">
        <v>68</v>
      </c>
    </row>
    <row r="1021" spans="1:23" x14ac:dyDescent="0.3">
      <c r="A1021" s="7" t="s">
        <v>1072</v>
      </c>
      <c r="B1021" s="29">
        <v>69</v>
      </c>
      <c r="D1021" s="7" t="s">
        <v>1072</v>
      </c>
      <c r="E1021" s="33">
        <v>71</v>
      </c>
      <c r="G1021" s="7" t="s">
        <v>1072</v>
      </c>
      <c r="H1021" s="29">
        <v>68</v>
      </c>
      <c r="J1021" s="7" t="s">
        <v>1072</v>
      </c>
      <c r="K1021" s="29">
        <v>68</v>
      </c>
      <c r="M1021" s="7" t="s">
        <v>1072</v>
      </c>
      <c r="N1021" s="29">
        <v>68</v>
      </c>
      <c r="P1021" s="7" t="s">
        <v>1072</v>
      </c>
      <c r="Q1021" s="29">
        <v>68</v>
      </c>
      <c r="S1021" s="7" t="s">
        <v>1072</v>
      </c>
      <c r="T1021" s="29">
        <v>68</v>
      </c>
      <c r="V1021" s="7" t="s">
        <v>1072</v>
      </c>
      <c r="W1021" s="29">
        <v>68</v>
      </c>
    </row>
    <row r="1022" spans="1:23" x14ac:dyDescent="0.3">
      <c r="A1022" s="7" t="s">
        <v>1073</v>
      </c>
      <c r="B1022" s="29">
        <v>69</v>
      </c>
      <c r="D1022" s="7" t="s">
        <v>1073</v>
      </c>
      <c r="E1022" s="33">
        <v>71</v>
      </c>
      <c r="G1022" s="7" t="s">
        <v>1073</v>
      </c>
      <c r="H1022" s="29">
        <v>68</v>
      </c>
      <c r="J1022" s="7" t="s">
        <v>1073</v>
      </c>
      <c r="K1022" s="29">
        <v>68</v>
      </c>
      <c r="M1022" s="7" t="s">
        <v>1073</v>
      </c>
      <c r="N1022" s="29">
        <v>68</v>
      </c>
      <c r="P1022" s="7" t="s">
        <v>1073</v>
      </c>
      <c r="Q1022" s="29">
        <v>68</v>
      </c>
      <c r="S1022" s="7" t="s">
        <v>1073</v>
      </c>
      <c r="T1022" s="29">
        <v>68</v>
      </c>
      <c r="V1022" s="7" t="s">
        <v>1073</v>
      </c>
      <c r="W1022" s="29">
        <v>68</v>
      </c>
    </row>
    <row r="1023" spans="1:23" x14ac:dyDescent="0.3">
      <c r="A1023" s="6" t="s">
        <v>1074</v>
      </c>
      <c r="B1023" s="29">
        <v>69</v>
      </c>
      <c r="D1023" s="7" t="s">
        <v>1074</v>
      </c>
      <c r="E1023" s="33">
        <v>71</v>
      </c>
      <c r="G1023" s="7" t="s">
        <v>1074</v>
      </c>
      <c r="H1023" s="29">
        <v>68</v>
      </c>
      <c r="J1023" s="7" t="s">
        <v>1074</v>
      </c>
      <c r="K1023" s="29">
        <v>68</v>
      </c>
      <c r="M1023" s="7" t="s">
        <v>1074</v>
      </c>
      <c r="N1023" s="29">
        <v>68</v>
      </c>
      <c r="P1023" s="7" t="s">
        <v>1074</v>
      </c>
      <c r="Q1023" s="29">
        <v>68</v>
      </c>
      <c r="S1023" s="7" t="s">
        <v>1074</v>
      </c>
      <c r="T1023" s="29">
        <v>68</v>
      </c>
      <c r="V1023" s="7" t="s">
        <v>1074</v>
      </c>
      <c r="W1023" s="29">
        <v>68</v>
      </c>
    </row>
    <row r="1024" spans="1:23" x14ac:dyDescent="0.3">
      <c r="A1024" s="7" t="s">
        <v>1075</v>
      </c>
      <c r="B1024" s="29">
        <v>68</v>
      </c>
      <c r="D1024" s="7" t="s">
        <v>1075</v>
      </c>
      <c r="E1024" s="33">
        <v>70</v>
      </c>
      <c r="G1024" s="7" t="s">
        <v>1075</v>
      </c>
      <c r="H1024" s="29">
        <v>68</v>
      </c>
      <c r="J1024" s="7" t="s">
        <v>1075</v>
      </c>
      <c r="K1024" s="29">
        <v>68</v>
      </c>
      <c r="M1024" s="7" t="s">
        <v>1075</v>
      </c>
      <c r="N1024" s="29">
        <v>68</v>
      </c>
      <c r="P1024" s="7" t="s">
        <v>1075</v>
      </c>
      <c r="Q1024" s="29">
        <v>68</v>
      </c>
      <c r="S1024" s="7" t="s">
        <v>1075</v>
      </c>
      <c r="T1024" s="29">
        <v>68</v>
      </c>
      <c r="V1024" s="7" t="s">
        <v>1075</v>
      </c>
      <c r="W1024" s="29">
        <v>68</v>
      </c>
    </row>
    <row r="1025" spans="1:23" x14ac:dyDescent="0.3">
      <c r="A1025" s="7" t="s">
        <v>1076</v>
      </c>
      <c r="B1025" s="29">
        <v>68</v>
      </c>
      <c r="D1025" s="7" t="s">
        <v>1076</v>
      </c>
      <c r="E1025" s="33">
        <v>70</v>
      </c>
      <c r="G1025" s="7" t="s">
        <v>1076</v>
      </c>
      <c r="H1025" s="29">
        <v>68</v>
      </c>
      <c r="J1025" s="7" t="s">
        <v>1076</v>
      </c>
      <c r="K1025" s="29">
        <v>68</v>
      </c>
      <c r="M1025" s="7" t="s">
        <v>1076</v>
      </c>
      <c r="N1025" s="29">
        <v>68</v>
      </c>
      <c r="P1025" s="7" t="s">
        <v>1076</v>
      </c>
      <c r="Q1025" s="29">
        <v>68</v>
      </c>
      <c r="S1025" s="7" t="s">
        <v>1076</v>
      </c>
      <c r="T1025" s="29">
        <v>68</v>
      </c>
      <c r="V1025" s="7" t="s">
        <v>1076</v>
      </c>
      <c r="W1025" s="29">
        <v>68</v>
      </c>
    </row>
    <row r="1026" spans="1:23" x14ac:dyDescent="0.3">
      <c r="A1026" s="7" t="s">
        <v>1077</v>
      </c>
      <c r="B1026" s="29">
        <v>68</v>
      </c>
      <c r="D1026" s="7" t="s">
        <v>1077</v>
      </c>
      <c r="E1026" s="33">
        <v>70</v>
      </c>
      <c r="G1026" s="7" t="s">
        <v>1077</v>
      </c>
      <c r="H1026" s="29">
        <v>68</v>
      </c>
      <c r="J1026" s="7" t="s">
        <v>1077</v>
      </c>
      <c r="K1026" s="29">
        <v>68</v>
      </c>
      <c r="M1026" s="7" t="s">
        <v>1077</v>
      </c>
      <c r="N1026" s="29">
        <v>68</v>
      </c>
      <c r="P1026" s="7" t="s">
        <v>1077</v>
      </c>
      <c r="Q1026" s="29">
        <v>68</v>
      </c>
      <c r="S1026" s="7" t="s">
        <v>1077</v>
      </c>
      <c r="T1026" s="29">
        <v>68</v>
      </c>
      <c r="V1026" s="7" t="s">
        <v>1077</v>
      </c>
      <c r="W1026" s="29">
        <v>68</v>
      </c>
    </row>
    <row r="1027" spans="1:23" x14ac:dyDescent="0.3">
      <c r="A1027" s="7" t="s">
        <v>1078</v>
      </c>
      <c r="B1027" s="29">
        <v>68</v>
      </c>
      <c r="D1027" s="7" t="s">
        <v>1078</v>
      </c>
      <c r="E1027" s="33">
        <v>70</v>
      </c>
      <c r="G1027" s="7" t="s">
        <v>1078</v>
      </c>
      <c r="H1027" s="29">
        <v>68</v>
      </c>
      <c r="J1027" s="7" t="s">
        <v>1078</v>
      </c>
      <c r="K1027" s="29">
        <v>68</v>
      </c>
      <c r="M1027" s="7" t="s">
        <v>1078</v>
      </c>
      <c r="N1027" s="29">
        <v>68</v>
      </c>
      <c r="P1027" s="7" t="s">
        <v>1078</v>
      </c>
      <c r="Q1027" s="29">
        <v>68</v>
      </c>
      <c r="S1027" s="7" t="s">
        <v>1078</v>
      </c>
      <c r="T1027" s="29">
        <v>68</v>
      </c>
      <c r="V1027" s="7" t="s">
        <v>1078</v>
      </c>
      <c r="W1027" s="29">
        <v>68</v>
      </c>
    </row>
    <row r="1028" spans="1:23" x14ac:dyDescent="0.3">
      <c r="A1028" s="7" t="s">
        <v>1079</v>
      </c>
      <c r="B1028" s="29">
        <v>68</v>
      </c>
      <c r="D1028" s="7" t="s">
        <v>1079</v>
      </c>
      <c r="E1028" s="33">
        <v>70</v>
      </c>
      <c r="G1028" s="7" t="s">
        <v>1079</v>
      </c>
      <c r="H1028" s="29">
        <v>68</v>
      </c>
      <c r="J1028" s="7" t="s">
        <v>1079</v>
      </c>
      <c r="K1028" s="29">
        <v>68</v>
      </c>
      <c r="M1028" s="7" t="s">
        <v>1079</v>
      </c>
      <c r="N1028" s="29">
        <v>68</v>
      </c>
      <c r="P1028" s="7" t="s">
        <v>1079</v>
      </c>
      <c r="Q1028" s="29">
        <v>68</v>
      </c>
      <c r="S1028" s="7" t="s">
        <v>1079</v>
      </c>
      <c r="T1028" s="29">
        <v>68</v>
      </c>
      <c r="V1028" s="7" t="s">
        <v>1079</v>
      </c>
      <c r="W1028" s="29">
        <v>68</v>
      </c>
    </row>
    <row r="1029" spans="1:23" x14ac:dyDescent="0.3">
      <c r="A1029" s="7" t="s">
        <v>1080</v>
      </c>
      <c r="B1029" s="29">
        <v>68</v>
      </c>
      <c r="D1029" s="7" t="s">
        <v>1080</v>
      </c>
      <c r="E1029" s="33">
        <v>70</v>
      </c>
      <c r="G1029" s="7" t="s">
        <v>1080</v>
      </c>
      <c r="H1029" s="29">
        <v>68</v>
      </c>
      <c r="J1029" s="7" t="s">
        <v>1080</v>
      </c>
      <c r="K1029" s="29">
        <v>68</v>
      </c>
      <c r="M1029" s="7" t="s">
        <v>1080</v>
      </c>
      <c r="N1029" s="29">
        <v>68</v>
      </c>
      <c r="P1029" s="7" t="s">
        <v>1080</v>
      </c>
      <c r="Q1029" s="29">
        <v>68</v>
      </c>
      <c r="S1029" s="7" t="s">
        <v>1080</v>
      </c>
      <c r="T1029" s="29">
        <v>68</v>
      </c>
      <c r="V1029" s="7" t="s">
        <v>1080</v>
      </c>
      <c r="W1029" s="29">
        <v>68</v>
      </c>
    </row>
    <row r="1030" spans="1:23" x14ac:dyDescent="0.3">
      <c r="A1030" s="7" t="s">
        <v>1081</v>
      </c>
      <c r="B1030" s="29">
        <v>68</v>
      </c>
      <c r="D1030" s="7" t="s">
        <v>1081</v>
      </c>
      <c r="E1030" s="33">
        <v>70</v>
      </c>
      <c r="G1030" s="7" t="s">
        <v>1081</v>
      </c>
      <c r="H1030" s="29">
        <v>68</v>
      </c>
      <c r="J1030" s="7" t="s">
        <v>1081</v>
      </c>
      <c r="K1030" s="29">
        <v>68</v>
      </c>
      <c r="M1030" s="7" t="s">
        <v>1081</v>
      </c>
      <c r="N1030" s="29">
        <v>68</v>
      </c>
      <c r="P1030" s="7" t="s">
        <v>1081</v>
      </c>
      <c r="Q1030" s="29">
        <v>68</v>
      </c>
      <c r="S1030" s="7" t="s">
        <v>1081</v>
      </c>
      <c r="T1030" s="29">
        <v>68</v>
      </c>
      <c r="V1030" s="7" t="s">
        <v>1081</v>
      </c>
      <c r="W1030" s="29">
        <v>68</v>
      </c>
    </row>
    <row r="1031" spans="1:23" x14ac:dyDescent="0.3">
      <c r="A1031" s="7" t="s">
        <v>1082</v>
      </c>
      <c r="B1031" s="29">
        <v>68</v>
      </c>
      <c r="D1031" s="7" t="s">
        <v>1082</v>
      </c>
      <c r="E1031" s="33">
        <v>70</v>
      </c>
      <c r="G1031" s="7" t="s">
        <v>1082</v>
      </c>
      <c r="H1031" s="29">
        <v>68</v>
      </c>
      <c r="J1031" s="7" t="s">
        <v>1082</v>
      </c>
      <c r="K1031" s="29">
        <v>68</v>
      </c>
      <c r="M1031" s="7" t="s">
        <v>1082</v>
      </c>
      <c r="N1031" s="29">
        <v>68</v>
      </c>
      <c r="P1031" s="7" t="s">
        <v>1082</v>
      </c>
      <c r="Q1031" s="29">
        <v>68</v>
      </c>
      <c r="S1031" s="7" t="s">
        <v>1082</v>
      </c>
      <c r="T1031" s="29">
        <v>68</v>
      </c>
      <c r="V1031" s="7" t="s">
        <v>1082</v>
      </c>
      <c r="W1031" s="29">
        <v>68</v>
      </c>
    </row>
    <row r="1032" spans="1:23" x14ac:dyDescent="0.3">
      <c r="A1032" s="7" t="s">
        <v>1083</v>
      </c>
      <c r="B1032" s="29">
        <v>68</v>
      </c>
      <c r="D1032" s="7" t="s">
        <v>1083</v>
      </c>
      <c r="E1032" s="33">
        <v>70</v>
      </c>
      <c r="G1032" s="7" t="s">
        <v>1083</v>
      </c>
      <c r="H1032" s="29">
        <v>68</v>
      </c>
      <c r="J1032" s="7" t="s">
        <v>1083</v>
      </c>
      <c r="K1032" s="29">
        <v>68</v>
      </c>
      <c r="M1032" s="7" t="s">
        <v>1083</v>
      </c>
      <c r="N1032" s="29">
        <v>68</v>
      </c>
      <c r="P1032" s="7" t="s">
        <v>1083</v>
      </c>
      <c r="Q1032" s="29">
        <v>68</v>
      </c>
      <c r="S1032" s="7" t="s">
        <v>1083</v>
      </c>
      <c r="T1032" s="29">
        <v>68</v>
      </c>
      <c r="V1032" s="7" t="s">
        <v>1083</v>
      </c>
      <c r="W1032" s="29">
        <v>68</v>
      </c>
    </row>
    <row r="1033" spans="1:23" x14ac:dyDescent="0.3">
      <c r="A1033" s="7" t="s">
        <v>1084</v>
      </c>
      <c r="B1033" s="29">
        <v>68</v>
      </c>
      <c r="D1033" s="7" t="s">
        <v>1084</v>
      </c>
      <c r="E1033" s="33">
        <v>70</v>
      </c>
      <c r="G1033" s="7" t="s">
        <v>1084</v>
      </c>
      <c r="H1033" s="29">
        <v>68</v>
      </c>
      <c r="J1033" s="7" t="s">
        <v>1084</v>
      </c>
      <c r="K1033" s="29">
        <v>68</v>
      </c>
      <c r="M1033" s="7" t="s">
        <v>1084</v>
      </c>
      <c r="N1033" s="29">
        <v>68</v>
      </c>
      <c r="P1033" s="7" t="s">
        <v>1084</v>
      </c>
      <c r="Q1033" s="29">
        <v>68</v>
      </c>
      <c r="S1033" s="7" t="s">
        <v>1084</v>
      </c>
      <c r="T1033" s="29">
        <v>68</v>
      </c>
      <c r="V1033" s="7" t="s">
        <v>1084</v>
      </c>
      <c r="W1033" s="29">
        <v>68</v>
      </c>
    </row>
    <row r="1034" spans="1:23" x14ac:dyDescent="0.3">
      <c r="A1034" s="7" t="s">
        <v>1085</v>
      </c>
      <c r="B1034" s="29">
        <v>68</v>
      </c>
      <c r="D1034" s="7" t="s">
        <v>1085</v>
      </c>
      <c r="E1034" s="33">
        <v>70</v>
      </c>
      <c r="G1034" s="7" t="s">
        <v>1085</v>
      </c>
      <c r="H1034" s="29">
        <v>67</v>
      </c>
      <c r="J1034" s="7" t="s">
        <v>1085</v>
      </c>
      <c r="K1034" s="29">
        <v>67</v>
      </c>
      <c r="M1034" s="7" t="s">
        <v>1085</v>
      </c>
      <c r="N1034" s="29">
        <v>67</v>
      </c>
      <c r="P1034" s="7" t="s">
        <v>1085</v>
      </c>
      <c r="Q1034" s="29">
        <v>67</v>
      </c>
      <c r="S1034" s="7" t="s">
        <v>1085</v>
      </c>
      <c r="T1034" s="29">
        <v>67</v>
      </c>
      <c r="V1034" s="7" t="s">
        <v>1085</v>
      </c>
      <c r="W1034" s="29">
        <v>67</v>
      </c>
    </row>
    <row r="1035" spans="1:23" x14ac:dyDescent="0.3">
      <c r="A1035" s="7" t="s">
        <v>1086</v>
      </c>
      <c r="B1035" s="29">
        <v>68</v>
      </c>
      <c r="D1035" s="7" t="s">
        <v>1086</v>
      </c>
      <c r="E1035" s="33">
        <v>70</v>
      </c>
      <c r="G1035" s="7" t="s">
        <v>1086</v>
      </c>
      <c r="H1035" s="29">
        <v>67</v>
      </c>
      <c r="J1035" s="7" t="s">
        <v>1086</v>
      </c>
      <c r="K1035" s="29">
        <v>67</v>
      </c>
      <c r="M1035" s="7" t="s">
        <v>1086</v>
      </c>
      <c r="N1035" s="29">
        <v>67</v>
      </c>
      <c r="P1035" s="7" t="s">
        <v>1086</v>
      </c>
      <c r="Q1035" s="29">
        <v>67</v>
      </c>
      <c r="S1035" s="7" t="s">
        <v>1086</v>
      </c>
      <c r="T1035" s="29">
        <v>67</v>
      </c>
      <c r="V1035" s="7" t="s">
        <v>1086</v>
      </c>
      <c r="W1035" s="29">
        <v>67</v>
      </c>
    </row>
    <row r="1036" spans="1:23" x14ac:dyDescent="0.3">
      <c r="A1036" s="7" t="s">
        <v>1087</v>
      </c>
      <c r="B1036" s="29">
        <v>68</v>
      </c>
      <c r="D1036" s="7" t="s">
        <v>1087</v>
      </c>
      <c r="E1036" s="33">
        <v>70</v>
      </c>
      <c r="G1036" s="7" t="s">
        <v>1087</v>
      </c>
      <c r="H1036" s="29">
        <v>67</v>
      </c>
      <c r="J1036" s="7" t="s">
        <v>1087</v>
      </c>
      <c r="K1036" s="29">
        <v>67</v>
      </c>
      <c r="M1036" s="7" t="s">
        <v>1087</v>
      </c>
      <c r="N1036" s="29">
        <v>67</v>
      </c>
      <c r="P1036" s="7" t="s">
        <v>1087</v>
      </c>
      <c r="Q1036" s="29">
        <v>67</v>
      </c>
      <c r="S1036" s="7" t="s">
        <v>1087</v>
      </c>
      <c r="T1036" s="29">
        <v>67</v>
      </c>
      <c r="V1036" s="7" t="s">
        <v>1087</v>
      </c>
      <c r="W1036" s="29">
        <v>67</v>
      </c>
    </row>
    <row r="1037" spans="1:23" x14ac:dyDescent="0.3">
      <c r="A1037" s="7" t="s">
        <v>1088</v>
      </c>
      <c r="B1037" s="29">
        <v>68</v>
      </c>
      <c r="D1037" s="7" t="s">
        <v>1088</v>
      </c>
      <c r="E1037" s="33">
        <v>70</v>
      </c>
      <c r="G1037" s="7" t="s">
        <v>1088</v>
      </c>
      <c r="H1037" s="29">
        <v>67</v>
      </c>
      <c r="J1037" s="7" t="s">
        <v>1088</v>
      </c>
      <c r="K1037" s="29">
        <v>67</v>
      </c>
      <c r="M1037" s="7" t="s">
        <v>1088</v>
      </c>
      <c r="N1037" s="29">
        <v>67</v>
      </c>
      <c r="P1037" s="7" t="s">
        <v>1088</v>
      </c>
      <c r="Q1037" s="29">
        <v>67</v>
      </c>
      <c r="S1037" s="7" t="s">
        <v>1088</v>
      </c>
      <c r="T1037" s="29">
        <v>67</v>
      </c>
      <c r="V1037" s="7" t="s">
        <v>1088</v>
      </c>
      <c r="W1037" s="29">
        <v>67</v>
      </c>
    </row>
    <row r="1038" spans="1:23" x14ac:dyDescent="0.3">
      <c r="A1038" s="7" t="s">
        <v>1089</v>
      </c>
      <c r="B1038" s="29">
        <v>68</v>
      </c>
      <c r="D1038" s="7" t="s">
        <v>1089</v>
      </c>
      <c r="E1038" s="33">
        <v>70</v>
      </c>
      <c r="G1038" s="7" t="s">
        <v>1089</v>
      </c>
      <c r="H1038" s="29">
        <v>67</v>
      </c>
      <c r="J1038" s="7" t="s">
        <v>1089</v>
      </c>
      <c r="K1038" s="29">
        <v>67</v>
      </c>
      <c r="M1038" s="7" t="s">
        <v>1089</v>
      </c>
      <c r="N1038" s="29">
        <v>67</v>
      </c>
      <c r="P1038" s="7" t="s">
        <v>1089</v>
      </c>
      <c r="Q1038" s="29">
        <v>67</v>
      </c>
      <c r="S1038" s="7" t="s">
        <v>1089</v>
      </c>
      <c r="T1038" s="29">
        <v>67</v>
      </c>
      <c r="V1038" s="7" t="s">
        <v>1089</v>
      </c>
      <c r="W1038" s="29">
        <v>67</v>
      </c>
    </row>
    <row r="1039" spans="1:23" x14ac:dyDescent="0.3">
      <c r="A1039" s="7" t="s">
        <v>1090</v>
      </c>
      <c r="B1039" s="29">
        <v>68</v>
      </c>
      <c r="D1039" s="7" t="s">
        <v>1090</v>
      </c>
      <c r="E1039" s="33">
        <v>70</v>
      </c>
      <c r="G1039" s="7" t="s">
        <v>1090</v>
      </c>
      <c r="H1039" s="29">
        <v>67</v>
      </c>
      <c r="J1039" s="7" t="s">
        <v>1090</v>
      </c>
      <c r="K1039" s="29">
        <v>67</v>
      </c>
      <c r="M1039" s="7" t="s">
        <v>1090</v>
      </c>
      <c r="N1039" s="29">
        <v>67</v>
      </c>
      <c r="P1039" s="7" t="s">
        <v>1090</v>
      </c>
      <c r="Q1039" s="29">
        <v>67</v>
      </c>
      <c r="S1039" s="7" t="s">
        <v>1090</v>
      </c>
      <c r="T1039" s="29">
        <v>67</v>
      </c>
      <c r="V1039" s="7" t="s">
        <v>1090</v>
      </c>
      <c r="W1039" s="29">
        <v>67</v>
      </c>
    </row>
    <row r="1040" spans="1:23" x14ac:dyDescent="0.3">
      <c r="A1040" s="7" t="s">
        <v>1091</v>
      </c>
      <c r="B1040" s="29">
        <v>68</v>
      </c>
      <c r="D1040" s="7" t="s">
        <v>1091</v>
      </c>
      <c r="E1040" s="33">
        <v>70</v>
      </c>
      <c r="G1040" s="7" t="s">
        <v>1091</v>
      </c>
      <c r="H1040" s="29">
        <v>67</v>
      </c>
      <c r="J1040" s="7" t="s">
        <v>1091</v>
      </c>
      <c r="K1040" s="29">
        <v>67</v>
      </c>
      <c r="M1040" s="7" t="s">
        <v>1091</v>
      </c>
      <c r="N1040" s="29">
        <v>67</v>
      </c>
      <c r="P1040" s="7" t="s">
        <v>1091</v>
      </c>
      <c r="Q1040" s="29">
        <v>67</v>
      </c>
      <c r="S1040" s="7" t="s">
        <v>1091</v>
      </c>
      <c r="T1040" s="29">
        <v>67</v>
      </c>
      <c r="V1040" s="7" t="s">
        <v>1091</v>
      </c>
      <c r="W1040" s="29">
        <v>67</v>
      </c>
    </row>
    <row r="1041" spans="1:23" x14ac:dyDescent="0.3">
      <c r="A1041" s="7" t="s">
        <v>1092</v>
      </c>
      <c r="B1041" s="29">
        <v>68</v>
      </c>
      <c r="D1041" s="7" t="s">
        <v>1092</v>
      </c>
      <c r="E1041" s="33">
        <v>70</v>
      </c>
      <c r="G1041" s="7" t="s">
        <v>1092</v>
      </c>
      <c r="H1041" s="29">
        <v>67</v>
      </c>
      <c r="J1041" s="7" t="s">
        <v>1092</v>
      </c>
      <c r="K1041" s="29">
        <v>67</v>
      </c>
      <c r="M1041" s="7" t="s">
        <v>1092</v>
      </c>
      <c r="N1041" s="29">
        <v>67</v>
      </c>
      <c r="P1041" s="7" t="s">
        <v>1092</v>
      </c>
      <c r="Q1041" s="29">
        <v>67</v>
      </c>
      <c r="S1041" s="7" t="s">
        <v>1092</v>
      </c>
      <c r="T1041" s="29">
        <v>67</v>
      </c>
      <c r="V1041" s="7" t="s">
        <v>1092</v>
      </c>
      <c r="W1041" s="29">
        <v>67</v>
      </c>
    </row>
    <row r="1042" spans="1:23" x14ac:dyDescent="0.3">
      <c r="A1042" s="7" t="s">
        <v>1093</v>
      </c>
      <c r="B1042" s="29">
        <v>68</v>
      </c>
      <c r="D1042" s="7" t="s">
        <v>1093</v>
      </c>
      <c r="E1042" s="33">
        <v>70</v>
      </c>
      <c r="G1042" s="7" t="s">
        <v>1093</v>
      </c>
      <c r="H1042" s="29">
        <v>67</v>
      </c>
      <c r="J1042" s="7" t="s">
        <v>1093</v>
      </c>
      <c r="K1042" s="29">
        <v>67</v>
      </c>
      <c r="M1042" s="7" t="s">
        <v>1093</v>
      </c>
      <c r="N1042" s="29">
        <v>67</v>
      </c>
      <c r="P1042" s="7" t="s">
        <v>1093</v>
      </c>
      <c r="Q1042" s="29">
        <v>67</v>
      </c>
      <c r="S1042" s="7" t="s">
        <v>1093</v>
      </c>
      <c r="T1042" s="29">
        <v>67</v>
      </c>
      <c r="V1042" s="7" t="s">
        <v>1093</v>
      </c>
      <c r="W1042" s="29">
        <v>67</v>
      </c>
    </row>
    <row r="1043" spans="1:23" x14ac:dyDescent="0.3">
      <c r="A1043" s="7" t="s">
        <v>1094</v>
      </c>
      <c r="B1043" s="29">
        <v>68</v>
      </c>
      <c r="D1043" s="7" t="s">
        <v>1094</v>
      </c>
      <c r="E1043" s="33">
        <v>70</v>
      </c>
      <c r="G1043" s="7" t="s">
        <v>1094</v>
      </c>
      <c r="H1043" s="29">
        <v>67</v>
      </c>
      <c r="J1043" s="7" t="s">
        <v>1094</v>
      </c>
      <c r="K1043" s="29">
        <v>67</v>
      </c>
      <c r="M1043" s="7" t="s">
        <v>1094</v>
      </c>
      <c r="N1043" s="29">
        <v>67</v>
      </c>
      <c r="P1043" s="7" t="s">
        <v>1094</v>
      </c>
      <c r="Q1043" s="29">
        <v>67</v>
      </c>
      <c r="S1043" s="7" t="s">
        <v>1094</v>
      </c>
      <c r="T1043" s="29">
        <v>67</v>
      </c>
      <c r="V1043" s="7" t="s">
        <v>1094</v>
      </c>
      <c r="W1043" s="29">
        <v>67</v>
      </c>
    </row>
    <row r="1044" spans="1:23" x14ac:dyDescent="0.3">
      <c r="A1044" s="7" t="s">
        <v>1095</v>
      </c>
      <c r="B1044" s="29">
        <v>68</v>
      </c>
      <c r="D1044" s="7" t="s">
        <v>1095</v>
      </c>
      <c r="E1044" s="33">
        <v>70</v>
      </c>
      <c r="G1044" s="7" t="s">
        <v>1095</v>
      </c>
      <c r="H1044" s="29">
        <v>67</v>
      </c>
      <c r="J1044" s="7" t="s">
        <v>1095</v>
      </c>
      <c r="K1044" s="29">
        <v>67</v>
      </c>
      <c r="M1044" s="7" t="s">
        <v>1095</v>
      </c>
      <c r="N1044" s="29">
        <v>67</v>
      </c>
      <c r="P1044" s="7" t="s">
        <v>1095</v>
      </c>
      <c r="Q1044" s="29">
        <v>67</v>
      </c>
      <c r="S1044" s="7" t="s">
        <v>1095</v>
      </c>
      <c r="T1044" s="29">
        <v>67</v>
      </c>
      <c r="V1044" s="7" t="s">
        <v>1095</v>
      </c>
      <c r="W1044" s="29">
        <v>67</v>
      </c>
    </row>
    <row r="1045" spans="1:23" x14ac:dyDescent="0.3">
      <c r="A1045" s="7" t="s">
        <v>1096</v>
      </c>
      <c r="B1045" s="29">
        <v>68</v>
      </c>
      <c r="D1045" s="7" t="s">
        <v>1096</v>
      </c>
      <c r="E1045" s="33">
        <v>70</v>
      </c>
      <c r="G1045" s="7" t="s">
        <v>1096</v>
      </c>
      <c r="H1045" s="29">
        <v>67</v>
      </c>
      <c r="J1045" s="7" t="s">
        <v>1096</v>
      </c>
      <c r="K1045" s="29">
        <v>67</v>
      </c>
      <c r="M1045" s="7" t="s">
        <v>1096</v>
      </c>
      <c r="N1045" s="29">
        <v>67</v>
      </c>
      <c r="P1045" s="7" t="s">
        <v>1096</v>
      </c>
      <c r="Q1045" s="29">
        <v>67</v>
      </c>
      <c r="S1045" s="7" t="s">
        <v>1096</v>
      </c>
      <c r="T1045" s="29">
        <v>67</v>
      </c>
      <c r="V1045" s="7" t="s">
        <v>1096</v>
      </c>
      <c r="W1045" s="29">
        <v>67</v>
      </c>
    </row>
    <row r="1046" spans="1:23" x14ac:dyDescent="0.3">
      <c r="A1046" s="7" t="s">
        <v>1097</v>
      </c>
      <c r="B1046" s="29">
        <v>68</v>
      </c>
      <c r="D1046" s="7" t="s">
        <v>1097</v>
      </c>
      <c r="E1046" s="33">
        <v>70</v>
      </c>
      <c r="G1046" s="7" t="s">
        <v>1097</v>
      </c>
      <c r="H1046" s="29">
        <v>67</v>
      </c>
      <c r="J1046" s="7" t="s">
        <v>1097</v>
      </c>
      <c r="K1046" s="29">
        <v>67</v>
      </c>
      <c r="M1046" s="7" t="s">
        <v>1097</v>
      </c>
      <c r="N1046" s="29">
        <v>67</v>
      </c>
      <c r="P1046" s="7" t="s">
        <v>1097</v>
      </c>
      <c r="Q1046" s="29">
        <v>67</v>
      </c>
      <c r="S1046" s="7" t="s">
        <v>1097</v>
      </c>
      <c r="T1046" s="29">
        <v>67</v>
      </c>
      <c r="V1046" s="7" t="s">
        <v>1097</v>
      </c>
      <c r="W1046" s="29">
        <v>67</v>
      </c>
    </row>
    <row r="1047" spans="1:23" x14ac:dyDescent="0.3">
      <c r="A1047" s="7" t="s">
        <v>1098</v>
      </c>
      <c r="B1047" s="29">
        <v>68</v>
      </c>
      <c r="D1047" s="7" t="s">
        <v>1098</v>
      </c>
      <c r="E1047" s="33">
        <v>70</v>
      </c>
      <c r="G1047" s="7" t="s">
        <v>1098</v>
      </c>
      <c r="H1047" s="29">
        <v>67</v>
      </c>
      <c r="J1047" s="7" t="s">
        <v>1098</v>
      </c>
      <c r="K1047" s="29">
        <v>67</v>
      </c>
      <c r="M1047" s="7" t="s">
        <v>1098</v>
      </c>
      <c r="N1047" s="29">
        <v>67</v>
      </c>
      <c r="P1047" s="7" t="s">
        <v>1098</v>
      </c>
      <c r="Q1047" s="29">
        <v>67</v>
      </c>
      <c r="S1047" s="7" t="s">
        <v>1098</v>
      </c>
      <c r="T1047" s="29">
        <v>67</v>
      </c>
      <c r="V1047" s="7" t="s">
        <v>1098</v>
      </c>
      <c r="W1047" s="29">
        <v>67</v>
      </c>
    </row>
    <row r="1048" spans="1:23" x14ac:dyDescent="0.3">
      <c r="A1048" s="7" t="s">
        <v>1099</v>
      </c>
      <c r="B1048" s="29">
        <v>68</v>
      </c>
      <c r="D1048" s="7" t="s">
        <v>1099</v>
      </c>
      <c r="E1048" s="33">
        <v>70</v>
      </c>
      <c r="G1048" s="7" t="s">
        <v>1099</v>
      </c>
      <c r="H1048" s="29">
        <v>67</v>
      </c>
      <c r="J1048" s="7" t="s">
        <v>1099</v>
      </c>
      <c r="K1048" s="29">
        <v>67</v>
      </c>
      <c r="M1048" s="7" t="s">
        <v>1099</v>
      </c>
      <c r="N1048" s="29">
        <v>67</v>
      </c>
      <c r="P1048" s="7" t="s">
        <v>1099</v>
      </c>
      <c r="Q1048" s="29">
        <v>67</v>
      </c>
      <c r="S1048" s="7" t="s">
        <v>1099</v>
      </c>
      <c r="T1048" s="29">
        <v>67</v>
      </c>
      <c r="V1048" s="7" t="s">
        <v>1099</v>
      </c>
      <c r="W1048" s="29">
        <v>67</v>
      </c>
    </row>
    <row r="1049" spans="1:23" x14ac:dyDescent="0.3">
      <c r="A1049" s="7" t="s">
        <v>1100</v>
      </c>
      <c r="B1049" s="29">
        <v>68</v>
      </c>
      <c r="D1049" s="7" t="s">
        <v>1100</v>
      </c>
      <c r="E1049" s="33">
        <v>70</v>
      </c>
      <c r="G1049" s="7" t="s">
        <v>1100</v>
      </c>
      <c r="H1049" s="29">
        <v>67</v>
      </c>
      <c r="J1049" s="7" t="s">
        <v>1100</v>
      </c>
      <c r="K1049" s="29">
        <v>67</v>
      </c>
      <c r="M1049" s="7" t="s">
        <v>1100</v>
      </c>
      <c r="N1049" s="29">
        <v>67</v>
      </c>
      <c r="P1049" s="7" t="s">
        <v>1100</v>
      </c>
      <c r="Q1049" s="29">
        <v>67</v>
      </c>
      <c r="S1049" s="7" t="s">
        <v>1100</v>
      </c>
      <c r="T1049" s="29">
        <v>67</v>
      </c>
      <c r="V1049" s="7" t="s">
        <v>1100</v>
      </c>
      <c r="W1049" s="29">
        <v>67</v>
      </c>
    </row>
    <row r="1050" spans="1:23" x14ac:dyDescent="0.3">
      <c r="A1050" s="7" t="s">
        <v>1101</v>
      </c>
      <c r="B1050" s="29">
        <v>68</v>
      </c>
      <c r="D1050" s="7" t="s">
        <v>1101</v>
      </c>
      <c r="E1050" s="33">
        <v>70</v>
      </c>
      <c r="G1050" s="7" t="s">
        <v>1101</v>
      </c>
      <c r="H1050" s="29">
        <v>67</v>
      </c>
      <c r="J1050" s="7" t="s">
        <v>1101</v>
      </c>
      <c r="K1050" s="29">
        <v>67</v>
      </c>
      <c r="M1050" s="7" t="s">
        <v>1101</v>
      </c>
      <c r="N1050" s="29">
        <v>67</v>
      </c>
      <c r="P1050" s="7" t="s">
        <v>1101</v>
      </c>
      <c r="Q1050" s="29">
        <v>67</v>
      </c>
      <c r="S1050" s="7" t="s">
        <v>1101</v>
      </c>
      <c r="T1050" s="29">
        <v>67</v>
      </c>
      <c r="V1050" s="7" t="s">
        <v>1101</v>
      </c>
      <c r="W1050" s="29">
        <v>67</v>
      </c>
    </row>
    <row r="1051" spans="1:23" x14ac:dyDescent="0.3">
      <c r="A1051" s="7" t="s">
        <v>1102</v>
      </c>
      <c r="B1051" s="29">
        <v>68</v>
      </c>
      <c r="D1051" s="7" t="s">
        <v>1102</v>
      </c>
      <c r="E1051" s="33">
        <v>70</v>
      </c>
      <c r="G1051" s="7" t="s">
        <v>1102</v>
      </c>
      <c r="H1051" s="29">
        <v>67</v>
      </c>
      <c r="J1051" s="7" t="s">
        <v>1102</v>
      </c>
      <c r="K1051" s="29">
        <v>67</v>
      </c>
      <c r="M1051" s="7" t="s">
        <v>1102</v>
      </c>
      <c r="N1051" s="29">
        <v>67</v>
      </c>
      <c r="P1051" s="7" t="s">
        <v>1102</v>
      </c>
      <c r="Q1051" s="29">
        <v>67</v>
      </c>
      <c r="S1051" s="7" t="s">
        <v>1102</v>
      </c>
      <c r="T1051" s="29">
        <v>67</v>
      </c>
      <c r="V1051" s="7" t="s">
        <v>1102</v>
      </c>
      <c r="W1051" s="29">
        <v>67</v>
      </c>
    </row>
    <row r="1052" spans="1:23" x14ac:dyDescent="0.3">
      <c r="A1052" s="7" t="s">
        <v>1103</v>
      </c>
      <c r="B1052" s="29">
        <v>68</v>
      </c>
      <c r="D1052" s="7" t="s">
        <v>1103</v>
      </c>
      <c r="E1052" s="33">
        <v>70</v>
      </c>
      <c r="G1052" s="7" t="s">
        <v>1103</v>
      </c>
      <c r="H1052" s="29">
        <v>67</v>
      </c>
      <c r="J1052" s="7" t="s">
        <v>1103</v>
      </c>
      <c r="K1052" s="29">
        <v>67</v>
      </c>
      <c r="M1052" s="7" t="s">
        <v>1103</v>
      </c>
      <c r="N1052" s="29">
        <v>67</v>
      </c>
      <c r="P1052" s="7" t="s">
        <v>1103</v>
      </c>
      <c r="Q1052" s="29">
        <v>67</v>
      </c>
      <c r="S1052" s="7" t="s">
        <v>1103</v>
      </c>
      <c r="T1052" s="29">
        <v>67</v>
      </c>
      <c r="V1052" s="7" t="s">
        <v>1103</v>
      </c>
      <c r="W1052" s="29">
        <v>67</v>
      </c>
    </row>
    <row r="1053" spans="1:23" x14ac:dyDescent="0.3">
      <c r="A1053" s="6" t="s">
        <v>1104</v>
      </c>
      <c r="B1053" s="29">
        <v>68</v>
      </c>
      <c r="D1053" s="7" t="s">
        <v>1104</v>
      </c>
      <c r="E1053" s="33">
        <v>70</v>
      </c>
      <c r="G1053" s="7" t="s">
        <v>1104</v>
      </c>
      <c r="H1053" s="29">
        <v>67</v>
      </c>
      <c r="J1053" s="7" t="s">
        <v>1104</v>
      </c>
      <c r="K1053" s="29">
        <v>67</v>
      </c>
      <c r="M1053" s="7" t="s">
        <v>1104</v>
      </c>
      <c r="N1053" s="29">
        <v>67</v>
      </c>
      <c r="P1053" s="7" t="s">
        <v>1104</v>
      </c>
      <c r="Q1053" s="29">
        <v>67</v>
      </c>
      <c r="S1053" s="7" t="s">
        <v>1104</v>
      </c>
      <c r="T1053" s="29">
        <v>67</v>
      </c>
      <c r="V1053" s="7" t="s">
        <v>1104</v>
      </c>
      <c r="W1053" s="29">
        <v>67</v>
      </c>
    </row>
    <row r="1054" spans="1:23" x14ac:dyDescent="0.3">
      <c r="A1054" s="7" t="s">
        <v>1105</v>
      </c>
      <c r="B1054" s="29">
        <v>67</v>
      </c>
      <c r="D1054" s="7" t="s">
        <v>1105</v>
      </c>
      <c r="E1054" s="33">
        <v>69</v>
      </c>
      <c r="G1054" s="7" t="s">
        <v>1105</v>
      </c>
      <c r="H1054" s="29">
        <v>67</v>
      </c>
      <c r="J1054" s="7" t="s">
        <v>1105</v>
      </c>
      <c r="K1054" s="29">
        <v>67</v>
      </c>
      <c r="M1054" s="7" t="s">
        <v>1105</v>
      </c>
      <c r="N1054" s="29">
        <v>67</v>
      </c>
      <c r="P1054" s="7" t="s">
        <v>1105</v>
      </c>
      <c r="Q1054" s="29">
        <v>67</v>
      </c>
      <c r="S1054" s="7" t="s">
        <v>1105</v>
      </c>
      <c r="T1054" s="29">
        <v>67</v>
      </c>
      <c r="V1054" s="7" t="s">
        <v>1105</v>
      </c>
      <c r="W1054" s="29">
        <v>67</v>
      </c>
    </row>
    <row r="1055" spans="1:23" x14ac:dyDescent="0.3">
      <c r="A1055" s="7" t="s">
        <v>1106</v>
      </c>
      <c r="B1055" s="29">
        <v>67</v>
      </c>
      <c r="D1055" s="7" t="s">
        <v>1106</v>
      </c>
      <c r="E1055" s="33">
        <v>69</v>
      </c>
      <c r="G1055" s="7" t="s">
        <v>1106</v>
      </c>
      <c r="H1055" s="29">
        <v>67</v>
      </c>
      <c r="J1055" s="7" t="s">
        <v>1106</v>
      </c>
      <c r="K1055" s="29">
        <v>67</v>
      </c>
      <c r="M1055" s="7" t="s">
        <v>1106</v>
      </c>
      <c r="N1055" s="29">
        <v>67</v>
      </c>
      <c r="P1055" s="7" t="s">
        <v>1106</v>
      </c>
      <c r="Q1055" s="29">
        <v>67</v>
      </c>
      <c r="S1055" s="7" t="s">
        <v>1106</v>
      </c>
      <c r="T1055" s="29">
        <v>67</v>
      </c>
      <c r="V1055" s="7" t="s">
        <v>1106</v>
      </c>
      <c r="W1055" s="29">
        <v>67</v>
      </c>
    </row>
    <row r="1056" spans="1:23" x14ac:dyDescent="0.3">
      <c r="A1056" s="7" t="s">
        <v>1107</v>
      </c>
      <c r="B1056" s="29">
        <v>67</v>
      </c>
      <c r="D1056" s="7" t="s">
        <v>1107</v>
      </c>
      <c r="E1056" s="33">
        <v>69</v>
      </c>
      <c r="G1056" s="7" t="s">
        <v>1107</v>
      </c>
      <c r="H1056" s="29">
        <v>67</v>
      </c>
      <c r="J1056" s="7" t="s">
        <v>1107</v>
      </c>
      <c r="K1056" s="29">
        <v>67</v>
      </c>
      <c r="M1056" s="7" t="s">
        <v>1107</v>
      </c>
      <c r="N1056" s="29">
        <v>67</v>
      </c>
      <c r="P1056" s="7" t="s">
        <v>1107</v>
      </c>
      <c r="Q1056" s="29">
        <v>67</v>
      </c>
      <c r="S1056" s="7" t="s">
        <v>1107</v>
      </c>
      <c r="T1056" s="29">
        <v>67</v>
      </c>
      <c r="V1056" s="7" t="s">
        <v>1107</v>
      </c>
      <c r="W1056" s="29">
        <v>67</v>
      </c>
    </row>
    <row r="1057" spans="1:23" x14ac:dyDescent="0.3">
      <c r="A1057" s="7" t="s">
        <v>1108</v>
      </c>
      <c r="B1057" s="29">
        <v>67</v>
      </c>
      <c r="D1057" s="7" t="s">
        <v>1108</v>
      </c>
      <c r="E1057" s="33">
        <v>69</v>
      </c>
      <c r="G1057" s="7" t="s">
        <v>1108</v>
      </c>
      <c r="H1057" s="29">
        <v>67</v>
      </c>
      <c r="J1057" s="7" t="s">
        <v>1108</v>
      </c>
      <c r="K1057" s="29">
        <v>67</v>
      </c>
      <c r="M1057" s="7" t="s">
        <v>1108</v>
      </c>
      <c r="N1057" s="29">
        <v>67</v>
      </c>
      <c r="P1057" s="7" t="s">
        <v>1108</v>
      </c>
      <c r="Q1057" s="29">
        <v>67</v>
      </c>
      <c r="S1057" s="7" t="s">
        <v>1108</v>
      </c>
      <c r="T1057" s="29">
        <v>67</v>
      </c>
      <c r="V1057" s="7" t="s">
        <v>1108</v>
      </c>
      <c r="W1057" s="29">
        <v>67</v>
      </c>
    </row>
    <row r="1058" spans="1:23" x14ac:dyDescent="0.3">
      <c r="A1058" s="7" t="s">
        <v>1109</v>
      </c>
      <c r="B1058" s="29">
        <v>67</v>
      </c>
      <c r="D1058" s="7" t="s">
        <v>1109</v>
      </c>
      <c r="E1058" s="33">
        <v>69</v>
      </c>
      <c r="G1058" s="7" t="s">
        <v>1109</v>
      </c>
      <c r="H1058" s="29">
        <v>67</v>
      </c>
      <c r="J1058" s="7" t="s">
        <v>1109</v>
      </c>
      <c r="K1058" s="29">
        <v>67</v>
      </c>
      <c r="M1058" s="7" t="s">
        <v>1109</v>
      </c>
      <c r="N1058" s="29">
        <v>67</v>
      </c>
      <c r="P1058" s="7" t="s">
        <v>1109</v>
      </c>
      <c r="Q1058" s="29">
        <v>67</v>
      </c>
      <c r="S1058" s="7" t="s">
        <v>1109</v>
      </c>
      <c r="T1058" s="29">
        <v>67</v>
      </c>
      <c r="V1058" s="7" t="s">
        <v>1109</v>
      </c>
      <c r="W1058" s="29">
        <v>67</v>
      </c>
    </row>
    <row r="1059" spans="1:23" x14ac:dyDescent="0.3">
      <c r="A1059" s="7" t="s">
        <v>1110</v>
      </c>
      <c r="B1059" s="29">
        <v>67</v>
      </c>
      <c r="D1059" s="7" t="s">
        <v>1110</v>
      </c>
      <c r="E1059" s="33">
        <v>69</v>
      </c>
      <c r="G1059" s="7" t="s">
        <v>1110</v>
      </c>
      <c r="H1059" s="29">
        <v>67</v>
      </c>
      <c r="J1059" s="7" t="s">
        <v>1110</v>
      </c>
      <c r="K1059" s="29">
        <v>67</v>
      </c>
      <c r="M1059" s="7" t="s">
        <v>1110</v>
      </c>
      <c r="N1059" s="29">
        <v>67</v>
      </c>
      <c r="P1059" s="7" t="s">
        <v>1110</v>
      </c>
      <c r="Q1059" s="29">
        <v>67</v>
      </c>
      <c r="S1059" s="7" t="s">
        <v>1110</v>
      </c>
      <c r="T1059" s="29">
        <v>67</v>
      </c>
      <c r="V1059" s="7" t="s">
        <v>1110</v>
      </c>
      <c r="W1059" s="29">
        <v>67</v>
      </c>
    </row>
    <row r="1060" spans="1:23" x14ac:dyDescent="0.3">
      <c r="A1060" s="7" t="s">
        <v>1111</v>
      </c>
      <c r="B1060" s="29">
        <v>67</v>
      </c>
      <c r="D1060" s="7" t="s">
        <v>1111</v>
      </c>
      <c r="E1060" s="33">
        <v>69</v>
      </c>
      <c r="G1060" s="7" t="s">
        <v>1111</v>
      </c>
      <c r="H1060" s="29">
        <v>67</v>
      </c>
      <c r="J1060" s="7" t="s">
        <v>1111</v>
      </c>
      <c r="K1060" s="29">
        <v>67</v>
      </c>
      <c r="M1060" s="7" t="s">
        <v>1111</v>
      </c>
      <c r="N1060" s="29">
        <v>67</v>
      </c>
      <c r="P1060" s="7" t="s">
        <v>1111</v>
      </c>
      <c r="Q1060" s="29">
        <v>67</v>
      </c>
      <c r="S1060" s="7" t="s">
        <v>1111</v>
      </c>
      <c r="T1060" s="29">
        <v>67</v>
      </c>
      <c r="V1060" s="7" t="s">
        <v>1111</v>
      </c>
      <c r="W1060" s="29">
        <v>67</v>
      </c>
    </row>
    <row r="1061" spans="1:23" x14ac:dyDescent="0.3">
      <c r="A1061" s="7" t="s">
        <v>1112</v>
      </c>
      <c r="B1061" s="29">
        <v>67</v>
      </c>
      <c r="D1061" s="7" t="s">
        <v>1112</v>
      </c>
      <c r="E1061" s="33">
        <v>69</v>
      </c>
      <c r="G1061" s="7" t="s">
        <v>1112</v>
      </c>
      <c r="H1061" s="29">
        <v>67</v>
      </c>
      <c r="J1061" s="7" t="s">
        <v>1112</v>
      </c>
      <c r="K1061" s="29">
        <v>67</v>
      </c>
      <c r="M1061" s="7" t="s">
        <v>1112</v>
      </c>
      <c r="N1061" s="29">
        <v>67</v>
      </c>
      <c r="P1061" s="7" t="s">
        <v>1112</v>
      </c>
      <c r="Q1061" s="29">
        <v>67</v>
      </c>
      <c r="S1061" s="7" t="s">
        <v>1112</v>
      </c>
      <c r="T1061" s="29">
        <v>67</v>
      </c>
      <c r="V1061" s="7" t="s">
        <v>1112</v>
      </c>
      <c r="W1061" s="29">
        <v>67</v>
      </c>
    </row>
    <row r="1062" spans="1:23" x14ac:dyDescent="0.3">
      <c r="A1062" s="7" t="s">
        <v>1113</v>
      </c>
      <c r="B1062" s="29">
        <v>67</v>
      </c>
      <c r="D1062" s="7" t="s">
        <v>1113</v>
      </c>
      <c r="E1062" s="33">
        <v>69</v>
      </c>
      <c r="G1062" s="7" t="s">
        <v>1113</v>
      </c>
      <c r="H1062" s="29">
        <v>67</v>
      </c>
      <c r="J1062" s="7" t="s">
        <v>1113</v>
      </c>
      <c r="K1062" s="29">
        <v>67</v>
      </c>
      <c r="M1062" s="7" t="s">
        <v>1113</v>
      </c>
      <c r="N1062" s="29">
        <v>67</v>
      </c>
      <c r="P1062" s="7" t="s">
        <v>1113</v>
      </c>
      <c r="Q1062" s="29">
        <v>67</v>
      </c>
      <c r="S1062" s="7" t="s">
        <v>1113</v>
      </c>
      <c r="T1062" s="29">
        <v>67</v>
      </c>
      <c r="V1062" s="7" t="s">
        <v>1113</v>
      </c>
      <c r="W1062" s="29">
        <v>67</v>
      </c>
    </row>
    <row r="1063" spans="1:23" x14ac:dyDescent="0.3">
      <c r="A1063" s="7" t="s">
        <v>1114</v>
      </c>
      <c r="B1063" s="29">
        <v>67</v>
      </c>
      <c r="D1063" s="7" t="s">
        <v>1114</v>
      </c>
      <c r="E1063" s="33">
        <v>69</v>
      </c>
      <c r="G1063" s="7" t="s">
        <v>1114</v>
      </c>
      <c r="H1063" s="29">
        <v>67</v>
      </c>
      <c r="J1063" s="7" t="s">
        <v>1114</v>
      </c>
      <c r="K1063" s="29">
        <v>67</v>
      </c>
      <c r="M1063" s="7" t="s">
        <v>1114</v>
      </c>
      <c r="N1063" s="29">
        <v>67</v>
      </c>
      <c r="P1063" s="7" t="s">
        <v>1114</v>
      </c>
      <c r="Q1063" s="29">
        <v>67</v>
      </c>
      <c r="S1063" s="7" t="s">
        <v>1114</v>
      </c>
      <c r="T1063" s="29">
        <v>67</v>
      </c>
      <c r="V1063" s="7" t="s">
        <v>1114</v>
      </c>
      <c r="W1063" s="29">
        <v>67</v>
      </c>
    </row>
    <row r="1064" spans="1:23" x14ac:dyDescent="0.3">
      <c r="A1064" s="7" t="s">
        <v>1115</v>
      </c>
      <c r="B1064" s="29">
        <v>67</v>
      </c>
      <c r="D1064" s="7" t="s">
        <v>1115</v>
      </c>
      <c r="E1064" s="33">
        <v>69</v>
      </c>
      <c r="G1064" s="7" t="s">
        <v>1115</v>
      </c>
      <c r="H1064" s="29">
        <v>67</v>
      </c>
      <c r="J1064" s="7" t="s">
        <v>1115</v>
      </c>
      <c r="K1064" s="29">
        <v>67</v>
      </c>
      <c r="M1064" s="7" t="s">
        <v>1115</v>
      </c>
      <c r="N1064" s="29">
        <v>67</v>
      </c>
      <c r="P1064" s="7" t="s">
        <v>1115</v>
      </c>
      <c r="Q1064" s="29">
        <v>67</v>
      </c>
      <c r="S1064" s="7" t="s">
        <v>1115</v>
      </c>
      <c r="T1064" s="29">
        <v>67</v>
      </c>
      <c r="V1064" s="7" t="s">
        <v>1115</v>
      </c>
      <c r="W1064" s="29">
        <v>67</v>
      </c>
    </row>
    <row r="1065" spans="1:23" x14ac:dyDescent="0.3">
      <c r="A1065" s="7" t="s">
        <v>1116</v>
      </c>
      <c r="B1065" s="29">
        <v>67</v>
      </c>
      <c r="D1065" s="7" t="s">
        <v>1116</v>
      </c>
      <c r="E1065" s="33">
        <v>69</v>
      </c>
      <c r="G1065" s="7" t="s">
        <v>1116</v>
      </c>
      <c r="H1065" s="29">
        <v>67</v>
      </c>
      <c r="J1065" s="7" t="s">
        <v>1116</v>
      </c>
      <c r="K1065" s="29">
        <v>67</v>
      </c>
      <c r="M1065" s="7" t="s">
        <v>1116</v>
      </c>
      <c r="N1065" s="29">
        <v>67</v>
      </c>
      <c r="P1065" s="7" t="s">
        <v>1116</v>
      </c>
      <c r="Q1065" s="29">
        <v>67</v>
      </c>
      <c r="S1065" s="7" t="s">
        <v>1116</v>
      </c>
      <c r="T1065" s="29">
        <v>67</v>
      </c>
      <c r="V1065" s="7" t="s">
        <v>1116</v>
      </c>
      <c r="W1065" s="29">
        <v>67</v>
      </c>
    </row>
    <row r="1066" spans="1:23" x14ac:dyDescent="0.3">
      <c r="A1066" s="7" t="s">
        <v>1117</v>
      </c>
      <c r="B1066" s="29">
        <v>67</v>
      </c>
      <c r="D1066" s="7" t="s">
        <v>1117</v>
      </c>
      <c r="E1066" s="33">
        <v>69</v>
      </c>
      <c r="G1066" s="7" t="s">
        <v>1117</v>
      </c>
      <c r="H1066" s="29">
        <v>67</v>
      </c>
      <c r="J1066" s="7" t="s">
        <v>1117</v>
      </c>
      <c r="K1066" s="29">
        <v>67</v>
      </c>
      <c r="M1066" s="7" t="s">
        <v>1117</v>
      </c>
      <c r="N1066" s="29">
        <v>67</v>
      </c>
      <c r="P1066" s="7" t="s">
        <v>1117</v>
      </c>
      <c r="Q1066" s="29">
        <v>67</v>
      </c>
      <c r="S1066" s="7" t="s">
        <v>1117</v>
      </c>
      <c r="T1066" s="29">
        <v>67</v>
      </c>
      <c r="V1066" s="7" t="s">
        <v>1117</v>
      </c>
      <c r="W1066" s="29">
        <v>67</v>
      </c>
    </row>
    <row r="1067" spans="1:23" x14ac:dyDescent="0.3">
      <c r="A1067" s="7" t="s">
        <v>1118</v>
      </c>
      <c r="B1067" s="29">
        <v>67</v>
      </c>
      <c r="D1067" s="7" t="s">
        <v>1118</v>
      </c>
      <c r="E1067" s="33">
        <v>69</v>
      </c>
      <c r="G1067" s="7" t="s">
        <v>1118</v>
      </c>
      <c r="H1067" s="29">
        <v>67</v>
      </c>
      <c r="J1067" s="7" t="s">
        <v>1118</v>
      </c>
      <c r="K1067" s="29">
        <v>67</v>
      </c>
      <c r="M1067" s="7" t="s">
        <v>1118</v>
      </c>
      <c r="N1067" s="29">
        <v>67</v>
      </c>
      <c r="P1067" s="7" t="s">
        <v>1118</v>
      </c>
      <c r="Q1067" s="29">
        <v>67</v>
      </c>
      <c r="S1067" s="7" t="s">
        <v>1118</v>
      </c>
      <c r="T1067" s="29">
        <v>67</v>
      </c>
      <c r="V1067" s="7" t="s">
        <v>1118</v>
      </c>
      <c r="W1067" s="29">
        <v>67</v>
      </c>
    </row>
    <row r="1068" spans="1:23" x14ac:dyDescent="0.3">
      <c r="A1068" s="7" t="s">
        <v>1119</v>
      </c>
      <c r="B1068" s="29">
        <v>67</v>
      </c>
      <c r="D1068" s="7" t="s">
        <v>1119</v>
      </c>
      <c r="E1068" s="33">
        <v>69</v>
      </c>
      <c r="G1068" s="7" t="s">
        <v>1119</v>
      </c>
      <c r="H1068" s="29">
        <v>67</v>
      </c>
      <c r="J1068" s="7" t="s">
        <v>1119</v>
      </c>
      <c r="K1068" s="29">
        <v>67</v>
      </c>
      <c r="M1068" s="7" t="s">
        <v>1119</v>
      </c>
      <c r="N1068" s="29">
        <v>67</v>
      </c>
      <c r="P1068" s="7" t="s">
        <v>1119</v>
      </c>
      <c r="Q1068" s="29">
        <v>67</v>
      </c>
      <c r="S1068" s="7" t="s">
        <v>1119</v>
      </c>
      <c r="T1068" s="29">
        <v>67</v>
      </c>
      <c r="V1068" s="7" t="s">
        <v>1119</v>
      </c>
      <c r="W1068" s="29">
        <v>67</v>
      </c>
    </row>
    <row r="1069" spans="1:23" x14ac:dyDescent="0.3">
      <c r="A1069" s="7" t="s">
        <v>1120</v>
      </c>
      <c r="B1069" s="29">
        <v>67</v>
      </c>
      <c r="D1069" s="7" t="s">
        <v>1120</v>
      </c>
      <c r="E1069" s="33">
        <v>69</v>
      </c>
      <c r="G1069" s="7" t="s">
        <v>1120</v>
      </c>
      <c r="H1069" s="29">
        <v>67</v>
      </c>
      <c r="J1069" s="7" t="s">
        <v>1120</v>
      </c>
      <c r="K1069" s="29">
        <v>67</v>
      </c>
      <c r="M1069" s="7" t="s">
        <v>1120</v>
      </c>
      <c r="N1069" s="29">
        <v>67</v>
      </c>
      <c r="P1069" s="7" t="s">
        <v>1120</v>
      </c>
      <c r="Q1069" s="29">
        <v>67</v>
      </c>
      <c r="S1069" s="7" t="s">
        <v>1120</v>
      </c>
      <c r="T1069" s="29">
        <v>67</v>
      </c>
      <c r="V1069" s="7" t="s">
        <v>1120</v>
      </c>
      <c r="W1069" s="29">
        <v>67</v>
      </c>
    </row>
    <row r="1070" spans="1:23" x14ac:dyDescent="0.3">
      <c r="A1070" s="7" t="s">
        <v>1121</v>
      </c>
      <c r="B1070" s="29">
        <v>67</v>
      </c>
      <c r="D1070" s="7" t="s">
        <v>1121</v>
      </c>
      <c r="E1070" s="33">
        <v>69</v>
      </c>
      <c r="G1070" s="7" t="s">
        <v>1121</v>
      </c>
      <c r="H1070" s="29">
        <v>67</v>
      </c>
      <c r="J1070" s="7" t="s">
        <v>1121</v>
      </c>
      <c r="K1070" s="29">
        <v>67</v>
      </c>
      <c r="M1070" s="7" t="s">
        <v>1121</v>
      </c>
      <c r="N1070" s="29">
        <v>67</v>
      </c>
      <c r="P1070" s="7" t="s">
        <v>1121</v>
      </c>
      <c r="Q1070" s="29">
        <v>67</v>
      </c>
      <c r="S1070" s="7" t="s">
        <v>1121</v>
      </c>
      <c r="T1070" s="29">
        <v>67</v>
      </c>
      <c r="V1070" s="7" t="s">
        <v>1121</v>
      </c>
      <c r="W1070" s="29">
        <v>67</v>
      </c>
    </row>
    <row r="1071" spans="1:23" x14ac:dyDescent="0.3">
      <c r="A1071" s="7" t="s">
        <v>1122</v>
      </c>
      <c r="B1071" s="29">
        <v>67</v>
      </c>
      <c r="D1071" s="7" t="s">
        <v>1122</v>
      </c>
      <c r="E1071" s="33">
        <v>69</v>
      </c>
      <c r="G1071" s="7" t="s">
        <v>1122</v>
      </c>
      <c r="H1071" s="29">
        <v>67</v>
      </c>
      <c r="J1071" s="7" t="s">
        <v>1122</v>
      </c>
      <c r="K1071" s="29">
        <v>67</v>
      </c>
      <c r="M1071" s="7" t="s">
        <v>1122</v>
      </c>
      <c r="N1071" s="29">
        <v>67</v>
      </c>
      <c r="P1071" s="7" t="s">
        <v>1122</v>
      </c>
      <c r="Q1071" s="29">
        <v>67</v>
      </c>
      <c r="S1071" s="7" t="s">
        <v>1122</v>
      </c>
      <c r="T1071" s="29">
        <v>67</v>
      </c>
      <c r="V1071" s="7" t="s">
        <v>1122</v>
      </c>
      <c r="W1071" s="29">
        <v>67</v>
      </c>
    </row>
    <row r="1072" spans="1:23" x14ac:dyDescent="0.3">
      <c r="A1072" s="7" t="s">
        <v>1123</v>
      </c>
      <c r="B1072" s="29">
        <v>67</v>
      </c>
      <c r="D1072" s="7" t="s">
        <v>1123</v>
      </c>
      <c r="E1072" s="33">
        <v>69</v>
      </c>
      <c r="G1072" s="7" t="s">
        <v>1123</v>
      </c>
      <c r="H1072" s="29">
        <v>67</v>
      </c>
      <c r="J1072" s="7" t="s">
        <v>1123</v>
      </c>
      <c r="K1072" s="29">
        <v>67</v>
      </c>
      <c r="M1072" s="7" t="s">
        <v>1123</v>
      </c>
      <c r="N1072" s="29">
        <v>67</v>
      </c>
      <c r="P1072" s="7" t="s">
        <v>1123</v>
      </c>
      <c r="Q1072" s="29">
        <v>67</v>
      </c>
      <c r="S1072" s="7" t="s">
        <v>1123</v>
      </c>
      <c r="T1072" s="29">
        <v>67</v>
      </c>
      <c r="V1072" s="7" t="s">
        <v>1123</v>
      </c>
      <c r="W1072" s="29">
        <v>67</v>
      </c>
    </row>
    <row r="1073" spans="1:23" x14ac:dyDescent="0.3">
      <c r="A1073" s="7" t="s">
        <v>1124</v>
      </c>
      <c r="B1073" s="29">
        <v>67</v>
      </c>
      <c r="D1073" s="7" t="s">
        <v>1124</v>
      </c>
      <c r="E1073" s="33">
        <v>69</v>
      </c>
      <c r="G1073" s="7" t="s">
        <v>1124</v>
      </c>
      <c r="H1073" s="29">
        <v>67</v>
      </c>
      <c r="J1073" s="7" t="s">
        <v>1124</v>
      </c>
      <c r="K1073" s="29">
        <v>67</v>
      </c>
      <c r="M1073" s="7" t="s">
        <v>1124</v>
      </c>
      <c r="N1073" s="29">
        <v>67</v>
      </c>
      <c r="P1073" s="7" t="s">
        <v>1124</v>
      </c>
      <c r="Q1073" s="29">
        <v>67</v>
      </c>
      <c r="S1073" s="7" t="s">
        <v>1124</v>
      </c>
      <c r="T1073" s="29">
        <v>67</v>
      </c>
      <c r="V1073" s="7" t="s">
        <v>1124</v>
      </c>
      <c r="W1073" s="29">
        <v>67</v>
      </c>
    </row>
    <row r="1074" spans="1:23" x14ac:dyDescent="0.3">
      <c r="A1074" s="7" t="s">
        <v>1125</v>
      </c>
      <c r="B1074" s="29">
        <v>67</v>
      </c>
      <c r="D1074" s="7" t="s">
        <v>1125</v>
      </c>
      <c r="E1074" s="33">
        <v>69</v>
      </c>
      <c r="G1074" s="7" t="s">
        <v>1125</v>
      </c>
      <c r="H1074" s="29">
        <v>66</v>
      </c>
      <c r="J1074" s="7" t="s">
        <v>1125</v>
      </c>
      <c r="K1074" s="29">
        <v>66</v>
      </c>
      <c r="M1074" s="7" t="s">
        <v>1125</v>
      </c>
      <c r="N1074" s="29">
        <v>66</v>
      </c>
      <c r="P1074" s="7" t="s">
        <v>1125</v>
      </c>
      <c r="Q1074" s="29">
        <v>66</v>
      </c>
      <c r="S1074" s="7" t="s">
        <v>1125</v>
      </c>
      <c r="T1074" s="29">
        <v>66</v>
      </c>
      <c r="V1074" s="7" t="s">
        <v>1125</v>
      </c>
      <c r="W1074" s="29">
        <v>66</v>
      </c>
    </row>
    <row r="1075" spans="1:23" x14ac:dyDescent="0.3">
      <c r="A1075" s="7" t="s">
        <v>1126</v>
      </c>
      <c r="B1075" s="29">
        <v>67</v>
      </c>
      <c r="D1075" s="7" t="s">
        <v>1126</v>
      </c>
      <c r="E1075" s="33">
        <v>69</v>
      </c>
      <c r="G1075" s="7" t="s">
        <v>1126</v>
      </c>
      <c r="H1075" s="29">
        <v>66</v>
      </c>
      <c r="J1075" s="7" t="s">
        <v>1126</v>
      </c>
      <c r="K1075" s="29">
        <v>66</v>
      </c>
      <c r="M1075" s="7" t="s">
        <v>1126</v>
      </c>
      <c r="N1075" s="29">
        <v>66</v>
      </c>
      <c r="P1075" s="7" t="s">
        <v>1126</v>
      </c>
      <c r="Q1075" s="29">
        <v>66</v>
      </c>
      <c r="S1075" s="7" t="s">
        <v>1126</v>
      </c>
      <c r="T1075" s="29">
        <v>66</v>
      </c>
      <c r="V1075" s="7" t="s">
        <v>1126</v>
      </c>
      <c r="W1075" s="29">
        <v>66</v>
      </c>
    </row>
    <row r="1076" spans="1:23" x14ac:dyDescent="0.3">
      <c r="A1076" s="7" t="s">
        <v>1127</v>
      </c>
      <c r="B1076" s="29">
        <v>67</v>
      </c>
      <c r="D1076" s="7" t="s">
        <v>1127</v>
      </c>
      <c r="E1076" s="33">
        <v>69</v>
      </c>
      <c r="G1076" s="7" t="s">
        <v>1127</v>
      </c>
      <c r="H1076" s="29">
        <v>66</v>
      </c>
      <c r="J1076" s="7" t="s">
        <v>1127</v>
      </c>
      <c r="K1076" s="29">
        <v>66</v>
      </c>
      <c r="M1076" s="7" t="s">
        <v>1127</v>
      </c>
      <c r="N1076" s="29">
        <v>66</v>
      </c>
      <c r="P1076" s="7" t="s">
        <v>1127</v>
      </c>
      <c r="Q1076" s="29">
        <v>66</v>
      </c>
      <c r="S1076" s="7" t="s">
        <v>1127</v>
      </c>
      <c r="T1076" s="29">
        <v>66</v>
      </c>
      <c r="V1076" s="7" t="s">
        <v>1127</v>
      </c>
      <c r="W1076" s="29">
        <v>66</v>
      </c>
    </row>
    <row r="1077" spans="1:23" x14ac:dyDescent="0.3">
      <c r="A1077" s="7" t="s">
        <v>1128</v>
      </c>
      <c r="B1077" s="29">
        <v>67</v>
      </c>
      <c r="D1077" s="7" t="s">
        <v>1128</v>
      </c>
      <c r="E1077" s="33">
        <v>69</v>
      </c>
      <c r="G1077" s="7" t="s">
        <v>1128</v>
      </c>
      <c r="H1077" s="29">
        <v>66</v>
      </c>
      <c r="J1077" s="7" t="s">
        <v>1128</v>
      </c>
      <c r="K1077" s="29">
        <v>66</v>
      </c>
      <c r="M1077" s="7" t="s">
        <v>1128</v>
      </c>
      <c r="N1077" s="29">
        <v>66</v>
      </c>
      <c r="P1077" s="7" t="s">
        <v>1128</v>
      </c>
      <c r="Q1077" s="29">
        <v>66</v>
      </c>
      <c r="S1077" s="7" t="s">
        <v>1128</v>
      </c>
      <c r="T1077" s="29">
        <v>66</v>
      </c>
      <c r="V1077" s="7" t="s">
        <v>1128</v>
      </c>
      <c r="W1077" s="29">
        <v>66</v>
      </c>
    </row>
    <row r="1078" spans="1:23" x14ac:dyDescent="0.3">
      <c r="A1078" s="7" t="s">
        <v>1129</v>
      </c>
      <c r="B1078" s="29">
        <v>67</v>
      </c>
      <c r="D1078" s="7" t="s">
        <v>1129</v>
      </c>
      <c r="E1078" s="33">
        <v>69</v>
      </c>
      <c r="G1078" s="7" t="s">
        <v>1129</v>
      </c>
      <c r="H1078" s="29">
        <v>66</v>
      </c>
      <c r="J1078" s="7" t="s">
        <v>1129</v>
      </c>
      <c r="K1078" s="29">
        <v>66</v>
      </c>
      <c r="M1078" s="7" t="s">
        <v>1129</v>
      </c>
      <c r="N1078" s="29">
        <v>66</v>
      </c>
      <c r="P1078" s="7" t="s">
        <v>1129</v>
      </c>
      <c r="Q1078" s="29">
        <v>66</v>
      </c>
      <c r="S1078" s="7" t="s">
        <v>1129</v>
      </c>
      <c r="T1078" s="29">
        <v>66</v>
      </c>
      <c r="V1078" s="7" t="s">
        <v>1129</v>
      </c>
      <c r="W1078" s="29">
        <v>66</v>
      </c>
    </row>
    <row r="1079" spans="1:23" x14ac:dyDescent="0.3">
      <c r="A1079" s="7" t="s">
        <v>1130</v>
      </c>
      <c r="B1079" s="29">
        <v>67</v>
      </c>
      <c r="D1079" s="7" t="s">
        <v>1130</v>
      </c>
      <c r="E1079" s="33">
        <v>69</v>
      </c>
      <c r="G1079" s="7" t="s">
        <v>1130</v>
      </c>
      <c r="H1079" s="29">
        <v>66</v>
      </c>
      <c r="J1079" s="7" t="s">
        <v>1130</v>
      </c>
      <c r="K1079" s="29">
        <v>66</v>
      </c>
      <c r="M1079" s="7" t="s">
        <v>1130</v>
      </c>
      <c r="N1079" s="29">
        <v>66</v>
      </c>
      <c r="P1079" s="7" t="s">
        <v>1130</v>
      </c>
      <c r="Q1079" s="29">
        <v>66</v>
      </c>
      <c r="S1079" s="7" t="s">
        <v>1130</v>
      </c>
      <c r="T1079" s="29">
        <v>66</v>
      </c>
      <c r="V1079" s="7" t="s">
        <v>1130</v>
      </c>
      <c r="W1079" s="29">
        <v>66</v>
      </c>
    </row>
    <row r="1080" spans="1:23" x14ac:dyDescent="0.3">
      <c r="A1080" s="7" t="s">
        <v>1131</v>
      </c>
      <c r="B1080" s="29">
        <v>67</v>
      </c>
      <c r="D1080" s="7" t="s">
        <v>1131</v>
      </c>
      <c r="E1080" s="33">
        <v>69</v>
      </c>
      <c r="G1080" s="7" t="s">
        <v>1131</v>
      </c>
      <c r="H1080" s="29">
        <v>66</v>
      </c>
      <c r="J1080" s="7" t="s">
        <v>1131</v>
      </c>
      <c r="K1080" s="29">
        <v>66</v>
      </c>
      <c r="M1080" s="7" t="s">
        <v>1131</v>
      </c>
      <c r="N1080" s="29">
        <v>66</v>
      </c>
      <c r="P1080" s="7" t="s">
        <v>1131</v>
      </c>
      <c r="Q1080" s="29">
        <v>66</v>
      </c>
      <c r="S1080" s="7" t="s">
        <v>1131</v>
      </c>
      <c r="T1080" s="29">
        <v>66</v>
      </c>
      <c r="V1080" s="7" t="s">
        <v>1131</v>
      </c>
      <c r="W1080" s="29">
        <v>66</v>
      </c>
    </row>
    <row r="1081" spans="1:23" x14ac:dyDescent="0.3">
      <c r="A1081" s="7" t="s">
        <v>1132</v>
      </c>
      <c r="B1081" s="29">
        <v>67</v>
      </c>
      <c r="D1081" s="7" t="s">
        <v>1132</v>
      </c>
      <c r="E1081" s="33">
        <v>69</v>
      </c>
      <c r="G1081" s="7" t="s">
        <v>1132</v>
      </c>
      <c r="H1081" s="29">
        <v>66</v>
      </c>
      <c r="J1081" s="7" t="s">
        <v>1132</v>
      </c>
      <c r="K1081" s="29">
        <v>66</v>
      </c>
      <c r="M1081" s="7" t="s">
        <v>1132</v>
      </c>
      <c r="N1081" s="29">
        <v>66</v>
      </c>
      <c r="P1081" s="7" t="s">
        <v>1132</v>
      </c>
      <c r="Q1081" s="29">
        <v>66</v>
      </c>
      <c r="S1081" s="7" t="s">
        <v>1132</v>
      </c>
      <c r="T1081" s="29">
        <v>66</v>
      </c>
      <c r="V1081" s="7" t="s">
        <v>1132</v>
      </c>
      <c r="W1081" s="29">
        <v>66</v>
      </c>
    </row>
    <row r="1082" spans="1:23" x14ac:dyDescent="0.3">
      <c r="A1082" s="7" t="s">
        <v>1133</v>
      </c>
      <c r="B1082" s="29">
        <v>67</v>
      </c>
      <c r="D1082" s="7" t="s">
        <v>1133</v>
      </c>
      <c r="E1082" s="33">
        <v>69</v>
      </c>
      <c r="G1082" s="7" t="s">
        <v>1133</v>
      </c>
      <c r="H1082" s="29">
        <v>66</v>
      </c>
      <c r="J1082" s="7" t="s">
        <v>1133</v>
      </c>
      <c r="K1082" s="29">
        <v>66</v>
      </c>
      <c r="M1082" s="7" t="s">
        <v>1133</v>
      </c>
      <c r="N1082" s="29">
        <v>66</v>
      </c>
      <c r="P1082" s="7" t="s">
        <v>1133</v>
      </c>
      <c r="Q1082" s="29">
        <v>66</v>
      </c>
      <c r="S1082" s="7" t="s">
        <v>1133</v>
      </c>
      <c r="T1082" s="29">
        <v>66</v>
      </c>
      <c r="V1082" s="7" t="s">
        <v>1133</v>
      </c>
      <c r="W1082" s="29">
        <v>66</v>
      </c>
    </row>
    <row r="1083" spans="1:23" x14ac:dyDescent="0.3">
      <c r="A1083" s="6" t="s">
        <v>1134</v>
      </c>
      <c r="B1083" s="29">
        <v>67</v>
      </c>
      <c r="D1083" s="7" t="s">
        <v>1134</v>
      </c>
      <c r="E1083" s="33">
        <v>69</v>
      </c>
      <c r="G1083" s="7" t="s">
        <v>1134</v>
      </c>
      <c r="H1083" s="29">
        <v>66</v>
      </c>
      <c r="J1083" s="7" t="s">
        <v>1134</v>
      </c>
      <c r="K1083" s="29">
        <v>66</v>
      </c>
      <c r="M1083" s="7" t="s">
        <v>1134</v>
      </c>
      <c r="N1083" s="29">
        <v>66</v>
      </c>
      <c r="P1083" s="7" t="s">
        <v>1134</v>
      </c>
      <c r="Q1083" s="29">
        <v>66</v>
      </c>
      <c r="S1083" s="7" t="s">
        <v>1134</v>
      </c>
      <c r="T1083" s="29">
        <v>66</v>
      </c>
      <c r="V1083" s="7" t="s">
        <v>1134</v>
      </c>
      <c r="W1083" s="29">
        <v>66</v>
      </c>
    </row>
    <row r="1084" spans="1:23" x14ac:dyDescent="0.3">
      <c r="A1084" s="7" t="s">
        <v>1135</v>
      </c>
      <c r="B1084" s="29">
        <v>66</v>
      </c>
      <c r="D1084" s="7" t="s">
        <v>1135</v>
      </c>
      <c r="E1084" s="33">
        <v>68</v>
      </c>
      <c r="G1084" s="7" t="s">
        <v>1135</v>
      </c>
      <c r="H1084" s="29">
        <v>66</v>
      </c>
      <c r="J1084" s="7" t="s">
        <v>1135</v>
      </c>
      <c r="K1084" s="29">
        <v>66</v>
      </c>
      <c r="M1084" s="7" t="s">
        <v>1135</v>
      </c>
      <c r="N1084" s="29">
        <v>66</v>
      </c>
      <c r="P1084" s="7" t="s">
        <v>1135</v>
      </c>
      <c r="Q1084" s="29">
        <v>66</v>
      </c>
      <c r="S1084" s="7" t="s">
        <v>1135</v>
      </c>
      <c r="T1084" s="29">
        <v>66</v>
      </c>
      <c r="V1084" s="7" t="s">
        <v>1135</v>
      </c>
      <c r="W1084" s="29">
        <v>66</v>
      </c>
    </row>
    <row r="1085" spans="1:23" x14ac:dyDescent="0.3">
      <c r="A1085" s="7" t="s">
        <v>1136</v>
      </c>
      <c r="B1085" s="29">
        <v>66</v>
      </c>
      <c r="D1085" s="7" t="s">
        <v>1136</v>
      </c>
      <c r="E1085" s="33">
        <v>68</v>
      </c>
      <c r="G1085" s="7" t="s">
        <v>1136</v>
      </c>
      <c r="H1085" s="29">
        <v>66</v>
      </c>
      <c r="J1085" s="7" t="s">
        <v>1136</v>
      </c>
      <c r="K1085" s="29">
        <v>66</v>
      </c>
      <c r="M1085" s="7" t="s">
        <v>1136</v>
      </c>
      <c r="N1085" s="29">
        <v>66</v>
      </c>
      <c r="P1085" s="7" t="s">
        <v>1136</v>
      </c>
      <c r="Q1085" s="29">
        <v>66</v>
      </c>
      <c r="S1085" s="7" t="s">
        <v>1136</v>
      </c>
      <c r="T1085" s="29">
        <v>66</v>
      </c>
      <c r="V1085" s="7" t="s">
        <v>1136</v>
      </c>
      <c r="W1085" s="29">
        <v>66</v>
      </c>
    </row>
    <row r="1086" spans="1:23" x14ac:dyDescent="0.3">
      <c r="A1086" s="7" t="s">
        <v>1137</v>
      </c>
      <c r="B1086" s="29">
        <v>66</v>
      </c>
      <c r="D1086" s="7" t="s">
        <v>1137</v>
      </c>
      <c r="E1086" s="33">
        <v>68</v>
      </c>
      <c r="G1086" s="7" t="s">
        <v>1137</v>
      </c>
      <c r="H1086" s="29">
        <v>66</v>
      </c>
      <c r="J1086" s="7" t="s">
        <v>1137</v>
      </c>
      <c r="K1086" s="29">
        <v>66</v>
      </c>
      <c r="M1086" s="7" t="s">
        <v>1137</v>
      </c>
      <c r="N1086" s="29">
        <v>66</v>
      </c>
      <c r="P1086" s="7" t="s">
        <v>1137</v>
      </c>
      <c r="Q1086" s="29">
        <v>66</v>
      </c>
      <c r="S1086" s="7" t="s">
        <v>1137</v>
      </c>
      <c r="T1086" s="29">
        <v>66</v>
      </c>
      <c r="V1086" s="7" t="s">
        <v>1137</v>
      </c>
      <c r="W1086" s="29">
        <v>66</v>
      </c>
    </row>
    <row r="1087" spans="1:23" x14ac:dyDescent="0.3">
      <c r="A1087" s="7" t="s">
        <v>1138</v>
      </c>
      <c r="B1087" s="29">
        <v>66</v>
      </c>
      <c r="D1087" s="7" t="s">
        <v>1138</v>
      </c>
      <c r="E1087" s="33">
        <v>68</v>
      </c>
      <c r="G1087" s="7" t="s">
        <v>1138</v>
      </c>
      <c r="H1087" s="29">
        <v>66</v>
      </c>
      <c r="J1087" s="7" t="s">
        <v>1138</v>
      </c>
      <c r="K1087" s="29">
        <v>66</v>
      </c>
      <c r="M1087" s="7" t="s">
        <v>1138</v>
      </c>
      <c r="N1087" s="29">
        <v>66</v>
      </c>
      <c r="P1087" s="7" t="s">
        <v>1138</v>
      </c>
      <c r="Q1087" s="29">
        <v>66</v>
      </c>
      <c r="S1087" s="7" t="s">
        <v>1138</v>
      </c>
      <c r="T1087" s="29">
        <v>66</v>
      </c>
      <c r="V1087" s="7" t="s">
        <v>1138</v>
      </c>
      <c r="W1087" s="29">
        <v>66</v>
      </c>
    </row>
    <row r="1088" spans="1:23" x14ac:dyDescent="0.3">
      <c r="A1088" s="7" t="s">
        <v>1139</v>
      </c>
      <c r="B1088" s="29">
        <v>66</v>
      </c>
      <c r="D1088" s="7" t="s">
        <v>1139</v>
      </c>
      <c r="E1088" s="33">
        <v>68</v>
      </c>
      <c r="G1088" s="7" t="s">
        <v>1139</v>
      </c>
      <c r="H1088" s="29">
        <v>66</v>
      </c>
      <c r="J1088" s="7" t="s">
        <v>1139</v>
      </c>
      <c r="K1088" s="29">
        <v>66</v>
      </c>
      <c r="M1088" s="7" t="s">
        <v>1139</v>
      </c>
      <c r="N1088" s="29">
        <v>66</v>
      </c>
      <c r="P1088" s="7" t="s">
        <v>1139</v>
      </c>
      <c r="Q1088" s="29">
        <v>66</v>
      </c>
      <c r="S1088" s="7" t="s">
        <v>1139</v>
      </c>
      <c r="T1088" s="29">
        <v>66</v>
      </c>
      <c r="V1088" s="7" t="s">
        <v>1139</v>
      </c>
      <c r="W1088" s="29">
        <v>66</v>
      </c>
    </row>
    <row r="1089" spans="1:23" x14ac:dyDescent="0.3">
      <c r="A1089" s="7" t="s">
        <v>1140</v>
      </c>
      <c r="B1089" s="29">
        <v>66</v>
      </c>
      <c r="D1089" s="7" t="s">
        <v>1140</v>
      </c>
      <c r="E1089" s="33">
        <v>68</v>
      </c>
      <c r="G1089" s="7" t="s">
        <v>1140</v>
      </c>
      <c r="H1089" s="29">
        <v>66</v>
      </c>
      <c r="J1089" s="7" t="s">
        <v>1140</v>
      </c>
      <c r="K1089" s="29">
        <v>66</v>
      </c>
      <c r="M1089" s="7" t="s">
        <v>1140</v>
      </c>
      <c r="N1089" s="29">
        <v>66</v>
      </c>
      <c r="P1089" s="7" t="s">
        <v>1140</v>
      </c>
      <c r="Q1089" s="29">
        <v>66</v>
      </c>
      <c r="S1089" s="7" t="s">
        <v>1140</v>
      </c>
      <c r="T1089" s="29">
        <v>66</v>
      </c>
      <c r="V1089" s="7" t="s">
        <v>1140</v>
      </c>
      <c r="W1089" s="29">
        <v>66</v>
      </c>
    </row>
    <row r="1090" spans="1:23" x14ac:dyDescent="0.3">
      <c r="A1090" s="7" t="s">
        <v>1141</v>
      </c>
      <c r="B1090" s="29">
        <v>66</v>
      </c>
      <c r="D1090" s="7" t="s">
        <v>1141</v>
      </c>
      <c r="E1090" s="33">
        <v>68</v>
      </c>
      <c r="G1090" s="7" t="s">
        <v>1141</v>
      </c>
      <c r="H1090" s="29">
        <v>66</v>
      </c>
      <c r="J1090" s="7" t="s">
        <v>1141</v>
      </c>
      <c r="K1090" s="29">
        <v>66</v>
      </c>
      <c r="M1090" s="7" t="s">
        <v>1141</v>
      </c>
      <c r="N1090" s="29">
        <v>66</v>
      </c>
      <c r="P1090" s="7" t="s">
        <v>1141</v>
      </c>
      <c r="Q1090" s="29">
        <v>66</v>
      </c>
      <c r="S1090" s="7" t="s">
        <v>1141</v>
      </c>
      <c r="T1090" s="29">
        <v>66</v>
      </c>
      <c r="V1090" s="7" t="s">
        <v>1141</v>
      </c>
      <c r="W1090" s="29">
        <v>66</v>
      </c>
    </row>
    <row r="1091" spans="1:23" x14ac:dyDescent="0.3">
      <c r="A1091" s="7" t="s">
        <v>1142</v>
      </c>
      <c r="B1091" s="29">
        <v>66</v>
      </c>
      <c r="D1091" s="7" t="s">
        <v>1142</v>
      </c>
      <c r="E1091" s="33">
        <v>68</v>
      </c>
      <c r="G1091" s="7" t="s">
        <v>1142</v>
      </c>
      <c r="H1091" s="29">
        <v>66</v>
      </c>
      <c r="J1091" s="7" t="s">
        <v>1142</v>
      </c>
      <c r="K1091" s="29">
        <v>66</v>
      </c>
      <c r="M1091" s="7" t="s">
        <v>1142</v>
      </c>
      <c r="N1091" s="29">
        <v>66</v>
      </c>
      <c r="P1091" s="7" t="s">
        <v>1142</v>
      </c>
      <c r="Q1091" s="29">
        <v>66</v>
      </c>
      <c r="S1091" s="7" t="s">
        <v>1142</v>
      </c>
      <c r="T1091" s="29">
        <v>66</v>
      </c>
      <c r="V1091" s="7" t="s">
        <v>1142</v>
      </c>
      <c r="W1091" s="29">
        <v>66</v>
      </c>
    </row>
    <row r="1092" spans="1:23" x14ac:dyDescent="0.3">
      <c r="A1092" s="7" t="s">
        <v>1143</v>
      </c>
      <c r="B1092" s="29">
        <v>66</v>
      </c>
      <c r="D1092" s="7" t="s">
        <v>1143</v>
      </c>
      <c r="E1092" s="33">
        <v>68</v>
      </c>
      <c r="G1092" s="7" t="s">
        <v>1143</v>
      </c>
      <c r="H1092" s="29">
        <v>66</v>
      </c>
      <c r="J1092" s="7" t="s">
        <v>1143</v>
      </c>
      <c r="K1092" s="29">
        <v>66</v>
      </c>
      <c r="M1092" s="7" t="s">
        <v>1143</v>
      </c>
      <c r="N1092" s="29">
        <v>66</v>
      </c>
      <c r="P1092" s="7" t="s">
        <v>1143</v>
      </c>
      <c r="Q1092" s="29">
        <v>66</v>
      </c>
      <c r="S1092" s="7" t="s">
        <v>1143</v>
      </c>
      <c r="T1092" s="29">
        <v>66</v>
      </c>
      <c r="V1092" s="7" t="s">
        <v>1143</v>
      </c>
      <c r="W1092" s="29">
        <v>66</v>
      </c>
    </row>
    <row r="1093" spans="1:23" x14ac:dyDescent="0.3">
      <c r="A1093" s="7" t="s">
        <v>1144</v>
      </c>
      <c r="B1093" s="29">
        <v>66</v>
      </c>
      <c r="D1093" s="7" t="s">
        <v>1144</v>
      </c>
      <c r="E1093" s="33">
        <v>68</v>
      </c>
      <c r="G1093" s="7" t="s">
        <v>1144</v>
      </c>
      <c r="H1093" s="29">
        <v>66</v>
      </c>
      <c r="J1093" s="7" t="s">
        <v>1144</v>
      </c>
      <c r="K1093" s="29">
        <v>66</v>
      </c>
      <c r="M1093" s="7" t="s">
        <v>1144</v>
      </c>
      <c r="N1093" s="29">
        <v>66</v>
      </c>
      <c r="P1093" s="7" t="s">
        <v>1144</v>
      </c>
      <c r="Q1093" s="29">
        <v>66</v>
      </c>
      <c r="S1093" s="7" t="s">
        <v>1144</v>
      </c>
      <c r="T1093" s="29">
        <v>66</v>
      </c>
      <c r="V1093" s="7" t="s">
        <v>1144</v>
      </c>
      <c r="W1093" s="29">
        <v>66</v>
      </c>
    </row>
    <row r="1094" spans="1:23" x14ac:dyDescent="0.3">
      <c r="A1094" s="7" t="s">
        <v>1145</v>
      </c>
      <c r="B1094" s="29">
        <v>66</v>
      </c>
      <c r="D1094" s="7" t="s">
        <v>1145</v>
      </c>
      <c r="E1094" s="33">
        <v>68</v>
      </c>
      <c r="G1094" s="7" t="s">
        <v>1145</v>
      </c>
      <c r="H1094" s="29">
        <v>66</v>
      </c>
      <c r="J1094" s="7" t="s">
        <v>1145</v>
      </c>
      <c r="K1094" s="29">
        <v>66</v>
      </c>
      <c r="M1094" s="7" t="s">
        <v>1145</v>
      </c>
      <c r="N1094" s="29">
        <v>66</v>
      </c>
      <c r="P1094" s="7" t="s">
        <v>1145</v>
      </c>
      <c r="Q1094" s="29">
        <v>66</v>
      </c>
      <c r="S1094" s="7" t="s">
        <v>1145</v>
      </c>
      <c r="T1094" s="29">
        <v>66</v>
      </c>
      <c r="V1094" s="7" t="s">
        <v>1145</v>
      </c>
      <c r="W1094" s="29">
        <v>66</v>
      </c>
    </row>
    <row r="1095" spans="1:23" x14ac:dyDescent="0.3">
      <c r="A1095" s="7" t="s">
        <v>1146</v>
      </c>
      <c r="B1095" s="29">
        <v>66</v>
      </c>
      <c r="D1095" s="7" t="s">
        <v>1146</v>
      </c>
      <c r="E1095" s="33">
        <v>68</v>
      </c>
      <c r="G1095" s="7" t="s">
        <v>1146</v>
      </c>
      <c r="H1095" s="29">
        <v>66</v>
      </c>
      <c r="J1095" s="7" t="s">
        <v>1146</v>
      </c>
      <c r="K1095" s="29">
        <v>66</v>
      </c>
      <c r="M1095" s="7" t="s">
        <v>1146</v>
      </c>
      <c r="N1095" s="29">
        <v>66</v>
      </c>
      <c r="P1095" s="7" t="s">
        <v>1146</v>
      </c>
      <c r="Q1095" s="29">
        <v>66</v>
      </c>
      <c r="S1095" s="7" t="s">
        <v>1146</v>
      </c>
      <c r="T1095" s="29">
        <v>66</v>
      </c>
      <c r="V1095" s="7" t="s">
        <v>1146</v>
      </c>
      <c r="W1095" s="29">
        <v>66</v>
      </c>
    </row>
    <row r="1096" spans="1:23" x14ac:dyDescent="0.3">
      <c r="A1096" s="7" t="s">
        <v>1147</v>
      </c>
      <c r="B1096" s="29">
        <v>66</v>
      </c>
      <c r="D1096" s="7" t="s">
        <v>1147</v>
      </c>
      <c r="E1096" s="33">
        <v>68</v>
      </c>
      <c r="G1096" s="7" t="s">
        <v>1147</v>
      </c>
      <c r="H1096" s="29">
        <v>66</v>
      </c>
      <c r="J1096" s="7" t="s">
        <v>1147</v>
      </c>
      <c r="K1096" s="29">
        <v>66</v>
      </c>
      <c r="M1096" s="7" t="s">
        <v>1147</v>
      </c>
      <c r="N1096" s="29">
        <v>66</v>
      </c>
      <c r="P1096" s="7" t="s">
        <v>1147</v>
      </c>
      <c r="Q1096" s="29">
        <v>66</v>
      </c>
      <c r="S1096" s="7" t="s">
        <v>1147</v>
      </c>
      <c r="T1096" s="29">
        <v>66</v>
      </c>
      <c r="V1096" s="7" t="s">
        <v>1147</v>
      </c>
      <c r="W1096" s="29">
        <v>66</v>
      </c>
    </row>
    <row r="1097" spans="1:23" x14ac:dyDescent="0.3">
      <c r="A1097" s="7" t="s">
        <v>1148</v>
      </c>
      <c r="B1097" s="29">
        <v>66</v>
      </c>
      <c r="D1097" s="7" t="s">
        <v>1148</v>
      </c>
      <c r="E1097" s="33">
        <v>68</v>
      </c>
      <c r="G1097" s="7" t="s">
        <v>1148</v>
      </c>
      <c r="H1097" s="29">
        <v>66</v>
      </c>
      <c r="J1097" s="7" t="s">
        <v>1148</v>
      </c>
      <c r="K1097" s="29">
        <v>66</v>
      </c>
      <c r="M1097" s="7" t="s">
        <v>1148</v>
      </c>
      <c r="N1097" s="29">
        <v>66</v>
      </c>
      <c r="P1097" s="7" t="s">
        <v>1148</v>
      </c>
      <c r="Q1097" s="29">
        <v>66</v>
      </c>
      <c r="S1097" s="7" t="s">
        <v>1148</v>
      </c>
      <c r="T1097" s="29">
        <v>66</v>
      </c>
      <c r="V1097" s="7" t="s">
        <v>1148</v>
      </c>
      <c r="W1097" s="29">
        <v>66</v>
      </c>
    </row>
    <row r="1098" spans="1:23" x14ac:dyDescent="0.3">
      <c r="A1098" s="7" t="s">
        <v>1149</v>
      </c>
      <c r="B1098" s="29">
        <v>66</v>
      </c>
      <c r="D1098" s="7" t="s">
        <v>1149</v>
      </c>
      <c r="E1098" s="33">
        <v>68</v>
      </c>
      <c r="G1098" s="7" t="s">
        <v>1149</v>
      </c>
      <c r="H1098" s="29">
        <v>66</v>
      </c>
      <c r="J1098" s="7" t="s">
        <v>1149</v>
      </c>
      <c r="K1098" s="29">
        <v>66</v>
      </c>
      <c r="M1098" s="7" t="s">
        <v>1149</v>
      </c>
      <c r="N1098" s="29">
        <v>66</v>
      </c>
      <c r="P1098" s="7" t="s">
        <v>1149</v>
      </c>
      <c r="Q1098" s="29">
        <v>66</v>
      </c>
      <c r="S1098" s="7" t="s">
        <v>1149</v>
      </c>
      <c r="T1098" s="29">
        <v>66</v>
      </c>
      <c r="V1098" s="7" t="s">
        <v>1149</v>
      </c>
      <c r="W1098" s="29">
        <v>66</v>
      </c>
    </row>
    <row r="1099" spans="1:23" x14ac:dyDescent="0.3">
      <c r="A1099" s="7" t="s">
        <v>1150</v>
      </c>
      <c r="B1099" s="29">
        <v>66</v>
      </c>
      <c r="D1099" s="7" t="s">
        <v>1150</v>
      </c>
      <c r="E1099" s="33">
        <v>68</v>
      </c>
      <c r="G1099" s="7" t="s">
        <v>1150</v>
      </c>
      <c r="H1099" s="29">
        <v>66</v>
      </c>
      <c r="J1099" s="7" t="s">
        <v>1150</v>
      </c>
      <c r="K1099" s="29">
        <v>66</v>
      </c>
      <c r="M1099" s="7" t="s">
        <v>1150</v>
      </c>
      <c r="N1099" s="29">
        <v>66</v>
      </c>
      <c r="P1099" s="7" t="s">
        <v>1150</v>
      </c>
      <c r="Q1099" s="29">
        <v>66</v>
      </c>
      <c r="S1099" s="7" t="s">
        <v>1150</v>
      </c>
      <c r="T1099" s="29">
        <v>66</v>
      </c>
      <c r="V1099" s="7" t="s">
        <v>1150</v>
      </c>
      <c r="W1099" s="29">
        <v>66</v>
      </c>
    </row>
    <row r="1100" spans="1:23" x14ac:dyDescent="0.3">
      <c r="A1100" s="7" t="s">
        <v>1151</v>
      </c>
      <c r="B1100" s="29">
        <v>66</v>
      </c>
      <c r="D1100" s="7" t="s">
        <v>1151</v>
      </c>
      <c r="E1100" s="33">
        <v>68</v>
      </c>
      <c r="G1100" s="7" t="s">
        <v>1151</v>
      </c>
      <c r="H1100" s="29">
        <v>66</v>
      </c>
      <c r="J1100" s="7" t="s">
        <v>1151</v>
      </c>
      <c r="K1100" s="29">
        <v>66</v>
      </c>
      <c r="M1100" s="7" t="s">
        <v>1151</v>
      </c>
      <c r="N1100" s="29">
        <v>66</v>
      </c>
      <c r="P1100" s="7" t="s">
        <v>1151</v>
      </c>
      <c r="Q1100" s="29">
        <v>66</v>
      </c>
      <c r="S1100" s="7" t="s">
        <v>1151</v>
      </c>
      <c r="T1100" s="29">
        <v>66</v>
      </c>
      <c r="V1100" s="7" t="s">
        <v>1151</v>
      </c>
      <c r="W1100" s="29">
        <v>66</v>
      </c>
    </row>
    <row r="1101" spans="1:23" x14ac:dyDescent="0.3">
      <c r="A1101" s="7" t="s">
        <v>1152</v>
      </c>
      <c r="B1101" s="29">
        <v>66</v>
      </c>
      <c r="D1101" s="7" t="s">
        <v>1152</v>
      </c>
      <c r="E1101" s="33">
        <v>68</v>
      </c>
      <c r="G1101" s="7" t="s">
        <v>1152</v>
      </c>
      <c r="H1101" s="29">
        <v>66</v>
      </c>
      <c r="J1101" s="7" t="s">
        <v>1152</v>
      </c>
      <c r="K1101" s="29">
        <v>66</v>
      </c>
      <c r="M1101" s="7" t="s">
        <v>1152</v>
      </c>
      <c r="N1101" s="29">
        <v>66</v>
      </c>
      <c r="P1101" s="7" t="s">
        <v>1152</v>
      </c>
      <c r="Q1101" s="29">
        <v>66</v>
      </c>
      <c r="S1101" s="7" t="s">
        <v>1152</v>
      </c>
      <c r="T1101" s="29">
        <v>66</v>
      </c>
      <c r="V1101" s="7" t="s">
        <v>1152</v>
      </c>
      <c r="W1101" s="29">
        <v>66</v>
      </c>
    </row>
    <row r="1102" spans="1:23" x14ac:dyDescent="0.3">
      <c r="A1102" s="7" t="s">
        <v>1153</v>
      </c>
      <c r="B1102" s="29">
        <v>66</v>
      </c>
      <c r="D1102" s="7" t="s">
        <v>1153</v>
      </c>
      <c r="E1102" s="33">
        <v>68</v>
      </c>
      <c r="G1102" s="7" t="s">
        <v>1153</v>
      </c>
      <c r="H1102" s="29">
        <v>66</v>
      </c>
      <c r="J1102" s="7" t="s">
        <v>1153</v>
      </c>
      <c r="K1102" s="29">
        <v>66</v>
      </c>
      <c r="M1102" s="7" t="s">
        <v>1153</v>
      </c>
      <c r="N1102" s="29">
        <v>66</v>
      </c>
      <c r="P1102" s="7" t="s">
        <v>1153</v>
      </c>
      <c r="Q1102" s="29">
        <v>66</v>
      </c>
      <c r="S1102" s="7" t="s">
        <v>1153</v>
      </c>
      <c r="T1102" s="29">
        <v>66</v>
      </c>
      <c r="V1102" s="7" t="s">
        <v>1153</v>
      </c>
      <c r="W1102" s="29">
        <v>66</v>
      </c>
    </row>
    <row r="1103" spans="1:23" x14ac:dyDescent="0.3">
      <c r="A1103" s="7" t="s">
        <v>1154</v>
      </c>
      <c r="B1103" s="29">
        <v>66</v>
      </c>
      <c r="D1103" s="7" t="s">
        <v>1154</v>
      </c>
      <c r="E1103" s="33">
        <v>68</v>
      </c>
      <c r="G1103" s="7" t="s">
        <v>1154</v>
      </c>
      <c r="H1103" s="29">
        <v>66</v>
      </c>
      <c r="J1103" s="7" t="s">
        <v>1154</v>
      </c>
      <c r="K1103" s="29">
        <v>66</v>
      </c>
      <c r="M1103" s="7" t="s">
        <v>1154</v>
      </c>
      <c r="N1103" s="29">
        <v>66</v>
      </c>
      <c r="P1103" s="7" t="s">
        <v>1154</v>
      </c>
      <c r="Q1103" s="29">
        <v>66</v>
      </c>
      <c r="S1103" s="7" t="s">
        <v>1154</v>
      </c>
      <c r="T1103" s="29">
        <v>66</v>
      </c>
      <c r="V1103" s="7" t="s">
        <v>1154</v>
      </c>
      <c r="W1103" s="29">
        <v>66</v>
      </c>
    </row>
    <row r="1104" spans="1:23" x14ac:dyDescent="0.3">
      <c r="A1104" s="7" t="s">
        <v>1155</v>
      </c>
      <c r="B1104" s="29">
        <v>66</v>
      </c>
      <c r="D1104" s="7" t="s">
        <v>1155</v>
      </c>
      <c r="E1104" s="33">
        <v>68</v>
      </c>
      <c r="G1104" s="7" t="s">
        <v>1155</v>
      </c>
      <c r="H1104" s="29">
        <v>66</v>
      </c>
      <c r="J1104" s="7" t="s">
        <v>1155</v>
      </c>
      <c r="K1104" s="29">
        <v>66</v>
      </c>
      <c r="M1104" s="7" t="s">
        <v>1155</v>
      </c>
      <c r="N1104" s="29">
        <v>66</v>
      </c>
      <c r="P1104" s="7" t="s">
        <v>1155</v>
      </c>
      <c r="Q1104" s="29">
        <v>66</v>
      </c>
      <c r="S1104" s="7" t="s">
        <v>1155</v>
      </c>
      <c r="T1104" s="29">
        <v>66</v>
      </c>
      <c r="V1104" s="7" t="s">
        <v>1155</v>
      </c>
      <c r="W1104" s="29">
        <v>66</v>
      </c>
    </row>
    <row r="1105" spans="1:23" x14ac:dyDescent="0.3">
      <c r="A1105" s="7" t="s">
        <v>1156</v>
      </c>
      <c r="B1105" s="29">
        <v>66</v>
      </c>
      <c r="D1105" s="7" t="s">
        <v>1156</v>
      </c>
      <c r="E1105" s="33">
        <v>68</v>
      </c>
      <c r="G1105" s="7" t="s">
        <v>1156</v>
      </c>
      <c r="H1105" s="29">
        <v>66</v>
      </c>
      <c r="J1105" s="7" t="s">
        <v>1156</v>
      </c>
      <c r="K1105" s="29">
        <v>66</v>
      </c>
      <c r="M1105" s="7" t="s">
        <v>1156</v>
      </c>
      <c r="N1105" s="29">
        <v>66</v>
      </c>
      <c r="P1105" s="7" t="s">
        <v>1156</v>
      </c>
      <c r="Q1105" s="29">
        <v>66</v>
      </c>
      <c r="S1105" s="7" t="s">
        <v>1156</v>
      </c>
      <c r="T1105" s="29">
        <v>66</v>
      </c>
      <c r="V1105" s="7" t="s">
        <v>1156</v>
      </c>
      <c r="W1105" s="29">
        <v>66</v>
      </c>
    </row>
    <row r="1106" spans="1:23" x14ac:dyDescent="0.3">
      <c r="A1106" s="7" t="s">
        <v>1157</v>
      </c>
      <c r="B1106" s="29">
        <v>66</v>
      </c>
      <c r="D1106" s="7" t="s">
        <v>1157</v>
      </c>
      <c r="E1106" s="33">
        <v>68</v>
      </c>
      <c r="G1106" s="7" t="s">
        <v>1157</v>
      </c>
      <c r="H1106" s="29">
        <v>66</v>
      </c>
      <c r="J1106" s="7" t="s">
        <v>1157</v>
      </c>
      <c r="K1106" s="29">
        <v>66</v>
      </c>
      <c r="M1106" s="7" t="s">
        <v>1157</v>
      </c>
      <c r="N1106" s="29">
        <v>66</v>
      </c>
      <c r="P1106" s="7" t="s">
        <v>1157</v>
      </c>
      <c r="Q1106" s="29">
        <v>66</v>
      </c>
      <c r="S1106" s="7" t="s">
        <v>1157</v>
      </c>
      <c r="T1106" s="29">
        <v>66</v>
      </c>
      <c r="V1106" s="7" t="s">
        <v>1157</v>
      </c>
      <c r="W1106" s="29">
        <v>66</v>
      </c>
    </row>
    <row r="1107" spans="1:23" x14ac:dyDescent="0.3">
      <c r="A1107" s="7" t="s">
        <v>1158</v>
      </c>
      <c r="B1107" s="29">
        <v>66</v>
      </c>
      <c r="D1107" s="7" t="s">
        <v>1158</v>
      </c>
      <c r="E1107" s="33">
        <v>68</v>
      </c>
      <c r="G1107" s="7" t="s">
        <v>1158</v>
      </c>
      <c r="H1107" s="29">
        <v>66</v>
      </c>
      <c r="J1107" s="7" t="s">
        <v>1158</v>
      </c>
      <c r="K1107" s="29">
        <v>66</v>
      </c>
      <c r="M1107" s="7" t="s">
        <v>1158</v>
      </c>
      <c r="N1107" s="29">
        <v>66</v>
      </c>
      <c r="P1107" s="7" t="s">
        <v>1158</v>
      </c>
      <c r="Q1107" s="29">
        <v>66</v>
      </c>
      <c r="S1107" s="7" t="s">
        <v>1158</v>
      </c>
      <c r="T1107" s="29">
        <v>66</v>
      </c>
      <c r="V1107" s="7" t="s">
        <v>1158</v>
      </c>
      <c r="W1107" s="29">
        <v>66</v>
      </c>
    </row>
    <row r="1108" spans="1:23" x14ac:dyDescent="0.3">
      <c r="A1108" s="7" t="s">
        <v>1159</v>
      </c>
      <c r="B1108" s="29">
        <v>66</v>
      </c>
      <c r="D1108" s="7" t="s">
        <v>1159</v>
      </c>
      <c r="E1108" s="33">
        <v>68</v>
      </c>
      <c r="G1108" s="7" t="s">
        <v>1159</v>
      </c>
      <c r="H1108" s="29">
        <v>66</v>
      </c>
      <c r="J1108" s="7" t="s">
        <v>1159</v>
      </c>
      <c r="K1108" s="29">
        <v>66</v>
      </c>
      <c r="M1108" s="7" t="s">
        <v>1159</v>
      </c>
      <c r="N1108" s="29">
        <v>66</v>
      </c>
      <c r="P1108" s="7" t="s">
        <v>1159</v>
      </c>
      <c r="Q1108" s="29">
        <v>66</v>
      </c>
      <c r="S1108" s="7" t="s">
        <v>1159</v>
      </c>
      <c r="T1108" s="29">
        <v>66</v>
      </c>
      <c r="V1108" s="7" t="s">
        <v>1159</v>
      </c>
      <c r="W1108" s="29">
        <v>66</v>
      </c>
    </row>
    <row r="1109" spans="1:23" x14ac:dyDescent="0.3">
      <c r="A1109" s="7" t="s">
        <v>1160</v>
      </c>
      <c r="B1109" s="29">
        <v>66</v>
      </c>
      <c r="D1109" s="7" t="s">
        <v>1160</v>
      </c>
      <c r="E1109" s="33">
        <v>68</v>
      </c>
      <c r="G1109" s="7" t="s">
        <v>1160</v>
      </c>
      <c r="H1109" s="29">
        <v>66</v>
      </c>
      <c r="J1109" s="7" t="s">
        <v>1160</v>
      </c>
      <c r="K1109" s="29">
        <v>66</v>
      </c>
      <c r="M1109" s="7" t="s">
        <v>1160</v>
      </c>
      <c r="N1109" s="29">
        <v>66</v>
      </c>
      <c r="P1109" s="7" t="s">
        <v>1160</v>
      </c>
      <c r="Q1109" s="29">
        <v>66</v>
      </c>
      <c r="S1109" s="7" t="s">
        <v>1160</v>
      </c>
      <c r="T1109" s="29">
        <v>66</v>
      </c>
      <c r="V1109" s="7" t="s">
        <v>1160</v>
      </c>
      <c r="W1109" s="29">
        <v>66</v>
      </c>
    </row>
    <row r="1110" spans="1:23" x14ac:dyDescent="0.3">
      <c r="A1110" s="7" t="s">
        <v>1161</v>
      </c>
      <c r="B1110" s="29">
        <v>66</v>
      </c>
      <c r="D1110" s="7" t="s">
        <v>1161</v>
      </c>
      <c r="E1110" s="33">
        <v>68</v>
      </c>
      <c r="G1110" s="7" t="s">
        <v>1161</v>
      </c>
      <c r="H1110" s="29">
        <v>66</v>
      </c>
      <c r="J1110" s="7" t="s">
        <v>1161</v>
      </c>
      <c r="K1110" s="29">
        <v>66</v>
      </c>
      <c r="M1110" s="7" t="s">
        <v>1161</v>
      </c>
      <c r="N1110" s="29">
        <v>66</v>
      </c>
      <c r="P1110" s="7" t="s">
        <v>1161</v>
      </c>
      <c r="Q1110" s="29">
        <v>66</v>
      </c>
      <c r="S1110" s="7" t="s">
        <v>1161</v>
      </c>
      <c r="T1110" s="29">
        <v>66</v>
      </c>
      <c r="V1110" s="7" t="s">
        <v>1161</v>
      </c>
      <c r="W1110" s="29">
        <v>66</v>
      </c>
    </row>
    <row r="1111" spans="1:23" x14ac:dyDescent="0.3">
      <c r="A1111" s="7" t="s">
        <v>1162</v>
      </c>
      <c r="B1111" s="29">
        <v>66</v>
      </c>
      <c r="D1111" s="7" t="s">
        <v>1162</v>
      </c>
      <c r="E1111" s="33">
        <v>68</v>
      </c>
      <c r="G1111" s="7" t="s">
        <v>1162</v>
      </c>
      <c r="H1111" s="29">
        <v>66</v>
      </c>
      <c r="J1111" s="7" t="s">
        <v>1162</v>
      </c>
      <c r="K1111" s="29">
        <v>66</v>
      </c>
      <c r="M1111" s="7" t="s">
        <v>1162</v>
      </c>
      <c r="N1111" s="29">
        <v>66</v>
      </c>
      <c r="P1111" s="7" t="s">
        <v>1162</v>
      </c>
      <c r="Q1111" s="29">
        <v>66</v>
      </c>
      <c r="S1111" s="7" t="s">
        <v>1162</v>
      </c>
      <c r="T1111" s="29">
        <v>66</v>
      </c>
      <c r="V1111" s="7" t="s">
        <v>1162</v>
      </c>
      <c r="W1111" s="29">
        <v>66</v>
      </c>
    </row>
    <row r="1112" spans="1:23" x14ac:dyDescent="0.3">
      <c r="A1112" s="7" t="s">
        <v>1163</v>
      </c>
      <c r="B1112" s="29">
        <v>66</v>
      </c>
      <c r="D1112" s="7" t="s">
        <v>1163</v>
      </c>
      <c r="E1112" s="33">
        <v>68</v>
      </c>
      <c r="G1112" s="7" t="s">
        <v>1163</v>
      </c>
      <c r="H1112" s="29">
        <v>66</v>
      </c>
      <c r="J1112" s="7" t="s">
        <v>1163</v>
      </c>
      <c r="K1112" s="29">
        <v>66</v>
      </c>
      <c r="M1112" s="7" t="s">
        <v>1163</v>
      </c>
      <c r="N1112" s="29">
        <v>66</v>
      </c>
      <c r="P1112" s="7" t="s">
        <v>1163</v>
      </c>
      <c r="Q1112" s="29">
        <v>66</v>
      </c>
      <c r="S1112" s="7" t="s">
        <v>1163</v>
      </c>
      <c r="T1112" s="29">
        <v>66</v>
      </c>
      <c r="V1112" s="7" t="s">
        <v>1163</v>
      </c>
      <c r="W1112" s="29">
        <v>66</v>
      </c>
    </row>
    <row r="1113" spans="1:23" x14ac:dyDescent="0.3">
      <c r="A1113" s="6" t="s">
        <v>1164</v>
      </c>
      <c r="B1113" s="29">
        <v>66</v>
      </c>
      <c r="D1113" s="7" t="s">
        <v>1164</v>
      </c>
      <c r="E1113" s="33">
        <v>68</v>
      </c>
      <c r="G1113" s="7" t="s">
        <v>1164</v>
      </c>
      <c r="H1113" s="29">
        <v>66</v>
      </c>
      <c r="J1113" s="7" t="s">
        <v>1164</v>
      </c>
      <c r="K1113" s="29">
        <v>66</v>
      </c>
      <c r="M1113" s="7" t="s">
        <v>1164</v>
      </c>
      <c r="N1113" s="29">
        <v>66</v>
      </c>
      <c r="P1113" s="7" t="s">
        <v>1164</v>
      </c>
      <c r="Q1113" s="29">
        <v>66</v>
      </c>
      <c r="S1113" s="7" t="s">
        <v>1164</v>
      </c>
      <c r="T1113" s="29">
        <v>66</v>
      </c>
      <c r="V1113" s="7" t="s">
        <v>1164</v>
      </c>
      <c r="W1113" s="29">
        <v>66</v>
      </c>
    </row>
    <row r="1114" spans="1:23" x14ac:dyDescent="0.3">
      <c r="A1114" s="6" t="s">
        <v>1165</v>
      </c>
      <c r="B1114" s="29">
        <v>65</v>
      </c>
      <c r="D1114" s="7" t="s">
        <v>1165</v>
      </c>
      <c r="E1114" s="33">
        <v>67</v>
      </c>
      <c r="G1114" s="7" t="s">
        <v>1165</v>
      </c>
      <c r="H1114" s="29">
        <v>65</v>
      </c>
      <c r="J1114" s="7" t="s">
        <v>1165</v>
      </c>
      <c r="K1114" s="29">
        <v>65</v>
      </c>
      <c r="M1114" s="7" t="s">
        <v>1165</v>
      </c>
      <c r="N1114" s="29">
        <v>65</v>
      </c>
      <c r="P1114" s="7" t="s">
        <v>1165</v>
      </c>
      <c r="Q1114" s="29">
        <v>65</v>
      </c>
      <c r="S1114" s="7" t="s">
        <v>1165</v>
      </c>
      <c r="T1114" s="29">
        <v>65</v>
      </c>
      <c r="V1114" s="7" t="s">
        <v>1165</v>
      </c>
      <c r="W1114" s="29">
        <v>65</v>
      </c>
    </row>
    <row r="1115" spans="1:23" x14ac:dyDescent="0.3">
      <c r="A1115" s="6" t="s">
        <v>1166</v>
      </c>
      <c r="B1115" s="29">
        <v>65</v>
      </c>
      <c r="D1115" s="7" t="s">
        <v>1166</v>
      </c>
      <c r="E1115" s="33">
        <v>67</v>
      </c>
      <c r="G1115" s="7" t="s">
        <v>1166</v>
      </c>
      <c r="H1115" s="29">
        <v>65</v>
      </c>
      <c r="J1115" s="7" t="s">
        <v>1166</v>
      </c>
      <c r="K1115" s="29">
        <v>65</v>
      </c>
      <c r="M1115" s="7" t="s">
        <v>1166</v>
      </c>
      <c r="N1115" s="29">
        <v>65</v>
      </c>
      <c r="P1115" s="7" t="s">
        <v>1166</v>
      </c>
      <c r="Q1115" s="29">
        <v>65</v>
      </c>
      <c r="S1115" s="7" t="s">
        <v>1166</v>
      </c>
      <c r="T1115" s="29">
        <v>65</v>
      </c>
      <c r="V1115" s="7" t="s">
        <v>1166</v>
      </c>
      <c r="W1115" s="29">
        <v>65</v>
      </c>
    </row>
    <row r="1116" spans="1:23" x14ac:dyDescent="0.3">
      <c r="A1116" s="6" t="s">
        <v>1167</v>
      </c>
      <c r="B1116" s="29">
        <v>65</v>
      </c>
      <c r="D1116" s="7" t="s">
        <v>1167</v>
      </c>
      <c r="E1116" s="33">
        <v>67</v>
      </c>
      <c r="G1116" s="7" t="s">
        <v>1167</v>
      </c>
      <c r="H1116" s="29">
        <v>65</v>
      </c>
      <c r="J1116" s="7" t="s">
        <v>1167</v>
      </c>
      <c r="K1116" s="29">
        <v>65</v>
      </c>
      <c r="M1116" s="7" t="s">
        <v>1167</v>
      </c>
      <c r="N1116" s="29">
        <v>65</v>
      </c>
      <c r="P1116" s="7" t="s">
        <v>1167</v>
      </c>
      <c r="Q1116" s="29">
        <v>65</v>
      </c>
      <c r="S1116" s="7" t="s">
        <v>1167</v>
      </c>
      <c r="T1116" s="29">
        <v>65</v>
      </c>
      <c r="V1116" s="7" t="s">
        <v>1167</v>
      </c>
      <c r="W1116" s="29">
        <v>65</v>
      </c>
    </row>
    <row r="1117" spans="1:23" x14ac:dyDescent="0.3">
      <c r="A1117" s="6" t="s">
        <v>1168</v>
      </c>
      <c r="B1117" s="29">
        <v>65</v>
      </c>
      <c r="D1117" s="7" t="s">
        <v>1168</v>
      </c>
      <c r="E1117" s="33">
        <v>67</v>
      </c>
      <c r="G1117" s="7" t="s">
        <v>1168</v>
      </c>
      <c r="H1117" s="29">
        <v>65</v>
      </c>
      <c r="J1117" s="7" t="s">
        <v>1168</v>
      </c>
      <c r="K1117" s="29">
        <v>65</v>
      </c>
      <c r="M1117" s="7" t="s">
        <v>1168</v>
      </c>
      <c r="N1117" s="29">
        <v>65</v>
      </c>
      <c r="P1117" s="7" t="s">
        <v>1168</v>
      </c>
      <c r="Q1117" s="29">
        <v>65</v>
      </c>
      <c r="S1117" s="7" t="s">
        <v>1168</v>
      </c>
      <c r="T1117" s="29">
        <v>65</v>
      </c>
      <c r="V1117" s="7" t="s">
        <v>1168</v>
      </c>
      <c r="W1117" s="29">
        <v>65</v>
      </c>
    </row>
    <row r="1118" spans="1:23" x14ac:dyDescent="0.3">
      <c r="A1118" s="6" t="s">
        <v>1169</v>
      </c>
      <c r="B1118" s="29">
        <v>65</v>
      </c>
      <c r="D1118" s="7" t="s">
        <v>1169</v>
      </c>
      <c r="E1118" s="33">
        <v>67</v>
      </c>
      <c r="G1118" s="7" t="s">
        <v>1169</v>
      </c>
      <c r="H1118" s="29">
        <v>65</v>
      </c>
      <c r="J1118" s="7" t="s">
        <v>1169</v>
      </c>
      <c r="K1118" s="29">
        <v>65</v>
      </c>
      <c r="M1118" s="7" t="s">
        <v>1169</v>
      </c>
      <c r="N1118" s="29">
        <v>65</v>
      </c>
      <c r="P1118" s="7" t="s">
        <v>1169</v>
      </c>
      <c r="Q1118" s="29">
        <v>65</v>
      </c>
      <c r="S1118" s="7" t="s">
        <v>1169</v>
      </c>
      <c r="T1118" s="29">
        <v>65</v>
      </c>
      <c r="V1118" s="7" t="s">
        <v>1169</v>
      </c>
      <c r="W1118" s="29">
        <v>65</v>
      </c>
    </row>
    <row r="1119" spans="1:23" x14ac:dyDescent="0.3">
      <c r="A1119" s="6" t="s">
        <v>1170</v>
      </c>
      <c r="B1119" s="29">
        <v>65</v>
      </c>
      <c r="D1119" s="7" t="s">
        <v>1170</v>
      </c>
      <c r="E1119" s="33">
        <v>67</v>
      </c>
      <c r="G1119" s="7" t="s">
        <v>1170</v>
      </c>
      <c r="H1119" s="29">
        <v>65</v>
      </c>
      <c r="J1119" s="7" t="s">
        <v>1170</v>
      </c>
      <c r="K1119" s="29">
        <v>65</v>
      </c>
      <c r="M1119" s="7" t="s">
        <v>1170</v>
      </c>
      <c r="N1119" s="29">
        <v>65</v>
      </c>
      <c r="P1119" s="7" t="s">
        <v>1170</v>
      </c>
      <c r="Q1119" s="29">
        <v>65</v>
      </c>
      <c r="S1119" s="7" t="s">
        <v>1170</v>
      </c>
      <c r="T1119" s="29">
        <v>65</v>
      </c>
      <c r="V1119" s="7" t="s">
        <v>1170</v>
      </c>
      <c r="W1119" s="29">
        <v>65</v>
      </c>
    </row>
    <row r="1120" spans="1:23" x14ac:dyDescent="0.3">
      <c r="A1120" s="6" t="s">
        <v>1171</v>
      </c>
      <c r="B1120" s="29">
        <v>65</v>
      </c>
      <c r="D1120" s="7" t="s">
        <v>1171</v>
      </c>
      <c r="E1120" s="33">
        <v>67</v>
      </c>
      <c r="G1120" s="7" t="s">
        <v>1171</v>
      </c>
      <c r="H1120" s="29">
        <v>65</v>
      </c>
      <c r="J1120" s="7" t="s">
        <v>1171</v>
      </c>
      <c r="K1120" s="29">
        <v>65</v>
      </c>
      <c r="M1120" s="7" t="s">
        <v>1171</v>
      </c>
      <c r="N1120" s="29">
        <v>65</v>
      </c>
      <c r="P1120" s="7" t="s">
        <v>1171</v>
      </c>
      <c r="Q1120" s="29">
        <v>65</v>
      </c>
      <c r="S1120" s="7" t="s">
        <v>1171</v>
      </c>
      <c r="T1120" s="29">
        <v>65</v>
      </c>
      <c r="V1120" s="7" t="s">
        <v>1171</v>
      </c>
      <c r="W1120" s="29">
        <v>65</v>
      </c>
    </row>
    <row r="1121" spans="1:23" x14ac:dyDescent="0.3">
      <c r="A1121" s="6" t="s">
        <v>1172</v>
      </c>
      <c r="B1121" s="29">
        <v>65</v>
      </c>
      <c r="D1121" s="7" t="s">
        <v>1172</v>
      </c>
      <c r="E1121" s="33">
        <v>67</v>
      </c>
      <c r="G1121" s="7" t="s">
        <v>1172</v>
      </c>
      <c r="H1121" s="29">
        <v>65</v>
      </c>
      <c r="J1121" s="7" t="s">
        <v>1172</v>
      </c>
      <c r="K1121" s="29">
        <v>65</v>
      </c>
      <c r="M1121" s="7" t="s">
        <v>1172</v>
      </c>
      <c r="N1121" s="29">
        <v>65</v>
      </c>
      <c r="P1121" s="7" t="s">
        <v>1172</v>
      </c>
      <c r="Q1121" s="29">
        <v>65</v>
      </c>
      <c r="S1121" s="7" t="s">
        <v>1172</v>
      </c>
      <c r="T1121" s="29">
        <v>65</v>
      </c>
      <c r="V1121" s="7" t="s">
        <v>1172</v>
      </c>
      <c r="W1121" s="29">
        <v>65</v>
      </c>
    </row>
    <row r="1122" spans="1:23" x14ac:dyDescent="0.3">
      <c r="A1122" s="6" t="s">
        <v>1173</v>
      </c>
      <c r="B1122" s="29">
        <v>65</v>
      </c>
      <c r="D1122" s="7" t="s">
        <v>1173</v>
      </c>
      <c r="E1122" s="33">
        <v>67</v>
      </c>
      <c r="G1122" s="7" t="s">
        <v>1173</v>
      </c>
      <c r="H1122" s="29">
        <v>65</v>
      </c>
      <c r="J1122" s="7" t="s">
        <v>1173</v>
      </c>
      <c r="K1122" s="29">
        <v>65</v>
      </c>
      <c r="M1122" s="7" t="s">
        <v>1173</v>
      </c>
      <c r="N1122" s="29">
        <v>65</v>
      </c>
      <c r="P1122" s="7" t="s">
        <v>1173</v>
      </c>
      <c r="Q1122" s="29">
        <v>65</v>
      </c>
      <c r="S1122" s="7" t="s">
        <v>1173</v>
      </c>
      <c r="T1122" s="29">
        <v>65</v>
      </c>
      <c r="V1122" s="7" t="s">
        <v>1173</v>
      </c>
      <c r="W1122" s="29">
        <v>65</v>
      </c>
    </row>
    <row r="1123" spans="1:23" x14ac:dyDescent="0.3">
      <c r="A1123" s="6" t="s">
        <v>1174</v>
      </c>
      <c r="B1123" s="29">
        <v>65</v>
      </c>
      <c r="D1123" s="7" t="s">
        <v>1174</v>
      </c>
      <c r="E1123" s="33">
        <v>67</v>
      </c>
      <c r="G1123" s="7" t="s">
        <v>1174</v>
      </c>
      <c r="H1123" s="29">
        <v>65</v>
      </c>
      <c r="J1123" s="7" t="s">
        <v>1174</v>
      </c>
      <c r="K1123" s="29">
        <v>65</v>
      </c>
      <c r="M1123" s="7" t="s">
        <v>1174</v>
      </c>
      <c r="N1123" s="29">
        <v>65</v>
      </c>
      <c r="P1123" s="7" t="s">
        <v>1174</v>
      </c>
      <c r="Q1123" s="29">
        <v>65</v>
      </c>
      <c r="S1123" s="7" t="s">
        <v>1174</v>
      </c>
      <c r="T1123" s="29">
        <v>65</v>
      </c>
      <c r="V1123" s="7" t="s">
        <v>1174</v>
      </c>
      <c r="W1123" s="29">
        <v>65</v>
      </c>
    </row>
    <row r="1124" spans="1:23" x14ac:dyDescent="0.3">
      <c r="A1124" s="6" t="s">
        <v>1175</v>
      </c>
      <c r="B1124" s="29">
        <v>65</v>
      </c>
      <c r="D1124" s="7" t="s">
        <v>1175</v>
      </c>
      <c r="E1124" s="33">
        <v>67</v>
      </c>
      <c r="G1124" s="7" t="s">
        <v>1175</v>
      </c>
      <c r="H1124" s="29">
        <v>65</v>
      </c>
      <c r="J1124" s="7" t="s">
        <v>1175</v>
      </c>
      <c r="K1124" s="29">
        <v>65</v>
      </c>
      <c r="M1124" s="7" t="s">
        <v>1175</v>
      </c>
      <c r="N1124" s="29">
        <v>65</v>
      </c>
      <c r="P1124" s="7" t="s">
        <v>1175</v>
      </c>
      <c r="Q1124" s="29">
        <v>65</v>
      </c>
      <c r="S1124" s="7" t="s">
        <v>1175</v>
      </c>
      <c r="T1124" s="29">
        <v>65</v>
      </c>
      <c r="V1124" s="7" t="s">
        <v>1175</v>
      </c>
      <c r="W1124" s="29">
        <v>65</v>
      </c>
    </row>
    <row r="1125" spans="1:23" x14ac:dyDescent="0.3">
      <c r="A1125" s="6" t="s">
        <v>1176</v>
      </c>
      <c r="B1125" s="29">
        <v>65</v>
      </c>
      <c r="D1125" s="7" t="s">
        <v>1176</v>
      </c>
      <c r="E1125" s="33">
        <v>67</v>
      </c>
      <c r="G1125" s="7" t="s">
        <v>1176</v>
      </c>
      <c r="H1125" s="29">
        <v>65</v>
      </c>
      <c r="J1125" s="7" t="s">
        <v>1176</v>
      </c>
      <c r="K1125" s="29">
        <v>65</v>
      </c>
      <c r="M1125" s="7" t="s">
        <v>1176</v>
      </c>
      <c r="N1125" s="29">
        <v>65</v>
      </c>
      <c r="P1125" s="7" t="s">
        <v>1176</v>
      </c>
      <c r="Q1125" s="29">
        <v>65</v>
      </c>
      <c r="S1125" s="7" t="s">
        <v>1176</v>
      </c>
      <c r="T1125" s="29">
        <v>65</v>
      </c>
      <c r="V1125" s="7" t="s">
        <v>1176</v>
      </c>
      <c r="W1125" s="29">
        <v>65</v>
      </c>
    </row>
    <row r="1126" spans="1:23" x14ac:dyDescent="0.3">
      <c r="A1126" s="6" t="s">
        <v>1177</v>
      </c>
      <c r="B1126" s="29">
        <v>65</v>
      </c>
      <c r="D1126" s="7" t="s">
        <v>1177</v>
      </c>
      <c r="E1126" s="33">
        <v>67</v>
      </c>
      <c r="G1126" s="7" t="s">
        <v>1177</v>
      </c>
      <c r="H1126" s="29">
        <v>65</v>
      </c>
      <c r="J1126" s="7" t="s">
        <v>1177</v>
      </c>
      <c r="K1126" s="29">
        <v>65</v>
      </c>
      <c r="M1126" s="7" t="s">
        <v>1177</v>
      </c>
      <c r="N1126" s="29">
        <v>65</v>
      </c>
      <c r="P1126" s="7" t="s">
        <v>1177</v>
      </c>
      <c r="Q1126" s="29">
        <v>65</v>
      </c>
      <c r="S1126" s="7" t="s">
        <v>1177</v>
      </c>
      <c r="T1126" s="29">
        <v>65</v>
      </c>
      <c r="V1126" s="7" t="s">
        <v>1177</v>
      </c>
      <c r="W1126" s="29">
        <v>65</v>
      </c>
    </row>
    <row r="1127" spans="1:23" x14ac:dyDescent="0.3">
      <c r="A1127" s="6" t="s">
        <v>1178</v>
      </c>
      <c r="B1127" s="29">
        <v>65</v>
      </c>
      <c r="D1127" s="7" t="s">
        <v>1178</v>
      </c>
      <c r="E1127" s="33">
        <v>67</v>
      </c>
      <c r="G1127" s="7" t="s">
        <v>1178</v>
      </c>
      <c r="H1127" s="29">
        <v>65</v>
      </c>
      <c r="J1127" s="7" t="s">
        <v>1178</v>
      </c>
      <c r="K1127" s="29">
        <v>65</v>
      </c>
      <c r="M1127" s="7" t="s">
        <v>1178</v>
      </c>
      <c r="N1127" s="29">
        <v>65</v>
      </c>
      <c r="P1127" s="7" t="s">
        <v>1178</v>
      </c>
      <c r="Q1127" s="29">
        <v>65</v>
      </c>
      <c r="S1127" s="7" t="s">
        <v>1178</v>
      </c>
      <c r="T1127" s="29">
        <v>65</v>
      </c>
      <c r="V1127" s="7" t="s">
        <v>1178</v>
      </c>
      <c r="W1127" s="29">
        <v>65</v>
      </c>
    </row>
    <row r="1128" spans="1:23" x14ac:dyDescent="0.3">
      <c r="A1128" s="6" t="s">
        <v>1179</v>
      </c>
      <c r="B1128" s="29">
        <v>65</v>
      </c>
      <c r="D1128" s="7" t="s">
        <v>1179</v>
      </c>
      <c r="E1128" s="33">
        <v>67</v>
      </c>
      <c r="G1128" s="7" t="s">
        <v>1179</v>
      </c>
      <c r="H1128" s="29">
        <v>65</v>
      </c>
      <c r="J1128" s="7" t="s">
        <v>1179</v>
      </c>
      <c r="K1128" s="29">
        <v>65</v>
      </c>
      <c r="M1128" s="7" t="s">
        <v>1179</v>
      </c>
      <c r="N1128" s="29">
        <v>65</v>
      </c>
      <c r="P1128" s="7" t="s">
        <v>1179</v>
      </c>
      <c r="Q1128" s="29">
        <v>65</v>
      </c>
      <c r="S1128" s="7" t="s">
        <v>1179</v>
      </c>
      <c r="T1128" s="29">
        <v>65</v>
      </c>
      <c r="V1128" s="7" t="s">
        <v>1179</v>
      </c>
      <c r="W1128" s="29">
        <v>65</v>
      </c>
    </row>
    <row r="1129" spans="1:23" x14ac:dyDescent="0.3">
      <c r="A1129" s="6" t="s">
        <v>1180</v>
      </c>
      <c r="B1129" s="29">
        <v>65</v>
      </c>
      <c r="D1129" s="7" t="s">
        <v>1180</v>
      </c>
      <c r="E1129" s="33">
        <v>67</v>
      </c>
      <c r="G1129" s="7" t="s">
        <v>1180</v>
      </c>
      <c r="H1129" s="29">
        <v>65</v>
      </c>
      <c r="J1129" s="7" t="s">
        <v>1180</v>
      </c>
      <c r="K1129" s="29">
        <v>65</v>
      </c>
      <c r="M1129" s="7" t="s">
        <v>1180</v>
      </c>
      <c r="N1129" s="29">
        <v>65</v>
      </c>
      <c r="P1129" s="7" t="s">
        <v>1180</v>
      </c>
      <c r="Q1129" s="29">
        <v>65</v>
      </c>
      <c r="S1129" s="7" t="s">
        <v>1180</v>
      </c>
      <c r="T1129" s="29">
        <v>65</v>
      </c>
      <c r="V1129" s="7" t="s">
        <v>1180</v>
      </c>
      <c r="W1129" s="29">
        <v>65</v>
      </c>
    </row>
    <row r="1130" spans="1:23" x14ac:dyDescent="0.3">
      <c r="A1130" s="6" t="s">
        <v>1181</v>
      </c>
      <c r="B1130" s="29">
        <v>65</v>
      </c>
      <c r="D1130" s="7" t="s">
        <v>1181</v>
      </c>
      <c r="E1130" s="33">
        <v>67</v>
      </c>
      <c r="G1130" s="7" t="s">
        <v>1181</v>
      </c>
      <c r="H1130" s="29">
        <v>65</v>
      </c>
      <c r="J1130" s="7" t="s">
        <v>1181</v>
      </c>
      <c r="K1130" s="29">
        <v>65</v>
      </c>
      <c r="M1130" s="7" t="s">
        <v>1181</v>
      </c>
      <c r="N1130" s="29">
        <v>65</v>
      </c>
      <c r="P1130" s="7" t="s">
        <v>1181</v>
      </c>
      <c r="Q1130" s="29">
        <v>65</v>
      </c>
      <c r="S1130" s="7" t="s">
        <v>1181</v>
      </c>
      <c r="T1130" s="29">
        <v>65</v>
      </c>
      <c r="V1130" s="7" t="s">
        <v>1181</v>
      </c>
      <c r="W1130" s="29">
        <v>65</v>
      </c>
    </row>
    <row r="1131" spans="1:23" x14ac:dyDescent="0.3">
      <c r="A1131" s="6" t="s">
        <v>1182</v>
      </c>
      <c r="B1131" s="29">
        <v>65</v>
      </c>
      <c r="D1131" s="7" t="s">
        <v>1182</v>
      </c>
      <c r="E1131" s="33">
        <v>67</v>
      </c>
      <c r="G1131" s="7" t="s">
        <v>1182</v>
      </c>
      <c r="H1131" s="29">
        <v>65</v>
      </c>
      <c r="J1131" s="7" t="s">
        <v>1182</v>
      </c>
      <c r="K1131" s="29">
        <v>65</v>
      </c>
      <c r="M1131" s="7" t="s">
        <v>1182</v>
      </c>
      <c r="N1131" s="29">
        <v>65</v>
      </c>
      <c r="P1131" s="7" t="s">
        <v>1182</v>
      </c>
      <c r="Q1131" s="29">
        <v>65</v>
      </c>
      <c r="S1131" s="7" t="s">
        <v>1182</v>
      </c>
      <c r="T1131" s="29">
        <v>65</v>
      </c>
      <c r="V1131" s="7" t="s">
        <v>1182</v>
      </c>
      <c r="W1131" s="29">
        <v>65</v>
      </c>
    </row>
    <row r="1132" spans="1:23" x14ac:dyDescent="0.3">
      <c r="A1132" s="6" t="s">
        <v>1183</v>
      </c>
      <c r="B1132" s="29">
        <v>65</v>
      </c>
      <c r="D1132" s="7" t="s">
        <v>1183</v>
      </c>
      <c r="E1132" s="33">
        <v>67</v>
      </c>
      <c r="G1132" s="7" t="s">
        <v>1183</v>
      </c>
      <c r="H1132" s="29">
        <v>65</v>
      </c>
      <c r="J1132" s="7" t="s">
        <v>1183</v>
      </c>
      <c r="K1132" s="29">
        <v>65</v>
      </c>
      <c r="M1132" s="7" t="s">
        <v>1183</v>
      </c>
      <c r="N1132" s="29">
        <v>65</v>
      </c>
      <c r="P1132" s="7" t="s">
        <v>1183</v>
      </c>
      <c r="Q1132" s="29">
        <v>65</v>
      </c>
      <c r="S1132" s="7" t="s">
        <v>1183</v>
      </c>
      <c r="T1132" s="29">
        <v>65</v>
      </c>
      <c r="V1132" s="7" t="s">
        <v>1183</v>
      </c>
      <c r="W1132" s="29">
        <v>65</v>
      </c>
    </row>
    <row r="1133" spans="1:23" x14ac:dyDescent="0.3">
      <c r="A1133" s="6" t="s">
        <v>1184</v>
      </c>
      <c r="B1133" s="29">
        <v>65</v>
      </c>
      <c r="D1133" s="7" t="s">
        <v>1184</v>
      </c>
      <c r="E1133" s="33">
        <v>67</v>
      </c>
      <c r="G1133" s="7" t="s">
        <v>1184</v>
      </c>
      <c r="H1133" s="29">
        <v>65</v>
      </c>
      <c r="J1133" s="7" t="s">
        <v>1184</v>
      </c>
      <c r="K1133" s="29">
        <v>65</v>
      </c>
      <c r="M1133" s="7" t="s">
        <v>1184</v>
      </c>
      <c r="N1133" s="29">
        <v>65</v>
      </c>
      <c r="P1133" s="7" t="s">
        <v>1184</v>
      </c>
      <c r="Q1133" s="29">
        <v>65</v>
      </c>
      <c r="S1133" s="7" t="s">
        <v>1184</v>
      </c>
      <c r="T1133" s="29">
        <v>65</v>
      </c>
      <c r="V1133" s="7" t="s">
        <v>1184</v>
      </c>
      <c r="W1133" s="29">
        <v>65</v>
      </c>
    </row>
    <row r="1134" spans="1:23" x14ac:dyDescent="0.3">
      <c r="A1134" s="6" t="s">
        <v>1185</v>
      </c>
      <c r="B1134" s="29">
        <v>65</v>
      </c>
      <c r="D1134" s="7" t="s">
        <v>1185</v>
      </c>
      <c r="E1134" s="33">
        <v>67</v>
      </c>
      <c r="G1134" s="7" t="s">
        <v>1185</v>
      </c>
      <c r="H1134" s="29">
        <v>65</v>
      </c>
      <c r="J1134" s="7" t="s">
        <v>1185</v>
      </c>
      <c r="K1134" s="29">
        <v>65</v>
      </c>
      <c r="M1134" s="7" t="s">
        <v>1185</v>
      </c>
      <c r="N1134" s="29">
        <v>65</v>
      </c>
      <c r="P1134" s="7" t="s">
        <v>1185</v>
      </c>
      <c r="Q1134" s="29">
        <v>65</v>
      </c>
      <c r="S1134" s="7" t="s">
        <v>1185</v>
      </c>
      <c r="T1134" s="29">
        <v>65</v>
      </c>
      <c r="V1134" s="7" t="s">
        <v>1185</v>
      </c>
      <c r="W1134" s="29">
        <v>65</v>
      </c>
    </row>
    <row r="1135" spans="1:23" x14ac:dyDescent="0.3">
      <c r="A1135" s="6" t="s">
        <v>1186</v>
      </c>
      <c r="B1135" s="29">
        <v>65</v>
      </c>
      <c r="D1135" s="7" t="s">
        <v>1186</v>
      </c>
      <c r="E1135" s="33">
        <v>67</v>
      </c>
      <c r="G1135" s="7" t="s">
        <v>1186</v>
      </c>
      <c r="H1135" s="29">
        <v>65</v>
      </c>
      <c r="J1135" s="7" t="s">
        <v>1186</v>
      </c>
      <c r="K1135" s="29">
        <v>65</v>
      </c>
      <c r="M1135" s="7" t="s">
        <v>1186</v>
      </c>
      <c r="N1135" s="29">
        <v>65</v>
      </c>
      <c r="P1135" s="7" t="s">
        <v>1186</v>
      </c>
      <c r="Q1135" s="29">
        <v>65</v>
      </c>
      <c r="S1135" s="7" t="s">
        <v>1186</v>
      </c>
      <c r="T1135" s="29">
        <v>65</v>
      </c>
      <c r="V1135" s="7" t="s">
        <v>1186</v>
      </c>
      <c r="W1135" s="29">
        <v>65</v>
      </c>
    </row>
    <row r="1136" spans="1:23" x14ac:dyDescent="0.3">
      <c r="A1136" s="6" t="s">
        <v>1187</v>
      </c>
      <c r="B1136" s="29">
        <v>65</v>
      </c>
      <c r="D1136" s="7" t="s">
        <v>1187</v>
      </c>
      <c r="E1136" s="33">
        <v>67</v>
      </c>
      <c r="G1136" s="7" t="s">
        <v>1187</v>
      </c>
      <c r="H1136" s="29">
        <v>65</v>
      </c>
      <c r="J1136" s="7" t="s">
        <v>1187</v>
      </c>
      <c r="K1136" s="29">
        <v>65</v>
      </c>
      <c r="M1136" s="7" t="s">
        <v>1187</v>
      </c>
      <c r="N1136" s="29">
        <v>65</v>
      </c>
      <c r="P1136" s="7" t="s">
        <v>1187</v>
      </c>
      <c r="Q1136" s="29">
        <v>65</v>
      </c>
      <c r="S1136" s="7" t="s">
        <v>1187</v>
      </c>
      <c r="T1136" s="29">
        <v>65</v>
      </c>
      <c r="V1136" s="7" t="s">
        <v>1187</v>
      </c>
      <c r="W1136" s="29">
        <v>65</v>
      </c>
    </row>
    <row r="1137" spans="1:23" x14ac:dyDescent="0.3">
      <c r="A1137" s="6" t="s">
        <v>1188</v>
      </c>
      <c r="B1137" s="29">
        <v>65</v>
      </c>
      <c r="D1137" s="7" t="s">
        <v>1188</v>
      </c>
      <c r="E1137" s="33">
        <v>67</v>
      </c>
      <c r="G1137" s="7" t="s">
        <v>1188</v>
      </c>
      <c r="H1137" s="29">
        <v>65</v>
      </c>
      <c r="J1137" s="7" t="s">
        <v>1188</v>
      </c>
      <c r="K1137" s="29">
        <v>65</v>
      </c>
      <c r="M1137" s="7" t="s">
        <v>1188</v>
      </c>
      <c r="N1137" s="29">
        <v>65</v>
      </c>
      <c r="P1137" s="7" t="s">
        <v>1188</v>
      </c>
      <c r="Q1137" s="29">
        <v>65</v>
      </c>
      <c r="S1137" s="7" t="s">
        <v>1188</v>
      </c>
      <c r="T1137" s="29">
        <v>65</v>
      </c>
      <c r="V1137" s="7" t="s">
        <v>1188</v>
      </c>
      <c r="W1137" s="29">
        <v>65</v>
      </c>
    </row>
    <row r="1138" spans="1:23" x14ac:dyDescent="0.3">
      <c r="A1138" s="6" t="s">
        <v>1189</v>
      </c>
      <c r="B1138" s="29">
        <v>65</v>
      </c>
      <c r="D1138" s="7" t="s">
        <v>1189</v>
      </c>
      <c r="E1138" s="33">
        <v>67</v>
      </c>
      <c r="G1138" s="7" t="s">
        <v>1189</v>
      </c>
      <c r="H1138" s="29">
        <v>65</v>
      </c>
      <c r="J1138" s="7" t="s">
        <v>1189</v>
      </c>
      <c r="K1138" s="29">
        <v>65</v>
      </c>
      <c r="M1138" s="7" t="s">
        <v>1189</v>
      </c>
      <c r="N1138" s="29">
        <v>65</v>
      </c>
      <c r="P1138" s="7" t="s">
        <v>1189</v>
      </c>
      <c r="Q1138" s="29">
        <v>65</v>
      </c>
      <c r="S1138" s="7" t="s">
        <v>1189</v>
      </c>
      <c r="T1138" s="29">
        <v>65</v>
      </c>
      <c r="V1138" s="7" t="s">
        <v>1189</v>
      </c>
      <c r="W1138" s="29">
        <v>65</v>
      </c>
    </row>
    <row r="1139" spans="1:23" x14ac:dyDescent="0.3">
      <c r="A1139" s="6" t="s">
        <v>1190</v>
      </c>
      <c r="B1139" s="29">
        <v>65</v>
      </c>
      <c r="D1139" s="7" t="s">
        <v>1190</v>
      </c>
      <c r="E1139" s="33">
        <v>67</v>
      </c>
      <c r="G1139" s="7" t="s">
        <v>1190</v>
      </c>
      <c r="H1139" s="29">
        <v>65</v>
      </c>
      <c r="J1139" s="7" t="s">
        <v>1190</v>
      </c>
      <c r="K1139" s="29">
        <v>65</v>
      </c>
      <c r="M1139" s="7" t="s">
        <v>1190</v>
      </c>
      <c r="N1139" s="29">
        <v>65</v>
      </c>
      <c r="P1139" s="7" t="s">
        <v>1190</v>
      </c>
      <c r="Q1139" s="29">
        <v>65</v>
      </c>
      <c r="S1139" s="7" t="s">
        <v>1190</v>
      </c>
      <c r="T1139" s="29">
        <v>65</v>
      </c>
      <c r="V1139" s="7" t="s">
        <v>1190</v>
      </c>
      <c r="W1139" s="29">
        <v>65</v>
      </c>
    </row>
    <row r="1140" spans="1:23" x14ac:dyDescent="0.3">
      <c r="A1140" s="6" t="s">
        <v>1191</v>
      </c>
      <c r="B1140" s="29">
        <v>65</v>
      </c>
      <c r="D1140" s="7" t="s">
        <v>1191</v>
      </c>
      <c r="E1140" s="33">
        <v>67</v>
      </c>
      <c r="G1140" s="7" t="s">
        <v>1191</v>
      </c>
      <c r="H1140" s="29">
        <v>65</v>
      </c>
      <c r="J1140" s="7" t="s">
        <v>1191</v>
      </c>
      <c r="K1140" s="29">
        <v>65</v>
      </c>
      <c r="M1140" s="7" t="s">
        <v>1191</v>
      </c>
      <c r="N1140" s="29">
        <v>65</v>
      </c>
      <c r="P1140" s="7" t="s">
        <v>1191</v>
      </c>
      <c r="Q1140" s="29">
        <v>65</v>
      </c>
      <c r="S1140" s="7" t="s">
        <v>1191</v>
      </c>
      <c r="T1140" s="29">
        <v>65</v>
      </c>
      <c r="V1140" s="7" t="s">
        <v>1191</v>
      </c>
      <c r="W1140" s="29">
        <v>65</v>
      </c>
    </row>
    <row r="1141" spans="1:23" x14ac:dyDescent="0.3">
      <c r="A1141" s="6" t="s">
        <v>1192</v>
      </c>
      <c r="B1141" s="29">
        <v>65</v>
      </c>
      <c r="D1141" s="7" t="s">
        <v>1192</v>
      </c>
      <c r="E1141" s="33">
        <v>67</v>
      </c>
      <c r="G1141" s="7" t="s">
        <v>1192</v>
      </c>
      <c r="H1141" s="29">
        <v>65</v>
      </c>
      <c r="J1141" s="7" t="s">
        <v>1192</v>
      </c>
      <c r="K1141" s="29">
        <v>65</v>
      </c>
      <c r="M1141" s="7" t="s">
        <v>1192</v>
      </c>
      <c r="N1141" s="29">
        <v>65</v>
      </c>
      <c r="P1141" s="7" t="s">
        <v>1192</v>
      </c>
      <c r="Q1141" s="29">
        <v>65</v>
      </c>
      <c r="S1141" s="7" t="s">
        <v>1192</v>
      </c>
      <c r="T1141" s="29">
        <v>65</v>
      </c>
      <c r="V1141" s="7" t="s">
        <v>1192</v>
      </c>
      <c r="W1141" s="29">
        <v>65</v>
      </c>
    </row>
    <row r="1142" spans="1:23" x14ac:dyDescent="0.3">
      <c r="A1142" s="6" t="s">
        <v>1193</v>
      </c>
      <c r="B1142" s="29">
        <v>65</v>
      </c>
      <c r="D1142" s="7" t="s">
        <v>1193</v>
      </c>
      <c r="E1142" s="33">
        <v>67</v>
      </c>
      <c r="G1142" s="7" t="s">
        <v>1193</v>
      </c>
      <c r="H1142" s="29">
        <v>65</v>
      </c>
      <c r="J1142" s="7" t="s">
        <v>1193</v>
      </c>
      <c r="K1142" s="29">
        <v>65</v>
      </c>
      <c r="M1142" s="7" t="s">
        <v>1193</v>
      </c>
      <c r="N1142" s="29">
        <v>65</v>
      </c>
      <c r="P1142" s="7" t="s">
        <v>1193</v>
      </c>
      <c r="Q1142" s="29">
        <v>65</v>
      </c>
      <c r="S1142" s="7" t="s">
        <v>1193</v>
      </c>
      <c r="T1142" s="29">
        <v>65</v>
      </c>
      <c r="V1142" s="7" t="s">
        <v>1193</v>
      </c>
      <c r="W1142" s="29">
        <v>65</v>
      </c>
    </row>
    <row r="1143" spans="1:23" x14ac:dyDescent="0.3">
      <c r="A1143" s="6" t="s">
        <v>1194</v>
      </c>
      <c r="B1143" s="29">
        <v>65</v>
      </c>
      <c r="D1143" s="7" t="s">
        <v>1194</v>
      </c>
      <c r="E1143" s="33">
        <v>67</v>
      </c>
      <c r="G1143" s="7" t="s">
        <v>1194</v>
      </c>
      <c r="H1143" s="29">
        <v>65</v>
      </c>
      <c r="J1143" s="7" t="s">
        <v>1194</v>
      </c>
      <c r="K1143" s="29">
        <v>65</v>
      </c>
      <c r="M1143" s="7" t="s">
        <v>1194</v>
      </c>
      <c r="N1143" s="29">
        <v>65</v>
      </c>
      <c r="P1143" s="7" t="s">
        <v>1194</v>
      </c>
      <c r="Q1143" s="29">
        <v>65</v>
      </c>
      <c r="S1143" s="7" t="s">
        <v>1194</v>
      </c>
      <c r="T1143" s="29">
        <v>65</v>
      </c>
      <c r="V1143" s="7" t="s">
        <v>1194</v>
      </c>
      <c r="W1143" s="29">
        <v>65</v>
      </c>
    </row>
    <row r="1144" spans="1:23" x14ac:dyDescent="0.3">
      <c r="A1144" s="6" t="s">
        <v>1195</v>
      </c>
      <c r="B1144" s="29">
        <v>65</v>
      </c>
      <c r="D1144" s="7" t="s">
        <v>1195</v>
      </c>
      <c r="E1144" s="33">
        <v>66</v>
      </c>
      <c r="G1144" s="7" t="s">
        <v>1195</v>
      </c>
      <c r="H1144" s="29">
        <v>65</v>
      </c>
      <c r="J1144" s="7" t="s">
        <v>1195</v>
      </c>
      <c r="K1144" s="29">
        <v>65</v>
      </c>
      <c r="M1144" s="7" t="s">
        <v>1195</v>
      </c>
      <c r="N1144" s="29">
        <v>65</v>
      </c>
      <c r="P1144" s="7" t="s">
        <v>1195</v>
      </c>
      <c r="Q1144" s="29">
        <v>65</v>
      </c>
      <c r="S1144" s="7" t="s">
        <v>1195</v>
      </c>
      <c r="T1144" s="29">
        <v>65</v>
      </c>
      <c r="V1144" s="7" t="s">
        <v>1195</v>
      </c>
      <c r="W1144" s="29">
        <v>65</v>
      </c>
    </row>
    <row r="1145" spans="1:23" x14ac:dyDescent="0.3">
      <c r="A1145" s="6" t="s">
        <v>1196</v>
      </c>
      <c r="B1145" s="29">
        <v>65</v>
      </c>
      <c r="D1145" s="7" t="s">
        <v>1196</v>
      </c>
      <c r="E1145" s="33">
        <v>66</v>
      </c>
      <c r="G1145" s="7" t="s">
        <v>1196</v>
      </c>
      <c r="H1145" s="29">
        <v>65</v>
      </c>
      <c r="J1145" s="7" t="s">
        <v>1196</v>
      </c>
      <c r="K1145" s="29">
        <v>65</v>
      </c>
      <c r="M1145" s="7" t="s">
        <v>1196</v>
      </c>
      <c r="N1145" s="29">
        <v>65</v>
      </c>
      <c r="P1145" s="7" t="s">
        <v>1196</v>
      </c>
      <c r="Q1145" s="29">
        <v>65</v>
      </c>
      <c r="S1145" s="7" t="s">
        <v>1196</v>
      </c>
      <c r="T1145" s="29">
        <v>65</v>
      </c>
      <c r="V1145" s="7" t="s">
        <v>1196</v>
      </c>
      <c r="W1145" s="29">
        <v>65</v>
      </c>
    </row>
    <row r="1146" spans="1:23" x14ac:dyDescent="0.3">
      <c r="A1146" s="6" t="s">
        <v>1197</v>
      </c>
      <c r="B1146" s="29">
        <v>65</v>
      </c>
      <c r="D1146" s="7" t="s">
        <v>1197</v>
      </c>
      <c r="E1146" s="33">
        <v>66</v>
      </c>
      <c r="G1146" s="7" t="s">
        <v>1197</v>
      </c>
      <c r="H1146" s="29">
        <v>65</v>
      </c>
      <c r="J1146" s="7" t="s">
        <v>1197</v>
      </c>
      <c r="K1146" s="29">
        <v>65</v>
      </c>
      <c r="M1146" s="7" t="s">
        <v>1197</v>
      </c>
      <c r="N1146" s="29">
        <v>65</v>
      </c>
      <c r="P1146" s="7" t="s">
        <v>1197</v>
      </c>
      <c r="Q1146" s="29">
        <v>65</v>
      </c>
      <c r="S1146" s="7" t="s">
        <v>1197</v>
      </c>
      <c r="T1146" s="29">
        <v>65</v>
      </c>
      <c r="V1146" s="7" t="s">
        <v>1197</v>
      </c>
      <c r="W1146" s="29">
        <v>65</v>
      </c>
    </row>
    <row r="1147" spans="1:23" x14ac:dyDescent="0.3">
      <c r="A1147" s="6" t="s">
        <v>1198</v>
      </c>
      <c r="B1147" s="29">
        <v>65</v>
      </c>
      <c r="D1147" s="7" t="s">
        <v>1198</v>
      </c>
      <c r="E1147" s="33">
        <v>66</v>
      </c>
      <c r="G1147" s="7" t="s">
        <v>1198</v>
      </c>
      <c r="H1147" s="29">
        <v>65</v>
      </c>
      <c r="J1147" s="7" t="s">
        <v>1198</v>
      </c>
      <c r="K1147" s="29">
        <v>65</v>
      </c>
      <c r="M1147" s="7" t="s">
        <v>1198</v>
      </c>
      <c r="N1147" s="29">
        <v>65</v>
      </c>
      <c r="P1147" s="7" t="s">
        <v>1198</v>
      </c>
      <c r="Q1147" s="29">
        <v>65</v>
      </c>
      <c r="S1147" s="7" t="s">
        <v>1198</v>
      </c>
      <c r="T1147" s="29">
        <v>65</v>
      </c>
      <c r="V1147" s="7" t="s">
        <v>1198</v>
      </c>
      <c r="W1147" s="29">
        <v>65</v>
      </c>
    </row>
    <row r="1148" spans="1:23" x14ac:dyDescent="0.3">
      <c r="A1148" s="6" t="s">
        <v>1199</v>
      </c>
      <c r="B1148" s="29">
        <v>65</v>
      </c>
      <c r="D1148" s="7" t="s">
        <v>1199</v>
      </c>
      <c r="E1148" s="33">
        <v>66</v>
      </c>
      <c r="G1148" s="7" t="s">
        <v>1199</v>
      </c>
      <c r="H1148" s="29">
        <v>65</v>
      </c>
      <c r="J1148" s="7" t="s">
        <v>1199</v>
      </c>
      <c r="K1148" s="29">
        <v>65</v>
      </c>
      <c r="M1148" s="7" t="s">
        <v>1199</v>
      </c>
      <c r="N1148" s="29">
        <v>65</v>
      </c>
      <c r="P1148" s="7" t="s">
        <v>1199</v>
      </c>
      <c r="Q1148" s="29">
        <v>65</v>
      </c>
      <c r="S1148" s="7" t="s">
        <v>1199</v>
      </c>
      <c r="T1148" s="29">
        <v>65</v>
      </c>
      <c r="V1148" s="7" t="s">
        <v>1199</v>
      </c>
      <c r="W1148" s="29">
        <v>65</v>
      </c>
    </row>
    <row r="1149" spans="1:23" x14ac:dyDescent="0.3">
      <c r="A1149" s="6" t="s">
        <v>1200</v>
      </c>
      <c r="B1149" s="29">
        <v>65</v>
      </c>
      <c r="D1149" s="7" t="s">
        <v>1200</v>
      </c>
      <c r="E1149" s="33">
        <v>66</v>
      </c>
      <c r="G1149" s="7" t="s">
        <v>1200</v>
      </c>
      <c r="H1149" s="29">
        <v>65</v>
      </c>
      <c r="J1149" s="7" t="s">
        <v>1200</v>
      </c>
      <c r="K1149" s="29">
        <v>65</v>
      </c>
      <c r="M1149" s="7" t="s">
        <v>1200</v>
      </c>
      <c r="N1149" s="29">
        <v>65</v>
      </c>
      <c r="P1149" s="7" t="s">
        <v>1200</v>
      </c>
      <c r="Q1149" s="29">
        <v>65</v>
      </c>
      <c r="S1149" s="7" t="s">
        <v>1200</v>
      </c>
      <c r="T1149" s="29">
        <v>65</v>
      </c>
      <c r="V1149" s="7" t="s">
        <v>1200</v>
      </c>
      <c r="W1149" s="29">
        <v>65</v>
      </c>
    </row>
    <row r="1150" spans="1:23" x14ac:dyDescent="0.3">
      <c r="A1150" s="6" t="s">
        <v>1201</v>
      </c>
      <c r="B1150" s="29">
        <v>65</v>
      </c>
      <c r="D1150" s="7" t="s">
        <v>1201</v>
      </c>
      <c r="E1150" s="33">
        <v>66</v>
      </c>
      <c r="G1150" s="7" t="s">
        <v>1201</v>
      </c>
      <c r="H1150" s="29">
        <v>65</v>
      </c>
      <c r="J1150" s="7" t="s">
        <v>1201</v>
      </c>
      <c r="K1150" s="29">
        <v>65</v>
      </c>
      <c r="M1150" s="7" t="s">
        <v>1201</v>
      </c>
      <c r="N1150" s="29">
        <v>65</v>
      </c>
      <c r="P1150" s="7" t="s">
        <v>1201</v>
      </c>
      <c r="Q1150" s="29">
        <v>65</v>
      </c>
      <c r="S1150" s="7" t="s">
        <v>1201</v>
      </c>
      <c r="T1150" s="29">
        <v>65</v>
      </c>
      <c r="V1150" s="7" t="s">
        <v>1201</v>
      </c>
      <c r="W1150" s="29">
        <v>65</v>
      </c>
    </row>
    <row r="1151" spans="1:23" x14ac:dyDescent="0.3">
      <c r="A1151" s="6" t="s">
        <v>1202</v>
      </c>
      <c r="B1151" s="29">
        <v>65</v>
      </c>
      <c r="D1151" s="7" t="s">
        <v>1202</v>
      </c>
      <c r="E1151" s="33">
        <v>66</v>
      </c>
      <c r="G1151" s="7" t="s">
        <v>1202</v>
      </c>
      <c r="H1151" s="29">
        <v>65</v>
      </c>
      <c r="J1151" s="7" t="s">
        <v>1202</v>
      </c>
      <c r="K1151" s="29">
        <v>65</v>
      </c>
      <c r="M1151" s="7" t="s">
        <v>1202</v>
      </c>
      <c r="N1151" s="29">
        <v>65</v>
      </c>
      <c r="P1151" s="7" t="s">
        <v>1202</v>
      </c>
      <c r="Q1151" s="29">
        <v>65</v>
      </c>
      <c r="S1151" s="7" t="s">
        <v>1202</v>
      </c>
      <c r="T1151" s="29">
        <v>65</v>
      </c>
      <c r="V1151" s="7" t="s">
        <v>1202</v>
      </c>
      <c r="W1151" s="29">
        <v>65</v>
      </c>
    </row>
    <row r="1152" spans="1:23" x14ac:dyDescent="0.3">
      <c r="A1152" s="6" t="s">
        <v>1203</v>
      </c>
      <c r="B1152" s="29">
        <v>65</v>
      </c>
      <c r="D1152" s="7" t="s">
        <v>1203</v>
      </c>
      <c r="E1152" s="33">
        <v>66</v>
      </c>
      <c r="G1152" s="7" t="s">
        <v>1203</v>
      </c>
      <c r="H1152" s="29">
        <v>65</v>
      </c>
      <c r="J1152" s="7" t="s">
        <v>1203</v>
      </c>
      <c r="K1152" s="29">
        <v>65</v>
      </c>
      <c r="M1152" s="7" t="s">
        <v>1203</v>
      </c>
      <c r="N1152" s="29">
        <v>65</v>
      </c>
      <c r="P1152" s="7" t="s">
        <v>1203</v>
      </c>
      <c r="Q1152" s="29">
        <v>65</v>
      </c>
      <c r="S1152" s="7" t="s">
        <v>1203</v>
      </c>
      <c r="T1152" s="29">
        <v>65</v>
      </c>
      <c r="V1152" s="7" t="s">
        <v>1203</v>
      </c>
      <c r="W1152" s="29">
        <v>65</v>
      </c>
    </row>
    <row r="1153" spans="1:23" x14ac:dyDescent="0.3">
      <c r="A1153" s="6" t="s">
        <v>1204</v>
      </c>
      <c r="B1153" s="29">
        <v>65</v>
      </c>
      <c r="D1153" s="7" t="s">
        <v>1204</v>
      </c>
      <c r="E1153" s="33">
        <v>66</v>
      </c>
      <c r="G1153" s="7" t="s">
        <v>1204</v>
      </c>
      <c r="H1153" s="29">
        <v>65</v>
      </c>
      <c r="J1153" s="7" t="s">
        <v>1204</v>
      </c>
      <c r="K1153" s="29">
        <v>65</v>
      </c>
      <c r="M1153" s="7" t="s">
        <v>1204</v>
      </c>
      <c r="N1153" s="29">
        <v>65</v>
      </c>
      <c r="P1153" s="7" t="s">
        <v>1204</v>
      </c>
      <c r="Q1153" s="29">
        <v>65</v>
      </c>
      <c r="S1153" s="7" t="s">
        <v>1204</v>
      </c>
      <c r="T1153" s="29">
        <v>65</v>
      </c>
      <c r="V1153" s="7" t="s">
        <v>1204</v>
      </c>
      <c r="W1153" s="29">
        <v>65</v>
      </c>
    </row>
    <row r="1154" spans="1:23" x14ac:dyDescent="0.3">
      <c r="A1154" s="6" t="s">
        <v>1205</v>
      </c>
      <c r="B1154" s="29">
        <v>64</v>
      </c>
      <c r="D1154" s="7" t="s">
        <v>1205</v>
      </c>
      <c r="E1154" s="33">
        <v>66</v>
      </c>
      <c r="G1154" s="7" t="s">
        <v>1205</v>
      </c>
      <c r="H1154" s="29">
        <v>64</v>
      </c>
      <c r="J1154" s="7" t="s">
        <v>1205</v>
      </c>
      <c r="K1154" s="29">
        <v>64</v>
      </c>
      <c r="M1154" s="7" t="s">
        <v>1205</v>
      </c>
      <c r="N1154" s="29">
        <v>64</v>
      </c>
      <c r="P1154" s="7" t="s">
        <v>1205</v>
      </c>
      <c r="Q1154" s="29">
        <v>64</v>
      </c>
      <c r="S1154" s="7" t="s">
        <v>1205</v>
      </c>
      <c r="T1154" s="29">
        <v>64</v>
      </c>
      <c r="V1154" s="7" t="s">
        <v>1205</v>
      </c>
      <c r="W1154" s="29">
        <v>64</v>
      </c>
    </row>
    <row r="1155" spans="1:23" x14ac:dyDescent="0.3">
      <c r="A1155" s="6" t="s">
        <v>1206</v>
      </c>
      <c r="B1155" s="29">
        <v>64</v>
      </c>
      <c r="D1155" s="7" t="s">
        <v>1206</v>
      </c>
      <c r="E1155" s="33">
        <v>66</v>
      </c>
      <c r="G1155" s="7" t="s">
        <v>1206</v>
      </c>
      <c r="H1155" s="29">
        <v>64</v>
      </c>
      <c r="J1155" s="7" t="s">
        <v>1206</v>
      </c>
      <c r="K1155" s="29">
        <v>64</v>
      </c>
      <c r="M1155" s="7" t="s">
        <v>1206</v>
      </c>
      <c r="N1155" s="29">
        <v>64</v>
      </c>
      <c r="P1155" s="7" t="s">
        <v>1206</v>
      </c>
      <c r="Q1155" s="29">
        <v>64</v>
      </c>
      <c r="S1155" s="7" t="s">
        <v>1206</v>
      </c>
      <c r="T1155" s="29">
        <v>64</v>
      </c>
      <c r="V1155" s="7" t="s">
        <v>1206</v>
      </c>
      <c r="W1155" s="29">
        <v>64</v>
      </c>
    </row>
    <row r="1156" spans="1:23" x14ac:dyDescent="0.3">
      <c r="A1156" s="6" t="s">
        <v>1207</v>
      </c>
      <c r="B1156" s="29">
        <v>64</v>
      </c>
      <c r="D1156" s="7" t="s">
        <v>1207</v>
      </c>
      <c r="E1156" s="33">
        <v>66</v>
      </c>
      <c r="G1156" s="7" t="s">
        <v>1207</v>
      </c>
      <c r="H1156" s="29">
        <v>64</v>
      </c>
      <c r="J1156" s="7" t="s">
        <v>1207</v>
      </c>
      <c r="K1156" s="29">
        <v>64</v>
      </c>
      <c r="M1156" s="7" t="s">
        <v>1207</v>
      </c>
      <c r="N1156" s="29">
        <v>64</v>
      </c>
      <c r="P1156" s="7" t="s">
        <v>1207</v>
      </c>
      <c r="Q1156" s="29">
        <v>64</v>
      </c>
      <c r="S1156" s="7" t="s">
        <v>1207</v>
      </c>
      <c r="T1156" s="29">
        <v>64</v>
      </c>
      <c r="V1156" s="7" t="s">
        <v>1207</v>
      </c>
      <c r="W1156" s="29">
        <v>64</v>
      </c>
    </row>
    <row r="1157" spans="1:23" x14ac:dyDescent="0.3">
      <c r="A1157" s="6" t="s">
        <v>1208</v>
      </c>
      <c r="B1157" s="29">
        <v>64</v>
      </c>
      <c r="D1157" s="7" t="s">
        <v>1208</v>
      </c>
      <c r="E1157" s="33">
        <v>66</v>
      </c>
      <c r="G1157" s="7" t="s">
        <v>1208</v>
      </c>
      <c r="H1157" s="29">
        <v>64</v>
      </c>
      <c r="J1157" s="7" t="s">
        <v>1208</v>
      </c>
      <c r="K1157" s="29">
        <v>64</v>
      </c>
      <c r="M1157" s="7" t="s">
        <v>1208</v>
      </c>
      <c r="N1157" s="29">
        <v>64</v>
      </c>
      <c r="P1157" s="7" t="s">
        <v>1208</v>
      </c>
      <c r="Q1157" s="29">
        <v>64</v>
      </c>
      <c r="S1157" s="7" t="s">
        <v>1208</v>
      </c>
      <c r="T1157" s="29">
        <v>64</v>
      </c>
      <c r="V1157" s="7" t="s">
        <v>1208</v>
      </c>
      <c r="W1157" s="29">
        <v>64</v>
      </c>
    </row>
    <row r="1158" spans="1:23" x14ac:dyDescent="0.3">
      <c r="A1158" s="6" t="s">
        <v>1209</v>
      </c>
      <c r="B1158" s="29">
        <v>64</v>
      </c>
      <c r="D1158" s="7" t="s">
        <v>1209</v>
      </c>
      <c r="E1158" s="33">
        <v>66</v>
      </c>
      <c r="G1158" s="7" t="s">
        <v>1209</v>
      </c>
      <c r="H1158" s="29">
        <v>64</v>
      </c>
      <c r="J1158" s="7" t="s">
        <v>1209</v>
      </c>
      <c r="K1158" s="29">
        <v>64</v>
      </c>
      <c r="M1158" s="7" t="s">
        <v>1209</v>
      </c>
      <c r="N1158" s="29">
        <v>64</v>
      </c>
      <c r="P1158" s="7" t="s">
        <v>1209</v>
      </c>
      <c r="Q1158" s="29">
        <v>64</v>
      </c>
      <c r="S1158" s="7" t="s">
        <v>1209</v>
      </c>
      <c r="T1158" s="29">
        <v>64</v>
      </c>
      <c r="V1158" s="7" t="s">
        <v>1209</v>
      </c>
      <c r="W1158" s="29">
        <v>64</v>
      </c>
    </row>
    <row r="1159" spans="1:23" x14ac:dyDescent="0.3">
      <c r="A1159" s="6" t="s">
        <v>1210</v>
      </c>
      <c r="B1159" s="29">
        <v>64</v>
      </c>
      <c r="D1159" s="7" t="s">
        <v>1210</v>
      </c>
      <c r="E1159" s="33">
        <v>66</v>
      </c>
      <c r="G1159" s="7" t="s">
        <v>1210</v>
      </c>
      <c r="H1159" s="29">
        <v>64</v>
      </c>
      <c r="J1159" s="7" t="s">
        <v>1210</v>
      </c>
      <c r="K1159" s="29">
        <v>64</v>
      </c>
      <c r="M1159" s="7" t="s">
        <v>1210</v>
      </c>
      <c r="N1159" s="29">
        <v>64</v>
      </c>
      <c r="P1159" s="7" t="s">
        <v>1210</v>
      </c>
      <c r="Q1159" s="29">
        <v>64</v>
      </c>
      <c r="S1159" s="7" t="s">
        <v>1210</v>
      </c>
      <c r="T1159" s="29">
        <v>64</v>
      </c>
      <c r="V1159" s="7" t="s">
        <v>1210</v>
      </c>
      <c r="W1159" s="29">
        <v>64</v>
      </c>
    </row>
    <row r="1160" spans="1:23" x14ac:dyDescent="0.3">
      <c r="A1160" s="6" t="s">
        <v>1211</v>
      </c>
      <c r="B1160" s="29">
        <v>64</v>
      </c>
      <c r="D1160" s="7" t="s">
        <v>1211</v>
      </c>
      <c r="E1160" s="33">
        <v>66</v>
      </c>
      <c r="G1160" s="7" t="s">
        <v>1211</v>
      </c>
      <c r="H1160" s="29">
        <v>64</v>
      </c>
      <c r="J1160" s="7" t="s">
        <v>1211</v>
      </c>
      <c r="K1160" s="29">
        <v>64</v>
      </c>
      <c r="M1160" s="7" t="s">
        <v>1211</v>
      </c>
      <c r="N1160" s="29">
        <v>64</v>
      </c>
      <c r="P1160" s="7" t="s">
        <v>1211</v>
      </c>
      <c r="Q1160" s="29">
        <v>64</v>
      </c>
      <c r="S1160" s="7" t="s">
        <v>1211</v>
      </c>
      <c r="T1160" s="29">
        <v>64</v>
      </c>
      <c r="V1160" s="7" t="s">
        <v>1211</v>
      </c>
      <c r="W1160" s="29">
        <v>64</v>
      </c>
    </row>
    <row r="1161" spans="1:23" x14ac:dyDescent="0.3">
      <c r="A1161" s="6" t="s">
        <v>1212</v>
      </c>
      <c r="B1161" s="29">
        <v>64</v>
      </c>
      <c r="D1161" s="7" t="s">
        <v>1212</v>
      </c>
      <c r="E1161" s="33">
        <v>66</v>
      </c>
      <c r="G1161" s="7" t="s">
        <v>1212</v>
      </c>
      <c r="H1161" s="29">
        <v>64</v>
      </c>
      <c r="J1161" s="7" t="s">
        <v>1212</v>
      </c>
      <c r="K1161" s="29">
        <v>64</v>
      </c>
      <c r="M1161" s="7" t="s">
        <v>1212</v>
      </c>
      <c r="N1161" s="29">
        <v>64</v>
      </c>
      <c r="P1161" s="7" t="s">
        <v>1212</v>
      </c>
      <c r="Q1161" s="29">
        <v>64</v>
      </c>
      <c r="S1161" s="7" t="s">
        <v>1212</v>
      </c>
      <c r="T1161" s="29">
        <v>64</v>
      </c>
      <c r="V1161" s="7" t="s">
        <v>1212</v>
      </c>
      <c r="W1161" s="29">
        <v>64</v>
      </c>
    </row>
    <row r="1162" spans="1:23" x14ac:dyDescent="0.3">
      <c r="A1162" s="6" t="s">
        <v>1213</v>
      </c>
      <c r="B1162" s="29">
        <v>64</v>
      </c>
      <c r="D1162" s="7" t="s">
        <v>1213</v>
      </c>
      <c r="E1162" s="33">
        <v>66</v>
      </c>
      <c r="G1162" s="7" t="s">
        <v>1213</v>
      </c>
      <c r="H1162" s="29">
        <v>64</v>
      </c>
      <c r="J1162" s="7" t="s">
        <v>1213</v>
      </c>
      <c r="K1162" s="29">
        <v>64</v>
      </c>
      <c r="M1162" s="7" t="s">
        <v>1213</v>
      </c>
      <c r="N1162" s="29">
        <v>64</v>
      </c>
      <c r="P1162" s="7" t="s">
        <v>1213</v>
      </c>
      <c r="Q1162" s="29">
        <v>64</v>
      </c>
      <c r="S1162" s="7" t="s">
        <v>1213</v>
      </c>
      <c r="T1162" s="29">
        <v>64</v>
      </c>
      <c r="V1162" s="7" t="s">
        <v>1213</v>
      </c>
      <c r="W1162" s="29">
        <v>64</v>
      </c>
    </row>
    <row r="1163" spans="1:23" x14ac:dyDescent="0.3">
      <c r="A1163" s="6" t="s">
        <v>1214</v>
      </c>
      <c r="B1163" s="29">
        <v>64</v>
      </c>
      <c r="D1163" s="7" t="s">
        <v>1214</v>
      </c>
      <c r="E1163" s="33">
        <v>66</v>
      </c>
      <c r="G1163" s="7" t="s">
        <v>1214</v>
      </c>
      <c r="H1163" s="29">
        <v>64</v>
      </c>
      <c r="J1163" s="7" t="s">
        <v>1214</v>
      </c>
      <c r="K1163" s="29">
        <v>64</v>
      </c>
      <c r="M1163" s="7" t="s">
        <v>1214</v>
      </c>
      <c r="N1163" s="29">
        <v>64</v>
      </c>
      <c r="P1163" s="7" t="s">
        <v>1214</v>
      </c>
      <c r="Q1163" s="29">
        <v>64</v>
      </c>
      <c r="S1163" s="7" t="s">
        <v>1214</v>
      </c>
      <c r="T1163" s="29">
        <v>64</v>
      </c>
      <c r="V1163" s="7" t="s">
        <v>1214</v>
      </c>
      <c r="W1163" s="29">
        <v>64</v>
      </c>
    </row>
    <row r="1164" spans="1:23" x14ac:dyDescent="0.3">
      <c r="A1164" s="6" t="s">
        <v>1215</v>
      </c>
      <c r="B1164" s="29">
        <v>64</v>
      </c>
      <c r="D1164" s="7" t="s">
        <v>1215</v>
      </c>
      <c r="E1164" s="33">
        <v>66</v>
      </c>
      <c r="G1164" s="7" t="s">
        <v>1215</v>
      </c>
      <c r="H1164" s="29">
        <v>64</v>
      </c>
      <c r="J1164" s="7" t="s">
        <v>1215</v>
      </c>
      <c r="K1164" s="29">
        <v>64</v>
      </c>
      <c r="M1164" s="7" t="s">
        <v>1215</v>
      </c>
      <c r="N1164" s="29">
        <v>64</v>
      </c>
      <c r="P1164" s="7" t="s">
        <v>1215</v>
      </c>
      <c r="Q1164" s="29">
        <v>64</v>
      </c>
      <c r="S1164" s="7" t="s">
        <v>1215</v>
      </c>
      <c r="T1164" s="29">
        <v>64</v>
      </c>
      <c r="V1164" s="7" t="s">
        <v>1215</v>
      </c>
      <c r="W1164" s="29">
        <v>64</v>
      </c>
    </row>
    <row r="1165" spans="1:23" x14ac:dyDescent="0.3">
      <c r="A1165" s="6" t="s">
        <v>1216</v>
      </c>
      <c r="B1165" s="29">
        <v>64</v>
      </c>
      <c r="D1165" s="7" t="s">
        <v>1216</v>
      </c>
      <c r="E1165" s="33">
        <v>66</v>
      </c>
      <c r="G1165" s="7" t="s">
        <v>1216</v>
      </c>
      <c r="H1165" s="29">
        <v>64</v>
      </c>
      <c r="J1165" s="7" t="s">
        <v>1216</v>
      </c>
      <c r="K1165" s="29">
        <v>64</v>
      </c>
      <c r="M1165" s="7" t="s">
        <v>1216</v>
      </c>
      <c r="N1165" s="29">
        <v>64</v>
      </c>
      <c r="P1165" s="7" t="s">
        <v>1216</v>
      </c>
      <c r="Q1165" s="29">
        <v>64</v>
      </c>
      <c r="S1165" s="7" t="s">
        <v>1216</v>
      </c>
      <c r="T1165" s="29">
        <v>64</v>
      </c>
      <c r="V1165" s="7" t="s">
        <v>1216</v>
      </c>
      <c r="W1165" s="29">
        <v>64</v>
      </c>
    </row>
    <row r="1166" spans="1:23" x14ac:dyDescent="0.3">
      <c r="A1166" s="6" t="s">
        <v>1217</v>
      </c>
      <c r="B1166" s="29">
        <v>64</v>
      </c>
      <c r="D1166" s="7" t="s">
        <v>1217</v>
      </c>
      <c r="E1166" s="33">
        <v>66</v>
      </c>
      <c r="G1166" s="7" t="s">
        <v>1217</v>
      </c>
      <c r="H1166" s="29">
        <v>64</v>
      </c>
      <c r="J1166" s="7" t="s">
        <v>1217</v>
      </c>
      <c r="K1166" s="29">
        <v>64</v>
      </c>
      <c r="M1166" s="7" t="s">
        <v>1217</v>
      </c>
      <c r="N1166" s="29">
        <v>64</v>
      </c>
      <c r="P1166" s="7" t="s">
        <v>1217</v>
      </c>
      <c r="Q1166" s="29">
        <v>64</v>
      </c>
      <c r="S1166" s="7" t="s">
        <v>1217</v>
      </c>
      <c r="T1166" s="29">
        <v>64</v>
      </c>
      <c r="V1166" s="7" t="s">
        <v>1217</v>
      </c>
      <c r="W1166" s="29">
        <v>64</v>
      </c>
    </row>
    <row r="1167" spans="1:23" x14ac:dyDescent="0.3">
      <c r="A1167" s="6" t="s">
        <v>1218</v>
      </c>
      <c r="B1167" s="29">
        <v>64</v>
      </c>
      <c r="D1167" s="7" t="s">
        <v>1218</v>
      </c>
      <c r="E1167" s="33">
        <v>66</v>
      </c>
      <c r="G1167" s="7" t="s">
        <v>1218</v>
      </c>
      <c r="H1167" s="29">
        <v>64</v>
      </c>
      <c r="J1167" s="7" t="s">
        <v>1218</v>
      </c>
      <c r="K1167" s="29">
        <v>64</v>
      </c>
      <c r="M1167" s="7" t="s">
        <v>1218</v>
      </c>
      <c r="N1167" s="29">
        <v>64</v>
      </c>
      <c r="P1167" s="7" t="s">
        <v>1218</v>
      </c>
      <c r="Q1167" s="29">
        <v>64</v>
      </c>
      <c r="S1167" s="7" t="s">
        <v>1218</v>
      </c>
      <c r="T1167" s="29">
        <v>64</v>
      </c>
      <c r="V1167" s="7" t="s">
        <v>1218</v>
      </c>
      <c r="W1167" s="29">
        <v>64</v>
      </c>
    </row>
    <row r="1168" spans="1:23" x14ac:dyDescent="0.3">
      <c r="A1168" s="6" t="s">
        <v>1219</v>
      </c>
      <c r="B1168" s="29">
        <v>64</v>
      </c>
      <c r="D1168" s="7" t="s">
        <v>1219</v>
      </c>
      <c r="E1168" s="33">
        <v>66</v>
      </c>
      <c r="G1168" s="7" t="s">
        <v>1219</v>
      </c>
      <c r="H1168" s="29">
        <v>64</v>
      </c>
      <c r="J1168" s="7" t="s">
        <v>1219</v>
      </c>
      <c r="K1168" s="29">
        <v>64</v>
      </c>
      <c r="M1168" s="7" t="s">
        <v>1219</v>
      </c>
      <c r="N1168" s="29">
        <v>64</v>
      </c>
      <c r="P1168" s="7" t="s">
        <v>1219</v>
      </c>
      <c r="Q1168" s="29">
        <v>64</v>
      </c>
      <c r="S1168" s="7" t="s">
        <v>1219</v>
      </c>
      <c r="T1168" s="29">
        <v>64</v>
      </c>
      <c r="V1168" s="7" t="s">
        <v>1219</v>
      </c>
      <c r="W1168" s="29">
        <v>64</v>
      </c>
    </row>
    <row r="1169" spans="1:23" x14ac:dyDescent="0.3">
      <c r="A1169" s="6" t="s">
        <v>1220</v>
      </c>
      <c r="B1169" s="29">
        <v>64</v>
      </c>
      <c r="D1169" s="7" t="s">
        <v>1220</v>
      </c>
      <c r="E1169" s="33">
        <v>66</v>
      </c>
      <c r="G1169" s="7" t="s">
        <v>1220</v>
      </c>
      <c r="H1169" s="29">
        <v>64</v>
      </c>
      <c r="J1169" s="7" t="s">
        <v>1220</v>
      </c>
      <c r="K1169" s="29">
        <v>64</v>
      </c>
      <c r="M1169" s="7" t="s">
        <v>1220</v>
      </c>
      <c r="N1169" s="29">
        <v>64</v>
      </c>
      <c r="P1169" s="7" t="s">
        <v>1220</v>
      </c>
      <c r="Q1169" s="29">
        <v>64</v>
      </c>
      <c r="S1169" s="7" t="s">
        <v>1220</v>
      </c>
      <c r="T1169" s="29">
        <v>64</v>
      </c>
      <c r="V1169" s="7" t="s">
        <v>1220</v>
      </c>
      <c r="W1169" s="29">
        <v>64</v>
      </c>
    </row>
    <row r="1170" spans="1:23" x14ac:dyDescent="0.3">
      <c r="A1170" s="6" t="s">
        <v>1221</v>
      </c>
      <c r="B1170" s="29">
        <v>64</v>
      </c>
      <c r="D1170" s="7" t="s">
        <v>1221</v>
      </c>
      <c r="E1170" s="33">
        <v>66</v>
      </c>
      <c r="G1170" s="7" t="s">
        <v>1221</v>
      </c>
      <c r="H1170" s="29">
        <v>64</v>
      </c>
      <c r="J1170" s="7" t="s">
        <v>1221</v>
      </c>
      <c r="K1170" s="29">
        <v>64</v>
      </c>
      <c r="M1170" s="7" t="s">
        <v>1221</v>
      </c>
      <c r="N1170" s="29">
        <v>64</v>
      </c>
      <c r="P1170" s="7" t="s">
        <v>1221</v>
      </c>
      <c r="Q1170" s="29">
        <v>64</v>
      </c>
      <c r="S1170" s="7" t="s">
        <v>1221</v>
      </c>
      <c r="T1170" s="29">
        <v>64</v>
      </c>
      <c r="V1170" s="7" t="s">
        <v>1221</v>
      </c>
      <c r="W1170" s="29">
        <v>64</v>
      </c>
    </row>
    <row r="1171" spans="1:23" x14ac:dyDescent="0.3">
      <c r="A1171" s="6" t="s">
        <v>1222</v>
      </c>
      <c r="B1171" s="29">
        <v>64</v>
      </c>
      <c r="D1171" s="7" t="s">
        <v>1222</v>
      </c>
      <c r="E1171" s="33">
        <v>66</v>
      </c>
      <c r="G1171" s="7" t="s">
        <v>1222</v>
      </c>
      <c r="H1171" s="29">
        <v>64</v>
      </c>
      <c r="J1171" s="7" t="s">
        <v>1222</v>
      </c>
      <c r="K1171" s="29">
        <v>64</v>
      </c>
      <c r="M1171" s="7" t="s">
        <v>1222</v>
      </c>
      <c r="N1171" s="29">
        <v>64</v>
      </c>
      <c r="P1171" s="7" t="s">
        <v>1222</v>
      </c>
      <c r="Q1171" s="29">
        <v>64</v>
      </c>
      <c r="S1171" s="7" t="s">
        <v>1222</v>
      </c>
      <c r="T1171" s="29">
        <v>64</v>
      </c>
      <c r="V1171" s="7" t="s">
        <v>1222</v>
      </c>
      <c r="W1171" s="29">
        <v>64</v>
      </c>
    </row>
    <row r="1172" spans="1:23" x14ac:dyDescent="0.3">
      <c r="A1172" s="6" t="s">
        <v>1223</v>
      </c>
      <c r="B1172" s="29">
        <v>64</v>
      </c>
      <c r="D1172" s="7" t="s">
        <v>1223</v>
      </c>
      <c r="E1172" s="33">
        <v>66</v>
      </c>
      <c r="G1172" s="7" t="s">
        <v>1223</v>
      </c>
      <c r="H1172" s="29">
        <v>64</v>
      </c>
      <c r="J1172" s="7" t="s">
        <v>1223</v>
      </c>
      <c r="K1172" s="29">
        <v>64</v>
      </c>
      <c r="M1172" s="7" t="s">
        <v>1223</v>
      </c>
      <c r="N1172" s="29">
        <v>64</v>
      </c>
      <c r="P1172" s="7" t="s">
        <v>1223</v>
      </c>
      <c r="Q1172" s="29">
        <v>64</v>
      </c>
      <c r="S1172" s="7" t="s">
        <v>1223</v>
      </c>
      <c r="T1172" s="29">
        <v>64</v>
      </c>
      <c r="V1172" s="7" t="s">
        <v>1223</v>
      </c>
      <c r="W1172" s="29">
        <v>64</v>
      </c>
    </row>
    <row r="1173" spans="1:23" x14ac:dyDescent="0.3">
      <c r="A1173" s="6" t="s">
        <v>1224</v>
      </c>
      <c r="B1173" s="29">
        <v>64</v>
      </c>
      <c r="D1173" s="7" t="s">
        <v>1224</v>
      </c>
      <c r="E1173" s="33">
        <v>66</v>
      </c>
      <c r="G1173" s="7" t="s">
        <v>1224</v>
      </c>
      <c r="H1173" s="29">
        <v>64</v>
      </c>
      <c r="J1173" s="7" t="s">
        <v>1224</v>
      </c>
      <c r="K1173" s="29">
        <v>64</v>
      </c>
      <c r="M1173" s="7" t="s">
        <v>1224</v>
      </c>
      <c r="N1173" s="29">
        <v>64</v>
      </c>
      <c r="P1173" s="7" t="s">
        <v>1224</v>
      </c>
      <c r="Q1173" s="29">
        <v>64</v>
      </c>
      <c r="S1173" s="7" t="s">
        <v>1224</v>
      </c>
      <c r="T1173" s="29">
        <v>64</v>
      </c>
      <c r="V1173" s="7" t="s">
        <v>1224</v>
      </c>
      <c r="W1173" s="29">
        <v>64</v>
      </c>
    </row>
    <row r="1174" spans="1:23" x14ac:dyDescent="0.3">
      <c r="A1174" s="6" t="s">
        <v>1225</v>
      </c>
      <c r="B1174" s="29">
        <v>64</v>
      </c>
      <c r="D1174" s="7" t="s">
        <v>1225</v>
      </c>
      <c r="E1174" s="33">
        <v>65</v>
      </c>
      <c r="G1174" s="7" t="s">
        <v>1225</v>
      </c>
      <c r="H1174" s="29">
        <v>64</v>
      </c>
      <c r="J1174" s="7" t="s">
        <v>1225</v>
      </c>
      <c r="K1174" s="29">
        <v>64</v>
      </c>
      <c r="M1174" s="7" t="s">
        <v>1225</v>
      </c>
      <c r="N1174" s="29">
        <v>64</v>
      </c>
      <c r="P1174" s="7" t="s">
        <v>1225</v>
      </c>
      <c r="Q1174" s="29">
        <v>64</v>
      </c>
      <c r="S1174" s="7" t="s">
        <v>1225</v>
      </c>
      <c r="T1174" s="29">
        <v>64</v>
      </c>
      <c r="V1174" s="7" t="s">
        <v>1225</v>
      </c>
      <c r="W1174" s="29">
        <v>64</v>
      </c>
    </row>
    <row r="1175" spans="1:23" x14ac:dyDescent="0.3">
      <c r="A1175" s="6" t="s">
        <v>1226</v>
      </c>
      <c r="B1175" s="29">
        <v>64</v>
      </c>
      <c r="D1175" s="7" t="s">
        <v>1226</v>
      </c>
      <c r="E1175" s="33">
        <v>65</v>
      </c>
      <c r="G1175" s="7" t="s">
        <v>1226</v>
      </c>
      <c r="H1175" s="29">
        <v>64</v>
      </c>
      <c r="J1175" s="7" t="s">
        <v>1226</v>
      </c>
      <c r="K1175" s="29">
        <v>64</v>
      </c>
      <c r="M1175" s="7" t="s">
        <v>1226</v>
      </c>
      <c r="N1175" s="29">
        <v>64</v>
      </c>
      <c r="P1175" s="7" t="s">
        <v>1226</v>
      </c>
      <c r="Q1175" s="29">
        <v>64</v>
      </c>
      <c r="S1175" s="7" t="s">
        <v>1226</v>
      </c>
      <c r="T1175" s="29">
        <v>64</v>
      </c>
      <c r="V1175" s="7" t="s">
        <v>1226</v>
      </c>
      <c r="W1175" s="29">
        <v>64</v>
      </c>
    </row>
    <row r="1176" spans="1:23" x14ac:dyDescent="0.3">
      <c r="A1176" s="6" t="s">
        <v>1227</v>
      </c>
      <c r="B1176" s="29">
        <v>64</v>
      </c>
      <c r="D1176" s="7" t="s">
        <v>1227</v>
      </c>
      <c r="E1176" s="33">
        <v>65</v>
      </c>
      <c r="G1176" s="7" t="s">
        <v>1227</v>
      </c>
      <c r="H1176" s="29">
        <v>64</v>
      </c>
      <c r="J1176" s="7" t="s">
        <v>1227</v>
      </c>
      <c r="K1176" s="29">
        <v>64</v>
      </c>
      <c r="M1176" s="7" t="s">
        <v>1227</v>
      </c>
      <c r="N1176" s="29">
        <v>64</v>
      </c>
      <c r="P1176" s="7" t="s">
        <v>1227</v>
      </c>
      <c r="Q1176" s="29">
        <v>64</v>
      </c>
      <c r="S1176" s="7" t="s">
        <v>1227</v>
      </c>
      <c r="T1176" s="29">
        <v>64</v>
      </c>
      <c r="V1176" s="7" t="s">
        <v>1227</v>
      </c>
      <c r="W1176" s="29">
        <v>64</v>
      </c>
    </row>
    <row r="1177" spans="1:23" x14ac:dyDescent="0.3">
      <c r="A1177" s="6" t="s">
        <v>1228</v>
      </c>
      <c r="B1177" s="29">
        <v>64</v>
      </c>
      <c r="D1177" s="7" t="s">
        <v>1228</v>
      </c>
      <c r="E1177" s="33">
        <v>65</v>
      </c>
      <c r="G1177" s="7" t="s">
        <v>1228</v>
      </c>
      <c r="H1177" s="29">
        <v>64</v>
      </c>
      <c r="J1177" s="7" t="s">
        <v>1228</v>
      </c>
      <c r="K1177" s="29">
        <v>64</v>
      </c>
      <c r="M1177" s="7" t="s">
        <v>1228</v>
      </c>
      <c r="N1177" s="29">
        <v>64</v>
      </c>
      <c r="P1177" s="7" t="s">
        <v>1228</v>
      </c>
      <c r="Q1177" s="29">
        <v>64</v>
      </c>
      <c r="S1177" s="7" t="s">
        <v>1228</v>
      </c>
      <c r="T1177" s="29">
        <v>64</v>
      </c>
      <c r="V1177" s="7" t="s">
        <v>1228</v>
      </c>
      <c r="W1177" s="29">
        <v>64</v>
      </c>
    </row>
    <row r="1178" spans="1:23" x14ac:dyDescent="0.3">
      <c r="A1178" s="6" t="s">
        <v>1229</v>
      </c>
      <c r="B1178" s="29">
        <v>64</v>
      </c>
      <c r="D1178" s="7" t="s">
        <v>1229</v>
      </c>
      <c r="E1178" s="33">
        <v>65</v>
      </c>
      <c r="G1178" s="7" t="s">
        <v>1229</v>
      </c>
      <c r="H1178" s="29">
        <v>64</v>
      </c>
      <c r="J1178" s="7" t="s">
        <v>1229</v>
      </c>
      <c r="K1178" s="29">
        <v>64</v>
      </c>
      <c r="M1178" s="7" t="s">
        <v>1229</v>
      </c>
      <c r="N1178" s="29">
        <v>64</v>
      </c>
      <c r="P1178" s="7" t="s">
        <v>1229</v>
      </c>
      <c r="Q1178" s="29">
        <v>64</v>
      </c>
      <c r="S1178" s="7" t="s">
        <v>1229</v>
      </c>
      <c r="T1178" s="29">
        <v>64</v>
      </c>
      <c r="V1178" s="7" t="s">
        <v>1229</v>
      </c>
      <c r="W1178" s="29">
        <v>64</v>
      </c>
    </row>
    <row r="1179" spans="1:23" x14ac:dyDescent="0.3">
      <c r="A1179" s="6" t="s">
        <v>1230</v>
      </c>
      <c r="B1179" s="29">
        <v>64</v>
      </c>
      <c r="D1179" s="7" t="s">
        <v>1230</v>
      </c>
      <c r="E1179" s="33">
        <v>65</v>
      </c>
      <c r="G1179" s="7" t="s">
        <v>1230</v>
      </c>
      <c r="H1179" s="29">
        <v>64</v>
      </c>
      <c r="J1179" s="7" t="s">
        <v>1230</v>
      </c>
      <c r="K1179" s="29">
        <v>64</v>
      </c>
      <c r="M1179" s="7" t="s">
        <v>1230</v>
      </c>
      <c r="N1179" s="29">
        <v>64</v>
      </c>
      <c r="P1179" s="7" t="s">
        <v>1230</v>
      </c>
      <c r="Q1179" s="29">
        <v>64</v>
      </c>
      <c r="S1179" s="7" t="s">
        <v>1230</v>
      </c>
      <c r="T1179" s="29">
        <v>64</v>
      </c>
      <c r="V1179" s="7" t="s">
        <v>1230</v>
      </c>
      <c r="W1179" s="29">
        <v>64</v>
      </c>
    </row>
    <row r="1180" spans="1:23" x14ac:dyDescent="0.3">
      <c r="A1180" s="6" t="s">
        <v>1231</v>
      </c>
      <c r="B1180" s="29">
        <v>64</v>
      </c>
      <c r="D1180" s="7" t="s">
        <v>1231</v>
      </c>
      <c r="E1180" s="33">
        <v>65</v>
      </c>
      <c r="G1180" s="7" t="s">
        <v>1231</v>
      </c>
      <c r="H1180" s="29">
        <v>64</v>
      </c>
      <c r="J1180" s="7" t="s">
        <v>1231</v>
      </c>
      <c r="K1180" s="29">
        <v>64</v>
      </c>
      <c r="M1180" s="7" t="s">
        <v>1231</v>
      </c>
      <c r="N1180" s="29">
        <v>64</v>
      </c>
      <c r="P1180" s="7" t="s">
        <v>1231</v>
      </c>
      <c r="Q1180" s="29">
        <v>64</v>
      </c>
      <c r="S1180" s="7" t="s">
        <v>1231</v>
      </c>
      <c r="T1180" s="29">
        <v>64</v>
      </c>
      <c r="V1180" s="7" t="s">
        <v>1231</v>
      </c>
      <c r="W1180" s="29">
        <v>64</v>
      </c>
    </row>
    <row r="1181" spans="1:23" x14ac:dyDescent="0.3">
      <c r="A1181" s="6" t="s">
        <v>1232</v>
      </c>
      <c r="B1181" s="29">
        <v>64</v>
      </c>
      <c r="D1181" s="7" t="s">
        <v>1232</v>
      </c>
      <c r="E1181" s="33">
        <v>65</v>
      </c>
      <c r="G1181" s="7" t="s">
        <v>1232</v>
      </c>
      <c r="H1181" s="29">
        <v>64</v>
      </c>
      <c r="J1181" s="7" t="s">
        <v>1232</v>
      </c>
      <c r="K1181" s="29">
        <v>64</v>
      </c>
      <c r="M1181" s="7" t="s">
        <v>1232</v>
      </c>
      <c r="N1181" s="29">
        <v>64</v>
      </c>
      <c r="P1181" s="7" t="s">
        <v>1232</v>
      </c>
      <c r="Q1181" s="29">
        <v>64</v>
      </c>
      <c r="S1181" s="7" t="s">
        <v>1232</v>
      </c>
      <c r="T1181" s="29">
        <v>64</v>
      </c>
      <c r="V1181" s="7" t="s">
        <v>1232</v>
      </c>
      <c r="W1181" s="29">
        <v>64</v>
      </c>
    </row>
    <row r="1182" spans="1:23" x14ac:dyDescent="0.3">
      <c r="A1182" s="6" t="s">
        <v>1233</v>
      </c>
      <c r="B1182" s="29">
        <v>64</v>
      </c>
      <c r="D1182" s="7" t="s">
        <v>1233</v>
      </c>
      <c r="E1182" s="33">
        <v>65</v>
      </c>
      <c r="G1182" s="7" t="s">
        <v>1233</v>
      </c>
      <c r="H1182" s="29">
        <v>64</v>
      </c>
      <c r="J1182" s="7" t="s">
        <v>1233</v>
      </c>
      <c r="K1182" s="29">
        <v>64</v>
      </c>
      <c r="M1182" s="7" t="s">
        <v>1233</v>
      </c>
      <c r="N1182" s="29">
        <v>64</v>
      </c>
      <c r="P1182" s="7" t="s">
        <v>1233</v>
      </c>
      <c r="Q1182" s="29">
        <v>64</v>
      </c>
      <c r="S1182" s="7" t="s">
        <v>1233</v>
      </c>
      <c r="T1182" s="29">
        <v>64</v>
      </c>
      <c r="V1182" s="7" t="s">
        <v>1233</v>
      </c>
      <c r="W1182" s="29">
        <v>64</v>
      </c>
    </row>
    <row r="1183" spans="1:23" x14ac:dyDescent="0.3">
      <c r="A1183" s="6" t="s">
        <v>1234</v>
      </c>
      <c r="B1183" s="29">
        <v>64</v>
      </c>
      <c r="D1183" s="7" t="s">
        <v>1234</v>
      </c>
      <c r="E1183" s="33">
        <v>65</v>
      </c>
      <c r="G1183" s="7" t="s">
        <v>1234</v>
      </c>
      <c r="H1183" s="29">
        <v>64</v>
      </c>
      <c r="J1183" s="7" t="s">
        <v>1234</v>
      </c>
      <c r="K1183" s="29">
        <v>64</v>
      </c>
      <c r="M1183" s="7" t="s">
        <v>1234</v>
      </c>
      <c r="N1183" s="29">
        <v>64</v>
      </c>
      <c r="P1183" s="7" t="s">
        <v>1234</v>
      </c>
      <c r="Q1183" s="29">
        <v>64</v>
      </c>
      <c r="S1183" s="7" t="s">
        <v>1234</v>
      </c>
      <c r="T1183" s="29">
        <v>64</v>
      </c>
      <c r="V1183" s="7" t="s">
        <v>1234</v>
      </c>
      <c r="W1183" s="29">
        <v>64</v>
      </c>
    </row>
    <row r="1184" spans="1:23" x14ac:dyDescent="0.3">
      <c r="A1184" s="6" t="s">
        <v>1235</v>
      </c>
      <c r="B1184" s="29">
        <v>64</v>
      </c>
      <c r="D1184" s="7" t="s">
        <v>1235</v>
      </c>
      <c r="E1184" s="33">
        <v>65</v>
      </c>
      <c r="G1184" s="7" t="s">
        <v>1235</v>
      </c>
      <c r="H1184" s="29">
        <v>64</v>
      </c>
      <c r="J1184" s="7" t="s">
        <v>1235</v>
      </c>
      <c r="K1184" s="29">
        <v>64</v>
      </c>
      <c r="M1184" s="7" t="s">
        <v>1235</v>
      </c>
      <c r="N1184" s="29">
        <v>64</v>
      </c>
      <c r="P1184" s="7" t="s">
        <v>1235</v>
      </c>
      <c r="Q1184" s="29">
        <v>64</v>
      </c>
      <c r="S1184" s="7" t="s">
        <v>1235</v>
      </c>
      <c r="T1184" s="29">
        <v>64</v>
      </c>
      <c r="V1184" s="7" t="s">
        <v>1235</v>
      </c>
      <c r="W1184" s="29">
        <v>64</v>
      </c>
    </row>
    <row r="1185" spans="1:23" x14ac:dyDescent="0.3">
      <c r="A1185" s="6" t="s">
        <v>1236</v>
      </c>
      <c r="B1185" s="29">
        <v>64</v>
      </c>
      <c r="D1185" s="7" t="s">
        <v>1236</v>
      </c>
      <c r="E1185" s="33">
        <v>65</v>
      </c>
      <c r="G1185" s="7" t="s">
        <v>1236</v>
      </c>
      <c r="H1185" s="29">
        <v>64</v>
      </c>
      <c r="J1185" s="7" t="s">
        <v>1236</v>
      </c>
      <c r="K1185" s="29">
        <v>64</v>
      </c>
      <c r="M1185" s="7" t="s">
        <v>1236</v>
      </c>
      <c r="N1185" s="29">
        <v>64</v>
      </c>
      <c r="P1185" s="7" t="s">
        <v>1236</v>
      </c>
      <c r="Q1185" s="29">
        <v>64</v>
      </c>
      <c r="S1185" s="7" t="s">
        <v>1236</v>
      </c>
      <c r="T1185" s="29">
        <v>64</v>
      </c>
      <c r="V1185" s="7" t="s">
        <v>1236</v>
      </c>
      <c r="W1185" s="29">
        <v>64</v>
      </c>
    </row>
    <row r="1186" spans="1:23" x14ac:dyDescent="0.3">
      <c r="A1186" s="6" t="s">
        <v>1237</v>
      </c>
      <c r="B1186" s="29">
        <v>64</v>
      </c>
      <c r="D1186" s="7" t="s">
        <v>1237</v>
      </c>
      <c r="E1186" s="33">
        <v>65</v>
      </c>
      <c r="G1186" s="7" t="s">
        <v>1237</v>
      </c>
      <c r="H1186" s="29">
        <v>64</v>
      </c>
      <c r="J1186" s="7" t="s">
        <v>1237</v>
      </c>
      <c r="K1186" s="29">
        <v>64</v>
      </c>
      <c r="M1186" s="7" t="s">
        <v>1237</v>
      </c>
      <c r="N1186" s="29">
        <v>64</v>
      </c>
      <c r="P1186" s="7" t="s">
        <v>1237</v>
      </c>
      <c r="Q1186" s="29">
        <v>64</v>
      </c>
      <c r="S1186" s="7" t="s">
        <v>1237</v>
      </c>
      <c r="T1186" s="29">
        <v>64</v>
      </c>
      <c r="V1186" s="7" t="s">
        <v>1237</v>
      </c>
      <c r="W1186" s="29">
        <v>64</v>
      </c>
    </row>
    <row r="1187" spans="1:23" x14ac:dyDescent="0.3">
      <c r="A1187" s="6" t="s">
        <v>1238</v>
      </c>
      <c r="B1187" s="29">
        <v>64</v>
      </c>
      <c r="D1187" s="7" t="s">
        <v>1238</v>
      </c>
      <c r="E1187" s="33">
        <v>65</v>
      </c>
      <c r="G1187" s="7" t="s">
        <v>1238</v>
      </c>
      <c r="H1187" s="29">
        <v>64</v>
      </c>
      <c r="J1187" s="7" t="s">
        <v>1238</v>
      </c>
      <c r="K1187" s="29">
        <v>64</v>
      </c>
      <c r="M1187" s="7" t="s">
        <v>1238</v>
      </c>
      <c r="N1187" s="29">
        <v>64</v>
      </c>
      <c r="P1187" s="7" t="s">
        <v>1238</v>
      </c>
      <c r="Q1187" s="29">
        <v>64</v>
      </c>
      <c r="S1187" s="7" t="s">
        <v>1238</v>
      </c>
      <c r="T1187" s="29">
        <v>64</v>
      </c>
      <c r="V1187" s="7" t="s">
        <v>1238</v>
      </c>
      <c r="W1187" s="29">
        <v>64</v>
      </c>
    </row>
    <row r="1188" spans="1:23" x14ac:dyDescent="0.3">
      <c r="A1188" s="6" t="s">
        <v>1239</v>
      </c>
      <c r="B1188" s="29">
        <v>64</v>
      </c>
      <c r="D1188" s="7" t="s">
        <v>1239</v>
      </c>
      <c r="E1188" s="33">
        <v>65</v>
      </c>
      <c r="G1188" s="7" t="s">
        <v>1239</v>
      </c>
      <c r="H1188" s="29">
        <v>64</v>
      </c>
      <c r="J1188" s="7" t="s">
        <v>1239</v>
      </c>
      <c r="K1188" s="29">
        <v>64</v>
      </c>
      <c r="M1188" s="7" t="s">
        <v>1239</v>
      </c>
      <c r="N1188" s="29">
        <v>64</v>
      </c>
      <c r="P1188" s="7" t="s">
        <v>1239</v>
      </c>
      <c r="Q1188" s="29">
        <v>64</v>
      </c>
      <c r="S1188" s="7" t="s">
        <v>1239</v>
      </c>
      <c r="T1188" s="29">
        <v>64</v>
      </c>
      <c r="V1188" s="7" t="s">
        <v>1239</v>
      </c>
      <c r="W1188" s="29">
        <v>64</v>
      </c>
    </row>
    <row r="1189" spans="1:23" x14ac:dyDescent="0.3">
      <c r="A1189" s="6" t="s">
        <v>1240</v>
      </c>
      <c r="B1189" s="29">
        <v>64</v>
      </c>
      <c r="D1189" s="7" t="s">
        <v>1240</v>
      </c>
      <c r="E1189" s="33">
        <v>65</v>
      </c>
      <c r="G1189" s="7" t="s">
        <v>1240</v>
      </c>
      <c r="H1189" s="29">
        <v>64</v>
      </c>
      <c r="J1189" s="7" t="s">
        <v>1240</v>
      </c>
      <c r="K1189" s="29">
        <v>64</v>
      </c>
      <c r="M1189" s="7" t="s">
        <v>1240</v>
      </c>
      <c r="N1189" s="29">
        <v>64</v>
      </c>
      <c r="P1189" s="7" t="s">
        <v>1240</v>
      </c>
      <c r="Q1189" s="29">
        <v>64</v>
      </c>
      <c r="S1189" s="7" t="s">
        <v>1240</v>
      </c>
      <c r="T1189" s="29">
        <v>64</v>
      </c>
      <c r="V1189" s="7" t="s">
        <v>1240</v>
      </c>
      <c r="W1189" s="29">
        <v>64</v>
      </c>
    </row>
    <row r="1190" spans="1:23" x14ac:dyDescent="0.3">
      <c r="A1190" s="6" t="s">
        <v>1241</v>
      </c>
      <c r="B1190" s="29">
        <v>64</v>
      </c>
      <c r="D1190" s="7" t="s">
        <v>1241</v>
      </c>
      <c r="E1190" s="33">
        <v>65</v>
      </c>
      <c r="G1190" s="7" t="s">
        <v>1241</v>
      </c>
      <c r="H1190" s="29">
        <v>64</v>
      </c>
      <c r="J1190" s="7" t="s">
        <v>1241</v>
      </c>
      <c r="K1190" s="29">
        <v>64</v>
      </c>
      <c r="M1190" s="7" t="s">
        <v>1241</v>
      </c>
      <c r="N1190" s="29">
        <v>64</v>
      </c>
      <c r="P1190" s="7" t="s">
        <v>1241</v>
      </c>
      <c r="Q1190" s="29">
        <v>64</v>
      </c>
      <c r="S1190" s="7" t="s">
        <v>1241</v>
      </c>
      <c r="T1190" s="29">
        <v>64</v>
      </c>
      <c r="V1190" s="7" t="s">
        <v>1241</v>
      </c>
      <c r="W1190" s="29">
        <v>64</v>
      </c>
    </row>
    <row r="1191" spans="1:23" x14ac:dyDescent="0.3">
      <c r="A1191" s="6" t="s">
        <v>1242</v>
      </c>
      <c r="B1191" s="29">
        <v>64</v>
      </c>
      <c r="D1191" s="7" t="s">
        <v>1242</v>
      </c>
      <c r="E1191" s="33">
        <v>65</v>
      </c>
      <c r="G1191" s="7" t="s">
        <v>1242</v>
      </c>
      <c r="H1191" s="29">
        <v>64</v>
      </c>
      <c r="J1191" s="7" t="s">
        <v>1242</v>
      </c>
      <c r="K1191" s="29">
        <v>64</v>
      </c>
      <c r="M1191" s="7" t="s">
        <v>1242</v>
      </c>
      <c r="N1191" s="29">
        <v>64</v>
      </c>
      <c r="P1191" s="7" t="s">
        <v>1242</v>
      </c>
      <c r="Q1191" s="29">
        <v>64</v>
      </c>
      <c r="S1191" s="7" t="s">
        <v>1242</v>
      </c>
      <c r="T1191" s="29">
        <v>64</v>
      </c>
      <c r="V1191" s="7" t="s">
        <v>1242</v>
      </c>
      <c r="W1191" s="29">
        <v>64</v>
      </c>
    </row>
    <row r="1192" spans="1:23" x14ac:dyDescent="0.3">
      <c r="A1192" s="6" t="s">
        <v>1243</v>
      </c>
      <c r="B1192" s="29">
        <v>64</v>
      </c>
      <c r="D1192" s="7" t="s">
        <v>1243</v>
      </c>
      <c r="E1192" s="33">
        <v>65</v>
      </c>
      <c r="G1192" s="7" t="s">
        <v>1243</v>
      </c>
      <c r="H1192" s="29">
        <v>64</v>
      </c>
      <c r="J1192" s="7" t="s">
        <v>1243</v>
      </c>
      <c r="K1192" s="29">
        <v>64</v>
      </c>
      <c r="M1192" s="7" t="s">
        <v>1243</v>
      </c>
      <c r="N1192" s="29">
        <v>64</v>
      </c>
      <c r="P1192" s="7" t="s">
        <v>1243</v>
      </c>
      <c r="Q1192" s="29">
        <v>64</v>
      </c>
      <c r="S1192" s="7" t="s">
        <v>1243</v>
      </c>
      <c r="T1192" s="29">
        <v>64</v>
      </c>
      <c r="V1192" s="7" t="s">
        <v>1243</v>
      </c>
      <c r="W1192" s="29">
        <v>64</v>
      </c>
    </row>
    <row r="1193" spans="1:23" x14ac:dyDescent="0.3">
      <c r="A1193" s="6" t="s">
        <v>1244</v>
      </c>
      <c r="B1193" s="29">
        <v>64</v>
      </c>
      <c r="D1193" s="7" t="s">
        <v>1244</v>
      </c>
      <c r="E1193" s="33">
        <v>65</v>
      </c>
      <c r="G1193" s="7" t="s">
        <v>1244</v>
      </c>
      <c r="H1193" s="29">
        <v>64</v>
      </c>
      <c r="J1193" s="7" t="s">
        <v>1244</v>
      </c>
      <c r="K1193" s="29">
        <v>64</v>
      </c>
      <c r="M1193" s="7" t="s">
        <v>1244</v>
      </c>
      <c r="N1193" s="29">
        <v>64</v>
      </c>
      <c r="P1193" s="7" t="s">
        <v>1244</v>
      </c>
      <c r="Q1193" s="29">
        <v>64</v>
      </c>
      <c r="S1193" s="7" t="s">
        <v>1244</v>
      </c>
      <c r="T1193" s="29">
        <v>64</v>
      </c>
      <c r="V1193" s="7" t="s">
        <v>1244</v>
      </c>
      <c r="W1193" s="29">
        <v>64</v>
      </c>
    </row>
    <row r="1194" spans="1:23" x14ac:dyDescent="0.3">
      <c r="A1194" s="7" t="s">
        <v>1245</v>
      </c>
      <c r="B1194" s="29">
        <v>63</v>
      </c>
      <c r="D1194" s="7" t="s">
        <v>1245</v>
      </c>
      <c r="E1194" s="33">
        <v>65</v>
      </c>
      <c r="G1194" s="7" t="s">
        <v>1245</v>
      </c>
      <c r="H1194" s="29">
        <v>63</v>
      </c>
      <c r="J1194" s="7" t="s">
        <v>1245</v>
      </c>
      <c r="K1194" s="29">
        <v>63</v>
      </c>
      <c r="M1194" s="7" t="s">
        <v>1245</v>
      </c>
      <c r="N1194" s="29">
        <v>63</v>
      </c>
      <c r="P1194" s="7" t="s">
        <v>1245</v>
      </c>
      <c r="Q1194" s="29">
        <v>63</v>
      </c>
      <c r="S1194" s="7" t="s">
        <v>1245</v>
      </c>
      <c r="T1194" s="29">
        <v>63</v>
      </c>
      <c r="V1194" s="7" t="s">
        <v>1245</v>
      </c>
      <c r="W1194" s="29">
        <v>63</v>
      </c>
    </row>
    <row r="1195" spans="1:23" x14ac:dyDescent="0.3">
      <c r="A1195" s="7" t="s">
        <v>1246</v>
      </c>
      <c r="B1195" s="29">
        <v>63</v>
      </c>
      <c r="D1195" s="7" t="s">
        <v>1246</v>
      </c>
      <c r="E1195" s="33">
        <v>65</v>
      </c>
      <c r="G1195" s="7" t="s">
        <v>1246</v>
      </c>
      <c r="H1195" s="29">
        <v>63</v>
      </c>
      <c r="J1195" s="7" t="s">
        <v>1246</v>
      </c>
      <c r="K1195" s="29">
        <v>63</v>
      </c>
      <c r="M1195" s="7" t="s">
        <v>1246</v>
      </c>
      <c r="N1195" s="29">
        <v>63</v>
      </c>
      <c r="P1195" s="7" t="s">
        <v>1246</v>
      </c>
      <c r="Q1195" s="29">
        <v>63</v>
      </c>
      <c r="S1195" s="7" t="s">
        <v>1246</v>
      </c>
      <c r="T1195" s="29">
        <v>63</v>
      </c>
      <c r="V1195" s="7" t="s">
        <v>1246</v>
      </c>
      <c r="W1195" s="29">
        <v>63</v>
      </c>
    </row>
    <row r="1196" spans="1:23" x14ac:dyDescent="0.3">
      <c r="A1196" s="7" t="s">
        <v>1247</v>
      </c>
      <c r="B1196" s="29">
        <v>63</v>
      </c>
      <c r="D1196" s="7" t="s">
        <v>1247</v>
      </c>
      <c r="E1196" s="33">
        <v>65</v>
      </c>
      <c r="G1196" s="7" t="s">
        <v>1247</v>
      </c>
      <c r="H1196" s="29">
        <v>63</v>
      </c>
      <c r="J1196" s="7" t="s">
        <v>1247</v>
      </c>
      <c r="K1196" s="29">
        <v>63</v>
      </c>
      <c r="M1196" s="7" t="s">
        <v>1247</v>
      </c>
      <c r="N1196" s="29">
        <v>63</v>
      </c>
      <c r="P1196" s="7" t="s">
        <v>1247</v>
      </c>
      <c r="Q1196" s="29">
        <v>63</v>
      </c>
      <c r="S1196" s="7" t="s">
        <v>1247</v>
      </c>
      <c r="T1196" s="29">
        <v>63</v>
      </c>
      <c r="V1196" s="7" t="s">
        <v>1247</v>
      </c>
      <c r="W1196" s="29">
        <v>63</v>
      </c>
    </row>
    <row r="1197" spans="1:23" x14ac:dyDescent="0.3">
      <c r="A1197" s="7" t="s">
        <v>1248</v>
      </c>
      <c r="B1197" s="29">
        <v>63</v>
      </c>
      <c r="D1197" s="7" t="s">
        <v>1248</v>
      </c>
      <c r="E1197" s="33">
        <v>65</v>
      </c>
      <c r="G1197" s="7" t="s">
        <v>1248</v>
      </c>
      <c r="H1197" s="29">
        <v>63</v>
      </c>
      <c r="J1197" s="7" t="s">
        <v>1248</v>
      </c>
      <c r="K1197" s="29">
        <v>63</v>
      </c>
      <c r="M1197" s="7" t="s">
        <v>1248</v>
      </c>
      <c r="N1197" s="29">
        <v>63</v>
      </c>
      <c r="P1197" s="7" t="s">
        <v>1248</v>
      </c>
      <c r="Q1197" s="29">
        <v>63</v>
      </c>
      <c r="S1197" s="7" t="s">
        <v>1248</v>
      </c>
      <c r="T1197" s="29">
        <v>63</v>
      </c>
      <c r="V1197" s="7" t="s">
        <v>1248</v>
      </c>
      <c r="W1197" s="29">
        <v>63</v>
      </c>
    </row>
    <row r="1198" spans="1:23" x14ac:dyDescent="0.3">
      <c r="A1198" s="7" t="s">
        <v>1249</v>
      </c>
      <c r="B1198" s="29">
        <v>63</v>
      </c>
      <c r="D1198" s="7" t="s">
        <v>1249</v>
      </c>
      <c r="E1198" s="33">
        <v>65</v>
      </c>
      <c r="G1198" s="7" t="s">
        <v>1249</v>
      </c>
      <c r="H1198" s="29">
        <v>63</v>
      </c>
      <c r="J1198" s="7" t="s">
        <v>1249</v>
      </c>
      <c r="K1198" s="29">
        <v>63</v>
      </c>
      <c r="M1198" s="7" t="s">
        <v>1249</v>
      </c>
      <c r="N1198" s="29">
        <v>63</v>
      </c>
      <c r="P1198" s="7" t="s">
        <v>1249</v>
      </c>
      <c r="Q1198" s="29">
        <v>63</v>
      </c>
      <c r="S1198" s="7" t="s">
        <v>1249</v>
      </c>
      <c r="T1198" s="29">
        <v>63</v>
      </c>
      <c r="V1198" s="7" t="s">
        <v>1249</v>
      </c>
      <c r="W1198" s="29">
        <v>63</v>
      </c>
    </row>
    <row r="1199" spans="1:23" x14ac:dyDescent="0.3">
      <c r="A1199" s="7" t="s">
        <v>1250</v>
      </c>
      <c r="B1199" s="29">
        <v>63</v>
      </c>
      <c r="D1199" s="7" t="s">
        <v>1250</v>
      </c>
      <c r="E1199" s="33">
        <v>65</v>
      </c>
      <c r="G1199" s="7" t="s">
        <v>1250</v>
      </c>
      <c r="H1199" s="29">
        <v>63</v>
      </c>
      <c r="J1199" s="7" t="s">
        <v>1250</v>
      </c>
      <c r="K1199" s="29">
        <v>63</v>
      </c>
      <c r="M1199" s="7" t="s">
        <v>1250</v>
      </c>
      <c r="N1199" s="29">
        <v>63</v>
      </c>
      <c r="P1199" s="7" t="s">
        <v>1250</v>
      </c>
      <c r="Q1199" s="29">
        <v>63</v>
      </c>
      <c r="S1199" s="7" t="s">
        <v>1250</v>
      </c>
      <c r="T1199" s="29">
        <v>63</v>
      </c>
      <c r="V1199" s="7" t="s">
        <v>1250</v>
      </c>
      <c r="W1199" s="29">
        <v>63</v>
      </c>
    </row>
    <row r="1200" spans="1:23" x14ac:dyDescent="0.3">
      <c r="A1200" s="7" t="s">
        <v>1251</v>
      </c>
      <c r="B1200" s="29">
        <v>63</v>
      </c>
      <c r="D1200" s="7" t="s">
        <v>1251</v>
      </c>
      <c r="E1200" s="33">
        <v>65</v>
      </c>
      <c r="G1200" s="7" t="s">
        <v>1251</v>
      </c>
      <c r="H1200" s="29">
        <v>63</v>
      </c>
      <c r="J1200" s="7" t="s">
        <v>1251</v>
      </c>
      <c r="K1200" s="29">
        <v>63</v>
      </c>
      <c r="M1200" s="7" t="s">
        <v>1251</v>
      </c>
      <c r="N1200" s="29">
        <v>63</v>
      </c>
      <c r="P1200" s="7" t="s">
        <v>1251</v>
      </c>
      <c r="Q1200" s="29">
        <v>63</v>
      </c>
      <c r="S1200" s="7" t="s">
        <v>1251</v>
      </c>
      <c r="T1200" s="29">
        <v>63</v>
      </c>
      <c r="V1200" s="7" t="s">
        <v>1251</v>
      </c>
      <c r="W1200" s="29">
        <v>63</v>
      </c>
    </row>
    <row r="1201" spans="1:23" x14ac:dyDescent="0.3">
      <c r="A1201" s="7" t="s">
        <v>1252</v>
      </c>
      <c r="B1201" s="29">
        <v>63</v>
      </c>
      <c r="D1201" s="7" t="s">
        <v>1252</v>
      </c>
      <c r="E1201" s="33">
        <v>65</v>
      </c>
      <c r="G1201" s="7" t="s">
        <v>1252</v>
      </c>
      <c r="H1201" s="29">
        <v>63</v>
      </c>
      <c r="J1201" s="7" t="s">
        <v>1252</v>
      </c>
      <c r="K1201" s="29">
        <v>63</v>
      </c>
      <c r="M1201" s="7" t="s">
        <v>1252</v>
      </c>
      <c r="N1201" s="29">
        <v>63</v>
      </c>
      <c r="P1201" s="7" t="s">
        <v>1252</v>
      </c>
      <c r="Q1201" s="29">
        <v>63</v>
      </c>
      <c r="S1201" s="7" t="s">
        <v>1252</v>
      </c>
      <c r="T1201" s="29">
        <v>63</v>
      </c>
      <c r="V1201" s="7" t="s">
        <v>1252</v>
      </c>
      <c r="W1201" s="29">
        <v>63</v>
      </c>
    </row>
    <row r="1202" spans="1:23" x14ac:dyDescent="0.3">
      <c r="A1202" s="7" t="s">
        <v>1253</v>
      </c>
      <c r="B1202" s="29">
        <v>63</v>
      </c>
      <c r="D1202" s="7" t="s">
        <v>1253</v>
      </c>
      <c r="E1202" s="33">
        <v>65</v>
      </c>
      <c r="G1202" s="7" t="s">
        <v>1253</v>
      </c>
      <c r="H1202" s="29">
        <v>63</v>
      </c>
      <c r="J1202" s="7" t="s">
        <v>1253</v>
      </c>
      <c r="K1202" s="29">
        <v>63</v>
      </c>
      <c r="M1202" s="7" t="s">
        <v>1253</v>
      </c>
      <c r="N1202" s="29">
        <v>63</v>
      </c>
      <c r="P1202" s="7" t="s">
        <v>1253</v>
      </c>
      <c r="Q1202" s="29">
        <v>63</v>
      </c>
      <c r="S1202" s="7" t="s">
        <v>1253</v>
      </c>
      <c r="T1202" s="29">
        <v>63</v>
      </c>
      <c r="V1202" s="7" t="s">
        <v>1253</v>
      </c>
      <c r="W1202" s="29">
        <v>63</v>
      </c>
    </row>
    <row r="1203" spans="1:23" x14ac:dyDescent="0.3">
      <c r="A1203" s="7" t="s">
        <v>1254</v>
      </c>
      <c r="B1203" s="29">
        <v>63</v>
      </c>
      <c r="D1203" s="7" t="s">
        <v>1254</v>
      </c>
      <c r="E1203" s="33">
        <v>65</v>
      </c>
      <c r="G1203" s="7" t="s">
        <v>1254</v>
      </c>
      <c r="H1203" s="29">
        <v>63</v>
      </c>
      <c r="J1203" s="7" t="s">
        <v>1254</v>
      </c>
      <c r="K1203" s="29">
        <v>63</v>
      </c>
      <c r="M1203" s="7" t="s">
        <v>1254</v>
      </c>
      <c r="N1203" s="29">
        <v>63</v>
      </c>
      <c r="P1203" s="7" t="s">
        <v>1254</v>
      </c>
      <c r="Q1203" s="29">
        <v>63</v>
      </c>
      <c r="S1203" s="7" t="s">
        <v>1254</v>
      </c>
      <c r="T1203" s="29">
        <v>63</v>
      </c>
      <c r="V1203" s="7" t="s">
        <v>1254</v>
      </c>
      <c r="W1203" s="29">
        <v>63</v>
      </c>
    </row>
    <row r="1204" spans="1:23" x14ac:dyDescent="0.3">
      <c r="A1204" s="7" t="s">
        <v>1255</v>
      </c>
      <c r="B1204" s="29">
        <v>63</v>
      </c>
      <c r="D1204" s="7" t="s">
        <v>1255</v>
      </c>
      <c r="E1204" s="33">
        <v>64</v>
      </c>
      <c r="G1204" s="7" t="s">
        <v>1255</v>
      </c>
      <c r="H1204" s="29">
        <v>63</v>
      </c>
      <c r="J1204" s="7" t="s">
        <v>1255</v>
      </c>
      <c r="K1204" s="29">
        <v>63</v>
      </c>
      <c r="M1204" s="7" t="s">
        <v>1255</v>
      </c>
      <c r="N1204" s="29">
        <v>63</v>
      </c>
      <c r="P1204" s="7" t="s">
        <v>1255</v>
      </c>
      <c r="Q1204" s="29">
        <v>63</v>
      </c>
      <c r="S1204" s="7" t="s">
        <v>1255</v>
      </c>
      <c r="T1204" s="29">
        <v>63</v>
      </c>
      <c r="V1204" s="7" t="s">
        <v>1255</v>
      </c>
      <c r="W1204" s="29">
        <v>63</v>
      </c>
    </row>
    <row r="1205" spans="1:23" x14ac:dyDescent="0.3">
      <c r="A1205" s="7" t="s">
        <v>1256</v>
      </c>
      <c r="B1205" s="29">
        <v>63</v>
      </c>
      <c r="D1205" s="7" t="s">
        <v>1256</v>
      </c>
      <c r="E1205" s="33">
        <v>64</v>
      </c>
      <c r="G1205" s="7" t="s">
        <v>1256</v>
      </c>
      <c r="H1205" s="29">
        <v>63</v>
      </c>
      <c r="J1205" s="7" t="s">
        <v>1256</v>
      </c>
      <c r="K1205" s="29">
        <v>63</v>
      </c>
      <c r="M1205" s="7" t="s">
        <v>1256</v>
      </c>
      <c r="N1205" s="29">
        <v>63</v>
      </c>
      <c r="P1205" s="7" t="s">
        <v>1256</v>
      </c>
      <c r="Q1205" s="29">
        <v>63</v>
      </c>
      <c r="S1205" s="7" t="s">
        <v>1256</v>
      </c>
      <c r="T1205" s="29">
        <v>63</v>
      </c>
      <c r="V1205" s="7" t="s">
        <v>1256</v>
      </c>
      <c r="W1205" s="29">
        <v>63</v>
      </c>
    </row>
    <row r="1206" spans="1:23" x14ac:dyDescent="0.3">
      <c r="A1206" s="7" t="s">
        <v>1257</v>
      </c>
      <c r="B1206" s="29">
        <v>63</v>
      </c>
      <c r="D1206" s="7" t="s">
        <v>1257</v>
      </c>
      <c r="E1206" s="33">
        <v>64</v>
      </c>
      <c r="G1206" s="7" t="s">
        <v>1257</v>
      </c>
      <c r="H1206" s="29">
        <v>63</v>
      </c>
      <c r="J1206" s="7" t="s">
        <v>1257</v>
      </c>
      <c r="K1206" s="29">
        <v>63</v>
      </c>
      <c r="M1206" s="7" t="s">
        <v>1257</v>
      </c>
      <c r="N1206" s="29">
        <v>63</v>
      </c>
      <c r="P1206" s="7" t="s">
        <v>1257</v>
      </c>
      <c r="Q1206" s="29">
        <v>63</v>
      </c>
      <c r="S1206" s="7" t="s">
        <v>1257</v>
      </c>
      <c r="T1206" s="29">
        <v>63</v>
      </c>
      <c r="V1206" s="7" t="s">
        <v>1257</v>
      </c>
      <c r="W1206" s="29">
        <v>63</v>
      </c>
    </row>
    <row r="1207" spans="1:23" x14ac:dyDescent="0.3">
      <c r="A1207" s="7" t="s">
        <v>1258</v>
      </c>
      <c r="B1207" s="29">
        <v>63</v>
      </c>
      <c r="D1207" s="7" t="s">
        <v>1258</v>
      </c>
      <c r="E1207" s="33">
        <v>64</v>
      </c>
      <c r="G1207" s="7" t="s">
        <v>1258</v>
      </c>
      <c r="H1207" s="29">
        <v>63</v>
      </c>
      <c r="J1207" s="7" t="s">
        <v>1258</v>
      </c>
      <c r="K1207" s="29">
        <v>63</v>
      </c>
      <c r="M1207" s="7" t="s">
        <v>1258</v>
      </c>
      <c r="N1207" s="29">
        <v>63</v>
      </c>
      <c r="P1207" s="7" t="s">
        <v>1258</v>
      </c>
      <c r="Q1207" s="29">
        <v>63</v>
      </c>
      <c r="S1207" s="7" t="s">
        <v>1258</v>
      </c>
      <c r="T1207" s="29">
        <v>63</v>
      </c>
      <c r="V1207" s="7" t="s">
        <v>1258</v>
      </c>
      <c r="W1207" s="29">
        <v>63</v>
      </c>
    </row>
    <row r="1208" spans="1:23" x14ac:dyDescent="0.3">
      <c r="A1208" s="7" t="s">
        <v>1259</v>
      </c>
      <c r="B1208" s="29">
        <v>63</v>
      </c>
      <c r="D1208" s="7" t="s">
        <v>1259</v>
      </c>
      <c r="E1208" s="33">
        <v>64</v>
      </c>
      <c r="G1208" s="7" t="s">
        <v>1259</v>
      </c>
      <c r="H1208" s="29">
        <v>63</v>
      </c>
      <c r="J1208" s="7" t="s">
        <v>1259</v>
      </c>
      <c r="K1208" s="29">
        <v>63</v>
      </c>
      <c r="M1208" s="7" t="s">
        <v>1259</v>
      </c>
      <c r="N1208" s="29">
        <v>63</v>
      </c>
      <c r="P1208" s="7" t="s">
        <v>1259</v>
      </c>
      <c r="Q1208" s="29">
        <v>63</v>
      </c>
      <c r="S1208" s="7" t="s">
        <v>1259</v>
      </c>
      <c r="T1208" s="29">
        <v>63</v>
      </c>
      <c r="V1208" s="7" t="s">
        <v>1259</v>
      </c>
      <c r="W1208" s="29">
        <v>63</v>
      </c>
    </row>
    <row r="1209" spans="1:23" x14ac:dyDescent="0.3">
      <c r="A1209" s="7" t="s">
        <v>1260</v>
      </c>
      <c r="B1209" s="29">
        <v>63</v>
      </c>
      <c r="D1209" s="7" t="s">
        <v>1260</v>
      </c>
      <c r="E1209" s="33">
        <v>64</v>
      </c>
      <c r="G1209" s="7" t="s">
        <v>1260</v>
      </c>
      <c r="H1209" s="29">
        <v>63</v>
      </c>
      <c r="J1209" s="7" t="s">
        <v>1260</v>
      </c>
      <c r="K1209" s="29">
        <v>63</v>
      </c>
      <c r="M1209" s="7" t="s">
        <v>1260</v>
      </c>
      <c r="N1209" s="29">
        <v>63</v>
      </c>
      <c r="P1209" s="7" t="s">
        <v>1260</v>
      </c>
      <c r="Q1209" s="29">
        <v>63</v>
      </c>
      <c r="S1209" s="7" t="s">
        <v>1260</v>
      </c>
      <c r="T1209" s="29">
        <v>63</v>
      </c>
      <c r="V1209" s="7" t="s">
        <v>1260</v>
      </c>
      <c r="W1209" s="29">
        <v>63</v>
      </c>
    </row>
    <row r="1210" spans="1:23" x14ac:dyDescent="0.3">
      <c r="A1210" s="7" t="s">
        <v>1261</v>
      </c>
      <c r="B1210" s="29">
        <v>63</v>
      </c>
      <c r="D1210" s="7" t="s">
        <v>1261</v>
      </c>
      <c r="E1210" s="33">
        <v>64</v>
      </c>
      <c r="G1210" s="7" t="s">
        <v>1261</v>
      </c>
      <c r="H1210" s="29">
        <v>63</v>
      </c>
      <c r="J1210" s="7" t="s">
        <v>1261</v>
      </c>
      <c r="K1210" s="29">
        <v>63</v>
      </c>
      <c r="M1210" s="7" t="s">
        <v>1261</v>
      </c>
      <c r="N1210" s="29">
        <v>63</v>
      </c>
      <c r="P1210" s="7" t="s">
        <v>1261</v>
      </c>
      <c r="Q1210" s="29">
        <v>63</v>
      </c>
      <c r="S1210" s="7" t="s">
        <v>1261</v>
      </c>
      <c r="T1210" s="29">
        <v>63</v>
      </c>
      <c r="V1210" s="7" t="s">
        <v>1261</v>
      </c>
      <c r="W1210" s="29">
        <v>63</v>
      </c>
    </row>
    <row r="1211" spans="1:23" x14ac:dyDescent="0.3">
      <c r="A1211" s="7" t="s">
        <v>1262</v>
      </c>
      <c r="B1211" s="29">
        <v>63</v>
      </c>
      <c r="D1211" s="7" t="s">
        <v>1262</v>
      </c>
      <c r="E1211" s="33">
        <v>64</v>
      </c>
      <c r="G1211" s="7" t="s">
        <v>1262</v>
      </c>
      <c r="H1211" s="29">
        <v>63</v>
      </c>
      <c r="J1211" s="7" t="s">
        <v>1262</v>
      </c>
      <c r="K1211" s="29">
        <v>63</v>
      </c>
      <c r="M1211" s="7" t="s">
        <v>1262</v>
      </c>
      <c r="N1211" s="29">
        <v>63</v>
      </c>
      <c r="P1211" s="7" t="s">
        <v>1262</v>
      </c>
      <c r="Q1211" s="29">
        <v>63</v>
      </c>
      <c r="S1211" s="7" t="s">
        <v>1262</v>
      </c>
      <c r="T1211" s="29">
        <v>63</v>
      </c>
      <c r="V1211" s="7" t="s">
        <v>1262</v>
      </c>
      <c r="W1211" s="29">
        <v>63</v>
      </c>
    </row>
    <row r="1212" spans="1:23" x14ac:dyDescent="0.3">
      <c r="A1212" s="7" t="s">
        <v>1263</v>
      </c>
      <c r="B1212" s="29">
        <v>63</v>
      </c>
      <c r="D1212" s="7" t="s">
        <v>1263</v>
      </c>
      <c r="E1212" s="33">
        <v>64</v>
      </c>
      <c r="G1212" s="7" t="s">
        <v>1263</v>
      </c>
      <c r="H1212" s="29">
        <v>63</v>
      </c>
      <c r="J1212" s="7" t="s">
        <v>1263</v>
      </c>
      <c r="K1212" s="29">
        <v>63</v>
      </c>
      <c r="M1212" s="7" t="s">
        <v>1263</v>
      </c>
      <c r="N1212" s="29">
        <v>63</v>
      </c>
      <c r="P1212" s="7" t="s">
        <v>1263</v>
      </c>
      <c r="Q1212" s="29">
        <v>63</v>
      </c>
      <c r="S1212" s="7" t="s">
        <v>1263</v>
      </c>
      <c r="T1212" s="29">
        <v>63</v>
      </c>
      <c r="V1212" s="7" t="s">
        <v>1263</v>
      </c>
      <c r="W1212" s="29">
        <v>63</v>
      </c>
    </row>
    <row r="1213" spans="1:23" x14ac:dyDescent="0.3">
      <c r="A1213" s="7" t="s">
        <v>1264</v>
      </c>
      <c r="B1213" s="29">
        <v>63</v>
      </c>
      <c r="D1213" s="7" t="s">
        <v>1264</v>
      </c>
      <c r="E1213" s="33">
        <v>64</v>
      </c>
      <c r="G1213" s="7" t="s">
        <v>1264</v>
      </c>
      <c r="H1213" s="29">
        <v>63</v>
      </c>
      <c r="J1213" s="7" t="s">
        <v>1264</v>
      </c>
      <c r="K1213" s="29">
        <v>63</v>
      </c>
      <c r="M1213" s="7" t="s">
        <v>1264</v>
      </c>
      <c r="N1213" s="29">
        <v>63</v>
      </c>
      <c r="P1213" s="7" t="s">
        <v>1264</v>
      </c>
      <c r="Q1213" s="29">
        <v>63</v>
      </c>
      <c r="S1213" s="7" t="s">
        <v>1264</v>
      </c>
      <c r="T1213" s="29">
        <v>63</v>
      </c>
      <c r="V1213" s="7" t="s">
        <v>1264</v>
      </c>
      <c r="W1213" s="29">
        <v>63</v>
      </c>
    </row>
    <row r="1214" spans="1:23" x14ac:dyDescent="0.3">
      <c r="A1214" s="7" t="s">
        <v>1265</v>
      </c>
      <c r="B1214" s="29">
        <v>63</v>
      </c>
      <c r="D1214" s="7" t="s">
        <v>1265</v>
      </c>
      <c r="E1214" s="33">
        <v>64</v>
      </c>
      <c r="G1214" s="7" t="s">
        <v>1265</v>
      </c>
      <c r="H1214" s="29">
        <v>63</v>
      </c>
      <c r="J1214" s="7" t="s">
        <v>1265</v>
      </c>
      <c r="K1214" s="29">
        <v>63</v>
      </c>
      <c r="M1214" s="7" t="s">
        <v>1265</v>
      </c>
      <c r="N1214" s="29">
        <v>63</v>
      </c>
      <c r="P1214" s="7" t="s">
        <v>1265</v>
      </c>
      <c r="Q1214" s="29">
        <v>63</v>
      </c>
      <c r="S1214" s="7" t="s">
        <v>1265</v>
      </c>
      <c r="T1214" s="29">
        <v>63</v>
      </c>
      <c r="V1214" s="7" t="s">
        <v>1265</v>
      </c>
      <c r="W1214" s="29">
        <v>63</v>
      </c>
    </row>
    <row r="1215" spans="1:23" x14ac:dyDescent="0.3">
      <c r="A1215" s="7" t="s">
        <v>1266</v>
      </c>
      <c r="B1215" s="29">
        <v>63</v>
      </c>
      <c r="D1215" s="7" t="s">
        <v>1266</v>
      </c>
      <c r="E1215" s="33">
        <v>64</v>
      </c>
      <c r="G1215" s="7" t="s">
        <v>1266</v>
      </c>
      <c r="H1215" s="29">
        <v>63</v>
      </c>
      <c r="J1215" s="7" t="s">
        <v>1266</v>
      </c>
      <c r="K1215" s="29">
        <v>63</v>
      </c>
      <c r="M1215" s="7" t="s">
        <v>1266</v>
      </c>
      <c r="N1215" s="29">
        <v>63</v>
      </c>
      <c r="P1215" s="7" t="s">
        <v>1266</v>
      </c>
      <c r="Q1215" s="29">
        <v>63</v>
      </c>
      <c r="S1215" s="7" t="s">
        <v>1266</v>
      </c>
      <c r="T1215" s="29">
        <v>63</v>
      </c>
      <c r="V1215" s="7" t="s">
        <v>1266</v>
      </c>
      <c r="W1215" s="29">
        <v>63</v>
      </c>
    </row>
    <row r="1216" spans="1:23" x14ac:dyDescent="0.3">
      <c r="A1216" s="7" t="s">
        <v>1267</v>
      </c>
      <c r="B1216" s="29">
        <v>63</v>
      </c>
      <c r="D1216" s="7" t="s">
        <v>1267</v>
      </c>
      <c r="E1216" s="33">
        <v>64</v>
      </c>
      <c r="G1216" s="7" t="s">
        <v>1267</v>
      </c>
      <c r="H1216" s="29">
        <v>63</v>
      </c>
      <c r="J1216" s="7" t="s">
        <v>1267</v>
      </c>
      <c r="K1216" s="29">
        <v>63</v>
      </c>
      <c r="M1216" s="7" t="s">
        <v>1267</v>
      </c>
      <c r="N1216" s="29">
        <v>63</v>
      </c>
      <c r="P1216" s="7" t="s">
        <v>1267</v>
      </c>
      <c r="Q1216" s="29">
        <v>63</v>
      </c>
      <c r="S1216" s="7" t="s">
        <v>1267</v>
      </c>
      <c r="T1216" s="29">
        <v>63</v>
      </c>
      <c r="V1216" s="7" t="s">
        <v>1267</v>
      </c>
      <c r="W1216" s="29">
        <v>63</v>
      </c>
    </row>
    <row r="1217" spans="1:23" x14ac:dyDescent="0.3">
      <c r="A1217" s="7" t="s">
        <v>1268</v>
      </c>
      <c r="B1217" s="29">
        <v>63</v>
      </c>
      <c r="D1217" s="7" t="s">
        <v>1268</v>
      </c>
      <c r="E1217" s="33">
        <v>64</v>
      </c>
      <c r="G1217" s="7" t="s">
        <v>1268</v>
      </c>
      <c r="H1217" s="29">
        <v>63</v>
      </c>
      <c r="J1217" s="7" t="s">
        <v>1268</v>
      </c>
      <c r="K1217" s="29">
        <v>63</v>
      </c>
      <c r="M1217" s="7" t="s">
        <v>1268</v>
      </c>
      <c r="N1217" s="29">
        <v>63</v>
      </c>
      <c r="P1217" s="7" t="s">
        <v>1268</v>
      </c>
      <c r="Q1217" s="29">
        <v>63</v>
      </c>
      <c r="S1217" s="7" t="s">
        <v>1268</v>
      </c>
      <c r="T1217" s="29">
        <v>63</v>
      </c>
      <c r="V1217" s="7" t="s">
        <v>1268</v>
      </c>
      <c r="W1217" s="29">
        <v>63</v>
      </c>
    </row>
    <row r="1218" spans="1:23" x14ac:dyDescent="0.3">
      <c r="A1218" s="7" t="s">
        <v>1269</v>
      </c>
      <c r="B1218" s="29">
        <v>63</v>
      </c>
      <c r="D1218" s="7" t="s">
        <v>1269</v>
      </c>
      <c r="E1218" s="33">
        <v>64</v>
      </c>
      <c r="G1218" s="7" t="s">
        <v>1269</v>
      </c>
      <c r="H1218" s="29">
        <v>63</v>
      </c>
      <c r="J1218" s="7" t="s">
        <v>1269</v>
      </c>
      <c r="K1218" s="29">
        <v>63</v>
      </c>
      <c r="M1218" s="7" t="s">
        <v>1269</v>
      </c>
      <c r="N1218" s="29">
        <v>63</v>
      </c>
      <c r="P1218" s="7" t="s">
        <v>1269</v>
      </c>
      <c r="Q1218" s="29">
        <v>63</v>
      </c>
      <c r="S1218" s="7" t="s">
        <v>1269</v>
      </c>
      <c r="T1218" s="29">
        <v>63</v>
      </c>
      <c r="V1218" s="7" t="s">
        <v>1269</v>
      </c>
      <c r="W1218" s="29">
        <v>63</v>
      </c>
    </row>
    <row r="1219" spans="1:23" x14ac:dyDescent="0.3">
      <c r="A1219" s="7" t="s">
        <v>1270</v>
      </c>
      <c r="B1219" s="29">
        <v>63</v>
      </c>
      <c r="D1219" s="7" t="s">
        <v>1270</v>
      </c>
      <c r="E1219" s="33">
        <v>64</v>
      </c>
      <c r="G1219" s="7" t="s">
        <v>1270</v>
      </c>
      <c r="H1219" s="29">
        <v>63</v>
      </c>
      <c r="J1219" s="7" t="s">
        <v>1270</v>
      </c>
      <c r="K1219" s="29">
        <v>63</v>
      </c>
      <c r="M1219" s="7" t="s">
        <v>1270</v>
      </c>
      <c r="N1219" s="29">
        <v>63</v>
      </c>
      <c r="P1219" s="7" t="s">
        <v>1270</v>
      </c>
      <c r="Q1219" s="29">
        <v>63</v>
      </c>
      <c r="S1219" s="7" t="s">
        <v>1270</v>
      </c>
      <c r="T1219" s="29">
        <v>63</v>
      </c>
      <c r="V1219" s="7" t="s">
        <v>1270</v>
      </c>
      <c r="W1219" s="29">
        <v>63</v>
      </c>
    </row>
    <row r="1220" spans="1:23" x14ac:dyDescent="0.3">
      <c r="A1220" s="7" t="s">
        <v>1271</v>
      </c>
      <c r="B1220" s="29">
        <v>63</v>
      </c>
      <c r="D1220" s="7" t="s">
        <v>1271</v>
      </c>
      <c r="E1220" s="33">
        <v>64</v>
      </c>
      <c r="G1220" s="7" t="s">
        <v>1271</v>
      </c>
      <c r="H1220" s="29">
        <v>63</v>
      </c>
      <c r="J1220" s="7" t="s">
        <v>1271</v>
      </c>
      <c r="K1220" s="29">
        <v>63</v>
      </c>
      <c r="M1220" s="7" t="s">
        <v>1271</v>
      </c>
      <c r="N1220" s="29">
        <v>63</v>
      </c>
      <c r="P1220" s="7" t="s">
        <v>1271</v>
      </c>
      <c r="Q1220" s="29">
        <v>63</v>
      </c>
      <c r="S1220" s="7" t="s">
        <v>1271</v>
      </c>
      <c r="T1220" s="29">
        <v>63</v>
      </c>
      <c r="V1220" s="7" t="s">
        <v>1271</v>
      </c>
      <c r="W1220" s="29">
        <v>63</v>
      </c>
    </row>
    <row r="1221" spans="1:23" x14ac:dyDescent="0.3">
      <c r="A1221" s="7" t="s">
        <v>1272</v>
      </c>
      <c r="B1221" s="29">
        <v>63</v>
      </c>
      <c r="D1221" s="7" t="s">
        <v>1272</v>
      </c>
      <c r="E1221" s="33">
        <v>64</v>
      </c>
      <c r="G1221" s="7" t="s">
        <v>1272</v>
      </c>
      <c r="H1221" s="29">
        <v>63</v>
      </c>
      <c r="J1221" s="7" t="s">
        <v>1272</v>
      </c>
      <c r="K1221" s="29">
        <v>63</v>
      </c>
      <c r="M1221" s="7" t="s">
        <v>1272</v>
      </c>
      <c r="N1221" s="29">
        <v>63</v>
      </c>
      <c r="P1221" s="7" t="s">
        <v>1272</v>
      </c>
      <c r="Q1221" s="29">
        <v>63</v>
      </c>
      <c r="S1221" s="7" t="s">
        <v>1272</v>
      </c>
      <c r="T1221" s="29">
        <v>63</v>
      </c>
      <c r="V1221" s="7" t="s">
        <v>1272</v>
      </c>
      <c r="W1221" s="29">
        <v>63</v>
      </c>
    </row>
    <row r="1222" spans="1:23" x14ac:dyDescent="0.3">
      <c r="A1222" s="7" t="s">
        <v>1273</v>
      </c>
      <c r="B1222" s="29">
        <v>63</v>
      </c>
      <c r="D1222" s="7" t="s">
        <v>1273</v>
      </c>
      <c r="E1222" s="33">
        <v>64</v>
      </c>
      <c r="G1222" s="7" t="s">
        <v>1273</v>
      </c>
      <c r="H1222" s="29">
        <v>63</v>
      </c>
      <c r="J1222" s="7" t="s">
        <v>1273</v>
      </c>
      <c r="K1222" s="29">
        <v>63</v>
      </c>
      <c r="M1222" s="7" t="s">
        <v>1273</v>
      </c>
      <c r="N1222" s="29">
        <v>63</v>
      </c>
      <c r="P1222" s="7" t="s">
        <v>1273</v>
      </c>
      <c r="Q1222" s="29">
        <v>63</v>
      </c>
      <c r="S1222" s="7" t="s">
        <v>1273</v>
      </c>
      <c r="T1222" s="29">
        <v>63</v>
      </c>
      <c r="V1222" s="7" t="s">
        <v>1273</v>
      </c>
      <c r="W1222" s="29">
        <v>63</v>
      </c>
    </row>
    <row r="1223" spans="1:23" x14ac:dyDescent="0.3">
      <c r="A1223" s="7" t="s">
        <v>1274</v>
      </c>
      <c r="B1223" s="29">
        <v>63</v>
      </c>
      <c r="D1223" s="7" t="s">
        <v>1274</v>
      </c>
      <c r="E1223" s="33">
        <v>64</v>
      </c>
      <c r="G1223" s="7" t="s">
        <v>1274</v>
      </c>
      <c r="H1223" s="29">
        <v>63</v>
      </c>
      <c r="J1223" s="7" t="s">
        <v>1274</v>
      </c>
      <c r="K1223" s="29">
        <v>63</v>
      </c>
      <c r="M1223" s="7" t="s">
        <v>1274</v>
      </c>
      <c r="N1223" s="29">
        <v>63</v>
      </c>
      <c r="P1223" s="7" t="s">
        <v>1274</v>
      </c>
      <c r="Q1223" s="29">
        <v>63</v>
      </c>
      <c r="S1223" s="7" t="s">
        <v>1274</v>
      </c>
      <c r="T1223" s="29">
        <v>63</v>
      </c>
      <c r="V1223" s="7" t="s">
        <v>1274</v>
      </c>
      <c r="W1223" s="29">
        <v>63</v>
      </c>
    </row>
    <row r="1224" spans="1:23" x14ac:dyDescent="0.3">
      <c r="A1224" s="7" t="s">
        <v>1275</v>
      </c>
      <c r="B1224" s="29">
        <v>63</v>
      </c>
      <c r="D1224" s="7" t="s">
        <v>1275</v>
      </c>
      <c r="E1224" s="33">
        <v>64</v>
      </c>
      <c r="G1224" s="7" t="s">
        <v>1275</v>
      </c>
      <c r="H1224" s="29">
        <v>63</v>
      </c>
      <c r="J1224" s="7" t="s">
        <v>1275</v>
      </c>
      <c r="K1224" s="29">
        <v>63</v>
      </c>
      <c r="M1224" s="7" t="s">
        <v>1275</v>
      </c>
      <c r="N1224" s="29">
        <v>63</v>
      </c>
      <c r="P1224" s="7" t="s">
        <v>1275</v>
      </c>
      <c r="Q1224" s="29">
        <v>63</v>
      </c>
      <c r="S1224" s="7" t="s">
        <v>1275</v>
      </c>
      <c r="T1224" s="29">
        <v>63</v>
      </c>
      <c r="V1224" s="7" t="s">
        <v>1275</v>
      </c>
      <c r="W1224" s="29">
        <v>63</v>
      </c>
    </row>
    <row r="1225" spans="1:23" x14ac:dyDescent="0.3">
      <c r="A1225" s="7" t="s">
        <v>1276</v>
      </c>
      <c r="B1225" s="29">
        <v>63</v>
      </c>
      <c r="D1225" s="7" t="s">
        <v>1276</v>
      </c>
      <c r="E1225" s="33">
        <v>64</v>
      </c>
      <c r="G1225" s="7" t="s">
        <v>1276</v>
      </c>
      <c r="H1225" s="29">
        <v>63</v>
      </c>
      <c r="J1225" s="7" t="s">
        <v>1276</v>
      </c>
      <c r="K1225" s="29">
        <v>63</v>
      </c>
      <c r="M1225" s="7" t="s">
        <v>1276</v>
      </c>
      <c r="N1225" s="29">
        <v>63</v>
      </c>
      <c r="P1225" s="7" t="s">
        <v>1276</v>
      </c>
      <c r="Q1225" s="29">
        <v>63</v>
      </c>
      <c r="S1225" s="7" t="s">
        <v>1276</v>
      </c>
      <c r="T1225" s="29">
        <v>63</v>
      </c>
      <c r="V1225" s="7" t="s">
        <v>1276</v>
      </c>
      <c r="W1225" s="29">
        <v>63</v>
      </c>
    </row>
    <row r="1226" spans="1:23" x14ac:dyDescent="0.3">
      <c r="A1226" s="7" t="s">
        <v>1277</v>
      </c>
      <c r="B1226" s="29">
        <v>63</v>
      </c>
      <c r="D1226" s="7" t="s">
        <v>1277</v>
      </c>
      <c r="E1226" s="33">
        <v>64</v>
      </c>
      <c r="G1226" s="7" t="s">
        <v>1277</v>
      </c>
      <c r="H1226" s="29">
        <v>63</v>
      </c>
      <c r="J1226" s="7" t="s">
        <v>1277</v>
      </c>
      <c r="K1226" s="29">
        <v>63</v>
      </c>
      <c r="M1226" s="7" t="s">
        <v>1277</v>
      </c>
      <c r="N1226" s="29">
        <v>63</v>
      </c>
      <c r="P1226" s="7" t="s">
        <v>1277</v>
      </c>
      <c r="Q1226" s="29">
        <v>63</v>
      </c>
      <c r="S1226" s="7" t="s">
        <v>1277</v>
      </c>
      <c r="T1226" s="29">
        <v>63</v>
      </c>
      <c r="V1226" s="7" t="s">
        <v>1277</v>
      </c>
      <c r="W1226" s="29">
        <v>63</v>
      </c>
    </row>
    <row r="1227" spans="1:23" x14ac:dyDescent="0.3">
      <c r="A1227" s="7" t="s">
        <v>1278</v>
      </c>
      <c r="B1227" s="29">
        <v>63</v>
      </c>
      <c r="D1227" s="7" t="s">
        <v>1278</v>
      </c>
      <c r="E1227" s="33">
        <v>64</v>
      </c>
      <c r="G1227" s="7" t="s">
        <v>1278</v>
      </c>
      <c r="H1227" s="29">
        <v>63</v>
      </c>
      <c r="J1227" s="7" t="s">
        <v>1278</v>
      </c>
      <c r="K1227" s="29">
        <v>63</v>
      </c>
      <c r="M1227" s="7" t="s">
        <v>1278</v>
      </c>
      <c r="N1227" s="29">
        <v>63</v>
      </c>
      <c r="P1227" s="7" t="s">
        <v>1278</v>
      </c>
      <c r="Q1227" s="29">
        <v>63</v>
      </c>
      <c r="S1227" s="7" t="s">
        <v>1278</v>
      </c>
      <c r="T1227" s="29">
        <v>63</v>
      </c>
      <c r="V1227" s="7" t="s">
        <v>1278</v>
      </c>
      <c r="W1227" s="29">
        <v>63</v>
      </c>
    </row>
    <row r="1228" spans="1:23" x14ac:dyDescent="0.3">
      <c r="A1228" s="7" t="s">
        <v>1279</v>
      </c>
      <c r="B1228" s="29">
        <v>63</v>
      </c>
      <c r="D1228" s="7" t="s">
        <v>1279</v>
      </c>
      <c r="E1228" s="33">
        <v>64</v>
      </c>
      <c r="G1228" s="7" t="s">
        <v>1279</v>
      </c>
      <c r="H1228" s="29">
        <v>63</v>
      </c>
      <c r="J1228" s="7" t="s">
        <v>1279</v>
      </c>
      <c r="K1228" s="29">
        <v>63</v>
      </c>
      <c r="M1228" s="7" t="s">
        <v>1279</v>
      </c>
      <c r="N1228" s="29">
        <v>63</v>
      </c>
      <c r="P1228" s="7" t="s">
        <v>1279</v>
      </c>
      <c r="Q1228" s="29">
        <v>63</v>
      </c>
      <c r="S1228" s="7" t="s">
        <v>1279</v>
      </c>
      <c r="T1228" s="29">
        <v>63</v>
      </c>
      <c r="V1228" s="7" t="s">
        <v>1279</v>
      </c>
      <c r="W1228" s="29">
        <v>63</v>
      </c>
    </row>
    <row r="1229" spans="1:23" x14ac:dyDescent="0.3">
      <c r="A1229" s="7" t="s">
        <v>1280</v>
      </c>
      <c r="B1229" s="29">
        <v>63</v>
      </c>
      <c r="D1229" s="7" t="s">
        <v>1280</v>
      </c>
      <c r="E1229" s="33">
        <v>64</v>
      </c>
      <c r="G1229" s="7" t="s">
        <v>1280</v>
      </c>
      <c r="H1229" s="29">
        <v>63</v>
      </c>
      <c r="J1229" s="7" t="s">
        <v>1280</v>
      </c>
      <c r="K1229" s="29">
        <v>63</v>
      </c>
      <c r="M1229" s="7" t="s">
        <v>1280</v>
      </c>
      <c r="N1229" s="29">
        <v>63</v>
      </c>
      <c r="P1229" s="7" t="s">
        <v>1280</v>
      </c>
      <c r="Q1229" s="29">
        <v>63</v>
      </c>
      <c r="S1229" s="7" t="s">
        <v>1280</v>
      </c>
      <c r="T1229" s="29">
        <v>63</v>
      </c>
      <c r="V1229" s="7" t="s">
        <v>1280</v>
      </c>
      <c r="W1229" s="29">
        <v>63</v>
      </c>
    </row>
    <row r="1230" spans="1:23" x14ac:dyDescent="0.3">
      <c r="A1230" s="7" t="s">
        <v>1281</v>
      </c>
      <c r="B1230" s="29">
        <v>63</v>
      </c>
      <c r="D1230" s="7" t="s">
        <v>1281</v>
      </c>
      <c r="E1230" s="33">
        <v>64</v>
      </c>
      <c r="G1230" s="7" t="s">
        <v>1281</v>
      </c>
      <c r="H1230" s="29">
        <v>63</v>
      </c>
      <c r="J1230" s="7" t="s">
        <v>1281</v>
      </c>
      <c r="K1230" s="29">
        <v>63</v>
      </c>
      <c r="M1230" s="7" t="s">
        <v>1281</v>
      </c>
      <c r="N1230" s="29">
        <v>63</v>
      </c>
      <c r="P1230" s="7" t="s">
        <v>1281</v>
      </c>
      <c r="Q1230" s="29">
        <v>63</v>
      </c>
      <c r="S1230" s="7" t="s">
        <v>1281</v>
      </c>
      <c r="T1230" s="29">
        <v>63</v>
      </c>
      <c r="V1230" s="7" t="s">
        <v>1281</v>
      </c>
      <c r="W1230" s="29">
        <v>63</v>
      </c>
    </row>
    <row r="1231" spans="1:23" x14ac:dyDescent="0.3">
      <c r="A1231" s="7" t="s">
        <v>1282</v>
      </c>
      <c r="B1231" s="29">
        <v>63</v>
      </c>
      <c r="D1231" s="7" t="s">
        <v>1282</v>
      </c>
      <c r="E1231" s="33">
        <v>64</v>
      </c>
      <c r="G1231" s="7" t="s">
        <v>1282</v>
      </c>
      <c r="H1231" s="29">
        <v>63</v>
      </c>
      <c r="J1231" s="7" t="s">
        <v>1282</v>
      </c>
      <c r="K1231" s="29">
        <v>63</v>
      </c>
      <c r="M1231" s="7" t="s">
        <v>1282</v>
      </c>
      <c r="N1231" s="29">
        <v>63</v>
      </c>
      <c r="P1231" s="7" t="s">
        <v>1282</v>
      </c>
      <c r="Q1231" s="29">
        <v>63</v>
      </c>
      <c r="S1231" s="7" t="s">
        <v>1282</v>
      </c>
      <c r="T1231" s="29">
        <v>63</v>
      </c>
      <c r="V1231" s="7" t="s">
        <v>1282</v>
      </c>
      <c r="W1231" s="29">
        <v>63</v>
      </c>
    </row>
    <row r="1232" spans="1:23" x14ac:dyDescent="0.3">
      <c r="A1232" s="7" t="s">
        <v>1283</v>
      </c>
      <c r="B1232" s="29">
        <v>63</v>
      </c>
      <c r="D1232" s="7" t="s">
        <v>1283</v>
      </c>
      <c r="E1232" s="33">
        <v>64</v>
      </c>
      <c r="G1232" s="7" t="s">
        <v>1283</v>
      </c>
      <c r="H1232" s="29">
        <v>63</v>
      </c>
      <c r="J1232" s="7" t="s">
        <v>1283</v>
      </c>
      <c r="K1232" s="29">
        <v>63</v>
      </c>
      <c r="M1232" s="7" t="s">
        <v>1283</v>
      </c>
      <c r="N1232" s="29">
        <v>63</v>
      </c>
      <c r="P1232" s="7" t="s">
        <v>1283</v>
      </c>
      <c r="Q1232" s="29">
        <v>63</v>
      </c>
      <c r="S1232" s="7" t="s">
        <v>1283</v>
      </c>
      <c r="T1232" s="29">
        <v>63</v>
      </c>
      <c r="V1232" s="7" t="s">
        <v>1283</v>
      </c>
      <c r="W1232" s="29">
        <v>63</v>
      </c>
    </row>
    <row r="1233" spans="1:23" x14ac:dyDescent="0.3">
      <c r="A1233" s="6" t="s">
        <v>1284</v>
      </c>
      <c r="B1233" s="29">
        <v>63</v>
      </c>
      <c r="D1233" s="7" t="s">
        <v>1284</v>
      </c>
      <c r="E1233" s="33">
        <v>64</v>
      </c>
      <c r="G1233" s="7" t="s">
        <v>1284</v>
      </c>
      <c r="H1233" s="29">
        <v>63</v>
      </c>
      <c r="J1233" s="7" t="s">
        <v>1284</v>
      </c>
      <c r="K1233" s="29">
        <v>63</v>
      </c>
      <c r="M1233" s="7" t="s">
        <v>1284</v>
      </c>
      <c r="N1233" s="29">
        <v>63</v>
      </c>
      <c r="P1233" s="7" t="s">
        <v>1284</v>
      </c>
      <c r="Q1233" s="29">
        <v>63</v>
      </c>
      <c r="S1233" s="7" t="s">
        <v>1284</v>
      </c>
      <c r="T1233" s="29">
        <v>63</v>
      </c>
      <c r="V1233" s="7" t="s">
        <v>1284</v>
      </c>
      <c r="W1233" s="29">
        <v>63</v>
      </c>
    </row>
    <row r="1234" spans="1:23" x14ac:dyDescent="0.3">
      <c r="A1234" s="6" t="s">
        <v>1285</v>
      </c>
      <c r="B1234" s="29">
        <v>62</v>
      </c>
      <c r="D1234" s="7" t="s">
        <v>1285</v>
      </c>
      <c r="E1234" s="33">
        <v>63</v>
      </c>
      <c r="G1234" s="7" t="s">
        <v>1285</v>
      </c>
      <c r="H1234" s="29">
        <v>62</v>
      </c>
      <c r="J1234" s="7" t="s">
        <v>1285</v>
      </c>
      <c r="K1234" s="29">
        <v>62</v>
      </c>
      <c r="M1234" s="7" t="s">
        <v>1285</v>
      </c>
      <c r="N1234" s="29">
        <v>62</v>
      </c>
      <c r="P1234" s="7" t="s">
        <v>1285</v>
      </c>
      <c r="Q1234" s="29">
        <v>62</v>
      </c>
      <c r="S1234" s="7" t="s">
        <v>1285</v>
      </c>
      <c r="T1234" s="29">
        <v>62</v>
      </c>
      <c r="V1234" s="7" t="s">
        <v>1285</v>
      </c>
      <c r="W1234" s="29">
        <v>62</v>
      </c>
    </row>
    <row r="1235" spans="1:23" x14ac:dyDescent="0.3">
      <c r="A1235" s="6" t="s">
        <v>1286</v>
      </c>
      <c r="B1235" s="29">
        <v>62</v>
      </c>
      <c r="D1235" s="7" t="s">
        <v>1286</v>
      </c>
      <c r="E1235" s="33">
        <v>63</v>
      </c>
      <c r="G1235" s="7" t="s">
        <v>1286</v>
      </c>
      <c r="H1235" s="29">
        <v>62</v>
      </c>
      <c r="J1235" s="7" t="s">
        <v>1286</v>
      </c>
      <c r="K1235" s="29">
        <v>62</v>
      </c>
      <c r="M1235" s="7" t="s">
        <v>1286</v>
      </c>
      <c r="N1235" s="29">
        <v>62</v>
      </c>
      <c r="P1235" s="7" t="s">
        <v>1286</v>
      </c>
      <c r="Q1235" s="29">
        <v>62</v>
      </c>
      <c r="S1235" s="7" t="s">
        <v>1286</v>
      </c>
      <c r="T1235" s="29">
        <v>62</v>
      </c>
      <c r="V1235" s="7" t="s">
        <v>1286</v>
      </c>
      <c r="W1235" s="29">
        <v>62</v>
      </c>
    </row>
    <row r="1236" spans="1:23" x14ac:dyDescent="0.3">
      <c r="A1236" s="6" t="s">
        <v>1287</v>
      </c>
      <c r="B1236" s="29">
        <v>62</v>
      </c>
      <c r="D1236" s="7" t="s">
        <v>1287</v>
      </c>
      <c r="E1236" s="33">
        <v>63</v>
      </c>
      <c r="G1236" s="7" t="s">
        <v>1287</v>
      </c>
      <c r="H1236" s="29">
        <v>62</v>
      </c>
      <c r="J1236" s="7" t="s">
        <v>1287</v>
      </c>
      <c r="K1236" s="29">
        <v>62</v>
      </c>
      <c r="M1236" s="7" t="s">
        <v>1287</v>
      </c>
      <c r="N1236" s="29">
        <v>62</v>
      </c>
      <c r="P1236" s="7" t="s">
        <v>1287</v>
      </c>
      <c r="Q1236" s="29">
        <v>62</v>
      </c>
      <c r="S1236" s="7" t="s">
        <v>1287</v>
      </c>
      <c r="T1236" s="29">
        <v>62</v>
      </c>
      <c r="V1236" s="7" t="s">
        <v>1287</v>
      </c>
      <c r="W1236" s="29">
        <v>62</v>
      </c>
    </row>
    <row r="1237" spans="1:23" x14ac:dyDescent="0.3">
      <c r="A1237" s="6" t="s">
        <v>1288</v>
      </c>
      <c r="B1237" s="29">
        <v>62</v>
      </c>
      <c r="D1237" s="7" t="s">
        <v>1288</v>
      </c>
      <c r="E1237" s="33">
        <v>63</v>
      </c>
      <c r="G1237" s="7" t="s">
        <v>1288</v>
      </c>
      <c r="H1237" s="29">
        <v>62</v>
      </c>
      <c r="J1237" s="7" t="s">
        <v>1288</v>
      </c>
      <c r="K1237" s="29">
        <v>62</v>
      </c>
      <c r="M1237" s="7" t="s">
        <v>1288</v>
      </c>
      <c r="N1237" s="29">
        <v>62</v>
      </c>
      <c r="P1237" s="7" t="s">
        <v>1288</v>
      </c>
      <c r="Q1237" s="29">
        <v>62</v>
      </c>
      <c r="S1237" s="7" t="s">
        <v>1288</v>
      </c>
      <c r="T1237" s="29">
        <v>62</v>
      </c>
      <c r="V1237" s="7" t="s">
        <v>1288</v>
      </c>
      <c r="W1237" s="29">
        <v>62</v>
      </c>
    </row>
    <row r="1238" spans="1:23" x14ac:dyDescent="0.3">
      <c r="A1238" s="6" t="s">
        <v>1289</v>
      </c>
      <c r="B1238" s="29">
        <v>62</v>
      </c>
      <c r="D1238" s="7" t="s">
        <v>1289</v>
      </c>
      <c r="E1238" s="33">
        <v>63</v>
      </c>
      <c r="G1238" s="7" t="s">
        <v>1289</v>
      </c>
      <c r="H1238" s="29">
        <v>62</v>
      </c>
      <c r="J1238" s="7" t="s">
        <v>1289</v>
      </c>
      <c r="K1238" s="29">
        <v>62</v>
      </c>
      <c r="M1238" s="7" t="s">
        <v>1289</v>
      </c>
      <c r="N1238" s="29">
        <v>62</v>
      </c>
      <c r="P1238" s="7" t="s">
        <v>1289</v>
      </c>
      <c r="Q1238" s="29">
        <v>62</v>
      </c>
      <c r="S1238" s="7" t="s">
        <v>1289</v>
      </c>
      <c r="T1238" s="29">
        <v>62</v>
      </c>
      <c r="V1238" s="7" t="s">
        <v>1289</v>
      </c>
      <c r="W1238" s="29">
        <v>62</v>
      </c>
    </row>
    <row r="1239" spans="1:23" x14ac:dyDescent="0.3">
      <c r="A1239" s="6" t="s">
        <v>1290</v>
      </c>
      <c r="B1239" s="29">
        <v>62</v>
      </c>
      <c r="D1239" s="7" t="s">
        <v>1290</v>
      </c>
      <c r="E1239" s="33">
        <v>63</v>
      </c>
      <c r="G1239" s="7" t="s">
        <v>1290</v>
      </c>
      <c r="H1239" s="29">
        <v>62</v>
      </c>
      <c r="J1239" s="7" t="s">
        <v>1290</v>
      </c>
      <c r="K1239" s="29">
        <v>62</v>
      </c>
      <c r="M1239" s="7" t="s">
        <v>1290</v>
      </c>
      <c r="N1239" s="29">
        <v>62</v>
      </c>
      <c r="P1239" s="7" t="s">
        <v>1290</v>
      </c>
      <c r="Q1239" s="29">
        <v>62</v>
      </c>
      <c r="S1239" s="7" t="s">
        <v>1290</v>
      </c>
      <c r="T1239" s="29">
        <v>62</v>
      </c>
      <c r="V1239" s="7" t="s">
        <v>1290</v>
      </c>
      <c r="W1239" s="29">
        <v>62</v>
      </c>
    </row>
    <row r="1240" spans="1:23" x14ac:dyDescent="0.3">
      <c r="A1240" s="6" t="s">
        <v>1291</v>
      </c>
      <c r="B1240" s="29">
        <v>62</v>
      </c>
      <c r="D1240" s="7" t="s">
        <v>1291</v>
      </c>
      <c r="E1240" s="33">
        <v>63</v>
      </c>
      <c r="G1240" s="7" t="s">
        <v>1291</v>
      </c>
      <c r="H1240" s="29">
        <v>62</v>
      </c>
      <c r="J1240" s="7" t="s">
        <v>1291</v>
      </c>
      <c r="K1240" s="29">
        <v>62</v>
      </c>
      <c r="M1240" s="7" t="s">
        <v>1291</v>
      </c>
      <c r="N1240" s="29">
        <v>62</v>
      </c>
      <c r="P1240" s="7" t="s">
        <v>1291</v>
      </c>
      <c r="Q1240" s="29">
        <v>62</v>
      </c>
      <c r="S1240" s="7" t="s">
        <v>1291</v>
      </c>
      <c r="T1240" s="29">
        <v>62</v>
      </c>
      <c r="V1240" s="7" t="s">
        <v>1291</v>
      </c>
      <c r="W1240" s="29">
        <v>62</v>
      </c>
    </row>
    <row r="1241" spans="1:23" x14ac:dyDescent="0.3">
      <c r="A1241" s="6" t="s">
        <v>1292</v>
      </c>
      <c r="B1241" s="29">
        <v>62</v>
      </c>
      <c r="D1241" s="7" t="s">
        <v>1292</v>
      </c>
      <c r="E1241" s="33">
        <v>63</v>
      </c>
      <c r="G1241" s="7" t="s">
        <v>1292</v>
      </c>
      <c r="H1241" s="29">
        <v>62</v>
      </c>
      <c r="J1241" s="7" t="s">
        <v>1292</v>
      </c>
      <c r="K1241" s="29">
        <v>62</v>
      </c>
      <c r="M1241" s="7" t="s">
        <v>1292</v>
      </c>
      <c r="N1241" s="29">
        <v>62</v>
      </c>
      <c r="P1241" s="7" t="s">
        <v>1292</v>
      </c>
      <c r="Q1241" s="29">
        <v>62</v>
      </c>
      <c r="S1241" s="7" t="s">
        <v>1292</v>
      </c>
      <c r="T1241" s="29">
        <v>62</v>
      </c>
      <c r="V1241" s="7" t="s">
        <v>1292</v>
      </c>
      <c r="W1241" s="29">
        <v>62</v>
      </c>
    </row>
    <row r="1242" spans="1:23" x14ac:dyDescent="0.3">
      <c r="A1242" s="6" t="s">
        <v>1293</v>
      </c>
      <c r="B1242" s="29">
        <v>62</v>
      </c>
      <c r="D1242" s="7" t="s">
        <v>1293</v>
      </c>
      <c r="E1242" s="33">
        <v>63</v>
      </c>
      <c r="G1242" s="7" t="s">
        <v>1293</v>
      </c>
      <c r="H1242" s="29">
        <v>62</v>
      </c>
      <c r="J1242" s="7" t="s">
        <v>1293</v>
      </c>
      <c r="K1242" s="29">
        <v>62</v>
      </c>
      <c r="M1242" s="7" t="s">
        <v>1293</v>
      </c>
      <c r="N1242" s="29">
        <v>62</v>
      </c>
      <c r="P1242" s="7" t="s">
        <v>1293</v>
      </c>
      <c r="Q1242" s="29">
        <v>62</v>
      </c>
      <c r="S1242" s="7" t="s">
        <v>1293</v>
      </c>
      <c r="T1242" s="29">
        <v>62</v>
      </c>
      <c r="V1242" s="7" t="s">
        <v>1293</v>
      </c>
      <c r="W1242" s="29">
        <v>62</v>
      </c>
    </row>
    <row r="1243" spans="1:23" x14ac:dyDescent="0.3">
      <c r="A1243" s="6" t="s">
        <v>1294</v>
      </c>
      <c r="B1243" s="29">
        <v>62</v>
      </c>
      <c r="D1243" s="7" t="s">
        <v>1294</v>
      </c>
      <c r="E1243" s="33">
        <v>63</v>
      </c>
      <c r="G1243" s="7" t="s">
        <v>1294</v>
      </c>
      <c r="H1243" s="29">
        <v>62</v>
      </c>
      <c r="J1243" s="7" t="s">
        <v>1294</v>
      </c>
      <c r="K1243" s="29">
        <v>62</v>
      </c>
      <c r="M1243" s="7" t="s">
        <v>1294</v>
      </c>
      <c r="N1243" s="29">
        <v>62</v>
      </c>
      <c r="P1243" s="7" t="s">
        <v>1294</v>
      </c>
      <c r="Q1243" s="29">
        <v>62</v>
      </c>
      <c r="S1243" s="7" t="s">
        <v>1294</v>
      </c>
      <c r="T1243" s="29">
        <v>62</v>
      </c>
      <c r="V1243" s="7" t="s">
        <v>1294</v>
      </c>
      <c r="W1243" s="29">
        <v>62</v>
      </c>
    </row>
    <row r="1244" spans="1:23" x14ac:dyDescent="0.3">
      <c r="A1244" s="6" t="s">
        <v>1295</v>
      </c>
      <c r="B1244" s="29">
        <v>62</v>
      </c>
      <c r="D1244" s="7" t="s">
        <v>1295</v>
      </c>
      <c r="E1244" s="33">
        <v>63</v>
      </c>
      <c r="G1244" s="7" t="s">
        <v>1295</v>
      </c>
      <c r="H1244" s="29">
        <v>62</v>
      </c>
      <c r="J1244" s="7" t="s">
        <v>1295</v>
      </c>
      <c r="K1244" s="29">
        <v>62</v>
      </c>
      <c r="M1244" s="7" t="s">
        <v>1295</v>
      </c>
      <c r="N1244" s="29">
        <v>62</v>
      </c>
      <c r="P1244" s="7" t="s">
        <v>1295</v>
      </c>
      <c r="Q1244" s="29">
        <v>62</v>
      </c>
      <c r="S1244" s="7" t="s">
        <v>1295</v>
      </c>
      <c r="T1244" s="29">
        <v>62</v>
      </c>
      <c r="V1244" s="7" t="s">
        <v>1295</v>
      </c>
      <c r="W1244" s="29">
        <v>62</v>
      </c>
    </row>
    <row r="1245" spans="1:23" x14ac:dyDescent="0.3">
      <c r="A1245" s="6" t="s">
        <v>1296</v>
      </c>
      <c r="B1245" s="29">
        <v>62</v>
      </c>
      <c r="D1245" s="7" t="s">
        <v>1296</v>
      </c>
      <c r="E1245" s="33">
        <v>63</v>
      </c>
      <c r="G1245" s="7" t="s">
        <v>1296</v>
      </c>
      <c r="H1245" s="29">
        <v>62</v>
      </c>
      <c r="J1245" s="7" t="s">
        <v>1296</v>
      </c>
      <c r="K1245" s="29">
        <v>62</v>
      </c>
      <c r="M1245" s="7" t="s">
        <v>1296</v>
      </c>
      <c r="N1245" s="29">
        <v>62</v>
      </c>
      <c r="P1245" s="7" t="s">
        <v>1296</v>
      </c>
      <c r="Q1245" s="29">
        <v>62</v>
      </c>
      <c r="S1245" s="7" t="s">
        <v>1296</v>
      </c>
      <c r="T1245" s="29">
        <v>62</v>
      </c>
      <c r="V1245" s="7" t="s">
        <v>1296</v>
      </c>
      <c r="W1245" s="29">
        <v>62</v>
      </c>
    </row>
    <row r="1246" spans="1:23" x14ac:dyDescent="0.3">
      <c r="A1246" s="6" t="s">
        <v>1297</v>
      </c>
      <c r="B1246" s="29">
        <v>62</v>
      </c>
      <c r="D1246" s="7" t="s">
        <v>1297</v>
      </c>
      <c r="E1246" s="33">
        <v>63</v>
      </c>
      <c r="G1246" s="7" t="s">
        <v>1297</v>
      </c>
      <c r="H1246" s="29">
        <v>62</v>
      </c>
      <c r="J1246" s="7" t="s">
        <v>1297</v>
      </c>
      <c r="K1246" s="29">
        <v>62</v>
      </c>
      <c r="M1246" s="7" t="s">
        <v>1297</v>
      </c>
      <c r="N1246" s="29">
        <v>62</v>
      </c>
      <c r="P1246" s="7" t="s">
        <v>1297</v>
      </c>
      <c r="Q1246" s="29">
        <v>62</v>
      </c>
      <c r="S1246" s="7" t="s">
        <v>1297</v>
      </c>
      <c r="T1246" s="29">
        <v>62</v>
      </c>
      <c r="V1246" s="7" t="s">
        <v>1297</v>
      </c>
      <c r="W1246" s="29">
        <v>62</v>
      </c>
    </row>
    <row r="1247" spans="1:23" x14ac:dyDescent="0.3">
      <c r="A1247" s="6" t="s">
        <v>1298</v>
      </c>
      <c r="B1247" s="29">
        <v>62</v>
      </c>
      <c r="D1247" s="7" t="s">
        <v>1298</v>
      </c>
      <c r="E1247" s="33">
        <v>63</v>
      </c>
      <c r="G1247" s="7" t="s">
        <v>1298</v>
      </c>
      <c r="H1247" s="29">
        <v>62</v>
      </c>
      <c r="J1247" s="7" t="s">
        <v>1298</v>
      </c>
      <c r="K1247" s="29">
        <v>62</v>
      </c>
      <c r="M1247" s="7" t="s">
        <v>1298</v>
      </c>
      <c r="N1247" s="29">
        <v>62</v>
      </c>
      <c r="P1247" s="7" t="s">
        <v>1298</v>
      </c>
      <c r="Q1247" s="29">
        <v>62</v>
      </c>
      <c r="S1247" s="7" t="s">
        <v>1298</v>
      </c>
      <c r="T1247" s="29">
        <v>62</v>
      </c>
      <c r="V1247" s="7" t="s">
        <v>1298</v>
      </c>
      <c r="W1247" s="29">
        <v>62</v>
      </c>
    </row>
    <row r="1248" spans="1:23" x14ac:dyDescent="0.3">
      <c r="A1248" s="6" t="s">
        <v>1299</v>
      </c>
      <c r="B1248" s="29">
        <v>62</v>
      </c>
      <c r="D1248" s="7" t="s">
        <v>1299</v>
      </c>
      <c r="E1248" s="33">
        <v>63</v>
      </c>
      <c r="G1248" s="7" t="s">
        <v>1299</v>
      </c>
      <c r="H1248" s="29">
        <v>62</v>
      </c>
      <c r="J1248" s="7" t="s">
        <v>1299</v>
      </c>
      <c r="K1248" s="29">
        <v>62</v>
      </c>
      <c r="M1248" s="7" t="s">
        <v>1299</v>
      </c>
      <c r="N1248" s="29">
        <v>62</v>
      </c>
      <c r="P1248" s="7" t="s">
        <v>1299</v>
      </c>
      <c r="Q1248" s="29">
        <v>62</v>
      </c>
      <c r="S1248" s="7" t="s">
        <v>1299</v>
      </c>
      <c r="T1248" s="29">
        <v>62</v>
      </c>
      <c r="V1248" s="7" t="s">
        <v>1299</v>
      </c>
      <c r="W1248" s="29">
        <v>62</v>
      </c>
    </row>
    <row r="1249" spans="1:23" x14ac:dyDescent="0.3">
      <c r="A1249" s="6" t="s">
        <v>1300</v>
      </c>
      <c r="B1249" s="29">
        <v>62</v>
      </c>
      <c r="D1249" s="7" t="s">
        <v>1300</v>
      </c>
      <c r="E1249" s="33">
        <v>63</v>
      </c>
      <c r="G1249" s="7" t="s">
        <v>1300</v>
      </c>
      <c r="H1249" s="29">
        <v>62</v>
      </c>
      <c r="J1249" s="7" t="s">
        <v>1300</v>
      </c>
      <c r="K1249" s="29">
        <v>62</v>
      </c>
      <c r="M1249" s="7" t="s">
        <v>1300</v>
      </c>
      <c r="N1249" s="29">
        <v>62</v>
      </c>
      <c r="P1249" s="7" t="s">
        <v>1300</v>
      </c>
      <c r="Q1249" s="29">
        <v>62</v>
      </c>
      <c r="S1249" s="7" t="s">
        <v>1300</v>
      </c>
      <c r="T1249" s="29">
        <v>62</v>
      </c>
      <c r="V1249" s="7" t="s">
        <v>1300</v>
      </c>
      <c r="W1249" s="29">
        <v>62</v>
      </c>
    </row>
    <row r="1250" spans="1:23" x14ac:dyDescent="0.3">
      <c r="A1250" s="6" t="s">
        <v>1301</v>
      </c>
      <c r="B1250" s="29">
        <v>62</v>
      </c>
      <c r="D1250" s="7" t="s">
        <v>1301</v>
      </c>
      <c r="E1250" s="33">
        <v>63</v>
      </c>
      <c r="G1250" s="7" t="s">
        <v>1301</v>
      </c>
      <c r="H1250" s="29">
        <v>62</v>
      </c>
      <c r="J1250" s="7" t="s">
        <v>1301</v>
      </c>
      <c r="K1250" s="29">
        <v>62</v>
      </c>
      <c r="M1250" s="7" t="s">
        <v>1301</v>
      </c>
      <c r="N1250" s="29">
        <v>62</v>
      </c>
      <c r="P1250" s="7" t="s">
        <v>1301</v>
      </c>
      <c r="Q1250" s="29">
        <v>62</v>
      </c>
      <c r="S1250" s="7" t="s">
        <v>1301</v>
      </c>
      <c r="T1250" s="29">
        <v>62</v>
      </c>
      <c r="V1250" s="7" t="s">
        <v>1301</v>
      </c>
      <c r="W1250" s="29">
        <v>62</v>
      </c>
    </row>
    <row r="1251" spans="1:23" x14ac:dyDescent="0.3">
      <c r="A1251" s="6" t="s">
        <v>1302</v>
      </c>
      <c r="B1251" s="29">
        <v>62</v>
      </c>
      <c r="D1251" s="7" t="s">
        <v>1302</v>
      </c>
      <c r="E1251" s="33">
        <v>63</v>
      </c>
      <c r="G1251" s="7" t="s">
        <v>1302</v>
      </c>
      <c r="H1251" s="29">
        <v>62</v>
      </c>
      <c r="J1251" s="7" t="s">
        <v>1302</v>
      </c>
      <c r="K1251" s="29">
        <v>62</v>
      </c>
      <c r="M1251" s="7" t="s">
        <v>1302</v>
      </c>
      <c r="N1251" s="29">
        <v>62</v>
      </c>
      <c r="P1251" s="7" t="s">
        <v>1302</v>
      </c>
      <c r="Q1251" s="29">
        <v>62</v>
      </c>
      <c r="S1251" s="7" t="s">
        <v>1302</v>
      </c>
      <c r="T1251" s="29">
        <v>62</v>
      </c>
      <c r="V1251" s="7" t="s">
        <v>1302</v>
      </c>
      <c r="W1251" s="29">
        <v>62</v>
      </c>
    </row>
    <row r="1252" spans="1:23" x14ac:dyDescent="0.3">
      <c r="A1252" s="6" t="s">
        <v>1303</v>
      </c>
      <c r="B1252" s="29">
        <v>62</v>
      </c>
      <c r="D1252" s="7" t="s">
        <v>1303</v>
      </c>
      <c r="E1252" s="33">
        <v>63</v>
      </c>
      <c r="G1252" s="7" t="s">
        <v>1303</v>
      </c>
      <c r="H1252" s="29">
        <v>62</v>
      </c>
      <c r="J1252" s="7" t="s">
        <v>1303</v>
      </c>
      <c r="K1252" s="29">
        <v>62</v>
      </c>
      <c r="M1252" s="7" t="s">
        <v>1303</v>
      </c>
      <c r="N1252" s="29">
        <v>62</v>
      </c>
      <c r="P1252" s="7" t="s">
        <v>1303</v>
      </c>
      <c r="Q1252" s="29">
        <v>62</v>
      </c>
      <c r="S1252" s="7" t="s">
        <v>1303</v>
      </c>
      <c r="T1252" s="29">
        <v>62</v>
      </c>
      <c r="V1252" s="7" t="s">
        <v>1303</v>
      </c>
      <c r="W1252" s="29">
        <v>62</v>
      </c>
    </row>
    <row r="1253" spans="1:23" x14ac:dyDescent="0.3">
      <c r="A1253" s="6" t="s">
        <v>1304</v>
      </c>
      <c r="B1253" s="29">
        <v>62</v>
      </c>
      <c r="D1253" s="5" t="s">
        <v>1304</v>
      </c>
      <c r="E1253" s="33">
        <v>63</v>
      </c>
      <c r="G1253" s="5" t="s">
        <v>1304</v>
      </c>
      <c r="H1253" s="29">
        <v>62</v>
      </c>
      <c r="J1253" s="5" t="s">
        <v>1304</v>
      </c>
      <c r="K1253" s="29">
        <v>62</v>
      </c>
      <c r="M1253" s="5" t="s">
        <v>1304</v>
      </c>
      <c r="N1253" s="29">
        <v>62</v>
      </c>
      <c r="P1253" s="7" t="s">
        <v>1304</v>
      </c>
      <c r="Q1253" s="29">
        <v>62</v>
      </c>
      <c r="S1253" s="7" t="s">
        <v>1304</v>
      </c>
      <c r="T1253" s="29">
        <v>62</v>
      </c>
      <c r="V1253" s="7" t="s">
        <v>1304</v>
      </c>
      <c r="W1253" s="29">
        <v>62</v>
      </c>
    </row>
    <row r="1254" spans="1:23" x14ac:dyDescent="0.3">
      <c r="A1254" s="6" t="s">
        <v>1305</v>
      </c>
      <c r="B1254" s="29">
        <v>62</v>
      </c>
      <c r="D1254" s="5" t="s">
        <v>1305</v>
      </c>
      <c r="E1254" s="33">
        <v>63</v>
      </c>
      <c r="G1254" s="5" t="s">
        <v>1305</v>
      </c>
      <c r="H1254" s="29">
        <v>62</v>
      </c>
      <c r="J1254" s="5" t="s">
        <v>1305</v>
      </c>
      <c r="K1254" s="29">
        <v>62</v>
      </c>
      <c r="M1254" s="5" t="s">
        <v>1305</v>
      </c>
      <c r="N1254" s="29">
        <v>62</v>
      </c>
      <c r="P1254" s="7" t="s">
        <v>1305</v>
      </c>
      <c r="Q1254" s="29">
        <v>62</v>
      </c>
      <c r="S1254" s="7" t="s">
        <v>1305</v>
      </c>
      <c r="T1254" s="29">
        <v>62</v>
      </c>
      <c r="V1254" s="7" t="s">
        <v>1305</v>
      </c>
      <c r="W1254" s="29">
        <v>62</v>
      </c>
    </row>
    <row r="1255" spans="1:23" x14ac:dyDescent="0.3">
      <c r="A1255" s="6" t="s">
        <v>1306</v>
      </c>
      <c r="B1255" s="29">
        <v>62</v>
      </c>
      <c r="D1255" s="5" t="s">
        <v>1306</v>
      </c>
      <c r="E1255" s="33">
        <v>63</v>
      </c>
      <c r="G1255" s="5" t="s">
        <v>1306</v>
      </c>
      <c r="H1255" s="29">
        <v>62</v>
      </c>
      <c r="J1255" s="5" t="s">
        <v>1306</v>
      </c>
      <c r="K1255" s="29">
        <v>62</v>
      </c>
      <c r="M1255" s="5" t="s">
        <v>1306</v>
      </c>
      <c r="N1255" s="29">
        <v>62</v>
      </c>
      <c r="P1255" s="7" t="s">
        <v>1306</v>
      </c>
      <c r="Q1255" s="29">
        <v>62</v>
      </c>
      <c r="S1255" s="7" t="s">
        <v>1306</v>
      </c>
      <c r="T1255" s="29">
        <v>62</v>
      </c>
      <c r="V1255" s="7" t="s">
        <v>1306</v>
      </c>
      <c r="W1255" s="29">
        <v>62</v>
      </c>
    </row>
    <row r="1256" spans="1:23" x14ac:dyDescent="0.3">
      <c r="A1256" s="6" t="s">
        <v>1307</v>
      </c>
      <c r="B1256" s="29">
        <v>62</v>
      </c>
      <c r="D1256" s="5" t="s">
        <v>1307</v>
      </c>
      <c r="E1256" s="33">
        <v>63</v>
      </c>
      <c r="G1256" s="5" t="s">
        <v>1307</v>
      </c>
      <c r="H1256" s="29">
        <v>62</v>
      </c>
      <c r="J1256" s="5" t="s">
        <v>1307</v>
      </c>
      <c r="K1256" s="29">
        <v>62</v>
      </c>
      <c r="M1256" s="5" t="s">
        <v>1307</v>
      </c>
      <c r="N1256" s="29">
        <v>62</v>
      </c>
      <c r="P1256" s="7" t="s">
        <v>1307</v>
      </c>
      <c r="Q1256" s="29">
        <v>62</v>
      </c>
      <c r="S1256" s="7" t="s">
        <v>1307</v>
      </c>
      <c r="T1256" s="29">
        <v>62</v>
      </c>
      <c r="V1256" s="7" t="s">
        <v>1307</v>
      </c>
      <c r="W1256" s="29">
        <v>62</v>
      </c>
    </row>
    <row r="1257" spans="1:23" x14ac:dyDescent="0.3">
      <c r="A1257" s="6" t="s">
        <v>1308</v>
      </c>
      <c r="B1257" s="29">
        <v>62</v>
      </c>
      <c r="D1257" s="5" t="s">
        <v>1308</v>
      </c>
      <c r="E1257" s="33">
        <v>63</v>
      </c>
      <c r="G1257" s="5" t="s">
        <v>1308</v>
      </c>
      <c r="H1257" s="29">
        <v>62</v>
      </c>
      <c r="J1257" s="5" t="s">
        <v>1308</v>
      </c>
      <c r="K1257" s="29">
        <v>62</v>
      </c>
      <c r="M1257" s="5" t="s">
        <v>1308</v>
      </c>
      <c r="N1257" s="29">
        <v>62</v>
      </c>
      <c r="P1257" s="7" t="s">
        <v>1308</v>
      </c>
      <c r="Q1257" s="29">
        <v>62</v>
      </c>
      <c r="S1257" s="7" t="s">
        <v>1308</v>
      </c>
      <c r="T1257" s="29">
        <v>62</v>
      </c>
      <c r="V1257" s="7" t="s">
        <v>1308</v>
      </c>
      <c r="W1257" s="29">
        <v>62</v>
      </c>
    </row>
    <row r="1258" spans="1:23" x14ac:dyDescent="0.3">
      <c r="A1258" s="6" t="s">
        <v>1309</v>
      </c>
      <c r="B1258" s="29">
        <v>62</v>
      </c>
      <c r="D1258" s="5" t="s">
        <v>1309</v>
      </c>
      <c r="E1258" s="33">
        <v>63</v>
      </c>
      <c r="G1258" s="5" t="s">
        <v>1309</v>
      </c>
      <c r="H1258" s="29">
        <v>62</v>
      </c>
      <c r="J1258" s="5" t="s">
        <v>1309</v>
      </c>
      <c r="K1258" s="29">
        <v>62</v>
      </c>
      <c r="M1258" s="5" t="s">
        <v>1309</v>
      </c>
      <c r="N1258" s="29">
        <v>62</v>
      </c>
      <c r="P1258" s="7" t="s">
        <v>1309</v>
      </c>
      <c r="Q1258" s="29">
        <v>62</v>
      </c>
      <c r="S1258" s="7" t="s">
        <v>1309</v>
      </c>
      <c r="T1258" s="29">
        <v>62</v>
      </c>
      <c r="V1258" s="7" t="s">
        <v>1309</v>
      </c>
      <c r="W1258" s="29">
        <v>62</v>
      </c>
    </row>
    <row r="1259" spans="1:23" x14ac:dyDescent="0.3">
      <c r="A1259" s="6" t="s">
        <v>1310</v>
      </c>
      <c r="B1259" s="29">
        <v>62</v>
      </c>
      <c r="D1259" s="5" t="s">
        <v>1310</v>
      </c>
      <c r="E1259" s="33">
        <v>63</v>
      </c>
      <c r="G1259" s="5" t="s">
        <v>1310</v>
      </c>
      <c r="H1259" s="29">
        <v>62</v>
      </c>
      <c r="J1259" s="5" t="s">
        <v>1310</v>
      </c>
      <c r="K1259" s="29">
        <v>62</v>
      </c>
      <c r="M1259" s="5" t="s">
        <v>1310</v>
      </c>
      <c r="N1259" s="29">
        <v>62</v>
      </c>
      <c r="P1259" s="7" t="s">
        <v>1310</v>
      </c>
      <c r="Q1259" s="29">
        <v>62</v>
      </c>
      <c r="S1259" s="7" t="s">
        <v>1310</v>
      </c>
      <c r="T1259" s="29">
        <v>62</v>
      </c>
      <c r="V1259" s="7" t="s">
        <v>1310</v>
      </c>
      <c r="W1259" s="29">
        <v>62</v>
      </c>
    </row>
    <row r="1260" spans="1:23" x14ac:dyDescent="0.3">
      <c r="A1260" s="6" t="s">
        <v>1311</v>
      </c>
      <c r="B1260" s="29">
        <v>62</v>
      </c>
      <c r="D1260" s="5" t="s">
        <v>1311</v>
      </c>
      <c r="E1260" s="33">
        <v>63</v>
      </c>
      <c r="G1260" s="5" t="s">
        <v>1311</v>
      </c>
      <c r="H1260" s="29">
        <v>62</v>
      </c>
      <c r="J1260" s="5" t="s">
        <v>1311</v>
      </c>
      <c r="K1260" s="29">
        <v>62</v>
      </c>
      <c r="M1260" s="5" t="s">
        <v>1311</v>
      </c>
      <c r="N1260" s="29">
        <v>62</v>
      </c>
      <c r="P1260" s="7" t="s">
        <v>1311</v>
      </c>
      <c r="Q1260" s="29">
        <v>62</v>
      </c>
      <c r="S1260" s="7" t="s">
        <v>1311</v>
      </c>
      <c r="T1260" s="29">
        <v>62</v>
      </c>
      <c r="V1260" s="7" t="s">
        <v>1311</v>
      </c>
      <c r="W1260" s="29">
        <v>62</v>
      </c>
    </row>
    <row r="1261" spans="1:23" x14ac:dyDescent="0.3">
      <c r="A1261" s="6" t="s">
        <v>1312</v>
      </c>
      <c r="B1261" s="29">
        <v>62</v>
      </c>
      <c r="D1261" s="5" t="s">
        <v>1312</v>
      </c>
      <c r="E1261" s="33">
        <v>63</v>
      </c>
      <c r="G1261" s="5" t="s">
        <v>1312</v>
      </c>
      <c r="H1261" s="29">
        <v>62</v>
      </c>
      <c r="J1261" s="5" t="s">
        <v>1312</v>
      </c>
      <c r="K1261" s="29">
        <v>62</v>
      </c>
      <c r="M1261" s="5" t="s">
        <v>1312</v>
      </c>
      <c r="N1261" s="29">
        <v>62</v>
      </c>
      <c r="P1261" s="7" t="s">
        <v>1312</v>
      </c>
      <c r="Q1261" s="29">
        <v>62</v>
      </c>
      <c r="S1261" s="7" t="s">
        <v>1312</v>
      </c>
      <c r="T1261" s="29">
        <v>62</v>
      </c>
      <c r="V1261" s="7" t="s">
        <v>1312</v>
      </c>
      <c r="W1261" s="29">
        <v>62</v>
      </c>
    </row>
    <row r="1262" spans="1:23" x14ac:dyDescent="0.3">
      <c r="A1262" s="6" t="s">
        <v>1313</v>
      </c>
      <c r="B1262" s="29">
        <v>62</v>
      </c>
      <c r="D1262" s="5" t="s">
        <v>1313</v>
      </c>
      <c r="E1262" s="33">
        <v>63</v>
      </c>
      <c r="G1262" s="5" t="s">
        <v>1313</v>
      </c>
      <c r="H1262" s="29">
        <v>62</v>
      </c>
      <c r="J1262" s="5" t="s">
        <v>1313</v>
      </c>
      <c r="K1262" s="29">
        <v>62</v>
      </c>
      <c r="M1262" s="5" t="s">
        <v>1313</v>
      </c>
      <c r="N1262" s="29">
        <v>62</v>
      </c>
      <c r="P1262" s="7" t="s">
        <v>1313</v>
      </c>
      <c r="Q1262" s="29">
        <v>62</v>
      </c>
      <c r="S1262" s="7" t="s">
        <v>1313</v>
      </c>
      <c r="T1262" s="29">
        <v>62</v>
      </c>
      <c r="V1262" s="7" t="s">
        <v>1313</v>
      </c>
      <c r="W1262" s="29">
        <v>62</v>
      </c>
    </row>
    <row r="1263" spans="1:23" x14ac:dyDescent="0.3">
      <c r="A1263" s="6" t="s">
        <v>1314</v>
      </c>
      <c r="B1263" s="29">
        <v>62</v>
      </c>
      <c r="D1263" s="7" t="s">
        <v>1314</v>
      </c>
      <c r="E1263" s="33">
        <v>63</v>
      </c>
      <c r="G1263" s="5" t="s">
        <v>1314</v>
      </c>
      <c r="H1263" s="29">
        <v>62</v>
      </c>
      <c r="J1263" s="5" t="s">
        <v>1314</v>
      </c>
      <c r="K1263" s="29">
        <v>62</v>
      </c>
      <c r="M1263" s="5" t="s">
        <v>1314</v>
      </c>
      <c r="N1263" s="29">
        <v>62</v>
      </c>
      <c r="P1263" s="7" t="s">
        <v>1314</v>
      </c>
      <c r="Q1263" s="29">
        <v>62</v>
      </c>
      <c r="S1263" s="7" t="s">
        <v>1314</v>
      </c>
      <c r="T1263" s="29">
        <v>62</v>
      </c>
      <c r="V1263" s="7" t="s">
        <v>1314</v>
      </c>
      <c r="W1263" s="29">
        <v>62</v>
      </c>
    </row>
    <row r="1264" spans="1:23" x14ac:dyDescent="0.3">
      <c r="A1264" s="6" t="s">
        <v>1315</v>
      </c>
      <c r="B1264" s="29">
        <v>62</v>
      </c>
      <c r="D1264" s="5" t="s">
        <v>1315</v>
      </c>
      <c r="E1264" s="33">
        <v>62</v>
      </c>
      <c r="G1264" s="5" t="s">
        <v>1315</v>
      </c>
      <c r="H1264" s="29">
        <v>62</v>
      </c>
      <c r="J1264" s="5" t="s">
        <v>1315</v>
      </c>
      <c r="K1264" s="29">
        <v>62</v>
      </c>
      <c r="M1264" s="5" t="s">
        <v>1315</v>
      </c>
      <c r="N1264" s="29">
        <v>62</v>
      </c>
      <c r="P1264" s="7" t="s">
        <v>1315</v>
      </c>
      <c r="Q1264" s="29">
        <v>62</v>
      </c>
      <c r="S1264" s="7" t="s">
        <v>1315</v>
      </c>
      <c r="T1264" s="29">
        <v>62</v>
      </c>
      <c r="V1264" s="7" t="s">
        <v>1315</v>
      </c>
      <c r="W1264" s="29">
        <v>62</v>
      </c>
    </row>
    <row r="1265" spans="1:23" x14ac:dyDescent="0.3">
      <c r="A1265" s="6" t="s">
        <v>1316</v>
      </c>
      <c r="B1265" s="29">
        <v>62</v>
      </c>
      <c r="D1265" s="7" t="s">
        <v>1316</v>
      </c>
      <c r="E1265" s="33">
        <v>62</v>
      </c>
      <c r="G1265" s="7" t="s">
        <v>1316</v>
      </c>
      <c r="H1265" s="29">
        <v>62</v>
      </c>
      <c r="J1265" s="7" t="s">
        <v>1316</v>
      </c>
      <c r="K1265" s="29">
        <v>62</v>
      </c>
      <c r="M1265" s="7" t="s">
        <v>1316</v>
      </c>
      <c r="N1265" s="29">
        <v>62</v>
      </c>
      <c r="P1265" s="7" t="s">
        <v>1316</v>
      </c>
      <c r="Q1265" s="29">
        <v>62</v>
      </c>
      <c r="S1265" s="7" t="s">
        <v>1316</v>
      </c>
      <c r="T1265" s="29">
        <v>62</v>
      </c>
      <c r="V1265" s="7" t="s">
        <v>1316</v>
      </c>
      <c r="W1265" s="29">
        <v>62</v>
      </c>
    </row>
    <row r="1266" spans="1:23" x14ac:dyDescent="0.3">
      <c r="A1266" s="6" t="s">
        <v>1317</v>
      </c>
      <c r="B1266" s="29">
        <v>62</v>
      </c>
      <c r="D1266" s="7" t="s">
        <v>1317</v>
      </c>
      <c r="E1266" s="33">
        <v>62</v>
      </c>
      <c r="G1266" s="7" t="s">
        <v>1317</v>
      </c>
      <c r="H1266" s="29">
        <v>62</v>
      </c>
      <c r="J1266" s="7" t="s">
        <v>1317</v>
      </c>
      <c r="K1266" s="29">
        <v>62</v>
      </c>
      <c r="M1266" s="7" t="s">
        <v>1317</v>
      </c>
      <c r="N1266" s="29">
        <v>62</v>
      </c>
      <c r="P1266" s="7" t="s">
        <v>1317</v>
      </c>
      <c r="Q1266" s="29">
        <v>62</v>
      </c>
      <c r="S1266" s="7" t="s">
        <v>1317</v>
      </c>
      <c r="T1266" s="29">
        <v>62</v>
      </c>
      <c r="V1266" s="7" t="s">
        <v>1317</v>
      </c>
      <c r="W1266" s="29">
        <v>62</v>
      </c>
    </row>
    <row r="1267" spans="1:23" x14ac:dyDescent="0.3">
      <c r="A1267" s="6" t="s">
        <v>1318</v>
      </c>
      <c r="B1267" s="29">
        <v>62</v>
      </c>
      <c r="D1267" s="7" t="s">
        <v>1318</v>
      </c>
      <c r="E1267" s="33">
        <v>62</v>
      </c>
      <c r="G1267" s="7" t="s">
        <v>1318</v>
      </c>
      <c r="H1267" s="29">
        <v>62</v>
      </c>
      <c r="J1267" s="7" t="s">
        <v>1318</v>
      </c>
      <c r="K1267" s="29">
        <v>62</v>
      </c>
      <c r="M1267" s="7" t="s">
        <v>1318</v>
      </c>
      <c r="N1267" s="29">
        <v>62</v>
      </c>
      <c r="P1267" s="7" t="s">
        <v>1318</v>
      </c>
      <c r="Q1267" s="29">
        <v>62</v>
      </c>
      <c r="S1267" s="7" t="s">
        <v>1318</v>
      </c>
      <c r="T1267" s="29">
        <v>62</v>
      </c>
      <c r="V1267" s="7" t="s">
        <v>1318</v>
      </c>
      <c r="W1267" s="29">
        <v>62</v>
      </c>
    </row>
    <row r="1268" spans="1:23" x14ac:dyDescent="0.3">
      <c r="A1268" s="6" t="s">
        <v>1319</v>
      </c>
      <c r="B1268" s="29">
        <v>62</v>
      </c>
      <c r="D1268" s="7" t="s">
        <v>1319</v>
      </c>
      <c r="E1268" s="33">
        <v>62</v>
      </c>
      <c r="G1268" s="7" t="s">
        <v>1319</v>
      </c>
      <c r="H1268" s="29">
        <v>62</v>
      </c>
      <c r="J1268" s="7" t="s">
        <v>1319</v>
      </c>
      <c r="K1268" s="29">
        <v>62</v>
      </c>
      <c r="M1268" s="7" t="s">
        <v>1319</v>
      </c>
      <c r="N1268" s="29">
        <v>62</v>
      </c>
      <c r="P1268" s="7" t="s">
        <v>1319</v>
      </c>
      <c r="Q1268" s="29">
        <v>62</v>
      </c>
      <c r="S1268" s="7" t="s">
        <v>1319</v>
      </c>
      <c r="T1268" s="29">
        <v>62</v>
      </c>
      <c r="V1268" s="7" t="s">
        <v>1319</v>
      </c>
      <c r="W1268" s="29">
        <v>62</v>
      </c>
    </row>
    <row r="1269" spans="1:23" x14ac:dyDescent="0.3">
      <c r="A1269" s="6" t="s">
        <v>1320</v>
      </c>
      <c r="B1269" s="29">
        <v>62</v>
      </c>
      <c r="D1269" s="7" t="s">
        <v>1320</v>
      </c>
      <c r="E1269" s="33">
        <v>62</v>
      </c>
      <c r="G1269" s="7" t="s">
        <v>1320</v>
      </c>
      <c r="H1269" s="29">
        <v>62</v>
      </c>
      <c r="J1269" s="7" t="s">
        <v>1320</v>
      </c>
      <c r="K1269" s="29">
        <v>62</v>
      </c>
      <c r="M1269" s="7" t="s">
        <v>1320</v>
      </c>
      <c r="N1269" s="29">
        <v>62</v>
      </c>
      <c r="P1269" s="7" t="s">
        <v>1320</v>
      </c>
      <c r="Q1269" s="29">
        <v>62</v>
      </c>
      <c r="S1269" s="7" t="s">
        <v>1320</v>
      </c>
      <c r="T1269" s="29">
        <v>62</v>
      </c>
      <c r="V1269" s="7" t="s">
        <v>1320</v>
      </c>
      <c r="W1269" s="29">
        <v>62</v>
      </c>
    </row>
    <row r="1270" spans="1:23" x14ac:dyDescent="0.3">
      <c r="A1270" s="6" t="s">
        <v>1321</v>
      </c>
      <c r="B1270" s="29">
        <v>62</v>
      </c>
      <c r="D1270" s="7" t="s">
        <v>1321</v>
      </c>
      <c r="E1270" s="33">
        <v>62</v>
      </c>
      <c r="G1270" s="7" t="s">
        <v>1321</v>
      </c>
      <c r="H1270" s="29">
        <v>62</v>
      </c>
      <c r="J1270" s="7" t="s">
        <v>1321</v>
      </c>
      <c r="K1270" s="29">
        <v>62</v>
      </c>
      <c r="M1270" s="7" t="s">
        <v>1321</v>
      </c>
      <c r="N1270" s="29">
        <v>62</v>
      </c>
      <c r="P1270" s="7" t="s">
        <v>1321</v>
      </c>
      <c r="Q1270" s="29">
        <v>62</v>
      </c>
      <c r="S1270" s="7" t="s">
        <v>1321</v>
      </c>
      <c r="T1270" s="29">
        <v>62</v>
      </c>
      <c r="V1270" s="7" t="s">
        <v>1321</v>
      </c>
      <c r="W1270" s="29">
        <v>62</v>
      </c>
    </row>
    <row r="1271" spans="1:23" x14ac:dyDescent="0.3">
      <c r="A1271" s="6" t="s">
        <v>1322</v>
      </c>
      <c r="B1271" s="29">
        <v>62</v>
      </c>
      <c r="D1271" s="7" t="s">
        <v>1322</v>
      </c>
      <c r="E1271" s="33">
        <v>62</v>
      </c>
      <c r="G1271" s="7" t="s">
        <v>1322</v>
      </c>
      <c r="H1271" s="29">
        <v>62</v>
      </c>
      <c r="J1271" s="7" t="s">
        <v>1322</v>
      </c>
      <c r="K1271" s="29">
        <v>62</v>
      </c>
      <c r="M1271" s="7" t="s">
        <v>1322</v>
      </c>
      <c r="N1271" s="29">
        <v>62</v>
      </c>
      <c r="P1271" s="7" t="s">
        <v>1322</v>
      </c>
      <c r="Q1271" s="29">
        <v>62</v>
      </c>
      <c r="S1271" s="7" t="s">
        <v>1322</v>
      </c>
      <c r="T1271" s="29">
        <v>62</v>
      </c>
      <c r="V1271" s="7" t="s">
        <v>1322</v>
      </c>
      <c r="W1271" s="29">
        <v>62</v>
      </c>
    </row>
    <row r="1272" spans="1:23" x14ac:dyDescent="0.3">
      <c r="A1272" s="6" t="s">
        <v>1323</v>
      </c>
      <c r="B1272" s="29">
        <v>62</v>
      </c>
      <c r="D1272" s="7" t="s">
        <v>1323</v>
      </c>
      <c r="E1272" s="33">
        <v>62</v>
      </c>
      <c r="G1272" s="7" t="s">
        <v>1323</v>
      </c>
      <c r="H1272" s="29">
        <v>62</v>
      </c>
      <c r="J1272" s="7" t="s">
        <v>1323</v>
      </c>
      <c r="K1272" s="29">
        <v>62</v>
      </c>
      <c r="M1272" s="7" t="s">
        <v>1323</v>
      </c>
      <c r="N1272" s="29">
        <v>62</v>
      </c>
      <c r="P1272" s="7" t="s">
        <v>1323</v>
      </c>
      <c r="Q1272" s="29">
        <v>62</v>
      </c>
      <c r="S1272" s="7" t="s">
        <v>1323</v>
      </c>
      <c r="T1272" s="29">
        <v>62</v>
      </c>
      <c r="V1272" s="7" t="s">
        <v>1323</v>
      </c>
      <c r="W1272" s="29">
        <v>62</v>
      </c>
    </row>
    <row r="1273" spans="1:23" x14ac:dyDescent="0.3">
      <c r="A1273" s="6" t="s">
        <v>1324</v>
      </c>
      <c r="B1273" s="29">
        <v>62</v>
      </c>
      <c r="D1273" s="7" t="s">
        <v>1324</v>
      </c>
      <c r="E1273" s="33">
        <v>62</v>
      </c>
      <c r="G1273" s="7" t="s">
        <v>1324</v>
      </c>
      <c r="H1273" s="29">
        <v>62</v>
      </c>
      <c r="J1273" s="7" t="s">
        <v>1324</v>
      </c>
      <c r="K1273" s="29">
        <v>62</v>
      </c>
      <c r="M1273" s="7" t="s">
        <v>1324</v>
      </c>
      <c r="N1273" s="29">
        <v>62</v>
      </c>
      <c r="P1273" s="7" t="s">
        <v>1324</v>
      </c>
      <c r="Q1273" s="29">
        <v>62</v>
      </c>
      <c r="S1273" s="7" t="s">
        <v>1324</v>
      </c>
      <c r="T1273" s="29">
        <v>62</v>
      </c>
      <c r="V1273" s="7" t="s">
        <v>1324</v>
      </c>
      <c r="W1273" s="29">
        <v>62</v>
      </c>
    </row>
    <row r="1274" spans="1:23" x14ac:dyDescent="0.3">
      <c r="A1274" s="6" t="s">
        <v>1325</v>
      </c>
      <c r="B1274" s="29">
        <v>61</v>
      </c>
      <c r="D1274" s="7" t="s">
        <v>1325</v>
      </c>
      <c r="E1274" s="33">
        <v>62</v>
      </c>
      <c r="G1274" s="7" t="s">
        <v>1325</v>
      </c>
      <c r="H1274" s="29">
        <v>61</v>
      </c>
      <c r="J1274" s="7" t="s">
        <v>1325</v>
      </c>
      <c r="K1274" s="29">
        <v>61</v>
      </c>
      <c r="M1274" s="7" t="s">
        <v>1325</v>
      </c>
      <c r="N1274" s="29">
        <v>61</v>
      </c>
      <c r="P1274" s="7" t="s">
        <v>1325</v>
      </c>
      <c r="Q1274" s="29">
        <v>61</v>
      </c>
      <c r="S1274" s="7" t="s">
        <v>1325</v>
      </c>
      <c r="T1274" s="29">
        <v>61</v>
      </c>
      <c r="V1274" s="7" t="s">
        <v>1325</v>
      </c>
      <c r="W1274" s="29">
        <v>61</v>
      </c>
    </row>
    <row r="1275" spans="1:23" x14ac:dyDescent="0.3">
      <c r="A1275" s="6" t="s">
        <v>1326</v>
      </c>
      <c r="B1275" s="29">
        <v>61</v>
      </c>
      <c r="D1275" s="7" t="s">
        <v>1326</v>
      </c>
      <c r="E1275" s="33">
        <v>62</v>
      </c>
      <c r="G1275" s="7" t="s">
        <v>1326</v>
      </c>
      <c r="H1275" s="29">
        <v>61</v>
      </c>
      <c r="J1275" s="7" t="s">
        <v>1326</v>
      </c>
      <c r="K1275" s="29">
        <v>61</v>
      </c>
      <c r="M1275" s="7" t="s">
        <v>1326</v>
      </c>
      <c r="N1275" s="29">
        <v>61</v>
      </c>
      <c r="P1275" s="7" t="s">
        <v>1326</v>
      </c>
      <c r="Q1275" s="29">
        <v>61</v>
      </c>
      <c r="S1275" s="7" t="s">
        <v>1326</v>
      </c>
      <c r="T1275" s="29">
        <v>61</v>
      </c>
      <c r="V1275" s="7" t="s">
        <v>1326</v>
      </c>
      <c r="W1275" s="29">
        <v>61</v>
      </c>
    </row>
    <row r="1276" spans="1:23" x14ac:dyDescent="0.3">
      <c r="A1276" s="6" t="s">
        <v>1327</v>
      </c>
      <c r="B1276" s="29">
        <v>61</v>
      </c>
      <c r="D1276" s="7" t="s">
        <v>1327</v>
      </c>
      <c r="E1276" s="33">
        <v>62</v>
      </c>
      <c r="G1276" s="7" t="s">
        <v>1327</v>
      </c>
      <c r="H1276" s="29">
        <v>61</v>
      </c>
      <c r="J1276" s="7" t="s">
        <v>1327</v>
      </c>
      <c r="K1276" s="29">
        <v>61</v>
      </c>
      <c r="M1276" s="7" t="s">
        <v>1327</v>
      </c>
      <c r="N1276" s="29">
        <v>61</v>
      </c>
      <c r="P1276" s="7" t="s">
        <v>1327</v>
      </c>
      <c r="Q1276" s="29">
        <v>61</v>
      </c>
      <c r="S1276" s="7" t="s">
        <v>1327</v>
      </c>
      <c r="T1276" s="29">
        <v>61</v>
      </c>
      <c r="V1276" s="7" t="s">
        <v>1327</v>
      </c>
      <c r="W1276" s="29">
        <v>61</v>
      </c>
    </row>
    <row r="1277" spans="1:23" x14ac:dyDescent="0.3">
      <c r="A1277" s="6" t="s">
        <v>1328</v>
      </c>
      <c r="B1277" s="29">
        <v>61</v>
      </c>
      <c r="D1277" s="7" t="s">
        <v>1328</v>
      </c>
      <c r="E1277" s="33">
        <v>62</v>
      </c>
      <c r="G1277" s="7" t="s">
        <v>1328</v>
      </c>
      <c r="H1277" s="29">
        <v>61</v>
      </c>
      <c r="J1277" s="7" t="s">
        <v>1328</v>
      </c>
      <c r="K1277" s="29">
        <v>61</v>
      </c>
      <c r="M1277" s="7" t="s">
        <v>1328</v>
      </c>
      <c r="N1277" s="29">
        <v>61</v>
      </c>
      <c r="P1277" s="7" t="s">
        <v>1328</v>
      </c>
      <c r="Q1277" s="29">
        <v>61</v>
      </c>
      <c r="S1277" s="7" t="s">
        <v>1328</v>
      </c>
      <c r="T1277" s="29">
        <v>61</v>
      </c>
      <c r="V1277" s="7" t="s">
        <v>1328</v>
      </c>
      <c r="W1277" s="29">
        <v>61</v>
      </c>
    </row>
    <row r="1278" spans="1:23" x14ac:dyDescent="0.3">
      <c r="A1278" s="6" t="s">
        <v>1329</v>
      </c>
      <c r="B1278" s="29">
        <v>61</v>
      </c>
      <c r="D1278" s="7" t="s">
        <v>1329</v>
      </c>
      <c r="E1278" s="33">
        <v>62</v>
      </c>
      <c r="G1278" s="7" t="s">
        <v>1329</v>
      </c>
      <c r="H1278" s="29">
        <v>61</v>
      </c>
      <c r="J1278" s="7" t="s">
        <v>1329</v>
      </c>
      <c r="K1278" s="29">
        <v>61</v>
      </c>
      <c r="M1278" s="7" t="s">
        <v>1329</v>
      </c>
      <c r="N1278" s="29">
        <v>61</v>
      </c>
      <c r="P1278" s="7" t="s">
        <v>1329</v>
      </c>
      <c r="Q1278" s="29">
        <v>61</v>
      </c>
      <c r="S1278" s="7" t="s">
        <v>1329</v>
      </c>
      <c r="T1278" s="29">
        <v>61</v>
      </c>
      <c r="V1278" s="7" t="s">
        <v>1329</v>
      </c>
      <c r="W1278" s="29">
        <v>61</v>
      </c>
    </row>
    <row r="1279" spans="1:23" x14ac:dyDescent="0.3">
      <c r="A1279" s="6" t="s">
        <v>1330</v>
      </c>
      <c r="B1279" s="29">
        <v>61</v>
      </c>
      <c r="D1279" s="7" t="s">
        <v>1330</v>
      </c>
      <c r="E1279" s="33">
        <v>62</v>
      </c>
      <c r="G1279" s="7" t="s">
        <v>1330</v>
      </c>
      <c r="H1279" s="29">
        <v>61</v>
      </c>
      <c r="J1279" s="7" t="s">
        <v>1330</v>
      </c>
      <c r="K1279" s="29">
        <v>61</v>
      </c>
      <c r="M1279" s="7" t="s">
        <v>1330</v>
      </c>
      <c r="N1279" s="29">
        <v>61</v>
      </c>
      <c r="P1279" s="7" t="s">
        <v>1330</v>
      </c>
      <c r="Q1279" s="29">
        <v>61</v>
      </c>
      <c r="S1279" s="7" t="s">
        <v>1330</v>
      </c>
      <c r="T1279" s="29">
        <v>61</v>
      </c>
      <c r="V1279" s="7" t="s">
        <v>1330</v>
      </c>
      <c r="W1279" s="29">
        <v>61</v>
      </c>
    </row>
    <row r="1280" spans="1:23" x14ac:dyDescent="0.3">
      <c r="A1280" s="6" t="s">
        <v>1331</v>
      </c>
      <c r="B1280" s="29">
        <v>61</v>
      </c>
      <c r="D1280" s="7" t="s">
        <v>1331</v>
      </c>
      <c r="E1280" s="33">
        <v>62</v>
      </c>
      <c r="G1280" s="7" t="s">
        <v>1331</v>
      </c>
      <c r="H1280" s="29">
        <v>61</v>
      </c>
      <c r="J1280" s="7" t="s">
        <v>1331</v>
      </c>
      <c r="K1280" s="29">
        <v>61</v>
      </c>
      <c r="M1280" s="7" t="s">
        <v>1331</v>
      </c>
      <c r="N1280" s="29">
        <v>61</v>
      </c>
      <c r="P1280" s="7" t="s">
        <v>1331</v>
      </c>
      <c r="Q1280" s="29">
        <v>61</v>
      </c>
      <c r="S1280" s="7" t="s">
        <v>1331</v>
      </c>
      <c r="T1280" s="29">
        <v>61</v>
      </c>
      <c r="V1280" s="7" t="s">
        <v>1331</v>
      </c>
      <c r="W1280" s="29">
        <v>61</v>
      </c>
    </row>
    <row r="1281" spans="1:23" x14ac:dyDescent="0.3">
      <c r="A1281" s="6" t="s">
        <v>1332</v>
      </c>
      <c r="B1281" s="29">
        <v>61</v>
      </c>
      <c r="D1281" s="7" t="s">
        <v>1332</v>
      </c>
      <c r="E1281" s="33">
        <v>62</v>
      </c>
      <c r="G1281" s="7" t="s">
        <v>1332</v>
      </c>
      <c r="H1281" s="29">
        <v>61</v>
      </c>
      <c r="J1281" s="7" t="s">
        <v>1332</v>
      </c>
      <c r="K1281" s="29">
        <v>61</v>
      </c>
      <c r="M1281" s="7" t="s">
        <v>1332</v>
      </c>
      <c r="N1281" s="29">
        <v>61</v>
      </c>
      <c r="P1281" s="7" t="s">
        <v>1332</v>
      </c>
      <c r="Q1281" s="29">
        <v>61</v>
      </c>
      <c r="S1281" s="7" t="s">
        <v>1332</v>
      </c>
      <c r="T1281" s="29">
        <v>61</v>
      </c>
      <c r="V1281" s="7" t="s">
        <v>1332</v>
      </c>
      <c r="W1281" s="29">
        <v>61</v>
      </c>
    </row>
    <row r="1282" spans="1:23" x14ac:dyDescent="0.3">
      <c r="A1282" s="6" t="s">
        <v>1333</v>
      </c>
      <c r="B1282" s="29">
        <v>61</v>
      </c>
      <c r="D1282" s="7" t="s">
        <v>1333</v>
      </c>
      <c r="E1282" s="33">
        <v>62</v>
      </c>
      <c r="G1282" s="7" t="s">
        <v>1333</v>
      </c>
      <c r="H1282" s="29">
        <v>61</v>
      </c>
      <c r="J1282" s="7" t="s">
        <v>1333</v>
      </c>
      <c r="K1282" s="29">
        <v>61</v>
      </c>
      <c r="M1282" s="7" t="s">
        <v>1333</v>
      </c>
      <c r="N1282" s="29">
        <v>61</v>
      </c>
      <c r="P1282" s="7" t="s">
        <v>1333</v>
      </c>
      <c r="Q1282" s="29">
        <v>61</v>
      </c>
      <c r="S1282" s="7" t="s">
        <v>1333</v>
      </c>
      <c r="T1282" s="29">
        <v>61</v>
      </c>
      <c r="V1282" s="7" t="s">
        <v>1333</v>
      </c>
      <c r="W1282" s="29">
        <v>61</v>
      </c>
    </row>
    <row r="1283" spans="1:23" x14ac:dyDescent="0.3">
      <c r="A1283" s="6" t="s">
        <v>1334</v>
      </c>
      <c r="B1283" s="29">
        <v>61</v>
      </c>
      <c r="D1283" s="7" t="s">
        <v>1334</v>
      </c>
      <c r="E1283" s="33">
        <v>62</v>
      </c>
      <c r="G1283" s="7" t="s">
        <v>1334</v>
      </c>
      <c r="H1283" s="29">
        <v>61</v>
      </c>
      <c r="J1283" s="7" t="s">
        <v>1334</v>
      </c>
      <c r="K1283" s="29">
        <v>61</v>
      </c>
      <c r="M1283" s="7" t="s">
        <v>1334</v>
      </c>
      <c r="N1283" s="29">
        <v>61</v>
      </c>
      <c r="P1283" s="7" t="s">
        <v>1334</v>
      </c>
      <c r="Q1283" s="29">
        <v>61</v>
      </c>
      <c r="S1283" s="7" t="s">
        <v>1334</v>
      </c>
      <c r="T1283" s="29">
        <v>61</v>
      </c>
      <c r="V1283" s="7" t="s">
        <v>1334</v>
      </c>
      <c r="W1283" s="29">
        <v>61</v>
      </c>
    </row>
    <row r="1284" spans="1:23" x14ac:dyDescent="0.3">
      <c r="A1284" s="6" t="s">
        <v>1335</v>
      </c>
      <c r="B1284" s="29">
        <v>61</v>
      </c>
      <c r="D1284" s="7" t="s">
        <v>1335</v>
      </c>
      <c r="E1284" s="33">
        <v>62</v>
      </c>
      <c r="G1284" s="7" t="s">
        <v>1335</v>
      </c>
      <c r="H1284" s="30">
        <v>60</v>
      </c>
      <c r="J1284" s="7" t="s">
        <v>1335</v>
      </c>
      <c r="K1284" s="29">
        <v>61</v>
      </c>
      <c r="M1284" s="7" t="s">
        <v>1335</v>
      </c>
      <c r="N1284" s="29">
        <v>61</v>
      </c>
      <c r="P1284" s="7" t="s">
        <v>1335</v>
      </c>
      <c r="Q1284" s="29">
        <v>61</v>
      </c>
      <c r="S1284" s="7" t="s">
        <v>1335</v>
      </c>
      <c r="T1284" s="29">
        <v>61</v>
      </c>
      <c r="V1284" s="7" t="s">
        <v>1335</v>
      </c>
      <c r="W1284" s="29">
        <v>61</v>
      </c>
    </row>
    <row r="1285" spans="1:23" x14ac:dyDescent="0.3">
      <c r="A1285" s="6" t="s">
        <v>1336</v>
      </c>
      <c r="B1285" s="29">
        <v>61</v>
      </c>
      <c r="D1285" s="7" t="s">
        <v>1336</v>
      </c>
      <c r="E1285" s="33">
        <v>62</v>
      </c>
      <c r="G1285" s="7" t="s">
        <v>1336</v>
      </c>
      <c r="H1285" s="30">
        <v>60</v>
      </c>
      <c r="J1285" s="7" t="s">
        <v>1336</v>
      </c>
      <c r="K1285" s="29">
        <v>61</v>
      </c>
      <c r="M1285" s="7" t="s">
        <v>1336</v>
      </c>
      <c r="N1285" s="29">
        <v>61</v>
      </c>
      <c r="P1285" s="7" t="s">
        <v>1336</v>
      </c>
      <c r="Q1285" s="29">
        <v>61</v>
      </c>
      <c r="S1285" s="7" t="s">
        <v>1336</v>
      </c>
      <c r="T1285" s="29">
        <v>61</v>
      </c>
      <c r="V1285" s="7" t="s">
        <v>1336</v>
      </c>
      <c r="W1285" s="29">
        <v>61</v>
      </c>
    </row>
    <row r="1286" spans="1:23" x14ac:dyDescent="0.3">
      <c r="A1286" s="6" t="s">
        <v>1337</v>
      </c>
      <c r="B1286" s="29">
        <v>61</v>
      </c>
      <c r="D1286" s="7" t="s">
        <v>1337</v>
      </c>
      <c r="E1286" s="33">
        <v>62</v>
      </c>
      <c r="G1286" s="7" t="s">
        <v>1337</v>
      </c>
      <c r="H1286" s="30">
        <v>60</v>
      </c>
      <c r="J1286" s="7" t="s">
        <v>1337</v>
      </c>
      <c r="K1286" s="29">
        <v>61</v>
      </c>
      <c r="M1286" s="7" t="s">
        <v>1337</v>
      </c>
      <c r="N1286" s="29">
        <v>61</v>
      </c>
      <c r="P1286" s="7" t="s">
        <v>1337</v>
      </c>
      <c r="Q1286" s="29">
        <v>61</v>
      </c>
      <c r="S1286" s="7" t="s">
        <v>1337</v>
      </c>
      <c r="T1286" s="29">
        <v>61</v>
      </c>
      <c r="V1286" s="7" t="s">
        <v>1337</v>
      </c>
      <c r="W1286" s="29">
        <v>61</v>
      </c>
    </row>
    <row r="1287" spans="1:23" x14ac:dyDescent="0.3">
      <c r="A1287" s="6" t="s">
        <v>1338</v>
      </c>
      <c r="B1287" s="29">
        <v>61</v>
      </c>
      <c r="D1287" s="7" t="s">
        <v>1338</v>
      </c>
      <c r="E1287" s="33">
        <v>62</v>
      </c>
      <c r="G1287" s="7" t="s">
        <v>1338</v>
      </c>
      <c r="H1287" s="30">
        <v>60</v>
      </c>
      <c r="J1287" s="7" t="s">
        <v>1338</v>
      </c>
      <c r="K1287" s="29">
        <v>61</v>
      </c>
      <c r="M1287" s="7" t="s">
        <v>1338</v>
      </c>
      <c r="N1287" s="29">
        <v>61</v>
      </c>
      <c r="P1287" s="7" t="s">
        <v>1338</v>
      </c>
      <c r="Q1287" s="29">
        <v>61</v>
      </c>
      <c r="S1287" s="7" t="s">
        <v>1338</v>
      </c>
      <c r="T1287" s="29">
        <v>61</v>
      </c>
      <c r="V1287" s="7" t="s">
        <v>1338</v>
      </c>
      <c r="W1287" s="29">
        <v>61</v>
      </c>
    </row>
    <row r="1288" spans="1:23" x14ac:dyDescent="0.3">
      <c r="A1288" s="6" t="s">
        <v>1339</v>
      </c>
      <c r="B1288" s="29">
        <v>61</v>
      </c>
      <c r="D1288" s="7" t="s">
        <v>1339</v>
      </c>
      <c r="E1288" s="33">
        <v>62</v>
      </c>
      <c r="G1288" s="7" t="s">
        <v>1339</v>
      </c>
      <c r="H1288" s="30">
        <v>60</v>
      </c>
      <c r="J1288" s="7" t="s">
        <v>1339</v>
      </c>
      <c r="K1288" s="29">
        <v>61</v>
      </c>
      <c r="M1288" s="7" t="s">
        <v>1339</v>
      </c>
      <c r="N1288" s="29">
        <v>61</v>
      </c>
      <c r="P1288" s="7" t="s">
        <v>1339</v>
      </c>
      <c r="Q1288" s="29">
        <v>61</v>
      </c>
      <c r="S1288" s="7" t="s">
        <v>1339</v>
      </c>
      <c r="T1288" s="29">
        <v>61</v>
      </c>
      <c r="V1288" s="7" t="s">
        <v>1339</v>
      </c>
      <c r="W1288" s="29">
        <v>61</v>
      </c>
    </row>
    <row r="1289" spans="1:23" x14ac:dyDescent="0.3">
      <c r="A1289" s="6" t="s">
        <v>1340</v>
      </c>
      <c r="B1289" s="29">
        <v>61</v>
      </c>
      <c r="D1289" s="7" t="s">
        <v>1340</v>
      </c>
      <c r="E1289" s="33">
        <v>62</v>
      </c>
      <c r="G1289" s="7" t="s">
        <v>1340</v>
      </c>
      <c r="H1289" s="30">
        <v>60</v>
      </c>
      <c r="J1289" s="7" t="s">
        <v>1340</v>
      </c>
      <c r="K1289" s="29">
        <v>61</v>
      </c>
      <c r="M1289" s="7" t="s">
        <v>1340</v>
      </c>
      <c r="N1289" s="29">
        <v>61</v>
      </c>
      <c r="P1289" s="7" t="s">
        <v>1340</v>
      </c>
      <c r="Q1289" s="29">
        <v>61</v>
      </c>
      <c r="S1289" s="7" t="s">
        <v>1340</v>
      </c>
      <c r="T1289" s="29">
        <v>61</v>
      </c>
      <c r="V1289" s="7" t="s">
        <v>1340</v>
      </c>
      <c r="W1289" s="29">
        <v>61</v>
      </c>
    </row>
    <row r="1290" spans="1:23" x14ac:dyDescent="0.3">
      <c r="A1290" s="6" t="s">
        <v>1341</v>
      </c>
      <c r="B1290" s="29">
        <v>61</v>
      </c>
      <c r="D1290" s="7" t="s">
        <v>1341</v>
      </c>
      <c r="E1290" s="33">
        <v>62</v>
      </c>
      <c r="G1290" s="7" t="s">
        <v>1341</v>
      </c>
      <c r="H1290" s="30">
        <v>60</v>
      </c>
      <c r="J1290" s="7" t="s">
        <v>1341</v>
      </c>
      <c r="K1290" s="29">
        <v>61</v>
      </c>
      <c r="M1290" s="7" t="s">
        <v>1341</v>
      </c>
      <c r="N1290" s="29">
        <v>61</v>
      </c>
      <c r="P1290" s="7" t="s">
        <v>1341</v>
      </c>
      <c r="Q1290" s="29">
        <v>61</v>
      </c>
      <c r="S1290" s="7" t="s">
        <v>1341</v>
      </c>
      <c r="T1290" s="29">
        <v>61</v>
      </c>
      <c r="V1290" s="7" t="s">
        <v>1341</v>
      </c>
      <c r="W1290" s="29">
        <v>61</v>
      </c>
    </row>
    <row r="1291" spans="1:23" x14ac:dyDescent="0.3">
      <c r="A1291" s="6" t="s">
        <v>1342</v>
      </c>
      <c r="B1291" s="29">
        <v>61</v>
      </c>
      <c r="D1291" s="7" t="s">
        <v>1342</v>
      </c>
      <c r="E1291" s="33">
        <v>62</v>
      </c>
      <c r="G1291" s="7" t="s">
        <v>1342</v>
      </c>
      <c r="H1291" s="30">
        <v>60</v>
      </c>
      <c r="J1291" s="7" t="s">
        <v>1342</v>
      </c>
      <c r="K1291" s="29">
        <v>61</v>
      </c>
      <c r="M1291" s="7" t="s">
        <v>1342</v>
      </c>
      <c r="N1291" s="29">
        <v>61</v>
      </c>
      <c r="P1291" s="7" t="s">
        <v>1342</v>
      </c>
      <c r="Q1291" s="29">
        <v>61</v>
      </c>
      <c r="S1291" s="7" t="s">
        <v>1342</v>
      </c>
      <c r="T1291" s="29">
        <v>61</v>
      </c>
      <c r="V1291" s="7" t="s">
        <v>1342</v>
      </c>
      <c r="W1291" s="29">
        <v>61</v>
      </c>
    </row>
    <row r="1292" spans="1:23" x14ac:dyDescent="0.3">
      <c r="A1292" s="6" t="s">
        <v>1343</v>
      </c>
      <c r="B1292" s="29">
        <v>61</v>
      </c>
      <c r="D1292" s="7" t="s">
        <v>1343</v>
      </c>
      <c r="E1292" s="33">
        <v>62</v>
      </c>
      <c r="G1292" s="7" t="s">
        <v>1343</v>
      </c>
      <c r="H1292" s="30">
        <v>60</v>
      </c>
      <c r="J1292" s="7" t="s">
        <v>1343</v>
      </c>
      <c r="K1292" s="29">
        <v>61</v>
      </c>
      <c r="M1292" s="7" t="s">
        <v>1343</v>
      </c>
      <c r="N1292" s="29">
        <v>61</v>
      </c>
      <c r="P1292" s="7" t="s">
        <v>1343</v>
      </c>
      <c r="Q1292" s="29">
        <v>61</v>
      </c>
      <c r="S1292" s="7" t="s">
        <v>1343</v>
      </c>
      <c r="T1292" s="29">
        <v>61</v>
      </c>
      <c r="V1292" s="7" t="s">
        <v>1343</v>
      </c>
      <c r="W1292" s="29">
        <v>61</v>
      </c>
    </row>
    <row r="1293" spans="1:23" x14ac:dyDescent="0.3">
      <c r="A1293" s="6" t="s">
        <v>1344</v>
      </c>
      <c r="B1293" s="29">
        <v>61</v>
      </c>
      <c r="D1293" s="7" t="s">
        <v>1344</v>
      </c>
      <c r="E1293" s="33">
        <v>62</v>
      </c>
      <c r="G1293" s="7" t="s">
        <v>1344</v>
      </c>
      <c r="H1293" s="30">
        <v>60</v>
      </c>
      <c r="J1293" s="7" t="s">
        <v>1344</v>
      </c>
      <c r="K1293" s="29">
        <v>61</v>
      </c>
      <c r="M1293" s="7" t="s">
        <v>1344</v>
      </c>
      <c r="N1293" s="29">
        <v>61</v>
      </c>
      <c r="P1293" s="7" t="s">
        <v>1344</v>
      </c>
      <c r="Q1293" s="29">
        <v>61</v>
      </c>
      <c r="S1293" s="7" t="s">
        <v>1344</v>
      </c>
      <c r="T1293" s="29">
        <v>61</v>
      </c>
      <c r="V1293" s="7" t="s">
        <v>1344</v>
      </c>
      <c r="W1293" s="29">
        <v>61</v>
      </c>
    </row>
    <row r="1294" spans="1:23" x14ac:dyDescent="0.3">
      <c r="A1294" s="6" t="s">
        <v>1345</v>
      </c>
      <c r="B1294" s="29">
        <v>61</v>
      </c>
      <c r="D1294" s="7" t="s">
        <v>1345</v>
      </c>
      <c r="E1294" s="33">
        <v>61</v>
      </c>
      <c r="G1294" s="7" t="s">
        <v>1345</v>
      </c>
      <c r="H1294" s="30">
        <v>60</v>
      </c>
      <c r="J1294" s="7" t="s">
        <v>1345</v>
      </c>
      <c r="K1294" s="29">
        <v>61</v>
      </c>
      <c r="M1294" s="7" t="s">
        <v>1345</v>
      </c>
      <c r="N1294" s="29">
        <v>61</v>
      </c>
      <c r="P1294" s="7" t="s">
        <v>1345</v>
      </c>
      <c r="Q1294" s="29">
        <v>61</v>
      </c>
      <c r="S1294" s="7" t="s">
        <v>1345</v>
      </c>
      <c r="T1294" s="29">
        <v>61</v>
      </c>
      <c r="V1294" s="7" t="s">
        <v>1345</v>
      </c>
      <c r="W1294" s="29">
        <v>61</v>
      </c>
    </row>
    <row r="1295" spans="1:23" x14ac:dyDescent="0.3">
      <c r="A1295" s="6" t="s">
        <v>1346</v>
      </c>
      <c r="B1295" s="29">
        <v>61</v>
      </c>
      <c r="D1295" s="7" t="s">
        <v>1346</v>
      </c>
      <c r="E1295" s="33">
        <v>61</v>
      </c>
      <c r="G1295" s="7" t="s">
        <v>1346</v>
      </c>
      <c r="H1295" s="30">
        <v>60</v>
      </c>
      <c r="J1295" s="7" t="s">
        <v>1346</v>
      </c>
      <c r="K1295" s="29">
        <v>61</v>
      </c>
      <c r="M1295" s="7" t="s">
        <v>1346</v>
      </c>
      <c r="N1295" s="29">
        <v>61</v>
      </c>
      <c r="P1295" s="7" t="s">
        <v>1346</v>
      </c>
      <c r="Q1295" s="29">
        <v>61</v>
      </c>
      <c r="S1295" s="7" t="s">
        <v>1346</v>
      </c>
      <c r="T1295" s="29">
        <v>61</v>
      </c>
      <c r="V1295" s="7" t="s">
        <v>1346</v>
      </c>
      <c r="W1295" s="29">
        <v>61</v>
      </c>
    </row>
    <row r="1296" spans="1:23" x14ac:dyDescent="0.3">
      <c r="A1296" s="6" t="s">
        <v>1347</v>
      </c>
      <c r="B1296" s="29">
        <v>61</v>
      </c>
      <c r="D1296" s="7" t="s">
        <v>1347</v>
      </c>
      <c r="E1296" s="33">
        <v>61</v>
      </c>
      <c r="G1296" s="7" t="s">
        <v>1347</v>
      </c>
      <c r="H1296" s="30">
        <v>60</v>
      </c>
      <c r="J1296" s="7" t="s">
        <v>1347</v>
      </c>
      <c r="K1296" s="29">
        <v>61</v>
      </c>
      <c r="M1296" s="7" t="s">
        <v>1347</v>
      </c>
      <c r="N1296" s="29">
        <v>61</v>
      </c>
      <c r="P1296" s="7" t="s">
        <v>1347</v>
      </c>
      <c r="Q1296" s="29">
        <v>61</v>
      </c>
      <c r="S1296" s="7" t="s">
        <v>1347</v>
      </c>
      <c r="T1296" s="29">
        <v>61</v>
      </c>
      <c r="V1296" s="7" t="s">
        <v>1347</v>
      </c>
      <c r="W1296" s="29">
        <v>61</v>
      </c>
    </row>
    <row r="1297" spans="1:23" x14ac:dyDescent="0.3">
      <c r="A1297" s="6" t="s">
        <v>1348</v>
      </c>
      <c r="B1297" s="29">
        <v>61</v>
      </c>
      <c r="D1297" s="7" t="s">
        <v>1348</v>
      </c>
      <c r="E1297" s="33">
        <v>61</v>
      </c>
      <c r="G1297" s="7" t="s">
        <v>1348</v>
      </c>
      <c r="H1297" s="30">
        <v>60</v>
      </c>
      <c r="J1297" s="7" t="s">
        <v>1348</v>
      </c>
      <c r="K1297" s="29">
        <v>61</v>
      </c>
      <c r="M1297" s="7" t="s">
        <v>1348</v>
      </c>
      <c r="N1297" s="29">
        <v>61</v>
      </c>
      <c r="P1297" s="7" t="s">
        <v>1348</v>
      </c>
      <c r="Q1297" s="29">
        <v>61</v>
      </c>
      <c r="S1297" s="7" t="s">
        <v>1348</v>
      </c>
      <c r="T1297" s="29">
        <v>61</v>
      </c>
      <c r="V1297" s="7" t="s">
        <v>1348</v>
      </c>
      <c r="W1297" s="29">
        <v>61</v>
      </c>
    </row>
    <row r="1298" spans="1:23" x14ac:dyDescent="0.3">
      <c r="A1298" s="6" t="s">
        <v>1349</v>
      </c>
      <c r="B1298" s="29">
        <v>61</v>
      </c>
      <c r="D1298" s="7" t="s">
        <v>1349</v>
      </c>
      <c r="E1298" s="33">
        <v>61</v>
      </c>
      <c r="G1298" s="7" t="s">
        <v>1349</v>
      </c>
      <c r="H1298" s="30">
        <v>60</v>
      </c>
      <c r="J1298" s="7" t="s">
        <v>1349</v>
      </c>
      <c r="K1298" s="29">
        <v>61</v>
      </c>
      <c r="M1298" s="7" t="s">
        <v>1349</v>
      </c>
      <c r="N1298" s="29">
        <v>61</v>
      </c>
      <c r="P1298" s="7" t="s">
        <v>1349</v>
      </c>
      <c r="Q1298" s="29">
        <v>61</v>
      </c>
      <c r="S1298" s="7" t="s">
        <v>1349</v>
      </c>
      <c r="T1298" s="29">
        <v>61</v>
      </c>
      <c r="V1298" s="7" t="s">
        <v>1349</v>
      </c>
      <c r="W1298" s="29">
        <v>61</v>
      </c>
    </row>
    <row r="1299" spans="1:23" x14ac:dyDescent="0.3">
      <c r="A1299" s="6" t="s">
        <v>1350</v>
      </c>
      <c r="B1299" s="29">
        <v>61</v>
      </c>
      <c r="D1299" s="7" t="s">
        <v>1350</v>
      </c>
      <c r="E1299" s="33">
        <v>61</v>
      </c>
      <c r="G1299" s="7" t="s">
        <v>1350</v>
      </c>
      <c r="H1299" s="30">
        <v>60</v>
      </c>
      <c r="J1299" s="7" t="s">
        <v>1350</v>
      </c>
      <c r="K1299" s="29">
        <v>61</v>
      </c>
      <c r="M1299" s="7" t="s">
        <v>1350</v>
      </c>
      <c r="N1299" s="29">
        <v>61</v>
      </c>
      <c r="P1299" s="7" t="s">
        <v>1350</v>
      </c>
      <c r="Q1299" s="29">
        <v>61</v>
      </c>
      <c r="S1299" s="7" t="s">
        <v>1350</v>
      </c>
      <c r="T1299" s="29">
        <v>61</v>
      </c>
      <c r="V1299" s="7" t="s">
        <v>1350</v>
      </c>
      <c r="W1299" s="29">
        <v>61</v>
      </c>
    </row>
    <row r="1300" spans="1:23" x14ac:dyDescent="0.3">
      <c r="A1300" s="6" t="s">
        <v>1351</v>
      </c>
      <c r="B1300" s="29">
        <v>61</v>
      </c>
      <c r="D1300" s="7" t="s">
        <v>1351</v>
      </c>
      <c r="E1300" s="33">
        <v>61</v>
      </c>
      <c r="G1300" s="7" t="s">
        <v>1351</v>
      </c>
      <c r="H1300" s="30">
        <v>60</v>
      </c>
      <c r="J1300" s="7" t="s">
        <v>1351</v>
      </c>
      <c r="K1300" s="29">
        <v>61</v>
      </c>
      <c r="M1300" s="7" t="s">
        <v>1351</v>
      </c>
      <c r="N1300" s="29">
        <v>61</v>
      </c>
      <c r="P1300" s="7" t="s">
        <v>1351</v>
      </c>
      <c r="Q1300" s="29">
        <v>61</v>
      </c>
      <c r="S1300" s="7" t="s">
        <v>1351</v>
      </c>
      <c r="T1300" s="29">
        <v>61</v>
      </c>
      <c r="V1300" s="7" t="s">
        <v>1351</v>
      </c>
      <c r="W1300" s="29">
        <v>61</v>
      </c>
    </row>
    <row r="1301" spans="1:23" x14ac:dyDescent="0.3">
      <c r="A1301" s="6" t="s">
        <v>1352</v>
      </c>
      <c r="B1301" s="29">
        <v>61</v>
      </c>
      <c r="D1301" s="7" t="s">
        <v>1352</v>
      </c>
      <c r="E1301" s="33">
        <v>61</v>
      </c>
      <c r="G1301" s="7" t="s">
        <v>1352</v>
      </c>
      <c r="H1301" s="30">
        <v>60</v>
      </c>
      <c r="J1301" s="7" t="s">
        <v>1352</v>
      </c>
      <c r="K1301" s="29">
        <v>61</v>
      </c>
      <c r="M1301" s="7" t="s">
        <v>1352</v>
      </c>
      <c r="N1301" s="29">
        <v>61</v>
      </c>
      <c r="P1301" s="7" t="s">
        <v>1352</v>
      </c>
      <c r="Q1301" s="29">
        <v>61</v>
      </c>
      <c r="S1301" s="7" t="s">
        <v>1352</v>
      </c>
      <c r="T1301" s="29">
        <v>61</v>
      </c>
      <c r="V1301" s="7" t="s">
        <v>1352</v>
      </c>
      <c r="W1301" s="29">
        <v>61</v>
      </c>
    </row>
    <row r="1302" spans="1:23" x14ac:dyDescent="0.3">
      <c r="A1302" s="6" t="s">
        <v>1353</v>
      </c>
      <c r="B1302" s="29">
        <v>61</v>
      </c>
      <c r="D1302" s="7" t="s">
        <v>1353</v>
      </c>
      <c r="E1302" s="33">
        <v>61</v>
      </c>
      <c r="G1302" s="7" t="s">
        <v>1353</v>
      </c>
      <c r="H1302" s="30">
        <v>60</v>
      </c>
      <c r="J1302" s="7" t="s">
        <v>1353</v>
      </c>
      <c r="K1302" s="29">
        <v>61</v>
      </c>
      <c r="M1302" s="7" t="s">
        <v>1353</v>
      </c>
      <c r="N1302" s="29">
        <v>61</v>
      </c>
      <c r="P1302" s="7" t="s">
        <v>1353</v>
      </c>
      <c r="Q1302" s="29">
        <v>61</v>
      </c>
      <c r="S1302" s="7" t="s">
        <v>1353</v>
      </c>
      <c r="T1302" s="29">
        <v>61</v>
      </c>
      <c r="V1302" s="7" t="s">
        <v>1353</v>
      </c>
      <c r="W1302" s="29">
        <v>61</v>
      </c>
    </row>
    <row r="1303" spans="1:23" x14ac:dyDescent="0.3">
      <c r="A1303" s="6" t="s">
        <v>1354</v>
      </c>
      <c r="B1303" s="29">
        <v>61</v>
      </c>
      <c r="D1303" s="5" t="s">
        <v>1354</v>
      </c>
      <c r="E1303" s="33">
        <v>61</v>
      </c>
      <c r="G1303" s="5" t="s">
        <v>1354</v>
      </c>
      <c r="H1303" s="30">
        <v>60</v>
      </c>
      <c r="J1303" s="5" t="s">
        <v>1354</v>
      </c>
      <c r="K1303" s="29">
        <v>61</v>
      </c>
      <c r="M1303" s="5" t="s">
        <v>1354</v>
      </c>
      <c r="N1303" s="29">
        <v>61</v>
      </c>
      <c r="P1303" s="5" t="s">
        <v>1354</v>
      </c>
      <c r="Q1303" s="29">
        <v>61</v>
      </c>
      <c r="S1303" s="5" t="s">
        <v>1354</v>
      </c>
      <c r="T1303" s="29">
        <v>61</v>
      </c>
      <c r="V1303" s="5" t="s">
        <v>1354</v>
      </c>
      <c r="W1303" s="29">
        <v>61</v>
      </c>
    </row>
    <row r="1304" spans="1:23" x14ac:dyDescent="0.3">
      <c r="A1304" s="6" t="s">
        <v>1355</v>
      </c>
      <c r="B1304" s="29">
        <v>61</v>
      </c>
      <c r="D1304" s="5" t="s">
        <v>1355</v>
      </c>
      <c r="E1304" s="33">
        <v>61</v>
      </c>
      <c r="G1304" s="5" t="s">
        <v>1355</v>
      </c>
      <c r="H1304" s="33">
        <v>59</v>
      </c>
      <c r="J1304" s="5" t="s">
        <v>1355</v>
      </c>
      <c r="K1304" s="29">
        <v>61</v>
      </c>
      <c r="M1304" s="5" t="s">
        <v>1355</v>
      </c>
      <c r="N1304" s="29">
        <v>61</v>
      </c>
      <c r="P1304" s="5" t="s">
        <v>1355</v>
      </c>
      <c r="Q1304" s="29">
        <v>61</v>
      </c>
      <c r="S1304" s="5" t="s">
        <v>1355</v>
      </c>
      <c r="T1304" s="29">
        <v>61</v>
      </c>
      <c r="V1304" s="5" t="s">
        <v>1355</v>
      </c>
      <c r="W1304" s="29">
        <v>61</v>
      </c>
    </row>
    <row r="1305" spans="1:23" x14ac:dyDescent="0.3">
      <c r="A1305" s="6" t="s">
        <v>1356</v>
      </c>
      <c r="B1305" s="29">
        <v>61</v>
      </c>
      <c r="D1305" s="5" t="s">
        <v>1356</v>
      </c>
      <c r="E1305" s="33">
        <v>61</v>
      </c>
      <c r="G1305" s="5" t="s">
        <v>1356</v>
      </c>
      <c r="H1305" s="33">
        <v>59</v>
      </c>
      <c r="J1305" s="5" t="s">
        <v>1356</v>
      </c>
      <c r="K1305" s="29">
        <v>61</v>
      </c>
      <c r="M1305" s="5" t="s">
        <v>1356</v>
      </c>
      <c r="N1305" s="29">
        <v>61</v>
      </c>
      <c r="P1305" s="5" t="s">
        <v>1356</v>
      </c>
      <c r="Q1305" s="29">
        <v>61</v>
      </c>
      <c r="S1305" s="5" t="s">
        <v>1356</v>
      </c>
      <c r="T1305" s="29">
        <v>61</v>
      </c>
      <c r="V1305" s="5" t="s">
        <v>1356</v>
      </c>
      <c r="W1305" s="29">
        <v>61</v>
      </c>
    </row>
    <row r="1306" spans="1:23" x14ac:dyDescent="0.3">
      <c r="A1306" s="6" t="s">
        <v>1357</v>
      </c>
      <c r="B1306" s="29">
        <v>61</v>
      </c>
      <c r="D1306" s="5" t="s">
        <v>1357</v>
      </c>
      <c r="E1306" s="33">
        <v>61</v>
      </c>
      <c r="G1306" s="5" t="s">
        <v>1357</v>
      </c>
      <c r="H1306" s="33">
        <v>59</v>
      </c>
      <c r="J1306" s="5" t="s">
        <v>1357</v>
      </c>
      <c r="K1306" s="29">
        <v>61</v>
      </c>
      <c r="M1306" s="5" t="s">
        <v>1357</v>
      </c>
      <c r="N1306" s="29">
        <v>61</v>
      </c>
      <c r="P1306" s="5" t="s">
        <v>1357</v>
      </c>
      <c r="Q1306" s="29">
        <v>61</v>
      </c>
      <c r="S1306" s="5" t="s">
        <v>1357</v>
      </c>
      <c r="T1306" s="29">
        <v>61</v>
      </c>
      <c r="V1306" s="5" t="s">
        <v>1357</v>
      </c>
      <c r="W1306" s="29">
        <v>61</v>
      </c>
    </row>
    <row r="1307" spans="1:23" x14ac:dyDescent="0.3">
      <c r="A1307" s="6" t="s">
        <v>1358</v>
      </c>
      <c r="B1307" s="29">
        <v>61</v>
      </c>
      <c r="D1307" s="5" t="s">
        <v>1358</v>
      </c>
      <c r="E1307" s="33">
        <v>61</v>
      </c>
      <c r="G1307" s="5" t="s">
        <v>1358</v>
      </c>
      <c r="H1307" s="33">
        <v>59</v>
      </c>
      <c r="J1307" s="5" t="s">
        <v>1358</v>
      </c>
      <c r="K1307" s="29">
        <v>61</v>
      </c>
      <c r="M1307" s="5" t="s">
        <v>1358</v>
      </c>
      <c r="N1307" s="29">
        <v>61</v>
      </c>
      <c r="P1307" s="5" t="s">
        <v>1358</v>
      </c>
      <c r="Q1307" s="29">
        <v>61</v>
      </c>
      <c r="S1307" s="5" t="s">
        <v>1358</v>
      </c>
      <c r="T1307" s="29">
        <v>61</v>
      </c>
      <c r="V1307" s="5" t="s">
        <v>1358</v>
      </c>
      <c r="W1307" s="29">
        <v>61</v>
      </c>
    </row>
    <row r="1308" spans="1:23" x14ac:dyDescent="0.3">
      <c r="A1308" s="6" t="s">
        <v>1359</v>
      </c>
      <c r="B1308" s="29">
        <v>61</v>
      </c>
      <c r="D1308" s="5" t="s">
        <v>1359</v>
      </c>
      <c r="E1308" s="33">
        <v>61</v>
      </c>
      <c r="G1308" s="5" t="s">
        <v>1359</v>
      </c>
      <c r="H1308" s="33">
        <v>59</v>
      </c>
      <c r="J1308" s="5" t="s">
        <v>1359</v>
      </c>
      <c r="K1308" s="29">
        <v>61</v>
      </c>
      <c r="M1308" s="5" t="s">
        <v>1359</v>
      </c>
      <c r="N1308" s="29">
        <v>61</v>
      </c>
      <c r="P1308" s="5" t="s">
        <v>1359</v>
      </c>
      <c r="Q1308" s="29">
        <v>61</v>
      </c>
      <c r="S1308" s="5" t="s">
        <v>1359</v>
      </c>
      <c r="T1308" s="29">
        <v>61</v>
      </c>
      <c r="V1308" s="5" t="s">
        <v>1359</v>
      </c>
      <c r="W1308" s="29">
        <v>61</v>
      </c>
    </row>
    <row r="1309" spans="1:23" x14ac:dyDescent="0.3">
      <c r="A1309" s="6" t="s">
        <v>1360</v>
      </c>
      <c r="B1309" s="29">
        <v>61</v>
      </c>
      <c r="D1309" s="5" t="s">
        <v>1360</v>
      </c>
      <c r="E1309" s="33">
        <v>61</v>
      </c>
      <c r="G1309" s="5" t="s">
        <v>1360</v>
      </c>
      <c r="H1309" s="33">
        <v>59</v>
      </c>
      <c r="J1309" s="5" t="s">
        <v>1360</v>
      </c>
      <c r="K1309" s="29">
        <v>61</v>
      </c>
      <c r="M1309" s="5" t="s">
        <v>1360</v>
      </c>
      <c r="N1309" s="29">
        <v>61</v>
      </c>
      <c r="P1309" s="5" t="s">
        <v>1360</v>
      </c>
      <c r="Q1309" s="29">
        <v>61</v>
      </c>
      <c r="S1309" s="5" t="s">
        <v>1360</v>
      </c>
      <c r="T1309" s="29">
        <v>61</v>
      </c>
      <c r="V1309" s="5" t="s">
        <v>1360</v>
      </c>
      <c r="W1309" s="29">
        <v>61</v>
      </c>
    </row>
    <row r="1310" spans="1:23" x14ac:dyDescent="0.3">
      <c r="A1310" s="6" t="s">
        <v>1361</v>
      </c>
      <c r="B1310" s="29">
        <v>61</v>
      </c>
      <c r="D1310" s="5" t="s">
        <v>1361</v>
      </c>
      <c r="E1310" s="33">
        <v>61</v>
      </c>
      <c r="G1310" s="5" t="s">
        <v>1361</v>
      </c>
      <c r="H1310" s="33">
        <v>59</v>
      </c>
      <c r="J1310" s="5" t="s">
        <v>1361</v>
      </c>
      <c r="K1310" s="29">
        <v>61</v>
      </c>
      <c r="M1310" s="5" t="s">
        <v>1361</v>
      </c>
      <c r="N1310" s="29">
        <v>61</v>
      </c>
      <c r="P1310" s="5" t="s">
        <v>1361</v>
      </c>
      <c r="Q1310" s="29">
        <v>61</v>
      </c>
      <c r="S1310" s="5" t="s">
        <v>1361</v>
      </c>
      <c r="T1310" s="29">
        <v>61</v>
      </c>
      <c r="V1310" s="5" t="s">
        <v>1361</v>
      </c>
      <c r="W1310" s="29">
        <v>61</v>
      </c>
    </row>
    <row r="1311" spans="1:23" x14ac:dyDescent="0.3">
      <c r="A1311" s="6" t="s">
        <v>1362</v>
      </c>
      <c r="B1311" s="29">
        <v>61</v>
      </c>
      <c r="D1311" s="5" t="s">
        <v>1362</v>
      </c>
      <c r="E1311" s="33">
        <v>61</v>
      </c>
      <c r="G1311" s="5" t="s">
        <v>1362</v>
      </c>
      <c r="H1311" s="33">
        <v>59</v>
      </c>
      <c r="J1311" s="5" t="s">
        <v>1362</v>
      </c>
      <c r="K1311" s="29">
        <v>61</v>
      </c>
      <c r="M1311" s="5" t="s">
        <v>1362</v>
      </c>
      <c r="N1311" s="29">
        <v>61</v>
      </c>
      <c r="P1311" s="5" t="s">
        <v>1362</v>
      </c>
      <c r="Q1311" s="29">
        <v>61</v>
      </c>
      <c r="S1311" s="5" t="s">
        <v>1362</v>
      </c>
      <c r="T1311" s="29">
        <v>61</v>
      </c>
      <c r="V1311" s="5" t="s">
        <v>1362</v>
      </c>
      <c r="W1311" s="29">
        <v>61</v>
      </c>
    </row>
    <row r="1312" spans="1:23" x14ac:dyDescent="0.3">
      <c r="A1312" s="6" t="s">
        <v>1363</v>
      </c>
      <c r="B1312" s="29">
        <v>61</v>
      </c>
      <c r="D1312" s="5" t="s">
        <v>1363</v>
      </c>
      <c r="E1312" s="33">
        <v>61</v>
      </c>
      <c r="G1312" s="5" t="s">
        <v>1363</v>
      </c>
      <c r="H1312" s="33">
        <v>59</v>
      </c>
      <c r="J1312" s="5" t="s">
        <v>1363</v>
      </c>
      <c r="K1312" s="29">
        <v>61</v>
      </c>
      <c r="M1312" s="5" t="s">
        <v>1363</v>
      </c>
      <c r="N1312" s="29">
        <v>61</v>
      </c>
      <c r="P1312" s="5" t="s">
        <v>1363</v>
      </c>
      <c r="Q1312" s="29">
        <v>61</v>
      </c>
      <c r="S1312" s="5" t="s">
        <v>1363</v>
      </c>
      <c r="T1312" s="29">
        <v>61</v>
      </c>
      <c r="V1312" s="5" t="s">
        <v>1363</v>
      </c>
      <c r="W1312" s="29">
        <v>61</v>
      </c>
    </row>
    <row r="1313" spans="1:23" x14ac:dyDescent="0.3">
      <c r="A1313" s="6" t="s">
        <v>1364</v>
      </c>
      <c r="B1313" s="29">
        <v>61</v>
      </c>
      <c r="D1313" s="7" t="s">
        <v>1364</v>
      </c>
      <c r="E1313" s="33">
        <v>61</v>
      </c>
      <c r="G1313" s="7" t="s">
        <v>1364</v>
      </c>
      <c r="H1313" s="33">
        <v>59</v>
      </c>
      <c r="J1313" s="7" t="s">
        <v>1364</v>
      </c>
      <c r="K1313" s="29">
        <v>61</v>
      </c>
      <c r="M1313" s="7" t="s">
        <v>1364</v>
      </c>
      <c r="N1313" s="29">
        <v>61</v>
      </c>
      <c r="P1313" s="7" t="s">
        <v>1364</v>
      </c>
      <c r="Q1313" s="29">
        <v>61</v>
      </c>
      <c r="S1313" s="7" t="s">
        <v>1364</v>
      </c>
      <c r="T1313" s="29">
        <v>61</v>
      </c>
      <c r="V1313" s="7" t="s">
        <v>1364</v>
      </c>
      <c r="W1313" s="29">
        <v>61</v>
      </c>
    </row>
    <row r="1314" spans="1:23" x14ac:dyDescent="0.3">
      <c r="A1314" s="7" t="s">
        <v>1365</v>
      </c>
      <c r="B1314" s="30">
        <v>60</v>
      </c>
      <c r="D1314" s="7" t="s">
        <v>1365</v>
      </c>
      <c r="E1314" s="34">
        <v>60</v>
      </c>
      <c r="G1314" s="7" t="s">
        <v>1365</v>
      </c>
      <c r="H1314" s="29">
        <v>58</v>
      </c>
      <c r="J1314" s="7" t="s">
        <v>1365</v>
      </c>
      <c r="K1314" s="30">
        <v>60</v>
      </c>
      <c r="M1314" s="7" t="s">
        <v>1365</v>
      </c>
      <c r="N1314" s="30">
        <v>60</v>
      </c>
      <c r="P1314" s="7" t="s">
        <v>1365</v>
      </c>
      <c r="Q1314" s="30">
        <v>60</v>
      </c>
      <c r="S1314" s="7" t="s">
        <v>1365</v>
      </c>
      <c r="T1314" s="30">
        <v>60</v>
      </c>
      <c r="V1314" s="7" t="s">
        <v>1365</v>
      </c>
      <c r="W1314" s="30">
        <v>60</v>
      </c>
    </row>
    <row r="1315" spans="1:23" x14ac:dyDescent="0.3">
      <c r="A1315" s="7" t="s">
        <v>1366</v>
      </c>
      <c r="B1315" s="30">
        <v>60</v>
      </c>
      <c r="D1315" s="7" t="s">
        <v>1366</v>
      </c>
      <c r="E1315" s="34">
        <v>60</v>
      </c>
      <c r="G1315" s="7" t="s">
        <v>1366</v>
      </c>
      <c r="H1315" s="29">
        <v>58</v>
      </c>
      <c r="J1315" s="7" t="s">
        <v>1366</v>
      </c>
      <c r="K1315" s="30">
        <v>60</v>
      </c>
      <c r="M1315" s="7" t="s">
        <v>1366</v>
      </c>
      <c r="N1315" s="30">
        <v>60</v>
      </c>
      <c r="P1315" s="7" t="s">
        <v>1366</v>
      </c>
      <c r="Q1315" s="30">
        <v>60</v>
      </c>
      <c r="S1315" s="7" t="s">
        <v>1366</v>
      </c>
      <c r="T1315" s="30">
        <v>60</v>
      </c>
      <c r="V1315" s="7" t="s">
        <v>1366</v>
      </c>
      <c r="W1315" s="30">
        <v>60</v>
      </c>
    </row>
    <row r="1316" spans="1:23" x14ac:dyDescent="0.3">
      <c r="A1316" s="7" t="s">
        <v>1367</v>
      </c>
      <c r="B1316" s="30">
        <v>60</v>
      </c>
      <c r="D1316" s="7" t="s">
        <v>1367</v>
      </c>
      <c r="E1316" s="34">
        <v>60</v>
      </c>
      <c r="G1316" s="7" t="s">
        <v>1367</v>
      </c>
      <c r="H1316" s="29">
        <v>58</v>
      </c>
      <c r="J1316" s="7" t="s">
        <v>1367</v>
      </c>
      <c r="K1316" s="30">
        <v>60</v>
      </c>
      <c r="M1316" s="7" t="s">
        <v>1367</v>
      </c>
      <c r="N1316" s="30">
        <v>60</v>
      </c>
      <c r="P1316" s="7" t="s">
        <v>1367</v>
      </c>
      <c r="Q1316" s="30">
        <v>60</v>
      </c>
      <c r="S1316" s="7" t="s">
        <v>1367</v>
      </c>
      <c r="T1316" s="30">
        <v>60</v>
      </c>
      <c r="V1316" s="7" t="s">
        <v>1367</v>
      </c>
      <c r="W1316" s="30">
        <v>60</v>
      </c>
    </row>
    <row r="1317" spans="1:23" x14ac:dyDescent="0.3">
      <c r="A1317" s="7" t="s">
        <v>1368</v>
      </c>
      <c r="B1317" s="30">
        <v>60</v>
      </c>
      <c r="D1317" s="7" t="s">
        <v>1368</v>
      </c>
      <c r="E1317" s="34">
        <v>60</v>
      </c>
      <c r="G1317" s="7" t="s">
        <v>1368</v>
      </c>
      <c r="H1317" s="29">
        <v>58</v>
      </c>
      <c r="J1317" s="7" t="s">
        <v>1368</v>
      </c>
      <c r="K1317" s="30">
        <v>60</v>
      </c>
      <c r="M1317" s="7" t="s">
        <v>1368</v>
      </c>
      <c r="N1317" s="30">
        <v>60</v>
      </c>
      <c r="P1317" s="7" t="s">
        <v>1368</v>
      </c>
      <c r="Q1317" s="30">
        <v>60</v>
      </c>
      <c r="S1317" s="7" t="s">
        <v>1368</v>
      </c>
      <c r="T1317" s="30">
        <v>60</v>
      </c>
      <c r="V1317" s="7" t="s">
        <v>1368</v>
      </c>
      <c r="W1317" s="30">
        <v>60</v>
      </c>
    </row>
    <row r="1318" spans="1:23" x14ac:dyDescent="0.3">
      <c r="A1318" s="7" t="s">
        <v>1369</v>
      </c>
      <c r="B1318" s="30">
        <v>60</v>
      </c>
      <c r="D1318" s="7" t="s">
        <v>1369</v>
      </c>
      <c r="E1318" s="34">
        <v>60</v>
      </c>
      <c r="G1318" s="7" t="s">
        <v>1369</v>
      </c>
      <c r="H1318" s="29">
        <v>57</v>
      </c>
      <c r="J1318" s="7" t="s">
        <v>1369</v>
      </c>
      <c r="K1318" s="30">
        <v>60</v>
      </c>
      <c r="M1318" s="7" t="s">
        <v>1369</v>
      </c>
      <c r="N1318" s="30">
        <v>60</v>
      </c>
      <c r="P1318" s="7" t="s">
        <v>1369</v>
      </c>
      <c r="Q1318" s="30">
        <v>60</v>
      </c>
      <c r="S1318" s="7" t="s">
        <v>1369</v>
      </c>
      <c r="T1318" s="30">
        <v>60</v>
      </c>
      <c r="V1318" s="7" t="s">
        <v>1369</v>
      </c>
      <c r="W1318" s="30">
        <v>60</v>
      </c>
    </row>
    <row r="1319" spans="1:23" x14ac:dyDescent="0.3">
      <c r="A1319" s="7" t="s">
        <v>1370</v>
      </c>
      <c r="B1319" s="30">
        <v>60</v>
      </c>
      <c r="D1319" s="7" t="s">
        <v>1370</v>
      </c>
      <c r="E1319" s="34">
        <v>60</v>
      </c>
      <c r="G1319" s="7" t="s">
        <v>1370</v>
      </c>
      <c r="H1319" s="29">
        <v>57</v>
      </c>
      <c r="J1319" s="7" t="s">
        <v>1370</v>
      </c>
      <c r="K1319" s="30">
        <v>60</v>
      </c>
      <c r="M1319" s="7" t="s">
        <v>1370</v>
      </c>
      <c r="N1319" s="30">
        <v>60</v>
      </c>
      <c r="P1319" s="7" t="s">
        <v>1370</v>
      </c>
      <c r="Q1319" s="30">
        <v>60</v>
      </c>
      <c r="S1319" s="7" t="s">
        <v>1370</v>
      </c>
      <c r="T1319" s="30">
        <v>60</v>
      </c>
      <c r="V1319" s="7" t="s">
        <v>1370</v>
      </c>
      <c r="W1319" s="30">
        <v>60</v>
      </c>
    </row>
    <row r="1320" spans="1:23" x14ac:dyDescent="0.3">
      <c r="A1320" s="7" t="s">
        <v>1371</v>
      </c>
      <c r="B1320" s="30">
        <v>60</v>
      </c>
      <c r="D1320" s="7" t="s">
        <v>1371</v>
      </c>
      <c r="E1320" s="34">
        <v>60</v>
      </c>
      <c r="G1320" s="7" t="s">
        <v>1371</v>
      </c>
      <c r="H1320" s="29">
        <v>57</v>
      </c>
      <c r="J1320" s="7" t="s">
        <v>1371</v>
      </c>
      <c r="K1320" s="30">
        <v>60</v>
      </c>
      <c r="M1320" s="7" t="s">
        <v>1371</v>
      </c>
      <c r="N1320" s="30">
        <v>60</v>
      </c>
      <c r="P1320" s="7" t="s">
        <v>1371</v>
      </c>
      <c r="Q1320" s="30">
        <v>60</v>
      </c>
      <c r="S1320" s="7" t="s">
        <v>1371</v>
      </c>
      <c r="T1320" s="30">
        <v>60</v>
      </c>
      <c r="V1320" s="7" t="s">
        <v>1371</v>
      </c>
      <c r="W1320" s="30">
        <v>60</v>
      </c>
    </row>
    <row r="1321" spans="1:23" x14ac:dyDescent="0.3">
      <c r="A1321" s="7" t="s">
        <v>1372</v>
      </c>
      <c r="B1321" s="30">
        <v>60</v>
      </c>
      <c r="D1321" s="7" t="s">
        <v>1372</v>
      </c>
      <c r="E1321" s="34">
        <v>60</v>
      </c>
      <c r="G1321" s="7" t="s">
        <v>1372</v>
      </c>
      <c r="H1321" s="29">
        <v>57</v>
      </c>
      <c r="J1321" s="7" t="s">
        <v>1372</v>
      </c>
      <c r="K1321" s="30">
        <v>60</v>
      </c>
      <c r="M1321" s="7" t="s">
        <v>1372</v>
      </c>
      <c r="N1321" s="30">
        <v>60</v>
      </c>
      <c r="P1321" s="7" t="s">
        <v>1372</v>
      </c>
      <c r="Q1321" s="30">
        <v>60</v>
      </c>
      <c r="S1321" s="7" t="s">
        <v>1372</v>
      </c>
      <c r="T1321" s="30">
        <v>60</v>
      </c>
      <c r="V1321" s="7" t="s">
        <v>1372</v>
      </c>
      <c r="W1321" s="30">
        <v>60</v>
      </c>
    </row>
    <row r="1322" spans="1:23" x14ac:dyDescent="0.3">
      <c r="A1322" s="7" t="s">
        <v>1373</v>
      </c>
      <c r="B1322" s="30">
        <v>60</v>
      </c>
      <c r="D1322" s="7" t="s">
        <v>1373</v>
      </c>
      <c r="E1322" s="34">
        <v>60</v>
      </c>
      <c r="G1322" s="7" t="s">
        <v>1373</v>
      </c>
      <c r="H1322" s="29">
        <v>57</v>
      </c>
      <c r="J1322" s="7" t="s">
        <v>1373</v>
      </c>
      <c r="K1322" s="30">
        <v>60</v>
      </c>
      <c r="M1322" s="7" t="s">
        <v>1373</v>
      </c>
      <c r="N1322" s="30">
        <v>60</v>
      </c>
      <c r="P1322" s="7" t="s">
        <v>1373</v>
      </c>
      <c r="Q1322" s="30">
        <v>60</v>
      </c>
      <c r="S1322" s="7" t="s">
        <v>1373</v>
      </c>
      <c r="T1322" s="30">
        <v>60</v>
      </c>
      <c r="V1322" s="7" t="s">
        <v>1373</v>
      </c>
      <c r="W1322" s="30">
        <v>60</v>
      </c>
    </row>
    <row r="1323" spans="1:23" x14ac:dyDescent="0.3">
      <c r="A1323" s="5" t="s">
        <v>1374</v>
      </c>
      <c r="B1323" s="30">
        <v>60</v>
      </c>
      <c r="D1323" s="5" t="s">
        <v>1374</v>
      </c>
      <c r="E1323" s="34">
        <v>60</v>
      </c>
      <c r="G1323" s="7" t="s">
        <v>1374</v>
      </c>
      <c r="H1323" s="29">
        <v>57</v>
      </c>
      <c r="J1323" s="5" t="s">
        <v>1374</v>
      </c>
      <c r="K1323" s="30">
        <v>60</v>
      </c>
      <c r="M1323" s="5" t="s">
        <v>1374</v>
      </c>
      <c r="N1323" s="30">
        <v>60</v>
      </c>
      <c r="P1323" s="5" t="s">
        <v>1374</v>
      </c>
      <c r="Q1323" s="30">
        <v>60</v>
      </c>
      <c r="S1323" s="5" t="s">
        <v>1374</v>
      </c>
      <c r="T1323" s="30">
        <v>60</v>
      </c>
      <c r="V1323" s="5" t="s">
        <v>1374</v>
      </c>
      <c r="W1323" s="30">
        <v>60</v>
      </c>
    </row>
    <row r="1324" spans="1:23" x14ac:dyDescent="0.3">
      <c r="A1324" s="6" t="s">
        <v>1375</v>
      </c>
      <c r="B1324" s="33">
        <v>59</v>
      </c>
      <c r="D1324" s="6" t="s">
        <v>1375</v>
      </c>
      <c r="E1324" s="33">
        <v>59</v>
      </c>
      <c r="G1324" s="7" t="s">
        <v>1375</v>
      </c>
      <c r="H1324" s="29">
        <v>56</v>
      </c>
      <c r="J1324" s="7" t="s">
        <v>1375</v>
      </c>
      <c r="K1324" s="33">
        <v>59</v>
      </c>
      <c r="M1324" s="7" t="s">
        <v>1375</v>
      </c>
      <c r="N1324" s="30">
        <v>60</v>
      </c>
      <c r="P1324" s="7" t="s">
        <v>1375</v>
      </c>
      <c r="Q1324" s="30">
        <v>60</v>
      </c>
      <c r="S1324" s="7" t="s">
        <v>1375</v>
      </c>
      <c r="T1324" s="30">
        <v>60</v>
      </c>
      <c r="V1324" s="7" t="s">
        <v>1375</v>
      </c>
      <c r="W1324" s="30">
        <v>60</v>
      </c>
    </row>
    <row r="1325" spans="1:23" x14ac:dyDescent="0.3">
      <c r="A1325" s="5" t="s">
        <v>1376</v>
      </c>
      <c r="B1325" s="29">
        <v>58</v>
      </c>
      <c r="D1325" s="7" t="s">
        <v>1376</v>
      </c>
      <c r="E1325" s="33">
        <v>59</v>
      </c>
      <c r="G1325" s="7" t="s">
        <v>1376</v>
      </c>
      <c r="H1325" s="29">
        <v>56</v>
      </c>
      <c r="J1325" s="7" t="s">
        <v>1376</v>
      </c>
      <c r="K1325" s="33">
        <v>59</v>
      </c>
      <c r="M1325" s="7" t="s">
        <v>1376</v>
      </c>
      <c r="N1325" s="30">
        <v>60</v>
      </c>
      <c r="P1325" s="7" t="s">
        <v>1376</v>
      </c>
      <c r="Q1325" s="30">
        <v>60</v>
      </c>
      <c r="S1325" s="7" t="s">
        <v>1376</v>
      </c>
      <c r="T1325" s="30">
        <v>60</v>
      </c>
      <c r="V1325" s="7" t="s">
        <v>1376</v>
      </c>
      <c r="W1325" s="30">
        <v>60</v>
      </c>
    </row>
    <row r="1326" spans="1:23" x14ac:dyDescent="0.3">
      <c r="A1326" s="6" t="s">
        <v>1377</v>
      </c>
      <c r="B1326" s="29">
        <v>58</v>
      </c>
      <c r="D1326" s="6" t="s">
        <v>1377</v>
      </c>
      <c r="E1326" s="33">
        <v>58</v>
      </c>
      <c r="G1326" s="7" t="s">
        <v>1377</v>
      </c>
      <c r="H1326" s="29">
        <v>56</v>
      </c>
      <c r="J1326" s="7" t="s">
        <v>1377</v>
      </c>
      <c r="K1326" s="33">
        <v>59</v>
      </c>
      <c r="M1326" s="7" t="s">
        <v>1377</v>
      </c>
      <c r="N1326" s="30">
        <v>60</v>
      </c>
      <c r="P1326" s="7" t="s">
        <v>1377</v>
      </c>
      <c r="Q1326" s="30">
        <v>60</v>
      </c>
      <c r="S1326" s="7" t="s">
        <v>1377</v>
      </c>
      <c r="T1326" s="30">
        <v>60</v>
      </c>
      <c r="V1326" s="7" t="s">
        <v>1377</v>
      </c>
      <c r="W1326" s="30">
        <v>60</v>
      </c>
    </row>
    <row r="1327" spans="1:23" x14ac:dyDescent="0.3">
      <c r="A1327" s="5" t="s">
        <v>1379</v>
      </c>
      <c r="B1327" s="29">
        <v>57</v>
      </c>
      <c r="D1327" s="7" t="s">
        <v>1379</v>
      </c>
      <c r="E1327" s="33">
        <v>58</v>
      </c>
      <c r="G1327" s="7" t="s">
        <v>1379</v>
      </c>
      <c r="H1327" s="29">
        <v>56</v>
      </c>
      <c r="J1327" s="7" t="s">
        <v>1379</v>
      </c>
      <c r="K1327" s="33">
        <v>59</v>
      </c>
      <c r="M1327" s="7" t="s">
        <v>1379</v>
      </c>
      <c r="N1327" s="30">
        <v>60</v>
      </c>
      <c r="P1327" s="7" t="s">
        <v>1379</v>
      </c>
      <c r="Q1327" s="30">
        <v>60</v>
      </c>
      <c r="S1327" s="7" t="s">
        <v>1379</v>
      </c>
      <c r="T1327" s="30">
        <v>60</v>
      </c>
      <c r="V1327" s="7" t="s">
        <v>1379</v>
      </c>
      <c r="W1327" s="30">
        <v>60</v>
      </c>
    </row>
    <row r="1328" spans="1:23" x14ac:dyDescent="0.3">
      <c r="A1328" s="6" t="s">
        <v>1380</v>
      </c>
      <c r="B1328" s="29">
        <v>57</v>
      </c>
      <c r="D1328" s="6" t="s">
        <v>1380</v>
      </c>
      <c r="E1328" s="33">
        <v>57</v>
      </c>
      <c r="G1328" s="7" t="s">
        <v>1380</v>
      </c>
      <c r="H1328" s="29">
        <v>55</v>
      </c>
      <c r="J1328" s="7" t="s">
        <v>1380</v>
      </c>
      <c r="K1328" s="33">
        <v>59</v>
      </c>
      <c r="M1328" s="7" t="s">
        <v>1380</v>
      </c>
      <c r="N1328" s="30">
        <v>60</v>
      </c>
      <c r="P1328" s="7" t="s">
        <v>1380</v>
      </c>
      <c r="Q1328" s="30">
        <v>60</v>
      </c>
      <c r="S1328" s="7" t="s">
        <v>1380</v>
      </c>
      <c r="T1328" s="30">
        <v>60</v>
      </c>
      <c r="V1328" s="7" t="s">
        <v>1380</v>
      </c>
      <c r="W1328" s="30">
        <v>60</v>
      </c>
    </row>
    <row r="1329" spans="1:23" x14ac:dyDescent="0.3">
      <c r="A1329" s="7" t="s">
        <v>1381</v>
      </c>
      <c r="B1329" s="29">
        <v>56</v>
      </c>
      <c r="D1329" s="7" t="s">
        <v>1381</v>
      </c>
      <c r="E1329" s="33">
        <v>57</v>
      </c>
      <c r="G1329" s="7" t="s">
        <v>1381</v>
      </c>
      <c r="H1329" s="29">
        <v>55</v>
      </c>
      <c r="J1329" s="7" t="s">
        <v>1381</v>
      </c>
      <c r="K1329" s="33">
        <v>59</v>
      </c>
      <c r="M1329" s="7" t="s">
        <v>1381</v>
      </c>
      <c r="N1329" s="30">
        <v>60</v>
      </c>
      <c r="P1329" s="7" t="s">
        <v>1381</v>
      </c>
      <c r="Q1329" s="30">
        <v>60</v>
      </c>
      <c r="S1329" s="7" t="s">
        <v>1381</v>
      </c>
      <c r="T1329" s="30">
        <v>60</v>
      </c>
      <c r="V1329" s="7" t="s">
        <v>1381</v>
      </c>
      <c r="W1329" s="30">
        <v>60</v>
      </c>
    </row>
    <row r="1330" spans="1:23" x14ac:dyDescent="0.3">
      <c r="A1330" s="7" t="s">
        <v>1382</v>
      </c>
      <c r="B1330" s="29">
        <v>56</v>
      </c>
      <c r="D1330" s="6" t="s">
        <v>1382</v>
      </c>
      <c r="E1330" s="33">
        <v>57</v>
      </c>
      <c r="G1330" s="7" t="s">
        <v>1382</v>
      </c>
      <c r="H1330" s="29">
        <v>55</v>
      </c>
      <c r="J1330" s="7" t="s">
        <v>1382</v>
      </c>
      <c r="K1330" s="33">
        <v>59</v>
      </c>
      <c r="M1330" s="7" t="s">
        <v>1382</v>
      </c>
      <c r="N1330" s="30">
        <v>60</v>
      </c>
      <c r="P1330" s="7" t="s">
        <v>1382</v>
      </c>
      <c r="Q1330" s="30">
        <v>60</v>
      </c>
      <c r="S1330" s="7" t="s">
        <v>1382</v>
      </c>
      <c r="T1330" s="30">
        <v>60</v>
      </c>
      <c r="V1330" s="7" t="s">
        <v>1382</v>
      </c>
      <c r="W1330" s="30">
        <v>60</v>
      </c>
    </row>
    <row r="1331" spans="1:23" x14ac:dyDescent="0.3">
      <c r="A1331" s="7" t="s">
        <v>1383</v>
      </c>
      <c r="B1331" s="29">
        <v>56</v>
      </c>
      <c r="D1331" s="7" t="s">
        <v>1383</v>
      </c>
      <c r="E1331" s="33">
        <v>57</v>
      </c>
      <c r="G1331" s="7" t="s">
        <v>1383</v>
      </c>
      <c r="H1331" s="29">
        <v>55</v>
      </c>
      <c r="J1331" s="7" t="s">
        <v>1383</v>
      </c>
      <c r="K1331" s="33">
        <v>59</v>
      </c>
      <c r="M1331" s="7" t="s">
        <v>1383</v>
      </c>
      <c r="N1331" s="30">
        <v>60</v>
      </c>
      <c r="P1331" s="7" t="s">
        <v>1383</v>
      </c>
      <c r="Q1331" s="30">
        <v>60</v>
      </c>
      <c r="S1331" s="7" t="s">
        <v>1383</v>
      </c>
      <c r="T1331" s="30">
        <v>60</v>
      </c>
      <c r="V1331" s="7" t="s">
        <v>1383</v>
      </c>
      <c r="W1331" s="30">
        <v>60</v>
      </c>
    </row>
    <row r="1332" spans="1:23" x14ac:dyDescent="0.3">
      <c r="A1332" s="7" t="s">
        <v>1384</v>
      </c>
      <c r="B1332" s="29">
        <v>56</v>
      </c>
      <c r="D1332" s="6" t="s">
        <v>1384</v>
      </c>
      <c r="E1332" s="33">
        <v>57</v>
      </c>
      <c r="G1332" s="7" t="s">
        <v>1384</v>
      </c>
      <c r="H1332" s="29">
        <v>55</v>
      </c>
      <c r="J1332" s="7" t="s">
        <v>1384</v>
      </c>
      <c r="K1332" s="33">
        <v>59</v>
      </c>
      <c r="M1332" s="7" t="s">
        <v>1384</v>
      </c>
      <c r="N1332" s="30">
        <v>60</v>
      </c>
      <c r="P1332" s="7" t="s">
        <v>1384</v>
      </c>
      <c r="Q1332" s="30">
        <v>60</v>
      </c>
      <c r="S1332" s="7" t="s">
        <v>1384</v>
      </c>
      <c r="T1332" s="30">
        <v>60</v>
      </c>
      <c r="V1332" s="7" t="s">
        <v>1384</v>
      </c>
      <c r="W1332" s="30">
        <v>60</v>
      </c>
    </row>
    <row r="1333" spans="1:23" x14ac:dyDescent="0.3">
      <c r="A1333" s="7" t="s">
        <v>1385</v>
      </c>
      <c r="B1333" s="29">
        <v>56</v>
      </c>
      <c r="D1333" s="7" t="s">
        <v>1385</v>
      </c>
      <c r="E1333" s="33">
        <v>57</v>
      </c>
      <c r="G1333" s="7" t="s">
        <v>1385</v>
      </c>
      <c r="H1333" s="29">
        <v>55</v>
      </c>
      <c r="J1333" s="7" t="s">
        <v>1385</v>
      </c>
      <c r="K1333" s="33">
        <v>59</v>
      </c>
      <c r="M1333" s="7" t="s">
        <v>1385</v>
      </c>
      <c r="N1333" s="30">
        <v>60</v>
      </c>
      <c r="P1333" s="7" t="s">
        <v>1385</v>
      </c>
      <c r="Q1333" s="30">
        <v>60</v>
      </c>
      <c r="S1333" s="7" t="s">
        <v>1385</v>
      </c>
      <c r="T1333" s="30">
        <v>60</v>
      </c>
      <c r="V1333" s="7" t="s">
        <v>1385</v>
      </c>
      <c r="W1333" s="30">
        <v>60</v>
      </c>
    </row>
    <row r="1334" spans="1:23" x14ac:dyDescent="0.3">
      <c r="A1334" s="7" t="s">
        <v>1386</v>
      </c>
      <c r="B1334" s="29">
        <v>56</v>
      </c>
      <c r="D1334" s="7" t="s">
        <v>1386</v>
      </c>
      <c r="E1334" s="33">
        <v>57</v>
      </c>
      <c r="G1334" s="7" t="s">
        <v>1386</v>
      </c>
      <c r="H1334" s="29">
        <v>54</v>
      </c>
      <c r="J1334" s="7" t="s">
        <v>1386</v>
      </c>
      <c r="K1334" s="29">
        <v>58</v>
      </c>
      <c r="M1334" s="7" t="s">
        <v>1386</v>
      </c>
      <c r="N1334" s="30">
        <v>60</v>
      </c>
      <c r="P1334" s="7" t="s">
        <v>1386</v>
      </c>
      <c r="Q1334" s="30">
        <v>60</v>
      </c>
      <c r="S1334" s="7" t="s">
        <v>1386</v>
      </c>
      <c r="T1334" s="30">
        <v>60</v>
      </c>
      <c r="V1334" s="7" t="s">
        <v>1386</v>
      </c>
      <c r="W1334" s="30">
        <v>60</v>
      </c>
    </row>
    <row r="1335" spans="1:23" x14ac:dyDescent="0.3">
      <c r="A1335" s="6" t="s">
        <v>1387</v>
      </c>
      <c r="B1335" s="29">
        <v>56</v>
      </c>
      <c r="D1335" s="7" t="s">
        <v>1387</v>
      </c>
      <c r="E1335" s="33">
        <v>57</v>
      </c>
      <c r="G1335" s="7" t="s">
        <v>1387</v>
      </c>
      <c r="H1335" s="29">
        <v>54</v>
      </c>
      <c r="J1335" s="7" t="s">
        <v>1387</v>
      </c>
      <c r="K1335" s="29">
        <v>58</v>
      </c>
      <c r="M1335" s="7" t="s">
        <v>1387</v>
      </c>
      <c r="N1335" s="30">
        <v>60</v>
      </c>
      <c r="P1335" s="7" t="s">
        <v>1387</v>
      </c>
      <c r="Q1335" s="30">
        <v>60</v>
      </c>
      <c r="S1335" s="7" t="s">
        <v>1387</v>
      </c>
      <c r="T1335" s="30">
        <v>60</v>
      </c>
      <c r="V1335" s="7" t="s">
        <v>1387</v>
      </c>
      <c r="W1335" s="30">
        <v>60</v>
      </c>
    </row>
    <row r="1336" spans="1:23" x14ac:dyDescent="0.3">
      <c r="A1336" s="7" t="s">
        <v>1388</v>
      </c>
      <c r="B1336" s="29">
        <v>55</v>
      </c>
      <c r="D1336" s="7" t="s">
        <v>1388</v>
      </c>
      <c r="E1336" s="33">
        <v>57</v>
      </c>
      <c r="G1336" s="7" t="s">
        <v>1388</v>
      </c>
      <c r="H1336" s="29">
        <v>54</v>
      </c>
      <c r="J1336" s="7" t="s">
        <v>1388</v>
      </c>
      <c r="K1336" s="29">
        <v>58</v>
      </c>
      <c r="M1336" s="7" t="s">
        <v>1388</v>
      </c>
      <c r="N1336" s="30">
        <v>60</v>
      </c>
      <c r="P1336" s="7" t="s">
        <v>1388</v>
      </c>
      <c r="Q1336" s="30">
        <v>60</v>
      </c>
      <c r="S1336" s="7" t="s">
        <v>1388</v>
      </c>
      <c r="T1336" s="30">
        <v>60</v>
      </c>
      <c r="V1336" s="7" t="s">
        <v>1388</v>
      </c>
      <c r="W1336" s="30">
        <v>60</v>
      </c>
    </row>
    <row r="1337" spans="1:23" x14ac:dyDescent="0.3">
      <c r="A1337" s="6" t="s">
        <v>1390</v>
      </c>
      <c r="B1337" s="29">
        <v>55</v>
      </c>
      <c r="D1337" s="7" t="s">
        <v>1390</v>
      </c>
      <c r="E1337" s="33">
        <v>56</v>
      </c>
      <c r="G1337" s="7" t="s">
        <v>1390</v>
      </c>
      <c r="H1337" s="29">
        <v>54</v>
      </c>
      <c r="J1337" s="7" t="s">
        <v>1390</v>
      </c>
      <c r="K1337" s="29">
        <v>58</v>
      </c>
      <c r="M1337" s="7" t="s">
        <v>1390</v>
      </c>
      <c r="N1337" s="30">
        <v>60</v>
      </c>
      <c r="P1337" s="7" t="s">
        <v>1390</v>
      </c>
      <c r="Q1337" s="30">
        <v>60</v>
      </c>
      <c r="S1337" s="7" t="s">
        <v>1390</v>
      </c>
      <c r="T1337" s="30">
        <v>60</v>
      </c>
      <c r="V1337" s="7" t="s">
        <v>1390</v>
      </c>
      <c r="W1337" s="30">
        <v>60</v>
      </c>
    </row>
    <row r="1338" spans="1:23" x14ac:dyDescent="0.3">
      <c r="A1338" s="6" t="s">
        <v>1391</v>
      </c>
      <c r="B1338" s="29">
        <v>54</v>
      </c>
      <c r="D1338" s="7" t="s">
        <v>1391</v>
      </c>
      <c r="E1338" s="33">
        <v>56</v>
      </c>
      <c r="G1338" s="7" t="s">
        <v>1391</v>
      </c>
      <c r="H1338" s="29">
        <v>53</v>
      </c>
      <c r="J1338" s="7" t="s">
        <v>1391</v>
      </c>
      <c r="K1338" s="29">
        <v>57</v>
      </c>
      <c r="M1338" s="7" t="s">
        <v>1391</v>
      </c>
      <c r="N1338" s="30">
        <v>60</v>
      </c>
      <c r="P1338" s="7" t="s">
        <v>1391</v>
      </c>
      <c r="Q1338" s="30">
        <v>60</v>
      </c>
      <c r="S1338" s="7" t="s">
        <v>1391</v>
      </c>
      <c r="T1338" s="30">
        <v>60</v>
      </c>
      <c r="V1338" s="7" t="s">
        <v>1391</v>
      </c>
      <c r="W1338" s="30">
        <v>60</v>
      </c>
    </row>
    <row r="1339" spans="1:23" x14ac:dyDescent="0.3">
      <c r="A1339" s="6" t="s">
        <v>1392</v>
      </c>
      <c r="B1339" s="29">
        <v>54</v>
      </c>
      <c r="D1339" s="7" t="s">
        <v>1392</v>
      </c>
      <c r="E1339" s="33">
        <v>55</v>
      </c>
      <c r="G1339" s="7" t="s">
        <v>1392</v>
      </c>
      <c r="H1339" s="29">
        <v>53</v>
      </c>
      <c r="J1339" s="7" t="s">
        <v>1392</v>
      </c>
      <c r="K1339" s="29">
        <v>57</v>
      </c>
      <c r="M1339" s="7" t="s">
        <v>1392</v>
      </c>
      <c r="N1339" s="30">
        <v>60</v>
      </c>
      <c r="P1339" s="7" t="s">
        <v>1392</v>
      </c>
      <c r="Q1339" s="30">
        <v>60</v>
      </c>
      <c r="S1339" s="7" t="s">
        <v>1392</v>
      </c>
      <c r="T1339" s="30">
        <v>60</v>
      </c>
      <c r="V1339" s="7" t="s">
        <v>1392</v>
      </c>
      <c r="W1339" s="30">
        <v>60</v>
      </c>
    </row>
    <row r="1340" spans="1:23" x14ac:dyDescent="0.3">
      <c r="A1340" s="6" t="s">
        <v>1393</v>
      </c>
      <c r="B1340" s="29">
        <v>54</v>
      </c>
      <c r="D1340" s="7" t="s">
        <v>1393</v>
      </c>
      <c r="E1340" s="33">
        <v>55</v>
      </c>
      <c r="G1340" s="7" t="s">
        <v>1393</v>
      </c>
      <c r="H1340" s="29">
        <v>53</v>
      </c>
      <c r="J1340" s="7" t="s">
        <v>1393</v>
      </c>
      <c r="K1340" s="29">
        <v>57</v>
      </c>
      <c r="M1340" s="7" t="s">
        <v>1393</v>
      </c>
      <c r="N1340" s="30">
        <v>60</v>
      </c>
      <c r="P1340" s="7" t="s">
        <v>1393</v>
      </c>
      <c r="Q1340" s="30">
        <v>60</v>
      </c>
      <c r="S1340" s="7" t="s">
        <v>1393</v>
      </c>
      <c r="T1340" s="30">
        <v>60</v>
      </c>
      <c r="V1340" s="7" t="s">
        <v>1393</v>
      </c>
      <c r="W1340" s="30">
        <v>60</v>
      </c>
    </row>
    <row r="1341" spans="1:23" x14ac:dyDescent="0.3">
      <c r="A1341" s="6" t="s">
        <v>1394</v>
      </c>
      <c r="B1341" s="29">
        <v>54</v>
      </c>
      <c r="D1341" s="7" t="s">
        <v>1394</v>
      </c>
      <c r="E1341" s="33">
        <v>55</v>
      </c>
      <c r="G1341" s="7" t="s">
        <v>1394</v>
      </c>
      <c r="H1341" s="29">
        <v>53</v>
      </c>
      <c r="J1341" s="7" t="s">
        <v>1394</v>
      </c>
      <c r="K1341" s="29">
        <v>57</v>
      </c>
      <c r="M1341" s="7" t="s">
        <v>1394</v>
      </c>
      <c r="N1341" s="30">
        <v>60</v>
      </c>
      <c r="P1341" s="7" t="s">
        <v>1394</v>
      </c>
      <c r="Q1341" s="30">
        <v>60</v>
      </c>
      <c r="S1341" s="7" t="s">
        <v>1394</v>
      </c>
      <c r="T1341" s="30">
        <v>60</v>
      </c>
      <c r="V1341" s="7" t="s">
        <v>1394</v>
      </c>
      <c r="W1341" s="30">
        <v>60</v>
      </c>
    </row>
    <row r="1342" spans="1:23" x14ac:dyDescent="0.3">
      <c r="A1342" s="6" t="s">
        <v>1395</v>
      </c>
      <c r="B1342" s="29">
        <v>54</v>
      </c>
      <c r="D1342" s="7" t="s">
        <v>1395</v>
      </c>
      <c r="E1342" s="33">
        <v>55</v>
      </c>
      <c r="G1342" s="7" t="s">
        <v>1395</v>
      </c>
      <c r="H1342" s="29">
        <v>53</v>
      </c>
      <c r="J1342" s="7" t="s">
        <v>1395</v>
      </c>
      <c r="K1342" s="29">
        <v>57</v>
      </c>
      <c r="M1342" s="7" t="s">
        <v>1395</v>
      </c>
      <c r="N1342" s="30">
        <v>60</v>
      </c>
      <c r="P1342" s="7" t="s">
        <v>1395</v>
      </c>
      <c r="Q1342" s="30">
        <v>60</v>
      </c>
      <c r="S1342" s="7" t="s">
        <v>1395</v>
      </c>
      <c r="T1342" s="30">
        <v>60</v>
      </c>
      <c r="V1342" s="7" t="s">
        <v>1395</v>
      </c>
      <c r="W1342" s="30">
        <v>60</v>
      </c>
    </row>
    <row r="1343" spans="1:23" x14ac:dyDescent="0.3">
      <c r="A1343" s="6" t="s">
        <v>1396</v>
      </c>
      <c r="B1343" s="29">
        <v>54</v>
      </c>
      <c r="D1343" s="7" t="s">
        <v>1396</v>
      </c>
      <c r="E1343" s="33">
        <v>55</v>
      </c>
      <c r="G1343" s="7" t="s">
        <v>1396</v>
      </c>
      <c r="H1343" s="29">
        <v>53</v>
      </c>
      <c r="J1343" s="7" t="s">
        <v>1396</v>
      </c>
      <c r="K1343" s="29">
        <v>57</v>
      </c>
      <c r="M1343" s="7" t="s">
        <v>1396</v>
      </c>
      <c r="N1343" s="30">
        <v>60</v>
      </c>
      <c r="P1343" s="7" t="s">
        <v>1396</v>
      </c>
      <c r="Q1343" s="30">
        <v>60</v>
      </c>
      <c r="S1343" s="7" t="s">
        <v>1396</v>
      </c>
      <c r="T1343" s="30">
        <v>60</v>
      </c>
      <c r="V1343" s="7" t="s">
        <v>1396</v>
      </c>
      <c r="W1343" s="30">
        <v>60</v>
      </c>
    </row>
    <row r="1344" spans="1:23" x14ac:dyDescent="0.3">
      <c r="A1344" s="6" t="s">
        <v>1397</v>
      </c>
      <c r="B1344" s="29">
        <v>54</v>
      </c>
      <c r="D1344" s="7" t="s">
        <v>1397</v>
      </c>
      <c r="E1344" s="33">
        <v>55</v>
      </c>
      <c r="G1344" s="7" t="s">
        <v>1397</v>
      </c>
      <c r="H1344" s="29">
        <v>52</v>
      </c>
      <c r="J1344" s="7" t="s">
        <v>1397</v>
      </c>
      <c r="K1344" s="29">
        <v>56</v>
      </c>
      <c r="M1344" s="7" t="s">
        <v>1397</v>
      </c>
      <c r="N1344" s="30">
        <v>60</v>
      </c>
      <c r="P1344" s="7" t="s">
        <v>1397</v>
      </c>
      <c r="Q1344" s="30">
        <v>60</v>
      </c>
      <c r="S1344" s="7" t="s">
        <v>1397</v>
      </c>
      <c r="T1344" s="30">
        <v>60</v>
      </c>
      <c r="V1344" s="7" t="s">
        <v>1397</v>
      </c>
      <c r="W1344" s="30">
        <v>60</v>
      </c>
    </row>
    <row r="1345" spans="1:23" x14ac:dyDescent="0.3">
      <c r="A1345" s="6" t="s">
        <v>1398</v>
      </c>
      <c r="B1345" s="29">
        <v>54</v>
      </c>
      <c r="D1345" s="7" t="s">
        <v>1398</v>
      </c>
      <c r="E1345" s="33">
        <v>55</v>
      </c>
      <c r="G1345" s="7" t="s">
        <v>1398</v>
      </c>
      <c r="H1345" s="29">
        <v>52</v>
      </c>
      <c r="J1345" s="7" t="s">
        <v>1398</v>
      </c>
      <c r="K1345" s="29">
        <v>56</v>
      </c>
      <c r="M1345" s="7" t="s">
        <v>1398</v>
      </c>
      <c r="N1345" s="30">
        <v>60</v>
      </c>
      <c r="P1345" s="7" t="s">
        <v>1398</v>
      </c>
      <c r="Q1345" s="30">
        <v>60</v>
      </c>
      <c r="S1345" s="7" t="s">
        <v>1398</v>
      </c>
      <c r="T1345" s="30">
        <v>60</v>
      </c>
      <c r="V1345" s="7" t="s">
        <v>1398</v>
      </c>
      <c r="W1345" s="30">
        <v>60</v>
      </c>
    </row>
    <row r="1346" spans="1:23" x14ac:dyDescent="0.3">
      <c r="A1346" s="6" t="s">
        <v>1399</v>
      </c>
      <c r="B1346" s="29">
        <v>53</v>
      </c>
      <c r="D1346" s="7" t="s">
        <v>1399</v>
      </c>
      <c r="E1346" s="33">
        <v>54</v>
      </c>
      <c r="G1346" s="7" t="s">
        <v>1399</v>
      </c>
      <c r="H1346" s="29">
        <v>52</v>
      </c>
      <c r="J1346" s="7" t="s">
        <v>1399</v>
      </c>
      <c r="K1346" s="29">
        <v>56</v>
      </c>
      <c r="M1346" s="7" t="s">
        <v>1399</v>
      </c>
      <c r="N1346" s="30">
        <v>60</v>
      </c>
      <c r="P1346" s="7" t="s">
        <v>1399</v>
      </c>
      <c r="Q1346" s="30">
        <v>60</v>
      </c>
      <c r="S1346" s="7" t="s">
        <v>1399</v>
      </c>
      <c r="T1346" s="30">
        <v>60</v>
      </c>
      <c r="V1346" s="7" t="s">
        <v>1399</v>
      </c>
      <c r="W1346" s="30">
        <v>60</v>
      </c>
    </row>
    <row r="1347" spans="1:23" x14ac:dyDescent="0.3">
      <c r="A1347" s="6" t="s">
        <v>1400</v>
      </c>
      <c r="B1347" s="29">
        <v>53</v>
      </c>
      <c r="D1347" s="7" t="s">
        <v>1400</v>
      </c>
      <c r="E1347" s="33">
        <v>54</v>
      </c>
      <c r="G1347" s="7" t="s">
        <v>1400</v>
      </c>
      <c r="H1347" s="29">
        <v>52</v>
      </c>
      <c r="J1347" s="7" t="s">
        <v>1400</v>
      </c>
      <c r="K1347" s="29">
        <v>56</v>
      </c>
      <c r="M1347" s="7" t="s">
        <v>1400</v>
      </c>
      <c r="N1347" s="30">
        <v>60</v>
      </c>
      <c r="P1347" s="7" t="s">
        <v>1400</v>
      </c>
      <c r="Q1347" s="30">
        <v>60</v>
      </c>
      <c r="S1347" s="7" t="s">
        <v>1400</v>
      </c>
      <c r="T1347" s="30">
        <v>60</v>
      </c>
      <c r="V1347" s="7" t="s">
        <v>1400</v>
      </c>
      <c r="W1347" s="30">
        <v>60</v>
      </c>
    </row>
    <row r="1348" spans="1:23" x14ac:dyDescent="0.3">
      <c r="A1348" s="7" t="s">
        <v>1401</v>
      </c>
      <c r="B1348" s="29">
        <v>52</v>
      </c>
      <c r="D1348" s="7" t="s">
        <v>1401</v>
      </c>
      <c r="E1348" s="33">
        <v>53</v>
      </c>
      <c r="G1348" s="7" t="s">
        <v>1401</v>
      </c>
      <c r="H1348" s="29">
        <v>51</v>
      </c>
      <c r="J1348" s="7" t="s">
        <v>1401</v>
      </c>
      <c r="K1348" s="29">
        <v>55</v>
      </c>
      <c r="M1348" s="7" t="s">
        <v>1401</v>
      </c>
      <c r="N1348" s="30">
        <v>60</v>
      </c>
      <c r="P1348" s="7" t="s">
        <v>1401</v>
      </c>
      <c r="Q1348" s="30">
        <v>60</v>
      </c>
      <c r="S1348" s="7" t="s">
        <v>1401</v>
      </c>
      <c r="T1348" s="30">
        <v>60</v>
      </c>
      <c r="V1348" s="7" t="s">
        <v>1401</v>
      </c>
      <c r="W1348" s="30">
        <v>60</v>
      </c>
    </row>
    <row r="1349" spans="1:23" x14ac:dyDescent="0.3">
      <c r="A1349" s="7" t="s">
        <v>1402</v>
      </c>
      <c r="B1349" s="29">
        <v>52</v>
      </c>
      <c r="D1349" s="7" t="s">
        <v>1402</v>
      </c>
      <c r="E1349" s="33">
        <v>53</v>
      </c>
      <c r="G1349" s="7" t="s">
        <v>1402</v>
      </c>
      <c r="H1349" s="29">
        <v>51</v>
      </c>
      <c r="J1349" s="7" t="s">
        <v>1402</v>
      </c>
      <c r="K1349" s="29">
        <v>55</v>
      </c>
      <c r="M1349" s="7" t="s">
        <v>1402</v>
      </c>
      <c r="N1349" s="30">
        <v>60</v>
      </c>
      <c r="P1349" s="7" t="s">
        <v>1402</v>
      </c>
      <c r="Q1349" s="30">
        <v>60</v>
      </c>
      <c r="S1349" s="7" t="s">
        <v>1402</v>
      </c>
      <c r="T1349" s="30">
        <v>60</v>
      </c>
      <c r="V1349" s="7" t="s">
        <v>1402</v>
      </c>
      <c r="W1349" s="30">
        <v>60</v>
      </c>
    </row>
    <row r="1350" spans="1:23" x14ac:dyDescent="0.3">
      <c r="A1350" s="7" t="s">
        <v>1403</v>
      </c>
      <c r="B1350" s="29">
        <v>52</v>
      </c>
      <c r="D1350" s="7" t="s">
        <v>1403</v>
      </c>
      <c r="E1350" s="33">
        <v>53</v>
      </c>
      <c r="G1350" s="7" t="s">
        <v>1403</v>
      </c>
      <c r="H1350" s="29">
        <v>51</v>
      </c>
      <c r="J1350" s="7" t="s">
        <v>1403</v>
      </c>
      <c r="K1350" s="29">
        <v>55</v>
      </c>
      <c r="M1350" s="7" t="s">
        <v>1403</v>
      </c>
      <c r="N1350" s="30">
        <v>60</v>
      </c>
      <c r="P1350" s="7" t="s">
        <v>1403</v>
      </c>
      <c r="Q1350" s="30">
        <v>60</v>
      </c>
      <c r="S1350" s="7" t="s">
        <v>1403</v>
      </c>
      <c r="T1350" s="30">
        <v>60</v>
      </c>
      <c r="V1350" s="7" t="s">
        <v>1403</v>
      </c>
      <c r="W1350" s="30">
        <v>60</v>
      </c>
    </row>
    <row r="1351" spans="1:23" x14ac:dyDescent="0.3">
      <c r="A1351" s="7" t="s">
        <v>1404</v>
      </c>
      <c r="B1351" s="29">
        <v>52</v>
      </c>
      <c r="D1351" s="7" t="s">
        <v>1404</v>
      </c>
      <c r="E1351" s="33">
        <v>53</v>
      </c>
      <c r="G1351" s="7" t="s">
        <v>1404</v>
      </c>
      <c r="H1351" s="29">
        <v>51</v>
      </c>
      <c r="J1351" s="7" t="s">
        <v>1404</v>
      </c>
      <c r="K1351" s="29">
        <v>55</v>
      </c>
      <c r="M1351" s="7" t="s">
        <v>1404</v>
      </c>
      <c r="N1351" s="30">
        <v>60</v>
      </c>
      <c r="P1351" s="7" t="s">
        <v>1404</v>
      </c>
      <c r="Q1351" s="30">
        <v>60</v>
      </c>
      <c r="S1351" s="7" t="s">
        <v>1404</v>
      </c>
      <c r="T1351" s="30">
        <v>60</v>
      </c>
      <c r="V1351" s="7" t="s">
        <v>1404</v>
      </c>
      <c r="W1351" s="30">
        <v>60</v>
      </c>
    </row>
    <row r="1352" spans="1:23" x14ac:dyDescent="0.3">
      <c r="A1352" s="7" t="s">
        <v>1405</v>
      </c>
      <c r="B1352" s="29">
        <v>52</v>
      </c>
      <c r="D1352" s="7" t="s">
        <v>1405</v>
      </c>
      <c r="E1352" s="33">
        <v>53</v>
      </c>
      <c r="G1352" s="7" t="s">
        <v>1405</v>
      </c>
      <c r="H1352" s="29">
        <v>51</v>
      </c>
      <c r="J1352" s="7" t="s">
        <v>1405</v>
      </c>
      <c r="K1352" s="29">
        <v>55</v>
      </c>
      <c r="M1352" s="7" t="s">
        <v>1405</v>
      </c>
      <c r="N1352" s="30">
        <v>60</v>
      </c>
      <c r="P1352" s="7" t="s">
        <v>1405</v>
      </c>
      <c r="Q1352" s="30">
        <v>60</v>
      </c>
      <c r="S1352" s="7" t="s">
        <v>1405</v>
      </c>
      <c r="T1352" s="30">
        <v>60</v>
      </c>
      <c r="V1352" s="7" t="s">
        <v>1405</v>
      </c>
      <c r="W1352" s="30">
        <v>60</v>
      </c>
    </row>
    <row r="1353" spans="1:23" x14ac:dyDescent="0.3">
      <c r="A1353" s="7" t="s">
        <v>1406</v>
      </c>
      <c r="B1353" s="29">
        <v>52</v>
      </c>
      <c r="D1353" s="7" t="s">
        <v>1406</v>
      </c>
      <c r="E1353" s="33">
        <v>53</v>
      </c>
      <c r="G1353" s="7" t="s">
        <v>1406</v>
      </c>
      <c r="H1353" s="29">
        <v>51</v>
      </c>
      <c r="J1353" s="7" t="s">
        <v>1406</v>
      </c>
      <c r="K1353" s="29">
        <v>55</v>
      </c>
      <c r="M1353" s="5" t="s">
        <v>1406</v>
      </c>
      <c r="N1353" s="30">
        <v>60</v>
      </c>
      <c r="P1353" s="5" t="s">
        <v>1406</v>
      </c>
      <c r="Q1353" s="30">
        <v>60</v>
      </c>
      <c r="S1353" s="5" t="s">
        <v>1406</v>
      </c>
      <c r="T1353" s="30">
        <v>60</v>
      </c>
      <c r="V1353" s="5" t="s">
        <v>1406</v>
      </c>
      <c r="W1353" s="30">
        <v>60</v>
      </c>
    </row>
    <row r="1354" spans="1:23" x14ac:dyDescent="0.3">
      <c r="A1354" s="7" t="s">
        <v>1407</v>
      </c>
      <c r="B1354" s="29">
        <v>52</v>
      </c>
      <c r="D1354" s="7" t="s">
        <v>1407</v>
      </c>
      <c r="E1354" s="33">
        <v>53</v>
      </c>
      <c r="G1354" s="7" t="s">
        <v>1407</v>
      </c>
      <c r="H1354" s="31">
        <v>50</v>
      </c>
      <c r="J1354" s="7" t="s">
        <v>1407</v>
      </c>
      <c r="K1354" s="29">
        <v>54</v>
      </c>
      <c r="M1354" s="7" t="s">
        <v>1407</v>
      </c>
      <c r="N1354" s="33">
        <v>59</v>
      </c>
      <c r="P1354" s="7" t="s">
        <v>1407</v>
      </c>
      <c r="Q1354" s="33">
        <v>59</v>
      </c>
      <c r="S1354" s="7" t="s">
        <v>1407</v>
      </c>
      <c r="T1354" s="30">
        <v>60</v>
      </c>
      <c r="V1354" s="7" t="s">
        <v>1407</v>
      </c>
      <c r="W1354" s="30">
        <v>60</v>
      </c>
    </row>
    <row r="1355" spans="1:23" x14ac:dyDescent="0.3">
      <c r="A1355" s="6" t="s">
        <v>1408</v>
      </c>
      <c r="B1355" s="29">
        <v>52</v>
      </c>
      <c r="D1355" s="7" t="s">
        <v>1408</v>
      </c>
      <c r="E1355" s="33">
        <v>53</v>
      </c>
      <c r="G1355" s="7" t="s">
        <v>1408</v>
      </c>
      <c r="H1355" s="31">
        <v>50</v>
      </c>
      <c r="J1355" s="7" t="s">
        <v>1408</v>
      </c>
      <c r="K1355" s="29">
        <v>54</v>
      </c>
      <c r="M1355" s="7" t="s">
        <v>1408</v>
      </c>
      <c r="N1355" s="33">
        <v>59</v>
      </c>
      <c r="P1355" s="5" t="s">
        <v>1408</v>
      </c>
      <c r="Q1355" s="33">
        <v>59</v>
      </c>
      <c r="S1355" s="5" t="s">
        <v>1408</v>
      </c>
      <c r="T1355" s="30">
        <v>60</v>
      </c>
      <c r="V1355" s="5" t="s">
        <v>1408</v>
      </c>
      <c r="W1355" s="30">
        <v>60</v>
      </c>
    </row>
    <row r="1356" spans="1:23" x14ac:dyDescent="0.3">
      <c r="A1356" s="7" t="s">
        <v>1409</v>
      </c>
      <c r="B1356" s="29">
        <v>51</v>
      </c>
      <c r="D1356" s="7" t="s">
        <v>1409</v>
      </c>
      <c r="E1356" s="33">
        <v>52</v>
      </c>
      <c r="G1356" s="7" t="s">
        <v>1409</v>
      </c>
      <c r="H1356" s="31">
        <v>50</v>
      </c>
      <c r="J1356" s="7" t="s">
        <v>1409</v>
      </c>
      <c r="K1356" s="29">
        <v>54</v>
      </c>
      <c r="M1356" s="7" t="s">
        <v>1409</v>
      </c>
      <c r="N1356" s="29">
        <v>58</v>
      </c>
      <c r="P1356" s="7" t="s">
        <v>1409</v>
      </c>
      <c r="Q1356" s="29">
        <v>58</v>
      </c>
      <c r="S1356" s="7" t="s">
        <v>1409</v>
      </c>
      <c r="T1356" s="30">
        <v>60</v>
      </c>
      <c r="V1356" s="7" t="s">
        <v>1409</v>
      </c>
      <c r="W1356" s="30">
        <v>60</v>
      </c>
    </row>
    <row r="1357" spans="1:23" x14ac:dyDescent="0.3">
      <c r="A1357" s="6" t="s">
        <v>1410</v>
      </c>
      <c r="B1357" s="29">
        <v>51</v>
      </c>
      <c r="D1357" s="7" t="s">
        <v>1410</v>
      </c>
      <c r="E1357" s="33">
        <v>52</v>
      </c>
      <c r="G1357" s="7" t="s">
        <v>1410</v>
      </c>
      <c r="H1357" s="31">
        <v>50</v>
      </c>
      <c r="J1357" s="7" t="s">
        <v>1410</v>
      </c>
      <c r="K1357" s="29">
        <v>54</v>
      </c>
      <c r="M1357" s="7" t="s">
        <v>1410</v>
      </c>
      <c r="N1357" s="29">
        <v>58</v>
      </c>
      <c r="P1357" s="5" t="s">
        <v>1410</v>
      </c>
      <c r="Q1357" s="29">
        <v>58</v>
      </c>
      <c r="S1357" s="5" t="s">
        <v>1410</v>
      </c>
      <c r="T1357" s="30">
        <v>60</v>
      </c>
      <c r="V1357" s="5" t="s">
        <v>1410</v>
      </c>
      <c r="W1357" s="30">
        <v>60</v>
      </c>
    </row>
    <row r="1358" spans="1:23" x14ac:dyDescent="0.3">
      <c r="A1358" s="7" t="s">
        <v>1411</v>
      </c>
      <c r="B1358" s="31">
        <v>50</v>
      </c>
      <c r="D1358" s="7" t="s">
        <v>1411</v>
      </c>
      <c r="E1358" s="33">
        <v>51</v>
      </c>
      <c r="G1358" s="7" t="s">
        <v>1411</v>
      </c>
      <c r="H1358" s="29">
        <v>49</v>
      </c>
      <c r="J1358" s="7" t="s">
        <v>1411</v>
      </c>
      <c r="K1358" s="29">
        <v>53</v>
      </c>
      <c r="M1358" s="7" t="s">
        <v>1411</v>
      </c>
      <c r="N1358" s="29">
        <v>57</v>
      </c>
      <c r="P1358" s="7" t="s">
        <v>1411</v>
      </c>
      <c r="Q1358" s="29">
        <v>57</v>
      </c>
      <c r="S1358" s="7" t="s">
        <v>1411</v>
      </c>
      <c r="T1358" s="30">
        <v>60</v>
      </c>
      <c r="V1358" s="7" t="s">
        <v>1411</v>
      </c>
      <c r="W1358" s="30">
        <v>60</v>
      </c>
    </row>
    <row r="1359" spans="1:23" x14ac:dyDescent="0.3">
      <c r="A1359" s="7" t="s">
        <v>1412</v>
      </c>
      <c r="B1359" s="31">
        <v>50</v>
      </c>
      <c r="D1359" s="7" t="s">
        <v>1412</v>
      </c>
      <c r="E1359" s="33">
        <v>51</v>
      </c>
      <c r="G1359" s="7" t="s">
        <v>1412</v>
      </c>
      <c r="H1359" s="29">
        <v>49</v>
      </c>
      <c r="J1359" s="7" t="s">
        <v>1412</v>
      </c>
      <c r="K1359" s="29">
        <v>53</v>
      </c>
      <c r="M1359" s="7" t="s">
        <v>1412</v>
      </c>
      <c r="N1359" s="29">
        <v>57</v>
      </c>
      <c r="P1359" s="5" t="s">
        <v>1412</v>
      </c>
      <c r="Q1359" s="29">
        <v>57</v>
      </c>
      <c r="S1359" s="5" t="s">
        <v>1412</v>
      </c>
      <c r="T1359" s="30">
        <v>60</v>
      </c>
      <c r="V1359" s="5" t="s">
        <v>1412</v>
      </c>
      <c r="W1359" s="30">
        <v>60</v>
      </c>
    </row>
    <row r="1360" spans="1:23" x14ac:dyDescent="0.3">
      <c r="A1360" s="7" t="s">
        <v>1413</v>
      </c>
      <c r="B1360" s="31">
        <v>50</v>
      </c>
      <c r="D1360" s="7" t="s">
        <v>1413</v>
      </c>
      <c r="E1360" s="33">
        <v>51</v>
      </c>
      <c r="G1360" s="7" t="s">
        <v>1413</v>
      </c>
      <c r="H1360" s="29">
        <v>49</v>
      </c>
      <c r="J1360" s="7" t="s">
        <v>1413</v>
      </c>
      <c r="K1360" s="29">
        <v>53</v>
      </c>
      <c r="M1360" s="7" t="s">
        <v>1413</v>
      </c>
      <c r="N1360" s="29">
        <v>57</v>
      </c>
      <c r="P1360" s="7" t="s">
        <v>1413</v>
      </c>
      <c r="Q1360" s="29">
        <v>57</v>
      </c>
      <c r="S1360" s="7" t="s">
        <v>1413</v>
      </c>
      <c r="T1360" s="30">
        <v>60</v>
      </c>
      <c r="V1360" s="7" t="s">
        <v>1413</v>
      </c>
      <c r="W1360" s="30">
        <v>60</v>
      </c>
    </row>
    <row r="1361" spans="1:23" x14ac:dyDescent="0.3">
      <c r="A1361" s="7" t="s">
        <v>1414</v>
      </c>
      <c r="B1361" s="31">
        <v>50</v>
      </c>
      <c r="D1361" s="7" t="s">
        <v>1414</v>
      </c>
      <c r="E1361" s="33">
        <v>51</v>
      </c>
      <c r="G1361" s="7" t="s">
        <v>1414</v>
      </c>
      <c r="H1361" s="29">
        <v>49</v>
      </c>
      <c r="J1361" s="7" t="s">
        <v>1414</v>
      </c>
      <c r="K1361" s="29">
        <v>53</v>
      </c>
      <c r="M1361" s="7" t="s">
        <v>1414</v>
      </c>
      <c r="N1361" s="29">
        <v>56</v>
      </c>
      <c r="P1361" s="5" t="s">
        <v>1414</v>
      </c>
      <c r="Q1361" s="29">
        <v>56</v>
      </c>
      <c r="S1361" s="5" t="s">
        <v>1414</v>
      </c>
      <c r="T1361" s="30">
        <v>60</v>
      </c>
      <c r="V1361" s="5" t="s">
        <v>1414</v>
      </c>
      <c r="W1361" s="30">
        <v>60</v>
      </c>
    </row>
    <row r="1362" spans="1:23" x14ac:dyDescent="0.3">
      <c r="A1362" s="7" t="s">
        <v>1415</v>
      </c>
      <c r="B1362" s="31">
        <v>50</v>
      </c>
      <c r="D1362" s="7" t="s">
        <v>1415</v>
      </c>
      <c r="E1362" s="33">
        <v>51</v>
      </c>
      <c r="G1362" s="7" t="s">
        <v>1415</v>
      </c>
      <c r="H1362" s="29">
        <v>49</v>
      </c>
      <c r="J1362" s="7" t="s">
        <v>1415</v>
      </c>
      <c r="K1362" s="29">
        <v>53</v>
      </c>
      <c r="M1362" s="7" t="s">
        <v>1415</v>
      </c>
      <c r="N1362" s="29">
        <v>56</v>
      </c>
      <c r="P1362" s="7" t="s">
        <v>1415</v>
      </c>
      <c r="Q1362" s="29">
        <v>56</v>
      </c>
      <c r="S1362" s="7" t="s">
        <v>1415</v>
      </c>
      <c r="T1362" s="30">
        <v>60</v>
      </c>
      <c r="V1362" s="7" t="s">
        <v>1415</v>
      </c>
      <c r="W1362" s="30">
        <v>60</v>
      </c>
    </row>
    <row r="1363" spans="1:23" x14ac:dyDescent="0.3">
      <c r="A1363" s="7" t="s">
        <v>1416</v>
      </c>
      <c r="B1363" s="31">
        <v>50</v>
      </c>
      <c r="D1363" s="7" t="s">
        <v>1416</v>
      </c>
      <c r="E1363" s="33">
        <v>51</v>
      </c>
      <c r="G1363" s="7" t="s">
        <v>1416</v>
      </c>
      <c r="H1363" s="29">
        <v>49</v>
      </c>
      <c r="J1363" s="7" t="s">
        <v>1416</v>
      </c>
      <c r="K1363" s="29">
        <v>53</v>
      </c>
      <c r="M1363" s="7" t="s">
        <v>1416</v>
      </c>
      <c r="N1363" s="29">
        <v>56</v>
      </c>
      <c r="P1363" s="7" t="s">
        <v>1416</v>
      </c>
      <c r="Q1363" s="29">
        <v>56</v>
      </c>
      <c r="S1363" s="7" t="s">
        <v>1416</v>
      </c>
      <c r="T1363" s="30">
        <v>60</v>
      </c>
      <c r="V1363" s="7" t="s">
        <v>1416</v>
      </c>
      <c r="W1363" s="30">
        <v>60</v>
      </c>
    </row>
    <row r="1364" spans="1:23" x14ac:dyDescent="0.3">
      <c r="A1364" s="7" t="s">
        <v>1417</v>
      </c>
      <c r="B1364" s="31">
        <v>50</v>
      </c>
      <c r="D1364" s="7" t="s">
        <v>1417</v>
      </c>
      <c r="E1364" s="33">
        <v>51</v>
      </c>
      <c r="G1364" s="7" t="s">
        <v>1417</v>
      </c>
      <c r="H1364" s="29">
        <v>48</v>
      </c>
      <c r="J1364" s="7" t="s">
        <v>1417</v>
      </c>
      <c r="K1364" s="29">
        <v>52</v>
      </c>
      <c r="M1364" s="7" t="s">
        <v>1417</v>
      </c>
      <c r="N1364" s="29">
        <v>55</v>
      </c>
      <c r="P1364" s="7" t="s">
        <v>1417</v>
      </c>
      <c r="Q1364" s="29">
        <v>55</v>
      </c>
      <c r="S1364" s="7" t="s">
        <v>1417</v>
      </c>
      <c r="T1364" s="30">
        <v>60</v>
      </c>
      <c r="V1364" s="7" t="s">
        <v>1417</v>
      </c>
      <c r="W1364" s="30">
        <v>60</v>
      </c>
    </row>
    <row r="1365" spans="1:23" x14ac:dyDescent="0.3">
      <c r="A1365" s="7" t="s">
        <v>1418</v>
      </c>
      <c r="B1365" s="31">
        <v>50</v>
      </c>
      <c r="D1365" s="7" t="s">
        <v>1418</v>
      </c>
      <c r="E1365" s="33">
        <v>51</v>
      </c>
      <c r="G1365" s="7" t="s">
        <v>1418</v>
      </c>
      <c r="H1365" s="29">
        <v>48</v>
      </c>
      <c r="J1365" s="7" t="s">
        <v>1418</v>
      </c>
      <c r="K1365" s="29">
        <v>52</v>
      </c>
      <c r="M1365" s="7" t="s">
        <v>1418</v>
      </c>
      <c r="N1365" s="29">
        <v>55</v>
      </c>
      <c r="P1365" s="7" t="s">
        <v>1418</v>
      </c>
      <c r="Q1365" s="29">
        <v>55</v>
      </c>
      <c r="S1365" s="7" t="s">
        <v>1418</v>
      </c>
      <c r="T1365" s="30">
        <v>60</v>
      </c>
      <c r="V1365" s="7" t="s">
        <v>1418</v>
      </c>
      <c r="W1365" s="30">
        <v>60</v>
      </c>
    </row>
    <row r="1366" spans="1:23" x14ac:dyDescent="0.3">
      <c r="A1366" s="7" t="s">
        <v>1419</v>
      </c>
      <c r="B1366" s="29">
        <v>49</v>
      </c>
      <c r="D1366" s="7" t="s">
        <v>1419</v>
      </c>
      <c r="E1366" s="36">
        <v>50</v>
      </c>
      <c r="G1366" s="7" t="s">
        <v>1419</v>
      </c>
      <c r="H1366" s="29">
        <v>48</v>
      </c>
      <c r="J1366" s="7" t="s">
        <v>1419</v>
      </c>
      <c r="K1366" s="29">
        <v>52</v>
      </c>
      <c r="M1366" s="7" t="s">
        <v>1419</v>
      </c>
      <c r="N1366" s="29">
        <v>55</v>
      </c>
      <c r="P1366" s="7" t="s">
        <v>1419</v>
      </c>
      <c r="Q1366" s="29">
        <v>55</v>
      </c>
      <c r="S1366" s="7" t="s">
        <v>1419</v>
      </c>
      <c r="T1366" s="30">
        <v>60</v>
      </c>
      <c r="V1366" s="7" t="s">
        <v>1419</v>
      </c>
      <c r="W1366" s="30">
        <v>60</v>
      </c>
    </row>
    <row r="1367" spans="1:23" x14ac:dyDescent="0.3">
      <c r="A1367" s="6" t="s">
        <v>1420</v>
      </c>
      <c r="B1367" s="29">
        <v>49</v>
      </c>
      <c r="D1367" s="7" t="s">
        <v>1420</v>
      </c>
      <c r="E1367" s="36">
        <v>50</v>
      </c>
      <c r="G1367" s="7" t="s">
        <v>1420</v>
      </c>
      <c r="H1367" s="29">
        <v>48</v>
      </c>
      <c r="J1367" s="7" t="s">
        <v>1420</v>
      </c>
      <c r="K1367" s="29">
        <v>52</v>
      </c>
      <c r="M1367" s="7" t="s">
        <v>1420</v>
      </c>
      <c r="N1367" s="29">
        <v>55</v>
      </c>
      <c r="P1367" s="7" t="s">
        <v>1420</v>
      </c>
      <c r="Q1367" s="29">
        <v>55</v>
      </c>
      <c r="S1367" s="7" t="s">
        <v>1420</v>
      </c>
      <c r="T1367" s="30">
        <v>60</v>
      </c>
      <c r="V1367" s="7" t="s">
        <v>1420</v>
      </c>
      <c r="W1367" s="30">
        <v>60</v>
      </c>
    </row>
    <row r="1368" spans="1:23" x14ac:dyDescent="0.3">
      <c r="A1368" s="7" t="s">
        <v>1421</v>
      </c>
      <c r="B1368" s="29">
        <v>48</v>
      </c>
      <c r="D1368" s="7" t="s">
        <v>1421</v>
      </c>
      <c r="E1368" s="33">
        <v>49</v>
      </c>
      <c r="G1368" s="7" t="s">
        <v>1421</v>
      </c>
      <c r="H1368" s="29">
        <v>47</v>
      </c>
      <c r="J1368" s="7" t="s">
        <v>1421</v>
      </c>
      <c r="K1368" s="29">
        <v>51</v>
      </c>
      <c r="M1368" s="7" t="s">
        <v>1421</v>
      </c>
      <c r="N1368" s="29">
        <v>55</v>
      </c>
      <c r="P1368" s="7" t="s">
        <v>1421</v>
      </c>
      <c r="Q1368" s="29">
        <v>55</v>
      </c>
      <c r="S1368" s="7" t="s">
        <v>1421</v>
      </c>
      <c r="T1368" s="30">
        <v>60</v>
      </c>
      <c r="V1368" s="7" t="s">
        <v>1421</v>
      </c>
      <c r="W1368" s="30">
        <v>60</v>
      </c>
    </row>
    <row r="1369" spans="1:23" x14ac:dyDescent="0.3">
      <c r="A1369" s="7" t="s">
        <v>1422</v>
      </c>
      <c r="B1369" s="29">
        <v>48</v>
      </c>
      <c r="D1369" s="7" t="s">
        <v>1422</v>
      </c>
      <c r="E1369" s="33">
        <v>49</v>
      </c>
      <c r="G1369" s="7" t="s">
        <v>1422</v>
      </c>
      <c r="H1369" s="29">
        <v>47</v>
      </c>
      <c r="J1369" s="7" t="s">
        <v>1422</v>
      </c>
      <c r="K1369" s="29">
        <v>51</v>
      </c>
      <c r="M1369" s="7" t="s">
        <v>1422</v>
      </c>
      <c r="N1369" s="29">
        <v>54</v>
      </c>
      <c r="P1369" s="7" t="s">
        <v>1422</v>
      </c>
      <c r="Q1369" s="29">
        <v>54</v>
      </c>
      <c r="S1369" s="7" t="s">
        <v>1422</v>
      </c>
      <c r="T1369" s="30">
        <v>60</v>
      </c>
      <c r="V1369" s="7" t="s">
        <v>1422</v>
      </c>
      <c r="W1369" s="30">
        <v>60</v>
      </c>
    </row>
    <row r="1370" spans="1:23" x14ac:dyDescent="0.3">
      <c r="A1370" s="7" t="s">
        <v>1423</v>
      </c>
      <c r="B1370" s="29">
        <v>48</v>
      </c>
      <c r="D1370" s="7" t="s">
        <v>1423</v>
      </c>
      <c r="E1370" s="33">
        <v>49</v>
      </c>
      <c r="G1370" s="7" t="s">
        <v>1423</v>
      </c>
      <c r="H1370" s="29">
        <v>47</v>
      </c>
      <c r="J1370" s="7" t="s">
        <v>1423</v>
      </c>
      <c r="K1370" s="29">
        <v>51</v>
      </c>
      <c r="M1370" s="7" t="s">
        <v>1423</v>
      </c>
      <c r="N1370" s="29">
        <v>54</v>
      </c>
      <c r="P1370" s="7" t="s">
        <v>1423</v>
      </c>
      <c r="Q1370" s="29">
        <v>54</v>
      </c>
      <c r="S1370" s="7" t="s">
        <v>1423</v>
      </c>
      <c r="T1370" s="30">
        <v>60</v>
      </c>
      <c r="V1370" s="7" t="s">
        <v>1423</v>
      </c>
      <c r="W1370" s="30">
        <v>60</v>
      </c>
    </row>
    <row r="1371" spans="1:23" x14ac:dyDescent="0.3">
      <c r="A1371" s="7" t="s">
        <v>1424</v>
      </c>
      <c r="B1371" s="29">
        <v>48</v>
      </c>
      <c r="D1371" s="7" t="s">
        <v>1424</v>
      </c>
      <c r="E1371" s="33">
        <v>49</v>
      </c>
      <c r="G1371" s="7" t="s">
        <v>1424</v>
      </c>
      <c r="H1371" s="29">
        <v>47</v>
      </c>
      <c r="J1371" s="7" t="s">
        <v>1424</v>
      </c>
      <c r="K1371" s="29">
        <v>51</v>
      </c>
      <c r="M1371" s="7" t="s">
        <v>1424</v>
      </c>
      <c r="N1371" s="29">
        <v>54</v>
      </c>
      <c r="P1371" s="7" t="s">
        <v>1424</v>
      </c>
      <c r="Q1371" s="29">
        <v>54</v>
      </c>
      <c r="S1371" s="7" t="s">
        <v>1424</v>
      </c>
      <c r="T1371" s="30">
        <v>60</v>
      </c>
      <c r="V1371" s="7" t="s">
        <v>1424</v>
      </c>
      <c r="W1371" s="30">
        <v>60</v>
      </c>
    </row>
    <row r="1372" spans="1:23" x14ac:dyDescent="0.3">
      <c r="A1372" s="7" t="s">
        <v>1425</v>
      </c>
      <c r="B1372" s="29">
        <v>48</v>
      </c>
      <c r="D1372" s="7" t="s">
        <v>1425</v>
      </c>
      <c r="E1372" s="33">
        <v>49</v>
      </c>
      <c r="G1372" s="7" t="s">
        <v>1425</v>
      </c>
      <c r="H1372" s="29">
        <v>47</v>
      </c>
      <c r="J1372" s="7" t="s">
        <v>1425</v>
      </c>
      <c r="K1372" s="29">
        <v>51</v>
      </c>
      <c r="M1372" s="7" t="s">
        <v>1425</v>
      </c>
      <c r="N1372" s="29">
        <v>54</v>
      </c>
      <c r="P1372" s="7" t="s">
        <v>1425</v>
      </c>
      <c r="Q1372" s="29">
        <v>54</v>
      </c>
      <c r="S1372" s="7" t="s">
        <v>1425</v>
      </c>
      <c r="T1372" s="30">
        <v>60</v>
      </c>
      <c r="V1372" s="7" t="s">
        <v>1425</v>
      </c>
      <c r="W1372" s="30">
        <v>60</v>
      </c>
    </row>
    <row r="1373" spans="1:23" x14ac:dyDescent="0.3">
      <c r="A1373" s="7" t="s">
        <v>1426</v>
      </c>
      <c r="B1373" s="29">
        <v>48</v>
      </c>
      <c r="D1373" s="7" t="s">
        <v>1426</v>
      </c>
      <c r="E1373" s="33">
        <v>49</v>
      </c>
      <c r="G1373" s="7" t="s">
        <v>1426</v>
      </c>
      <c r="H1373" s="29">
        <v>47</v>
      </c>
      <c r="J1373" s="7" t="s">
        <v>1426</v>
      </c>
      <c r="K1373" s="29">
        <v>51</v>
      </c>
      <c r="M1373" s="7" t="s">
        <v>1426</v>
      </c>
      <c r="N1373" s="29">
        <v>54</v>
      </c>
      <c r="P1373" s="7" t="s">
        <v>1426</v>
      </c>
      <c r="Q1373" s="29">
        <v>54</v>
      </c>
      <c r="S1373" s="7" t="s">
        <v>1426</v>
      </c>
      <c r="T1373" s="30">
        <v>60</v>
      </c>
      <c r="V1373" s="7" t="s">
        <v>1426</v>
      </c>
      <c r="W1373" s="30">
        <v>60</v>
      </c>
    </row>
    <row r="1374" spans="1:23" x14ac:dyDescent="0.3">
      <c r="A1374" s="7" t="s">
        <v>1427</v>
      </c>
      <c r="B1374" s="29">
        <v>48</v>
      </c>
      <c r="D1374" s="7" t="s">
        <v>1427</v>
      </c>
      <c r="E1374" s="33">
        <v>49</v>
      </c>
      <c r="G1374" s="7" t="s">
        <v>1427</v>
      </c>
      <c r="H1374" s="29">
        <v>46</v>
      </c>
      <c r="J1374" s="7" t="s">
        <v>1427</v>
      </c>
      <c r="K1374" s="31">
        <v>50</v>
      </c>
      <c r="M1374" s="7" t="s">
        <v>1427</v>
      </c>
      <c r="N1374" s="29">
        <v>53</v>
      </c>
      <c r="P1374" s="7" t="s">
        <v>1427</v>
      </c>
      <c r="Q1374" s="29">
        <v>53</v>
      </c>
      <c r="S1374" s="7" t="s">
        <v>1427</v>
      </c>
      <c r="T1374" s="30">
        <v>60</v>
      </c>
      <c r="V1374" s="7" t="s">
        <v>1427</v>
      </c>
      <c r="W1374" s="30">
        <v>60</v>
      </c>
    </row>
    <row r="1375" spans="1:23" x14ac:dyDescent="0.3">
      <c r="A1375" s="6" t="s">
        <v>1428</v>
      </c>
      <c r="B1375" s="29">
        <v>48</v>
      </c>
      <c r="D1375" s="7" t="s">
        <v>1428</v>
      </c>
      <c r="E1375" s="33">
        <v>49</v>
      </c>
      <c r="G1375" s="7" t="s">
        <v>1428</v>
      </c>
      <c r="H1375" s="29">
        <v>46</v>
      </c>
      <c r="J1375" s="7" t="s">
        <v>1428</v>
      </c>
      <c r="K1375" s="31">
        <v>50</v>
      </c>
      <c r="M1375" s="7" t="s">
        <v>1428</v>
      </c>
      <c r="N1375" s="29">
        <v>53</v>
      </c>
      <c r="P1375" s="7" t="s">
        <v>1428</v>
      </c>
      <c r="Q1375" s="29">
        <v>53</v>
      </c>
      <c r="S1375" s="7" t="s">
        <v>1428</v>
      </c>
      <c r="T1375" s="30">
        <v>60</v>
      </c>
      <c r="V1375" s="7" t="s">
        <v>1428</v>
      </c>
      <c r="W1375" s="30">
        <v>60</v>
      </c>
    </row>
    <row r="1376" spans="1:23" x14ac:dyDescent="0.3">
      <c r="A1376" s="7" t="s">
        <v>1429</v>
      </c>
      <c r="B1376" s="29">
        <v>47</v>
      </c>
      <c r="D1376" s="7" t="s">
        <v>1429</v>
      </c>
      <c r="E1376" s="33">
        <v>48</v>
      </c>
      <c r="G1376" s="7" t="s">
        <v>1429</v>
      </c>
      <c r="H1376" s="29">
        <v>46</v>
      </c>
      <c r="J1376" s="7" t="s">
        <v>1429</v>
      </c>
      <c r="K1376" s="31">
        <v>50</v>
      </c>
      <c r="M1376" s="7" t="s">
        <v>1429</v>
      </c>
      <c r="N1376" s="29">
        <v>53</v>
      </c>
      <c r="P1376" s="7" t="s">
        <v>1429</v>
      </c>
      <c r="Q1376" s="29">
        <v>53</v>
      </c>
      <c r="S1376" s="7" t="s">
        <v>1429</v>
      </c>
      <c r="T1376" s="30">
        <v>60</v>
      </c>
      <c r="V1376" s="7" t="s">
        <v>1429</v>
      </c>
      <c r="W1376" s="30">
        <v>60</v>
      </c>
    </row>
    <row r="1377" spans="1:23" x14ac:dyDescent="0.3">
      <c r="A1377" s="6" t="s">
        <v>1430</v>
      </c>
      <c r="B1377" s="29">
        <v>47</v>
      </c>
      <c r="D1377" s="7" t="s">
        <v>1430</v>
      </c>
      <c r="E1377" s="33">
        <v>48</v>
      </c>
      <c r="G1377" s="7" t="s">
        <v>1430</v>
      </c>
      <c r="H1377" s="29">
        <v>46</v>
      </c>
      <c r="J1377" s="7" t="s">
        <v>1430</v>
      </c>
      <c r="K1377" s="31">
        <v>50</v>
      </c>
      <c r="M1377" s="7" t="s">
        <v>1430</v>
      </c>
      <c r="N1377" s="29">
        <v>53</v>
      </c>
      <c r="P1377" s="7" t="s">
        <v>1430</v>
      </c>
      <c r="Q1377" s="29">
        <v>53</v>
      </c>
      <c r="S1377" s="7" t="s">
        <v>1430</v>
      </c>
      <c r="T1377" s="30">
        <v>60</v>
      </c>
      <c r="V1377" s="7" t="s">
        <v>1430</v>
      </c>
      <c r="W1377" s="30">
        <v>60</v>
      </c>
    </row>
    <row r="1378" spans="1:23" x14ac:dyDescent="0.3">
      <c r="A1378" s="7" t="s">
        <v>1431</v>
      </c>
      <c r="B1378" s="29">
        <v>46</v>
      </c>
      <c r="D1378" s="7" t="s">
        <v>1431</v>
      </c>
      <c r="E1378" s="33">
        <v>47</v>
      </c>
      <c r="G1378" s="7" t="s">
        <v>1431</v>
      </c>
      <c r="H1378" s="29">
        <v>45</v>
      </c>
      <c r="J1378" s="7" t="s">
        <v>1431</v>
      </c>
      <c r="K1378" s="29">
        <v>49</v>
      </c>
      <c r="M1378" s="7" t="s">
        <v>1431</v>
      </c>
      <c r="N1378" s="29">
        <v>53</v>
      </c>
      <c r="P1378" s="7" t="s">
        <v>1431</v>
      </c>
      <c r="Q1378" s="29">
        <v>53</v>
      </c>
      <c r="S1378" s="7" t="s">
        <v>1431</v>
      </c>
      <c r="T1378" s="30">
        <v>60</v>
      </c>
      <c r="V1378" s="7" t="s">
        <v>1431</v>
      </c>
      <c r="W1378" s="30">
        <v>60</v>
      </c>
    </row>
    <row r="1379" spans="1:23" x14ac:dyDescent="0.3">
      <c r="A1379" s="7" t="s">
        <v>1432</v>
      </c>
      <c r="B1379" s="29">
        <v>46</v>
      </c>
      <c r="D1379" s="7" t="s">
        <v>1432</v>
      </c>
      <c r="E1379" s="33">
        <v>47</v>
      </c>
      <c r="G1379" s="7" t="s">
        <v>1432</v>
      </c>
      <c r="H1379" s="29">
        <v>45</v>
      </c>
      <c r="J1379" s="7" t="s">
        <v>1432</v>
      </c>
      <c r="K1379" s="29">
        <v>49</v>
      </c>
      <c r="M1379" s="7" t="s">
        <v>1432</v>
      </c>
      <c r="N1379" s="29">
        <v>52</v>
      </c>
      <c r="P1379" s="7" t="s">
        <v>1432</v>
      </c>
      <c r="Q1379" s="29">
        <v>52</v>
      </c>
      <c r="S1379" s="7" t="s">
        <v>1432</v>
      </c>
      <c r="T1379" s="30">
        <v>60</v>
      </c>
      <c r="V1379" s="7" t="s">
        <v>1432</v>
      </c>
      <c r="W1379" s="30">
        <v>60</v>
      </c>
    </row>
    <row r="1380" spans="1:23" x14ac:dyDescent="0.3">
      <c r="A1380" s="7" t="s">
        <v>1433</v>
      </c>
      <c r="B1380" s="29">
        <v>46</v>
      </c>
      <c r="D1380" s="7" t="s">
        <v>1433</v>
      </c>
      <c r="E1380" s="33">
        <v>47</v>
      </c>
      <c r="G1380" s="7" t="s">
        <v>1433</v>
      </c>
      <c r="H1380" s="29">
        <v>45</v>
      </c>
      <c r="J1380" s="7" t="s">
        <v>1433</v>
      </c>
      <c r="K1380" s="29">
        <v>49</v>
      </c>
      <c r="M1380" s="7" t="s">
        <v>1433</v>
      </c>
      <c r="N1380" s="29">
        <v>52</v>
      </c>
      <c r="P1380" s="7" t="s">
        <v>1433</v>
      </c>
      <c r="Q1380" s="29">
        <v>52</v>
      </c>
      <c r="S1380" s="7" t="s">
        <v>1433</v>
      </c>
      <c r="T1380" s="30">
        <v>60</v>
      </c>
      <c r="V1380" s="7" t="s">
        <v>1433</v>
      </c>
      <c r="W1380" s="30">
        <v>60</v>
      </c>
    </row>
    <row r="1381" spans="1:23" x14ac:dyDescent="0.3">
      <c r="A1381" s="7" t="s">
        <v>1434</v>
      </c>
      <c r="B1381" s="29">
        <v>46</v>
      </c>
      <c r="D1381" s="7" t="s">
        <v>1434</v>
      </c>
      <c r="E1381" s="33">
        <v>47</v>
      </c>
      <c r="G1381" s="7" t="s">
        <v>1434</v>
      </c>
      <c r="H1381" s="29">
        <v>45</v>
      </c>
      <c r="J1381" s="7" t="s">
        <v>1434</v>
      </c>
      <c r="K1381" s="29">
        <v>49</v>
      </c>
      <c r="M1381" s="7" t="s">
        <v>1434</v>
      </c>
      <c r="N1381" s="29">
        <v>52</v>
      </c>
      <c r="P1381" s="7" t="s">
        <v>1434</v>
      </c>
      <c r="Q1381" s="29">
        <v>52</v>
      </c>
      <c r="S1381" s="7" t="s">
        <v>1434</v>
      </c>
      <c r="T1381" s="30">
        <v>60</v>
      </c>
      <c r="V1381" s="7" t="s">
        <v>1434</v>
      </c>
      <c r="W1381" s="30">
        <v>60</v>
      </c>
    </row>
    <row r="1382" spans="1:23" x14ac:dyDescent="0.3">
      <c r="A1382" s="7" t="s">
        <v>1435</v>
      </c>
      <c r="B1382" s="29">
        <v>46</v>
      </c>
      <c r="D1382" s="7" t="s">
        <v>1435</v>
      </c>
      <c r="E1382" s="33">
        <v>47</v>
      </c>
      <c r="G1382" s="7" t="s">
        <v>1435</v>
      </c>
      <c r="H1382" s="29">
        <v>45</v>
      </c>
      <c r="J1382" s="7" t="s">
        <v>1435</v>
      </c>
      <c r="K1382" s="29">
        <v>49</v>
      </c>
      <c r="M1382" s="7" t="s">
        <v>1435</v>
      </c>
      <c r="N1382" s="29">
        <v>52</v>
      </c>
      <c r="P1382" s="7" t="s">
        <v>1435</v>
      </c>
      <c r="Q1382" s="29">
        <v>52</v>
      </c>
      <c r="S1382" s="7" t="s">
        <v>1435</v>
      </c>
      <c r="T1382" s="30">
        <v>60</v>
      </c>
      <c r="V1382" s="7" t="s">
        <v>1435</v>
      </c>
      <c r="W1382" s="30">
        <v>60</v>
      </c>
    </row>
    <row r="1383" spans="1:23" x14ac:dyDescent="0.3">
      <c r="A1383" s="7" t="s">
        <v>1436</v>
      </c>
      <c r="B1383" s="29">
        <v>46</v>
      </c>
      <c r="D1383" s="7" t="s">
        <v>1436</v>
      </c>
      <c r="E1383" s="33">
        <v>47</v>
      </c>
      <c r="G1383" s="7" t="s">
        <v>1436</v>
      </c>
      <c r="H1383" s="29">
        <v>45</v>
      </c>
      <c r="J1383" s="7" t="s">
        <v>1436</v>
      </c>
      <c r="K1383" s="29">
        <v>49</v>
      </c>
      <c r="M1383" s="7" t="s">
        <v>1436</v>
      </c>
      <c r="N1383" s="29">
        <v>52</v>
      </c>
      <c r="P1383" s="7" t="s">
        <v>1436</v>
      </c>
      <c r="Q1383" s="29">
        <v>52</v>
      </c>
      <c r="S1383" s="7" t="s">
        <v>1436</v>
      </c>
      <c r="T1383" s="30">
        <v>60</v>
      </c>
      <c r="V1383" s="7" t="s">
        <v>1436</v>
      </c>
      <c r="W1383" s="30">
        <v>60</v>
      </c>
    </row>
    <row r="1384" spans="1:23" x14ac:dyDescent="0.3">
      <c r="A1384" s="7" t="s">
        <v>1437</v>
      </c>
      <c r="B1384" s="29">
        <v>46</v>
      </c>
      <c r="D1384" s="7" t="s">
        <v>1437</v>
      </c>
      <c r="E1384" s="33">
        <v>47</v>
      </c>
      <c r="G1384" s="7" t="s">
        <v>1437</v>
      </c>
      <c r="H1384" s="29">
        <v>44</v>
      </c>
      <c r="J1384" s="7" t="s">
        <v>1437</v>
      </c>
      <c r="K1384" s="29">
        <v>48</v>
      </c>
      <c r="M1384" s="7" t="s">
        <v>1437</v>
      </c>
      <c r="N1384" s="29">
        <v>51</v>
      </c>
      <c r="P1384" s="7" t="s">
        <v>1437</v>
      </c>
      <c r="Q1384" s="29">
        <v>51</v>
      </c>
      <c r="S1384" s="7" t="s">
        <v>1437</v>
      </c>
      <c r="T1384" s="30">
        <v>60</v>
      </c>
      <c r="V1384" s="7" t="s">
        <v>1437</v>
      </c>
      <c r="W1384" s="30">
        <v>60</v>
      </c>
    </row>
    <row r="1385" spans="1:23" x14ac:dyDescent="0.3">
      <c r="A1385" s="6" t="s">
        <v>1438</v>
      </c>
      <c r="B1385" s="29">
        <v>46</v>
      </c>
      <c r="D1385" s="7" t="s">
        <v>1438</v>
      </c>
      <c r="E1385" s="33">
        <v>47</v>
      </c>
      <c r="G1385" s="7" t="s">
        <v>1438</v>
      </c>
      <c r="H1385" s="29">
        <v>44</v>
      </c>
      <c r="J1385" s="7" t="s">
        <v>1438</v>
      </c>
      <c r="K1385" s="29">
        <v>48</v>
      </c>
      <c r="M1385" s="7" t="s">
        <v>1438</v>
      </c>
      <c r="N1385" s="29">
        <v>51</v>
      </c>
      <c r="P1385" s="7" t="s">
        <v>1438</v>
      </c>
      <c r="Q1385" s="29">
        <v>51</v>
      </c>
      <c r="S1385" s="7" t="s">
        <v>1438</v>
      </c>
      <c r="T1385" s="30">
        <v>60</v>
      </c>
      <c r="V1385" s="7" t="s">
        <v>1438</v>
      </c>
      <c r="W1385" s="30">
        <v>60</v>
      </c>
    </row>
    <row r="1386" spans="1:23" x14ac:dyDescent="0.3">
      <c r="A1386" s="7" t="s">
        <v>1439</v>
      </c>
      <c r="B1386" s="29">
        <v>45</v>
      </c>
      <c r="D1386" s="7" t="s">
        <v>1439</v>
      </c>
      <c r="E1386" s="33">
        <v>46</v>
      </c>
      <c r="G1386" s="7" t="s">
        <v>1439</v>
      </c>
      <c r="H1386" s="29">
        <v>44</v>
      </c>
      <c r="J1386" s="7" t="s">
        <v>1439</v>
      </c>
      <c r="K1386" s="29">
        <v>48</v>
      </c>
      <c r="M1386" s="7" t="s">
        <v>1439</v>
      </c>
      <c r="N1386" s="29">
        <v>51</v>
      </c>
      <c r="P1386" s="7" t="s">
        <v>1439</v>
      </c>
      <c r="Q1386" s="29">
        <v>51</v>
      </c>
      <c r="S1386" s="7" t="s">
        <v>1439</v>
      </c>
      <c r="T1386" s="30">
        <v>60</v>
      </c>
      <c r="V1386" s="7" t="s">
        <v>1439</v>
      </c>
      <c r="W1386" s="30">
        <v>60</v>
      </c>
    </row>
    <row r="1387" spans="1:23" x14ac:dyDescent="0.3">
      <c r="A1387" s="6" t="s">
        <v>1440</v>
      </c>
      <c r="B1387" s="29">
        <v>45</v>
      </c>
      <c r="D1387" s="7" t="s">
        <v>1440</v>
      </c>
      <c r="E1387" s="33">
        <v>46</v>
      </c>
      <c r="G1387" s="7" t="s">
        <v>1440</v>
      </c>
      <c r="H1387" s="29">
        <v>44</v>
      </c>
      <c r="J1387" s="7" t="s">
        <v>1440</v>
      </c>
      <c r="K1387" s="29">
        <v>48</v>
      </c>
      <c r="M1387" s="7" t="s">
        <v>1440</v>
      </c>
      <c r="N1387" s="29">
        <v>51</v>
      </c>
      <c r="P1387" s="7" t="s">
        <v>1440</v>
      </c>
      <c r="Q1387" s="29">
        <v>51</v>
      </c>
      <c r="S1387" s="7" t="s">
        <v>1440</v>
      </c>
      <c r="T1387" s="30">
        <v>60</v>
      </c>
      <c r="V1387" s="7" t="s">
        <v>1440</v>
      </c>
      <c r="W1387" s="30">
        <v>60</v>
      </c>
    </row>
    <row r="1388" spans="1:23" x14ac:dyDescent="0.3">
      <c r="A1388" s="7" t="s">
        <v>1441</v>
      </c>
      <c r="B1388" s="29">
        <v>44</v>
      </c>
      <c r="D1388" s="7" t="s">
        <v>1441</v>
      </c>
      <c r="E1388" s="33">
        <v>45</v>
      </c>
      <c r="G1388" s="7" t="s">
        <v>1441</v>
      </c>
      <c r="H1388" s="29">
        <v>43</v>
      </c>
      <c r="J1388" s="7" t="s">
        <v>1441</v>
      </c>
      <c r="K1388" s="29">
        <v>47</v>
      </c>
      <c r="M1388" s="7" t="s">
        <v>1441</v>
      </c>
      <c r="N1388" s="29">
        <v>51</v>
      </c>
      <c r="P1388" s="7" t="s">
        <v>1441</v>
      </c>
      <c r="Q1388" s="29">
        <v>51</v>
      </c>
      <c r="S1388" s="7" t="s">
        <v>1441</v>
      </c>
      <c r="T1388" s="30">
        <v>60</v>
      </c>
      <c r="V1388" s="7" t="s">
        <v>1441</v>
      </c>
      <c r="W1388" s="30">
        <v>60</v>
      </c>
    </row>
    <row r="1389" spans="1:23" x14ac:dyDescent="0.3">
      <c r="A1389" s="7" t="s">
        <v>1442</v>
      </c>
      <c r="B1389" s="29">
        <v>44</v>
      </c>
      <c r="D1389" s="7" t="s">
        <v>1442</v>
      </c>
      <c r="E1389" s="33">
        <v>45</v>
      </c>
      <c r="G1389" s="7" t="s">
        <v>1442</v>
      </c>
      <c r="H1389" s="29">
        <v>43</v>
      </c>
      <c r="J1389" s="7" t="s">
        <v>1442</v>
      </c>
      <c r="K1389" s="29">
        <v>47</v>
      </c>
      <c r="M1389" s="7" t="s">
        <v>1442</v>
      </c>
      <c r="N1389" s="31">
        <v>50</v>
      </c>
      <c r="P1389" s="7" t="s">
        <v>1442</v>
      </c>
      <c r="Q1389" s="31">
        <v>50</v>
      </c>
      <c r="S1389" s="7" t="s">
        <v>1442</v>
      </c>
      <c r="T1389" s="30">
        <v>60</v>
      </c>
      <c r="V1389" s="7" t="s">
        <v>1442</v>
      </c>
      <c r="W1389" s="30">
        <v>60</v>
      </c>
    </row>
    <row r="1390" spans="1:23" x14ac:dyDescent="0.3">
      <c r="A1390" s="7" t="s">
        <v>1443</v>
      </c>
      <c r="B1390" s="29">
        <v>44</v>
      </c>
      <c r="D1390" s="7" t="s">
        <v>1443</v>
      </c>
      <c r="E1390" s="33">
        <v>45</v>
      </c>
      <c r="G1390" s="7" t="s">
        <v>1443</v>
      </c>
      <c r="H1390" s="29">
        <v>43</v>
      </c>
      <c r="J1390" s="7" t="s">
        <v>1443</v>
      </c>
      <c r="K1390" s="29">
        <v>47</v>
      </c>
      <c r="M1390" s="7" t="s">
        <v>1443</v>
      </c>
      <c r="N1390" s="31">
        <v>50</v>
      </c>
      <c r="P1390" s="7" t="s">
        <v>1443</v>
      </c>
      <c r="Q1390" s="31">
        <v>50</v>
      </c>
      <c r="S1390" s="7" t="s">
        <v>1443</v>
      </c>
      <c r="T1390" s="30">
        <v>60</v>
      </c>
      <c r="V1390" s="7" t="s">
        <v>1443</v>
      </c>
      <c r="W1390" s="30">
        <v>60</v>
      </c>
    </row>
    <row r="1391" spans="1:23" x14ac:dyDescent="0.3">
      <c r="A1391" s="7" t="s">
        <v>1444</v>
      </c>
      <c r="B1391" s="29">
        <v>44</v>
      </c>
      <c r="D1391" s="7" t="s">
        <v>1444</v>
      </c>
      <c r="E1391" s="33">
        <v>45</v>
      </c>
      <c r="G1391" s="7" t="s">
        <v>1444</v>
      </c>
      <c r="H1391" s="29">
        <v>43</v>
      </c>
      <c r="J1391" s="7" t="s">
        <v>1444</v>
      </c>
      <c r="K1391" s="29">
        <v>47</v>
      </c>
      <c r="M1391" s="7" t="s">
        <v>1444</v>
      </c>
      <c r="N1391" s="31">
        <v>50</v>
      </c>
      <c r="P1391" s="7" t="s">
        <v>1444</v>
      </c>
      <c r="Q1391" s="31">
        <v>50</v>
      </c>
      <c r="S1391" s="7" t="s">
        <v>1444</v>
      </c>
      <c r="T1391" s="30">
        <v>60</v>
      </c>
      <c r="V1391" s="7" t="s">
        <v>1444</v>
      </c>
      <c r="W1391" s="30">
        <v>60</v>
      </c>
    </row>
    <row r="1392" spans="1:23" x14ac:dyDescent="0.3">
      <c r="A1392" s="7" t="s">
        <v>1445</v>
      </c>
      <c r="B1392" s="29">
        <v>44</v>
      </c>
      <c r="D1392" s="7" t="s">
        <v>1445</v>
      </c>
      <c r="E1392" s="33">
        <v>45</v>
      </c>
      <c r="G1392" s="7" t="s">
        <v>1445</v>
      </c>
      <c r="H1392" s="29">
        <v>43</v>
      </c>
      <c r="J1392" s="7" t="s">
        <v>1445</v>
      </c>
      <c r="K1392" s="29">
        <v>47</v>
      </c>
      <c r="M1392" s="7" t="s">
        <v>1445</v>
      </c>
      <c r="N1392" s="31">
        <v>50</v>
      </c>
      <c r="P1392" s="7" t="s">
        <v>1445</v>
      </c>
      <c r="Q1392" s="31">
        <v>50</v>
      </c>
      <c r="S1392" s="7" t="s">
        <v>1445</v>
      </c>
      <c r="T1392" s="30">
        <v>60</v>
      </c>
      <c r="V1392" s="7" t="s">
        <v>1445</v>
      </c>
      <c r="W1392" s="30">
        <v>60</v>
      </c>
    </row>
    <row r="1393" spans="1:23" x14ac:dyDescent="0.3">
      <c r="A1393" s="7" t="s">
        <v>1446</v>
      </c>
      <c r="B1393" s="29">
        <v>44</v>
      </c>
      <c r="D1393" s="7" t="s">
        <v>1446</v>
      </c>
      <c r="E1393" s="33">
        <v>45</v>
      </c>
      <c r="G1393" s="7" t="s">
        <v>1446</v>
      </c>
      <c r="H1393" s="29">
        <v>43</v>
      </c>
      <c r="J1393" s="7" t="s">
        <v>1446</v>
      </c>
      <c r="K1393" s="29">
        <v>47</v>
      </c>
      <c r="M1393" s="7" t="s">
        <v>1446</v>
      </c>
      <c r="N1393" s="31">
        <v>50</v>
      </c>
      <c r="P1393" s="7" t="s">
        <v>1446</v>
      </c>
      <c r="Q1393" s="31">
        <v>50</v>
      </c>
      <c r="S1393" s="7" t="s">
        <v>1446</v>
      </c>
      <c r="T1393" s="30">
        <v>60</v>
      </c>
      <c r="V1393" s="7" t="s">
        <v>1446</v>
      </c>
      <c r="W1393" s="30">
        <v>60</v>
      </c>
    </row>
    <row r="1394" spans="1:23" x14ac:dyDescent="0.3">
      <c r="A1394" s="7" t="s">
        <v>1447</v>
      </c>
      <c r="B1394" s="29">
        <v>44</v>
      </c>
      <c r="D1394" s="7" t="s">
        <v>1447</v>
      </c>
      <c r="E1394" s="33">
        <v>45</v>
      </c>
      <c r="G1394" s="7" t="s">
        <v>1447</v>
      </c>
      <c r="H1394" s="29">
        <v>42</v>
      </c>
      <c r="J1394" s="7" t="s">
        <v>1447</v>
      </c>
      <c r="K1394" s="29">
        <v>46</v>
      </c>
      <c r="M1394" s="7" t="s">
        <v>1447</v>
      </c>
      <c r="N1394" s="29">
        <v>49</v>
      </c>
      <c r="P1394" s="7" t="s">
        <v>1447</v>
      </c>
      <c r="Q1394" s="29">
        <v>49</v>
      </c>
      <c r="S1394" s="7" t="s">
        <v>1447</v>
      </c>
      <c r="T1394" s="30">
        <v>60</v>
      </c>
      <c r="V1394" s="7" t="s">
        <v>1447</v>
      </c>
      <c r="W1394" s="30">
        <v>60</v>
      </c>
    </row>
    <row r="1395" spans="1:23" x14ac:dyDescent="0.3">
      <c r="A1395" s="6" t="s">
        <v>1448</v>
      </c>
      <c r="B1395" s="29">
        <v>44</v>
      </c>
      <c r="D1395" s="7" t="s">
        <v>1448</v>
      </c>
      <c r="E1395" s="33">
        <v>45</v>
      </c>
      <c r="G1395" s="7" t="s">
        <v>1448</v>
      </c>
      <c r="H1395" s="29">
        <v>42</v>
      </c>
      <c r="J1395" s="7" t="s">
        <v>1448</v>
      </c>
      <c r="K1395" s="29">
        <v>46</v>
      </c>
      <c r="M1395" s="7" t="s">
        <v>1448</v>
      </c>
      <c r="N1395" s="29">
        <v>49</v>
      </c>
      <c r="P1395" s="7" t="s">
        <v>1448</v>
      </c>
      <c r="Q1395" s="29">
        <v>49</v>
      </c>
      <c r="S1395" s="7" t="s">
        <v>1448</v>
      </c>
      <c r="T1395" s="30">
        <v>60</v>
      </c>
      <c r="V1395" s="7" t="s">
        <v>1448</v>
      </c>
      <c r="W1395" s="30">
        <v>60</v>
      </c>
    </row>
    <row r="1396" spans="1:23" x14ac:dyDescent="0.3">
      <c r="A1396" s="7" t="s">
        <v>1449</v>
      </c>
      <c r="B1396" s="29">
        <v>43</v>
      </c>
      <c r="D1396" s="7" t="s">
        <v>1449</v>
      </c>
      <c r="E1396" s="33">
        <v>44</v>
      </c>
      <c r="G1396" s="7" t="s">
        <v>1449</v>
      </c>
      <c r="H1396" s="29">
        <v>42</v>
      </c>
      <c r="J1396" s="7" t="s">
        <v>1449</v>
      </c>
      <c r="K1396" s="29">
        <v>46</v>
      </c>
      <c r="M1396" s="7" t="s">
        <v>1449</v>
      </c>
      <c r="N1396" s="29">
        <v>49</v>
      </c>
      <c r="P1396" s="7" t="s">
        <v>1449</v>
      </c>
      <c r="Q1396" s="29">
        <v>49</v>
      </c>
      <c r="S1396" s="7" t="s">
        <v>1449</v>
      </c>
      <c r="T1396" s="30">
        <v>60</v>
      </c>
      <c r="V1396" s="7" t="s">
        <v>1449</v>
      </c>
      <c r="W1396" s="30">
        <v>60</v>
      </c>
    </row>
    <row r="1397" spans="1:23" x14ac:dyDescent="0.3">
      <c r="A1397" s="6" t="s">
        <v>1450</v>
      </c>
      <c r="B1397" s="29">
        <v>43</v>
      </c>
      <c r="D1397" s="7" t="s">
        <v>1450</v>
      </c>
      <c r="E1397" s="33">
        <v>44</v>
      </c>
      <c r="G1397" s="7" t="s">
        <v>1450</v>
      </c>
      <c r="H1397" s="29">
        <v>42</v>
      </c>
      <c r="J1397" s="7" t="s">
        <v>1450</v>
      </c>
      <c r="K1397" s="29">
        <v>46</v>
      </c>
      <c r="M1397" s="7" t="s">
        <v>1450</v>
      </c>
      <c r="N1397" s="29">
        <v>49</v>
      </c>
      <c r="P1397" s="7" t="s">
        <v>1450</v>
      </c>
      <c r="Q1397" s="29">
        <v>49</v>
      </c>
      <c r="S1397" s="7" t="s">
        <v>1450</v>
      </c>
      <c r="T1397" s="30">
        <v>60</v>
      </c>
      <c r="V1397" s="7" t="s">
        <v>1450</v>
      </c>
      <c r="W1397" s="30">
        <v>60</v>
      </c>
    </row>
    <row r="1398" spans="1:23" x14ac:dyDescent="0.3">
      <c r="A1398" s="7" t="s">
        <v>1451</v>
      </c>
      <c r="B1398" s="29">
        <v>42</v>
      </c>
      <c r="D1398" s="7" t="s">
        <v>1451</v>
      </c>
      <c r="E1398" s="33">
        <v>43</v>
      </c>
      <c r="G1398" s="7" t="s">
        <v>1451</v>
      </c>
      <c r="H1398" s="29">
        <v>41</v>
      </c>
      <c r="J1398" s="7" t="s">
        <v>1451</v>
      </c>
      <c r="K1398" s="29">
        <v>45</v>
      </c>
      <c r="M1398" s="7" t="s">
        <v>1451</v>
      </c>
      <c r="N1398" s="29">
        <v>49</v>
      </c>
      <c r="P1398" s="7" t="s">
        <v>1451</v>
      </c>
      <c r="Q1398" s="29">
        <v>49</v>
      </c>
      <c r="S1398" s="7" t="s">
        <v>1451</v>
      </c>
      <c r="T1398" s="30">
        <v>60</v>
      </c>
      <c r="V1398" s="7" t="s">
        <v>1451</v>
      </c>
      <c r="W1398" s="30">
        <v>60</v>
      </c>
    </row>
    <row r="1399" spans="1:23" x14ac:dyDescent="0.3">
      <c r="A1399" s="7" t="s">
        <v>1452</v>
      </c>
      <c r="B1399" s="29">
        <v>42</v>
      </c>
      <c r="D1399" s="7" t="s">
        <v>1452</v>
      </c>
      <c r="E1399" s="33">
        <v>43</v>
      </c>
      <c r="G1399" s="7" t="s">
        <v>1452</v>
      </c>
      <c r="H1399" s="29">
        <v>41</v>
      </c>
      <c r="J1399" s="7" t="s">
        <v>1452</v>
      </c>
      <c r="K1399" s="29">
        <v>45</v>
      </c>
      <c r="M1399" s="7" t="s">
        <v>1452</v>
      </c>
      <c r="N1399" s="29">
        <v>48</v>
      </c>
      <c r="P1399" s="7" t="s">
        <v>1452</v>
      </c>
      <c r="Q1399" s="29">
        <v>48</v>
      </c>
      <c r="S1399" s="7" t="s">
        <v>1452</v>
      </c>
      <c r="T1399" s="30">
        <v>60</v>
      </c>
      <c r="V1399" s="7" t="s">
        <v>1452</v>
      </c>
      <c r="W1399" s="30">
        <v>60</v>
      </c>
    </row>
    <row r="1400" spans="1:23" x14ac:dyDescent="0.3">
      <c r="A1400" s="7" t="s">
        <v>1453</v>
      </c>
      <c r="B1400" s="29">
        <v>42</v>
      </c>
      <c r="D1400" s="7" t="s">
        <v>1453</v>
      </c>
      <c r="E1400" s="33">
        <v>43</v>
      </c>
      <c r="G1400" s="7" t="s">
        <v>1453</v>
      </c>
      <c r="H1400" s="29">
        <v>41</v>
      </c>
      <c r="J1400" s="7" t="s">
        <v>1453</v>
      </c>
      <c r="K1400" s="29">
        <v>45</v>
      </c>
      <c r="M1400" s="7" t="s">
        <v>1453</v>
      </c>
      <c r="N1400" s="29">
        <v>48</v>
      </c>
      <c r="P1400" s="7" t="s">
        <v>1453</v>
      </c>
      <c r="Q1400" s="29">
        <v>48</v>
      </c>
      <c r="S1400" s="7" t="s">
        <v>1453</v>
      </c>
      <c r="T1400" s="30">
        <v>60</v>
      </c>
      <c r="V1400" s="7" t="s">
        <v>1453</v>
      </c>
      <c r="W1400" s="30">
        <v>60</v>
      </c>
    </row>
    <row r="1401" spans="1:23" x14ac:dyDescent="0.3">
      <c r="A1401" s="7" t="s">
        <v>1454</v>
      </c>
      <c r="B1401" s="29">
        <v>42</v>
      </c>
      <c r="D1401" s="7" t="s">
        <v>1454</v>
      </c>
      <c r="E1401" s="33">
        <v>43</v>
      </c>
      <c r="G1401" s="7" t="s">
        <v>1454</v>
      </c>
      <c r="H1401" s="29">
        <v>41</v>
      </c>
      <c r="J1401" s="7" t="s">
        <v>1454</v>
      </c>
      <c r="K1401" s="29">
        <v>45</v>
      </c>
      <c r="M1401" s="7" t="s">
        <v>1454</v>
      </c>
      <c r="N1401" s="29">
        <v>48</v>
      </c>
      <c r="P1401" s="7" t="s">
        <v>1454</v>
      </c>
      <c r="Q1401" s="29">
        <v>48</v>
      </c>
      <c r="S1401" s="7" t="s">
        <v>1454</v>
      </c>
      <c r="T1401" s="30">
        <v>60</v>
      </c>
      <c r="V1401" s="7" t="s">
        <v>1454</v>
      </c>
      <c r="W1401" s="30">
        <v>60</v>
      </c>
    </row>
    <row r="1402" spans="1:23" x14ac:dyDescent="0.3">
      <c r="A1402" s="7" t="s">
        <v>1455</v>
      </c>
      <c r="B1402" s="29">
        <v>42</v>
      </c>
      <c r="D1402" s="7" t="s">
        <v>1455</v>
      </c>
      <c r="E1402" s="33">
        <v>43</v>
      </c>
      <c r="G1402" s="7" t="s">
        <v>1455</v>
      </c>
      <c r="H1402" s="29">
        <v>41</v>
      </c>
      <c r="J1402" s="7" t="s">
        <v>1455</v>
      </c>
      <c r="K1402" s="29">
        <v>45</v>
      </c>
      <c r="M1402" s="7" t="s">
        <v>1455</v>
      </c>
      <c r="N1402" s="29">
        <v>48</v>
      </c>
      <c r="P1402" s="7" t="s">
        <v>1455</v>
      </c>
      <c r="Q1402" s="29">
        <v>48</v>
      </c>
      <c r="S1402" s="7" t="s">
        <v>1455</v>
      </c>
      <c r="T1402" s="30">
        <v>60</v>
      </c>
      <c r="V1402" s="7" t="s">
        <v>1455</v>
      </c>
      <c r="W1402" s="30">
        <v>60</v>
      </c>
    </row>
    <row r="1403" spans="1:23" x14ac:dyDescent="0.3">
      <c r="A1403" s="7" t="s">
        <v>1456</v>
      </c>
      <c r="B1403" s="29">
        <v>42</v>
      </c>
      <c r="D1403" s="7" t="s">
        <v>1456</v>
      </c>
      <c r="E1403" s="33">
        <v>43</v>
      </c>
      <c r="G1403" s="7" t="s">
        <v>1456</v>
      </c>
      <c r="H1403" s="29">
        <v>41</v>
      </c>
      <c r="J1403" s="7" t="s">
        <v>1456</v>
      </c>
      <c r="K1403" s="29">
        <v>45</v>
      </c>
      <c r="M1403" s="7" t="s">
        <v>1456</v>
      </c>
      <c r="N1403" s="29">
        <v>48</v>
      </c>
      <c r="P1403" s="7" t="s">
        <v>1456</v>
      </c>
      <c r="Q1403" s="29">
        <v>48</v>
      </c>
      <c r="S1403" s="5" t="s">
        <v>1456</v>
      </c>
      <c r="T1403" s="30">
        <v>60</v>
      </c>
      <c r="V1403" s="5" t="s">
        <v>1456</v>
      </c>
      <c r="W1403" s="30">
        <v>60</v>
      </c>
    </row>
    <row r="1404" spans="1:23" x14ac:dyDescent="0.3">
      <c r="A1404" s="7" t="s">
        <v>1457</v>
      </c>
      <c r="B1404" s="29">
        <v>42</v>
      </c>
      <c r="D1404" s="7" t="s">
        <v>1457</v>
      </c>
      <c r="E1404" s="33">
        <v>43</v>
      </c>
      <c r="G1404" s="7" t="s">
        <v>1457</v>
      </c>
      <c r="H1404" s="30">
        <v>40</v>
      </c>
      <c r="J1404" s="7" t="s">
        <v>1457</v>
      </c>
      <c r="K1404" s="29">
        <v>44</v>
      </c>
      <c r="M1404" s="7" t="s">
        <v>1457</v>
      </c>
      <c r="N1404" s="29">
        <v>47</v>
      </c>
      <c r="P1404" s="7" t="s">
        <v>1457</v>
      </c>
      <c r="Q1404" s="29">
        <v>47</v>
      </c>
      <c r="S1404" s="7" t="s">
        <v>1457</v>
      </c>
      <c r="T1404" s="33">
        <v>59</v>
      </c>
      <c r="V1404" s="7" t="s">
        <v>1457</v>
      </c>
      <c r="W1404" s="33">
        <v>59</v>
      </c>
    </row>
    <row r="1405" spans="1:23" x14ac:dyDescent="0.3">
      <c r="A1405" s="6" t="s">
        <v>1458</v>
      </c>
      <c r="B1405" s="29">
        <v>42</v>
      </c>
      <c r="D1405" s="7" t="s">
        <v>1458</v>
      </c>
      <c r="E1405" s="33">
        <v>42</v>
      </c>
      <c r="G1405" s="7" t="s">
        <v>1458</v>
      </c>
      <c r="H1405" s="30">
        <v>40</v>
      </c>
      <c r="J1405" s="7" t="s">
        <v>1458</v>
      </c>
      <c r="K1405" s="29">
        <v>44</v>
      </c>
      <c r="M1405" s="7" t="s">
        <v>1458</v>
      </c>
      <c r="N1405" s="29">
        <v>47</v>
      </c>
      <c r="P1405" s="7" t="s">
        <v>1458</v>
      </c>
      <c r="Q1405" s="29">
        <v>47</v>
      </c>
      <c r="S1405" s="7" t="s">
        <v>1458</v>
      </c>
      <c r="T1405" s="33">
        <v>59</v>
      </c>
      <c r="V1405" s="7" t="s">
        <v>1458</v>
      </c>
      <c r="W1405" s="33">
        <v>59</v>
      </c>
    </row>
    <row r="1406" spans="1:23" x14ac:dyDescent="0.3">
      <c r="A1406" s="7" t="s">
        <v>1459</v>
      </c>
      <c r="B1406" s="29">
        <v>41</v>
      </c>
      <c r="D1406" s="7" t="s">
        <v>1459</v>
      </c>
      <c r="E1406" s="33">
        <v>42</v>
      </c>
      <c r="G1406" s="7" t="s">
        <v>1459</v>
      </c>
      <c r="H1406" s="30">
        <v>40</v>
      </c>
      <c r="J1406" s="7" t="s">
        <v>1459</v>
      </c>
      <c r="K1406" s="29">
        <v>44</v>
      </c>
      <c r="M1406" s="7" t="s">
        <v>1459</v>
      </c>
      <c r="N1406" s="29">
        <v>47</v>
      </c>
      <c r="P1406" s="7" t="s">
        <v>1459</v>
      </c>
      <c r="Q1406" s="29">
        <v>47</v>
      </c>
      <c r="S1406" s="7" t="s">
        <v>1459</v>
      </c>
      <c r="T1406" s="33">
        <v>59</v>
      </c>
      <c r="V1406" s="7" t="s">
        <v>1459</v>
      </c>
      <c r="W1406" s="33">
        <v>59</v>
      </c>
    </row>
    <row r="1407" spans="1:23" x14ac:dyDescent="0.3">
      <c r="A1407" s="6" t="s">
        <v>1460</v>
      </c>
      <c r="B1407" s="29">
        <v>41</v>
      </c>
      <c r="D1407" s="7" t="s">
        <v>1460</v>
      </c>
      <c r="E1407" s="33">
        <v>41</v>
      </c>
      <c r="G1407" s="7" t="s">
        <v>1460</v>
      </c>
      <c r="H1407" s="30">
        <v>40</v>
      </c>
      <c r="J1407" s="7" t="s">
        <v>1460</v>
      </c>
      <c r="K1407" s="29">
        <v>44</v>
      </c>
      <c r="M1407" s="7" t="s">
        <v>1460</v>
      </c>
      <c r="N1407" s="29">
        <v>47</v>
      </c>
      <c r="P1407" s="7" t="s">
        <v>1460</v>
      </c>
      <c r="Q1407" s="29">
        <v>47</v>
      </c>
      <c r="S1407" s="7" t="s">
        <v>1460</v>
      </c>
      <c r="T1407" s="33">
        <v>59</v>
      </c>
      <c r="V1407" s="7" t="s">
        <v>1460</v>
      </c>
      <c r="W1407" s="33">
        <v>59</v>
      </c>
    </row>
    <row r="1408" spans="1:23" x14ac:dyDescent="0.3">
      <c r="A1408" s="7" t="s">
        <v>1461</v>
      </c>
      <c r="B1408" s="30">
        <v>40</v>
      </c>
      <c r="D1408" s="7" t="s">
        <v>1461</v>
      </c>
      <c r="E1408" s="33">
        <v>41</v>
      </c>
      <c r="G1408" s="7" t="s">
        <v>1461</v>
      </c>
      <c r="H1408" s="30">
        <v>40</v>
      </c>
      <c r="J1408" s="7" t="s">
        <v>1461</v>
      </c>
      <c r="K1408" s="29">
        <v>44</v>
      </c>
      <c r="M1408" s="7" t="s">
        <v>1461</v>
      </c>
      <c r="N1408" s="29">
        <v>47</v>
      </c>
      <c r="P1408" s="7" t="s">
        <v>1461</v>
      </c>
      <c r="Q1408" s="29">
        <v>47</v>
      </c>
      <c r="S1408" s="7" t="s">
        <v>1461</v>
      </c>
      <c r="T1408" s="33">
        <v>59</v>
      </c>
      <c r="V1408" s="7" t="s">
        <v>1461</v>
      </c>
      <c r="W1408" s="33">
        <v>59</v>
      </c>
    </row>
    <row r="1409" spans="1:23" x14ac:dyDescent="0.3">
      <c r="A1409" s="6" t="s">
        <v>1462</v>
      </c>
      <c r="B1409" s="30">
        <v>40</v>
      </c>
      <c r="D1409" s="7" t="s">
        <v>1462</v>
      </c>
      <c r="E1409" s="34">
        <v>40</v>
      </c>
      <c r="G1409" s="7" t="s">
        <v>1462</v>
      </c>
      <c r="H1409" s="30">
        <v>40</v>
      </c>
      <c r="J1409" s="7" t="s">
        <v>1462</v>
      </c>
      <c r="K1409" s="29">
        <v>44</v>
      </c>
      <c r="M1409" s="7" t="s">
        <v>1462</v>
      </c>
      <c r="N1409" s="29">
        <v>46</v>
      </c>
      <c r="P1409" s="7" t="s">
        <v>1462</v>
      </c>
      <c r="Q1409" s="29">
        <v>46</v>
      </c>
      <c r="S1409" s="7" t="s">
        <v>1462</v>
      </c>
      <c r="T1409" s="29">
        <v>58</v>
      </c>
      <c r="V1409" s="7" t="s">
        <v>1462</v>
      </c>
      <c r="W1409" s="29">
        <v>58</v>
      </c>
    </row>
    <row r="1410" spans="1:23" x14ac:dyDescent="0.3">
      <c r="A1410" s="7" t="s">
        <v>1463</v>
      </c>
      <c r="B1410" s="30">
        <v>40</v>
      </c>
      <c r="D1410" s="7" t="s">
        <v>1463</v>
      </c>
      <c r="E1410" s="34">
        <v>40</v>
      </c>
      <c r="G1410" s="7" t="s">
        <v>1463</v>
      </c>
      <c r="H1410" s="30">
        <v>40</v>
      </c>
      <c r="J1410" s="7" t="s">
        <v>1463</v>
      </c>
      <c r="K1410" s="29">
        <v>44</v>
      </c>
      <c r="M1410" s="7" t="s">
        <v>1463</v>
      </c>
      <c r="N1410" s="29">
        <v>46</v>
      </c>
      <c r="P1410" s="7" t="s">
        <v>1463</v>
      </c>
      <c r="Q1410" s="29">
        <v>46</v>
      </c>
      <c r="S1410" s="7" t="s">
        <v>1463</v>
      </c>
      <c r="T1410" s="29">
        <v>58</v>
      </c>
      <c r="V1410" s="7" t="s">
        <v>1463</v>
      </c>
      <c r="W1410" s="29">
        <v>58</v>
      </c>
    </row>
    <row r="1411" spans="1:23" x14ac:dyDescent="0.3">
      <c r="A1411" s="6" t="s">
        <v>1464</v>
      </c>
      <c r="B1411" s="30">
        <v>40</v>
      </c>
      <c r="D1411" s="7" t="s">
        <v>1464</v>
      </c>
      <c r="E1411" s="34">
        <v>40</v>
      </c>
      <c r="G1411" s="7" t="s">
        <v>1464</v>
      </c>
      <c r="H1411" s="30">
        <v>40</v>
      </c>
      <c r="J1411" s="7" t="s">
        <v>1464</v>
      </c>
      <c r="K1411" s="29">
        <v>44</v>
      </c>
      <c r="M1411" s="7" t="s">
        <v>1464</v>
      </c>
      <c r="N1411" s="29">
        <v>46</v>
      </c>
      <c r="P1411" s="7" t="s">
        <v>1464</v>
      </c>
      <c r="Q1411" s="29">
        <v>46</v>
      </c>
      <c r="S1411" s="7" t="s">
        <v>1464</v>
      </c>
      <c r="T1411" s="29">
        <v>58</v>
      </c>
      <c r="V1411" s="7" t="s">
        <v>1464</v>
      </c>
      <c r="W1411" s="29">
        <v>58</v>
      </c>
    </row>
    <row r="1412" spans="1:23" x14ac:dyDescent="0.3">
      <c r="A1412" s="7" t="s">
        <v>1465</v>
      </c>
      <c r="B1412" s="30">
        <v>40</v>
      </c>
      <c r="D1412" s="7" t="s">
        <v>1465</v>
      </c>
      <c r="E1412" s="34">
        <v>40</v>
      </c>
      <c r="G1412" s="7" t="s">
        <v>1465</v>
      </c>
      <c r="H1412" s="30">
        <v>40</v>
      </c>
      <c r="J1412" s="7" t="s">
        <v>1465</v>
      </c>
      <c r="K1412" s="29">
        <v>44</v>
      </c>
      <c r="M1412" s="7" t="s">
        <v>1465</v>
      </c>
      <c r="N1412" s="29">
        <v>46</v>
      </c>
      <c r="P1412" s="7" t="s">
        <v>1465</v>
      </c>
      <c r="Q1412" s="29">
        <v>46</v>
      </c>
      <c r="S1412" s="7" t="s">
        <v>1465</v>
      </c>
      <c r="T1412" s="29">
        <v>58</v>
      </c>
      <c r="V1412" s="7" t="s">
        <v>1465</v>
      </c>
      <c r="W1412" s="29">
        <v>58</v>
      </c>
    </row>
    <row r="1413" spans="1:23" x14ac:dyDescent="0.3">
      <c r="A1413" s="5" t="s">
        <v>1466</v>
      </c>
      <c r="B1413" s="30">
        <v>40</v>
      </c>
      <c r="D1413" s="5" t="s">
        <v>1466</v>
      </c>
      <c r="E1413" s="34">
        <v>40</v>
      </c>
      <c r="G1413" s="5" t="s">
        <v>1466</v>
      </c>
      <c r="H1413" s="30">
        <v>40</v>
      </c>
      <c r="J1413" s="7" t="s">
        <v>1466</v>
      </c>
      <c r="K1413" s="29">
        <v>44</v>
      </c>
      <c r="M1413" s="7" t="s">
        <v>1466</v>
      </c>
      <c r="N1413" s="29">
        <v>46</v>
      </c>
      <c r="P1413" s="7" t="s">
        <v>1466</v>
      </c>
      <c r="Q1413" s="29">
        <v>46</v>
      </c>
      <c r="S1413" s="7" t="s">
        <v>1466</v>
      </c>
      <c r="T1413" s="29">
        <v>58</v>
      </c>
      <c r="V1413" s="7" t="s">
        <v>1466</v>
      </c>
      <c r="W1413" s="29">
        <v>58</v>
      </c>
    </row>
    <row r="1414" spans="1:23" x14ac:dyDescent="0.3">
      <c r="A1414" s="7" t="s">
        <v>1467</v>
      </c>
      <c r="B1414" s="33">
        <v>39</v>
      </c>
      <c r="D1414" s="7" t="s">
        <v>1467</v>
      </c>
      <c r="E1414" s="33">
        <v>39</v>
      </c>
      <c r="G1414" s="7" t="s">
        <v>1467</v>
      </c>
      <c r="H1414" s="33">
        <v>39</v>
      </c>
      <c r="J1414" s="7" t="s">
        <v>1467</v>
      </c>
      <c r="K1414" s="29">
        <v>43</v>
      </c>
      <c r="M1414" s="7" t="s">
        <v>1467</v>
      </c>
      <c r="N1414" s="29">
        <v>45</v>
      </c>
      <c r="P1414" s="7" t="s">
        <v>1467</v>
      </c>
      <c r="Q1414" s="29">
        <v>45</v>
      </c>
      <c r="S1414" s="7" t="s">
        <v>1467</v>
      </c>
      <c r="T1414" s="29">
        <v>57</v>
      </c>
      <c r="V1414" s="7" t="s">
        <v>1467</v>
      </c>
      <c r="W1414" s="29">
        <v>57</v>
      </c>
    </row>
    <row r="1415" spans="1:23" x14ac:dyDescent="0.3">
      <c r="A1415" s="7" t="s">
        <v>1468</v>
      </c>
      <c r="B1415" s="33">
        <v>39</v>
      </c>
      <c r="D1415" s="7" t="s">
        <v>1468</v>
      </c>
      <c r="E1415" s="33">
        <v>39</v>
      </c>
      <c r="G1415" s="7" t="s">
        <v>1468</v>
      </c>
      <c r="H1415" s="33">
        <v>39</v>
      </c>
      <c r="J1415" s="7" t="s">
        <v>1468</v>
      </c>
      <c r="K1415" s="29">
        <v>43</v>
      </c>
      <c r="M1415" s="7" t="s">
        <v>1468</v>
      </c>
      <c r="N1415" s="29">
        <v>45</v>
      </c>
      <c r="P1415" s="7" t="s">
        <v>1468</v>
      </c>
      <c r="Q1415" s="29">
        <v>45</v>
      </c>
      <c r="S1415" s="7" t="s">
        <v>1468</v>
      </c>
      <c r="T1415" s="29">
        <v>57</v>
      </c>
      <c r="V1415" s="7" t="s">
        <v>1468</v>
      </c>
      <c r="W1415" s="29">
        <v>57</v>
      </c>
    </row>
    <row r="1416" spans="1:23" x14ac:dyDescent="0.3">
      <c r="A1416" s="7" t="s">
        <v>1469</v>
      </c>
      <c r="B1416" s="33">
        <v>39</v>
      </c>
      <c r="D1416" s="7" t="s">
        <v>1469</v>
      </c>
      <c r="E1416" s="33">
        <v>39</v>
      </c>
      <c r="G1416" s="7" t="s">
        <v>1469</v>
      </c>
      <c r="H1416" s="33">
        <v>39</v>
      </c>
      <c r="J1416" s="7" t="s">
        <v>1469</v>
      </c>
      <c r="K1416" s="29">
        <v>43</v>
      </c>
      <c r="M1416" s="7" t="s">
        <v>1469</v>
      </c>
      <c r="N1416" s="29">
        <v>45</v>
      </c>
      <c r="P1416" s="7" t="s">
        <v>1469</v>
      </c>
      <c r="Q1416" s="29">
        <v>45</v>
      </c>
      <c r="S1416" s="7" t="s">
        <v>1469</v>
      </c>
      <c r="T1416" s="29">
        <v>57</v>
      </c>
      <c r="V1416" s="7" t="s">
        <v>1469</v>
      </c>
      <c r="W1416" s="29">
        <v>57</v>
      </c>
    </row>
    <row r="1417" spans="1:23" x14ac:dyDescent="0.3">
      <c r="A1417" s="7" t="s">
        <v>1470</v>
      </c>
      <c r="B1417" s="33">
        <v>39</v>
      </c>
      <c r="D1417" s="7" t="s">
        <v>1470</v>
      </c>
      <c r="E1417" s="33">
        <v>39</v>
      </c>
      <c r="G1417" s="7" t="s">
        <v>1470</v>
      </c>
      <c r="H1417" s="33">
        <v>39</v>
      </c>
      <c r="J1417" s="7" t="s">
        <v>1470</v>
      </c>
      <c r="K1417" s="29">
        <v>43</v>
      </c>
      <c r="M1417" s="7" t="s">
        <v>1470</v>
      </c>
      <c r="N1417" s="29">
        <v>45</v>
      </c>
      <c r="P1417" s="7" t="s">
        <v>1470</v>
      </c>
      <c r="Q1417" s="29">
        <v>45</v>
      </c>
      <c r="S1417" s="7" t="s">
        <v>1470</v>
      </c>
      <c r="T1417" s="29">
        <v>57</v>
      </c>
      <c r="V1417" s="7" t="s">
        <v>1470</v>
      </c>
      <c r="W1417" s="29">
        <v>57</v>
      </c>
    </row>
    <row r="1418" spans="1:23" x14ac:dyDescent="0.3">
      <c r="A1418" s="7" t="s">
        <v>1471</v>
      </c>
      <c r="B1418" s="33">
        <v>39</v>
      </c>
      <c r="D1418" s="7" t="s">
        <v>1471</v>
      </c>
      <c r="E1418" s="33">
        <v>39</v>
      </c>
      <c r="G1418" s="7" t="s">
        <v>1471</v>
      </c>
      <c r="H1418" s="33">
        <v>39</v>
      </c>
      <c r="J1418" s="7" t="s">
        <v>1471</v>
      </c>
      <c r="K1418" s="29">
        <v>43</v>
      </c>
      <c r="M1418" s="7" t="s">
        <v>1471</v>
      </c>
      <c r="N1418" s="29">
        <v>45</v>
      </c>
      <c r="P1418" s="7" t="s">
        <v>1471</v>
      </c>
      <c r="Q1418" s="29">
        <v>45</v>
      </c>
      <c r="S1418" s="7" t="s">
        <v>1471</v>
      </c>
      <c r="T1418" s="29">
        <v>57</v>
      </c>
      <c r="V1418" s="7" t="s">
        <v>1471</v>
      </c>
      <c r="W1418" s="29">
        <v>57</v>
      </c>
    </row>
    <row r="1419" spans="1:23" x14ac:dyDescent="0.3">
      <c r="A1419" s="7" t="s">
        <v>1472</v>
      </c>
      <c r="B1419" s="33">
        <v>39</v>
      </c>
      <c r="D1419" s="7" t="s">
        <v>1472</v>
      </c>
      <c r="E1419" s="33">
        <v>39</v>
      </c>
      <c r="G1419" s="7" t="s">
        <v>1472</v>
      </c>
      <c r="H1419" s="33">
        <v>39</v>
      </c>
      <c r="J1419" s="7" t="s">
        <v>1472</v>
      </c>
      <c r="K1419" s="29">
        <v>43</v>
      </c>
      <c r="M1419" s="7" t="s">
        <v>1472</v>
      </c>
      <c r="N1419" s="29">
        <v>44</v>
      </c>
      <c r="P1419" s="7" t="s">
        <v>1472</v>
      </c>
      <c r="Q1419" s="29">
        <v>44</v>
      </c>
      <c r="S1419" s="7" t="s">
        <v>1472</v>
      </c>
      <c r="T1419" s="29">
        <v>56</v>
      </c>
      <c r="V1419" s="7" t="s">
        <v>1472</v>
      </c>
      <c r="W1419" s="29">
        <v>56</v>
      </c>
    </row>
    <row r="1420" spans="1:23" x14ac:dyDescent="0.3">
      <c r="A1420" s="7" t="s">
        <v>1473</v>
      </c>
      <c r="B1420" s="33">
        <v>39</v>
      </c>
      <c r="D1420" s="7" t="s">
        <v>1473</v>
      </c>
      <c r="E1420" s="33">
        <v>39</v>
      </c>
      <c r="G1420" s="7" t="s">
        <v>1473</v>
      </c>
      <c r="H1420" s="33">
        <v>39</v>
      </c>
      <c r="J1420" s="7" t="s">
        <v>1473</v>
      </c>
      <c r="K1420" s="29">
        <v>43</v>
      </c>
      <c r="M1420" s="7" t="s">
        <v>1473</v>
      </c>
      <c r="N1420" s="29">
        <v>44</v>
      </c>
      <c r="P1420" s="7" t="s">
        <v>1473</v>
      </c>
      <c r="Q1420" s="29">
        <v>44</v>
      </c>
      <c r="S1420" s="7" t="s">
        <v>1473</v>
      </c>
      <c r="T1420" s="29">
        <v>56</v>
      </c>
      <c r="V1420" s="7" t="s">
        <v>1473</v>
      </c>
      <c r="W1420" s="29">
        <v>56</v>
      </c>
    </row>
    <row r="1421" spans="1:23" x14ac:dyDescent="0.3">
      <c r="A1421" s="7" t="s">
        <v>1474</v>
      </c>
      <c r="B1421" s="33">
        <v>39</v>
      </c>
      <c r="D1421" s="7" t="s">
        <v>1474</v>
      </c>
      <c r="E1421" s="33">
        <v>39</v>
      </c>
      <c r="G1421" s="7" t="s">
        <v>1474</v>
      </c>
      <c r="H1421" s="33">
        <v>39</v>
      </c>
      <c r="J1421" s="7" t="s">
        <v>1474</v>
      </c>
      <c r="K1421" s="29">
        <v>43</v>
      </c>
      <c r="M1421" s="7" t="s">
        <v>1474</v>
      </c>
      <c r="N1421" s="29">
        <v>44</v>
      </c>
      <c r="P1421" s="7" t="s">
        <v>1474</v>
      </c>
      <c r="Q1421" s="29">
        <v>44</v>
      </c>
      <c r="S1421" s="7" t="s">
        <v>1474</v>
      </c>
      <c r="T1421" s="29">
        <v>56</v>
      </c>
      <c r="V1421" s="7" t="s">
        <v>1474</v>
      </c>
      <c r="W1421" s="29">
        <v>56</v>
      </c>
    </row>
    <row r="1422" spans="1:23" x14ac:dyDescent="0.3">
      <c r="A1422" s="7" t="s">
        <v>1475</v>
      </c>
      <c r="B1422" s="33">
        <v>39</v>
      </c>
      <c r="D1422" s="7" t="s">
        <v>1475</v>
      </c>
      <c r="E1422" s="33">
        <v>39</v>
      </c>
      <c r="G1422" s="7" t="s">
        <v>1475</v>
      </c>
      <c r="H1422" s="33">
        <v>39</v>
      </c>
      <c r="J1422" s="7" t="s">
        <v>1475</v>
      </c>
      <c r="K1422" s="29">
        <v>43</v>
      </c>
      <c r="M1422" s="7" t="s">
        <v>1475</v>
      </c>
      <c r="N1422" s="29">
        <v>44</v>
      </c>
      <c r="P1422" s="7" t="s">
        <v>1475</v>
      </c>
      <c r="Q1422" s="29">
        <v>44</v>
      </c>
      <c r="S1422" s="7" t="s">
        <v>1475</v>
      </c>
      <c r="T1422" s="29">
        <v>56</v>
      </c>
      <c r="V1422" s="7" t="s">
        <v>1475</v>
      </c>
      <c r="W1422" s="29">
        <v>56</v>
      </c>
    </row>
    <row r="1423" spans="1:23" x14ac:dyDescent="0.3">
      <c r="A1423" s="7" t="s">
        <v>1476</v>
      </c>
      <c r="B1423" s="33">
        <v>39</v>
      </c>
      <c r="D1423" s="7" t="s">
        <v>1476</v>
      </c>
      <c r="E1423" s="33">
        <v>39</v>
      </c>
      <c r="G1423" s="7" t="s">
        <v>1476</v>
      </c>
      <c r="H1423" s="33">
        <v>39</v>
      </c>
      <c r="J1423" s="7" t="s">
        <v>1476</v>
      </c>
      <c r="K1423" s="29">
        <v>43</v>
      </c>
      <c r="M1423" s="7" t="s">
        <v>1476</v>
      </c>
      <c r="N1423" s="29">
        <v>44</v>
      </c>
      <c r="P1423" s="7" t="s">
        <v>1476</v>
      </c>
      <c r="Q1423" s="29">
        <v>44</v>
      </c>
      <c r="S1423" s="7" t="s">
        <v>1476</v>
      </c>
      <c r="T1423" s="29">
        <v>56</v>
      </c>
      <c r="V1423" s="7" t="s">
        <v>1476</v>
      </c>
      <c r="W1423" s="29">
        <v>56</v>
      </c>
    </row>
    <row r="1424" spans="1:23" x14ac:dyDescent="0.3">
      <c r="A1424" s="7" t="s">
        <v>1477</v>
      </c>
      <c r="B1424" s="33">
        <v>39</v>
      </c>
      <c r="D1424" s="7" t="s">
        <v>1477</v>
      </c>
      <c r="E1424" s="33">
        <v>39</v>
      </c>
      <c r="G1424" s="7" t="s">
        <v>1477</v>
      </c>
      <c r="H1424" s="33">
        <v>39</v>
      </c>
      <c r="J1424" s="7" t="s">
        <v>1477</v>
      </c>
      <c r="K1424" s="29">
        <v>42</v>
      </c>
      <c r="M1424" s="7" t="s">
        <v>1477</v>
      </c>
      <c r="N1424" s="29">
        <v>43</v>
      </c>
      <c r="P1424" s="7" t="s">
        <v>1477</v>
      </c>
      <c r="Q1424" s="29">
        <v>43</v>
      </c>
      <c r="S1424" s="7" t="s">
        <v>1477</v>
      </c>
      <c r="T1424" s="29">
        <v>55</v>
      </c>
      <c r="V1424" s="7" t="s">
        <v>1477</v>
      </c>
      <c r="W1424" s="29">
        <v>55</v>
      </c>
    </row>
    <row r="1425" spans="1:23" x14ac:dyDescent="0.3">
      <c r="A1425" s="7" t="s">
        <v>1478</v>
      </c>
      <c r="B1425" s="33">
        <v>39</v>
      </c>
      <c r="D1425" s="7" t="s">
        <v>1478</v>
      </c>
      <c r="E1425" s="33">
        <v>39</v>
      </c>
      <c r="G1425" s="7" t="s">
        <v>1478</v>
      </c>
      <c r="H1425" s="33">
        <v>39</v>
      </c>
      <c r="J1425" s="7" t="s">
        <v>1478</v>
      </c>
      <c r="K1425" s="29">
        <v>42</v>
      </c>
      <c r="M1425" s="7" t="s">
        <v>1478</v>
      </c>
      <c r="N1425" s="29">
        <v>43</v>
      </c>
      <c r="P1425" s="7" t="s">
        <v>1478</v>
      </c>
      <c r="Q1425" s="29">
        <v>43</v>
      </c>
      <c r="S1425" s="7" t="s">
        <v>1478</v>
      </c>
      <c r="T1425" s="29">
        <v>55</v>
      </c>
      <c r="V1425" s="7" t="s">
        <v>1478</v>
      </c>
      <c r="W1425" s="29">
        <v>55</v>
      </c>
    </row>
    <row r="1426" spans="1:23" x14ac:dyDescent="0.3">
      <c r="A1426" s="7" t="s">
        <v>1479</v>
      </c>
      <c r="B1426" s="33">
        <v>39</v>
      </c>
      <c r="D1426" s="7" t="s">
        <v>1479</v>
      </c>
      <c r="E1426" s="33">
        <v>39</v>
      </c>
      <c r="G1426" s="7" t="s">
        <v>1479</v>
      </c>
      <c r="H1426" s="33">
        <v>39</v>
      </c>
      <c r="J1426" s="7" t="s">
        <v>1479</v>
      </c>
      <c r="K1426" s="29">
        <v>42</v>
      </c>
      <c r="M1426" s="7" t="s">
        <v>1479</v>
      </c>
      <c r="N1426" s="29">
        <v>43</v>
      </c>
      <c r="P1426" s="7" t="s">
        <v>1479</v>
      </c>
      <c r="Q1426" s="29">
        <v>43</v>
      </c>
      <c r="S1426" s="7" t="s">
        <v>1479</v>
      </c>
      <c r="T1426" s="29">
        <v>55</v>
      </c>
      <c r="V1426" s="7" t="s">
        <v>1479</v>
      </c>
      <c r="W1426" s="29">
        <v>55</v>
      </c>
    </row>
    <row r="1427" spans="1:23" x14ac:dyDescent="0.3">
      <c r="A1427" s="7" t="s">
        <v>1480</v>
      </c>
      <c r="B1427" s="33">
        <v>39</v>
      </c>
      <c r="D1427" s="7" t="s">
        <v>1480</v>
      </c>
      <c r="E1427" s="33">
        <v>39</v>
      </c>
      <c r="G1427" s="7" t="s">
        <v>1480</v>
      </c>
      <c r="H1427" s="33">
        <v>39</v>
      </c>
      <c r="J1427" s="7" t="s">
        <v>1480</v>
      </c>
      <c r="K1427" s="29">
        <v>42</v>
      </c>
      <c r="M1427" s="7" t="s">
        <v>1480</v>
      </c>
      <c r="N1427" s="29">
        <v>43</v>
      </c>
      <c r="P1427" s="7" t="s">
        <v>1480</v>
      </c>
      <c r="Q1427" s="29">
        <v>43</v>
      </c>
      <c r="S1427" s="7" t="s">
        <v>1480</v>
      </c>
      <c r="T1427" s="29">
        <v>55</v>
      </c>
      <c r="V1427" s="7" t="s">
        <v>1480</v>
      </c>
      <c r="W1427" s="29">
        <v>55</v>
      </c>
    </row>
    <row r="1428" spans="1:23" x14ac:dyDescent="0.3">
      <c r="A1428" s="7" t="s">
        <v>1481</v>
      </c>
      <c r="B1428" s="33">
        <v>39</v>
      </c>
      <c r="D1428" s="7" t="s">
        <v>1481</v>
      </c>
      <c r="E1428" s="33">
        <v>39</v>
      </c>
      <c r="G1428" s="7" t="s">
        <v>1481</v>
      </c>
      <c r="H1428" s="33">
        <v>39</v>
      </c>
      <c r="J1428" s="7" t="s">
        <v>1481</v>
      </c>
      <c r="K1428" s="29">
        <v>42</v>
      </c>
      <c r="M1428" s="7" t="s">
        <v>1481</v>
      </c>
      <c r="N1428" s="29">
        <v>43</v>
      </c>
      <c r="P1428" s="7" t="s">
        <v>1481</v>
      </c>
      <c r="Q1428" s="29">
        <v>43</v>
      </c>
      <c r="S1428" s="7" t="s">
        <v>1481</v>
      </c>
      <c r="T1428" s="29">
        <v>55</v>
      </c>
      <c r="V1428" s="7" t="s">
        <v>1481</v>
      </c>
      <c r="W1428" s="29">
        <v>55</v>
      </c>
    </row>
    <row r="1429" spans="1:23" x14ac:dyDescent="0.3">
      <c r="A1429" s="7" t="s">
        <v>1482</v>
      </c>
      <c r="B1429" s="33">
        <v>39</v>
      </c>
      <c r="D1429" s="7" t="s">
        <v>1482</v>
      </c>
      <c r="E1429" s="33">
        <v>39</v>
      </c>
      <c r="G1429" s="7" t="s">
        <v>1482</v>
      </c>
      <c r="H1429" s="33">
        <v>39</v>
      </c>
      <c r="J1429" s="7" t="s">
        <v>1482</v>
      </c>
      <c r="K1429" s="29">
        <v>42</v>
      </c>
      <c r="M1429" s="7" t="s">
        <v>1482</v>
      </c>
      <c r="N1429" s="29">
        <v>42</v>
      </c>
      <c r="P1429" s="7" t="s">
        <v>1482</v>
      </c>
      <c r="Q1429" s="29">
        <v>42</v>
      </c>
      <c r="S1429" s="7" t="s">
        <v>1482</v>
      </c>
      <c r="T1429" s="29">
        <v>54</v>
      </c>
      <c r="V1429" s="7" t="s">
        <v>1482</v>
      </c>
      <c r="W1429" s="29">
        <v>54</v>
      </c>
    </row>
    <row r="1430" spans="1:23" x14ac:dyDescent="0.3">
      <c r="A1430" s="7" t="s">
        <v>1483</v>
      </c>
      <c r="B1430" s="33">
        <v>39</v>
      </c>
      <c r="D1430" s="7" t="s">
        <v>1483</v>
      </c>
      <c r="E1430" s="33">
        <v>39</v>
      </c>
      <c r="G1430" s="7" t="s">
        <v>1483</v>
      </c>
      <c r="H1430" s="33">
        <v>39</v>
      </c>
      <c r="J1430" s="7" t="s">
        <v>1483</v>
      </c>
      <c r="K1430" s="29">
        <v>42</v>
      </c>
      <c r="M1430" s="7" t="s">
        <v>1483</v>
      </c>
      <c r="N1430" s="29">
        <v>42</v>
      </c>
      <c r="P1430" s="7" t="s">
        <v>1483</v>
      </c>
      <c r="Q1430" s="29">
        <v>42</v>
      </c>
      <c r="S1430" s="7" t="s">
        <v>1483</v>
      </c>
      <c r="T1430" s="29">
        <v>54</v>
      </c>
      <c r="V1430" s="7" t="s">
        <v>1483</v>
      </c>
      <c r="W1430" s="29">
        <v>54</v>
      </c>
    </row>
    <row r="1431" spans="1:23" x14ac:dyDescent="0.3">
      <c r="A1431" s="7" t="s">
        <v>1484</v>
      </c>
      <c r="B1431" s="33">
        <v>39</v>
      </c>
      <c r="D1431" s="7" t="s">
        <v>1484</v>
      </c>
      <c r="E1431" s="33">
        <v>39</v>
      </c>
      <c r="G1431" s="7" t="s">
        <v>1484</v>
      </c>
      <c r="H1431" s="33">
        <v>39</v>
      </c>
      <c r="J1431" s="7" t="s">
        <v>1484</v>
      </c>
      <c r="K1431" s="29">
        <v>42</v>
      </c>
      <c r="M1431" s="7" t="s">
        <v>1484</v>
      </c>
      <c r="N1431" s="29">
        <v>42</v>
      </c>
      <c r="P1431" s="7" t="s">
        <v>1484</v>
      </c>
      <c r="Q1431" s="29">
        <v>42</v>
      </c>
      <c r="S1431" s="7" t="s">
        <v>1484</v>
      </c>
      <c r="T1431" s="29">
        <v>54</v>
      </c>
      <c r="V1431" s="7" t="s">
        <v>1484</v>
      </c>
      <c r="W1431" s="29">
        <v>54</v>
      </c>
    </row>
    <row r="1432" spans="1:23" x14ac:dyDescent="0.3">
      <c r="A1432" s="7" t="s">
        <v>1485</v>
      </c>
      <c r="B1432" s="33">
        <v>39</v>
      </c>
      <c r="D1432" s="7" t="s">
        <v>1485</v>
      </c>
      <c r="E1432" s="33">
        <v>39</v>
      </c>
      <c r="G1432" s="7" t="s">
        <v>1485</v>
      </c>
      <c r="H1432" s="33">
        <v>39</v>
      </c>
      <c r="J1432" s="7" t="s">
        <v>1485</v>
      </c>
      <c r="K1432" s="29">
        <v>42</v>
      </c>
      <c r="M1432" s="7" t="s">
        <v>1485</v>
      </c>
      <c r="N1432" s="29">
        <v>42</v>
      </c>
      <c r="P1432" s="7" t="s">
        <v>1485</v>
      </c>
      <c r="Q1432" s="29">
        <v>42</v>
      </c>
      <c r="S1432" s="7" t="s">
        <v>1485</v>
      </c>
      <c r="T1432" s="29">
        <v>54</v>
      </c>
      <c r="V1432" s="7" t="s">
        <v>1485</v>
      </c>
      <c r="W1432" s="29">
        <v>54</v>
      </c>
    </row>
    <row r="1433" spans="1:23" x14ac:dyDescent="0.3">
      <c r="A1433" s="6" t="s">
        <v>1486</v>
      </c>
      <c r="B1433" s="33">
        <v>39</v>
      </c>
      <c r="D1433" s="7" t="s">
        <v>1486</v>
      </c>
      <c r="E1433" s="33">
        <v>39</v>
      </c>
      <c r="G1433" s="7" t="s">
        <v>1486</v>
      </c>
      <c r="H1433" s="33">
        <v>39</v>
      </c>
      <c r="J1433" s="7" t="s">
        <v>1486</v>
      </c>
      <c r="K1433" s="29">
        <v>42</v>
      </c>
      <c r="M1433" s="7" t="s">
        <v>1486</v>
      </c>
      <c r="N1433" s="29">
        <v>42</v>
      </c>
      <c r="P1433" s="7" t="s">
        <v>1486</v>
      </c>
      <c r="Q1433" s="29">
        <v>42</v>
      </c>
      <c r="S1433" s="7" t="s">
        <v>1486</v>
      </c>
      <c r="T1433" s="29">
        <v>54</v>
      </c>
      <c r="V1433" s="7" t="s">
        <v>1486</v>
      </c>
      <c r="W1433" s="29">
        <v>54</v>
      </c>
    </row>
    <row r="1434" spans="1:23" x14ac:dyDescent="0.3">
      <c r="A1434" s="7" t="s">
        <v>1487</v>
      </c>
      <c r="B1434" s="29">
        <v>38</v>
      </c>
      <c r="D1434" s="7" t="s">
        <v>1487</v>
      </c>
      <c r="E1434" s="33">
        <v>38</v>
      </c>
      <c r="G1434" s="7" t="s">
        <v>1487</v>
      </c>
      <c r="H1434" s="29">
        <v>38</v>
      </c>
      <c r="J1434" s="7" t="s">
        <v>1487</v>
      </c>
      <c r="K1434" s="29">
        <v>41</v>
      </c>
      <c r="M1434" s="7" t="s">
        <v>1487</v>
      </c>
      <c r="N1434" s="29">
        <v>41</v>
      </c>
      <c r="P1434" s="7" t="s">
        <v>1487</v>
      </c>
      <c r="Q1434" s="29">
        <v>41</v>
      </c>
      <c r="S1434" s="7" t="s">
        <v>1487</v>
      </c>
      <c r="T1434" s="29">
        <v>53</v>
      </c>
      <c r="V1434" s="7" t="s">
        <v>1487</v>
      </c>
      <c r="W1434" s="29">
        <v>53</v>
      </c>
    </row>
    <row r="1435" spans="1:23" x14ac:dyDescent="0.3">
      <c r="A1435" s="7" t="s">
        <v>1488</v>
      </c>
      <c r="B1435" s="29">
        <v>38</v>
      </c>
      <c r="D1435" s="7" t="s">
        <v>1488</v>
      </c>
      <c r="E1435" s="33">
        <v>38</v>
      </c>
      <c r="G1435" s="7" t="s">
        <v>1488</v>
      </c>
      <c r="H1435" s="29">
        <v>38</v>
      </c>
      <c r="J1435" s="7" t="s">
        <v>1488</v>
      </c>
      <c r="K1435" s="29">
        <v>41</v>
      </c>
      <c r="M1435" s="7" t="s">
        <v>1488</v>
      </c>
      <c r="N1435" s="29">
        <v>41</v>
      </c>
      <c r="P1435" s="7" t="s">
        <v>1488</v>
      </c>
      <c r="Q1435" s="29">
        <v>41</v>
      </c>
      <c r="S1435" s="7" t="s">
        <v>1488</v>
      </c>
      <c r="T1435" s="29">
        <v>53</v>
      </c>
      <c r="V1435" s="7" t="s">
        <v>1488</v>
      </c>
      <c r="W1435" s="29">
        <v>53</v>
      </c>
    </row>
    <row r="1436" spans="1:23" x14ac:dyDescent="0.3">
      <c r="A1436" s="7" t="s">
        <v>1489</v>
      </c>
      <c r="B1436" s="29">
        <v>38</v>
      </c>
      <c r="D1436" s="7" t="s">
        <v>1489</v>
      </c>
      <c r="E1436" s="33">
        <v>38</v>
      </c>
      <c r="G1436" s="7" t="s">
        <v>1489</v>
      </c>
      <c r="H1436" s="29">
        <v>38</v>
      </c>
      <c r="J1436" s="7" t="s">
        <v>1489</v>
      </c>
      <c r="K1436" s="29">
        <v>41</v>
      </c>
      <c r="M1436" s="7" t="s">
        <v>1489</v>
      </c>
      <c r="N1436" s="29">
        <v>41</v>
      </c>
      <c r="P1436" s="7" t="s">
        <v>1489</v>
      </c>
      <c r="Q1436" s="29">
        <v>41</v>
      </c>
      <c r="S1436" s="7" t="s">
        <v>1489</v>
      </c>
      <c r="T1436" s="29">
        <v>53</v>
      </c>
      <c r="V1436" s="7" t="s">
        <v>1489</v>
      </c>
      <c r="W1436" s="29">
        <v>53</v>
      </c>
    </row>
    <row r="1437" spans="1:23" x14ac:dyDescent="0.3">
      <c r="A1437" s="7" t="s">
        <v>1490</v>
      </c>
      <c r="B1437" s="29">
        <v>38</v>
      </c>
      <c r="D1437" s="7" t="s">
        <v>1490</v>
      </c>
      <c r="E1437" s="33">
        <v>38</v>
      </c>
      <c r="G1437" s="7" t="s">
        <v>1490</v>
      </c>
      <c r="H1437" s="29">
        <v>38</v>
      </c>
      <c r="J1437" s="7" t="s">
        <v>1490</v>
      </c>
      <c r="K1437" s="29">
        <v>41</v>
      </c>
      <c r="M1437" s="7" t="s">
        <v>1490</v>
      </c>
      <c r="N1437" s="29">
        <v>41</v>
      </c>
      <c r="P1437" s="7" t="s">
        <v>1490</v>
      </c>
      <c r="Q1437" s="29">
        <v>41</v>
      </c>
      <c r="S1437" s="7" t="s">
        <v>1490</v>
      </c>
      <c r="T1437" s="29">
        <v>53</v>
      </c>
      <c r="V1437" s="7" t="s">
        <v>1490</v>
      </c>
      <c r="W1437" s="29">
        <v>53</v>
      </c>
    </row>
    <row r="1438" spans="1:23" x14ac:dyDescent="0.3">
      <c r="A1438" s="7" t="s">
        <v>1491</v>
      </c>
      <c r="B1438" s="29">
        <v>38</v>
      </c>
      <c r="D1438" s="7" t="s">
        <v>1491</v>
      </c>
      <c r="E1438" s="33">
        <v>38</v>
      </c>
      <c r="G1438" s="7" t="s">
        <v>1491</v>
      </c>
      <c r="H1438" s="29">
        <v>38</v>
      </c>
      <c r="J1438" s="7" t="s">
        <v>1491</v>
      </c>
      <c r="K1438" s="29">
        <v>41</v>
      </c>
      <c r="M1438" s="7" t="s">
        <v>1491</v>
      </c>
      <c r="N1438" s="29">
        <v>41</v>
      </c>
      <c r="P1438" s="7" t="s">
        <v>1491</v>
      </c>
      <c r="Q1438" s="29">
        <v>41</v>
      </c>
      <c r="S1438" s="7" t="s">
        <v>1491</v>
      </c>
      <c r="T1438" s="29">
        <v>53</v>
      </c>
      <c r="V1438" s="7" t="s">
        <v>1491</v>
      </c>
      <c r="W1438" s="29">
        <v>53</v>
      </c>
    </row>
    <row r="1439" spans="1:23" x14ac:dyDescent="0.3">
      <c r="A1439" s="7" t="s">
        <v>1492</v>
      </c>
      <c r="B1439" s="29">
        <v>38</v>
      </c>
      <c r="D1439" s="7" t="s">
        <v>1492</v>
      </c>
      <c r="E1439" s="33">
        <v>38</v>
      </c>
      <c r="G1439" s="7" t="s">
        <v>1492</v>
      </c>
      <c r="H1439" s="29">
        <v>38</v>
      </c>
      <c r="J1439" s="7" t="s">
        <v>1492</v>
      </c>
      <c r="K1439" s="29">
        <v>41</v>
      </c>
      <c r="M1439" s="7" t="s">
        <v>1492</v>
      </c>
      <c r="N1439" s="29">
        <v>41</v>
      </c>
      <c r="P1439" s="7" t="s">
        <v>1492</v>
      </c>
      <c r="Q1439" s="29">
        <v>41</v>
      </c>
      <c r="S1439" s="7" t="s">
        <v>1492</v>
      </c>
      <c r="T1439" s="29">
        <v>53</v>
      </c>
      <c r="V1439" s="7" t="s">
        <v>1492</v>
      </c>
      <c r="W1439" s="29">
        <v>53</v>
      </c>
    </row>
    <row r="1440" spans="1:23" x14ac:dyDescent="0.3">
      <c r="A1440" s="7" t="s">
        <v>1493</v>
      </c>
      <c r="B1440" s="29">
        <v>38</v>
      </c>
      <c r="D1440" s="7" t="s">
        <v>1493</v>
      </c>
      <c r="E1440" s="33">
        <v>38</v>
      </c>
      <c r="G1440" s="7" t="s">
        <v>1493</v>
      </c>
      <c r="H1440" s="29">
        <v>38</v>
      </c>
      <c r="J1440" s="7" t="s">
        <v>1493</v>
      </c>
      <c r="K1440" s="29">
        <v>41</v>
      </c>
      <c r="M1440" s="7" t="s">
        <v>1493</v>
      </c>
      <c r="N1440" s="29">
        <v>41</v>
      </c>
      <c r="P1440" s="7" t="s">
        <v>1493</v>
      </c>
      <c r="Q1440" s="29">
        <v>41</v>
      </c>
      <c r="S1440" s="7" t="s">
        <v>1493</v>
      </c>
      <c r="T1440" s="29">
        <v>53</v>
      </c>
      <c r="V1440" s="7" t="s">
        <v>1493</v>
      </c>
      <c r="W1440" s="29">
        <v>53</v>
      </c>
    </row>
    <row r="1441" spans="1:23" x14ac:dyDescent="0.3">
      <c r="A1441" s="7" t="s">
        <v>1494</v>
      </c>
      <c r="B1441" s="29">
        <v>38</v>
      </c>
      <c r="D1441" s="7" t="s">
        <v>1494</v>
      </c>
      <c r="E1441" s="33">
        <v>38</v>
      </c>
      <c r="G1441" s="7" t="s">
        <v>1494</v>
      </c>
      <c r="H1441" s="29">
        <v>38</v>
      </c>
      <c r="J1441" s="7" t="s">
        <v>1494</v>
      </c>
      <c r="K1441" s="29">
        <v>41</v>
      </c>
      <c r="M1441" s="7" t="s">
        <v>1494</v>
      </c>
      <c r="N1441" s="29">
        <v>41</v>
      </c>
      <c r="P1441" s="7" t="s">
        <v>1494</v>
      </c>
      <c r="Q1441" s="29">
        <v>41</v>
      </c>
      <c r="S1441" s="7" t="s">
        <v>1494</v>
      </c>
      <c r="T1441" s="29">
        <v>53</v>
      </c>
      <c r="V1441" s="7" t="s">
        <v>1494</v>
      </c>
      <c r="W1441" s="29">
        <v>53</v>
      </c>
    </row>
    <row r="1442" spans="1:23" x14ac:dyDescent="0.3">
      <c r="A1442" s="7" t="s">
        <v>1495</v>
      </c>
      <c r="B1442" s="29">
        <v>38</v>
      </c>
      <c r="D1442" s="7" t="s">
        <v>1495</v>
      </c>
      <c r="E1442" s="33">
        <v>38</v>
      </c>
      <c r="G1442" s="7" t="s">
        <v>1495</v>
      </c>
      <c r="H1442" s="29">
        <v>38</v>
      </c>
      <c r="J1442" s="7" t="s">
        <v>1495</v>
      </c>
      <c r="K1442" s="29">
        <v>41</v>
      </c>
      <c r="M1442" s="7" t="s">
        <v>1495</v>
      </c>
      <c r="N1442" s="29">
        <v>41</v>
      </c>
      <c r="P1442" s="7" t="s">
        <v>1495</v>
      </c>
      <c r="Q1442" s="29">
        <v>41</v>
      </c>
      <c r="S1442" s="7" t="s">
        <v>1495</v>
      </c>
      <c r="T1442" s="29">
        <v>53</v>
      </c>
      <c r="V1442" s="7" t="s">
        <v>1495</v>
      </c>
      <c r="W1442" s="29">
        <v>53</v>
      </c>
    </row>
    <row r="1443" spans="1:23" x14ac:dyDescent="0.3">
      <c r="A1443" s="7" t="s">
        <v>1496</v>
      </c>
      <c r="B1443" s="29">
        <v>38</v>
      </c>
      <c r="D1443" s="7" t="s">
        <v>1496</v>
      </c>
      <c r="E1443" s="33">
        <v>38</v>
      </c>
      <c r="G1443" s="7" t="s">
        <v>1496</v>
      </c>
      <c r="H1443" s="29">
        <v>38</v>
      </c>
      <c r="J1443" s="7" t="s">
        <v>1496</v>
      </c>
      <c r="K1443" s="29">
        <v>41</v>
      </c>
      <c r="M1443" s="7" t="s">
        <v>1496</v>
      </c>
      <c r="N1443" s="29">
        <v>41</v>
      </c>
      <c r="P1443" s="7" t="s">
        <v>1496</v>
      </c>
      <c r="Q1443" s="29">
        <v>41</v>
      </c>
      <c r="S1443" s="7" t="s">
        <v>1496</v>
      </c>
      <c r="T1443" s="29">
        <v>53</v>
      </c>
      <c r="V1443" s="7" t="s">
        <v>1496</v>
      </c>
      <c r="W1443" s="29">
        <v>53</v>
      </c>
    </row>
    <row r="1444" spans="1:23" x14ac:dyDescent="0.3">
      <c r="A1444" s="7" t="s">
        <v>1497</v>
      </c>
      <c r="B1444" s="29">
        <v>38</v>
      </c>
      <c r="D1444" s="7" t="s">
        <v>1497</v>
      </c>
      <c r="E1444" s="33">
        <v>37</v>
      </c>
      <c r="G1444" s="7" t="s">
        <v>1497</v>
      </c>
      <c r="H1444" s="29">
        <v>38</v>
      </c>
      <c r="J1444" s="7" t="s">
        <v>1497</v>
      </c>
      <c r="K1444" s="30">
        <v>40</v>
      </c>
      <c r="M1444" s="7" t="s">
        <v>1497</v>
      </c>
      <c r="N1444" s="30">
        <v>40</v>
      </c>
      <c r="P1444" s="7" t="s">
        <v>1497</v>
      </c>
      <c r="Q1444" s="30">
        <v>40</v>
      </c>
      <c r="S1444" s="7" t="s">
        <v>1497</v>
      </c>
      <c r="T1444" s="29">
        <v>52</v>
      </c>
      <c r="V1444" s="7" t="s">
        <v>1497</v>
      </c>
      <c r="W1444" s="29">
        <v>52</v>
      </c>
    </row>
    <row r="1445" spans="1:23" x14ac:dyDescent="0.3">
      <c r="A1445" s="7" t="s">
        <v>1498</v>
      </c>
      <c r="B1445" s="29">
        <v>38</v>
      </c>
      <c r="D1445" s="7" t="s">
        <v>1498</v>
      </c>
      <c r="E1445" s="33">
        <v>37</v>
      </c>
      <c r="G1445" s="7" t="s">
        <v>1498</v>
      </c>
      <c r="H1445" s="29">
        <v>38</v>
      </c>
      <c r="J1445" s="7" t="s">
        <v>1498</v>
      </c>
      <c r="K1445" s="30">
        <v>40</v>
      </c>
      <c r="M1445" s="7" t="s">
        <v>1498</v>
      </c>
      <c r="N1445" s="30">
        <v>40</v>
      </c>
      <c r="P1445" s="7" t="s">
        <v>1498</v>
      </c>
      <c r="Q1445" s="30">
        <v>40</v>
      </c>
      <c r="S1445" s="7" t="s">
        <v>1498</v>
      </c>
      <c r="T1445" s="29">
        <v>52</v>
      </c>
      <c r="V1445" s="7" t="s">
        <v>1498</v>
      </c>
      <c r="W1445" s="29">
        <v>52</v>
      </c>
    </row>
    <row r="1446" spans="1:23" x14ac:dyDescent="0.3">
      <c r="A1446" s="7" t="s">
        <v>1499</v>
      </c>
      <c r="B1446" s="29">
        <v>38</v>
      </c>
      <c r="D1446" s="7" t="s">
        <v>1499</v>
      </c>
      <c r="E1446" s="33">
        <v>37</v>
      </c>
      <c r="G1446" s="7" t="s">
        <v>1499</v>
      </c>
      <c r="H1446" s="29">
        <v>38</v>
      </c>
      <c r="J1446" s="7" t="s">
        <v>1499</v>
      </c>
      <c r="K1446" s="30">
        <v>40</v>
      </c>
      <c r="M1446" s="7" t="s">
        <v>1499</v>
      </c>
      <c r="N1446" s="30">
        <v>40</v>
      </c>
      <c r="P1446" s="7" t="s">
        <v>1499</v>
      </c>
      <c r="Q1446" s="30">
        <v>40</v>
      </c>
      <c r="S1446" s="7" t="s">
        <v>1499</v>
      </c>
      <c r="T1446" s="29">
        <v>52</v>
      </c>
      <c r="V1446" s="7" t="s">
        <v>1499</v>
      </c>
      <c r="W1446" s="29">
        <v>52</v>
      </c>
    </row>
    <row r="1447" spans="1:23" x14ac:dyDescent="0.3">
      <c r="A1447" s="7" t="s">
        <v>1500</v>
      </c>
      <c r="B1447" s="29">
        <v>38</v>
      </c>
      <c r="D1447" s="7" t="s">
        <v>1500</v>
      </c>
      <c r="E1447" s="33">
        <v>37</v>
      </c>
      <c r="G1447" s="7" t="s">
        <v>1500</v>
      </c>
      <c r="H1447" s="29">
        <v>38</v>
      </c>
      <c r="J1447" s="7" t="s">
        <v>1500</v>
      </c>
      <c r="K1447" s="30">
        <v>40</v>
      </c>
      <c r="M1447" s="7" t="s">
        <v>1500</v>
      </c>
      <c r="N1447" s="30">
        <v>40</v>
      </c>
      <c r="P1447" s="7" t="s">
        <v>1500</v>
      </c>
      <c r="Q1447" s="30">
        <v>40</v>
      </c>
      <c r="S1447" s="7" t="s">
        <v>1500</v>
      </c>
      <c r="T1447" s="29">
        <v>52</v>
      </c>
      <c r="V1447" s="7" t="s">
        <v>1500</v>
      </c>
      <c r="W1447" s="29">
        <v>52</v>
      </c>
    </row>
    <row r="1448" spans="1:23" x14ac:dyDescent="0.3">
      <c r="A1448" s="7" t="s">
        <v>1501</v>
      </c>
      <c r="B1448" s="29">
        <v>38</v>
      </c>
      <c r="D1448" s="7" t="s">
        <v>1501</v>
      </c>
      <c r="E1448" s="33">
        <v>37</v>
      </c>
      <c r="G1448" s="7" t="s">
        <v>1501</v>
      </c>
      <c r="H1448" s="29">
        <v>38</v>
      </c>
      <c r="J1448" s="7" t="s">
        <v>1501</v>
      </c>
      <c r="K1448" s="30">
        <v>40</v>
      </c>
      <c r="M1448" s="7" t="s">
        <v>1501</v>
      </c>
      <c r="N1448" s="30">
        <v>40</v>
      </c>
      <c r="P1448" s="7" t="s">
        <v>1501</v>
      </c>
      <c r="Q1448" s="30">
        <v>40</v>
      </c>
      <c r="S1448" s="7" t="s">
        <v>1501</v>
      </c>
      <c r="T1448" s="29">
        <v>52</v>
      </c>
      <c r="V1448" s="7" t="s">
        <v>1501</v>
      </c>
      <c r="W1448" s="29">
        <v>52</v>
      </c>
    </row>
    <row r="1449" spans="1:23" x14ac:dyDescent="0.3">
      <c r="A1449" s="7" t="s">
        <v>1502</v>
      </c>
      <c r="B1449" s="29">
        <v>38</v>
      </c>
      <c r="D1449" s="7" t="s">
        <v>1502</v>
      </c>
      <c r="E1449" s="33">
        <v>37</v>
      </c>
      <c r="G1449" s="7" t="s">
        <v>1502</v>
      </c>
      <c r="H1449" s="29">
        <v>38</v>
      </c>
      <c r="J1449" s="7" t="s">
        <v>1502</v>
      </c>
      <c r="K1449" s="30">
        <v>40</v>
      </c>
      <c r="M1449" s="7" t="s">
        <v>1502</v>
      </c>
      <c r="N1449" s="30">
        <v>40</v>
      </c>
      <c r="P1449" s="7" t="s">
        <v>1502</v>
      </c>
      <c r="Q1449" s="30">
        <v>40</v>
      </c>
      <c r="S1449" s="7" t="s">
        <v>1502</v>
      </c>
      <c r="T1449" s="29">
        <v>52</v>
      </c>
      <c r="V1449" s="7" t="s">
        <v>1502</v>
      </c>
      <c r="W1449" s="29">
        <v>52</v>
      </c>
    </row>
    <row r="1450" spans="1:23" x14ac:dyDescent="0.3">
      <c r="A1450" s="7" t="s">
        <v>1503</v>
      </c>
      <c r="B1450" s="29">
        <v>38</v>
      </c>
      <c r="D1450" s="7" t="s">
        <v>1503</v>
      </c>
      <c r="E1450" s="33">
        <v>37</v>
      </c>
      <c r="G1450" s="7" t="s">
        <v>1503</v>
      </c>
      <c r="H1450" s="29">
        <v>38</v>
      </c>
      <c r="J1450" s="7" t="s">
        <v>1503</v>
      </c>
      <c r="K1450" s="30">
        <v>40</v>
      </c>
      <c r="M1450" s="7" t="s">
        <v>1503</v>
      </c>
      <c r="N1450" s="30">
        <v>40</v>
      </c>
      <c r="P1450" s="7" t="s">
        <v>1503</v>
      </c>
      <c r="Q1450" s="30">
        <v>40</v>
      </c>
      <c r="S1450" s="7" t="s">
        <v>1503</v>
      </c>
      <c r="T1450" s="29">
        <v>52</v>
      </c>
      <c r="V1450" s="7" t="s">
        <v>1503</v>
      </c>
      <c r="W1450" s="29">
        <v>52</v>
      </c>
    </row>
    <row r="1451" spans="1:23" x14ac:dyDescent="0.3">
      <c r="A1451" s="7" t="s">
        <v>1504</v>
      </c>
      <c r="B1451" s="29">
        <v>38</v>
      </c>
      <c r="D1451" s="7" t="s">
        <v>1504</v>
      </c>
      <c r="E1451" s="33">
        <v>37</v>
      </c>
      <c r="G1451" s="7" t="s">
        <v>1504</v>
      </c>
      <c r="H1451" s="29">
        <v>38</v>
      </c>
      <c r="J1451" s="7" t="s">
        <v>1504</v>
      </c>
      <c r="K1451" s="30">
        <v>40</v>
      </c>
      <c r="M1451" s="7" t="s">
        <v>1504</v>
      </c>
      <c r="N1451" s="30">
        <v>40</v>
      </c>
      <c r="P1451" s="7" t="s">
        <v>1504</v>
      </c>
      <c r="Q1451" s="30">
        <v>40</v>
      </c>
      <c r="S1451" s="7" t="s">
        <v>1504</v>
      </c>
      <c r="T1451" s="29">
        <v>52</v>
      </c>
      <c r="V1451" s="7" t="s">
        <v>1504</v>
      </c>
      <c r="W1451" s="29">
        <v>52</v>
      </c>
    </row>
    <row r="1452" spans="1:23" x14ac:dyDescent="0.3">
      <c r="A1452" s="7" t="s">
        <v>1505</v>
      </c>
      <c r="B1452" s="29">
        <v>38</v>
      </c>
      <c r="D1452" s="7" t="s">
        <v>1505</v>
      </c>
      <c r="E1452" s="33">
        <v>37</v>
      </c>
      <c r="G1452" s="7" t="s">
        <v>1505</v>
      </c>
      <c r="H1452" s="29">
        <v>38</v>
      </c>
      <c r="J1452" s="7" t="s">
        <v>1505</v>
      </c>
      <c r="K1452" s="30">
        <v>40</v>
      </c>
      <c r="M1452" s="7" t="s">
        <v>1505</v>
      </c>
      <c r="N1452" s="30">
        <v>40</v>
      </c>
      <c r="P1452" s="7" t="s">
        <v>1505</v>
      </c>
      <c r="Q1452" s="30">
        <v>40</v>
      </c>
      <c r="S1452" s="7" t="s">
        <v>1505</v>
      </c>
      <c r="T1452" s="29">
        <v>52</v>
      </c>
      <c r="V1452" s="7" t="s">
        <v>1505</v>
      </c>
      <c r="W1452" s="29">
        <v>52</v>
      </c>
    </row>
    <row r="1453" spans="1:23" x14ac:dyDescent="0.3">
      <c r="A1453" s="6" t="s">
        <v>1506</v>
      </c>
      <c r="B1453" s="29">
        <v>38</v>
      </c>
      <c r="D1453" s="7" t="s">
        <v>1506</v>
      </c>
      <c r="E1453" s="33">
        <v>37</v>
      </c>
      <c r="G1453" s="7" t="s">
        <v>1506</v>
      </c>
      <c r="H1453" s="29">
        <v>38</v>
      </c>
      <c r="J1453" s="5" t="s">
        <v>1506</v>
      </c>
      <c r="K1453" s="30">
        <v>40</v>
      </c>
      <c r="M1453" s="7" t="s">
        <v>1506</v>
      </c>
      <c r="N1453" s="30">
        <v>40</v>
      </c>
      <c r="P1453" s="7" t="s">
        <v>1506</v>
      </c>
      <c r="Q1453" s="30">
        <v>40</v>
      </c>
      <c r="S1453" s="7" t="s">
        <v>1506</v>
      </c>
      <c r="T1453" s="29">
        <v>52</v>
      </c>
      <c r="V1453" s="7" t="s">
        <v>1506</v>
      </c>
      <c r="W1453" s="29">
        <v>52</v>
      </c>
    </row>
    <row r="1454" spans="1:23" x14ac:dyDescent="0.3">
      <c r="A1454" s="6" t="s">
        <v>1507</v>
      </c>
      <c r="B1454" s="29">
        <v>37</v>
      </c>
      <c r="D1454" s="7" t="s">
        <v>1507</v>
      </c>
      <c r="E1454" s="33">
        <v>36</v>
      </c>
      <c r="G1454" s="7" t="s">
        <v>1507</v>
      </c>
      <c r="H1454" s="29">
        <v>37</v>
      </c>
      <c r="J1454" s="7" t="s">
        <v>1507</v>
      </c>
      <c r="K1454" s="33">
        <v>39</v>
      </c>
      <c r="M1454" s="7" t="s">
        <v>1507</v>
      </c>
      <c r="N1454" s="33">
        <v>39</v>
      </c>
      <c r="P1454" s="7" t="s">
        <v>1507</v>
      </c>
      <c r="Q1454" s="30">
        <v>40</v>
      </c>
      <c r="S1454" s="7" t="s">
        <v>1507</v>
      </c>
      <c r="T1454" s="29">
        <v>51</v>
      </c>
      <c r="V1454" s="7" t="s">
        <v>1507</v>
      </c>
      <c r="W1454" s="29">
        <v>51</v>
      </c>
    </row>
    <row r="1455" spans="1:23" x14ac:dyDescent="0.3">
      <c r="A1455" s="6" t="s">
        <v>1508</v>
      </c>
      <c r="B1455" s="29">
        <v>37</v>
      </c>
      <c r="D1455" s="7" t="s">
        <v>1508</v>
      </c>
      <c r="E1455" s="33">
        <v>36</v>
      </c>
      <c r="G1455" s="7" t="s">
        <v>1508</v>
      </c>
      <c r="H1455" s="29">
        <v>37</v>
      </c>
      <c r="J1455" s="7" t="s">
        <v>1508</v>
      </c>
      <c r="K1455" s="33">
        <v>39</v>
      </c>
      <c r="M1455" s="7" t="s">
        <v>1508</v>
      </c>
      <c r="N1455" s="33">
        <v>39</v>
      </c>
      <c r="P1455" s="7" t="s">
        <v>1508</v>
      </c>
      <c r="Q1455" s="30">
        <v>40</v>
      </c>
      <c r="S1455" s="7" t="s">
        <v>1508</v>
      </c>
      <c r="T1455" s="29">
        <v>51</v>
      </c>
      <c r="V1455" s="7" t="s">
        <v>1508</v>
      </c>
      <c r="W1455" s="29">
        <v>51</v>
      </c>
    </row>
    <row r="1456" spans="1:23" x14ac:dyDescent="0.3">
      <c r="A1456" s="6" t="s">
        <v>1509</v>
      </c>
      <c r="B1456" s="29">
        <v>37</v>
      </c>
      <c r="D1456" s="7" t="s">
        <v>1509</v>
      </c>
      <c r="E1456" s="33">
        <v>36</v>
      </c>
      <c r="G1456" s="7" t="s">
        <v>1509</v>
      </c>
      <c r="H1456" s="29">
        <v>37</v>
      </c>
      <c r="J1456" s="7" t="s">
        <v>1509</v>
      </c>
      <c r="K1456" s="33">
        <v>39</v>
      </c>
      <c r="M1456" s="7" t="s">
        <v>1509</v>
      </c>
      <c r="N1456" s="33">
        <v>39</v>
      </c>
      <c r="P1456" s="7" t="s">
        <v>1509</v>
      </c>
      <c r="Q1456" s="30">
        <v>40</v>
      </c>
      <c r="S1456" s="7" t="s">
        <v>1509</v>
      </c>
      <c r="T1456" s="29">
        <v>51</v>
      </c>
      <c r="V1456" s="7" t="s">
        <v>1509</v>
      </c>
      <c r="W1456" s="29">
        <v>51</v>
      </c>
    </row>
    <row r="1457" spans="1:23" x14ac:dyDescent="0.3">
      <c r="A1457" s="6" t="s">
        <v>1510</v>
      </c>
      <c r="B1457" s="29">
        <v>37</v>
      </c>
      <c r="D1457" s="7" t="s">
        <v>1510</v>
      </c>
      <c r="E1457" s="33">
        <v>36</v>
      </c>
      <c r="G1457" s="7" t="s">
        <v>1510</v>
      </c>
      <c r="H1457" s="29">
        <v>37</v>
      </c>
      <c r="J1457" s="7" t="s">
        <v>1510</v>
      </c>
      <c r="K1457" s="33">
        <v>39</v>
      </c>
      <c r="M1457" s="7" t="s">
        <v>1510</v>
      </c>
      <c r="N1457" s="33">
        <v>39</v>
      </c>
      <c r="P1457" s="7" t="s">
        <v>1510</v>
      </c>
      <c r="Q1457" s="30">
        <v>40</v>
      </c>
      <c r="S1457" s="7" t="s">
        <v>1510</v>
      </c>
      <c r="T1457" s="29">
        <v>51</v>
      </c>
      <c r="V1457" s="7" t="s">
        <v>1510</v>
      </c>
      <c r="W1457" s="29">
        <v>51</v>
      </c>
    </row>
    <row r="1458" spans="1:23" x14ac:dyDescent="0.3">
      <c r="A1458" s="6" t="s">
        <v>1511</v>
      </c>
      <c r="B1458" s="29">
        <v>37</v>
      </c>
      <c r="D1458" s="7" t="s">
        <v>1511</v>
      </c>
      <c r="E1458" s="33">
        <v>36</v>
      </c>
      <c r="G1458" s="7" t="s">
        <v>1511</v>
      </c>
      <c r="H1458" s="29">
        <v>37</v>
      </c>
      <c r="J1458" s="7" t="s">
        <v>1511</v>
      </c>
      <c r="K1458" s="33">
        <v>39</v>
      </c>
      <c r="M1458" s="7" t="s">
        <v>1511</v>
      </c>
      <c r="N1458" s="33">
        <v>39</v>
      </c>
      <c r="P1458" s="7" t="s">
        <v>1511</v>
      </c>
      <c r="Q1458" s="30">
        <v>40</v>
      </c>
      <c r="S1458" s="7" t="s">
        <v>1511</v>
      </c>
      <c r="T1458" s="29">
        <v>51</v>
      </c>
      <c r="V1458" s="7" t="s">
        <v>1511</v>
      </c>
      <c r="W1458" s="29">
        <v>51</v>
      </c>
    </row>
    <row r="1459" spans="1:23" x14ac:dyDescent="0.3">
      <c r="A1459" s="6" t="s">
        <v>1512</v>
      </c>
      <c r="B1459" s="29">
        <v>37</v>
      </c>
      <c r="D1459" s="7" t="s">
        <v>1512</v>
      </c>
      <c r="E1459" s="33">
        <v>36</v>
      </c>
      <c r="G1459" s="7" t="s">
        <v>1512</v>
      </c>
      <c r="H1459" s="29">
        <v>37</v>
      </c>
      <c r="J1459" s="7" t="s">
        <v>1512</v>
      </c>
      <c r="K1459" s="33">
        <v>39</v>
      </c>
      <c r="M1459" s="7" t="s">
        <v>1512</v>
      </c>
      <c r="N1459" s="33">
        <v>39</v>
      </c>
      <c r="P1459" s="7" t="s">
        <v>1512</v>
      </c>
      <c r="Q1459" s="30">
        <v>40</v>
      </c>
      <c r="S1459" s="7" t="s">
        <v>1512</v>
      </c>
      <c r="T1459" s="29">
        <v>51</v>
      </c>
      <c r="V1459" s="7" t="s">
        <v>1512</v>
      </c>
      <c r="W1459" s="29">
        <v>51</v>
      </c>
    </row>
    <row r="1460" spans="1:23" x14ac:dyDescent="0.3">
      <c r="A1460" s="6" t="s">
        <v>1513</v>
      </c>
      <c r="B1460" s="29">
        <v>37</v>
      </c>
      <c r="D1460" s="7" t="s">
        <v>1513</v>
      </c>
      <c r="E1460" s="33">
        <v>36</v>
      </c>
      <c r="G1460" s="7" t="s">
        <v>1513</v>
      </c>
      <c r="H1460" s="29">
        <v>37</v>
      </c>
      <c r="J1460" s="7" t="s">
        <v>1513</v>
      </c>
      <c r="K1460" s="33">
        <v>39</v>
      </c>
      <c r="M1460" s="7" t="s">
        <v>1513</v>
      </c>
      <c r="N1460" s="33">
        <v>39</v>
      </c>
      <c r="P1460" s="7" t="s">
        <v>1513</v>
      </c>
      <c r="Q1460" s="30">
        <v>40</v>
      </c>
      <c r="S1460" s="7" t="s">
        <v>1513</v>
      </c>
      <c r="T1460" s="29">
        <v>51</v>
      </c>
      <c r="V1460" s="7" t="s">
        <v>1513</v>
      </c>
      <c r="W1460" s="29">
        <v>51</v>
      </c>
    </row>
    <row r="1461" spans="1:23" x14ac:dyDescent="0.3">
      <c r="A1461" s="6" t="s">
        <v>1514</v>
      </c>
      <c r="B1461" s="29">
        <v>37</v>
      </c>
      <c r="D1461" s="7" t="s">
        <v>1514</v>
      </c>
      <c r="E1461" s="33">
        <v>36</v>
      </c>
      <c r="G1461" s="7" t="s">
        <v>1514</v>
      </c>
      <c r="H1461" s="29">
        <v>37</v>
      </c>
      <c r="J1461" s="7" t="s">
        <v>1514</v>
      </c>
      <c r="K1461" s="33">
        <v>39</v>
      </c>
      <c r="M1461" s="7" t="s">
        <v>1514</v>
      </c>
      <c r="N1461" s="33">
        <v>39</v>
      </c>
      <c r="P1461" s="7" t="s">
        <v>1514</v>
      </c>
      <c r="Q1461" s="30">
        <v>40</v>
      </c>
      <c r="S1461" s="7" t="s">
        <v>1514</v>
      </c>
      <c r="T1461" s="29">
        <v>51</v>
      </c>
      <c r="V1461" s="7" t="s">
        <v>1514</v>
      </c>
      <c r="W1461" s="29">
        <v>51</v>
      </c>
    </row>
    <row r="1462" spans="1:23" x14ac:dyDescent="0.3">
      <c r="A1462" s="6" t="s">
        <v>1515</v>
      </c>
      <c r="B1462" s="29">
        <v>37</v>
      </c>
      <c r="D1462" s="7" t="s">
        <v>1515</v>
      </c>
      <c r="E1462" s="33">
        <v>36</v>
      </c>
      <c r="G1462" s="7" t="s">
        <v>1515</v>
      </c>
      <c r="H1462" s="29">
        <v>37</v>
      </c>
      <c r="J1462" s="7" t="s">
        <v>1515</v>
      </c>
      <c r="K1462" s="33">
        <v>39</v>
      </c>
      <c r="M1462" s="7" t="s">
        <v>1515</v>
      </c>
      <c r="N1462" s="33">
        <v>39</v>
      </c>
      <c r="P1462" s="7" t="s">
        <v>1515</v>
      </c>
      <c r="Q1462" s="30">
        <v>40</v>
      </c>
      <c r="S1462" s="7" t="s">
        <v>1515</v>
      </c>
      <c r="T1462" s="29">
        <v>51</v>
      </c>
      <c r="V1462" s="7" t="s">
        <v>1515</v>
      </c>
      <c r="W1462" s="29">
        <v>51</v>
      </c>
    </row>
    <row r="1463" spans="1:23" x14ac:dyDescent="0.3">
      <c r="A1463" s="6" t="s">
        <v>1516</v>
      </c>
      <c r="B1463" s="29">
        <v>37</v>
      </c>
      <c r="D1463" s="7" t="s">
        <v>1516</v>
      </c>
      <c r="E1463" s="33">
        <v>36</v>
      </c>
      <c r="G1463" s="7" t="s">
        <v>1516</v>
      </c>
      <c r="H1463" s="29">
        <v>37</v>
      </c>
      <c r="J1463" s="7" t="s">
        <v>1516</v>
      </c>
      <c r="K1463" s="33">
        <v>39</v>
      </c>
      <c r="M1463" s="7" t="s">
        <v>1516</v>
      </c>
      <c r="N1463" s="33">
        <v>39</v>
      </c>
      <c r="P1463" s="7" t="s">
        <v>1516</v>
      </c>
      <c r="Q1463" s="30">
        <v>40</v>
      </c>
      <c r="S1463" s="7" t="s">
        <v>1516</v>
      </c>
      <c r="T1463" s="29">
        <v>51</v>
      </c>
      <c r="V1463" s="7" t="s">
        <v>1516</v>
      </c>
      <c r="W1463" s="29">
        <v>51</v>
      </c>
    </row>
    <row r="1464" spans="1:23" x14ac:dyDescent="0.3">
      <c r="A1464" s="6" t="s">
        <v>1517</v>
      </c>
      <c r="B1464" s="29">
        <v>37</v>
      </c>
      <c r="D1464" s="7" t="s">
        <v>1517</v>
      </c>
      <c r="E1464" s="33">
        <v>35</v>
      </c>
      <c r="G1464" s="7" t="s">
        <v>1517</v>
      </c>
      <c r="H1464" s="29">
        <v>37</v>
      </c>
      <c r="J1464" s="7" t="s">
        <v>1517</v>
      </c>
      <c r="K1464" s="33">
        <v>39</v>
      </c>
      <c r="M1464" s="7" t="s">
        <v>1517</v>
      </c>
      <c r="N1464" s="29">
        <v>38</v>
      </c>
      <c r="P1464" s="7" t="s">
        <v>1517</v>
      </c>
      <c r="Q1464" s="30">
        <v>40</v>
      </c>
      <c r="S1464" s="7" t="s">
        <v>1517</v>
      </c>
      <c r="T1464" s="31">
        <v>50</v>
      </c>
      <c r="V1464" s="7" t="s">
        <v>1517</v>
      </c>
      <c r="W1464" s="31">
        <v>50</v>
      </c>
    </row>
    <row r="1465" spans="1:23" x14ac:dyDescent="0.3">
      <c r="A1465" s="6" t="s">
        <v>1518</v>
      </c>
      <c r="B1465" s="29">
        <v>37</v>
      </c>
      <c r="D1465" s="7" t="s">
        <v>1518</v>
      </c>
      <c r="E1465" s="33">
        <v>35</v>
      </c>
      <c r="G1465" s="7" t="s">
        <v>1518</v>
      </c>
      <c r="H1465" s="29">
        <v>37</v>
      </c>
      <c r="J1465" s="7" t="s">
        <v>1518</v>
      </c>
      <c r="K1465" s="33">
        <v>39</v>
      </c>
      <c r="M1465" s="7" t="s">
        <v>1518</v>
      </c>
      <c r="N1465" s="29">
        <v>38</v>
      </c>
      <c r="P1465" s="7" t="s">
        <v>1518</v>
      </c>
      <c r="Q1465" s="30">
        <v>40</v>
      </c>
      <c r="S1465" s="7" t="s">
        <v>1518</v>
      </c>
      <c r="T1465" s="31">
        <v>50</v>
      </c>
      <c r="V1465" s="7" t="s">
        <v>1518</v>
      </c>
      <c r="W1465" s="31">
        <v>50</v>
      </c>
    </row>
    <row r="1466" spans="1:23" x14ac:dyDescent="0.3">
      <c r="A1466" s="6" t="s">
        <v>1519</v>
      </c>
      <c r="B1466" s="29">
        <v>37</v>
      </c>
      <c r="D1466" s="7" t="s">
        <v>1519</v>
      </c>
      <c r="E1466" s="33">
        <v>35</v>
      </c>
      <c r="G1466" s="7" t="s">
        <v>1519</v>
      </c>
      <c r="H1466" s="29">
        <v>37</v>
      </c>
      <c r="J1466" s="7" t="s">
        <v>1519</v>
      </c>
      <c r="K1466" s="33">
        <v>39</v>
      </c>
      <c r="M1466" s="7" t="s">
        <v>1519</v>
      </c>
      <c r="N1466" s="29">
        <v>38</v>
      </c>
      <c r="P1466" s="7" t="s">
        <v>1519</v>
      </c>
      <c r="Q1466" s="30">
        <v>40</v>
      </c>
      <c r="S1466" s="7" t="s">
        <v>1519</v>
      </c>
      <c r="T1466" s="31">
        <v>50</v>
      </c>
      <c r="V1466" s="7" t="s">
        <v>1519</v>
      </c>
      <c r="W1466" s="31">
        <v>50</v>
      </c>
    </row>
    <row r="1467" spans="1:23" x14ac:dyDescent="0.3">
      <c r="A1467" s="6" t="s">
        <v>1520</v>
      </c>
      <c r="B1467" s="29">
        <v>37</v>
      </c>
      <c r="D1467" s="7" t="s">
        <v>1520</v>
      </c>
      <c r="E1467" s="33">
        <v>35</v>
      </c>
      <c r="G1467" s="7" t="s">
        <v>1520</v>
      </c>
      <c r="H1467" s="29">
        <v>37</v>
      </c>
      <c r="J1467" s="7" t="s">
        <v>1520</v>
      </c>
      <c r="K1467" s="33">
        <v>39</v>
      </c>
      <c r="M1467" s="7" t="s">
        <v>1520</v>
      </c>
      <c r="N1467" s="29">
        <v>38</v>
      </c>
      <c r="P1467" s="7" t="s">
        <v>1520</v>
      </c>
      <c r="Q1467" s="30">
        <v>40</v>
      </c>
      <c r="S1467" s="7" t="s">
        <v>1520</v>
      </c>
      <c r="T1467" s="31">
        <v>50</v>
      </c>
      <c r="V1467" s="7" t="s">
        <v>1520</v>
      </c>
      <c r="W1467" s="31">
        <v>50</v>
      </c>
    </row>
    <row r="1468" spans="1:23" x14ac:dyDescent="0.3">
      <c r="A1468" s="6" t="s">
        <v>1521</v>
      </c>
      <c r="B1468" s="29">
        <v>37</v>
      </c>
      <c r="D1468" s="7" t="s">
        <v>1521</v>
      </c>
      <c r="E1468" s="33">
        <v>35</v>
      </c>
      <c r="G1468" s="7" t="s">
        <v>1521</v>
      </c>
      <c r="H1468" s="29">
        <v>37</v>
      </c>
      <c r="J1468" s="7" t="s">
        <v>1521</v>
      </c>
      <c r="K1468" s="33">
        <v>39</v>
      </c>
      <c r="M1468" s="7" t="s">
        <v>1521</v>
      </c>
      <c r="N1468" s="29">
        <v>38</v>
      </c>
      <c r="P1468" s="7" t="s">
        <v>1521</v>
      </c>
      <c r="Q1468" s="30">
        <v>40</v>
      </c>
      <c r="S1468" s="7" t="s">
        <v>1521</v>
      </c>
      <c r="T1468" s="31">
        <v>50</v>
      </c>
      <c r="V1468" s="7" t="s">
        <v>1521</v>
      </c>
      <c r="W1468" s="31">
        <v>50</v>
      </c>
    </row>
    <row r="1469" spans="1:23" x14ac:dyDescent="0.3">
      <c r="A1469" s="6" t="s">
        <v>1522</v>
      </c>
      <c r="B1469" s="29">
        <v>37</v>
      </c>
      <c r="D1469" s="7" t="s">
        <v>1522</v>
      </c>
      <c r="E1469" s="33">
        <v>35</v>
      </c>
      <c r="G1469" s="7" t="s">
        <v>1522</v>
      </c>
      <c r="H1469" s="29">
        <v>37</v>
      </c>
      <c r="J1469" s="7" t="s">
        <v>1522</v>
      </c>
      <c r="K1469" s="33">
        <v>39</v>
      </c>
      <c r="M1469" s="7" t="s">
        <v>1522</v>
      </c>
      <c r="N1469" s="29">
        <v>38</v>
      </c>
      <c r="P1469" s="7" t="s">
        <v>1522</v>
      </c>
      <c r="Q1469" s="30">
        <v>40</v>
      </c>
      <c r="S1469" s="7" t="s">
        <v>1522</v>
      </c>
      <c r="T1469" s="29">
        <v>49</v>
      </c>
      <c r="V1469" s="7" t="s">
        <v>1522</v>
      </c>
      <c r="W1469" s="31">
        <v>50</v>
      </c>
    </row>
    <row r="1470" spans="1:23" x14ac:dyDescent="0.3">
      <c r="A1470" s="6" t="s">
        <v>1523</v>
      </c>
      <c r="B1470" s="29">
        <v>37</v>
      </c>
      <c r="D1470" s="7" t="s">
        <v>1523</v>
      </c>
      <c r="E1470" s="33">
        <v>35</v>
      </c>
      <c r="G1470" s="7" t="s">
        <v>1523</v>
      </c>
      <c r="H1470" s="29">
        <v>37</v>
      </c>
      <c r="J1470" s="7" t="s">
        <v>1523</v>
      </c>
      <c r="K1470" s="33">
        <v>39</v>
      </c>
      <c r="M1470" s="7" t="s">
        <v>1523</v>
      </c>
      <c r="N1470" s="29">
        <v>38</v>
      </c>
      <c r="P1470" s="7" t="s">
        <v>1523</v>
      </c>
      <c r="Q1470" s="30">
        <v>40</v>
      </c>
      <c r="S1470" s="7" t="s">
        <v>1523</v>
      </c>
      <c r="T1470" s="29">
        <v>49</v>
      </c>
      <c r="V1470" s="7" t="s">
        <v>1523</v>
      </c>
      <c r="W1470" s="31">
        <v>50</v>
      </c>
    </row>
    <row r="1471" spans="1:23" x14ac:dyDescent="0.3">
      <c r="A1471" s="6" t="s">
        <v>1524</v>
      </c>
      <c r="B1471" s="29">
        <v>37</v>
      </c>
      <c r="D1471" s="7" t="s">
        <v>1524</v>
      </c>
      <c r="E1471" s="33">
        <v>35</v>
      </c>
      <c r="G1471" s="7" t="s">
        <v>1524</v>
      </c>
      <c r="H1471" s="29">
        <v>37</v>
      </c>
      <c r="J1471" s="7" t="s">
        <v>1524</v>
      </c>
      <c r="K1471" s="33">
        <v>39</v>
      </c>
      <c r="M1471" s="7" t="s">
        <v>1524</v>
      </c>
      <c r="N1471" s="29">
        <v>38</v>
      </c>
      <c r="P1471" s="7" t="s">
        <v>1524</v>
      </c>
      <c r="Q1471" s="30">
        <v>40</v>
      </c>
      <c r="S1471" s="7" t="s">
        <v>1524</v>
      </c>
      <c r="T1471" s="29">
        <v>49</v>
      </c>
      <c r="V1471" s="7" t="s">
        <v>1524</v>
      </c>
      <c r="W1471" s="31">
        <v>50</v>
      </c>
    </row>
    <row r="1472" spans="1:23" x14ac:dyDescent="0.3">
      <c r="A1472" s="6" t="s">
        <v>1525</v>
      </c>
      <c r="B1472" s="29">
        <v>37</v>
      </c>
      <c r="D1472" s="7" t="s">
        <v>1525</v>
      </c>
      <c r="E1472" s="33">
        <v>35</v>
      </c>
      <c r="G1472" s="7" t="s">
        <v>1525</v>
      </c>
      <c r="H1472" s="29">
        <v>37</v>
      </c>
      <c r="J1472" s="7" t="s">
        <v>1525</v>
      </c>
      <c r="K1472" s="33">
        <v>39</v>
      </c>
      <c r="M1472" s="7" t="s">
        <v>1525</v>
      </c>
      <c r="N1472" s="29">
        <v>38</v>
      </c>
      <c r="P1472" s="7" t="s">
        <v>1525</v>
      </c>
      <c r="Q1472" s="30">
        <v>40</v>
      </c>
      <c r="S1472" s="7" t="s">
        <v>1525</v>
      </c>
      <c r="T1472" s="29">
        <v>49</v>
      </c>
      <c r="V1472" s="7" t="s">
        <v>1525</v>
      </c>
      <c r="W1472" s="31">
        <v>50</v>
      </c>
    </row>
    <row r="1473" spans="1:23" x14ac:dyDescent="0.3">
      <c r="A1473" s="6" t="s">
        <v>1526</v>
      </c>
      <c r="B1473" s="29">
        <v>37</v>
      </c>
      <c r="D1473" s="7" t="s">
        <v>1526</v>
      </c>
      <c r="E1473" s="33">
        <v>35</v>
      </c>
      <c r="G1473" s="7" t="s">
        <v>1526</v>
      </c>
      <c r="H1473" s="29">
        <v>37</v>
      </c>
      <c r="J1473" s="7" t="s">
        <v>1526</v>
      </c>
      <c r="K1473" s="33">
        <v>39</v>
      </c>
      <c r="M1473" s="7" t="s">
        <v>1526</v>
      </c>
      <c r="N1473" s="29">
        <v>38</v>
      </c>
      <c r="P1473" s="7" t="s">
        <v>1526</v>
      </c>
      <c r="Q1473" s="30">
        <v>40</v>
      </c>
      <c r="S1473" s="7" t="s">
        <v>1526</v>
      </c>
      <c r="T1473" s="29">
        <v>49</v>
      </c>
      <c r="V1473" s="7" t="s">
        <v>1526</v>
      </c>
      <c r="W1473" s="31">
        <v>50</v>
      </c>
    </row>
    <row r="1474" spans="1:23" x14ac:dyDescent="0.3">
      <c r="A1474" s="7" t="s">
        <v>1527</v>
      </c>
      <c r="B1474" s="29">
        <v>36</v>
      </c>
      <c r="D1474" s="7" t="s">
        <v>1527</v>
      </c>
      <c r="E1474" s="33">
        <v>34</v>
      </c>
      <c r="G1474" s="7" t="s">
        <v>1527</v>
      </c>
      <c r="H1474" s="29">
        <v>36</v>
      </c>
      <c r="J1474" s="7" t="s">
        <v>1527</v>
      </c>
      <c r="K1474" s="29">
        <v>38</v>
      </c>
      <c r="M1474" s="7" t="s">
        <v>1527</v>
      </c>
      <c r="N1474" s="29">
        <v>37</v>
      </c>
      <c r="P1474" s="7" t="s">
        <v>1527</v>
      </c>
      <c r="Q1474" s="30">
        <v>40</v>
      </c>
      <c r="S1474" s="7" t="s">
        <v>1527</v>
      </c>
      <c r="T1474" s="29">
        <v>48</v>
      </c>
      <c r="V1474" s="7" t="s">
        <v>1527</v>
      </c>
      <c r="W1474" s="29">
        <v>49</v>
      </c>
    </row>
    <row r="1475" spans="1:23" x14ac:dyDescent="0.3">
      <c r="A1475" s="7" t="s">
        <v>1528</v>
      </c>
      <c r="B1475" s="29">
        <v>36</v>
      </c>
      <c r="D1475" s="7" t="s">
        <v>1528</v>
      </c>
      <c r="E1475" s="33">
        <v>34</v>
      </c>
      <c r="G1475" s="7" t="s">
        <v>1528</v>
      </c>
      <c r="H1475" s="29">
        <v>36</v>
      </c>
      <c r="J1475" s="7" t="s">
        <v>1528</v>
      </c>
      <c r="K1475" s="29">
        <v>38</v>
      </c>
      <c r="M1475" s="7" t="s">
        <v>1528</v>
      </c>
      <c r="N1475" s="29">
        <v>37</v>
      </c>
      <c r="P1475" s="7" t="s">
        <v>1528</v>
      </c>
      <c r="Q1475" s="30">
        <v>40</v>
      </c>
      <c r="S1475" s="7" t="s">
        <v>1528</v>
      </c>
      <c r="T1475" s="29">
        <v>48</v>
      </c>
      <c r="V1475" s="7" t="s">
        <v>1528</v>
      </c>
      <c r="W1475" s="29">
        <v>49</v>
      </c>
    </row>
    <row r="1476" spans="1:23" x14ac:dyDescent="0.3">
      <c r="A1476" s="7" t="s">
        <v>1529</v>
      </c>
      <c r="B1476" s="29">
        <v>36</v>
      </c>
      <c r="D1476" s="7" t="s">
        <v>1529</v>
      </c>
      <c r="E1476" s="33">
        <v>34</v>
      </c>
      <c r="G1476" s="7" t="s">
        <v>1529</v>
      </c>
      <c r="H1476" s="29">
        <v>36</v>
      </c>
      <c r="J1476" s="7" t="s">
        <v>1529</v>
      </c>
      <c r="K1476" s="29">
        <v>38</v>
      </c>
      <c r="M1476" s="7" t="s">
        <v>1529</v>
      </c>
      <c r="N1476" s="29">
        <v>37</v>
      </c>
      <c r="P1476" s="7" t="s">
        <v>1529</v>
      </c>
      <c r="Q1476" s="30">
        <v>40</v>
      </c>
      <c r="S1476" s="7" t="s">
        <v>1529</v>
      </c>
      <c r="T1476" s="29">
        <v>48</v>
      </c>
      <c r="V1476" s="7" t="s">
        <v>1529</v>
      </c>
      <c r="W1476" s="29">
        <v>49</v>
      </c>
    </row>
    <row r="1477" spans="1:23" x14ac:dyDescent="0.3">
      <c r="A1477" s="7" t="s">
        <v>1530</v>
      </c>
      <c r="B1477" s="29">
        <v>36</v>
      </c>
      <c r="D1477" s="7" t="s">
        <v>1530</v>
      </c>
      <c r="E1477" s="33">
        <v>34</v>
      </c>
      <c r="G1477" s="7" t="s">
        <v>1530</v>
      </c>
      <c r="H1477" s="29">
        <v>36</v>
      </c>
      <c r="J1477" s="7" t="s">
        <v>1530</v>
      </c>
      <c r="K1477" s="29">
        <v>38</v>
      </c>
      <c r="M1477" s="7" t="s">
        <v>1530</v>
      </c>
      <c r="N1477" s="29">
        <v>37</v>
      </c>
      <c r="P1477" s="7" t="s">
        <v>1530</v>
      </c>
      <c r="Q1477" s="30">
        <v>40</v>
      </c>
      <c r="S1477" s="7" t="s">
        <v>1530</v>
      </c>
      <c r="T1477" s="29">
        <v>48</v>
      </c>
      <c r="V1477" s="7" t="s">
        <v>1530</v>
      </c>
      <c r="W1477" s="29">
        <v>49</v>
      </c>
    </row>
    <row r="1478" spans="1:23" x14ac:dyDescent="0.3">
      <c r="A1478" s="7" t="s">
        <v>1531</v>
      </c>
      <c r="B1478" s="29">
        <v>36</v>
      </c>
      <c r="D1478" s="7" t="s">
        <v>1531</v>
      </c>
      <c r="E1478" s="33">
        <v>34</v>
      </c>
      <c r="G1478" s="7" t="s">
        <v>1531</v>
      </c>
      <c r="H1478" s="29">
        <v>36</v>
      </c>
      <c r="J1478" s="7" t="s">
        <v>1531</v>
      </c>
      <c r="K1478" s="29">
        <v>38</v>
      </c>
      <c r="M1478" s="7" t="s">
        <v>1531</v>
      </c>
      <c r="N1478" s="29">
        <v>37</v>
      </c>
      <c r="P1478" s="7" t="s">
        <v>1531</v>
      </c>
      <c r="Q1478" s="30">
        <v>40</v>
      </c>
      <c r="S1478" s="7" t="s">
        <v>1531</v>
      </c>
      <c r="T1478" s="29">
        <v>48</v>
      </c>
      <c r="V1478" s="7" t="s">
        <v>1531</v>
      </c>
      <c r="W1478" s="29">
        <v>49</v>
      </c>
    </row>
    <row r="1479" spans="1:23" x14ac:dyDescent="0.3">
      <c r="A1479" s="7" t="s">
        <v>1532</v>
      </c>
      <c r="B1479" s="29">
        <v>36</v>
      </c>
      <c r="D1479" s="7" t="s">
        <v>1532</v>
      </c>
      <c r="E1479" s="33">
        <v>34</v>
      </c>
      <c r="G1479" s="7" t="s">
        <v>1532</v>
      </c>
      <c r="H1479" s="29">
        <v>36</v>
      </c>
      <c r="J1479" s="7" t="s">
        <v>1532</v>
      </c>
      <c r="K1479" s="29">
        <v>38</v>
      </c>
      <c r="M1479" s="7" t="s">
        <v>1532</v>
      </c>
      <c r="N1479" s="29">
        <v>37</v>
      </c>
      <c r="P1479" s="7" t="s">
        <v>1532</v>
      </c>
      <c r="Q1479" s="30">
        <v>40</v>
      </c>
      <c r="S1479" s="7" t="s">
        <v>1532</v>
      </c>
      <c r="T1479" s="29">
        <v>47</v>
      </c>
      <c r="V1479" s="7" t="s">
        <v>1532</v>
      </c>
      <c r="W1479" s="29">
        <v>49</v>
      </c>
    </row>
    <row r="1480" spans="1:23" x14ac:dyDescent="0.3">
      <c r="A1480" s="7" t="s">
        <v>1533</v>
      </c>
      <c r="B1480" s="29">
        <v>36</v>
      </c>
      <c r="D1480" s="7" t="s">
        <v>1533</v>
      </c>
      <c r="E1480" s="33">
        <v>34</v>
      </c>
      <c r="G1480" s="7" t="s">
        <v>1533</v>
      </c>
      <c r="H1480" s="29">
        <v>36</v>
      </c>
      <c r="J1480" s="7" t="s">
        <v>1533</v>
      </c>
      <c r="K1480" s="29">
        <v>38</v>
      </c>
      <c r="M1480" s="7" t="s">
        <v>1533</v>
      </c>
      <c r="N1480" s="29">
        <v>37</v>
      </c>
      <c r="P1480" s="7" t="s">
        <v>1533</v>
      </c>
      <c r="Q1480" s="30">
        <v>40</v>
      </c>
      <c r="S1480" s="7" t="s">
        <v>1533</v>
      </c>
      <c r="T1480" s="29">
        <v>47</v>
      </c>
      <c r="V1480" s="7" t="s">
        <v>1533</v>
      </c>
      <c r="W1480" s="29">
        <v>49</v>
      </c>
    </row>
    <row r="1481" spans="1:23" x14ac:dyDescent="0.3">
      <c r="A1481" s="7" t="s">
        <v>1534</v>
      </c>
      <c r="B1481" s="29">
        <v>36</v>
      </c>
      <c r="D1481" s="7" t="s">
        <v>1534</v>
      </c>
      <c r="E1481" s="33">
        <v>34</v>
      </c>
      <c r="G1481" s="7" t="s">
        <v>1534</v>
      </c>
      <c r="H1481" s="29">
        <v>36</v>
      </c>
      <c r="J1481" s="7" t="s">
        <v>1534</v>
      </c>
      <c r="K1481" s="29">
        <v>38</v>
      </c>
      <c r="M1481" s="7" t="s">
        <v>1534</v>
      </c>
      <c r="N1481" s="29">
        <v>37</v>
      </c>
      <c r="P1481" s="7" t="s">
        <v>1534</v>
      </c>
      <c r="Q1481" s="30">
        <v>40</v>
      </c>
      <c r="S1481" s="7" t="s">
        <v>1534</v>
      </c>
      <c r="T1481" s="29">
        <v>47</v>
      </c>
      <c r="V1481" s="7" t="s">
        <v>1534</v>
      </c>
      <c r="W1481" s="29">
        <v>49</v>
      </c>
    </row>
    <row r="1482" spans="1:23" x14ac:dyDescent="0.3">
      <c r="A1482" s="7" t="s">
        <v>1535</v>
      </c>
      <c r="B1482" s="29">
        <v>36</v>
      </c>
      <c r="D1482" s="7" t="s">
        <v>1535</v>
      </c>
      <c r="E1482" s="33">
        <v>34</v>
      </c>
      <c r="G1482" s="7" t="s">
        <v>1535</v>
      </c>
      <c r="H1482" s="29">
        <v>36</v>
      </c>
      <c r="J1482" s="7" t="s">
        <v>1535</v>
      </c>
      <c r="K1482" s="29">
        <v>38</v>
      </c>
      <c r="M1482" s="7" t="s">
        <v>1535</v>
      </c>
      <c r="N1482" s="29">
        <v>37</v>
      </c>
      <c r="P1482" s="7" t="s">
        <v>1535</v>
      </c>
      <c r="Q1482" s="30">
        <v>40</v>
      </c>
      <c r="S1482" s="7" t="s">
        <v>1535</v>
      </c>
      <c r="T1482" s="29">
        <v>47</v>
      </c>
      <c r="V1482" s="7" t="s">
        <v>1535</v>
      </c>
      <c r="W1482" s="29">
        <v>49</v>
      </c>
    </row>
    <row r="1483" spans="1:23" x14ac:dyDescent="0.3">
      <c r="A1483" s="7" t="s">
        <v>1536</v>
      </c>
      <c r="B1483" s="29">
        <v>36</v>
      </c>
      <c r="D1483" s="7" t="s">
        <v>1536</v>
      </c>
      <c r="E1483" s="33">
        <v>34</v>
      </c>
      <c r="G1483" s="7" t="s">
        <v>1536</v>
      </c>
      <c r="H1483" s="29">
        <v>36</v>
      </c>
      <c r="J1483" s="7" t="s">
        <v>1536</v>
      </c>
      <c r="K1483" s="29">
        <v>38</v>
      </c>
      <c r="M1483" s="7" t="s">
        <v>1536</v>
      </c>
      <c r="N1483" s="29">
        <v>37</v>
      </c>
      <c r="P1483" s="7" t="s">
        <v>1536</v>
      </c>
      <c r="Q1483" s="30">
        <v>40</v>
      </c>
      <c r="S1483" s="7" t="s">
        <v>1536</v>
      </c>
      <c r="T1483" s="29">
        <v>47</v>
      </c>
      <c r="V1483" s="7" t="s">
        <v>1536</v>
      </c>
      <c r="W1483" s="29">
        <v>49</v>
      </c>
    </row>
    <row r="1484" spans="1:23" x14ac:dyDescent="0.3">
      <c r="A1484" s="7" t="s">
        <v>1537</v>
      </c>
      <c r="B1484" s="29">
        <v>36</v>
      </c>
      <c r="D1484" s="7" t="s">
        <v>1537</v>
      </c>
      <c r="E1484" s="33">
        <v>33</v>
      </c>
      <c r="G1484" s="7" t="s">
        <v>1537</v>
      </c>
      <c r="H1484" s="29">
        <v>36</v>
      </c>
      <c r="J1484" s="7" t="s">
        <v>1537</v>
      </c>
      <c r="K1484" s="29">
        <v>37</v>
      </c>
      <c r="M1484" s="7" t="s">
        <v>1537</v>
      </c>
      <c r="N1484" s="29">
        <v>36</v>
      </c>
      <c r="P1484" s="7" t="s">
        <v>1537</v>
      </c>
      <c r="Q1484" s="30">
        <v>40</v>
      </c>
      <c r="S1484" s="7" t="s">
        <v>1537</v>
      </c>
      <c r="T1484" s="29">
        <v>46</v>
      </c>
      <c r="V1484" s="7" t="s">
        <v>1537</v>
      </c>
      <c r="W1484" s="29">
        <v>48</v>
      </c>
    </row>
    <row r="1485" spans="1:23" x14ac:dyDescent="0.3">
      <c r="A1485" s="7" t="s">
        <v>1538</v>
      </c>
      <c r="B1485" s="29">
        <v>36</v>
      </c>
      <c r="D1485" s="7" t="s">
        <v>1538</v>
      </c>
      <c r="E1485" s="33">
        <v>33</v>
      </c>
      <c r="G1485" s="7" t="s">
        <v>1538</v>
      </c>
      <c r="H1485" s="29">
        <v>36</v>
      </c>
      <c r="J1485" s="7" t="s">
        <v>1538</v>
      </c>
      <c r="K1485" s="29">
        <v>37</v>
      </c>
      <c r="M1485" s="7" t="s">
        <v>1538</v>
      </c>
      <c r="N1485" s="29">
        <v>36</v>
      </c>
      <c r="P1485" s="7" t="s">
        <v>1538</v>
      </c>
      <c r="Q1485" s="30">
        <v>40</v>
      </c>
      <c r="S1485" s="7" t="s">
        <v>1538</v>
      </c>
      <c r="T1485" s="29">
        <v>46</v>
      </c>
      <c r="V1485" s="7" t="s">
        <v>1538</v>
      </c>
      <c r="W1485" s="29">
        <v>48</v>
      </c>
    </row>
    <row r="1486" spans="1:23" x14ac:dyDescent="0.3">
      <c r="A1486" s="7" t="s">
        <v>1539</v>
      </c>
      <c r="B1486" s="29">
        <v>36</v>
      </c>
      <c r="D1486" s="7" t="s">
        <v>1539</v>
      </c>
      <c r="E1486" s="33">
        <v>33</v>
      </c>
      <c r="G1486" s="7" t="s">
        <v>1539</v>
      </c>
      <c r="H1486" s="29">
        <v>36</v>
      </c>
      <c r="J1486" s="7" t="s">
        <v>1539</v>
      </c>
      <c r="K1486" s="29">
        <v>37</v>
      </c>
      <c r="M1486" s="7" t="s">
        <v>1539</v>
      </c>
      <c r="N1486" s="29">
        <v>36</v>
      </c>
      <c r="P1486" s="7" t="s">
        <v>1539</v>
      </c>
      <c r="Q1486" s="30">
        <v>40</v>
      </c>
      <c r="S1486" s="7" t="s">
        <v>1539</v>
      </c>
      <c r="T1486" s="29">
        <v>46</v>
      </c>
      <c r="V1486" s="7" t="s">
        <v>1539</v>
      </c>
      <c r="W1486" s="29">
        <v>48</v>
      </c>
    </row>
    <row r="1487" spans="1:23" x14ac:dyDescent="0.3">
      <c r="A1487" s="7" t="s">
        <v>1540</v>
      </c>
      <c r="B1487" s="29">
        <v>36</v>
      </c>
      <c r="D1487" s="7" t="s">
        <v>1540</v>
      </c>
      <c r="E1487" s="33">
        <v>33</v>
      </c>
      <c r="G1487" s="7" t="s">
        <v>1540</v>
      </c>
      <c r="H1487" s="29">
        <v>36</v>
      </c>
      <c r="J1487" s="7" t="s">
        <v>1540</v>
      </c>
      <c r="K1487" s="29">
        <v>37</v>
      </c>
      <c r="M1487" s="7" t="s">
        <v>1540</v>
      </c>
      <c r="N1487" s="29">
        <v>36</v>
      </c>
      <c r="P1487" s="7" t="s">
        <v>1540</v>
      </c>
      <c r="Q1487" s="30">
        <v>40</v>
      </c>
      <c r="S1487" s="7" t="s">
        <v>1540</v>
      </c>
      <c r="T1487" s="29">
        <v>46</v>
      </c>
      <c r="V1487" s="7" t="s">
        <v>1540</v>
      </c>
      <c r="W1487" s="29">
        <v>48</v>
      </c>
    </row>
    <row r="1488" spans="1:23" x14ac:dyDescent="0.3">
      <c r="A1488" s="7" t="s">
        <v>1541</v>
      </c>
      <c r="B1488" s="29">
        <v>36</v>
      </c>
      <c r="D1488" s="7" t="s">
        <v>1541</v>
      </c>
      <c r="E1488" s="33">
        <v>33</v>
      </c>
      <c r="G1488" s="7" t="s">
        <v>1541</v>
      </c>
      <c r="H1488" s="29">
        <v>36</v>
      </c>
      <c r="J1488" s="7" t="s">
        <v>1541</v>
      </c>
      <c r="K1488" s="29">
        <v>37</v>
      </c>
      <c r="M1488" s="7" t="s">
        <v>1541</v>
      </c>
      <c r="N1488" s="29">
        <v>36</v>
      </c>
      <c r="P1488" s="7" t="s">
        <v>1541</v>
      </c>
      <c r="Q1488" s="30">
        <v>40</v>
      </c>
      <c r="S1488" s="7" t="s">
        <v>1541</v>
      </c>
      <c r="T1488" s="29">
        <v>46</v>
      </c>
      <c r="V1488" s="7" t="s">
        <v>1541</v>
      </c>
      <c r="W1488" s="29">
        <v>48</v>
      </c>
    </row>
    <row r="1489" spans="1:23" x14ac:dyDescent="0.3">
      <c r="A1489" s="7" t="s">
        <v>1542</v>
      </c>
      <c r="B1489" s="29">
        <v>36</v>
      </c>
      <c r="D1489" s="7" t="s">
        <v>1542</v>
      </c>
      <c r="E1489" s="33">
        <v>33</v>
      </c>
      <c r="G1489" s="7" t="s">
        <v>1542</v>
      </c>
      <c r="H1489" s="29">
        <v>36</v>
      </c>
      <c r="J1489" s="7" t="s">
        <v>1542</v>
      </c>
      <c r="K1489" s="29">
        <v>37</v>
      </c>
      <c r="M1489" s="7" t="s">
        <v>1542</v>
      </c>
      <c r="N1489" s="29">
        <v>36</v>
      </c>
      <c r="P1489" s="7" t="s">
        <v>1542</v>
      </c>
      <c r="Q1489" s="30">
        <v>40</v>
      </c>
      <c r="S1489" s="7" t="s">
        <v>1542</v>
      </c>
      <c r="T1489" s="29">
        <v>45</v>
      </c>
      <c r="V1489" s="7" t="s">
        <v>1542</v>
      </c>
      <c r="W1489" s="29">
        <v>48</v>
      </c>
    </row>
    <row r="1490" spans="1:23" x14ac:dyDescent="0.3">
      <c r="A1490" s="7" t="s">
        <v>1543</v>
      </c>
      <c r="B1490" s="29">
        <v>36</v>
      </c>
      <c r="D1490" s="7" t="s">
        <v>1543</v>
      </c>
      <c r="E1490" s="33">
        <v>33</v>
      </c>
      <c r="G1490" s="7" t="s">
        <v>1543</v>
      </c>
      <c r="H1490" s="29">
        <v>36</v>
      </c>
      <c r="J1490" s="7" t="s">
        <v>1543</v>
      </c>
      <c r="K1490" s="29">
        <v>37</v>
      </c>
      <c r="M1490" s="7" t="s">
        <v>1543</v>
      </c>
      <c r="N1490" s="29">
        <v>36</v>
      </c>
      <c r="P1490" s="7" t="s">
        <v>1543</v>
      </c>
      <c r="Q1490" s="30">
        <v>40</v>
      </c>
      <c r="S1490" s="7" t="s">
        <v>1543</v>
      </c>
      <c r="T1490" s="29">
        <v>45</v>
      </c>
      <c r="V1490" s="7" t="s">
        <v>1543</v>
      </c>
      <c r="W1490" s="29">
        <v>48</v>
      </c>
    </row>
    <row r="1491" spans="1:23" x14ac:dyDescent="0.3">
      <c r="A1491" s="7" t="s">
        <v>1544</v>
      </c>
      <c r="B1491" s="29">
        <v>36</v>
      </c>
      <c r="D1491" s="7" t="s">
        <v>1544</v>
      </c>
      <c r="E1491" s="33">
        <v>33</v>
      </c>
      <c r="G1491" s="7" t="s">
        <v>1544</v>
      </c>
      <c r="H1491" s="29">
        <v>36</v>
      </c>
      <c r="J1491" s="7" t="s">
        <v>1544</v>
      </c>
      <c r="K1491" s="29">
        <v>37</v>
      </c>
      <c r="M1491" s="7" t="s">
        <v>1544</v>
      </c>
      <c r="N1491" s="29">
        <v>36</v>
      </c>
      <c r="P1491" s="7" t="s">
        <v>1544</v>
      </c>
      <c r="Q1491" s="30">
        <v>40</v>
      </c>
      <c r="S1491" s="7" t="s">
        <v>1544</v>
      </c>
      <c r="T1491" s="29">
        <v>45</v>
      </c>
      <c r="V1491" s="7" t="s">
        <v>1544</v>
      </c>
      <c r="W1491" s="29">
        <v>48</v>
      </c>
    </row>
    <row r="1492" spans="1:23" x14ac:dyDescent="0.3">
      <c r="A1492" s="7" t="s">
        <v>1545</v>
      </c>
      <c r="B1492" s="29">
        <v>36</v>
      </c>
      <c r="D1492" s="7" t="s">
        <v>1545</v>
      </c>
      <c r="E1492" s="33">
        <v>33</v>
      </c>
      <c r="G1492" s="7" t="s">
        <v>1545</v>
      </c>
      <c r="H1492" s="29">
        <v>36</v>
      </c>
      <c r="J1492" s="7" t="s">
        <v>1545</v>
      </c>
      <c r="K1492" s="29">
        <v>37</v>
      </c>
      <c r="M1492" s="7" t="s">
        <v>1545</v>
      </c>
      <c r="N1492" s="29">
        <v>36</v>
      </c>
      <c r="P1492" s="7" t="s">
        <v>1545</v>
      </c>
      <c r="Q1492" s="30">
        <v>40</v>
      </c>
      <c r="S1492" s="7" t="s">
        <v>1545</v>
      </c>
      <c r="T1492" s="29">
        <v>45</v>
      </c>
      <c r="V1492" s="7" t="s">
        <v>1545</v>
      </c>
      <c r="W1492" s="29">
        <v>48</v>
      </c>
    </row>
    <row r="1493" spans="1:23" x14ac:dyDescent="0.3">
      <c r="A1493" s="6" t="s">
        <v>1546</v>
      </c>
      <c r="B1493" s="29">
        <v>36</v>
      </c>
      <c r="D1493" s="7" t="s">
        <v>1546</v>
      </c>
      <c r="E1493" s="33">
        <v>33</v>
      </c>
      <c r="G1493" s="7" t="s">
        <v>1546</v>
      </c>
      <c r="H1493" s="29">
        <v>36</v>
      </c>
      <c r="J1493" s="7" t="s">
        <v>1546</v>
      </c>
      <c r="K1493" s="29">
        <v>37</v>
      </c>
      <c r="M1493" s="7" t="s">
        <v>1546</v>
      </c>
      <c r="N1493" s="29">
        <v>36</v>
      </c>
      <c r="P1493" s="7" t="s">
        <v>1546</v>
      </c>
      <c r="Q1493" s="30">
        <v>40</v>
      </c>
      <c r="S1493" s="7" t="s">
        <v>1546</v>
      </c>
      <c r="T1493" s="29">
        <v>45</v>
      </c>
      <c r="V1493" s="7" t="s">
        <v>1546</v>
      </c>
      <c r="W1493" s="29">
        <v>48</v>
      </c>
    </row>
    <row r="1494" spans="1:23" x14ac:dyDescent="0.3">
      <c r="A1494" s="7" t="s">
        <v>1547</v>
      </c>
      <c r="B1494" s="29">
        <v>35</v>
      </c>
      <c r="D1494" s="7" t="s">
        <v>1547</v>
      </c>
      <c r="E1494" s="33">
        <v>32</v>
      </c>
      <c r="G1494" s="7" t="s">
        <v>1547</v>
      </c>
      <c r="H1494" s="29">
        <v>35</v>
      </c>
      <c r="J1494" s="7" t="s">
        <v>1547</v>
      </c>
      <c r="K1494" s="29">
        <v>36</v>
      </c>
      <c r="M1494" s="7" t="s">
        <v>1547</v>
      </c>
      <c r="N1494" s="29">
        <v>35</v>
      </c>
      <c r="P1494" s="7" t="s">
        <v>1547</v>
      </c>
      <c r="Q1494" s="30">
        <v>40</v>
      </c>
      <c r="S1494" s="7" t="s">
        <v>1547</v>
      </c>
      <c r="T1494" s="29">
        <v>44</v>
      </c>
      <c r="V1494" s="7" t="s">
        <v>1547</v>
      </c>
      <c r="W1494" s="29">
        <v>47</v>
      </c>
    </row>
    <row r="1495" spans="1:23" x14ac:dyDescent="0.3">
      <c r="A1495" s="7" t="s">
        <v>1548</v>
      </c>
      <c r="B1495" s="29">
        <v>35</v>
      </c>
      <c r="D1495" s="7" t="s">
        <v>1548</v>
      </c>
      <c r="E1495" s="33">
        <v>32</v>
      </c>
      <c r="G1495" s="7" t="s">
        <v>1548</v>
      </c>
      <c r="H1495" s="29">
        <v>35</v>
      </c>
      <c r="J1495" s="7" t="s">
        <v>1548</v>
      </c>
      <c r="K1495" s="29">
        <v>36</v>
      </c>
      <c r="M1495" s="7" t="s">
        <v>1548</v>
      </c>
      <c r="N1495" s="29">
        <v>35</v>
      </c>
      <c r="P1495" s="7" t="s">
        <v>1548</v>
      </c>
      <c r="Q1495" s="30">
        <v>40</v>
      </c>
      <c r="S1495" s="7" t="s">
        <v>1548</v>
      </c>
      <c r="T1495" s="29">
        <v>44</v>
      </c>
      <c r="V1495" s="7" t="s">
        <v>1548</v>
      </c>
      <c r="W1495" s="29">
        <v>47</v>
      </c>
    </row>
    <row r="1496" spans="1:23" x14ac:dyDescent="0.3">
      <c r="A1496" s="7" t="s">
        <v>1549</v>
      </c>
      <c r="B1496" s="29">
        <v>35</v>
      </c>
      <c r="D1496" s="7" t="s">
        <v>1549</v>
      </c>
      <c r="E1496" s="33">
        <v>32</v>
      </c>
      <c r="G1496" s="7" t="s">
        <v>1549</v>
      </c>
      <c r="H1496" s="29">
        <v>35</v>
      </c>
      <c r="J1496" s="7" t="s">
        <v>1549</v>
      </c>
      <c r="K1496" s="29">
        <v>36</v>
      </c>
      <c r="M1496" s="7" t="s">
        <v>1549</v>
      </c>
      <c r="N1496" s="29">
        <v>35</v>
      </c>
      <c r="P1496" s="7" t="s">
        <v>1549</v>
      </c>
      <c r="Q1496" s="30">
        <v>40</v>
      </c>
      <c r="S1496" s="7" t="s">
        <v>1549</v>
      </c>
      <c r="T1496" s="29">
        <v>43</v>
      </c>
      <c r="V1496" s="7" t="s">
        <v>1549</v>
      </c>
      <c r="W1496" s="29">
        <v>47</v>
      </c>
    </row>
    <row r="1497" spans="1:23" x14ac:dyDescent="0.3">
      <c r="A1497" s="7" t="s">
        <v>1550</v>
      </c>
      <c r="B1497" s="29">
        <v>35</v>
      </c>
      <c r="D1497" s="7" t="s">
        <v>1550</v>
      </c>
      <c r="E1497" s="33">
        <v>32</v>
      </c>
      <c r="G1497" s="7" t="s">
        <v>1550</v>
      </c>
      <c r="H1497" s="29">
        <v>35</v>
      </c>
      <c r="J1497" s="7" t="s">
        <v>1550</v>
      </c>
      <c r="K1497" s="29">
        <v>36</v>
      </c>
      <c r="M1497" s="7" t="s">
        <v>1550</v>
      </c>
      <c r="N1497" s="29">
        <v>35</v>
      </c>
      <c r="P1497" s="7" t="s">
        <v>1550</v>
      </c>
      <c r="Q1497" s="30">
        <v>40</v>
      </c>
      <c r="S1497" s="7" t="s">
        <v>1550</v>
      </c>
      <c r="T1497" s="29">
        <v>42</v>
      </c>
      <c r="V1497" s="7" t="s">
        <v>1550</v>
      </c>
      <c r="W1497" s="29">
        <v>47</v>
      </c>
    </row>
    <row r="1498" spans="1:23" x14ac:dyDescent="0.3">
      <c r="A1498" s="7" t="s">
        <v>1551</v>
      </c>
      <c r="B1498" s="29">
        <v>35</v>
      </c>
      <c r="D1498" s="7" t="s">
        <v>1551</v>
      </c>
      <c r="E1498" s="33">
        <v>32</v>
      </c>
      <c r="G1498" s="7" t="s">
        <v>1551</v>
      </c>
      <c r="H1498" s="29">
        <v>35</v>
      </c>
      <c r="J1498" s="7" t="s">
        <v>1551</v>
      </c>
      <c r="K1498" s="29">
        <v>36</v>
      </c>
      <c r="M1498" s="7" t="s">
        <v>1551</v>
      </c>
      <c r="N1498" s="29">
        <v>35</v>
      </c>
      <c r="P1498" s="7" t="s">
        <v>1551</v>
      </c>
      <c r="Q1498" s="30">
        <v>40</v>
      </c>
      <c r="S1498" s="7" t="s">
        <v>1551</v>
      </c>
      <c r="T1498" s="29">
        <v>41</v>
      </c>
      <c r="V1498" s="7" t="s">
        <v>1551</v>
      </c>
      <c r="W1498" s="29">
        <v>47</v>
      </c>
    </row>
    <row r="1499" spans="1:23" x14ac:dyDescent="0.3">
      <c r="A1499" s="7" t="s">
        <v>1552</v>
      </c>
      <c r="B1499" s="29">
        <v>35</v>
      </c>
      <c r="D1499" s="7" t="s">
        <v>1552</v>
      </c>
      <c r="E1499" s="33">
        <v>32</v>
      </c>
      <c r="G1499" s="7" t="s">
        <v>1552</v>
      </c>
      <c r="H1499" s="29">
        <v>35</v>
      </c>
      <c r="J1499" s="7" t="s">
        <v>1552</v>
      </c>
      <c r="K1499" s="29">
        <v>36</v>
      </c>
      <c r="M1499" s="7" t="s">
        <v>1552</v>
      </c>
      <c r="N1499" s="29">
        <v>35</v>
      </c>
      <c r="P1499" s="7" t="s">
        <v>1552</v>
      </c>
      <c r="Q1499" s="30">
        <v>40</v>
      </c>
      <c r="S1499" s="7" t="s">
        <v>1552</v>
      </c>
      <c r="T1499" s="30">
        <v>40</v>
      </c>
      <c r="V1499" s="7" t="s">
        <v>1552</v>
      </c>
      <c r="W1499" s="29">
        <v>47</v>
      </c>
    </row>
    <row r="1500" spans="1:23" x14ac:dyDescent="0.3">
      <c r="A1500" s="7" t="s">
        <v>1553</v>
      </c>
      <c r="B1500" s="29">
        <v>35</v>
      </c>
      <c r="D1500" s="7" t="s">
        <v>1553</v>
      </c>
      <c r="E1500" s="33">
        <v>32</v>
      </c>
      <c r="G1500" s="7" t="s">
        <v>1553</v>
      </c>
      <c r="H1500" s="29">
        <v>35</v>
      </c>
      <c r="J1500" s="7" t="s">
        <v>1553</v>
      </c>
      <c r="K1500" s="29">
        <v>36</v>
      </c>
      <c r="M1500" s="7" t="s">
        <v>1553</v>
      </c>
      <c r="N1500" s="29">
        <v>35</v>
      </c>
      <c r="P1500" s="7" t="s">
        <v>1553</v>
      </c>
      <c r="Q1500" s="30">
        <v>40</v>
      </c>
      <c r="S1500" s="7" t="s">
        <v>1553</v>
      </c>
      <c r="T1500" s="30">
        <v>40</v>
      </c>
      <c r="V1500" s="7" t="s">
        <v>1553</v>
      </c>
      <c r="W1500" s="29">
        <v>47</v>
      </c>
    </row>
    <row r="1501" spans="1:23" x14ac:dyDescent="0.3">
      <c r="A1501" s="7" t="s">
        <v>1554</v>
      </c>
      <c r="B1501" s="29">
        <v>35</v>
      </c>
      <c r="D1501" s="7" t="s">
        <v>1554</v>
      </c>
      <c r="E1501" s="33">
        <v>32</v>
      </c>
      <c r="G1501" s="7" t="s">
        <v>1554</v>
      </c>
      <c r="H1501" s="29">
        <v>35</v>
      </c>
      <c r="J1501" s="7" t="s">
        <v>1554</v>
      </c>
      <c r="K1501" s="29">
        <v>36</v>
      </c>
      <c r="M1501" s="7" t="s">
        <v>1554</v>
      </c>
      <c r="N1501" s="29">
        <v>35</v>
      </c>
      <c r="P1501" s="7" t="s">
        <v>1554</v>
      </c>
      <c r="Q1501" s="30">
        <v>40</v>
      </c>
      <c r="S1501" s="7" t="s">
        <v>1554</v>
      </c>
      <c r="T1501" s="30">
        <v>40</v>
      </c>
      <c r="V1501" s="7" t="s">
        <v>1554</v>
      </c>
      <c r="W1501" s="29">
        <v>47</v>
      </c>
    </row>
    <row r="1502" spans="1:23" x14ac:dyDescent="0.3">
      <c r="A1502" s="7" t="s">
        <v>1555</v>
      </c>
      <c r="B1502" s="29">
        <v>35</v>
      </c>
      <c r="D1502" s="7" t="s">
        <v>1555</v>
      </c>
      <c r="E1502" s="33">
        <v>32</v>
      </c>
      <c r="G1502" s="7" t="s">
        <v>1555</v>
      </c>
      <c r="H1502" s="29">
        <v>35</v>
      </c>
      <c r="J1502" s="7" t="s">
        <v>1555</v>
      </c>
      <c r="K1502" s="29">
        <v>36</v>
      </c>
      <c r="M1502" s="7" t="s">
        <v>1555</v>
      </c>
      <c r="N1502" s="29">
        <v>35</v>
      </c>
      <c r="P1502" s="7" t="s">
        <v>1555</v>
      </c>
      <c r="Q1502" s="30">
        <v>40</v>
      </c>
      <c r="S1502" s="7" t="s">
        <v>1555</v>
      </c>
      <c r="T1502" s="30">
        <v>40</v>
      </c>
      <c r="V1502" s="7" t="s">
        <v>1555</v>
      </c>
      <c r="W1502" s="29">
        <v>47</v>
      </c>
    </row>
    <row r="1503" spans="1:23" x14ac:dyDescent="0.3">
      <c r="A1503" s="7" t="s">
        <v>1556</v>
      </c>
      <c r="B1503" s="29">
        <v>35</v>
      </c>
      <c r="D1503" s="7" t="s">
        <v>1556</v>
      </c>
      <c r="E1503" s="33">
        <v>32</v>
      </c>
      <c r="G1503" s="7" t="s">
        <v>1556</v>
      </c>
      <c r="H1503" s="29">
        <v>35</v>
      </c>
      <c r="J1503" s="7" t="s">
        <v>1556</v>
      </c>
      <c r="K1503" s="29">
        <v>36</v>
      </c>
      <c r="M1503" s="7" t="s">
        <v>1556</v>
      </c>
      <c r="N1503" s="29">
        <v>35</v>
      </c>
      <c r="P1503" s="7" t="s">
        <v>1556</v>
      </c>
      <c r="Q1503" s="30">
        <v>40</v>
      </c>
      <c r="S1503" s="7" t="s">
        <v>1556</v>
      </c>
      <c r="T1503" s="30">
        <v>40</v>
      </c>
      <c r="V1503" s="7" t="s">
        <v>1556</v>
      </c>
      <c r="W1503" s="29">
        <v>47</v>
      </c>
    </row>
    <row r="1504" spans="1:23" x14ac:dyDescent="0.3">
      <c r="A1504" s="7" t="s">
        <v>1557</v>
      </c>
      <c r="B1504" s="29">
        <v>35</v>
      </c>
      <c r="D1504" s="7" t="s">
        <v>1557</v>
      </c>
      <c r="E1504" s="33">
        <v>31</v>
      </c>
      <c r="G1504" s="7" t="s">
        <v>1557</v>
      </c>
      <c r="H1504" s="29">
        <v>35</v>
      </c>
      <c r="J1504" s="7" t="s">
        <v>1557</v>
      </c>
      <c r="K1504" s="29">
        <v>35</v>
      </c>
      <c r="M1504" s="7" t="s">
        <v>1557</v>
      </c>
      <c r="N1504" s="29">
        <v>34</v>
      </c>
      <c r="P1504" s="7" t="s">
        <v>1557</v>
      </c>
      <c r="Q1504" s="33">
        <v>39</v>
      </c>
      <c r="S1504" s="7" t="s">
        <v>1557</v>
      </c>
      <c r="T1504" s="33">
        <v>39</v>
      </c>
      <c r="V1504" s="7" t="s">
        <v>1557</v>
      </c>
      <c r="W1504" s="29">
        <v>46</v>
      </c>
    </row>
    <row r="1505" spans="1:23" x14ac:dyDescent="0.3">
      <c r="A1505" s="7" t="s">
        <v>1558</v>
      </c>
      <c r="B1505" s="29">
        <v>35</v>
      </c>
      <c r="D1505" s="7" t="s">
        <v>1558</v>
      </c>
      <c r="E1505" s="33">
        <v>31</v>
      </c>
      <c r="G1505" s="7" t="s">
        <v>1558</v>
      </c>
      <c r="H1505" s="29">
        <v>35</v>
      </c>
      <c r="J1505" s="7" t="s">
        <v>1558</v>
      </c>
      <c r="K1505" s="29">
        <v>35</v>
      </c>
      <c r="M1505" s="7" t="s">
        <v>1558</v>
      </c>
      <c r="N1505" s="29">
        <v>34</v>
      </c>
      <c r="P1505" s="7" t="s">
        <v>1558</v>
      </c>
      <c r="Q1505" s="33">
        <v>39</v>
      </c>
      <c r="S1505" s="7" t="s">
        <v>1558</v>
      </c>
      <c r="T1505" s="33">
        <v>39</v>
      </c>
      <c r="V1505" s="7" t="s">
        <v>1558</v>
      </c>
      <c r="W1505" s="29">
        <v>46</v>
      </c>
    </row>
    <row r="1506" spans="1:23" x14ac:dyDescent="0.3">
      <c r="A1506" s="7" t="s">
        <v>1559</v>
      </c>
      <c r="B1506" s="29">
        <v>35</v>
      </c>
      <c r="D1506" s="7" t="s">
        <v>1559</v>
      </c>
      <c r="E1506" s="33">
        <v>31</v>
      </c>
      <c r="G1506" s="7" t="s">
        <v>1559</v>
      </c>
      <c r="H1506" s="29">
        <v>35</v>
      </c>
      <c r="J1506" s="7" t="s">
        <v>1559</v>
      </c>
      <c r="K1506" s="29">
        <v>35</v>
      </c>
      <c r="M1506" s="7" t="s">
        <v>1559</v>
      </c>
      <c r="N1506" s="29">
        <v>34</v>
      </c>
      <c r="P1506" s="7" t="s">
        <v>1559</v>
      </c>
      <c r="Q1506" s="33">
        <v>39</v>
      </c>
      <c r="S1506" s="7" t="s">
        <v>1559</v>
      </c>
      <c r="T1506" s="33">
        <v>39</v>
      </c>
      <c r="V1506" s="7" t="s">
        <v>1559</v>
      </c>
      <c r="W1506" s="29">
        <v>46</v>
      </c>
    </row>
    <row r="1507" spans="1:23" x14ac:dyDescent="0.3">
      <c r="A1507" s="7" t="s">
        <v>1560</v>
      </c>
      <c r="B1507" s="29">
        <v>35</v>
      </c>
      <c r="D1507" s="7" t="s">
        <v>1560</v>
      </c>
      <c r="E1507" s="33">
        <v>31</v>
      </c>
      <c r="G1507" s="7" t="s">
        <v>1560</v>
      </c>
      <c r="H1507" s="29">
        <v>35</v>
      </c>
      <c r="J1507" s="7" t="s">
        <v>1560</v>
      </c>
      <c r="K1507" s="29">
        <v>35</v>
      </c>
      <c r="M1507" s="7" t="s">
        <v>1560</v>
      </c>
      <c r="N1507" s="29">
        <v>34</v>
      </c>
      <c r="P1507" s="7" t="s">
        <v>1560</v>
      </c>
      <c r="Q1507" s="33">
        <v>39</v>
      </c>
      <c r="S1507" s="7" t="s">
        <v>1560</v>
      </c>
      <c r="T1507" s="33">
        <v>39</v>
      </c>
      <c r="V1507" s="7" t="s">
        <v>1560</v>
      </c>
      <c r="W1507" s="29">
        <v>46</v>
      </c>
    </row>
    <row r="1508" spans="1:23" x14ac:dyDescent="0.3">
      <c r="A1508" s="7" t="s">
        <v>1561</v>
      </c>
      <c r="B1508" s="29">
        <v>35</v>
      </c>
      <c r="D1508" s="7" t="s">
        <v>1561</v>
      </c>
      <c r="E1508" s="33">
        <v>31</v>
      </c>
      <c r="G1508" s="7" t="s">
        <v>1561</v>
      </c>
      <c r="H1508" s="29">
        <v>35</v>
      </c>
      <c r="J1508" s="7" t="s">
        <v>1561</v>
      </c>
      <c r="K1508" s="29">
        <v>35</v>
      </c>
      <c r="M1508" s="7" t="s">
        <v>1561</v>
      </c>
      <c r="N1508" s="29">
        <v>34</v>
      </c>
      <c r="P1508" s="7" t="s">
        <v>1561</v>
      </c>
      <c r="Q1508" s="33">
        <v>39</v>
      </c>
      <c r="S1508" s="7" t="s">
        <v>1561</v>
      </c>
      <c r="T1508" s="33">
        <v>39</v>
      </c>
      <c r="V1508" s="7" t="s">
        <v>1561</v>
      </c>
      <c r="W1508" s="29">
        <v>46</v>
      </c>
    </row>
    <row r="1509" spans="1:23" x14ac:dyDescent="0.3">
      <c r="A1509" s="7" t="s">
        <v>1562</v>
      </c>
      <c r="B1509" s="29">
        <v>35</v>
      </c>
      <c r="D1509" s="7" t="s">
        <v>1562</v>
      </c>
      <c r="E1509" s="33">
        <v>31</v>
      </c>
      <c r="G1509" s="7" t="s">
        <v>1562</v>
      </c>
      <c r="H1509" s="29">
        <v>35</v>
      </c>
      <c r="J1509" s="7" t="s">
        <v>1562</v>
      </c>
      <c r="K1509" s="29">
        <v>35</v>
      </c>
      <c r="M1509" s="7" t="s">
        <v>1562</v>
      </c>
      <c r="N1509" s="29">
        <v>34</v>
      </c>
      <c r="P1509" s="7" t="s">
        <v>1562</v>
      </c>
      <c r="Q1509" s="33">
        <v>39</v>
      </c>
      <c r="S1509" s="7" t="s">
        <v>1562</v>
      </c>
      <c r="T1509" s="33">
        <v>39</v>
      </c>
      <c r="V1509" s="7" t="s">
        <v>1562</v>
      </c>
      <c r="W1509" s="29">
        <v>46</v>
      </c>
    </row>
    <row r="1510" spans="1:23" x14ac:dyDescent="0.3">
      <c r="A1510" s="7" t="s">
        <v>1563</v>
      </c>
      <c r="B1510" s="29">
        <v>35</v>
      </c>
      <c r="D1510" s="7" t="s">
        <v>1563</v>
      </c>
      <c r="E1510" s="33">
        <v>31</v>
      </c>
      <c r="G1510" s="7" t="s">
        <v>1563</v>
      </c>
      <c r="H1510" s="29">
        <v>35</v>
      </c>
      <c r="J1510" s="7" t="s">
        <v>1563</v>
      </c>
      <c r="K1510" s="29">
        <v>35</v>
      </c>
      <c r="M1510" s="7" t="s">
        <v>1563</v>
      </c>
      <c r="N1510" s="29">
        <v>34</v>
      </c>
      <c r="P1510" s="7" t="s">
        <v>1563</v>
      </c>
      <c r="Q1510" s="33">
        <v>39</v>
      </c>
      <c r="S1510" s="7" t="s">
        <v>1563</v>
      </c>
      <c r="T1510" s="33">
        <v>39</v>
      </c>
      <c r="V1510" s="7" t="s">
        <v>1563</v>
      </c>
      <c r="W1510" s="29">
        <v>46</v>
      </c>
    </row>
    <row r="1511" spans="1:23" x14ac:dyDescent="0.3">
      <c r="A1511" s="7" t="s">
        <v>1564</v>
      </c>
      <c r="B1511" s="29">
        <v>35</v>
      </c>
      <c r="D1511" s="7" t="s">
        <v>1564</v>
      </c>
      <c r="E1511" s="33">
        <v>31</v>
      </c>
      <c r="G1511" s="7" t="s">
        <v>1564</v>
      </c>
      <c r="H1511" s="29">
        <v>35</v>
      </c>
      <c r="J1511" s="7" t="s">
        <v>1564</v>
      </c>
      <c r="K1511" s="29">
        <v>35</v>
      </c>
      <c r="M1511" s="7" t="s">
        <v>1564</v>
      </c>
      <c r="N1511" s="29">
        <v>34</v>
      </c>
      <c r="P1511" s="7" t="s">
        <v>1564</v>
      </c>
      <c r="Q1511" s="33">
        <v>39</v>
      </c>
      <c r="S1511" s="7" t="s">
        <v>1564</v>
      </c>
      <c r="T1511" s="33">
        <v>39</v>
      </c>
      <c r="V1511" s="7" t="s">
        <v>1564</v>
      </c>
      <c r="W1511" s="29">
        <v>46</v>
      </c>
    </row>
    <row r="1512" spans="1:23" x14ac:dyDescent="0.3">
      <c r="A1512" s="7" t="s">
        <v>1565</v>
      </c>
      <c r="B1512" s="29">
        <v>35</v>
      </c>
      <c r="D1512" s="7" t="s">
        <v>1565</v>
      </c>
      <c r="E1512" s="33">
        <v>31</v>
      </c>
      <c r="G1512" s="7" t="s">
        <v>1565</v>
      </c>
      <c r="H1512" s="29">
        <v>35</v>
      </c>
      <c r="J1512" s="7" t="s">
        <v>1565</v>
      </c>
      <c r="K1512" s="29">
        <v>35</v>
      </c>
      <c r="M1512" s="7" t="s">
        <v>1565</v>
      </c>
      <c r="N1512" s="29">
        <v>34</v>
      </c>
      <c r="P1512" s="7" t="s">
        <v>1565</v>
      </c>
      <c r="Q1512" s="33">
        <v>39</v>
      </c>
      <c r="S1512" s="7" t="s">
        <v>1565</v>
      </c>
      <c r="T1512" s="33">
        <v>39</v>
      </c>
      <c r="V1512" s="7" t="s">
        <v>1565</v>
      </c>
      <c r="W1512" s="29">
        <v>46</v>
      </c>
    </row>
    <row r="1513" spans="1:23" x14ac:dyDescent="0.3">
      <c r="A1513" s="6" t="s">
        <v>1566</v>
      </c>
      <c r="B1513" s="29">
        <v>35</v>
      </c>
      <c r="D1513" s="7" t="s">
        <v>1566</v>
      </c>
      <c r="E1513" s="33">
        <v>31</v>
      </c>
      <c r="G1513" s="7" t="s">
        <v>1566</v>
      </c>
      <c r="H1513" s="29">
        <v>35</v>
      </c>
      <c r="J1513" s="7" t="s">
        <v>1566</v>
      </c>
      <c r="K1513" s="29">
        <v>35</v>
      </c>
      <c r="M1513" s="7" t="s">
        <v>1566</v>
      </c>
      <c r="N1513" s="29">
        <v>34</v>
      </c>
      <c r="P1513" s="7" t="s">
        <v>1566</v>
      </c>
      <c r="Q1513" s="33">
        <v>39</v>
      </c>
      <c r="S1513" s="7" t="s">
        <v>1566</v>
      </c>
      <c r="T1513" s="33">
        <v>39</v>
      </c>
      <c r="V1513" s="7" t="s">
        <v>1566</v>
      </c>
      <c r="W1513" s="29">
        <v>46</v>
      </c>
    </row>
    <row r="1514" spans="1:23" x14ac:dyDescent="0.3">
      <c r="A1514" s="7" t="s">
        <v>1567</v>
      </c>
      <c r="B1514" s="29">
        <v>34</v>
      </c>
      <c r="D1514" s="7" t="s">
        <v>1567</v>
      </c>
      <c r="E1514" s="33">
        <v>30</v>
      </c>
      <c r="G1514" s="7" t="s">
        <v>1567</v>
      </c>
      <c r="H1514" s="29">
        <v>34</v>
      </c>
      <c r="J1514" s="7" t="s">
        <v>1567</v>
      </c>
      <c r="K1514" s="29">
        <v>34</v>
      </c>
      <c r="M1514" s="7" t="s">
        <v>1567</v>
      </c>
      <c r="N1514" s="29">
        <v>33</v>
      </c>
      <c r="P1514" s="7" t="s">
        <v>1567</v>
      </c>
      <c r="Q1514" s="29">
        <v>38</v>
      </c>
      <c r="S1514" s="7" t="s">
        <v>1567</v>
      </c>
      <c r="T1514" s="33">
        <v>39</v>
      </c>
      <c r="V1514" s="7" t="s">
        <v>1567</v>
      </c>
      <c r="W1514" s="29">
        <v>45</v>
      </c>
    </row>
    <row r="1515" spans="1:23" x14ac:dyDescent="0.3">
      <c r="A1515" s="7" t="s">
        <v>1568</v>
      </c>
      <c r="B1515" s="29">
        <v>34</v>
      </c>
      <c r="D1515" s="7" t="s">
        <v>1568</v>
      </c>
      <c r="E1515" s="33">
        <v>30</v>
      </c>
      <c r="G1515" s="7" t="s">
        <v>1568</v>
      </c>
      <c r="H1515" s="29">
        <v>34</v>
      </c>
      <c r="J1515" s="7" t="s">
        <v>1568</v>
      </c>
      <c r="K1515" s="29">
        <v>34</v>
      </c>
      <c r="M1515" s="7" t="s">
        <v>1568</v>
      </c>
      <c r="N1515" s="29">
        <v>33</v>
      </c>
      <c r="P1515" s="7" t="s">
        <v>1568</v>
      </c>
      <c r="Q1515" s="29">
        <v>38</v>
      </c>
      <c r="S1515" s="7" t="s">
        <v>1568</v>
      </c>
      <c r="T1515" s="33">
        <v>39</v>
      </c>
      <c r="V1515" s="7" t="s">
        <v>1568</v>
      </c>
      <c r="W1515" s="29">
        <v>45</v>
      </c>
    </row>
    <row r="1516" spans="1:23" x14ac:dyDescent="0.3">
      <c r="A1516" s="7" t="s">
        <v>1569</v>
      </c>
      <c r="B1516" s="29">
        <v>34</v>
      </c>
      <c r="D1516" s="7" t="s">
        <v>1569</v>
      </c>
      <c r="E1516" s="33">
        <v>30</v>
      </c>
      <c r="G1516" s="7" t="s">
        <v>1569</v>
      </c>
      <c r="H1516" s="29">
        <v>34</v>
      </c>
      <c r="J1516" s="7" t="s">
        <v>1569</v>
      </c>
      <c r="K1516" s="29">
        <v>34</v>
      </c>
      <c r="M1516" s="7" t="s">
        <v>1569</v>
      </c>
      <c r="N1516" s="29">
        <v>33</v>
      </c>
      <c r="P1516" s="7" t="s">
        <v>1569</v>
      </c>
      <c r="Q1516" s="29">
        <v>38</v>
      </c>
      <c r="S1516" s="7" t="s">
        <v>1569</v>
      </c>
      <c r="T1516" s="33">
        <v>39</v>
      </c>
      <c r="V1516" s="7" t="s">
        <v>1569</v>
      </c>
      <c r="W1516" s="29">
        <v>45</v>
      </c>
    </row>
    <row r="1517" spans="1:23" x14ac:dyDescent="0.3">
      <c r="A1517" s="7" t="s">
        <v>1570</v>
      </c>
      <c r="B1517" s="29">
        <v>34</v>
      </c>
      <c r="D1517" s="7" t="s">
        <v>1570</v>
      </c>
      <c r="E1517" s="33">
        <v>30</v>
      </c>
      <c r="G1517" s="7" t="s">
        <v>1570</v>
      </c>
      <c r="H1517" s="29">
        <v>34</v>
      </c>
      <c r="J1517" s="7" t="s">
        <v>1570</v>
      </c>
      <c r="K1517" s="29">
        <v>34</v>
      </c>
      <c r="M1517" s="7" t="s">
        <v>1570</v>
      </c>
      <c r="N1517" s="29">
        <v>33</v>
      </c>
      <c r="P1517" s="7" t="s">
        <v>1570</v>
      </c>
      <c r="Q1517" s="29">
        <v>38</v>
      </c>
      <c r="S1517" s="7" t="s">
        <v>1570</v>
      </c>
      <c r="T1517" s="33">
        <v>39</v>
      </c>
      <c r="V1517" s="7" t="s">
        <v>1570</v>
      </c>
      <c r="W1517" s="29">
        <v>45</v>
      </c>
    </row>
    <row r="1518" spans="1:23" x14ac:dyDescent="0.3">
      <c r="A1518" s="7" t="s">
        <v>1571</v>
      </c>
      <c r="B1518" s="29">
        <v>34</v>
      </c>
      <c r="D1518" s="7" t="s">
        <v>1571</v>
      </c>
      <c r="E1518" s="33">
        <v>30</v>
      </c>
      <c r="G1518" s="7" t="s">
        <v>1571</v>
      </c>
      <c r="H1518" s="29">
        <v>34</v>
      </c>
      <c r="J1518" s="7" t="s">
        <v>1571</v>
      </c>
      <c r="K1518" s="29">
        <v>34</v>
      </c>
      <c r="M1518" s="7" t="s">
        <v>1571</v>
      </c>
      <c r="N1518" s="29">
        <v>33</v>
      </c>
      <c r="P1518" s="7" t="s">
        <v>1571</v>
      </c>
      <c r="Q1518" s="29">
        <v>38</v>
      </c>
      <c r="S1518" s="7" t="s">
        <v>1571</v>
      </c>
      <c r="T1518" s="33">
        <v>39</v>
      </c>
      <c r="V1518" s="7" t="s">
        <v>1571</v>
      </c>
      <c r="W1518" s="29">
        <v>45</v>
      </c>
    </row>
    <row r="1519" spans="1:23" x14ac:dyDescent="0.3">
      <c r="A1519" s="7" t="s">
        <v>1572</v>
      </c>
      <c r="B1519" s="29">
        <v>34</v>
      </c>
      <c r="D1519" s="7" t="s">
        <v>1572</v>
      </c>
      <c r="E1519" s="33">
        <v>30</v>
      </c>
      <c r="G1519" s="7" t="s">
        <v>1572</v>
      </c>
      <c r="H1519" s="29">
        <v>34</v>
      </c>
      <c r="J1519" s="7" t="s">
        <v>1572</v>
      </c>
      <c r="K1519" s="29">
        <v>34</v>
      </c>
      <c r="M1519" s="7" t="s">
        <v>1572</v>
      </c>
      <c r="N1519" s="29">
        <v>33</v>
      </c>
      <c r="P1519" s="7" t="s">
        <v>1572</v>
      </c>
      <c r="Q1519" s="29">
        <v>38</v>
      </c>
      <c r="S1519" s="7" t="s">
        <v>1572</v>
      </c>
      <c r="T1519" s="33">
        <v>39</v>
      </c>
      <c r="V1519" s="7" t="s">
        <v>1572</v>
      </c>
      <c r="W1519" s="29">
        <v>45</v>
      </c>
    </row>
    <row r="1520" spans="1:23" x14ac:dyDescent="0.3">
      <c r="A1520" s="7" t="s">
        <v>1573</v>
      </c>
      <c r="B1520" s="29">
        <v>34</v>
      </c>
      <c r="D1520" s="7" t="s">
        <v>1573</v>
      </c>
      <c r="E1520" s="33">
        <v>30</v>
      </c>
      <c r="G1520" s="7" t="s">
        <v>1573</v>
      </c>
      <c r="H1520" s="29">
        <v>34</v>
      </c>
      <c r="J1520" s="7" t="s">
        <v>1573</v>
      </c>
      <c r="K1520" s="29">
        <v>34</v>
      </c>
      <c r="M1520" s="7" t="s">
        <v>1573</v>
      </c>
      <c r="N1520" s="29">
        <v>33</v>
      </c>
      <c r="P1520" s="7" t="s">
        <v>1573</v>
      </c>
      <c r="Q1520" s="29">
        <v>38</v>
      </c>
      <c r="S1520" s="7" t="s">
        <v>1573</v>
      </c>
      <c r="T1520" s="33">
        <v>39</v>
      </c>
      <c r="V1520" s="7" t="s">
        <v>1573</v>
      </c>
      <c r="W1520" s="29">
        <v>45</v>
      </c>
    </row>
    <row r="1521" spans="1:23" x14ac:dyDescent="0.3">
      <c r="A1521" s="7" t="s">
        <v>1574</v>
      </c>
      <c r="B1521" s="29">
        <v>34</v>
      </c>
      <c r="D1521" s="7" t="s">
        <v>1574</v>
      </c>
      <c r="E1521" s="33">
        <v>30</v>
      </c>
      <c r="G1521" s="7" t="s">
        <v>1574</v>
      </c>
      <c r="H1521" s="29">
        <v>34</v>
      </c>
      <c r="J1521" s="7" t="s">
        <v>1574</v>
      </c>
      <c r="K1521" s="29">
        <v>34</v>
      </c>
      <c r="M1521" s="7" t="s">
        <v>1574</v>
      </c>
      <c r="N1521" s="29">
        <v>33</v>
      </c>
      <c r="P1521" s="7" t="s">
        <v>1574</v>
      </c>
      <c r="Q1521" s="29">
        <v>38</v>
      </c>
      <c r="S1521" s="7" t="s">
        <v>1574</v>
      </c>
      <c r="T1521" s="33">
        <v>39</v>
      </c>
      <c r="V1521" s="7" t="s">
        <v>1574</v>
      </c>
      <c r="W1521" s="29">
        <v>45</v>
      </c>
    </row>
    <row r="1522" spans="1:23" x14ac:dyDescent="0.3">
      <c r="A1522" s="7" t="s">
        <v>1575</v>
      </c>
      <c r="B1522" s="29">
        <v>34</v>
      </c>
      <c r="D1522" s="7" t="s">
        <v>1575</v>
      </c>
      <c r="E1522" s="33">
        <v>30</v>
      </c>
      <c r="G1522" s="7" t="s">
        <v>1575</v>
      </c>
      <c r="H1522" s="29">
        <v>34</v>
      </c>
      <c r="J1522" s="7" t="s">
        <v>1575</v>
      </c>
      <c r="K1522" s="29">
        <v>34</v>
      </c>
      <c r="M1522" s="7" t="s">
        <v>1575</v>
      </c>
      <c r="N1522" s="29">
        <v>33</v>
      </c>
      <c r="P1522" s="7" t="s">
        <v>1575</v>
      </c>
      <c r="Q1522" s="29">
        <v>38</v>
      </c>
      <c r="S1522" s="7" t="s">
        <v>1575</v>
      </c>
      <c r="T1522" s="33">
        <v>39</v>
      </c>
      <c r="V1522" s="7" t="s">
        <v>1575</v>
      </c>
      <c r="W1522" s="29">
        <v>45</v>
      </c>
    </row>
    <row r="1523" spans="1:23" x14ac:dyDescent="0.3">
      <c r="A1523" s="7" t="s">
        <v>1576</v>
      </c>
      <c r="B1523" s="29">
        <v>34</v>
      </c>
      <c r="D1523" s="7" t="s">
        <v>1576</v>
      </c>
      <c r="E1523" s="33">
        <v>30</v>
      </c>
      <c r="G1523" s="7" t="s">
        <v>1576</v>
      </c>
      <c r="H1523" s="29">
        <v>34</v>
      </c>
      <c r="J1523" s="7" t="s">
        <v>1576</v>
      </c>
      <c r="K1523" s="29">
        <v>34</v>
      </c>
      <c r="M1523" s="7" t="s">
        <v>1576</v>
      </c>
      <c r="N1523" s="29">
        <v>33</v>
      </c>
      <c r="P1523" s="7" t="s">
        <v>1576</v>
      </c>
      <c r="Q1523" s="29">
        <v>38</v>
      </c>
      <c r="S1523" s="7" t="s">
        <v>1576</v>
      </c>
      <c r="T1523" s="33">
        <v>39</v>
      </c>
      <c r="V1523" s="7" t="s">
        <v>1576</v>
      </c>
      <c r="W1523" s="29">
        <v>45</v>
      </c>
    </row>
    <row r="1524" spans="1:23" x14ac:dyDescent="0.3">
      <c r="A1524" s="7" t="s">
        <v>1577</v>
      </c>
      <c r="B1524" s="29">
        <v>34</v>
      </c>
      <c r="D1524" s="7" t="s">
        <v>1577</v>
      </c>
      <c r="E1524" s="33">
        <v>29</v>
      </c>
      <c r="G1524" s="7" t="s">
        <v>1577</v>
      </c>
      <c r="H1524" s="29">
        <v>34</v>
      </c>
      <c r="J1524" s="7" t="s">
        <v>1577</v>
      </c>
      <c r="K1524" s="29">
        <v>33</v>
      </c>
      <c r="M1524" s="7" t="s">
        <v>1577</v>
      </c>
      <c r="N1524" s="29">
        <v>32</v>
      </c>
      <c r="P1524" s="7" t="s">
        <v>1577</v>
      </c>
      <c r="Q1524" s="29">
        <v>37</v>
      </c>
      <c r="S1524" s="7" t="s">
        <v>1577</v>
      </c>
      <c r="T1524" s="29">
        <v>38</v>
      </c>
      <c r="V1524" s="7" t="s">
        <v>1577</v>
      </c>
      <c r="W1524" s="29">
        <v>44</v>
      </c>
    </row>
    <row r="1525" spans="1:23" x14ac:dyDescent="0.3">
      <c r="A1525" s="7" t="s">
        <v>1578</v>
      </c>
      <c r="B1525" s="29">
        <v>34</v>
      </c>
      <c r="D1525" s="7" t="s">
        <v>1578</v>
      </c>
      <c r="E1525" s="33">
        <v>29</v>
      </c>
      <c r="G1525" s="7" t="s">
        <v>1578</v>
      </c>
      <c r="H1525" s="29">
        <v>34</v>
      </c>
      <c r="J1525" s="7" t="s">
        <v>1578</v>
      </c>
      <c r="K1525" s="29">
        <v>33</v>
      </c>
      <c r="M1525" s="7" t="s">
        <v>1578</v>
      </c>
      <c r="N1525" s="29">
        <v>32</v>
      </c>
      <c r="P1525" s="7" t="s">
        <v>1578</v>
      </c>
      <c r="Q1525" s="29">
        <v>37</v>
      </c>
      <c r="S1525" s="7" t="s">
        <v>1578</v>
      </c>
      <c r="T1525" s="29">
        <v>38</v>
      </c>
      <c r="V1525" s="7" t="s">
        <v>1578</v>
      </c>
      <c r="W1525" s="29">
        <v>44</v>
      </c>
    </row>
    <row r="1526" spans="1:23" x14ac:dyDescent="0.3">
      <c r="A1526" s="7" t="s">
        <v>1579</v>
      </c>
      <c r="B1526" s="29">
        <v>34</v>
      </c>
      <c r="D1526" s="7" t="s">
        <v>1579</v>
      </c>
      <c r="E1526" s="33">
        <v>29</v>
      </c>
      <c r="G1526" s="7" t="s">
        <v>1579</v>
      </c>
      <c r="H1526" s="29">
        <v>34</v>
      </c>
      <c r="J1526" s="7" t="s">
        <v>1579</v>
      </c>
      <c r="K1526" s="29">
        <v>33</v>
      </c>
      <c r="M1526" s="7" t="s">
        <v>1579</v>
      </c>
      <c r="N1526" s="29">
        <v>32</v>
      </c>
      <c r="P1526" s="7" t="s">
        <v>1579</v>
      </c>
      <c r="Q1526" s="29">
        <v>37</v>
      </c>
      <c r="S1526" s="7" t="s">
        <v>1579</v>
      </c>
      <c r="T1526" s="29">
        <v>38</v>
      </c>
      <c r="V1526" s="7" t="s">
        <v>1579</v>
      </c>
      <c r="W1526" s="29">
        <v>44</v>
      </c>
    </row>
    <row r="1527" spans="1:23" x14ac:dyDescent="0.3">
      <c r="A1527" s="7" t="s">
        <v>1580</v>
      </c>
      <c r="B1527" s="29">
        <v>34</v>
      </c>
      <c r="D1527" s="7" t="s">
        <v>1580</v>
      </c>
      <c r="E1527" s="33">
        <v>29</v>
      </c>
      <c r="G1527" s="7" t="s">
        <v>1580</v>
      </c>
      <c r="H1527" s="29">
        <v>34</v>
      </c>
      <c r="J1527" s="7" t="s">
        <v>1580</v>
      </c>
      <c r="K1527" s="29">
        <v>33</v>
      </c>
      <c r="M1527" s="7" t="s">
        <v>1580</v>
      </c>
      <c r="N1527" s="29">
        <v>32</v>
      </c>
      <c r="P1527" s="7" t="s">
        <v>1580</v>
      </c>
      <c r="Q1527" s="29">
        <v>37</v>
      </c>
      <c r="S1527" s="7" t="s">
        <v>1580</v>
      </c>
      <c r="T1527" s="29">
        <v>38</v>
      </c>
      <c r="V1527" s="7" t="s">
        <v>1580</v>
      </c>
      <c r="W1527" s="29">
        <v>44</v>
      </c>
    </row>
    <row r="1528" spans="1:23" x14ac:dyDescent="0.3">
      <c r="A1528" s="7" t="s">
        <v>1581</v>
      </c>
      <c r="B1528" s="29">
        <v>34</v>
      </c>
      <c r="D1528" s="7" t="s">
        <v>1581</v>
      </c>
      <c r="E1528" s="33">
        <v>29</v>
      </c>
      <c r="G1528" s="7" t="s">
        <v>1581</v>
      </c>
      <c r="H1528" s="29">
        <v>34</v>
      </c>
      <c r="J1528" s="7" t="s">
        <v>1581</v>
      </c>
      <c r="K1528" s="29">
        <v>33</v>
      </c>
      <c r="M1528" s="7" t="s">
        <v>1581</v>
      </c>
      <c r="N1528" s="29">
        <v>32</v>
      </c>
      <c r="P1528" s="7" t="s">
        <v>1581</v>
      </c>
      <c r="Q1528" s="29">
        <v>37</v>
      </c>
      <c r="S1528" s="7" t="s">
        <v>1581</v>
      </c>
      <c r="T1528" s="29">
        <v>38</v>
      </c>
      <c r="V1528" s="7" t="s">
        <v>1581</v>
      </c>
      <c r="W1528" s="29">
        <v>44</v>
      </c>
    </row>
    <row r="1529" spans="1:23" x14ac:dyDescent="0.3">
      <c r="A1529" s="7" t="s">
        <v>1582</v>
      </c>
      <c r="B1529" s="29">
        <v>34</v>
      </c>
      <c r="D1529" s="7" t="s">
        <v>1582</v>
      </c>
      <c r="E1529" s="33">
        <v>29</v>
      </c>
      <c r="G1529" s="7" t="s">
        <v>1582</v>
      </c>
      <c r="H1529" s="29">
        <v>34</v>
      </c>
      <c r="J1529" s="7" t="s">
        <v>1582</v>
      </c>
      <c r="K1529" s="29">
        <v>33</v>
      </c>
      <c r="M1529" s="7" t="s">
        <v>1582</v>
      </c>
      <c r="N1529" s="29">
        <v>32</v>
      </c>
      <c r="P1529" s="7" t="s">
        <v>1582</v>
      </c>
      <c r="Q1529" s="29">
        <v>37</v>
      </c>
      <c r="S1529" s="7" t="s">
        <v>1582</v>
      </c>
      <c r="T1529" s="29">
        <v>38</v>
      </c>
      <c r="V1529" s="7" t="s">
        <v>1582</v>
      </c>
      <c r="W1529" s="29">
        <v>44</v>
      </c>
    </row>
    <row r="1530" spans="1:23" x14ac:dyDescent="0.3">
      <c r="A1530" s="7" t="s">
        <v>1583</v>
      </c>
      <c r="B1530" s="29">
        <v>34</v>
      </c>
      <c r="D1530" s="7" t="s">
        <v>1583</v>
      </c>
      <c r="E1530" s="33">
        <v>29</v>
      </c>
      <c r="G1530" s="7" t="s">
        <v>1583</v>
      </c>
      <c r="H1530" s="29">
        <v>34</v>
      </c>
      <c r="J1530" s="7" t="s">
        <v>1583</v>
      </c>
      <c r="K1530" s="29">
        <v>33</v>
      </c>
      <c r="M1530" s="7" t="s">
        <v>1583</v>
      </c>
      <c r="N1530" s="29">
        <v>32</v>
      </c>
      <c r="P1530" s="7" t="s">
        <v>1583</v>
      </c>
      <c r="Q1530" s="29">
        <v>37</v>
      </c>
      <c r="S1530" s="7" t="s">
        <v>1583</v>
      </c>
      <c r="T1530" s="29">
        <v>38</v>
      </c>
      <c r="V1530" s="7" t="s">
        <v>1583</v>
      </c>
      <c r="W1530" s="29">
        <v>44</v>
      </c>
    </row>
    <row r="1531" spans="1:23" x14ac:dyDescent="0.3">
      <c r="A1531" s="7" t="s">
        <v>1584</v>
      </c>
      <c r="B1531" s="29">
        <v>34</v>
      </c>
      <c r="D1531" s="7" t="s">
        <v>1584</v>
      </c>
      <c r="E1531" s="33">
        <v>29</v>
      </c>
      <c r="G1531" s="7" t="s">
        <v>1584</v>
      </c>
      <c r="H1531" s="29">
        <v>34</v>
      </c>
      <c r="J1531" s="7" t="s">
        <v>1584</v>
      </c>
      <c r="K1531" s="29">
        <v>33</v>
      </c>
      <c r="M1531" s="7" t="s">
        <v>1584</v>
      </c>
      <c r="N1531" s="29">
        <v>32</v>
      </c>
      <c r="P1531" s="7" t="s">
        <v>1584</v>
      </c>
      <c r="Q1531" s="29">
        <v>37</v>
      </c>
      <c r="S1531" s="7" t="s">
        <v>1584</v>
      </c>
      <c r="T1531" s="29">
        <v>38</v>
      </c>
      <c r="V1531" s="7" t="s">
        <v>1584</v>
      </c>
      <c r="W1531" s="29">
        <v>44</v>
      </c>
    </row>
    <row r="1532" spans="1:23" x14ac:dyDescent="0.3">
      <c r="A1532" s="7" t="s">
        <v>1585</v>
      </c>
      <c r="B1532" s="29">
        <v>34</v>
      </c>
      <c r="D1532" s="7" t="s">
        <v>1585</v>
      </c>
      <c r="E1532" s="33">
        <v>29</v>
      </c>
      <c r="G1532" s="7" t="s">
        <v>1585</v>
      </c>
      <c r="H1532" s="29">
        <v>34</v>
      </c>
      <c r="J1532" s="7" t="s">
        <v>1585</v>
      </c>
      <c r="K1532" s="29">
        <v>33</v>
      </c>
      <c r="M1532" s="7" t="s">
        <v>1585</v>
      </c>
      <c r="N1532" s="29">
        <v>32</v>
      </c>
      <c r="P1532" s="7" t="s">
        <v>1585</v>
      </c>
      <c r="Q1532" s="29">
        <v>37</v>
      </c>
      <c r="S1532" s="7" t="s">
        <v>1585</v>
      </c>
      <c r="T1532" s="29">
        <v>38</v>
      </c>
      <c r="V1532" s="7" t="s">
        <v>1585</v>
      </c>
      <c r="W1532" s="29">
        <v>44</v>
      </c>
    </row>
    <row r="1533" spans="1:23" x14ac:dyDescent="0.3">
      <c r="A1533" s="6" t="s">
        <v>1586</v>
      </c>
      <c r="B1533" s="29">
        <v>34</v>
      </c>
      <c r="D1533" s="7" t="s">
        <v>1586</v>
      </c>
      <c r="E1533" s="33">
        <v>29</v>
      </c>
      <c r="G1533" s="7" t="s">
        <v>1586</v>
      </c>
      <c r="H1533" s="29">
        <v>34</v>
      </c>
      <c r="J1533" s="7" t="s">
        <v>1586</v>
      </c>
      <c r="K1533" s="29">
        <v>33</v>
      </c>
      <c r="M1533" s="7" t="s">
        <v>1586</v>
      </c>
      <c r="N1533" s="29">
        <v>32</v>
      </c>
      <c r="P1533" s="7" t="s">
        <v>1586</v>
      </c>
      <c r="Q1533" s="29">
        <v>37</v>
      </c>
      <c r="S1533" s="7" t="s">
        <v>1586</v>
      </c>
      <c r="T1533" s="29">
        <v>38</v>
      </c>
      <c r="V1533" s="7" t="s">
        <v>1586</v>
      </c>
      <c r="W1533" s="29">
        <v>44</v>
      </c>
    </row>
    <row r="1534" spans="1:23" x14ac:dyDescent="0.3">
      <c r="A1534" s="7" t="s">
        <v>1587</v>
      </c>
      <c r="B1534" s="29">
        <v>33</v>
      </c>
      <c r="D1534" s="7" t="s">
        <v>1587</v>
      </c>
      <c r="E1534" s="33">
        <v>28</v>
      </c>
      <c r="G1534" s="7" t="s">
        <v>1587</v>
      </c>
      <c r="H1534" s="29">
        <v>33</v>
      </c>
      <c r="J1534" s="7" t="s">
        <v>1587</v>
      </c>
      <c r="K1534" s="29">
        <v>32</v>
      </c>
      <c r="M1534" s="7" t="s">
        <v>1587</v>
      </c>
      <c r="N1534" s="29">
        <v>31</v>
      </c>
      <c r="P1534" s="7" t="s">
        <v>1587</v>
      </c>
      <c r="Q1534" s="29">
        <v>36</v>
      </c>
      <c r="S1534" s="7" t="s">
        <v>1587</v>
      </c>
      <c r="T1534" s="29">
        <v>38</v>
      </c>
      <c r="V1534" s="7" t="s">
        <v>1587</v>
      </c>
      <c r="W1534" s="29">
        <v>43</v>
      </c>
    </row>
    <row r="1535" spans="1:23" x14ac:dyDescent="0.3">
      <c r="A1535" s="7" t="s">
        <v>1588</v>
      </c>
      <c r="B1535" s="29">
        <v>33</v>
      </c>
      <c r="D1535" s="7" t="s">
        <v>1588</v>
      </c>
      <c r="E1535" s="33">
        <v>28</v>
      </c>
      <c r="G1535" s="7" t="s">
        <v>1588</v>
      </c>
      <c r="H1535" s="29">
        <v>33</v>
      </c>
      <c r="J1535" s="7" t="s">
        <v>1588</v>
      </c>
      <c r="K1535" s="29">
        <v>32</v>
      </c>
      <c r="M1535" s="7" t="s">
        <v>1588</v>
      </c>
      <c r="N1535" s="29">
        <v>31</v>
      </c>
      <c r="P1535" s="7" t="s">
        <v>1588</v>
      </c>
      <c r="Q1535" s="29">
        <v>36</v>
      </c>
      <c r="S1535" s="7" t="s">
        <v>1588</v>
      </c>
      <c r="T1535" s="29">
        <v>38</v>
      </c>
      <c r="V1535" s="7" t="s">
        <v>1588</v>
      </c>
      <c r="W1535" s="29">
        <v>43</v>
      </c>
    </row>
    <row r="1536" spans="1:23" x14ac:dyDescent="0.3">
      <c r="A1536" s="7" t="s">
        <v>1589</v>
      </c>
      <c r="B1536" s="29">
        <v>33</v>
      </c>
      <c r="D1536" s="7" t="s">
        <v>1589</v>
      </c>
      <c r="E1536" s="33">
        <v>28</v>
      </c>
      <c r="G1536" s="7" t="s">
        <v>1589</v>
      </c>
      <c r="H1536" s="29">
        <v>33</v>
      </c>
      <c r="J1536" s="7" t="s">
        <v>1589</v>
      </c>
      <c r="K1536" s="29">
        <v>32</v>
      </c>
      <c r="M1536" s="7" t="s">
        <v>1589</v>
      </c>
      <c r="N1536" s="29">
        <v>31</v>
      </c>
      <c r="P1536" s="7" t="s">
        <v>1589</v>
      </c>
      <c r="Q1536" s="29">
        <v>36</v>
      </c>
      <c r="S1536" s="7" t="s">
        <v>1589</v>
      </c>
      <c r="T1536" s="29">
        <v>38</v>
      </c>
      <c r="V1536" s="7" t="s">
        <v>1589</v>
      </c>
      <c r="W1536" s="29">
        <v>43</v>
      </c>
    </row>
    <row r="1537" spans="1:23" x14ac:dyDescent="0.3">
      <c r="A1537" s="7" t="s">
        <v>1590</v>
      </c>
      <c r="B1537" s="29">
        <v>33</v>
      </c>
      <c r="D1537" s="7" t="s">
        <v>1590</v>
      </c>
      <c r="E1537" s="33">
        <v>28</v>
      </c>
      <c r="G1537" s="7" t="s">
        <v>1590</v>
      </c>
      <c r="H1537" s="29">
        <v>33</v>
      </c>
      <c r="J1537" s="7" t="s">
        <v>1590</v>
      </c>
      <c r="K1537" s="29">
        <v>32</v>
      </c>
      <c r="M1537" s="7" t="s">
        <v>1590</v>
      </c>
      <c r="N1537" s="29">
        <v>31</v>
      </c>
      <c r="P1537" s="7" t="s">
        <v>1590</v>
      </c>
      <c r="Q1537" s="29">
        <v>36</v>
      </c>
      <c r="S1537" s="7" t="s">
        <v>1590</v>
      </c>
      <c r="T1537" s="29">
        <v>38</v>
      </c>
      <c r="V1537" s="7" t="s">
        <v>1590</v>
      </c>
      <c r="W1537" s="29">
        <v>43</v>
      </c>
    </row>
    <row r="1538" spans="1:23" x14ac:dyDescent="0.3">
      <c r="A1538" s="7" t="s">
        <v>1591</v>
      </c>
      <c r="B1538" s="29">
        <v>33</v>
      </c>
      <c r="D1538" s="7" t="s">
        <v>1591</v>
      </c>
      <c r="E1538" s="33">
        <v>28</v>
      </c>
      <c r="G1538" s="7" t="s">
        <v>1591</v>
      </c>
      <c r="H1538" s="29">
        <v>33</v>
      </c>
      <c r="J1538" s="7" t="s">
        <v>1591</v>
      </c>
      <c r="K1538" s="29">
        <v>32</v>
      </c>
      <c r="M1538" s="7" t="s">
        <v>1591</v>
      </c>
      <c r="N1538" s="29">
        <v>31</v>
      </c>
      <c r="P1538" s="7" t="s">
        <v>1591</v>
      </c>
      <c r="Q1538" s="29">
        <v>36</v>
      </c>
      <c r="S1538" s="7" t="s">
        <v>1591</v>
      </c>
      <c r="T1538" s="29">
        <v>38</v>
      </c>
      <c r="V1538" s="7" t="s">
        <v>1591</v>
      </c>
      <c r="W1538" s="29">
        <v>43</v>
      </c>
    </row>
    <row r="1539" spans="1:23" x14ac:dyDescent="0.3">
      <c r="A1539" s="7" t="s">
        <v>1592</v>
      </c>
      <c r="B1539" s="29">
        <v>33</v>
      </c>
      <c r="D1539" s="7" t="s">
        <v>1592</v>
      </c>
      <c r="E1539" s="33">
        <v>28</v>
      </c>
      <c r="G1539" s="7" t="s">
        <v>1592</v>
      </c>
      <c r="H1539" s="29">
        <v>33</v>
      </c>
      <c r="J1539" s="7" t="s">
        <v>1592</v>
      </c>
      <c r="K1539" s="29">
        <v>32</v>
      </c>
      <c r="M1539" s="7" t="s">
        <v>1592</v>
      </c>
      <c r="N1539" s="29">
        <v>31</v>
      </c>
      <c r="P1539" s="7" t="s">
        <v>1592</v>
      </c>
      <c r="Q1539" s="29">
        <v>36</v>
      </c>
      <c r="S1539" s="7" t="s">
        <v>1592</v>
      </c>
      <c r="T1539" s="29">
        <v>38</v>
      </c>
      <c r="V1539" s="7" t="s">
        <v>1592</v>
      </c>
      <c r="W1539" s="29">
        <v>43</v>
      </c>
    </row>
    <row r="1540" spans="1:23" x14ac:dyDescent="0.3">
      <c r="A1540" s="7" t="s">
        <v>1593</v>
      </c>
      <c r="B1540" s="29">
        <v>33</v>
      </c>
      <c r="D1540" s="7" t="s">
        <v>1593</v>
      </c>
      <c r="E1540" s="33">
        <v>28</v>
      </c>
      <c r="G1540" s="7" t="s">
        <v>1593</v>
      </c>
      <c r="H1540" s="29">
        <v>33</v>
      </c>
      <c r="J1540" s="7" t="s">
        <v>1593</v>
      </c>
      <c r="K1540" s="29">
        <v>32</v>
      </c>
      <c r="M1540" s="7" t="s">
        <v>1593</v>
      </c>
      <c r="N1540" s="29">
        <v>31</v>
      </c>
      <c r="P1540" s="7" t="s">
        <v>1593</v>
      </c>
      <c r="Q1540" s="29">
        <v>36</v>
      </c>
      <c r="S1540" s="7" t="s">
        <v>1593</v>
      </c>
      <c r="T1540" s="29">
        <v>38</v>
      </c>
      <c r="V1540" s="7" t="s">
        <v>1593</v>
      </c>
      <c r="W1540" s="29">
        <v>43</v>
      </c>
    </row>
    <row r="1541" spans="1:23" x14ac:dyDescent="0.3">
      <c r="A1541" s="7" t="s">
        <v>1594</v>
      </c>
      <c r="B1541" s="29">
        <v>33</v>
      </c>
      <c r="D1541" s="7" t="s">
        <v>1594</v>
      </c>
      <c r="E1541" s="33">
        <v>28</v>
      </c>
      <c r="G1541" s="7" t="s">
        <v>1594</v>
      </c>
      <c r="H1541" s="29">
        <v>33</v>
      </c>
      <c r="J1541" s="7" t="s">
        <v>1594</v>
      </c>
      <c r="K1541" s="29">
        <v>32</v>
      </c>
      <c r="M1541" s="7" t="s">
        <v>1594</v>
      </c>
      <c r="N1541" s="29">
        <v>31</v>
      </c>
      <c r="P1541" s="7" t="s">
        <v>1594</v>
      </c>
      <c r="Q1541" s="29">
        <v>36</v>
      </c>
      <c r="S1541" s="7" t="s">
        <v>1594</v>
      </c>
      <c r="T1541" s="29">
        <v>38</v>
      </c>
      <c r="V1541" s="7" t="s">
        <v>1594</v>
      </c>
      <c r="W1541" s="29">
        <v>43</v>
      </c>
    </row>
    <row r="1542" spans="1:23" x14ac:dyDescent="0.3">
      <c r="A1542" s="7" t="s">
        <v>1595</v>
      </c>
      <c r="B1542" s="29">
        <v>33</v>
      </c>
      <c r="D1542" s="7" t="s">
        <v>1595</v>
      </c>
      <c r="E1542" s="33">
        <v>28</v>
      </c>
      <c r="G1542" s="7" t="s">
        <v>1595</v>
      </c>
      <c r="H1542" s="29">
        <v>33</v>
      </c>
      <c r="J1542" s="7" t="s">
        <v>1595</v>
      </c>
      <c r="K1542" s="29">
        <v>32</v>
      </c>
      <c r="M1542" s="7" t="s">
        <v>1595</v>
      </c>
      <c r="N1542" s="29">
        <v>31</v>
      </c>
      <c r="P1542" s="7" t="s">
        <v>1595</v>
      </c>
      <c r="Q1542" s="29">
        <v>36</v>
      </c>
      <c r="S1542" s="7" t="s">
        <v>1595</v>
      </c>
      <c r="T1542" s="29">
        <v>38</v>
      </c>
      <c r="V1542" s="7" t="s">
        <v>1595</v>
      </c>
      <c r="W1542" s="29">
        <v>43</v>
      </c>
    </row>
    <row r="1543" spans="1:23" x14ac:dyDescent="0.3">
      <c r="A1543" s="7" t="s">
        <v>1596</v>
      </c>
      <c r="B1543" s="29">
        <v>33</v>
      </c>
      <c r="D1543" s="7" t="s">
        <v>1596</v>
      </c>
      <c r="E1543" s="33">
        <v>28</v>
      </c>
      <c r="G1543" s="7" t="s">
        <v>1596</v>
      </c>
      <c r="H1543" s="29">
        <v>33</v>
      </c>
      <c r="J1543" s="7" t="s">
        <v>1596</v>
      </c>
      <c r="K1543" s="29">
        <v>32</v>
      </c>
      <c r="M1543" s="7" t="s">
        <v>1596</v>
      </c>
      <c r="N1543" s="29">
        <v>31</v>
      </c>
      <c r="P1543" s="7" t="s">
        <v>1596</v>
      </c>
      <c r="Q1543" s="29">
        <v>36</v>
      </c>
      <c r="S1543" s="7" t="s">
        <v>1596</v>
      </c>
      <c r="T1543" s="29">
        <v>38</v>
      </c>
      <c r="V1543" s="7" t="s">
        <v>1596</v>
      </c>
      <c r="W1543" s="29">
        <v>43</v>
      </c>
    </row>
    <row r="1544" spans="1:23" x14ac:dyDescent="0.3">
      <c r="A1544" s="7" t="s">
        <v>1597</v>
      </c>
      <c r="B1544" s="29">
        <v>33</v>
      </c>
      <c r="D1544" s="7" t="s">
        <v>1597</v>
      </c>
      <c r="E1544" s="33">
        <v>27</v>
      </c>
      <c r="G1544" s="7" t="s">
        <v>1597</v>
      </c>
      <c r="H1544" s="29">
        <v>33</v>
      </c>
      <c r="J1544" s="7" t="s">
        <v>1597</v>
      </c>
      <c r="K1544" s="29">
        <v>31</v>
      </c>
      <c r="M1544" s="7" t="s">
        <v>1597</v>
      </c>
      <c r="N1544" s="29">
        <v>30</v>
      </c>
      <c r="P1544" s="7" t="s">
        <v>1597</v>
      </c>
      <c r="Q1544" s="29">
        <v>35</v>
      </c>
      <c r="S1544" s="7" t="s">
        <v>1597</v>
      </c>
      <c r="T1544" s="29">
        <v>37</v>
      </c>
      <c r="V1544" s="7" t="s">
        <v>1597</v>
      </c>
      <c r="W1544" s="29">
        <v>42</v>
      </c>
    </row>
    <row r="1545" spans="1:23" x14ac:dyDescent="0.3">
      <c r="A1545" s="7" t="s">
        <v>1598</v>
      </c>
      <c r="B1545" s="29">
        <v>33</v>
      </c>
      <c r="D1545" s="7" t="s">
        <v>1598</v>
      </c>
      <c r="E1545" s="33">
        <v>27</v>
      </c>
      <c r="G1545" s="7" t="s">
        <v>1598</v>
      </c>
      <c r="H1545" s="29">
        <v>33</v>
      </c>
      <c r="J1545" s="7" t="s">
        <v>1598</v>
      </c>
      <c r="K1545" s="29">
        <v>31</v>
      </c>
      <c r="M1545" s="7" t="s">
        <v>1598</v>
      </c>
      <c r="N1545" s="29">
        <v>30</v>
      </c>
      <c r="P1545" s="7" t="s">
        <v>1598</v>
      </c>
      <c r="Q1545" s="29">
        <v>35</v>
      </c>
      <c r="S1545" s="7" t="s">
        <v>1598</v>
      </c>
      <c r="T1545" s="29">
        <v>37</v>
      </c>
      <c r="V1545" s="7" t="s">
        <v>1598</v>
      </c>
      <c r="W1545" s="29">
        <v>42</v>
      </c>
    </row>
    <row r="1546" spans="1:23" x14ac:dyDescent="0.3">
      <c r="A1546" s="7" t="s">
        <v>1599</v>
      </c>
      <c r="B1546" s="29">
        <v>33</v>
      </c>
      <c r="D1546" s="7" t="s">
        <v>1599</v>
      </c>
      <c r="E1546" s="33">
        <v>27</v>
      </c>
      <c r="G1546" s="7" t="s">
        <v>1599</v>
      </c>
      <c r="H1546" s="29">
        <v>33</v>
      </c>
      <c r="J1546" s="7" t="s">
        <v>1599</v>
      </c>
      <c r="K1546" s="29">
        <v>31</v>
      </c>
      <c r="M1546" s="7" t="s">
        <v>1599</v>
      </c>
      <c r="N1546" s="29">
        <v>30</v>
      </c>
      <c r="P1546" s="7" t="s">
        <v>1599</v>
      </c>
      <c r="Q1546" s="29">
        <v>35</v>
      </c>
      <c r="S1546" s="7" t="s">
        <v>1599</v>
      </c>
      <c r="T1546" s="29">
        <v>37</v>
      </c>
      <c r="V1546" s="7" t="s">
        <v>1599</v>
      </c>
      <c r="W1546" s="29">
        <v>41</v>
      </c>
    </row>
    <row r="1547" spans="1:23" x14ac:dyDescent="0.3">
      <c r="A1547" s="7" t="s">
        <v>1600</v>
      </c>
      <c r="B1547" s="29">
        <v>33</v>
      </c>
      <c r="D1547" s="7" t="s">
        <v>1600</v>
      </c>
      <c r="E1547" s="33">
        <v>27</v>
      </c>
      <c r="G1547" s="7" t="s">
        <v>1600</v>
      </c>
      <c r="H1547" s="29">
        <v>33</v>
      </c>
      <c r="J1547" s="7" t="s">
        <v>1600</v>
      </c>
      <c r="K1547" s="29">
        <v>31</v>
      </c>
      <c r="M1547" s="7" t="s">
        <v>1600</v>
      </c>
      <c r="N1547" s="29">
        <v>30</v>
      </c>
      <c r="P1547" s="7" t="s">
        <v>1600</v>
      </c>
      <c r="Q1547" s="29">
        <v>35</v>
      </c>
      <c r="S1547" s="7" t="s">
        <v>1600</v>
      </c>
      <c r="T1547" s="29">
        <v>37</v>
      </c>
      <c r="V1547" s="7" t="s">
        <v>1600</v>
      </c>
      <c r="W1547" s="29">
        <v>41</v>
      </c>
    </row>
    <row r="1548" spans="1:23" x14ac:dyDescent="0.3">
      <c r="A1548" s="7" t="s">
        <v>1601</v>
      </c>
      <c r="B1548" s="29">
        <v>33</v>
      </c>
      <c r="D1548" s="7" t="s">
        <v>1601</v>
      </c>
      <c r="E1548" s="33">
        <v>27</v>
      </c>
      <c r="G1548" s="7" t="s">
        <v>1601</v>
      </c>
      <c r="H1548" s="29">
        <v>33</v>
      </c>
      <c r="J1548" s="7" t="s">
        <v>1601</v>
      </c>
      <c r="K1548" s="29">
        <v>31</v>
      </c>
      <c r="M1548" s="7" t="s">
        <v>1601</v>
      </c>
      <c r="N1548" s="29">
        <v>30</v>
      </c>
      <c r="P1548" s="7" t="s">
        <v>1601</v>
      </c>
      <c r="Q1548" s="29">
        <v>35</v>
      </c>
      <c r="S1548" s="7" t="s">
        <v>1601</v>
      </c>
      <c r="T1548" s="29">
        <v>37</v>
      </c>
      <c r="V1548" s="7" t="s">
        <v>1601</v>
      </c>
      <c r="W1548" s="30">
        <v>40</v>
      </c>
    </row>
    <row r="1549" spans="1:23" x14ac:dyDescent="0.3">
      <c r="A1549" s="7" t="s">
        <v>1602</v>
      </c>
      <c r="B1549" s="29">
        <v>33</v>
      </c>
      <c r="D1549" s="7" t="s">
        <v>1602</v>
      </c>
      <c r="E1549" s="33">
        <v>27</v>
      </c>
      <c r="G1549" s="7" t="s">
        <v>1602</v>
      </c>
      <c r="H1549" s="29">
        <v>33</v>
      </c>
      <c r="J1549" s="7" t="s">
        <v>1602</v>
      </c>
      <c r="K1549" s="29">
        <v>31</v>
      </c>
      <c r="M1549" s="7" t="s">
        <v>1602</v>
      </c>
      <c r="N1549" s="29">
        <v>30</v>
      </c>
      <c r="P1549" s="7" t="s">
        <v>1602</v>
      </c>
      <c r="Q1549" s="29">
        <v>35</v>
      </c>
      <c r="S1549" s="7" t="s">
        <v>1602</v>
      </c>
      <c r="T1549" s="29">
        <v>37</v>
      </c>
      <c r="V1549" s="7" t="s">
        <v>1602</v>
      </c>
      <c r="W1549" s="30">
        <v>40</v>
      </c>
    </row>
    <row r="1550" spans="1:23" x14ac:dyDescent="0.3">
      <c r="A1550" s="7" t="s">
        <v>1603</v>
      </c>
      <c r="B1550" s="29">
        <v>33</v>
      </c>
      <c r="D1550" s="7" t="s">
        <v>1603</v>
      </c>
      <c r="E1550" s="33">
        <v>27</v>
      </c>
      <c r="G1550" s="7" t="s">
        <v>1603</v>
      </c>
      <c r="H1550" s="29">
        <v>33</v>
      </c>
      <c r="J1550" s="7" t="s">
        <v>1603</v>
      </c>
      <c r="K1550" s="29">
        <v>31</v>
      </c>
      <c r="M1550" s="7" t="s">
        <v>1603</v>
      </c>
      <c r="N1550" s="29">
        <v>30</v>
      </c>
      <c r="P1550" s="7" t="s">
        <v>1603</v>
      </c>
      <c r="Q1550" s="29">
        <v>35</v>
      </c>
      <c r="S1550" s="7" t="s">
        <v>1603</v>
      </c>
      <c r="T1550" s="29">
        <v>37</v>
      </c>
      <c r="V1550" s="7" t="s">
        <v>1603</v>
      </c>
      <c r="W1550" s="30">
        <v>40</v>
      </c>
    </row>
    <row r="1551" spans="1:23" x14ac:dyDescent="0.3">
      <c r="A1551" s="7" t="s">
        <v>1604</v>
      </c>
      <c r="B1551" s="29">
        <v>33</v>
      </c>
      <c r="D1551" s="7" t="s">
        <v>1604</v>
      </c>
      <c r="E1551" s="33">
        <v>27</v>
      </c>
      <c r="G1551" s="7" t="s">
        <v>1604</v>
      </c>
      <c r="H1551" s="29">
        <v>33</v>
      </c>
      <c r="J1551" s="7" t="s">
        <v>1604</v>
      </c>
      <c r="K1551" s="29">
        <v>31</v>
      </c>
      <c r="M1551" s="7" t="s">
        <v>1604</v>
      </c>
      <c r="N1551" s="29">
        <v>30</v>
      </c>
      <c r="P1551" s="7" t="s">
        <v>1604</v>
      </c>
      <c r="Q1551" s="29">
        <v>35</v>
      </c>
      <c r="S1551" s="7" t="s">
        <v>1604</v>
      </c>
      <c r="T1551" s="29">
        <v>37</v>
      </c>
      <c r="V1551" s="7" t="s">
        <v>1604</v>
      </c>
      <c r="W1551" s="30">
        <v>40</v>
      </c>
    </row>
    <row r="1552" spans="1:23" x14ac:dyDescent="0.3">
      <c r="A1552" s="7" t="s">
        <v>1605</v>
      </c>
      <c r="B1552" s="29">
        <v>33</v>
      </c>
      <c r="D1552" s="7" t="s">
        <v>1605</v>
      </c>
      <c r="E1552" s="33">
        <v>27</v>
      </c>
      <c r="G1552" s="7" t="s">
        <v>1605</v>
      </c>
      <c r="H1552" s="29">
        <v>33</v>
      </c>
      <c r="J1552" s="7" t="s">
        <v>1605</v>
      </c>
      <c r="K1552" s="29">
        <v>31</v>
      </c>
      <c r="M1552" s="7" t="s">
        <v>1605</v>
      </c>
      <c r="N1552" s="29">
        <v>30</v>
      </c>
      <c r="P1552" s="7" t="s">
        <v>1605</v>
      </c>
      <c r="Q1552" s="29">
        <v>35</v>
      </c>
      <c r="S1552" s="7" t="s">
        <v>1605</v>
      </c>
      <c r="T1552" s="29">
        <v>37</v>
      </c>
      <c r="V1552" s="7" t="s">
        <v>1605</v>
      </c>
      <c r="W1552" s="30">
        <v>40</v>
      </c>
    </row>
    <row r="1553" spans="1:23" x14ac:dyDescent="0.3">
      <c r="A1553" s="6" t="s">
        <v>1606</v>
      </c>
      <c r="B1553" s="29">
        <v>33</v>
      </c>
      <c r="D1553" s="7" t="s">
        <v>1606</v>
      </c>
      <c r="E1553" s="33">
        <v>27</v>
      </c>
      <c r="G1553" s="7" t="s">
        <v>1606</v>
      </c>
      <c r="H1553" s="29">
        <v>33</v>
      </c>
      <c r="J1553" s="7" t="s">
        <v>1606</v>
      </c>
      <c r="K1553" s="29">
        <v>31</v>
      </c>
      <c r="M1553" s="7" t="s">
        <v>1606</v>
      </c>
      <c r="N1553" s="29">
        <v>30</v>
      </c>
      <c r="P1553" s="7" t="s">
        <v>1606</v>
      </c>
      <c r="Q1553" s="29">
        <v>35</v>
      </c>
      <c r="S1553" s="7" t="s">
        <v>1606</v>
      </c>
      <c r="T1553" s="29">
        <v>37</v>
      </c>
      <c r="V1553" s="7" t="s">
        <v>1606</v>
      </c>
      <c r="W1553" s="30">
        <v>40</v>
      </c>
    </row>
    <row r="1554" spans="1:23" x14ac:dyDescent="0.3">
      <c r="A1554" s="7" t="s">
        <v>1607</v>
      </c>
      <c r="B1554" s="29">
        <v>32</v>
      </c>
      <c r="D1554" s="7" t="s">
        <v>1607</v>
      </c>
      <c r="E1554" s="33">
        <v>26</v>
      </c>
      <c r="G1554" s="7" t="s">
        <v>1607</v>
      </c>
      <c r="H1554" s="29">
        <v>32</v>
      </c>
      <c r="J1554" s="7" t="s">
        <v>1607</v>
      </c>
      <c r="K1554" s="29">
        <v>30</v>
      </c>
      <c r="M1554" s="7" t="s">
        <v>1607</v>
      </c>
      <c r="N1554" s="29">
        <v>29</v>
      </c>
      <c r="P1554" s="7" t="s">
        <v>1607</v>
      </c>
      <c r="Q1554" s="29">
        <v>34</v>
      </c>
      <c r="S1554" s="7" t="s">
        <v>1607</v>
      </c>
      <c r="T1554" s="29">
        <v>37</v>
      </c>
      <c r="V1554" s="7" t="s">
        <v>1607</v>
      </c>
      <c r="W1554" s="33">
        <v>39</v>
      </c>
    </row>
    <row r="1555" spans="1:23" x14ac:dyDescent="0.3">
      <c r="A1555" s="7" t="s">
        <v>1608</v>
      </c>
      <c r="B1555" s="29">
        <v>32</v>
      </c>
      <c r="D1555" s="7" t="s">
        <v>1608</v>
      </c>
      <c r="E1555" s="33">
        <v>26</v>
      </c>
      <c r="G1555" s="7" t="s">
        <v>1608</v>
      </c>
      <c r="H1555" s="29">
        <v>32</v>
      </c>
      <c r="J1555" s="7" t="s">
        <v>1608</v>
      </c>
      <c r="K1555" s="29">
        <v>30</v>
      </c>
      <c r="M1555" s="7" t="s">
        <v>1608</v>
      </c>
      <c r="N1555" s="29">
        <v>29</v>
      </c>
      <c r="P1555" s="7" t="s">
        <v>1608</v>
      </c>
      <c r="Q1555" s="29">
        <v>34</v>
      </c>
      <c r="S1555" s="7" t="s">
        <v>1608</v>
      </c>
      <c r="T1555" s="29">
        <v>37</v>
      </c>
      <c r="V1555" s="7" t="s">
        <v>1608</v>
      </c>
      <c r="W1555" s="33">
        <v>39</v>
      </c>
    </row>
    <row r="1556" spans="1:23" x14ac:dyDescent="0.3">
      <c r="A1556" s="7" t="s">
        <v>1609</v>
      </c>
      <c r="B1556" s="29">
        <v>32</v>
      </c>
      <c r="D1556" s="7" t="s">
        <v>1609</v>
      </c>
      <c r="E1556" s="33">
        <v>26</v>
      </c>
      <c r="G1556" s="7" t="s">
        <v>1609</v>
      </c>
      <c r="H1556" s="29">
        <v>32</v>
      </c>
      <c r="J1556" s="7" t="s">
        <v>1609</v>
      </c>
      <c r="K1556" s="29">
        <v>30</v>
      </c>
      <c r="M1556" s="7" t="s">
        <v>1609</v>
      </c>
      <c r="N1556" s="29">
        <v>29</v>
      </c>
      <c r="P1556" s="7" t="s">
        <v>1609</v>
      </c>
      <c r="Q1556" s="29">
        <v>34</v>
      </c>
      <c r="S1556" s="7" t="s">
        <v>1609</v>
      </c>
      <c r="T1556" s="29">
        <v>37</v>
      </c>
      <c r="V1556" s="7" t="s">
        <v>1609</v>
      </c>
      <c r="W1556" s="33">
        <v>39</v>
      </c>
    </row>
    <row r="1557" spans="1:23" x14ac:dyDescent="0.3">
      <c r="A1557" s="7" t="s">
        <v>1610</v>
      </c>
      <c r="B1557" s="29">
        <v>32</v>
      </c>
      <c r="D1557" s="7" t="s">
        <v>1610</v>
      </c>
      <c r="E1557" s="33">
        <v>26</v>
      </c>
      <c r="G1557" s="7" t="s">
        <v>1610</v>
      </c>
      <c r="H1557" s="29">
        <v>32</v>
      </c>
      <c r="J1557" s="7" t="s">
        <v>1610</v>
      </c>
      <c r="K1557" s="29">
        <v>30</v>
      </c>
      <c r="M1557" s="7" t="s">
        <v>1610</v>
      </c>
      <c r="N1557" s="29">
        <v>29</v>
      </c>
      <c r="P1557" s="7" t="s">
        <v>1610</v>
      </c>
      <c r="Q1557" s="29">
        <v>34</v>
      </c>
      <c r="S1557" s="7" t="s">
        <v>1610</v>
      </c>
      <c r="T1557" s="29">
        <v>37</v>
      </c>
      <c r="V1557" s="7" t="s">
        <v>1610</v>
      </c>
      <c r="W1557" s="33">
        <v>39</v>
      </c>
    </row>
    <row r="1558" spans="1:23" x14ac:dyDescent="0.3">
      <c r="A1558" s="7" t="s">
        <v>1611</v>
      </c>
      <c r="B1558" s="29">
        <v>32</v>
      </c>
      <c r="D1558" s="7" t="s">
        <v>1611</v>
      </c>
      <c r="E1558" s="33">
        <v>26</v>
      </c>
      <c r="G1558" s="7" t="s">
        <v>1611</v>
      </c>
      <c r="H1558" s="29">
        <v>32</v>
      </c>
      <c r="J1558" s="7" t="s">
        <v>1611</v>
      </c>
      <c r="K1558" s="29">
        <v>30</v>
      </c>
      <c r="M1558" s="7" t="s">
        <v>1611</v>
      </c>
      <c r="N1558" s="29">
        <v>29</v>
      </c>
      <c r="P1558" s="7" t="s">
        <v>1611</v>
      </c>
      <c r="Q1558" s="29">
        <v>34</v>
      </c>
      <c r="S1558" s="7" t="s">
        <v>1611</v>
      </c>
      <c r="T1558" s="29">
        <v>37</v>
      </c>
      <c r="V1558" s="7" t="s">
        <v>1611</v>
      </c>
      <c r="W1558" s="33">
        <v>39</v>
      </c>
    </row>
    <row r="1559" spans="1:23" x14ac:dyDescent="0.3">
      <c r="A1559" s="7" t="s">
        <v>1612</v>
      </c>
      <c r="B1559" s="29">
        <v>32</v>
      </c>
      <c r="D1559" s="7" t="s">
        <v>1612</v>
      </c>
      <c r="E1559" s="33">
        <v>26</v>
      </c>
      <c r="G1559" s="7" t="s">
        <v>1612</v>
      </c>
      <c r="H1559" s="29">
        <v>32</v>
      </c>
      <c r="J1559" s="7" t="s">
        <v>1612</v>
      </c>
      <c r="K1559" s="29">
        <v>30</v>
      </c>
      <c r="M1559" s="7" t="s">
        <v>1612</v>
      </c>
      <c r="N1559" s="29">
        <v>29</v>
      </c>
      <c r="P1559" s="7" t="s">
        <v>1612</v>
      </c>
      <c r="Q1559" s="29">
        <v>34</v>
      </c>
      <c r="S1559" s="7" t="s">
        <v>1612</v>
      </c>
      <c r="T1559" s="29">
        <v>37</v>
      </c>
      <c r="V1559" s="7" t="s">
        <v>1612</v>
      </c>
      <c r="W1559" s="33">
        <v>39</v>
      </c>
    </row>
    <row r="1560" spans="1:23" x14ac:dyDescent="0.3">
      <c r="A1560" s="7" t="s">
        <v>1613</v>
      </c>
      <c r="B1560" s="29">
        <v>32</v>
      </c>
      <c r="D1560" s="7" t="s">
        <v>1613</v>
      </c>
      <c r="E1560" s="33">
        <v>26</v>
      </c>
      <c r="G1560" s="7" t="s">
        <v>1613</v>
      </c>
      <c r="H1560" s="29">
        <v>32</v>
      </c>
      <c r="J1560" s="7" t="s">
        <v>1613</v>
      </c>
      <c r="K1560" s="29">
        <v>30</v>
      </c>
      <c r="M1560" s="7" t="s">
        <v>1613</v>
      </c>
      <c r="N1560" s="29">
        <v>29</v>
      </c>
      <c r="P1560" s="7" t="s">
        <v>1613</v>
      </c>
      <c r="Q1560" s="29">
        <v>34</v>
      </c>
      <c r="S1560" s="7" t="s">
        <v>1613</v>
      </c>
      <c r="T1560" s="29">
        <v>37</v>
      </c>
      <c r="V1560" s="7" t="s">
        <v>1613</v>
      </c>
      <c r="W1560" s="33">
        <v>39</v>
      </c>
    </row>
    <row r="1561" spans="1:23" x14ac:dyDescent="0.3">
      <c r="A1561" s="7" t="s">
        <v>1614</v>
      </c>
      <c r="B1561" s="29">
        <v>32</v>
      </c>
      <c r="D1561" s="7" t="s">
        <v>1614</v>
      </c>
      <c r="E1561" s="33">
        <v>26</v>
      </c>
      <c r="G1561" s="7" t="s">
        <v>1614</v>
      </c>
      <c r="H1561" s="29">
        <v>32</v>
      </c>
      <c r="J1561" s="7" t="s">
        <v>1614</v>
      </c>
      <c r="K1561" s="29">
        <v>30</v>
      </c>
      <c r="M1561" s="7" t="s">
        <v>1614</v>
      </c>
      <c r="N1561" s="29">
        <v>29</v>
      </c>
      <c r="P1561" s="7" t="s">
        <v>1614</v>
      </c>
      <c r="Q1561" s="29">
        <v>34</v>
      </c>
      <c r="S1561" s="7" t="s">
        <v>1614</v>
      </c>
      <c r="T1561" s="29">
        <v>37</v>
      </c>
      <c r="V1561" s="7" t="s">
        <v>1614</v>
      </c>
      <c r="W1561" s="33">
        <v>39</v>
      </c>
    </row>
    <row r="1562" spans="1:23" x14ac:dyDescent="0.3">
      <c r="A1562" s="7" t="s">
        <v>1615</v>
      </c>
      <c r="B1562" s="29">
        <v>32</v>
      </c>
      <c r="D1562" s="7" t="s">
        <v>1615</v>
      </c>
      <c r="E1562" s="33">
        <v>26</v>
      </c>
      <c r="G1562" s="7" t="s">
        <v>1615</v>
      </c>
      <c r="H1562" s="29">
        <v>32</v>
      </c>
      <c r="J1562" s="7" t="s">
        <v>1615</v>
      </c>
      <c r="K1562" s="29">
        <v>30</v>
      </c>
      <c r="M1562" s="7" t="s">
        <v>1615</v>
      </c>
      <c r="N1562" s="29">
        <v>29</v>
      </c>
      <c r="P1562" s="7" t="s">
        <v>1615</v>
      </c>
      <c r="Q1562" s="29">
        <v>34</v>
      </c>
      <c r="S1562" s="7" t="s">
        <v>1615</v>
      </c>
      <c r="T1562" s="29">
        <v>37</v>
      </c>
      <c r="V1562" s="7" t="s">
        <v>1615</v>
      </c>
      <c r="W1562" s="33">
        <v>39</v>
      </c>
    </row>
    <row r="1563" spans="1:23" x14ac:dyDescent="0.3">
      <c r="A1563" s="7" t="s">
        <v>1616</v>
      </c>
      <c r="B1563" s="29">
        <v>32</v>
      </c>
      <c r="D1563" s="7" t="s">
        <v>1616</v>
      </c>
      <c r="E1563" s="33">
        <v>26</v>
      </c>
      <c r="G1563" s="7" t="s">
        <v>1616</v>
      </c>
      <c r="H1563" s="29">
        <v>32</v>
      </c>
      <c r="J1563" s="7" t="s">
        <v>1616</v>
      </c>
      <c r="K1563" s="29">
        <v>30</v>
      </c>
      <c r="M1563" s="7" t="s">
        <v>1616</v>
      </c>
      <c r="N1563" s="29">
        <v>29</v>
      </c>
      <c r="P1563" s="7" t="s">
        <v>1616</v>
      </c>
      <c r="Q1563" s="29">
        <v>34</v>
      </c>
      <c r="S1563" s="7" t="s">
        <v>1616</v>
      </c>
      <c r="T1563" s="29">
        <v>37</v>
      </c>
      <c r="V1563" s="7" t="s">
        <v>1616</v>
      </c>
      <c r="W1563" s="33">
        <v>39</v>
      </c>
    </row>
    <row r="1564" spans="1:23" x14ac:dyDescent="0.3">
      <c r="A1564" s="7" t="s">
        <v>1617</v>
      </c>
      <c r="B1564" s="29">
        <v>32</v>
      </c>
      <c r="D1564" s="7" t="s">
        <v>1617</v>
      </c>
      <c r="E1564" s="33">
        <v>26</v>
      </c>
      <c r="G1564" s="7" t="s">
        <v>1617</v>
      </c>
      <c r="H1564" s="29">
        <v>32</v>
      </c>
      <c r="J1564" s="7" t="s">
        <v>1617</v>
      </c>
      <c r="K1564" s="29">
        <v>30</v>
      </c>
      <c r="M1564" s="7" t="s">
        <v>1617</v>
      </c>
      <c r="N1564" s="29">
        <v>29</v>
      </c>
      <c r="P1564" s="7" t="s">
        <v>1617</v>
      </c>
      <c r="Q1564" s="29">
        <v>34</v>
      </c>
      <c r="S1564" s="7" t="s">
        <v>1617</v>
      </c>
      <c r="T1564" s="29">
        <v>36</v>
      </c>
      <c r="V1564" s="7" t="s">
        <v>1617</v>
      </c>
      <c r="W1564" s="33">
        <v>39</v>
      </c>
    </row>
    <row r="1565" spans="1:23" x14ac:dyDescent="0.3">
      <c r="A1565" s="7" t="s">
        <v>1618</v>
      </c>
      <c r="B1565" s="29">
        <v>32</v>
      </c>
      <c r="D1565" s="7" t="s">
        <v>1618</v>
      </c>
      <c r="E1565" s="33">
        <v>26</v>
      </c>
      <c r="G1565" s="7" t="s">
        <v>1618</v>
      </c>
      <c r="H1565" s="29">
        <v>32</v>
      </c>
      <c r="J1565" s="7" t="s">
        <v>1618</v>
      </c>
      <c r="K1565" s="29">
        <v>30</v>
      </c>
      <c r="M1565" s="7" t="s">
        <v>1618</v>
      </c>
      <c r="N1565" s="29">
        <v>29</v>
      </c>
      <c r="P1565" s="7" t="s">
        <v>1618</v>
      </c>
      <c r="Q1565" s="29">
        <v>34</v>
      </c>
      <c r="S1565" s="7" t="s">
        <v>1618</v>
      </c>
      <c r="T1565" s="29">
        <v>36</v>
      </c>
      <c r="V1565" s="7" t="s">
        <v>1618</v>
      </c>
      <c r="W1565" s="33">
        <v>39</v>
      </c>
    </row>
    <row r="1566" spans="1:23" x14ac:dyDescent="0.3">
      <c r="A1566" s="7" t="s">
        <v>1619</v>
      </c>
      <c r="B1566" s="29">
        <v>32</v>
      </c>
      <c r="D1566" s="7" t="s">
        <v>1619</v>
      </c>
      <c r="E1566" s="33">
        <v>26</v>
      </c>
      <c r="G1566" s="7" t="s">
        <v>1619</v>
      </c>
      <c r="H1566" s="29">
        <v>32</v>
      </c>
      <c r="J1566" s="7" t="s">
        <v>1619</v>
      </c>
      <c r="K1566" s="29">
        <v>30</v>
      </c>
      <c r="M1566" s="7" t="s">
        <v>1619</v>
      </c>
      <c r="N1566" s="29">
        <v>29</v>
      </c>
      <c r="P1566" s="7" t="s">
        <v>1619</v>
      </c>
      <c r="Q1566" s="29">
        <v>34</v>
      </c>
      <c r="S1566" s="7" t="s">
        <v>1619</v>
      </c>
      <c r="T1566" s="29">
        <v>36</v>
      </c>
      <c r="V1566" s="7" t="s">
        <v>1619</v>
      </c>
      <c r="W1566" s="33">
        <v>39</v>
      </c>
    </row>
    <row r="1567" spans="1:23" x14ac:dyDescent="0.3">
      <c r="A1567" s="7" t="s">
        <v>1620</v>
      </c>
      <c r="B1567" s="29">
        <v>32</v>
      </c>
      <c r="D1567" s="7" t="s">
        <v>1620</v>
      </c>
      <c r="E1567" s="33">
        <v>26</v>
      </c>
      <c r="G1567" s="7" t="s">
        <v>1620</v>
      </c>
      <c r="H1567" s="29">
        <v>32</v>
      </c>
      <c r="J1567" s="7" t="s">
        <v>1620</v>
      </c>
      <c r="K1567" s="29">
        <v>30</v>
      </c>
      <c r="M1567" s="7" t="s">
        <v>1620</v>
      </c>
      <c r="N1567" s="29">
        <v>29</v>
      </c>
      <c r="P1567" s="7" t="s">
        <v>1620</v>
      </c>
      <c r="Q1567" s="29">
        <v>34</v>
      </c>
      <c r="S1567" s="7" t="s">
        <v>1620</v>
      </c>
      <c r="T1567" s="29">
        <v>36</v>
      </c>
      <c r="V1567" s="7" t="s">
        <v>1620</v>
      </c>
      <c r="W1567" s="33">
        <v>39</v>
      </c>
    </row>
    <row r="1568" spans="1:23" x14ac:dyDescent="0.3">
      <c r="A1568" s="7" t="s">
        <v>1621</v>
      </c>
      <c r="B1568" s="29">
        <v>32</v>
      </c>
      <c r="D1568" s="7" t="s">
        <v>1621</v>
      </c>
      <c r="E1568" s="33">
        <v>26</v>
      </c>
      <c r="G1568" s="7" t="s">
        <v>1621</v>
      </c>
      <c r="H1568" s="29">
        <v>32</v>
      </c>
      <c r="J1568" s="7" t="s">
        <v>1621</v>
      </c>
      <c r="K1568" s="29">
        <v>30</v>
      </c>
      <c r="M1568" s="7" t="s">
        <v>1621</v>
      </c>
      <c r="N1568" s="29">
        <v>29</v>
      </c>
      <c r="P1568" s="7" t="s">
        <v>1621</v>
      </c>
      <c r="Q1568" s="29">
        <v>34</v>
      </c>
      <c r="S1568" s="7" t="s">
        <v>1621</v>
      </c>
      <c r="T1568" s="29">
        <v>36</v>
      </c>
      <c r="V1568" s="7" t="s">
        <v>1621</v>
      </c>
      <c r="W1568" s="33">
        <v>39</v>
      </c>
    </row>
    <row r="1569" spans="1:23" x14ac:dyDescent="0.3">
      <c r="A1569" s="7" t="s">
        <v>1622</v>
      </c>
      <c r="B1569" s="29">
        <v>32</v>
      </c>
      <c r="D1569" s="7" t="s">
        <v>1622</v>
      </c>
      <c r="E1569" s="33">
        <v>26</v>
      </c>
      <c r="G1569" s="7" t="s">
        <v>1622</v>
      </c>
      <c r="H1569" s="29">
        <v>32</v>
      </c>
      <c r="J1569" s="7" t="s">
        <v>1622</v>
      </c>
      <c r="K1569" s="29">
        <v>30</v>
      </c>
      <c r="M1569" s="7" t="s">
        <v>1622</v>
      </c>
      <c r="N1569" s="29">
        <v>29</v>
      </c>
      <c r="P1569" s="7" t="s">
        <v>1622</v>
      </c>
      <c r="Q1569" s="29">
        <v>34</v>
      </c>
      <c r="S1569" s="7" t="s">
        <v>1622</v>
      </c>
      <c r="T1569" s="29">
        <v>36</v>
      </c>
      <c r="V1569" s="7" t="s">
        <v>1622</v>
      </c>
      <c r="W1569" s="33">
        <v>39</v>
      </c>
    </row>
    <row r="1570" spans="1:23" x14ac:dyDescent="0.3">
      <c r="A1570" s="7" t="s">
        <v>1623</v>
      </c>
      <c r="B1570" s="29">
        <v>32</v>
      </c>
      <c r="D1570" s="7" t="s">
        <v>1623</v>
      </c>
      <c r="E1570" s="33">
        <v>26</v>
      </c>
      <c r="G1570" s="7" t="s">
        <v>1623</v>
      </c>
      <c r="H1570" s="29">
        <v>32</v>
      </c>
      <c r="J1570" s="7" t="s">
        <v>1623</v>
      </c>
      <c r="K1570" s="29">
        <v>30</v>
      </c>
      <c r="M1570" s="7" t="s">
        <v>1623</v>
      </c>
      <c r="N1570" s="29">
        <v>29</v>
      </c>
      <c r="P1570" s="7" t="s">
        <v>1623</v>
      </c>
      <c r="Q1570" s="29">
        <v>34</v>
      </c>
      <c r="S1570" s="7" t="s">
        <v>1623</v>
      </c>
      <c r="T1570" s="29">
        <v>36</v>
      </c>
      <c r="V1570" s="7" t="s">
        <v>1623</v>
      </c>
      <c r="W1570" s="33">
        <v>39</v>
      </c>
    </row>
    <row r="1571" spans="1:23" x14ac:dyDescent="0.3">
      <c r="A1571" s="7" t="s">
        <v>1624</v>
      </c>
      <c r="B1571" s="29">
        <v>32</v>
      </c>
      <c r="D1571" s="7" t="s">
        <v>1624</v>
      </c>
      <c r="E1571" s="33">
        <v>26</v>
      </c>
      <c r="G1571" s="7" t="s">
        <v>1624</v>
      </c>
      <c r="H1571" s="29">
        <v>32</v>
      </c>
      <c r="J1571" s="7" t="s">
        <v>1624</v>
      </c>
      <c r="K1571" s="29">
        <v>30</v>
      </c>
      <c r="M1571" s="7" t="s">
        <v>1624</v>
      </c>
      <c r="N1571" s="29">
        <v>29</v>
      </c>
      <c r="P1571" s="7" t="s">
        <v>1624</v>
      </c>
      <c r="Q1571" s="29">
        <v>34</v>
      </c>
      <c r="S1571" s="7" t="s">
        <v>1624</v>
      </c>
      <c r="T1571" s="29">
        <v>36</v>
      </c>
      <c r="V1571" s="7" t="s">
        <v>1624</v>
      </c>
      <c r="W1571" s="33">
        <v>39</v>
      </c>
    </row>
    <row r="1572" spans="1:23" x14ac:dyDescent="0.3">
      <c r="A1572" s="7" t="s">
        <v>1625</v>
      </c>
      <c r="B1572" s="29">
        <v>32</v>
      </c>
      <c r="D1572" s="7" t="s">
        <v>1625</v>
      </c>
      <c r="E1572" s="33">
        <v>26</v>
      </c>
      <c r="G1572" s="7" t="s">
        <v>1625</v>
      </c>
      <c r="H1572" s="29">
        <v>32</v>
      </c>
      <c r="J1572" s="7" t="s">
        <v>1625</v>
      </c>
      <c r="K1572" s="29">
        <v>30</v>
      </c>
      <c r="M1572" s="7" t="s">
        <v>1625</v>
      </c>
      <c r="N1572" s="29">
        <v>29</v>
      </c>
      <c r="P1572" s="7" t="s">
        <v>1625</v>
      </c>
      <c r="Q1572" s="29">
        <v>34</v>
      </c>
      <c r="S1572" s="7" t="s">
        <v>1625</v>
      </c>
      <c r="T1572" s="29">
        <v>36</v>
      </c>
      <c r="V1572" s="7" t="s">
        <v>1625</v>
      </c>
      <c r="W1572" s="33">
        <v>39</v>
      </c>
    </row>
    <row r="1573" spans="1:23" x14ac:dyDescent="0.3">
      <c r="A1573" s="6" t="s">
        <v>1626</v>
      </c>
      <c r="B1573" s="29">
        <v>32</v>
      </c>
      <c r="D1573" s="7" t="s">
        <v>1626</v>
      </c>
      <c r="E1573" s="33">
        <v>26</v>
      </c>
      <c r="G1573" s="7" t="s">
        <v>1626</v>
      </c>
      <c r="H1573" s="29">
        <v>32</v>
      </c>
      <c r="J1573" s="7" t="s">
        <v>1626</v>
      </c>
      <c r="K1573" s="29">
        <v>30</v>
      </c>
      <c r="M1573" s="7" t="s">
        <v>1626</v>
      </c>
      <c r="N1573" s="29">
        <v>29</v>
      </c>
      <c r="P1573" s="7" t="s">
        <v>1626</v>
      </c>
      <c r="Q1573" s="29">
        <v>34</v>
      </c>
      <c r="S1573" s="7" t="s">
        <v>1626</v>
      </c>
      <c r="T1573" s="29">
        <v>36</v>
      </c>
      <c r="V1573" s="7" t="s">
        <v>1626</v>
      </c>
      <c r="W1573" s="33">
        <v>39</v>
      </c>
    </row>
    <row r="1574" spans="1:23" x14ac:dyDescent="0.3">
      <c r="A1574" s="7" t="s">
        <v>1627</v>
      </c>
      <c r="B1574" s="29">
        <v>31</v>
      </c>
      <c r="D1574" s="7" t="s">
        <v>1627</v>
      </c>
      <c r="E1574" s="33">
        <v>26</v>
      </c>
      <c r="G1574" s="7" t="s">
        <v>1627</v>
      </c>
      <c r="H1574" s="29">
        <v>31</v>
      </c>
      <c r="J1574" s="7" t="s">
        <v>1627</v>
      </c>
      <c r="K1574" s="29">
        <v>29</v>
      </c>
      <c r="M1574" s="7" t="s">
        <v>1627</v>
      </c>
      <c r="N1574" s="29">
        <v>28</v>
      </c>
      <c r="P1574" s="7" t="s">
        <v>1627</v>
      </c>
      <c r="Q1574" s="29">
        <v>33</v>
      </c>
      <c r="S1574" s="7" t="s">
        <v>1627</v>
      </c>
      <c r="T1574" s="29">
        <v>36</v>
      </c>
      <c r="V1574" s="7" t="s">
        <v>1627</v>
      </c>
      <c r="W1574" s="29">
        <v>38</v>
      </c>
    </row>
    <row r="1575" spans="1:23" x14ac:dyDescent="0.3">
      <c r="A1575" s="7" t="s">
        <v>1628</v>
      </c>
      <c r="B1575" s="29">
        <v>31</v>
      </c>
      <c r="D1575" s="7" t="s">
        <v>1628</v>
      </c>
      <c r="E1575" s="33">
        <v>26</v>
      </c>
      <c r="G1575" s="7" t="s">
        <v>1628</v>
      </c>
      <c r="H1575" s="29">
        <v>31</v>
      </c>
      <c r="J1575" s="7" t="s">
        <v>1628</v>
      </c>
      <c r="K1575" s="29">
        <v>29</v>
      </c>
      <c r="M1575" s="7" t="s">
        <v>1628</v>
      </c>
      <c r="N1575" s="29">
        <v>28</v>
      </c>
      <c r="P1575" s="7" t="s">
        <v>1628</v>
      </c>
      <c r="Q1575" s="29">
        <v>33</v>
      </c>
      <c r="S1575" s="7" t="s">
        <v>1628</v>
      </c>
      <c r="T1575" s="29">
        <v>36</v>
      </c>
      <c r="V1575" s="7" t="s">
        <v>1628</v>
      </c>
      <c r="W1575" s="29">
        <v>38</v>
      </c>
    </row>
    <row r="1576" spans="1:23" x14ac:dyDescent="0.3">
      <c r="A1576" s="7" t="s">
        <v>1629</v>
      </c>
      <c r="B1576" s="29">
        <v>31</v>
      </c>
      <c r="D1576" s="7" t="s">
        <v>1629</v>
      </c>
      <c r="E1576" s="33">
        <v>26</v>
      </c>
      <c r="G1576" s="7" t="s">
        <v>1629</v>
      </c>
      <c r="H1576" s="29">
        <v>31</v>
      </c>
      <c r="J1576" s="7" t="s">
        <v>1629</v>
      </c>
      <c r="K1576" s="29">
        <v>29</v>
      </c>
      <c r="M1576" s="7" t="s">
        <v>1629</v>
      </c>
      <c r="N1576" s="29">
        <v>28</v>
      </c>
      <c r="P1576" s="7" t="s">
        <v>1629</v>
      </c>
      <c r="Q1576" s="29">
        <v>33</v>
      </c>
      <c r="S1576" s="7" t="s">
        <v>1629</v>
      </c>
      <c r="T1576" s="29">
        <v>36</v>
      </c>
      <c r="V1576" s="7" t="s">
        <v>1629</v>
      </c>
      <c r="W1576" s="29">
        <v>38</v>
      </c>
    </row>
    <row r="1577" spans="1:23" x14ac:dyDescent="0.3">
      <c r="A1577" s="7" t="s">
        <v>1630</v>
      </c>
      <c r="B1577" s="29">
        <v>31</v>
      </c>
      <c r="D1577" s="7" t="s">
        <v>1630</v>
      </c>
      <c r="E1577" s="33">
        <v>26</v>
      </c>
      <c r="G1577" s="7" t="s">
        <v>1630</v>
      </c>
      <c r="H1577" s="29">
        <v>31</v>
      </c>
      <c r="J1577" s="7" t="s">
        <v>1630</v>
      </c>
      <c r="K1577" s="29">
        <v>29</v>
      </c>
      <c r="M1577" s="7" t="s">
        <v>1630</v>
      </c>
      <c r="N1577" s="29">
        <v>28</v>
      </c>
      <c r="P1577" s="7" t="s">
        <v>1630</v>
      </c>
      <c r="Q1577" s="29">
        <v>33</v>
      </c>
      <c r="S1577" s="7" t="s">
        <v>1630</v>
      </c>
      <c r="T1577" s="29">
        <v>36</v>
      </c>
      <c r="V1577" s="7" t="s">
        <v>1630</v>
      </c>
      <c r="W1577" s="29">
        <v>38</v>
      </c>
    </row>
    <row r="1578" spans="1:23" x14ac:dyDescent="0.3">
      <c r="A1578" s="7" t="s">
        <v>1631</v>
      </c>
      <c r="B1578" s="29">
        <v>31</v>
      </c>
      <c r="D1578" s="7" t="s">
        <v>1631</v>
      </c>
      <c r="E1578" s="33">
        <v>26</v>
      </c>
      <c r="G1578" s="7" t="s">
        <v>1631</v>
      </c>
      <c r="H1578" s="29">
        <v>31</v>
      </c>
      <c r="J1578" s="7" t="s">
        <v>1631</v>
      </c>
      <c r="K1578" s="29">
        <v>29</v>
      </c>
      <c r="M1578" s="7" t="s">
        <v>1631</v>
      </c>
      <c r="N1578" s="29">
        <v>28</v>
      </c>
      <c r="P1578" s="7" t="s">
        <v>1631</v>
      </c>
      <c r="Q1578" s="29">
        <v>33</v>
      </c>
      <c r="S1578" s="7" t="s">
        <v>1631</v>
      </c>
      <c r="T1578" s="29">
        <v>36</v>
      </c>
      <c r="V1578" s="7" t="s">
        <v>1631</v>
      </c>
      <c r="W1578" s="29">
        <v>38</v>
      </c>
    </row>
    <row r="1579" spans="1:23" x14ac:dyDescent="0.3">
      <c r="A1579" s="7" t="s">
        <v>1632</v>
      </c>
      <c r="B1579" s="29">
        <v>31</v>
      </c>
      <c r="D1579" s="7" t="s">
        <v>1632</v>
      </c>
      <c r="E1579" s="33">
        <v>26</v>
      </c>
      <c r="G1579" s="7" t="s">
        <v>1632</v>
      </c>
      <c r="H1579" s="29">
        <v>31</v>
      </c>
      <c r="J1579" s="7" t="s">
        <v>1632</v>
      </c>
      <c r="K1579" s="29">
        <v>29</v>
      </c>
      <c r="M1579" s="7" t="s">
        <v>1632</v>
      </c>
      <c r="N1579" s="29">
        <v>28</v>
      </c>
      <c r="P1579" s="7" t="s">
        <v>1632</v>
      </c>
      <c r="Q1579" s="29">
        <v>33</v>
      </c>
      <c r="S1579" s="7" t="s">
        <v>1632</v>
      </c>
      <c r="T1579" s="29">
        <v>36</v>
      </c>
      <c r="V1579" s="7" t="s">
        <v>1632</v>
      </c>
      <c r="W1579" s="29">
        <v>38</v>
      </c>
    </row>
    <row r="1580" spans="1:23" x14ac:dyDescent="0.3">
      <c r="A1580" s="7" t="s">
        <v>1633</v>
      </c>
      <c r="B1580" s="29">
        <v>31</v>
      </c>
      <c r="D1580" s="7" t="s">
        <v>1633</v>
      </c>
      <c r="E1580" s="33">
        <v>26</v>
      </c>
      <c r="G1580" s="7" t="s">
        <v>1633</v>
      </c>
      <c r="H1580" s="29">
        <v>31</v>
      </c>
      <c r="J1580" s="7" t="s">
        <v>1633</v>
      </c>
      <c r="K1580" s="29">
        <v>29</v>
      </c>
      <c r="M1580" s="7" t="s">
        <v>1633</v>
      </c>
      <c r="N1580" s="29">
        <v>28</v>
      </c>
      <c r="P1580" s="7" t="s">
        <v>1633</v>
      </c>
      <c r="Q1580" s="29">
        <v>33</v>
      </c>
      <c r="S1580" s="7" t="s">
        <v>1633</v>
      </c>
      <c r="T1580" s="29">
        <v>36</v>
      </c>
      <c r="V1580" s="7" t="s">
        <v>1633</v>
      </c>
      <c r="W1580" s="29">
        <v>38</v>
      </c>
    </row>
    <row r="1581" spans="1:23" x14ac:dyDescent="0.3">
      <c r="A1581" s="7" t="s">
        <v>1634</v>
      </c>
      <c r="B1581" s="29">
        <v>31</v>
      </c>
      <c r="D1581" s="7" t="s">
        <v>1634</v>
      </c>
      <c r="E1581" s="33">
        <v>26</v>
      </c>
      <c r="G1581" s="7" t="s">
        <v>1634</v>
      </c>
      <c r="H1581" s="29">
        <v>31</v>
      </c>
      <c r="J1581" s="7" t="s">
        <v>1634</v>
      </c>
      <c r="K1581" s="29">
        <v>29</v>
      </c>
      <c r="M1581" s="7" t="s">
        <v>1634</v>
      </c>
      <c r="N1581" s="29">
        <v>28</v>
      </c>
      <c r="P1581" s="7" t="s">
        <v>1634</v>
      </c>
      <c r="Q1581" s="29">
        <v>33</v>
      </c>
      <c r="S1581" s="7" t="s">
        <v>1634</v>
      </c>
      <c r="T1581" s="29">
        <v>36</v>
      </c>
      <c r="V1581" s="7" t="s">
        <v>1634</v>
      </c>
      <c r="W1581" s="29">
        <v>38</v>
      </c>
    </row>
    <row r="1582" spans="1:23" x14ac:dyDescent="0.3">
      <c r="A1582" s="7" t="s">
        <v>1635</v>
      </c>
      <c r="B1582" s="29">
        <v>31</v>
      </c>
      <c r="D1582" s="7" t="s">
        <v>1635</v>
      </c>
      <c r="E1582" s="33">
        <v>26</v>
      </c>
      <c r="G1582" s="7" t="s">
        <v>1635</v>
      </c>
      <c r="H1582" s="29">
        <v>31</v>
      </c>
      <c r="J1582" s="7" t="s">
        <v>1635</v>
      </c>
      <c r="K1582" s="29">
        <v>29</v>
      </c>
      <c r="M1582" s="7" t="s">
        <v>1635</v>
      </c>
      <c r="N1582" s="29">
        <v>28</v>
      </c>
      <c r="P1582" s="7" t="s">
        <v>1635</v>
      </c>
      <c r="Q1582" s="29">
        <v>33</v>
      </c>
      <c r="S1582" s="7" t="s">
        <v>1635</v>
      </c>
      <c r="T1582" s="29">
        <v>36</v>
      </c>
      <c r="V1582" s="7" t="s">
        <v>1635</v>
      </c>
      <c r="W1582" s="29">
        <v>38</v>
      </c>
    </row>
    <row r="1583" spans="1:23" x14ac:dyDescent="0.3">
      <c r="A1583" s="7" t="s">
        <v>1636</v>
      </c>
      <c r="B1583" s="29">
        <v>31</v>
      </c>
      <c r="D1583" s="7" t="s">
        <v>1636</v>
      </c>
      <c r="E1583" s="33">
        <v>26</v>
      </c>
      <c r="G1583" s="7" t="s">
        <v>1636</v>
      </c>
      <c r="H1583" s="29">
        <v>31</v>
      </c>
      <c r="J1583" s="7" t="s">
        <v>1636</v>
      </c>
      <c r="K1583" s="29">
        <v>29</v>
      </c>
      <c r="M1583" s="7" t="s">
        <v>1636</v>
      </c>
      <c r="N1583" s="29">
        <v>28</v>
      </c>
      <c r="P1583" s="7" t="s">
        <v>1636</v>
      </c>
      <c r="Q1583" s="29">
        <v>33</v>
      </c>
      <c r="S1583" s="7" t="s">
        <v>1636</v>
      </c>
      <c r="T1583" s="29">
        <v>36</v>
      </c>
      <c r="V1583" s="7" t="s">
        <v>1636</v>
      </c>
      <c r="W1583" s="29">
        <v>38</v>
      </c>
    </row>
    <row r="1584" spans="1:23" x14ac:dyDescent="0.3">
      <c r="A1584" s="7" t="s">
        <v>1637</v>
      </c>
      <c r="B1584" s="29">
        <v>31</v>
      </c>
      <c r="D1584" s="7" t="s">
        <v>1637</v>
      </c>
      <c r="E1584" s="33">
        <v>26</v>
      </c>
      <c r="G1584" s="7" t="s">
        <v>1637</v>
      </c>
      <c r="H1584" s="29">
        <v>31</v>
      </c>
      <c r="J1584" s="7" t="s">
        <v>1637</v>
      </c>
      <c r="K1584" s="29">
        <v>29</v>
      </c>
      <c r="M1584" s="7" t="s">
        <v>1637</v>
      </c>
      <c r="N1584" s="29">
        <v>28</v>
      </c>
      <c r="P1584" s="7" t="s">
        <v>1637</v>
      </c>
      <c r="Q1584" s="29">
        <v>33</v>
      </c>
      <c r="S1584" s="7" t="s">
        <v>1637</v>
      </c>
      <c r="T1584" s="29">
        <v>35</v>
      </c>
      <c r="V1584" s="7" t="s">
        <v>1637</v>
      </c>
      <c r="W1584" s="29">
        <v>38</v>
      </c>
    </row>
    <row r="1585" spans="1:23" x14ac:dyDescent="0.3">
      <c r="A1585" s="7" t="s">
        <v>1638</v>
      </c>
      <c r="B1585" s="29">
        <v>31</v>
      </c>
      <c r="D1585" s="7" t="s">
        <v>1638</v>
      </c>
      <c r="E1585" s="33">
        <v>26</v>
      </c>
      <c r="G1585" s="7" t="s">
        <v>1638</v>
      </c>
      <c r="H1585" s="29">
        <v>31</v>
      </c>
      <c r="J1585" s="7" t="s">
        <v>1638</v>
      </c>
      <c r="K1585" s="29">
        <v>29</v>
      </c>
      <c r="M1585" s="7" t="s">
        <v>1638</v>
      </c>
      <c r="N1585" s="29">
        <v>28</v>
      </c>
      <c r="P1585" s="7" t="s">
        <v>1638</v>
      </c>
      <c r="Q1585" s="29">
        <v>33</v>
      </c>
      <c r="S1585" s="7" t="s">
        <v>1638</v>
      </c>
      <c r="T1585" s="29">
        <v>35</v>
      </c>
      <c r="V1585" s="7" t="s">
        <v>1638</v>
      </c>
      <c r="W1585" s="29">
        <v>38</v>
      </c>
    </row>
    <row r="1586" spans="1:23" x14ac:dyDescent="0.3">
      <c r="A1586" s="7" t="s">
        <v>1639</v>
      </c>
      <c r="B1586" s="29">
        <v>31</v>
      </c>
      <c r="D1586" s="7" t="s">
        <v>1639</v>
      </c>
      <c r="E1586" s="33">
        <v>26</v>
      </c>
      <c r="G1586" s="7" t="s">
        <v>1639</v>
      </c>
      <c r="H1586" s="29">
        <v>31</v>
      </c>
      <c r="J1586" s="7" t="s">
        <v>1639</v>
      </c>
      <c r="K1586" s="29">
        <v>29</v>
      </c>
      <c r="M1586" s="7" t="s">
        <v>1639</v>
      </c>
      <c r="N1586" s="29">
        <v>28</v>
      </c>
      <c r="P1586" s="7" t="s">
        <v>1639</v>
      </c>
      <c r="Q1586" s="29">
        <v>33</v>
      </c>
      <c r="S1586" s="7" t="s">
        <v>1639</v>
      </c>
      <c r="T1586" s="29">
        <v>35</v>
      </c>
      <c r="V1586" s="7" t="s">
        <v>1639</v>
      </c>
      <c r="W1586" s="29">
        <v>38</v>
      </c>
    </row>
    <row r="1587" spans="1:23" x14ac:dyDescent="0.3">
      <c r="A1587" s="7" t="s">
        <v>1640</v>
      </c>
      <c r="B1587" s="29">
        <v>31</v>
      </c>
      <c r="D1587" s="7" t="s">
        <v>1640</v>
      </c>
      <c r="E1587" s="33">
        <v>26</v>
      </c>
      <c r="G1587" s="7" t="s">
        <v>1640</v>
      </c>
      <c r="H1587" s="29">
        <v>31</v>
      </c>
      <c r="J1587" s="7" t="s">
        <v>1640</v>
      </c>
      <c r="K1587" s="29">
        <v>29</v>
      </c>
      <c r="M1587" s="7" t="s">
        <v>1640</v>
      </c>
      <c r="N1587" s="29">
        <v>28</v>
      </c>
      <c r="P1587" s="7" t="s">
        <v>1640</v>
      </c>
      <c r="Q1587" s="29">
        <v>33</v>
      </c>
      <c r="S1587" s="7" t="s">
        <v>1640</v>
      </c>
      <c r="T1587" s="29">
        <v>35</v>
      </c>
      <c r="V1587" s="7" t="s">
        <v>1640</v>
      </c>
      <c r="W1587" s="29">
        <v>38</v>
      </c>
    </row>
    <row r="1588" spans="1:23" x14ac:dyDescent="0.3">
      <c r="A1588" s="7" t="s">
        <v>1641</v>
      </c>
      <c r="B1588" s="29">
        <v>31</v>
      </c>
      <c r="D1588" s="7" t="s">
        <v>1641</v>
      </c>
      <c r="E1588" s="33">
        <v>26</v>
      </c>
      <c r="G1588" s="7" t="s">
        <v>1641</v>
      </c>
      <c r="H1588" s="29">
        <v>31</v>
      </c>
      <c r="J1588" s="7" t="s">
        <v>1641</v>
      </c>
      <c r="K1588" s="29">
        <v>29</v>
      </c>
      <c r="M1588" s="7" t="s">
        <v>1641</v>
      </c>
      <c r="N1588" s="29">
        <v>28</v>
      </c>
      <c r="P1588" s="7" t="s">
        <v>1641</v>
      </c>
      <c r="Q1588" s="29">
        <v>33</v>
      </c>
      <c r="S1588" s="7" t="s">
        <v>1641</v>
      </c>
      <c r="T1588" s="29">
        <v>35</v>
      </c>
      <c r="V1588" s="7" t="s">
        <v>1641</v>
      </c>
      <c r="W1588" s="29">
        <v>38</v>
      </c>
    </row>
    <row r="1589" spans="1:23" x14ac:dyDescent="0.3">
      <c r="A1589" s="7" t="s">
        <v>1642</v>
      </c>
      <c r="B1589" s="29">
        <v>31</v>
      </c>
      <c r="D1589" s="7" t="s">
        <v>1642</v>
      </c>
      <c r="E1589" s="33">
        <v>26</v>
      </c>
      <c r="G1589" s="7" t="s">
        <v>1642</v>
      </c>
      <c r="H1589" s="29">
        <v>31</v>
      </c>
      <c r="J1589" s="7" t="s">
        <v>1642</v>
      </c>
      <c r="K1589" s="29">
        <v>29</v>
      </c>
      <c r="M1589" s="7" t="s">
        <v>1642</v>
      </c>
      <c r="N1589" s="29">
        <v>28</v>
      </c>
      <c r="P1589" s="7" t="s">
        <v>1642</v>
      </c>
      <c r="Q1589" s="29">
        <v>33</v>
      </c>
      <c r="S1589" s="7" t="s">
        <v>1642</v>
      </c>
      <c r="T1589" s="29">
        <v>35</v>
      </c>
      <c r="V1589" s="7" t="s">
        <v>1642</v>
      </c>
      <c r="W1589" s="29">
        <v>38</v>
      </c>
    </row>
    <row r="1590" spans="1:23" x14ac:dyDescent="0.3">
      <c r="A1590" s="7" t="s">
        <v>1643</v>
      </c>
      <c r="B1590" s="29">
        <v>31</v>
      </c>
      <c r="D1590" s="7" t="s">
        <v>1643</v>
      </c>
      <c r="E1590" s="33">
        <v>26</v>
      </c>
      <c r="G1590" s="7" t="s">
        <v>1643</v>
      </c>
      <c r="H1590" s="29">
        <v>31</v>
      </c>
      <c r="J1590" s="7" t="s">
        <v>1643</v>
      </c>
      <c r="K1590" s="29">
        <v>29</v>
      </c>
      <c r="M1590" s="7" t="s">
        <v>1643</v>
      </c>
      <c r="N1590" s="29">
        <v>28</v>
      </c>
      <c r="P1590" s="7" t="s">
        <v>1643</v>
      </c>
      <c r="Q1590" s="29">
        <v>33</v>
      </c>
      <c r="S1590" s="7" t="s">
        <v>1643</v>
      </c>
      <c r="T1590" s="29">
        <v>35</v>
      </c>
      <c r="V1590" s="7" t="s">
        <v>1643</v>
      </c>
      <c r="W1590" s="29">
        <v>38</v>
      </c>
    </row>
    <row r="1591" spans="1:23" x14ac:dyDescent="0.3">
      <c r="A1591" s="7" t="s">
        <v>1644</v>
      </c>
      <c r="B1591" s="29">
        <v>31</v>
      </c>
      <c r="D1591" s="7" t="s">
        <v>1644</v>
      </c>
      <c r="E1591" s="33">
        <v>26</v>
      </c>
      <c r="G1591" s="7" t="s">
        <v>1644</v>
      </c>
      <c r="H1591" s="29">
        <v>31</v>
      </c>
      <c r="J1591" s="7" t="s">
        <v>1644</v>
      </c>
      <c r="K1591" s="29">
        <v>29</v>
      </c>
      <c r="M1591" s="7" t="s">
        <v>1644</v>
      </c>
      <c r="N1591" s="29">
        <v>28</v>
      </c>
      <c r="P1591" s="7" t="s">
        <v>1644</v>
      </c>
      <c r="Q1591" s="29">
        <v>33</v>
      </c>
      <c r="S1591" s="7" t="s">
        <v>1644</v>
      </c>
      <c r="T1591" s="29">
        <v>35</v>
      </c>
      <c r="V1591" s="7" t="s">
        <v>1644</v>
      </c>
      <c r="W1591" s="29">
        <v>38</v>
      </c>
    </row>
    <row r="1592" spans="1:23" x14ac:dyDescent="0.3">
      <c r="A1592" s="7" t="s">
        <v>1645</v>
      </c>
      <c r="B1592" s="29">
        <v>31</v>
      </c>
      <c r="D1592" s="7" t="s">
        <v>1645</v>
      </c>
      <c r="E1592" s="33">
        <v>26</v>
      </c>
      <c r="G1592" s="7" t="s">
        <v>1645</v>
      </c>
      <c r="H1592" s="29">
        <v>31</v>
      </c>
      <c r="J1592" s="7" t="s">
        <v>1645</v>
      </c>
      <c r="K1592" s="29">
        <v>29</v>
      </c>
      <c r="M1592" s="7" t="s">
        <v>1645</v>
      </c>
      <c r="N1592" s="29">
        <v>28</v>
      </c>
      <c r="P1592" s="7" t="s">
        <v>1645</v>
      </c>
      <c r="Q1592" s="29">
        <v>33</v>
      </c>
      <c r="S1592" s="7" t="s">
        <v>1645</v>
      </c>
      <c r="T1592" s="29">
        <v>35</v>
      </c>
      <c r="V1592" s="7" t="s">
        <v>1645</v>
      </c>
      <c r="W1592" s="29">
        <v>38</v>
      </c>
    </row>
    <row r="1593" spans="1:23" x14ac:dyDescent="0.3">
      <c r="A1593" s="6" t="s">
        <v>1646</v>
      </c>
      <c r="B1593" s="29">
        <v>31</v>
      </c>
      <c r="D1593" s="7" t="s">
        <v>1646</v>
      </c>
      <c r="E1593" s="33">
        <v>26</v>
      </c>
      <c r="G1593" s="7" t="s">
        <v>1646</v>
      </c>
      <c r="H1593" s="29">
        <v>31</v>
      </c>
      <c r="J1593" s="7" t="s">
        <v>1646</v>
      </c>
      <c r="K1593" s="29">
        <v>29</v>
      </c>
      <c r="M1593" s="7" t="s">
        <v>1646</v>
      </c>
      <c r="N1593" s="29">
        <v>28</v>
      </c>
      <c r="P1593" s="7" t="s">
        <v>1646</v>
      </c>
      <c r="Q1593" s="29">
        <v>33</v>
      </c>
      <c r="S1593" s="7" t="s">
        <v>1646</v>
      </c>
      <c r="T1593" s="29">
        <v>35</v>
      </c>
      <c r="V1593" s="7" t="s">
        <v>1646</v>
      </c>
      <c r="W1593" s="29">
        <v>38</v>
      </c>
    </row>
    <row r="1594" spans="1:23" x14ac:dyDescent="0.3">
      <c r="A1594" s="7" t="s">
        <v>1647</v>
      </c>
      <c r="B1594" s="29">
        <v>30</v>
      </c>
      <c r="D1594" s="7" t="s">
        <v>1647</v>
      </c>
      <c r="E1594" s="33">
        <v>26</v>
      </c>
      <c r="G1594" s="7" t="s">
        <v>1647</v>
      </c>
      <c r="H1594" s="29">
        <v>30</v>
      </c>
      <c r="J1594" s="7" t="s">
        <v>1647</v>
      </c>
      <c r="K1594" s="29">
        <v>28</v>
      </c>
      <c r="M1594" s="7" t="s">
        <v>1647</v>
      </c>
      <c r="N1594" s="29">
        <v>27</v>
      </c>
      <c r="P1594" s="7" t="s">
        <v>1647</v>
      </c>
      <c r="Q1594" s="29">
        <v>32</v>
      </c>
      <c r="S1594" s="7" t="s">
        <v>1647</v>
      </c>
      <c r="T1594" s="29">
        <v>35</v>
      </c>
      <c r="V1594" s="7" t="s">
        <v>1647</v>
      </c>
      <c r="W1594" s="29">
        <v>37</v>
      </c>
    </row>
    <row r="1595" spans="1:23" x14ac:dyDescent="0.3">
      <c r="A1595" s="7" t="s">
        <v>1648</v>
      </c>
      <c r="B1595" s="29">
        <v>30</v>
      </c>
      <c r="D1595" s="7" t="s">
        <v>1648</v>
      </c>
      <c r="E1595" s="33">
        <v>26</v>
      </c>
      <c r="G1595" s="7" t="s">
        <v>1648</v>
      </c>
      <c r="H1595" s="29">
        <v>30</v>
      </c>
      <c r="J1595" s="7" t="s">
        <v>1648</v>
      </c>
      <c r="K1595" s="29">
        <v>28</v>
      </c>
      <c r="M1595" s="7" t="s">
        <v>1648</v>
      </c>
      <c r="N1595" s="29">
        <v>27</v>
      </c>
      <c r="P1595" s="7" t="s">
        <v>1648</v>
      </c>
      <c r="Q1595" s="29">
        <v>32</v>
      </c>
      <c r="S1595" s="7" t="s">
        <v>1648</v>
      </c>
      <c r="T1595" s="29">
        <v>35</v>
      </c>
      <c r="V1595" s="7" t="s">
        <v>1648</v>
      </c>
      <c r="W1595" s="29">
        <v>37</v>
      </c>
    </row>
    <row r="1596" spans="1:23" x14ac:dyDescent="0.3">
      <c r="A1596" s="7" t="s">
        <v>1649</v>
      </c>
      <c r="B1596" s="29">
        <v>30</v>
      </c>
      <c r="D1596" s="7" t="s">
        <v>1649</v>
      </c>
      <c r="E1596" s="33">
        <v>26</v>
      </c>
      <c r="G1596" s="7" t="s">
        <v>1649</v>
      </c>
      <c r="H1596" s="29">
        <v>30</v>
      </c>
      <c r="J1596" s="7" t="s">
        <v>1649</v>
      </c>
      <c r="K1596" s="29">
        <v>28</v>
      </c>
      <c r="M1596" s="7" t="s">
        <v>1649</v>
      </c>
      <c r="N1596" s="29">
        <v>27</v>
      </c>
      <c r="P1596" s="7" t="s">
        <v>1649</v>
      </c>
      <c r="Q1596" s="29">
        <v>32</v>
      </c>
      <c r="S1596" s="7" t="s">
        <v>1649</v>
      </c>
      <c r="T1596" s="29">
        <v>35</v>
      </c>
      <c r="V1596" s="7" t="s">
        <v>1649</v>
      </c>
      <c r="W1596" s="29">
        <v>37</v>
      </c>
    </row>
    <row r="1597" spans="1:23" x14ac:dyDescent="0.3">
      <c r="A1597" s="7" t="s">
        <v>1650</v>
      </c>
      <c r="B1597" s="29">
        <v>30</v>
      </c>
      <c r="D1597" s="7" t="s">
        <v>1650</v>
      </c>
      <c r="E1597" s="33">
        <v>26</v>
      </c>
      <c r="G1597" s="7" t="s">
        <v>1650</v>
      </c>
      <c r="H1597" s="29">
        <v>30</v>
      </c>
      <c r="J1597" s="7" t="s">
        <v>1650</v>
      </c>
      <c r="K1597" s="29">
        <v>28</v>
      </c>
      <c r="M1597" s="7" t="s">
        <v>1650</v>
      </c>
      <c r="N1597" s="29">
        <v>27</v>
      </c>
      <c r="P1597" s="7" t="s">
        <v>1650</v>
      </c>
      <c r="Q1597" s="29">
        <v>32</v>
      </c>
      <c r="S1597" s="7" t="s">
        <v>1650</v>
      </c>
      <c r="T1597" s="29">
        <v>35</v>
      </c>
      <c r="V1597" s="7" t="s">
        <v>1650</v>
      </c>
      <c r="W1597" s="29">
        <v>37</v>
      </c>
    </row>
    <row r="1598" spans="1:23" x14ac:dyDescent="0.3">
      <c r="A1598" s="7" t="s">
        <v>1651</v>
      </c>
      <c r="B1598" s="29">
        <v>30</v>
      </c>
      <c r="D1598" s="7" t="s">
        <v>1651</v>
      </c>
      <c r="E1598" s="33">
        <v>26</v>
      </c>
      <c r="G1598" s="7" t="s">
        <v>1651</v>
      </c>
      <c r="H1598" s="29">
        <v>30</v>
      </c>
      <c r="J1598" s="7" t="s">
        <v>1651</v>
      </c>
      <c r="K1598" s="29">
        <v>28</v>
      </c>
      <c r="M1598" s="7" t="s">
        <v>1651</v>
      </c>
      <c r="N1598" s="29">
        <v>27</v>
      </c>
      <c r="P1598" s="7" t="s">
        <v>1651</v>
      </c>
      <c r="Q1598" s="29">
        <v>32</v>
      </c>
      <c r="S1598" s="7" t="s">
        <v>1651</v>
      </c>
      <c r="T1598" s="29">
        <v>35</v>
      </c>
      <c r="V1598" s="7" t="s">
        <v>1651</v>
      </c>
      <c r="W1598" s="29">
        <v>37</v>
      </c>
    </row>
    <row r="1599" spans="1:23" x14ac:dyDescent="0.3">
      <c r="A1599" s="7" t="s">
        <v>1652</v>
      </c>
      <c r="B1599" s="29">
        <v>30</v>
      </c>
      <c r="D1599" s="7" t="s">
        <v>1652</v>
      </c>
      <c r="E1599" s="33">
        <v>26</v>
      </c>
      <c r="G1599" s="7" t="s">
        <v>1652</v>
      </c>
      <c r="H1599" s="29">
        <v>30</v>
      </c>
      <c r="J1599" s="7" t="s">
        <v>1652</v>
      </c>
      <c r="K1599" s="29">
        <v>28</v>
      </c>
      <c r="M1599" s="7" t="s">
        <v>1652</v>
      </c>
      <c r="N1599" s="29">
        <v>27</v>
      </c>
      <c r="P1599" s="7" t="s">
        <v>1652</v>
      </c>
      <c r="Q1599" s="29">
        <v>32</v>
      </c>
      <c r="S1599" s="7" t="s">
        <v>1652</v>
      </c>
      <c r="T1599" s="29">
        <v>35</v>
      </c>
      <c r="V1599" s="7" t="s">
        <v>1652</v>
      </c>
      <c r="W1599" s="29">
        <v>37</v>
      </c>
    </row>
    <row r="1600" spans="1:23" x14ac:dyDescent="0.3">
      <c r="A1600" s="7" t="s">
        <v>1653</v>
      </c>
      <c r="B1600" s="29">
        <v>30</v>
      </c>
      <c r="D1600" s="7" t="s">
        <v>1653</v>
      </c>
      <c r="E1600" s="33">
        <v>26</v>
      </c>
      <c r="G1600" s="7" t="s">
        <v>1653</v>
      </c>
      <c r="H1600" s="29">
        <v>30</v>
      </c>
      <c r="J1600" s="7" t="s">
        <v>1653</v>
      </c>
      <c r="K1600" s="29">
        <v>28</v>
      </c>
      <c r="M1600" s="7" t="s">
        <v>1653</v>
      </c>
      <c r="N1600" s="29">
        <v>27</v>
      </c>
      <c r="P1600" s="7" t="s">
        <v>1653</v>
      </c>
      <c r="Q1600" s="29">
        <v>32</v>
      </c>
      <c r="S1600" s="7" t="s">
        <v>1653</v>
      </c>
      <c r="T1600" s="29">
        <v>35</v>
      </c>
      <c r="V1600" s="7" t="s">
        <v>1653</v>
      </c>
      <c r="W1600" s="29">
        <v>37</v>
      </c>
    </row>
    <row r="1601" spans="1:23" x14ac:dyDescent="0.3">
      <c r="A1601" s="7" t="s">
        <v>1654</v>
      </c>
      <c r="B1601" s="29">
        <v>30</v>
      </c>
      <c r="D1601" s="7" t="s">
        <v>1654</v>
      </c>
      <c r="E1601" s="33">
        <v>26</v>
      </c>
      <c r="G1601" s="7" t="s">
        <v>1654</v>
      </c>
      <c r="H1601" s="29">
        <v>30</v>
      </c>
      <c r="J1601" s="7" t="s">
        <v>1654</v>
      </c>
      <c r="K1601" s="29">
        <v>28</v>
      </c>
      <c r="M1601" s="7" t="s">
        <v>1654</v>
      </c>
      <c r="N1601" s="29">
        <v>27</v>
      </c>
      <c r="P1601" s="7" t="s">
        <v>1654</v>
      </c>
      <c r="Q1601" s="29">
        <v>32</v>
      </c>
      <c r="S1601" s="7" t="s">
        <v>1654</v>
      </c>
      <c r="T1601" s="29">
        <v>35</v>
      </c>
      <c r="V1601" s="7" t="s">
        <v>1654</v>
      </c>
      <c r="W1601" s="29">
        <v>37</v>
      </c>
    </row>
    <row r="1602" spans="1:23" x14ac:dyDescent="0.3">
      <c r="A1602" s="7" t="s">
        <v>1655</v>
      </c>
      <c r="B1602" s="29">
        <v>30</v>
      </c>
      <c r="D1602" s="7" t="s">
        <v>1655</v>
      </c>
      <c r="E1602" s="33">
        <v>26</v>
      </c>
      <c r="G1602" s="7" t="s">
        <v>1655</v>
      </c>
      <c r="H1602" s="29">
        <v>30</v>
      </c>
      <c r="J1602" s="7" t="s">
        <v>1655</v>
      </c>
      <c r="K1602" s="29">
        <v>28</v>
      </c>
      <c r="M1602" s="7" t="s">
        <v>1655</v>
      </c>
      <c r="N1602" s="29">
        <v>27</v>
      </c>
      <c r="P1602" s="7" t="s">
        <v>1655</v>
      </c>
      <c r="Q1602" s="29">
        <v>32</v>
      </c>
      <c r="S1602" s="7" t="s">
        <v>1655</v>
      </c>
      <c r="T1602" s="29">
        <v>35</v>
      </c>
      <c r="V1602" s="7" t="s">
        <v>1655</v>
      </c>
      <c r="W1602" s="29">
        <v>37</v>
      </c>
    </row>
    <row r="1603" spans="1:23" x14ac:dyDescent="0.3">
      <c r="A1603" s="7" t="s">
        <v>1656</v>
      </c>
      <c r="B1603" s="29">
        <v>30</v>
      </c>
      <c r="D1603" s="7" t="s">
        <v>1656</v>
      </c>
      <c r="E1603" s="33">
        <v>26</v>
      </c>
      <c r="G1603" s="7" t="s">
        <v>1656</v>
      </c>
      <c r="H1603" s="29">
        <v>30</v>
      </c>
      <c r="J1603" s="7" t="s">
        <v>1656</v>
      </c>
      <c r="K1603" s="29">
        <v>28</v>
      </c>
      <c r="M1603" s="7" t="s">
        <v>1656</v>
      </c>
      <c r="N1603" s="29">
        <v>27</v>
      </c>
      <c r="P1603" s="7" t="s">
        <v>1656</v>
      </c>
      <c r="Q1603" s="29">
        <v>32</v>
      </c>
      <c r="S1603" s="7" t="s">
        <v>1656</v>
      </c>
      <c r="T1603" s="29">
        <v>35</v>
      </c>
      <c r="V1603" s="7" t="s">
        <v>1656</v>
      </c>
      <c r="W1603" s="29">
        <v>37</v>
      </c>
    </row>
    <row r="1604" spans="1:23" x14ac:dyDescent="0.3">
      <c r="A1604" s="7" t="s">
        <v>1657</v>
      </c>
      <c r="B1604" s="29">
        <v>30</v>
      </c>
      <c r="D1604" s="7" t="s">
        <v>1657</v>
      </c>
      <c r="E1604" s="33">
        <v>25</v>
      </c>
      <c r="G1604" s="7" t="s">
        <v>1657</v>
      </c>
      <c r="H1604" s="29">
        <v>29</v>
      </c>
      <c r="J1604" s="7" t="s">
        <v>1657</v>
      </c>
      <c r="K1604" s="29">
        <v>28</v>
      </c>
      <c r="M1604" s="7" t="s">
        <v>1657</v>
      </c>
      <c r="N1604" s="29">
        <v>27</v>
      </c>
      <c r="P1604" s="7" t="s">
        <v>1657</v>
      </c>
      <c r="Q1604" s="29">
        <v>32</v>
      </c>
      <c r="S1604" s="7" t="s">
        <v>1657</v>
      </c>
      <c r="T1604" s="29">
        <v>34</v>
      </c>
      <c r="V1604" s="7" t="s">
        <v>1657</v>
      </c>
      <c r="W1604" s="29">
        <v>37</v>
      </c>
    </row>
    <row r="1605" spans="1:23" x14ac:dyDescent="0.3">
      <c r="A1605" s="7" t="s">
        <v>1658</v>
      </c>
      <c r="B1605" s="29">
        <v>30</v>
      </c>
      <c r="D1605" s="7" t="s">
        <v>1658</v>
      </c>
      <c r="E1605" s="33">
        <v>25</v>
      </c>
      <c r="G1605" s="7" t="s">
        <v>1658</v>
      </c>
      <c r="H1605" s="29">
        <v>29</v>
      </c>
      <c r="J1605" s="7" t="s">
        <v>1658</v>
      </c>
      <c r="K1605" s="29">
        <v>28</v>
      </c>
      <c r="M1605" s="7" t="s">
        <v>1658</v>
      </c>
      <c r="N1605" s="29">
        <v>27</v>
      </c>
      <c r="P1605" s="7" t="s">
        <v>1658</v>
      </c>
      <c r="Q1605" s="29">
        <v>32</v>
      </c>
      <c r="S1605" s="7" t="s">
        <v>1658</v>
      </c>
      <c r="T1605" s="29">
        <v>34</v>
      </c>
      <c r="V1605" s="7" t="s">
        <v>1658</v>
      </c>
      <c r="W1605" s="29">
        <v>37</v>
      </c>
    </row>
    <row r="1606" spans="1:23" x14ac:dyDescent="0.3">
      <c r="A1606" s="7" t="s">
        <v>1659</v>
      </c>
      <c r="B1606" s="29">
        <v>30</v>
      </c>
      <c r="D1606" s="7" t="s">
        <v>1659</v>
      </c>
      <c r="E1606" s="33">
        <v>25</v>
      </c>
      <c r="G1606" s="7" t="s">
        <v>1659</v>
      </c>
      <c r="H1606" s="29">
        <v>29</v>
      </c>
      <c r="J1606" s="7" t="s">
        <v>1659</v>
      </c>
      <c r="K1606" s="29">
        <v>28</v>
      </c>
      <c r="M1606" s="7" t="s">
        <v>1659</v>
      </c>
      <c r="N1606" s="29">
        <v>27</v>
      </c>
      <c r="P1606" s="7" t="s">
        <v>1659</v>
      </c>
      <c r="Q1606" s="29">
        <v>32</v>
      </c>
      <c r="S1606" s="7" t="s">
        <v>1659</v>
      </c>
      <c r="T1606" s="29">
        <v>34</v>
      </c>
      <c r="V1606" s="7" t="s">
        <v>1659</v>
      </c>
      <c r="W1606" s="29">
        <v>37</v>
      </c>
    </row>
    <row r="1607" spans="1:23" x14ac:dyDescent="0.3">
      <c r="A1607" s="7" t="s">
        <v>1660</v>
      </c>
      <c r="B1607" s="29">
        <v>30</v>
      </c>
      <c r="D1607" s="7" t="s">
        <v>1660</v>
      </c>
      <c r="E1607" s="33">
        <v>25</v>
      </c>
      <c r="G1607" s="7" t="s">
        <v>1660</v>
      </c>
      <c r="H1607" s="29">
        <v>29</v>
      </c>
      <c r="J1607" s="7" t="s">
        <v>1660</v>
      </c>
      <c r="K1607" s="29">
        <v>28</v>
      </c>
      <c r="M1607" s="7" t="s">
        <v>1660</v>
      </c>
      <c r="N1607" s="29">
        <v>27</v>
      </c>
      <c r="P1607" s="7" t="s">
        <v>1660</v>
      </c>
      <c r="Q1607" s="29">
        <v>32</v>
      </c>
      <c r="S1607" s="7" t="s">
        <v>1660</v>
      </c>
      <c r="T1607" s="29">
        <v>34</v>
      </c>
      <c r="V1607" s="7" t="s">
        <v>1660</v>
      </c>
      <c r="W1607" s="29">
        <v>37</v>
      </c>
    </row>
    <row r="1608" spans="1:23" x14ac:dyDescent="0.3">
      <c r="A1608" s="7" t="s">
        <v>1661</v>
      </c>
      <c r="B1608" s="29">
        <v>30</v>
      </c>
      <c r="D1608" s="7" t="s">
        <v>1661</v>
      </c>
      <c r="E1608" s="33">
        <v>25</v>
      </c>
      <c r="G1608" s="7" t="s">
        <v>1661</v>
      </c>
      <c r="H1608" s="29">
        <v>29</v>
      </c>
      <c r="J1608" s="7" t="s">
        <v>1661</v>
      </c>
      <c r="K1608" s="29">
        <v>28</v>
      </c>
      <c r="M1608" s="7" t="s">
        <v>1661</v>
      </c>
      <c r="N1608" s="29">
        <v>27</v>
      </c>
      <c r="P1608" s="7" t="s">
        <v>1661</v>
      </c>
      <c r="Q1608" s="29">
        <v>32</v>
      </c>
      <c r="S1608" s="7" t="s">
        <v>1661</v>
      </c>
      <c r="T1608" s="29">
        <v>34</v>
      </c>
      <c r="V1608" s="7" t="s">
        <v>1661</v>
      </c>
      <c r="W1608" s="29">
        <v>37</v>
      </c>
    </row>
    <row r="1609" spans="1:23" x14ac:dyDescent="0.3">
      <c r="A1609" s="7" t="s">
        <v>1662</v>
      </c>
      <c r="B1609" s="29">
        <v>30</v>
      </c>
      <c r="D1609" s="7" t="s">
        <v>1662</v>
      </c>
      <c r="E1609" s="33">
        <v>25</v>
      </c>
      <c r="G1609" s="7" t="s">
        <v>1662</v>
      </c>
      <c r="H1609" s="29">
        <v>29</v>
      </c>
      <c r="J1609" s="7" t="s">
        <v>1662</v>
      </c>
      <c r="K1609" s="29">
        <v>28</v>
      </c>
      <c r="M1609" s="7" t="s">
        <v>1662</v>
      </c>
      <c r="N1609" s="29">
        <v>27</v>
      </c>
      <c r="P1609" s="7" t="s">
        <v>1662</v>
      </c>
      <c r="Q1609" s="29">
        <v>32</v>
      </c>
      <c r="S1609" s="7" t="s">
        <v>1662</v>
      </c>
      <c r="T1609" s="29">
        <v>34</v>
      </c>
      <c r="V1609" s="7" t="s">
        <v>1662</v>
      </c>
      <c r="W1609" s="29">
        <v>37</v>
      </c>
    </row>
    <row r="1610" spans="1:23" x14ac:dyDescent="0.3">
      <c r="A1610" s="7" t="s">
        <v>1663</v>
      </c>
      <c r="B1610" s="29">
        <v>30</v>
      </c>
      <c r="D1610" s="7" t="s">
        <v>1663</v>
      </c>
      <c r="E1610" s="33">
        <v>25</v>
      </c>
      <c r="G1610" s="7" t="s">
        <v>1663</v>
      </c>
      <c r="H1610" s="29">
        <v>29</v>
      </c>
      <c r="J1610" s="7" t="s">
        <v>1663</v>
      </c>
      <c r="K1610" s="29">
        <v>28</v>
      </c>
      <c r="M1610" s="7" t="s">
        <v>1663</v>
      </c>
      <c r="N1610" s="29">
        <v>27</v>
      </c>
      <c r="P1610" s="7" t="s">
        <v>1663</v>
      </c>
      <c r="Q1610" s="29">
        <v>32</v>
      </c>
      <c r="S1610" s="7" t="s">
        <v>1663</v>
      </c>
      <c r="T1610" s="29">
        <v>34</v>
      </c>
      <c r="V1610" s="7" t="s">
        <v>1663</v>
      </c>
      <c r="W1610" s="29">
        <v>37</v>
      </c>
    </row>
    <row r="1611" spans="1:23" x14ac:dyDescent="0.3">
      <c r="A1611" s="7" t="s">
        <v>1664</v>
      </c>
      <c r="B1611" s="29">
        <v>30</v>
      </c>
      <c r="D1611" s="7" t="s">
        <v>1664</v>
      </c>
      <c r="E1611" s="33">
        <v>25</v>
      </c>
      <c r="G1611" s="7" t="s">
        <v>1664</v>
      </c>
      <c r="H1611" s="29">
        <v>29</v>
      </c>
      <c r="J1611" s="7" t="s">
        <v>1664</v>
      </c>
      <c r="K1611" s="29">
        <v>28</v>
      </c>
      <c r="M1611" s="7" t="s">
        <v>1664</v>
      </c>
      <c r="N1611" s="29">
        <v>27</v>
      </c>
      <c r="P1611" s="7" t="s">
        <v>1664</v>
      </c>
      <c r="Q1611" s="29">
        <v>32</v>
      </c>
      <c r="S1611" s="7" t="s">
        <v>1664</v>
      </c>
      <c r="T1611" s="29">
        <v>34</v>
      </c>
      <c r="V1611" s="7" t="s">
        <v>1664</v>
      </c>
      <c r="W1611" s="29">
        <v>37</v>
      </c>
    </row>
    <row r="1612" spans="1:23" x14ac:dyDescent="0.3">
      <c r="A1612" s="7" t="s">
        <v>1665</v>
      </c>
      <c r="B1612" s="29">
        <v>30</v>
      </c>
      <c r="D1612" s="7" t="s">
        <v>1665</v>
      </c>
      <c r="E1612" s="33">
        <v>25</v>
      </c>
      <c r="G1612" s="7" t="s">
        <v>1665</v>
      </c>
      <c r="H1612" s="29">
        <v>29</v>
      </c>
      <c r="J1612" s="7" t="s">
        <v>1665</v>
      </c>
      <c r="K1612" s="29">
        <v>28</v>
      </c>
      <c r="M1612" s="7" t="s">
        <v>1665</v>
      </c>
      <c r="N1612" s="29">
        <v>27</v>
      </c>
      <c r="P1612" s="7" t="s">
        <v>1665</v>
      </c>
      <c r="Q1612" s="29">
        <v>32</v>
      </c>
      <c r="S1612" s="7" t="s">
        <v>1665</v>
      </c>
      <c r="T1612" s="29">
        <v>34</v>
      </c>
      <c r="V1612" s="7" t="s">
        <v>1665</v>
      </c>
      <c r="W1612" s="29">
        <v>37</v>
      </c>
    </row>
    <row r="1613" spans="1:23" x14ac:dyDescent="0.3">
      <c r="A1613" s="6" t="s">
        <v>1666</v>
      </c>
      <c r="B1613" s="29">
        <v>30</v>
      </c>
      <c r="D1613" s="7" t="s">
        <v>1666</v>
      </c>
      <c r="E1613" s="33">
        <v>25</v>
      </c>
      <c r="G1613" s="7" t="s">
        <v>1666</v>
      </c>
      <c r="H1613" s="29">
        <v>29</v>
      </c>
      <c r="J1613" s="7" t="s">
        <v>1666</v>
      </c>
      <c r="K1613" s="29">
        <v>28</v>
      </c>
      <c r="M1613" s="7" t="s">
        <v>1666</v>
      </c>
      <c r="N1613" s="29">
        <v>27</v>
      </c>
      <c r="P1613" s="7" t="s">
        <v>1666</v>
      </c>
      <c r="Q1613" s="29">
        <v>32</v>
      </c>
      <c r="S1613" s="7" t="s">
        <v>1666</v>
      </c>
      <c r="T1613" s="29">
        <v>34</v>
      </c>
      <c r="V1613" s="7" t="s">
        <v>1666</v>
      </c>
      <c r="W1613" s="29">
        <v>37</v>
      </c>
    </row>
    <row r="1614" spans="1:23" x14ac:dyDescent="0.3">
      <c r="A1614" s="7" t="s">
        <v>1667</v>
      </c>
      <c r="B1614" s="29">
        <v>29</v>
      </c>
      <c r="D1614" s="7" t="s">
        <v>1667</v>
      </c>
      <c r="E1614" s="33">
        <v>25</v>
      </c>
      <c r="G1614" s="7" t="s">
        <v>1667</v>
      </c>
      <c r="H1614" s="29">
        <v>28</v>
      </c>
      <c r="J1614" s="7" t="s">
        <v>1667</v>
      </c>
      <c r="K1614" s="29">
        <v>27</v>
      </c>
      <c r="M1614" s="7" t="s">
        <v>1667</v>
      </c>
      <c r="N1614" s="29">
        <v>26</v>
      </c>
      <c r="P1614" s="7" t="s">
        <v>1667</v>
      </c>
      <c r="Q1614" s="29">
        <v>31</v>
      </c>
      <c r="S1614" s="7" t="s">
        <v>1667</v>
      </c>
      <c r="T1614" s="29">
        <v>34</v>
      </c>
      <c r="V1614" s="7" t="s">
        <v>1667</v>
      </c>
      <c r="W1614" s="29">
        <v>36</v>
      </c>
    </row>
    <row r="1615" spans="1:23" x14ac:dyDescent="0.3">
      <c r="A1615" s="7" t="s">
        <v>1668</v>
      </c>
      <c r="B1615" s="29">
        <v>29</v>
      </c>
      <c r="D1615" s="7" t="s">
        <v>1668</v>
      </c>
      <c r="E1615" s="33">
        <v>25</v>
      </c>
      <c r="G1615" s="7" t="s">
        <v>1668</v>
      </c>
      <c r="H1615" s="29">
        <v>28</v>
      </c>
      <c r="J1615" s="7" t="s">
        <v>1668</v>
      </c>
      <c r="K1615" s="29">
        <v>27</v>
      </c>
      <c r="M1615" s="7" t="s">
        <v>1668</v>
      </c>
      <c r="N1615" s="29">
        <v>26</v>
      </c>
      <c r="P1615" s="7" t="s">
        <v>1668</v>
      </c>
      <c r="Q1615" s="29">
        <v>31</v>
      </c>
      <c r="S1615" s="7" t="s">
        <v>1668</v>
      </c>
      <c r="T1615" s="29">
        <v>34</v>
      </c>
      <c r="V1615" s="7" t="s">
        <v>1668</v>
      </c>
      <c r="W1615" s="29">
        <v>36</v>
      </c>
    </row>
    <row r="1616" spans="1:23" x14ac:dyDescent="0.3">
      <c r="A1616" s="7" t="s">
        <v>1669</v>
      </c>
      <c r="B1616" s="29">
        <v>29</v>
      </c>
      <c r="D1616" s="7" t="s">
        <v>1669</v>
      </c>
      <c r="E1616" s="33">
        <v>25</v>
      </c>
      <c r="G1616" s="7" t="s">
        <v>1669</v>
      </c>
      <c r="H1616" s="29">
        <v>28</v>
      </c>
      <c r="J1616" s="7" t="s">
        <v>1669</v>
      </c>
      <c r="K1616" s="29">
        <v>27</v>
      </c>
      <c r="M1616" s="7" t="s">
        <v>1669</v>
      </c>
      <c r="N1616" s="29">
        <v>26</v>
      </c>
      <c r="P1616" s="7" t="s">
        <v>1669</v>
      </c>
      <c r="Q1616" s="29">
        <v>31</v>
      </c>
      <c r="S1616" s="7" t="s">
        <v>1669</v>
      </c>
      <c r="T1616" s="29">
        <v>34</v>
      </c>
      <c r="V1616" s="7" t="s">
        <v>1669</v>
      </c>
      <c r="W1616" s="29">
        <v>36</v>
      </c>
    </row>
    <row r="1617" spans="1:23" x14ac:dyDescent="0.3">
      <c r="A1617" s="7" t="s">
        <v>1670</v>
      </c>
      <c r="B1617" s="29">
        <v>29</v>
      </c>
      <c r="D1617" s="7" t="s">
        <v>1670</v>
      </c>
      <c r="E1617" s="33">
        <v>25</v>
      </c>
      <c r="G1617" s="7" t="s">
        <v>1670</v>
      </c>
      <c r="H1617" s="29">
        <v>28</v>
      </c>
      <c r="J1617" s="7" t="s">
        <v>1670</v>
      </c>
      <c r="K1617" s="29">
        <v>27</v>
      </c>
      <c r="M1617" s="7" t="s">
        <v>1670</v>
      </c>
      <c r="N1617" s="29">
        <v>26</v>
      </c>
      <c r="P1617" s="7" t="s">
        <v>1670</v>
      </c>
      <c r="Q1617" s="29">
        <v>31</v>
      </c>
      <c r="S1617" s="7" t="s">
        <v>1670</v>
      </c>
      <c r="T1617" s="29">
        <v>34</v>
      </c>
      <c r="V1617" s="7" t="s">
        <v>1670</v>
      </c>
      <c r="W1617" s="29">
        <v>36</v>
      </c>
    </row>
    <row r="1618" spans="1:23" x14ac:dyDescent="0.3">
      <c r="A1618" s="7" t="s">
        <v>1671</v>
      </c>
      <c r="B1618" s="29">
        <v>29</v>
      </c>
      <c r="D1618" s="7" t="s">
        <v>1671</v>
      </c>
      <c r="E1618" s="33">
        <v>25</v>
      </c>
      <c r="G1618" s="7" t="s">
        <v>1671</v>
      </c>
      <c r="H1618" s="29">
        <v>28</v>
      </c>
      <c r="J1618" s="7" t="s">
        <v>1671</v>
      </c>
      <c r="K1618" s="29">
        <v>27</v>
      </c>
      <c r="M1618" s="7" t="s">
        <v>1671</v>
      </c>
      <c r="N1618" s="29">
        <v>26</v>
      </c>
      <c r="P1618" s="7" t="s">
        <v>1671</v>
      </c>
      <c r="Q1618" s="29">
        <v>31</v>
      </c>
      <c r="S1618" s="7" t="s">
        <v>1671</v>
      </c>
      <c r="T1618" s="29">
        <v>34</v>
      </c>
      <c r="V1618" s="7" t="s">
        <v>1671</v>
      </c>
      <c r="W1618" s="29">
        <v>36</v>
      </c>
    </row>
    <row r="1619" spans="1:23" x14ac:dyDescent="0.3">
      <c r="A1619" s="7" t="s">
        <v>1672</v>
      </c>
      <c r="B1619" s="29">
        <v>29</v>
      </c>
      <c r="D1619" s="7" t="s">
        <v>1672</v>
      </c>
      <c r="E1619" s="33">
        <v>25</v>
      </c>
      <c r="G1619" s="7" t="s">
        <v>1672</v>
      </c>
      <c r="H1619" s="29">
        <v>28</v>
      </c>
      <c r="J1619" s="7" t="s">
        <v>1672</v>
      </c>
      <c r="K1619" s="29">
        <v>27</v>
      </c>
      <c r="M1619" s="7" t="s">
        <v>1672</v>
      </c>
      <c r="N1619" s="29">
        <v>26</v>
      </c>
      <c r="P1619" s="7" t="s">
        <v>1672</v>
      </c>
      <c r="Q1619" s="29">
        <v>31</v>
      </c>
      <c r="S1619" s="7" t="s">
        <v>1672</v>
      </c>
      <c r="T1619" s="29">
        <v>34</v>
      </c>
      <c r="V1619" s="7" t="s">
        <v>1672</v>
      </c>
      <c r="W1619" s="29">
        <v>36</v>
      </c>
    </row>
    <row r="1620" spans="1:23" x14ac:dyDescent="0.3">
      <c r="A1620" s="7" t="s">
        <v>1673</v>
      </c>
      <c r="B1620" s="29">
        <v>29</v>
      </c>
      <c r="D1620" s="7" t="s">
        <v>1673</v>
      </c>
      <c r="E1620" s="33">
        <v>25</v>
      </c>
      <c r="G1620" s="7" t="s">
        <v>1673</v>
      </c>
      <c r="H1620" s="29">
        <v>28</v>
      </c>
      <c r="J1620" s="7" t="s">
        <v>1673</v>
      </c>
      <c r="K1620" s="29">
        <v>27</v>
      </c>
      <c r="M1620" s="7" t="s">
        <v>1673</v>
      </c>
      <c r="N1620" s="29">
        <v>26</v>
      </c>
      <c r="P1620" s="7" t="s">
        <v>1673</v>
      </c>
      <c r="Q1620" s="29">
        <v>31</v>
      </c>
      <c r="S1620" s="7" t="s">
        <v>1673</v>
      </c>
      <c r="T1620" s="29">
        <v>34</v>
      </c>
      <c r="V1620" s="7" t="s">
        <v>1673</v>
      </c>
      <c r="W1620" s="29">
        <v>36</v>
      </c>
    </row>
    <row r="1621" spans="1:23" x14ac:dyDescent="0.3">
      <c r="A1621" s="7" t="s">
        <v>1674</v>
      </c>
      <c r="B1621" s="29">
        <v>29</v>
      </c>
      <c r="D1621" s="7" t="s">
        <v>1674</v>
      </c>
      <c r="E1621" s="33">
        <v>25</v>
      </c>
      <c r="G1621" s="7" t="s">
        <v>1674</v>
      </c>
      <c r="H1621" s="29">
        <v>28</v>
      </c>
      <c r="J1621" s="7" t="s">
        <v>1674</v>
      </c>
      <c r="K1621" s="29">
        <v>27</v>
      </c>
      <c r="M1621" s="7" t="s">
        <v>1674</v>
      </c>
      <c r="N1621" s="29">
        <v>26</v>
      </c>
      <c r="P1621" s="7" t="s">
        <v>1674</v>
      </c>
      <c r="Q1621" s="29">
        <v>31</v>
      </c>
      <c r="S1621" s="7" t="s">
        <v>1674</v>
      </c>
      <c r="T1621" s="29">
        <v>34</v>
      </c>
      <c r="V1621" s="7" t="s">
        <v>1674</v>
      </c>
      <c r="W1621" s="29">
        <v>36</v>
      </c>
    </row>
    <row r="1622" spans="1:23" x14ac:dyDescent="0.3">
      <c r="A1622" s="7" t="s">
        <v>1675</v>
      </c>
      <c r="B1622" s="29">
        <v>29</v>
      </c>
      <c r="D1622" s="7" t="s">
        <v>1675</v>
      </c>
      <c r="E1622" s="33">
        <v>25</v>
      </c>
      <c r="G1622" s="7" t="s">
        <v>1675</v>
      </c>
      <c r="H1622" s="29">
        <v>28</v>
      </c>
      <c r="J1622" s="7" t="s">
        <v>1675</v>
      </c>
      <c r="K1622" s="29">
        <v>27</v>
      </c>
      <c r="M1622" s="7" t="s">
        <v>1675</v>
      </c>
      <c r="N1622" s="29">
        <v>26</v>
      </c>
      <c r="P1622" s="7" t="s">
        <v>1675</v>
      </c>
      <c r="Q1622" s="29">
        <v>31</v>
      </c>
      <c r="S1622" s="7" t="s">
        <v>1675</v>
      </c>
      <c r="T1622" s="29">
        <v>34</v>
      </c>
      <c r="V1622" s="7" t="s">
        <v>1675</v>
      </c>
      <c r="W1622" s="29">
        <v>36</v>
      </c>
    </row>
    <row r="1623" spans="1:23" x14ac:dyDescent="0.3">
      <c r="A1623" s="7" t="s">
        <v>1676</v>
      </c>
      <c r="B1623" s="29">
        <v>29</v>
      </c>
      <c r="D1623" s="7" t="s">
        <v>1676</v>
      </c>
      <c r="E1623" s="33">
        <v>25</v>
      </c>
      <c r="G1623" s="7" t="s">
        <v>1676</v>
      </c>
      <c r="H1623" s="29">
        <v>28</v>
      </c>
      <c r="J1623" s="7" t="s">
        <v>1676</v>
      </c>
      <c r="K1623" s="29">
        <v>27</v>
      </c>
      <c r="M1623" s="7" t="s">
        <v>1676</v>
      </c>
      <c r="N1623" s="29">
        <v>26</v>
      </c>
      <c r="P1623" s="7" t="s">
        <v>1676</v>
      </c>
      <c r="Q1623" s="29">
        <v>31</v>
      </c>
      <c r="S1623" s="7" t="s">
        <v>1676</v>
      </c>
      <c r="T1623" s="29">
        <v>34</v>
      </c>
      <c r="V1623" s="7" t="s">
        <v>1676</v>
      </c>
      <c r="W1623" s="29">
        <v>36</v>
      </c>
    </row>
    <row r="1624" spans="1:23" x14ac:dyDescent="0.3">
      <c r="A1624" s="7" t="s">
        <v>1677</v>
      </c>
      <c r="B1624" s="29">
        <v>29</v>
      </c>
      <c r="D1624" s="7" t="s">
        <v>1677</v>
      </c>
      <c r="E1624" s="33">
        <v>25</v>
      </c>
      <c r="G1624" s="7" t="s">
        <v>1677</v>
      </c>
      <c r="H1624" s="29">
        <v>27</v>
      </c>
      <c r="J1624" s="7" t="s">
        <v>1677</v>
      </c>
      <c r="K1624" s="29">
        <v>27</v>
      </c>
      <c r="M1624" s="7" t="s">
        <v>1677</v>
      </c>
      <c r="N1624" s="29">
        <v>26</v>
      </c>
      <c r="P1624" s="7" t="s">
        <v>1677</v>
      </c>
      <c r="Q1624" s="29">
        <v>31</v>
      </c>
      <c r="S1624" s="7" t="s">
        <v>1677</v>
      </c>
      <c r="T1624" s="29">
        <v>33</v>
      </c>
      <c r="V1624" s="7" t="s">
        <v>1677</v>
      </c>
      <c r="W1624" s="29">
        <v>36</v>
      </c>
    </row>
    <row r="1625" spans="1:23" x14ac:dyDescent="0.3">
      <c r="A1625" s="7" t="s">
        <v>1678</v>
      </c>
      <c r="B1625" s="29">
        <v>29</v>
      </c>
      <c r="D1625" s="7" t="s">
        <v>1678</v>
      </c>
      <c r="E1625" s="33">
        <v>25</v>
      </c>
      <c r="G1625" s="7" t="s">
        <v>1678</v>
      </c>
      <c r="H1625" s="29">
        <v>27</v>
      </c>
      <c r="J1625" s="7" t="s">
        <v>1678</v>
      </c>
      <c r="K1625" s="29">
        <v>27</v>
      </c>
      <c r="M1625" s="7" t="s">
        <v>1678</v>
      </c>
      <c r="N1625" s="29">
        <v>26</v>
      </c>
      <c r="P1625" s="7" t="s">
        <v>1678</v>
      </c>
      <c r="Q1625" s="29">
        <v>31</v>
      </c>
      <c r="S1625" s="7" t="s">
        <v>1678</v>
      </c>
      <c r="T1625" s="29">
        <v>33</v>
      </c>
      <c r="V1625" s="7" t="s">
        <v>1678</v>
      </c>
      <c r="W1625" s="29">
        <v>36</v>
      </c>
    </row>
    <row r="1626" spans="1:23" x14ac:dyDescent="0.3">
      <c r="A1626" s="7" t="s">
        <v>1679</v>
      </c>
      <c r="B1626" s="29">
        <v>29</v>
      </c>
      <c r="D1626" s="7" t="s">
        <v>1679</v>
      </c>
      <c r="E1626" s="33">
        <v>25</v>
      </c>
      <c r="G1626" s="7" t="s">
        <v>1679</v>
      </c>
      <c r="H1626" s="29">
        <v>27</v>
      </c>
      <c r="J1626" s="7" t="s">
        <v>1679</v>
      </c>
      <c r="K1626" s="29">
        <v>27</v>
      </c>
      <c r="M1626" s="7" t="s">
        <v>1679</v>
      </c>
      <c r="N1626" s="29">
        <v>26</v>
      </c>
      <c r="P1626" s="7" t="s">
        <v>1679</v>
      </c>
      <c r="Q1626" s="29">
        <v>31</v>
      </c>
      <c r="S1626" s="7" t="s">
        <v>1679</v>
      </c>
      <c r="T1626" s="29">
        <v>33</v>
      </c>
      <c r="V1626" s="7" t="s">
        <v>1679</v>
      </c>
      <c r="W1626" s="29">
        <v>36</v>
      </c>
    </row>
    <row r="1627" spans="1:23" x14ac:dyDescent="0.3">
      <c r="A1627" s="7" t="s">
        <v>1680</v>
      </c>
      <c r="B1627" s="29">
        <v>29</v>
      </c>
      <c r="D1627" s="7" t="s">
        <v>1680</v>
      </c>
      <c r="E1627" s="33">
        <v>25</v>
      </c>
      <c r="G1627" s="7" t="s">
        <v>1680</v>
      </c>
      <c r="H1627" s="29">
        <v>27</v>
      </c>
      <c r="J1627" s="7" t="s">
        <v>1680</v>
      </c>
      <c r="K1627" s="29">
        <v>27</v>
      </c>
      <c r="M1627" s="7" t="s">
        <v>1680</v>
      </c>
      <c r="N1627" s="29">
        <v>26</v>
      </c>
      <c r="P1627" s="7" t="s">
        <v>1680</v>
      </c>
      <c r="Q1627" s="29">
        <v>31</v>
      </c>
      <c r="S1627" s="7" t="s">
        <v>1680</v>
      </c>
      <c r="T1627" s="29">
        <v>33</v>
      </c>
      <c r="V1627" s="7" t="s">
        <v>1680</v>
      </c>
      <c r="W1627" s="29">
        <v>36</v>
      </c>
    </row>
    <row r="1628" spans="1:23" x14ac:dyDescent="0.3">
      <c r="A1628" s="7" t="s">
        <v>1681</v>
      </c>
      <c r="B1628" s="29">
        <v>29</v>
      </c>
      <c r="D1628" s="7" t="s">
        <v>1681</v>
      </c>
      <c r="E1628" s="33">
        <v>25</v>
      </c>
      <c r="G1628" s="7" t="s">
        <v>1681</v>
      </c>
      <c r="H1628" s="29">
        <v>27</v>
      </c>
      <c r="J1628" s="7" t="s">
        <v>1681</v>
      </c>
      <c r="K1628" s="29">
        <v>27</v>
      </c>
      <c r="M1628" s="7" t="s">
        <v>1681</v>
      </c>
      <c r="N1628" s="29">
        <v>26</v>
      </c>
      <c r="P1628" s="7" t="s">
        <v>1681</v>
      </c>
      <c r="Q1628" s="29">
        <v>31</v>
      </c>
      <c r="S1628" s="7" t="s">
        <v>1681</v>
      </c>
      <c r="T1628" s="29">
        <v>33</v>
      </c>
      <c r="V1628" s="7" t="s">
        <v>1681</v>
      </c>
      <c r="W1628" s="29">
        <v>36</v>
      </c>
    </row>
    <row r="1629" spans="1:23" x14ac:dyDescent="0.3">
      <c r="A1629" s="7" t="s">
        <v>1682</v>
      </c>
      <c r="B1629" s="29">
        <v>29</v>
      </c>
      <c r="D1629" s="7" t="s">
        <v>1682</v>
      </c>
      <c r="E1629" s="33">
        <v>25</v>
      </c>
      <c r="G1629" s="7" t="s">
        <v>1682</v>
      </c>
      <c r="H1629" s="29">
        <v>27</v>
      </c>
      <c r="J1629" s="7" t="s">
        <v>1682</v>
      </c>
      <c r="K1629" s="29">
        <v>27</v>
      </c>
      <c r="M1629" s="7" t="s">
        <v>1682</v>
      </c>
      <c r="N1629" s="29">
        <v>26</v>
      </c>
      <c r="P1629" s="7" t="s">
        <v>1682</v>
      </c>
      <c r="Q1629" s="29">
        <v>31</v>
      </c>
      <c r="S1629" s="7" t="s">
        <v>1682</v>
      </c>
      <c r="T1629" s="29">
        <v>33</v>
      </c>
      <c r="V1629" s="7" t="s">
        <v>1682</v>
      </c>
      <c r="W1629" s="29">
        <v>36</v>
      </c>
    </row>
    <row r="1630" spans="1:23" x14ac:dyDescent="0.3">
      <c r="A1630" s="7" t="s">
        <v>1683</v>
      </c>
      <c r="B1630" s="29">
        <v>29</v>
      </c>
      <c r="D1630" s="7" t="s">
        <v>1683</v>
      </c>
      <c r="E1630" s="33">
        <v>25</v>
      </c>
      <c r="G1630" s="7" t="s">
        <v>1683</v>
      </c>
      <c r="H1630" s="29">
        <v>27</v>
      </c>
      <c r="J1630" s="7" t="s">
        <v>1683</v>
      </c>
      <c r="K1630" s="29">
        <v>27</v>
      </c>
      <c r="M1630" s="7" t="s">
        <v>1683</v>
      </c>
      <c r="N1630" s="29">
        <v>26</v>
      </c>
      <c r="P1630" s="7" t="s">
        <v>1683</v>
      </c>
      <c r="Q1630" s="29">
        <v>31</v>
      </c>
      <c r="S1630" s="7" t="s">
        <v>1683</v>
      </c>
      <c r="T1630" s="29">
        <v>33</v>
      </c>
      <c r="V1630" s="7" t="s">
        <v>1683</v>
      </c>
      <c r="W1630" s="29">
        <v>36</v>
      </c>
    </row>
    <row r="1631" spans="1:23" x14ac:dyDescent="0.3">
      <c r="A1631" s="7" t="s">
        <v>1684</v>
      </c>
      <c r="B1631" s="29">
        <v>29</v>
      </c>
      <c r="D1631" s="7" t="s">
        <v>1684</v>
      </c>
      <c r="E1631" s="33">
        <v>25</v>
      </c>
      <c r="G1631" s="7" t="s">
        <v>1684</v>
      </c>
      <c r="H1631" s="29">
        <v>27</v>
      </c>
      <c r="J1631" s="7" t="s">
        <v>1684</v>
      </c>
      <c r="K1631" s="29">
        <v>27</v>
      </c>
      <c r="M1631" s="7" t="s">
        <v>1684</v>
      </c>
      <c r="N1631" s="29">
        <v>26</v>
      </c>
      <c r="P1631" s="7" t="s">
        <v>1684</v>
      </c>
      <c r="Q1631" s="29">
        <v>31</v>
      </c>
      <c r="S1631" s="7" t="s">
        <v>1684</v>
      </c>
      <c r="T1631" s="29">
        <v>33</v>
      </c>
      <c r="V1631" s="7" t="s">
        <v>1684</v>
      </c>
      <c r="W1631" s="29">
        <v>36</v>
      </c>
    </row>
    <row r="1632" spans="1:23" x14ac:dyDescent="0.3">
      <c r="A1632" s="7" t="s">
        <v>1685</v>
      </c>
      <c r="B1632" s="29">
        <v>29</v>
      </c>
      <c r="D1632" s="7" t="s">
        <v>1685</v>
      </c>
      <c r="E1632" s="33">
        <v>25</v>
      </c>
      <c r="G1632" s="7" t="s">
        <v>1685</v>
      </c>
      <c r="H1632" s="29">
        <v>27</v>
      </c>
      <c r="J1632" s="7" t="s">
        <v>1685</v>
      </c>
      <c r="K1632" s="29">
        <v>27</v>
      </c>
      <c r="M1632" s="7" t="s">
        <v>1685</v>
      </c>
      <c r="N1632" s="29">
        <v>26</v>
      </c>
      <c r="P1632" s="7" t="s">
        <v>1685</v>
      </c>
      <c r="Q1632" s="29">
        <v>31</v>
      </c>
      <c r="S1632" s="7" t="s">
        <v>1685</v>
      </c>
      <c r="T1632" s="29">
        <v>33</v>
      </c>
      <c r="V1632" s="7" t="s">
        <v>1685</v>
      </c>
      <c r="W1632" s="29">
        <v>36</v>
      </c>
    </row>
    <row r="1633" spans="1:23" x14ac:dyDescent="0.3">
      <c r="A1633" s="6" t="s">
        <v>1686</v>
      </c>
      <c r="B1633" s="29">
        <v>29</v>
      </c>
      <c r="D1633" s="7" t="s">
        <v>1686</v>
      </c>
      <c r="E1633" s="33">
        <v>25</v>
      </c>
      <c r="G1633" s="7" t="s">
        <v>1686</v>
      </c>
      <c r="H1633" s="29">
        <v>27</v>
      </c>
      <c r="J1633" s="7" t="s">
        <v>1686</v>
      </c>
      <c r="K1633" s="29">
        <v>27</v>
      </c>
      <c r="M1633" s="7" t="s">
        <v>1686</v>
      </c>
      <c r="N1633" s="29">
        <v>26</v>
      </c>
      <c r="P1633" s="7" t="s">
        <v>1686</v>
      </c>
      <c r="Q1633" s="29">
        <v>31</v>
      </c>
      <c r="S1633" s="7" t="s">
        <v>1686</v>
      </c>
      <c r="T1633" s="29">
        <v>33</v>
      </c>
      <c r="V1633" s="7" t="s">
        <v>1686</v>
      </c>
      <c r="W1633" s="29">
        <v>36</v>
      </c>
    </row>
    <row r="1634" spans="1:23" x14ac:dyDescent="0.3">
      <c r="A1634" s="6" t="s">
        <v>1687</v>
      </c>
      <c r="B1634" s="29">
        <v>28</v>
      </c>
      <c r="D1634" s="7" t="s">
        <v>1687</v>
      </c>
      <c r="E1634" s="33">
        <v>25</v>
      </c>
      <c r="G1634" s="7" t="s">
        <v>1687</v>
      </c>
      <c r="H1634" s="29">
        <v>26</v>
      </c>
      <c r="J1634" s="7" t="s">
        <v>1687</v>
      </c>
      <c r="K1634" s="29">
        <v>26</v>
      </c>
      <c r="M1634" s="7" t="s">
        <v>1687</v>
      </c>
      <c r="N1634" s="34">
        <v>25</v>
      </c>
      <c r="P1634" s="7" t="s">
        <v>1687</v>
      </c>
      <c r="Q1634" s="29">
        <v>30</v>
      </c>
      <c r="S1634" s="7" t="s">
        <v>1687</v>
      </c>
      <c r="T1634" s="29">
        <v>33</v>
      </c>
      <c r="V1634" s="7" t="s">
        <v>1687</v>
      </c>
      <c r="W1634" s="29">
        <v>35</v>
      </c>
    </row>
    <row r="1635" spans="1:23" x14ac:dyDescent="0.3">
      <c r="A1635" s="6" t="s">
        <v>1688</v>
      </c>
      <c r="B1635" s="29">
        <v>28</v>
      </c>
      <c r="D1635" s="7" t="s">
        <v>1688</v>
      </c>
      <c r="E1635" s="33">
        <v>25</v>
      </c>
      <c r="G1635" s="7" t="s">
        <v>1688</v>
      </c>
      <c r="H1635" s="29">
        <v>26</v>
      </c>
      <c r="J1635" s="7" t="s">
        <v>1688</v>
      </c>
      <c r="K1635" s="29">
        <v>26</v>
      </c>
      <c r="M1635" s="7" t="s">
        <v>1688</v>
      </c>
      <c r="N1635" s="34">
        <v>25</v>
      </c>
      <c r="P1635" s="7" t="s">
        <v>1688</v>
      </c>
      <c r="Q1635" s="29">
        <v>30</v>
      </c>
      <c r="S1635" s="7" t="s">
        <v>1688</v>
      </c>
      <c r="T1635" s="29">
        <v>33</v>
      </c>
      <c r="V1635" s="7" t="s">
        <v>1688</v>
      </c>
      <c r="W1635" s="29">
        <v>35</v>
      </c>
    </row>
    <row r="1636" spans="1:23" x14ac:dyDescent="0.3">
      <c r="A1636" s="6" t="s">
        <v>1689</v>
      </c>
      <c r="B1636" s="29">
        <v>28</v>
      </c>
      <c r="D1636" s="7" t="s">
        <v>1689</v>
      </c>
      <c r="E1636" s="33">
        <v>25</v>
      </c>
      <c r="G1636" s="7" t="s">
        <v>1689</v>
      </c>
      <c r="H1636" s="29">
        <v>26</v>
      </c>
      <c r="J1636" s="7" t="s">
        <v>1689</v>
      </c>
      <c r="K1636" s="29">
        <v>26</v>
      </c>
      <c r="M1636" s="7" t="s">
        <v>1689</v>
      </c>
      <c r="N1636" s="34">
        <v>25</v>
      </c>
      <c r="P1636" s="7" t="s">
        <v>1689</v>
      </c>
      <c r="Q1636" s="29">
        <v>30</v>
      </c>
      <c r="S1636" s="7" t="s">
        <v>1689</v>
      </c>
      <c r="T1636" s="29">
        <v>33</v>
      </c>
      <c r="V1636" s="7" t="s">
        <v>1689</v>
      </c>
      <c r="W1636" s="29">
        <v>35</v>
      </c>
    </row>
    <row r="1637" spans="1:23" x14ac:dyDescent="0.3">
      <c r="A1637" s="6" t="s">
        <v>1690</v>
      </c>
      <c r="B1637" s="29">
        <v>28</v>
      </c>
      <c r="D1637" s="7" t="s">
        <v>1690</v>
      </c>
      <c r="E1637" s="33">
        <v>25</v>
      </c>
      <c r="G1637" s="7" t="s">
        <v>1690</v>
      </c>
      <c r="H1637" s="29">
        <v>26</v>
      </c>
      <c r="J1637" s="7" t="s">
        <v>1690</v>
      </c>
      <c r="K1637" s="29">
        <v>26</v>
      </c>
      <c r="M1637" s="7" t="s">
        <v>1690</v>
      </c>
      <c r="N1637" s="34">
        <v>25</v>
      </c>
      <c r="P1637" s="7" t="s">
        <v>1690</v>
      </c>
      <c r="Q1637" s="29">
        <v>30</v>
      </c>
      <c r="S1637" s="7" t="s">
        <v>1690</v>
      </c>
      <c r="T1637" s="29">
        <v>33</v>
      </c>
      <c r="V1637" s="7" t="s">
        <v>1690</v>
      </c>
      <c r="W1637" s="29">
        <v>35</v>
      </c>
    </row>
    <row r="1638" spans="1:23" x14ac:dyDescent="0.3">
      <c r="A1638" s="6" t="s">
        <v>1691</v>
      </c>
      <c r="B1638" s="29">
        <v>28</v>
      </c>
      <c r="D1638" s="7" t="s">
        <v>1691</v>
      </c>
      <c r="E1638" s="33">
        <v>25</v>
      </c>
      <c r="G1638" s="7" t="s">
        <v>1691</v>
      </c>
      <c r="H1638" s="29">
        <v>26</v>
      </c>
      <c r="J1638" s="7" t="s">
        <v>1691</v>
      </c>
      <c r="K1638" s="29">
        <v>26</v>
      </c>
      <c r="M1638" s="7" t="s">
        <v>1691</v>
      </c>
      <c r="N1638" s="34">
        <v>25</v>
      </c>
      <c r="P1638" s="7" t="s">
        <v>1691</v>
      </c>
      <c r="Q1638" s="29">
        <v>30</v>
      </c>
      <c r="S1638" s="7" t="s">
        <v>1691</v>
      </c>
      <c r="T1638" s="29">
        <v>33</v>
      </c>
      <c r="V1638" s="7" t="s">
        <v>1691</v>
      </c>
      <c r="W1638" s="29">
        <v>35</v>
      </c>
    </row>
    <row r="1639" spans="1:23" x14ac:dyDescent="0.3">
      <c r="A1639" s="6" t="s">
        <v>1692</v>
      </c>
      <c r="B1639" s="29">
        <v>28</v>
      </c>
      <c r="D1639" s="7" t="s">
        <v>1692</v>
      </c>
      <c r="E1639" s="33">
        <v>25</v>
      </c>
      <c r="G1639" s="7" t="s">
        <v>1692</v>
      </c>
      <c r="H1639" s="29">
        <v>26</v>
      </c>
      <c r="J1639" s="7" t="s">
        <v>1692</v>
      </c>
      <c r="K1639" s="29">
        <v>26</v>
      </c>
      <c r="M1639" s="7" t="s">
        <v>1692</v>
      </c>
      <c r="N1639" s="34">
        <v>25</v>
      </c>
      <c r="P1639" s="7" t="s">
        <v>1692</v>
      </c>
      <c r="Q1639" s="29">
        <v>30</v>
      </c>
      <c r="S1639" s="7" t="s">
        <v>1692</v>
      </c>
      <c r="T1639" s="29">
        <v>33</v>
      </c>
      <c r="V1639" s="7" t="s">
        <v>1692</v>
      </c>
      <c r="W1639" s="29">
        <v>35</v>
      </c>
    </row>
    <row r="1640" spans="1:23" x14ac:dyDescent="0.3">
      <c r="A1640" s="6" t="s">
        <v>1693</v>
      </c>
      <c r="B1640" s="29">
        <v>28</v>
      </c>
      <c r="D1640" s="7" t="s">
        <v>1693</v>
      </c>
      <c r="E1640" s="33">
        <v>25</v>
      </c>
      <c r="G1640" s="7" t="s">
        <v>1693</v>
      </c>
      <c r="H1640" s="29">
        <v>26</v>
      </c>
      <c r="J1640" s="7" t="s">
        <v>1693</v>
      </c>
      <c r="K1640" s="29">
        <v>26</v>
      </c>
      <c r="M1640" s="7" t="s">
        <v>1693</v>
      </c>
      <c r="N1640" s="34">
        <v>25</v>
      </c>
      <c r="P1640" s="7" t="s">
        <v>1693</v>
      </c>
      <c r="Q1640" s="29">
        <v>30</v>
      </c>
      <c r="S1640" s="7" t="s">
        <v>1693</v>
      </c>
      <c r="T1640" s="29">
        <v>33</v>
      </c>
      <c r="V1640" s="7" t="s">
        <v>1693</v>
      </c>
      <c r="W1640" s="29">
        <v>35</v>
      </c>
    </row>
    <row r="1641" spans="1:23" x14ac:dyDescent="0.3">
      <c r="A1641" s="6" t="s">
        <v>1694</v>
      </c>
      <c r="B1641" s="29">
        <v>28</v>
      </c>
      <c r="D1641" s="7" t="s">
        <v>1694</v>
      </c>
      <c r="E1641" s="33">
        <v>25</v>
      </c>
      <c r="G1641" s="7" t="s">
        <v>1694</v>
      </c>
      <c r="H1641" s="29">
        <v>26</v>
      </c>
      <c r="J1641" s="7" t="s">
        <v>1694</v>
      </c>
      <c r="K1641" s="29">
        <v>26</v>
      </c>
      <c r="M1641" s="7" t="s">
        <v>1694</v>
      </c>
      <c r="N1641" s="34">
        <v>25</v>
      </c>
      <c r="P1641" s="7" t="s">
        <v>1694</v>
      </c>
      <c r="Q1641" s="29">
        <v>30</v>
      </c>
      <c r="S1641" s="7" t="s">
        <v>1694</v>
      </c>
      <c r="T1641" s="29">
        <v>33</v>
      </c>
      <c r="V1641" s="7" t="s">
        <v>1694</v>
      </c>
      <c r="W1641" s="29">
        <v>35</v>
      </c>
    </row>
    <row r="1642" spans="1:23" x14ac:dyDescent="0.3">
      <c r="A1642" s="6" t="s">
        <v>1695</v>
      </c>
      <c r="B1642" s="29">
        <v>28</v>
      </c>
      <c r="D1642" s="7" t="s">
        <v>1695</v>
      </c>
      <c r="E1642" s="33">
        <v>25</v>
      </c>
      <c r="G1642" s="7" t="s">
        <v>1695</v>
      </c>
      <c r="H1642" s="29">
        <v>26</v>
      </c>
      <c r="J1642" s="7" t="s">
        <v>1695</v>
      </c>
      <c r="K1642" s="29">
        <v>26</v>
      </c>
      <c r="M1642" s="7" t="s">
        <v>1695</v>
      </c>
      <c r="N1642" s="34">
        <v>25</v>
      </c>
      <c r="P1642" s="7" t="s">
        <v>1695</v>
      </c>
      <c r="Q1642" s="29">
        <v>30</v>
      </c>
      <c r="S1642" s="7" t="s">
        <v>1695</v>
      </c>
      <c r="T1642" s="29">
        <v>33</v>
      </c>
      <c r="V1642" s="7" t="s">
        <v>1695</v>
      </c>
      <c r="W1642" s="29">
        <v>35</v>
      </c>
    </row>
    <row r="1643" spans="1:23" x14ac:dyDescent="0.3">
      <c r="A1643" s="6" t="s">
        <v>1696</v>
      </c>
      <c r="B1643" s="29">
        <v>28</v>
      </c>
      <c r="D1643" s="7" t="s">
        <v>1696</v>
      </c>
      <c r="E1643" s="33">
        <v>25</v>
      </c>
      <c r="G1643" s="7" t="s">
        <v>1696</v>
      </c>
      <c r="H1643" s="29">
        <v>26</v>
      </c>
      <c r="J1643" s="7" t="s">
        <v>1696</v>
      </c>
      <c r="K1643" s="29">
        <v>26</v>
      </c>
      <c r="M1643" s="7" t="s">
        <v>1696</v>
      </c>
      <c r="N1643" s="34">
        <v>25</v>
      </c>
      <c r="P1643" s="7" t="s">
        <v>1696</v>
      </c>
      <c r="Q1643" s="29">
        <v>30</v>
      </c>
      <c r="S1643" s="7" t="s">
        <v>1696</v>
      </c>
      <c r="T1643" s="29">
        <v>33</v>
      </c>
      <c r="V1643" s="7" t="s">
        <v>1696</v>
      </c>
      <c r="W1643" s="29">
        <v>35</v>
      </c>
    </row>
    <row r="1644" spans="1:23" x14ac:dyDescent="0.3">
      <c r="A1644" s="6" t="s">
        <v>1697</v>
      </c>
      <c r="B1644" s="29">
        <v>28</v>
      </c>
      <c r="D1644" s="7" t="s">
        <v>1697</v>
      </c>
      <c r="E1644" s="33">
        <v>25</v>
      </c>
      <c r="G1644" s="7" t="s">
        <v>1697</v>
      </c>
      <c r="H1644" s="34">
        <v>25</v>
      </c>
      <c r="J1644" s="7" t="s">
        <v>1697</v>
      </c>
      <c r="K1644" s="29">
        <v>26</v>
      </c>
      <c r="M1644" s="7" t="s">
        <v>1697</v>
      </c>
      <c r="N1644" s="34">
        <v>25</v>
      </c>
      <c r="P1644" s="7" t="s">
        <v>1697</v>
      </c>
      <c r="Q1644" s="29">
        <v>30</v>
      </c>
      <c r="S1644" s="7" t="s">
        <v>1697</v>
      </c>
      <c r="T1644" s="29">
        <v>32</v>
      </c>
      <c r="V1644" s="7" t="s">
        <v>1697</v>
      </c>
      <c r="W1644" s="29">
        <v>35</v>
      </c>
    </row>
    <row r="1645" spans="1:23" x14ac:dyDescent="0.3">
      <c r="A1645" s="6" t="s">
        <v>1698</v>
      </c>
      <c r="B1645" s="29">
        <v>28</v>
      </c>
      <c r="D1645" s="7" t="s">
        <v>1698</v>
      </c>
      <c r="E1645" s="33">
        <v>25</v>
      </c>
      <c r="G1645" s="7" t="s">
        <v>1698</v>
      </c>
      <c r="H1645" s="34">
        <v>25</v>
      </c>
      <c r="J1645" s="7" t="s">
        <v>1698</v>
      </c>
      <c r="K1645" s="29">
        <v>26</v>
      </c>
      <c r="M1645" s="7" t="s">
        <v>1698</v>
      </c>
      <c r="N1645" s="34">
        <v>25</v>
      </c>
      <c r="P1645" s="7" t="s">
        <v>1698</v>
      </c>
      <c r="Q1645" s="29">
        <v>30</v>
      </c>
      <c r="S1645" s="7" t="s">
        <v>1698</v>
      </c>
      <c r="T1645" s="29">
        <v>32</v>
      </c>
      <c r="V1645" s="7" t="s">
        <v>1698</v>
      </c>
      <c r="W1645" s="29">
        <v>35</v>
      </c>
    </row>
    <row r="1646" spans="1:23" x14ac:dyDescent="0.3">
      <c r="A1646" s="6" t="s">
        <v>1699</v>
      </c>
      <c r="B1646" s="29">
        <v>28</v>
      </c>
      <c r="D1646" s="7" t="s">
        <v>1699</v>
      </c>
      <c r="E1646" s="33">
        <v>25</v>
      </c>
      <c r="G1646" s="7" t="s">
        <v>1699</v>
      </c>
      <c r="H1646" s="34">
        <v>25</v>
      </c>
      <c r="J1646" s="7" t="s">
        <v>1699</v>
      </c>
      <c r="K1646" s="29">
        <v>26</v>
      </c>
      <c r="M1646" s="7" t="s">
        <v>1699</v>
      </c>
      <c r="N1646" s="34">
        <v>25</v>
      </c>
      <c r="P1646" s="7" t="s">
        <v>1699</v>
      </c>
      <c r="Q1646" s="29">
        <v>30</v>
      </c>
      <c r="S1646" s="7" t="s">
        <v>1699</v>
      </c>
      <c r="T1646" s="29">
        <v>32</v>
      </c>
      <c r="V1646" s="7" t="s">
        <v>1699</v>
      </c>
      <c r="W1646" s="29">
        <v>35</v>
      </c>
    </row>
    <row r="1647" spans="1:23" x14ac:dyDescent="0.3">
      <c r="A1647" s="6" t="s">
        <v>1700</v>
      </c>
      <c r="B1647" s="29">
        <v>28</v>
      </c>
      <c r="D1647" s="7" t="s">
        <v>1700</v>
      </c>
      <c r="E1647" s="33">
        <v>25</v>
      </c>
      <c r="G1647" s="7" t="s">
        <v>1700</v>
      </c>
      <c r="H1647" s="34">
        <v>25</v>
      </c>
      <c r="J1647" s="7" t="s">
        <v>1700</v>
      </c>
      <c r="K1647" s="29">
        <v>26</v>
      </c>
      <c r="M1647" s="7" t="s">
        <v>1700</v>
      </c>
      <c r="N1647" s="34">
        <v>25</v>
      </c>
      <c r="P1647" s="7" t="s">
        <v>1700</v>
      </c>
      <c r="Q1647" s="29">
        <v>30</v>
      </c>
      <c r="S1647" s="7" t="s">
        <v>1700</v>
      </c>
      <c r="T1647" s="29">
        <v>32</v>
      </c>
      <c r="V1647" s="7" t="s">
        <v>1700</v>
      </c>
      <c r="W1647" s="29">
        <v>35</v>
      </c>
    </row>
    <row r="1648" spans="1:23" x14ac:dyDescent="0.3">
      <c r="A1648" s="6" t="s">
        <v>1701</v>
      </c>
      <c r="B1648" s="29">
        <v>28</v>
      </c>
      <c r="D1648" s="7" t="s">
        <v>1701</v>
      </c>
      <c r="E1648" s="33">
        <v>25</v>
      </c>
      <c r="G1648" s="7" t="s">
        <v>1701</v>
      </c>
      <c r="H1648" s="34">
        <v>25</v>
      </c>
      <c r="J1648" s="7" t="s">
        <v>1701</v>
      </c>
      <c r="K1648" s="29">
        <v>26</v>
      </c>
      <c r="M1648" s="7" t="s">
        <v>1701</v>
      </c>
      <c r="N1648" s="34">
        <v>25</v>
      </c>
      <c r="P1648" s="7" t="s">
        <v>1701</v>
      </c>
      <c r="Q1648" s="29">
        <v>30</v>
      </c>
      <c r="S1648" s="7" t="s">
        <v>1701</v>
      </c>
      <c r="T1648" s="29">
        <v>32</v>
      </c>
      <c r="V1648" s="7" t="s">
        <v>1701</v>
      </c>
      <c r="W1648" s="29">
        <v>35</v>
      </c>
    </row>
    <row r="1649" spans="1:23" x14ac:dyDescent="0.3">
      <c r="A1649" s="6" t="s">
        <v>1702</v>
      </c>
      <c r="B1649" s="29">
        <v>28</v>
      </c>
      <c r="D1649" s="7" t="s">
        <v>1702</v>
      </c>
      <c r="E1649" s="33">
        <v>25</v>
      </c>
      <c r="G1649" s="7" t="s">
        <v>1702</v>
      </c>
      <c r="H1649" s="34">
        <v>25</v>
      </c>
      <c r="J1649" s="7" t="s">
        <v>1702</v>
      </c>
      <c r="K1649" s="29">
        <v>26</v>
      </c>
      <c r="M1649" s="7" t="s">
        <v>1702</v>
      </c>
      <c r="N1649" s="34">
        <v>25</v>
      </c>
      <c r="P1649" s="7" t="s">
        <v>1702</v>
      </c>
      <c r="Q1649" s="29">
        <v>30</v>
      </c>
      <c r="S1649" s="7" t="s">
        <v>1702</v>
      </c>
      <c r="T1649" s="29">
        <v>32</v>
      </c>
      <c r="V1649" s="7" t="s">
        <v>1702</v>
      </c>
      <c r="W1649" s="29">
        <v>35</v>
      </c>
    </row>
    <row r="1650" spans="1:23" x14ac:dyDescent="0.3">
      <c r="A1650" s="6" t="s">
        <v>1703</v>
      </c>
      <c r="B1650" s="29">
        <v>28</v>
      </c>
      <c r="D1650" s="7" t="s">
        <v>1703</v>
      </c>
      <c r="E1650" s="33">
        <v>25</v>
      </c>
      <c r="G1650" s="7" t="s">
        <v>1703</v>
      </c>
      <c r="H1650" s="34">
        <v>25</v>
      </c>
      <c r="J1650" s="7" t="s">
        <v>1703</v>
      </c>
      <c r="K1650" s="29">
        <v>26</v>
      </c>
      <c r="M1650" s="7" t="s">
        <v>1703</v>
      </c>
      <c r="N1650" s="34">
        <v>25</v>
      </c>
      <c r="P1650" s="7" t="s">
        <v>1703</v>
      </c>
      <c r="Q1650" s="29">
        <v>30</v>
      </c>
      <c r="S1650" s="7" t="s">
        <v>1703</v>
      </c>
      <c r="T1650" s="29">
        <v>32</v>
      </c>
      <c r="V1650" s="7" t="s">
        <v>1703</v>
      </c>
      <c r="W1650" s="29">
        <v>35</v>
      </c>
    </row>
    <row r="1651" spans="1:23" x14ac:dyDescent="0.3">
      <c r="A1651" s="6" t="s">
        <v>1704</v>
      </c>
      <c r="B1651" s="29">
        <v>28</v>
      </c>
      <c r="D1651" s="7" t="s">
        <v>1704</v>
      </c>
      <c r="E1651" s="33">
        <v>25</v>
      </c>
      <c r="G1651" s="7" t="s">
        <v>1704</v>
      </c>
      <c r="H1651" s="34">
        <v>25</v>
      </c>
      <c r="J1651" s="7" t="s">
        <v>1704</v>
      </c>
      <c r="K1651" s="29">
        <v>26</v>
      </c>
      <c r="M1651" s="7" t="s">
        <v>1704</v>
      </c>
      <c r="N1651" s="34">
        <v>25</v>
      </c>
      <c r="P1651" s="7" t="s">
        <v>1704</v>
      </c>
      <c r="Q1651" s="29">
        <v>30</v>
      </c>
      <c r="S1651" s="7" t="s">
        <v>1704</v>
      </c>
      <c r="T1651" s="29">
        <v>32</v>
      </c>
      <c r="V1651" s="7" t="s">
        <v>1704</v>
      </c>
      <c r="W1651" s="29">
        <v>35</v>
      </c>
    </row>
    <row r="1652" spans="1:23" x14ac:dyDescent="0.3">
      <c r="A1652" s="6" t="s">
        <v>1705</v>
      </c>
      <c r="B1652" s="29">
        <v>28</v>
      </c>
      <c r="D1652" s="7" t="s">
        <v>1705</v>
      </c>
      <c r="E1652" s="33">
        <v>25</v>
      </c>
      <c r="G1652" s="7" t="s">
        <v>1705</v>
      </c>
      <c r="H1652" s="34">
        <v>25</v>
      </c>
      <c r="J1652" s="7" t="s">
        <v>1705</v>
      </c>
      <c r="K1652" s="29">
        <v>26</v>
      </c>
      <c r="M1652" s="7" t="s">
        <v>1705</v>
      </c>
      <c r="N1652" s="34">
        <v>25</v>
      </c>
      <c r="P1652" s="7" t="s">
        <v>1705</v>
      </c>
      <c r="Q1652" s="29">
        <v>30</v>
      </c>
      <c r="S1652" s="7" t="s">
        <v>1705</v>
      </c>
      <c r="T1652" s="29">
        <v>32</v>
      </c>
      <c r="V1652" s="7" t="s">
        <v>1705</v>
      </c>
      <c r="W1652" s="29">
        <v>35</v>
      </c>
    </row>
    <row r="1653" spans="1:23" x14ac:dyDescent="0.3">
      <c r="A1653" s="6" t="s">
        <v>1706</v>
      </c>
      <c r="B1653" s="29">
        <v>28</v>
      </c>
      <c r="D1653" s="5" t="s">
        <v>1706</v>
      </c>
      <c r="E1653" s="33">
        <v>25</v>
      </c>
      <c r="G1653" s="5" t="s">
        <v>1706</v>
      </c>
      <c r="H1653" s="34">
        <v>25</v>
      </c>
      <c r="J1653" s="7" t="s">
        <v>1706</v>
      </c>
      <c r="K1653" s="29">
        <v>26</v>
      </c>
      <c r="M1653" s="7" t="s">
        <v>1706</v>
      </c>
      <c r="N1653" s="34">
        <v>25</v>
      </c>
      <c r="P1653" s="7" t="s">
        <v>1706</v>
      </c>
      <c r="Q1653" s="29">
        <v>30</v>
      </c>
      <c r="S1653" s="7" t="s">
        <v>1706</v>
      </c>
      <c r="T1653" s="29">
        <v>32</v>
      </c>
      <c r="V1653" s="7" t="s">
        <v>1706</v>
      </c>
      <c r="W1653" s="29">
        <v>35</v>
      </c>
    </row>
    <row r="1654" spans="1:23" x14ac:dyDescent="0.3">
      <c r="A1654" s="5" t="s">
        <v>1707</v>
      </c>
      <c r="B1654" s="29">
        <v>27</v>
      </c>
      <c r="D1654" s="5" t="s">
        <v>1707</v>
      </c>
      <c r="E1654" s="33">
        <v>25</v>
      </c>
      <c r="G1654" s="5" t="s">
        <v>1707</v>
      </c>
      <c r="H1654" s="33">
        <v>24</v>
      </c>
      <c r="J1654" s="5" t="s">
        <v>1707</v>
      </c>
      <c r="K1654" s="34">
        <v>25</v>
      </c>
      <c r="M1654" s="5" t="s">
        <v>1707</v>
      </c>
      <c r="N1654" s="34">
        <v>25</v>
      </c>
      <c r="P1654" s="5" t="s">
        <v>1707</v>
      </c>
      <c r="Q1654" s="29">
        <v>29</v>
      </c>
      <c r="S1654" s="5" t="s">
        <v>1707</v>
      </c>
      <c r="T1654" s="29">
        <v>32</v>
      </c>
      <c r="V1654" s="5" t="s">
        <v>1707</v>
      </c>
      <c r="W1654" s="29">
        <v>34</v>
      </c>
    </row>
    <row r="1655" spans="1:23" x14ac:dyDescent="0.3">
      <c r="A1655" s="5" t="s">
        <v>1708</v>
      </c>
      <c r="B1655" s="29">
        <v>27</v>
      </c>
      <c r="D1655" s="5" t="s">
        <v>1708</v>
      </c>
      <c r="E1655" s="33">
        <v>25</v>
      </c>
      <c r="G1655" s="5" t="s">
        <v>1708</v>
      </c>
      <c r="H1655" s="33">
        <v>24</v>
      </c>
      <c r="J1655" s="5" t="s">
        <v>1708</v>
      </c>
      <c r="K1655" s="34">
        <v>25</v>
      </c>
      <c r="M1655" s="5" t="s">
        <v>1708</v>
      </c>
      <c r="N1655" s="34">
        <v>25</v>
      </c>
      <c r="P1655" s="5" t="s">
        <v>1708</v>
      </c>
      <c r="Q1655" s="29">
        <v>29</v>
      </c>
      <c r="S1655" s="5" t="s">
        <v>1708</v>
      </c>
      <c r="T1655" s="29">
        <v>32</v>
      </c>
      <c r="V1655" s="5" t="s">
        <v>1708</v>
      </c>
      <c r="W1655" s="29">
        <v>34</v>
      </c>
    </row>
    <row r="1656" spans="1:23" x14ac:dyDescent="0.3">
      <c r="A1656" s="5" t="s">
        <v>1709</v>
      </c>
      <c r="B1656" s="29">
        <v>27</v>
      </c>
      <c r="D1656" s="5" t="s">
        <v>1709</v>
      </c>
      <c r="E1656" s="33">
        <v>25</v>
      </c>
      <c r="G1656" s="5" t="s">
        <v>1709</v>
      </c>
      <c r="H1656" s="33">
        <v>24</v>
      </c>
      <c r="J1656" s="5" t="s">
        <v>1709</v>
      </c>
      <c r="K1656" s="34">
        <v>25</v>
      </c>
      <c r="M1656" s="5" t="s">
        <v>1709</v>
      </c>
      <c r="N1656" s="34">
        <v>25</v>
      </c>
      <c r="P1656" s="5" t="s">
        <v>1709</v>
      </c>
      <c r="Q1656" s="29">
        <v>29</v>
      </c>
      <c r="S1656" s="5" t="s">
        <v>1709</v>
      </c>
      <c r="T1656" s="29">
        <v>32</v>
      </c>
      <c r="V1656" s="5" t="s">
        <v>1709</v>
      </c>
      <c r="W1656" s="29">
        <v>34</v>
      </c>
    </row>
    <row r="1657" spans="1:23" x14ac:dyDescent="0.3">
      <c r="A1657" s="5" t="s">
        <v>1710</v>
      </c>
      <c r="B1657" s="29">
        <v>27</v>
      </c>
      <c r="D1657" s="5" t="s">
        <v>1710</v>
      </c>
      <c r="E1657" s="33">
        <v>25</v>
      </c>
      <c r="G1657" s="5" t="s">
        <v>1710</v>
      </c>
      <c r="H1657" s="33">
        <v>24</v>
      </c>
      <c r="J1657" s="5" t="s">
        <v>1710</v>
      </c>
      <c r="K1657" s="34">
        <v>25</v>
      </c>
      <c r="M1657" s="5" t="s">
        <v>1710</v>
      </c>
      <c r="N1657" s="34">
        <v>25</v>
      </c>
      <c r="P1657" s="5" t="s">
        <v>1710</v>
      </c>
      <c r="Q1657" s="29">
        <v>29</v>
      </c>
      <c r="S1657" s="5" t="s">
        <v>1710</v>
      </c>
      <c r="T1657" s="29">
        <v>32</v>
      </c>
      <c r="V1657" s="5" t="s">
        <v>1710</v>
      </c>
      <c r="W1657" s="29">
        <v>34</v>
      </c>
    </row>
    <row r="1658" spans="1:23" x14ac:dyDescent="0.3">
      <c r="A1658" s="5" t="s">
        <v>1711</v>
      </c>
      <c r="B1658" s="29">
        <v>27</v>
      </c>
      <c r="D1658" s="5" t="s">
        <v>1711</v>
      </c>
      <c r="E1658" s="33">
        <v>25</v>
      </c>
      <c r="G1658" s="5" t="s">
        <v>1711</v>
      </c>
      <c r="H1658" s="33">
        <v>24</v>
      </c>
      <c r="J1658" s="5" t="s">
        <v>1711</v>
      </c>
      <c r="K1658" s="34">
        <v>25</v>
      </c>
      <c r="M1658" s="5" t="s">
        <v>1711</v>
      </c>
      <c r="N1658" s="34">
        <v>25</v>
      </c>
      <c r="P1658" s="5" t="s">
        <v>1711</v>
      </c>
      <c r="Q1658" s="29">
        <v>29</v>
      </c>
      <c r="S1658" s="5" t="s">
        <v>1711</v>
      </c>
      <c r="T1658" s="29">
        <v>32</v>
      </c>
      <c r="V1658" s="5" t="s">
        <v>1711</v>
      </c>
      <c r="W1658" s="29">
        <v>34</v>
      </c>
    </row>
    <row r="1659" spans="1:23" x14ac:dyDescent="0.3">
      <c r="A1659" s="5" t="s">
        <v>1712</v>
      </c>
      <c r="B1659" s="29">
        <v>27</v>
      </c>
      <c r="D1659" s="5" t="s">
        <v>1712</v>
      </c>
      <c r="E1659" s="33">
        <v>25</v>
      </c>
      <c r="G1659" s="5" t="s">
        <v>1712</v>
      </c>
      <c r="H1659" s="33">
        <v>24</v>
      </c>
      <c r="J1659" s="5" t="s">
        <v>1712</v>
      </c>
      <c r="K1659" s="34">
        <v>25</v>
      </c>
      <c r="M1659" s="5" t="s">
        <v>1712</v>
      </c>
      <c r="N1659" s="34">
        <v>25</v>
      </c>
      <c r="P1659" s="5" t="s">
        <v>1712</v>
      </c>
      <c r="Q1659" s="29">
        <v>29</v>
      </c>
      <c r="S1659" s="5" t="s">
        <v>1712</v>
      </c>
      <c r="T1659" s="29">
        <v>32</v>
      </c>
      <c r="V1659" s="5" t="s">
        <v>1712</v>
      </c>
      <c r="W1659" s="29">
        <v>34</v>
      </c>
    </row>
    <row r="1660" spans="1:23" x14ac:dyDescent="0.3">
      <c r="A1660" s="5" t="s">
        <v>1713</v>
      </c>
      <c r="B1660" s="29">
        <v>27</v>
      </c>
      <c r="D1660" s="5" t="s">
        <v>1713</v>
      </c>
      <c r="E1660" s="33">
        <v>25</v>
      </c>
      <c r="G1660" s="5" t="s">
        <v>1713</v>
      </c>
      <c r="H1660" s="33">
        <v>24</v>
      </c>
      <c r="J1660" s="5" t="s">
        <v>1713</v>
      </c>
      <c r="K1660" s="34">
        <v>25</v>
      </c>
      <c r="M1660" s="5" t="s">
        <v>1713</v>
      </c>
      <c r="N1660" s="34">
        <v>25</v>
      </c>
      <c r="P1660" s="5" t="s">
        <v>1713</v>
      </c>
      <c r="Q1660" s="29">
        <v>29</v>
      </c>
      <c r="S1660" s="5" t="s">
        <v>1713</v>
      </c>
      <c r="T1660" s="29">
        <v>32</v>
      </c>
      <c r="V1660" s="5" t="s">
        <v>1713</v>
      </c>
      <c r="W1660" s="29">
        <v>34</v>
      </c>
    </row>
    <row r="1661" spans="1:23" x14ac:dyDescent="0.3">
      <c r="A1661" s="5" t="s">
        <v>1714</v>
      </c>
      <c r="B1661" s="29">
        <v>27</v>
      </c>
      <c r="D1661" s="5" t="s">
        <v>1714</v>
      </c>
      <c r="E1661" s="33">
        <v>25</v>
      </c>
      <c r="G1661" s="5" t="s">
        <v>1714</v>
      </c>
      <c r="H1661" s="33">
        <v>24</v>
      </c>
      <c r="J1661" s="5" t="s">
        <v>1714</v>
      </c>
      <c r="K1661" s="34">
        <v>25</v>
      </c>
      <c r="M1661" s="5" t="s">
        <v>1714</v>
      </c>
      <c r="N1661" s="34">
        <v>25</v>
      </c>
      <c r="P1661" s="5" t="s">
        <v>1714</v>
      </c>
      <c r="Q1661" s="29">
        <v>29</v>
      </c>
      <c r="S1661" s="5" t="s">
        <v>1714</v>
      </c>
      <c r="T1661" s="29">
        <v>32</v>
      </c>
      <c r="V1661" s="5" t="s">
        <v>1714</v>
      </c>
      <c r="W1661" s="29">
        <v>34</v>
      </c>
    </row>
    <row r="1662" spans="1:23" x14ac:dyDescent="0.3">
      <c r="A1662" s="5" t="s">
        <v>1715</v>
      </c>
      <c r="B1662" s="29">
        <v>27</v>
      </c>
      <c r="D1662" s="5" t="s">
        <v>1715</v>
      </c>
      <c r="E1662" s="33">
        <v>25</v>
      </c>
      <c r="G1662" s="5" t="s">
        <v>1715</v>
      </c>
      <c r="H1662" s="33">
        <v>24</v>
      </c>
      <c r="J1662" s="5" t="s">
        <v>1715</v>
      </c>
      <c r="K1662" s="34">
        <v>25</v>
      </c>
      <c r="M1662" s="5" t="s">
        <v>1715</v>
      </c>
      <c r="N1662" s="34">
        <v>25</v>
      </c>
      <c r="P1662" s="5" t="s">
        <v>1715</v>
      </c>
      <c r="Q1662" s="29">
        <v>29</v>
      </c>
      <c r="S1662" s="5" t="s">
        <v>1715</v>
      </c>
      <c r="T1662" s="29">
        <v>32</v>
      </c>
      <c r="V1662" s="5" t="s">
        <v>1715</v>
      </c>
      <c r="W1662" s="29">
        <v>34</v>
      </c>
    </row>
    <row r="1663" spans="1:23" x14ac:dyDescent="0.3">
      <c r="A1663" s="43" t="s">
        <v>1716</v>
      </c>
      <c r="B1663" s="29">
        <v>27</v>
      </c>
      <c r="D1663" s="43" t="s">
        <v>1716</v>
      </c>
      <c r="E1663" s="33">
        <v>25</v>
      </c>
      <c r="G1663" s="43" t="s">
        <v>1716</v>
      </c>
      <c r="H1663" s="33">
        <v>24</v>
      </c>
      <c r="J1663" s="43" t="s">
        <v>1716</v>
      </c>
      <c r="K1663" s="34">
        <v>25</v>
      </c>
      <c r="M1663" s="43" t="s">
        <v>1716</v>
      </c>
      <c r="N1663" s="34">
        <v>25</v>
      </c>
      <c r="P1663" s="43" t="s">
        <v>1716</v>
      </c>
      <c r="Q1663" s="29">
        <v>29</v>
      </c>
      <c r="S1663" s="7" t="s">
        <v>1716</v>
      </c>
      <c r="T1663" s="29">
        <v>32</v>
      </c>
      <c r="V1663" s="7" t="s">
        <v>1716</v>
      </c>
      <c r="W1663" s="29">
        <v>34</v>
      </c>
    </row>
    <row r="1664" spans="1:23" x14ac:dyDescent="0.3">
      <c r="A1664" s="43" t="s">
        <v>1717</v>
      </c>
      <c r="B1664" s="29">
        <v>27</v>
      </c>
      <c r="D1664" s="43" t="s">
        <v>1717</v>
      </c>
      <c r="E1664" s="33">
        <v>25</v>
      </c>
      <c r="G1664" s="43" t="s">
        <v>1717</v>
      </c>
      <c r="H1664" s="29">
        <v>23</v>
      </c>
      <c r="J1664" s="43" t="s">
        <v>1717</v>
      </c>
      <c r="K1664" s="34">
        <v>25</v>
      </c>
      <c r="M1664" s="43" t="s">
        <v>1717</v>
      </c>
      <c r="N1664" s="34">
        <v>25</v>
      </c>
      <c r="P1664" s="43" t="s">
        <v>1717</v>
      </c>
      <c r="Q1664" s="29">
        <v>28</v>
      </c>
      <c r="S1664" s="43" t="s">
        <v>1717</v>
      </c>
      <c r="T1664" s="29">
        <v>31</v>
      </c>
      <c r="V1664" s="43" t="s">
        <v>1717</v>
      </c>
      <c r="W1664" s="29">
        <v>34</v>
      </c>
    </row>
    <row r="1665" spans="1:23" x14ac:dyDescent="0.3">
      <c r="A1665" s="43" t="s">
        <v>1718</v>
      </c>
      <c r="B1665" s="29">
        <v>27</v>
      </c>
      <c r="D1665" s="43" t="s">
        <v>1718</v>
      </c>
      <c r="E1665" s="33">
        <v>25</v>
      </c>
      <c r="G1665" s="43" t="s">
        <v>1718</v>
      </c>
      <c r="H1665" s="29">
        <v>23</v>
      </c>
      <c r="J1665" s="43" t="s">
        <v>1718</v>
      </c>
      <c r="K1665" s="34">
        <v>25</v>
      </c>
      <c r="M1665" s="43" t="s">
        <v>1718</v>
      </c>
      <c r="N1665" s="34">
        <v>25</v>
      </c>
      <c r="P1665" s="43" t="s">
        <v>1718</v>
      </c>
      <c r="Q1665" s="29">
        <v>28</v>
      </c>
      <c r="S1665" s="43" t="s">
        <v>1718</v>
      </c>
      <c r="T1665" s="29">
        <v>31</v>
      </c>
      <c r="V1665" s="43" t="s">
        <v>1718</v>
      </c>
      <c r="W1665" s="29">
        <v>34</v>
      </c>
    </row>
    <row r="1666" spans="1:23" x14ac:dyDescent="0.3">
      <c r="A1666" s="43" t="s">
        <v>1719</v>
      </c>
      <c r="B1666" s="29">
        <v>27</v>
      </c>
      <c r="D1666" s="43" t="s">
        <v>1719</v>
      </c>
      <c r="E1666" s="33">
        <v>25</v>
      </c>
      <c r="G1666" s="43" t="s">
        <v>1719</v>
      </c>
      <c r="H1666" s="29">
        <v>23</v>
      </c>
      <c r="J1666" s="43" t="s">
        <v>1719</v>
      </c>
      <c r="K1666" s="34">
        <v>25</v>
      </c>
      <c r="M1666" s="43" t="s">
        <v>1719</v>
      </c>
      <c r="N1666" s="34">
        <v>25</v>
      </c>
      <c r="P1666" s="43" t="s">
        <v>1719</v>
      </c>
      <c r="Q1666" s="29">
        <v>28</v>
      </c>
      <c r="S1666" s="43" t="s">
        <v>1719</v>
      </c>
      <c r="T1666" s="29">
        <v>31</v>
      </c>
      <c r="V1666" s="43" t="s">
        <v>1719</v>
      </c>
      <c r="W1666" s="29">
        <v>34</v>
      </c>
    </row>
    <row r="1667" spans="1:23" x14ac:dyDescent="0.3">
      <c r="A1667" s="43" t="s">
        <v>1720</v>
      </c>
      <c r="B1667" s="29">
        <v>27</v>
      </c>
      <c r="D1667" s="43" t="s">
        <v>1720</v>
      </c>
      <c r="E1667" s="33">
        <v>25</v>
      </c>
      <c r="G1667" s="43" t="s">
        <v>1720</v>
      </c>
      <c r="H1667" s="29">
        <v>23</v>
      </c>
      <c r="J1667" s="43" t="s">
        <v>1720</v>
      </c>
      <c r="K1667" s="34">
        <v>25</v>
      </c>
      <c r="M1667" s="43" t="s">
        <v>1720</v>
      </c>
      <c r="N1667" s="34">
        <v>25</v>
      </c>
      <c r="P1667" s="43" t="s">
        <v>1720</v>
      </c>
      <c r="Q1667" s="29">
        <v>28</v>
      </c>
      <c r="S1667" s="43" t="s">
        <v>1720</v>
      </c>
      <c r="T1667" s="29">
        <v>31</v>
      </c>
      <c r="V1667" s="43" t="s">
        <v>1720</v>
      </c>
      <c r="W1667" s="29">
        <v>34</v>
      </c>
    </row>
    <row r="1668" spans="1:23" x14ac:dyDescent="0.3">
      <c r="A1668" s="43" t="s">
        <v>1721</v>
      </c>
      <c r="B1668" s="29">
        <v>27</v>
      </c>
      <c r="D1668" s="43" t="s">
        <v>1721</v>
      </c>
      <c r="E1668" s="33">
        <v>25</v>
      </c>
      <c r="G1668" s="43" t="s">
        <v>1721</v>
      </c>
      <c r="H1668" s="29">
        <v>23</v>
      </c>
      <c r="J1668" s="43" t="s">
        <v>1721</v>
      </c>
      <c r="K1668" s="34">
        <v>25</v>
      </c>
      <c r="M1668" s="43" t="s">
        <v>1721</v>
      </c>
      <c r="N1668" s="34">
        <v>25</v>
      </c>
      <c r="P1668" s="43" t="s">
        <v>1721</v>
      </c>
      <c r="Q1668" s="29">
        <v>28</v>
      </c>
      <c r="S1668" s="43" t="s">
        <v>1721</v>
      </c>
      <c r="T1668" s="29">
        <v>31</v>
      </c>
      <c r="V1668" s="43" t="s">
        <v>1721</v>
      </c>
      <c r="W1668" s="29">
        <v>34</v>
      </c>
    </row>
    <row r="1669" spans="1:23" x14ac:dyDescent="0.3">
      <c r="A1669" s="43" t="s">
        <v>1722</v>
      </c>
      <c r="B1669" s="29">
        <v>27</v>
      </c>
      <c r="D1669" s="43" t="s">
        <v>1722</v>
      </c>
      <c r="E1669" s="33">
        <v>25</v>
      </c>
      <c r="G1669" s="43" t="s">
        <v>1722</v>
      </c>
      <c r="H1669" s="29">
        <v>23</v>
      </c>
      <c r="J1669" s="43" t="s">
        <v>1722</v>
      </c>
      <c r="K1669" s="34">
        <v>25</v>
      </c>
      <c r="M1669" s="43" t="s">
        <v>1722</v>
      </c>
      <c r="N1669" s="34">
        <v>25</v>
      </c>
      <c r="P1669" s="43" t="s">
        <v>1722</v>
      </c>
      <c r="Q1669" s="29">
        <v>28</v>
      </c>
      <c r="S1669" s="43" t="s">
        <v>1722</v>
      </c>
      <c r="T1669" s="29">
        <v>31</v>
      </c>
      <c r="V1669" s="43" t="s">
        <v>1722</v>
      </c>
      <c r="W1669" s="29">
        <v>34</v>
      </c>
    </row>
    <row r="1670" spans="1:23" x14ac:dyDescent="0.3">
      <c r="A1670" s="43" t="s">
        <v>1723</v>
      </c>
      <c r="B1670" s="29">
        <v>27</v>
      </c>
      <c r="D1670" s="43" t="s">
        <v>1723</v>
      </c>
      <c r="E1670" s="33">
        <v>25</v>
      </c>
      <c r="G1670" s="43" t="s">
        <v>1723</v>
      </c>
      <c r="H1670" s="29">
        <v>23</v>
      </c>
      <c r="J1670" s="43" t="s">
        <v>1723</v>
      </c>
      <c r="K1670" s="34">
        <v>25</v>
      </c>
      <c r="M1670" s="43" t="s">
        <v>1723</v>
      </c>
      <c r="N1670" s="34">
        <v>25</v>
      </c>
      <c r="P1670" s="43" t="s">
        <v>1723</v>
      </c>
      <c r="Q1670" s="29">
        <v>28</v>
      </c>
      <c r="S1670" s="43" t="s">
        <v>1723</v>
      </c>
      <c r="T1670" s="29">
        <v>31</v>
      </c>
      <c r="V1670" s="43" t="s">
        <v>1723</v>
      </c>
      <c r="W1670" s="29">
        <v>34</v>
      </c>
    </row>
    <row r="1671" spans="1:23" x14ac:dyDescent="0.3">
      <c r="A1671" s="43" t="s">
        <v>1724</v>
      </c>
      <c r="B1671" s="29">
        <v>27</v>
      </c>
      <c r="D1671" s="43" t="s">
        <v>1724</v>
      </c>
      <c r="E1671" s="33">
        <v>25</v>
      </c>
      <c r="G1671" s="43" t="s">
        <v>1724</v>
      </c>
      <c r="H1671" s="29">
        <v>23</v>
      </c>
      <c r="J1671" s="43" t="s">
        <v>1724</v>
      </c>
      <c r="K1671" s="34">
        <v>25</v>
      </c>
      <c r="M1671" s="43" t="s">
        <v>1724</v>
      </c>
      <c r="N1671" s="34">
        <v>25</v>
      </c>
      <c r="P1671" s="43" t="s">
        <v>1724</v>
      </c>
      <c r="Q1671" s="29">
        <v>28</v>
      </c>
      <c r="S1671" s="43" t="s">
        <v>1724</v>
      </c>
      <c r="T1671" s="29">
        <v>31</v>
      </c>
      <c r="V1671" s="43" t="s">
        <v>1724</v>
      </c>
      <c r="W1671" s="29">
        <v>34</v>
      </c>
    </row>
    <row r="1672" spans="1:23" x14ac:dyDescent="0.3">
      <c r="A1672" s="43" t="s">
        <v>1725</v>
      </c>
      <c r="B1672" s="29">
        <v>27</v>
      </c>
      <c r="D1672" s="43" t="s">
        <v>1725</v>
      </c>
      <c r="E1672" s="33">
        <v>25</v>
      </c>
      <c r="G1672" s="43" t="s">
        <v>1725</v>
      </c>
      <c r="H1672" s="29">
        <v>23</v>
      </c>
      <c r="J1672" s="43" t="s">
        <v>1725</v>
      </c>
      <c r="K1672" s="34">
        <v>25</v>
      </c>
      <c r="M1672" s="43" t="s">
        <v>1725</v>
      </c>
      <c r="N1672" s="34">
        <v>25</v>
      </c>
      <c r="P1672" s="43" t="s">
        <v>1725</v>
      </c>
      <c r="Q1672" s="29">
        <v>28</v>
      </c>
      <c r="S1672" s="43" t="s">
        <v>1725</v>
      </c>
      <c r="T1672" s="29">
        <v>31</v>
      </c>
      <c r="V1672" s="43" t="s">
        <v>1725</v>
      </c>
      <c r="W1672" s="29">
        <v>34</v>
      </c>
    </row>
    <row r="1673" spans="1:23" x14ac:dyDescent="0.3">
      <c r="A1673" s="6" t="s">
        <v>1726</v>
      </c>
      <c r="B1673" s="29">
        <v>27</v>
      </c>
      <c r="D1673" s="43" t="s">
        <v>1726</v>
      </c>
      <c r="E1673" s="33">
        <v>25</v>
      </c>
      <c r="G1673" s="43" t="s">
        <v>1726</v>
      </c>
      <c r="H1673" s="29">
        <v>23</v>
      </c>
      <c r="J1673" s="43" t="s">
        <v>1726</v>
      </c>
      <c r="K1673" s="34">
        <v>25</v>
      </c>
      <c r="M1673" s="43" t="s">
        <v>1726</v>
      </c>
      <c r="N1673" s="34">
        <v>25</v>
      </c>
      <c r="P1673" s="43" t="s">
        <v>1726</v>
      </c>
      <c r="Q1673" s="29">
        <v>28</v>
      </c>
      <c r="S1673" s="43" t="s">
        <v>1726</v>
      </c>
      <c r="T1673" s="29">
        <v>31</v>
      </c>
      <c r="V1673" s="7" t="s">
        <v>1726</v>
      </c>
      <c r="W1673" s="29">
        <v>34</v>
      </c>
    </row>
    <row r="1674" spans="1:23" x14ac:dyDescent="0.3">
      <c r="A1674" s="7" t="s">
        <v>1727</v>
      </c>
      <c r="B1674" s="29">
        <v>26</v>
      </c>
      <c r="D1674" s="7" t="s">
        <v>1727</v>
      </c>
      <c r="E1674" s="33">
        <v>25</v>
      </c>
      <c r="G1674" s="7" t="s">
        <v>1727</v>
      </c>
      <c r="H1674" s="29">
        <v>22</v>
      </c>
      <c r="J1674" s="7" t="s">
        <v>1727</v>
      </c>
      <c r="K1674" s="34">
        <v>25</v>
      </c>
      <c r="M1674" s="7" t="s">
        <v>1727</v>
      </c>
      <c r="N1674" s="34">
        <v>25</v>
      </c>
      <c r="P1674" s="7" t="s">
        <v>1727</v>
      </c>
      <c r="Q1674" s="29">
        <v>27</v>
      </c>
      <c r="S1674" s="7" t="s">
        <v>1727</v>
      </c>
      <c r="T1674" s="29">
        <v>31</v>
      </c>
      <c r="V1674" s="7" t="s">
        <v>1727</v>
      </c>
      <c r="W1674" s="29">
        <v>33</v>
      </c>
    </row>
    <row r="1675" spans="1:23" x14ac:dyDescent="0.3">
      <c r="A1675" s="7" t="s">
        <v>1728</v>
      </c>
      <c r="B1675" s="29">
        <v>26</v>
      </c>
      <c r="D1675" s="7" t="s">
        <v>1728</v>
      </c>
      <c r="E1675" s="33">
        <v>25</v>
      </c>
      <c r="G1675" s="7" t="s">
        <v>1728</v>
      </c>
      <c r="H1675" s="29">
        <v>22</v>
      </c>
      <c r="J1675" s="7" t="s">
        <v>1728</v>
      </c>
      <c r="K1675" s="34">
        <v>25</v>
      </c>
      <c r="M1675" s="7" t="s">
        <v>1728</v>
      </c>
      <c r="N1675" s="34">
        <v>25</v>
      </c>
      <c r="P1675" s="7" t="s">
        <v>1728</v>
      </c>
      <c r="Q1675" s="29">
        <v>27</v>
      </c>
      <c r="S1675" s="7" t="s">
        <v>1728</v>
      </c>
      <c r="T1675" s="29">
        <v>31</v>
      </c>
      <c r="V1675" s="7" t="s">
        <v>1728</v>
      </c>
      <c r="W1675" s="29">
        <v>33</v>
      </c>
    </row>
    <row r="1676" spans="1:23" x14ac:dyDescent="0.3">
      <c r="A1676" s="7" t="s">
        <v>1729</v>
      </c>
      <c r="B1676" s="29">
        <v>26</v>
      </c>
      <c r="D1676" s="7" t="s">
        <v>1729</v>
      </c>
      <c r="E1676" s="33">
        <v>25</v>
      </c>
      <c r="G1676" s="7" t="s">
        <v>1729</v>
      </c>
      <c r="H1676" s="29">
        <v>22</v>
      </c>
      <c r="J1676" s="7" t="s">
        <v>1729</v>
      </c>
      <c r="K1676" s="34">
        <v>25</v>
      </c>
      <c r="M1676" s="7" t="s">
        <v>1729</v>
      </c>
      <c r="N1676" s="34">
        <v>25</v>
      </c>
      <c r="P1676" s="7" t="s">
        <v>1729</v>
      </c>
      <c r="Q1676" s="29">
        <v>27</v>
      </c>
      <c r="S1676" s="7" t="s">
        <v>1729</v>
      </c>
      <c r="T1676" s="29">
        <v>31</v>
      </c>
      <c r="V1676" s="7" t="s">
        <v>1729</v>
      </c>
      <c r="W1676" s="29">
        <v>33</v>
      </c>
    </row>
    <row r="1677" spans="1:23" x14ac:dyDescent="0.3">
      <c r="A1677" s="7" t="s">
        <v>1730</v>
      </c>
      <c r="B1677" s="29">
        <v>26</v>
      </c>
      <c r="D1677" s="7" t="s">
        <v>1730</v>
      </c>
      <c r="E1677" s="33">
        <v>25</v>
      </c>
      <c r="G1677" s="7" t="s">
        <v>1730</v>
      </c>
      <c r="H1677" s="29">
        <v>22</v>
      </c>
      <c r="J1677" s="7" t="s">
        <v>1730</v>
      </c>
      <c r="K1677" s="34">
        <v>25</v>
      </c>
      <c r="M1677" s="7" t="s">
        <v>1730</v>
      </c>
      <c r="N1677" s="34">
        <v>25</v>
      </c>
      <c r="P1677" s="7" t="s">
        <v>1730</v>
      </c>
      <c r="Q1677" s="29">
        <v>27</v>
      </c>
      <c r="S1677" s="7" t="s">
        <v>1730</v>
      </c>
      <c r="T1677" s="29">
        <v>31</v>
      </c>
      <c r="V1677" s="7" t="s">
        <v>1730</v>
      </c>
      <c r="W1677" s="29">
        <v>33</v>
      </c>
    </row>
    <row r="1678" spans="1:23" x14ac:dyDescent="0.3">
      <c r="A1678" s="7" t="s">
        <v>1731</v>
      </c>
      <c r="B1678" s="29">
        <v>26</v>
      </c>
      <c r="D1678" s="7" t="s">
        <v>1731</v>
      </c>
      <c r="E1678" s="33">
        <v>25</v>
      </c>
      <c r="G1678" s="7" t="s">
        <v>1731</v>
      </c>
      <c r="H1678" s="29">
        <v>22</v>
      </c>
      <c r="J1678" s="7" t="s">
        <v>1731</v>
      </c>
      <c r="K1678" s="34">
        <v>25</v>
      </c>
      <c r="M1678" s="7" t="s">
        <v>1731</v>
      </c>
      <c r="N1678" s="34">
        <v>25</v>
      </c>
      <c r="P1678" s="7" t="s">
        <v>1731</v>
      </c>
      <c r="Q1678" s="29">
        <v>27</v>
      </c>
      <c r="S1678" s="7" t="s">
        <v>1731</v>
      </c>
      <c r="T1678" s="29">
        <v>31</v>
      </c>
      <c r="V1678" s="7" t="s">
        <v>1731</v>
      </c>
      <c r="W1678" s="29">
        <v>33</v>
      </c>
    </row>
    <row r="1679" spans="1:23" x14ac:dyDescent="0.3">
      <c r="A1679" s="7" t="s">
        <v>1732</v>
      </c>
      <c r="B1679" s="29">
        <v>26</v>
      </c>
      <c r="D1679" s="7" t="s">
        <v>1732</v>
      </c>
      <c r="E1679" s="33">
        <v>25</v>
      </c>
      <c r="G1679" s="7" t="s">
        <v>1732</v>
      </c>
      <c r="H1679" s="29">
        <v>22</v>
      </c>
      <c r="J1679" s="7" t="s">
        <v>1732</v>
      </c>
      <c r="K1679" s="34">
        <v>25</v>
      </c>
      <c r="M1679" s="7" t="s">
        <v>1732</v>
      </c>
      <c r="N1679" s="34">
        <v>25</v>
      </c>
      <c r="P1679" s="7" t="s">
        <v>1732</v>
      </c>
      <c r="Q1679" s="29">
        <v>27</v>
      </c>
      <c r="S1679" s="7" t="s">
        <v>1732</v>
      </c>
      <c r="T1679" s="29">
        <v>31</v>
      </c>
      <c r="V1679" s="7" t="s">
        <v>1732</v>
      </c>
      <c r="W1679" s="29">
        <v>33</v>
      </c>
    </row>
    <row r="1680" spans="1:23" x14ac:dyDescent="0.3">
      <c r="A1680" s="7" t="s">
        <v>1733</v>
      </c>
      <c r="B1680" s="29">
        <v>26</v>
      </c>
      <c r="D1680" s="7" t="s">
        <v>1733</v>
      </c>
      <c r="E1680" s="33">
        <v>25</v>
      </c>
      <c r="G1680" s="7" t="s">
        <v>1733</v>
      </c>
      <c r="H1680" s="29">
        <v>22</v>
      </c>
      <c r="J1680" s="7" t="s">
        <v>1733</v>
      </c>
      <c r="K1680" s="34">
        <v>25</v>
      </c>
      <c r="M1680" s="7" t="s">
        <v>1733</v>
      </c>
      <c r="N1680" s="34">
        <v>25</v>
      </c>
      <c r="P1680" s="7" t="s">
        <v>1733</v>
      </c>
      <c r="Q1680" s="29">
        <v>27</v>
      </c>
      <c r="S1680" s="7" t="s">
        <v>1733</v>
      </c>
      <c r="T1680" s="29">
        <v>31</v>
      </c>
      <c r="V1680" s="7" t="s">
        <v>1733</v>
      </c>
      <c r="W1680" s="29">
        <v>33</v>
      </c>
    </row>
    <row r="1681" spans="1:23" x14ac:dyDescent="0.3">
      <c r="A1681" s="7" t="s">
        <v>1734</v>
      </c>
      <c r="B1681" s="29">
        <v>26</v>
      </c>
      <c r="D1681" s="7" t="s">
        <v>1734</v>
      </c>
      <c r="E1681" s="33">
        <v>25</v>
      </c>
      <c r="G1681" s="7" t="s">
        <v>1734</v>
      </c>
      <c r="H1681" s="29">
        <v>22</v>
      </c>
      <c r="J1681" s="7" t="s">
        <v>1734</v>
      </c>
      <c r="K1681" s="34">
        <v>25</v>
      </c>
      <c r="M1681" s="7" t="s">
        <v>1734</v>
      </c>
      <c r="N1681" s="34">
        <v>25</v>
      </c>
      <c r="P1681" s="7" t="s">
        <v>1734</v>
      </c>
      <c r="Q1681" s="29">
        <v>27</v>
      </c>
      <c r="S1681" s="7" t="s">
        <v>1734</v>
      </c>
      <c r="T1681" s="29">
        <v>31</v>
      </c>
      <c r="V1681" s="7" t="s">
        <v>1734</v>
      </c>
      <c r="W1681" s="29">
        <v>33</v>
      </c>
    </row>
    <row r="1682" spans="1:23" x14ac:dyDescent="0.3">
      <c r="A1682" s="7" t="s">
        <v>1735</v>
      </c>
      <c r="B1682" s="29">
        <v>26</v>
      </c>
      <c r="D1682" s="7" t="s">
        <v>1735</v>
      </c>
      <c r="E1682" s="33">
        <v>25</v>
      </c>
      <c r="G1682" s="7" t="s">
        <v>1735</v>
      </c>
      <c r="H1682" s="29">
        <v>22</v>
      </c>
      <c r="J1682" s="7" t="s">
        <v>1735</v>
      </c>
      <c r="K1682" s="34">
        <v>25</v>
      </c>
      <c r="M1682" s="7" t="s">
        <v>1735</v>
      </c>
      <c r="N1682" s="34">
        <v>25</v>
      </c>
      <c r="P1682" s="7" t="s">
        <v>1735</v>
      </c>
      <c r="Q1682" s="29">
        <v>27</v>
      </c>
      <c r="S1682" s="7" t="s">
        <v>1735</v>
      </c>
      <c r="T1682" s="29">
        <v>31</v>
      </c>
      <c r="V1682" s="7" t="s">
        <v>1735</v>
      </c>
      <c r="W1682" s="29">
        <v>33</v>
      </c>
    </row>
    <row r="1683" spans="1:23" x14ac:dyDescent="0.3">
      <c r="A1683" s="43" t="s">
        <v>1736</v>
      </c>
      <c r="B1683" s="29">
        <v>26</v>
      </c>
      <c r="D1683" s="43" t="s">
        <v>1736</v>
      </c>
      <c r="E1683" s="33">
        <v>25</v>
      </c>
      <c r="G1683" s="43" t="s">
        <v>1736</v>
      </c>
      <c r="H1683" s="29">
        <v>22</v>
      </c>
      <c r="J1683" s="43" t="s">
        <v>1736</v>
      </c>
      <c r="K1683" s="34">
        <v>25</v>
      </c>
      <c r="M1683" s="43" t="s">
        <v>1736</v>
      </c>
      <c r="N1683" s="34">
        <v>25</v>
      </c>
      <c r="P1683" s="43" t="s">
        <v>1736</v>
      </c>
      <c r="Q1683" s="29">
        <v>27</v>
      </c>
      <c r="S1683" s="7" t="s">
        <v>1736</v>
      </c>
      <c r="T1683" s="29">
        <v>31</v>
      </c>
      <c r="V1683" s="7" t="s">
        <v>1736</v>
      </c>
      <c r="W1683" s="29">
        <v>33</v>
      </c>
    </row>
    <row r="1684" spans="1:23" x14ac:dyDescent="0.3">
      <c r="A1684" s="7" t="s">
        <v>1737</v>
      </c>
      <c r="B1684" s="29">
        <v>26</v>
      </c>
      <c r="D1684" s="7" t="s">
        <v>1737</v>
      </c>
      <c r="E1684" s="33">
        <v>25</v>
      </c>
      <c r="G1684" s="7" t="s">
        <v>1737</v>
      </c>
      <c r="H1684" s="29">
        <v>21</v>
      </c>
      <c r="J1684" s="7" t="s">
        <v>1737</v>
      </c>
      <c r="K1684" s="34">
        <v>25</v>
      </c>
      <c r="M1684" s="7" t="s">
        <v>1737</v>
      </c>
      <c r="N1684" s="34">
        <v>25</v>
      </c>
      <c r="P1684" s="7" t="s">
        <v>1737</v>
      </c>
      <c r="Q1684" s="29">
        <v>26</v>
      </c>
      <c r="S1684" s="7" t="s">
        <v>1737</v>
      </c>
      <c r="T1684" s="29">
        <v>30</v>
      </c>
      <c r="V1684" s="7" t="s">
        <v>1737</v>
      </c>
      <c r="W1684" s="29">
        <v>33</v>
      </c>
    </row>
    <row r="1685" spans="1:23" x14ac:dyDescent="0.3">
      <c r="A1685" s="7" t="s">
        <v>1738</v>
      </c>
      <c r="B1685" s="29">
        <v>26</v>
      </c>
      <c r="D1685" s="7" t="s">
        <v>1738</v>
      </c>
      <c r="E1685" s="33">
        <v>25</v>
      </c>
      <c r="G1685" s="7" t="s">
        <v>1738</v>
      </c>
      <c r="H1685" s="29">
        <v>21</v>
      </c>
      <c r="J1685" s="7" t="s">
        <v>1738</v>
      </c>
      <c r="K1685" s="34">
        <v>25</v>
      </c>
      <c r="M1685" s="7" t="s">
        <v>1738</v>
      </c>
      <c r="N1685" s="34">
        <v>25</v>
      </c>
      <c r="P1685" s="7" t="s">
        <v>1738</v>
      </c>
      <c r="Q1685" s="29">
        <v>26</v>
      </c>
      <c r="S1685" s="7" t="s">
        <v>1738</v>
      </c>
      <c r="T1685" s="29">
        <v>30</v>
      </c>
      <c r="V1685" s="7" t="s">
        <v>1738</v>
      </c>
      <c r="W1685" s="29">
        <v>33</v>
      </c>
    </row>
    <row r="1686" spans="1:23" x14ac:dyDescent="0.3">
      <c r="A1686" s="7" t="s">
        <v>1739</v>
      </c>
      <c r="B1686" s="29">
        <v>26</v>
      </c>
      <c r="D1686" s="7" t="s">
        <v>1739</v>
      </c>
      <c r="E1686" s="33">
        <v>25</v>
      </c>
      <c r="G1686" s="7" t="s">
        <v>1739</v>
      </c>
      <c r="H1686" s="29">
        <v>21</v>
      </c>
      <c r="J1686" s="7" t="s">
        <v>1739</v>
      </c>
      <c r="K1686" s="34">
        <v>25</v>
      </c>
      <c r="M1686" s="7" t="s">
        <v>1739</v>
      </c>
      <c r="N1686" s="34">
        <v>25</v>
      </c>
      <c r="P1686" s="7" t="s">
        <v>1739</v>
      </c>
      <c r="Q1686" s="29">
        <v>26</v>
      </c>
      <c r="S1686" s="7" t="s">
        <v>1739</v>
      </c>
      <c r="T1686" s="29">
        <v>30</v>
      </c>
      <c r="V1686" s="7" t="s">
        <v>1739</v>
      </c>
      <c r="W1686" s="29">
        <v>33</v>
      </c>
    </row>
    <row r="1687" spans="1:23" x14ac:dyDescent="0.3">
      <c r="A1687" s="7" t="s">
        <v>1740</v>
      </c>
      <c r="B1687" s="29">
        <v>26</v>
      </c>
      <c r="D1687" s="7" t="s">
        <v>1740</v>
      </c>
      <c r="E1687" s="33">
        <v>25</v>
      </c>
      <c r="G1687" s="7" t="s">
        <v>1740</v>
      </c>
      <c r="H1687" s="29">
        <v>21</v>
      </c>
      <c r="J1687" s="7" t="s">
        <v>1740</v>
      </c>
      <c r="K1687" s="34">
        <v>25</v>
      </c>
      <c r="M1687" s="7" t="s">
        <v>1740</v>
      </c>
      <c r="N1687" s="34">
        <v>25</v>
      </c>
      <c r="P1687" s="7" t="s">
        <v>1740</v>
      </c>
      <c r="Q1687" s="29">
        <v>26</v>
      </c>
      <c r="S1687" s="7" t="s">
        <v>1740</v>
      </c>
      <c r="T1687" s="29">
        <v>30</v>
      </c>
      <c r="V1687" s="7" t="s">
        <v>1740</v>
      </c>
      <c r="W1687" s="29">
        <v>33</v>
      </c>
    </row>
    <row r="1688" spans="1:23" x14ac:dyDescent="0.3">
      <c r="A1688" s="7" t="s">
        <v>1741</v>
      </c>
      <c r="B1688" s="29">
        <v>26</v>
      </c>
      <c r="D1688" s="7" t="s">
        <v>1741</v>
      </c>
      <c r="E1688" s="33">
        <v>25</v>
      </c>
      <c r="G1688" s="7" t="s">
        <v>1741</v>
      </c>
      <c r="H1688" s="29">
        <v>21</v>
      </c>
      <c r="J1688" s="7" t="s">
        <v>1741</v>
      </c>
      <c r="K1688" s="34">
        <v>25</v>
      </c>
      <c r="M1688" s="7" t="s">
        <v>1741</v>
      </c>
      <c r="N1688" s="34">
        <v>25</v>
      </c>
      <c r="P1688" s="7" t="s">
        <v>1741</v>
      </c>
      <c r="Q1688" s="29">
        <v>26</v>
      </c>
      <c r="S1688" s="7" t="s">
        <v>1741</v>
      </c>
      <c r="T1688" s="29">
        <v>30</v>
      </c>
      <c r="V1688" s="7" t="s">
        <v>1741</v>
      </c>
      <c r="W1688" s="29">
        <v>33</v>
      </c>
    </row>
    <row r="1689" spans="1:23" x14ac:dyDescent="0.3">
      <c r="A1689" s="7" t="s">
        <v>1742</v>
      </c>
      <c r="B1689" s="29">
        <v>26</v>
      </c>
      <c r="D1689" s="7" t="s">
        <v>1742</v>
      </c>
      <c r="E1689" s="33">
        <v>25</v>
      </c>
      <c r="G1689" s="7" t="s">
        <v>1742</v>
      </c>
      <c r="H1689" s="29">
        <v>21</v>
      </c>
      <c r="J1689" s="7" t="s">
        <v>1742</v>
      </c>
      <c r="K1689" s="34">
        <v>25</v>
      </c>
      <c r="M1689" s="7" t="s">
        <v>1742</v>
      </c>
      <c r="N1689" s="34">
        <v>25</v>
      </c>
      <c r="P1689" s="7" t="s">
        <v>1742</v>
      </c>
      <c r="Q1689" s="29">
        <v>26</v>
      </c>
      <c r="S1689" s="7" t="s">
        <v>1742</v>
      </c>
      <c r="T1689" s="29">
        <v>30</v>
      </c>
      <c r="V1689" s="7" t="s">
        <v>1742</v>
      </c>
      <c r="W1689" s="29">
        <v>33</v>
      </c>
    </row>
    <row r="1690" spans="1:23" x14ac:dyDescent="0.3">
      <c r="A1690" s="7" t="s">
        <v>1743</v>
      </c>
      <c r="B1690" s="29">
        <v>26</v>
      </c>
      <c r="D1690" s="7" t="s">
        <v>1743</v>
      </c>
      <c r="E1690" s="33">
        <v>25</v>
      </c>
      <c r="G1690" s="7" t="s">
        <v>1743</v>
      </c>
      <c r="H1690" s="29">
        <v>21</v>
      </c>
      <c r="J1690" s="7" t="s">
        <v>1743</v>
      </c>
      <c r="K1690" s="34">
        <v>25</v>
      </c>
      <c r="M1690" s="7" t="s">
        <v>1743</v>
      </c>
      <c r="N1690" s="34">
        <v>25</v>
      </c>
      <c r="P1690" s="7" t="s">
        <v>1743</v>
      </c>
      <c r="Q1690" s="29">
        <v>26</v>
      </c>
      <c r="S1690" s="7" t="s">
        <v>1743</v>
      </c>
      <c r="T1690" s="29">
        <v>30</v>
      </c>
      <c r="V1690" s="7" t="s">
        <v>1743</v>
      </c>
      <c r="W1690" s="29">
        <v>33</v>
      </c>
    </row>
    <row r="1691" spans="1:23" x14ac:dyDescent="0.3">
      <c r="A1691" s="7" t="s">
        <v>1744</v>
      </c>
      <c r="B1691" s="29">
        <v>26</v>
      </c>
      <c r="D1691" s="7" t="s">
        <v>1744</v>
      </c>
      <c r="E1691" s="33">
        <v>25</v>
      </c>
      <c r="G1691" s="7" t="s">
        <v>1744</v>
      </c>
      <c r="H1691" s="29">
        <v>21</v>
      </c>
      <c r="J1691" s="7" t="s">
        <v>1744</v>
      </c>
      <c r="K1691" s="34">
        <v>25</v>
      </c>
      <c r="M1691" s="7" t="s">
        <v>1744</v>
      </c>
      <c r="N1691" s="34">
        <v>25</v>
      </c>
      <c r="P1691" s="7" t="s">
        <v>1744</v>
      </c>
      <c r="Q1691" s="29">
        <v>26</v>
      </c>
      <c r="S1691" s="7" t="s">
        <v>1744</v>
      </c>
      <c r="T1691" s="29">
        <v>30</v>
      </c>
      <c r="V1691" s="7" t="s">
        <v>1744</v>
      </c>
      <c r="W1691" s="29">
        <v>33</v>
      </c>
    </row>
    <row r="1692" spans="1:23" x14ac:dyDescent="0.3">
      <c r="A1692" s="7" t="s">
        <v>1745</v>
      </c>
      <c r="B1692" s="29">
        <v>26</v>
      </c>
      <c r="D1692" s="7" t="s">
        <v>1745</v>
      </c>
      <c r="E1692" s="33">
        <v>25</v>
      </c>
      <c r="G1692" s="7" t="s">
        <v>1745</v>
      </c>
      <c r="H1692" s="29">
        <v>21</v>
      </c>
      <c r="J1692" s="7" t="s">
        <v>1745</v>
      </c>
      <c r="K1692" s="34">
        <v>25</v>
      </c>
      <c r="M1692" s="7" t="s">
        <v>1745</v>
      </c>
      <c r="N1692" s="34">
        <v>25</v>
      </c>
      <c r="P1692" s="7" t="s">
        <v>1745</v>
      </c>
      <c r="Q1692" s="29">
        <v>26</v>
      </c>
      <c r="S1692" s="7" t="s">
        <v>1745</v>
      </c>
      <c r="T1692" s="29">
        <v>30</v>
      </c>
      <c r="V1692" s="7" t="s">
        <v>1745</v>
      </c>
      <c r="W1692" s="29">
        <v>33</v>
      </c>
    </row>
    <row r="1693" spans="1:23" x14ac:dyDescent="0.3">
      <c r="A1693" s="6" t="s">
        <v>1746</v>
      </c>
      <c r="B1693" s="29">
        <v>26</v>
      </c>
      <c r="D1693" s="43" t="s">
        <v>1746</v>
      </c>
      <c r="E1693" s="33">
        <v>25</v>
      </c>
      <c r="G1693" s="43" t="s">
        <v>1746</v>
      </c>
      <c r="H1693" s="29">
        <v>21</v>
      </c>
      <c r="J1693" s="43" t="s">
        <v>1746</v>
      </c>
      <c r="K1693" s="34">
        <v>25</v>
      </c>
      <c r="M1693" s="43" t="s">
        <v>1746</v>
      </c>
      <c r="N1693" s="34">
        <v>25</v>
      </c>
      <c r="P1693" s="43" t="s">
        <v>1746</v>
      </c>
      <c r="Q1693" s="29">
        <v>26</v>
      </c>
      <c r="S1693" s="43" t="s">
        <v>1746</v>
      </c>
      <c r="T1693" s="29">
        <v>30</v>
      </c>
      <c r="V1693" s="7" t="s">
        <v>1746</v>
      </c>
      <c r="W1693" s="29">
        <v>33</v>
      </c>
    </row>
    <row r="1694" spans="1:23" x14ac:dyDescent="0.3">
      <c r="A1694" s="7" t="s">
        <v>1747</v>
      </c>
      <c r="B1694" s="34">
        <v>25</v>
      </c>
      <c r="D1694" s="7" t="s">
        <v>1747</v>
      </c>
      <c r="E1694" s="33">
        <v>25</v>
      </c>
      <c r="G1694" s="7" t="s">
        <v>1747</v>
      </c>
      <c r="H1694" s="29">
        <v>20</v>
      </c>
      <c r="J1694" s="7" t="s">
        <v>1747</v>
      </c>
      <c r="K1694" s="34">
        <v>25</v>
      </c>
      <c r="M1694" s="7" t="s">
        <v>1747</v>
      </c>
      <c r="N1694" s="34">
        <v>25</v>
      </c>
      <c r="P1694" s="7" t="s">
        <v>1747</v>
      </c>
      <c r="Q1694" s="34">
        <v>25</v>
      </c>
      <c r="S1694" s="7" t="s">
        <v>1747</v>
      </c>
      <c r="T1694" s="29">
        <v>30</v>
      </c>
      <c r="V1694" s="7" t="s">
        <v>1747</v>
      </c>
      <c r="W1694" s="29">
        <v>32</v>
      </c>
    </row>
    <row r="1695" spans="1:23" x14ac:dyDescent="0.3">
      <c r="A1695" s="7" t="s">
        <v>1748</v>
      </c>
      <c r="B1695" s="34">
        <v>25</v>
      </c>
      <c r="D1695" s="7" t="s">
        <v>1748</v>
      </c>
      <c r="E1695" s="33">
        <v>25</v>
      </c>
      <c r="G1695" s="7" t="s">
        <v>1748</v>
      </c>
      <c r="H1695" s="29">
        <v>20</v>
      </c>
      <c r="J1695" s="7" t="s">
        <v>1748</v>
      </c>
      <c r="K1695" s="34">
        <v>25</v>
      </c>
      <c r="M1695" s="7" t="s">
        <v>1748</v>
      </c>
      <c r="N1695" s="34">
        <v>25</v>
      </c>
      <c r="P1695" s="7" t="s">
        <v>1748</v>
      </c>
      <c r="Q1695" s="34">
        <v>25</v>
      </c>
      <c r="S1695" s="7" t="s">
        <v>1748</v>
      </c>
      <c r="T1695" s="29">
        <v>30</v>
      </c>
      <c r="V1695" s="7" t="s">
        <v>1748</v>
      </c>
      <c r="W1695" s="29">
        <v>32</v>
      </c>
    </row>
    <row r="1696" spans="1:23" x14ac:dyDescent="0.3">
      <c r="A1696" s="7" t="s">
        <v>1749</v>
      </c>
      <c r="B1696" s="34">
        <v>25</v>
      </c>
      <c r="D1696" s="7" t="s">
        <v>1749</v>
      </c>
      <c r="E1696" s="33">
        <v>25</v>
      </c>
      <c r="G1696" s="7" t="s">
        <v>1749</v>
      </c>
      <c r="H1696" s="29">
        <v>20</v>
      </c>
      <c r="J1696" s="7" t="s">
        <v>1749</v>
      </c>
      <c r="K1696" s="34">
        <v>25</v>
      </c>
      <c r="M1696" s="7" t="s">
        <v>1749</v>
      </c>
      <c r="N1696" s="34">
        <v>25</v>
      </c>
      <c r="P1696" s="7" t="s">
        <v>1749</v>
      </c>
      <c r="Q1696" s="34">
        <v>25</v>
      </c>
      <c r="S1696" s="7" t="s">
        <v>1749</v>
      </c>
      <c r="T1696" s="29">
        <v>30</v>
      </c>
      <c r="V1696" s="7" t="s">
        <v>1749</v>
      </c>
      <c r="W1696" s="29">
        <v>32</v>
      </c>
    </row>
    <row r="1697" spans="1:23" x14ac:dyDescent="0.3">
      <c r="A1697" s="7" t="s">
        <v>1750</v>
      </c>
      <c r="B1697" s="34">
        <v>25</v>
      </c>
      <c r="D1697" s="7" t="s">
        <v>1750</v>
      </c>
      <c r="E1697" s="33">
        <v>25</v>
      </c>
      <c r="G1697" s="7" t="s">
        <v>1750</v>
      </c>
      <c r="H1697" s="29">
        <v>20</v>
      </c>
      <c r="J1697" s="7" t="s">
        <v>1750</v>
      </c>
      <c r="K1697" s="34">
        <v>25</v>
      </c>
      <c r="M1697" s="7" t="s">
        <v>1750</v>
      </c>
      <c r="N1697" s="34">
        <v>25</v>
      </c>
      <c r="P1697" s="7" t="s">
        <v>1750</v>
      </c>
      <c r="Q1697" s="34">
        <v>25</v>
      </c>
      <c r="S1697" s="7" t="s">
        <v>1750</v>
      </c>
      <c r="T1697" s="29">
        <v>30</v>
      </c>
      <c r="V1697" s="7" t="s">
        <v>1750</v>
      </c>
      <c r="W1697" s="29">
        <v>32</v>
      </c>
    </row>
    <row r="1698" spans="1:23" x14ac:dyDescent="0.3">
      <c r="A1698" s="7" t="s">
        <v>1751</v>
      </c>
      <c r="B1698" s="34">
        <v>25</v>
      </c>
      <c r="D1698" s="7" t="s">
        <v>1751</v>
      </c>
      <c r="E1698" s="33">
        <v>25</v>
      </c>
      <c r="G1698" s="7" t="s">
        <v>1751</v>
      </c>
      <c r="H1698" s="29">
        <v>20</v>
      </c>
      <c r="J1698" s="7" t="s">
        <v>1751</v>
      </c>
      <c r="K1698" s="34">
        <v>25</v>
      </c>
      <c r="M1698" s="7" t="s">
        <v>1751</v>
      </c>
      <c r="N1698" s="34">
        <v>25</v>
      </c>
      <c r="P1698" s="7" t="s">
        <v>1751</v>
      </c>
      <c r="Q1698" s="34">
        <v>25</v>
      </c>
      <c r="S1698" s="7" t="s">
        <v>1751</v>
      </c>
      <c r="T1698" s="29">
        <v>30</v>
      </c>
      <c r="V1698" s="7" t="s">
        <v>1751</v>
      </c>
      <c r="W1698" s="29">
        <v>32</v>
      </c>
    </row>
    <row r="1699" spans="1:23" x14ac:dyDescent="0.3">
      <c r="A1699" s="7" t="s">
        <v>1752</v>
      </c>
      <c r="B1699" s="34">
        <v>25</v>
      </c>
      <c r="D1699" s="7" t="s">
        <v>1752</v>
      </c>
      <c r="E1699" s="33">
        <v>25</v>
      </c>
      <c r="G1699" s="7" t="s">
        <v>1752</v>
      </c>
      <c r="H1699" s="29">
        <v>20</v>
      </c>
      <c r="J1699" s="7" t="s">
        <v>1752</v>
      </c>
      <c r="K1699" s="34">
        <v>25</v>
      </c>
      <c r="M1699" s="7" t="s">
        <v>1752</v>
      </c>
      <c r="N1699" s="34">
        <v>25</v>
      </c>
      <c r="P1699" s="7" t="s">
        <v>1752</v>
      </c>
      <c r="Q1699" s="34">
        <v>25</v>
      </c>
      <c r="S1699" s="7" t="s">
        <v>1752</v>
      </c>
      <c r="T1699" s="29">
        <v>30</v>
      </c>
      <c r="V1699" s="7" t="s">
        <v>1752</v>
      </c>
      <c r="W1699" s="29">
        <v>32</v>
      </c>
    </row>
    <row r="1700" spans="1:23" x14ac:dyDescent="0.3">
      <c r="A1700" s="7" t="s">
        <v>1753</v>
      </c>
      <c r="B1700" s="34">
        <v>25</v>
      </c>
      <c r="D1700" s="7" t="s">
        <v>1753</v>
      </c>
      <c r="E1700" s="33">
        <v>25</v>
      </c>
      <c r="G1700" s="7" t="s">
        <v>1753</v>
      </c>
      <c r="H1700" s="29">
        <v>20</v>
      </c>
      <c r="J1700" s="7" t="s">
        <v>1753</v>
      </c>
      <c r="K1700" s="34">
        <v>25</v>
      </c>
      <c r="M1700" s="7" t="s">
        <v>1753</v>
      </c>
      <c r="N1700" s="34">
        <v>25</v>
      </c>
      <c r="P1700" s="7" t="s">
        <v>1753</v>
      </c>
      <c r="Q1700" s="34">
        <v>25</v>
      </c>
      <c r="S1700" s="7" t="s">
        <v>1753</v>
      </c>
      <c r="T1700" s="29">
        <v>30</v>
      </c>
      <c r="V1700" s="7" t="s">
        <v>1753</v>
      </c>
      <c r="W1700" s="29">
        <v>32</v>
      </c>
    </row>
    <row r="1701" spans="1:23" x14ac:dyDescent="0.3">
      <c r="A1701" s="7" t="s">
        <v>1754</v>
      </c>
      <c r="B1701" s="34">
        <v>25</v>
      </c>
      <c r="D1701" s="7" t="s">
        <v>1754</v>
      </c>
      <c r="E1701" s="33">
        <v>25</v>
      </c>
      <c r="G1701" s="7" t="s">
        <v>1754</v>
      </c>
      <c r="H1701" s="29">
        <v>20</v>
      </c>
      <c r="J1701" s="7" t="s">
        <v>1754</v>
      </c>
      <c r="K1701" s="34">
        <v>25</v>
      </c>
      <c r="M1701" s="7" t="s">
        <v>1754</v>
      </c>
      <c r="N1701" s="34">
        <v>25</v>
      </c>
      <c r="P1701" s="7" t="s">
        <v>1754</v>
      </c>
      <c r="Q1701" s="34">
        <v>25</v>
      </c>
      <c r="S1701" s="7" t="s">
        <v>1754</v>
      </c>
      <c r="T1701" s="29">
        <v>30</v>
      </c>
      <c r="V1701" s="7" t="s">
        <v>1754</v>
      </c>
      <c r="W1701" s="29">
        <v>32</v>
      </c>
    </row>
    <row r="1702" spans="1:23" x14ac:dyDescent="0.3">
      <c r="A1702" s="7" t="s">
        <v>1755</v>
      </c>
      <c r="B1702" s="34">
        <v>25</v>
      </c>
      <c r="D1702" s="7" t="s">
        <v>1755</v>
      </c>
      <c r="E1702" s="33">
        <v>25</v>
      </c>
      <c r="G1702" s="7" t="s">
        <v>1755</v>
      </c>
      <c r="H1702" s="29">
        <v>20</v>
      </c>
      <c r="J1702" s="7" t="s">
        <v>1755</v>
      </c>
      <c r="K1702" s="34">
        <v>25</v>
      </c>
      <c r="M1702" s="7" t="s">
        <v>1755</v>
      </c>
      <c r="N1702" s="34">
        <v>25</v>
      </c>
      <c r="P1702" s="7" t="s">
        <v>1755</v>
      </c>
      <c r="Q1702" s="34">
        <v>25</v>
      </c>
      <c r="S1702" s="7" t="s">
        <v>1755</v>
      </c>
      <c r="T1702" s="29">
        <v>30</v>
      </c>
      <c r="V1702" s="7" t="s">
        <v>1755</v>
      </c>
      <c r="W1702" s="29">
        <v>32</v>
      </c>
    </row>
    <row r="1703" spans="1:23" x14ac:dyDescent="0.3">
      <c r="A1703" s="5" t="s">
        <v>1756</v>
      </c>
      <c r="B1703" s="34">
        <v>25</v>
      </c>
      <c r="D1703" s="43" t="s">
        <v>1756</v>
      </c>
      <c r="E1703" s="33">
        <v>25</v>
      </c>
      <c r="G1703" s="43" t="s">
        <v>1756</v>
      </c>
      <c r="H1703" s="29">
        <v>20</v>
      </c>
      <c r="J1703" s="45" t="s">
        <v>1756</v>
      </c>
      <c r="K1703" s="34">
        <v>25</v>
      </c>
      <c r="M1703" s="45" t="s">
        <v>1756</v>
      </c>
      <c r="N1703" s="34">
        <v>25</v>
      </c>
      <c r="P1703" s="45" t="s">
        <v>1756</v>
      </c>
      <c r="Q1703" s="34">
        <v>25</v>
      </c>
      <c r="S1703" s="7" t="s">
        <v>1756</v>
      </c>
      <c r="T1703" s="29">
        <v>30</v>
      </c>
      <c r="V1703" s="7" t="s">
        <v>1756</v>
      </c>
      <c r="W1703" s="29">
        <v>32</v>
      </c>
    </row>
    <row r="1704" spans="1:23" x14ac:dyDescent="0.3">
      <c r="A1704" s="7" t="s">
        <v>1757</v>
      </c>
      <c r="B1704" s="33">
        <v>24</v>
      </c>
      <c r="D1704" s="7" t="s">
        <v>1757</v>
      </c>
      <c r="E1704" s="33">
        <v>24</v>
      </c>
      <c r="G1704" s="7" t="s">
        <v>1757</v>
      </c>
      <c r="H1704" s="29">
        <v>19</v>
      </c>
      <c r="J1704" s="7" t="s">
        <v>1757</v>
      </c>
      <c r="K1704" s="33">
        <v>24</v>
      </c>
      <c r="M1704" s="7" t="s">
        <v>1757</v>
      </c>
      <c r="N1704" s="33">
        <v>24</v>
      </c>
      <c r="P1704" s="7" t="s">
        <v>1757</v>
      </c>
      <c r="Q1704" s="34">
        <v>25</v>
      </c>
      <c r="S1704" s="7" t="s">
        <v>1757</v>
      </c>
      <c r="T1704" s="29">
        <v>29</v>
      </c>
      <c r="V1704" s="7" t="s">
        <v>1757</v>
      </c>
      <c r="W1704" s="29">
        <v>32</v>
      </c>
    </row>
    <row r="1705" spans="1:23" x14ac:dyDescent="0.3">
      <c r="A1705" s="7" t="s">
        <v>1758</v>
      </c>
      <c r="B1705" s="33">
        <v>24</v>
      </c>
      <c r="D1705" s="7" t="s">
        <v>1758</v>
      </c>
      <c r="E1705" s="33">
        <v>24</v>
      </c>
      <c r="G1705" s="7" t="s">
        <v>1758</v>
      </c>
      <c r="H1705" s="29">
        <v>19</v>
      </c>
      <c r="J1705" s="7" t="s">
        <v>1758</v>
      </c>
      <c r="K1705" s="33">
        <v>24</v>
      </c>
      <c r="M1705" s="7" t="s">
        <v>1758</v>
      </c>
      <c r="N1705" s="33">
        <v>24</v>
      </c>
      <c r="P1705" s="7" t="s">
        <v>1758</v>
      </c>
      <c r="Q1705" s="34">
        <v>25</v>
      </c>
      <c r="S1705" s="7" t="s">
        <v>1758</v>
      </c>
      <c r="T1705" s="29">
        <v>29</v>
      </c>
      <c r="V1705" s="7" t="s">
        <v>1758</v>
      </c>
      <c r="W1705" s="29">
        <v>32</v>
      </c>
    </row>
    <row r="1706" spans="1:23" x14ac:dyDescent="0.3">
      <c r="A1706" s="7" t="s">
        <v>1759</v>
      </c>
      <c r="B1706" s="33">
        <v>24</v>
      </c>
      <c r="D1706" s="7" t="s">
        <v>1759</v>
      </c>
      <c r="E1706" s="33">
        <v>24</v>
      </c>
      <c r="G1706" s="7" t="s">
        <v>1759</v>
      </c>
      <c r="H1706" s="29">
        <v>19</v>
      </c>
      <c r="J1706" s="7" t="s">
        <v>1759</v>
      </c>
      <c r="K1706" s="33">
        <v>24</v>
      </c>
      <c r="M1706" s="7" t="s">
        <v>1759</v>
      </c>
      <c r="N1706" s="33">
        <v>24</v>
      </c>
      <c r="P1706" s="7" t="s">
        <v>1759</v>
      </c>
      <c r="Q1706" s="34">
        <v>25</v>
      </c>
      <c r="S1706" s="7" t="s">
        <v>1759</v>
      </c>
      <c r="T1706" s="29">
        <v>29</v>
      </c>
      <c r="V1706" s="7" t="s">
        <v>1759</v>
      </c>
      <c r="W1706" s="29">
        <v>32</v>
      </c>
    </row>
    <row r="1707" spans="1:23" x14ac:dyDescent="0.3">
      <c r="A1707" s="7" t="s">
        <v>1760</v>
      </c>
      <c r="B1707" s="33">
        <v>24</v>
      </c>
      <c r="D1707" s="7" t="s">
        <v>1760</v>
      </c>
      <c r="E1707" s="33">
        <v>24</v>
      </c>
      <c r="G1707" s="7" t="s">
        <v>1760</v>
      </c>
      <c r="H1707" s="29">
        <v>19</v>
      </c>
      <c r="J1707" s="7" t="s">
        <v>1760</v>
      </c>
      <c r="K1707" s="33">
        <v>24</v>
      </c>
      <c r="M1707" s="7" t="s">
        <v>1760</v>
      </c>
      <c r="N1707" s="33">
        <v>24</v>
      </c>
      <c r="P1707" s="7" t="s">
        <v>1760</v>
      </c>
      <c r="Q1707" s="34">
        <v>25</v>
      </c>
      <c r="S1707" s="7" t="s">
        <v>1760</v>
      </c>
      <c r="T1707" s="29">
        <v>29</v>
      </c>
      <c r="V1707" s="7" t="s">
        <v>1760</v>
      </c>
      <c r="W1707" s="29">
        <v>32</v>
      </c>
    </row>
    <row r="1708" spans="1:23" x14ac:dyDescent="0.3">
      <c r="A1708" s="7" t="s">
        <v>1761</v>
      </c>
      <c r="B1708" s="33">
        <v>24</v>
      </c>
      <c r="D1708" s="7" t="s">
        <v>1761</v>
      </c>
      <c r="E1708" s="33">
        <v>24</v>
      </c>
      <c r="G1708" s="7" t="s">
        <v>1761</v>
      </c>
      <c r="H1708" s="29">
        <v>19</v>
      </c>
      <c r="J1708" s="7" t="s">
        <v>1761</v>
      </c>
      <c r="K1708" s="33">
        <v>24</v>
      </c>
      <c r="M1708" s="7" t="s">
        <v>1761</v>
      </c>
      <c r="N1708" s="33">
        <v>24</v>
      </c>
      <c r="P1708" s="7" t="s">
        <v>1761</v>
      </c>
      <c r="Q1708" s="34">
        <v>25</v>
      </c>
      <c r="S1708" s="7" t="s">
        <v>1761</v>
      </c>
      <c r="T1708" s="29">
        <v>29</v>
      </c>
      <c r="V1708" s="7" t="s">
        <v>1761</v>
      </c>
      <c r="W1708" s="29">
        <v>32</v>
      </c>
    </row>
    <row r="1709" spans="1:23" x14ac:dyDescent="0.3">
      <c r="A1709" s="7" t="s">
        <v>1762</v>
      </c>
      <c r="B1709" s="33">
        <v>24</v>
      </c>
      <c r="D1709" s="7" t="s">
        <v>1762</v>
      </c>
      <c r="E1709" s="33">
        <v>24</v>
      </c>
      <c r="G1709" s="7" t="s">
        <v>1762</v>
      </c>
      <c r="H1709" s="29">
        <v>19</v>
      </c>
      <c r="J1709" s="7" t="s">
        <v>1762</v>
      </c>
      <c r="K1709" s="33">
        <v>24</v>
      </c>
      <c r="M1709" s="7" t="s">
        <v>1762</v>
      </c>
      <c r="N1709" s="33">
        <v>24</v>
      </c>
      <c r="P1709" s="7" t="s">
        <v>1762</v>
      </c>
      <c r="Q1709" s="34">
        <v>25</v>
      </c>
      <c r="S1709" s="7" t="s">
        <v>1762</v>
      </c>
      <c r="T1709" s="29">
        <v>29</v>
      </c>
      <c r="V1709" s="7" t="s">
        <v>1762</v>
      </c>
      <c r="W1709" s="29">
        <v>32</v>
      </c>
    </row>
    <row r="1710" spans="1:23" x14ac:dyDescent="0.3">
      <c r="A1710" s="7" t="s">
        <v>1763</v>
      </c>
      <c r="B1710" s="33">
        <v>24</v>
      </c>
      <c r="D1710" s="7" t="s">
        <v>1763</v>
      </c>
      <c r="E1710" s="33">
        <v>24</v>
      </c>
      <c r="G1710" s="7" t="s">
        <v>1763</v>
      </c>
      <c r="H1710" s="29">
        <v>19</v>
      </c>
      <c r="J1710" s="7" t="s">
        <v>1763</v>
      </c>
      <c r="K1710" s="33">
        <v>24</v>
      </c>
      <c r="M1710" s="7" t="s">
        <v>1763</v>
      </c>
      <c r="N1710" s="33">
        <v>24</v>
      </c>
      <c r="P1710" s="7" t="s">
        <v>1763</v>
      </c>
      <c r="Q1710" s="34">
        <v>25</v>
      </c>
      <c r="S1710" s="7" t="s">
        <v>1763</v>
      </c>
      <c r="T1710" s="29">
        <v>29</v>
      </c>
      <c r="V1710" s="7" t="s">
        <v>1763</v>
      </c>
      <c r="W1710" s="29">
        <v>32</v>
      </c>
    </row>
    <row r="1711" spans="1:23" x14ac:dyDescent="0.3">
      <c r="A1711" s="7" t="s">
        <v>1764</v>
      </c>
      <c r="B1711" s="33">
        <v>24</v>
      </c>
      <c r="D1711" s="7" t="s">
        <v>1764</v>
      </c>
      <c r="E1711" s="33">
        <v>24</v>
      </c>
      <c r="G1711" s="7" t="s">
        <v>1764</v>
      </c>
      <c r="H1711" s="29">
        <v>19</v>
      </c>
      <c r="J1711" s="7" t="s">
        <v>1764</v>
      </c>
      <c r="K1711" s="33">
        <v>24</v>
      </c>
      <c r="M1711" s="7" t="s">
        <v>1764</v>
      </c>
      <c r="N1711" s="33">
        <v>24</v>
      </c>
      <c r="P1711" s="7" t="s">
        <v>1764</v>
      </c>
      <c r="Q1711" s="34">
        <v>25</v>
      </c>
      <c r="S1711" s="7" t="s">
        <v>1764</v>
      </c>
      <c r="T1711" s="29">
        <v>29</v>
      </c>
      <c r="V1711" s="7" t="s">
        <v>1764</v>
      </c>
      <c r="W1711" s="29">
        <v>32</v>
      </c>
    </row>
    <row r="1712" spans="1:23" x14ac:dyDescent="0.3">
      <c r="A1712" s="7" t="s">
        <v>1765</v>
      </c>
      <c r="B1712" s="33">
        <v>24</v>
      </c>
      <c r="D1712" s="7" t="s">
        <v>1765</v>
      </c>
      <c r="E1712" s="33">
        <v>24</v>
      </c>
      <c r="G1712" s="7" t="s">
        <v>1765</v>
      </c>
      <c r="H1712" s="29">
        <v>19</v>
      </c>
      <c r="J1712" s="7" t="s">
        <v>1765</v>
      </c>
      <c r="K1712" s="33">
        <v>24</v>
      </c>
      <c r="M1712" s="7" t="s">
        <v>1765</v>
      </c>
      <c r="N1712" s="33">
        <v>24</v>
      </c>
      <c r="P1712" s="7" t="s">
        <v>1765</v>
      </c>
      <c r="Q1712" s="34">
        <v>25</v>
      </c>
      <c r="S1712" s="7" t="s">
        <v>1765</v>
      </c>
      <c r="T1712" s="29">
        <v>29</v>
      </c>
      <c r="V1712" s="7" t="s">
        <v>1765</v>
      </c>
      <c r="W1712" s="29">
        <v>32</v>
      </c>
    </row>
    <row r="1713" spans="1:23" x14ac:dyDescent="0.3">
      <c r="A1713" s="6" t="s">
        <v>1766</v>
      </c>
      <c r="B1713" s="33">
        <v>24</v>
      </c>
      <c r="D1713" s="43" t="s">
        <v>1766</v>
      </c>
      <c r="E1713" s="33">
        <v>24</v>
      </c>
      <c r="G1713" s="43" t="s">
        <v>1766</v>
      </c>
      <c r="H1713" s="29">
        <v>19</v>
      </c>
      <c r="J1713" s="43" t="s">
        <v>1766</v>
      </c>
      <c r="K1713" s="33">
        <v>24</v>
      </c>
      <c r="M1713" s="43" t="s">
        <v>1766</v>
      </c>
      <c r="N1713" s="33">
        <v>24</v>
      </c>
      <c r="P1713" s="43" t="s">
        <v>1766</v>
      </c>
      <c r="Q1713" s="34">
        <v>25</v>
      </c>
      <c r="S1713" s="43" t="s">
        <v>1766</v>
      </c>
      <c r="T1713" s="29">
        <v>29</v>
      </c>
      <c r="V1713" s="7" t="s">
        <v>1766</v>
      </c>
      <c r="W1713" s="29">
        <v>32</v>
      </c>
    </row>
    <row r="1714" spans="1:23" x14ac:dyDescent="0.3">
      <c r="A1714" s="7" t="s">
        <v>1767</v>
      </c>
      <c r="B1714" s="29">
        <v>23</v>
      </c>
      <c r="D1714" s="7" t="s">
        <v>1767</v>
      </c>
      <c r="E1714" s="33">
        <v>23</v>
      </c>
      <c r="G1714" s="7" t="s">
        <v>1767</v>
      </c>
      <c r="H1714" s="29">
        <v>18</v>
      </c>
      <c r="J1714" s="7" t="s">
        <v>1767</v>
      </c>
      <c r="K1714" s="29">
        <v>23</v>
      </c>
      <c r="M1714" s="7" t="s">
        <v>1767</v>
      </c>
      <c r="N1714" s="29">
        <v>23</v>
      </c>
      <c r="P1714" s="7" t="s">
        <v>1767</v>
      </c>
      <c r="Q1714" s="34">
        <v>25</v>
      </c>
      <c r="S1714" s="7" t="s">
        <v>1767</v>
      </c>
      <c r="T1714" s="29">
        <v>29</v>
      </c>
      <c r="V1714" s="7" t="s">
        <v>1767</v>
      </c>
      <c r="W1714" s="29">
        <v>31</v>
      </c>
    </row>
    <row r="1715" spans="1:23" x14ac:dyDescent="0.3">
      <c r="A1715" s="7" t="s">
        <v>1768</v>
      </c>
      <c r="B1715" s="29">
        <v>23</v>
      </c>
      <c r="D1715" s="7" t="s">
        <v>1768</v>
      </c>
      <c r="E1715" s="33">
        <v>23</v>
      </c>
      <c r="G1715" s="7" t="s">
        <v>1768</v>
      </c>
      <c r="H1715" s="29">
        <v>18</v>
      </c>
      <c r="J1715" s="7" t="s">
        <v>1768</v>
      </c>
      <c r="K1715" s="29">
        <v>23</v>
      </c>
      <c r="M1715" s="7" t="s">
        <v>1768</v>
      </c>
      <c r="N1715" s="29">
        <v>23</v>
      </c>
      <c r="P1715" s="7" t="s">
        <v>1768</v>
      </c>
      <c r="Q1715" s="34">
        <v>25</v>
      </c>
      <c r="S1715" s="7" t="s">
        <v>1768</v>
      </c>
      <c r="T1715" s="29">
        <v>29</v>
      </c>
      <c r="V1715" s="7" t="s">
        <v>1768</v>
      </c>
      <c r="W1715" s="29">
        <v>31</v>
      </c>
    </row>
    <row r="1716" spans="1:23" x14ac:dyDescent="0.3">
      <c r="A1716" s="7" t="s">
        <v>1769</v>
      </c>
      <c r="B1716" s="29">
        <v>23</v>
      </c>
      <c r="D1716" s="7" t="s">
        <v>1769</v>
      </c>
      <c r="E1716" s="33">
        <v>23</v>
      </c>
      <c r="G1716" s="7" t="s">
        <v>1769</v>
      </c>
      <c r="H1716" s="29">
        <v>18</v>
      </c>
      <c r="J1716" s="7" t="s">
        <v>1769</v>
      </c>
      <c r="K1716" s="29">
        <v>23</v>
      </c>
      <c r="M1716" s="7" t="s">
        <v>1769</v>
      </c>
      <c r="N1716" s="29">
        <v>23</v>
      </c>
      <c r="P1716" s="7" t="s">
        <v>1769</v>
      </c>
      <c r="Q1716" s="34">
        <v>25</v>
      </c>
      <c r="S1716" s="7" t="s">
        <v>1769</v>
      </c>
      <c r="T1716" s="29">
        <v>29</v>
      </c>
      <c r="V1716" s="7" t="s">
        <v>1769</v>
      </c>
      <c r="W1716" s="29">
        <v>31</v>
      </c>
    </row>
    <row r="1717" spans="1:23" x14ac:dyDescent="0.3">
      <c r="A1717" s="7" t="s">
        <v>1770</v>
      </c>
      <c r="B1717" s="29">
        <v>23</v>
      </c>
      <c r="D1717" s="7" t="s">
        <v>1770</v>
      </c>
      <c r="E1717" s="33">
        <v>23</v>
      </c>
      <c r="G1717" s="7" t="s">
        <v>1770</v>
      </c>
      <c r="H1717" s="29">
        <v>18</v>
      </c>
      <c r="J1717" s="7" t="s">
        <v>1770</v>
      </c>
      <c r="K1717" s="29">
        <v>23</v>
      </c>
      <c r="M1717" s="7" t="s">
        <v>1770</v>
      </c>
      <c r="N1717" s="29">
        <v>23</v>
      </c>
      <c r="P1717" s="7" t="s">
        <v>1770</v>
      </c>
      <c r="Q1717" s="34">
        <v>25</v>
      </c>
      <c r="S1717" s="7" t="s">
        <v>1770</v>
      </c>
      <c r="T1717" s="29">
        <v>29</v>
      </c>
      <c r="V1717" s="7" t="s">
        <v>1770</v>
      </c>
      <c r="W1717" s="29">
        <v>31</v>
      </c>
    </row>
    <row r="1718" spans="1:23" x14ac:dyDescent="0.3">
      <c r="A1718" s="7" t="s">
        <v>1771</v>
      </c>
      <c r="B1718" s="29">
        <v>23</v>
      </c>
      <c r="D1718" s="7" t="s">
        <v>1771</v>
      </c>
      <c r="E1718" s="33">
        <v>23</v>
      </c>
      <c r="G1718" s="7" t="s">
        <v>1771</v>
      </c>
      <c r="H1718" s="29">
        <v>18</v>
      </c>
      <c r="J1718" s="7" t="s">
        <v>1771</v>
      </c>
      <c r="K1718" s="29">
        <v>23</v>
      </c>
      <c r="M1718" s="7" t="s">
        <v>1771</v>
      </c>
      <c r="N1718" s="29">
        <v>23</v>
      </c>
      <c r="P1718" s="7" t="s">
        <v>1771</v>
      </c>
      <c r="Q1718" s="34">
        <v>25</v>
      </c>
      <c r="S1718" s="7" t="s">
        <v>1771</v>
      </c>
      <c r="T1718" s="29">
        <v>29</v>
      </c>
      <c r="V1718" s="7" t="s">
        <v>1771</v>
      </c>
      <c r="W1718" s="29">
        <v>31</v>
      </c>
    </row>
    <row r="1719" spans="1:23" x14ac:dyDescent="0.3">
      <c r="A1719" s="7" t="s">
        <v>1772</v>
      </c>
      <c r="B1719" s="29">
        <v>23</v>
      </c>
      <c r="D1719" s="7" t="s">
        <v>1772</v>
      </c>
      <c r="E1719" s="33">
        <v>23</v>
      </c>
      <c r="G1719" s="7" t="s">
        <v>1772</v>
      </c>
      <c r="H1719" s="29">
        <v>18</v>
      </c>
      <c r="J1719" s="7" t="s">
        <v>1772</v>
      </c>
      <c r="K1719" s="29">
        <v>23</v>
      </c>
      <c r="M1719" s="7" t="s">
        <v>1772</v>
      </c>
      <c r="N1719" s="29">
        <v>23</v>
      </c>
      <c r="P1719" s="7" t="s">
        <v>1772</v>
      </c>
      <c r="Q1719" s="34">
        <v>25</v>
      </c>
      <c r="S1719" s="7" t="s">
        <v>1772</v>
      </c>
      <c r="T1719" s="29">
        <v>29</v>
      </c>
      <c r="V1719" s="7" t="s">
        <v>1772</v>
      </c>
      <c r="W1719" s="29">
        <v>31</v>
      </c>
    </row>
    <row r="1720" spans="1:23" x14ac:dyDescent="0.3">
      <c r="A1720" s="7" t="s">
        <v>1773</v>
      </c>
      <c r="B1720" s="29">
        <v>23</v>
      </c>
      <c r="D1720" s="7" t="s">
        <v>1773</v>
      </c>
      <c r="E1720" s="33">
        <v>23</v>
      </c>
      <c r="G1720" s="7" t="s">
        <v>1773</v>
      </c>
      <c r="H1720" s="29">
        <v>18</v>
      </c>
      <c r="J1720" s="7" t="s">
        <v>1773</v>
      </c>
      <c r="K1720" s="29">
        <v>23</v>
      </c>
      <c r="M1720" s="7" t="s">
        <v>1773</v>
      </c>
      <c r="N1720" s="29">
        <v>23</v>
      </c>
      <c r="P1720" s="7" t="s">
        <v>1773</v>
      </c>
      <c r="Q1720" s="34">
        <v>25</v>
      </c>
      <c r="S1720" s="7" t="s">
        <v>1773</v>
      </c>
      <c r="T1720" s="29">
        <v>29</v>
      </c>
      <c r="V1720" s="7" t="s">
        <v>1773</v>
      </c>
      <c r="W1720" s="29">
        <v>31</v>
      </c>
    </row>
    <row r="1721" spans="1:23" x14ac:dyDescent="0.3">
      <c r="A1721" s="7" t="s">
        <v>1774</v>
      </c>
      <c r="B1721" s="29">
        <v>23</v>
      </c>
      <c r="D1721" s="7" t="s">
        <v>1774</v>
      </c>
      <c r="E1721" s="33">
        <v>23</v>
      </c>
      <c r="G1721" s="7" t="s">
        <v>1774</v>
      </c>
      <c r="H1721" s="29">
        <v>18</v>
      </c>
      <c r="J1721" s="7" t="s">
        <v>1774</v>
      </c>
      <c r="K1721" s="29">
        <v>23</v>
      </c>
      <c r="M1721" s="7" t="s">
        <v>1774</v>
      </c>
      <c r="N1721" s="29">
        <v>23</v>
      </c>
      <c r="P1721" s="7" t="s">
        <v>1774</v>
      </c>
      <c r="Q1721" s="34">
        <v>25</v>
      </c>
      <c r="S1721" s="7" t="s">
        <v>1774</v>
      </c>
      <c r="T1721" s="29">
        <v>29</v>
      </c>
      <c r="V1721" s="7" t="s">
        <v>1774</v>
      </c>
      <c r="W1721" s="29">
        <v>31</v>
      </c>
    </row>
    <row r="1722" spans="1:23" x14ac:dyDescent="0.3">
      <c r="A1722" s="7" t="s">
        <v>1775</v>
      </c>
      <c r="B1722" s="29">
        <v>23</v>
      </c>
      <c r="D1722" s="7" t="s">
        <v>1775</v>
      </c>
      <c r="E1722" s="33">
        <v>23</v>
      </c>
      <c r="G1722" s="7" t="s">
        <v>1775</v>
      </c>
      <c r="H1722" s="29">
        <v>18</v>
      </c>
      <c r="J1722" s="7" t="s">
        <v>1775</v>
      </c>
      <c r="K1722" s="29">
        <v>23</v>
      </c>
      <c r="M1722" s="7" t="s">
        <v>1775</v>
      </c>
      <c r="N1722" s="29">
        <v>23</v>
      </c>
      <c r="P1722" s="7" t="s">
        <v>1775</v>
      </c>
      <c r="Q1722" s="34">
        <v>25</v>
      </c>
      <c r="S1722" s="7" t="s">
        <v>1775</v>
      </c>
      <c r="T1722" s="29">
        <v>29</v>
      </c>
      <c r="V1722" s="7" t="s">
        <v>1775</v>
      </c>
      <c r="W1722" s="29">
        <v>31</v>
      </c>
    </row>
    <row r="1723" spans="1:23" x14ac:dyDescent="0.3">
      <c r="A1723" s="6" t="s">
        <v>1776</v>
      </c>
      <c r="B1723" s="29">
        <v>23</v>
      </c>
      <c r="D1723" s="43" t="s">
        <v>1776</v>
      </c>
      <c r="E1723" s="33">
        <v>23</v>
      </c>
      <c r="G1723" s="43" t="s">
        <v>1776</v>
      </c>
      <c r="H1723" s="29">
        <v>18</v>
      </c>
      <c r="J1723" s="43" t="s">
        <v>1776</v>
      </c>
      <c r="K1723" s="29">
        <v>23</v>
      </c>
      <c r="M1723" s="43" t="s">
        <v>1776</v>
      </c>
      <c r="N1723" s="29">
        <v>23</v>
      </c>
      <c r="P1723" s="43" t="s">
        <v>1776</v>
      </c>
      <c r="Q1723" s="34">
        <v>25</v>
      </c>
      <c r="S1723" s="7" t="s">
        <v>1776</v>
      </c>
      <c r="T1723" s="29">
        <v>29</v>
      </c>
      <c r="V1723" s="7" t="s">
        <v>1776</v>
      </c>
      <c r="W1723" s="29">
        <v>31</v>
      </c>
    </row>
    <row r="1724" spans="1:23" x14ac:dyDescent="0.3">
      <c r="A1724" s="7" t="s">
        <v>1777</v>
      </c>
      <c r="B1724" s="29">
        <v>22</v>
      </c>
      <c r="D1724" s="7" t="s">
        <v>1777</v>
      </c>
      <c r="E1724" s="33">
        <v>22</v>
      </c>
      <c r="G1724" s="7" t="s">
        <v>1777</v>
      </c>
      <c r="H1724" s="29">
        <v>17</v>
      </c>
      <c r="J1724" s="7" t="s">
        <v>1777</v>
      </c>
      <c r="K1724" s="29">
        <v>22</v>
      </c>
      <c r="M1724" s="7" t="s">
        <v>1777</v>
      </c>
      <c r="N1724" s="29">
        <v>22</v>
      </c>
      <c r="P1724" s="7" t="s">
        <v>1777</v>
      </c>
      <c r="Q1724" s="34">
        <v>25</v>
      </c>
      <c r="S1724" s="7" t="s">
        <v>1777</v>
      </c>
      <c r="T1724" s="29">
        <v>28</v>
      </c>
      <c r="V1724" s="7" t="s">
        <v>1777</v>
      </c>
      <c r="W1724" s="29">
        <v>31</v>
      </c>
    </row>
    <row r="1725" spans="1:23" x14ac:dyDescent="0.3">
      <c r="A1725" s="7" t="s">
        <v>1778</v>
      </c>
      <c r="B1725" s="29">
        <v>22</v>
      </c>
      <c r="D1725" s="7" t="s">
        <v>1778</v>
      </c>
      <c r="E1725" s="33">
        <v>22</v>
      </c>
      <c r="G1725" s="7" t="s">
        <v>1778</v>
      </c>
      <c r="H1725" s="29">
        <v>17</v>
      </c>
      <c r="J1725" s="7" t="s">
        <v>1778</v>
      </c>
      <c r="K1725" s="29">
        <v>22</v>
      </c>
      <c r="M1725" s="7" t="s">
        <v>1778</v>
      </c>
      <c r="N1725" s="29">
        <v>22</v>
      </c>
      <c r="P1725" s="7" t="s">
        <v>1778</v>
      </c>
      <c r="Q1725" s="34">
        <v>25</v>
      </c>
      <c r="S1725" s="7" t="s">
        <v>1778</v>
      </c>
      <c r="T1725" s="29">
        <v>28</v>
      </c>
      <c r="V1725" s="7" t="s">
        <v>1778</v>
      </c>
      <c r="W1725" s="29">
        <v>31</v>
      </c>
    </row>
    <row r="1726" spans="1:23" x14ac:dyDescent="0.3">
      <c r="A1726" s="7" t="s">
        <v>1779</v>
      </c>
      <c r="B1726" s="29">
        <v>22</v>
      </c>
      <c r="D1726" s="7" t="s">
        <v>1779</v>
      </c>
      <c r="E1726" s="33">
        <v>22</v>
      </c>
      <c r="G1726" s="7" t="s">
        <v>1779</v>
      </c>
      <c r="H1726" s="29">
        <v>17</v>
      </c>
      <c r="J1726" s="7" t="s">
        <v>1779</v>
      </c>
      <c r="K1726" s="29">
        <v>22</v>
      </c>
      <c r="M1726" s="7" t="s">
        <v>1779</v>
      </c>
      <c r="N1726" s="29">
        <v>22</v>
      </c>
      <c r="P1726" s="7" t="s">
        <v>1779</v>
      </c>
      <c r="Q1726" s="34">
        <v>25</v>
      </c>
      <c r="S1726" s="7" t="s">
        <v>1779</v>
      </c>
      <c r="T1726" s="29">
        <v>28</v>
      </c>
      <c r="V1726" s="7" t="s">
        <v>1779</v>
      </c>
      <c r="W1726" s="29">
        <v>31</v>
      </c>
    </row>
    <row r="1727" spans="1:23" x14ac:dyDescent="0.3">
      <c r="A1727" s="7" t="s">
        <v>1780</v>
      </c>
      <c r="B1727" s="29">
        <v>22</v>
      </c>
      <c r="D1727" s="7" t="s">
        <v>1780</v>
      </c>
      <c r="E1727" s="33">
        <v>22</v>
      </c>
      <c r="G1727" s="7" t="s">
        <v>1780</v>
      </c>
      <c r="H1727" s="29">
        <v>17</v>
      </c>
      <c r="J1727" s="7" t="s">
        <v>1780</v>
      </c>
      <c r="K1727" s="29">
        <v>22</v>
      </c>
      <c r="M1727" s="7" t="s">
        <v>1780</v>
      </c>
      <c r="N1727" s="29">
        <v>22</v>
      </c>
      <c r="P1727" s="7" t="s">
        <v>1780</v>
      </c>
      <c r="Q1727" s="34">
        <v>25</v>
      </c>
      <c r="S1727" s="7" t="s">
        <v>1780</v>
      </c>
      <c r="T1727" s="29">
        <v>28</v>
      </c>
      <c r="V1727" s="7" t="s">
        <v>1780</v>
      </c>
      <c r="W1727" s="29">
        <v>31</v>
      </c>
    </row>
    <row r="1728" spans="1:23" x14ac:dyDescent="0.3">
      <c r="A1728" s="7" t="s">
        <v>1781</v>
      </c>
      <c r="B1728" s="29">
        <v>22</v>
      </c>
      <c r="D1728" s="7" t="s">
        <v>1781</v>
      </c>
      <c r="E1728" s="33">
        <v>22</v>
      </c>
      <c r="G1728" s="7" t="s">
        <v>1781</v>
      </c>
      <c r="H1728" s="29">
        <v>17</v>
      </c>
      <c r="J1728" s="7" t="s">
        <v>1781</v>
      </c>
      <c r="K1728" s="29">
        <v>22</v>
      </c>
      <c r="M1728" s="7" t="s">
        <v>1781</v>
      </c>
      <c r="N1728" s="29">
        <v>22</v>
      </c>
      <c r="P1728" s="7" t="s">
        <v>1781</v>
      </c>
      <c r="Q1728" s="34">
        <v>25</v>
      </c>
      <c r="S1728" s="7" t="s">
        <v>1781</v>
      </c>
      <c r="T1728" s="29">
        <v>28</v>
      </c>
      <c r="V1728" s="7" t="s">
        <v>1781</v>
      </c>
      <c r="W1728" s="29">
        <v>31</v>
      </c>
    </row>
    <row r="1729" spans="1:23" x14ac:dyDescent="0.3">
      <c r="A1729" s="7" t="s">
        <v>1782</v>
      </c>
      <c r="B1729" s="29">
        <v>22</v>
      </c>
      <c r="D1729" s="7" t="s">
        <v>1782</v>
      </c>
      <c r="E1729" s="33">
        <v>22</v>
      </c>
      <c r="G1729" s="7" t="s">
        <v>1782</v>
      </c>
      <c r="H1729" s="29">
        <v>17</v>
      </c>
      <c r="J1729" s="7" t="s">
        <v>1782</v>
      </c>
      <c r="K1729" s="29">
        <v>22</v>
      </c>
      <c r="M1729" s="7" t="s">
        <v>1782</v>
      </c>
      <c r="N1729" s="29">
        <v>22</v>
      </c>
      <c r="P1729" s="7" t="s">
        <v>1782</v>
      </c>
      <c r="Q1729" s="34">
        <v>25</v>
      </c>
      <c r="S1729" s="7" t="s">
        <v>1782</v>
      </c>
      <c r="T1729" s="29">
        <v>28</v>
      </c>
      <c r="V1729" s="7" t="s">
        <v>1782</v>
      </c>
      <c r="W1729" s="29">
        <v>31</v>
      </c>
    </row>
    <row r="1730" spans="1:23" x14ac:dyDescent="0.3">
      <c r="A1730" s="7" t="s">
        <v>1783</v>
      </c>
      <c r="B1730" s="29">
        <v>22</v>
      </c>
      <c r="D1730" s="7" t="s">
        <v>1783</v>
      </c>
      <c r="E1730" s="33">
        <v>22</v>
      </c>
      <c r="G1730" s="7" t="s">
        <v>1783</v>
      </c>
      <c r="H1730" s="29">
        <v>17</v>
      </c>
      <c r="J1730" s="7" t="s">
        <v>1783</v>
      </c>
      <c r="K1730" s="29">
        <v>22</v>
      </c>
      <c r="M1730" s="7" t="s">
        <v>1783</v>
      </c>
      <c r="N1730" s="29">
        <v>22</v>
      </c>
      <c r="P1730" s="7" t="s">
        <v>1783</v>
      </c>
      <c r="Q1730" s="34">
        <v>25</v>
      </c>
      <c r="S1730" s="7" t="s">
        <v>1783</v>
      </c>
      <c r="T1730" s="29">
        <v>28</v>
      </c>
      <c r="V1730" s="7" t="s">
        <v>1783</v>
      </c>
      <c r="W1730" s="29">
        <v>31</v>
      </c>
    </row>
    <row r="1731" spans="1:23" x14ac:dyDescent="0.3">
      <c r="A1731" s="7" t="s">
        <v>1784</v>
      </c>
      <c r="B1731" s="29">
        <v>22</v>
      </c>
      <c r="D1731" s="7" t="s">
        <v>1784</v>
      </c>
      <c r="E1731" s="33">
        <v>22</v>
      </c>
      <c r="G1731" s="7" t="s">
        <v>1784</v>
      </c>
      <c r="H1731" s="29">
        <v>17</v>
      </c>
      <c r="J1731" s="7" t="s">
        <v>1784</v>
      </c>
      <c r="K1731" s="29">
        <v>22</v>
      </c>
      <c r="M1731" s="7" t="s">
        <v>1784</v>
      </c>
      <c r="N1731" s="29">
        <v>22</v>
      </c>
      <c r="P1731" s="7" t="s">
        <v>1784</v>
      </c>
      <c r="Q1731" s="34">
        <v>25</v>
      </c>
      <c r="S1731" s="7" t="s">
        <v>1784</v>
      </c>
      <c r="T1731" s="29">
        <v>28</v>
      </c>
      <c r="V1731" s="7" t="s">
        <v>1784</v>
      </c>
      <c r="W1731" s="29">
        <v>31</v>
      </c>
    </row>
    <row r="1732" spans="1:23" x14ac:dyDescent="0.3">
      <c r="A1732" s="7" t="s">
        <v>1785</v>
      </c>
      <c r="B1732" s="29">
        <v>22</v>
      </c>
      <c r="D1732" s="7" t="s">
        <v>1785</v>
      </c>
      <c r="E1732" s="33">
        <v>22</v>
      </c>
      <c r="G1732" s="7" t="s">
        <v>1785</v>
      </c>
      <c r="H1732" s="29">
        <v>17</v>
      </c>
      <c r="J1732" s="7" t="s">
        <v>1785</v>
      </c>
      <c r="K1732" s="29">
        <v>22</v>
      </c>
      <c r="M1732" s="7" t="s">
        <v>1785</v>
      </c>
      <c r="N1732" s="29">
        <v>22</v>
      </c>
      <c r="P1732" s="7" t="s">
        <v>1785</v>
      </c>
      <c r="Q1732" s="34">
        <v>25</v>
      </c>
      <c r="S1732" s="7" t="s">
        <v>1785</v>
      </c>
      <c r="T1732" s="29">
        <v>28</v>
      </c>
      <c r="V1732" s="7" t="s">
        <v>1785</v>
      </c>
      <c r="W1732" s="29">
        <v>31</v>
      </c>
    </row>
    <row r="1733" spans="1:23" x14ac:dyDescent="0.3">
      <c r="A1733" s="6" t="s">
        <v>1786</v>
      </c>
      <c r="B1733" s="29">
        <v>22</v>
      </c>
      <c r="D1733" s="43" t="s">
        <v>1786</v>
      </c>
      <c r="E1733" s="33">
        <v>22</v>
      </c>
      <c r="G1733" s="43" t="s">
        <v>1786</v>
      </c>
      <c r="H1733" s="29">
        <v>17</v>
      </c>
      <c r="J1733" s="43" t="s">
        <v>1786</v>
      </c>
      <c r="K1733" s="29">
        <v>22</v>
      </c>
      <c r="M1733" s="43" t="s">
        <v>1786</v>
      </c>
      <c r="N1733" s="29">
        <v>22</v>
      </c>
      <c r="P1733" s="43" t="s">
        <v>1786</v>
      </c>
      <c r="Q1733" s="34">
        <v>25</v>
      </c>
      <c r="S1733" s="43" t="s">
        <v>1786</v>
      </c>
      <c r="T1733" s="29">
        <v>28</v>
      </c>
      <c r="V1733" s="7" t="s">
        <v>1786</v>
      </c>
      <c r="W1733" s="29">
        <v>31</v>
      </c>
    </row>
    <row r="1734" spans="1:23" x14ac:dyDescent="0.3">
      <c r="A1734" s="7" t="s">
        <v>1787</v>
      </c>
      <c r="B1734" s="29">
        <v>21</v>
      </c>
      <c r="D1734" s="7" t="s">
        <v>1787</v>
      </c>
      <c r="E1734" s="33">
        <v>21</v>
      </c>
      <c r="G1734" s="7" t="s">
        <v>1787</v>
      </c>
      <c r="H1734" s="29">
        <v>16</v>
      </c>
      <c r="J1734" s="7" t="s">
        <v>1787</v>
      </c>
      <c r="K1734" s="29">
        <v>21</v>
      </c>
      <c r="M1734" s="7" t="s">
        <v>1787</v>
      </c>
      <c r="N1734" s="29">
        <v>21</v>
      </c>
      <c r="P1734" s="7" t="s">
        <v>1787</v>
      </c>
      <c r="Q1734" s="34">
        <v>25</v>
      </c>
      <c r="S1734" s="7" t="s">
        <v>1787</v>
      </c>
      <c r="T1734" s="29">
        <v>28</v>
      </c>
      <c r="V1734" s="7" t="s">
        <v>1787</v>
      </c>
      <c r="W1734" s="29">
        <v>30</v>
      </c>
    </row>
    <row r="1735" spans="1:23" x14ac:dyDescent="0.3">
      <c r="A1735" s="7" t="s">
        <v>1788</v>
      </c>
      <c r="B1735" s="29">
        <v>21</v>
      </c>
      <c r="D1735" s="7" t="s">
        <v>1788</v>
      </c>
      <c r="E1735" s="33">
        <v>21</v>
      </c>
      <c r="G1735" s="7" t="s">
        <v>1788</v>
      </c>
      <c r="H1735" s="29">
        <v>16</v>
      </c>
      <c r="J1735" s="7" t="s">
        <v>1788</v>
      </c>
      <c r="K1735" s="29">
        <v>21</v>
      </c>
      <c r="M1735" s="7" t="s">
        <v>1788</v>
      </c>
      <c r="N1735" s="29">
        <v>21</v>
      </c>
      <c r="P1735" s="7" t="s">
        <v>1788</v>
      </c>
      <c r="Q1735" s="34">
        <v>25</v>
      </c>
      <c r="S1735" s="7" t="s">
        <v>1788</v>
      </c>
      <c r="T1735" s="29">
        <v>28</v>
      </c>
      <c r="V1735" s="7" t="s">
        <v>1788</v>
      </c>
      <c r="W1735" s="29">
        <v>30</v>
      </c>
    </row>
    <row r="1736" spans="1:23" x14ac:dyDescent="0.3">
      <c r="A1736" s="7" t="s">
        <v>1789</v>
      </c>
      <c r="B1736" s="29">
        <v>21</v>
      </c>
      <c r="D1736" s="7" t="s">
        <v>1789</v>
      </c>
      <c r="E1736" s="33">
        <v>21</v>
      </c>
      <c r="G1736" s="7" t="s">
        <v>1789</v>
      </c>
      <c r="H1736" s="29">
        <v>16</v>
      </c>
      <c r="J1736" s="7" t="s">
        <v>1789</v>
      </c>
      <c r="K1736" s="29">
        <v>21</v>
      </c>
      <c r="M1736" s="7" t="s">
        <v>1789</v>
      </c>
      <c r="N1736" s="29">
        <v>21</v>
      </c>
      <c r="P1736" s="7" t="s">
        <v>1789</v>
      </c>
      <c r="Q1736" s="34">
        <v>25</v>
      </c>
      <c r="S1736" s="7" t="s">
        <v>1789</v>
      </c>
      <c r="T1736" s="29">
        <v>28</v>
      </c>
      <c r="V1736" s="7" t="s">
        <v>1789</v>
      </c>
      <c r="W1736" s="29">
        <v>30</v>
      </c>
    </row>
    <row r="1737" spans="1:23" x14ac:dyDescent="0.3">
      <c r="A1737" s="7" t="s">
        <v>1790</v>
      </c>
      <c r="B1737" s="29">
        <v>21</v>
      </c>
      <c r="D1737" s="7" t="s">
        <v>1790</v>
      </c>
      <c r="E1737" s="33">
        <v>21</v>
      </c>
      <c r="G1737" s="7" t="s">
        <v>1790</v>
      </c>
      <c r="H1737" s="29">
        <v>16</v>
      </c>
      <c r="J1737" s="7" t="s">
        <v>1790</v>
      </c>
      <c r="K1737" s="29">
        <v>21</v>
      </c>
      <c r="M1737" s="7" t="s">
        <v>1790</v>
      </c>
      <c r="N1737" s="29">
        <v>21</v>
      </c>
      <c r="P1737" s="7" t="s">
        <v>1790</v>
      </c>
      <c r="Q1737" s="34">
        <v>25</v>
      </c>
      <c r="S1737" s="7" t="s">
        <v>1790</v>
      </c>
      <c r="T1737" s="29">
        <v>28</v>
      </c>
      <c r="V1737" s="7" t="s">
        <v>1790</v>
      </c>
      <c r="W1737" s="29">
        <v>30</v>
      </c>
    </row>
    <row r="1738" spans="1:23" x14ac:dyDescent="0.3">
      <c r="A1738" s="7" t="s">
        <v>1791</v>
      </c>
      <c r="B1738" s="29">
        <v>21</v>
      </c>
      <c r="D1738" s="7" t="s">
        <v>1791</v>
      </c>
      <c r="E1738" s="33">
        <v>21</v>
      </c>
      <c r="G1738" s="7" t="s">
        <v>1791</v>
      </c>
      <c r="H1738" s="29">
        <v>16</v>
      </c>
      <c r="J1738" s="7" t="s">
        <v>1791</v>
      </c>
      <c r="K1738" s="29">
        <v>21</v>
      </c>
      <c r="M1738" s="7" t="s">
        <v>1791</v>
      </c>
      <c r="N1738" s="29">
        <v>21</v>
      </c>
      <c r="P1738" s="7" t="s">
        <v>1791</v>
      </c>
      <c r="Q1738" s="34">
        <v>25</v>
      </c>
      <c r="S1738" s="7" t="s">
        <v>1791</v>
      </c>
      <c r="T1738" s="29">
        <v>28</v>
      </c>
      <c r="V1738" s="7" t="s">
        <v>1791</v>
      </c>
      <c r="W1738" s="29">
        <v>30</v>
      </c>
    </row>
    <row r="1739" spans="1:23" x14ac:dyDescent="0.3">
      <c r="A1739" s="7" t="s">
        <v>1792</v>
      </c>
      <c r="B1739" s="29">
        <v>21</v>
      </c>
      <c r="D1739" s="7" t="s">
        <v>1792</v>
      </c>
      <c r="E1739" s="33">
        <v>21</v>
      </c>
      <c r="G1739" s="7" t="s">
        <v>1792</v>
      </c>
      <c r="H1739" s="29">
        <v>16</v>
      </c>
      <c r="J1739" s="7" t="s">
        <v>1792</v>
      </c>
      <c r="K1739" s="29">
        <v>21</v>
      </c>
      <c r="M1739" s="7" t="s">
        <v>1792</v>
      </c>
      <c r="N1739" s="29">
        <v>21</v>
      </c>
      <c r="P1739" s="7" t="s">
        <v>1792</v>
      </c>
      <c r="Q1739" s="34">
        <v>25</v>
      </c>
      <c r="S1739" s="7" t="s">
        <v>1792</v>
      </c>
      <c r="T1739" s="29">
        <v>28</v>
      </c>
      <c r="V1739" s="7" t="s">
        <v>1792</v>
      </c>
      <c r="W1739" s="29">
        <v>30</v>
      </c>
    </row>
    <row r="1740" spans="1:23" x14ac:dyDescent="0.3">
      <c r="A1740" s="7" t="s">
        <v>1793</v>
      </c>
      <c r="B1740" s="29">
        <v>21</v>
      </c>
      <c r="D1740" s="7" t="s">
        <v>1793</v>
      </c>
      <c r="E1740" s="33">
        <v>21</v>
      </c>
      <c r="G1740" s="7" t="s">
        <v>1793</v>
      </c>
      <c r="H1740" s="29">
        <v>16</v>
      </c>
      <c r="J1740" s="7" t="s">
        <v>1793</v>
      </c>
      <c r="K1740" s="29">
        <v>21</v>
      </c>
      <c r="M1740" s="7" t="s">
        <v>1793</v>
      </c>
      <c r="N1740" s="29">
        <v>21</v>
      </c>
      <c r="P1740" s="7" t="s">
        <v>1793</v>
      </c>
      <c r="Q1740" s="34">
        <v>25</v>
      </c>
      <c r="S1740" s="7" t="s">
        <v>1793</v>
      </c>
      <c r="T1740" s="29">
        <v>28</v>
      </c>
      <c r="V1740" s="7" t="s">
        <v>1793</v>
      </c>
      <c r="W1740" s="29">
        <v>30</v>
      </c>
    </row>
    <row r="1741" spans="1:23" x14ac:dyDescent="0.3">
      <c r="A1741" s="7" t="s">
        <v>1794</v>
      </c>
      <c r="B1741" s="29">
        <v>21</v>
      </c>
      <c r="D1741" s="7" t="s">
        <v>1794</v>
      </c>
      <c r="E1741" s="33">
        <v>21</v>
      </c>
      <c r="G1741" s="7" t="s">
        <v>1794</v>
      </c>
      <c r="H1741" s="29">
        <v>16</v>
      </c>
      <c r="J1741" s="7" t="s">
        <v>1794</v>
      </c>
      <c r="K1741" s="29">
        <v>21</v>
      </c>
      <c r="M1741" s="7" t="s">
        <v>1794</v>
      </c>
      <c r="N1741" s="29">
        <v>21</v>
      </c>
      <c r="P1741" s="7" t="s">
        <v>1794</v>
      </c>
      <c r="Q1741" s="34">
        <v>25</v>
      </c>
      <c r="S1741" s="7" t="s">
        <v>1794</v>
      </c>
      <c r="T1741" s="29">
        <v>28</v>
      </c>
      <c r="V1741" s="7" t="s">
        <v>1794</v>
      </c>
      <c r="W1741" s="29">
        <v>30</v>
      </c>
    </row>
    <row r="1742" spans="1:23" x14ac:dyDescent="0.3">
      <c r="A1742" s="7" t="s">
        <v>1795</v>
      </c>
      <c r="B1742" s="29">
        <v>21</v>
      </c>
      <c r="D1742" s="7" t="s">
        <v>1795</v>
      </c>
      <c r="E1742" s="33">
        <v>21</v>
      </c>
      <c r="G1742" s="7" t="s">
        <v>1795</v>
      </c>
      <c r="H1742" s="29">
        <v>16</v>
      </c>
      <c r="J1742" s="7" t="s">
        <v>1795</v>
      </c>
      <c r="K1742" s="29">
        <v>21</v>
      </c>
      <c r="M1742" s="7" t="s">
        <v>1795</v>
      </c>
      <c r="N1742" s="29">
        <v>21</v>
      </c>
      <c r="P1742" s="7" t="s">
        <v>1795</v>
      </c>
      <c r="Q1742" s="34">
        <v>25</v>
      </c>
      <c r="S1742" s="7" t="s">
        <v>1795</v>
      </c>
      <c r="T1742" s="29">
        <v>28</v>
      </c>
      <c r="V1742" s="7" t="s">
        <v>1795</v>
      </c>
      <c r="W1742" s="29">
        <v>30</v>
      </c>
    </row>
    <row r="1743" spans="1:23" x14ac:dyDescent="0.3">
      <c r="A1743" s="6" t="s">
        <v>1796</v>
      </c>
      <c r="B1743" s="29">
        <v>21</v>
      </c>
      <c r="D1743" s="7" t="s">
        <v>1796</v>
      </c>
      <c r="E1743" s="33">
        <v>21</v>
      </c>
      <c r="G1743" s="43" t="s">
        <v>1796</v>
      </c>
      <c r="H1743" s="29">
        <v>16</v>
      </c>
      <c r="J1743" s="43" t="s">
        <v>1796</v>
      </c>
      <c r="K1743" s="29">
        <v>21</v>
      </c>
      <c r="M1743" s="43" t="s">
        <v>1796</v>
      </c>
      <c r="N1743" s="29">
        <v>21</v>
      </c>
      <c r="P1743" s="43" t="s">
        <v>1796</v>
      </c>
      <c r="Q1743" s="34">
        <v>25</v>
      </c>
      <c r="S1743" s="7" t="s">
        <v>1796</v>
      </c>
      <c r="T1743" s="29">
        <v>28</v>
      </c>
      <c r="V1743" s="7" t="s">
        <v>1796</v>
      </c>
      <c r="W1743" s="29">
        <v>30</v>
      </c>
    </row>
    <row r="1744" spans="1:23" x14ac:dyDescent="0.3">
      <c r="A1744" s="7" t="s">
        <v>1797</v>
      </c>
      <c r="B1744" s="29">
        <v>20</v>
      </c>
      <c r="D1744" s="7" t="s">
        <v>1797</v>
      </c>
      <c r="E1744" s="33">
        <v>20</v>
      </c>
      <c r="G1744" s="7" t="s">
        <v>1797</v>
      </c>
      <c r="H1744" s="29">
        <v>15</v>
      </c>
      <c r="J1744" s="7" t="s">
        <v>1797</v>
      </c>
      <c r="K1744" s="29">
        <v>20</v>
      </c>
      <c r="M1744" s="7" t="s">
        <v>1797</v>
      </c>
      <c r="N1744" s="29">
        <v>20</v>
      </c>
      <c r="P1744" s="7" t="s">
        <v>1797</v>
      </c>
      <c r="Q1744" s="34">
        <v>25</v>
      </c>
      <c r="S1744" s="7" t="s">
        <v>1797</v>
      </c>
      <c r="T1744" s="29">
        <v>27</v>
      </c>
      <c r="V1744" s="7" t="s">
        <v>1797</v>
      </c>
      <c r="W1744" s="29">
        <v>30</v>
      </c>
    </row>
    <row r="1745" spans="1:23" x14ac:dyDescent="0.3">
      <c r="A1745" s="7" t="s">
        <v>1798</v>
      </c>
      <c r="B1745" s="29">
        <v>20</v>
      </c>
      <c r="D1745" s="7" t="s">
        <v>1798</v>
      </c>
      <c r="E1745" s="33">
        <v>20</v>
      </c>
      <c r="G1745" s="7" t="s">
        <v>1798</v>
      </c>
      <c r="H1745" s="29">
        <v>15</v>
      </c>
      <c r="J1745" s="7" t="s">
        <v>1798</v>
      </c>
      <c r="K1745" s="29">
        <v>20</v>
      </c>
      <c r="M1745" s="7" t="s">
        <v>1798</v>
      </c>
      <c r="N1745" s="29">
        <v>20</v>
      </c>
      <c r="P1745" s="7" t="s">
        <v>1798</v>
      </c>
      <c r="Q1745" s="34">
        <v>25</v>
      </c>
      <c r="S1745" s="7" t="s">
        <v>1798</v>
      </c>
      <c r="T1745" s="29">
        <v>27</v>
      </c>
      <c r="V1745" s="7" t="s">
        <v>1798</v>
      </c>
      <c r="W1745" s="29">
        <v>30</v>
      </c>
    </row>
    <row r="1746" spans="1:23" x14ac:dyDescent="0.3">
      <c r="A1746" s="7" t="s">
        <v>1799</v>
      </c>
      <c r="B1746" s="29">
        <v>20</v>
      </c>
      <c r="D1746" s="7" t="s">
        <v>1799</v>
      </c>
      <c r="E1746" s="33">
        <v>20</v>
      </c>
      <c r="G1746" s="7" t="s">
        <v>1799</v>
      </c>
      <c r="H1746" s="29">
        <v>15</v>
      </c>
      <c r="J1746" s="7" t="s">
        <v>1799</v>
      </c>
      <c r="K1746" s="29">
        <v>20</v>
      </c>
      <c r="M1746" s="7" t="s">
        <v>1799</v>
      </c>
      <c r="N1746" s="29">
        <v>20</v>
      </c>
      <c r="P1746" s="7" t="s">
        <v>1799</v>
      </c>
      <c r="Q1746" s="34">
        <v>25</v>
      </c>
      <c r="S1746" s="7" t="s">
        <v>1799</v>
      </c>
      <c r="T1746" s="29">
        <v>27</v>
      </c>
      <c r="V1746" s="7" t="s">
        <v>1799</v>
      </c>
      <c r="W1746" s="29">
        <v>30</v>
      </c>
    </row>
    <row r="1747" spans="1:23" x14ac:dyDescent="0.3">
      <c r="A1747" s="7" t="s">
        <v>1800</v>
      </c>
      <c r="B1747" s="29">
        <v>20</v>
      </c>
      <c r="D1747" s="7" t="s">
        <v>1800</v>
      </c>
      <c r="E1747" s="33">
        <v>20</v>
      </c>
      <c r="G1747" s="7" t="s">
        <v>1800</v>
      </c>
      <c r="H1747" s="29">
        <v>15</v>
      </c>
      <c r="J1747" s="7" t="s">
        <v>1800</v>
      </c>
      <c r="K1747" s="29">
        <v>20</v>
      </c>
      <c r="M1747" s="7" t="s">
        <v>1800</v>
      </c>
      <c r="N1747" s="29">
        <v>20</v>
      </c>
      <c r="P1747" s="7" t="s">
        <v>1800</v>
      </c>
      <c r="Q1747" s="34">
        <v>25</v>
      </c>
      <c r="S1747" s="7" t="s">
        <v>1800</v>
      </c>
      <c r="T1747" s="29">
        <v>27</v>
      </c>
      <c r="V1747" s="7" t="s">
        <v>1800</v>
      </c>
      <c r="W1747" s="29">
        <v>30</v>
      </c>
    </row>
    <row r="1748" spans="1:23" x14ac:dyDescent="0.3">
      <c r="A1748" s="7" t="s">
        <v>1801</v>
      </c>
      <c r="B1748" s="29">
        <v>20</v>
      </c>
      <c r="D1748" s="7" t="s">
        <v>1801</v>
      </c>
      <c r="E1748" s="33">
        <v>20</v>
      </c>
      <c r="G1748" s="7" t="s">
        <v>1801</v>
      </c>
      <c r="H1748" s="29">
        <v>15</v>
      </c>
      <c r="J1748" s="7" t="s">
        <v>1801</v>
      </c>
      <c r="K1748" s="29">
        <v>20</v>
      </c>
      <c r="M1748" s="7" t="s">
        <v>1801</v>
      </c>
      <c r="N1748" s="29">
        <v>20</v>
      </c>
      <c r="P1748" s="7" t="s">
        <v>1801</v>
      </c>
      <c r="Q1748" s="34">
        <v>25</v>
      </c>
      <c r="S1748" s="7" t="s">
        <v>1801</v>
      </c>
      <c r="T1748" s="29">
        <v>27</v>
      </c>
      <c r="V1748" s="7" t="s">
        <v>1801</v>
      </c>
      <c r="W1748" s="29">
        <v>30</v>
      </c>
    </row>
    <row r="1749" spans="1:23" x14ac:dyDescent="0.3">
      <c r="A1749" s="7" t="s">
        <v>1802</v>
      </c>
      <c r="B1749" s="29">
        <v>20</v>
      </c>
      <c r="D1749" s="7" t="s">
        <v>1802</v>
      </c>
      <c r="E1749" s="33">
        <v>20</v>
      </c>
      <c r="G1749" s="7" t="s">
        <v>1802</v>
      </c>
      <c r="H1749" s="29">
        <v>15</v>
      </c>
      <c r="J1749" s="7" t="s">
        <v>1802</v>
      </c>
      <c r="K1749" s="29">
        <v>20</v>
      </c>
      <c r="M1749" s="7" t="s">
        <v>1802</v>
      </c>
      <c r="N1749" s="29">
        <v>20</v>
      </c>
      <c r="P1749" s="7" t="s">
        <v>1802</v>
      </c>
      <c r="Q1749" s="34">
        <v>25</v>
      </c>
      <c r="S1749" s="7" t="s">
        <v>1802</v>
      </c>
      <c r="T1749" s="29">
        <v>27</v>
      </c>
      <c r="V1749" s="7" t="s">
        <v>1802</v>
      </c>
      <c r="W1749" s="29">
        <v>30</v>
      </c>
    </row>
    <row r="1750" spans="1:23" x14ac:dyDescent="0.3">
      <c r="A1750" s="7" t="s">
        <v>1803</v>
      </c>
      <c r="B1750" s="29">
        <v>20</v>
      </c>
      <c r="D1750" s="7" t="s">
        <v>1803</v>
      </c>
      <c r="E1750" s="33">
        <v>20</v>
      </c>
      <c r="G1750" s="7" t="s">
        <v>1803</v>
      </c>
      <c r="H1750" s="29">
        <v>15</v>
      </c>
      <c r="J1750" s="7" t="s">
        <v>1803</v>
      </c>
      <c r="K1750" s="29">
        <v>20</v>
      </c>
      <c r="M1750" s="7" t="s">
        <v>1803</v>
      </c>
      <c r="N1750" s="29">
        <v>20</v>
      </c>
      <c r="P1750" s="7" t="s">
        <v>1803</v>
      </c>
      <c r="Q1750" s="34">
        <v>25</v>
      </c>
      <c r="S1750" s="7" t="s">
        <v>1803</v>
      </c>
      <c r="T1750" s="29">
        <v>27</v>
      </c>
      <c r="V1750" s="7" t="s">
        <v>1803</v>
      </c>
      <c r="W1750" s="29">
        <v>30</v>
      </c>
    </row>
    <row r="1751" spans="1:23" x14ac:dyDescent="0.3">
      <c r="A1751" s="7" t="s">
        <v>1804</v>
      </c>
      <c r="B1751" s="29">
        <v>20</v>
      </c>
      <c r="D1751" s="7" t="s">
        <v>1804</v>
      </c>
      <c r="E1751" s="33">
        <v>20</v>
      </c>
      <c r="G1751" s="7" t="s">
        <v>1804</v>
      </c>
      <c r="H1751" s="29">
        <v>15</v>
      </c>
      <c r="J1751" s="7" t="s">
        <v>1804</v>
      </c>
      <c r="K1751" s="29">
        <v>20</v>
      </c>
      <c r="M1751" s="7" t="s">
        <v>1804</v>
      </c>
      <c r="N1751" s="29">
        <v>20</v>
      </c>
      <c r="P1751" s="7" t="s">
        <v>1804</v>
      </c>
      <c r="Q1751" s="34">
        <v>25</v>
      </c>
      <c r="S1751" s="7" t="s">
        <v>1804</v>
      </c>
      <c r="T1751" s="29">
        <v>27</v>
      </c>
      <c r="V1751" s="7" t="s">
        <v>1804</v>
      </c>
      <c r="W1751" s="29">
        <v>30</v>
      </c>
    </row>
    <row r="1752" spans="1:23" x14ac:dyDescent="0.3">
      <c r="A1752" s="7" t="s">
        <v>1805</v>
      </c>
      <c r="B1752" s="29">
        <v>20</v>
      </c>
      <c r="D1752" s="7" t="s">
        <v>1805</v>
      </c>
      <c r="E1752" s="33">
        <v>20</v>
      </c>
      <c r="G1752" s="7" t="s">
        <v>1805</v>
      </c>
      <c r="H1752" s="29">
        <v>15</v>
      </c>
      <c r="J1752" s="7" t="s">
        <v>1805</v>
      </c>
      <c r="K1752" s="29">
        <v>20</v>
      </c>
      <c r="M1752" s="7" t="s">
        <v>1805</v>
      </c>
      <c r="N1752" s="29">
        <v>20</v>
      </c>
      <c r="P1752" s="7" t="s">
        <v>1805</v>
      </c>
      <c r="Q1752" s="34">
        <v>25</v>
      </c>
      <c r="S1752" s="7" t="s">
        <v>1805</v>
      </c>
      <c r="T1752" s="29">
        <v>27</v>
      </c>
      <c r="V1752" s="7" t="s">
        <v>1805</v>
      </c>
      <c r="W1752" s="29">
        <v>30</v>
      </c>
    </row>
    <row r="1753" spans="1:23" x14ac:dyDescent="0.3">
      <c r="A1753" s="6" t="s">
        <v>1806</v>
      </c>
      <c r="B1753" s="29">
        <v>20</v>
      </c>
      <c r="D1753" s="7" t="s">
        <v>1806</v>
      </c>
      <c r="E1753" s="33">
        <v>20</v>
      </c>
      <c r="G1753" s="43" t="s">
        <v>1806</v>
      </c>
      <c r="H1753" s="29">
        <v>15</v>
      </c>
      <c r="J1753" s="43" t="s">
        <v>1806</v>
      </c>
      <c r="K1753" s="29">
        <v>20</v>
      </c>
      <c r="M1753" s="43" t="s">
        <v>1806</v>
      </c>
      <c r="N1753" s="29">
        <v>20</v>
      </c>
      <c r="P1753" s="45" t="s">
        <v>1806</v>
      </c>
      <c r="Q1753" s="34">
        <v>25</v>
      </c>
      <c r="S1753" s="45" t="s">
        <v>1806</v>
      </c>
      <c r="T1753" s="29">
        <v>27</v>
      </c>
      <c r="V1753" s="7" t="s">
        <v>1806</v>
      </c>
      <c r="W1753" s="29">
        <v>30</v>
      </c>
    </row>
    <row r="1754" spans="1:23" x14ac:dyDescent="0.3">
      <c r="A1754" s="7" t="s">
        <v>1807</v>
      </c>
      <c r="B1754" s="29">
        <v>19</v>
      </c>
      <c r="D1754" s="7" t="s">
        <v>1807</v>
      </c>
      <c r="E1754" s="33">
        <v>19</v>
      </c>
      <c r="G1754" s="7" t="s">
        <v>1807</v>
      </c>
      <c r="H1754" s="29">
        <v>14</v>
      </c>
      <c r="J1754" s="7" t="s">
        <v>1807</v>
      </c>
      <c r="K1754" s="29">
        <v>19</v>
      </c>
      <c r="M1754" s="7" t="s">
        <v>1807</v>
      </c>
      <c r="N1754" s="29">
        <v>19</v>
      </c>
      <c r="P1754" s="7" t="s">
        <v>1807</v>
      </c>
      <c r="Q1754" s="33">
        <v>24</v>
      </c>
      <c r="S1754" s="7" t="s">
        <v>1807</v>
      </c>
      <c r="T1754" s="29">
        <v>27</v>
      </c>
      <c r="V1754" s="7" t="s">
        <v>1807</v>
      </c>
      <c r="W1754" s="29">
        <v>29</v>
      </c>
    </row>
    <row r="1755" spans="1:23" x14ac:dyDescent="0.3">
      <c r="A1755" s="7" t="s">
        <v>1808</v>
      </c>
      <c r="B1755" s="29">
        <v>19</v>
      </c>
      <c r="D1755" s="7" t="s">
        <v>1808</v>
      </c>
      <c r="E1755" s="33">
        <v>19</v>
      </c>
      <c r="G1755" s="7" t="s">
        <v>1808</v>
      </c>
      <c r="H1755" s="29">
        <v>14</v>
      </c>
      <c r="J1755" s="7" t="s">
        <v>1808</v>
      </c>
      <c r="K1755" s="29">
        <v>19</v>
      </c>
      <c r="M1755" s="7" t="s">
        <v>1808</v>
      </c>
      <c r="N1755" s="29">
        <v>19</v>
      </c>
      <c r="P1755" s="7" t="s">
        <v>1808</v>
      </c>
      <c r="Q1755" s="33">
        <v>24</v>
      </c>
      <c r="S1755" s="7" t="s">
        <v>1808</v>
      </c>
      <c r="T1755" s="29">
        <v>27</v>
      </c>
      <c r="V1755" s="7" t="s">
        <v>1808</v>
      </c>
      <c r="W1755" s="29">
        <v>29</v>
      </c>
    </row>
    <row r="1756" spans="1:23" x14ac:dyDescent="0.3">
      <c r="A1756" s="7" t="s">
        <v>1809</v>
      </c>
      <c r="B1756" s="29">
        <v>19</v>
      </c>
      <c r="D1756" s="7" t="s">
        <v>1809</v>
      </c>
      <c r="E1756" s="33">
        <v>19</v>
      </c>
      <c r="G1756" s="7" t="s">
        <v>1809</v>
      </c>
      <c r="H1756" s="29">
        <v>14</v>
      </c>
      <c r="J1756" s="7" t="s">
        <v>1809</v>
      </c>
      <c r="K1756" s="29">
        <v>19</v>
      </c>
      <c r="M1756" s="7" t="s">
        <v>1809</v>
      </c>
      <c r="N1756" s="29">
        <v>19</v>
      </c>
      <c r="P1756" s="7" t="s">
        <v>1809</v>
      </c>
      <c r="Q1756" s="33">
        <v>24</v>
      </c>
      <c r="S1756" s="7" t="s">
        <v>1809</v>
      </c>
      <c r="T1756" s="29">
        <v>27</v>
      </c>
      <c r="V1756" s="7" t="s">
        <v>1809</v>
      </c>
      <c r="W1756" s="29">
        <v>29</v>
      </c>
    </row>
    <row r="1757" spans="1:23" x14ac:dyDescent="0.3">
      <c r="A1757" s="7" t="s">
        <v>1810</v>
      </c>
      <c r="B1757" s="29">
        <v>19</v>
      </c>
      <c r="D1757" s="7" t="s">
        <v>1810</v>
      </c>
      <c r="E1757" s="33">
        <v>19</v>
      </c>
      <c r="G1757" s="7" t="s">
        <v>1810</v>
      </c>
      <c r="H1757" s="29">
        <v>14</v>
      </c>
      <c r="J1757" s="7" t="s">
        <v>1810</v>
      </c>
      <c r="K1757" s="29">
        <v>19</v>
      </c>
      <c r="M1757" s="7" t="s">
        <v>1810</v>
      </c>
      <c r="N1757" s="29">
        <v>19</v>
      </c>
      <c r="P1757" s="7" t="s">
        <v>1810</v>
      </c>
      <c r="Q1757" s="33">
        <v>24</v>
      </c>
      <c r="S1757" s="7" t="s">
        <v>1810</v>
      </c>
      <c r="T1757" s="29">
        <v>27</v>
      </c>
      <c r="V1757" s="7" t="s">
        <v>1810</v>
      </c>
      <c r="W1757" s="29">
        <v>29</v>
      </c>
    </row>
    <row r="1758" spans="1:23" x14ac:dyDescent="0.3">
      <c r="A1758" s="7" t="s">
        <v>1811</v>
      </c>
      <c r="B1758" s="29">
        <v>19</v>
      </c>
      <c r="D1758" s="7" t="s">
        <v>1811</v>
      </c>
      <c r="E1758" s="33">
        <v>19</v>
      </c>
      <c r="G1758" s="7" t="s">
        <v>1811</v>
      </c>
      <c r="H1758" s="29">
        <v>14</v>
      </c>
      <c r="J1758" s="7" t="s">
        <v>1811</v>
      </c>
      <c r="K1758" s="29">
        <v>19</v>
      </c>
      <c r="M1758" s="7" t="s">
        <v>1811</v>
      </c>
      <c r="N1758" s="29">
        <v>19</v>
      </c>
      <c r="P1758" s="7" t="s">
        <v>1811</v>
      </c>
      <c r="Q1758" s="33">
        <v>24</v>
      </c>
      <c r="S1758" s="7" t="s">
        <v>1811</v>
      </c>
      <c r="T1758" s="29">
        <v>27</v>
      </c>
      <c r="V1758" s="7" t="s">
        <v>1811</v>
      </c>
      <c r="W1758" s="29">
        <v>29</v>
      </c>
    </row>
    <row r="1759" spans="1:23" x14ac:dyDescent="0.3">
      <c r="A1759" s="7" t="s">
        <v>1812</v>
      </c>
      <c r="B1759" s="29">
        <v>19</v>
      </c>
      <c r="D1759" s="7" t="s">
        <v>1812</v>
      </c>
      <c r="E1759" s="33">
        <v>19</v>
      </c>
      <c r="G1759" s="7" t="s">
        <v>1812</v>
      </c>
      <c r="H1759" s="29">
        <v>14</v>
      </c>
      <c r="J1759" s="7" t="s">
        <v>1812</v>
      </c>
      <c r="K1759" s="29">
        <v>19</v>
      </c>
      <c r="M1759" s="7" t="s">
        <v>1812</v>
      </c>
      <c r="N1759" s="29">
        <v>19</v>
      </c>
      <c r="P1759" s="7" t="s">
        <v>1812</v>
      </c>
      <c r="Q1759" s="33">
        <v>24</v>
      </c>
      <c r="S1759" s="7" t="s">
        <v>1812</v>
      </c>
      <c r="T1759" s="29">
        <v>27</v>
      </c>
      <c r="V1759" s="7" t="s">
        <v>1812</v>
      </c>
      <c r="W1759" s="29">
        <v>29</v>
      </c>
    </row>
    <row r="1760" spans="1:23" x14ac:dyDescent="0.3">
      <c r="A1760" s="7" t="s">
        <v>1813</v>
      </c>
      <c r="B1760" s="29">
        <v>19</v>
      </c>
      <c r="D1760" s="7" t="s">
        <v>1813</v>
      </c>
      <c r="E1760" s="33">
        <v>19</v>
      </c>
      <c r="G1760" s="7" t="s">
        <v>1813</v>
      </c>
      <c r="H1760" s="29">
        <v>14</v>
      </c>
      <c r="J1760" s="7" t="s">
        <v>1813</v>
      </c>
      <c r="K1760" s="29">
        <v>19</v>
      </c>
      <c r="M1760" s="7" t="s">
        <v>1813</v>
      </c>
      <c r="N1760" s="29">
        <v>19</v>
      </c>
      <c r="P1760" s="7" t="s">
        <v>1813</v>
      </c>
      <c r="Q1760" s="33">
        <v>24</v>
      </c>
      <c r="S1760" s="7" t="s">
        <v>1813</v>
      </c>
      <c r="T1760" s="29">
        <v>27</v>
      </c>
      <c r="V1760" s="7" t="s">
        <v>1813</v>
      </c>
      <c r="W1760" s="29">
        <v>29</v>
      </c>
    </row>
    <row r="1761" spans="1:23" x14ac:dyDescent="0.3">
      <c r="A1761" s="7" t="s">
        <v>1814</v>
      </c>
      <c r="B1761" s="29">
        <v>19</v>
      </c>
      <c r="D1761" s="7" t="s">
        <v>1814</v>
      </c>
      <c r="E1761" s="33">
        <v>19</v>
      </c>
      <c r="G1761" s="7" t="s">
        <v>1814</v>
      </c>
      <c r="H1761" s="29">
        <v>14</v>
      </c>
      <c r="J1761" s="7" t="s">
        <v>1814</v>
      </c>
      <c r="K1761" s="29">
        <v>19</v>
      </c>
      <c r="M1761" s="7" t="s">
        <v>1814</v>
      </c>
      <c r="N1761" s="29">
        <v>19</v>
      </c>
      <c r="P1761" s="7" t="s">
        <v>1814</v>
      </c>
      <c r="Q1761" s="33">
        <v>24</v>
      </c>
      <c r="S1761" s="7" t="s">
        <v>1814</v>
      </c>
      <c r="T1761" s="29">
        <v>27</v>
      </c>
      <c r="V1761" s="7" t="s">
        <v>1814</v>
      </c>
      <c r="W1761" s="29">
        <v>29</v>
      </c>
    </row>
    <row r="1762" spans="1:23" x14ac:dyDescent="0.3">
      <c r="A1762" s="7" t="s">
        <v>1815</v>
      </c>
      <c r="B1762" s="29">
        <v>19</v>
      </c>
      <c r="D1762" s="7" t="s">
        <v>1815</v>
      </c>
      <c r="E1762" s="33">
        <v>19</v>
      </c>
      <c r="G1762" s="7" t="s">
        <v>1815</v>
      </c>
      <c r="H1762" s="29">
        <v>14</v>
      </c>
      <c r="J1762" s="7" t="s">
        <v>1815</v>
      </c>
      <c r="K1762" s="29">
        <v>19</v>
      </c>
      <c r="M1762" s="7" t="s">
        <v>1815</v>
      </c>
      <c r="N1762" s="29">
        <v>19</v>
      </c>
      <c r="P1762" s="7" t="s">
        <v>1815</v>
      </c>
      <c r="Q1762" s="33">
        <v>24</v>
      </c>
      <c r="S1762" s="7" t="s">
        <v>1815</v>
      </c>
      <c r="T1762" s="29">
        <v>27</v>
      </c>
      <c r="V1762" s="7" t="s">
        <v>1815</v>
      </c>
      <c r="W1762" s="29">
        <v>29</v>
      </c>
    </row>
    <row r="1763" spans="1:23" x14ac:dyDescent="0.3">
      <c r="A1763" s="7" t="s">
        <v>1816</v>
      </c>
      <c r="B1763" s="29">
        <v>19</v>
      </c>
      <c r="D1763" s="7" t="s">
        <v>1816</v>
      </c>
      <c r="E1763" s="33">
        <v>19</v>
      </c>
      <c r="G1763" s="7" t="s">
        <v>1816</v>
      </c>
      <c r="H1763" s="29">
        <v>14</v>
      </c>
      <c r="J1763" s="7" t="s">
        <v>1816</v>
      </c>
      <c r="K1763" s="29">
        <v>19</v>
      </c>
      <c r="M1763" s="7" t="s">
        <v>1816</v>
      </c>
      <c r="N1763" s="29">
        <v>19</v>
      </c>
      <c r="P1763" s="7" t="s">
        <v>1816</v>
      </c>
      <c r="Q1763" s="33">
        <v>24</v>
      </c>
      <c r="S1763" s="7" t="s">
        <v>1816</v>
      </c>
      <c r="T1763" s="29">
        <v>27</v>
      </c>
      <c r="V1763" s="7" t="s">
        <v>1816</v>
      </c>
      <c r="W1763" s="29">
        <v>29</v>
      </c>
    </row>
    <row r="1764" spans="1:23" x14ac:dyDescent="0.3">
      <c r="A1764" s="7" t="s">
        <v>1817</v>
      </c>
      <c r="B1764" s="29">
        <v>19</v>
      </c>
      <c r="D1764" s="7" t="s">
        <v>1817</v>
      </c>
      <c r="E1764" s="33">
        <v>19</v>
      </c>
      <c r="G1764" s="7" t="s">
        <v>1817</v>
      </c>
      <c r="H1764" s="29">
        <v>14</v>
      </c>
      <c r="J1764" s="7" t="s">
        <v>1817</v>
      </c>
      <c r="K1764" s="29">
        <v>19</v>
      </c>
      <c r="M1764" s="7" t="s">
        <v>1817</v>
      </c>
      <c r="N1764" s="29">
        <v>19</v>
      </c>
      <c r="P1764" s="7" t="s">
        <v>1817</v>
      </c>
      <c r="Q1764" s="33">
        <v>24</v>
      </c>
      <c r="S1764" s="7" t="s">
        <v>1817</v>
      </c>
      <c r="T1764" s="29">
        <v>26</v>
      </c>
      <c r="V1764" s="7" t="s">
        <v>1817</v>
      </c>
      <c r="W1764" s="29">
        <v>29</v>
      </c>
    </row>
    <row r="1765" spans="1:23" x14ac:dyDescent="0.3">
      <c r="A1765" s="7" t="s">
        <v>1818</v>
      </c>
      <c r="B1765" s="29">
        <v>19</v>
      </c>
      <c r="D1765" s="7" t="s">
        <v>1818</v>
      </c>
      <c r="E1765" s="33">
        <v>19</v>
      </c>
      <c r="G1765" s="7" t="s">
        <v>1818</v>
      </c>
      <c r="H1765" s="29">
        <v>14</v>
      </c>
      <c r="J1765" s="7" t="s">
        <v>1818</v>
      </c>
      <c r="K1765" s="29">
        <v>19</v>
      </c>
      <c r="M1765" s="7" t="s">
        <v>1818</v>
      </c>
      <c r="N1765" s="29">
        <v>19</v>
      </c>
      <c r="P1765" s="7" t="s">
        <v>1818</v>
      </c>
      <c r="Q1765" s="33">
        <v>24</v>
      </c>
      <c r="S1765" s="7" t="s">
        <v>1818</v>
      </c>
      <c r="T1765" s="29">
        <v>26</v>
      </c>
      <c r="V1765" s="7" t="s">
        <v>1818</v>
      </c>
      <c r="W1765" s="29">
        <v>29</v>
      </c>
    </row>
    <row r="1766" spans="1:23" x14ac:dyDescent="0.3">
      <c r="A1766" s="7" t="s">
        <v>1819</v>
      </c>
      <c r="B1766" s="29">
        <v>19</v>
      </c>
      <c r="D1766" s="7" t="s">
        <v>1819</v>
      </c>
      <c r="E1766" s="33">
        <v>19</v>
      </c>
      <c r="G1766" s="7" t="s">
        <v>1819</v>
      </c>
      <c r="H1766" s="29">
        <v>14</v>
      </c>
      <c r="J1766" s="7" t="s">
        <v>1819</v>
      </c>
      <c r="K1766" s="29">
        <v>19</v>
      </c>
      <c r="M1766" s="7" t="s">
        <v>1819</v>
      </c>
      <c r="N1766" s="29">
        <v>19</v>
      </c>
      <c r="P1766" s="7" t="s">
        <v>1819</v>
      </c>
      <c r="Q1766" s="33">
        <v>24</v>
      </c>
      <c r="S1766" s="7" t="s">
        <v>1819</v>
      </c>
      <c r="T1766" s="29">
        <v>26</v>
      </c>
      <c r="V1766" s="7" t="s">
        <v>1819</v>
      </c>
      <c r="W1766" s="29">
        <v>29</v>
      </c>
    </row>
    <row r="1767" spans="1:23" x14ac:dyDescent="0.3">
      <c r="A1767" s="7" t="s">
        <v>1820</v>
      </c>
      <c r="B1767" s="29">
        <v>19</v>
      </c>
      <c r="D1767" s="7" t="s">
        <v>1820</v>
      </c>
      <c r="E1767" s="33">
        <v>19</v>
      </c>
      <c r="G1767" s="7" t="s">
        <v>1820</v>
      </c>
      <c r="H1767" s="29">
        <v>14</v>
      </c>
      <c r="J1767" s="7" t="s">
        <v>1820</v>
      </c>
      <c r="K1767" s="29">
        <v>19</v>
      </c>
      <c r="M1767" s="7" t="s">
        <v>1820</v>
      </c>
      <c r="N1767" s="29">
        <v>19</v>
      </c>
      <c r="P1767" s="7" t="s">
        <v>1820</v>
      </c>
      <c r="Q1767" s="33">
        <v>24</v>
      </c>
      <c r="S1767" s="7" t="s">
        <v>1820</v>
      </c>
      <c r="T1767" s="29">
        <v>26</v>
      </c>
      <c r="V1767" s="7" t="s">
        <v>1820</v>
      </c>
      <c r="W1767" s="29">
        <v>29</v>
      </c>
    </row>
    <row r="1768" spans="1:23" x14ac:dyDescent="0.3">
      <c r="A1768" s="7" t="s">
        <v>1821</v>
      </c>
      <c r="B1768" s="29">
        <v>19</v>
      </c>
      <c r="D1768" s="7" t="s">
        <v>1821</v>
      </c>
      <c r="E1768" s="33">
        <v>19</v>
      </c>
      <c r="G1768" s="7" t="s">
        <v>1821</v>
      </c>
      <c r="H1768" s="29">
        <v>14</v>
      </c>
      <c r="J1768" s="7" t="s">
        <v>1821</v>
      </c>
      <c r="K1768" s="29">
        <v>19</v>
      </c>
      <c r="M1768" s="7" t="s">
        <v>1821</v>
      </c>
      <c r="N1768" s="29">
        <v>19</v>
      </c>
      <c r="P1768" s="7" t="s">
        <v>1821</v>
      </c>
      <c r="Q1768" s="33">
        <v>24</v>
      </c>
      <c r="S1768" s="7" t="s">
        <v>1821</v>
      </c>
      <c r="T1768" s="29">
        <v>26</v>
      </c>
      <c r="V1768" s="7" t="s">
        <v>1821</v>
      </c>
      <c r="W1768" s="29">
        <v>29</v>
      </c>
    </row>
    <row r="1769" spans="1:23" x14ac:dyDescent="0.3">
      <c r="A1769" s="7" t="s">
        <v>1822</v>
      </c>
      <c r="B1769" s="29">
        <v>19</v>
      </c>
      <c r="D1769" s="7" t="s">
        <v>1822</v>
      </c>
      <c r="E1769" s="33">
        <v>19</v>
      </c>
      <c r="G1769" s="7" t="s">
        <v>1822</v>
      </c>
      <c r="H1769" s="29">
        <v>14</v>
      </c>
      <c r="J1769" s="7" t="s">
        <v>1822</v>
      </c>
      <c r="K1769" s="29">
        <v>19</v>
      </c>
      <c r="M1769" s="7" t="s">
        <v>1822</v>
      </c>
      <c r="N1769" s="29">
        <v>19</v>
      </c>
      <c r="P1769" s="7" t="s">
        <v>1822</v>
      </c>
      <c r="Q1769" s="33">
        <v>24</v>
      </c>
      <c r="S1769" s="7" t="s">
        <v>1822</v>
      </c>
      <c r="T1769" s="29">
        <v>26</v>
      </c>
      <c r="V1769" s="7" t="s">
        <v>1822</v>
      </c>
      <c r="W1769" s="29">
        <v>29</v>
      </c>
    </row>
    <row r="1770" spans="1:23" x14ac:dyDescent="0.3">
      <c r="A1770" s="7" t="s">
        <v>1823</v>
      </c>
      <c r="B1770" s="29">
        <v>19</v>
      </c>
      <c r="D1770" s="7" t="s">
        <v>1823</v>
      </c>
      <c r="E1770" s="33">
        <v>19</v>
      </c>
      <c r="G1770" s="7" t="s">
        <v>1823</v>
      </c>
      <c r="H1770" s="29">
        <v>14</v>
      </c>
      <c r="J1770" s="7" t="s">
        <v>1823</v>
      </c>
      <c r="K1770" s="29">
        <v>19</v>
      </c>
      <c r="M1770" s="7" t="s">
        <v>1823</v>
      </c>
      <c r="N1770" s="29">
        <v>19</v>
      </c>
      <c r="P1770" s="7" t="s">
        <v>1823</v>
      </c>
      <c r="Q1770" s="33">
        <v>24</v>
      </c>
      <c r="S1770" s="7" t="s">
        <v>1823</v>
      </c>
      <c r="T1770" s="29">
        <v>26</v>
      </c>
      <c r="V1770" s="7" t="s">
        <v>1823</v>
      </c>
      <c r="W1770" s="29">
        <v>29</v>
      </c>
    </row>
    <row r="1771" spans="1:23" x14ac:dyDescent="0.3">
      <c r="A1771" s="7" t="s">
        <v>1824</v>
      </c>
      <c r="B1771" s="29">
        <v>19</v>
      </c>
      <c r="D1771" s="7" t="s">
        <v>1824</v>
      </c>
      <c r="E1771" s="33">
        <v>19</v>
      </c>
      <c r="G1771" s="7" t="s">
        <v>1824</v>
      </c>
      <c r="H1771" s="29">
        <v>14</v>
      </c>
      <c r="J1771" s="7" t="s">
        <v>1824</v>
      </c>
      <c r="K1771" s="29">
        <v>19</v>
      </c>
      <c r="M1771" s="7" t="s">
        <v>1824</v>
      </c>
      <c r="N1771" s="29">
        <v>19</v>
      </c>
      <c r="P1771" s="7" t="s">
        <v>1824</v>
      </c>
      <c r="Q1771" s="33">
        <v>24</v>
      </c>
      <c r="S1771" s="7" t="s">
        <v>1824</v>
      </c>
      <c r="T1771" s="29">
        <v>26</v>
      </c>
      <c r="V1771" s="7" t="s">
        <v>1824</v>
      </c>
      <c r="W1771" s="29">
        <v>29</v>
      </c>
    </row>
    <row r="1772" spans="1:23" x14ac:dyDescent="0.3">
      <c r="A1772" s="7" t="s">
        <v>1825</v>
      </c>
      <c r="B1772" s="29">
        <v>19</v>
      </c>
      <c r="D1772" s="7" t="s">
        <v>1825</v>
      </c>
      <c r="E1772" s="33">
        <v>19</v>
      </c>
      <c r="G1772" s="7" t="s">
        <v>1825</v>
      </c>
      <c r="H1772" s="29">
        <v>14</v>
      </c>
      <c r="J1772" s="7" t="s">
        <v>1825</v>
      </c>
      <c r="K1772" s="29">
        <v>19</v>
      </c>
      <c r="M1772" s="7" t="s">
        <v>1825</v>
      </c>
      <c r="N1772" s="29">
        <v>19</v>
      </c>
      <c r="P1772" s="7" t="s">
        <v>1825</v>
      </c>
      <c r="Q1772" s="33">
        <v>24</v>
      </c>
      <c r="S1772" s="7" t="s">
        <v>1825</v>
      </c>
      <c r="T1772" s="29">
        <v>26</v>
      </c>
      <c r="V1772" s="7" t="s">
        <v>1825</v>
      </c>
      <c r="W1772" s="29">
        <v>29</v>
      </c>
    </row>
    <row r="1773" spans="1:23" x14ac:dyDescent="0.3">
      <c r="A1773" s="6" t="s">
        <v>1826</v>
      </c>
      <c r="B1773" s="29">
        <v>19</v>
      </c>
      <c r="D1773" s="7" t="s">
        <v>1826</v>
      </c>
      <c r="E1773" s="33">
        <v>19</v>
      </c>
      <c r="G1773" s="43" t="s">
        <v>1826</v>
      </c>
      <c r="H1773" s="29">
        <v>14</v>
      </c>
      <c r="J1773" s="43" t="s">
        <v>1826</v>
      </c>
      <c r="K1773" s="29">
        <v>19</v>
      </c>
      <c r="M1773" s="43" t="s">
        <v>1826</v>
      </c>
      <c r="N1773" s="29">
        <v>19</v>
      </c>
      <c r="P1773" s="43" t="s">
        <v>1826</v>
      </c>
      <c r="Q1773" s="33">
        <v>24</v>
      </c>
      <c r="S1773" s="43" t="s">
        <v>1826</v>
      </c>
      <c r="T1773" s="29">
        <v>26</v>
      </c>
      <c r="V1773" s="7" t="s">
        <v>1826</v>
      </c>
      <c r="W1773" s="29">
        <v>29</v>
      </c>
    </row>
    <row r="1774" spans="1:23" x14ac:dyDescent="0.3">
      <c r="A1774" s="7" t="s">
        <v>1827</v>
      </c>
      <c r="B1774" s="29">
        <v>18</v>
      </c>
      <c r="D1774" s="7" t="s">
        <v>1827</v>
      </c>
      <c r="E1774" s="33">
        <v>18</v>
      </c>
      <c r="G1774" s="7" t="s">
        <v>1827</v>
      </c>
      <c r="H1774" s="29">
        <v>13</v>
      </c>
      <c r="J1774" s="7" t="s">
        <v>1827</v>
      </c>
      <c r="K1774" s="29">
        <v>18</v>
      </c>
      <c r="M1774" s="7" t="s">
        <v>1827</v>
      </c>
      <c r="N1774" s="29">
        <v>18</v>
      </c>
      <c r="P1774" s="7" t="s">
        <v>1827</v>
      </c>
      <c r="Q1774" s="29">
        <v>23</v>
      </c>
      <c r="S1774" s="7" t="s">
        <v>1827</v>
      </c>
      <c r="T1774" s="29">
        <v>26</v>
      </c>
      <c r="V1774" s="7" t="s">
        <v>1827</v>
      </c>
      <c r="W1774" s="29">
        <v>28</v>
      </c>
    </row>
    <row r="1775" spans="1:23" x14ac:dyDescent="0.3">
      <c r="A1775" s="7" t="s">
        <v>1828</v>
      </c>
      <c r="B1775" s="29">
        <v>18</v>
      </c>
      <c r="D1775" s="7" t="s">
        <v>1828</v>
      </c>
      <c r="E1775" s="33">
        <v>18</v>
      </c>
      <c r="G1775" s="7" t="s">
        <v>1828</v>
      </c>
      <c r="H1775" s="29">
        <v>13</v>
      </c>
      <c r="J1775" s="7" t="s">
        <v>1828</v>
      </c>
      <c r="K1775" s="29">
        <v>18</v>
      </c>
      <c r="M1775" s="7" t="s">
        <v>1828</v>
      </c>
      <c r="N1775" s="29">
        <v>18</v>
      </c>
      <c r="P1775" s="7" t="s">
        <v>1828</v>
      </c>
      <c r="Q1775" s="29">
        <v>23</v>
      </c>
      <c r="S1775" s="7" t="s">
        <v>1828</v>
      </c>
      <c r="T1775" s="29">
        <v>26</v>
      </c>
      <c r="V1775" s="7" t="s">
        <v>1828</v>
      </c>
      <c r="W1775" s="29">
        <v>28</v>
      </c>
    </row>
    <row r="1776" spans="1:23" x14ac:dyDescent="0.3">
      <c r="A1776" s="7" t="s">
        <v>1829</v>
      </c>
      <c r="B1776" s="29">
        <v>18</v>
      </c>
      <c r="D1776" s="7" t="s">
        <v>1829</v>
      </c>
      <c r="E1776" s="33">
        <v>18</v>
      </c>
      <c r="G1776" s="7" t="s">
        <v>1829</v>
      </c>
      <c r="H1776" s="29">
        <v>13</v>
      </c>
      <c r="J1776" s="7" t="s">
        <v>1829</v>
      </c>
      <c r="K1776" s="29">
        <v>18</v>
      </c>
      <c r="M1776" s="7" t="s">
        <v>1829</v>
      </c>
      <c r="N1776" s="29">
        <v>18</v>
      </c>
      <c r="P1776" s="7" t="s">
        <v>1829</v>
      </c>
      <c r="Q1776" s="29">
        <v>23</v>
      </c>
      <c r="S1776" s="7" t="s">
        <v>1829</v>
      </c>
      <c r="T1776" s="29">
        <v>26</v>
      </c>
      <c r="V1776" s="7" t="s">
        <v>1829</v>
      </c>
      <c r="W1776" s="29">
        <v>28</v>
      </c>
    </row>
    <row r="1777" spans="1:23" x14ac:dyDescent="0.3">
      <c r="A1777" s="7" t="s">
        <v>1830</v>
      </c>
      <c r="B1777" s="29">
        <v>18</v>
      </c>
      <c r="D1777" s="7" t="s">
        <v>1830</v>
      </c>
      <c r="E1777" s="33">
        <v>18</v>
      </c>
      <c r="G1777" s="7" t="s">
        <v>1830</v>
      </c>
      <c r="H1777" s="29">
        <v>13</v>
      </c>
      <c r="J1777" s="7" t="s">
        <v>1830</v>
      </c>
      <c r="K1777" s="29">
        <v>18</v>
      </c>
      <c r="M1777" s="7" t="s">
        <v>1830</v>
      </c>
      <c r="N1777" s="29">
        <v>18</v>
      </c>
      <c r="P1777" s="7" t="s">
        <v>1830</v>
      </c>
      <c r="Q1777" s="29">
        <v>23</v>
      </c>
      <c r="S1777" s="7" t="s">
        <v>1830</v>
      </c>
      <c r="T1777" s="29">
        <v>26</v>
      </c>
      <c r="V1777" s="7" t="s">
        <v>1830</v>
      </c>
      <c r="W1777" s="29">
        <v>28</v>
      </c>
    </row>
    <row r="1778" spans="1:23" x14ac:dyDescent="0.3">
      <c r="A1778" s="7" t="s">
        <v>1831</v>
      </c>
      <c r="B1778" s="29">
        <v>18</v>
      </c>
      <c r="D1778" s="7" t="s">
        <v>1831</v>
      </c>
      <c r="E1778" s="33">
        <v>18</v>
      </c>
      <c r="G1778" s="7" t="s">
        <v>1831</v>
      </c>
      <c r="H1778" s="29">
        <v>13</v>
      </c>
      <c r="J1778" s="7" t="s">
        <v>1831</v>
      </c>
      <c r="K1778" s="29">
        <v>18</v>
      </c>
      <c r="M1778" s="7" t="s">
        <v>1831</v>
      </c>
      <c r="N1778" s="29">
        <v>18</v>
      </c>
      <c r="P1778" s="7" t="s">
        <v>1831</v>
      </c>
      <c r="Q1778" s="29">
        <v>23</v>
      </c>
      <c r="S1778" s="7" t="s">
        <v>1831</v>
      </c>
      <c r="T1778" s="29">
        <v>26</v>
      </c>
      <c r="V1778" s="7" t="s">
        <v>1831</v>
      </c>
      <c r="W1778" s="29">
        <v>28</v>
      </c>
    </row>
    <row r="1779" spans="1:23" x14ac:dyDescent="0.3">
      <c r="A1779" s="7" t="s">
        <v>1832</v>
      </c>
      <c r="B1779" s="29">
        <v>18</v>
      </c>
      <c r="D1779" s="7" t="s">
        <v>1832</v>
      </c>
      <c r="E1779" s="33">
        <v>18</v>
      </c>
      <c r="G1779" s="7" t="s">
        <v>1832</v>
      </c>
      <c r="H1779" s="29">
        <v>13</v>
      </c>
      <c r="J1779" s="7" t="s">
        <v>1832</v>
      </c>
      <c r="K1779" s="29">
        <v>18</v>
      </c>
      <c r="M1779" s="7" t="s">
        <v>1832</v>
      </c>
      <c r="N1779" s="29">
        <v>18</v>
      </c>
      <c r="P1779" s="7" t="s">
        <v>1832</v>
      </c>
      <c r="Q1779" s="29">
        <v>23</v>
      </c>
      <c r="S1779" s="7" t="s">
        <v>1832</v>
      </c>
      <c r="T1779" s="29">
        <v>26</v>
      </c>
      <c r="V1779" s="7" t="s">
        <v>1832</v>
      </c>
      <c r="W1779" s="29">
        <v>28</v>
      </c>
    </row>
    <row r="1780" spans="1:23" x14ac:dyDescent="0.3">
      <c r="A1780" s="7" t="s">
        <v>1833</v>
      </c>
      <c r="B1780" s="29">
        <v>18</v>
      </c>
      <c r="D1780" s="7" t="s">
        <v>1833</v>
      </c>
      <c r="E1780" s="33">
        <v>18</v>
      </c>
      <c r="G1780" s="7" t="s">
        <v>1833</v>
      </c>
      <c r="H1780" s="29">
        <v>13</v>
      </c>
      <c r="J1780" s="7" t="s">
        <v>1833</v>
      </c>
      <c r="K1780" s="29">
        <v>18</v>
      </c>
      <c r="M1780" s="7" t="s">
        <v>1833</v>
      </c>
      <c r="N1780" s="29">
        <v>18</v>
      </c>
      <c r="P1780" s="7" t="s">
        <v>1833</v>
      </c>
      <c r="Q1780" s="29">
        <v>23</v>
      </c>
      <c r="S1780" s="7" t="s">
        <v>1833</v>
      </c>
      <c r="T1780" s="29">
        <v>26</v>
      </c>
      <c r="V1780" s="7" t="s">
        <v>1833</v>
      </c>
      <c r="W1780" s="29">
        <v>28</v>
      </c>
    </row>
    <row r="1781" spans="1:23" x14ac:dyDescent="0.3">
      <c r="A1781" s="7" t="s">
        <v>1834</v>
      </c>
      <c r="B1781" s="29">
        <v>18</v>
      </c>
      <c r="D1781" s="7" t="s">
        <v>1834</v>
      </c>
      <c r="E1781" s="33">
        <v>18</v>
      </c>
      <c r="G1781" s="7" t="s">
        <v>1834</v>
      </c>
      <c r="H1781" s="29">
        <v>13</v>
      </c>
      <c r="J1781" s="7" t="s">
        <v>1834</v>
      </c>
      <c r="K1781" s="29">
        <v>18</v>
      </c>
      <c r="M1781" s="7" t="s">
        <v>1834</v>
      </c>
      <c r="N1781" s="29">
        <v>18</v>
      </c>
      <c r="P1781" s="7" t="s">
        <v>1834</v>
      </c>
      <c r="Q1781" s="29">
        <v>23</v>
      </c>
      <c r="S1781" s="7" t="s">
        <v>1834</v>
      </c>
      <c r="T1781" s="29">
        <v>26</v>
      </c>
      <c r="V1781" s="7" t="s">
        <v>1834</v>
      </c>
      <c r="W1781" s="29">
        <v>28</v>
      </c>
    </row>
    <row r="1782" spans="1:23" x14ac:dyDescent="0.3">
      <c r="A1782" s="7" t="s">
        <v>1835</v>
      </c>
      <c r="B1782" s="29">
        <v>18</v>
      </c>
      <c r="D1782" s="7" t="s">
        <v>1835</v>
      </c>
      <c r="E1782" s="33">
        <v>18</v>
      </c>
      <c r="G1782" s="7" t="s">
        <v>1835</v>
      </c>
      <c r="H1782" s="29">
        <v>13</v>
      </c>
      <c r="J1782" s="7" t="s">
        <v>1835</v>
      </c>
      <c r="K1782" s="29">
        <v>18</v>
      </c>
      <c r="M1782" s="7" t="s">
        <v>1835</v>
      </c>
      <c r="N1782" s="29">
        <v>18</v>
      </c>
      <c r="P1782" s="7" t="s">
        <v>1835</v>
      </c>
      <c r="Q1782" s="29">
        <v>23</v>
      </c>
      <c r="S1782" s="7" t="s">
        <v>1835</v>
      </c>
      <c r="T1782" s="29">
        <v>26</v>
      </c>
      <c r="V1782" s="7" t="s">
        <v>1835</v>
      </c>
      <c r="W1782" s="29">
        <v>28</v>
      </c>
    </row>
    <row r="1783" spans="1:23" x14ac:dyDescent="0.3">
      <c r="A1783" s="7" t="s">
        <v>1836</v>
      </c>
      <c r="B1783" s="29">
        <v>18</v>
      </c>
      <c r="D1783" s="7" t="s">
        <v>1836</v>
      </c>
      <c r="E1783" s="33">
        <v>18</v>
      </c>
      <c r="G1783" s="7" t="s">
        <v>1836</v>
      </c>
      <c r="H1783" s="29">
        <v>13</v>
      </c>
      <c r="J1783" s="7" t="s">
        <v>1836</v>
      </c>
      <c r="K1783" s="29">
        <v>18</v>
      </c>
      <c r="M1783" s="7" t="s">
        <v>1836</v>
      </c>
      <c r="N1783" s="29">
        <v>18</v>
      </c>
      <c r="P1783" s="7" t="s">
        <v>1836</v>
      </c>
      <c r="Q1783" s="29">
        <v>23</v>
      </c>
      <c r="S1783" s="7" t="s">
        <v>1836</v>
      </c>
      <c r="T1783" s="29">
        <v>26</v>
      </c>
      <c r="V1783" s="7" t="s">
        <v>1836</v>
      </c>
      <c r="W1783" s="29">
        <v>28</v>
      </c>
    </row>
    <row r="1784" spans="1:23" x14ac:dyDescent="0.3">
      <c r="A1784" s="7" t="s">
        <v>1837</v>
      </c>
      <c r="B1784" s="29">
        <v>18</v>
      </c>
      <c r="D1784" s="7" t="s">
        <v>1837</v>
      </c>
      <c r="E1784" s="33">
        <v>18</v>
      </c>
      <c r="G1784" s="7" t="s">
        <v>1837</v>
      </c>
      <c r="H1784" s="29">
        <v>13</v>
      </c>
      <c r="J1784" s="7" t="s">
        <v>1837</v>
      </c>
      <c r="K1784" s="29">
        <v>18</v>
      </c>
      <c r="M1784" s="7" t="s">
        <v>1837</v>
      </c>
      <c r="N1784" s="29">
        <v>18</v>
      </c>
      <c r="P1784" s="7" t="s">
        <v>1837</v>
      </c>
      <c r="Q1784" s="29">
        <v>23</v>
      </c>
      <c r="S1784" s="7" t="s">
        <v>1837</v>
      </c>
      <c r="T1784" s="34">
        <v>25</v>
      </c>
      <c r="V1784" s="7" t="s">
        <v>1837</v>
      </c>
      <c r="W1784" s="29">
        <v>28</v>
      </c>
    </row>
    <row r="1785" spans="1:23" x14ac:dyDescent="0.3">
      <c r="A1785" s="7" t="s">
        <v>1838</v>
      </c>
      <c r="B1785" s="29">
        <v>18</v>
      </c>
      <c r="D1785" s="7" t="s">
        <v>1838</v>
      </c>
      <c r="E1785" s="33">
        <v>18</v>
      </c>
      <c r="G1785" s="7" t="s">
        <v>1838</v>
      </c>
      <c r="H1785" s="29">
        <v>13</v>
      </c>
      <c r="J1785" s="7" t="s">
        <v>1838</v>
      </c>
      <c r="K1785" s="29">
        <v>18</v>
      </c>
      <c r="M1785" s="7" t="s">
        <v>1838</v>
      </c>
      <c r="N1785" s="29">
        <v>18</v>
      </c>
      <c r="P1785" s="7" t="s">
        <v>1838</v>
      </c>
      <c r="Q1785" s="29">
        <v>23</v>
      </c>
      <c r="S1785" s="7" t="s">
        <v>1838</v>
      </c>
      <c r="T1785" s="34">
        <v>25</v>
      </c>
      <c r="V1785" s="7" t="s">
        <v>1838</v>
      </c>
      <c r="W1785" s="29">
        <v>28</v>
      </c>
    </row>
    <row r="1786" spans="1:23" x14ac:dyDescent="0.3">
      <c r="A1786" s="7" t="s">
        <v>1839</v>
      </c>
      <c r="B1786" s="29">
        <v>18</v>
      </c>
      <c r="D1786" s="7" t="s">
        <v>1839</v>
      </c>
      <c r="E1786" s="33">
        <v>18</v>
      </c>
      <c r="G1786" s="7" t="s">
        <v>1839</v>
      </c>
      <c r="H1786" s="29">
        <v>13</v>
      </c>
      <c r="J1786" s="7" t="s">
        <v>1839</v>
      </c>
      <c r="K1786" s="29">
        <v>18</v>
      </c>
      <c r="M1786" s="7" t="s">
        <v>1839</v>
      </c>
      <c r="N1786" s="29">
        <v>18</v>
      </c>
      <c r="P1786" s="7" t="s">
        <v>1839</v>
      </c>
      <c r="Q1786" s="29">
        <v>23</v>
      </c>
      <c r="S1786" s="7" t="s">
        <v>1839</v>
      </c>
      <c r="T1786" s="34">
        <v>25</v>
      </c>
      <c r="V1786" s="7" t="s">
        <v>1839</v>
      </c>
      <c r="W1786" s="29">
        <v>28</v>
      </c>
    </row>
    <row r="1787" spans="1:23" x14ac:dyDescent="0.3">
      <c r="A1787" s="7" t="s">
        <v>1840</v>
      </c>
      <c r="B1787" s="29">
        <v>18</v>
      </c>
      <c r="D1787" s="7" t="s">
        <v>1840</v>
      </c>
      <c r="E1787" s="33">
        <v>18</v>
      </c>
      <c r="G1787" s="7" t="s">
        <v>1840</v>
      </c>
      <c r="H1787" s="29">
        <v>13</v>
      </c>
      <c r="J1787" s="7" t="s">
        <v>1840</v>
      </c>
      <c r="K1787" s="29">
        <v>18</v>
      </c>
      <c r="M1787" s="7" t="s">
        <v>1840</v>
      </c>
      <c r="N1787" s="29">
        <v>18</v>
      </c>
      <c r="P1787" s="7" t="s">
        <v>1840</v>
      </c>
      <c r="Q1787" s="29">
        <v>23</v>
      </c>
      <c r="S1787" s="7" t="s">
        <v>1840</v>
      </c>
      <c r="T1787" s="34">
        <v>25</v>
      </c>
      <c r="V1787" s="7" t="s">
        <v>1840</v>
      </c>
      <c r="W1787" s="29">
        <v>28</v>
      </c>
    </row>
    <row r="1788" spans="1:23" x14ac:dyDescent="0.3">
      <c r="A1788" s="7" t="s">
        <v>1841</v>
      </c>
      <c r="B1788" s="29">
        <v>18</v>
      </c>
      <c r="D1788" s="7" t="s">
        <v>1841</v>
      </c>
      <c r="E1788" s="33">
        <v>18</v>
      </c>
      <c r="G1788" s="7" t="s">
        <v>1841</v>
      </c>
      <c r="H1788" s="29">
        <v>13</v>
      </c>
      <c r="J1788" s="7" t="s">
        <v>1841</v>
      </c>
      <c r="K1788" s="29">
        <v>18</v>
      </c>
      <c r="M1788" s="7" t="s">
        <v>1841</v>
      </c>
      <c r="N1788" s="29">
        <v>18</v>
      </c>
      <c r="P1788" s="7" t="s">
        <v>1841</v>
      </c>
      <c r="Q1788" s="29">
        <v>23</v>
      </c>
      <c r="S1788" s="7" t="s">
        <v>1841</v>
      </c>
      <c r="T1788" s="34">
        <v>25</v>
      </c>
      <c r="V1788" s="7" t="s">
        <v>1841</v>
      </c>
      <c r="W1788" s="29">
        <v>28</v>
      </c>
    </row>
    <row r="1789" spans="1:23" x14ac:dyDescent="0.3">
      <c r="A1789" s="7" t="s">
        <v>1842</v>
      </c>
      <c r="B1789" s="29">
        <v>18</v>
      </c>
      <c r="D1789" s="7" t="s">
        <v>1842</v>
      </c>
      <c r="E1789" s="33">
        <v>18</v>
      </c>
      <c r="G1789" s="7" t="s">
        <v>1842</v>
      </c>
      <c r="H1789" s="29">
        <v>13</v>
      </c>
      <c r="J1789" s="7" t="s">
        <v>1842</v>
      </c>
      <c r="K1789" s="29">
        <v>18</v>
      </c>
      <c r="M1789" s="7" t="s">
        <v>1842</v>
      </c>
      <c r="N1789" s="29">
        <v>18</v>
      </c>
      <c r="P1789" s="7" t="s">
        <v>1842</v>
      </c>
      <c r="Q1789" s="29">
        <v>23</v>
      </c>
      <c r="S1789" s="7" t="s">
        <v>1842</v>
      </c>
      <c r="T1789" s="34">
        <v>25</v>
      </c>
      <c r="V1789" s="7" t="s">
        <v>1842</v>
      </c>
      <c r="W1789" s="29">
        <v>28</v>
      </c>
    </row>
    <row r="1790" spans="1:23" x14ac:dyDescent="0.3">
      <c r="A1790" s="7" t="s">
        <v>1843</v>
      </c>
      <c r="B1790" s="29">
        <v>18</v>
      </c>
      <c r="D1790" s="7" t="s">
        <v>1843</v>
      </c>
      <c r="E1790" s="33">
        <v>18</v>
      </c>
      <c r="G1790" s="7" t="s">
        <v>1843</v>
      </c>
      <c r="H1790" s="29">
        <v>13</v>
      </c>
      <c r="J1790" s="7" t="s">
        <v>1843</v>
      </c>
      <c r="K1790" s="29">
        <v>18</v>
      </c>
      <c r="M1790" s="7" t="s">
        <v>1843</v>
      </c>
      <c r="N1790" s="29">
        <v>18</v>
      </c>
      <c r="P1790" s="7" t="s">
        <v>1843</v>
      </c>
      <c r="Q1790" s="29">
        <v>23</v>
      </c>
      <c r="S1790" s="7" t="s">
        <v>1843</v>
      </c>
      <c r="T1790" s="34">
        <v>25</v>
      </c>
      <c r="V1790" s="7" t="s">
        <v>1843</v>
      </c>
      <c r="W1790" s="29">
        <v>28</v>
      </c>
    </row>
    <row r="1791" spans="1:23" x14ac:dyDescent="0.3">
      <c r="A1791" s="7" t="s">
        <v>1844</v>
      </c>
      <c r="B1791" s="29">
        <v>18</v>
      </c>
      <c r="D1791" s="7" t="s">
        <v>1844</v>
      </c>
      <c r="E1791" s="33">
        <v>18</v>
      </c>
      <c r="G1791" s="7" t="s">
        <v>1844</v>
      </c>
      <c r="H1791" s="29">
        <v>13</v>
      </c>
      <c r="J1791" s="7" t="s">
        <v>1844</v>
      </c>
      <c r="K1791" s="29">
        <v>18</v>
      </c>
      <c r="M1791" s="7" t="s">
        <v>1844</v>
      </c>
      <c r="N1791" s="29">
        <v>18</v>
      </c>
      <c r="P1791" s="7" t="s">
        <v>1844</v>
      </c>
      <c r="Q1791" s="29">
        <v>23</v>
      </c>
      <c r="S1791" s="7" t="s">
        <v>1844</v>
      </c>
      <c r="T1791" s="34">
        <v>25</v>
      </c>
      <c r="V1791" s="7" t="s">
        <v>1844</v>
      </c>
      <c r="W1791" s="29">
        <v>28</v>
      </c>
    </row>
    <row r="1792" spans="1:23" x14ac:dyDescent="0.3">
      <c r="A1792" s="7" t="s">
        <v>1845</v>
      </c>
      <c r="B1792" s="29">
        <v>18</v>
      </c>
      <c r="D1792" s="7" t="s">
        <v>1845</v>
      </c>
      <c r="E1792" s="33">
        <v>18</v>
      </c>
      <c r="G1792" s="7" t="s">
        <v>1845</v>
      </c>
      <c r="H1792" s="29">
        <v>13</v>
      </c>
      <c r="J1792" s="7" t="s">
        <v>1845</v>
      </c>
      <c r="K1792" s="29">
        <v>18</v>
      </c>
      <c r="M1792" s="7" t="s">
        <v>1845</v>
      </c>
      <c r="N1792" s="29">
        <v>18</v>
      </c>
      <c r="P1792" s="7" t="s">
        <v>1845</v>
      </c>
      <c r="Q1792" s="29">
        <v>23</v>
      </c>
      <c r="S1792" s="7" t="s">
        <v>1845</v>
      </c>
      <c r="T1792" s="34">
        <v>25</v>
      </c>
      <c r="V1792" s="7" t="s">
        <v>1845</v>
      </c>
      <c r="W1792" s="29">
        <v>28</v>
      </c>
    </row>
    <row r="1793" spans="1:23" x14ac:dyDescent="0.3">
      <c r="A1793" s="6" t="s">
        <v>1846</v>
      </c>
      <c r="B1793" s="29">
        <v>18</v>
      </c>
      <c r="D1793" s="7" t="s">
        <v>1846</v>
      </c>
      <c r="E1793" s="33">
        <v>18</v>
      </c>
      <c r="G1793" s="43" t="s">
        <v>1846</v>
      </c>
      <c r="H1793" s="29">
        <v>13</v>
      </c>
      <c r="J1793" s="43" t="s">
        <v>1846</v>
      </c>
      <c r="K1793" s="29">
        <v>18</v>
      </c>
      <c r="M1793" s="43" t="s">
        <v>1846</v>
      </c>
      <c r="N1793" s="29">
        <v>18</v>
      </c>
      <c r="P1793" s="43" t="s">
        <v>1846</v>
      </c>
      <c r="Q1793" s="29">
        <v>23</v>
      </c>
      <c r="S1793" s="43" t="s">
        <v>1846</v>
      </c>
      <c r="T1793" s="34">
        <v>25</v>
      </c>
      <c r="V1793" s="7" t="s">
        <v>1846</v>
      </c>
      <c r="W1793" s="29">
        <v>28</v>
      </c>
    </row>
    <row r="1794" spans="1:23" x14ac:dyDescent="0.3">
      <c r="A1794" s="7" t="s">
        <v>1847</v>
      </c>
      <c r="B1794" s="29">
        <v>17</v>
      </c>
      <c r="D1794" s="7" t="s">
        <v>1847</v>
      </c>
      <c r="E1794" s="33">
        <v>17</v>
      </c>
      <c r="G1794" s="7" t="s">
        <v>1847</v>
      </c>
      <c r="H1794" s="29">
        <v>12</v>
      </c>
      <c r="J1794" s="7" t="s">
        <v>1847</v>
      </c>
      <c r="K1794" s="29">
        <v>17</v>
      </c>
      <c r="M1794" s="7" t="s">
        <v>1847</v>
      </c>
      <c r="N1794" s="29">
        <v>17</v>
      </c>
      <c r="P1794" s="7" t="s">
        <v>1847</v>
      </c>
      <c r="Q1794" s="29">
        <v>22</v>
      </c>
      <c r="S1794" s="7" t="s">
        <v>1847</v>
      </c>
      <c r="T1794" s="34">
        <v>25</v>
      </c>
      <c r="V1794" s="7" t="s">
        <v>1847</v>
      </c>
      <c r="W1794" s="29">
        <v>27</v>
      </c>
    </row>
    <row r="1795" spans="1:23" x14ac:dyDescent="0.3">
      <c r="A1795" s="7" t="s">
        <v>1848</v>
      </c>
      <c r="B1795" s="29">
        <v>17</v>
      </c>
      <c r="D1795" s="7" t="s">
        <v>1848</v>
      </c>
      <c r="E1795" s="33">
        <v>17</v>
      </c>
      <c r="G1795" s="7" t="s">
        <v>1848</v>
      </c>
      <c r="H1795" s="29">
        <v>12</v>
      </c>
      <c r="J1795" s="7" t="s">
        <v>1848</v>
      </c>
      <c r="K1795" s="29">
        <v>17</v>
      </c>
      <c r="M1795" s="7" t="s">
        <v>1848</v>
      </c>
      <c r="N1795" s="29">
        <v>17</v>
      </c>
      <c r="P1795" s="7" t="s">
        <v>1848</v>
      </c>
      <c r="Q1795" s="29">
        <v>22</v>
      </c>
      <c r="S1795" s="7" t="s">
        <v>1848</v>
      </c>
      <c r="T1795" s="34">
        <v>25</v>
      </c>
      <c r="V1795" s="7" t="s">
        <v>1848</v>
      </c>
      <c r="W1795" s="29">
        <v>27</v>
      </c>
    </row>
    <row r="1796" spans="1:23" x14ac:dyDescent="0.3">
      <c r="A1796" s="7" t="s">
        <v>1849</v>
      </c>
      <c r="B1796" s="29">
        <v>17</v>
      </c>
      <c r="D1796" s="7" t="s">
        <v>1849</v>
      </c>
      <c r="E1796" s="33">
        <v>17</v>
      </c>
      <c r="G1796" s="7" t="s">
        <v>1849</v>
      </c>
      <c r="H1796" s="29">
        <v>12</v>
      </c>
      <c r="J1796" s="7" t="s">
        <v>1849</v>
      </c>
      <c r="K1796" s="29">
        <v>17</v>
      </c>
      <c r="M1796" s="7" t="s">
        <v>1849</v>
      </c>
      <c r="N1796" s="29">
        <v>17</v>
      </c>
      <c r="P1796" s="7" t="s">
        <v>1849</v>
      </c>
      <c r="Q1796" s="29">
        <v>22</v>
      </c>
      <c r="S1796" s="7" t="s">
        <v>1849</v>
      </c>
      <c r="T1796" s="34">
        <v>25</v>
      </c>
      <c r="V1796" s="7" t="s">
        <v>1849</v>
      </c>
      <c r="W1796" s="29">
        <v>27</v>
      </c>
    </row>
    <row r="1797" spans="1:23" x14ac:dyDescent="0.3">
      <c r="A1797" s="7" t="s">
        <v>1850</v>
      </c>
      <c r="B1797" s="29">
        <v>17</v>
      </c>
      <c r="D1797" s="7" t="s">
        <v>1850</v>
      </c>
      <c r="E1797" s="33">
        <v>17</v>
      </c>
      <c r="G1797" s="7" t="s">
        <v>1850</v>
      </c>
      <c r="H1797" s="29">
        <v>12</v>
      </c>
      <c r="J1797" s="7" t="s">
        <v>1850</v>
      </c>
      <c r="K1797" s="29">
        <v>17</v>
      </c>
      <c r="M1797" s="7" t="s">
        <v>1850</v>
      </c>
      <c r="N1797" s="29">
        <v>17</v>
      </c>
      <c r="P1797" s="7" t="s">
        <v>1850</v>
      </c>
      <c r="Q1797" s="29">
        <v>22</v>
      </c>
      <c r="S1797" s="7" t="s">
        <v>1850</v>
      </c>
      <c r="T1797" s="34">
        <v>25</v>
      </c>
      <c r="V1797" s="7" t="s">
        <v>1850</v>
      </c>
      <c r="W1797" s="29">
        <v>27</v>
      </c>
    </row>
    <row r="1798" spans="1:23" x14ac:dyDescent="0.3">
      <c r="A1798" s="7" t="s">
        <v>1851</v>
      </c>
      <c r="B1798" s="29">
        <v>17</v>
      </c>
      <c r="D1798" s="7" t="s">
        <v>1851</v>
      </c>
      <c r="E1798" s="33">
        <v>17</v>
      </c>
      <c r="G1798" s="7" t="s">
        <v>1851</v>
      </c>
      <c r="H1798" s="29">
        <v>12</v>
      </c>
      <c r="J1798" s="7" t="s">
        <v>1851</v>
      </c>
      <c r="K1798" s="29">
        <v>17</v>
      </c>
      <c r="M1798" s="7" t="s">
        <v>1851</v>
      </c>
      <c r="N1798" s="29">
        <v>17</v>
      </c>
      <c r="P1798" s="7" t="s">
        <v>1851</v>
      </c>
      <c r="Q1798" s="29">
        <v>22</v>
      </c>
      <c r="S1798" s="7" t="s">
        <v>1851</v>
      </c>
      <c r="T1798" s="34">
        <v>25</v>
      </c>
      <c r="V1798" s="7" t="s">
        <v>1851</v>
      </c>
      <c r="W1798" s="29">
        <v>27</v>
      </c>
    </row>
    <row r="1799" spans="1:23" x14ac:dyDescent="0.3">
      <c r="A1799" s="7" t="s">
        <v>1852</v>
      </c>
      <c r="B1799" s="29">
        <v>17</v>
      </c>
      <c r="D1799" s="7" t="s">
        <v>1852</v>
      </c>
      <c r="E1799" s="33">
        <v>17</v>
      </c>
      <c r="G1799" s="7" t="s">
        <v>1852</v>
      </c>
      <c r="H1799" s="29">
        <v>12</v>
      </c>
      <c r="J1799" s="7" t="s">
        <v>1852</v>
      </c>
      <c r="K1799" s="29">
        <v>17</v>
      </c>
      <c r="M1799" s="7" t="s">
        <v>1852</v>
      </c>
      <c r="N1799" s="29">
        <v>17</v>
      </c>
      <c r="P1799" s="7" t="s">
        <v>1852</v>
      </c>
      <c r="Q1799" s="29">
        <v>22</v>
      </c>
      <c r="S1799" s="7" t="s">
        <v>1852</v>
      </c>
      <c r="T1799" s="34">
        <v>25</v>
      </c>
      <c r="V1799" s="7" t="s">
        <v>1852</v>
      </c>
      <c r="W1799" s="29">
        <v>27</v>
      </c>
    </row>
    <row r="1800" spans="1:23" x14ac:dyDescent="0.3">
      <c r="A1800" s="7" t="s">
        <v>1853</v>
      </c>
      <c r="B1800" s="29">
        <v>17</v>
      </c>
      <c r="D1800" s="7" t="s">
        <v>1853</v>
      </c>
      <c r="E1800" s="33">
        <v>17</v>
      </c>
      <c r="G1800" s="7" t="s">
        <v>1853</v>
      </c>
      <c r="H1800" s="29">
        <v>12</v>
      </c>
      <c r="J1800" s="7" t="s">
        <v>1853</v>
      </c>
      <c r="K1800" s="29">
        <v>17</v>
      </c>
      <c r="M1800" s="7" t="s">
        <v>1853</v>
      </c>
      <c r="N1800" s="29">
        <v>17</v>
      </c>
      <c r="P1800" s="7" t="s">
        <v>1853</v>
      </c>
      <c r="Q1800" s="29">
        <v>22</v>
      </c>
      <c r="S1800" s="7" t="s">
        <v>1853</v>
      </c>
      <c r="T1800" s="34">
        <v>25</v>
      </c>
      <c r="V1800" s="7" t="s">
        <v>1853</v>
      </c>
      <c r="W1800" s="29">
        <v>27</v>
      </c>
    </row>
    <row r="1801" spans="1:23" x14ac:dyDescent="0.3">
      <c r="A1801" s="7" t="s">
        <v>1854</v>
      </c>
      <c r="B1801" s="29">
        <v>17</v>
      </c>
      <c r="D1801" s="7" t="s">
        <v>1854</v>
      </c>
      <c r="E1801" s="33">
        <v>17</v>
      </c>
      <c r="G1801" s="7" t="s">
        <v>1854</v>
      </c>
      <c r="H1801" s="29">
        <v>12</v>
      </c>
      <c r="J1801" s="7" t="s">
        <v>1854</v>
      </c>
      <c r="K1801" s="29">
        <v>17</v>
      </c>
      <c r="M1801" s="7" t="s">
        <v>1854</v>
      </c>
      <c r="N1801" s="29">
        <v>17</v>
      </c>
      <c r="P1801" s="7" t="s">
        <v>1854</v>
      </c>
      <c r="Q1801" s="29">
        <v>22</v>
      </c>
      <c r="S1801" s="7" t="s">
        <v>1854</v>
      </c>
      <c r="T1801" s="34">
        <v>25</v>
      </c>
      <c r="V1801" s="7" t="s">
        <v>1854</v>
      </c>
      <c r="W1801" s="29">
        <v>27</v>
      </c>
    </row>
    <row r="1802" spans="1:23" x14ac:dyDescent="0.3">
      <c r="A1802" s="7" t="s">
        <v>1855</v>
      </c>
      <c r="B1802" s="29">
        <v>17</v>
      </c>
      <c r="D1802" s="7" t="s">
        <v>1855</v>
      </c>
      <c r="E1802" s="33">
        <v>17</v>
      </c>
      <c r="G1802" s="7" t="s">
        <v>1855</v>
      </c>
      <c r="H1802" s="29">
        <v>12</v>
      </c>
      <c r="J1802" s="7" t="s">
        <v>1855</v>
      </c>
      <c r="K1802" s="29">
        <v>17</v>
      </c>
      <c r="M1802" s="7" t="s">
        <v>1855</v>
      </c>
      <c r="N1802" s="29">
        <v>17</v>
      </c>
      <c r="P1802" s="7" t="s">
        <v>1855</v>
      </c>
      <c r="Q1802" s="29">
        <v>22</v>
      </c>
      <c r="S1802" s="7" t="s">
        <v>1855</v>
      </c>
      <c r="T1802" s="34">
        <v>25</v>
      </c>
      <c r="V1802" s="7" t="s">
        <v>1855</v>
      </c>
      <c r="W1802" s="29">
        <v>27</v>
      </c>
    </row>
    <row r="1803" spans="1:23" x14ac:dyDescent="0.3">
      <c r="A1803" s="7" t="s">
        <v>1856</v>
      </c>
      <c r="B1803" s="29">
        <v>17</v>
      </c>
      <c r="D1803" s="7" t="s">
        <v>1856</v>
      </c>
      <c r="E1803" s="33">
        <v>17</v>
      </c>
      <c r="G1803" s="7" t="s">
        <v>1856</v>
      </c>
      <c r="H1803" s="29">
        <v>12</v>
      </c>
      <c r="J1803" s="7" t="s">
        <v>1856</v>
      </c>
      <c r="K1803" s="29">
        <v>17</v>
      </c>
      <c r="M1803" s="7" t="s">
        <v>1856</v>
      </c>
      <c r="N1803" s="29">
        <v>17</v>
      </c>
      <c r="P1803" s="7" t="s">
        <v>1856</v>
      </c>
      <c r="Q1803" s="29">
        <v>22</v>
      </c>
      <c r="S1803" s="45" t="s">
        <v>1856</v>
      </c>
      <c r="T1803" s="34">
        <v>25</v>
      </c>
      <c r="V1803" s="45" t="s">
        <v>1856</v>
      </c>
      <c r="W1803" s="29">
        <v>27</v>
      </c>
    </row>
    <row r="1804" spans="1:23" x14ac:dyDescent="0.3">
      <c r="A1804" s="7" t="s">
        <v>1857</v>
      </c>
      <c r="B1804" s="29">
        <v>17</v>
      </c>
      <c r="D1804" s="7" t="s">
        <v>1857</v>
      </c>
      <c r="E1804" s="33">
        <v>17</v>
      </c>
      <c r="G1804" s="7" t="s">
        <v>1857</v>
      </c>
      <c r="H1804" s="29">
        <v>12</v>
      </c>
      <c r="J1804" s="7" t="s">
        <v>1857</v>
      </c>
      <c r="K1804" s="29">
        <v>17</v>
      </c>
      <c r="M1804" s="7" t="s">
        <v>1857</v>
      </c>
      <c r="N1804" s="29">
        <v>17</v>
      </c>
      <c r="P1804" s="7" t="s">
        <v>1857</v>
      </c>
      <c r="Q1804" s="29">
        <v>22</v>
      </c>
      <c r="S1804" s="7" t="s">
        <v>1857</v>
      </c>
      <c r="T1804" s="33">
        <v>24</v>
      </c>
      <c r="V1804" s="7" t="s">
        <v>1857</v>
      </c>
      <c r="W1804" s="29">
        <v>27</v>
      </c>
    </row>
    <row r="1805" spans="1:23" x14ac:dyDescent="0.3">
      <c r="A1805" s="7" t="s">
        <v>1858</v>
      </c>
      <c r="B1805" s="29">
        <v>17</v>
      </c>
      <c r="D1805" s="7" t="s">
        <v>1858</v>
      </c>
      <c r="E1805" s="33">
        <v>17</v>
      </c>
      <c r="G1805" s="7" t="s">
        <v>1858</v>
      </c>
      <c r="H1805" s="29">
        <v>12</v>
      </c>
      <c r="J1805" s="7" t="s">
        <v>1858</v>
      </c>
      <c r="K1805" s="29">
        <v>17</v>
      </c>
      <c r="M1805" s="7" t="s">
        <v>1858</v>
      </c>
      <c r="N1805" s="29">
        <v>17</v>
      </c>
      <c r="P1805" s="7" t="s">
        <v>1858</v>
      </c>
      <c r="Q1805" s="29">
        <v>22</v>
      </c>
      <c r="S1805" s="7" t="s">
        <v>1858</v>
      </c>
      <c r="T1805" s="33">
        <v>24</v>
      </c>
      <c r="V1805" s="7" t="s">
        <v>1858</v>
      </c>
      <c r="W1805" s="29">
        <v>27</v>
      </c>
    </row>
    <row r="1806" spans="1:23" x14ac:dyDescent="0.3">
      <c r="A1806" s="7" t="s">
        <v>1859</v>
      </c>
      <c r="B1806" s="29">
        <v>17</v>
      </c>
      <c r="D1806" s="7" t="s">
        <v>1859</v>
      </c>
      <c r="E1806" s="33">
        <v>17</v>
      </c>
      <c r="G1806" s="7" t="s">
        <v>1859</v>
      </c>
      <c r="H1806" s="29">
        <v>12</v>
      </c>
      <c r="J1806" s="7" t="s">
        <v>1859</v>
      </c>
      <c r="K1806" s="29">
        <v>17</v>
      </c>
      <c r="M1806" s="7" t="s">
        <v>1859</v>
      </c>
      <c r="N1806" s="29">
        <v>17</v>
      </c>
      <c r="P1806" s="7" t="s">
        <v>1859</v>
      </c>
      <c r="Q1806" s="29">
        <v>22</v>
      </c>
      <c r="S1806" s="7" t="s">
        <v>1859</v>
      </c>
      <c r="T1806" s="33">
        <v>24</v>
      </c>
      <c r="V1806" s="7" t="s">
        <v>1859</v>
      </c>
      <c r="W1806" s="29">
        <v>27</v>
      </c>
    </row>
    <row r="1807" spans="1:23" x14ac:dyDescent="0.3">
      <c r="A1807" s="7" t="s">
        <v>1860</v>
      </c>
      <c r="B1807" s="29">
        <v>17</v>
      </c>
      <c r="D1807" s="7" t="s">
        <v>1860</v>
      </c>
      <c r="E1807" s="33">
        <v>17</v>
      </c>
      <c r="G1807" s="7" t="s">
        <v>1860</v>
      </c>
      <c r="H1807" s="29">
        <v>12</v>
      </c>
      <c r="J1807" s="7" t="s">
        <v>1860</v>
      </c>
      <c r="K1807" s="29">
        <v>17</v>
      </c>
      <c r="M1807" s="7" t="s">
        <v>1860</v>
      </c>
      <c r="N1807" s="29">
        <v>17</v>
      </c>
      <c r="P1807" s="7" t="s">
        <v>1860</v>
      </c>
      <c r="Q1807" s="29">
        <v>22</v>
      </c>
      <c r="S1807" s="7" t="s">
        <v>1860</v>
      </c>
      <c r="T1807" s="33">
        <v>24</v>
      </c>
      <c r="V1807" s="7" t="s">
        <v>1860</v>
      </c>
      <c r="W1807" s="29">
        <v>27</v>
      </c>
    </row>
    <row r="1808" spans="1:23" x14ac:dyDescent="0.3">
      <c r="A1808" s="7" t="s">
        <v>1861</v>
      </c>
      <c r="B1808" s="29">
        <v>17</v>
      </c>
      <c r="D1808" s="7" t="s">
        <v>1861</v>
      </c>
      <c r="E1808" s="33">
        <v>17</v>
      </c>
      <c r="G1808" s="7" t="s">
        <v>1861</v>
      </c>
      <c r="H1808" s="29">
        <v>12</v>
      </c>
      <c r="J1808" s="7" t="s">
        <v>1861</v>
      </c>
      <c r="K1808" s="29">
        <v>17</v>
      </c>
      <c r="M1808" s="7" t="s">
        <v>1861</v>
      </c>
      <c r="N1808" s="29">
        <v>17</v>
      </c>
      <c r="P1808" s="7" t="s">
        <v>1861</v>
      </c>
      <c r="Q1808" s="29">
        <v>22</v>
      </c>
      <c r="S1808" s="7" t="s">
        <v>1861</v>
      </c>
      <c r="T1808" s="33">
        <v>24</v>
      </c>
      <c r="V1808" s="7" t="s">
        <v>1861</v>
      </c>
      <c r="W1808" s="29">
        <v>27</v>
      </c>
    </row>
    <row r="1809" spans="1:23" x14ac:dyDescent="0.3">
      <c r="A1809" s="7" t="s">
        <v>1862</v>
      </c>
      <c r="B1809" s="29">
        <v>17</v>
      </c>
      <c r="D1809" s="7" t="s">
        <v>1862</v>
      </c>
      <c r="E1809" s="33">
        <v>17</v>
      </c>
      <c r="G1809" s="7" t="s">
        <v>1862</v>
      </c>
      <c r="H1809" s="29">
        <v>12</v>
      </c>
      <c r="J1809" s="7" t="s">
        <v>1862</v>
      </c>
      <c r="K1809" s="29">
        <v>17</v>
      </c>
      <c r="M1809" s="7" t="s">
        <v>1862</v>
      </c>
      <c r="N1809" s="29">
        <v>17</v>
      </c>
      <c r="P1809" s="7" t="s">
        <v>1862</v>
      </c>
      <c r="Q1809" s="29">
        <v>22</v>
      </c>
      <c r="S1809" s="7" t="s">
        <v>1862</v>
      </c>
      <c r="T1809" s="33">
        <v>24</v>
      </c>
      <c r="V1809" s="7" t="s">
        <v>1862</v>
      </c>
      <c r="W1809" s="29">
        <v>27</v>
      </c>
    </row>
    <row r="1810" spans="1:23" x14ac:dyDescent="0.3">
      <c r="A1810" s="7" t="s">
        <v>1863</v>
      </c>
      <c r="B1810" s="29">
        <v>17</v>
      </c>
      <c r="D1810" s="7" t="s">
        <v>1863</v>
      </c>
      <c r="E1810" s="33">
        <v>17</v>
      </c>
      <c r="G1810" s="7" t="s">
        <v>1863</v>
      </c>
      <c r="H1810" s="29">
        <v>12</v>
      </c>
      <c r="J1810" s="7" t="s">
        <v>1863</v>
      </c>
      <c r="K1810" s="29">
        <v>17</v>
      </c>
      <c r="M1810" s="7" t="s">
        <v>1863</v>
      </c>
      <c r="N1810" s="29">
        <v>17</v>
      </c>
      <c r="P1810" s="7" t="s">
        <v>1863</v>
      </c>
      <c r="Q1810" s="29">
        <v>22</v>
      </c>
      <c r="S1810" s="7" t="s">
        <v>1863</v>
      </c>
      <c r="T1810" s="33">
        <v>24</v>
      </c>
      <c r="V1810" s="7" t="s">
        <v>1863</v>
      </c>
      <c r="W1810" s="29">
        <v>27</v>
      </c>
    </row>
    <row r="1811" spans="1:23" x14ac:dyDescent="0.3">
      <c r="A1811" s="7" t="s">
        <v>1864</v>
      </c>
      <c r="B1811" s="29">
        <v>17</v>
      </c>
      <c r="D1811" s="7" t="s">
        <v>1864</v>
      </c>
      <c r="E1811" s="33">
        <v>17</v>
      </c>
      <c r="G1811" s="7" t="s">
        <v>1864</v>
      </c>
      <c r="H1811" s="29">
        <v>12</v>
      </c>
      <c r="J1811" s="7" t="s">
        <v>1864</v>
      </c>
      <c r="K1811" s="29">
        <v>17</v>
      </c>
      <c r="M1811" s="7" t="s">
        <v>1864</v>
      </c>
      <c r="N1811" s="29">
        <v>17</v>
      </c>
      <c r="P1811" s="7" t="s">
        <v>1864</v>
      </c>
      <c r="Q1811" s="29">
        <v>22</v>
      </c>
      <c r="S1811" s="7" t="s">
        <v>1864</v>
      </c>
      <c r="T1811" s="33">
        <v>24</v>
      </c>
      <c r="V1811" s="7" t="s">
        <v>1864</v>
      </c>
      <c r="W1811" s="29">
        <v>27</v>
      </c>
    </row>
    <row r="1812" spans="1:23" x14ac:dyDescent="0.3">
      <c r="A1812" s="7" t="s">
        <v>1865</v>
      </c>
      <c r="B1812" s="29">
        <v>17</v>
      </c>
      <c r="D1812" s="7" t="s">
        <v>1865</v>
      </c>
      <c r="E1812" s="33">
        <v>17</v>
      </c>
      <c r="G1812" s="7" t="s">
        <v>1865</v>
      </c>
      <c r="H1812" s="29">
        <v>12</v>
      </c>
      <c r="J1812" s="7" t="s">
        <v>1865</v>
      </c>
      <c r="K1812" s="29">
        <v>17</v>
      </c>
      <c r="M1812" s="7" t="s">
        <v>1865</v>
      </c>
      <c r="N1812" s="29">
        <v>17</v>
      </c>
      <c r="P1812" s="7" t="s">
        <v>1865</v>
      </c>
      <c r="Q1812" s="29">
        <v>22</v>
      </c>
      <c r="S1812" s="7" t="s">
        <v>1865</v>
      </c>
      <c r="T1812" s="33">
        <v>24</v>
      </c>
      <c r="V1812" s="7" t="s">
        <v>1865</v>
      </c>
      <c r="W1812" s="29">
        <v>27</v>
      </c>
    </row>
    <row r="1813" spans="1:23" x14ac:dyDescent="0.3">
      <c r="A1813" s="6" t="s">
        <v>1866</v>
      </c>
      <c r="B1813" s="29">
        <v>17</v>
      </c>
      <c r="D1813" s="7" t="s">
        <v>1866</v>
      </c>
      <c r="E1813" s="33">
        <v>17</v>
      </c>
      <c r="G1813" s="43" t="s">
        <v>1866</v>
      </c>
      <c r="H1813" s="29">
        <v>12</v>
      </c>
      <c r="J1813" s="43" t="s">
        <v>1866</v>
      </c>
      <c r="K1813" s="29">
        <v>17</v>
      </c>
      <c r="M1813" s="43" t="s">
        <v>1866</v>
      </c>
      <c r="N1813" s="29">
        <v>17</v>
      </c>
      <c r="P1813" s="43" t="s">
        <v>1866</v>
      </c>
      <c r="Q1813" s="29">
        <v>22</v>
      </c>
      <c r="S1813" s="43" t="s">
        <v>1866</v>
      </c>
      <c r="T1813" s="33">
        <v>24</v>
      </c>
      <c r="V1813" s="7" t="s">
        <v>1866</v>
      </c>
      <c r="W1813" s="29">
        <v>27</v>
      </c>
    </row>
    <row r="1814" spans="1:23" x14ac:dyDescent="0.3">
      <c r="A1814" s="7" t="s">
        <v>1867</v>
      </c>
      <c r="B1814" s="29">
        <v>16</v>
      </c>
      <c r="D1814" s="7" t="s">
        <v>1867</v>
      </c>
      <c r="E1814" s="33">
        <v>16</v>
      </c>
      <c r="G1814" s="7" t="s">
        <v>1867</v>
      </c>
      <c r="H1814" s="29">
        <v>11</v>
      </c>
      <c r="J1814" s="7" t="s">
        <v>1867</v>
      </c>
      <c r="K1814" s="29">
        <v>16</v>
      </c>
      <c r="M1814" s="7" t="s">
        <v>1867</v>
      </c>
      <c r="N1814" s="29">
        <v>16</v>
      </c>
      <c r="P1814" s="7" t="s">
        <v>1867</v>
      </c>
      <c r="Q1814" s="29">
        <v>21</v>
      </c>
      <c r="S1814" s="7" t="s">
        <v>1867</v>
      </c>
      <c r="T1814" s="29">
        <v>23</v>
      </c>
      <c r="V1814" s="7" t="s">
        <v>1867</v>
      </c>
      <c r="W1814" s="29">
        <v>26</v>
      </c>
    </row>
    <row r="1815" spans="1:23" x14ac:dyDescent="0.3">
      <c r="A1815" s="7" t="s">
        <v>1868</v>
      </c>
      <c r="B1815" s="29">
        <v>16</v>
      </c>
      <c r="D1815" s="7" t="s">
        <v>1868</v>
      </c>
      <c r="E1815" s="33">
        <v>16</v>
      </c>
      <c r="G1815" s="7" t="s">
        <v>1868</v>
      </c>
      <c r="H1815" s="29">
        <v>11</v>
      </c>
      <c r="J1815" s="7" t="s">
        <v>1868</v>
      </c>
      <c r="K1815" s="29">
        <v>16</v>
      </c>
      <c r="M1815" s="7" t="s">
        <v>1868</v>
      </c>
      <c r="N1815" s="29">
        <v>16</v>
      </c>
      <c r="P1815" s="7" t="s">
        <v>1868</v>
      </c>
      <c r="Q1815" s="29">
        <v>21</v>
      </c>
      <c r="S1815" s="7" t="s">
        <v>1868</v>
      </c>
      <c r="T1815" s="29">
        <v>23</v>
      </c>
      <c r="V1815" s="7" t="s">
        <v>1868</v>
      </c>
      <c r="W1815" s="29">
        <v>26</v>
      </c>
    </row>
    <row r="1816" spans="1:23" x14ac:dyDescent="0.3">
      <c r="A1816" s="7" t="s">
        <v>1869</v>
      </c>
      <c r="B1816" s="29">
        <v>16</v>
      </c>
      <c r="D1816" s="7" t="s">
        <v>1869</v>
      </c>
      <c r="E1816" s="33">
        <v>16</v>
      </c>
      <c r="G1816" s="7" t="s">
        <v>1869</v>
      </c>
      <c r="H1816" s="29">
        <v>11</v>
      </c>
      <c r="J1816" s="7" t="s">
        <v>1869</v>
      </c>
      <c r="K1816" s="29">
        <v>16</v>
      </c>
      <c r="M1816" s="7" t="s">
        <v>1869</v>
      </c>
      <c r="N1816" s="29">
        <v>16</v>
      </c>
      <c r="P1816" s="7" t="s">
        <v>1869</v>
      </c>
      <c r="Q1816" s="29">
        <v>21</v>
      </c>
      <c r="S1816" s="7" t="s">
        <v>1869</v>
      </c>
      <c r="T1816" s="29">
        <v>23</v>
      </c>
      <c r="V1816" s="7" t="s">
        <v>1869</v>
      </c>
      <c r="W1816" s="29">
        <v>26</v>
      </c>
    </row>
    <row r="1817" spans="1:23" x14ac:dyDescent="0.3">
      <c r="A1817" s="7" t="s">
        <v>1870</v>
      </c>
      <c r="B1817" s="29">
        <v>16</v>
      </c>
      <c r="D1817" s="7" t="s">
        <v>1870</v>
      </c>
      <c r="E1817" s="33">
        <v>16</v>
      </c>
      <c r="G1817" s="7" t="s">
        <v>1870</v>
      </c>
      <c r="H1817" s="29">
        <v>11</v>
      </c>
      <c r="J1817" s="7" t="s">
        <v>1870</v>
      </c>
      <c r="K1817" s="29">
        <v>16</v>
      </c>
      <c r="M1817" s="7" t="s">
        <v>1870</v>
      </c>
      <c r="N1817" s="29">
        <v>16</v>
      </c>
      <c r="P1817" s="7" t="s">
        <v>1870</v>
      </c>
      <c r="Q1817" s="29">
        <v>21</v>
      </c>
      <c r="S1817" s="7" t="s">
        <v>1870</v>
      </c>
      <c r="T1817" s="29">
        <v>23</v>
      </c>
      <c r="V1817" s="7" t="s">
        <v>1870</v>
      </c>
      <c r="W1817" s="29">
        <v>26</v>
      </c>
    </row>
    <row r="1818" spans="1:23" x14ac:dyDescent="0.3">
      <c r="A1818" s="7" t="s">
        <v>1871</v>
      </c>
      <c r="B1818" s="29">
        <v>16</v>
      </c>
      <c r="D1818" s="7" t="s">
        <v>1871</v>
      </c>
      <c r="E1818" s="33">
        <v>16</v>
      </c>
      <c r="G1818" s="7" t="s">
        <v>1871</v>
      </c>
      <c r="H1818" s="29">
        <v>11</v>
      </c>
      <c r="J1818" s="7" t="s">
        <v>1871</v>
      </c>
      <c r="K1818" s="29">
        <v>16</v>
      </c>
      <c r="M1818" s="7" t="s">
        <v>1871</v>
      </c>
      <c r="N1818" s="29">
        <v>16</v>
      </c>
      <c r="P1818" s="7" t="s">
        <v>1871</v>
      </c>
      <c r="Q1818" s="29">
        <v>21</v>
      </c>
      <c r="S1818" s="7" t="s">
        <v>1871</v>
      </c>
      <c r="T1818" s="29">
        <v>23</v>
      </c>
      <c r="V1818" s="7" t="s">
        <v>1871</v>
      </c>
      <c r="W1818" s="29">
        <v>26</v>
      </c>
    </row>
    <row r="1819" spans="1:23" x14ac:dyDescent="0.3">
      <c r="A1819" s="7" t="s">
        <v>1872</v>
      </c>
      <c r="B1819" s="29">
        <v>16</v>
      </c>
      <c r="D1819" s="7" t="s">
        <v>1872</v>
      </c>
      <c r="E1819" s="33">
        <v>16</v>
      </c>
      <c r="G1819" s="7" t="s">
        <v>1872</v>
      </c>
      <c r="H1819" s="29">
        <v>11</v>
      </c>
      <c r="J1819" s="7" t="s">
        <v>1872</v>
      </c>
      <c r="K1819" s="29">
        <v>16</v>
      </c>
      <c r="M1819" s="7" t="s">
        <v>1872</v>
      </c>
      <c r="N1819" s="29">
        <v>16</v>
      </c>
      <c r="P1819" s="7" t="s">
        <v>1872</v>
      </c>
      <c r="Q1819" s="29">
        <v>21</v>
      </c>
      <c r="S1819" s="7" t="s">
        <v>1872</v>
      </c>
      <c r="T1819" s="29">
        <v>23</v>
      </c>
      <c r="V1819" s="7" t="s">
        <v>1872</v>
      </c>
      <c r="W1819" s="29">
        <v>26</v>
      </c>
    </row>
    <row r="1820" spans="1:23" x14ac:dyDescent="0.3">
      <c r="A1820" s="7" t="s">
        <v>1873</v>
      </c>
      <c r="B1820" s="29">
        <v>16</v>
      </c>
      <c r="D1820" s="7" t="s">
        <v>1873</v>
      </c>
      <c r="E1820" s="33">
        <v>16</v>
      </c>
      <c r="G1820" s="7" t="s">
        <v>1873</v>
      </c>
      <c r="H1820" s="29">
        <v>11</v>
      </c>
      <c r="J1820" s="7" t="s">
        <v>1873</v>
      </c>
      <c r="K1820" s="29">
        <v>16</v>
      </c>
      <c r="M1820" s="7" t="s">
        <v>1873</v>
      </c>
      <c r="N1820" s="29">
        <v>16</v>
      </c>
      <c r="P1820" s="7" t="s">
        <v>1873</v>
      </c>
      <c r="Q1820" s="29">
        <v>21</v>
      </c>
      <c r="S1820" s="7" t="s">
        <v>1873</v>
      </c>
      <c r="T1820" s="29">
        <v>23</v>
      </c>
      <c r="V1820" s="7" t="s">
        <v>1873</v>
      </c>
      <c r="W1820" s="29">
        <v>26</v>
      </c>
    </row>
    <row r="1821" spans="1:23" x14ac:dyDescent="0.3">
      <c r="A1821" s="7" t="s">
        <v>1874</v>
      </c>
      <c r="B1821" s="29">
        <v>16</v>
      </c>
      <c r="D1821" s="7" t="s">
        <v>1874</v>
      </c>
      <c r="E1821" s="33">
        <v>16</v>
      </c>
      <c r="G1821" s="7" t="s">
        <v>1874</v>
      </c>
      <c r="H1821" s="29">
        <v>11</v>
      </c>
      <c r="J1821" s="7" t="s">
        <v>1874</v>
      </c>
      <c r="K1821" s="29">
        <v>16</v>
      </c>
      <c r="M1821" s="7" t="s">
        <v>1874</v>
      </c>
      <c r="N1821" s="29">
        <v>16</v>
      </c>
      <c r="P1821" s="7" t="s">
        <v>1874</v>
      </c>
      <c r="Q1821" s="29">
        <v>21</v>
      </c>
      <c r="S1821" s="7" t="s">
        <v>1874</v>
      </c>
      <c r="T1821" s="29">
        <v>23</v>
      </c>
      <c r="V1821" s="7" t="s">
        <v>1874</v>
      </c>
      <c r="W1821" s="29">
        <v>26</v>
      </c>
    </row>
    <row r="1822" spans="1:23" x14ac:dyDescent="0.3">
      <c r="A1822" s="7" t="s">
        <v>1875</v>
      </c>
      <c r="B1822" s="29">
        <v>16</v>
      </c>
      <c r="D1822" s="7" t="s">
        <v>1875</v>
      </c>
      <c r="E1822" s="33">
        <v>16</v>
      </c>
      <c r="G1822" s="7" t="s">
        <v>1875</v>
      </c>
      <c r="H1822" s="29">
        <v>11</v>
      </c>
      <c r="J1822" s="7" t="s">
        <v>1875</v>
      </c>
      <c r="K1822" s="29">
        <v>16</v>
      </c>
      <c r="M1822" s="7" t="s">
        <v>1875</v>
      </c>
      <c r="N1822" s="29">
        <v>16</v>
      </c>
      <c r="P1822" s="7" t="s">
        <v>1875</v>
      </c>
      <c r="Q1822" s="29">
        <v>21</v>
      </c>
      <c r="S1822" s="7" t="s">
        <v>1875</v>
      </c>
      <c r="T1822" s="29">
        <v>23</v>
      </c>
      <c r="V1822" s="7" t="s">
        <v>1875</v>
      </c>
      <c r="W1822" s="29">
        <v>26</v>
      </c>
    </row>
    <row r="1823" spans="1:23" x14ac:dyDescent="0.3">
      <c r="A1823" s="7" t="s">
        <v>1876</v>
      </c>
      <c r="B1823" s="29">
        <v>16</v>
      </c>
      <c r="D1823" s="7" t="s">
        <v>1876</v>
      </c>
      <c r="E1823" s="33">
        <v>16</v>
      </c>
      <c r="G1823" s="7" t="s">
        <v>1876</v>
      </c>
      <c r="H1823" s="29">
        <v>11</v>
      </c>
      <c r="J1823" s="7" t="s">
        <v>1876</v>
      </c>
      <c r="K1823" s="29">
        <v>16</v>
      </c>
      <c r="M1823" s="7" t="s">
        <v>1876</v>
      </c>
      <c r="N1823" s="29">
        <v>16</v>
      </c>
      <c r="P1823" s="7" t="s">
        <v>1876</v>
      </c>
      <c r="Q1823" s="29">
        <v>21</v>
      </c>
      <c r="S1823" s="7" t="s">
        <v>1876</v>
      </c>
      <c r="T1823" s="29">
        <v>23</v>
      </c>
      <c r="V1823" s="7" t="s">
        <v>1876</v>
      </c>
      <c r="W1823" s="29">
        <v>26</v>
      </c>
    </row>
    <row r="1824" spans="1:23" x14ac:dyDescent="0.3">
      <c r="A1824" s="7" t="s">
        <v>1877</v>
      </c>
      <c r="B1824" s="29">
        <v>16</v>
      </c>
      <c r="D1824" s="7" t="s">
        <v>1877</v>
      </c>
      <c r="E1824" s="33">
        <v>16</v>
      </c>
      <c r="G1824" s="7" t="s">
        <v>1877</v>
      </c>
      <c r="H1824" s="29">
        <v>11</v>
      </c>
      <c r="J1824" s="7" t="s">
        <v>1877</v>
      </c>
      <c r="K1824" s="29">
        <v>16</v>
      </c>
      <c r="M1824" s="7" t="s">
        <v>1877</v>
      </c>
      <c r="N1824" s="29">
        <v>16</v>
      </c>
      <c r="P1824" s="7" t="s">
        <v>1877</v>
      </c>
      <c r="Q1824" s="29">
        <v>21</v>
      </c>
      <c r="S1824" s="7" t="s">
        <v>1877</v>
      </c>
      <c r="T1824" s="29">
        <v>23</v>
      </c>
      <c r="V1824" s="7" t="s">
        <v>1877</v>
      </c>
      <c r="W1824" s="29">
        <v>26</v>
      </c>
    </row>
    <row r="1825" spans="1:23" x14ac:dyDescent="0.3">
      <c r="A1825" s="7" t="s">
        <v>1878</v>
      </c>
      <c r="B1825" s="29">
        <v>16</v>
      </c>
      <c r="D1825" s="7" t="s">
        <v>1878</v>
      </c>
      <c r="E1825" s="33">
        <v>16</v>
      </c>
      <c r="G1825" s="7" t="s">
        <v>1878</v>
      </c>
      <c r="H1825" s="29">
        <v>11</v>
      </c>
      <c r="J1825" s="7" t="s">
        <v>1878</v>
      </c>
      <c r="K1825" s="29">
        <v>16</v>
      </c>
      <c r="M1825" s="7" t="s">
        <v>1878</v>
      </c>
      <c r="N1825" s="29">
        <v>16</v>
      </c>
      <c r="P1825" s="7" t="s">
        <v>1878</v>
      </c>
      <c r="Q1825" s="29">
        <v>21</v>
      </c>
      <c r="S1825" s="7" t="s">
        <v>1878</v>
      </c>
      <c r="T1825" s="29">
        <v>23</v>
      </c>
      <c r="V1825" s="7" t="s">
        <v>1878</v>
      </c>
      <c r="W1825" s="29">
        <v>26</v>
      </c>
    </row>
    <row r="1826" spans="1:23" x14ac:dyDescent="0.3">
      <c r="A1826" s="7" t="s">
        <v>1879</v>
      </c>
      <c r="B1826" s="29">
        <v>16</v>
      </c>
      <c r="D1826" s="7" t="s">
        <v>1879</v>
      </c>
      <c r="E1826" s="33">
        <v>16</v>
      </c>
      <c r="G1826" s="7" t="s">
        <v>1879</v>
      </c>
      <c r="H1826" s="29">
        <v>11</v>
      </c>
      <c r="J1826" s="7" t="s">
        <v>1879</v>
      </c>
      <c r="K1826" s="29">
        <v>16</v>
      </c>
      <c r="M1826" s="7" t="s">
        <v>1879</v>
      </c>
      <c r="N1826" s="29">
        <v>16</v>
      </c>
      <c r="P1826" s="7" t="s">
        <v>1879</v>
      </c>
      <c r="Q1826" s="29">
        <v>21</v>
      </c>
      <c r="S1826" s="7" t="s">
        <v>1879</v>
      </c>
      <c r="T1826" s="29">
        <v>23</v>
      </c>
      <c r="V1826" s="7" t="s">
        <v>1879</v>
      </c>
      <c r="W1826" s="29">
        <v>26</v>
      </c>
    </row>
    <row r="1827" spans="1:23" x14ac:dyDescent="0.3">
      <c r="A1827" s="7" t="s">
        <v>1880</v>
      </c>
      <c r="B1827" s="29">
        <v>16</v>
      </c>
      <c r="D1827" s="7" t="s">
        <v>1880</v>
      </c>
      <c r="E1827" s="33">
        <v>16</v>
      </c>
      <c r="G1827" s="7" t="s">
        <v>1880</v>
      </c>
      <c r="H1827" s="29">
        <v>11</v>
      </c>
      <c r="J1827" s="7" t="s">
        <v>1880</v>
      </c>
      <c r="K1827" s="29">
        <v>16</v>
      </c>
      <c r="M1827" s="7" t="s">
        <v>1880</v>
      </c>
      <c r="N1827" s="29">
        <v>16</v>
      </c>
      <c r="P1827" s="7" t="s">
        <v>1880</v>
      </c>
      <c r="Q1827" s="29">
        <v>21</v>
      </c>
      <c r="S1827" s="7" t="s">
        <v>1880</v>
      </c>
      <c r="T1827" s="29">
        <v>23</v>
      </c>
      <c r="V1827" s="7" t="s">
        <v>1880</v>
      </c>
      <c r="W1827" s="29">
        <v>26</v>
      </c>
    </row>
    <row r="1828" spans="1:23" x14ac:dyDescent="0.3">
      <c r="A1828" s="7" t="s">
        <v>1881</v>
      </c>
      <c r="B1828" s="29">
        <v>16</v>
      </c>
      <c r="D1828" s="7" t="s">
        <v>1881</v>
      </c>
      <c r="E1828" s="33">
        <v>16</v>
      </c>
      <c r="G1828" s="7" t="s">
        <v>1881</v>
      </c>
      <c r="H1828" s="29">
        <v>11</v>
      </c>
      <c r="J1828" s="7" t="s">
        <v>1881</v>
      </c>
      <c r="K1828" s="29">
        <v>16</v>
      </c>
      <c r="M1828" s="7" t="s">
        <v>1881</v>
      </c>
      <c r="N1828" s="29">
        <v>16</v>
      </c>
      <c r="P1828" s="7" t="s">
        <v>1881</v>
      </c>
      <c r="Q1828" s="29">
        <v>21</v>
      </c>
      <c r="S1828" s="7" t="s">
        <v>1881</v>
      </c>
      <c r="T1828" s="29">
        <v>23</v>
      </c>
      <c r="V1828" s="7" t="s">
        <v>1881</v>
      </c>
      <c r="W1828" s="29">
        <v>26</v>
      </c>
    </row>
    <row r="1829" spans="1:23" x14ac:dyDescent="0.3">
      <c r="A1829" s="7" t="s">
        <v>1882</v>
      </c>
      <c r="B1829" s="29">
        <v>16</v>
      </c>
      <c r="D1829" s="7" t="s">
        <v>1882</v>
      </c>
      <c r="E1829" s="33">
        <v>16</v>
      </c>
      <c r="G1829" s="7" t="s">
        <v>1882</v>
      </c>
      <c r="H1829" s="29">
        <v>11</v>
      </c>
      <c r="J1829" s="7" t="s">
        <v>1882</v>
      </c>
      <c r="K1829" s="29">
        <v>16</v>
      </c>
      <c r="M1829" s="7" t="s">
        <v>1882</v>
      </c>
      <c r="N1829" s="29">
        <v>16</v>
      </c>
      <c r="P1829" s="7" t="s">
        <v>1882</v>
      </c>
      <c r="Q1829" s="29">
        <v>21</v>
      </c>
      <c r="S1829" s="7" t="s">
        <v>1882</v>
      </c>
      <c r="T1829" s="29">
        <v>23</v>
      </c>
      <c r="V1829" s="7" t="s">
        <v>1882</v>
      </c>
      <c r="W1829" s="29">
        <v>26</v>
      </c>
    </row>
    <row r="1830" spans="1:23" x14ac:dyDescent="0.3">
      <c r="A1830" s="7" t="s">
        <v>1883</v>
      </c>
      <c r="B1830" s="29">
        <v>16</v>
      </c>
      <c r="D1830" s="7" t="s">
        <v>1883</v>
      </c>
      <c r="E1830" s="33">
        <v>16</v>
      </c>
      <c r="G1830" s="7" t="s">
        <v>1883</v>
      </c>
      <c r="H1830" s="29">
        <v>11</v>
      </c>
      <c r="J1830" s="7" t="s">
        <v>1883</v>
      </c>
      <c r="K1830" s="29">
        <v>16</v>
      </c>
      <c r="M1830" s="7" t="s">
        <v>1883</v>
      </c>
      <c r="N1830" s="29">
        <v>16</v>
      </c>
      <c r="P1830" s="7" t="s">
        <v>1883</v>
      </c>
      <c r="Q1830" s="29">
        <v>21</v>
      </c>
      <c r="S1830" s="7" t="s">
        <v>1883</v>
      </c>
      <c r="T1830" s="29">
        <v>23</v>
      </c>
      <c r="V1830" s="7" t="s">
        <v>1883</v>
      </c>
      <c r="W1830" s="29">
        <v>26</v>
      </c>
    </row>
    <row r="1831" spans="1:23" x14ac:dyDescent="0.3">
      <c r="A1831" s="7" t="s">
        <v>1884</v>
      </c>
      <c r="B1831" s="29">
        <v>16</v>
      </c>
      <c r="D1831" s="7" t="s">
        <v>1884</v>
      </c>
      <c r="E1831" s="33">
        <v>16</v>
      </c>
      <c r="G1831" s="7" t="s">
        <v>1884</v>
      </c>
      <c r="H1831" s="29">
        <v>11</v>
      </c>
      <c r="J1831" s="7" t="s">
        <v>1884</v>
      </c>
      <c r="K1831" s="29">
        <v>16</v>
      </c>
      <c r="M1831" s="7" t="s">
        <v>1884</v>
      </c>
      <c r="N1831" s="29">
        <v>16</v>
      </c>
      <c r="P1831" s="7" t="s">
        <v>1884</v>
      </c>
      <c r="Q1831" s="29">
        <v>21</v>
      </c>
      <c r="S1831" s="7" t="s">
        <v>1884</v>
      </c>
      <c r="T1831" s="29">
        <v>23</v>
      </c>
      <c r="V1831" s="7" t="s">
        <v>1884</v>
      </c>
      <c r="W1831" s="29">
        <v>26</v>
      </c>
    </row>
    <row r="1832" spans="1:23" x14ac:dyDescent="0.3">
      <c r="A1832" s="7" t="s">
        <v>1885</v>
      </c>
      <c r="B1832" s="29">
        <v>16</v>
      </c>
      <c r="D1832" s="7" t="s">
        <v>1885</v>
      </c>
      <c r="E1832" s="33">
        <v>16</v>
      </c>
      <c r="G1832" s="7" t="s">
        <v>1885</v>
      </c>
      <c r="H1832" s="29">
        <v>11</v>
      </c>
      <c r="J1832" s="7" t="s">
        <v>1885</v>
      </c>
      <c r="K1832" s="29">
        <v>16</v>
      </c>
      <c r="M1832" s="7" t="s">
        <v>1885</v>
      </c>
      <c r="N1832" s="29">
        <v>16</v>
      </c>
      <c r="P1832" s="7" t="s">
        <v>1885</v>
      </c>
      <c r="Q1832" s="29">
        <v>21</v>
      </c>
      <c r="S1832" s="7" t="s">
        <v>1885</v>
      </c>
      <c r="T1832" s="29">
        <v>23</v>
      </c>
      <c r="V1832" s="7" t="s">
        <v>1885</v>
      </c>
      <c r="W1832" s="29">
        <v>26</v>
      </c>
    </row>
    <row r="1833" spans="1:23" x14ac:dyDescent="0.3">
      <c r="A1833" s="6" t="s">
        <v>1886</v>
      </c>
      <c r="B1833" s="29">
        <v>16</v>
      </c>
      <c r="D1833" s="7" t="s">
        <v>1886</v>
      </c>
      <c r="E1833" s="33">
        <v>16</v>
      </c>
      <c r="G1833" s="43" t="s">
        <v>1886</v>
      </c>
      <c r="H1833" s="29">
        <v>11</v>
      </c>
      <c r="J1833" s="43" t="s">
        <v>1886</v>
      </c>
      <c r="K1833" s="29">
        <v>16</v>
      </c>
      <c r="M1833" s="43" t="s">
        <v>1886</v>
      </c>
      <c r="N1833" s="29">
        <v>16</v>
      </c>
      <c r="P1833" s="43" t="s">
        <v>1886</v>
      </c>
      <c r="Q1833" s="29">
        <v>21</v>
      </c>
      <c r="S1833" s="43" t="s">
        <v>1886</v>
      </c>
      <c r="T1833" s="29">
        <v>23</v>
      </c>
      <c r="V1833" s="7" t="s">
        <v>1886</v>
      </c>
      <c r="W1833" s="29">
        <v>26</v>
      </c>
    </row>
    <row r="1834" spans="1:23" x14ac:dyDescent="0.3">
      <c r="A1834" s="7" t="s">
        <v>1887</v>
      </c>
      <c r="B1834" s="29">
        <v>15</v>
      </c>
      <c r="D1834" s="7" t="s">
        <v>1887</v>
      </c>
      <c r="E1834" s="33">
        <v>15</v>
      </c>
      <c r="G1834" s="7" t="s">
        <v>1887</v>
      </c>
      <c r="H1834" s="29">
        <v>10</v>
      </c>
      <c r="J1834" s="7" t="s">
        <v>1887</v>
      </c>
      <c r="K1834" s="29">
        <v>15</v>
      </c>
      <c r="M1834" s="7" t="s">
        <v>1887</v>
      </c>
      <c r="N1834" s="29">
        <v>15</v>
      </c>
      <c r="P1834" s="7" t="s">
        <v>1887</v>
      </c>
      <c r="Q1834" s="29">
        <v>20</v>
      </c>
      <c r="S1834" s="7" t="s">
        <v>1887</v>
      </c>
      <c r="T1834" s="29">
        <v>22</v>
      </c>
      <c r="V1834" s="7" t="s">
        <v>1887</v>
      </c>
      <c r="W1834" s="34">
        <v>25</v>
      </c>
    </row>
    <row r="1835" spans="1:23" x14ac:dyDescent="0.3">
      <c r="A1835" s="7" t="s">
        <v>1888</v>
      </c>
      <c r="B1835" s="29">
        <v>15</v>
      </c>
      <c r="D1835" s="7" t="s">
        <v>1888</v>
      </c>
      <c r="E1835" s="33">
        <v>15</v>
      </c>
      <c r="G1835" s="7" t="s">
        <v>1888</v>
      </c>
      <c r="H1835" s="29">
        <v>10</v>
      </c>
      <c r="J1835" s="7" t="s">
        <v>1888</v>
      </c>
      <c r="K1835" s="29">
        <v>15</v>
      </c>
      <c r="M1835" s="7" t="s">
        <v>1888</v>
      </c>
      <c r="N1835" s="29">
        <v>15</v>
      </c>
      <c r="P1835" s="7" t="s">
        <v>1888</v>
      </c>
      <c r="Q1835" s="29">
        <v>20</v>
      </c>
      <c r="S1835" s="7" t="s">
        <v>1888</v>
      </c>
      <c r="T1835" s="29">
        <v>22</v>
      </c>
      <c r="V1835" s="7" t="s">
        <v>1888</v>
      </c>
      <c r="W1835" s="34">
        <v>25</v>
      </c>
    </row>
    <row r="1836" spans="1:23" x14ac:dyDescent="0.3">
      <c r="A1836" s="7" t="s">
        <v>1889</v>
      </c>
      <c r="B1836" s="29">
        <v>15</v>
      </c>
      <c r="D1836" s="7" t="s">
        <v>1889</v>
      </c>
      <c r="E1836" s="33">
        <v>15</v>
      </c>
      <c r="G1836" s="7" t="s">
        <v>1889</v>
      </c>
      <c r="H1836" s="29">
        <v>10</v>
      </c>
      <c r="J1836" s="7" t="s">
        <v>1889</v>
      </c>
      <c r="K1836" s="29">
        <v>15</v>
      </c>
      <c r="M1836" s="7" t="s">
        <v>1889</v>
      </c>
      <c r="N1836" s="29">
        <v>15</v>
      </c>
      <c r="P1836" s="7" t="s">
        <v>1889</v>
      </c>
      <c r="Q1836" s="29">
        <v>20</v>
      </c>
      <c r="S1836" s="7" t="s">
        <v>1889</v>
      </c>
      <c r="T1836" s="29">
        <v>22</v>
      </c>
      <c r="V1836" s="7" t="s">
        <v>1889</v>
      </c>
      <c r="W1836" s="34">
        <v>25</v>
      </c>
    </row>
    <row r="1837" spans="1:23" x14ac:dyDescent="0.3">
      <c r="A1837" s="7" t="s">
        <v>1890</v>
      </c>
      <c r="B1837" s="29">
        <v>15</v>
      </c>
      <c r="D1837" s="7" t="s">
        <v>1890</v>
      </c>
      <c r="E1837" s="33">
        <v>15</v>
      </c>
      <c r="G1837" s="7" t="s">
        <v>1890</v>
      </c>
      <c r="H1837" s="29">
        <v>10</v>
      </c>
      <c r="J1837" s="7" t="s">
        <v>1890</v>
      </c>
      <c r="K1837" s="29">
        <v>15</v>
      </c>
      <c r="M1837" s="7" t="s">
        <v>1890</v>
      </c>
      <c r="N1837" s="29">
        <v>15</v>
      </c>
      <c r="P1837" s="7" t="s">
        <v>1890</v>
      </c>
      <c r="Q1837" s="29">
        <v>20</v>
      </c>
      <c r="S1837" s="7" t="s">
        <v>1890</v>
      </c>
      <c r="T1837" s="29">
        <v>22</v>
      </c>
      <c r="V1837" s="7" t="s">
        <v>1890</v>
      </c>
      <c r="W1837" s="34">
        <v>25</v>
      </c>
    </row>
    <row r="1838" spans="1:23" x14ac:dyDescent="0.3">
      <c r="A1838" s="7" t="s">
        <v>1891</v>
      </c>
      <c r="B1838" s="29">
        <v>15</v>
      </c>
      <c r="D1838" s="7" t="s">
        <v>1891</v>
      </c>
      <c r="E1838" s="33">
        <v>15</v>
      </c>
      <c r="G1838" s="7" t="s">
        <v>1891</v>
      </c>
      <c r="H1838" s="29">
        <v>10</v>
      </c>
      <c r="J1838" s="7" t="s">
        <v>1891</v>
      </c>
      <c r="K1838" s="29">
        <v>15</v>
      </c>
      <c r="M1838" s="7" t="s">
        <v>1891</v>
      </c>
      <c r="N1838" s="29">
        <v>15</v>
      </c>
      <c r="P1838" s="7" t="s">
        <v>1891</v>
      </c>
      <c r="Q1838" s="29">
        <v>20</v>
      </c>
      <c r="S1838" s="7" t="s">
        <v>1891</v>
      </c>
      <c r="T1838" s="29">
        <v>22</v>
      </c>
      <c r="V1838" s="7" t="s">
        <v>1891</v>
      </c>
      <c r="W1838" s="34">
        <v>25</v>
      </c>
    </row>
    <row r="1839" spans="1:23" x14ac:dyDescent="0.3">
      <c r="A1839" s="7" t="s">
        <v>1892</v>
      </c>
      <c r="B1839" s="29">
        <v>15</v>
      </c>
      <c r="D1839" s="7" t="s">
        <v>1892</v>
      </c>
      <c r="E1839" s="33">
        <v>15</v>
      </c>
      <c r="G1839" s="7" t="s">
        <v>1892</v>
      </c>
      <c r="H1839" s="29">
        <v>10</v>
      </c>
      <c r="J1839" s="7" t="s">
        <v>1892</v>
      </c>
      <c r="K1839" s="29">
        <v>15</v>
      </c>
      <c r="M1839" s="7" t="s">
        <v>1892</v>
      </c>
      <c r="N1839" s="29">
        <v>15</v>
      </c>
      <c r="P1839" s="7" t="s">
        <v>1892</v>
      </c>
      <c r="Q1839" s="29">
        <v>20</v>
      </c>
      <c r="S1839" s="7" t="s">
        <v>1892</v>
      </c>
      <c r="T1839" s="29">
        <v>22</v>
      </c>
      <c r="V1839" s="7" t="s">
        <v>1892</v>
      </c>
      <c r="W1839" s="34">
        <v>25</v>
      </c>
    </row>
    <row r="1840" spans="1:23" x14ac:dyDescent="0.3">
      <c r="A1840" s="7" t="s">
        <v>1893</v>
      </c>
      <c r="B1840" s="29">
        <v>15</v>
      </c>
      <c r="D1840" s="7" t="s">
        <v>1893</v>
      </c>
      <c r="E1840" s="33">
        <v>15</v>
      </c>
      <c r="G1840" s="7" t="s">
        <v>1893</v>
      </c>
      <c r="H1840" s="29">
        <v>10</v>
      </c>
      <c r="J1840" s="7" t="s">
        <v>1893</v>
      </c>
      <c r="K1840" s="29">
        <v>15</v>
      </c>
      <c r="M1840" s="7" t="s">
        <v>1893</v>
      </c>
      <c r="N1840" s="29">
        <v>15</v>
      </c>
      <c r="P1840" s="7" t="s">
        <v>1893</v>
      </c>
      <c r="Q1840" s="29">
        <v>20</v>
      </c>
      <c r="S1840" s="7" t="s">
        <v>1893</v>
      </c>
      <c r="T1840" s="29">
        <v>22</v>
      </c>
      <c r="V1840" s="7" t="s">
        <v>1893</v>
      </c>
      <c r="W1840" s="34">
        <v>25</v>
      </c>
    </row>
    <row r="1841" spans="1:23" x14ac:dyDescent="0.3">
      <c r="A1841" s="7" t="s">
        <v>1894</v>
      </c>
      <c r="B1841" s="29">
        <v>15</v>
      </c>
      <c r="D1841" s="7" t="s">
        <v>1894</v>
      </c>
      <c r="E1841" s="33">
        <v>15</v>
      </c>
      <c r="G1841" s="7" t="s">
        <v>1894</v>
      </c>
      <c r="H1841" s="29">
        <v>10</v>
      </c>
      <c r="J1841" s="7" t="s">
        <v>1894</v>
      </c>
      <c r="K1841" s="29">
        <v>15</v>
      </c>
      <c r="M1841" s="7" t="s">
        <v>1894</v>
      </c>
      <c r="N1841" s="29">
        <v>15</v>
      </c>
      <c r="P1841" s="7" t="s">
        <v>1894</v>
      </c>
      <c r="Q1841" s="29">
        <v>20</v>
      </c>
      <c r="S1841" s="7" t="s">
        <v>1894</v>
      </c>
      <c r="T1841" s="29">
        <v>22</v>
      </c>
      <c r="V1841" s="7" t="s">
        <v>1894</v>
      </c>
      <c r="W1841" s="34">
        <v>25</v>
      </c>
    </row>
    <row r="1842" spans="1:23" x14ac:dyDescent="0.3">
      <c r="A1842" s="7" t="s">
        <v>1895</v>
      </c>
      <c r="B1842" s="29">
        <v>15</v>
      </c>
      <c r="D1842" s="7" t="s">
        <v>1895</v>
      </c>
      <c r="E1842" s="33">
        <v>15</v>
      </c>
      <c r="G1842" s="7" t="s">
        <v>1895</v>
      </c>
      <c r="H1842" s="29">
        <v>10</v>
      </c>
      <c r="J1842" s="7" t="s">
        <v>1895</v>
      </c>
      <c r="K1842" s="29">
        <v>15</v>
      </c>
      <c r="M1842" s="7" t="s">
        <v>1895</v>
      </c>
      <c r="N1842" s="29">
        <v>15</v>
      </c>
      <c r="P1842" s="7" t="s">
        <v>1895</v>
      </c>
      <c r="Q1842" s="29">
        <v>20</v>
      </c>
      <c r="S1842" s="7" t="s">
        <v>1895</v>
      </c>
      <c r="T1842" s="29">
        <v>22</v>
      </c>
      <c r="V1842" s="7" t="s">
        <v>1895</v>
      </c>
      <c r="W1842" s="34">
        <v>25</v>
      </c>
    </row>
    <row r="1843" spans="1:23" x14ac:dyDescent="0.3">
      <c r="A1843" s="7" t="s">
        <v>1896</v>
      </c>
      <c r="B1843" s="29">
        <v>15</v>
      </c>
      <c r="D1843" s="7" t="s">
        <v>1896</v>
      </c>
      <c r="E1843" s="33">
        <v>15</v>
      </c>
      <c r="G1843" s="7" t="s">
        <v>1896</v>
      </c>
      <c r="H1843" s="29">
        <v>10</v>
      </c>
      <c r="J1843" s="7" t="s">
        <v>1896</v>
      </c>
      <c r="K1843" s="29">
        <v>15</v>
      </c>
      <c r="M1843" s="7" t="s">
        <v>1896</v>
      </c>
      <c r="N1843" s="29">
        <v>15</v>
      </c>
      <c r="P1843" s="7" t="s">
        <v>1896</v>
      </c>
      <c r="Q1843" s="29">
        <v>20</v>
      </c>
      <c r="S1843" s="7" t="s">
        <v>1896</v>
      </c>
      <c r="T1843" s="29">
        <v>22</v>
      </c>
      <c r="V1843" s="7" t="s">
        <v>1896</v>
      </c>
      <c r="W1843" s="34">
        <v>25</v>
      </c>
    </row>
    <row r="1844" spans="1:23" x14ac:dyDescent="0.3">
      <c r="A1844" s="7" t="s">
        <v>1897</v>
      </c>
      <c r="B1844" s="29">
        <v>15</v>
      </c>
      <c r="D1844" s="7" t="s">
        <v>1897</v>
      </c>
      <c r="E1844" s="33">
        <v>15</v>
      </c>
      <c r="G1844" s="7" t="s">
        <v>1897</v>
      </c>
      <c r="H1844" s="29">
        <v>10</v>
      </c>
      <c r="J1844" s="7" t="s">
        <v>1897</v>
      </c>
      <c r="K1844" s="29">
        <v>15</v>
      </c>
      <c r="M1844" s="7" t="s">
        <v>1897</v>
      </c>
      <c r="N1844" s="29">
        <v>15</v>
      </c>
      <c r="P1844" s="7" t="s">
        <v>1897</v>
      </c>
      <c r="Q1844" s="29">
        <v>20</v>
      </c>
      <c r="S1844" s="7" t="s">
        <v>1897</v>
      </c>
      <c r="T1844" s="29">
        <v>22</v>
      </c>
      <c r="V1844" s="7" t="s">
        <v>1897</v>
      </c>
      <c r="W1844" s="34">
        <v>25</v>
      </c>
    </row>
    <row r="1845" spans="1:23" x14ac:dyDescent="0.3">
      <c r="A1845" s="7" t="s">
        <v>1898</v>
      </c>
      <c r="B1845" s="29">
        <v>15</v>
      </c>
      <c r="D1845" s="7" t="s">
        <v>1898</v>
      </c>
      <c r="E1845" s="33">
        <v>15</v>
      </c>
      <c r="G1845" s="7" t="s">
        <v>1898</v>
      </c>
      <c r="H1845" s="29">
        <v>10</v>
      </c>
      <c r="J1845" s="7" t="s">
        <v>1898</v>
      </c>
      <c r="K1845" s="29">
        <v>15</v>
      </c>
      <c r="M1845" s="7" t="s">
        <v>1898</v>
      </c>
      <c r="N1845" s="29">
        <v>15</v>
      </c>
      <c r="P1845" s="7" t="s">
        <v>1898</v>
      </c>
      <c r="Q1845" s="29">
        <v>20</v>
      </c>
      <c r="S1845" s="7" t="s">
        <v>1898</v>
      </c>
      <c r="T1845" s="29">
        <v>22</v>
      </c>
      <c r="V1845" s="7" t="s">
        <v>1898</v>
      </c>
      <c r="W1845" s="34">
        <v>25</v>
      </c>
    </row>
    <row r="1846" spans="1:23" x14ac:dyDescent="0.3">
      <c r="A1846" s="7" t="s">
        <v>1899</v>
      </c>
      <c r="B1846" s="29">
        <v>15</v>
      </c>
      <c r="D1846" s="7" t="s">
        <v>1899</v>
      </c>
      <c r="E1846" s="33">
        <v>15</v>
      </c>
      <c r="G1846" s="7" t="s">
        <v>1899</v>
      </c>
      <c r="H1846" s="29">
        <v>10</v>
      </c>
      <c r="J1846" s="7" t="s">
        <v>1899</v>
      </c>
      <c r="K1846" s="29">
        <v>15</v>
      </c>
      <c r="M1846" s="7" t="s">
        <v>1899</v>
      </c>
      <c r="N1846" s="29">
        <v>15</v>
      </c>
      <c r="P1846" s="7" t="s">
        <v>1899</v>
      </c>
      <c r="Q1846" s="29">
        <v>20</v>
      </c>
      <c r="S1846" s="7" t="s">
        <v>1899</v>
      </c>
      <c r="T1846" s="29">
        <v>22</v>
      </c>
      <c r="V1846" s="7" t="s">
        <v>1899</v>
      </c>
      <c r="W1846" s="34">
        <v>25</v>
      </c>
    </row>
    <row r="1847" spans="1:23" x14ac:dyDescent="0.3">
      <c r="A1847" s="7" t="s">
        <v>1900</v>
      </c>
      <c r="B1847" s="29">
        <v>15</v>
      </c>
      <c r="D1847" s="7" t="s">
        <v>1900</v>
      </c>
      <c r="E1847" s="33">
        <v>15</v>
      </c>
      <c r="G1847" s="7" t="s">
        <v>1900</v>
      </c>
      <c r="H1847" s="29">
        <v>10</v>
      </c>
      <c r="J1847" s="7" t="s">
        <v>1900</v>
      </c>
      <c r="K1847" s="29">
        <v>15</v>
      </c>
      <c r="M1847" s="7" t="s">
        <v>1900</v>
      </c>
      <c r="N1847" s="29">
        <v>15</v>
      </c>
      <c r="P1847" s="7" t="s">
        <v>1900</v>
      </c>
      <c r="Q1847" s="29">
        <v>20</v>
      </c>
      <c r="S1847" s="7" t="s">
        <v>1900</v>
      </c>
      <c r="T1847" s="29">
        <v>22</v>
      </c>
      <c r="V1847" s="7" t="s">
        <v>1900</v>
      </c>
      <c r="W1847" s="34">
        <v>25</v>
      </c>
    </row>
    <row r="1848" spans="1:23" x14ac:dyDescent="0.3">
      <c r="A1848" s="7" t="s">
        <v>1901</v>
      </c>
      <c r="B1848" s="29">
        <v>15</v>
      </c>
      <c r="D1848" s="7" t="s">
        <v>1901</v>
      </c>
      <c r="E1848" s="33">
        <v>15</v>
      </c>
      <c r="G1848" s="7" t="s">
        <v>1901</v>
      </c>
      <c r="H1848" s="29">
        <v>10</v>
      </c>
      <c r="J1848" s="7" t="s">
        <v>1901</v>
      </c>
      <c r="K1848" s="29">
        <v>15</v>
      </c>
      <c r="M1848" s="7" t="s">
        <v>1901</v>
      </c>
      <c r="N1848" s="29">
        <v>15</v>
      </c>
      <c r="P1848" s="7" t="s">
        <v>1901</v>
      </c>
      <c r="Q1848" s="29">
        <v>20</v>
      </c>
      <c r="S1848" s="7" t="s">
        <v>1901</v>
      </c>
      <c r="T1848" s="29">
        <v>22</v>
      </c>
      <c r="V1848" s="7" t="s">
        <v>1901</v>
      </c>
      <c r="W1848" s="34">
        <v>25</v>
      </c>
    </row>
    <row r="1849" spans="1:23" x14ac:dyDescent="0.3">
      <c r="A1849" s="7" t="s">
        <v>1902</v>
      </c>
      <c r="B1849" s="29">
        <v>15</v>
      </c>
      <c r="D1849" s="7" t="s">
        <v>1902</v>
      </c>
      <c r="E1849" s="33">
        <v>15</v>
      </c>
      <c r="G1849" s="7" t="s">
        <v>1902</v>
      </c>
      <c r="H1849" s="29">
        <v>10</v>
      </c>
      <c r="J1849" s="7" t="s">
        <v>1902</v>
      </c>
      <c r="K1849" s="29">
        <v>15</v>
      </c>
      <c r="M1849" s="7" t="s">
        <v>1902</v>
      </c>
      <c r="N1849" s="29">
        <v>15</v>
      </c>
      <c r="P1849" s="7" t="s">
        <v>1902</v>
      </c>
      <c r="Q1849" s="29">
        <v>20</v>
      </c>
      <c r="S1849" s="7" t="s">
        <v>1902</v>
      </c>
      <c r="T1849" s="29">
        <v>22</v>
      </c>
      <c r="V1849" s="7" t="s">
        <v>1902</v>
      </c>
      <c r="W1849" s="34">
        <v>25</v>
      </c>
    </row>
    <row r="1850" spans="1:23" x14ac:dyDescent="0.3">
      <c r="A1850" s="7" t="s">
        <v>1903</v>
      </c>
      <c r="B1850" s="29">
        <v>15</v>
      </c>
      <c r="D1850" s="7" t="s">
        <v>1903</v>
      </c>
      <c r="E1850" s="33">
        <v>15</v>
      </c>
      <c r="G1850" s="7" t="s">
        <v>1903</v>
      </c>
      <c r="H1850" s="29">
        <v>10</v>
      </c>
      <c r="J1850" s="7" t="s">
        <v>1903</v>
      </c>
      <c r="K1850" s="29">
        <v>15</v>
      </c>
      <c r="M1850" s="7" t="s">
        <v>1903</v>
      </c>
      <c r="N1850" s="29">
        <v>15</v>
      </c>
      <c r="P1850" s="7" t="s">
        <v>1903</v>
      </c>
      <c r="Q1850" s="29">
        <v>20</v>
      </c>
      <c r="S1850" s="7" t="s">
        <v>1903</v>
      </c>
      <c r="T1850" s="29">
        <v>22</v>
      </c>
      <c r="V1850" s="7" t="s">
        <v>1903</v>
      </c>
      <c r="W1850" s="34">
        <v>25</v>
      </c>
    </row>
    <row r="1851" spans="1:23" x14ac:dyDescent="0.3">
      <c r="A1851" s="7" t="s">
        <v>1904</v>
      </c>
      <c r="B1851" s="29">
        <v>15</v>
      </c>
      <c r="D1851" s="7" t="s">
        <v>1904</v>
      </c>
      <c r="E1851" s="33">
        <v>15</v>
      </c>
      <c r="G1851" s="7" t="s">
        <v>1904</v>
      </c>
      <c r="H1851" s="29">
        <v>10</v>
      </c>
      <c r="J1851" s="7" t="s">
        <v>1904</v>
      </c>
      <c r="K1851" s="29">
        <v>15</v>
      </c>
      <c r="M1851" s="7" t="s">
        <v>1904</v>
      </c>
      <c r="N1851" s="29">
        <v>15</v>
      </c>
      <c r="P1851" s="7" t="s">
        <v>1904</v>
      </c>
      <c r="Q1851" s="29">
        <v>20</v>
      </c>
      <c r="S1851" s="7" t="s">
        <v>1904</v>
      </c>
      <c r="T1851" s="29">
        <v>22</v>
      </c>
      <c r="V1851" s="7" t="s">
        <v>1904</v>
      </c>
      <c r="W1851" s="34">
        <v>25</v>
      </c>
    </row>
    <row r="1852" spans="1:23" x14ac:dyDescent="0.3">
      <c r="A1852" s="7" t="s">
        <v>1905</v>
      </c>
      <c r="B1852" s="29">
        <v>15</v>
      </c>
      <c r="D1852" s="7" t="s">
        <v>1905</v>
      </c>
      <c r="E1852" s="33">
        <v>15</v>
      </c>
      <c r="G1852" s="7" t="s">
        <v>1905</v>
      </c>
      <c r="H1852" s="29">
        <v>10</v>
      </c>
      <c r="J1852" s="7" t="s">
        <v>1905</v>
      </c>
      <c r="K1852" s="29">
        <v>15</v>
      </c>
      <c r="M1852" s="7" t="s">
        <v>1905</v>
      </c>
      <c r="N1852" s="29">
        <v>15</v>
      </c>
      <c r="P1852" s="7" t="s">
        <v>1905</v>
      </c>
      <c r="Q1852" s="29">
        <v>20</v>
      </c>
      <c r="S1852" s="7" t="s">
        <v>1905</v>
      </c>
      <c r="T1852" s="29">
        <v>22</v>
      </c>
      <c r="V1852" s="7" t="s">
        <v>1905</v>
      </c>
      <c r="W1852" s="34">
        <v>25</v>
      </c>
    </row>
    <row r="1853" spans="1:23" x14ac:dyDescent="0.3">
      <c r="A1853" s="6" t="s">
        <v>1906</v>
      </c>
      <c r="B1853" s="29">
        <v>15</v>
      </c>
      <c r="D1853" s="7" t="s">
        <v>1906</v>
      </c>
      <c r="E1853" s="33">
        <v>15</v>
      </c>
      <c r="G1853" s="43" t="s">
        <v>1906</v>
      </c>
      <c r="H1853" s="29">
        <v>10</v>
      </c>
      <c r="J1853" s="43" t="s">
        <v>1906</v>
      </c>
      <c r="K1853" s="29">
        <v>15</v>
      </c>
      <c r="M1853" s="43" t="s">
        <v>1906</v>
      </c>
      <c r="N1853" s="29">
        <v>15</v>
      </c>
      <c r="P1853" s="43" t="s">
        <v>1906</v>
      </c>
      <c r="Q1853" s="29">
        <v>20</v>
      </c>
      <c r="S1853" s="43" t="s">
        <v>1906</v>
      </c>
      <c r="T1853" s="29">
        <v>22</v>
      </c>
      <c r="V1853" s="45" t="s">
        <v>1906</v>
      </c>
      <c r="W1853" s="34">
        <v>25</v>
      </c>
    </row>
    <row r="1854" spans="1:23" x14ac:dyDescent="0.3">
      <c r="A1854" s="7" t="s">
        <v>1907</v>
      </c>
      <c r="B1854" s="29">
        <v>14</v>
      </c>
      <c r="D1854" s="7" t="s">
        <v>1907</v>
      </c>
      <c r="E1854" s="33">
        <v>14</v>
      </c>
      <c r="G1854" s="7" t="s">
        <v>1907</v>
      </c>
      <c r="H1854" s="29">
        <v>9</v>
      </c>
      <c r="J1854" s="7" t="s">
        <v>1907</v>
      </c>
      <c r="K1854" s="29">
        <v>14</v>
      </c>
      <c r="M1854" s="7" t="s">
        <v>1907</v>
      </c>
      <c r="N1854" s="29">
        <v>14</v>
      </c>
      <c r="P1854" s="7" t="s">
        <v>1907</v>
      </c>
      <c r="Q1854" s="29">
        <v>19</v>
      </c>
      <c r="S1854" s="7" t="s">
        <v>1907</v>
      </c>
      <c r="T1854" s="29">
        <v>21</v>
      </c>
      <c r="V1854" s="7" t="s">
        <v>1907</v>
      </c>
      <c r="W1854" s="33">
        <v>24</v>
      </c>
    </row>
    <row r="1855" spans="1:23" x14ac:dyDescent="0.3">
      <c r="A1855" s="7" t="s">
        <v>1908</v>
      </c>
      <c r="B1855" s="29">
        <v>14</v>
      </c>
      <c r="D1855" s="7" t="s">
        <v>1908</v>
      </c>
      <c r="E1855" s="33">
        <v>14</v>
      </c>
      <c r="G1855" s="7" t="s">
        <v>1908</v>
      </c>
      <c r="H1855" s="29">
        <v>9</v>
      </c>
      <c r="J1855" s="7" t="s">
        <v>1908</v>
      </c>
      <c r="K1855" s="29">
        <v>14</v>
      </c>
      <c r="M1855" s="7" t="s">
        <v>1908</v>
      </c>
      <c r="N1855" s="29">
        <v>14</v>
      </c>
      <c r="P1855" s="7" t="s">
        <v>1908</v>
      </c>
      <c r="Q1855" s="29">
        <v>19</v>
      </c>
      <c r="S1855" s="7" t="s">
        <v>1908</v>
      </c>
      <c r="T1855" s="29">
        <v>21</v>
      </c>
      <c r="V1855" s="7" t="s">
        <v>1908</v>
      </c>
      <c r="W1855" s="33">
        <v>24</v>
      </c>
    </row>
    <row r="1856" spans="1:23" x14ac:dyDescent="0.3">
      <c r="A1856" s="7" t="s">
        <v>1909</v>
      </c>
      <c r="B1856" s="29">
        <v>14</v>
      </c>
      <c r="D1856" s="7" t="s">
        <v>1909</v>
      </c>
      <c r="E1856" s="33">
        <v>14</v>
      </c>
      <c r="G1856" s="7" t="s">
        <v>1909</v>
      </c>
      <c r="H1856" s="29">
        <v>9</v>
      </c>
      <c r="J1856" s="7" t="s">
        <v>1909</v>
      </c>
      <c r="K1856" s="29">
        <v>14</v>
      </c>
      <c r="M1856" s="7" t="s">
        <v>1909</v>
      </c>
      <c r="N1856" s="29">
        <v>14</v>
      </c>
      <c r="P1856" s="7" t="s">
        <v>1909</v>
      </c>
      <c r="Q1856" s="29">
        <v>19</v>
      </c>
      <c r="S1856" s="7" t="s">
        <v>1909</v>
      </c>
      <c r="T1856" s="29">
        <v>21</v>
      </c>
      <c r="V1856" s="7" t="s">
        <v>1909</v>
      </c>
      <c r="W1856" s="33">
        <v>24</v>
      </c>
    </row>
    <row r="1857" spans="1:23" x14ac:dyDescent="0.3">
      <c r="A1857" s="7" t="s">
        <v>1910</v>
      </c>
      <c r="B1857" s="29">
        <v>14</v>
      </c>
      <c r="D1857" s="7" t="s">
        <v>1910</v>
      </c>
      <c r="E1857" s="33">
        <v>14</v>
      </c>
      <c r="G1857" s="7" t="s">
        <v>1910</v>
      </c>
      <c r="H1857" s="29">
        <v>9</v>
      </c>
      <c r="J1857" s="7" t="s">
        <v>1910</v>
      </c>
      <c r="K1857" s="29">
        <v>14</v>
      </c>
      <c r="M1857" s="7" t="s">
        <v>1910</v>
      </c>
      <c r="N1857" s="29">
        <v>14</v>
      </c>
      <c r="P1857" s="7" t="s">
        <v>1910</v>
      </c>
      <c r="Q1857" s="29">
        <v>19</v>
      </c>
      <c r="S1857" s="7" t="s">
        <v>1910</v>
      </c>
      <c r="T1857" s="29">
        <v>21</v>
      </c>
      <c r="V1857" s="7" t="s">
        <v>1910</v>
      </c>
      <c r="W1857" s="33">
        <v>24</v>
      </c>
    </row>
    <row r="1858" spans="1:23" x14ac:dyDescent="0.3">
      <c r="A1858" s="7" t="s">
        <v>1911</v>
      </c>
      <c r="B1858" s="29">
        <v>14</v>
      </c>
      <c r="D1858" s="7" t="s">
        <v>1911</v>
      </c>
      <c r="E1858" s="33">
        <v>14</v>
      </c>
      <c r="G1858" s="7" t="s">
        <v>1911</v>
      </c>
      <c r="H1858" s="29">
        <v>9</v>
      </c>
      <c r="J1858" s="7" t="s">
        <v>1911</v>
      </c>
      <c r="K1858" s="29">
        <v>14</v>
      </c>
      <c r="M1858" s="7" t="s">
        <v>1911</v>
      </c>
      <c r="N1858" s="29">
        <v>14</v>
      </c>
      <c r="P1858" s="7" t="s">
        <v>1911</v>
      </c>
      <c r="Q1858" s="29">
        <v>19</v>
      </c>
      <c r="S1858" s="7" t="s">
        <v>1911</v>
      </c>
      <c r="T1858" s="29">
        <v>21</v>
      </c>
      <c r="V1858" s="7" t="s">
        <v>1911</v>
      </c>
      <c r="W1858" s="33">
        <v>24</v>
      </c>
    </row>
    <row r="1859" spans="1:23" x14ac:dyDescent="0.3">
      <c r="A1859" s="7" t="s">
        <v>1912</v>
      </c>
      <c r="B1859" s="29">
        <v>14</v>
      </c>
      <c r="D1859" s="7" t="s">
        <v>1912</v>
      </c>
      <c r="E1859" s="33">
        <v>14</v>
      </c>
      <c r="G1859" s="7" t="s">
        <v>1912</v>
      </c>
      <c r="H1859" s="29">
        <v>9</v>
      </c>
      <c r="J1859" s="7" t="s">
        <v>1912</v>
      </c>
      <c r="K1859" s="29">
        <v>14</v>
      </c>
      <c r="M1859" s="7" t="s">
        <v>1912</v>
      </c>
      <c r="N1859" s="29">
        <v>14</v>
      </c>
      <c r="P1859" s="7" t="s">
        <v>1912</v>
      </c>
      <c r="Q1859" s="29">
        <v>19</v>
      </c>
      <c r="S1859" s="7" t="s">
        <v>1912</v>
      </c>
      <c r="T1859" s="29">
        <v>21</v>
      </c>
      <c r="V1859" s="7" t="s">
        <v>1912</v>
      </c>
      <c r="W1859" s="33">
        <v>24</v>
      </c>
    </row>
    <row r="1860" spans="1:23" x14ac:dyDescent="0.3">
      <c r="A1860" s="7" t="s">
        <v>1913</v>
      </c>
      <c r="B1860" s="29">
        <v>14</v>
      </c>
      <c r="D1860" s="7" t="s">
        <v>1913</v>
      </c>
      <c r="E1860" s="33">
        <v>14</v>
      </c>
      <c r="G1860" s="7" t="s">
        <v>1913</v>
      </c>
      <c r="H1860" s="29">
        <v>9</v>
      </c>
      <c r="J1860" s="7" t="s">
        <v>1913</v>
      </c>
      <c r="K1860" s="29">
        <v>14</v>
      </c>
      <c r="M1860" s="7" t="s">
        <v>1913</v>
      </c>
      <c r="N1860" s="29">
        <v>14</v>
      </c>
      <c r="P1860" s="7" t="s">
        <v>1913</v>
      </c>
      <c r="Q1860" s="29">
        <v>19</v>
      </c>
      <c r="S1860" s="7" t="s">
        <v>1913</v>
      </c>
      <c r="T1860" s="29">
        <v>21</v>
      </c>
      <c r="V1860" s="7" t="s">
        <v>1913</v>
      </c>
      <c r="W1860" s="33">
        <v>24</v>
      </c>
    </row>
    <row r="1861" spans="1:23" x14ac:dyDescent="0.3">
      <c r="A1861" s="7" t="s">
        <v>1914</v>
      </c>
      <c r="B1861" s="29">
        <v>14</v>
      </c>
      <c r="D1861" s="7" t="s">
        <v>1914</v>
      </c>
      <c r="E1861" s="33">
        <v>14</v>
      </c>
      <c r="G1861" s="7" t="s">
        <v>1914</v>
      </c>
      <c r="H1861" s="29">
        <v>9</v>
      </c>
      <c r="J1861" s="7" t="s">
        <v>1914</v>
      </c>
      <c r="K1861" s="29">
        <v>14</v>
      </c>
      <c r="M1861" s="7" t="s">
        <v>1914</v>
      </c>
      <c r="N1861" s="29">
        <v>14</v>
      </c>
      <c r="P1861" s="7" t="s">
        <v>1914</v>
      </c>
      <c r="Q1861" s="29">
        <v>19</v>
      </c>
      <c r="S1861" s="7" t="s">
        <v>1914</v>
      </c>
      <c r="T1861" s="29">
        <v>21</v>
      </c>
      <c r="V1861" s="7" t="s">
        <v>1914</v>
      </c>
      <c r="W1861" s="33">
        <v>24</v>
      </c>
    </row>
    <row r="1862" spans="1:23" x14ac:dyDescent="0.3">
      <c r="A1862" s="7" t="s">
        <v>1915</v>
      </c>
      <c r="B1862" s="29">
        <v>14</v>
      </c>
      <c r="D1862" s="7" t="s">
        <v>1915</v>
      </c>
      <c r="E1862" s="33">
        <v>14</v>
      </c>
      <c r="G1862" s="7" t="s">
        <v>1915</v>
      </c>
      <c r="H1862" s="29">
        <v>9</v>
      </c>
      <c r="J1862" s="7" t="s">
        <v>1915</v>
      </c>
      <c r="K1862" s="29">
        <v>14</v>
      </c>
      <c r="M1862" s="7" t="s">
        <v>1915</v>
      </c>
      <c r="N1862" s="29">
        <v>14</v>
      </c>
      <c r="P1862" s="7" t="s">
        <v>1915</v>
      </c>
      <c r="Q1862" s="29">
        <v>19</v>
      </c>
      <c r="S1862" s="7" t="s">
        <v>1915</v>
      </c>
      <c r="T1862" s="29">
        <v>21</v>
      </c>
      <c r="V1862" s="7" t="s">
        <v>1915</v>
      </c>
      <c r="W1862" s="33">
        <v>24</v>
      </c>
    </row>
    <row r="1863" spans="1:23" x14ac:dyDescent="0.3">
      <c r="A1863" s="7" t="s">
        <v>1916</v>
      </c>
      <c r="B1863" s="29">
        <v>14</v>
      </c>
      <c r="D1863" s="7" t="s">
        <v>1916</v>
      </c>
      <c r="E1863" s="33">
        <v>14</v>
      </c>
      <c r="G1863" s="7" t="s">
        <v>1916</v>
      </c>
      <c r="H1863" s="29">
        <v>9</v>
      </c>
      <c r="J1863" s="7" t="s">
        <v>1916</v>
      </c>
      <c r="K1863" s="29">
        <v>14</v>
      </c>
      <c r="M1863" s="7" t="s">
        <v>1916</v>
      </c>
      <c r="N1863" s="29">
        <v>14</v>
      </c>
      <c r="P1863" s="7" t="s">
        <v>1916</v>
      </c>
      <c r="Q1863" s="29">
        <v>19</v>
      </c>
      <c r="S1863" s="7" t="s">
        <v>1916</v>
      </c>
      <c r="T1863" s="29">
        <v>21</v>
      </c>
      <c r="V1863" s="7" t="s">
        <v>1916</v>
      </c>
      <c r="W1863" s="33">
        <v>24</v>
      </c>
    </row>
    <row r="1864" spans="1:23" x14ac:dyDescent="0.3">
      <c r="A1864" s="7" t="s">
        <v>1917</v>
      </c>
      <c r="B1864" s="29">
        <v>14</v>
      </c>
      <c r="D1864" s="7" t="s">
        <v>1917</v>
      </c>
      <c r="E1864" s="33">
        <v>14</v>
      </c>
      <c r="G1864" s="7" t="s">
        <v>1917</v>
      </c>
      <c r="H1864" s="29">
        <v>9</v>
      </c>
      <c r="J1864" s="7" t="s">
        <v>1917</v>
      </c>
      <c r="K1864" s="29">
        <v>14</v>
      </c>
      <c r="M1864" s="7" t="s">
        <v>1917</v>
      </c>
      <c r="N1864" s="29">
        <v>14</v>
      </c>
      <c r="P1864" s="7" t="s">
        <v>1917</v>
      </c>
      <c r="Q1864" s="29">
        <v>19</v>
      </c>
      <c r="S1864" s="7" t="s">
        <v>1917</v>
      </c>
      <c r="T1864" s="29">
        <v>21</v>
      </c>
      <c r="V1864" s="7" t="s">
        <v>1917</v>
      </c>
      <c r="W1864" s="33">
        <v>24</v>
      </c>
    </row>
    <row r="1865" spans="1:23" x14ac:dyDescent="0.3">
      <c r="A1865" s="7" t="s">
        <v>1918</v>
      </c>
      <c r="B1865" s="29">
        <v>14</v>
      </c>
      <c r="D1865" s="7" t="s">
        <v>1918</v>
      </c>
      <c r="E1865" s="33">
        <v>14</v>
      </c>
      <c r="G1865" s="7" t="s">
        <v>1918</v>
      </c>
      <c r="H1865" s="29">
        <v>9</v>
      </c>
      <c r="J1865" s="7" t="s">
        <v>1918</v>
      </c>
      <c r="K1865" s="29">
        <v>14</v>
      </c>
      <c r="M1865" s="7" t="s">
        <v>1918</v>
      </c>
      <c r="N1865" s="29">
        <v>14</v>
      </c>
      <c r="P1865" s="7" t="s">
        <v>1918</v>
      </c>
      <c r="Q1865" s="29">
        <v>19</v>
      </c>
      <c r="S1865" s="7" t="s">
        <v>1918</v>
      </c>
      <c r="T1865" s="29">
        <v>21</v>
      </c>
      <c r="V1865" s="7" t="s">
        <v>1918</v>
      </c>
      <c r="W1865" s="33">
        <v>24</v>
      </c>
    </row>
    <row r="1866" spans="1:23" x14ac:dyDescent="0.3">
      <c r="A1866" s="7" t="s">
        <v>1919</v>
      </c>
      <c r="B1866" s="29">
        <v>14</v>
      </c>
      <c r="D1866" s="7" t="s">
        <v>1919</v>
      </c>
      <c r="E1866" s="33">
        <v>14</v>
      </c>
      <c r="G1866" s="7" t="s">
        <v>1919</v>
      </c>
      <c r="H1866" s="29">
        <v>9</v>
      </c>
      <c r="J1866" s="7" t="s">
        <v>1919</v>
      </c>
      <c r="K1866" s="29">
        <v>14</v>
      </c>
      <c r="M1866" s="7" t="s">
        <v>1919</v>
      </c>
      <c r="N1866" s="29">
        <v>14</v>
      </c>
      <c r="P1866" s="7" t="s">
        <v>1919</v>
      </c>
      <c r="Q1866" s="29">
        <v>19</v>
      </c>
      <c r="S1866" s="7" t="s">
        <v>1919</v>
      </c>
      <c r="T1866" s="29">
        <v>21</v>
      </c>
      <c r="V1866" s="7" t="s">
        <v>1919</v>
      </c>
      <c r="W1866" s="33">
        <v>24</v>
      </c>
    </row>
    <row r="1867" spans="1:23" x14ac:dyDescent="0.3">
      <c r="A1867" s="7" t="s">
        <v>1920</v>
      </c>
      <c r="B1867" s="29">
        <v>14</v>
      </c>
      <c r="D1867" s="7" t="s">
        <v>1920</v>
      </c>
      <c r="E1867" s="33">
        <v>14</v>
      </c>
      <c r="G1867" s="7" t="s">
        <v>1920</v>
      </c>
      <c r="H1867" s="29">
        <v>9</v>
      </c>
      <c r="J1867" s="7" t="s">
        <v>1920</v>
      </c>
      <c r="K1867" s="29">
        <v>14</v>
      </c>
      <c r="M1867" s="7" t="s">
        <v>1920</v>
      </c>
      <c r="N1867" s="29">
        <v>14</v>
      </c>
      <c r="P1867" s="7" t="s">
        <v>1920</v>
      </c>
      <c r="Q1867" s="29">
        <v>19</v>
      </c>
      <c r="S1867" s="7" t="s">
        <v>1920</v>
      </c>
      <c r="T1867" s="29">
        <v>21</v>
      </c>
      <c r="V1867" s="7" t="s">
        <v>1920</v>
      </c>
      <c r="W1867" s="33">
        <v>24</v>
      </c>
    </row>
    <row r="1868" spans="1:23" x14ac:dyDescent="0.3">
      <c r="A1868" s="7" t="s">
        <v>1921</v>
      </c>
      <c r="B1868" s="29">
        <v>14</v>
      </c>
      <c r="D1868" s="7" t="s">
        <v>1921</v>
      </c>
      <c r="E1868" s="33">
        <v>14</v>
      </c>
      <c r="G1868" s="7" t="s">
        <v>1921</v>
      </c>
      <c r="H1868" s="29">
        <v>9</v>
      </c>
      <c r="J1868" s="7" t="s">
        <v>1921</v>
      </c>
      <c r="K1868" s="29">
        <v>14</v>
      </c>
      <c r="M1868" s="7" t="s">
        <v>1921</v>
      </c>
      <c r="N1868" s="29">
        <v>14</v>
      </c>
      <c r="P1868" s="7" t="s">
        <v>1921</v>
      </c>
      <c r="Q1868" s="29">
        <v>19</v>
      </c>
      <c r="S1868" s="7" t="s">
        <v>1921</v>
      </c>
      <c r="T1868" s="29">
        <v>21</v>
      </c>
      <c r="V1868" s="7" t="s">
        <v>1921</v>
      </c>
      <c r="W1868" s="33">
        <v>24</v>
      </c>
    </row>
    <row r="1869" spans="1:23" x14ac:dyDescent="0.3">
      <c r="A1869" s="7" t="s">
        <v>1922</v>
      </c>
      <c r="B1869" s="29">
        <v>14</v>
      </c>
      <c r="D1869" s="7" t="s">
        <v>1922</v>
      </c>
      <c r="E1869" s="33">
        <v>14</v>
      </c>
      <c r="G1869" s="7" t="s">
        <v>1922</v>
      </c>
      <c r="H1869" s="29">
        <v>9</v>
      </c>
      <c r="J1869" s="7" t="s">
        <v>1922</v>
      </c>
      <c r="K1869" s="29">
        <v>14</v>
      </c>
      <c r="M1869" s="7" t="s">
        <v>1922</v>
      </c>
      <c r="N1869" s="29">
        <v>14</v>
      </c>
      <c r="P1869" s="7" t="s">
        <v>1922</v>
      </c>
      <c r="Q1869" s="29">
        <v>19</v>
      </c>
      <c r="S1869" s="7" t="s">
        <v>1922</v>
      </c>
      <c r="T1869" s="29">
        <v>21</v>
      </c>
      <c r="V1869" s="7" t="s">
        <v>1922</v>
      </c>
      <c r="W1869" s="33">
        <v>24</v>
      </c>
    </row>
    <row r="1870" spans="1:23" x14ac:dyDescent="0.3">
      <c r="A1870" s="7" t="s">
        <v>1923</v>
      </c>
      <c r="B1870" s="29">
        <v>14</v>
      </c>
      <c r="D1870" s="7" t="s">
        <v>1923</v>
      </c>
      <c r="E1870" s="33">
        <v>14</v>
      </c>
      <c r="G1870" s="7" t="s">
        <v>1923</v>
      </c>
      <c r="H1870" s="29">
        <v>9</v>
      </c>
      <c r="J1870" s="7" t="s">
        <v>1923</v>
      </c>
      <c r="K1870" s="29">
        <v>14</v>
      </c>
      <c r="M1870" s="7" t="s">
        <v>1923</v>
      </c>
      <c r="N1870" s="29">
        <v>14</v>
      </c>
      <c r="P1870" s="7" t="s">
        <v>1923</v>
      </c>
      <c r="Q1870" s="29">
        <v>19</v>
      </c>
      <c r="S1870" s="7" t="s">
        <v>1923</v>
      </c>
      <c r="T1870" s="29">
        <v>21</v>
      </c>
      <c r="V1870" s="7" t="s">
        <v>1923</v>
      </c>
      <c r="W1870" s="33">
        <v>24</v>
      </c>
    </row>
    <row r="1871" spans="1:23" x14ac:dyDescent="0.3">
      <c r="A1871" s="7" t="s">
        <v>1924</v>
      </c>
      <c r="B1871" s="29">
        <v>14</v>
      </c>
      <c r="D1871" s="7" t="s">
        <v>1924</v>
      </c>
      <c r="E1871" s="33">
        <v>14</v>
      </c>
      <c r="G1871" s="7" t="s">
        <v>1924</v>
      </c>
      <c r="H1871" s="29">
        <v>9</v>
      </c>
      <c r="J1871" s="7" t="s">
        <v>1924</v>
      </c>
      <c r="K1871" s="29">
        <v>14</v>
      </c>
      <c r="M1871" s="7" t="s">
        <v>1924</v>
      </c>
      <c r="N1871" s="29">
        <v>14</v>
      </c>
      <c r="P1871" s="7" t="s">
        <v>1924</v>
      </c>
      <c r="Q1871" s="29">
        <v>19</v>
      </c>
      <c r="S1871" s="7" t="s">
        <v>1924</v>
      </c>
      <c r="T1871" s="29">
        <v>21</v>
      </c>
      <c r="V1871" s="7" t="s">
        <v>1924</v>
      </c>
      <c r="W1871" s="33">
        <v>24</v>
      </c>
    </row>
    <row r="1872" spans="1:23" x14ac:dyDescent="0.3">
      <c r="A1872" s="7" t="s">
        <v>1925</v>
      </c>
      <c r="B1872" s="29">
        <v>14</v>
      </c>
      <c r="D1872" s="7" t="s">
        <v>1925</v>
      </c>
      <c r="E1872" s="33">
        <v>14</v>
      </c>
      <c r="G1872" s="7" t="s">
        <v>1925</v>
      </c>
      <c r="H1872" s="29">
        <v>9</v>
      </c>
      <c r="J1872" s="7" t="s">
        <v>1925</v>
      </c>
      <c r="K1872" s="29">
        <v>14</v>
      </c>
      <c r="M1872" s="7" t="s">
        <v>1925</v>
      </c>
      <c r="N1872" s="29">
        <v>14</v>
      </c>
      <c r="P1872" s="7" t="s">
        <v>1925</v>
      </c>
      <c r="Q1872" s="29">
        <v>19</v>
      </c>
      <c r="S1872" s="7" t="s">
        <v>1925</v>
      </c>
      <c r="T1872" s="29">
        <v>21</v>
      </c>
      <c r="V1872" s="7" t="s">
        <v>1925</v>
      </c>
      <c r="W1872" s="33">
        <v>24</v>
      </c>
    </row>
    <row r="1873" spans="1:23" x14ac:dyDescent="0.3">
      <c r="A1873" s="6" t="s">
        <v>1926</v>
      </c>
      <c r="B1873" s="29">
        <v>14</v>
      </c>
      <c r="D1873" s="7" t="s">
        <v>1926</v>
      </c>
      <c r="E1873" s="33">
        <v>14</v>
      </c>
      <c r="G1873" s="43" t="s">
        <v>1926</v>
      </c>
      <c r="H1873" s="29">
        <v>9</v>
      </c>
      <c r="J1873" s="43" t="s">
        <v>1926</v>
      </c>
      <c r="K1873" s="29">
        <v>14</v>
      </c>
      <c r="M1873" s="43" t="s">
        <v>1926</v>
      </c>
      <c r="N1873" s="29">
        <v>14</v>
      </c>
      <c r="P1873" s="43" t="s">
        <v>1926</v>
      </c>
      <c r="Q1873" s="29">
        <v>19</v>
      </c>
      <c r="S1873" s="43" t="s">
        <v>1926</v>
      </c>
      <c r="T1873" s="29">
        <v>21</v>
      </c>
      <c r="V1873" s="43" t="s">
        <v>1926</v>
      </c>
      <c r="W1873" s="33">
        <v>24</v>
      </c>
    </row>
    <row r="1874" spans="1:23" x14ac:dyDescent="0.3">
      <c r="A1874" s="43" t="s">
        <v>1927</v>
      </c>
      <c r="B1874" s="29">
        <v>13</v>
      </c>
      <c r="D1874" s="43" t="s">
        <v>1927</v>
      </c>
      <c r="E1874" s="33">
        <v>13</v>
      </c>
      <c r="G1874" s="43" t="s">
        <v>1927</v>
      </c>
      <c r="H1874" s="29">
        <v>8</v>
      </c>
      <c r="J1874" s="43" t="s">
        <v>1927</v>
      </c>
      <c r="K1874" s="29">
        <v>13</v>
      </c>
      <c r="M1874" s="43" t="s">
        <v>1927</v>
      </c>
      <c r="N1874" s="29">
        <v>13</v>
      </c>
      <c r="P1874" s="43" t="s">
        <v>1927</v>
      </c>
      <c r="Q1874" s="29">
        <v>18</v>
      </c>
      <c r="S1874" s="43" t="s">
        <v>1927</v>
      </c>
      <c r="T1874" s="29">
        <v>20</v>
      </c>
      <c r="V1874" s="43" t="s">
        <v>1927</v>
      </c>
      <c r="W1874" s="29">
        <v>23</v>
      </c>
    </row>
    <row r="1875" spans="1:23" x14ac:dyDescent="0.3">
      <c r="A1875" s="43" t="s">
        <v>1928</v>
      </c>
      <c r="B1875" s="29">
        <v>13</v>
      </c>
      <c r="D1875" s="43" t="s">
        <v>1928</v>
      </c>
      <c r="E1875" s="33">
        <v>13</v>
      </c>
      <c r="G1875" s="43" t="s">
        <v>1928</v>
      </c>
      <c r="H1875" s="29">
        <v>8</v>
      </c>
      <c r="J1875" s="43" t="s">
        <v>1928</v>
      </c>
      <c r="K1875" s="29">
        <v>13</v>
      </c>
      <c r="M1875" s="43" t="s">
        <v>1928</v>
      </c>
      <c r="N1875" s="29">
        <v>13</v>
      </c>
      <c r="P1875" s="43" t="s">
        <v>1928</v>
      </c>
      <c r="Q1875" s="29">
        <v>18</v>
      </c>
      <c r="S1875" s="43" t="s">
        <v>1928</v>
      </c>
      <c r="T1875" s="29">
        <v>20</v>
      </c>
      <c r="V1875" s="43" t="s">
        <v>1928</v>
      </c>
      <c r="W1875" s="29">
        <v>23</v>
      </c>
    </row>
    <row r="1876" spans="1:23" x14ac:dyDescent="0.3">
      <c r="A1876" s="43" t="s">
        <v>1929</v>
      </c>
      <c r="B1876" s="29">
        <v>13</v>
      </c>
      <c r="D1876" s="43" t="s">
        <v>1929</v>
      </c>
      <c r="E1876" s="33">
        <v>13</v>
      </c>
      <c r="G1876" s="43" t="s">
        <v>1929</v>
      </c>
      <c r="H1876" s="29">
        <v>8</v>
      </c>
      <c r="J1876" s="43" t="s">
        <v>1929</v>
      </c>
      <c r="K1876" s="29">
        <v>13</v>
      </c>
      <c r="M1876" s="43" t="s">
        <v>1929</v>
      </c>
      <c r="N1876" s="29">
        <v>13</v>
      </c>
      <c r="P1876" s="43" t="s">
        <v>1929</v>
      </c>
      <c r="Q1876" s="29">
        <v>18</v>
      </c>
      <c r="S1876" s="43" t="s">
        <v>1929</v>
      </c>
      <c r="T1876" s="29">
        <v>20</v>
      </c>
      <c r="V1876" s="43" t="s">
        <v>1929</v>
      </c>
      <c r="W1876" s="29">
        <v>23</v>
      </c>
    </row>
    <row r="1877" spans="1:23" x14ac:dyDescent="0.3">
      <c r="A1877" s="43" t="s">
        <v>1930</v>
      </c>
      <c r="B1877" s="29">
        <v>13</v>
      </c>
      <c r="D1877" s="43" t="s">
        <v>1930</v>
      </c>
      <c r="E1877" s="33">
        <v>13</v>
      </c>
      <c r="G1877" s="43" t="s">
        <v>1930</v>
      </c>
      <c r="H1877" s="29">
        <v>8</v>
      </c>
      <c r="J1877" s="43" t="s">
        <v>1930</v>
      </c>
      <c r="K1877" s="29">
        <v>13</v>
      </c>
      <c r="M1877" s="43" t="s">
        <v>1930</v>
      </c>
      <c r="N1877" s="29">
        <v>13</v>
      </c>
      <c r="P1877" s="43" t="s">
        <v>1930</v>
      </c>
      <c r="Q1877" s="29">
        <v>18</v>
      </c>
      <c r="S1877" s="43" t="s">
        <v>1930</v>
      </c>
      <c r="T1877" s="29">
        <v>20</v>
      </c>
      <c r="V1877" s="43" t="s">
        <v>1930</v>
      </c>
      <c r="W1877" s="29">
        <v>23</v>
      </c>
    </row>
    <row r="1878" spans="1:23" x14ac:dyDescent="0.3">
      <c r="A1878" s="43" t="s">
        <v>1931</v>
      </c>
      <c r="B1878" s="29">
        <v>13</v>
      </c>
      <c r="D1878" s="43" t="s">
        <v>1931</v>
      </c>
      <c r="E1878" s="33">
        <v>13</v>
      </c>
      <c r="G1878" s="43" t="s">
        <v>1931</v>
      </c>
      <c r="H1878" s="29">
        <v>8</v>
      </c>
      <c r="J1878" s="43" t="s">
        <v>1931</v>
      </c>
      <c r="K1878" s="29">
        <v>13</v>
      </c>
      <c r="M1878" s="43" t="s">
        <v>1931</v>
      </c>
      <c r="N1878" s="29">
        <v>13</v>
      </c>
      <c r="P1878" s="43" t="s">
        <v>1931</v>
      </c>
      <c r="Q1878" s="29">
        <v>18</v>
      </c>
      <c r="S1878" s="43" t="s">
        <v>1931</v>
      </c>
      <c r="T1878" s="29">
        <v>20</v>
      </c>
      <c r="V1878" s="43" t="s">
        <v>1931</v>
      </c>
      <c r="W1878" s="29">
        <v>23</v>
      </c>
    </row>
    <row r="1879" spans="1:23" x14ac:dyDescent="0.3">
      <c r="A1879" s="43" t="s">
        <v>1932</v>
      </c>
      <c r="B1879" s="29">
        <v>13</v>
      </c>
      <c r="D1879" s="43" t="s">
        <v>1932</v>
      </c>
      <c r="E1879" s="33">
        <v>13</v>
      </c>
      <c r="G1879" s="43" t="s">
        <v>1932</v>
      </c>
      <c r="H1879" s="29">
        <v>8</v>
      </c>
      <c r="J1879" s="43" t="s">
        <v>1932</v>
      </c>
      <c r="K1879" s="29">
        <v>13</v>
      </c>
      <c r="M1879" s="43" t="s">
        <v>1932</v>
      </c>
      <c r="N1879" s="29">
        <v>13</v>
      </c>
      <c r="P1879" s="43" t="s">
        <v>1932</v>
      </c>
      <c r="Q1879" s="29">
        <v>18</v>
      </c>
      <c r="S1879" s="43" t="s">
        <v>1932</v>
      </c>
      <c r="T1879" s="29">
        <v>20</v>
      </c>
      <c r="V1879" s="43" t="s">
        <v>1932</v>
      </c>
      <c r="W1879" s="29">
        <v>23</v>
      </c>
    </row>
    <row r="1880" spans="1:23" x14ac:dyDescent="0.3">
      <c r="A1880" s="43" t="s">
        <v>1933</v>
      </c>
      <c r="B1880" s="29">
        <v>13</v>
      </c>
      <c r="D1880" s="43" t="s">
        <v>1933</v>
      </c>
      <c r="E1880" s="33">
        <v>13</v>
      </c>
      <c r="G1880" s="43" t="s">
        <v>1933</v>
      </c>
      <c r="H1880" s="29">
        <v>8</v>
      </c>
      <c r="J1880" s="43" t="s">
        <v>1933</v>
      </c>
      <c r="K1880" s="29">
        <v>13</v>
      </c>
      <c r="M1880" s="43" t="s">
        <v>1933</v>
      </c>
      <c r="N1880" s="29">
        <v>13</v>
      </c>
      <c r="P1880" s="43" t="s">
        <v>1933</v>
      </c>
      <c r="Q1880" s="29">
        <v>18</v>
      </c>
      <c r="S1880" s="43" t="s">
        <v>1933</v>
      </c>
      <c r="T1880" s="29">
        <v>20</v>
      </c>
      <c r="V1880" s="43" t="s">
        <v>1933</v>
      </c>
      <c r="W1880" s="29">
        <v>23</v>
      </c>
    </row>
    <row r="1881" spans="1:23" x14ac:dyDescent="0.3">
      <c r="A1881" s="43" t="s">
        <v>1934</v>
      </c>
      <c r="B1881" s="29">
        <v>13</v>
      </c>
      <c r="D1881" s="43" t="s">
        <v>1934</v>
      </c>
      <c r="E1881" s="33">
        <v>13</v>
      </c>
      <c r="G1881" s="43" t="s">
        <v>1934</v>
      </c>
      <c r="H1881" s="29">
        <v>8</v>
      </c>
      <c r="J1881" s="43" t="s">
        <v>1934</v>
      </c>
      <c r="K1881" s="29">
        <v>13</v>
      </c>
      <c r="M1881" s="43" t="s">
        <v>1934</v>
      </c>
      <c r="N1881" s="29">
        <v>13</v>
      </c>
      <c r="P1881" s="43" t="s">
        <v>1934</v>
      </c>
      <c r="Q1881" s="29">
        <v>18</v>
      </c>
      <c r="S1881" s="43" t="s">
        <v>1934</v>
      </c>
      <c r="T1881" s="29">
        <v>20</v>
      </c>
      <c r="V1881" s="43" t="s">
        <v>1934</v>
      </c>
      <c r="W1881" s="29">
        <v>23</v>
      </c>
    </row>
    <row r="1882" spans="1:23" x14ac:dyDescent="0.3">
      <c r="A1882" s="43" t="s">
        <v>1935</v>
      </c>
      <c r="B1882" s="29">
        <v>13</v>
      </c>
      <c r="D1882" s="43" t="s">
        <v>1935</v>
      </c>
      <c r="E1882" s="33">
        <v>13</v>
      </c>
      <c r="G1882" s="43" t="s">
        <v>1935</v>
      </c>
      <c r="H1882" s="29">
        <v>8</v>
      </c>
      <c r="J1882" s="43" t="s">
        <v>1935</v>
      </c>
      <c r="K1882" s="29">
        <v>13</v>
      </c>
      <c r="M1882" s="43" t="s">
        <v>1935</v>
      </c>
      <c r="N1882" s="29">
        <v>13</v>
      </c>
      <c r="P1882" s="43" t="s">
        <v>1935</v>
      </c>
      <c r="Q1882" s="29">
        <v>18</v>
      </c>
      <c r="S1882" s="43" t="s">
        <v>1935</v>
      </c>
      <c r="T1882" s="29">
        <v>20</v>
      </c>
      <c r="V1882" s="43" t="s">
        <v>1935</v>
      </c>
      <c r="W1882" s="29">
        <v>23</v>
      </c>
    </row>
    <row r="1883" spans="1:23" x14ac:dyDescent="0.3">
      <c r="A1883" s="43" t="s">
        <v>1936</v>
      </c>
      <c r="B1883" s="29">
        <v>13</v>
      </c>
      <c r="D1883" s="43" t="s">
        <v>1936</v>
      </c>
      <c r="E1883" s="33">
        <v>13</v>
      </c>
      <c r="G1883" s="43" t="s">
        <v>1936</v>
      </c>
      <c r="H1883" s="29">
        <v>8</v>
      </c>
      <c r="J1883" s="43" t="s">
        <v>1936</v>
      </c>
      <c r="K1883" s="29">
        <v>13</v>
      </c>
      <c r="M1883" s="43" t="s">
        <v>1936</v>
      </c>
      <c r="N1883" s="29">
        <v>13</v>
      </c>
      <c r="P1883" s="43" t="s">
        <v>1936</v>
      </c>
      <c r="Q1883" s="29">
        <v>18</v>
      </c>
      <c r="S1883" s="43" t="s">
        <v>1936</v>
      </c>
      <c r="T1883" s="29">
        <v>20</v>
      </c>
      <c r="V1883" s="43" t="s">
        <v>1936</v>
      </c>
      <c r="W1883" s="29">
        <v>23</v>
      </c>
    </row>
    <row r="1884" spans="1:23" x14ac:dyDescent="0.3">
      <c r="A1884" s="43" t="s">
        <v>1937</v>
      </c>
      <c r="B1884" s="29">
        <v>13</v>
      </c>
      <c r="D1884" s="43" t="s">
        <v>1937</v>
      </c>
      <c r="E1884" s="33">
        <v>13</v>
      </c>
      <c r="G1884" s="43" t="s">
        <v>1937</v>
      </c>
      <c r="H1884" s="29">
        <v>8</v>
      </c>
      <c r="J1884" s="43" t="s">
        <v>1937</v>
      </c>
      <c r="K1884" s="29">
        <v>13</v>
      </c>
      <c r="M1884" s="43" t="s">
        <v>1937</v>
      </c>
      <c r="N1884" s="29">
        <v>13</v>
      </c>
      <c r="P1884" s="43" t="s">
        <v>1937</v>
      </c>
      <c r="Q1884" s="29">
        <v>18</v>
      </c>
      <c r="S1884" s="43" t="s">
        <v>1937</v>
      </c>
      <c r="T1884" s="29">
        <v>20</v>
      </c>
      <c r="V1884" s="43" t="s">
        <v>1937</v>
      </c>
      <c r="W1884" s="29">
        <v>23</v>
      </c>
    </row>
    <row r="1885" spans="1:23" x14ac:dyDescent="0.3">
      <c r="A1885" s="43" t="s">
        <v>1938</v>
      </c>
      <c r="B1885" s="29">
        <v>13</v>
      </c>
      <c r="D1885" s="43" t="s">
        <v>1938</v>
      </c>
      <c r="E1885" s="33">
        <v>13</v>
      </c>
      <c r="G1885" s="43" t="s">
        <v>1938</v>
      </c>
      <c r="H1885" s="29">
        <v>8</v>
      </c>
      <c r="J1885" s="43" t="s">
        <v>1938</v>
      </c>
      <c r="K1885" s="29">
        <v>13</v>
      </c>
      <c r="M1885" s="43" t="s">
        <v>1938</v>
      </c>
      <c r="N1885" s="29">
        <v>13</v>
      </c>
      <c r="P1885" s="43" t="s">
        <v>1938</v>
      </c>
      <c r="Q1885" s="29">
        <v>18</v>
      </c>
      <c r="S1885" s="43" t="s">
        <v>1938</v>
      </c>
      <c r="T1885" s="29">
        <v>20</v>
      </c>
      <c r="V1885" s="43" t="s">
        <v>1938</v>
      </c>
      <c r="W1885" s="29">
        <v>23</v>
      </c>
    </row>
    <row r="1886" spans="1:23" x14ac:dyDescent="0.3">
      <c r="A1886" s="43" t="s">
        <v>1939</v>
      </c>
      <c r="B1886" s="29">
        <v>13</v>
      </c>
      <c r="D1886" s="43" t="s">
        <v>1939</v>
      </c>
      <c r="E1886" s="33">
        <v>13</v>
      </c>
      <c r="G1886" s="43" t="s">
        <v>1939</v>
      </c>
      <c r="H1886" s="29">
        <v>8</v>
      </c>
      <c r="J1886" s="43" t="s">
        <v>1939</v>
      </c>
      <c r="K1886" s="29">
        <v>13</v>
      </c>
      <c r="M1886" s="43" t="s">
        <v>1939</v>
      </c>
      <c r="N1886" s="29">
        <v>13</v>
      </c>
      <c r="P1886" s="43" t="s">
        <v>1939</v>
      </c>
      <c r="Q1886" s="29">
        <v>18</v>
      </c>
      <c r="S1886" s="43" t="s">
        <v>1939</v>
      </c>
      <c r="T1886" s="29">
        <v>20</v>
      </c>
      <c r="V1886" s="43" t="s">
        <v>1939</v>
      </c>
      <c r="W1886" s="29">
        <v>23</v>
      </c>
    </row>
    <row r="1887" spans="1:23" x14ac:dyDescent="0.3">
      <c r="A1887" s="43" t="s">
        <v>1940</v>
      </c>
      <c r="B1887" s="29">
        <v>13</v>
      </c>
      <c r="D1887" s="43" t="s">
        <v>1940</v>
      </c>
      <c r="E1887" s="33">
        <v>13</v>
      </c>
      <c r="G1887" s="43" t="s">
        <v>1940</v>
      </c>
      <c r="H1887" s="29">
        <v>8</v>
      </c>
      <c r="J1887" s="43" t="s">
        <v>1940</v>
      </c>
      <c r="K1887" s="29">
        <v>13</v>
      </c>
      <c r="M1887" s="43" t="s">
        <v>1940</v>
      </c>
      <c r="N1887" s="29">
        <v>13</v>
      </c>
      <c r="P1887" s="43" t="s">
        <v>1940</v>
      </c>
      <c r="Q1887" s="29">
        <v>18</v>
      </c>
      <c r="S1887" s="43" t="s">
        <v>1940</v>
      </c>
      <c r="T1887" s="29">
        <v>20</v>
      </c>
      <c r="V1887" s="43" t="s">
        <v>1940</v>
      </c>
      <c r="W1887" s="29">
        <v>23</v>
      </c>
    </row>
    <row r="1888" spans="1:23" x14ac:dyDescent="0.3">
      <c r="A1888" s="43" t="s">
        <v>1941</v>
      </c>
      <c r="B1888" s="29">
        <v>13</v>
      </c>
      <c r="D1888" s="43" t="s">
        <v>1941</v>
      </c>
      <c r="E1888" s="33">
        <v>13</v>
      </c>
      <c r="G1888" s="43" t="s">
        <v>1941</v>
      </c>
      <c r="H1888" s="29">
        <v>8</v>
      </c>
      <c r="J1888" s="43" t="s">
        <v>1941</v>
      </c>
      <c r="K1888" s="29">
        <v>13</v>
      </c>
      <c r="M1888" s="43" t="s">
        <v>1941</v>
      </c>
      <c r="N1888" s="29">
        <v>13</v>
      </c>
      <c r="P1888" s="43" t="s">
        <v>1941</v>
      </c>
      <c r="Q1888" s="29">
        <v>18</v>
      </c>
      <c r="S1888" s="43" t="s">
        <v>1941</v>
      </c>
      <c r="T1888" s="29">
        <v>20</v>
      </c>
      <c r="V1888" s="43" t="s">
        <v>1941</v>
      </c>
      <c r="W1888" s="29">
        <v>23</v>
      </c>
    </row>
    <row r="1889" spans="1:23" x14ac:dyDescent="0.3">
      <c r="A1889" s="43" t="s">
        <v>1942</v>
      </c>
      <c r="B1889" s="29">
        <v>13</v>
      </c>
      <c r="D1889" s="43" t="s">
        <v>1942</v>
      </c>
      <c r="E1889" s="33">
        <v>13</v>
      </c>
      <c r="G1889" s="43" t="s">
        <v>1942</v>
      </c>
      <c r="H1889" s="29">
        <v>8</v>
      </c>
      <c r="J1889" s="43" t="s">
        <v>1942</v>
      </c>
      <c r="K1889" s="29">
        <v>13</v>
      </c>
      <c r="M1889" s="43" t="s">
        <v>1942</v>
      </c>
      <c r="N1889" s="29">
        <v>13</v>
      </c>
      <c r="P1889" s="43" t="s">
        <v>1942</v>
      </c>
      <c r="Q1889" s="29">
        <v>18</v>
      </c>
      <c r="S1889" s="43" t="s">
        <v>1942</v>
      </c>
      <c r="T1889" s="29">
        <v>20</v>
      </c>
      <c r="V1889" s="43" t="s">
        <v>1942</v>
      </c>
      <c r="W1889" s="29">
        <v>23</v>
      </c>
    </row>
    <row r="1890" spans="1:23" x14ac:dyDescent="0.3">
      <c r="A1890" s="43" t="s">
        <v>1943</v>
      </c>
      <c r="B1890" s="29">
        <v>13</v>
      </c>
      <c r="D1890" s="43" t="s">
        <v>1943</v>
      </c>
      <c r="E1890" s="33">
        <v>13</v>
      </c>
      <c r="G1890" s="43" t="s">
        <v>1943</v>
      </c>
      <c r="H1890" s="29">
        <v>8</v>
      </c>
      <c r="J1890" s="43" t="s">
        <v>1943</v>
      </c>
      <c r="K1890" s="29">
        <v>13</v>
      </c>
      <c r="M1890" s="43" t="s">
        <v>1943</v>
      </c>
      <c r="N1890" s="29">
        <v>13</v>
      </c>
      <c r="P1890" s="43" t="s">
        <v>1943</v>
      </c>
      <c r="Q1890" s="29">
        <v>18</v>
      </c>
      <c r="S1890" s="43" t="s">
        <v>1943</v>
      </c>
      <c r="T1890" s="29">
        <v>20</v>
      </c>
      <c r="V1890" s="43" t="s">
        <v>1943</v>
      </c>
      <c r="W1890" s="29">
        <v>23</v>
      </c>
    </row>
    <row r="1891" spans="1:23" x14ac:dyDescent="0.3">
      <c r="A1891" s="43" t="s">
        <v>1944</v>
      </c>
      <c r="B1891" s="29">
        <v>13</v>
      </c>
      <c r="D1891" s="43" t="s">
        <v>1944</v>
      </c>
      <c r="E1891" s="33">
        <v>13</v>
      </c>
      <c r="G1891" s="43" t="s">
        <v>1944</v>
      </c>
      <c r="H1891" s="29">
        <v>8</v>
      </c>
      <c r="J1891" s="43" t="s">
        <v>1944</v>
      </c>
      <c r="K1891" s="29">
        <v>13</v>
      </c>
      <c r="M1891" s="43" t="s">
        <v>1944</v>
      </c>
      <c r="N1891" s="29">
        <v>13</v>
      </c>
      <c r="P1891" s="43" t="s">
        <v>1944</v>
      </c>
      <c r="Q1891" s="29">
        <v>18</v>
      </c>
      <c r="S1891" s="43" t="s">
        <v>1944</v>
      </c>
      <c r="T1891" s="29">
        <v>20</v>
      </c>
      <c r="V1891" s="43" t="s">
        <v>1944</v>
      </c>
      <c r="W1891" s="29">
        <v>23</v>
      </c>
    </row>
    <row r="1892" spans="1:23" x14ac:dyDescent="0.3">
      <c r="A1892" s="43" t="s">
        <v>1945</v>
      </c>
      <c r="B1892" s="29">
        <v>13</v>
      </c>
      <c r="D1892" s="43" t="s">
        <v>1945</v>
      </c>
      <c r="E1892" s="33">
        <v>13</v>
      </c>
      <c r="G1892" s="43" t="s">
        <v>1945</v>
      </c>
      <c r="H1892" s="29">
        <v>8</v>
      </c>
      <c r="J1892" s="43" t="s">
        <v>1945</v>
      </c>
      <c r="K1892" s="29">
        <v>13</v>
      </c>
      <c r="M1892" s="43" t="s">
        <v>1945</v>
      </c>
      <c r="N1892" s="29">
        <v>13</v>
      </c>
      <c r="P1892" s="43" t="s">
        <v>1945</v>
      </c>
      <c r="Q1892" s="29">
        <v>18</v>
      </c>
      <c r="S1892" s="43" t="s">
        <v>1945</v>
      </c>
      <c r="T1892" s="29">
        <v>20</v>
      </c>
      <c r="V1892" s="43" t="s">
        <v>1945</v>
      </c>
      <c r="W1892" s="29">
        <v>23</v>
      </c>
    </row>
    <row r="1893" spans="1:23" x14ac:dyDescent="0.3">
      <c r="A1893" s="6" t="s">
        <v>1946</v>
      </c>
      <c r="B1893" s="29">
        <v>13</v>
      </c>
      <c r="D1893" s="7" t="s">
        <v>1946</v>
      </c>
      <c r="E1893" s="33">
        <v>13</v>
      </c>
      <c r="G1893" s="43" t="s">
        <v>1946</v>
      </c>
      <c r="H1893" s="29">
        <v>8</v>
      </c>
      <c r="J1893" s="43" t="s">
        <v>1946</v>
      </c>
      <c r="K1893" s="29">
        <v>13</v>
      </c>
      <c r="M1893" s="43" t="s">
        <v>1946</v>
      </c>
      <c r="N1893" s="29">
        <v>13</v>
      </c>
      <c r="P1893" s="43" t="s">
        <v>1946</v>
      </c>
      <c r="Q1893" s="29">
        <v>18</v>
      </c>
      <c r="S1893" s="43" t="s">
        <v>1946</v>
      </c>
      <c r="T1893" s="29">
        <v>20</v>
      </c>
      <c r="V1893" s="43" t="s">
        <v>1946</v>
      </c>
      <c r="W1893" s="29">
        <v>23</v>
      </c>
    </row>
    <row r="1894" spans="1:23" x14ac:dyDescent="0.3">
      <c r="A1894" s="43" t="s">
        <v>1947</v>
      </c>
      <c r="B1894" s="29">
        <v>12</v>
      </c>
      <c r="D1894" s="43" t="s">
        <v>1947</v>
      </c>
      <c r="E1894" s="33">
        <v>12</v>
      </c>
      <c r="G1894" s="43" t="s">
        <v>1947</v>
      </c>
      <c r="H1894" s="29">
        <v>7</v>
      </c>
      <c r="J1894" s="43" t="s">
        <v>1947</v>
      </c>
      <c r="K1894" s="29">
        <v>12</v>
      </c>
      <c r="M1894" s="43" t="s">
        <v>1947</v>
      </c>
      <c r="N1894" s="29">
        <v>12</v>
      </c>
      <c r="P1894" s="43" t="s">
        <v>1947</v>
      </c>
      <c r="Q1894" s="29">
        <v>17</v>
      </c>
      <c r="S1894" s="43" t="s">
        <v>1947</v>
      </c>
      <c r="T1894" s="29">
        <v>19</v>
      </c>
      <c r="V1894" s="43" t="s">
        <v>1947</v>
      </c>
      <c r="W1894" s="29">
        <v>22</v>
      </c>
    </row>
    <row r="1895" spans="1:23" x14ac:dyDescent="0.3">
      <c r="A1895" s="43" t="s">
        <v>1948</v>
      </c>
      <c r="B1895" s="29">
        <v>12</v>
      </c>
      <c r="D1895" s="43" t="s">
        <v>1948</v>
      </c>
      <c r="E1895" s="33">
        <v>12</v>
      </c>
      <c r="G1895" s="43" t="s">
        <v>1948</v>
      </c>
      <c r="H1895" s="29">
        <v>7</v>
      </c>
      <c r="J1895" s="43" t="s">
        <v>1948</v>
      </c>
      <c r="K1895" s="29">
        <v>12</v>
      </c>
      <c r="M1895" s="43" t="s">
        <v>1948</v>
      </c>
      <c r="N1895" s="29">
        <v>12</v>
      </c>
      <c r="P1895" s="43" t="s">
        <v>1948</v>
      </c>
      <c r="Q1895" s="29">
        <v>17</v>
      </c>
      <c r="S1895" s="43" t="s">
        <v>1948</v>
      </c>
      <c r="T1895" s="29">
        <v>19</v>
      </c>
      <c r="V1895" s="43" t="s">
        <v>1948</v>
      </c>
      <c r="W1895" s="29">
        <v>22</v>
      </c>
    </row>
    <row r="1896" spans="1:23" x14ac:dyDescent="0.3">
      <c r="A1896" s="43" t="s">
        <v>1949</v>
      </c>
      <c r="B1896" s="29">
        <v>12</v>
      </c>
      <c r="D1896" s="43" t="s">
        <v>1949</v>
      </c>
      <c r="E1896" s="33">
        <v>12</v>
      </c>
      <c r="G1896" s="43" t="s">
        <v>1949</v>
      </c>
      <c r="H1896" s="29">
        <v>7</v>
      </c>
      <c r="J1896" s="43" t="s">
        <v>1949</v>
      </c>
      <c r="K1896" s="29">
        <v>12</v>
      </c>
      <c r="M1896" s="43" t="s">
        <v>1949</v>
      </c>
      <c r="N1896" s="29">
        <v>12</v>
      </c>
      <c r="P1896" s="43" t="s">
        <v>1949</v>
      </c>
      <c r="Q1896" s="29">
        <v>17</v>
      </c>
      <c r="S1896" s="43" t="s">
        <v>1949</v>
      </c>
      <c r="T1896" s="29">
        <v>19</v>
      </c>
      <c r="V1896" s="43" t="s">
        <v>1949</v>
      </c>
      <c r="W1896" s="29">
        <v>22</v>
      </c>
    </row>
    <row r="1897" spans="1:23" x14ac:dyDescent="0.3">
      <c r="A1897" s="43" t="s">
        <v>1950</v>
      </c>
      <c r="B1897" s="29">
        <v>12</v>
      </c>
      <c r="D1897" s="43" t="s">
        <v>1950</v>
      </c>
      <c r="E1897" s="33">
        <v>12</v>
      </c>
      <c r="G1897" s="43" t="s">
        <v>1950</v>
      </c>
      <c r="H1897" s="29">
        <v>7</v>
      </c>
      <c r="J1897" s="43" t="s">
        <v>1950</v>
      </c>
      <c r="K1897" s="29">
        <v>12</v>
      </c>
      <c r="M1897" s="43" t="s">
        <v>1950</v>
      </c>
      <c r="N1897" s="29">
        <v>12</v>
      </c>
      <c r="P1897" s="43" t="s">
        <v>1950</v>
      </c>
      <c r="Q1897" s="29">
        <v>17</v>
      </c>
      <c r="S1897" s="43" t="s">
        <v>1950</v>
      </c>
      <c r="T1897" s="29">
        <v>19</v>
      </c>
      <c r="V1897" s="43" t="s">
        <v>1950</v>
      </c>
      <c r="W1897" s="29">
        <v>22</v>
      </c>
    </row>
    <row r="1898" spans="1:23" x14ac:dyDescent="0.3">
      <c r="A1898" s="43" t="s">
        <v>1951</v>
      </c>
      <c r="B1898" s="29">
        <v>12</v>
      </c>
      <c r="D1898" s="43" t="s">
        <v>1951</v>
      </c>
      <c r="E1898" s="33">
        <v>12</v>
      </c>
      <c r="G1898" s="43" t="s">
        <v>1951</v>
      </c>
      <c r="H1898" s="29">
        <v>7</v>
      </c>
      <c r="J1898" s="43" t="s">
        <v>1951</v>
      </c>
      <c r="K1898" s="29">
        <v>12</v>
      </c>
      <c r="M1898" s="43" t="s">
        <v>1951</v>
      </c>
      <c r="N1898" s="29">
        <v>12</v>
      </c>
      <c r="P1898" s="43" t="s">
        <v>1951</v>
      </c>
      <c r="Q1898" s="29">
        <v>17</v>
      </c>
      <c r="S1898" s="43" t="s">
        <v>1951</v>
      </c>
      <c r="T1898" s="29">
        <v>19</v>
      </c>
      <c r="V1898" s="43" t="s">
        <v>1951</v>
      </c>
      <c r="W1898" s="29">
        <v>22</v>
      </c>
    </row>
    <row r="1899" spans="1:23" x14ac:dyDescent="0.3">
      <c r="A1899" s="43" t="s">
        <v>1952</v>
      </c>
      <c r="B1899" s="29">
        <v>12</v>
      </c>
      <c r="D1899" s="43" t="s">
        <v>1952</v>
      </c>
      <c r="E1899" s="33">
        <v>12</v>
      </c>
      <c r="G1899" s="43" t="s">
        <v>1952</v>
      </c>
      <c r="H1899" s="29">
        <v>7</v>
      </c>
      <c r="J1899" s="43" t="s">
        <v>1952</v>
      </c>
      <c r="K1899" s="29">
        <v>12</v>
      </c>
      <c r="M1899" s="43" t="s">
        <v>1952</v>
      </c>
      <c r="N1899" s="29">
        <v>12</v>
      </c>
      <c r="P1899" s="43" t="s">
        <v>1952</v>
      </c>
      <c r="Q1899" s="29">
        <v>17</v>
      </c>
      <c r="S1899" s="43" t="s">
        <v>1952</v>
      </c>
      <c r="T1899" s="29">
        <v>19</v>
      </c>
      <c r="V1899" s="43" t="s">
        <v>1952</v>
      </c>
      <c r="W1899" s="29">
        <v>22</v>
      </c>
    </row>
    <row r="1900" spans="1:23" x14ac:dyDescent="0.3">
      <c r="A1900" s="43" t="s">
        <v>1953</v>
      </c>
      <c r="B1900" s="29">
        <v>12</v>
      </c>
      <c r="D1900" s="43" t="s">
        <v>1953</v>
      </c>
      <c r="E1900" s="33">
        <v>12</v>
      </c>
      <c r="G1900" s="43" t="s">
        <v>1953</v>
      </c>
      <c r="H1900" s="29">
        <v>7</v>
      </c>
      <c r="J1900" s="43" t="s">
        <v>1953</v>
      </c>
      <c r="K1900" s="29">
        <v>12</v>
      </c>
      <c r="M1900" s="43" t="s">
        <v>1953</v>
      </c>
      <c r="N1900" s="29">
        <v>12</v>
      </c>
      <c r="P1900" s="43" t="s">
        <v>1953</v>
      </c>
      <c r="Q1900" s="29">
        <v>17</v>
      </c>
      <c r="S1900" s="43" t="s">
        <v>1953</v>
      </c>
      <c r="T1900" s="29">
        <v>19</v>
      </c>
      <c r="V1900" s="43" t="s">
        <v>1953</v>
      </c>
      <c r="W1900" s="29">
        <v>22</v>
      </c>
    </row>
    <row r="1901" spans="1:23" x14ac:dyDescent="0.3">
      <c r="A1901" s="43" t="s">
        <v>1954</v>
      </c>
      <c r="B1901" s="29">
        <v>12</v>
      </c>
      <c r="D1901" s="43" t="s">
        <v>1954</v>
      </c>
      <c r="E1901" s="33">
        <v>12</v>
      </c>
      <c r="G1901" s="43" t="s">
        <v>1954</v>
      </c>
      <c r="H1901" s="29">
        <v>7</v>
      </c>
      <c r="J1901" s="43" t="s">
        <v>1954</v>
      </c>
      <c r="K1901" s="29">
        <v>12</v>
      </c>
      <c r="M1901" s="43" t="s">
        <v>1954</v>
      </c>
      <c r="N1901" s="29">
        <v>12</v>
      </c>
      <c r="P1901" s="43" t="s">
        <v>1954</v>
      </c>
      <c r="Q1901" s="29">
        <v>17</v>
      </c>
      <c r="S1901" s="43" t="s">
        <v>1954</v>
      </c>
      <c r="T1901" s="29">
        <v>19</v>
      </c>
      <c r="V1901" s="43" t="s">
        <v>1954</v>
      </c>
      <c r="W1901" s="29">
        <v>22</v>
      </c>
    </row>
    <row r="1902" spans="1:23" x14ac:dyDescent="0.3">
      <c r="A1902" s="43" t="s">
        <v>1955</v>
      </c>
      <c r="B1902" s="29">
        <v>12</v>
      </c>
      <c r="D1902" s="43" t="s">
        <v>1955</v>
      </c>
      <c r="E1902" s="33">
        <v>12</v>
      </c>
      <c r="G1902" s="43" t="s">
        <v>1955</v>
      </c>
      <c r="H1902" s="29">
        <v>7</v>
      </c>
      <c r="J1902" s="43" t="s">
        <v>1955</v>
      </c>
      <c r="K1902" s="29">
        <v>12</v>
      </c>
      <c r="M1902" s="43" t="s">
        <v>1955</v>
      </c>
      <c r="N1902" s="29">
        <v>12</v>
      </c>
      <c r="P1902" s="43" t="s">
        <v>1955</v>
      </c>
      <c r="Q1902" s="29">
        <v>17</v>
      </c>
      <c r="S1902" s="43" t="s">
        <v>1955</v>
      </c>
      <c r="T1902" s="29">
        <v>19</v>
      </c>
      <c r="V1902" s="43" t="s">
        <v>1955</v>
      </c>
      <c r="W1902" s="29">
        <v>22</v>
      </c>
    </row>
    <row r="1903" spans="1:23" x14ac:dyDescent="0.3">
      <c r="A1903" s="43" t="s">
        <v>1956</v>
      </c>
      <c r="B1903" s="29">
        <v>12</v>
      </c>
      <c r="D1903" s="43" t="s">
        <v>1956</v>
      </c>
      <c r="E1903" s="33">
        <v>12</v>
      </c>
      <c r="G1903" s="43" t="s">
        <v>1956</v>
      </c>
      <c r="H1903" s="29">
        <v>7</v>
      </c>
      <c r="J1903" s="43" t="s">
        <v>1956</v>
      </c>
      <c r="K1903" s="29">
        <v>12</v>
      </c>
      <c r="M1903" s="43" t="s">
        <v>1956</v>
      </c>
      <c r="N1903" s="29">
        <v>12</v>
      </c>
      <c r="P1903" s="43" t="s">
        <v>1956</v>
      </c>
      <c r="Q1903" s="29">
        <v>17</v>
      </c>
      <c r="S1903" s="43" t="s">
        <v>1956</v>
      </c>
      <c r="T1903" s="29">
        <v>19</v>
      </c>
      <c r="V1903" s="43" t="s">
        <v>1956</v>
      </c>
      <c r="W1903" s="29">
        <v>22</v>
      </c>
    </row>
    <row r="1904" spans="1:23" x14ac:dyDescent="0.3">
      <c r="A1904" s="43" t="s">
        <v>1957</v>
      </c>
      <c r="B1904" s="29">
        <v>12</v>
      </c>
      <c r="D1904" s="43" t="s">
        <v>1957</v>
      </c>
      <c r="E1904" s="33">
        <v>12</v>
      </c>
      <c r="G1904" s="43" t="s">
        <v>1957</v>
      </c>
      <c r="H1904" s="29">
        <v>7</v>
      </c>
      <c r="J1904" s="43" t="s">
        <v>1957</v>
      </c>
      <c r="K1904" s="29">
        <v>12</v>
      </c>
      <c r="M1904" s="43" t="s">
        <v>1957</v>
      </c>
      <c r="N1904" s="29">
        <v>12</v>
      </c>
      <c r="P1904" s="43" t="s">
        <v>1957</v>
      </c>
      <c r="Q1904" s="29">
        <v>17</v>
      </c>
      <c r="S1904" s="43" t="s">
        <v>1957</v>
      </c>
      <c r="T1904" s="29">
        <v>19</v>
      </c>
      <c r="V1904" s="43" t="s">
        <v>1957</v>
      </c>
      <c r="W1904" s="29">
        <v>22</v>
      </c>
    </row>
    <row r="1905" spans="1:23" x14ac:dyDescent="0.3">
      <c r="A1905" s="43" t="s">
        <v>1958</v>
      </c>
      <c r="B1905" s="29">
        <v>12</v>
      </c>
      <c r="D1905" s="43" t="s">
        <v>1958</v>
      </c>
      <c r="E1905" s="33">
        <v>12</v>
      </c>
      <c r="G1905" s="43" t="s">
        <v>1958</v>
      </c>
      <c r="H1905" s="29">
        <v>7</v>
      </c>
      <c r="J1905" s="43" t="s">
        <v>1958</v>
      </c>
      <c r="K1905" s="29">
        <v>12</v>
      </c>
      <c r="M1905" s="43" t="s">
        <v>1958</v>
      </c>
      <c r="N1905" s="29">
        <v>12</v>
      </c>
      <c r="P1905" s="43" t="s">
        <v>1958</v>
      </c>
      <c r="Q1905" s="29">
        <v>17</v>
      </c>
      <c r="S1905" s="43" t="s">
        <v>1958</v>
      </c>
      <c r="T1905" s="29">
        <v>19</v>
      </c>
      <c r="V1905" s="43" t="s">
        <v>1958</v>
      </c>
      <c r="W1905" s="29">
        <v>22</v>
      </c>
    </row>
    <row r="1906" spans="1:23" x14ac:dyDescent="0.3">
      <c r="A1906" s="43" t="s">
        <v>1959</v>
      </c>
      <c r="B1906" s="29">
        <v>12</v>
      </c>
      <c r="D1906" s="43" t="s">
        <v>1959</v>
      </c>
      <c r="E1906" s="33">
        <v>12</v>
      </c>
      <c r="G1906" s="43" t="s">
        <v>1959</v>
      </c>
      <c r="H1906" s="29">
        <v>7</v>
      </c>
      <c r="J1906" s="43" t="s">
        <v>1959</v>
      </c>
      <c r="K1906" s="29">
        <v>12</v>
      </c>
      <c r="M1906" s="43" t="s">
        <v>1959</v>
      </c>
      <c r="N1906" s="29">
        <v>12</v>
      </c>
      <c r="P1906" s="43" t="s">
        <v>1959</v>
      </c>
      <c r="Q1906" s="29">
        <v>17</v>
      </c>
      <c r="S1906" s="43" t="s">
        <v>1959</v>
      </c>
      <c r="T1906" s="29">
        <v>19</v>
      </c>
      <c r="V1906" s="43" t="s">
        <v>1959</v>
      </c>
      <c r="W1906" s="29">
        <v>22</v>
      </c>
    </row>
    <row r="1907" spans="1:23" x14ac:dyDescent="0.3">
      <c r="A1907" s="43" t="s">
        <v>1960</v>
      </c>
      <c r="B1907" s="29">
        <v>12</v>
      </c>
      <c r="D1907" s="43" t="s">
        <v>1960</v>
      </c>
      <c r="E1907" s="33">
        <v>12</v>
      </c>
      <c r="G1907" s="43" t="s">
        <v>1960</v>
      </c>
      <c r="H1907" s="29">
        <v>7</v>
      </c>
      <c r="J1907" s="43" t="s">
        <v>1960</v>
      </c>
      <c r="K1907" s="29">
        <v>12</v>
      </c>
      <c r="M1907" s="43" t="s">
        <v>1960</v>
      </c>
      <c r="N1907" s="29">
        <v>12</v>
      </c>
      <c r="P1907" s="43" t="s">
        <v>1960</v>
      </c>
      <c r="Q1907" s="29">
        <v>17</v>
      </c>
      <c r="S1907" s="43" t="s">
        <v>1960</v>
      </c>
      <c r="T1907" s="29">
        <v>19</v>
      </c>
      <c r="V1907" s="43" t="s">
        <v>1960</v>
      </c>
      <c r="W1907" s="29">
        <v>22</v>
      </c>
    </row>
    <row r="1908" spans="1:23" x14ac:dyDescent="0.3">
      <c r="A1908" s="43" t="s">
        <v>1961</v>
      </c>
      <c r="B1908" s="29">
        <v>12</v>
      </c>
      <c r="D1908" s="43" t="s">
        <v>1961</v>
      </c>
      <c r="E1908" s="33">
        <v>12</v>
      </c>
      <c r="G1908" s="43" t="s">
        <v>1961</v>
      </c>
      <c r="H1908" s="29">
        <v>7</v>
      </c>
      <c r="J1908" s="43" t="s">
        <v>1961</v>
      </c>
      <c r="K1908" s="29">
        <v>12</v>
      </c>
      <c r="M1908" s="43" t="s">
        <v>1961</v>
      </c>
      <c r="N1908" s="29">
        <v>12</v>
      </c>
      <c r="P1908" s="43" t="s">
        <v>1961</v>
      </c>
      <c r="Q1908" s="29">
        <v>17</v>
      </c>
      <c r="S1908" s="43" t="s">
        <v>1961</v>
      </c>
      <c r="T1908" s="29">
        <v>19</v>
      </c>
      <c r="V1908" s="43" t="s">
        <v>1961</v>
      </c>
      <c r="W1908" s="29">
        <v>22</v>
      </c>
    </row>
    <row r="1909" spans="1:23" x14ac:dyDescent="0.3">
      <c r="A1909" s="43" t="s">
        <v>1962</v>
      </c>
      <c r="B1909" s="29">
        <v>12</v>
      </c>
      <c r="D1909" s="43" t="s">
        <v>1962</v>
      </c>
      <c r="E1909" s="33">
        <v>12</v>
      </c>
      <c r="G1909" s="43" t="s">
        <v>1962</v>
      </c>
      <c r="H1909" s="29">
        <v>7</v>
      </c>
      <c r="J1909" s="43" t="s">
        <v>1962</v>
      </c>
      <c r="K1909" s="29">
        <v>12</v>
      </c>
      <c r="M1909" s="43" t="s">
        <v>1962</v>
      </c>
      <c r="N1909" s="29">
        <v>12</v>
      </c>
      <c r="P1909" s="43" t="s">
        <v>1962</v>
      </c>
      <c r="Q1909" s="29">
        <v>17</v>
      </c>
      <c r="S1909" s="43" t="s">
        <v>1962</v>
      </c>
      <c r="T1909" s="29">
        <v>19</v>
      </c>
      <c r="V1909" s="43" t="s">
        <v>1962</v>
      </c>
      <c r="W1909" s="29">
        <v>22</v>
      </c>
    </row>
    <row r="1910" spans="1:23" x14ac:dyDescent="0.3">
      <c r="A1910" s="43" t="s">
        <v>1963</v>
      </c>
      <c r="B1910" s="29">
        <v>12</v>
      </c>
      <c r="D1910" s="43" t="s">
        <v>1963</v>
      </c>
      <c r="E1910" s="33">
        <v>12</v>
      </c>
      <c r="G1910" s="43" t="s">
        <v>1963</v>
      </c>
      <c r="H1910" s="29">
        <v>7</v>
      </c>
      <c r="J1910" s="43" t="s">
        <v>1963</v>
      </c>
      <c r="K1910" s="29">
        <v>12</v>
      </c>
      <c r="M1910" s="43" t="s">
        <v>1963</v>
      </c>
      <c r="N1910" s="29">
        <v>12</v>
      </c>
      <c r="P1910" s="43" t="s">
        <v>1963</v>
      </c>
      <c r="Q1910" s="29">
        <v>17</v>
      </c>
      <c r="S1910" s="43" t="s">
        <v>1963</v>
      </c>
      <c r="T1910" s="29">
        <v>19</v>
      </c>
      <c r="V1910" s="43" t="s">
        <v>1963</v>
      </c>
      <c r="W1910" s="29">
        <v>22</v>
      </c>
    </row>
    <row r="1911" spans="1:23" x14ac:dyDescent="0.3">
      <c r="A1911" s="43" t="s">
        <v>1964</v>
      </c>
      <c r="B1911" s="29">
        <v>12</v>
      </c>
      <c r="D1911" s="43" t="s">
        <v>1964</v>
      </c>
      <c r="E1911" s="33">
        <v>12</v>
      </c>
      <c r="G1911" s="43" t="s">
        <v>1964</v>
      </c>
      <c r="H1911" s="29">
        <v>7</v>
      </c>
      <c r="J1911" s="43" t="s">
        <v>1964</v>
      </c>
      <c r="K1911" s="29">
        <v>12</v>
      </c>
      <c r="M1911" s="43" t="s">
        <v>1964</v>
      </c>
      <c r="N1911" s="29">
        <v>12</v>
      </c>
      <c r="P1911" s="43" t="s">
        <v>1964</v>
      </c>
      <c r="Q1911" s="29">
        <v>17</v>
      </c>
      <c r="S1911" s="43" t="s">
        <v>1964</v>
      </c>
      <c r="T1911" s="29">
        <v>19</v>
      </c>
      <c r="V1911" s="43" t="s">
        <v>1964</v>
      </c>
      <c r="W1911" s="29">
        <v>22</v>
      </c>
    </row>
    <row r="1912" spans="1:23" x14ac:dyDescent="0.3">
      <c r="A1912" s="43" t="s">
        <v>1965</v>
      </c>
      <c r="B1912" s="29">
        <v>12</v>
      </c>
      <c r="D1912" s="43" t="s">
        <v>1965</v>
      </c>
      <c r="E1912" s="33">
        <v>12</v>
      </c>
      <c r="G1912" s="43" t="s">
        <v>1965</v>
      </c>
      <c r="H1912" s="29">
        <v>7</v>
      </c>
      <c r="J1912" s="43" t="s">
        <v>1965</v>
      </c>
      <c r="K1912" s="29">
        <v>12</v>
      </c>
      <c r="M1912" s="43" t="s">
        <v>1965</v>
      </c>
      <c r="N1912" s="29">
        <v>12</v>
      </c>
      <c r="P1912" s="43" t="s">
        <v>1965</v>
      </c>
      <c r="Q1912" s="29">
        <v>17</v>
      </c>
      <c r="S1912" s="43" t="s">
        <v>1965</v>
      </c>
      <c r="T1912" s="29">
        <v>19</v>
      </c>
      <c r="V1912" s="43" t="s">
        <v>1965</v>
      </c>
      <c r="W1912" s="29">
        <v>22</v>
      </c>
    </row>
    <row r="1913" spans="1:23" x14ac:dyDescent="0.3">
      <c r="A1913" s="6" t="s">
        <v>1966</v>
      </c>
      <c r="B1913" s="29">
        <v>12</v>
      </c>
      <c r="D1913" s="7" t="s">
        <v>1966</v>
      </c>
      <c r="E1913" s="33">
        <v>12</v>
      </c>
      <c r="G1913" s="43" t="s">
        <v>1966</v>
      </c>
      <c r="H1913" s="29">
        <v>7</v>
      </c>
      <c r="J1913" s="43" t="s">
        <v>1966</v>
      </c>
      <c r="K1913" s="29">
        <v>12</v>
      </c>
      <c r="M1913" s="43" t="s">
        <v>1966</v>
      </c>
      <c r="N1913" s="29">
        <v>12</v>
      </c>
      <c r="P1913" s="43" t="s">
        <v>1966</v>
      </c>
      <c r="Q1913" s="29">
        <v>17</v>
      </c>
      <c r="S1913" s="43" t="s">
        <v>1966</v>
      </c>
      <c r="T1913" s="29">
        <v>19</v>
      </c>
      <c r="V1913" s="43" t="s">
        <v>1966</v>
      </c>
      <c r="W1913" s="29">
        <v>22</v>
      </c>
    </row>
    <row r="1914" spans="1:23" x14ac:dyDescent="0.3">
      <c r="A1914" s="43" t="s">
        <v>1967</v>
      </c>
      <c r="B1914" s="29">
        <v>11</v>
      </c>
      <c r="D1914" s="43" t="s">
        <v>1967</v>
      </c>
      <c r="E1914" s="33">
        <v>11</v>
      </c>
      <c r="G1914" s="43" t="s">
        <v>1967</v>
      </c>
      <c r="H1914" s="29">
        <v>6</v>
      </c>
      <c r="J1914" s="43" t="s">
        <v>1967</v>
      </c>
      <c r="K1914" s="29">
        <v>11</v>
      </c>
      <c r="M1914" s="43" t="s">
        <v>1967</v>
      </c>
      <c r="N1914" s="29">
        <v>11</v>
      </c>
      <c r="P1914" s="43" t="s">
        <v>1967</v>
      </c>
      <c r="Q1914" s="29">
        <v>16</v>
      </c>
      <c r="S1914" s="43" t="s">
        <v>1967</v>
      </c>
      <c r="T1914" s="29">
        <v>18</v>
      </c>
      <c r="V1914" s="43" t="s">
        <v>1967</v>
      </c>
      <c r="W1914" s="29">
        <v>21</v>
      </c>
    </row>
    <row r="1915" spans="1:23" x14ac:dyDescent="0.3">
      <c r="A1915" s="43" t="s">
        <v>1968</v>
      </c>
      <c r="B1915" s="29">
        <v>11</v>
      </c>
      <c r="D1915" s="43" t="s">
        <v>1968</v>
      </c>
      <c r="E1915" s="33">
        <v>11</v>
      </c>
      <c r="G1915" s="43" t="s">
        <v>1968</v>
      </c>
      <c r="H1915" s="29">
        <v>6</v>
      </c>
      <c r="J1915" s="43" t="s">
        <v>1968</v>
      </c>
      <c r="K1915" s="29">
        <v>11</v>
      </c>
      <c r="M1915" s="43" t="s">
        <v>1968</v>
      </c>
      <c r="N1915" s="29">
        <v>11</v>
      </c>
      <c r="P1915" s="43" t="s">
        <v>1968</v>
      </c>
      <c r="Q1915" s="29">
        <v>16</v>
      </c>
      <c r="S1915" s="43" t="s">
        <v>1968</v>
      </c>
      <c r="T1915" s="29">
        <v>18</v>
      </c>
      <c r="V1915" s="43" t="s">
        <v>1968</v>
      </c>
      <c r="W1915" s="29">
        <v>21</v>
      </c>
    </row>
    <row r="1916" spans="1:23" x14ac:dyDescent="0.3">
      <c r="A1916" s="43" t="s">
        <v>1969</v>
      </c>
      <c r="B1916" s="29">
        <v>11</v>
      </c>
      <c r="D1916" s="43" t="s">
        <v>1969</v>
      </c>
      <c r="E1916" s="33">
        <v>11</v>
      </c>
      <c r="G1916" s="43" t="s">
        <v>1969</v>
      </c>
      <c r="H1916" s="29">
        <v>6</v>
      </c>
      <c r="J1916" s="43" t="s">
        <v>1969</v>
      </c>
      <c r="K1916" s="29">
        <v>11</v>
      </c>
      <c r="M1916" s="43" t="s">
        <v>1969</v>
      </c>
      <c r="N1916" s="29">
        <v>11</v>
      </c>
      <c r="P1916" s="43" t="s">
        <v>1969</v>
      </c>
      <c r="Q1916" s="29">
        <v>16</v>
      </c>
      <c r="S1916" s="43" t="s">
        <v>1969</v>
      </c>
      <c r="T1916" s="29">
        <v>18</v>
      </c>
      <c r="V1916" s="43" t="s">
        <v>1969</v>
      </c>
      <c r="W1916" s="29">
        <v>21</v>
      </c>
    </row>
    <row r="1917" spans="1:23" x14ac:dyDescent="0.3">
      <c r="A1917" s="43" t="s">
        <v>1970</v>
      </c>
      <c r="B1917" s="29">
        <v>11</v>
      </c>
      <c r="D1917" s="43" t="s">
        <v>1970</v>
      </c>
      <c r="E1917" s="33">
        <v>11</v>
      </c>
      <c r="G1917" s="43" t="s">
        <v>1970</v>
      </c>
      <c r="H1917" s="29">
        <v>6</v>
      </c>
      <c r="J1917" s="43" t="s">
        <v>1970</v>
      </c>
      <c r="K1917" s="29">
        <v>11</v>
      </c>
      <c r="M1917" s="43" t="s">
        <v>1970</v>
      </c>
      <c r="N1917" s="29">
        <v>11</v>
      </c>
      <c r="P1917" s="43" t="s">
        <v>1970</v>
      </c>
      <c r="Q1917" s="29">
        <v>16</v>
      </c>
      <c r="S1917" s="43" t="s">
        <v>1970</v>
      </c>
      <c r="T1917" s="29">
        <v>18</v>
      </c>
      <c r="V1917" s="43" t="s">
        <v>1970</v>
      </c>
      <c r="W1917" s="29">
        <v>21</v>
      </c>
    </row>
    <row r="1918" spans="1:23" x14ac:dyDescent="0.3">
      <c r="A1918" s="43" t="s">
        <v>1971</v>
      </c>
      <c r="B1918" s="29">
        <v>11</v>
      </c>
      <c r="D1918" s="43" t="s">
        <v>1971</v>
      </c>
      <c r="E1918" s="33">
        <v>11</v>
      </c>
      <c r="G1918" s="43" t="s">
        <v>1971</v>
      </c>
      <c r="H1918" s="29">
        <v>6</v>
      </c>
      <c r="J1918" s="43" t="s">
        <v>1971</v>
      </c>
      <c r="K1918" s="29">
        <v>11</v>
      </c>
      <c r="M1918" s="43" t="s">
        <v>1971</v>
      </c>
      <c r="N1918" s="29">
        <v>11</v>
      </c>
      <c r="P1918" s="43" t="s">
        <v>1971</v>
      </c>
      <c r="Q1918" s="29">
        <v>16</v>
      </c>
      <c r="S1918" s="43" t="s">
        <v>1971</v>
      </c>
      <c r="T1918" s="29">
        <v>18</v>
      </c>
      <c r="V1918" s="43" t="s">
        <v>1971</v>
      </c>
      <c r="W1918" s="29">
        <v>21</v>
      </c>
    </row>
    <row r="1919" spans="1:23" x14ac:dyDescent="0.3">
      <c r="A1919" s="43" t="s">
        <v>1972</v>
      </c>
      <c r="B1919" s="29">
        <v>11</v>
      </c>
      <c r="D1919" s="43" t="s">
        <v>1972</v>
      </c>
      <c r="E1919" s="33">
        <v>11</v>
      </c>
      <c r="G1919" s="43" t="s">
        <v>1972</v>
      </c>
      <c r="H1919" s="29">
        <v>6</v>
      </c>
      <c r="J1919" s="43" t="s">
        <v>1972</v>
      </c>
      <c r="K1919" s="29">
        <v>11</v>
      </c>
      <c r="M1919" s="43" t="s">
        <v>1972</v>
      </c>
      <c r="N1919" s="29">
        <v>11</v>
      </c>
      <c r="P1919" s="43" t="s">
        <v>1972</v>
      </c>
      <c r="Q1919" s="29">
        <v>16</v>
      </c>
      <c r="S1919" s="43" t="s">
        <v>1972</v>
      </c>
      <c r="T1919" s="29">
        <v>18</v>
      </c>
      <c r="V1919" s="43" t="s">
        <v>1972</v>
      </c>
      <c r="W1919" s="29">
        <v>21</v>
      </c>
    </row>
    <row r="1920" spans="1:23" x14ac:dyDescent="0.3">
      <c r="A1920" s="43" t="s">
        <v>1973</v>
      </c>
      <c r="B1920" s="29">
        <v>11</v>
      </c>
      <c r="D1920" s="43" t="s">
        <v>1973</v>
      </c>
      <c r="E1920" s="33">
        <v>11</v>
      </c>
      <c r="G1920" s="43" t="s">
        <v>1973</v>
      </c>
      <c r="H1920" s="29">
        <v>6</v>
      </c>
      <c r="J1920" s="43" t="s">
        <v>1973</v>
      </c>
      <c r="K1920" s="29">
        <v>11</v>
      </c>
      <c r="M1920" s="43" t="s">
        <v>1973</v>
      </c>
      <c r="N1920" s="29">
        <v>11</v>
      </c>
      <c r="P1920" s="43" t="s">
        <v>1973</v>
      </c>
      <c r="Q1920" s="29">
        <v>16</v>
      </c>
      <c r="S1920" s="43" t="s">
        <v>1973</v>
      </c>
      <c r="T1920" s="29">
        <v>18</v>
      </c>
      <c r="V1920" s="43" t="s">
        <v>1973</v>
      </c>
      <c r="W1920" s="29">
        <v>21</v>
      </c>
    </row>
    <row r="1921" spans="1:23" x14ac:dyDescent="0.3">
      <c r="A1921" s="43" t="s">
        <v>1974</v>
      </c>
      <c r="B1921" s="29">
        <v>11</v>
      </c>
      <c r="D1921" s="43" t="s">
        <v>1974</v>
      </c>
      <c r="E1921" s="33">
        <v>11</v>
      </c>
      <c r="G1921" s="43" t="s">
        <v>1974</v>
      </c>
      <c r="H1921" s="29">
        <v>6</v>
      </c>
      <c r="J1921" s="43" t="s">
        <v>1974</v>
      </c>
      <c r="K1921" s="29">
        <v>11</v>
      </c>
      <c r="M1921" s="43" t="s">
        <v>1974</v>
      </c>
      <c r="N1921" s="29">
        <v>11</v>
      </c>
      <c r="P1921" s="43" t="s">
        <v>1974</v>
      </c>
      <c r="Q1921" s="29">
        <v>16</v>
      </c>
      <c r="S1921" s="43" t="s">
        <v>1974</v>
      </c>
      <c r="T1921" s="29">
        <v>18</v>
      </c>
      <c r="V1921" s="43" t="s">
        <v>1974</v>
      </c>
      <c r="W1921" s="29">
        <v>21</v>
      </c>
    </row>
    <row r="1922" spans="1:23" x14ac:dyDescent="0.3">
      <c r="A1922" s="43" t="s">
        <v>1975</v>
      </c>
      <c r="B1922" s="29">
        <v>11</v>
      </c>
      <c r="D1922" s="43" t="s">
        <v>1975</v>
      </c>
      <c r="E1922" s="33">
        <v>11</v>
      </c>
      <c r="G1922" s="43" t="s">
        <v>1975</v>
      </c>
      <c r="H1922" s="29">
        <v>6</v>
      </c>
      <c r="J1922" s="43" t="s">
        <v>1975</v>
      </c>
      <c r="K1922" s="29">
        <v>11</v>
      </c>
      <c r="M1922" s="43" t="s">
        <v>1975</v>
      </c>
      <c r="N1922" s="29">
        <v>11</v>
      </c>
      <c r="P1922" s="43" t="s">
        <v>1975</v>
      </c>
      <c r="Q1922" s="29">
        <v>16</v>
      </c>
      <c r="S1922" s="43" t="s">
        <v>1975</v>
      </c>
      <c r="T1922" s="29">
        <v>18</v>
      </c>
      <c r="V1922" s="43" t="s">
        <v>1975</v>
      </c>
      <c r="W1922" s="29">
        <v>21</v>
      </c>
    </row>
    <row r="1923" spans="1:23" x14ac:dyDescent="0.3">
      <c r="A1923" s="43" t="s">
        <v>1976</v>
      </c>
      <c r="B1923" s="29">
        <v>11</v>
      </c>
      <c r="D1923" s="43" t="s">
        <v>1976</v>
      </c>
      <c r="E1923" s="33">
        <v>11</v>
      </c>
      <c r="G1923" s="43" t="s">
        <v>1976</v>
      </c>
      <c r="H1923" s="29">
        <v>6</v>
      </c>
      <c r="J1923" s="43" t="s">
        <v>1976</v>
      </c>
      <c r="K1923" s="29">
        <v>11</v>
      </c>
      <c r="M1923" s="43" t="s">
        <v>1976</v>
      </c>
      <c r="N1923" s="29">
        <v>11</v>
      </c>
      <c r="P1923" s="43" t="s">
        <v>1976</v>
      </c>
      <c r="Q1923" s="29">
        <v>16</v>
      </c>
      <c r="S1923" s="43" t="s">
        <v>1976</v>
      </c>
      <c r="T1923" s="29">
        <v>18</v>
      </c>
      <c r="V1923" s="43" t="s">
        <v>1976</v>
      </c>
      <c r="W1923" s="29">
        <v>21</v>
      </c>
    </row>
    <row r="1924" spans="1:23" x14ac:dyDescent="0.3">
      <c r="A1924" s="43" t="s">
        <v>1977</v>
      </c>
      <c r="B1924" s="29">
        <v>11</v>
      </c>
      <c r="D1924" s="43" t="s">
        <v>1977</v>
      </c>
      <c r="E1924" s="33">
        <v>11</v>
      </c>
      <c r="G1924" s="43" t="s">
        <v>1977</v>
      </c>
      <c r="H1924" s="29">
        <v>6</v>
      </c>
      <c r="J1924" s="43" t="s">
        <v>1977</v>
      </c>
      <c r="K1924" s="29">
        <v>11</v>
      </c>
      <c r="M1924" s="43" t="s">
        <v>1977</v>
      </c>
      <c r="N1924" s="29">
        <v>11</v>
      </c>
      <c r="P1924" s="43" t="s">
        <v>1977</v>
      </c>
      <c r="Q1924" s="29">
        <v>16</v>
      </c>
      <c r="S1924" s="43" t="s">
        <v>1977</v>
      </c>
      <c r="T1924" s="29">
        <v>18</v>
      </c>
      <c r="V1924" s="43" t="s">
        <v>1977</v>
      </c>
      <c r="W1924" s="29">
        <v>21</v>
      </c>
    </row>
    <row r="1925" spans="1:23" x14ac:dyDescent="0.3">
      <c r="A1925" s="43" t="s">
        <v>1978</v>
      </c>
      <c r="B1925" s="29">
        <v>11</v>
      </c>
      <c r="D1925" s="43" t="s">
        <v>1978</v>
      </c>
      <c r="E1925" s="33">
        <v>11</v>
      </c>
      <c r="G1925" s="43" t="s">
        <v>1978</v>
      </c>
      <c r="H1925" s="29">
        <v>6</v>
      </c>
      <c r="J1925" s="43" t="s">
        <v>1978</v>
      </c>
      <c r="K1925" s="29">
        <v>11</v>
      </c>
      <c r="M1925" s="43" t="s">
        <v>1978</v>
      </c>
      <c r="N1925" s="29">
        <v>11</v>
      </c>
      <c r="P1925" s="43" t="s">
        <v>1978</v>
      </c>
      <c r="Q1925" s="29">
        <v>16</v>
      </c>
      <c r="S1925" s="43" t="s">
        <v>1978</v>
      </c>
      <c r="T1925" s="29">
        <v>18</v>
      </c>
      <c r="V1925" s="43" t="s">
        <v>1978</v>
      </c>
      <c r="W1925" s="29">
        <v>21</v>
      </c>
    </row>
    <row r="1926" spans="1:23" x14ac:dyDescent="0.3">
      <c r="A1926" s="43" t="s">
        <v>1979</v>
      </c>
      <c r="B1926" s="29">
        <v>11</v>
      </c>
      <c r="D1926" s="43" t="s">
        <v>1979</v>
      </c>
      <c r="E1926" s="33">
        <v>11</v>
      </c>
      <c r="G1926" s="43" t="s">
        <v>1979</v>
      </c>
      <c r="H1926" s="29">
        <v>6</v>
      </c>
      <c r="J1926" s="43" t="s">
        <v>1979</v>
      </c>
      <c r="K1926" s="29">
        <v>11</v>
      </c>
      <c r="M1926" s="43" t="s">
        <v>1979</v>
      </c>
      <c r="N1926" s="29">
        <v>11</v>
      </c>
      <c r="P1926" s="43" t="s">
        <v>1979</v>
      </c>
      <c r="Q1926" s="29">
        <v>16</v>
      </c>
      <c r="S1926" s="43" t="s">
        <v>1979</v>
      </c>
      <c r="T1926" s="29">
        <v>18</v>
      </c>
      <c r="V1926" s="43" t="s">
        <v>1979</v>
      </c>
      <c r="W1926" s="29">
        <v>21</v>
      </c>
    </row>
    <row r="1927" spans="1:23" x14ac:dyDescent="0.3">
      <c r="A1927" s="43" t="s">
        <v>1980</v>
      </c>
      <c r="B1927" s="29">
        <v>11</v>
      </c>
      <c r="D1927" s="43" t="s">
        <v>1980</v>
      </c>
      <c r="E1927" s="33">
        <v>11</v>
      </c>
      <c r="G1927" s="43" t="s">
        <v>1980</v>
      </c>
      <c r="H1927" s="29">
        <v>6</v>
      </c>
      <c r="J1927" s="43" t="s">
        <v>1980</v>
      </c>
      <c r="K1927" s="29">
        <v>11</v>
      </c>
      <c r="M1927" s="43" t="s">
        <v>1980</v>
      </c>
      <c r="N1927" s="29">
        <v>11</v>
      </c>
      <c r="P1927" s="43" t="s">
        <v>1980</v>
      </c>
      <c r="Q1927" s="29">
        <v>16</v>
      </c>
      <c r="S1927" s="43" t="s">
        <v>1980</v>
      </c>
      <c r="T1927" s="29">
        <v>18</v>
      </c>
      <c r="V1927" s="43" t="s">
        <v>1980</v>
      </c>
      <c r="W1927" s="29">
        <v>21</v>
      </c>
    </row>
    <row r="1928" spans="1:23" x14ac:dyDescent="0.3">
      <c r="A1928" s="43" t="s">
        <v>1981</v>
      </c>
      <c r="B1928" s="29">
        <v>11</v>
      </c>
      <c r="D1928" s="43" t="s">
        <v>1981</v>
      </c>
      <c r="E1928" s="33">
        <v>11</v>
      </c>
      <c r="G1928" s="43" t="s">
        <v>1981</v>
      </c>
      <c r="H1928" s="29">
        <v>6</v>
      </c>
      <c r="J1928" s="43" t="s">
        <v>1981</v>
      </c>
      <c r="K1928" s="29">
        <v>11</v>
      </c>
      <c r="M1928" s="43" t="s">
        <v>1981</v>
      </c>
      <c r="N1928" s="29">
        <v>11</v>
      </c>
      <c r="P1928" s="43" t="s">
        <v>1981</v>
      </c>
      <c r="Q1928" s="29">
        <v>16</v>
      </c>
      <c r="S1928" s="43" t="s">
        <v>1981</v>
      </c>
      <c r="T1928" s="29">
        <v>18</v>
      </c>
      <c r="V1928" s="43" t="s">
        <v>1981</v>
      </c>
      <c r="W1928" s="29">
        <v>21</v>
      </c>
    </row>
    <row r="1929" spans="1:23" x14ac:dyDescent="0.3">
      <c r="A1929" s="43" t="s">
        <v>1982</v>
      </c>
      <c r="B1929" s="29">
        <v>11</v>
      </c>
      <c r="D1929" s="43" t="s">
        <v>1982</v>
      </c>
      <c r="E1929" s="33">
        <v>11</v>
      </c>
      <c r="G1929" s="43" t="s">
        <v>1982</v>
      </c>
      <c r="H1929" s="29">
        <v>6</v>
      </c>
      <c r="J1929" s="43" t="s">
        <v>1982</v>
      </c>
      <c r="K1929" s="29">
        <v>11</v>
      </c>
      <c r="M1929" s="43" t="s">
        <v>1982</v>
      </c>
      <c r="N1929" s="29">
        <v>11</v>
      </c>
      <c r="P1929" s="43" t="s">
        <v>1982</v>
      </c>
      <c r="Q1929" s="29">
        <v>16</v>
      </c>
      <c r="S1929" s="43" t="s">
        <v>1982</v>
      </c>
      <c r="T1929" s="29">
        <v>18</v>
      </c>
      <c r="V1929" s="43" t="s">
        <v>1982</v>
      </c>
      <c r="W1929" s="29">
        <v>21</v>
      </c>
    </row>
    <row r="1930" spans="1:23" x14ac:dyDescent="0.3">
      <c r="A1930" s="43" t="s">
        <v>1983</v>
      </c>
      <c r="B1930" s="29">
        <v>11</v>
      </c>
      <c r="D1930" s="43" t="s">
        <v>1983</v>
      </c>
      <c r="E1930" s="33">
        <v>11</v>
      </c>
      <c r="G1930" s="43" t="s">
        <v>1983</v>
      </c>
      <c r="H1930" s="29">
        <v>6</v>
      </c>
      <c r="J1930" s="43" t="s">
        <v>1983</v>
      </c>
      <c r="K1930" s="29">
        <v>11</v>
      </c>
      <c r="M1930" s="43" t="s">
        <v>1983</v>
      </c>
      <c r="N1930" s="29">
        <v>11</v>
      </c>
      <c r="P1930" s="43" t="s">
        <v>1983</v>
      </c>
      <c r="Q1930" s="29">
        <v>16</v>
      </c>
      <c r="S1930" s="43" t="s">
        <v>1983</v>
      </c>
      <c r="T1930" s="29">
        <v>18</v>
      </c>
      <c r="V1930" s="43" t="s">
        <v>1983</v>
      </c>
      <c r="W1930" s="29">
        <v>21</v>
      </c>
    </row>
    <row r="1931" spans="1:23" x14ac:dyDescent="0.3">
      <c r="A1931" s="43" t="s">
        <v>1984</v>
      </c>
      <c r="B1931" s="29">
        <v>11</v>
      </c>
      <c r="D1931" s="43" t="s">
        <v>1984</v>
      </c>
      <c r="E1931" s="33">
        <v>11</v>
      </c>
      <c r="G1931" s="43" t="s">
        <v>1984</v>
      </c>
      <c r="H1931" s="29">
        <v>6</v>
      </c>
      <c r="J1931" s="43" t="s">
        <v>1984</v>
      </c>
      <c r="K1931" s="29">
        <v>11</v>
      </c>
      <c r="M1931" s="43" t="s">
        <v>1984</v>
      </c>
      <c r="N1931" s="29">
        <v>11</v>
      </c>
      <c r="P1931" s="43" t="s">
        <v>1984</v>
      </c>
      <c r="Q1931" s="29">
        <v>16</v>
      </c>
      <c r="S1931" s="43" t="s">
        <v>1984</v>
      </c>
      <c r="T1931" s="29">
        <v>18</v>
      </c>
      <c r="V1931" s="43" t="s">
        <v>1984</v>
      </c>
      <c r="W1931" s="29">
        <v>21</v>
      </c>
    </row>
    <row r="1932" spans="1:23" x14ac:dyDescent="0.3">
      <c r="A1932" s="43" t="s">
        <v>1985</v>
      </c>
      <c r="B1932" s="29">
        <v>11</v>
      </c>
      <c r="D1932" s="43" t="s">
        <v>1985</v>
      </c>
      <c r="E1932" s="33">
        <v>11</v>
      </c>
      <c r="G1932" s="43" t="s">
        <v>1985</v>
      </c>
      <c r="H1932" s="29">
        <v>6</v>
      </c>
      <c r="J1932" s="43" t="s">
        <v>1985</v>
      </c>
      <c r="K1932" s="29">
        <v>11</v>
      </c>
      <c r="M1932" s="43" t="s">
        <v>1985</v>
      </c>
      <c r="N1932" s="29">
        <v>11</v>
      </c>
      <c r="P1932" s="43" t="s">
        <v>1985</v>
      </c>
      <c r="Q1932" s="29">
        <v>16</v>
      </c>
      <c r="S1932" s="43" t="s">
        <v>1985</v>
      </c>
      <c r="T1932" s="29">
        <v>18</v>
      </c>
      <c r="V1932" s="43" t="s">
        <v>1985</v>
      </c>
      <c r="W1932" s="29">
        <v>21</v>
      </c>
    </row>
    <row r="1933" spans="1:23" x14ac:dyDescent="0.3">
      <c r="A1933" s="6" t="s">
        <v>1986</v>
      </c>
      <c r="B1933" s="29">
        <v>11</v>
      </c>
      <c r="D1933" s="7" t="s">
        <v>1986</v>
      </c>
      <c r="E1933" s="33">
        <v>11</v>
      </c>
      <c r="G1933" s="43" t="s">
        <v>1986</v>
      </c>
      <c r="H1933" s="29">
        <v>6</v>
      </c>
      <c r="J1933" s="43" t="s">
        <v>1986</v>
      </c>
      <c r="K1933" s="29">
        <v>11</v>
      </c>
      <c r="M1933" s="43" t="s">
        <v>1986</v>
      </c>
      <c r="N1933" s="29">
        <v>11</v>
      </c>
      <c r="P1933" s="43" t="s">
        <v>1986</v>
      </c>
      <c r="Q1933" s="29">
        <v>16</v>
      </c>
      <c r="S1933" s="43" t="s">
        <v>1986</v>
      </c>
      <c r="T1933" s="29">
        <v>18</v>
      </c>
      <c r="V1933" s="43" t="s">
        <v>1986</v>
      </c>
      <c r="W1933" s="29">
        <v>21</v>
      </c>
    </row>
    <row r="1934" spans="1:23" x14ac:dyDescent="0.3">
      <c r="A1934" s="7" t="s">
        <v>1987</v>
      </c>
      <c r="B1934" s="29">
        <v>10</v>
      </c>
      <c r="D1934" s="7" t="s">
        <v>1987</v>
      </c>
      <c r="E1934" s="33">
        <v>10</v>
      </c>
      <c r="G1934" s="7" t="s">
        <v>1987</v>
      </c>
      <c r="H1934" s="29">
        <v>5</v>
      </c>
      <c r="J1934" s="7" t="s">
        <v>1987</v>
      </c>
      <c r="K1934" s="29">
        <v>10</v>
      </c>
      <c r="M1934" s="7" t="s">
        <v>1987</v>
      </c>
      <c r="N1934" s="29">
        <v>10</v>
      </c>
      <c r="P1934" s="7" t="s">
        <v>1987</v>
      </c>
      <c r="Q1934" s="29">
        <v>15</v>
      </c>
      <c r="S1934" s="7" t="s">
        <v>1987</v>
      </c>
      <c r="T1934" s="29">
        <v>17</v>
      </c>
      <c r="V1934" s="7" t="s">
        <v>1987</v>
      </c>
      <c r="W1934" s="29">
        <v>20</v>
      </c>
    </row>
    <row r="1935" spans="1:23" x14ac:dyDescent="0.3">
      <c r="A1935" s="7" t="s">
        <v>1988</v>
      </c>
      <c r="B1935" s="29">
        <v>10</v>
      </c>
      <c r="D1935" s="7" t="s">
        <v>1988</v>
      </c>
      <c r="E1935" s="33">
        <v>10</v>
      </c>
      <c r="G1935" s="7" t="s">
        <v>1988</v>
      </c>
      <c r="H1935" s="29">
        <v>5</v>
      </c>
      <c r="J1935" s="7" t="s">
        <v>1988</v>
      </c>
      <c r="K1935" s="29">
        <v>10</v>
      </c>
      <c r="M1935" s="7" t="s">
        <v>1988</v>
      </c>
      <c r="N1935" s="29">
        <v>10</v>
      </c>
      <c r="P1935" s="7" t="s">
        <v>1988</v>
      </c>
      <c r="Q1935" s="29">
        <v>15</v>
      </c>
      <c r="S1935" s="7" t="s">
        <v>1988</v>
      </c>
      <c r="T1935" s="29">
        <v>17</v>
      </c>
      <c r="V1935" s="7" t="s">
        <v>1988</v>
      </c>
      <c r="W1935" s="29">
        <v>20</v>
      </c>
    </row>
    <row r="1936" spans="1:23" x14ac:dyDescent="0.3">
      <c r="A1936" s="7" t="s">
        <v>1989</v>
      </c>
      <c r="B1936" s="29">
        <v>10</v>
      </c>
      <c r="D1936" s="7" t="s">
        <v>1989</v>
      </c>
      <c r="E1936" s="33">
        <v>10</v>
      </c>
      <c r="G1936" s="7" t="s">
        <v>1989</v>
      </c>
      <c r="H1936" s="29">
        <v>5</v>
      </c>
      <c r="J1936" s="7" t="s">
        <v>1989</v>
      </c>
      <c r="K1936" s="29">
        <v>10</v>
      </c>
      <c r="M1936" s="7" t="s">
        <v>1989</v>
      </c>
      <c r="N1936" s="29">
        <v>10</v>
      </c>
      <c r="P1936" s="7" t="s">
        <v>1989</v>
      </c>
      <c r="Q1936" s="29">
        <v>15</v>
      </c>
      <c r="S1936" s="7" t="s">
        <v>1989</v>
      </c>
      <c r="T1936" s="29">
        <v>17</v>
      </c>
      <c r="V1936" s="7" t="s">
        <v>1989</v>
      </c>
      <c r="W1936" s="29">
        <v>20</v>
      </c>
    </row>
    <row r="1937" spans="1:23" x14ac:dyDescent="0.3">
      <c r="A1937" s="7" t="s">
        <v>1990</v>
      </c>
      <c r="B1937" s="29">
        <v>10</v>
      </c>
      <c r="D1937" s="7" t="s">
        <v>1990</v>
      </c>
      <c r="E1937" s="33">
        <v>10</v>
      </c>
      <c r="G1937" s="7" t="s">
        <v>1990</v>
      </c>
      <c r="H1937" s="29">
        <v>5</v>
      </c>
      <c r="J1937" s="7" t="s">
        <v>1990</v>
      </c>
      <c r="K1937" s="29">
        <v>10</v>
      </c>
      <c r="M1937" s="7" t="s">
        <v>1990</v>
      </c>
      <c r="N1937" s="29">
        <v>10</v>
      </c>
      <c r="P1937" s="7" t="s">
        <v>1990</v>
      </c>
      <c r="Q1937" s="29">
        <v>15</v>
      </c>
      <c r="S1937" s="7" t="s">
        <v>1990</v>
      </c>
      <c r="T1937" s="29">
        <v>17</v>
      </c>
      <c r="V1937" s="7" t="s">
        <v>1990</v>
      </c>
      <c r="W1937" s="29">
        <v>20</v>
      </c>
    </row>
    <row r="1938" spans="1:23" x14ac:dyDescent="0.3">
      <c r="A1938" s="7" t="s">
        <v>1991</v>
      </c>
      <c r="B1938" s="29">
        <v>10</v>
      </c>
      <c r="D1938" s="7" t="s">
        <v>1991</v>
      </c>
      <c r="E1938" s="33">
        <v>10</v>
      </c>
      <c r="G1938" s="7" t="s">
        <v>1991</v>
      </c>
      <c r="H1938" s="29">
        <v>5</v>
      </c>
      <c r="J1938" s="7" t="s">
        <v>1991</v>
      </c>
      <c r="K1938" s="29">
        <v>10</v>
      </c>
      <c r="M1938" s="7" t="s">
        <v>1991</v>
      </c>
      <c r="N1938" s="29">
        <v>10</v>
      </c>
      <c r="P1938" s="7" t="s">
        <v>1991</v>
      </c>
      <c r="Q1938" s="29">
        <v>15</v>
      </c>
      <c r="S1938" s="7" t="s">
        <v>1991</v>
      </c>
      <c r="T1938" s="29">
        <v>17</v>
      </c>
      <c r="V1938" s="7" t="s">
        <v>1991</v>
      </c>
      <c r="W1938" s="29">
        <v>20</v>
      </c>
    </row>
    <row r="1939" spans="1:23" x14ac:dyDescent="0.3">
      <c r="A1939" s="7" t="s">
        <v>1992</v>
      </c>
      <c r="B1939" s="29">
        <v>10</v>
      </c>
      <c r="D1939" s="7" t="s">
        <v>1992</v>
      </c>
      <c r="E1939" s="33">
        <v>10</v>
      </c>
      <c r="G1939" s="7" t="s">
        <v>1992</v>
      </c>
      <c r="H1939" s="29">
        <v>5</v>
      </c>
      <c r="J1939" s="7" t="s">
        <v>1992</v>
      </c>
      <c r="K1939" s="29">
        <v>10</v>
      </c>
      <c r="M1939" s="7" t="s">
        <v>1992</v>
      </c>
      <c r="N1939" s="29">
        <v>10</v>
      </c>
      <c r="P1939" s="7" t="s">
        <v>1992</v>
      </c>
      <c r="Q1939" s="29">
        <v>15</v>
      </c>
      <c r="S1939" s="7" t="s">
        <v>1992</v>
      </c>
      <c r="T1939" s="29">
        <v>17</v>
      </c>
      <c r="V1939" s="7" t="s">
        <v>1992</v>
      </c>
      <c r="W1939" s="29">
        <v>20</v>
      </c>
    </row>
    <row r="1940" spans="1:23" x14ac:dyDescent="0.3">
      <c r="A1940" s="7" t="s">
        <v>1993</v>
      </c>
      <c r="B1940" s="29">
        <v>10</v>
      </c>
      <c r="D1940" s="7" t="s">
        <v>1993</v>
      </c>
      <c r="E1940" s="33">
        <v>10</v>
      </c>
      <c r="G1940" s="7" t="s">
        <v>1993</v>
      </c>
      <c r="H1940" s="29">
        <v>5</v>
      </c>
      <c r="J1940" s="7" t="s">
        <v>1993</v>
      </c>
      <c r="K1940" s="29">
        <v>10</v>
      </c>
      <c r="M1940" s="7" t="s">
        <v>1993</v>
      </c>
      <c r="N1940" s="29">
        <v>10</v>
      </c>
      <c r="P1940" s="7" t="s">
        <v>1993</v>
      </c>
      <c r="Q1940" s="29">
        <v>15</v>
      </c>
      <c r="S1940" s="7" t="s">
        <v>1993</v>
      </c>
      <c r="T1940" s="29">
        <v>17</v>
      </c>
      <c r="V1940" s="7" t="s">
        <v>1993</v>
      </c>
      <c r="W1940" s="29">
        <v>20</v>
      </c>
    </row>
    <row r="1941" spans="1:23" x14ac:dyDescent="0.3">
      <c r="A1941" s="7" t="s">
        <v>1994</v>
      </c>
      <c r="B1941" s="29">
        <v>10</v>
      </c>
      <c r="D1941" s="7" t="s">
        <v>1994</v>
      </c>
      <c r="E1941" s="33">
        <v>10</v>
      </c>
      <c r="G1941" s="7" t="s">
        <v>1994</v>
      </c>
      <c r="H1941" s="29">
        <v>5</v>
      </c>
      <c r="J1941" s="7" t="s">
        <v>1994</v>
      </c>
      <c r="K1941" s="29">
        <v>10</v>
      </c>
      <c r="M1941" s="7" t="s">
        <v>1994</v>
      </c>
      <c r="N1941" s="29">
        <v>10</v>
      </c>
      <c r="P1941" s="7" t="s">
        <v>1994</v>
      </c>
      <c r="Q1941" s="29">
        <v>15</v>
      </c>
      <c r="S1941" s="7" t="s">
        <v>1994</v>
      </c>
      <c r="T1941" s="29">
        <v>17</v>
      </c>
      <c r="V1941" s="7" t="s">
        <v>1994</v>
      </c>
      <c r="W1941" s="29">
        <v>20</v>
      </c>
    </row>
    <row r="1942" spans="1:23" x14ac:dyDescent="0.3">
      <c r="A1942" s="7" t="s">
        <v>1995</v>
      </c>
      <c r="B1942" s="29">
        <v>10</v>
      </c>
      <c r="D1942" s="7" t="s">
        <v>1995</v>
      </c>
      <c r="E1942" s="33">
        <v>10</v>
      </c>
      <c r="G1942" s="7" t="s">
        <v>1995</v>
      </c>
      <c r="H1942" s="29">
        <v>5</v>
      </c>
      <c r="J1942" s="7" t="s">
        <v>1995</v>
      </c>
      <c r="K1942" s="29">
        <v>10</v>
      </c>
      <c r="M1942" s="7" t="s">
        <v>1995</v>
      </c>
      <c r="N1942" s="29">
        <v>10</v>
      </c>
      <c r="P1942" s="7" t="s">
        <v>1995</v>
      </c>
      <c r="Q1942" s="29">
        <v>15</v>
      </c>
      <c r="S1942" s="7" t="s">
        <v>1995</v>
      </c>
      <c r="T1942" s="29">
        <v>17</v>
      </c>
      <c r="V1942" s="7" t="s">
        <v>1995</v>
      </c>
      <c r="W1942" s="29">
        <v>20</v>
      </c>
    </row>
    <row r="1943" spans="1:23" x14ac:dyDescent="0.3">
      <c r="A1943" s="7" t="s">
        <v>1996</v>
      </c>
      <c r="B1943" s="29">
        <v>10</v>
      </c>
      <c r="D1943" s="7" t="s">
        <v>1996</v>
      </c>
      <c r="E1943" s="33">
        <v>10</v>
      </c>
      <c r="G1943" s="7" t="s">
        <v>1996</v>
      </c>
      <c r="H1943" s="29">
        <v>5</v>
      </c>
      <c r="J1943" s="7" t="s">
        <v>1996</v>
      </c>
      <c r="K1943" s="29">
        <v>10</v>
      </c>
      <c r="M1943" s="7" t="s">
        <v>1996</v>
      </c>
      <c r="N1943" s="29">
        <v>10</v>
      </c>
      <c r="P1943" s="7" t="s">
        <v>1996</v>
      </c>
      <c r="Q1943" s="29">
        <v>15</v>
      </c>
      <c r="S1943" s="7" t="s">
        <v>1996</v>
      </c>
      <c r="T1943" s="29">
        <v>17</v>
      </c>
      <c r="V1943" s="7" t="s">
        <v>1996</v>
      </c>
      <c r="W1943" s="29">
        <v>20</v>
      </c>
    </row>
    <row r="1944" spans="1:23" x14ac:dyDescent="0.3">
      <c r="A1944" s="7" t="s">
        <v>1997</v>
      </c>
      <c r="B1944" s="29">
        <v>10</v>
      </c>
      <c r="D1944" s="7" t="s">
        <v>1997</v>
      </c>
      <c r="E1944" s="33">
        <v>10</v>
      </c>
      <c r="G1944" s="7" t="s">
        <v>1997</v>
      </c>
      <c r="H1944" s="29">
        <v>5</v>
      </c>
      <c r="J1944" s="7" t="s">
        <v>1997</v>
      </c>
      <c r="K1944" s="29">
        <v>10</v>
      </c>
      <c r="M1944" s="7" t="s">
        <v>1997</v>
      </c>
      <c r="N1944" s="29">
        <v>10</v>
      </c>
      <c r="P1944" s="7" t="s">
        <v>1997</v>
      </c>
      <c r="Q1944" s="29">
        <v>15</v>
      </c>
      <c r="S1944" s="7" t="s">
        <v>1997</v>
      </c>
      <c r="T1944" s="29">
        <v>17</v>
      </c>
      <c r="V1944" s="7" t="s">
        <v>1997</v>
      </c>
      <c r="W1944" s="29">
        <v>20</v>
      </c>
    </row>
    <row r="1945" spans="1:23" x14ac:dyDescent="0.3">
      <c r="A1945" s="7" t="s">
        <v>1998</v>
      </c>
      <c r="B1945" s="29">
        <v>10</v>
      </c>
      <c r="D1945" s="7" t="s">
        <v>1998</v>
      </c>
      <c r="E1945" s="33">
        <v>10</v>
      </c>
      <c r="G1945" s="7" t="s">
        <v>1998</v>
      </c>
      <c r="H1945" s="29">
        <v>5</v>
      </c>
      <c r="J1945" s="7" t="s">
        <v>1998</v>
      </c>
      <c r="K1945" s="29">
        <v>10</v>
      </c>
      <c r="M1945" s="7" t="s">
        <v>1998</v>
      </c>
      <c r="N1945" s="29">
        <v>10</v>
      </c>
      <c r="P1945" s="7" t="s">
        <v>1998</v>
      </c>
      <c r="Q1945" s="29">
        <v>15</v>
      </c>
      <c r="S1945" s="7" t="s">
        <v>1998</v>
      </c>
      <c r="T1945" s="29">
        <v>17</v>
      </c>
      <c r="V1945" s="7" t="s">
        <v>1998</v>
      </c>
      <c r="W1945" s="29">
        <v>20</v>
      </c>
    </row>
    <row r="1946" spans="1:23" x14ac:dyDescent="0.3">
      <c r="A1946" s="7" t="s">
        <v>1999</v>
      </c>
      <c r="B1946" s="29">
        <v>10</v>
      </c>
      <c r="D1946" s="7" t="s">
        <v>1999</v>
      </c>
      <c r="E1946" s="33">
        <v>10</v>
      </c>
      <c r="G1946" s="7" t="s">
        <v>1999</v>
      </c>
      <c r="H1946" s="29">
        <v>5</v>
      </c>
      <c r="J1946" s="7" t="s">
        <v>1999</v>
      </c>
      <c r="K1946" s="29">
        <v>10</v>
      </c>
      <c r="M1946" s="7" t="s">
        <v>1999</v>
      </c>
      <c r="N1946" s="29">
        <v>10</v>
      </c>
      <c r="P1946" s="7" t="s">
        <v>1999</v>
      </c>
      <c r="Q1946" s="29">
        <v>15</v>
      </c>
      <c r="S1946" s="7" t="s">
        <v>1999</v>
      </c>
      <c r="T1946" s="29">
        <v>17</v>
      </c>
      <c r="V1946" s="7" t="s">
        <v>1999</v>
      </c>
      <c r="W1946" s="29">
        <v>20</v>
      </c>
    </row>
    <row r="1947" spans="1:23" x14ac:dyDescent="0.3">
      <c r="A1947" s="7" t="s">
        <v>2000</v>
      </c>
      <c r="B1947" s="29">
        <v>10</v>
      </c>
      <c r="D1947" s="7" t="s">
        <v>2000</v>
      </c>
      <c r="E1947" s="33">
        <v>10</v>
      </c>
      <c r="G1947" s="7" t="s">
        <v>2000</v>
      </c>
      <c r="H1947" s="29">
        <v>5</v>
      </c>
      <c r="J1947" s="7" t="s">
        <v>2000</v>
      </c>
      <c r="K1947" s="29">
        <v>10</v>
      </c>
      <c r="M1947" s="7" t="s">
        <v>2000</v>
      </c>
      <c r="N1947" s="29">
        <v>10</v>
      </c>
      <c r="P1947" s="7" t="s">
        <v>2000</v>
      </c>
      <c r="Q1947" s="29">
        <v>15</v>
      </c>
      <c r="S1947" s="7" t="s">
        <v>2000</v>
      </c>
      <c r="T1947" s="29">
        <v>17</v>
      </c>
      <c r="V1947" s="7" t="s">
        <v>2000</v>
      </c>
      <c r="W1947" s="29">
        <v>20</v>
      </c>
    </row>
    <row r="1948" spans="1:23" x14ac:dyDescent="0.3">
      <c r="A1948" s="7" t="s">
        <v>2001</v>
      </c>
      <c r="B1948" s="29">
        <v>10</v>
      </c>
      <c r="D1948" s="7" t="s">
        <v>2001</v>
      </c>
      <c r="E1948" s="33">
        <v>10</v>
      </c>
      <c r="G1948" s="7" t="s">
        <v>2001</v>
      </c>
      <c r="H1948" s="29">
        <v>5</v>
      </c>
      <c r="J1948" s="7" t="s">
        <v>2001</v>
      </c>
      <c r="K1948" s="29">
        <v>10</v>
      </c>
      <c r="M1948" s="7" t="s">
        <v>2001</v>
      </c>
      <c r="N1948" s="29">
        <v>10</v>
      </c>
      <c r="P1948" s="7" t="s">
        <v>2001</v>
      </c>
      <c r="Q1948" s="29">
        <v>15</v>
      </c>
      <c r="S1948" s="7" t="s">
        <v>2001</v>
      </c>
      <c r="T1948" s="29">
        <v>17</v>
      </c>
      <c r="V1948" s="7" t="s">
        <v>2001</v>
      </c>
      <c r="W1948" s="29">
        <v>20</v>
      </c>
    </row>
    <row r="1949" spans="1:23" x14ac:dyDescent="0.3">
      <c r="A1949" s="7" t="s">
        <v>2002</v>
      </c>
      <c r="B1949" s="29">
        <v>10</v>
      </c>
      <c r="D1949" s="7" t="s">
        <v>2002</v>
      </c>
      <c r="E1949" s="33">
        <v>10</v>
      </c>
      <c r="G1949" s="7" t="s">
        <v>2002</v>
      </c>
      <c r="H1949" s="29">
        <v>5</v>
      </c>
      <c r="J1949" s="7" t="s">
        <v>2002</v>
      </c>
      <c r="K1949" s="29">
        <v>10</v>
      </c>
      <c r="M1949" s="7" t="s">
        <v>2002</v>
      </c>
      <c r="N1949" s="29">
        <v>10</v>
      </c>
      <c r="P1949" s="7" t="s">
        <v>2002</v>
      </c>
      <c r="Q1949" s="29">
        <v>15</v>
      </c>
      <c r="S1949" s="7" t="s">
        <v>2002</v>
      </c>
      <c r="T1949" s="29">
        <v>17</v>
      </c>
      <c r="V1949" s="7" t="s">
        <v>2002</v>
      </c>
      <c r="W1949" s="29">
        <v>20</v>
      </c>
    </row>
    <row r="1950" spans="1:23" x14ac:dyDescent="0.3">
      <c r="A1950" s="7" t="s">
        <v>2003</v>
      </c>
      <c r="B1950" s="29">
        <v>10</v>
      </c>
      <c r="D1950" s="7" t="s">
        <v>2003</v>
      </c>
      <c r="E1950" s="33">
        <v>10</v>
      </c>
      <c r="G1950" s="7" t="s">
        <v>2003</v>
      </c>
      <c r="H1950" s="29">
        <v>5</v>
      </c>
      <c r="J1950" s="7" t="s">
        <v>2003</v>
      </c>
      <c r="K1950" s="29">
        <v>10</v>
      </c>
      <c r="M1950" s="7" t="s">
        <v>2003</v>
      </c>
      <c r="N1950" s="29">
        <v>10</v>
      </c>
      <c r="P1950" s="7" t="s">
        <v>2003</v>
      </c>
      <c r="Q1950" s="29">
        <v>15</v>
      </c>
      <c r="S1950" s="7" t="s">
        <v>2003</v>
      </c>
      <c r="T1950" s="29">
        <v>17</v>
      </c>
      <c r="V1950" s="7" t="s">
        <v>2003</v>
      </c>
      <c r="W1950" s="29">
        <v>20</v>
      </c>
    </row>
    <row r="1951" spans="1:23" x14ac:dyDescent="0.3">
      <c r="A1951" s="7" t="s">
        <v>2004</v>
      </c>
      <c r="B1951" s="29">
        <v>10</v>
      </c>
      <c r="D1951" s="7" t="s">
        <v>2004</v>
      </c>
      <c r="E1951" s="33">
        <v>10</v>
      </c>
      <c r="G1951" s="7" t="s">
        <v>2004</v>
      </c>
      <c r="H1951" s="29">
        <v>5</v>
      </c>
      <c r="J1951" s="7" t="s">
        <v>2004</v>
      </c>
      <c r="K1951" s="29">
        <v>10</v>
      </c>
      <c r="M1951" s="7" t="s">
        <v>2004</v>
      </c>
      <c r="N1951" s="29">
        <v>10</v>
      </c>
      <c r="P1951" s="7" t="s">
        <v>2004</v>
      </c>
      <c r="Q1951" s="29">
        <v>15</v>
      </c>
      <c r="S1951" s="7" t="s">
        <v>2004</v>
      </c>
      <c r="T1951" s="29">
        <v>17</v>
      </c>
      <c r="V1951" s="7" t="s">
        <v>2004</v>
      </c>
      <c r="W1951" s="29">
        <v>20</v>
      </c>
    </row>
    <row r="1952" spans="1:23" x14ac:dyDescent="0.3">
      <c r="A1952" s="7" t="s">
        <v>2005</v>
      </c>
      <c r="B1952" s="29">
        <v>10</v>
      </c>
      <c r="D1952" s="7" t="s">
        <v>2005</v>
      </c>
      <c r="E1952" s="33">
        <v>10</v>
      </c>
      <c r="G1952" s="7" t="s">
        <v>2005</v>
      </c>
      <c r="H1952" s="29">
        <v>5</v>
      </c>
      <c r="J1952" s="7" t="s">
        <v>2005</v>
      </c>
      <c r="K1952" s="29">
        <v>10</v>
      </c>
      <c r="M1952" s="7" t="s">
        <v>2005</v>
      </c>
      <c r="N1952" s="29">
        <v>10</v>
      </c>
      <c r="P1952" s="7" t="s">
        <v>2005</v>
      </c>
      <c r="Q1952" s="29">
        <v>15</v>
      </c>
      <c r="S1952" s="7" t="s">
        <v>2005</v>
      </c>
      <c r="T1952" s="29">
        <v>17</v>
      </c>
      <c r="V1952" s="7" t="s">
        <v>2005</v>
      </c>
      <c r="W1952" s="29">
        <v>20</v>
      </c>
    </row>
    <row r="1953" spans="1:23" x14ac:dyDescent="0.3">
      <c r="A1953" s="6" t="s">
        <v>2006</v>
      </c>
      <c r="B1953" s="29">
        <v>10</v>
      </c>
      <c r="D1953" s="7" t="s">
        <v>2006</v>
      </c>
      <c r="E1953" s="33">
        <v>10</v>
      </c>
      <c r="G1953" s="43" t="s">
        <v>2006</v>
      </c>
      <c r="H1953" s="29">
        <v>5</v>
      </c>
      <c r="J1953" s="43" t="s">
        <v>2006</v>
      </c>
      <c r="K1953" s="29">
        <v>10</v>
      </c>
      <c r="M1953" s="43" t="s">
        <v>2006</v>
      </c>
      <c r="N1953" s="29">
        <v>10</v>
      </c>
      <c r="P1953" s="43" t="s">
        <v>2006</v>
      </c>
      <c r="Q1953" s="29">
        <v>15</v>
      </c>
      <c r="S1953" s="43" t="s">
        <v>2006</v>
      </c>
      <c r="T1953" s="29">
        <v>17</v>
      </c>
      <c r="V1953" s="43" t="s">
        <v>2006</v>
      </c>
      <c r="W1953" s="29">
        <v>20</v>
      </c>
    </row>
    <row r="1954" spans="1:23" x14ac:dyDescent="0.3">
      <c r="A1954" s="43" t="s">
        <v>2007</v>
      </c>
      <c r="B1954" s="29">
        <v>9</v>
      </c>
      <c r="D1954" s="43" t="s">
        <v>2007</v>
      </c>
      <c r="E1954" s="33">
        <v>9</v>
      </c>
      <c r="G1954" s="43" t="s">
        <v>2007</v>
      </c>
      <c r="H1954" s="29">
        <v>4</v>
      </c>
      <c r="J1954" s="43" t="s">
        <v>2007</v>
      </c>
      <c r="K1954" s="29">
        <v>9</v>
      </c>
      <c r="M1954" s="43" t="s">
        <v>2007</v>
      </c>
      <c r="N1954" s="29">
        <v>9</v>
      </c>
      <c r="P1954" s="43" t="s">
        <v>2007</v>
      </c>
      <c r="Q1954" s="29">
        <v>14</v>
      </c>
      <c r="S1954" s="43" t="s">
        <v>2007</v>
      </c>
      <c r="T1954" s="29">
        <v>16</v>
      </c>
      <c r="V1954" s="43" t="s">
        <v>2007</v>
      </c>
      <c r="W1954" s="29">
        <v>19</v>
      </c>
    </row>
    <row r="1955" spans="1:23" x14ac:dyDescent="0.3">
      <c r="A1955" s="43" t="s">
        <v>2008</v>
      </c>
      <c r="B1955" s="29">
        <v>9</v>
      </c>
      <c r="D1955" s="43" t="s">
        <v>2008</v>
      </c>
      <c r="E1955" s="33">
        <v>9</v>
      </c>
      <c r="G1955" s="43" t="s">
        <v>2008</v>
      </c>
      <c r="H1955" s="29">
        <v>4</v>
      </c>
      <c r="J1955" s="43" t="s">
        <v>2008</v>
      </c>
      <c r="K1955" s="29">
        <v>9</v>
      </c>
      <c r="M1955" s="43" t="s">
        <v>2008</v>
      </c>
      <c r="N1955" s="29">
        <v>9</v>
      </c>
      <c r="P1955" s="43" t="s">
        <v>2008</v>
      </c>
      <c r="Q1955" s="29">
        <v>14</v>
      </c>
      <c r="S1955" s="43" t="s">
        <v>2008</v>
      </c>
      <c r="T1955" s="29">
        <v>16</v>
      </c>
      <c r="V1955" s="43" t="s">
        <v>2008</v>
      </c>
      <c r="W1955" s="29">
        <v>19</v>
      </c>
    </row>
    <row r="1956" spans="1:23" x14ac:dyDescent="0.3">
      <c r="A1956" s="43" t="s">
        <v>2009</v>
      </c>
      <c r="B1956" s="29">
        <v>9</v>
      </c>
      <c r="D1956" s="43" t="s">
        <v>2009</v>
      </c>
      <c r="E1956" s="33">
        <v>9</v>
      </c>
      <c r="G1956" s="43" t="s">
        <v>2009</v>
      </c>
      <c r="H1956" s="29">
        <v>4</v>
      </c>
      <c r="J1956" s="43" t="s">
        <v>2009</v>
      </c>
      <c r="K1956" s="29">
        <v>9</v>
      </c>
      <c r="M1956" s="43" t="s">
        <v>2009</v>
      </c>
      <c r="N1956" s="29">
        <v>9</v>
      </c>
      <c r="P1956" s="43" t="s">
        <v>2009</v>
      </c>
      <c r="Q1956" s="29">
        <v>14</v>
      </c>
      <c r="S1956" s="43" t="s">
        <v>2009</v>
      </c>
      <c r="T1956" s="29">
        <v>16</v>
      </c>
      <c r="V1956" s="43" t="s">
        <v>2009</v>
      </c>
      <c r="W1956" s="29">
        <v>19</v>
      </c>
    </row>
    <row r="1957" spans="1:23" x14ac:dyDescent="0.3">
      <c r="A1957" s="43" t="s">
        <v>2010</v>
      </c>
      <c r="B1957" s="29">
        <v>9</v>
      </c>
      <c r="D1957" s="43" t="s">
        <v>2010</v>
      </c>
      <c r="E1957" s="33">
        <v>9</v>
      </c>
      <c r="G1957" s="43" t="s">
        <v>2010</v>
      </c>
      <c r="H1957" s="29">
        <v>4</v>
      </c>
      <c r="J1957" s="43" t="s">
        <v>2010</v>
      </c>
      <c r="K1957" s="29">
        <v>9</v>
      </c>
      <c r="M1957" s="43" t="s">
        <v>2010</v>
      </c>
      <c r="N1957" s="29">
        <v>9</v>
      </c>
      <c r="P1957" s="43" t="s">
        <v>2010</v>
      </c>
      <c r="Q1957" s="29">
        <v>14</v>
      </c>
      <c r="S1957" s="43" t="s">
        <v>2010</v>
      </c>
      <c r="T1957" s="29">
        <v>16</v>
      </c>
      <c r="V1957" s="43" t="s">
        <v>2010</v>
      </c>
      <c r="W1957" s="29">
        <v>19</v>
      </c>
    </row>
    <row r="1958" spans="1:23" x14ac:dyDescent="0.3">
      <c r="A1958" s="43" t="s">
        <v>2011</v>
      </c>
      <c r="B1958" s="29">
        <v>9</v>
      </c>
      <c r="D1958" s="43" t="s">
        <v>2011</v>
      </c>
      <c r="E1958" s="33">
        <v>9</v>
      </c>
      <c r="G1958" s="43" t="s">
        <v>2011</v>
      </c>
      <c r="H1958" s="29">
        <v>4</v>
      </c>
      <c r="J1958" s="43" t="s">
        <v>2011</v>
      </c>
      <c r="K1958" s="29">
        <v>9</v>
      </c>
      <c r="M1958" s="43" t="s">
        <v>2011</v>
      </c>
      <c r="N1958" s="29">
        <v>9</v>
      </c>
      <c r="P1958" s="43" t="s">
        <v>2011</v>
      </c>
      <c r="Q1958" s="29">
        <v>14</v>
      </c>
      <c r="S1958" s="43" t="s">
        <v>2011</v>
      </c>
      <c r="T1958" s="29">
        <v>16</v>
      </c>
      <c r="V1958" s="43" t="s">
        <v>2011</v>
      </c>
      <c r="W1958" s="29">
        <v>19</v>
      </c>
    </row>
    <row r="1959" spans="1:23" x14ac:dyDescent="0.3">
      <c r="A1959" s="43" t="s">
        <v>2012</v>
      </c>
      <c r="B1959" s="29">
        <v>9</v>
      </c>
      <c r="D1959" s="43" t="s">
        <v>2012</v>
      </c>
      <c r="E1959" s="33">
        <v>9</v>
      </c>
      <c r="G1959" s="43" t="s">
        <v>2012</v>
      </c>
      <c r="H1959" s="29">
        <v>4</v>
      </c>
      <c r="J1959" s="43" t="s">
        <v>2012</v>
      </c>
      <c r="K1959" s="29">
        <v>9</v>
      </c>
      <c r="M1959" s="43" t="s">
        <v>2012</v>
      </c>
      <c r="N1959" s="29">
        <v>9</v>
      </c>
      <c r="P1959" s="43" t="s">
        <v>2012</v>
      </c>
      <c r="Q1959" s="29">
        <v>14</v>
      </c>
      <c r="S1959" s="43" t="s">
        <v>2012</v>
      </c>
      <c r="T1959" s="29">
        <v>16</v>
      </c>
      <c r="V1959" s="43" t="s">
        <v>2012</v>
      </c>
      <c r="W1959" s="29">
        <v>19</v>
      </c>
    </row>
    <row r="1960" spans="1:23" x14ac:dyDescent="0.3">
      <c r="A1960" s="43" t="s">
        <v>2013</v>
      </c>
      <c r="B1960" s="29">
        <v>9</v>
      </c>
      <c r="D1960" s="43" t="s">
        <v>2013</v>
      </c>
      <c r="E1960" s="33">
        <v>9</v>
      </c>
      <c r="G1960" s="43" t="s">
        <v>2013</v>
      </c>
      <c r="H1960" s="29">
        <v>4</v>
      </c>
      <c r="J1960" s="43" t="s">
        <v>2013</v>
      </c>
      <c r="K1960" s="29">
        <v>9</v>
      </c>
      <c r="M1960" s="43" t="s">
        <v>2013</v>
      </c>
      <c r="N1960" s="29">
        <v>9</v>
      </c>
      <c r="P1960" s="43" t="s">
        <v>2013</v>
      </c>
      <c r="Q1960" s="29">
        <v>14</v>
      </c>
      <c r="S1960" s="43" t="s">
        <v>2013</v>
      </c>
      <c r="T1960" s="29">
        <v>16</v>
      </c>
      <c r="V1960" s="43" t="s">
        <v>2013</v>
      </c>
      <c r="W1960" s="29">
        <v>19</v>
      </c>
    </row>
    <row r="1961" spans="1:23" x14ac:dyDescent="0.3">
      <c r="A1961" s="43" t="s">
        <v>2014</v>
      </c>
      <c r="B1961" s="29">
        <v>9</v>
      </c>
      <c r="D1961" s="43" t="s">
        <v>2014</v>
      </c>
      <c r="E1961" s="33">
        <v>9</v>
      </c>
      <c r="G1961" s="43" t="s">
        <v>2014</v>
      </c>
      <c r="H1961" s="29">
        <v>4</v>
      </c>
      <c r="J1961" s="43" t="s">
        <v>2014</v>
      </c>
      <c r="K1961" s="29">
        <v>9</v>
      </c>
      <c r="M1961" s="43" t="s">
        <v>2014</v>
      </c>
      <c r="N1961" s="29">
        <v>9</v>
      </c>
      <c r="P1961" s="43" t="s">
        <v>2014</v>
      </c>
      <c r="Q1961" s="29">
        <v>14</v>
      </c>
      <c r="S1961" s="43" t="s">
        <v>2014</v>
      </c>
      <c r="T1961" s="29">
        <v>16</v>
      </c>
      <c r="V1961" s="43" t="s">
        <v>2014</v>
      </c>
      <c r="W1961" s="29">
        <v>19</v>
      </c>
    </row>
    <row r="1962" spans="1:23" x14ac:dyDescent="0.3">
      <c r="A1962" s="43" t="s">
        <v>2015</v>
      </c>
      <c r="B1962" s="29">
        <v>9</v>
      </c>
      <c r="D1962" s="43" t="s">
        <v>2015</v>
      </c>
      <c r="E1962" s="33">
        <v>9</v>
      </c>
      <c r="G1962" s="43" t="s">
        <v>2015</v>
      </c>
      <c r="H1962" s="29">
        <v>4</v>
      </c>
      <c r="J1962" s="43" t="s">
        <v>2015</v>
      </c>
      <c r="K1962" s="29">
        <v>9</v>
      </c>
      <c r="M1962" s="43" t="s">
        <v>2015</v>
      </c>
      <c r="N1962" s="29">
        <v>9</v>
      </c>
      <c r="P1962" s="43" t="s">
        <v>2015</v>
      </c>
      <c r="Q1962" s="29">
        <v>14</v>
      </c>
      <c r="S1962" s="43" t="s">
        <v>2015</v>
      </c>
      <c r="T1962" s="29">
        <v>16</v>
      </c>
      <c r="V1962" s="43" t="s">
        <v>2015</v>
      </c>
      <c r="W1962" s="29">
        <v>19</v>
      </c>
    </row>
    <row r="1963" spans="1:23" x14ac:dyDescent="0.3">
      <c r="A1963" s="43" t="s">
        <v>2016</v>
      </c>
      <c r="B1963" s="29">
        <v>9</v>
      </c>
      <c r="D1963" s="43" t="s">
        <v>2016</v>
      </c>
      <c r="E1963" s="33">
        <v>9</v>
      </c>
      <c r="G1963" s="43" t="s">
        <v>2016</v>
      </c>
      <c r="H1963" s="29">
        <v>4</v>
      </c>
      <c r="J1963" s="43" t="s">
        <v>2016</v>
      </c>
      <c r="K1963" s="29">
        <v>9</v>
      </c>
      <c r="M1963" s="43" t="s">
        <v>2016</v>
      </c>
      <c r="N1963" s="29">
        <v>9</v>
      </c>
      <c r="P1963" s="43" t="s">
        <v>2016</v>
      </c>
      <c r="Q1963" s="29">
        <v>14</v>
      </c>
      <c r="S1963" s="43" t="s">
        <v>2016</v>
      </c>
      <c r="T1963" s="29">
        <v>16</v>
      </c>
      <c r="V1963" s="43" t="s">
        <v>2016</v>
      </c>
      <c r="W1963" s="29">
        <v>19</v>
      </c>
    </row>
    <row r="1964" spans="1:23" x14ac:dyDescent="0.3">
      <c r="A1964" s="43" t="s">
        <v>2017</v>
      </c>
      <c r="B1964" s="29">
        <v>9</v>
      </c>
      <c r="D1964" s="43" t="s">
        <v>2017</v>
      </c>
      <c r="E1964" s="33">
        <v>9</v>
      </c>
      <c r="G1964" s="43" t="s">
        <v>2017</v>
      </c>
      <c r="H1964" s="29">
        <v>4</v>
      </c>
      <c r="J1964" s="43" t="s">
        <v>2017</v>
      </c>
      <c r="K1964" s="29">
        <v>9</v>
      </c>
      <c r="M1964" s="43" t="s">
        <v>2017</v>
      </c>
      <c r="N1964" s="29">
        <v>9</v>
      </c>
      <c r="P1964" s="43" t="s">
        <v>2017</v>
      </c>
      <c r="Q1964" s="29">
        <v>14</v>
      </c>
      <c r="S1964" s="43" t="s">
        <v>2017</v>
      </c>
      <c r="T1964" s="29">
        <v>16</v>
      </c>
      <c r="V1964" s="43" t="s">
        <v>2017</v>
      </c>
      <c r="W1964" s="29">
        <v>19</v>
      </c>
    </row>
    <row r="1965" spans="1:23" x14ac:dyDescent="0.3">
      <c r="A1965" s="43" t="s">
        <v>2018</v>
      </c>
      <c r="B1965" s="29">
        <v>9</v>
      </c>
      <c r="D1965" s="43" t="s">
        <v>2018</v>
      </c>
      <c r="E1965" s="33">
        <v>9</v>
      </c>
      <c r="G1965" s="43" t="s">
        <v>2018</v>
      </c>
      <c r="H1965" s="29">
        <v>4</v>
      </c>
      <c r="J1965" s="43" t="s">
        <v>2018</v>
      </c>
      <c r="K1965" s="29">
        <v>9</v>
      </c>
      <c r="M1965" s="43" t="s">
        <v>2018</v>
      </c>
      <c r="N1965" s="29">
        <v>9</v>
      </c>
      <c r="P1965" s="43" t="s">
        <v>2018</v>
      </c>
      <c r="Q1965" s="29">
        <v>14</v>
      </c>
      <c r="S1965" s="43" t="s">
        <v>2018</v>
      </c>
      <c r="T1965" s="29">
        <v>16</v>
      </c>
      <c r="V1965" s="43" t="s">
        <v>2018</v>
      </c>
      <c r="W1965" s="29">
        <v>19</v>
      </c>
    </row>
    <row r="1966" spans="1:23" x14ac:dyDescent="0.3">
      <c r="A1966" s="43" t="s">
        <v>2019</v>
      </c>
      <c r="B1966" s="29">
        <v>9</v>
      </c>
      <c r="D1966" s="43" t="s">
        <v>2019</v>
      </c>
      <c r="E1966" s="33">
        <v>9</v>
      </c>
      <c r="G1966" s="43" t="s">
        <v>2019</v>
      </c>
      <c r="H1966" s="29">
        <v>4</v>
      </c>
      <c r="J1966" s="43" t="s">
        <v>2019</v>
      </c>
      <c r="K1966" s="29">
        <v>9</v>
      </c>
      <c r="M1966" s="43" t="s">
        <v>2019</v>
      </c>
      <c r="N1966" s="29">
        <v>9</v>
      </c>
      <c r="P1966" s="43" t="s">
        <v>2019</v>
      </c>
      <c r="Q1966" s="29">
        <v>14</v>
      </c>
      <c r="S1966" s="43" t="s">
        <v>2019</v>
      </c>
      <c r="T1966" s="29">
        <v>16</v>
      </c>
      <c r="V1966" s="43" t="s">
        <v>2019</v>
      </c>
      <c r="W1966" s="29">
        <v>19</v>
      </c>
    </row>
    <row r="1967" spans="1:23" x14ac:dyDescent="0.3">
      <c r="A1967" s="43" t="s">
        <v>2020</v>
      </c>
      <c r="B1967" s="29">
        <v>9</v>
      </c>
      <c r="D1967" s="43" t="s">
        <v>2020</v>
      </c>
      <c r="E1967" s="33">
        <v>9</v>
      </c>
      <c r="G1967" s="43" t="s">
        <v>2020</v>
      </c>
      <c r="H1967" s="29">
        <v>4</v>
      </c>
      <c r="J1967" s="43" t="s">
        <v>2020</v>
      </c>
      <c r="K1967" s="29">
        <v>9</v>
      </c>
      <c r="M1967" s="43" t="s">
        <v>2020</v>
      </c>
      <c r="N1967" s="29">
        <v>9</v>
      </c>
      <c r="P1967" s="43" t="s">
        <v>2020</v>
      </c>
      <c r="Q1967" s="29">
        <v>14</v>
      </c>
      <c r="S1967" s="43" t="s">
        <v>2020</v>
      </c>
      <c r="T1967" s="29">
        <v>16</v>
      </c>
      <c r="V1967" s="43" t="s">
        <v>2020</v>
      </c>
      <c r="W1967" s="29">
        <v>19</v>
      </c>
    </row>
    <row r="1968" spans="1:23" x14ac:dyDescent="0.3">
      <c r="A1968" s="43" t="s">
        <v>2021</v>
      </c>
      <c r="B1968" s="29">
        <v>9</v>
      </c>
      <c r="D1968" s="43" t="s">
        <v>2021</v>
      </c>
      <c r="E1968" s="33">
        <v>9</v>
      </c>
      <c r="G1968" s="43" t="s">
        <v>2021</v>
      </c>
      <c r="H1968" s="29">
        <v>4</v>
      </c>
      <c r="J1968" s="43" t="s">
        <v>2021</v>
      </c>
      <c r="K1968" s="29">
        <v>9</v>
      </c>
      <c r="M1968" s="43" t="s">
        <v>2021</v>
      </c>
      <c r="N1968" s="29">
        <v>9</v>
      </c>
      <c r="P1968" s="43" t="s">
        <v>2021</v>
      </c>
      <c r="Q1968" s="29">
        <v>14</v>
      </c>
      <c r="S1968" s="43" t="s">
        <v>2021</v>
      </c>
      <c r="T1968" s="29">
        <v>16</v>
      </c>
      <c r="V1968" s="43" t="s">
        <v>2021</v>
      </c>
      <c r="W1968" s="29">
        <v>19</v>
      </c>
    </row>
    <row r="1969" spans="1:23" x14ac:dyDescent="0.3">
      <c r="A1969" s="43" t="s">
        <v>2022</v>
      </c>
      <c r="B1969" s="29">
        <v>9</v>
      </c>
      <c r="D1969" s="43" t="s">
        <v>2022</v>
      </c>
      <c r="E1969" s="33">
        <v>9</v>
      </c>
      <c r="G1969" s="43" t="s">
        <v>2022</v>
      </c>
      <c r="H1969" s="29">
        <v>4</v>
      </c>
      <c r="J1969" s="43" t="s">
        <v>2022</v>
      </c>
      <c r="K1969" s="29">
        <v>9</v>
      </c>
      <c r="M1969" s="43" t="s">
        <v>2022</v>
      </c>
      <c r="N1969" s="29">
        <v>9</v>
      </c>
      <c r="P1969" s="43" t="s">
        <v>2022</v>
      </c>
      <c r="Q1969" s="29">
        <v>14</v>
      </c>
      <c r="S1969" s="43" t="s">
        <v>2022</v>
      </c>
      <c r="T1969" s="29">
        <v>16</v>
      </c>
      <c r="V1969" s="43" t="s">
        <v>2022</v>
      </c>
      <c r="W1969" s="29">
        <v>19</v>
      </c>
    </row>
    <row r="1970" spans="1:23" x14ac:dyDescent="0.3">
      <c r="A1970" s="43" t="s">
        <v>2023</v>
      </c>
      <c r="B1970" s="29">
        <v>9</v>
      </c>
      <c r="D1970" s="43" t="s">
        <v>2023</v>
      </c>
      <c r="E1970" s="33">
        <v>9</v>
      </c>
      <c r="G1970" s="43" t="s">
        <v>2023</v>
      </c>
      <c r="H1970" s="29">
        <v>4</v>
      </c>
      <c r="J1970" s="43" t="s">
        <v>2023</v>
      </c>
      <c r="K1970" s="29">
        <v>9</v>
      </c>
      <c r="M1970" s="43" t="s">
        <v>2023</v>
      </c>
      <c r="N1970" s="29">
        <v>9</v>
      </c>
      <c r="P1970" s="43" t="s">
        <v>2023</v>
      </c>
      <c r="Q1970" s="29">
        <v>14</v>
      </c>
      <c r="S1970" s="43" t="s">
        <v>2023</v>
      </c>
      <c r="T1970" s="29">
        <v>16</v>
      </c>
      <c r="V1970" s="43" t="s">
        <v>2023</v>
      </c>
      <c r="W1970" s="29">
        <v>19</v>
      </c>
    </row>
    <row r="1971" spans="1:23" x14ac:dyDescent="0.3">
      <c r="A1971" s="43" t="s">
        <v>2024</v>
      </c>
      <c r="B1971" s="29">
        <v>9</v>
      </c>
      <c r="D1971" s="43" t="s">
        <v>2024</v>
      </c>
      <c r="E1971" s="33">
        <v>9</v>
      </c>
      <c r="G1971" s="43" t="s">
        <v>2024</v>
      </c>
      <c r="H1971" s="29">
        <v>4</v>
      </c>
      <c r="J1971" s="43" t="s">
        <v>2024</v>
      </c>
      <c r="K1971" s="29">
        <v>9</v>
      </c>
      <c r="M1971" s="43" t="s">
        <v>2024</v>
      </c>
      <c r="N1971" s="29">
        <v>9</v>
      </c>
      <c r="P1971" s="43" t="s">
        <v>2024</v>
      </c>
      <c r="Q1971" s="29">
        <v>14</v>
      </c>
      <c r="S1971" s="43" t="s">
        <v>2024</v>
      </c>
      <c r="T1971" s="29">
        <v>16</v>
      </c>
      <c r="V1971" s="43" t="s">
        <v>2024</v>
      </c>
      <c r="W1971" s="29">
        <v>19</v>
      </c>
    </row>
    <row r="1972" spans="1:23" x14ac:dyDescent="0.3">
      <c r="A1972" s="43" t="s">
        <v>2025</v>
      </c>
      <c r="B1972" s="29">
        <v>9</v>
      </c>
      <c r="D1972" s="43" t="s">
        <v>2025</v>
      </c>
      <c r="E1972" s="33">
        <v>9</v>
      </c>
      <c r="G1972" s="43" t="s">
        <v>2025</v>
      </c>
      <c r="H1972" s="29">
        <v>4</v>
      </c>
      <c r="J1972" s="43" t="s">
        <v>2025</v>
      </c>
      <c r="K1972" s="29">
        <v>9</v>
      </c>
      <c r="M1972" s="43" t="s">
        <v>2025</v>
      </c>
      <c r="N1972" s="29">
        <v>9</v>
      </c>
      <c r="P1972" s="43" t="s">
        <v>2025</v>
      </c>
      <c r="Q1972" s="29">
        <v>14</v>
      </c>
      <c r="S1972" s="43" t="s">
        <v>2025</v>
      </c>
      <c r="T1972" s="29">
        <v>16</v>
      </c>
      <c r="V1972" s="43" t="s">
        <v>2025</v>
      </c>
      <c r="W1972" s="29">
        <v>19</v>
      </c>
    </row>
    <row r="1973" spans="1:23" x14ac:dyDescent="0.3">
      <c r="A1973" s="6" t="s">
        <v>2026</v>
      </c>
      <c r="B1973" s="29">
        <v>9</v>
      </c>
      <c r="D1973" s="7" t="s">
        <v>2026</v>
      </c>
      <c r="E1973" s="33">
        <v>9</v>
      </c>
      <c r="G1973" s="43" t="s">
        <v>2026</v>
      </c>
      <c r="H1973" s="29">
        <v>4</v>
      </c>
      <c r="J1973" s="43" t="s">
        <v>2026</v>
      </c>
      <c r="K1973" s="29">
        <v>9</v>
      </c>
      <c r="M1973" s="43" t="s">
        <v>2026</v>
      </c>
      <c r="N1973" s="29">
        <v>9</v>
      </c>
      <c r="P1973" s="43" t="s">
        <v>2026</v>
      </c>
      <c r="Q1973" s="29">
        <v>14</v>
      </c>
      <c r="S1973" s="43" t="s">
        <v>2026</v>
      </c>
      <c r="T1973" s="29">
        <v>16</v>
      </c>
      <c r="V1973" s="43" t="s">
        <v>2026</v>
      </c>
      <c r="W1973" s="29">
        <v>19</v>
      </c>
    </row>
    <row r="1974" spans="1:23" x14ac:dyDescent="0.3">
      <c r="A1974" s="43" t="s">
        <v>2027</v>
      </c>
      <c r="B1974" s="29">
        <v>8</v>
      </c>
      <c r="D1974" s="43" t="s">
        <v>2027</v>
      </c>
      <c r="E1974" s="33">
        <v>8</v>
      </c>
      <c r="G1974" s="43" t="s">
        <v>2027</v>
      </c>
      <c r="H1974" s="29">
        <v>3</v>
      </c>
      <c r="J1974" s="43" t="s">
        <v>2027</v>
      </c>
      <c r="K1974" s="29">
        <v>8</v>
      </c>
      <c r="M1974" s="43" t="s">
        <v>2027</v>
      </c>
      <c r="N1974" s="29">
        <v>8</v>
      </c>
      <c r="P1974" s="43" t="s">
        <v>2027</v>
      </c>
      <c r="Q1974" s="29">
        <v>13</v>
      </c>
      <c r="S1974" s="43" t="s">
        <v>2027</v>
      </c>
      <c r="T1974" s="29">
        <v>15</v>
      </c>
      <c r="V1974" s="43" t="s">
        <v>2027</v>
      </c>
      <c r="W1974" s="29">
        <v>18</v>
      </c>
    </row>
    <row r="1975" spans="1:23" x14ac:dyDescent="0.3">
      <c r="A1975" s="43" t="s">
        <v>2028</v>
      </c>
      <c r="B1975" s="29">
        <v>8</v>
      </c>
      <c r="D1975" s="43" t="s">
        <v>2028</v>
      </c>
      <c r="E1975" s="33">
        <v>8</v>
      </c>
      <c r="G1975" s="43" t="s">
        <v>2028</v>
      </c>
      <c r="H1975" s="29">
        <v>3</v>
      </c>
      <c r="J1975" s="43" t="s">
        <v>2028</v>
      </c>
      <c r="K1975" s="29">
        <v>8</v>
      </c>
      <c r="M1975" s="43" t="s">
        <v>2028</v>
      </c>
      <c r="N1975" s="29">
        <v>8</v>
      </c>
      <c r="P1975" s="43" t="s">
        <v>2028</v>
      </c>
      <c r="Q1975" s="29">
        <v>13</v>
      </c>
      <c r="S1975" s="43" t="s">
        <v>2028</v>
      </c>
      <c r="T1975" s="29">
        <v>15</v>
      </c>
      <c r="V1975" s="43" t="s">
        <v>2028</v>
      </c>
      <c r="W1975" s="29">
        <v>18</v>
      </c>
    </row>
    <row r="1976" spans="1:23" x14ac:dyDescent="0.3">
      <c r="A1976" s="43" t="s">
        <v>2029</v>
      </c>
      <c r="B1976" s="29">
        <v>8</v>
      </c>
      <c r="D1976" s="43" t="s">
        <v>2029</v>
      </c>
      <c r="E1976" s="33">
        <v>8</v>
      </c>
      <c r="G1976" s="43" t="s">
        <v>2029</v>
      </c>
      <c r="H1976" s="29">
        <v>3</v>
      </c>
      <c r="J1976" s="43" t="s">
        <v>2029</v>
      </c>
      <c r="K1976" s="29">
        <v>8</v>
      </c>
      <c r="M1976" s="43" t="s">
        <v>2029</v>
      </c>
      <c r="N1976" s="29">
        <v>8</v>
      </c>
      <c r="P1976" s="43" t="s">
        <v>2029</v>
      </c>
      <c r="Q1976" s="29">
        <v>13</v>
      </c>
      <c r="S1976" s="43" t="s">
        <v>2029</v>
      </c>
      <c r="T1976" s="29">
        <v>15</v>
      </c>
      <c r="V1976" s="43" t="s">
        <v>2029</v>
      </c>
      <c r="W1976" s="29">
        <v>18</v>
      </c>
    </row>
    <row r="1977" spans="1:23" x14ac:dyDescent="0.3">
      <c r="A1977" s="43" t="s">
        <v>2030</v>
      </c>
      <c r="B1977" s="29">
        <v>8</v>
      </c>
      <c r="D1977" s="43" t="s">
        <v>2030</v>
      </c>
      <c r="E1977" s="33">
        <v>8</v>
      </c>
      <c r="G1977" s="43" t="s">
        <v>2030</v>
      </c>
      <c r="H1977" s="29">
        <v>3</v>
      </c>
      <c r="J1977" s="43" t="s">
        <v>2030</v>
      </c>
      <c r="K1977" s="29">
        <v>8</v>
      </c>
      <c r="M1977" s="43" t="s">
        <v>2030</v>
      </c>
      <c r="N1977" s="29">
        <v>8</v>
      </c>
      <c r="P1977" s="43" t="s">
        <v>2030</v>
      </c>
      <c r="Q1977" s="29">
        <v>13</v>
      </c>
      <c r="S1977" s="43" t="s">
        <v>2030</v>
      </c>
      <c r="T1977" s="29">
        <v>15</v>
      </c>
      <c r="V1977" s="43" t="s">
        <v>2030</v>
      </c>
      <c r="W1977" s="29">
        <v>18</v>
      </c>
    </row>
    <row r="1978" spans="1:23" x14ac:dyDescent="0.3">
      <c r="A1978" s="43" t="s">
        <v>2031</v>
      </c>
      <c r="B1978" s="29">
        <v>8</v>
      </c>
      <c r="D1978" s="43" t="s">
        <v>2031</v>
      </c>
      <c r="E1978" s="33">
        <v>8</v>
      </c>
      <c r="G1978" s="43" t="s">
        <v>2031</v>
      </c>
      <c r="H1978" s="29">
        <v>3</v>
      </c>
      <c r="J1978" s="43" t="s">
        <v>2031</v>
      </c>
      <c r="K1978" s="29">
        <v>8</v>
      </c>
      <c r="M1978" s="43" t="s">
        <v>2031</v>
      </c>
      <c r="N1978" s="29">
        <v>8</v>
      </c>
      <c r="P1978" s="43" t="s">
        <v>2031</v>
      </c>
      <c r="Q1978" s="29">
        <v>13</v>
      </c>
      <c r="S1978" s="43" t="s">
        <v>2031</v>
      </c>
      <c r="T1978" s="29">
        <v>15</v>
      </c>
      <c r="V1978" s="43" t="s">
        <v>2031</v>
      </c>
      <c r="W1978" s="29">
        <v>18</v>
      </c>
    </row>
    <row r="1979" spans="1:23" x14ac:dyDescent="0.3">
      <c r="A1979" s="43" t="s">
        <v>2032</v>
      </c>
      <c r="B1979" s="29">
        <v>8</v>
      </c>
      <c r="D1979" s="43" t="s">
        <v>2032</v>
      </c>
      <c r="E1979" s="33">
        <v>8</v>
      </c>
      <c r="G1979" s="43" t="s">
        <v>2032</v>
      </c>
      <c r="H1979" s="29">
        <v>3</v>
      </c>
      <c r="J1979" s="43" t="s">
        <v>2032</v>
      </c>
      <c r="K1979" s="29">
        <v>8</v>
      </c>
      <c r="M1979" s="43" t="s">
        <v>2032</v>
      </c>
      <c r="N1979" s="29">
        <v>8</v>
      </c>
      <c r="P1979" s="43" t="s">
        <v>2032</v>
      </c>
      <c r="Q1979" s="29">
        <v>13</v>
      </c>
      <c r="S1979" s="43" t="s">
        <v>2032</v>
      </c>
      <c r="T1979" s="29">
        <v>15</v>
      </c>
      <c r="V1979" s="43" t="s">
        <v>2032</v>
      </c>
      <c r="W1979" s="29">
        <v>18</v>
      </c>
    </row>
    <row r="1980" spans="1:23" x14ac:dyDescent="0.3">
      <c r="A1980" s="43" t="s">
        <v>2033</v>
      </c>
      <c r="B1980" s="29">
        <v>8</v>
      </c>
      <c r="D1980" s="43" t="s">
        <v>2033</v>
      </c>
      <c r="E1980" s="33">
        <v>8</v>
      </c>
      <c r="G1980" s="43" t="s">
        <v>2033</v>
      </c>
      <c r="H1980" s="29">
        <v>3</v>
      </c>
      <c r="J1980" s="43" t="s">
        <v>2033</v>
      </c>
      <c r="K1980" s="29">
        <v>8</v>
      </c>
      <c r="M1980" s="43" t="s">
        <v>2033</v>
      </c>
      <c r="N1980" s="29">
        <v>8</v>
      </c>
      <c r="P1980" s="43" t="s">
        <v>2033</v>
      </c>
      <c r="Q1980" s="29">
        <v>13</v>
      </c>
      <c r="S1980" s="43" t="s">
        <v>2033</v>
      </c>
      <c r="T1980" s="29">
        <v>15</v>
      </c>
      <c r="V1980" s="43" t="s">
        <v>2033</v>
      </c>
      <c r="W1980" s="29">
        <v>18</v>
      </c>
    </row>
    <row r="1981" spans="1:23" x14ac:dyDescent="0.3">
      <c r="A1981" s="43" t="s">
        <v>2034</v>
      </c>
      <c r="B1981" s="29">
        <v>8</v>
      </c>
      <c r="D1981" s="43" t="s">
        <v>2034</v>
      </c>
      <c r="E1981" s="33">
        <v>8</v>
      </c>
      <c r="G1981" s="43" t="s">
        <v>2034</v>
      </c>
      <c r="H1981" s="29">
        <v>3</v>
      </c>
      <c r="J1981" s="43" t="s">
        <v>2034</v>
      </c>
      <c r="K1981" s="29">
        <v>8</v>
      </c>
      <c r="M1981" s="43" t="s">
        <v>2034</v>
      </c>
      <c r="N1981" s="29">
        <v>8</v>
      </c>
      <c r="P1981" s="43" t="s">
        <v>2034</v>
      </c>
      <c r="Q1981" s="29">
        <v>13</v>
      </c>
      <c r="S1981" s="43" t="s">
        <v>2034</v>
      </c>
      <c r="T1981" s="29">
        <v>15</v>
      </c>
      <c r="V1981" s="43" t="s">
        <v>2034</v>
      </c>
      <c r="W1981" s="29">
        <v>18</v>
      </c>
    </row>
    <row r="1982" spans="1:23" x14ac:dyDescent="0.3">
      <c r="A1982" s="43" t="s">
        <v>2035</v>
      </c>
      <c r="B1982" s="29">
        <v>8</v>
      </c>
      <c r="D1982" s="43" t="s">
        <v>2035</v>
      </c>
      <c r="E1982" s="33">
        <v>8</v>
      </c>
      <c r="G1982" s="43" t="s">
        <v>2035</v>
      </c>
      <c r="H1982" s="29">
        <v>3</v>
      </c>
      <c r="J1982" s="43" t="s">
        <v>2035</v>
      </c>
      <c r="K1982" s="29">
        <v>8</v>
      </c>
      <c r="M1982" s="43" t="s">
        <v>2035</v>
      </c>
      <c r="N1982" s="29">
        <v>8</v>
      </c>
      <c r="P1982" s="43" t="s">
        <v>2035</v>
      </c>
      <c r="Q1982" s="29">
        <v>13</v>
      </c>
      <c r="S1982" s="43" t="s">
        <v>2035</v>
      </c>
      <c r="T1982" s="29">
        <v>15</v>
      </c>
      <c r="V1982" s="43" t="s">
        <v>2035</v>
      </c>
      <c r="W1982" s="29">
        <v>18</v>
      </c>
    </row>
    <row r="1983" spans="1:23" x14ac:dyDescent="0.3">
      <c r="A1983" s="43" t="s">
        <v>2036</v>
      </c>
      <c r="B1983" s="29">
        <v>8</v>
      </c>
      <c r="D1983" s="43" t="s">
        <v>2036</v>
      </c>
      <c r="E1983" s="33">
        <v>8</v>
      </c>
      <c r="G1983" s="43" t="s">
        <v>2036</v>
      </c>
      <c r="H1983" s="29">
        <v>3</v>
      </c>
      <c r="J1983" s="43" t="s">
        <v>2036</v>
      </c>
      <c r="K1983" s="29">
        <v>8</v>
      </c>
      <c r="M1983" s="43" t="s">
        <v>2036</v>
      </c>
      <c r="N1983" s="29">
        <v>8</v>
      </c>
      <c r="P1983" s="43" t="s">
        <v>2036</v>
      </c>
      <c r="Q1983" s="29">
        <v>13</v>
      </c>
      <c r="S1983" s="43" t="s">
        <v>2036</v>
      </c>
      <c r="T1983" s="29">
        <v>15</v>
      </c>
      <c r="V1983" s="43" t="s">
        <v>2036</v>
      </c>
      <c r="W1983" s="29">
        <v>18</v>
      </c>
    </row>
    <row r="1984" spans="1:23" x14ac:dyDescent="0.3">
      <c r="A1984" s="43" t="s">
        <v>2037</v>
      </c>
      <c r="B1984" s="29">
        <v>8</v>
      </c>
      <c r="D1984" s="43" t="s">
        <v>2037</v>
      </c>
      <c r="E1984" s="33">
        <v>8</v>
      </c>
      <c r="G1984" s="43" t="s">
        <v>2037</v>
      </c>
      <c r="H1984" s="29">
        <v>3</v>
      </c>
      <c r="J1984" s="43" t="s">
        <v>2037</v>
      </c>
      <c r="K1984" s="29">
        <v>8</v>
      </c>
      <c r="M1984" s="43" t="s">
        <v>2037</v>
      </c>
      <c r="N1984" s="29">
        <v>8</v>
      </c>
      <c r="P1984" s="43" t="s">
        <v>2037</v>
      </c>
      <c r="Q1984" s="29">
        <v>13</v>
      </c>
      <c r="S1984" s="43" t="s">
        <v>2037</v>
      </c>
      <c r="T1984" s="29">
        <v>15</v>
      </c>
      <c r="V1984" s="43" t="s">
        <v>2037</v>
      </c>
      <c r="W1984" s="29">
        <v>18</v>
      </c>
    </row>
    <row r="1985" spans="1:23" x14ac:dyDescent="0.3">
      <c r="A1985" s="43" t="s">
        <v>2038</v>
      </c>
      <c r="B1985" s="29">
        <v>8</v>
      </c>
      <c r="D1985" s="43" t="s">
        <v>2038</v>
      </c>
      <c r="E1985" s="33">
        <v>8</v>
      </c>
      <c r="G1985" s="43" t="s">
        <v>2038</v>
      </c>
      <c r="H1985" s="29">
        <v>3</v>
      </c>
      <c r="J1985" s="43" t="s">
        <v>2038</v>
      </c>
      <c r="K1985" s="29">
        <v>8</v>
      </c>
      <c r="M1985" s="43" t="s">
        <v>2038</v>
      </c>
      <c r="N1985" s="29">
        <v>8</v>
      </c>
      <c r="P1985" s="43" t="s">
        <v>2038</v>
      </c>
      <c r="Q1985" s="29">
        <v>13</v>
      </c>
      <c r="S1985" s="43" t="s">
        <v>2038</v>
      </c>
      <c r="T1985" s="29">
        <v>15</v>
      </c>
      <c r="V1985" s="43" t="s">
        <v>2038</v>
      </c>
      <c r="W1985" s="29">
        <v>18</v>
      </c>
    </row>
    <row r="1986" spans="1:23" x14ac:dyDescent="0.3">
      <c r="A1986" s="43" t="s">
        <v>2039</v>
      </c>
      <c r="B1986" s="29">
        <v>8</v>
      </c>
      <c r="D1986" s="43" t="s">
        <v>2039</v>
      </c>
      <c r="E1986" s="33">
        <v>8</v>
      </c>
      <c r="G1986" s="43" t="s">
        <v>2039</v>
      </c>
      <c r="H1986" s="29">
        <v>3</v>
      </c>
      <c r="J1986" s="43" t="s">
        <v>2039</v>
      </c>
      <c r="K1986" s="29">
        <v>8</v>
      </c>
      <c r="M1986" s="43" t="s">
        <v>2039</v>
      </c>
      <c r="N1986" s="29">
        <v>8</v>
      </c>
      <c r="P1986" s="43" t="s">
        <v>2039</v>
      </c>
      <c r="Q1986" s="29">
        <v>13</v>
      </c>
      <c r="S1986" s="43" t="s">
        <v>2039</v>
      </c>
      <c r="T1986" s="29">
        <v>15</v>
      </c>
      <c r="V1986" s="43" t="s">
        <v>2039</v>
      </c>
      <c r="W1986" s="29">
        <v>18</v>
      </c>
    </row>
    <row r="1987" spans="1:23" x14ac:dyDescent="0.3">
      <c r="A1987" s="43" t="s">
        <v>2040</v>
      </c>
      <c r="B1987" s="29">
        <v>8</v>
      </c>
      <c r="D1987" s="43" t="s">
        <v>2040</v>
      </c>
      <c r="E1987" s="33">
        <v>8</v>
      </c>
      <c r="G1987" s="43" t="s">
        <v>2040</v>
      </c>
      <c r="H1987" s="29">
        <v>3</v>
      </c>
      <c r="J1987" s="43" t="s">
        <v>2040</v>
      </c>
      <c r="K1987" s="29">
        <v>8</v>
      </c>
      <c r="M1987" s="43" t="s">
        <v>2040</v>
      </c>
      <c r="N1987" s="29">
        <v>8</v>
      </c>
      <c r="P1987" s="43" t="s">
        <v>2040</v>
      </c>
      <c r="Q1987" s="29">
        <v>13</v>
      </c>
      <c r="S1987" s="43" t="s">
        <v>2040</v>
      </c>
      <c r="T1987" s="29">
        <v>15</v>
      </c>
      <c r="V1987" s="43" t="s">
        <v>2040</v>
      </c>
      <c r="W1987" s="29">
        <v>18</v>
      </c>
    </row>
    <row r="1988" spans="1:23" x14ac:dyDescent="0.3">
      <c r="A1988" s="43" t="s">
        <v>2041</v>
      </c>
      <c r="B1988" s="29">
        <v>8</v>
      </c>
      <c r="D1988" s="43" t="s">
        <v>2041</v>
      </c>
      <c r="E1988" s="33">
        <v>8</v>
      </c>
      <c r="G1988" s="43" t="s">
        <v>2041</v>
      </c>
      <c r="H1988" s="29">
        <v>3</v>
      </c>
      <c r="J1988" s="43" t="s">
        <v>2041</v>
      </c>
      <c r="K1988" s="29">
        <v>8</v>
      </c>
      <c r="M1988" s="43" t="s">
        <v>2041</v>
      </c>
      <c r="N1988" s="29">
        <v>8</v>
      </c>
      <c r="P1988" s="43" t="s">
        <v>2041</v>
      </c>
      <c r="Q1988" s="29">
        <v>13</v>
      </c>
      <c r="S1988" s="43" t="s">
        <v>2041</v>
      </c>
      <c r="T1988" s="29">
        <v>15</v>
      </c>
      <c r="V1988" s="43" t="s">
        <v>2041</v>
      </c>
      <c r="W1988" s="29">
        <v>18</v>
      </c>
    </row>
    <row r="1989" spans="1:23" x14ac:dyDescent="0.3">
      <c r="A1989" s="43" t="s">
        <v>2042</v>
      </c>
      <c r="B1989" s="29">
        <v>8</v>
      </c>
      <c r="D1989" s="43" t="s">
        <v>2042</v>
      </c>
      <c r="E1989" s="33">
        <v>8</v>
      </c>
      <c r="G1989" s="43" t="s">
        <v>2042</v>
      </c>
      <c r="H1989" s="29">
        <v>3</v>
      </c>
      <c r="J1989" s="43" t="s">
        <v>2042</v>
      </c>
      <c r="K1989" s="29">
        <v>8</v>
      </c>
      <c r="M1989" s="43" t="s">
        <v>2042</v>
      </c>
      <c r="N1989" s="29">
        <v>8</v>
      </c>
      <c r="P1989" s="43" t="s">
        <v>2042</v>
      </c>
      <c r="Q1989" s="29">
        <v>13</v>
      </c>
      <c r="S1989" s="43" t="s">
        <v>2042</v>
      </c>
      <c r="T1989" s="29">
        <v>15</v>
      </c>
      <c r="V1989" s="43" t="s">
        <v>2042</v>
      </c>
      <c r="W1989" s="29">
        <v>18</v>
      </c>
    </row>
    <row r="1990" spans="1:23" x14ac:dyDescent="0.3">
      <c r="A1990" s="43" t="s">
        <v>2043</v>
      </c>
      <c r="B1990" s="29">
        <v>8</v>
      </c>
      <c r="D1990" s="43" t="s">
        <v>2043</v>
      </c>
      <c r="E1990" s="33">
        <v>8</v>
      </c>
      <c r="G1990" s="43" t="s">
        <v>2043</v>
      </c>
      <c r="H1990" s="29">
        <v>3</v>
      </c>
      <c r="J1990" s="43" t="s">
        <v>2043</v>
      </c>
      <c r="K1990" s="29">
        <v>8</v>
      </c>
      <c r="M1990" s="43" t="s">
        <v>2043</v>
      </c>
      <c r="N1990" s="29">
        <v>8</v>
      </c>
      <c r="P1990" s="43" t="s">
        <v>2043</v>
      </c>
      <c r="Q1990" s="29">
        <v>13</v>
      </c>
      <c r="S1990" s="43" t="s">
        <v>2043</v>
      </c>
      <c r="T1990" s="29">
        <v>15</v>
      </c>
      <c r="V1990" s="43" t="s">
        <v>2043</v>
      </c>
      <c r="W1990" s="29">
        <v>18</v>
      </c>
    </row>
    <row r="1991" spans="1:23" x14ac:dyDescent="0.3">
      <c r="A1991" s="43" t="s">
        <v>2044</v>
      </c>
      <c r="B1991" s="29">
        <v>8</v>
      </c>
      <c r="D1991" s="43" t="s">
        <v>2044</v>
      </c>
      <c r="E1991" s="33">
        <v>8</v>
      </c>
      <c r="G1991" s="43" t="s">
        <v>2044</v>
      </c>
      <c r="H1991" s="29">
        <v>3</v>
      </c>
      <c r="J1991" s="43" t="s">
        <v>2044</v>
      </c>
      <c r="K1991" s="29">
        <v>8</v>
      </c>
      <c r="M1991" s="43" t="s">
        <v>2044</v>
      </c>
      <c r="N1991" s="29">
        <v>8</v>
      </c>
      <c r="P1991" s="43" t="s">
        <v>2044</v>
      </c>
      <c r="Q1991" s="29">
        <v>13</v>
      </c>
      <c r="S1991" s="43" t="s">
        <v>2044</v>
      </c>
      <c r="T1991" s="29">
        <v>15</v>
      </c>
      <c r="V1991" s="43" t="s">
        <v>2044</v>
      </c>
      <c r="W1991" s="29">
        <v>18</v>
      </c>
    </row>
    <row r="1992" spans="1:23" x14ac:dyDescent="0.3">
      <c r="A1992" s="43" t="s">
        <v>2045</v>
      </c>
      <c r="B1992" s="29">
        <v>8</v>
      </c>
      <c r="D1992" s="43" t="s">
        <v>2045</v>
      </c>
      <c r="E1992" s="33">
        <v>8</v>
      </c>
      <c r="G1992" s="43" t="s">
        <v>2045</v>
      </c>
      <c r="H1992" s="29">
        <v>3</v>
      </c>
      <c r="J1992" s="43" t="s">
        <v>2045</v>
      </c>
      <c r="K1992" s="29">
        <v>8</v>
      </c>
      <c r="M1992" s="43" t="s">
        <v>2045</v>
      </c>
      <c r="N1992" s="29">
        <v>8</v>
      </c>
      <c r="P1992" s="43" t="s">
        <v>2045</v>
      </c>
      <c r="Q1992" s="29">
        <v>13</v>
      </c>
      <c r="S1992" s="43" t="s">
        <v>2045</v>
      </c>
      <c r="T1992" s="29">
        <v>15</v>
      </c>
      <c r="V1992" s="43" t="s">
        <v>2045</v>
      </c>
      <c r="W1992" s="29">
        <v>18</v>
      </c>
    </row>
    <row r="1993" spans="1:23" x14ac:dyDescent="0.3">
      <c r="A1993" s="6" t="s">
        <v>2046</v>
      </c>
      <c r="B1993" s="29">
        <v>8</v>
      </c>
      <c r="D1993" s="7" t="s">
        <v>2046</v>
      </c>
      <c r="E1993" s="33">
        <v>8</v>
      </c>
      <c r="G1993" s="43" t="s">
        <v>2046</v>
      </c>
      <c r="H1993" s="29">
        <v>3</v>
      </c>
      <c r="J1993" s="43" t="s">
        <v>2046</v>
      </c>
      <c r="K1993" s="29">
        <v>8</v>
      </c>
      <c r="M1993" s="43" t="s">
        <v>2046</v>
      </c>
      <c r="N1993" s="29">
        <v>8</v>
      </c>
      <c r="P1993" s="43" t="s">
        <v>2046</v>
      </c>
      <c r="Q1993" s="29">
        <v>13</v>
      </c>
      <c r="S1993" s="43" t="s">
        <v>2046</v>
      </c>
      <c r="T1993" s="29">
        <v>15</v>
      </c>
      <c r="V1993" s="43" t="s">
        <v>2046</v>
      </c>
      <c r="W1993" s="29">
        <v>18</v>
      </c>
    </row>
    <row r="1994" spans="1:23" x14ac:dyDescent="0.3">
      <c r="A1994" s="43" t="s">
        <v>2047</v>
      </c>
      <c r="B1994" s="29">
        <v>7</v>
      </c>
      <c r="D1994" s="43" t="s">
        <v>2047</v>
      </c>
      <c r="E1994" s="33">
        <v>7</v>
      </c>
      <c r="G1994" s="43" t="s">
        <v>2047</v>
      </c>
      <c r="H1994" s="29">
        <v>2</v>
      </c>
      <c r="J1994" s="43" t="s">
        <v>2047</v>
      </c>
      <c r="K1994" s="29">
        <v>7</v>
      </c>
      <c r="M1994" s="43" t="s">
        <v>2047</v>
      </c>
      <c r="N1994" s="29">
        <v>7</v>
      </c>
      <c r="P1994" s="43" t="s">
        <v>2047</v>
      </c>
      <c r="Q1994" s="29">
        <v>12</v>
      </c>
      <c r="S1994" s="43" t="s">
        <v>2047</v>
      </c>
      <c r="T1994" s="29">
        <v>14</v>
      </c>
      <c r="V1994" s="43" t="s">
        <v>2047</v>
      </c>
      <c r="W1994" s="29">
        <v>17</v>
      </c>
    </row>
    <row r="1995" spans="1:23" x14ac:dyDescent="0.3">
      <c r="A1995" s="43" t="s">
        <v>2048</v>
      </c>
      <c r="B1995" s="29">
        <v>7</v>
      </c>
      <c r="D1995" s="43" t="s">
        <v>2048</v>
      </c>
      <c r="E1995" s="33">
        <v>7</v>
      </c>
      <c r="G1995" s="43" t="s">
        <v>2048</v>
      </c>
      <c r="H1995" s="29">
        <v>2</v>
      </c>
      <c r="J1995" s="43" t="s">
        <v>2048</v>
      </c>
      <c r="K1995" s="29">
        <v>7</v>
      </c>
      <c r="M1995" s="43" t="s">
        <v>2048</v>
      </c>
      <c r="N1995" s="29">
        <v>7</v>
      </c>
      <c r="P1995" s="43" t="s">
        <v>2048</v>
      </c>
      <c r="Q1995" s="29">
        <v>12</v>
      </c>
      <c r="S1995" s="43" t="s">
        <v>2048</v>
      </c>
      <c r="T1995" s="29">
        <v>14</v>
      </c>
      <c r="V1995" s="43" t="s">
        <v>2048</v>
      </c>
      <c r="W1995" s="29">
        <v>17</v>
      </c>
    </row>
    <row r="1996" spans="1:23" x14ac:dyDescent="0.3">
      <c r="A1996" s="43" t="s">
        <v>2049</v>
      </c>
      <c r="B1996" s="29">
        <v>7</v>
      </c>
      <c r="D1996" s="43" t="s">
        <v>2049</v>
      </c>
      <c r="E1996" s="33">
        <v>7</v>
      </c>
      <c r="G1996" s="43" t="s">
        <v>2049</v>
      </c>
      <c r="H1996" s="29">
        <v>2</v>
      </c>
      <c r="J1996" s="43" t="s">
        <v>2049</v>
      </c>
      <c r="K1996" s="29">
        <v>7</v>
      </c>
      <c r="M1996" s="43" t="s">
        <v>2049</v>
      </c>
      <c r="N1996" s="29">
        <v>7</v>
      </c>
      <c r="P1996" s="43" t="s">
        <v>2049</v>
      </c>
      <c r="Q1996" s="29">
        <v>12</v>
      </c>
      <c r="S1996" s="43" t="s">
        <v>2049</v>
      </c>
      <c r="T1996" s="29">
        <v>14</v>
      </c>
      <c r="V1996" s="43" t="s">
        <v>2049</v>
      </c>
      <c r="W1996" s="29">
        <v>17</v>
      </c>
    </row>
    <row r="1997" spans="1:23" x14ac:dyDescent="0.3">
      <c r="A1997" s="43" t="s">
        <v>2050</v>
      </c>
      <c r="B1997" s="29">
        <v>7</v>
      </c>
      <c r="D1997" s="43" t="s">
        <v>2050</v>
      </c>
      <c r="E1997" s="33">
        <v>7</v>
      </c>
      <c r="G1997" s="43" t="s">
        <v>2050</v>
      </c>
      <c r="H1997" s="29">
        <v>2</v>
      </c>
      <c r="J1997" s="43" t="s">
        <v>2050</v>
      </c>
      <c r="K1997" s="29">
        <v>7</v>
      </c>
      <c r="M1997" s="43" t="s">
        <v>2050</v>
      </c>
      <c r="N1997" s="29">
        <v>7</v>
      </c>
      <c r="P1997" s="43" t="s">
        <v>2050</v>
      </c>
      <c r="Q1997" s="29">
        <v>12</v>
      </c>
      <c r="S1997" s="43" t="s">
        <v>2050</v>
      </c>
      <c r="T1997" s="29">
        <v>14</v>
      </c>
      <c r="V1997" s="43" t="s">
        <v>2050</v>
      </c>
      <c r="W1997" s="29">
        <v>17</v>
      </c>
    </row>
    <row r="1998" spans="1:23" x14ac:dyDescent="0.3">
      <c r="A1998" s="43" t="s">
        <v>2051</v>
      </c>
      <c r="B1998" s="29">
        <v>7</v>
      </c>
      <c r="D1998" s="43" t="s">
        <v>2051</v>
      </c>
      <c r="E1998" s="33">
        <v>7</v>
      </c>
      <c r="G1998" s="43" t="s">
        <v>2051</v>
      </c>
      <c r="H1998" s="29">
        <v>2</v>
      </c>
      <c r="J1998" s="43" t="s">
        <v>2051</v>
      </c>
      <c r="K1998" s="29">
        <v>7</v>
      </c>
      <c r="M1998" s="43" t="s">
        <v>2051</v>
      </c>
      <c r="N1998" s="29">
        <v>7</v>
      </c>
      <c r="P1998" s="43" t="s">
        <v>2051</v>
      </c>
      <c r="Q1998" s="29">
        <v>12</v>
      </c>
      <c r="S1998" s="43" t="s">
        <v>2051</v>
      </c>
      <c r="T1998" s="29">
        <v>14</v>
      </c>
      <c r="V1998" s="43" t="s">
        <v>2051</v>
      </c>
      <c r="W1998" s="29">
        <v>17</v>
      </c>
    </row>
    <row r="1999" spans="1:23" x14ac:dyDescent="0.3">
      <c r="A1999" s="43" t="s">
        <v>2052</v>
      </c>
      <c r="B1999" s="29">
        <v>7</v>
      </c>
      <c r="D1999" s="43" t="s">
        <v>2052</v>
      </c>
      <c r="E1999" s="33">
        <v>7</v>
      </c>
      <c r="G1999" s="43" t="s">
        <v>2052</v>
      </c>
      <c r="H1999" s="29">
        <v>2</v>
      </c>
      <c r="J1999" s="43" t="s">
        <v>2052</v>
      </c>
      <c r="K1999" s="29">
        <v>7</v>
      </c>
      <c r="M1999" s="43" t="s">
        <v>2052</v>
      </c>
      <c r="N1999" s="29">
        <v>7</v>
      </c>
      <c r="P1999" s="43" t="s">
        <v>2052</v>
      </c>
      <c r="Q1999" s="29">
        <v>12</v>
      </c>
      <c r="S1999" s="43" t="s">
        <v>2052</v>
      </c>
      <c r="T1999" s="29">
        <v>14</v>
      </c>
      <c r="V1999" s="43" t="s">
        <v>2052</v>
      </c>
      <c r="W1999" s="29">
        <v>17</v>
      </c>
    </row>
    <row r="2000" spans="1:23" x14ac:dyDescent="0.3">
      <c r="A2000" s="43" t="s">
        <v>2053</v>
      </c>
      <c r="B2000" s="29">
        <v>7</v>
      </c>
      <c r="D2000" s="43" t="s">
        <v>2053</v>
      </c>
      <c r="E2000" s="33">
        <v>7</v>
      </c>
      <c r="G2000" s="43" t="s">
        <v>2053</v>
      </c>
      <c r="H2000" s="29">
        <v>2</v>
      </c>
      <c r="J2000" s="43" t="s">
        <v>2053</v>
      </c>
      <c r="K2000" s="29">
        <v>7</v>
      </c>
      <c r="M2000" s="43" t="s">
        <v>2053</v>
      </c>
      <c r="N2000" s="29">
        <v>7</v>
      </c>
      <c r="P2000" s="43" t="s">
        <v>2053</v>
      </c>
      <c r="Q2000" s="29">
        <v>12</v>
      </c>
      <c r="S2000" s="43" t="s">
        <v>2053</v>
      </c>
      <c r="T2000" s="29">
        <v>14</v>
      </c>
      <c r="V2000" s="43" t="s">
        <v>2053</v>
      </c>
      <c r="W2000" s="29">
        <v>17</v>
      </c>
    </row>
    <row r="2001" spans="1:23" x14ac:dyDescent="0.3">
      <c r="A2001" s="43" t="s">
        <v>2054</v>
      </c>
      <c r="B2001" s="29">
        <v>7</v>
      </c>
      <c r="D2001" s="43" t="s">
        <v>2054</v>
      </c>
      <c r="E2001" s="33">
        <v>7</v>
      </c>
      <c r="G2001" s="43" t="s">
        <v>2054</v>
      </c>
      <c r="H2001" s="29">
        <v>2</v>
      </c>
      <c r="J2001" s="43" t="s">
        <v>2054</v>
      </c>
      <c r="K2001" s="29">
        <v>7</v>
      </c>
      <c r="M2001" s="43" t="s">
        <v>2054</v>
      </c>
      <c r="N2001" s="29">
        <v>7</v>
      </c>
      <c r="P2001" s="43" t="s">
        <v>2054</v>
      </c>
      <c r="Q2001" s="29">
        <v>12</v>
      </c>
      <c r="S2001" s="43" t="s">
        <v>2054</v>
      </c>
      <c r="T2001" s="29">
        <v>14</v>
      </c>
      <c r="V2001" s="43" t="s">
        <v>2054</v>
      </c>
      <c r="W2001" s="29">
        <v>17</v>
      </c>
    </row>
    <row r="2002" spans="1:23" x14ac:dyDescent="0.3">
      <c r="A2002" s="43" t="s">
        <v>2055</v>
      </c>
      <c r="B2002" s="29">
        <v>7</v>
      </c>
      <c r="D2002" s="43" t="s">
        <v>2055</v>
      </c>
      <c r="E2002" s="33">
        <v>7</v>
      </c>
      <c r="G2002" s="43" t="s">
        <v>2055</v>
      </c>
      <c r="H2002" s="29">
        <v>2</v>
      </c>
      <c r="J2002" s="43" t="s">
        <v>2055</v>
      </c>
      <c r="K2002" s="29">
        <v>7</v>
      </c>
      <c r="M2002" s="43" t="s">
        <v>2055</v>
      </c>
      <c r="N2002" s="29">
        <v>7</v>
      </c>
      <c r="P2002" s="43" t="s">
        <v>2055</v>
      </c>
      <c r="Q2002" s="29">
        <v>12</v>
      </c>
      <c r="S2002" s="43" t="s">
        <v>2055</v>
      </c>
      <c r="T2002" s="29">
        <v>14</v>
      </c>
      <c r="V2002" s="43" t="s">
        <v>2055</v>
      </c>
      <c r="W2002" s="29">
        <v>17</v>
      </c>
    </row>
    <row r="2003" spans="1:23" x14ac:dyDescent="0.3">
      <c r="A2003" s="43" t="s">
        <v>2056</v>
      </c>
      <c r="B2003" s="29">
        <v>7</v>
      </c>
      <c r="D2003" s="43" t="s">
        <v>2056</v>
      </c>
      <c r="E2003" s="33">
        <v>7</v>
      </c>
      <c r="G2003" s="43" t="s">
        <v>2056</v>
      </c>
      <c r="H2003" s="29">
        <v>2</v>
      </c>
      <c r="J2003" s="43" t="s">
        <v>2056</v>
      </c>
      <c r="K2003" s="29">
        <v>7</v>
      </c>
      <c r="M2003" s="43" t="s">
        <v>2056</v>
      </c>
      <c r="N2003" s="29">
        <v>7</v>
      </c>
      <c r="P2003" s="43" t="s">
        <v>2056</v>
      </c>
      <c r="Q2003" s="29">
        <v>12</v>
      </c>
      <c r="S2003" s="43" t="s">
        <v>2056</v>
      </c>
      <c r="T2003" s="29">
        <v>14</v>
      </c>
      <c r="V2003" s="43" t="s">
        <v>2056</v>
      </c>
      <c r="W2003" s="29">
        <v>17</v>
      </c>
    </row>
    <row r="2004" spans="1:23" x14ac:dyDescent="0.3">
      <c r="A2004" s="43" t="s">
        <v>2057</v>
      </c>
      <c r="B2004" s="29">
        <v>7</v>
      </c>
      <c r="D2004" s="43" t="s">
        <v>2057</v>
      </c>
      <c r="E2004" s="33">
        <v>7</v>
      </c>
      <c r="G2004" s="43" t="s">
        <v>2057</v>
      </c>
      <c r="H2004" s="29">
        <v>2</v>
      </c>
      <c r="J2004" s="43" t="s">
        <v>2057</v>
      </c>
      <c r="K2004" s="29">
        <v>7</v>
      </c>
      <c r="M2004" s="43" t="s">
        <v>2057</v>
      </c>
      <c r="N2004" s="29">
        <v>7</v>
      </c>
      <c r="P2004" s="43" t="s">
        <v>2057</v>
      </c>
      <c r="Q2004" s="29">
        <v>12</v>
      </c>
      <c r="S2004" s="43" t="s">
        <v>2057</v>
      </c>
      <c r="T2004" s="29">
        <v>14</v>
      </c>
      <c r="V2004" s="43" t="s">
        <v>2057</v>
      </c>
      <c r="W2004" s="29">
        <v>17</v>
      </c>
    </row>
    <row r="2005" spans="1:23" x14ac:dyDescent="0.3">
      <c r="A2005" s="43" t="s">
        <v>2058</v>
      </c>
      <c r="B2005" s="29">
        <v>7</v>
      </c>
      <c r="D2005" s="43" t="s">
        <v>2058</v>
      </c>
      <c r="E2005" s="33">
        <v>7</v>
      </c>
      <c r="G2005" s="43" t="s">
        <v>2058</v>
      </c>
      <c r="H2005" s="29">
        <v>2</v>
      </c>
      <c r="J2005" s="43" t="s">
        <v>2058</v>
      </c>
      <c r="K2005" s="29">
        <v>7</v>
      </c>
      <c r="M2005" s="43" t="s">
        <v>2058</v>
      </c>
      <c r="N2005" s="29">
        <v>7</v>
      </c>
      <c r="P2005" s="43" t="s">
        <v>2058</v>
      </c>
      <c r="Q2005" s="29">
        <v>12</v>
      </c>
      <c r="S2005" s="43" t="s">
        <v>2058</v>
      </c>
      <c r="T2005" s="29">
        <v>14</v>
      </c>
      <c r="V2005" s="43" t="s">
        <v>2058</v>
      </c>
      <c r="W2005" s="29">
        <v>17</v>
      </c>
    </row>
    <row r="2006" spans="1:23" x14ac:dyDescent="0.3">
      <c r="A2006" s="43" t="s">
        <v>2059</v>
      </c>
      <c r="B2006" s="29">
        <v>7</v>
      </c>
      <c r="D2006" s="43" t="s">
        <v>2059</v>
      </c>
      <c r="E2006" s="33">
        <v>7</v>
      </c>
      <c r="G2006" s="43" t="s">
        <v>2059</v>
      </c>
      <c r="H2006" s="29">
        <v>2</v>
      </c>
      <c r="J2006" s="43" t="s">
        <v>2059</v>
      </c>
      <c r="K2006" s="29">
        <v>7</v>
      </c>
      <c r="M2006" s="43" t="s">
        <v>2059</v>
      </c>
      <c r="N2006" s="29">
        <v>7</v>
      </c>
      <c r="P2006" s="43" t="s">
        <v>2059</v>
      </c>
      <c r="Q2006" s="29">
        <v>12</v>
      </c>
      <c r="S2006" s="43" t="s">
        <v>2059</v>
      </c>
      <c r="T2006" s="29">
        <v>14</v>
      </c>
      <c r="V2006" s="43" t="s">
        <v>2059</v>
      </c>
      <c r="W2006" s="29">
        <v>17</v>
      </c>
    </row>
    <row r="2007" spans="1:23" x14ac:dyDescent="0.3">
      <c r="A2007" s="43" t="s">
        <v>2060</v>
      </c>
      <c r="B2007" s="29">
        <v>7</v>
      </c>
      <c r="D2007" s="43" t="s">
        <v>2060</v>
      </c>
      <c r="E2007" s="33">
        <v>7</v>
      </c>
      <c r="G2007" s="43" t="s">
        <v>2060</v>
      </c>
      <c r="H2007" s="29">
        <v>2</v>
      </c>
      <c r="J2007" s="43" t="s">
        <v>2060</v>
      </c>
      <c r="K2007" s="29">
        <v>7</v>
      </c>
      <c r="M2007" s="43" t="s">
        <v>2060</v>
      </c>
      <c r="N2007" s="29">
        <v>7</v>
      </c>
      <c r="P2007" s="43" t="s">
        <v>2060</v>
      </c>
      <c r="Q2007" s="29">
        <v>12</v>
      </c>
      <c r="S2007" s="43" t="s">
        <v>2060</v>
      </c>
      <c r="T2007" s="29">
        <v>14</v>
      </c>
      <c r="V2007" s="43" t="s">
        <v>2060</v>
      </c>
      <c r="W2007" s="29">
        <v>17</v>
      </c>
    </row>
    <row r="2008" spans="1:23" x14ac:dyDescent="0.3">
      <c r="A2008" s="43" t="s">
        <v>2061</v>
      </c>
      <c r="B2008" s="29">
        <v>7</v>
      </c>
      <c r="D2008" s="43" t="s">
        <v>2061</v>
      </c>
      <c r="E2008" s="33">
        <v>7</v>
      </c>
      <c r="G2008" s="43" t="s">
        <v>2061</v>
      </c>
      <c r="H2008" s="29">
        <v>2</v>
      </c>
      <c r="J2008" s="43" t="s">
        <v>2061</v>
      </c>
      <c r="K2008" s="29">
        <v>7</v>
      </c>
      <c r="M2008" s="43" t="s">
        <v>2061</v>
      </c>
      <c r="N2008" s="29">
        <v>7</v>
      </c>
      <c r="P2008" s="43" t="s">
        <v>2061</v>
      </c>
      <c r="Q2008" s="29">
        <v>12</v>
      </c>
      <c r="S2008" s="43" t="s">
        <v>2061</v>
      </c>
      <c r="T2008" s="29">
        <v>14</v>
      </c>
      <c r="V2008" s="43" t="s">
        <v>2061</v>
      </c>
      <c r="W2008" s="29">
        <v>17</v>
      </c>
    </row>
    <row r="2009" spans="1:23" x14ac:dyDescent="0.3">
      <c r="A2009" s="43" t="s">
        <v>2062</v>
      </c>
      <c r="B2009" s="29">
        <v>7</v>
      </c>
      <c r="D2009" s="43" t="s">
        <v>2062</v>
      </c>
      <c r="E2009" s="33">
        <v>7</v>
      </c>
      <c r="G2009" s="43" t="s">
        <v>2062</v>
      </c>
      <c r="H2009" s="29">
        <v>2</v>
      </c>
      <c r="J2009" s="43" t="s">
        <v>2062</v>
      </c>
      <c r="K2009" s="29">
        <v>7</v>
      </c>
      <c r="M2009" s="43" t="s">
        <v>2062</v>
      </c>
      <c r="N2009" s="29">
        <v>7</v>
      </c>
      <c r="P2009" s="43" t="s">
        <v>2062</v>
      </c>
      <c r="Q2009" s="29">
        <v>12</v>
      </c>
      <c r="S2009" s="43" t="s">
        <v>2062</v>
      </c>
      <c r="T2009" s="29">
        <v>14</v>
      </c>
      <c r="V2009" s="43" t="s">
        <v>2062</v>
      </c>
      <c r="W2009" s="29">
        <v>17</v>
      </c>
    </row>
    <row r="2010" spans="1:23" x14ac:dyDescent="0.3">
      <c r="A2010" s="43" t="s">
        <v>2063</v>
      </c>
      <c r="B2010" s="29">
        <v>7</v>
      </c>
      <c r="D2010" s="43" t="s">
        <v>2063</v>
      </c>
      <c r="E2010" s="33">
        <v>7</v>
      </c>
      <c r="G2010" s="43" t="s">
        <v>2063</v>
      </c>
      <c r="H2010" s="29">
        <v>2</v>
      </c>
      <c r="J2010" s="43" t="s">
        <v>2063</v>
      </c>
      <c r="K2010" s="29">
        <v>7</v>
      </c>
      <c r="M2010" s="43" t="s">
        <v>2063</v>
      </c>
      <c r="N2010" s="29">
        <v>7</v>
      </c>
      <c r="P2010" s="43" t="s">
        <v>2063</v>
      </c>
      <c r="Q2010" s="29">
        <v>12</v>
      </c>
      <c r="S2010" s="43" t="s">
        <v>2063</v>
      </c>
      <c r="T2010" s="29">
        <v>14</v>
      </c>
      <c r="V2010" s="43" t="s">
        <v>2063</v>
      </c>
      <c r="W2010" s="29">
        <v>17</v>
      </c>
    </row>
    <row r="2011" spans="1:23" x14ac:dyDescent="0.3">
      <c r="A2011" s="43" t="s">
        <v>2064</v>
      </c>
      <c r="B2011" s="29">
        <v>7</v>
      </c>
      <c r="D2011" s="43" t="s">
        <v>2064</v>
      </c>
      <c r="E2011" s="33">
        <v>7</v>
      </c>
      <c r="G2011" s="43" t="s">
        <v>2064</v>
      </c>
      <c r="H2011" s="29">
        <v>2</v>
      </c>
      <c r="J2011" s="43" t="s">
        <v>2064</v>
      </c>
      <c r="K2011" s="29">
        <v>7</v>
      </c>
      <c r="M2011" s="43" t="s">
        <v>2064</v>
      </c>
      <c r="N2011" s="29">
        <v>7</v>
      </c>
      <c r="P2011" s="43" t="s">
        <v>2064</v>
      </c>
      <c r="Q2011" s="29">
        <v>12</v>
      </c>
      <c r="S2011" s="43" t="s">
        <v>2064</v>
      </c>
      <c r="T2011" s="29">
        <v>14</v>
      </c>
      <c r="V2011" s="43" t="s">
        <v>2064</v>
      </c>
      <c r="W2011" s="29">
        <v>17</v>
      </c>
    </row>
    <row r="2012" spans="1:23" x14ac:dyDescent="0.3">
      <c r="A2012" s="43" t="s">
        <v>2065</v>
      </c>
      <c r="B2012" s="29">
        <v>7</v>
      </c>
      <c r="D2012" s="43" t="s">
        <v>2065</v>
      </c>
      <c r="E2012" s="33">
        <v>7</v>
      </c>
      <c r="G2012" s="43" t="s">
        <v>2065</v>
      </c>
      <c r="H2012" s="29">
        <v>2</v>
      </c>
      <c r="J2012" s="43" t="s">
        <v>2065</v>
      </c>
      <c r="K2012" s="29">
        <v>7</v>
      </c>
      <c r="M2012" s="43" t="s">
        <v>2065</v>
      </c>
      <c r="N2012" s="29">
        <v>7</v>
      </c>
      <c r="P2012" s="43" t="s">
        <v>2065</v>
      </c>
      <c r="Q2012" s="29">
        <v>12</v>
      </c>
      <c r="S2012" s="43" t="s">
        <v>2065</v>
      </c>
      <c r="T2012" s="29">
        <v>14</v>
      </c>
      <c r="V2012" s="43" t="s">
        <v>2065</v>
      </c>
      <c r="W2012" s="29">
        <v>17</v>
      </c>
    </row>
    <row r="2013" spans="1:23" x14ac:dyDescent="0.3">
      <c r="A2013" s="6" t="s">
        <v>2066</v>
      </c>
      <c r="B2013" s="29">
        <v>7</v>
      </c>
      <c r="D2013" s="7" t="s">
        <v>2066</v>
      </c>
      <c r="E2013" s="33">
        <v>7</v>
      </c>
      <c r="G2013" s="43" t="s">
        <v>2066</v>
      </c>
      <c r="H2013" s="29">
        <v>2</v>
      </c>
      <c r="J2013" s="43" t="s">
        <v>2066</v>
      </c>
      <c r="K2013" s="29">
        <v>7</v>
      </c>
      <c r="M2013" s="43" t="s">
        <v>2066</v>
      </c>
      <c r="N2013" s="29">
        <v>7</v>
      </c>
      <c r="P2013" s="43" t="s">
        <v>2066</v>
      </c>
      <c r="Q2013" s="29">
        <v>12</v>
      </c>
      <c r="S2013" s="43" t="s">
        <v>2066</v>
      </c>
      <c r="T2013" s="29">
        <v>14</v>
      </c>
      <c r="V2013" s="43" t="s">
        <v>2066</v>
      </c>
      <c r="W2013" s="29">
        <v>17</v>
      </c>
    </row>
    <row r="2014" spans="1:23" x14ac:dyDescent="0.3">
      <c r="A2014" s="7" t="s">
        <v>2067</v>
      </c>
      <c r="B2014" s="29">
        <v>6</v>
      </c>
      <c r="D2014" s="7" t="s">
        <v>2067</v>
      </c>
      <c r="E2014" s="33">
        <v>6</v>
      </c>
      <c r="G2014" s="7" t="s">
        <v>2067</v>
      </c>
      <c r="H2014" s="29">
        <v>1</v>
      </c>
      <c r="J2014" s="7" t="s">
        <v>2067</v>
      </c>
      <c r="K2014" s="29">
        <v>6</v>
      </c>
      <c r="M2014" s="7" t="s">
        <v>2067</v>
      </c>
      <c r="N2014" s="29">
        <v>6</v>
      </c>
      <c r="P2014" s="7" t="s">
        <v>2067</v>
      </c>
      <c r="Q2014" s="29">
        <v>11</v>
      </c>
      <c r="S2014" s="7" t="s">
        <v>2067</v>
      </c>
      <c r="T2014" s="29">
        <v>13</v>
      </c>
      <c r="V2014" s="7" t="s">
        <v>2067</v>
      </c>
      <c r="W2014" s="29">
        <v>16</v>
      </c>
    </row>
    <row r="2015" spans="1:23" x14ac:dyDescent="0.3">
      <c r="A2015" s="7" t="s">
        <v>2068</v>
      </c>
      <c r="B2015" s="29">
        <v>6</v>
      </c>
      <c r="D2015" s="7" t="s">
        <v>2068</v>
      </c>
      <c r="E2015" s="33">
        <v>6</v>
      </c>
      <c r="G2015" s="7" t="s">
        <v>2068</v>
      </c>
      <c r="H2015" s="29">
        <v>1</v>
      </c>
      <c r="J2015" s="7" t="s">
        <v>2068</v>
      </c>
      <c r="K2015" s="29">
        <v>6</v>
      </c>
      <c r="M2015" s="7" t="s">
        <v>2068</v>
      </c>
      <c r="N2015" s="29">
        <v>6</v>
      </c>
      <c r="P2015" s="7" t="s">
        <v>2068</v>
      </c>
      <c r="Q2015" s="29">
        <v>11</v>
      </c>
      <c r="S2015" s="7" t="s">
        <v>2068</v>
      </c>
      <c r="T2015" s="29">
        <v>13</v>
      </c>
      <c r="V2015" s="7" t="s">
        <v>2068</v>
      </c>
      <c r="W2015" s="29">
        <v>16</v>
      </c>
    </row>
    <row r="2016" spans="1:23" x14ac:dyDescent="0.3">
      <c r="A2016" s="7" t="s">
        <v>2069</v>
      </c>
      <c r="B2016" s="29">
        <v>6</v>
      </c>
      <c r="D2016" s="7" t="s">
        <v>2069</v>
      </c>
      <c r="E2016" s="33">
        <v>6</v>
      </c>
      <c r="G2016" s="7" t="s">
        <v>2069</v>
      </c>
      <c r="H2016" s="29">
        <v>1</v>
      </c>
      <c r="J2016" s="7" t="s">
        <v>2069</v>
      </c>
      <c r="K2016" s="29">
        <v>6</v>
      </c>
      <c r="M2016" s="7" t="s">
        <v>2069</v>
      </c>
      <c r="N2016" s="29">
        <v>6</v>
      </c>
      <c r="P2016" s="7" t="s">
        <v>2069</v>
      </c>
      <c r="Q2016" s="29">
        <v>11</v>
      </c>
      <c r="S2016" s="7" t="s">
        <v>2069</v>
      </c>
      <c r="T2016" s="29">
        <v>13</v>
      </c>
      <c r="V2016" s="7" t="s">
        <v>2069</v>
      </c>
      <c r="W2016" s="29">
        <v>16</v>
      </c>
    </row>
    <row r="2017" spans="1:23" x14ac:dyDescent="0.3">
      <c r="A2017" s="7" t="s">
        <v>2070</v>
      </c>
      <c r="B2017" s="29">
        <v>6</v>
      </c>
      <c r="D2017" s="7" t="s">
        <v>2070</v>
      </c>
      <c r="E2017" s="33">
        <v>6</v>
      </c>
      <c r="G2017" s="7" t="s">
        <v>2070</v>
      </c>
      <c r="H2017" s="29">
        <v>1</v>
      </c>
      <c r="J2017" s="7" t="s">
        <v>2070</v>
      </c>
      <c r="K2017" s="29">
        <v>6</v>
      </c>
      <c r="M2017" s="7" t="s">
        <v>2070</v>
      </c>
      <c r="N2017" s="29">
        <v>6</v>
      </c>
      <c r="P2017" s="7" t="s">
        <v>2070</v>
      </c>
      <c r="Q2017" s="29">
        <v>11</v>
      </c>
      <c r="S2017" s="7" t="s">
        <v>2070</v>
      </c>
      <c r="T2017" s="29">
        <v>13</v>
      </c>
      <c r="V2017" s="7" t="s">
        <v>2070</v>
      </c>
      <c r="W2017" s="29">
        <v>16</v>
      </c>
    </row>
    <row r="2018" spans="1:23" x14ac:dyDescent="0.3">
      <c r="A2018" s="7" t="s">
        <v>2071</v>
      </c>
      <c r="B2018" s="29">
        <v>6</v>
      </c>
      <c r="D2018" s="7" t="s">
        <v>2071</v>
      </c>
      <c r="E2018" s="33">
        <v>6</v>
      </c>
      <c r="G2018" s="7" t="s">
        <v>2071</v>
      </c>
      <c r="H2018" s="29">
        <v>1</v>
      </c>
      <c r="J2018" s="7" t="s">
        <v>2071</v>
      </c>
      <c r="K2018" s="29">
        <v>6</v>
      </c>
      <c r="M2018" s="7" t="s">
        <v>2071</v>
      </c>
      <c r="N2018" s="29">
        <v>6</v>
      </c>
      <c r="P2018" s="7" t="s">
        <v>2071</v>
      </c>
      <c r="Q2018" s="29">
        <v>11</v>
      </c>
      <c r="S2018" s="7" t="s">
        <v>2071</v>
      </c>
      <c r="T2018" s="29">
        <v>13</v>
      </c>
      <c r="V2018" s="7" t="s">
        <v>2071</v>
      </c>
      <c r="W2018" s="29">
        <v>16</v>
      </c>
    </row>
    <row r="2019" spans="1:23" x14ac:dyDescent="0.3">
      <c r="A2019" s="7" t="s">
        <v>2072</v>
      </c>
      <c r="B2019" s="29">
        <v>6</v>
      </c>
      <c r="D2019" s="7" t="s">
        <v>2072</v>
      </c>
      <c r="E2019" s="33">
        <v>6</v>
      </c>
      <c r="G2019" s="7" t="s">
        <v>2072</v>
      </c>
      <c r="H2019" s="29">
        <v>1</v>
      </c>
      <c r="J2019" s="7" t="s">
        <v>2072</v>
      </c>
      <c r="K2019" s="29">
        <v>6</v>
      </c>
      <c r="M2019" s="7" t="s">
        <v>2072</v>
      </c>
      <c r="N2019" s="29">
        <v>6</v>
      </c>
      <c r="P2019" s="7" t="s">
        <v>2072</v>
      </c>
      <c r="Q2019" s="29">
        <v>11</v>
      </c>
      <c r="S2019" s="7" t="s">
        <v>2072</v>
      </c>
      <c r="T2019" s="29">
        <v>13</v>
      </c>
      <c r="V2019" s="7" t="s">
        <v>2072</v>
      </c>
      <c r="W2019" s="29">
        <v>16</v>
      </c>
    </row>
    <row r="2020" spans="1:23" x14ac:dyDescent="0.3">
      <c r="A2020" s="7" t="s">
        <v>2073</v>
      </c>
      <c r="B2020" s="29">
        <v>6</v>
      </c>
      <c r="D2020" s="7" t="s">
        <v>2073</v>
      </c>
      <c r="E2020" s="33">
        <v>6</v>
      </c>
      <c r="G2020" s="7" t="s">
        <v>2073</v>
      </c>
      <c r="H2020" s="29">
        <v>1</v>
      </c>
      <c r="J2020" s="7" t="s">
        <v>2073</v>
      </c>
      <c r="K2020" s="29">
        <v>6</v>
      </c>
      <c r="M2020" s="7" t="s">
        <v>2073</v>
      </c>
      <c r="N2020" s="29">
        <v>6</v>
      </c>
      <c r="P2020" s="7" t="s">
        <v>2073</v>
      </c>
      <c r="Q2020" s="29">
        <v>11</v>
      </c>
      <c r="S2020" s="7" t="s">
        <v>2073</v>
      </c>
      <c r="T2020" s="29">
        <v>13</v>
      </c>
      <c r="V2020" s="7" t="s">
        <v>2073</v>
      </c>
      <c r="W2020" s="29">
        <v>16</v>
      </c>
    </row>
    <row r="2021" spans="1:23" x14ac:dyDescent="0.3">
      <c r="A2021" s="7" t="s">
        <v>2074</v>
      </c>
      <c r="B2021" s="29">
        <v>6</v>
      </c>
      <c r="D2021" s="7" t="s">
        <v>2074</v>
      </c>
      <c r="E2021" s="33">
        <v>6</v>
      </c>
      <c r="G2021" s="7" t="s">
        <v>2074</v>
      </c>
      <c r="H2021" s="29">
        <v>1</v>
      </c>
      <c r="J2021" s="7" t="s">
        <v>2074</v>
      </c>
      <c r="K2021" s="29">
        <v>6</v>
      </c>
      <c r="M2021" s="7" t="s">
        <v>2074</v>
      </c>
      <c r="N2021" s="29">
        <v>6</v>
      </c>
      <c r="P2021" s="7" t="s">
        <v>2074</v>
      </c>
      <c r="Q2021" s="29">
        <v>11</v>
      </c>
      <c r="S2021" s="7" t="s">
        <v>2074</v>
      </c>
      <c r="T2021" s="29">
        <v>13</v>
      </c>
      <c r="V2021" s="7" t="s">
        <v>2074</v>
      </c>
      <c r="W2021" s="29">
        <v>16</v>
      </c>
    </row>
    <row r="2022" spans="1:23" x14ac:dyDescent="0.3">
      <c r="A2022" s="7" t="s">
        <v>2075</v>
      </c>
      <c r="B2022" s="29">
        <v>6</v>
      </c>
      <c r="D2022" s="7" t="s">
        <v>2075</v>
      </c>
      <c r="E2022" s="33">
        <v>6</v>
      </c>
      <c r="G2022" s="7" t="s">
        <v>2075</v>
      </c>
      <c r="H2022" s="29">
        <v>1</v>
      </c>
      <c r="J2022" s="7" t="s">
        <v>2075</v>
      </c>
      <c r="K2022" s="29">
        <v>6</v>
      </c>
      <c r="M2022" s="7" t="s">
        <v>2075</v>
      </c>
      <c r="N2022" s="29">
        <v>6</v>
      </c>
      <c r="P2022" s="7" t="s">
        <v>2075</v>
      </c>
      <c r="Q2022" s="29">
        <v>11</v>
      </c>
      <c r="S2022" s="7" t="s">
        <v>2075</v>
      </c>
      <c r="T2022" s="29">
        <v>13</v>
      </c>
      <c r="V2022" s="7" t="s">
        <v>2075</v>
      </c>
      <c r="W2022" s="29">
        <v>16</v>
      </c>
    </row>
    <row r="2023" spans="1:23" x14ac:dyDescent="0.3">
      <c r="A2023" s="7" t="s">
        <v>2076</v>
      </c>
      <c r="B2023" s="29">
        <v>6</v>
      </c>
      <c r="D2023" s="7" t="s">
        <v>2076</v>
      </c>
      <c r="E2023" s="33">
        <v>6</v>
      </c>
      <c r="G2023" s="7" t="s">
        <v>2076</v>
      </c>
      <c r="H2023" s="29">
        <v>1</v>
      </c>
      <c r="J2023" s="7" t="s">
        <v>2076</v>
      </c>
      <c r="K2023" s="29">
        <v>6</v>
      </c>
      <c r="M2023" s="7" t="s">
        <v>2076</v>
      </c>
      <c r="N2023" s="29">
        <v>6</v>
      </c>
      <c r="P2023" s="7" t="s">
        <v>2076</v>
      </c>
      <c r="Q2023" s="29">
        <v>11</v>
      </c>
      <c r="S2023" s="7" t="s">
        <v>2076</v>
      </c>
      <c r="T2023" s="29">
        <v>13</v>
      </c>
      <c r="V2023" s="7" t="s">
        <v>2076</v>
      </c>
      <c r="W2023" s="29">
        <v>16</v>
      </c>
    </row>
    <row r="2024" spans="1:23" x14ac:dyDescent="0.3">
      <c r="A2024" s="7" t="s">
        <v>2077</v>
      </c>
      <c r="B2024" s="29">
        <v>6</v>
      </c>
      <c r="D2024" s="7" t="s">
        <v>2077</v>
      </c>
      <c r="E2024" s="33">
        <v>6</v>
      </c>
      <c r="G2024" s="7" t="s">
        <v>2077</v>
      </c>
      <c r="H2024" s="29">
        <v>1</v>
      </c>
      <c r="J2024" s="7" t="s">
        <v>2077</v>
      </c>
      <c r="K2024" s="29">
        <v>6</v>
      </c>
      <c r="M2024" s="7" t="s">
        <v>2077</v>
      </c>
      <c r="N2024" s="29">
        <v>6</v>
      </c>
      <c r="P2024" s="7" t="s">
        <v>2077</v>
      </c>
      <c r="Q2024" s="29">
        <v>11</v>
      </c>
      <c r="S2024" s="7" t="s">
        <v>2077</v>
      </c>
      <c r="T2024" s="29">
        <v>13</v>
      </c>
      <c r="V2024" s="7" t="s">
        <v>2077</v>
      </c>
      <c r="W2024" s="29">
        <v>16</v>
      </c>
    </row>
    <row r="2025" spans="1:23" x14ac:dyDescent="0.3">
      <c r="A2025" s="7" t="s">
        <v>2078</v>
      </c>
      <c r="B2025" s="29">
        <v>6</v>
      </c>
      <c r="D2025" s="7" t="s">
        <v>2078</v>
      </c>
      <c r="E2025" s="33">
        <v>6</v>
      </c>
      <c r="G2025" s="7" t="s">
        <v>2078</v>
      </c>
      <c r="H2025" s="29">
        <v>1</v>
      </c>
      <c r="J2025" s="7" t="s">
        <v>2078</v>
      </c>
      <c r="K2025" s="29">
        <v>6</v>
      </c>
      <c r="M2025" s="7" t="s">
        <v>2078</v>
      </c>
      <c r="N2025" s="29">
        <v>6</v>
      </c>
      <c r="P2025" s="7" t="s">
        <v>2078</v>
      </c>
      <c r="Q2025" s="29">
        <v>11</v>
      </c>
      <c r="S2025" s="7" t="s">
        <v>2078</v>
      </c>
      <c r="T2025" s="29">
        <v>13</v>
      </c>
      <c r="V2025" s="7" t="s">
        <v>2078</v>
      </c>
      <c r="W2025" s="29">
        <v>16</v>
      </c>
    </row>
    <row r="2026" spans="1:23" x14ac:dyDescent="0.3">
      <c r="A2026" s="7" t="s">
        <v>2079</v>
      </c>
      <c r="B2026" s="29">
        <v>6</v>
      </c>
      <c r="D2026" s="7" t="s">
        <v>2079</v>
      </c>
      <c r="E2026" s="33">
        <v>6</v>
      </c>
      <c r="G2026" s="7" t="s">
        <v>2079</v>
      </c>
      <c r="H2026" s="29">
        <v>1</v>
      </c>
      <c r="J2026" s="7" t="s">
        <v>2079</v>
      </c>
      <c r="K2026" s="29">
        <v>6</v>
      </c>
      <c r="M2026" s="7" t="s">
        <v>2079</v>
      </c>
      <c r="N2026" s="29">
        <v>6</v>
      </c>
      <c r="P2026" s="7" t="s">
        <v>2079</v>
      </c>
      <c r="Q2026" s="29">
        <v>11</v>
      </c>
      <c r="S2026" s="7" t="s">
        <v>2079</v>
      </c>
      <c r="T2026" s="29">
        <v>13</v>
      </c>
      <c r="V2026" s="7" t="s">
        <v>2079</v>
      </c>
      <c r="W2026" s="29">
        <v>16</v>
      </c>
    </row>
    <row r="2027" spans="1:23" x14ac:dyDescent="0.3">
      <c r="A2027" s="7" t="s">
        <v>2080</v>
      </c>
      <c r="B2027" s="29">
        <v>6</v>
      </c>
      <c r="D2027" s="7" t="s">
        <v>2080</v>
      </c>
      <c r="E2027" s="33">
        <v>6</v>
      </c>
      <c r="G2027" s="7" t="s">
        <v>2080</v>
      </c>
      <c r="H2027" s="29">
        <v>1</v>
      </c>
      <c r="J2027" s="7" t="s">
        <v>2080</v>
      </c>
      <c r="K2027" s="29">
        <v>6</v>
      </c>
      <c r="M2027" s="7" t="s">
        <v>2080</v>
      </c>
      <c r="N2027" s="29">
        <v>6</v>
      </c>
      <c r="P2027" s="7" t="s">
        <v>2080</v>
      </c>
      <c r="Q2027" s="29">
        <v>11</v>
      </c>
      <c r="S2027" s="7" t="s">
        <v>2080</v>
      </c>
      <c r="T2027" s="29">
        <v>13</v>
      </c>
      <c r="V2027" s="7" t="s">
        <v>2080</v>
      </c>
      <c r="W2027" s="29">
        <v>16</v>
      </c>
    </row>
    <row r="2028" spans="1:23" x14ac:dyDescent="0.3">
      <c r="A2028" s="7" t="s">
        <v>2081</v>
      </c>
      <c r="B2028" s="29">
        <v>6</v>
      </c>
      <c r="D2028" s="7" t="s">
        <v>2081</v>
      </c>
      <c r="E2028" s="33">
        <v>6</v>
      </c>
      <c r="G2028" s="7" t="s">
        <v>2081</v>
      </c>
      <c r="H2028" s="29">
        <v>1</v>
      </c>
      <c r="J2028" s="7" t="s">
        <v>2081</v>
      </c>
      <c r="K2028" s="29">
        <v>6</v>
      </c>
      <c r="M2028" s="7" t="s">
        <v>2081</v>
      </c>
      <c r="N2028" s="29">
        <v>6</v>
      </c>
      <c r="P2028" s="7" t="s">
        <v>2081</v>
      </c>
      <c r="Q2028" s="29">
        <v>11</v>
      </c>
      <c r="S2028" s="7" t="s">
        <v>2081</v>
      </c>
      <c r="T2028" s="29">
        <v>13</v>
      </c>
      <c r="V2028" s="7" t="s">
        <v>2081</v>
      </c>
      <c r="W2028" s="29">
        <v>16</v>
      </c>
    </row>
    <row r="2029" spans="1:23" x14ac:dyDescent="0.3">
      <c r="A2029" s="7" t="s">
        <v>2082</v>
      </c>
      <c r="B2029" s="29">
        <v>6</v>
      </c>
      <c r="D2029" s="7" t="s">
        <v>2082</v>
      </c>
      <c r="E2029" s="33">
        <v>6</v>
      </c>
      <c r="G2029" s="7" t="s">
        <v>2082</v>
      </c>
      <c r="H2029" s="29">
        <v>1</v>
      </c>
      <c r="J2029" s="7" t="s">
        <v>2082</v>
      </c>
      <c r="K2029" s="29">
        <v>6</v>
      </c>
      <c r="M2029" s="7" t="s">
        <v>2082</v>
      </c>
      <c r="N2029" s="29">
        <v>6</v>
      </c>
      <c r="P2029" s="7" t="s">
        <v>2082</v>
      </c>
      <c r="Q2029" s="29">
        <v>11</v>
      </c>
      <c r="S2029" s="7" t="s">
        <v>2082</v>
      </c>
      <c r="T2029" s="29">
        <v>13</v>
      </c>
      <c r="V2029" s="7" t="s">
        <v>2082</v>
      </c>
      <c r="W2029" s="29">
        <v>16</v>
      </c>
    </row>
    <row r="2030" spans="1:23" x14ac:dyDescent="0.3">
      <c r="A2030" s="7" t="s">
        <v>2083</v>
      </c>
      <c r="B2030" s="29">
        <v>6</v>
      </c>
      <c r="D2030" s="7" t="s">
        <v>2083</v>
      </c>
      <c r="E2030" s="33">
        <v>6</v>
      </c>
      <c r="G2030" s="7" t="s">
        <v>2083</v>
      </c>
      <c r="H2030" s="29">
        <v>1</v>
      </c>
      <c r="J2030" s="7" t="s">
        <v>2083</v>
      </c>
      <c r="K2030" s="29">
        <v>6</v>
      </c>
      <c r="M2030" s="7" t="s">
        <v>2083</v>
      </c>
      <c r="N2030" s="29">
        <v>6</v>
      </c>
      <c r="P2030" s="7" t="s">
        <v>2083</v>
      </c>
      <c r="Q2030" s="29">
        <v>11</v>
      </c>
      <c r="S2030" s="7" t="s">
        <v>2083</v>
      </c>
      <c r="T2030" s="29">
        <v>13</v>
      </c>
      <c r="V2030" s="7" t="s">
        <v>2083</v>
      </c>
      <c r="W2030" s="29">
        <v>16</v>
      </c>
    </row>
    <row r="2031" spans="1:23" x14ac:dyDescent="0.3">
      <c r="A2031" s="7" t="s">
        <v>2084</v>
      </c>
      <c r="B2031" s="29">
        <v>6</v>
      </c>
      <c r="D2031" s="7" t="s">
        <v>2084</v>
      </c>
      <c r="E2031" s="33">
        <v>6</v>
      </c>
      <c r="G2031" s="7" t="s">
        <v>2084</v>
      </c>
      <c r="H2031" s="29">
        <v>1</v>
      </c>
      <c r="J2031" s="7" t="s">
        <v>2084</v>
      </c>
      <c r="K2031" s="29">
        <v>6</v>
      </c>
      <c r="M2031" s="7" t="s">
        <v>2084</v>
      </c>
      <c r="N2031" s="29">
        <v>6</v>
      </c>
      <c r="P2031" s="7" t="s">
        <v>2084</v>
      </c>
      <c r="Q2031" s="29">
        <v>11</v>
      </c>
      <c r="S2031" s="7" t="s">
        <v>2084</v>
      </c>
      <c r="T2031" s="29">
        <v>13</v>
      </c>
      <c r="V2031" s="7" t="s">
        <v>2084</v>
      </c>
      <c r="W2031" s="29">
        <v>16</v>
      </c>
    </row>
    <row r="2032" spans="1:23" x14ac:dyDescent="0.3">
      <c r="A2032" s="7" t="s">
        <v>2085</v>
      </c>
      <c r="B2032" s="29">
        <v>6</v>
      </c>
      <c r="D2032" s="7" t="s">
        <v>2085</v>
      </c>
      <c r="E2032" s="33">
        <v>6</v>
      </c>
      <c r="G2032" s="7" t="s">
        <v>2085</v>
      </c>
      <c r="H2032" s="29">
        <v>1</v>
      </c>
      <c r="J2032" s="7" t="s">
        <v>2085</v>
      </c>
      <c r="K2032" s="29">
        <v>6</v>
      </c>
      <c r="M2032" s="7" t="s">
        <v>2085</v>
      </c>
      <c r="N2032" s="29">
        <v>6</v>
      </c>
      <c r="P2032" s="7" t="s">
        <v>2085</v>
      </c>
      <c r="Q2032" s="29">
        <v>11</v>
      </c>
      <c r="S2032" s="7" t="s">
        <v>2085</v>
      </c>
      <c r="T2032" s="29">
        <v>13</v>
      </c>
      <c r="V2032" s="7" t="s">
        <v>2085</v>
      </c>
      <c r="W2032" s="29">
        <v>16</v>
      </c>
    </row>
    <row r="2033" spans="1:23" x14ac:dyDescent="0.3">
      <c r="A2033" s="6" t="s">
        <v>2086</v>
      </c>
      <c r="B2033" s="29">
        <v>6</v>
      </c>
      <c r="D2033" s="7" t="s">
        <v>2086</v>
      </c>
      <c r="E2033" s="33">
        <v>6</v>
      </c>
      <c r="G2033" s="43" t="s">
        <v>2086</v>
      </c>
      <c r="H2033" s="29">
        <v>1</v>
      </c>
      <c r="J2033" s="43" t="s">
        <v>2086</v>
      </c>
      <c r="K2033" s="29">
        <v>6</v>
      </c>
      <c r="M2033" s="43" t="s">
        <v>2086</v>
      </c>
      <c r="N2033" s="29">
        <v>6</v>
      </c>
      <c r="P2033" s="43" t="s">
        <v>2086</v>
      </c>
      <c r="Q2033" s="29">
        <v>11</v>
      </c>
      <c r="S2033" s="43" t="s">
        <v>2086</v>
      </c>
      <c r="T2033" s="29">
        <v>13</v>
      </c>
      <c r="V2033" s="43" t="s">
        <v>2086</v>
      </c>
      <c r="W2033" s="29">
        <v>16</v>
      </c>
    </row>
    <row r="2034" spans="1:23" x14ac:dyDescent="0.3">
      <c r="A2034" s="6" t="s">
        <v>2200</v>
      </c>
      <c r="B2034" s="29">
        <v>5</v>
      </c>
      <c r="D2034" s="6" t="s">
        <v>2200</v>
      </c>
      <c r="E2034" s="33">
        <v>5</v>
      </c>
      <c r="G2034" s="6" t="s">
        <v>2200</v>
      </c>
      <c r="H2034" s="33">
        <v>0</v>
      </c>
      <c r="J2034" s="6" t="s">
        <v>2200</v>
      </c>
      <c r="K2034" s="29">
        <v>5</v>
      </c>
      <c r="M2034" s="6" t="s">
        <v>2200</v>
      </c>
      <c r="N2034" s="29">
        <v>5</v>
      </c>
      <c r="P2034" s="6" t="s">
        <v>2200</v>
      </c>
      <c r="Q2034" s="29">
        <v>10</v>
      </c>
      <c r="S2034" s="6" t="s">
        <v>2200</v>
      </c>
      <c r="T2034" s="29">
        <v>12</v>
      </c>
      <c r="V2034" s="6" t="s">
        <v>2200</v>
      </c>
      <c r="W2034" s="29">
        <v>15</v>
      </c>
    </row>
    <row r="2035" spans="1:23" x14ac:dyDescent="0.3">
      <c r="A2035" s="6" t="s">
        <v>2201</v>
      </c>
      <c r="B2035" s="29">
        <v>5</v>
      </c>
      <c r="D2035" s="6" t="s">
        <v>2201</v>
      </c>
      <c r="E2035" s="33">
        <v>5</v>
      </c>
      <c r="G2035" s="6" t="s">
        <v>2201</v>
      </c>
      <c r="H2035" s="33">
        <v>0</v>
      </c>
      <c r="J2035" s="6" t="s">
        <v>2201</v>
      </c>
      <c r="K2035" s="29">
        <v>5</v>
      </c>
      <c r="M2035" s="6" t="s">
        <v>2201</v>
      </c>
      <c r="N2035" s="29">
        <v>5</v>
      </c>
      <c r="P2035" s="6" t="s">
        <v>2201</v>
      </c>
      <c r="Q2035" s="29">
        <v>10</v>
      </c>
      <c r="S2035" s="6" t="s">
        <v>2201</v>
      </c>
      <c r="T2035" s="29">
        <v>12</v>
      </c>
      <c r="V2035" s="6" t="s">
        <v>2201</v>
      </c>
      <c r="W2035" s="29">
        <v>15</v>
      </c>
    </row>
    <row r="2036" spans="1:23" x14ac:dyDescent="0.3">
      <c r="A2036" s="6" t="s">
        <v>2202</v>
      </c>
      <c r="B2036" s="29">
        <v>5</v>
      </c>
      <c r="D2036" s="6" t="s">
        <v>2202</v>
      </c>
      <c r="E2036" s="33">
        <v>5</v>
      </c>
      <c r="G2036" s="6" t="s">
        <v>2202</v>
      </c>
      <c r="H2036" s="33">
        <v>0</v>
      </c>
      <c r="J2036" s="6" t="s">
        <v>2202</v>
      </c>
      <c r="K2036" s="29">
        <v>5</v>
      </c>
      <c r="M2036" s="6" t="s">
        <v>2202</v>
      </c>
      <c r="N2036" s="29">
        <v>5</v>
      </c>
      <c r="P2036" s="6" t="s">
        <v>2202</v>
      </c>
      <c r="Q2036" s="29">
        <v>10</v>
      </c>
      <c r="S2036" s="6" t="s">
        <v>2202</v>
      </c>
      <c r="T2036" s="29">
        <v>12</v>
      </c>
      <c r="V2036" s="6" t="s">
        <v>2202</v>
      </c>
      <c r="W2036" s="29">
        <v>15</v>
      </c>
    </row>
    <row r="2037" spans="1:23" x14ac:dyDescent="0.3">
      <c r="A2037" s="6" t="s">
        <v>2203</v>
      </c>
      <c r="B2037" s="29">
        <v>5</v>
      </c>
      <c r="D2037" s="6" t="s">
        <v>2203</v>
      </c>
      <c r="E2037" s="33">
        <v>5</v>
      </c>
      <c r="G2037" s="6" t="s">
        <v>2203</v>
      </c>
      <c r="H2037" s="33">
        <v>0</v>
      </c>
      <c r="J2037" s="6" t="s">
        <v>2203</v>
      </c>
      <c r="K2037" s="29">
        <v>5</v>
      </c>
      <c r="M2037" s="6" t="s">
        <v>2203</v>
      </c>
      <c r="N2037" s="29">
        <v>5</v>
      </c>
      <c r="P2037" s="6" t="s">
        <v>2203</v>
      </c>
      <c r="Q2037" s="29">
        <v>10</v>
      </c>
      <c r="S2037" s="6" t="s">
        <v>2203</v>
      </c>
      <c r="T2037" s="29">
        <v>12</v>
      </c>
      <c r="V2037" s="6" t="s">
        <v>2203</v>
      </c>
      <c r="W2037" s="29">
        <v>15</v>
      </c>
    </row>
    <row r="2038" spans="1:23" x14ac:dyDescent="0.3">
      <c r="A2038" s="6" t="s">
        <v>2204</v>
      </c>
      <c r="B2038" s="29">
        <v>5</v>
      </c>
      <c r="D2038" s="6" t="s">
        <v>2204</v>
      </c>
      <c r="E2038" s="33">
        <v>5</v>
      </c>
      <c r="G2038" s="6" t="s">
        <v>2204</v>
      </c>
      <c r="H2038" s="33">
        <v>0</v>
      </c>
      <c r="J2038" s="6" t="s">
        <v>2204</v>
      </c>
      <c r="K2038" s="29">
        <v>5</v>
      </c>
      <c r="M2038" s="6" t="s">
        <v>2204</v>
      </c>
      <c r="N2038" s="29">
        <v>5</v>
      </c>
      <c r="P2038" s="6" t="s">
        <v>2204</v>
      </c>
      <c r="Q2038" s="29">
        <v>10</v>
      </c>
      <c r="S2038" s="6" t="s">
        <v>2204</v>
      </c>
      <c r="T2038" s="29">
        <v>12</v>
      </c>
      <c r="V2038" s="6" t="s">
        <v>2204</v>
      </c>
      <c r="W2038" s="29">
        <v>15</v>
      </c>
    </row>
    <row r="2039" spans="1:23" x14ac:dyDescent="0.3">
      <c r="A2039" s="6" t="s">
        <v>2205</v>
      </c>
      <c r="B2039" s="29">
        <v>5</v>
      </c>
      <c r="D2039" s="6" t="s">
        <v>2205</v>
      </c>
      <c r="E2039" s="33">
        <v>5</v>
      </c>
      <c r="G2039" s="6" t="s">
        <v>2205</v>
      </c>
      <c r="H2039" s="33">
        <v>0</v>
      </c>
      <c r="J2039" s="6" t="s">
        <v>2205</v>
      </c>
      <c r="K2039" s="29">
        <v>5</v>
      </c>
      <c r="M2039" s="6" t="s">
        <v>2205</v>
      </c>
      <c r="N2039" s="29">
        <v>5</v>
      </c>
      <c r="P2039" s="6" t="s">
        <v>2205</v>
      </c>
      <c r="Q2039" s="29">
        <v>10</v>
      </c>
      <c r="S2039" s="6" t="s">
        <v>2205</v>
      </c>
      <c r="T2039" s="29">
        <v>12</v>
      </c>
      <c r="V2039" s="6" t="s">
        <v>2205</v>
      </c>
      <c r="W2039" s="29">
        <v>15</v>
      </c>
    </row>
    <row r="2040" spans="1:23" x14ac:dyDescent="0.3">
      <c r="A2040" s="6" t="s">
        <v>2206</v>
      </c>
      <c r="B2040" s="29">
        <v>5</v>
      </c>
      <c r="D2040" s="6" t="s">
        <v>2206</v>
      </c>
      <c r="E2040" s="33">
        <v>5</v>
      </c>
      <c r="G2040" s="6" t="s">
        <v>2206</v>
      </c>
      <c r="H2040" s="33">
        <v>0</v>
      </c>
      <c r="J2040" s="6" t="s">
        <v>2206</v>
      </c>
      <c r="K2040" s="29">
        <v>5</v>
      </c>
      <c r="M2040" s="6" t="s">
        <v>2206</v>
      </c>
      <c r="N2040" s="29">
        <v>5</v>
      </c>
      <c r="P2040" s="6" t="s">
        <v>2206</v>
      </c>
      <c r="Q2040" s="29">
        <v>10</v>
      </c>
      <c r="S2040" s="6" t="s">
        <v>2206</v>
      </c>
      <c r="T2040" s="29">
        <v>12</v>
      </c>
      <c r="V2040" s="6" t="s">
        <v>2206</v>
      </c>
      <c r="W2040" s="29">
        <v>15</v>
      </c>
    </row>
    <row r="2041" spans="1:23" x14ac:dyDescent="0.3">
      <c r="A2041" s="6" t="s">
        <v>2207</v>
      </c>
      <c r="B2041" s="29">
        <v>5</v>
      </c>
      <c r="D2041" s="6" t="s">
        <v>2207</v>
      </c>
      <c r="E2041" s="33">
        <v>5</v>
      </c>
      <c r="G2041" s="6" t="s">
        <v>2207</v>
      </c>
      <c r="H2041" s="33">
        <v>0</v>
      </c>
      <c r="J2041" s="6" t="s">
        <v>2207</v>
      </c>
      <c r="K2041" s="29">
        <v>5</v>
      </c>
      <c r="M2041" s="6" t="s">
        <v>2207</v>
      </c>
      <c r="N2041" s="29">
        <v>5</v>
      </c>
      <c r="P2041" s="6" t="s">
        <v>2207</v>
      </c>
      <c r="Q2041" s="29">
        <v>10</v>
      </c>
      <c r="S2041" s="6" t="s">
        <v>2207</v>
      </c>
      <c r="T2041" s="29">
        <v>12</v>
      </c>
      <c r="V2041" s="6" t="s">
        <v>2207</v>
      </c>
      <c r="W2041" s="29">
        <v>15</v>
      </c>
    </row>
    <row r="2042" spans="1:23" x14ac:dyDescent="0.3">
      <c r="A2042" s="6" t="s">
        <v>2208</v>
      </c>
      <c r="B2042" s="29">
        <v>5</v>
      </c>
      <c r="D2042" s="6" t="s">
        <v>2208</v>
      </c>
      <c r="E2042" s="33">
        <v>5</v>
      </c>
      <c r="G2042" s="6" t="s">
        <v>2208</v>
      </c>
      <c r="H2042" s="33">
        <v>0</v>
      </c>
      <c r="J2042" s="6" t="s">
        <v>2208</v>
      </c>
      <c r="K2042" s="29">
        <v>5</v>
      </c>
      <c r="M2042" s="6" t="s">
        <v>2208</v>
      </c>
      <c r="N2042" s="29">
        <v>5</v>
      </c>
      <c r="P2042" s="6" t="s">
        <v>2208</v>
      </c>
      <c r="Q2042" s="29">
        <v>10</v>
      </c>
      <c r="S2042" s="6" t="s">
        <v>2208</v>
      </c>
      <c r="T2042" s="29">
        <v>12</v>
      </c>
      <c r="V2042" s="6" t="s">
        <v>2208</v>
      </c>
      <c r="W2042" s="29">
        <v>15</v>
      </c>
    </row>
    <row r="2043" spans="1:23" x14ac:dyDescent="0.3">
      <c r="A2043" s="6" t="s">
        <v>2209</v>
      </c>
      <c r="B2043" s="29">
        <v>5</v>
      </c>
      <c r="D2043" s="6" t="s">
        <v>2209</v>
      </c>
      <c r="E2043" s="33">
        <v>5</v>
      </c>
      <c r="G2043" s="6" t="s">
        <v>2209</v>
      </c>
      <c r="H2043" s="33">
        <v>0</v>
      </c>
      <c r="J2043" s="6" t="s">
        <v>2209</v>
      </c>
      <c r="K2043" s="29">
        <v>5</v>
      </c>
      <c r="M2043" s="6" t="s">
        <v>2209</v>
      </c>
      <c r="N2043" s="29">
        <v>5</v>
      </c>
      <c r="P2043" s="6" t="s">
        <v>2209</v>
      </c>
      <c r="Q2043" s="29">
        <v>10</v>
      </c>
      <c r="S2043" s="6" t="s">
        <v>2209</v>
      </c>
      <c r="T2043" s="29">
        <v>12</v>
      </c>
      <c r="V2043" s="6" t="s">
        <v>2209</v>
      </c>
      <c r="W2043" s="29">
        <v>15</v>
      </c>
    </row>
    <row r="2044" spans="1:23" x14ac:dyDescent="0.3">
      <c r="A2044" s="6" t="s">
        <v>2210</v>
      </c>
      <c r="B2044" s="29">
        <v>5</v>
      </c>
      <c r="D2044" s="6" t="s">
        <v>2210</v>
      </c>
      <c r="E2044" s="33">
        <v>5</v>
      </c>
      <c r="G2044" s="6" t="s">
        <v>2210</v>
      </c>
      <c r="H2044" s="33">
        <v>0</v>
      </c>
      <c r="J2044" s="6" t="s">
        <v>2210</v>
      </c>
      <c r="K2044" s="29">
        <v>5</v>
      </c>
      <c r="M2044" s="6" t="s">
        <v>2210</v>
      </c>
      <c r="N2044" s="29">
        <v>5</v>
      </c>
      <c r="P2044" s="6" t="s">
        <v>2210</v>
      </c>
      <c r="Q2044" s="29">
        <v>10</v>
      </c>
      <c r="S2044" s="6" t="s">
        <v>2210</v>
      </c>
      <c r="T2044" s="29">
        <v>12</v>
      </c>
      <c r="V2044" s="6" t="s">
        <v>2210</v>
      </c>
      <c r="W2044" s="29">
        <v>15</v>
      </c>
    </row>
    <row r="2045" spans="1:23" x14ac:dyDescent="0.3">
      <c r="A2045" s="6" t="s">
        <v>2211</v>
      </c>
      <c r="B2045" s="29">
        <v>5</v>
      </c>
      <c r="D2045" s="6" t="s">
        <v>2211</v>
      </c>
      <c r="E2045" s="33">
        <v>5</v>
      </c>
      <c r="G2045" s="6" t="s">
        <v>2211</v>
      </c>
      <c r="H2045" s="33">
        <v>0</v>
      </c>
      <c r="J2045" s="6" t="s">
        <v>2211</v>
      </c>
      <c r="K2045" s="29">
        <v>5</v>
      </c>
      <c r="M2045" s="6" t="s">
        <v>2211</v>
      </c>
      <c r="N2045" s="29">
        <v>5</v>
      </c>
      <c r="P2045" s="6" t="s">
        <v>2211</v>
      </c>
      <c r="Q2045" s="29">
        <v>10</v>
      </c>
      <c r="S2045" s="6" t="s">
        <v>2211</v>
      </c>
      <c r="T2045" s="29">
        <v>12</v>
      </c>
      <c r="V2045" s="6" t="s">
        <v>2211</v>
      </c>
      <c r="W2045" s="29">
        <v>15</v>
      </c>
    </row>
    <row r="2046" spans="1:23" x14ac:dyDescent="0.3">
      <c r="A2046" s="6" t="s">
        <v>2212</v>
      </c>
      <c r="B2046" s="29">
        <v>5</v>
      </c>
      <c r="D2046" s="6" t="s">
        <v>2212</v>
      </c>
      <c r="E2046" s="33">
        <v>5</v>
      </c>
      <c r="G2046" s="6" t="s">
        <v>2212</v>
      </c>
      <c r="H2046" s="33">
        <v>0</v>
      </c>
      <c r="J2046" s="6" t="s">
        <v>2212</v>
      </c>
      <c r="K2046" s="29">
        <v>5</v>
      </c>
      <c r="M2046" s="6" t="s">
        <v>2212</v>
      </c>
      <c r="N2046" s="29">
        <v>5</v>
      </c>
      <c r="P2046" s="6" t="s">
        <v>2212</v>
      </c>
      <c r="Q2046" s="29">
        <v>10</v>
      </c>
      <c r="S2046" s="6" t="s">
        <v>2212</v>
      </c>
      <c r="T2046" s="29">
        <v>12</v>
      </c>
      <c r="V2046" s="6" t="s">
        <v>2212</v>
      </c>
      <c r="W2046" s="29">
        <v>15</v>
      </c>
    </row>
    <row r="2047" spans="1:23" x14ac:dyDescent="0.3">
      <c r="A2047" s="6" t="s">
        <v>2213</v>
      </c>
      <c r="B2047" s="29">
        <v>5</v>
      </c>
      <c r="D2047" s="6" t="s">
        <v>2213</v>
      </c>
      <c r="E2047" s="33">
        <v>5</v>
      </c>
      <c r="G2047" s="6" t="s">
        <v>2213</v>
      </c>
      <c r="H2047" s="33">
        <v>0</v>
      </c>
      <c r="J2047" s="6" t="s">
        <v>2213</v>
      </c>
      <c r="K2047" s="29">
        <v>5</v>
      </c>
      <c r="M2047" s="6" t="s">
        <v>2213</v>
      </c>
      <c r="N2047" s="29">
        <v>5</v>
      </c>
      <c r="P2047" s="6" t="s">
        <v>2213</v>
      </c>
      <c r="Q2047" s="29">
        <v>10</v>
      </c>
      <c r="S2047" s="6" t="s">
        <v>2213</v>
      </c>
      <c r="T2047" s="29">
        <v>12</v>
      </c>
      <c r="V2047" s="6" t="s">
        <v>2213</v>
      </c>
      <c r="W2047" s="29">
        <v>15</v>
      </c>
    </row>
    <row r="2048" spans="1:23" x14ac:dyDescent="0.3">
      <c r="A2048" s="6" t="s">
        <v>2214</v>
      </c>
      <c r="B2048" s="29">
        <v>5</v>
      </c>
      <c r="D2048" s="6" t="s">
        <v>2214</v>
      </c>
      <c r="E2048" s="33">
        <v>5</v>
      </c>
      <c r="G2048" s="6" t="s">
        <v>2214</v>
      </c>
      <c r="H2048" s="33">
        <v>0</v>
      </c>
      <c r="J2048" s="6" t="s">
        <v>2214</v>
      </c>
      <c r="K2048" s="29">
        <v>5</v>
      </c>
      <c r="M2048" s="6" t="s">
        <v>2214</v>
      </c>
      <c r="N2048" s="29">
        <v>5</v>
      </c>
      <c r="P2048" s="6" t="s">
        <v>2214</v>
      </c>
      <c r="Q2048" s="29">
        <v>10</v>
      </c>
      <c r="S2048" s="6" t="s">
        <v>2214</v>
      </c>
      <c r="T2048" s="29">
        <v>12</v>
      </c>
      <c r="V2048" s="6" t="s">
        <v>2214</v>
      </c>
      <c r="W2048" s="29">
        <v>15</v>
      </c>
    </row>
    <row r="2049" spans="1:23" x14ac:dyDescent="0.3">
      <c r="A2049" s="6" t="s">
        <v>2215</v>
      </c>
      <c r="B2049" s="29">
        <v>5</v>
      </c>
      <c r="D2049" s="6" t="s">
        <v>2215</v>
      </c>
      <c r="E2049" s="33">
        <v>5</v>
      </c>
      <c r="G2049" s="6" t="s">
        <v>2215</v>
      </c>
      <c r="H2049" s="33">
        <v>0</v>
      </c>
      <c r="J2049" s="6" t="s">
        <v>2215</v>
      </c>
      <c r="K2049" s="29">
        <v>5</v>
      </c>
      <c r="M2049" s="6" t="s">
        <v>2215</v>
      </c>
      <c r="N2049" s="29">
        <v>5</v>
      </c>
      <c r="P2049" s="6" t="s">
        <v>2215</v>
      </c>
      <c r="Q2049" s="29">
        <v>10</v>
      </c>
      <c r="S2049" s="6" t="s">
        <v>2215</v>
      </c>
      <c r="T2049" s="29">
        <v>12</v>
      </c>
      <c r="V2049" s="6" t="s">
        <v>2215</v>
      </c>
      <c r="W2049" s="29">
        <v>15</v>
      </c>
    </row>
    <row r="2050" spans="1:23" x14ac:dyDescent="0.3">
      <c r="A2050" s="6" t="s">
        <v>2216</v>
      </c>
      <c r="B2050" s="29">
        <v>5</v>
      </c>
      <c r="D2050" s="6" t="s">
        <v>2216</v>
      </c>
      <c r="E2050" s="33">
        <v>5</v>
      </c>
      <c r="G2050" s="6" t="s">
        <v>2216</v>
      </c>
      <c r="H2050" s="33">
        <v>0</v>
      </c>
      <c r="J2050" s="6" t="s">
        <v>2216</v>
      </c>
      <c r="K2050" s="29">
        <v>5</v>
      </c>
      <c r="M2050" s="6" t="s">
        <v>2216</v>
      </c>
      <c r="N2050" s="29">
        <v>5</v>
      </c>
      <c r="P2050" s="6" t="s">
        <v>2216</v>
      </c>
      <c r="Q2050" s="29">
        <v>10</v>
      </c>
      <c r="S2050" s="6" t="s">
        <v>2216</v>
      </c>
      <c r="T2050" s="29">
        <v>12</v>
      </c>
      <c r="V2050" s="6" t="s">
        <v>2216</v>
      </c>
      <c r="W2050" s="29">
        <v>15</v>
      </c>
    </row>
    <row r="2051" spans="1:23" x14ac:dyDescent="0.3">
      <c r="A2051" s="6" t="s">
        <v>2217</v>
      </c>
      <c r="B2051" s="29">
        <v>5</v>
      </c>
      <c r="D2051" s="6" t="s">
        <v>2217</v>
      </c>
      <c r="E2051" s="33">
        <v>5</v>
      </c>
      <c r="G2051" s="6" t="s">
        <v>2217</v>
      </c>
      <c r="H2051" s="33">
        <v>0</v>
      </c>
      <c r="J2051" s="6" t="s">
        <v>2217</v>
      </c>
      <c r="K2051" s="29">
        <v>5</v>
      </c>
      <c r="M2051" s="6" t="s">
        <v>2217</v>
      </c>
      <c r="N2051" s="29">
        <v>5</v>
      </c>
      <c r="P2051" s="6" t="s">
        <v>2217</v>
      </c>
      <c r="Q2051" s="29">
        <v>10</v>
      </c>
      <c r="S2051" s="6" t="s">
        <v>2217</v>
      </c>
      <c r="T2051" s="29">
        <v>12</v>
      </c>
      <c r="V2051" s="6" t="s">
        <v>2217</v>
      </c>
      <c r="W2051" s="29">
        <v>15</v>
      </c>
    </row>
    <row r="2052" spans="1:23" x14ac:dyDescent="0.3">
      <c r="A2052" s="6" t="s">
        <v>2218</v>
      </c>
      <c r="B2052" s="29">
        <v>5</v>
      </c>
      <c r="D2052" s="6" t="s">
        <v>2218</v>
      </c>
      <c r="E2052" s="33">
        <v>5</v>
      </c>
      <c r="G2052" s="6" t="s">
        <v>2218</v>
      </c>
      <c r="H2052" s="33">
        <v>0</v>
      </c>
      <c r="J2052" s="6" t="s">
        <v>2218</v>
      </c>
      <c r="K2052" s="29">
        <v>5</v>
      </c>
      <c r="M2052" s="6" t="s">
        <v>2218</v>
      </c>
      <c r="N2052" s="29">
        <v>5</v>
      </c>
      <c r="P2052" s="6" t="s">
        <v>2218</v>
      </c>
      <c r="Q2052" s="29">
        <v>10</v>
      </c>
      <c r="S2052" s="6" t="s">
        <v>2218</v>
      </c>
      <c r="T2052" s="29">
        <v>12</v>
      </c>
      <c r="V2052" s="6" t="s">
        <v>2218</v>
      </c>
      <c r="W2052" s="29">
        <v>15</v>
      </c>
    </row>
    <row r="2053" spans="1:23" x14ac:dyDescent="0.3">
      <c r="A2053" s="6" t="s">
        <v>2087</v>
      </c>
      <c r="B2053" s="29">
        <v>5</v>
      </c>
      <c r="D2053" s="7" t="s">
        <v>2087</v>
      </c>
      <c r="E2053" s="33">
        <v>5</v>
      </c>
      <c r="G2053" s="6" t="s">
        <v>2087</v>
      </c>
      <c r="H2053" s="33">
        <v>0</v>
      </c>
      <c r="J2053" s="43" t="s">
        <v>2087</v>
      </c>
      <c r="K2053" s="29">
        <v>5</v>
      </c>
      <c r="M2053" s="43" t="s">
        <v>2087</v>
      </c>
      <c r="N2053" s="29">
        <v>5</v>
      </c>
      <c r="P2053" s="43" t="s">
        <v>2087</v>
      </c>
      <c r="Q2053" s="29">
        <v>10</v>
      </c>
      <c r="S2053" s="43" t="s">
        <v>2087</v>
      </c>
      <c r="T2053" s="29">
        <v>12</v>
      </c>
      <c r="V2053" s="43" t="s">
        <v>2087</v>
      </c>
      <c r="W2053" s="29">
        <v>15</v>
      </c>
    </row>
    <row r="2054" spans="1:23" x14ac:dyDescent="0.3">
      <c r="A2054" s="6" t="s">
        <v>2219</v>
      </c>
      <c r="B2054" s="29">
        <v>4</v>
      </c>
      <c r="D2054" s="6" t="s">
        <v>2219</v>
      </c>
      <c r="E2054" s="33">
        <v>4</v>
      </c>
      <c r="G2054" s="6" t="s">
        <v>2219</v>
      </c>
      <c r="H2054" s="33">
        <v>0</v>
      </c>
      <c r="J2054" s="6" t="s">
        <v>2219</v>
      </c>
      <c r="K2054" s="29">
        <v>4</v>
      </c>
      <c r="M2054" s="6" t="s">
        <v>2219</v>
      </c>
      <c r="N2054" s="29">
        <v>4</v>
      </c>
      <c r="P2054" s="6" t="s">
        <v>2219</v>
      </c>
      <c r="Q2054" s="29">
        <v>9</v>
      </c>
      <c r="S2054" s="6" t="s">
        <v>2219</v>
      </c>
      <c r="T2054" s="29">
        <v>11</v>
      </c>
      <c r="V2054" s="6" t="s">
        <v>2219</v>
      </c>
      <c r="W2054" s="29">
        <v>14</v>
      </c>
    </row>
    <row r="2055" spans="1:23" x14ac:dyDescent="0.3">
      <c r="A2055" s="6" t="s">
        <v>2220</v>
      </c>
      <c r="B2055" s="29">
        <v>4</v>
      </c>
      <c r="D2055" s="6" t="s">
        <v>2220</v>
      </c>
      <c r="E2055" s="33">
        <v>4</v>
      </c>
      <c r="G2055" s="6" t="s">
        <v>2220</v>
      </c>
      <c r="H2055" s="33">
        <v>0</v>
      </c>
      <c r="J2055" s="6" t="s">
        <v>2220</v>
      </c>
      <c r="K2055" s="29">
        <v>4</v>
      </c>
      <c r="M2055" s="6" t="s">
        <v>2220</v>
      </c>
      <c r="N2055" s="29">
        <v>4</v>
      </c>
      <c r="P2055" s="6" t="s">
        <v>2220</v>
      </c>
      <c r="Q2055" s="29">
        <v>9</v>
      </c>
      <c r="S2055" s="6" t="s">
        <v>2220</v>
      </c>
      <c r="T2055" s="29">
        <v>11</v>
      </c>
      <c r="V2055" s="6" t="s">
        <v>2220</v>
      </c>
      <c r="W2055" s="29">
        <v>14</v>
      </c>
    </row>
    <row r="2056" spans="1:23" x14ac:dyDescent="0.3">
      <c r="A2056" s="6" t="s">
        <v>2221</v>
      </c>
      <c r="B2056" s="29">
        <v>4</v>
      </c>
      <c r="D2056" s="6" t="s">
        <v>2221</v>
      </c>
      <c r="E2056" s="33">
        <v>4</v>
      </c>
      <c r="G2056" s="6" t="s">
        <v>2221</v>
      </c>
      <c r="H2056" s="33">
        <v>0</v>
      </c>
      <c r="J2056" s="6" t="s">
        <v>2221</v>
      </c>
      <c r="K2056" s="29">
        <v>4</v>
      </c>
      <c r="M2056" s="6" t="s">
        <v>2221</v>
      </c>
      <c r="N2056" s="29">
        <v>4</v>
      </c>
      <c r="P2056" s="6" t="s">
        <v>2221</v>
      </c>
      <c r="Q2056" s="29">
        <v>9</v>
      </c>
      <c r="S2056" s="6" t="s">
        <v>2221</v>
      </c>
      <c r="T2056" s="29">
        <v>11</v>
      </c>
      <c r="V2056" s="6" t="s">
        <v>2221</v>
      </c>
      <c r="W2056" s="29">
        <v>14</v>
      </c>
    </row>
    <row r="2057" spans="1:23" x14ac:dyDescent="0.3">
      <c r="A2057" s="6" t="s">
        <v>2222</v>
      </c>
      <c r="B2057" s="29">
        <v>4</v>
      </c>
      <c r="D2057" s="6" t="s">
        <v>2222</v>
      </c>
      <c r="E2057" s="33">
        <v>4</v>
      </c>
      <c r="G2057" s="6" t="s">
        <v>2222</v>
      </c>
      <c r="H2057" s="33">
        <v>0</v>
      </c>
      <c r="J2057" s="6" t="s">
        <v>2222</v>
      </c>
      <c r="K2057" s="29">
        <v>4</v>
      </c>
      <c r="M2057" s="6" t="s">
        <v>2222</v>
      </c>
      <c r="N2057" s="29">
        <v>4</v>
      </c>
      <c r="P2057" s="6" t="s">
        <v>2222</v>
      </c>
      <c r="Q2057" s="29">
        <v>9</v>
      </c>
      <c r="S2057" s="6" t="s">
        <v>2222</v>
      </c>
      <c r="T2057" s="29">
        <v>11</v>
      </c>
      <c r="V2057" s="6" t="s">
        <v>2222</v>
      </c>
      <c r="W2057" s="29">
        <v>14</v>
      </c>
    </row>
    <row r="2058" spans="1:23" x14ac:dyDescent="0.3">
      <c r="A2058" s="6" t="s">
        <v>2223</v>
      </c>
      <c r="B2058" s="29">
        <v>4</v>
      </c>
      <c r="D2058" s="6" t="s">
        <v>2223</v>
      </c>
      <c r="E2058" s="33">
        <v>4</v>
      </c>
      <c r="G2058" s="6" t="s">
        <v>2223</v>
      </c>
      <c r="H2058" s="33">
        <v>0</v>
      </c>
      <c r="J2058" s="6" t="s">
        <v>2223</v>
      </c>
      <c r="K2058" s="29">
        <v>4</v>
      </c>
      <c r="M2058" s="6" t="s">
        <v>2223</v>
      </c>
      <c r="N2058" s="29">
        <v>4</v>
      </c>
      <c r="P2058" s="6" t="s">
        <v>2223</v>
      </c>
      <c r="Q2058" s="29">
        <v>9</v>
      </c>
      <c r="S2058" s="6" t="s">
        <v>2223</v>
      </c>
      <c r="T2058" s="29">
        <v>11</v>
      </c>
      <c r="V2058" s="6" t="s">
        <v>2223</v>
      </c>
      <c r="W2058" s="29">
        <v>14</v>
      </c>
    </row>
    <row r="2059" spans="1:23" x14ac:dyDescent="0.3">
      <c r="A2059" s="6" t="s">
        <v>2224</v>
      </c>
      <c r="B2059" s="29">
        <v>4</v>
      </c>
      <c r="D2059" s="6" t="s">
        <v>2224</v>
      </c>
      <c r="E2059" s="33">
        <v>4</v>
      </c>
      <c r="G2059" s="6" t="s">
        <v>2224</v>
      </c>
      <c r="H2059" s="33">
        <v>0</v>
      </c>
      <c r="J2059" s="6" t="s">
        <v>2224</v>
      </c>
      <c r="K2059" s="29">
        <v>4</v>
      </c>
      <c r="M2059" s="6" t="s">
        <v>2224</v>
      </c>
      <c r="N2059" s="29">
        <v>4</v>
      </c>
      <c r="P2059" s="6" t="s">
        <v>2224</v>
      </c>
      <c r="Q2059" s="29">
        <v>9</v>
      </c>
      <c r="S2059" s="6" t="s">
        <v>2224</v>
      </c>
      <c r="T2059" s="29">
        <v>11</v>
      </c>
      <c r="V2059" s="6" t="s">
        <v>2224</v>
      </c>
      <c r="W2059" s="29">
        <v>14</v>
      </c>
    </row>
    <row r="2060" spans="1:23" x14ac:dyDescent="0.3">
      <c r="A2060" s="6" t="s">
        <v>2225</v>
      </c>
      <c r="B2060" s="29">
        <v>4</v>
      </c>
      <c r="D2060" s="6" t="s">
        <v>2225</v>
      </c>
      <c r="E2060" s="33">
        <v>4</v>
      </c>
      <c r="G2060" s="6" t="s">
        <v>2225</v>
      </c>
      <c r="H2060" s="33">
        <v>0</v>
      </c>
      <c r="J2060" s="6" t="s">
        <v>2225</v>
      </c>
      <c r="K2060" s="29">
        <v>4</v>
      </c>
      <c r="M2060" s="6" t="s">
        <v>2225</v>
      </c>
      <c r="N2060" s="29">
        <v>4</v>
      </c>
      <c r="P2060" s="6" t="s">
        <v>2225</v>
      </c>
      <c r="Q2060" s="29">
        <v>9</v>
      </c>
      <c r="S2060" s="6" t="s">
        <v>2225</v>
      </c>
      <c r="T2060" s="29">
        <v>11</v>
      </c>
      <c r="V2060" s="6" t="s">
        <v>2225</v>
      </c>
      <c r="W2060" s="29">
        <v>14</v>
      </c>
    </row>
    <row r="2061" spans="1:23" x14ac:dyDescent="0.3">
      <c r="A2061" s="6" t="s">
        <v>2226</v>
      </c>
      <c r="B2061" s="29">
        <v>4</v>
      </c>
      <c r="D2061" s="6" t="s">
        <v>2226</v>
      </c>
      <c r="E2061" s="33">
        <v>4</v>
      </c>
      <c r="G2061" s="6" t="s">
        <v>2226</v>
      </c>
      <c r="H2061" s="33">
        <v>0</v>
      </c>
      <c r="J2061" s="6" t="s">
        <v>2226</v>
      </c>
      <c r="K2061" s="29">
        <v>4</v>
      </c>
      <c r="M2061" s="6" t="s">
        <v>2226</v>
      </c>
      <c r="N2061" s="29">
        <v>4</v>
      </c>
      <c r="P2061" s="6" t="s">
        <v>2226</v>
      </c>
      <c r="Q2061" s="29">
        <v>9</v>
      </c>
      <c r="S2061" s="6" t="s">
        <v>2226</v>
      </c>
      <c r="T2061" s="29">
        <v>11</v>
      </c>
      <c r="V2061" s="6" t="s">
        <v>2226</v>
      </c>
      <c r="W2061" s="29">
        <v>14</v>
      </c>
    </row>
    <row r="2062" spans="1:23" x14ac:dyDescent="0.3">
      <c r="A2062" s="6" t="s">
        <v>2227</v>
      </c>
      <c r="B2062" s="29">
        <v>4</v>
      </c>
      <c r="D2062" s="6" t="s">
        <v>2227</v>
      </c>
      <c r="E2062" s="33">
        <v>4</v>
      </c>
      <c r="G2062" s="6" t="s">
        <v>2227</v>
      </c>
      <c r="H2062" s="33">
        <v>0</v>
      </c>
      <c r="J2062" s="6" t="s">
        <v>2227</v>
      </c>
      <c r="K2062" s="29">
        <v>4</v>
      </c>
      <c r="M2062" s="6" t="s">
        <v>2227</v>
      </c>
      <c r="N2062" s="29">
        <v>4</v>
      </c>
      <c r="P2062" s="6" t="s">
        <v>2227</v>
      </c>
      <c r="Q2062" s="29">
        <v>9</v>
      </c>
      <c r="S2062" s="6" t="s">
        <v>2227</v>
      </c>
      <c r="T2062" s="29">
        <v>11</v>
      </c>
      <c r="V2062" s="6" t="s">
        <v>2227</v>
      </c>
      <c r="W2062" s="29">
        <v>14</v>
      </c>
    </row>
    <row r="2063" spans="1:23" x14ac:dyDescent="0.3">
      <c r="A2063" s="6" t="s">
        <v>2228</v>
      </c>
      <c r="B2063" s="29">
        <v>4</v>
      </c>
      <c r="D2063" s="6" t="s">
        <v>2228</v>
      </c>
      <c r="E2063" s="33">
        <v>4</v>
      </c>
      <c r="G2063" s="6" t="s">
        <v>2228</v>
      </c>
      <c r="H2063" s="33">
        <v>0</v>
      </c>
      <c r="J2063" s="6" t="s">
        <v>2228</v>
      </c>
      <c r="K2063" s="29">
        <v>4</v>
      </c>
      <c r="M2063" s="6" t="s">
        <v>2228</v>
      </c>
      <c r="N2063" s="29">
        <v>4</v>
      </c>
      <c r="P2063" s="6" t="s">
        <v>2228</v>
      </c>
      <c r="Q2063" s="29">
        <v>9</v>
      </c>
      <c r="S2063" s="6" t="s">
        <v>2228</v>
      </c>
      <c r="T2063" s="29">
        <v>11</v>
      </c>
      <c r="V2063" s="6" t="s">
        <v>2228</v>
      </c>
      <c r="W2063" s="29">
        <v>14</v>
      </c>
    </row>
    <row r="2064" spans="1:23" x14ac:dyDescent="0.3">
      <c r="A2064" s="6" t="s">
        <v>2229</v>
      </c>
      <c r="B2064" s="29">
        <v>4</v>
      </c>
      <c r="D2064" s="6" t="s">
        <v>2229</v>
      </c>
      <c r="E2064" s="33">
        <v>4</v>
      </c>
      <c r="G2064" s="6" t="s">
        <v>2229</v>
      </c>
      <c r="H2064" s="33">
        <v>0</v>
      </c>
      <c r="J2064" s="6" t="s">
        <v>2229</v>
      </c>
      <c r="K2064" s="29">
        <v>4</v>
      </c>
      <c r="M2064" s="6" t="s">
        <v>2229</v>
      </c>
      <c r="N2064" s="29">
        <v>4</v>
      </c>
      <c r="P2064" s="6" t="s">
        <v>2229</v>
      </c>
      <c r="Q2064" s="29">
        <v>9</v>
      </c>
      <c r="S2064" s="6" t="s">
        <v>2229</v>
      </c>
      <c r="T2064" s="29">
        <v>11</v>
      </c>
      <c r="V2064" s="6" t="s">
        <v>2229</v>
      </c>
      <c r="W2064" s="29">
        <v>14</v>
      </c>
    </row>
    <row r="2065" spans="1:23" x14ac:dyDescent="0.3">
      <c r="A2065" s="6" t="s">
        <v>2230</v>
      </c>
      <c r="B2065" s="29">
        <v>4</v>
      </c>
      <c r="D2065" s="6" t="s">
        <v>2230</v>
      </c>
      <c r="E2065" s="33">
        <v>4</v>
      </c>
      <c r="G2065" s="6" t="s">
        <v>2230</v>
      </c>
      <c r="H2065" s="33">
        <v>0</v>
      </c>
      <c r="J2065" s="6" t="s">
        <v>2230</v>
      </c>
      <c r="K2065" s="29">
        <v>4</v>
      </c>
      <c r="M2065" s="6" t="s">
        <v>2230</v>
      </c>
      <c r="N2065" s="29">
        <v>4</v>
      </c>
      <c r="P2065" s="6" t="s">
        <v>2230</v>
      </c>
      <c r="Q2065" s="29">
        <v>9</v>
      </c>
      <c r="S2065" s="6" t="s">
        <v>2230</v>
      </c>
      <c r="T2065" s="29">
        <v>11</v>
      </c>
      <c r="V2065" s="6" t="s">
        <v>2230</v>
      </c>
      <c r="W2065" s="29">
        <v>14</v>
      </c>
    </row>
    <row r="2066" spans="1:23" x14ac:dyDescent="0.3">
      <c r="A2066" s="6" t="s">
        <v>2231</v>
      </c>
      <c r="B2066" s="29">
        <v>4</v>
      </c>
      <c r="D2066" s="6" t="s">
        <v>2231</v>
      </c>
      <c r="E2066" s="33">
        <v>4</v>
      </c>
      <c r="G2066" s="6" t="s">
        <v>2231</v>
      </c>
      <c r="H2066" s="33">
        <v>0</v>
      </c>
      <c r="J2066" s="6" t="s">
        <v>2231</v>
      </c>
      <c r="K2066" s="29">
        <v>4</v>
      </c>
      <c r="M2066" s="6" t="s">
        <v>2231</v>
      </c>
      <c r="N2066" s="29">
        <v>4</v>
      </c>
      <c r="P2066" s="6" t="s">
        <v>2231</v>
      </c>
      <c r="Q2066" s="29">
        <v>9</v>
      </c>
      <c r="S2066" s="6" t="s">
        <v>2231</v>
      </c>
      <c r="T2066" s="29">
        <v>11</v>
      </c>
      <c r="V2066" s="6" t="s">
        <v>2231</v>
      </c>
      <c r="W2066" s="29">
        <v>14</v>
      </c>
    </row>
    <row r="2067" spans="1:23" x14ac:dyDescent="0.3">
      <c r="A2067" s="6" t="s">
        <v>2232</v>
      </c>
      <c r="B2067" s="29">
        <v>4</v>
      </c>
      <c r="D2067" s="6" t="s">
        <v>2232</v>
      </c>
      <c r="E2067" s="33">
        <v>4</v>
      </c>
      <c r="G2067" s="6" t="s">
        <v>2232</v>
      </c>
      <c r="H2067" s="33">
        <v>0</v>
      </c>
      <c r="J2067" s="6" t="s">
        <v>2232</v>
      </c>
      <c r="K2067" s="29">
        <v>4</v>
      </c>
      <c r="M2067" s="6" t="s">
        <v>2232</v>
      </c>
      <c r="N2067" s="29">
        <v>4</v>
      </c>
      <c r="P2067" s="6" t="s">
        <v>2232</v>
      </c>
      <c r="Q2067" s="29">
        <v>9</v>
      </c>
      <c r="S2067" s="6" t="s">
        <v>2232</v>
      </c>
      <c r="T2067" s="29">
        <v>11</v>
      </c>
      <c r="V2067" s="6" t="s">
        <v>2232</v>
      </c>
      <c r="W2067" s="29">
        <v>14</v>
      </c>
    </row>
    <row r="2068" spans="1:23" x14ac:dyDescent="0.3">
      <c r="A2068" s="6" t="s">
        <v>2233</v>
      </c>
      <c r="B2068" s="29">
        <v>4</v>
      </c>
      <c r="D2068" s="6" t="s">
        <v>2233</v>
      </c>
      <c r="E2068" s="33">
        <v>4</v>
      </c>
      <c r="G2068" s="6" t="s">
        <v>2233</v>
      </c>
      <c r="H2068" s="33">
        <v>0</v>
      </c>
      <c r="J2068" s="6" t="s">
        <v>2233</v>
      </c>
      <c r="K2068" s="29">
        <v>4</v>
      </c>
      <c r="M2068" s="6" t="s">
        <v>2233</v>
      </c>
      <c r="N2068" s="29">
        <v>4</v>
      </c>
      <c r="P2068" s="6" t="s">
        <v>2233</v>
      </c>
      <c r="Q2068" s="29">
        <v>9</v>
      </c>
      <c r="S2068" s="6" t="s">
        <v>2233</v>
      </c>
      <c r="T2068" s="29">
        <v>11</v>
      </c>
      <c r="V2068" s="6" t="s">
        <v>2233</v>
      </c>
      <c r="W2068" s="29">
        <v>14</v>
      </c>
    </row>
    <row r="2069" spans="1:23" x14ac:dyDescent="0.3">
      <c r="A2069" s="6" t="s">
        <v>2234</v>
      </c>
      <c r="B2069" s="29">
        <v>4</v>
      </c>
      <c r="D2069" s="6" t="s">
        <v>2234</v>
      </c>
      <c r="E2069" s="33">
        <v>4</v>
      </c>
      <c r="G2069" s="6" t="s">
        <v>2234</v>
      </c>
      <c r="H2069" s="33">
        <v>0</v>
      </c>
      <c r="J2069" s="6" t="s">
        <v>2234</v>
      </c>
      <c r="K2069" s="29">
        <v>4</v>
      </c>
      <c r="M2069" s="6" t="s">
        <v>2234</v>
      </c>
      <c r="N2069" s="29">
        <v>4</v>
      </c>
      <c r="P2069" s="6" t="s">
        <v>2234</v>
      </c>
      <c r="Q2069" s="29">
        <v>9</v>
      </c>
      <c r="S2069" s="6" t="s">
        <v>2234</v>
      </c>
      <c r="T2069" s="29">
        <v>11</v>
      </c>
      <c r="V2069" s="6" t="s">
        <v>2234</v>
      </c>
      <c r="W2069" s="29">
        <v>14</v>
      </c>
    </row>
    <row r="2070" spans="1:23" x14ac:dyDescent="0.3">
      <c r="A2070" s="6" t="s">
        <v>2235</v>
      </c>
      <c r="B2070" s="29">
        <v>4</v>
      </c>
      <c r="D2070" s="6" t="s">
        <v>2235</v>
      </c>
      <c r="E2070" s="33">
        <v>4</v>
      </c>
      <c r="G2070" s="6" t="s">
        <v>2235</v>
      </c>
      <c r="H2070" s="33">
        <v>0</v>
      </c>
      <c r="J2070" s="6" t="s">
        <v>2235</v>
      </c>
      <c r="K2070" s="29">
        <v>4</v>
      </c>
      <c r="M2070" s="6" t="s">
        <v>2235</v>
      </c>
      <c r="N2070" s="29">
        <v>4</v>
      </c>
      <c r="P2070" s="6" t="s">
        <v>2235</v>
      </c>
      <c r="Q2070" s="29">
        <v>9</v>
      </c>
      <c r="S2070" s="6" t="s">
        <v>2235</v>
      </c>
      <c r="T2070" s="29">
        <v>11</v>
      </c>
      <c r="V2070" s="6" t="s">
        <v>2235</v>
      </c>
      <c r="W2070" s="29">
        <v>14</v>
      </c>
    </row>
    <row r="2071" spans="1:23" x14ac:dyDescent="0.3">
      <c r="A2071" s="6" t="s">
        <v>2236</v>
      </c>
      <c r="B2071" s="29">
        <v>4</v>
      </c>
      <c r="D2071" s="6" t="s">
        <v>2236</v>
      </c>
      <c r="E2071" s="33">
        <v>4</v>
      </c>
      <c r="G2071" s="6" t="s">
        <v>2236</v>
      </c>
      <c r="H2071" s="33">
        <v>0</v>
      </c>
      <c r="J2071" s="6" t="s">
        <v>2236</v>
      </c>
      <c r="K2071" s="29">
        <v>4</v>
      </c>
      <c r="M2071" s="6" t="s">
        <v>2236</v>
      </c>
      <c r="N2071" s="29">
        <v>4</v>
      </c>
      <c r="P2071" s="6" t="s">
        <v>2236</v>
      </c>
      <c r="Q2071" s="29">
        <v>9</v>
      </c>
      <c r="S2071" s="6" t="s">
        <v>2236</v>
      </c>
      <c r="T2071" s="29">
        <v>11</v>
      </c>
      <c r="V2071" s="6" t="s">
        <v>2236</v>
      </c>
      <c r="W2071" s="29">
        <v>14</v>
      </c>
    </row>
    <row r="2072" spans="1:23" x14ac:dyDescent="0.3">
      <c r="A2072" s="6" t="s">
        <v>2237</v>
      </c>
      <c r="B2072" s="29">
        <v>4</v>
      </c>
      <c r="D2072" s="6" t="s">
        <v>2237</v>
      </c>
      <c r="E2072" s="33">
        <v>4</v>
      </c>
      <c r="G2072" s="6" t="s">
        <v>2237</v>
      </c>
      <c r="H2072" s="33">
        <v>0</v>
      </c>
      <c r="J2072" s="6" t="s">
        <v>2237</v>
      </c>
      <c r="K2072" s="29">
        <v>4</v>
      </c>
      <c r="M2072" s="6" t="s">
        <v>2237</v>
      </c>
      <c r="N2072" s="29">
        <v>4</v>
      </c>
      <c r="P2072" s="6" t="s">
        <v>2237</v>
      </c>
      <c r="Q2072" s="29">
        <v>9</v>
      </c>
      <c r="S2072" s="6" t="s">
        <v>2237</v>
      </c>
      <c r="T2072" s="29">
        <v>11</v>
      </c>
      <c r="V2072" s="6" t="s">
        <v>2237</v>
      </c>
      <c r="W2072" s="29">
        <v>14</v>
      </c>
    </row>
    <row r="2073" spans="1:23" x14ac:dyDescent="0.3">
      <c r="A2073" s="6" t="s">
        <v>2088</v>
      </c>
      <c r="B2073" s="29">
        <v>4</v>
      </c>
      <c r="D2073" s="7" t="s">
        <v>2088</v>
      </c>
      <c r="E2073" s="33">
        <v>4</v>
      </c>
      <c r="G2073" s="6" t="s">
        <v>2088</v>
      </c>
      <c r="H2073" s="33">
        <v>0</v>
      </c>
      <c r="J2073" s="43" t="s">
        <v>2088</v>
      </c>
      <c r="K2073" s="29">
        <v>4</v>
      </c>
      <c r="M2073" s="43" t="s">
        <v>2088</v>
      </c>
      <c r="N2073" s="29">
        <v>4</v>
      </c>
      <c r="P2073" s="43" t="s">
        <v>2088</v>
      </c>
      <c r="Q2073" s="29">
        <v>9</v>
      </c>
      <c r="S2073" s="43" t="s">
        <v>2088</v>
      </c>
      <c r="T2073" s="29">
        <v>11</v>
      </c>
      <c r="V2073" s="43" t="s">
        <v>2088</v>
      </c>
      <c r="W2073" s="29">
        <v>14</v>
      </c>
    </row>
    <row r="2074" spans="1:23" x14ac:dyDescent="0.3">
      <c r="A2074" s="6" t="s">
        <v>2238</v>
      </c>
      <c r="B2074" s="29">
        <v>3</v>
      </c>
      <c r="D2074" s="6" t="s">
        <v>2238</v>
      </c>
      <c r="E2074" s="33">
        <v>3</v>
      </c>
      <c r="G2074" s="6" t="s">
        <v>2238</v>
      </c>
      <c r="H2074" s="33">
        <v>0</v>
      </c>
      <c r="J2074" s="6" t="s">
        <v>2238</v>
      </c>
      <c r="K2074" s="29">
        <v>3</v>
      </c>
      <c r="M2074" s="6" t="s">
        <v>2238</v>
      </c>
      <c r="N2074" s="29">
        <v>3</v>
      </c>
      <c r="P2074" s="6" t="s">
        <v>2238</v>
      </c>
      <c r="Q2074" s="29">
        <v>8</v>
      </c>
      <c r="S2074" s="6" t="s">
        <v>2238</v>
      </c>
      <c r="T2074" s="29">
        <v>10</v>
      </c>
      <c r="V2074" s="6" t="s">
        <v>2238</v>
      </c>
      <c r="W2074" s="29">
        <v>13</v>
      </c>
    </row>
    <row r="2075" spans="1:23" x14ac:dyDescent="0.3">
      <c r="A2075" s="6" t="s">
        <v>2239</v>
      </c>
      <c r="B2075" s="29">
        <v>3</v>
      </c>
      <c r="D2075" s="6" t="s">
        <v>2239</v>
      </c>
      <c r="E2075" s="33">
        <v>3</v>
      </c>
      <c r="G2075" s="6" t="s">
        <v>2239</v>
      </c>
      <c r="H2075" s="33">
        <v>0</v>
      </c>
      <c r="J2075" s="6" t="s">
        <v>2239</v>
      </c>
      <c r="K2075" s="29">
        <v>3</v>
      </c>
      <c r="M2075" s="6" t="s">
        <v>2239</v>
      </c>
      <c r="N2075" s="29">
        <v>3</v>
      </c>
      <c r="P2075" s="6" t="s">
        <v>2239</v>
      </c>
      <c r="Q2075" s="29">
        <v>8</v>
      </c>
      <c r="S2075" s="6" t="s">
        <v>2239</v>
      </c>
      <c r="T2075" s="29">
        <v>10</v>
      </c>
      <c r="V2075" s="6" t="s">
        <v>2239</v>
      </c>
      <c r="W2075" s="29">
        <v>13</v>
      </c>
    </row>
    <row r="2076" spans="1:23" x14ac:dyDescent="0.3">
      <c r="A2076" s="6" t="s">
        <v>2240</v>
      </c>
      <c r="B2076" s="29">
        <v>3</v>
      </c>
      <c r="D2076" s="6" t="s">
        <v>2240</v>
      </c>
      <c r="E2076" s="33">
        <v>3</v>
      </c>
      <c r="G2076" s="6" t="s">
        <v>2240</v>
      </c>
      <c r="H2076" s="33">
        <v>0</v>
      </c>
      <c r="J2076" s="6" t="s">
        <v>2240</v>
      </c>
      <c r="K2076" s="29">
        <v>3</v>
      </c>
      <c r="M2076" s="6" t="s">
        <v>2240</v>
      </c>
      <c r="N2076" s="29">
        <v>3</v>
      </c>
      <c r="P2076" s="6" t="s">
        <v>2240</v>
      </c>
      <c r="Q2076" s="29">
        <v>8</v>
      </c>
      <c r="S2076" s="6" t="s">
        <v>2240</v>
      </c>
      <c r="T2076" s="29">
        <v>10</v>
      </c>
      <c r="V2076" s="6" t="s">
        <v>2240</v>
      </c>
      <c r="W2076" s="29">
        <v>13</v>
      </c>
    </row>
    <row r="2077" spans="1:23" x14ac:dyDescent="0.3">
      <c r="A2077" s="6" t="s">
        <v>2241</v>
      </c>
      <c r="B2077" s="29">
        <v>3</v>
      </c>
      <c r="D2077" s="6" t="s">
        <v>2241</v>
      </c>
      <c r="E2077" s="33">
        <v>3</v>
      </c>
      <c r="G2077" s="6" t="s">
        <v>2241</v>
      </c>
      <c r="H2077" s="33">
        <v>0</v>
      </c>
      <c r="J2077" s="6" t="s">
        <v>2241</v>
      </c>
      <c r="K2077" s="29">
        <v>3</v>
      </c>
      <c r="M2077" s="6" t="s">
        <v>2241</v>
      </c>
      <c r="N2077" s="29">
        <v>3</v>
      </c>
      <c r="P2077" s="6" t="s">
        <v>2241</v>
      </c>
      <c r="Q2077" s="29">
        <v>8</v>
      </c>
      <c r="S2077" s="6" t="s">
        <v>2241</v>
      </c>
      <c r="T2077" s="29">
        <v>10</v>
      </c>
      <c r="V2077" s="6" t="s">
        <v>2241</v>
      </c>
      <c r="W2077" s="29">
        <v>13</v>
      </c>
    </row>
    <row r="2078" spans="1:23" x14ac:dyDescent="0.3">
      <c r="A2078" s="6" t="s">
        <v>2242</v>
      </c>
      <c r="B2078" s="29">
        <v>3</v>
      </c>
      <c r="D2078" s="6" t="s">
        <v>2242</v>
      </c>
      <c r="E2078" s="33">
        <v>3</v>
      </c>
      <c r="G2078" s="6" t="s">
        <v>2242</v>
      </c>
      <c r="H2078" s="33">
        <v>0</v>
      </c>
      <c r="J2078" s="6" t="s">
        <v>2242</v>
      </c>
      <c r="K2078" s="29">
        <v>3</v>
      </c>
      <c r="M2078" s="6" t="s">
        <v>2242</v>
      </c>
      <c r="N2078" s="29">
        <v>3</v>
      </c>
      <c r="P2078" s="6" t="s">
        <v>2242</v>
      </c>
      <c r="Q2078" s="29">
        <v>8</v>
      </c>
      <c r="S2078" s="6" t="s">
        <v>2242</v>
      </c>
      <c r="T2078" s="29">
        <v>10</v>
      </c>
      <c r="V2078" s="6" t="s">
        <v>2242</v>
      </c>
      <c r="W2078" s="29">
        <v>13</v>
      </c>
    </row>
    <row r="2079" spans="1:23" x14ac:dyDescent="0.3">
      <c r="A2079" s="6" t="s">
        <v>2243</v>
      </c>
      <c r="B2079" s="29">
        <v>3</v>
      </c>
      <c r="D2079" s="6" t="s">
        <v>2243</v>
      </c>
      <c r="E2079" s="33">
        <v>3</v>
      </c>
      <c r="G2079" s="6" t="s">
        <v>2243</v>
      </c>
      <c r="H2079" s="33">
        <v>0</v>
      </c>
      <c r="J2079" s="6" t="s">
        <v>2243</v>
      </c>
      <c r="K2079" s="29">
        <v>3</v>
      </c>
      <c r="M2079" s="6" t="s">
        <v>2243</v>
      </c>
      <c r="N2079" s="29">
        <v>3</v>
      </c>
      <c r="P2079" s="6" t="s">
        <v>2243</v>
      </c>
      <c r="Q2079" s="29">
        <v>8</v>
      </c>
      <c r="S2079" s="6" t="s">
        <v>2243</v>
      </c>
      <c r="T2079" s="29">
        <v>10</v>
      </c>
      <c r="V2079" s="6" t="s">
        <v>2243</v>
      </c>
      <c r="W2079" s="29">
        <v>13</v>
      </c>
    </row>
    <row r="2080" spans="1:23" x14ac:dyDescent="0.3">
      <c r="A2080" s="6" t="s">
        <v>2244</v>
      </c>
      <c r="B2080" s="29">
        <v>3</v>
      </c>
      <c r="D2080" s="6" t="s">
        <v>2244</v>
      </c>
      <c r="E2080" s="33">
        <v>3</v>
      </c>
      <c r="G2080" s="6" t="s">
        <v>2244</v>
      </c>
      <c r="H2080" s="33">
        <v>0</v>
      </c>
      <c r="J2080" s="6" t="s">
        <v>2244</v>
      </c>
      <c r="K2080" s="29">
        <v>3</v>
      </c>
      <c r="M2080" s="6" t="s">
        <v>2244</v>
      </c>
      <c r="N2080" s="29">
        <v>3</v>
      </c>
      <c r="P2080" s="6" t="s">
        <v>2244</v>
      </c>
      <c r="Q2080" s="29">
        <v>8</v>
      </c>
      <c r="S2080" s="6" t="s">
        <v>2244</v>
      </c>
      <c r="T2080" s="29">
        <v>10</v>
      </c>
      <c r="V2080" s="6" t="s">
        <v>2244</v>
      </c>
      <c r="W2080" s="29">
        <v>13</v>
      </c>
    </row>
    <row r="2081" spans="1:23" x14ac:dyDescent="0.3">
      <c r="A2081" s="6" t="s">
        <v>2245</v>
      </c>
      <c r="B2081" s="29">
        <v>3</v>
      </c>
      <c r="D2081" s="6" t="s">
        <v>2245</v>
      </c>
      <c r="E2081" s="33">
        <v>3</v>
      </c>
      <c r="G2081" s="6" t="s">
        <v>2245</v>
      </c>
      <c r="H2081" s="33">
        <v>0</v>
      </c>
      <c r="J2081" s="6" t="s">
        <v>2245</v>
      </c>
      <c r="K2081" s="29">
        <v>3</v>
      </c>
      <c r="M2081" s="6" t="s">
        <v>2245</v>
      </c>
      <c r="N2081" s="29">
        <v>3</v>
      </c>
      <c r="P2081" s="6" t="s">
        <v>2245</v>
      </c>
      <c r="Q2081" s="29">
        <v>8</v>
      </c>
      <c r="S2081" s="6" t="s">
        <v>2245</v>
      </c>
      <c r="T2081" s="29">
        <v>10</v>
      </c>
      <c r="V2081" s="6" t="s">
        <v>2245</v>
      </c>
      <c r="W2081" s="29">
        <v>13</v>
      </c>
    </row>
    <row r="2082" spans="1:23" x14ac:dyDescent="0.3">
      <c r="A2082" s="6" t="s">
        <v>2246</v>
      </c>
      <c r="B2082" s="29">
        <v>3</v>
      </c>
      <c r="D2082" s="6" t="s">
        <v>2246</v>
      </c>
      <c r="E2082" s="33">
        <v>3</v>
      </c>
      <c r="G2082" s="6" t="s">
        <v>2246</v>
      </c>
      <c r="H2082" s="33">
        <v>0</v>
      </c>
      <c r="J2082" s="6" t="s">
        <v>2246</v>
      </c>
      <c r="K2082" s="29">
        <v>3</v>
      </c>
      <c r="M2082" s="6" t="s">
        <v>2246</v>
      </c>
      <c r="N2082" s="29">
        <v>3</v>
      </c>
      <c r="P2082" s="6" t="s">
        <v>2246</v>
      </c>
      <c r="Q2082" s="29">
        <v>8</v>
      </c>
      <c r="S2082" s="6" t="s">
        <v>2246</v>
      </c>
      <c r="T2082" s="29">
        <v>10</v>
      </c>
      <c r="V2082" s="6" t="s">
        <v>2246</v>
      </c>
      <c r="W2082" s="29">
        <v>13</v>
      </c>
    </row>
    <row r="2083" spans="1:23" x14ac:dyDescent="0.3">
      <c r="A2083" s="6" t="s">
        <v>2247</v>
      </c>
      <c r="B2083" s="29">
        <v>3</v>
      </c>
      <c r="D2083" s="6" t="s">
        <v>2247</v>
      </c>
      <c r="E2083" s="33">
        <v>3</v>
      </c>
      <c r="G2083" s="6" t="s">
        <v>2247</v>
      </c>
      <c r="H2083" s="33">
        <v>0</v>
      </c>
      <c r="J2083" s="6" t="s">
        <v>2247</v>
      </c>
      <c r="K2083" s="29">
        <v>3</v>
      </c>
      <c r="M2083" s="6" t="s">
        <v>2247</v>
      </c>
      <c r="N2083" s="29">
        <v>3</v>
      </c>
      <c r="P2083" s="6" t="s">
        <v>2247</v>
      </c>
      <c r="Q2083" s="29">
        <v>8</v>
      </c>
      <c r="S2083" s="6" t="s">
        <v>2247</v>
      </c>
      <c r="T2083" s="29">
        <v>10</v>
      </c>
      <c r="V2083" s="6" t="s">
        <v>2247</v>
      </c>
      <c r="W2083" s="29">
        <v>13</v>
      </c>
    </row>
    <row r="2084" spans="1:23" x14ac:dyDescent="0.3">
      <c r="A2084" s="6" t="s">
        <v>2248</v>
      </c>
      <c r="B2084" s="29">
        <v>3</v>
      </c>
      <c r="D2084" s="6" t="s">
        <v>2248</v>
      </c>
      <c r="E2084" s="33">
        <v>3</v>
      </c>
      <c r="G2084" s="6" t="s">
        <v>2248</v>
      </c>
      <c r="H2084" s="33">
        <v>0</v>
      </c>
      <c r="J2084" s="6" t="s">
        <v>2248</v>
      </c>
      <c r="K2084" s="29">
        <v>3</v>
      </c>
      <c r="M2084" s="6" t="s">
        <v>2248</v>
      </c>
      <c r="N2084" s="29">
        <v>3</v>
      </c>
      <c r="P2084" s="6" t="s">
        <v>2248</v>
      </c>
      <c r="Q2084" s="29">
        <v>8</v>
      </c>
      <c r="S2084" s="6" t="s">
        <v>2248</v>
      </c>
      <c r="T2084" s="29">
        <v>10</v>
      </c>
      <c r="V2084" s="6" t="s">
        <v>2248</v>
      </c>
      <c r="W2084" s="29">
        <v>13</v>
      </c>
    </row>
    <row r="2085" spans="1:23" x14ac:dyDescent="0.3">
      <c r="A2085" s="6" t="s">
        <v>2249</v>
      </c>
      <c r="B2085" s="29">
        <v>3</v>
      </c>
      <c r="D2085" s="6" t="s">
        <v>2249</v>
      </c>
      <c r="E2085" s="33">
        <v>3</v>
      </c>
      <c r="G2085" s="6" t="s">
        <v>2249</v>
      </c>
      <c r="H2085" s="33">
        <v>0</v>
      </c>
      <c r="J2085" s="6" t="s">
        <v>2249</v>
      </c>
      <c r="K2085" s="29">
        <v>3</v>
      </c>
      <c r="M2085" s="6" t="s">
        <v>2249</v>
      </c>
      <c r="N2085" s="29">
        <v>3</v>
      </c>
      <c r="P2085" s="6" t="s">
        <v>2249</v>
      </c>
      <c r="Q2085" s="29">
        <v>8</v>
      </c>
      <c r="S2085" s="6" t="s">
        <v>2249</v>
      </c>
      <c r="T2085" s="29">
        <v>10</v>
      </c>
      <c r="V2085" s="6" t="s">
        <v>2249</v>
      </c>
      <c r="W2085" s="29">
        <v>13</v>
      </c>
    </row>
    <row r="2086" spans="1:23" x14ac:dyDescent="0.3">
      <c r="A2086" s="6" t="s">
        <v>2250</v>
      </c>
      <c r="B2086" s="29">
        <v>3</v>
      </c>
      <c r="D2086" s="6" t="s">
        <v>2250</v>
      </c>
      <c r="E2086" s="33">
        <v>3</v>
      </c>
      <c r="G2086" s="6" t="s">
        <v>2250</v>
      </c>
      <c r="H2086" s="33">
        <v>0</v>
      </c>
      <c r="J2086" s="6" t="s">
        <v>2250</v>
      </c>
      <c r="K2086" s="29">
        <v>3</v>
      </c>
      <c r="M2086" s="6" t="s">
        <v>2250</v>
      </c>
      <c r="N2086" s="29">
        <v>3</v>
      </c>
      <c r="P2086" s="6" t="s">
        <v>2250</v>
      </c>
      <c r="Q2086" s="29">
        <v>8</v>
      </c>
      <c r="S2086" s="6" t="s">
        <v>2250</v>
      </c>
      <c r="T2086" s="29">
        <v>10</v>
      </c>
      <c r="V2086" s="6" t="s">
        <v>2250</v>
      </c>
      <c r="W2086" s="29">
        <v>13</v>
      </c>
    </row>
    <row r="2087" spans="1:23" x14ac:dyDescent="0.3">
      <c r="A2087" s="6" t="s">
        <v>2251</v>
      </c>
      <c r="B2087" s="29">
        <v>3</v>
      </c>
      <c r="D2087" s="6" t="s">
        <v>2251</v>
      </c>
      <c r="E2087" s="33">
        <v>3</v>
      </c>
      <c r="G2087" s="6" t="s">
        <v>2251</v>
      </c>
      <c r="H2087" s="33">
        <v>0</v>
      </c>
      <c r="J2087" s="6" t="s">
        <v>2251</v>
      </c>
      <c r="K2087" s="29">
        <v>3</v>
      </c>
      <c r="M2087" s="6" t="s">
        <v>2251</v>
      </c>
      <c r="N2087" s="29">
        <v>3</v>
      </c>
      <c r="P2087" s="6" t="s">
        <v>2251</v>
      </c>
      <c r="Q2087" s="29">
        <v>8</v>
      </c>
      <c r="S2087" s="6" t="s">
        <v>2251</v>
      </c>
      <c r="T2087" s="29">
        <v>10</v>
      </c>
      <c r="V2087" s="6" t="s">
        <v>2251</v>
      </c>
      <c r="W2087" s="29">
        <v>13</v>
      </c>
    </row>
    <row r="2088" spans="1:23" x14ac:dyDescent="0.3">
      <c r="A2088" s="6" t="s">
        <v>2252</v>
      </c>
      <c r="B2088" s="29">
        <v>3</v>
      </c>
      <c r="D2088" s="6" t="s">
        <v>2252</v>
      </c>
      <c r="E2088" s="33">
        <v>3</v>
      </c>
      <c r="G2088" s="6" t="s">
        <v>2252</v>
      </c>
      <c r="H2088" s="33">
        <v>0</v>
      </c>
      <c r="J2088" s="6" t="s">
        <v>2252</v>
      </c>
      <c r="K2088" s="29">
        <v>3</v>
      </c>
      <c r="M2088" s="6" t="s">
        <v>2252</v>
      </c>
      <c r="N2088" s="29">
        <v>3</v>
      </c>
      <c r="P2088" s="6" t="s">
        <v>2252</v>
      </c>
      <c r="Q2088" s="29">
        <v>8</v>
      </c>
      <c r="S2088" s="6" t="s">
        <v>2252</v>
      </c>
      <c r="T2088" s="29">
        <v>10</v>
      </c>
      <c r="V2088" s="6" t="s">
        <v>2252</v>
      </c>
      <c r="W2088" s="29">
        <v>13</v>
      </c>
    </row>
    <row r="2089" spans="1:23" x14ac:dyDescent="0.3">
      <c r="A2089" s="6" t="s">
        <v>2253</v>
      </c>
      <c r="B2089" s="29">
        <v>3</v>
      </c>
      <c r="D2089" s="6" t="s">
        <v>2253</v>
      </c>
      <c r="E2089" s="33">
        <v>3</v>
      </c>
      <c r="G2089" s="6" t="s">
        <v>2253</v>
      </c>
      <c r="H2089" s="33">
        <v>0</v>
      </c>
      <c r="J2089" s="6" t="s">
        <v>2253</v>
      </c>
      <c r="K2089" s="29">
        <v>3</v>
      </c>
      <c r="M2089" s="6" t="s">
        <v>2253</v>
      </c>
      <c r="N2089" s="29">
        <v>3</v>
      </c>
      <c r="P2089" s="6" t="s">
        <v>2253</v>
      </c>
      <c r="Q2089" s="29">
        <v>8</v>
      </c>
      <c r="S2089" s="6" t="s">
        <v>2253</v>
      </c>
      <c r="T2089" s="29">
        <v>10</v>
      </c>
      <c r="V2089" s="6" t="s">
        <v>2253</v>
      </c>
      <c r="W2089" s="29">
        <v>13</v>
      </c>
    </row>
    <row r="2090" spans="1:23" x14ac:dyDescent="0.3">
      <c r="A2090" s="6" t="s">
        <v>2254</v>
      </c>
      <c r="B2090" s="29">
        <v>3</v>
      </c>
      <c r="D2090" s="6" t="s">
        <v>2254</v>
      </c>
      <c r="E2090" s="33">
        <v>3</v>
      </c>
      <c r="G2090" s="6" t="s">
        <v>2254</v>
      </c>
      <c r="H2090" s="33">
        <v>0</v>
      </c>
      <c r="J2090" s="6" t="s">
        <v>2254</v>
      </c>
      <c r="K2090" s="29">
        <v>3</v>
      </c>
      <c r="M2090" s="6" t="s">
        <v>2254</v>
      </c>
      <c r="N2090" s="29">
        <v>3</v>
      </c>
      <c r="P2090" s="6" t="s">
        <v>2254</v>
      </c>
      <c r="Q2090" s="29">
        <v>8</v>
      </c>
      <c r="S2090" s="6" t="s">
        <v>2254</v>
      </c>
      <c r="T2090" s="29">
        <v>10</v>
      </c>
      <c r="V2090" s="6" t="s">
        <v>2254</v>
      </c>
      <c r="W2090" s="29">
        <v>13</v>
      </c>
    </row>
    <row r="2091" spans="1:23" x14ac:dyDescent="0.3">
      <c r="A2091" s="6" t="s">
        <v>2255</v>
      </c>
      <c r="B2091" s="29">
        <v>3</v>
      </c>
      <c r="D2091" s="6" t="s">
        <v>2255</v>
      </c>
      <c r="E2091" s="33">
        <v>3</v>
      </c>
      <c r="G2091" s="6" t="s">
        <v>2255</v>
      </c>
      <c r="H2091" s="33">
        <v>0</v>
      </c>
      <c r="J2091" s="6" t="s">
        <v>2255</v>
      </c>
      <c r="K2091" s="29">
        <v>3</v>
      </c>
      <c r="M2091" s="6" t="s">
        <v>2255</v>
      </c>
      <c r="N2091" s="29">
        <v>3</v>
      </c>
      <c r="P2091" s="6" t="s">
        <v>2255</v>
      </c>
      <c r="Q2091" s="29">
        <v>8</v>
      </c>
      <c r="S2091" s="6" t="s">
        <v>2255</v>
      </c>
      <c r="T2091" s="29">
        <v>10</v>
      </c>
      <c r="V2091" s="6" t="s">
        <v>2255</v>
      </c>
      <c r="W2091" s="29">
        <v>13</v>
      </c>
    </row>
    <row r="2092" spans="1:23" x14ac:dyDescent="0.3">
      <c r="A2092" s="6" t="s">
        <v>2256</v>
      </c>
      <c r="B2092" s="29">
        <v>3</v>
      </c>
      <c r="D2092" s="6" t="s">
        <v>2256</v>
      </c>
      <c r="E2092" s="33">
        <v>3</v>
      </c>
      <c r="G2092" s="6" t="s">
        <v>2256</v>
      </c>
      <c r="H2092" s="33">
        <v>0</v>
      </c>
      <c r="J2092" s="6" t="s">
        <v>2256</v>
      </c>
      <c r="K2092" s="29">
        <v>3</v>
      </c>
      <c r="M2092" s="6" t="s">
        <v>2256</v>
      </c>
      <c r="N2092" s="29">
        <v>3</v>
      </c>
      <c r="P2092" s="6" t="s">
        <v>2256</v>
      </c>
      <c r="Q2092" s="29">
        <v>8</v>
      </c>
      <c r="S2092" s="6" t="s">
        <v>2256</v>
      </c>
      <c r="T2092" s="29">
        <v>10</v>
      </c>
      <c r="V2092" s="6" t="s">
        <v>2256</v>
      </c>
      <c r="W2092" s="29">
        <v>13</v>
      </c>
    </row>
    <row r="2093" spans="1:23" x14ac:dyDescent="0.3">
      <c r="A2093" s="6" t="s">
        <v>2089</v>
      </c>
      <c r="B2093" s="29">
        <v>3</v>
      </c>
      <c r="D2093" s="7" t="s">
        <v>2089</v>
      </c>
      <c r="E2093" s="33">
        <v>3</v>
      </c>
      <c r="G2093" s="6" t="s">
        <v>2089</v>
      </c>
      <c r="H2093" s="33">
        <v>0</v>
      </c>
      <c r="J2093" s="43" t="s">
        <v>2089</v>
      </c>
      <c r="K2093" s="29">
        <v>3</v>
      </c>
      <c r="M2093" s="43" t="s">
        <v>2089</v>
      </c>
      <c r="N2093" s="29">
        <v>3</v>
      </c>
      <c r="P2093" s="43" t="s">
        <v>2089</v>
      </c>
      <c r="Q2093" s="29">
        <v>8</v>
      </c>
      <c r="S2093" s="43" t="s">
        <v>2089</v>
      </c>
      <c r="T2093" s="29">
        <v>10</v>
      </c>
      <c r="V2093" s="43" t="s">
        <v>2089</v>
      </c>
      <c r="W2093" s="29">
        <v>13</v>
      </c>
    </row>
    <row r="2094" spans="1:23" x14ac:dyDescent="0.3">
      <c r="A2094" s="6" t="s">
        <v>2257</v>
      </c>
      <c r="B2094" s="29">
        <v>2</v>
      </c>
      <c r="D2094" s="6" t="s">
        <v>2257</v>
      </c>
      <c r="E2094" s="33">
        <v>2</v>
      </c>
      <c r="G2094" s="6" t="s">
        <v>2257</v>
      </c>
      <c r="H2094" s="33">
        <v>0</v>
      </c>
      <c r="J2094" s="6" t="s">
        <v>2257</v>
      </c>
      <c r="K2094" s="29">
        <v>2</v>
      </c>
      <c r="M2094" s="6" t="s">
        <v>2257</v>
      </c>
      <c r="N2094" s="29">
        <v>2</v>
      </c>
      <c r="P2094" s="6" t="s">
        <v>2257</v>
      </c>
      <c r="Q2094" s="29">
        <v>7</v>
      </c>
      <c r="S2094" s="6" t="s">
        <v>2257</v>
      </c>
      <c r="T2094" s="29">
        <v>9</v>
      </c>
      <c r="V2094" s="6" t="s">
        <v>2257</v>
      </c>
      <c r="W2094" s="29">
        <v>12</v>
      </c>
    </row>
    <row r="2095" spans="1:23" x14ac:dyDescent="0.3">
      <c r="A2095" s="6" t="s">
        <v>2258</v>
      </c>
      <c r="B2095" s="29">
        <v>2</v>
      </c>
      <c r="D2095" s="6" t="s">
        <v>2258</v>
      </c>
      <c r="E2095" s="33">
        <v>2</v>
      </c>
      <c r="G2095" s="6" t="s">
        <v>2258</v>
      </c>
      <c r="H2095" s="33">
        <v>0</v>
      </c>
      <c r="J2095" s="6" t="s">
        <v>2258</v>
      </c>
      <c r="K2095" s="29">
        <v>2</v>
      </c>
      <c r="M2095" s="6" t="s">
        <v>2258</v>
      </c>
      <c r="N2095" s="29">
        <v>2</v>
      </c>
      <c r="P2095" s="6" t="s">
        <v>2258</v>
      </c>
      <c r="Q2095" s="29">
        <v>7</v>
      </c>
      <c r="S2095" s="6" t="s">
        <v>2258</v>
      </c>
      <c r="T2095" s="29">
        <v>9</v>
      </c>
      <c r="V2095" s="6" t="s">
        <v>2258</v>
      </c>
      <c r="W2095" s="29">
        <v>12</v>
      </c>
    </row>
    <row r="2096" spans="1:23" x14ac:dyDescent="0.3">
      <c r="A2096" s="6" t="s">
        <v>2259</v>
      </c>
      <c r="B2096" s="29">
        <v>2</v>
      </c>
      <c r="D2096" s="6" t="s">
        <v>2259</v>
      </c>
      <c r="E2096" s="33">
        <v>2</v>
      </c>
      <c r="G2096" s="6" t="s">
        <v>2259</v>
      </c>
      <c r="H2096" s="33">
        <v>0</v>
      </c>
      <c r="J2096" s="6" t="s">
        <v>2259</v>
      </c>
      <c r="K2096" s="29">
        <v>2</v>
      </c>
      <c r="M2096" s="6" t="s">
        <v>2259</v>
      </c>
      <c r="N2096" s="29">
        <v>2</v>
      </c>
      <c r="P2096" s="6" t="s">
        <v>2259</v>
      </c>
      <c r="Q2096" s="29">
        <v>7</v>
      </c>
      <c r="S2096" s="6" t="s">
        <v>2259</v>
      </c>
      <c r="T2096" s="29">
        <v>9</v>
      </c>
      <c r="V2096" s="6" t="s">
        <v>2259</v>
      </c>
      <c r="W2096" s="29">
        <v>12</v>
      </c>
    </row>
    <row r="2097" spans="1:23" x14ac:dyDescent="0.3">
      <c r="A2097" s="6" t="s">
        <v>2260</v>
      </c>
      <c r="B2097" s="29">
        <v>2</v>
      </c>
      <c r="D2097" s="6" t="s">
        <v>2260</v>
      </c>
      <c r="E2097" s="33">
        <v>2</v>
      </c>
      <c r="G2097" s="6" t="s">
        <v>2260</v>
      </c>
      <c r="H2097" s="33">
        <v>0</v>
      </c>
      <c r="J2097" s="6" t="s">
        <v>2260</v>
      </c>
      <c r="K2097" s="29">
        <v>2</v>
      </c>
      <c r="M2097" s="6" t="s">
        <v>2260</v>
      </c>
      <c r="N2097" s="29">
        <v>2</v>
      </c>
      <c r="P2097" s="6" t="s">
        <v>2260</v>
      </c>
      <c r="Q2097" s="29">
        <v>7</v>
      </c>
      <c r="S2097" s="6" t="s">
        <v>2260</v>
      </c>
      <c r="T2097" s="29">
        <v>9</v>
      </c>
      <c r="V2097" s="6" t="s">
        <v>2260</v>
      </c>
      <c r="W2097" s="29">
        <v>12</v>
      </c>
    </row>
    <row r="2098" spans="1:23" x14ac:dyDescent="0.3">
      <c r="A2098" s="6" t="s">
        <v>2261</v>
      </c>
      <c r="B2098" s="29">
        <v>2</v>
      </c>
      <c r="D2098" s="6" t="s">
        <v>2261</v>
      </c>
      <c r="E2098" s="33">
        <v>2</v>
      </c>
      <c r="G2098" s="6" t="s">
        <v>2261</v>
      </c>
      <c r="H2098" s="33">
        <v>0</v>
      </c>
      <c r="J2098" s="6" t="s">
        <v>2261</v>
      </c>
      <c r="K2098" s="29">
        <v>2</v>
      </c>
      <c r="M2098" s="6" t="s">
        <v>2261</v>
      </c>
      <c r="N2098" s="29">
        <v>2</v>
      </c>
      <c r="P2098" s="6" t="s">
        <v>2261</v>
      </c>
      <c r="Q2098" s="29">
        <v>7</v>
      </c>
      <c r="S2098" s="6" t="s">
        <v>2261</v>
      </c>
      <c r="T2098" s="29">
        <v>9</v>
      </c>
      <c r="V2098" s="6" t="s">
        <v>2261</v>
      </c>
      <c r="W2098" s="29">
        <v>12</v>
      </c>
    </row>
    <row r="2099" spans="1:23" x14ac:dyDescent="0.3">
      <c r="A2099" s="6" t="s">
        <v>2262</v>
      </c>
      <c r="B2099" s="29">
        <v>2</v>
      </c>
      <c r="D2099" s="6" t="s">
        <v>2262</v>
      </c>
      <c r="E2099" s="33">
        <v>2</v>
      </c>
      <c r="G2099" s="6" t="s">
        <v>2262</v>
      </c>
      <c r="H2099" s="33">
        <v>0</v>
      </c>
      <c r="J2099" s="6" t="s">
        <v>2262</v>
      </c>
      <c r="K2099" s="29">
        <v>2</v>
      </c>
      <c r="M2099" s="6" t="s">
        <v>2262</v>
      </c>
      <c r="N2099" s="29">
        <v>2</v>
      </c>
      <c r="P2099" s="6" t="s">
        <v>2262</v>
      </c>
      <c r="Q2099" s="29">
        <v>7</v>
      </c>
      <c r="S2099" s="6" t="s">
        <v>2262</v>
      </c>
      <c r="T2099" s="29">
        <v>9</v>
      </c>
      <c r="V2099" s="6" t="s">
        <v>2262</v>
      </c>
      <c r="W2099" s="29">
        <v>12</v>
      </c>
    </row>
    <row r="2100" spans="1:23" x14ac:dyDescent="0.3">
      <c r="A2100" s="6" t="s">
        <v>2263</v>
      </c>
      <c r="B2100" s="29">
        <v>2</v>
      </c>
      <c r="D2100" s="6" t="s">
        <v>2263</v>
      </c>
      <c r="E2100" s="33">
        <v>2</v>
      </c>
      <c r="G2100" s="6" t="s">
        <v>2263</v>
      </c>
      <c r="H2100" s="33">
        <v>0</v>
      </c>
      <c r="J2100" s="6" t="s">
        <v>2263</v>
      </c>
      <c r="K2100" s="29">
        <v>2</v>
      </c>
      <c r="M2100" s="6" t="s">
        <v>2263</v>
      </c>
      <c r="N2100" s="29">
        <v>2</v>
      </c>
      <c r="P2100" s="6" t="s">
        <v>2263</v>
      </c>
      <c r="Q2100" s="29">
        <v>7</v>
      </c>
      <c r="S2100" s="6" t="s">
        <v>2263</v>
      </c>
      <c r="T2100" s="29">
        <v>9</v>
      </c>
      <c r="V2100" s="6" t="s">
        <v>2263</v>
      </c>
      <c r="W2100" s="29">
        <v>12</v>
      </c>
    </row>
    <row r="2101" spans="1:23" x14ac:dyDescent="0.3">
      <c r="A2101" s="6" t="s">
        <v>2264</v>
      </c>
      <c r="B2101" s="29">
        <v>2</v>
      </c>
      <c r="D2101" s="6" t="s">
        <v>2264</v>
      </c>
      <c r="E2101" s="33">
        <v>2</v>
      </c>
      <c r="G2101" s="6" t="s">
        <v>2264</v>
      </c>
      <c r="H2101" s="33">
        <v>0</v>
      </c>
      <c r="J2101" s="6" t="s">
        <v>2264</v>
      </c>
      <c r="K2101" s="29">
        <v>2</v>
      </c>
      <c r="M2101" s="6" t="s">
        <v>2264</v>
      </c>
      <c r="N2101" s="29">
        <v>2</v>
      </c>
      <c r="P2101" s="6" t="s">
        <v>2264</v>
      </c>
      <c r="Q2101" s="29">
        <v>7</v>
      </c>
      <c r="S2101" s="6" t="s">
        <v>2264</v>
      </c>
      <c r="T2101" s="29">
        <v>9</v>
      </c>
      <c r="V2101" s="6" t="s">
        <v>2264</v>
      </c>
      <c r="W2101" s="29">
        <v>12</v>
      </c>
    </row>
    <row r="2102" spans="1:23" x14ac:dyDescent="0.3">
      <c r="A2102" s="6" t="s">
        <v>2265</v>
      </c>
      <c r="B2102" s="29">
        <v>2</v>
      </c>
      <c r="D2102" s="6" t="s">
        <v>2265</v>
      </c>
      <c r="E2102" s="33">
        <v>2</v>
      </c>
      <c r="G2102" s="6" t="s">
        <v>2265</v>
      </c>
      <c r="H2102" s="33">
        <v>0</v>
      </c>
      <c r="J2102" s="6" t="s">
        <v>2265</v>
      </c>
      <c r="K2102" s="29">
        <v>2</v>
      </c>
      <c r="M2102" s="6" t="s">
        <v>2265</v>
      </c>
      <c r="N2102" s="29">
        <v>2</v>
      </c>
      <c r="P2102" s="6" t="s">
        <v>2265</v>
      </c>
      <c r="Q2102" s="29">
        <v>7</v>
      </c>
      <c r="S2102" s="6" t="s">
        <v>2265</v>
      </c>
      <c r="T2102" s="29">
        <v>9</v>
      </c>
      <c r="V2102" s="6" t="s">
        <v>2265</v>
      </c>
      <c r="W2102" s="29">
        <v>12</v>
      </c>
    </row>
    <row r="2103" spans="1:23" x14ac:dyDescent="0.3">
      <c r="A2103" s="6" t="s">
        <v>2266</v>
      </c>
      <c r="B2103" s="29">
        <v>2</v>
      </c>
      <c r="D2103" s="6" t="s">
        <v>2266</v>
      </c>
      <c r="E2103" s="33">
        <v>2</v>
      </c>
      <c r="G2103" s="6" t="s">
        <v>2266</v>
      </c>
      <c r="H2103" s="33">
        <v>0</v>
      </c>
      <c r="J2103" s="6" t="s">
        <v>2266</v>
      </c>
      <c r="K2103" s="29">
        <v>2</v>
      </c>
      <c r="M2103" s="6" t="s">
        <v>2266</v>
      </c>
      <c r="N2103" s="29">
        <v>2</v>
      </c>
      <c r="P2103" s="6" t="s">
        <v>2266</v>
      </c>
      <c r="Q2103" s="29">
        <v>7</v>
      </c>
      <c r="S2103" s="6" t="s">
        <v>2266</v>
      </c>
      <c r="T2103" s="29">
        <v>9</v>
      </c>
      <c r="V2103" s="6" t="s">
        <v>2266</v>
      </c>
      <c r="W2103" s="29">
        <v>12</v>
      </c>
    </row>
    <row r="2104" spans="1:23" x14ac:dyDescent="0.3">
      <c r="A2104" s="6" t="s">
        <v>2267</v>
      </c>
      <c r="B2104" s="29">
        <v>2</v>
      </c>
      <c r="D2104" s="6" t="s">
        <v>2267</v>
      </c>
      <c r="E2104" s="33">
        <v>2</v>
      </c>
      <c r="G2104" s="6" t="s">
        <v>2267</v>
      </c>
      <c r="H2104" s="33">
        <v>0</v>
      </c>
      <c r="J2104" s="6" t="s">
        <v>2267</v>
      </c>
      <c r="K2104" s="29">
        <v>2</v>
      </c>
      <c r="M2104" s="6" t="s">
        <v>2267</v>
      </c>
      <c r="N2104" s="29">
        <v>2</v>
      </c>
      <c r="P2104" s="6" t="s">
        <v>2267</v>
      </c>
      <c r="Q2104" s="29">
        <v>7</v>
      </c>
      <c r="S2104" s="6" t="s">
        <v>2267</v>
      </c>
      <c r="T2104" s="29">
        <v>9</v>
      </c>
      <c r="V2104" s="6" t="s">
        <v>2267</v>
      </c>
      <c r="W2104" s="29">
        <v>12</v>
      </c>
    </row>
    <row r="2105" spans="1:23" x14ac:dyDescent="0.3">
      <c r="A2105" s="6" t="s">
        <v>2268</v>
      </c>
      <c r="B2105" s="29">
        <v>2</v>
      </c>
      <c r="D2105" s="6" t="s">
        <v>2268</v>
      </c>
      <c r="E2105" s="33">
        <v>2</v>
      </c>
      <c r="G2105" s="6" t="s">
        <v>2268</v>
      </c>
      <c r="H2105" s="33">
        <v>0</v>
      </c>
      <c r="J2105" s="6" t="s">
        <v>2268</v>
      </c>
      <c r="K2105" s="29">
        <v>2</v>
      </c>
      <c r="M2105" s="6" t="s">
        <v>2268</v>
      </c>
      <c r="N2105" s="29">
        <v>2</v>
      </c>
      <c r="P2105" s="6" t="s">
        <v>2268</v>
      </c>
      <c r="Q2105" s="29">
        <v>7</v>
      </c>
      <c r="S2105" s="6" t="s">
        <v>2268</v>
      </c>
      <c r="T2105" s="29">
        <v>9</v>
      </c>
      <c r="V2105" s="6" t="s">
        <v>2268</v>
      </c>
      <c r="W2105" s="29">
        <v>12</v>
      </c>
    </row>
    <row r="2106" spans="1:23" x14ac:dyDescent="0.3">
      <c r="A2106" s="6" t="s">
        <v>2269</v>
      </c>
      <c r="B2106" s="29">
        <v>2</v>
      </c>
      <c r="D2106" s="6" t="s">
        <v>2269</v>
      </c>
      <c r="E2106" s="33">
        <v>2</v>
      </c>
      <c r="G2106" s="6" t="s">
        <v>2269</v>
      </c>
      <c r="H2106" s="33">
        <v>0</v>
      </c>
      <c r="J2106" s="6" t="s">
        <v>2269</v>
      </c>
      <c r="K2106" s="29">
        <v>2</v>
      </c>
      <c r="M2106" s="6" t="s">
        <v>2269</v>
      </c>
      <c r="N2106" s="29">
        <v>2</v>
      </c>
      <c r="P2106" s="6" t="s">
        <v>2269</v>
      </c>
      <c r="Q2106" s="29">
        <v>7</v>
      </c>
      <c r="S2106" s="6" t="s">
        <v>2269</v>
      </c>
      <c r="T2106" s="29">
        <v>9</v>
      </c>
      <c r="V2106" s="6" t="s">
        <v>2269</v>
      </c>
      <c r="W2106" s="29">
        <v>12</v>
      </c>
    </row>
    <row r="2107" spans="1:23" x14ac:dyDescent="0.3">
      <c r="A2107" s="6" t="s">
        <v>2270</v>
      </c>
      <c r="B2107" s="29">
        <v>2</v>
      </c>
      <c r="D2107" s="6" t="s">
        <v>2270</v>
      </c>
      <c r="E2107" s="33">
        <v>2</v>
      </c>
      <c r="G2107" s="6" t="s">
        <v>2270</v>
      </c>
      <c r="H2107" s="33">
        <v>0</v>
      </c>
      <c r="J2107" s="6" t="s">
        <v>2270</v>
      </c>
      <c r="K2107" s="29">
        <v>2</v>
      </c>
      <c r="M2107" s="6" t="s">
        <v>2270</v>
      </c>
      <c r="N2107" s="29">
        <v>2</v>
      </c>
      <c r="P2107" s="6" t="s">
        <v>2270</v>
      </c>
      <c r="Q2107" s="29">
        <v>7</v>
      </c>
      <c r="S2107" s="6" t="s">
        <v>2270</v>
      </c>
      <c r="T2107" s="29">
        <v>9</v>
      </c>
      <c r="V2107" s="6" t="s">
        <v>2270</v>
      </c>
      <c r="W2107" s="29">
        <v>12</v>
      </c>
    </row>
    <row r="2108" spans="1:23" x14ac:dyDescent="0.3">
      <c r="A2108" s="6" t="s">
        <v>2271</v>
      </c>
      <c r="B2108" s="29">
        <v>2</v>
      </c>
      <c r="D2108" s="6" t="s">
        <v>2271</v>
      </c>
      <c r="E2108" s="33">
        <v>2</v>
      </c>
      <c r="G2108" s="6" t="s">
        <v>2271</v>
      </c>
      <c r="H2108" s="33">
        <v>0</v>
      </c>
      <c r="J2108" s="6" t="s">
        <v>2271</v>
      </c>
      <c r="K2108" s="29">
        <v>2</v>
      </c>
      <c r="M2108" s="6" t="s">
        <v>2271</v>
      </c>
      <c r="N2108" s="29">
        <v>2</v>
      </c>
      <c r="P2108" s="6" t="s">
        <v>2271</v>
      </c>
      <c r="Q2108" s="29">
        <v>7</v>
      </c>
      <c r="S2108" s="6" t="s">
        <v>2271</v>
      </c>
      <c r="T2108" s="29">
        <v>9</v>
      </c>
      <c r="V2108" s="6" t="s">
        <v>2271</v>
      </c>
      <c r="W2108" s="29">
        <v>12</v>
      </c>
    </row>
    <row r="2109" spans="1:23" x14ac:dyDescent="0.3">
      <c r="A2109" s="6" t="s">
        <v>2272</v>
      </c>
      <c r="B2109" s="29">
        <v>2</v>
      </c>
      <c r="D2109" s="6" t="s">
        <v>2272</v>
      </c>
      <c r="E2109" s="33">
        <v>2</v>
      </c>
      <c r="G2109" s="6" t="s">
        <v>2272</v>
      </c>
      <c r="H2109" s="33">
        <v>0</v>
      </c>
      <c r="J2109" s="6" t="s">
        <v>2272</v>
      </c>
      <c r="K2109" s="29">
        <v>2</v>
      </c>
      <c r="M2109" s="6" t="s">
        <v>2272</v>
      </c>
      <c r="N2109" s="29">
        <v>2</v>
      </c>
      <c r="P2109" s="6" t="s">
        <v>2272</v>
      </c>
      <c r="Q2109" s="29">
        <v>7</v>
      </c>
      <c r="S2109" s="6" t="s">
        <v>2272</v>
      </c>
      <c r="T2109" s="29">
        <v>9</v>
      </c>
      <c r="V2109" s="6" t="s">
        <v>2272</v>
      </c>
      <c r="W2109" s="29">
        <v>12</v>
      </c>
    </row>
    <row r="2110" spans="1:23" x14ac:dyDescent="0.3">
      <c r="A2110" s="6" t="s">
        <v>2273</v>
      </c>
      <c r="B2110" s="29">
        <v>2</v>
      </c>
      <c r="D2110" s="6" t="s">
        <v>2273</v>
      </c>
      <c r="E2110" s="33">
        <v>2</v>
      </c>
      <c r="G2110" s="6" t="s">
        <v>2273</v>
      </c>
      <c r="H2110" s="33">
        <v>0</v>
      </c>
      <c r="J2110" s="6" t="s">
        <v>2273</v>
      </c>
      <c r="K2110" s="29">
        <v>2</v>
      </c>
      <c r="M2110" s="6" t="s">
        <v>2273</v>
      </c>
      <c r="N2110" s="29">
        <v>2</v>
      </c>
      <c r="P2110" s="6" t="s">
        <v>2273</v>
      </c>
      <c r="Q2110" s="29">
        <v>7</v>
      </c>
      <c r="S2110" s="6" t="s">
        <v>2273</v>
      </c>
      <c r="T2110" s="29">
        <v>9</v>
      </c>
      <c r="V2110" s="6" t="s">
        <v>2273</v>
      </c>
      <c r="W2110" s="29">
        <v>12</v>
      </c>
    </row>
    <row r="2111" spans="1:23" x14ac:dyDescent="0.3">
      <c r="A2111" s="6" t="s">
        <v>2274</v>
      </c>
      <c r="B2111" s="29">
        <v>2</v>
      </c>
      <c r="D2111" s="6" t="s">
        <v>2274</v>
      </c>
      <c r="E2111" s="33">
        <v>2</v>
      </c>
      <c r="G2111" s="6" t="s">
        <v>2274</v>
      </c>
      <c r="H2111" s="33">
        <v>0</v>
      </c>
      <c r="J2111" s="6" t="s">
        <v>2274</v>
      </c>
      <c r="K2111" s="29">
        <v>2</v>
      </c>
      <c r="M2111" s="6" t="s">
        <v>2274</v>
      </c>
      <c r="N2111" s="29">
        <v>2</v>
      </c>
      <c r="P2111" s="6" t="s">
        <v>2274</v>
      </c>
      <c r="Q2111" s="29">
        <v>7</v>
      </c>
      <c r="S2111" s="6" t="s">
        <v>2274</v>
      </c>
      <c r="T2111" s="29">
        <v>9</v>
      </c>
      <c r="V2111" s="6" t="s">
        <v>2274</v>
      </c>
      <c r="W2111" s="29">
        <v>12</v>
      </c>
    </row>
    <row r="2112" spans="1:23" x14ac:dyDescent="0.3">
      <c r="A2112" s="6" t="s">
        <v>2275</v>
      </c>
      <c r="B2112" s="29">
        <v>2</v>
      </c>
      <c r="D2112" s="6" t="s">
        <v>2275</v>
      </c>
      <c r="E2112" s="33">
        <v>2</v>
      </c>
      <c r="G2112" s="6" t="s">
        <v>2275</v>
      </c>
      <c r="H2112" s="33">
        <v>0</v>
      </c>
      <c r="J2112" s="6" t="s">
        <v>2275</v>
      </c>
      <c r="K2112" s="29">
        <v>2</v>
      </c>
      <c r="M2112" s="6" t="s">
        <v>2275</v>
      </c>
      <c r="N2112" s="29">
        <v>2</v>
      </c>
      <c r="P2112" s="6" t="s">
        <v>2275</v>
      </c>
      <c r="Q2112" s="29">
        <v>7</v>
      </c>
      <c r="S2112" s="6" t="s">
        <v>2275</v>
      </c>
      <c r="T2112" s="29">
        <v>9</v>
      </c>
      <c r="V2112" s="6" t="s">
        <v>2275</v>
      </c>
      <c r="W2112" s="29">
        <v>12</v>
      </c>
    </row>
    <row r="2113" spans="1:23" x14ac:dyDescent="0.3">
      <c r="A2113" s="6" t="s">
        <v>2090</v>
      </c>
      <c r="B2113" s="29">
        <v>2</v>
      </c>
      <c r="D2113" s="7" t="s">
        <v>2090</v>
      </c>
      <c r="E2113" s="33">
        <v>2</v>
      </c>
      <c r="G2113" s="6" t="s">
        <v>2090</v>
      </c>
      <c r="H2113" s="33">
        <v>0</v>
      </c>
      <c r="J2113" s="43" t="s">
        <v>2090</v>
      </c>
      <c r="K2113" s="29">
        <v>2</v>
      </c>
      <c r="M2113" s="43" t="s">
        <v>2090</v>
      </c>
      <c r="N2113" s="29">
        <v>2</v>
      </c>
      <c r="P2113" s="43" t="s">
        <v>2090</v>
      </c>
      <c r="Q2113" s="29">
        <v>7</v>
      </c>
      <c r="S2113" s="43" t="s">
        <v>2090</v>
      </c>
      <c r="T2113" s="29">
        <v>9</v>
      </c>
      <c r="V2113" s="43" t="s">
        <v>2090</v>
      </c>
      <c r="W2113" s="29">
        <v>12</v>
      </c>
    </row>
    <row r="2114" spans="1:23" x14ac:dyDescent="0.3">
      <c r="A2114" s="6" t="s">
        <v>2181</v>
      </c>
      <c r="B2114" s="29">
        <v>1</v>
      </c>
      <c r="D2114" s="6" t="s">
        <v>2181</v>
      </c>
      <c r="E2114" s="33">
        <v>1</v>
      </c>
      <c r="G2114" s="6" t="s">
        <v>2181</v>
      </c>
      <c r="H2114" s="33">
        <v>0</v>
      </c>
      <c r="J2114" s="6" t="s">
        <v>2181</v>
      </c>
      <c r="K2114" s="29">
        <v>1</v>
      </c>
      <c r="M2114" s="6" t="s">
        <v>2181</v>
      </c>
      <c r="N2114" s="29">
        <v>1</v>
      </c>
      <c r="P2114" s="6" t="s">
        <v>2181</v>
      </c>
      <c r="Q2114" s="29">
        <v>6</v>
      </c>
      <c r="S2114" s="6" t="s">
        <v>2181</v>
      </c>
      <c r="T2114" s="29">
        <v>8</v>
      </c>
      <c r="V2114" s="6" t="s">
        <v>2181</v>
      </c>
      <c r="W2114" s="29">
        <v>11</v>
      </c>
    </row>
    <row r="2115" spans="1:23" x14ac:dyDescent="0.3">
      <c r="A2115" s="6" t="s">
        <v>2182</v>
      </c>
      <c r="B2115" s="29">
        <v>1</v>
      </c>
      <c r="D2115" s="6" t="s">
        <v>2182</v>
      </c>
      <c r="E2115" s="33">
        <v>1</v>
      </c>
      <c r="G2115" s="6" t="s">
        <v>2182</v>
      </c>
      <c r="H2115" s="33">
        <v>0</v>
      </c>
      <c r="J2115" s="6" t="s">
        <v>2182</v>
      </c>
      <c r="K2115" s="29">
        <v>1</v>
      </c>
      <c r="M2115" s="6" t="s">
        <v>2182</v>
      </c>
      <c r="N2115" s="29">
        <v>1</v>
      </c>
      <c r="P2115" s="6" t="s">
        <v>2182</v>
      </c>
      <c r="Q2115" s="29">
        <v>6</v>
      </c>
      <c r="S2115" s="6" t="s">
        <v>2182</v>
      </c>
      <c r="T2115" s="29">
        <v>8</v>
      </c>
      <c r="V2115" s="6" t="s">
        <v>2182</v>
      </c>
      <c r="W2115" s="29">
        <v>11</v>
      </c>
    </row>
    <row r="2116" spans="1:23" x14ac:dyDescent="0.3">
      <c r="A2116" s="6" t="s">
        <v>2183</v>
      </c>
      <c r="B2116" s="29">
        <v>1</v>
      </c>
      <c r="D2116" s="6" t="s">
        <v>2183</v>
      </c>
      <c r="E2116" s="33">
        <v>1</v>
      </c>
      <c r="G2116" s="6" t="s">
        <v>2183</v>
      </c>
      <c r="H2116" s="33">
        <v>0</v>
      </c>
      <c r="J2116" s="6" t="s">
        <v>2183</v>
      </c>
      <c r="K2116" s="29">
        <v>1</v>
      </c>
      <c r="M2116" s="6" t="s">
        <v>2183</v>
      </c>
      <c r="N2116" s="29">
        <v>1</v>
      </c>
      <c r="P2116" s="6" t="s">
        <v>2183</v>
      </c>
      <c r="Q2116" s="29">
        <v>6</v>
      </c>
      <c r="S2116" s="6" t="s">
        <v>2183</v>
      </c>
      <c r="T2116" s="29">
        <v>8</v>
      </c>
      <c r="V2116" s="6" t="s">
        <v>2183</v>
      </c>
      <c r="W2116" s="29">
        <v>11</v>
      </c>
    </row>
    <row r="2117" spans="1:23" x14ac:dyDescent="0.3">
      <c r="A2117" s="6" t="s">
        <v>2184</v>
      </c>
      <c r="B2117" s="29">
        <v>1</v>
      </c>
      <c r="D2117" s="6" t="s">
        <v>2184</v>
      </c>
      <c r="E2117" s="33">
        <v>1</v>
      </c>
      <c r="G2117" s="6" t="s">
        <v>2184</v>
      </c>
      <c r="H2117" s="33">
        <v>0</v>
      </c>
      <c r="J2117" s="6" t="s">
        <v>2184</v>
      </c>
      <c r="K2117" s="29">
        <v>1</v>
      </c>
      <c r="M2117" s="6" t="s">
        <v>2184</v>
      </c>
      <c r="N2117" s="29">
        <v>1</v>
      </c>
      <c r="P2117" s="6" t="s">
        <v>2184</v>
      </c>
      <c r="Q2117" s="29">
        <v>6</v>
      </c>
      <c r="S2117" s="6" t="s">
        <v>2184</v>
      </c>
      <c r="T2117" s="29">
        <v>8</v>
      </c>
      <c r="V2117" s="6" t="s">
        <v>2184</v>
      </c>
      <c r="W2117" s="29">
        <v>11</v>
      </c>
    </row>
    <row r="2118" spans="1:23" x14ac:dyDescent="0.3">
      <c r="A2118" s="6" t="s">
        <v>2185</v>
      </c>
      <c r="B2118" s="29">
        <v>1</v>
      </c>
      <c r="D2118" s="6" t="s">
        <v>2185</v>
      </c>
      <c r="E2118" s="33">
        <v>1</v>
      </c>
      <c r="G2118" s="6" t="s">
        <v>2185</v>
      </c>
      <c r="H2118" s="33">
        <v>0</v>
      </c>
      <c r="J2118" s="6" t="s">
        <v>2185</v>
      </c>
      <c r="K2118" s="29">
        <v>1</v>
      </c>
      <c r="M2118" s="6" t="s">
        <v>2185</v>
      </c>
      <c r="N2118" s="29">
        <v>1</v>
      </c>
      <c r="P2118" s="6" t="s">
        <v>2185</v>
      </c>
      <c r="Q2118" s="29">
        <v>6</v>
      </c>
      <c r="S2118" s="6" t="s">
        <v>2185</v>
      </c>
      <c r="T2118" s="29">
        <v>8</v>
      </c>
      <c r="V2118" s="6" t="s">
        <v>2185</v>
      </c>
      <c r="W2118" s="29">
        <v>11</v>
      </c>
    </row>
    <row r="2119" spans="1:23" x14ac:dyDescent="0.3">
      <c r="A2119" s="6" t="s">
        <v>2186</v>
      </c>
      <c r="B2119" s="29">
        <v>1</v>
      </c>
      <c r="D2119" s="6" t="s">
        <v>2186</v>
      </c>
      <c r="E2119" s="33">
        <v>1</v>
      </c>
      <c r="G2119" s="6" t="s">
        <v>2186</v>
      </c>
      <c r="H2119" s="33">
        <v>0</v>
      </c>
      <c r="J2119" s="6" t="s">
        <v>2186</v>
      </c>
      <c r="K2119" s="29">
        <v>1</v>
      </c>
      <c r="M2119" s="6" t="s">
        <v>2186</v>
      </c>
      <c r="N2119" s="29">
        <v>1</v>
      </c>
      <c r="P2119" s="6" t="s">
        <v>2186</v>
      </c>
      <c r="Q2119" s="29">
        <v>6</v>
      </c>
      <c r="S2119" s="6" t="s">
        <v>2186</v>
      </c>
      <c r="T2119" s="29">
        <v>8</v>
      </c>
      <c r="V2119" s="6" t="s">
        <v>2186</v>
      </c>
      <c r="W2119" s="29">
        <v>11</v>
      </c>
    </row>
    <row r="2120" spans="1:23" x14ac:dyDescent="0.3">
      <c r="A2120" s="6" t="s">
        <v>2187</v>
      </c>
      <c r="B2120" s="29">
        <v>1</v>
      </c>
      <c r="D2120" s="6" t="s">
        <v>2187</v>
      </c>
      <c r="E2120" s="33">
        <v>1</v>
      </c>
      <c r="G2120" s="6" t="s">
        <v>2187</v>
      </c>
      <c r="H2120" s="33">
        <v>0</v>
      </c>
      <c r="J2120" s="6" t="s">
        <v>2187</v>
      </c>
      <c r="K2120" s="29">
        <v>1</v>
      </c>
      <c r="M2120" s="6" t="s">
        <v>2187</v>
      </c>
      <c r="N2120" s="29">
        <v>1</v>
      </c>
      <c r="P2120" s="6" t="s">
        <v>2187</v>
      </c>
      <c r="Q2120" s="29">
        <v>6</v>
      </c>
      <c r="S2120" s="6" t="s">
        <v>2187</v>
      </c>
      <c r="T2120" s="29">
        <v>8</v>
      </c>
      <c r="V2120" s="6" t="s">
        <v>2187</v>
      </c>
      <c r="W2120" s="29">
        <v>11</v>
      </c>
    </row>
    <row r="2121" spans="1:23" x14ac:dyDescent="0.3">
      <c r="A2121" s="6" t="s">
        <v>2188</v>
      </c>
      <c r="B2121" s="29">
        <v>1</v>
      </c>
      <c r="D2121" s="6" t="s">
        <v>2188</v>
      </c>
      <c r="E2121" s="33">
        <v>1</v>
      </c>
      <c r="G2121" s="6" t="s">
        <v>2188</v>
      </c>
      <c r="H2121" s="33">
        <v>0</v>
      </c>
      <c r="J2121" s="6" t="s">
        <v>2188</v>
      </c>
      <c r="K2121" s="29">
        <v>1</v>
      </c>
      <c r="M2121" s="6" t="s">
        <v>2188</v>
      </c>
      <c r="N2121" s="29">
        <v>1</v>
      </c>
      <c r="P2121" s="6" t="s">
        <v>2188</v>
      </c>
      <c r="Q2121" s="29">
        <v>6</v>
      </c>
      <c r="S2121" s="6" t="s">
        <v>2188</v>
      </c>
      <c r="T2121" s="29">
        <v>8</v>
      </c>
      <c r="V2121" s="6" t="s">
        <v>2188</v>
      </c>
      <c r="W2121" s="29">
        <v>11</v>
      </c>
    </row>
    <row r="2122" spans="1:23" x14ac:dyDescent="0.3">
      <c r="A2122" s="6" t="s">
        <v>2189</v>
      </c>
      <c r="B2122" s="29">
        <v>1</v>
      </c>
      <c r="D2122" s="6" t="s">
        <v>2189</v>
      </c>
      <c r="E2122" s="33">
        <v>1</v>
      </c>
      <c r="G2122" s="6" t="s">
        <v>2189</v>
      </c>
      <c r="H2122" s="33">
        <v>0</v>
      </c>
      <c r="J2122" s="6" t="s">
        <v>2189</v>
      </c>
      <c r="K2122" s="29">
        <v>1</v>
      </c>
      <c r="M2122" s="6" t="s">
        <v>2189</v>
      </c>
      <c r="N2122" s="29">
        <v>1</v>
      </c>
      <c r="P2122" s="6" t="s">
        <v>2189</v>
      </c>
      <c r="Q2122" s="29">
        <v>6</v>
      </c>
      <c r="S2122" s="6" t="s">
        <v>2189</v>
      </c>
      <c r="T2122" s="29">
        <v>8</v>
      </c>
      <c r="V2122" s="6" t="s">
        <v>2189</v>
      </c>
      <c r="W2122" s="29">
        <v>11</v>
      </c>
    </row>
    <row r="2123" spans="1:23" x14ac:dyDescent="0.3">
      <c r="A2123" s="6" t="s">
        <v>2190</v>
      </c>
      <c r="B2123" s="29">
        <v>1</v>
      </c>
      <c r="D2123" s="6" t="s">
        <v>2190</v>
      </c>
      <c r="E2123" s="33">
        <v>1</v>
      </c>
      <c r="G2123" s="6" t="s">
        <v>2190</v>
      </c>
      <c r="H2123" s="33">
        <v>0</v>
      </c>
      <c r="J2123" s="6" t="s">
        <v>2190</v>
      </c>
      <c r="K2123" s="29">
        <v>1</v>
      </c>
      <c r="M2123" s="6" t="s">
        <v>2190</v>
      </c>
      <c r="N2123" s="29">
        <v>1</v>
      </c>
      <c r="P2123" s="6" t="s">
        <v>2190</v>
      </c>
      <c r="Q2123" s="29">
        <v>6</v>
      </c>
      <c r="S2123" s="6" t="s">
        <v>2190</v>
      </c>
      <c r="T2123" s="29">
        <v>8</v>
      </c>
      <c r="V2123" s="6" t="s">
        <v>2190</v>
      </c>
      <c r="W2123" s="29">
        <v>11</v>
      </c>
    </row>
    <row r="2124" spans="1:23" x14ac:dyDescent="0.3">
      <c r="A2124" s="6" t="s">
        <v>2191</v>
      </c>
      <c r="B2124" s="29">
        <v>1</v>
      </c>
      <c r="D2124" s="6" t="s">
        <v>2191</v>
      </c>
      <c r="E2124" s="33">
        <v>1</v>
      </c>
      <c r="G2124" s="6" t="s">
        <v>2191</v>
      </c>
      <c r="H2124" s="33">
        <v>0</v>
      </c>
      <c r="J2124" s="6" t="s">
        <v>2191</v>
      </c>
      <c r="K2124" s="29">
        <v>1</v>
      </c>
      <c r="M2124" s="6" t="s">
        <v>2191</v>
      </c>
      <c r="N2124" s="29">
        <v>1</v>
      </c>
      <c r="P2124" s="6" t="s">
        <v>2191</v>
      </c>
      <c r="Q2124" s="29">
        <v>6</v>
      </c>
      <c r="S2124" s="6" t="s">
        <v>2191</v>
      </c>
      <c r="T2124" s="29">
        <v>8</v>
      </c>
      <c r="V2124" s="6" t="s">
        <v>2191</v>
      </c>
      <c r="W2124" s="29">
        <v>11</v>
      </c>
    </row>
    <row r="2125" spans="1:23" x14ac:dyDescent="0.3">
      <c r="A2125" s="6" t="s">
        <v>2192</v>
      </c>
      <c r="B2125" s="29">
        <v>1</v>
      </c>
      <c r="D2125" s="6" t="s">
        <v>2192</v>
      </c>
      <c r="E2125" s="33">
        <v>1</v>
      </c>
      <c r="G2125" s="6" t="s">
        <v>2192</v>
      </c>
      <c r="H2125" s="33">
        <v>0</v>
      </c>
      <c r="J2125" s="6" t="s">
        <v>2192</v>
      </c>
      <c r="K2125" s="29">
        <v>1</v>
      </c>
      <c r="M2125" s="6" t="s">
        <v>2192</v>
      </c>
      <c r="N2125" s="29">
        <v>1</v>
      </c>
      <c r="P2125" s="6" t="s">
        <v>2192</v>
      </c>
      <c r="Q2125" s="29">
        <v>6</v>
      </c>
      <c r="S2125" s="6" t="s">
        <v>2192</v>
      </c>
      <c r="T2125" s="29">
        <v>8</v>
      </c>
      <c r="V2125" s="6" t="s">
        <v>2192</v>
      </c>
      <c r="W2125" s="29">
        <v>11</v>
      </c>
    </row>
    <row r="2126" spans="1:23" x14ac:dyDescent="0.3">
      <c r="A2126" s="6" t="s">
        <v>2193</v>
      </c>
      <c r="B2126" s="29">
        <v>1</v>
      </c>
      <c r="D2126" s="6" t="s">
        <v>2193</v>
      </c>
      <c r="E2126" s="33">
        <v>1</v>
      </c>
      <c r="G2126" s="6" t="s">
        <v>2193</v>
      </c>
      <c r="H2126" s="33">
        <v>0</v>
      </c>
      <c r="J2126" s="6" t="s">
        <v>2193</v>
      </c>
      <c r="K2126" s="29">
        <v>1</v>
      </c>
      <c r="M2126" s="6" t="s">
        <v>2193</v>
      </c>
      <c r="N2126" s="29">
        <v>1</v>
      </c>
      <c r="P2126" s="6" t="s">
        <v>2193</v>
      </c>
      <c r="Q2126" s="29">
        <v>6</v>
      </c>
      <c r="S2126" s="6" t="s">
        <v>2193</v>
      </c>
      <c r="T2126" s="29">
        <v>8</v>
      </c>
      <c r="V2126" s="6" t="s">
        <v>2193</v>
      </c>
      <c r="W2126" s="29">
        <v>11</v>
      </c>
    </row>
    <row r="2127" spans="1:23" x14ac:dyDescent="0.3">
      <c r="A2127" s="6" t="s">
        <v>2194</v>
      </c>
      <c r="B2127" s="29">
        <v>1</v>
      </c>
      <c r="D2127" s="6" t="s">
        <v>2194</v>
      </c>
      <c r="E2127" s="33">
        <v>1</v>
      </c>
      <c r="G2127" s="6" t="s">
        <v>2194</v>
      </c>
      <c r="H2127" s="33">
        <v>0</v>
      </c>
      <c r="J2127" s="6" t="s">
        <v>2194</v>
      </c>
      <c r="K2127" s="29">
        <v>1</v>
      </c>
      <c r="M2127" s="6" t="s">
        <v>2194</v>
      </c>
      <c r="N2127" s="29">
        <v>1</v>
      </c>
      <c r="P2127" s="6" t="s">
        <v>2194</v>
      </c>
      <c r="Q2127" s="29">
        <v>6</v>
      </c>
      <c r="S2127" s="6" t="s">
        <v>2194</v>
      </c>
      <c r="T2127" s="29">
        <v>8</v>
      </c>
      <c r="V2127" s="6" t="s">
        <v>2194</v>
      </c>
      <c r="W2127" s="29">
        <v>11</v>
      </c>
    </row>
    <row r="2128" spans="1:23" x14ac:dyDescent="0.3">
      <c r="A2128" s="6" t="s">
        <v>2195</v>
      </c>
      <c r="B2128" s="29">
        <v>1</v>
      </c>
      <c r="D2128" s="6" t="s">
        <v>2195</v>
      </c>
      <c r="E2128" s="33">
        <v>1</v>
      </c>
      <c r="G2128" s="6" t="s">
        <v>2195</v>
      </c>
      <c r="H2128" s="33">
        <v>0</v>
      </c>
      <c r="J2128" s="6" t="s">
        <v>2195</v>
      </c>
      <c r="K2128" s="29">
        <v>1</v>
      </c>
      <c r="M2128" s="6" t="s">
        <v>2195</v>
      </c>
      <c r="N2128" s="29">
        <v>1</v>
      </c>
      <c r="P2128" s="6" t="s">
        <v>2195</v>
      </c>
      <c r="Q2128" s="29">
        <v>6</v>
      </c>
      <c r="S2128" s="6" t="s">
        <v>2195</v>
      </c>
      <c r="T2128" s="29">
        <v>8</v>
      </c>
      <c r="V2128" s="6" t="s">
        <v>2195</v>
      </c>
      <c r="W2128" s="29">
        <v>11</v>
      </c>
    </row>
    <row r="2129" spans="1:23" x14ac:dyDescent="0.3">
      <c r="A2129" s="6" t="s">
        <v>2196</v>
      </c>
      <c r="B2129" s="29">
        <v>1</v>
      </c>
      <c r="D2129" s="6" t="s">
        <v>2196</v>
      </c>
      <c r="E2129" s="33">
        <v>1</v>
      </c>
      <c r="G2129" s="6" t="s">
        <v>2196</v>
      </c>
      <c r="H2129" s="33">
        <v>0</v>
      </c>
      <c r="J2129" s="6" t="s">
        <v>2196</v>
      </c>
      <c r="K2129" s="29">
        <v>1</v>
      </c>
      <c r="M2129" s="6" t="s">
        <v>2196</v>
      </c>
      <c r="N2129" s="29">
        <v>1</v>
      </c>
      <c r="P2129" s="6" t="s">
        <v>2196</v>
      </c>
      <c r="Q2129" s="29">
        <v>6</v>
      </c>
      <c r="S2129" s="6" t="s">
        <v>2196</v>
      </c>
      <c r="T2129" s="29">
        <v>8</v>
      </c>
      <c r="V2129" s="6" t="s">
        <v>2196</v>
      </c>
      <c r="W2129" s="29">
        <v>11</v>
      </c>
    </row>
    <row r="2130" spans="1:23" x14ac:dyDescent="0.3">
      <c r="A2130" s="6" t="s">
        <v>2197</v>
      </c>
      <c r="B2130" s="29">
        <v>1</v>
      </c>
      <c r="D2130" s="6" t="s">
        <v>2197</v>
      </c>
      <c r="E2130" s="33">
        <v>1</v>
      </c>
      <c r="G2130" s="6" t="s">
        <v>2197</v>
      </c>
      <c r="H2130" s="33">
        <v>0</v>
      </c>
      <c r="J2130" s="6" t="s">
        <v>2197</v>
      </c>
      <c r="K2130" s="29">
        <v>1</v>
      </c>
      <c r="M2130" s="6" t="s">
        <v>2197</v>
      </c>
      <c r="N2130" s="29">
        <v>1</v>
      </c>
      <c r="P2130" s="6" t="s">
        <v>2197</v>
      </c>
      <c r="Q2130" s="29">
        <v>6</v>
      </c>
      <c r="S2130" s="6" t="s">
        <v>2197</v>
      </c>
      <c r="T2130" s="29">
        <v>8</v>
      </c>
      <c r="V2130" s="6" t="s">
        <v>2197</v>
      </c>
      <c r="W2130" s="29">
        <v>11</v>
      </c>
    </row>
    <row r="2131" spans="1:23" x14ac:dyDescent="0.3">
      <c r="A2131" s="6" t="s">
        <v>2198</v>
      </c>
      <c r="B2131" s="29">
        <v>1</v>
      </c>
      <c r="D2131" s="6" t="s">
        <v>2198</v>
      </c>
      <c r="E2131" s="33">
        <v>1</v>
      </c>
      <c r="G2131" s="6" t="s">
        <v>2198</v>
      </c>
      <c r="H2131" s="33">
        <v>0</v>
      </c>
      <c r="J2131" s="6" t="s">
        <v>2198</v>
      </c>
      <c r="K2131" s="29">
        <v>1</v>
      </c>
      <c r="M2131" s="6" t="s">
        <v>2198</v>
      </c>
      <c r="N2131" s="29">
        <v>1</v>
      </c>
      <c r="P2131" s="6" t="s">
        <v>2198</v>
      </c>
      <c r="Q2131" s="29">
        <v>6</v>
      </c>
      <c r="S2131" s="6" t="s">
        <v>2198</v>
      </c>
      <c r="T2131" s="29">
        <v>8</v>
      </c>
      <c r="V2131" s="6" t="s">
        <v>2198</v>
      </c>
      <c r="W2131" s="29">
        <v>11</v>
      </c>
    </row>
    <row r="2132" spans="1:23" x14ac:dyDescent="0.3">
      <c r="A2132" s="6" t="s">
        <v>2199</v>
      </c>
      <c r="B2132" s="29">
        <v>1</v>
      </c>
      <c r="D2132" s="6" t="s">
        <v>2199</v>
      </c>
      <c r="E2132" s="33">
        <v>1</v>
      </c>
      <c r="G2132" s="6" t="s">
        <v>2199</v>
      </c>
      <c r="H2132" s="33">
        <v>0</v>
      </c>
      <c r="J2132" s="6" t="s">
        <v>2199</v>
      </c>
      <c r="K2132" s="29">
        <v>1</v>
      </c>
      <c r="M2132" s="6" t="s">
        <v>2199</v>
      </c>
      <c r="N2132" s="29">
        <v>1</v>
      </c>
      <c r="P2132" s="6" t="s">
        <v>2199</v>
      </c>
      <c r="Q2132" s="29">
        <v>6</v>
      </c>
      <c r="S2132" s="6" t="s">
        <v>2199</v>
      </c>
      <c r="T2132" s="29">
        <v>8</v>
      </c>
      <c r="V2132" s="6" t="s">
        <v>2199</v>
      </c>
      <c r="W2132" s="29">
        <v>11</v>
      </c>
    </row>
    <row r="2133" spans="1:23" x14ac:dyDescent="0.3">
      <c r="A2133" s="6" t="s">
        <v>2091</v>
      </c>
      <c r="B2133" s="29">
        <v>1</v>
      </c>
      <c r="D2133" s="7" t="s">
        <v>2091</v>
      </c>
      <c r="E2133" s="33">
        <v>1</v>
      </c>
      <c r="G2133" s="6" t="s">
        <v>2091</v>
      </c>
      <c r="H2133" s="33">
        <v>0</v>
      </c>
      <c r="J2133" s="43" t="s">
        <v>2091</v>
      </c>
      <c r="K2133" s="29">
        <v>1</v>
      </c>
      <c r="M2133" s="43" t="s">
        <v>2091</v>
      </c>
      <c r="N2133" s="29">
        <v>1</v>
      </c>
      <c r="P2133" s="43" t="s">
        <v>2091</v>
      </c>
      <c r="Q2133" s="29">
        <v>6</v>
      </c>
      <c r="S2133" s="43" t="s">
        <v>2091</v>
      </c>
      <c r="T2133" s="29">
        <v>8</v>
      </c>
      <c r="V2133" s="43" t="s">
        <v>2091</v>
      </c>
      <c r="W2133" s="29">
        <v>11</v>
      </c>
    </row>
    <row r="2134" spans="1:23" x14ac:dyDescent="0.3">
      <c r="A2134" s="43" t="s">
        <v>2276</v>
      </c>
      <c r="B2134" s="33">
        <v>0</v>
      </c>
      <c r="D2134" s="43" t="s">
        <v>2276</v>
      </c>
      <c r="E2134" s="33">
        <v>0</v>
      </c>
      <c r="G2134" s="43" t="s">
        <v>2276</v>
      </c>
      <c r="H2134" s="33">
        <v>0</v>
      </c>
      <c r="J2134" s="43" t="s">
        <v>2276</v>
      </c>
      <c r="K2134" s="33">
        <v>0</v>
      </c>
      <c r="M2134" s="43" t="s">
        <v>2276</v>
      </c>
      <c r="N2134" s="33">
        <v>0</v>
      </c>
      <c r="P2134" s="43" t="s">
        <v>2276</v>
      </c>
      <c r="Q2134" s="29">
        <v>5</v>
      </c>
      <c r="S2134" s="43" t="s">
        <v>2276</v>
      </c>
      <c r="T2134" s="29">
        <v>7</v>
      </c>
      <c r="V2134" s="43" t="s">
        <v>2276</v>
      </c>
      <c r="W2134" s="29">
        <v>10</v>
      </c>
    </row>
    <row r="2135" spans="1:23" x14ac:dyDescent="0.3">
      <c r="A2135" s="43" t="s">
        <v>2277</v>
      </c>
      <c r="B2135" s="33">
        <v>0</v>
      </c>
      <c r="D2135" s="43" t="s">
        <v>2277</v>
      </c>
      <c r="E2135" s="33">
        <v>0</v>
      </c>
      <c r="G2135" s="43" t="s">
        <v>2277</v>
      </c>
      <c r="H2135" s="33">
        <v>0</v>
      </c>
      <c r="J2135" s="43" t="s">
        <v>2277</v>
      </c>
      <c r="K2135" s="33">
        <v>0</v>
      </c>
      <c r="M2135" s="43" t="s">
        <v>2277</v>
      </c>
      <c r="N2135" s="33">
        <v>0</v>
      </c>
      <c r="P2135" s="43" t="s">
        <v>2277</v>
      </c>
      <c r="Q2135" s="29">
        <v>5</v>
      </c>
      <c r="S2135" s="43" t="s">
        <v>2277</v>
      </c>
      <c r="T2135" s="29">
        <v>7</v>
      </c>
      <c r="V2135" s="43" t="s">
        <v>2277</v>
      </c>
      <c r="W2135" s="29">
        <v>10</v>
      </c>
    </row>
    <row r="2136" spans="1:23" x14ac:dyDescent="0.3">
      <c r="A2136" s="43" t="s">
        <v>2278</v>
      </c>
      <c r="B2136" s="33">
        <v>0</v>
      </c>
      <c r="D2136" s="43" t="s">
        <v>2278</v>
      </c>
      <c r="E2136" s="33">
        <v>0</v>
      </c>
      <c r="G2136" s="43" t="s">
        <v>2278</v>
      </c>
      <c r="H2136" s="33">
        <v>0</v>
      </c>
      <c r="J2136" s="43" t="s">
        <v>2278</v>
      </c>
      <c r="K2136" s="33">
        <v>0</v>
      </c>
      <c r="M2136" s="43" t="s">
        <v>2278</v>
      </c>
      <c r="N2136" s="33">
        <v>0</v>
      </c>
      <c r="P2136" s="43" t="s">
        <v>2278</v>
      </c>
      <c r="Q2136" s="29">
        <v>5</v>
      </c>
      <c r="S2136" s="43" t="s">
        <v>2278</v>
      </c>
      <c r="T2136" s="29">
        <v>7</v>
      </c>
      <c r="V2136" s="43" t="s">
        <v>2278</v>
      </c>
      <c r="W2136" s="29">
        <v>10</v>
      </c>
    </row>
    <row r="2137" spans="1:23" x14ac:dyDescent="0.3">
      <c r="A2137" s="43" t="s">
        <v>2279</v>
      </c>
      <c r="B2137" s="33">
        <v>0</v>
      </c>
      <c r="D2137" s="43" t="s">
        <v>2279</v>
      </c>
      <c r="E2137" s="33">
        <v>0</v>
      </c>
      <c r="G2137" s="43" t="s">
        <v>2279</v>
      </c>
      <c r="H2137" s="33">
        <v>0</v>
      </c>
      <c r="J2137" s="43" t="s">
        <v>2279</v>
      </c>
      <c r="K2137" s="33">
        <v>0</v>
      </c>
      <c r="M2137" s="43" t="s">
        <v>2279</v>
      </c>
      <c r="N2137" s="33">
        <v>0</v>
      </c>
      <c r="P2137" s="43" t="s">
        <v>2279</v>
      </c>
      <c r="Q2137" s="29">
        <v>5</v>
      </c>
      <c r="S2137" s="43" t="s">
        <v>2279</v>
      </c>
      <c r="T2137" s="29">
        <v>7</v>
      </c>
      <c r="V2137" s="43" t="s">
        <v>2279</v>
      </c>
      <c r="W2137" s="29">
        <v>10</v>
      </c>
    </row>
    <row r="2138" spans="1:23" x14ac:dyDescent="0.3">
      <c r="A2138" s="43" t="s">
        <v>2280</v>
      </c>
      <c r="B2138" s="33">
        <v>0</v>
      </c>
      <c r="D2138" s="43" t="s">
        <v>2280</v>
      </c>
      <c r="E2138" s="33">
        <v>0</v>
      </c>
      <c r="G2138" s="43" t="s">
        <v>2280</v>
      </c>
      <c r="H2138" s="33">
        <v>0</v>
      </c>
      <c r="J2138" s="43" t="s">
        <v>2280</v>
      </c>
      <c r="K2138" s="33">
        <v>0</v>
      </c>
      <c r="M2138" s="43" t="s">
        <v>2280</v>
      </c>
      <c r="N2138" s="33">
        <v>0</v>
      </c>
      <c r="P2138" s="43" t="s">
        <v>2280</v>
      </c>
      <c r="Q2138" s="29">
        <v>5</v>
      </c>
      <c r="S2138" s="43" t="s">
        <v>2280</v>
      </c>
      <c r="T2138" s="29">
        <v>7</v>
      </c>
      <c r="V2138" s="43" t="s">
        <v>2280</v>
      </c>
      <c r="W2138" s="29">
        <v>10</v>
      </c>
    </row>
    <row r="2139" spans="1:23" x14ac:dyDescent="0.3">
      <c r="A2139" s="43" t="s">
        <v>2281</v>
      </c>
      <c r="B2139" s="33">
        <v>0</v>
      </c>
      <c r="D2139" s="43" t="s">
        <v>2281</v>
      </c>
      <c r="E2139" s="33">
        <v>0</v>
      </c>
      <c r="G2139" s="43" t="s">
        <v>2281</v>
      </c>
      <c r="H2139" s="33">
        <v>0</v>
      </c>
      <c r="J2139" s="43" t="s">
        <v>2281</v>
      </c>
      <c r="K2139" s="33">
        <v>0</v>
      </c>
      <c r="M2139" s="43" t="s">
        <v>2281</v>
      </c>
      <c r="N2139" s="33">
        <v>0</v>
      </c>
      <c r="P2139" s="43" t="s">
        <v>2281</v>
      </c>
      <c r="Q2139" s="29">
        <v>5</v>
      </c>
      <c r="S2139" s="43" t="s">
        <v>2281</v>
      </c>
      <c r="T2139" s="29">
        <v>7</v>
      </c>
      <c r="V2139" s="43" t="s">
        <v>2281</v>
      </c>
      <c r="W2139" s="29">
        <v>10</v>
      </c>
    </row>
    <row r="2140" spans="1:23" x14ac:dyDescent="0.3">
      <c r="A2140" s="43" t="s">
        <v>2282</v>
      </c>
      <c r="B2140" s="33">
        <v>0</v>
      </c>
      <c r="D2140" s="43" t="s">
        <v>2282</v>
      </c>
      <c r="E2140" s="33">
        <v>0</v>
      </c>
      <c r="G2140" s="43" t="s">
        <v>2282</v>
      </c>
      <c r="H2140" s="33">
        <v>0</v>
      </c>
      <c r="J2140" s="43" t="s">
        <v>2282</v>
      </c>
      <c r="K2140" s="33">
        <v>0</v>
      </c>
      <c r="M2140" s="43" t="s">
        <v>2282</v>
      </c>
      <c r="N2140" s="33">
        <v>0</v>
      </c>
      <c r="P2140" s="43" t="s">
        <v>2282</v>
      </c>
      <c r="Q2140" s="29">
        <v>5</v>
      </c>
      <c r="S2140" s="43" t="s">
        <v>2282</v>
      </c>
      <c r="T2140" s="29">
        <v>7</v>
      </c>
      <c r="V2140" s="43" t="s">
        <v>2282</v>
      </c>
      <c r="W2140" s="29">
        <v>10</v>
      </c>
    </row>
    <row r="2141" spans="1:23" x14ac:dyDescent="0.3">
      <c r="A2141" s="43" t="s">
        <v>2283</v>
      </c>
      <c r="B2141" s="33">
        <v>0</v>
      </c>
      <c r="D2141" s="43" t="s">
        <v>2283</v>
      </c>
      <c r="E2141" s="33">
        <v>0</v>
      </c>
      <c r="G2141" s="43" t="s">
        <v>2283</v>
      </c>
      <c r="H2141" s="33">
        <v>0</v>
      </c>
      <c r="J2141" s="43" t="s">
        <v>2283</v>
      </c>
      <c r="K2141" s="33">
        <v>0</v>
      </c>
      <c r="M2141" s="43" t="s">
        <v>2283</v>
      </c>
      <c r="N2141" s="33">
        <v>0</v>
      </c>
      <c r="P2141" s="43" t="s">
        <v>2283</v>
      </c>
      <c r="Q2141" s="29">
        <v>5</v>
      </c>
      <c r="S2141" s="43" t="s">
        <v>2283</v>
      </c>
      <c r="T2141" s="29">
        <v>7</v>
      </c>
      <c r="V2141" s="43" t="s">
        <v>2283</v>
      </c>
      <c r="W2141" s="29">
        <v>10</v>
      </c>
    </row>
    <row r="2142" spans="1:23" x14ac:dyDescent="0.3">
      <c r="A2142" s="43" t="s">
        <v>2284</v>
      </c>
      <c r="B2142" s="33">
        <v>0</v>
      </c>
      <c r="D2142" s="43" t="s">
        <v>2284</v>
      </c>
      <c r="E2142" s="33">
        <v>0</v>
      </c>
      <c r="G2142" s="43" t="s">
        <v>2284</v>
      </c>
      <c r="H2142" s="33">
        <v>0</v>
      </c>
      <c r="J2142" s="43" t="s">
        <v>2284</v>
      </c>
      <c r="K2142" s="33">
        <v>0</v>
      </c>
      <c r="M2142" s="43" t="s">
        <v>2284</v>
      </c>
      <c r="N2142" s="33">
        <v>0</v>
      </c>
      <c r="P2142" s="43" t="s">
        <v>2284</v>
      </c>
      <c r="Q2142" s="29">
        <v>5</v>
      </c>
      <c r="S2142" s="43" t="s">
        <v>2284</v>
      </c>
      <c r="T2142" s="29">
        <v>7</v>
      </c>
      <c r="V2142" s="43" t="s">
        <v>2284</v>
      </c>
      <c r="W2142" s="29">
        <v>10</v>
      </c>
    </row>
    <row r="2143" spans="1:23" x14ac:dyDescent="0.3">
      <c r="A2143" s="43" t="s">
        <v>2285</v>
      </c>
      <c r="B2143" s="33">
        <v>0</v>
      </c>
      <c r="D2143" s="43" t="s">
        <v>2285</v>
      </c>
      <c r="E2143" s="33">
        <v>0</v>
      </c>
      <c r="G2143" s="43" t="s">
        <v>2285</v>
      </c>
      <c r="H2143" s="33">
        <v>0</v>
      </c>
      <c r="J2143" s="43" t="s">
        <v>2285</v>
      </c>
      <c r="K2143" s="33">
        <v>0</v>
      </c>
      <c r="M2143" s="43" t="s">
        <v>2285</v>
      </c>
      <c r="N2143" s="33">
        <v>0</v>
      </c>
      <c r="P2143" s="43" t="s">
        <v>2285</v>
      </c>
      <c r="Q2143" s="29">
        <v>5</v>
      </c>
      <c r="S2143" s="43" t="s">
        <v>2285</v>
      </c>
      <c r="T2143" s="29">
        <v>7</v>
      </c>
      <c r="V2143" s="43" t="s">
        <v>2285</v>
      </c>
      <c r="W2143" s="29">
        <v>10</v>
      </c>
    </row>
    <row r="2144" spans="1:23" x14ac:dyDescent="0.3">
      <c r="A2144" s="43" t="s">
        <v>2286</v>
      </c>
      <c r="B2144" s="33">
        <v>0</v>
      </c>
      <c r="D2144" s="43" t="s">
        <v>2286</v>
      </c>
      <c r="E2144" s="33">
        <v>0</v>
      </c>
      <c r="G2144" s="43" t="s">
        <v>2286</v>
      </c>
      <c r="H2144" s="33">
        <v>0</v>
      </c>
      <c r="J2144" s="43" t="s">
        <v>2286</v>
      </c>
      <c r="K2144" s="33">
        <v>0</v>
      </c>
      <c r="M2144" s="43" t="s">
        <v>2286</v>
      </c>
      <c r="N2144" s="33">
        <v>0</v>
      </c>
      <c r="P2144" s="43" t="s">
        <v>2286</v>
      </c>
      <c r="Q2144" s="29">
        <v>5</v>
      </c>
      <c r="S2144" s="43" t="s">
        <v>2286</v>
      </c>
      <c r="T2144" s="29">
        <v>7</v>
      </c>
      <c r="V2144" s="43" t="s">
        <v>2286</v>
      </c>
      <c r="W2144" s="29">
        <v>10</v>
      </c>
    </row>
    <row r="2145" spans="1:23" x14ac:dyDescent="0.3">
      <c r="A2145" s="43" t="s">
        <v>2287</v>
      </c>
      <c r="B2145" s="33">
        <v>0</v>
      </c>
      <c r="D2145" s="43" t="s">
        <v>2287</v>
      </c>
      <c r="E2145" s="33">
        <v>0</v>
      </c>
      <c r="G2145" s="43" t="s">
        <v>2287</v>
      </c>
      <c r="H2145" s="33">
        <v>0</v>
      </c>
      <c r="J2145" s="43" t="s">
        <v>2287</v>
      </c>
      <c r="K2145" s="33">
        <v>0</v>
      </c>
      <c r="M2145" s="43" t="s">
        <v>2287</v>
      </c>
      <c r="N2145" s="33">
        <v>0</v>
      </c>
      <c r="P2145" s="43" t="s">
        <v>2287</v>
      </c>
      <c r="Q2145" s="29">
        <v>5</v>
      </c>
      <c r="S2145" s="43" t="s">
        <v>2287</v>
      </c>
      <c r="T2145" s="29">
        <v>7</v>
      </c>
      <c r="V2145" s="43" t="s">
        <v>2287</v>
      </c>
      <c r="W2145" s="29">
        <v>10</v>
      </c>
    </row>
    <row r="2146" spans="1:23" x14ac:dyDescent="0.3">
      <c r="A2146" s="43" t="s">
        <v>2288</v>
      </c>
      <c r="B2146" s="33">
        <v>0</v>
      </c>
      <c r="D2146" s="43" t="s">
        <v>2288</v>
      </c>
      <c r="E2146" s="33">
        <v>0</v>
      </c>
      <c r="G2146" s="43" t="s">
        <v>2288</v>
      </c>
      <c r="H2146" s="33">
        <v>0</v>
      </c>
      <c r="J2146" s="43" t="s">
        <v>2288</v>
      </c>
      <c r="K2146" s="33">
        <v>0</v>
      </c>
      <c r="M2146" s="43" t="s">
        <v>2288</v>
      </c>
      <c r="N2146" s="33">
        <v>0</v>
      </c>
      <c r="P2146" s="43" t="s">
        <v>2288</v>
      </c>
      <c r="Q2146" s="29">
        <v>5</v>
      </c>
      <c r="S2146" s="43" t="s">
        <v>2288</v>
      </c>
      <c r="T2146" s="29">
        <v>7</v>
      </c>
      <c r="V2146" s="43" t="s">
        <v>2288</v>
      </c>
      <c r="W2146" s="29">
        <v>10</v>
      </c>
    </row>
    <row r="2147" spans="1:23" x14ac:dyDescent="0.3">
      <c r="A2147" s="43" t="s">
        <v>2289</v>
      </c>
      <c r="B2147" s="33">
        <v>0</v>
      </c>
      <c r="D2147" s="43" t="s">
        <v>2289</v>
      </c>
      <c r="E2147" s="33">
        <v>0</v>
      </c>
      <c r="G2147" s="43" t="s">
        <v>2289</v>
      </c>
      <c r="H2147" s="33">
        <v>0</v>
      </c>
      <c r="J2147" s="43" t="s">
        <v>2289</v>
      </c>
      <c r="K2147" s="33">
        <v>0</v>
      </c>
      <c r="M2147" s="43" t="s">
        <v>2289</v>
      </c>
      <c r="N2147" s="33">
        <v>0</v>
      </c>
      <c r="P2147" s="43" t="s">
        <v>2289</v>
      </c>
      <c r="Q2147" s="29">
        <v>5</v>
      </c>
      <c r="S2147" s="43" t="s">
        <v>2289</v>
      </c>
      <c r="T2147" s="29">
        <v>7</v>
      </c>
      <c r="V2147" s="43" t="s">
        <v>2289</v>
      </c>
      <c r="W2147" s="29">
        <v>10</v>
      </c>
    </row>
    <row r="2148" spans="1:23" x14ac:dyDescent="0.3">
      <c r="A2148" s="43" t="s">
        <v>2290</v>
      </c>
      <c r="B2148" s="33">
        <v>0</v>
      </c>
      <c r="D2148" s="43" t="s">
        <v>2290</v>
      </c>
      <c r="E2148" s="33">
        <v>0</v>
      </c>
      <c r="G2148" s="43" t="s">
        <v>2290</v>
      </c>
      <c r="H2148" s="33">
        <v>0</v>
      </c>
      <c r="J2148" s="43" t="s">
        <v>2290</v>
      </c>
      <c r="K2148" s="33">
        <v>0</v>
      </c>
      <c r="M2148" s="43" t="s">
        <v>2290</v>
      </c>
      <c r="N2148" s="33">
        <v>0</v>
      </c>
      <c r="P2148" s="43" t="s">
        <v>2290</v>
      </c>
      <c r="Q2148" s="29">
        <v>5</v>
      </c>
      <c r="S2148" s="43" t="s">
        <v>2290</v>
      </c>
      <c r="T2148" s="29">
        <v>7</v>
      </c>
      <c r="V2148" s="43" t="s">
        <v>2290</v>
      </c>
      <c r="W2148" s="29">
        <v>10</v>
      </c>
    </row>
    <row r="2149" spans="1:23" x14ac:dyDescent="0.3">
      <c r="A2149" s="43" t="s">
        <v>2291</v>
      </c>
      <c r="B2149" s="33">
        <v>0</v>
      </c>
      <c r="D2149" s="43" t="s">
        <v>2291</v>
      </c>
      <c r="E2149" s="33">
        <v>0</v>
      </c>
      <c r="G2149" s="43" t="s">
        <v>2291</v>
      </c>
      <c r="H2149" s="33">
        <v>0</v>
      </c>
      <c r="J2149" s="43" t="s">
        <v>2291</v>
      </c>
      <c r="K2149" s="33">
        <v>0</v>
      </c>
      <c r="M2149" s="43" t="s">
        <v>2291</v>
      </c>
      <c r="N2149" s="33">
        <v>0</v>
      </c>
      <c r="P2149" s="43" t="s">
        <v>2291</v>
      </c>
      <c r="Q2149" s="29">
        <v>5</v>
      </c>
      <c r="S2149" s="43" t="s">
        <v>2291</v>
      </c>
      <c r="T2149" s="29">
        <v>7</v>
      </c>
      <c r="V2149" s="43" t="s">
        <v>2291</v>
      </c>
      <c r="W2149" s="29">
        <v>10</v>
      </c>
    </row>
    <row r="2150" spans="1:23" x14ac:dyDescent="0.3">
      <c r="A2150" s="43" t="s">
        <v>2292</v>
      </c>
      <c r="B2150" s="33">
        <v>0</v>
      </c>
      <c r="D2150" s="43" t="s">
        <v>2292</v>
      </c>
      <c r="E2150" s="33">
        <v>0</v>
      </c>
      <c r="G2150" s="43" t="s">
        <v>2292</v>
      </c>
      <c r="H2150" s="33">
        <v>0</v>
      </c>
      <c r="J2150" s="43" t="s">
        <v>2292</v>
      </c>
      <c r="K2150" s="33">
        <v>0</v>
      </c>
      <c r="M2150" s="43" t="s">
        <v>2292</v>
      </c>
      <c r="N2150" s="33">
        <v>0</v>
      </c>
      <c r="P2150" s="43" t="s">
        <v>2292</v>
      </c>
      <c r="Q2150" s="29">
        <v>5</v>
      </c>
      <c r="S2150" s="43" t="s">
        <v>2292</v>
      </c>
      <c r="T2150" s="29">
        <v>7</v>
      </c>
      <c r="V2150" s="43" t="s">
        <v>2292</v>
      </c>
      <c r="W2150" s="29">
        <v>10</v>
      </c>
    </row>
    <row r="2151" spans="1:23" x14ac:dyDescent="0.3">
      <c r="A2151" s="43" t="s">
        <v>2293</v>
      </c>
      <c r="B2151" s="33">
        <v>0</v>
      </c>
      <c r="D2151" s="43" t="s">
        <v>2293</v>
      </c>
      <c r="E2151" s="33">
        <v>0</v>
      </c>
      <c r="G2151" s="43" t="s">
        <v>2293</v>
      </c>
      <c r="H2151" s="33">
        <v>0</v>
      </c>
      <c r="J2151" s="43" t="s">
        <v>2293</v>
      </c>
      <c r="K2151" s="33">
        <v>0</v>
      </c>
      <c r="M2151" s="43" t="s">
        <v>2293</v>
      </c>
      <c r="N2151" s="33">
        <v>0</v>
      </c>
      <c r="P2151" s="43" t="s">
        <v>2293</v>
      </c>
      <c r="Q2151" s="29">
        <v>5</v>
      </c>
      <c r="S2151" s="43" t="s">
        <v>2293</v>
      </c>
      <c r="T2151" s="29">
        <v>7</v>
      </c>
      <c r="V2151" s="43" t="s">
        <v>2293</v>
      </c>
      <c r="W2151" s="29">
        <v>10</v>
      </c>
    </row>
    <row r="2152" spans="1:23" x14ac:dyDescent="0.3">
      <c r="A2152" s="43" t="s">
        <v>2294</v>
      </c>
      <c r="B2152" s="33">
        <v>0</v>
      </c>
      <c r="D2152" s="43" t="s">
        <v>2294</v>
      </c>
      <c r="E2152" s="33">
        <v>0</v>
      </c>
      <c r="G2152" s="43" t="s">
        <v>2294</v>
      </c>
      <c r="H2152" s="33">
        <v>0</v>
      </c>
      <c r="J2152" s="43" t="s">
        <v>2294</v>
      </c>
      <c r="K2152" s="33">
        <v>0</v>
      </c>
      <c r="M2152" s="43" t="s">
        <v>2294</v>
      </c>
      <c r="N2152" s="33">
        <v>0</v>
      </c>
      <c r="P2152" s="43" t="s">
        <v>2294</v>
      </c>
      <c r="Q2152" s="29">
        <v>5</v>
      </c>
      <c r="S2152" s="43" t="s">
        <v>2294</v>
      </c>
      <c r="T2152" s="29">
        <v>7</v>
      </c>
      <c r="V2152" s="43" t="s">
        <v>2294</v>
      </c>
      <c r="W2152" s="29">
        <v>10</v>
      </c>
    </row>
    <row r="2153" spans="1:23" x14ac:dyDescent="0.3">
      <c r="A2153" s="43" t="s">
        <v>2092</v>
      </c>
      <c r="B2153" s="33">
        <v>0</v>
      </c>
      <c r="D2153" s="43" t="s">
        <v>2092</v>
      </c>
      <c r="E2153" s="33">
        <v>0</v>
      </c>
      <c r="G2153" s="43" t="s">
        <v>2092</v>
      </c>
      <c r="H2153" s="33">
        <v>0</v>
      </c>
      <c r="J2153" s="43" t="s">
        <v>2092</v>
      </c>
      <c r="K2153" s="33">
        <v>0</v>
      </c>
      <c r="M2153" s="43" t="s">
        <v>2092</v>
      </c>
      <c r="N2153" s="33">
        <v>0</v>
      </c>
      <c r="P2153" s="43" t="s">
        <v>2092</v>
      </c>
      <c r="Q2153" s="29">
        <v>5</v>
      </c>
      <c r="S2153" s="43" t="s">
        <v>2092</v>
      </c>
      <c r="T2153" s="29">
        <v>7</v>
      </c>
      <c r="V2153" s="43" t="s">
        <v>2092</v>
      </c>
      <c r="W2153" s="29">
        <v>10</v>
      </c>
    </row>
    <row r="2154" spans="1:23" x14ac:dyDescent="0.3">
      <c r="A2154" s="43" t="s">
        <v>2295</v>
      </c>
      <c r="B2154" s="33">
        <v>0</v>
      </c>
      <c r="D2154" s="43" t="s">
        <v>2295</v>
      </c>
      <c r="E2154" s="33">
        <v>0</v>
      </c>
      <c r="G2154" s="43" t="s">
        <v>2295</v>
      </c>
      <c r="H2154" s="33">
        <v>0</v>
      </c>
      <c r="J2154" s="43" t="s">
        <v>2295</v>
      </c>
      <c r="K2154" s="33">
        <v>0</v>
      </c>
      <c r="M2154" s="43" t="s">
        <v>2295</v>
      </c>
      <c r="N2154" s="33">
        <v>0</v>
      </c>
      <c r="P2154" s="43" t="s">
        <v>2295</v>
      </c>
      <c r="Q2154" s="29">
        <v>4</v>
      </c>
      <c r="S2154" s="43" t="s">
        <v>2295</v>
      </c>
      <c r="T2154" s="29">
        <v>6</v>
      </c>
      <c r="V2154" s="43" t="s">
        <v>2295</v>
      </c>
      <c r="W2154" s="29">
        <v>9</v>
      </c>
    </row>
    <row r="2155" spans="1:23" x14ac:dyDescent="0.3">
      <c r="A2155" s="43" t="s">
        <v>2296</v>
      </c>
      <c r="B2155" s="33">
        <v>0</v>
      </c>
      <c r="D2155" s="43" t="s">
        <v>2296</v>
      </c>
      <c r="E2155" s="33">
        <v>0</v>
      </c>
      <c r="G2155" s="43" t="s">
        <v>2296</v>
      </c>
      <c r="H2155" s="33">
        <v>0</v>
      </c>
      <c r="J2155" s="43" t="s">
        <v>2296</v>
      </c>
      <c r="K2155" s="33">
        <v>0</v>
      </c>
      <c r="M2155" s="43" t="s">
        <v>2296</v>
      </c>
      <c r="N2155" s="33">
        <v>0</v>
      </c>
      <c r="P2155" s="43" t="s">
        <v>2296</v>
      </c>
      <c r="Q2155" s="29">
        <v>4</v>
      </c>
      <c r="S2155" s="43" t="s">
        <v>2296</v>
      </c>
      <c r="T2155" s="29">
        <v>6</v>
      </c>
      <c r="V2155" s="43" t="s">
        <v>2296</v>
      </c>
      <c r="W2155" s="29">
        <v>9</v>
      </c>
    </row>
    <row r="2156" spans="1:23" x14ac:dyDescent="0.3">
      <c r="A2156" s="43" t="s">
        <v>2297</v>
      </c>
      <c r="B2156" s="33">
        <v>0</v>
      </c>
      <c r="D2156" s="43" t="s">
        <v>2297</v>
      </c>
      <c r="E2156" s="33">
        <v>0</v>
      </c>
      <c r="G2156" s="43" t="s">
        <v>2297</v>
      </c>
      <c r="H2156" s="33">
        <v>0</v>
      </c>
      <c r="J2156" s="43" t="s">
        <v>2297</v>
      </c>
      <c r="K2156" s="33">
        <v>0</v>
      </c>
      <c r="M2156" s="43" t="s">
        <v>2297</v>
      </c>
      <c r="N2156" s="33">
        <v>0</v>
      </c>
      <c r="P2156" s="43" t="s">
        <v>2297</v>
      </c>
      <c r="Q2156" s="29">
        <v>4</v>
      </c>
      <c r="S2156" s="43" t="s">
        <v>2297</v>
      </c>
      <c r="T2156" s="29">
        <v>6</v>
      </c>
      <c r="V2156" s="43" t="s">
        <v>2297</v>
      </c>
      <c r="W2156" s="29">
        <v>9</v>
      </c>
    </row>
    <row r="2157" spans="1:23" x14ac:dyDescent="0.3">
      <c r="A2157" s="43" t="s">
        <v>2298</v>
      </c>
      <c r="B2157" s="33">
        <v>0</v>
      </c>
      <c r="D2157" s="43" t="s">
        <v>2298</v>
      </c>
      <c r="E2157" s="33">
        <v>0</v>
      </c>
      <c r="G2157" s="43" t="s">
        <v>2298</v>
      </c>
      <c r="H2157" s="33">
        <v>0</v>
      </c>
      <c r="J2157" s="43" t="s">
        <v>2298</v>
      </c>
      <c r="K2157" s="33">
        <v>0</v>
      </c>
      <c r="M2157" s="43" t="s">
        <v>2298</v>
      </c>
      <c r="N2157" s="33">
        <v>0</v>
      </c>
      <c r="P2157" s="43" t="s">
        <v>2298</v>
      </c>
      <c r="Q2157" s="29">
        <v>4</v>
      </c>
      <c r="S2157" s="43" t="s">
        <v>2298</v>
      </c>
      <c r="T2157" s="29">
        <v>6</v>
      </c>
      <c r="V2157" s="43" t="s">
        <v>2298</v>
      </c>
      <c r="W2157" s="29">
        <v>9</v>
      </c>
    </row>
    <row r="2158" spans="1:23" x14ac:dyDescent="0.3">
      <c r="A2158" s="43" t="s">
        <v>2299</v>
      </c>
      <c r="B2158" s="33">
        <v>0</v>
      </c>
      <c r="D2158" s="43" t="s">
        <v>2299</v>
      </c>
      <c r="E2158" s="33">
        <v>0</v>
      </c>
      <c r="G2158" s="43" t="s">
        <v>2299</v>
      </c>
      <c r="H2158" s="33">
        <v>0</v>
      </c>
      <c r="J2158" s="43" t="s">
        <v>2299</v>
      </c>
      <c r="K2158" s="33">
        <v>0</v>
      </c>
      <c r="M2158" s="43" t="s">
        <v>2299</v>
      </c>
      <c r="N2158" s="33">
        <v>0</v>
      </c>
      <c r="P2158" s="43" t="s">
        <v>2299</v>
      </c>
      <c r="Q2158" s="29">
        <v>4</v>
      </c>
      <c r="S2158" s="43" t="s">
        <v>2299</v>
      </c>
      <c r="T2158" s="29">
        <v>6</v>
      </c>
      <c r="V2158" s="43" t="s">
        <v>2299</v>
      </c>
      <c r="W2158" s="29">
        <v>9</v>
      </c>
    </row>
    <row r="2159" spans="1:23" x14ac:dyDescent="0.3">
      <c r="A2159" s="43" t="s">
        <v>2300</v>
      </c>
      <c r="B2159" s="33">
        <v>0</v>
      </c>
      <c r="D2159" s="43" t="s">
        <v>2300</v>
      </c>
      <c r="E2159" s="33">
        <v>0</v>
      </c>
      <c r="G2159" s="43" t="s">
        <v>2300</v>
      </c>
      <c r="H2159" s="33">
        <v>0</v>
      </c>
      <c r="J2159" s="43" t="s">
        <v>2300</v>
      </c>
      <c r="K2159" s="33">
        <v>0</v>
      </c>
      <c r="M2159" s="43" t="s">
        <v>2300</v>
      </c>
      <c r="N2159" s="33">
        <v>0</v>
      </c>
      <c r="P2159" s="43" t="s">
        <v>2300</v>
      </c>
      <c r="Q2159" s="29">
        <v>4</v>
      </c>
      <c r="S2159" s="43" t="s">
        <v>2300</v>
      </c>
      <c r="T2159" s="29">
        <v>6</v>
      </c>
      <c r="V2159" s="43" t="s">
        <v>2300</v>
      </c>
      <c r="W2159" s="29">
        <v>9</v>
      </c>
    </row>
    <row r="2160" spans="1:23" x14ac:dyDescent="0.3">
      <c r="A2160" s="43" t="s">
        <v>2301</v>
      </c>
      <c r="B2160" s="33">
        <v>0</v>
      </c>
      <c r="D2160" s="43" t="s">
        <v>2301</v>
      </c>
      <c r="E2160" s="33">
        <v>0</v>
      </c>
      <c r="G2160" s="43" t="s">
        <v>2301</v>
      </c>
      <c r="H2160" s="33">
        <v>0</v>
      </c>
      <c r="J2160" s="43" t="s">
        <v>2301</v>
      </c>
      <c r="K2160" s="33">
        <v>0</v>
      </c>
      <c r="M2160" s="43" t="s">
        <v>2301</v>
      </c>
      <c r="N2160" s="33">
        <v>0</v>
      </c>
      <c r="P2160" s="43" t="s">
        <v>2301</v>
      </c>
      <c r="Q2160" s="29">
        <v>4</v>
      </c>
      <c r="S2160" s="43" t="s">
        <v>2301</v>
      </c>
      <c r="T2160" s="29">
        <v>6</v>
      </c>
      <c r="V2160" s="43" t="s">
        <v>2301</v>
      </c>
      <c r="W2160" s="29">
        <v>9</v>
      </c>
    </row>
    <row r="2161" spans="1:23" x14ac:dyDescent="0.3">
      <c r="A2161" s="43" t="s">
        <v>2302</v>
      </c>
      <c r="B2161" s="33">
        <v>0</v>
      </c>
      <c r="D2161" s="43" t="s">
        <v>2302</v>
      </c>
      <c r="E2161" s="33">
        <v>0</v>
      </c>
      <c r="G2161" s="43" t="s">
        <v>2302</v>
      </c>
      <c r="H2161" s="33">
        <v>0</v>
      </c>
      <c r="J2161" s="43" t="s">
        <v>2302</v>
      </c>
      <c r="K2161" s="33">
        <v>0</v>
      </c>
      <c r="M2161" s="43" t="s">
        <v>2302</v>
      </c>
      <c r="N2161" s="33">
        <v>0</v>
      </c>
      <c r="P2161" s="43" t="s">
        <v>2302</v>
      </c>
      <c r="Q2161" s="29">
        <v>4</v>
      </c>
      <c r="S2161" s="43" t="s">
        <v>2302</v>
      </c>
      <c r="T2161" s="29">
        <v>6</v>
      </c>
      <c r="V2161" s="43" t="s">
        <v>2302</v>
      </c>
      <c r="W2161" s="29">
        <v>9</v>
      </c>
    </row>
    <row r="2162" spans="1:23" x14ac:dyDescent="0.3">
      <c r="A2162" s="43" t="s">
        <v>2303</v>
      </c>
      <c r="B2162" s="33">
        <v>0</v>
      </c>
      <c r="D2162" s="43" t="s">
        <v>2303</v>
      </c>
      <c r="E2162" s="33">
        <v>0</v>
      </c>
      <c r="G2162" s="43" t="s">
        <v>2303</v>
      </c>
      <c r="H2162" s="33">
        <v>0</v>
      </c>
      <c r="J2162" s="43" t="s">
        <v>2303</v>
      </c>
      <c r="K2162" s="33">
        <v>0</v>
      </c>
      <c r="M2162" s="43" t="s">
        <v>2303</v>
      </c>
      <c r="N2162" s="33">
        <v>0</v>
      </c>
      <c r="P2162" s="43" t="s">
        <v>2303</v>
      </c>
      <c r="Q2162" s="29">
        <v>4</v>
      </c>
      <c r="S2162" s="43" t="s">
        <v>2303</v>
      </c>
      <c r="T2162" s="29">
        <v>6</v>
      </c>
      <c r="V2162" s="43" t="s">
        <v>2303</v>
      </c>
      <c r="W2162" s="29">
        <v>9</v>
      </c>
    </row>
    <row r="2163" spans="1:23" x14ac:dyDescent="0.3">
      <c r="A2163" s="43" t="s">
        <v>2304</v>
      </c>
      <c r="B2163" s="33">
        <v>0</v>
      </c>
      <c r="D2163" s="43" t="s">
        <v>2304</v>
      </c>
      <c r="E2163" s="33">
        <v>0</v>
      </c>
      <c r="G2163" s="43" t="s">
        <v>2304</v>
      </c>
      <c r="H2163" s="33">
        <v>0</v>
      </c>
      <c r="J2163" s="43" t="s">
        <v>2304</v>
      </c>
      <c r="K2163" s="33">
        <v>0</v>
      </c>
      <c r="M2163" s="43" t="s">
        <v>2304</v>
      </c>
      <c r="N2163" s="33">
        <v>0</v>
      </c>
      <c r="P2163" s="43" t="s">
        <v>2304</v>
      </c>
      <c r="Q2163" s="29">
        <v>4</v>
      </c>
      <c r="S2163" s="43" t="s">
        <v>2304</v>
      </c>
      <c r="T2163" s="29">
        <v>6</v>
      </c>
      <c r="V2163" s="43" t="s">
        <v>2304</v>
      </c>
      <c r="W2163" s="29">
        <v>9</v>
      </c>
    </row>
    <row r="2164" spans="1:23" x14ac:dyDescent="0.3">
      <c r="A2164" s="43" t="s">
        <v>2305</v>
      </c>
      <c r="B2164" s="33">
        <v>0</v>
      </c>
      <c r="D2164" s="43" t="s">
        <v>2305</v>
      </c>
      <c r="E2164" s="33">
        <v>0</v>
      </c>
      <c r="G2164" s="43" t="s">
        <v>2305</v>
      </c>
      <c r="H2164" s="33">
        <v>0</v>
      </c>
      <c r="J2164" s="43" t="s">
        <v>2305</v>
      </c>
      <c r="K2164" s="33">
        <v>0</v>
      </c>
      <c r="M2164" s="43" t="s">
        <v>2305</v>
      </c>
      <c r="N2164" s="33">
        <v>0</v>
      </c>
      <c r="P2164" s="43" t="s">
        <v>2305</v>
      </c>
      <c r="Q2164" s="29">
        <v>4</v>
      </c>
      <c r="S2164" s="43" t="s">
        <v>2305</v>
      </c>
      <c r="T2164" s="29">
        <v>6</v>
      </c>
      <c r="V2164" s="43" t="s">
        <v>2305</v>
      </c>
      <c r="W2164" s="29">
        <v>9</v>
      </c>
    </row>
    <row r="2165" spans="1:23" x14ac:dyDescent="0.3">
      <c r="A2165" s="43" t="s">
        <v>2306</v>
      </c>
      <c r="B2165" s="33">
        <v>0</v>
      </c>
      <c r="D2165" s="43" t="s">
        <v>2306</v>
      </c>
      <c r="E2165" s="33">
        <v>0</v>
      </c>
      <c r="G2165" s="43" t="s">
        <v>2306</v>
      </c>
      <c r="H2165" s="33">
        <v>0</v>
      </c>
      <c r="J2165" s="43" t="s">
        <v>2306</v>
      </c>
      <c r="K2165" s="33">
        <v>0</v>
      </c>
      <c r="M2165" s="43" t="s">
        <v>2306</v>
      </c>
      <c r="N2165" s="33">
        <v>0</v>
      </c>
      <c r="P2165" s="43" t="s">
        <v>2306</v>
      </c>
      <c r="Q2165" s="29">
        <v>4</v>
      </c>
      <c r="S2165" s="43" t="s">
        <v>2306</v>
      </c>
      <c r="T2165" s="29">
        <v>6</v>
      </c>
      <c r="V2165" s="43" t="s">
        <v>2306</v>
      </c>
      <c r="W2165" s="29">
        <v>9</v>
      </c>
    </row>
    <row r="2166" spans="1:23" x14ac:dyDescent="0.3">
      <c r="A2166" s="43" t="s">
        <v>2307</v>
      </c>
      <c r="B2166" s="33">
        <v>0</v>
      </c>
      <c r="D2166" s="43" t="s">
        <v>2307</v>
      </c>
      <c r="E2166" s="33">
        <v>0</v>
      </c>
      <c r="G2166" s="43" t="s">
        <v>2307</v>
      </c>
      <c r="H2166" s="33">
        <v>0</v>
      </c>
      <c r="J2166" s="43" t="s">
        <v>2307</v>
      </c>
      <c r="K2166" s="33">
        <v>0</v>
      </c>
      <c r="M2166" s="43" t="s">
        <v>2307</v>
      </c>
      <c r="N2166" s="33">
        <v>0</v>
      </c>
      <c r="P2166" s="43" t="s">
        <v>2307</v>
      </c>
      <c r="Q2166" s="29">
        <v>4</v>
      </c>
      <c r="S2166" s="43" t="s">
        <v>2307</v>
      </c>
      <c r="T2166" s="29">
        <v>6</v>
      </c>
      <c r="V2166" s="43" t="s">
        <v>2307</v>
      </c>
      <c r="W2166" s="29">
        <v>9</v>
      </c>
    </row>
    <row r="2167" spans="1:23" x14ac:dyDescent="0.3">
      <c r="A2167" s="43" t="s">
        <v>2308</v>
      </c>
      <c r="B2167" s="33">
        <v>0</v>
      </c>
      <c r="D2167" s="43" t="s">
        <v>2308</v>
      </c>
      <c r="E2167" s="33">
        <v>0</v>
      </c>
      <c r="G2167" s="43" t="s">
        <v>2308</v>
      </c>
      <c r="H2167" s="33">
        <v>0</v>
      </c>
      <c r="J2167" s="43" t="s">
        <v>2308</v>
      </c>
      <c r="K2167" s="33">
        <v>0</v>
      </c>
      <c r="M2167" s="43" t="s">
        <v>2308</v>
      </c>
      <c r="N2167" s="33">
        <v>0</v>
      </c>
      <c r="P2167" s="43" t="s">
        <v>2308</v>
      </c>
      <c r="Q2167" s="29">
        <v>4</v>
      </c>
      <c r="S2167" s="43" t="s">
        <v>2308</v>
      </c>
      <c r="T2167" s="29">
        <v>6</v>
      </c>
      <c r="V2167" s="43" t="s">
        <v>2308</v>
      </c>
      <c r="W2167" s="29">
        <v>9</v>
      </c>
    </row>
    <row r="2168" spans="1:23" x14ac:dyDescent="0.3">
      <c r="A2168" s="43" t="s">
        <v>2309</v>
      </c>
      <c r="B2168" s="33">
        <v>0</v>
      </c>
      <c r="D2168" s="43" t="s">
        <v>2309</v>
      </c>
      <c r="E2168" s="33">
        <v>0</v>
      </c>
      <c r="G2168" s="43" t="s">
        <v>2309</v>
      </c>
      <c r="H2168" s="33">
        <v>0</v>
      </c>
      <c r="J2168" s="43" t="s">
        <v>2309</v>
      </c>
      <c r="K2168" s="33">
        <v>0</v>
      </c>
      <c r="M2168" s="43" t="s">
        <v>2309</v>
      </c>
      <c r="N2168" s="33">
        <v>0</v>
      </c>
      <c r="P2168" s="43" t="s">
        <v>2309</v>
      </c>
      <c r="Q2168" s="29">
        <v>4</v>
      </c>
      <c r="S2168" s="43" t="s">
        <v>2309</v>
      </c>
      <c r="T2168" s="29">
        <v>6</v>
      </c>
      <c r="V2168" s="43" t="s">
        <v>2309</v>
      </c>
      <c r="W2168" s="29">
        <v>9</v>
      </c>
    </row>
    <row r="2169" spans="1:23" x14ac:dyDescent="0.3">
      <c r="A2169" s="43" t="s">
        <v>2310</v>
      </c>
      <c r="B2169" s="33">
        <v>0</v>
      </c>
      <c r="D2169" s="43" t="s">
        <v>2310</v>
      </c>
      <c r="E2169" s="33">
        <v>0</v>
      </c>
      <c r="G2169" s="43" t="s">
        <v>2310</v>
      </c>
      <c r="H2169" s="33">
        <v>0</v>
      </c>
      <c r="J2169" s="43" t="s">
        <v>2310</v>
      </c>
      <c r="K2169" s="33">
        <v>0</v>
      </c>
      <c r="M2169" s="43" t="s">
        <v>2310</v>
      </c>
      <c r="N2169" s="33">
        <v>0</v>
      </c>
      <c r="P2169" s="43" t="s">
        <v>2310</v>
      </c>
      <c r="Q2169" s="29">
        <v>4</v>
      </c>
      <c r="S2169" s="43" t="s">
        <v>2310</v>
      </c>
      <c r="T2169" s="29">
        <v>6</v>
      </c>
      <c r="V2169" s="43" t="s">
        <v>2310</v>
      </c>
      <c r="W2169" s="29">
        <v>9</v>
      </c>
    </row>
    <row r="2170" spans="1:23" x14ac:dyDescent="0.3">
      <c r="A2170" s="43" t="s">
        <v>2311</v>
      </c>
      <c r="B2170" s="33">
        <v>0</v>
      </c>
      <c r="D2170" s="43" t="s">
        <v>2311</v>
      </c>
      <c r="E2170" s="33">
        <v>0</v>
      </c>
      <c r="G2170" s="43" t="s">
        <v>2311</v>
      </c>
      <c r="H2170" s="33">
        <v>0</v>
      </c>
      <c r="J2170" s="43" t="s">
        <v>2311</v>
      </c>
      <c r="K2170" s="33">
        <v>0</v>
      </c>
      <c r="M2170" s="43" t="s">
        <v>2311</v>
      </c>
      <c r="N2170" s="33">
        <v>0</v>
      </c>
      <c r="P2170" s="43" t="s">
        <v>2311</v>
      </c>
      <c r="Q2170" s="29">
        <v>4</v>
      </c>
      <c r="S2170" s="43" t="s">
        <v>2311</v>
      </c>
      <c r="T2170" s="29">
        <v>6</v>
      </c>
      <c r="V2170" s="43" t="s">
        <v>2311</v>
      </c>
      <c r="W2170" s="29">
        <v>9</v>
      </c>
    </row>
    <row r="2171" spans="1:23" x14ac:dyDescent="0.3">
      <c r="A2171" s="43" t="s">
        <v>2312</v>
      </c>
      <c r="B2171" s="33">
        <v>0</v>
      </c>
      <c r="D2171" s="43" t="s">
        <v>2312</v>
      </c>
      <c r="E2171" s="33">
        <v>0</v>
      </c>
      <c r="G2171" s="43" t="s">
        <v>2312</v>
      </c>
      <c r="H2171" s="33">
        <v>0</v>
      </c>
      <c r="J2171" s="43" t="s">
        <v>2312</v>
      </c>
      <c r="K2171" s="33">
        <v>0</v>
      </c>
      <c r="M2171" s="43" t="s">
        <v>2312</v>
      </c>
      <c r="N2171" s="33">
        <v>0</v>
      </c>
      <c r="P2171" s="43" t="s">
        <v>2312</v>
      </c>
      <c r="Q2171" s="29">
        <v>4</v>
      </c>
      <c r="S2171" s="43" t="s">
        <v>2312</v>
      </c>
      <c r="T2171" s="29">
        <v>6</v>
      </c>
      <c r="V2171" s="43" t="s">
        <v>2312</v>
      </c>
      <c r="W2171" s="29">
        <v>9</v>
      </c>
    </row>
    <row r="2172" spans="1:23" x14ac:dyDescent="0.3">
      <c r="A2172" s="43" t="s">
        <v>2313</v>
      </c>
      <c r="B2172" s="33">
        <v>0</v>
      </c>
      <c r="D2172" s="43" t="s">
        <v>2313</v>
      </c>
      <c r="E2172" s="33">
        <v>0</v>
      </c>
      <c r="G2172" s="43" t="s">
        <v>2313</v>
      </c>
      <c r="H2172" s="33">
        <v>0</v>
      </c>
      <c r="J2172" s="43" t="s">
        <v>2313</v>
      </c>
      <c r="K2172" s="33">
        <v>0</v>
      </c>
      <c r="M2172" s="43" t="s">
        <v>2313</v>
      </c>
      <c r="N2172" s="33">
        <v>0</v>
      </c>
      <c r="P2172" s="43" t="s">
        <v>2313</v>
      </c>
      <c r="Q2172" s="29">
        <v>4</v>
      </c>
      <c r="S2172" s="43" t="s">
        <v>2313</v>
      </c>
      <c r="T2172" s="29">
        <v>6</v>
      </c>
      <c r="V2172" s="43" t="s">
        <v>2313</v>
      </c>
      <c r="W2172" s="29">
        <v>9</v>
      </c>
    </row>
    <row r="2173" spans="1:23" x14ac:dyDescent="0.3">
      <c r="A2173" s="43" t="s">
        <v>2093</v>
      </c>
      <c r="B2173" s="33">
        <v>0</v>
      </c>
      <c r="D2173" s="43" t="s">
        <v>2093</v>
      </c>
      <c r="E2173" s="33">
        <v>0</v>
      </c>
      <c r="G2173" s="43" t="s">
        <v>2093</v>
      </c>
      <c r="H2173" s="33">
        <v>0</v>
      </c>
      <c r="J2173" s="43" t="s">
        <v>2093</v>
      </c>
      <c r="K2173" s="33">
        <v>0</v>
      </c>
      <c r="M2173" s="43" t="s">
        <v>2093</v>
      </c>
      <c r="N2173" s="33">
        <v>0</v>
      </c>
      <c r="P2173" s="43" t="s">
        <v>2093</v>
      </c>
      <c r="Q2173" s="29">
        <v>4</v>
      </c>
      <c r="S2173" s="43" t="s">
        <v>2093</v>
      </c>
      <c r="T2173" s="29">
        <v>6</v>
      </c>
      <c r="V2173" s="43" t="s">
        <v>2093</v>
      </c>
      <c r="W2173" s="29">
        <v>9</v>
      </c>
    </row>
    <row r="2174" spans="1:23" x14ac:dyDescent="0.3">
      <c r="A2174" s="43" t="s">
        <v>2314</v>
      </c>
      <c r="B2174" s="33">
        <v>0</v>
      </c>
      <c r="D2174" s="43" t="s">
        <v>2314</v>
      </c>
      <c r="E2174" s="33">
        <v>0</v>
      </c>
      <c r="G2174" s="43" t="s">
        <v>2314</v>
      </c>
      <c r="H2174" s="33">
        <v>0</v>
      </c>
      <c r="J2174" s="43" t="s">
        <v>2314</v>
      </c>
      <c r="K2174" s="33">
        <v>0</v>
      </c>
      <c r="M2174" s="43" t="s">
        <v>2314</v>
      </c>
      <c r="N2174" s="33">
        <v>0</v>
      </c>
      <c r="P2174" s="43" t="s">
        <v>2314</v>
      </c>
      <c r="Q2174" s="29">
        <v>3</v>
      </c>
      <c r="S2174" s="43" t="s">
        <v>2314</v>
      </c>
      <c r="T2174" s="29">
        <v>5</v>
      </c>
      <c r="V2174" s="43" t="s">
        <v>2314</v>
      </c>
      <c r="W2174" s="29">
        <v>8</v>
      </c>
    </row>
    <row r="2175" spans="1:23" x14ac:dyDescent="0.3">
      <c r="A2175" s="43" t="s">
        <v>2315</v>
      </c>
      <c r="B2175" s="33">
        <v>0</v>
      </c>
      <c r="D2175" s="43" t="s">
        <v>2315</v>
      </c>
      <c r="E2175" s="33">
        <v>0</v>
      </c>
      <c r="G2175" s="43" t="s">
        <v>2315</v>
      </c>
      <c r="H2175" s="33">
        <v>0</v>
      </c>
      <c r="J2175" s="43" t="s">
        <v>2315</v>
      </c>
      <c r="K2175" s="33">
        <v>0</v>
      </c>
      <c r="M2175" s="43" t="s">
        <v>2315</v>
      </c>
      <c r="N2175" s="33">
        <v>0</v>
      </c>
      <c r="P2175" s="43" t="s">
        <v>2315</v>
      </c>
      <c r="Q2175" s="29">
        <v>3</v>
      </c>
      <c r="S2175" s="43" t="s">
        <v>2315</v>
      </c>
      <c r="T2175" s="29">
        <v>5</v>
      </c>
      <c r="V2175" s="43" t="s">
        <v>2315</v>
      </c>
      <c r="W2175" s="29">
        <v>8</v>
      </c>
    </row>
    <row r="2176" spans="1:23" x14ac:dyDescent="0.3">
      <c r="A2176" s="43" t="s">
        <v>2316</v>
      </c>
      <c r="B2176" s="33">
        <v>0</v>
      </c>
      <c r="D2176" s="43" t="s">
        <v>2316</v>
      </c>
      <c r="E2176" s="33">
        <v>0</v>
      </c>
      <c r="G2176" s="43" t="s">
        <v>2316</v>
      </c>
      <c r="H2176" s="33">
        <v>0</v>
      </c>
      <c r="J2176" s="43" t="s">
        <v>2316</v>
      </c>
      <c r="K2176" s="33">
        <v>0</v>
      </c>
      <c r="M2176" s="43" t="s">
        <v>2316</v>
      </c>
      <c r="N2176" s="33">
        <v>0</v>
      </c>
      <c r="P2176" s="43" t="s">
        <v>2316</v>
      </c>
      <c r="Q2176" s="29">
        <v>3</v>
      </c>
      <c r="S2176" s="43" t="s">
        <v>2316</v>
      </c>
      <c r="T2176" s="29">
        <v>5</v>
      </c>
      <c r="V2176" s="43" t="s">
        <v>2316</v>
      </c>
      <c r="W2176" s="29">
        <v>8</v>
      </c>
    </row>
    <row r="2177" spans="1:23" x14ac:dyDescent="0.3">
      <c r="A2177" s="43" t="s">
        <v>2317</v>
      </c>
      <c r="B2177" s="33">
        <v>0</v>
      </c>
      <c r="D2177" s="43" t="s">
        <v>2317</v>
      </c>
      <c r="E2177" s="33">
        <v>0</v>
      </c>
      <c r="G2177" s="43" t="s">
        <v>2317</v>
      </c>
      <c r="H2177" s="33">
        <v>0</v>
      </c>
      <c r="J2177" s="43" t="s">
        <v>2317</v>
      </c>
      <c r="K2177" s="33">
        <v>0</v>
      </c>
      <c r="M2177" s="43" t="s">
        <v>2317</v>
      </c>
      <c r="N2177" s="33">
        <v>0</v>
      </c>
      <c r="P2177" s="43" t="s">
        <v>2317</v>
      </c>
      <c r="Q2177" s="29">
        <v>3</v>
      </c>
      <c r="S2177" s="43" t="s">
        <v>2317</v>
      </c>
      <c r="T2177" s="29">
        <v>5</v>
      </c>
      <c r="V2177" s="43" t="s">
        <v>2317</v>
      </c>
      <c r="W2177" s="29">
        <v>8</v>
      </c>
    </row>
    <row r="2178" spans="1:23" x14ac:dyDescent="0.3">
      <c r="A2178" s="43" t="s">
        <v>2318</v>
      </c>
      <c r="B2178" s="33">
        <v>0</v>
      </c>
      <c r="D2178" s="43" t="s">
        <v>2318</v>
      </c>
      <c r="E2178" s="33">
        <v>0</v>
      </c>
      <c r="G2178" s="43" t="s">
        <v>2318</v>
      </c>
      <c r="H2178" s="33">
        <v>0</v>
      </c>
      <c r="J2178" s="43" t="s">
        <v>2318</v>
      </c>
      <c r="K2178" s="33">
        <v>0</v>
      </c>
      <c r="M2178" s="43" t="s">
        <v>2318</v>
      </c>
      <c r="N2178" s="33">
        <v>0</v>
      </c>
      <c r="P2178" s="43" t="s">
        <v>2318</v>
      </c>
      <c r="Q2178" s="29">
        <v>3</v>
      </c>
      <c r="S2178" s="43" t="s">
        <v>2318</v>
      </c>
      <c r="T2178" s="29">
        <v>5</v>
      </c>
      <c r="V2178" s="43" t="s">
        <v>2318</v>
      </c>
      <c r="W2178" s="29">
        <v>8</v>
      </c>
    </row>
    <row r="2179" spans="1:23" x14ac:dyDescent="0.3">
      <c r="A2179" s="43" t="s">
        <v>2319</v>
      </c>
      <c r="B2179" s="33">
        <v>0</v>
      </c>
      <c r="D2179" s="43" t="s">
        <v>2319</v>
      </c>
      <c r="E2179" s="33">
        <v>0</v>
      </c>
      <c r="G2179" s="43" t="s">
        <v>2319</v>
      </c>
      <c r="H2179" s="33">
        <v>0</v>
      </c>
      <c r="J2179" s="43" t="s">
        <v>2319</v>
      </c>
      <c r="K2179" s="33">
        <v>0</v>
      </c>
      <c r="M2179" s="43" t="s">
        <v>2319</v>
      </c>
      <c r="N2179" s="33">
        <v>0</v>
      </c>
      <c r="P2179" s="43" t="s">
        <v>2319</v>
      </c>
      <c r="Q2179" s="29">
        <v>3</v>
      </c>
      <c r="S2179" s="43" t="s">
        <v>2319</v>
      </c>
      <c r="T2179" s="29">
        <v>5</v>
      </c>
      <c r="V2179" s="43" t="s">
        <v>2319</v>
      </c>
      <c r="W2179" s="29">
        <v>8</v>
      </c>
    </row>
    <row r="2180" spans="1:23" x14ac:dyDescent="0.3">
      <c r="A2180" s="43" t="s">
        <v>2320</v>
      </c>
      <c r="B2180" s="33">
        <v>0</v>
      </c>
      <c r="D2180" s="43" t="s">
        <v>2320</v>
      </c>
      <c r="E2180" s="33">
        <v>0</v>
      </c>
      <c r="G2180" s="43" t="s">
        <v>2320</v>
      </c>
      <c r="H2180" s="33">
        <v>0</v>
      </c>
      <c r="J2180" s="43" t="s">
        <v>2320</v>
      </c>
      <c r="K2180" s="33">
        <v>0</v>
      </c>
      <c r="M2180" s="43" t="s">
        <v>2320</v>
      </c>
      <c r="N2180" s="33">
        <v>0</v>
      </c>
      <c r="P2180" s="43" t="s">
        <v>2320</v>
      </c>
      <c r="Q2180" s="29">
        <v>3</v>
      </c>
      <c r="S2180" s="43" t="s">
        <v>2320</v>
      </c>
      <c r="T2180" s="29">
        <v>5</v>
      </c>
      <c r="V2180" s="43" t="s">
        <v>2320</v>
      </c>
      <c r="W2180" s="29">
        <v>8</v>
      </c>
    </row>
    <row r="2181" spans="1:23" x14ac:dyDescent="0.3">
      <c r="A2181" s="43" t="s">
        <v>2321</v>
      </c>
      <c r="B2181" s="33">
        <v>0</v>
      </c>
      <c r="D2181" s="43" t="s">
        <v>2321</v>
      </c>
      <c r="E2181" s="33">
        <v>0</v>
      </c>
      <c r="G2181" s="43" t="s">
        <v>2321</v>
      </c>
      <c r="H2181" s="33">
        <v>0</v>
      </c>
      <c r="J2181" s="43" t="s">
        <v>2321</v>
      </c>
      <c r="K2181" s="33">
        <v>0</v>
      </c>
      <c r="M2181" s="43" t="s">
        <v>2321</v>
      </c>
      <c r="N2181" s="33">
        <v>0</v>
      </c>
      <c r="P2181" s="43" t="s">
        <v>2321</v>
      </c>
      <c r="Q2181" s="29">
        <v>3</v>
      </c>
      <c r="S2181" s="43" t="s">
        <v>2321</v>
      </c>
      <c r="T2181" s="29">
        <v>5</v>
      </c>
      <c r="V2181" s="43" t="s">
        <v>2321</v>
      </c>
      <c r="W2181" s="29">
        <v>8</v>
      </c>
    </row>
    <row r="2182" spans="1:23" x14ac:dyDescent="0.3">
      <c r="A2182" s="43" t="s">
        <v>2322</v>
      </c>
      <c r="B2182" s="33">
        <v>0</v>
      </c>
      <c r="D2182" s="43" t="s">
        <v>2322</v>
      </c>
      <c r="E2182" s="33">
        <v>0</v>
      </c>
      <c r="G2182" s="43" t="s">
        <v>2322</v>
      </c>
      <c r="H2182" s="33">
        <v>0</v>
      </c>
      <c r="J2182" s="43" t="s">
        <v>2322</v>
      </c>
      <c r="K2182" s="33">
        <v>0</v>
      </c>
      <c r="M2182" s="43" t="s">
        <v>2322</v>
      </c>
      <c r="N2182" s="33">
        <v>0</v>
      </c>
      <c r="P2182" s="43" t="s">
        <v>2322</v>
      </c>
      <c r="Q2182" s="29">
        <v>3</v>
      </c>
      <c r="S2182" s="43" t="s">
        <v>2322</v>
      </c>
      <c r="T2182" s="29">
        <v>5</v>
      </c>
      <c r="V2182" s="43" t="s">
        <v>2322</v>
      </c>
      <c r="W2182" s="29">
        <v>8</v>
      </c>
    </row>
    <row r="2183" spans="1:23" x14ac:dyDescent="0.3">
      <c r="A2183" s="43" t="s">
        <v>2323</v>
      </c>
      <c r="B2183" s="33">
        <v>0</v>
      </c>
      <c r="D2183" s="43" t="s">
        <v>2323</v>
      </c>
      <c r="E2183" s="33">
        <v>0</v>
      </c>
      <c r="G2183" s="43" t="s">
        <v>2323</v>
      </c>
      <c r="H2183" s="33">
        <v>0</v>
      </c>
      <c r="J2183" s="43" t="s">
        <v>2323</v>
      </c>
      <c r="K2183" s="33">
        <v>0</v>
      </c>
      <c r="M2183" s="43" t="s">
        <v>2323</v>
      </c>
      <c r="N2183" s="33">
        <v>0</v>
      </c>
      <c r="P2183" s="43" t="s">
        <v>2323</v>
      </c>
      <c r="Q2183" s="29">
        <v>3</v>
      </c>
      <c r="S2183" s="43" t="s">
        <v>2323</v>
      </c>
      <c r="T2183" s="29">
        <v>5</v>
      </c>
      <c r="V2183" s="43" t="s">
        <v>2323</v>
      </c>
      <c r="W2183" s="29">
        <v>8</v>
      </c>
    </row>
    <row r="2184" spans="1:23" x14ac:dyDescent="0.3">
      <c r="A2184" s="43" t="s">
        <v>2324</v>
      </c>
      <c r="B2184" s="33">
        <v>0</v>
      </c>
      <c r="D2184" s="43" t="s">
        <v>2324</v>
      </c>
      <c r="E2184" s="33">
        <v>0</v>
      </c>
      <c r="G2184" s="43" t="s">
        <v>2324</v>
      </c>
      <c r="H2184" s="33">
        <v>0</v>
      </c>
      <c r="J2184" s="43" t="s">
        <v>2324</v>
      </c>
      <c r="K2184" s="33">
        <v>0</v>
      </c>
      <c r="M2184" s="43" t="s">
        <v>2324</v>
      </c>
      <c r="N2184" s="33">
        <v>0</v>
      </c>
      <c r="P2184" s="43" t="s">
        <v>2324</v>
      </c>
      <c r="Q2184" s="29">
        <v>3</v>
      </c>
      <c r="S2184" s="43" t="s">
        <v>2324</v>
      </c>
      <c r="T2184" s="29">
        <v>5</v>
      </c>
      <c r="V2184" s="43" t="s">
        <v>2324</v>
      </c>
      <c r="W2184" s="29">
        <v>8</v>
      </c>
    </row>
    <row r="2185" spans="1:23" x14ac:dyDescent="0.3">
      <c r="A2185" s="43" t="s">
        <v>2325</v>
      </c>
      <c r="B2185" s="33">
        <v>0</v>
      </c>
      <c r="D2185" s="43" t="s">
        <v>2325</v>
      </c>
      <c r="E2185" s="33">
        <v>0</v>
      </c>
      <c r="G2185" s="43" t="s">
        <v>2325</v>
      </c>
      <c r="H2185" s="33">
        <v>0</v>
      </c>
      <c r="J2185" s="43" t="s">
        <v>2325</v>
      </c>
      <c r="K2185" s="33">
        <v>0</v>
      </c>
      <c r="M2185" s="43" t="s">
        <v>2325</v>
      </c>
      <c r="N2185" s="33">
        <v>0</v>
      </c>
      <c r="P2185" s="43" t="s">
        <v>2325</v>
      </c>
      <c r="Q2185" s="29">
        <v>3</v>
      </c>
      <c r="S2185" s="43" t="s">
        <v>2325</v>
      </c>
      <c r="T2185" s="29">
        <v>5</v>
      </c>
      <c r="V2185" s="43" t="s">
        <v>2325</v>
      </c>
      <c r="W2185" s="29">
        <v>8</v>
      </c>
    </row>
    <row r="2186" spans="1:23" x14ac:dyDescent="0.3">
      <c r="A2186" s="43" t="s">
        <v>2326</v>
      </c>
      <c r="B2186" s="33">
        <v>0</v>
      </c>
      <c r="D2186" s="43" t="s">
        <v>2326</v>
      </c>
      <c r="E2186" s="33">
        <v>0</v>
      </c>
      <c r="G2186" s="43" t="s">
        <v>2326</v>
      </c>
      <c r="H2186" s="33">
        <v>0</v>
      </c>
      <c r="J2186" s="43" t="s">
        <v>2326</v>
      </c>
      <c r="K2186" s="33">
        <v>0</v>
      </c>
      <c r="M2186" s="43" t="s">
        <v>2326</v>
      </c>
      <c r="N2186" s="33">
        <v>0</v>
      </c>
      <c r="P2186" s="43" t="s">
        <v>2326</v>
      </c>
      <c r="Q2186" s="29">
        <v>3</v>
      </c>
      <c r="S2186" s="43" t="s">
        <v>2326</v>
      </c>
      <c r="T2186" s="29">
        <v>5</v>
      </c>
      <c r="V2186" s="43" t="s">
        <v>2326</v>
      </c>
      <c r="W2186" s="29">
        <v>8</v>
      </c>
    </row>
    <row r="2187" spans="1:23" x14ac:dyDescent="0.3">
      <c r="A2187" s="43" t="s">
        <v>2327</v>
      </c>
      <c r="B2187" s="33">
        <v>0</v>
      </c>
      <c r="D2187" s="43" t="s">
        <v>2327</v>
      </c>
      <c r="E2187" s="33">
        <v>0</v>
      </c>
      <c r="G2187" s="43" t="s">
        <v>2327</v>
      </c>
      <c r="H2187" s="33">
        <v>0</v>
      </c>
      <c r="J2187" s="43" t="s">
        <v>2327</v>
      </c>
      <c r="K2187" s="33">
        <v>0</v>
      </c>
      <c r="M2187" s="43" t="s">
        <v>2327</v>
      </c>
      <c r="N2187" s="33">
        <v>0</v>
      </c>
      <c r="P2187" s="43" t="s">
        <v>2327</v>
      </c>
      <c r="Q2187" s="29">
        <v>3</v>
      </c>
      <c r="S2187" s="43" t="s">
        <v>2327</v>
      </c>
      <c r="T2187" s="29">
        <v>5</v>
      </c>
      <c r="V2187" s="43" t="s">
        <v>2327</v>
      </c>
      <c r="W2187" s="29">
        <v>8</v>
      </c>
    </row>
    <row r="2188" spans="1:23" x14ac:dyDescent="0.3">
      <c r="A2188" s="43" t="s">
        <v>2328</v>
      </c>
      <c r="B2188" s="33">
        <v>0</v>
      </c>
      <c r="D2188" s="43" t="s">
        <v>2328</v>
      </c>
      <c r="E2188" s="33">
        <v>0</v>
      </c>
      <c r="G2188" s="43" t="s">
        <v>2328</v>
      </c>
      <c r="H2188" s="33">
        <v>0</v>
      </c>
      <c r="J2188" s="43" t="s">
        <v>2328</v>
      </c>
      <c r="K2188" s="33">
        <v>0</v>
      </c>
      <c r="M2188" s="43" t="s">
        <v>2328</v>
      </c>
      <c r="N2188" s="33">
        <v>0</v>
      </c>
      <c r="P2188" s="43" t="s">
        <v>2328</v>
      </c>
      <c r="Q2188" s="29">
        <v>3</v>
      </c>
      <c r="S2188" s="43" t="s">
        <v>2328</v>
      </c>
      <c r="T2188" s="29">
        <v>5</v>
      </c>
      <c r="V2188" s="43" t="s">
        <v>2328</v>
      </c>
      <c r="W2188" s="29">
        <v>8</v>
      </c>
    </row>
    <row r="2189" spans="1:23" x14ac:dyDescent="0.3">
      <c r="A2189" s="43" t="s">
        <v>2329</v>
      </c>
      <c r="B2189" s="33">
        <v>0</v>
      </c>
      <c r="D2189" s="43" t="s">
        <v>2329</v>
      </c>
      <c r="E2189" s="33">
        <v>0</v>
      </c>
      <c r="G2189" s="43" t="s">
        <v>2329</v>
      </c>
      <c r="H2189" s="33">
        <v>0</v>
      </c>
      <c r="J2189" s="43" t="s">
        <v>2329</v>
      </c>
      <c r="K2189" s="33">
        <v>0</v>
      </c>
      <c r="M2189" s="43" t="s">
        <v>2329</v>
      </c>
      <c r="N2189" s="33">
        <v>0</v>
      </c>
      <c r="P2189" s="43" t="s">
        <v>2329</v>
      </c>
      <c r="Q2189" s="29">
        <v>3</v>
      </c>
      <c r="S2189" s="43" t="s">
        <v>2329</v>
      </c>
      <c r="T2189" s="29">
        <v>5</v>
      </c>
      <c r="V2189" s="43" t="s">
        <v>2329</v>
      </c>
      <c r="W2189" s="29">
        <v>8</v>
      </c>
    </row>
    <row r="2190" spans="1:23" x14ac:dyDescent="0.3">
      <c r="A2190" s="43" t="s">
        <v>2330</v>
      </c>
      <c r="B2190" s="33">
        <v>0</v>
      </c>
      <c r="D2190" s="43" t="s">
        <v>2330</v>
      </c>
      <c r="E2190" s="33">
        <v>0</v>
      </c>
      <c r="G2190" s="43" t="s">
        <v>2330</v>
      </c>
      <c r="H2190" s="33">
        <v>0</v>
      </c>
      <c r="J2190" s="43" t="s">
        <v>2330</v>
      </c>
      <c r="K2190" s="33">
        <v>0</v>
      </c>
      <c r="M2190" s="43" t="s">
        <v>2330</v>
      </c>
      <c r="N2190" s="33">
        <v>0</v>
      </c>
      <c r="P2190" s="43" t="s">
        <v>2330</v>
      </c>
      <c r="Q2190" s="29">
        <v>3</v>
      </c>
      <c r="S2190" s="43" t="s">
        <v>2330</v>
      </c>
      <c r="T2190" s="29">
        <v>5</v>
      </c>
      <c r="V2190" s="43" t="s">
        <v>2330</v>
      </c>
      <c r="W2190" s="29">
        <v>8</v>
      </c>
    </row>
    <row r="2191" spans="1:23" x14ac:dyDescent="0.3">
      <c r="A2191" s="43" t="s">
        <v>2331</v>
      </c>
      <c r="B2191" s="33">
        <v>0</v>
      </c>
      <c r="D2191" s="43" t="s">
        <v>2331</v>
      </c>
      <c r="E2191" s="33">
        <v>0</v>
      </c>
      <c r="G2191" s="43" t="s">
        <v>2331</v>
      </c>
      <c r="H2191" s="33">
        <v>0</v>
      </c>
      <c r="J2191" s="43" t="s">
        <v>2331</v>
      </c>
      <c r="K2191" s="33">
        <v>0</v>
      </c>
      <c r="M2191" s="43" t="s">
        <v>2331</v>
      </c>
      <c r="N2191" s="33">
        <v>0</v>
      </c>
      <c r="P2191" s="43" t="s">
        <v>2331</v>
      </c>
      <c r="Q2191" s="29">
        <v>3</v>
      </c>
      <c r="S2191" s="43" t="s">
        <v>2331</v>
      </c>
      <c r="T2191" s="29">
        <v>5</v>
      </c>
      <c r="V2191" s="43" t="s">
        <v>2331</v>
      </c>
      <c r="W2191" s="29">
        <v>8</v>
      </c>
    </row>
    <row r="2192" spans="1:23" x14ac:dyDescent="0.3">
      <c r="A2192" s="43" t="s">
        <v>2332</v>
      </c>
      <c r="B2192" s="33">
        <v>0</v>
      </c>
      <c r="D2192" s="43" t="s">
        <v>2332</v>
      </c>
      <c r="E2192" s="33">
        <v>0</v>
      </c>
      <c r="G2192" s="43" t="s">
        <v>2332</v>
      </c>
      <c r="H2192" s="33">
        <v>0</v>
      </c>
      <c r="J2192" s="43" t="s">
        <v>2332</v>
      </c>
      <c r="K2192" s="33">
        <v>0</v>
      </c>
      <c r="M2192" s="43" t="s">
        <v>2332</v>
      </c>
      <c r="N2192" s="33">
        <v>0</v>
      </c>
      <c r="P2192" s="43" t="s">
        <v>2332</v>
      </c>
      <c r="Q2192" s="29">
        <v>3</v>
      </c>
      <c r="S2192" s="43" t="s">
        <v>2332</v>
      </c>
      <c r="T2192" s="29">
        <v>5</v>
      </c>
      <c r="V2192" s="43" t="s">
        <v>2332</v>
      </c>
      <c r="W2192" s="29">
        <v>8</v>
      </c>
    </row>
    <row r="2193" spans="1:23" x14ac:dyDescent="0.3">
      <c r="A2193" s="43" t="s">
        <v>2094</v>
      </c>
      <c r="B2193" s="33">
        <v>0</v>
      </c>
      <c r="D2193" s="43" t="s">
        <v>2094</v>
      </c>
      <c r="E2193" s="33">
        <v>0</v>
      </c>
      <c r="G2193" s="43" t="s">
        <v>2094</v>
      </c>
      <c r="H2193" s="33">
        <v>0</v>
      </c>
      <c r="J2193" s="43" t="s">
        <v>2094</v>
      </c>
      <c r="K2193" s="33">
        <v>0</v>
      </c>
      <c r="M2193" s="43" t="s">
        <v>2094</v>
      </c>
      <c r="N2193" s="33">
        <v>0</v>
      </c>
      <c r="P2193" s="43" t="s">
        <v>2094</v>
      </c>
      <c r="Q2193" s="29">
        <v>3</v>
      </c>
      <c r="S2193" s="43" t="s">
        <v>2094</v>
      </c>
      <c r="T2193" s="29">
        <v>5</v>
      </c>
      <c r="V2193" s="43" t="s">
        <v>2094</v>
      </c>
      <c r="W2193" s="29">
        <v>8</v>
      </c>
    </row>
    <row r="2194" spans="1:23" x14ac:dyDescent="0.3">
      <c r="A2194" s="43" t="s">
        <v>2333</v>
      </c>
      <c r="B2194" s="33">
        <v>0</v>
      </c>
      <c r="D2194" s="43" t="s">
        <v>2333</v>
      </c>
      <c r="E2194" s="33">
        <v>0</v>
      </c>
      <c r="G2194" s="43" t="s">
        <v>2333</v>
      </c>
      <c r="H2194" s="33">
        <v>0</v>
      </c>
      <c r="J2194" s="43" t="s">
        <v>2333</v>
      </c>
      <c r="K2194" s="33">
        <v>0</v>
      </c>
      <c r="M2194" s="43" t="s">
        <v>2333</v>
      </c>
      <c r="N2194" s="33">
        <v>0</v>
      </c>
      <c r="P2194" s="43" t="s">
        <v>2333</v>
      </c>
      <c r="Q2194" s="29">
        <v>2</v>
      </c>
      <c r="S2194" s="43" t="s">
        <v>2333</v>
      </c>
      <c r="T2194" s="29">
        <v>4</v>
      </c>
      <c r="V2194" s="43" t="s">
        <v>2333</v>
      </c>
      <c r="W2194" s="29">
        <v>7</v>
      </c>
    </row>
    <row r="2195" spans="1:23" x14ac:dyDescent="0.3">
      <c r="A2195" s="43" t="s">
        <v>2334</v>
      </c>
      <c r="B2195" s="33">
        <v>0</v>
      </c>
      <c r="D2195" s="43" t="s">
        <v>2334</v>
      </c>
      <c r="E2195" s="33">
        <v>0</v>
      </c>
      <c r="G2195" s="43" t="s">
        <v>2334</v>
      </c>
      <c r="H2195" s="33">
        <v>0</v>
      </c>
      <c r="J2195" s="43" t="s">
        <v>2334</v>
      </c>
      <c r="K2195" s="33">
        <v>0</v>
      </c>
      <c r="M2195" s="43" t="s">
        <v>2334</v>
      </c>
      <c r="N2195" s="33">
        <v>0</v>
      </c>
      <c r="P2195" s="43" t="s">
        <v>2334</v>
      </c>
      <c r="Q2195" s="29">
        <v>2</v>
      </c>
      <c r="S2195" s="43" t="s">
        <v>2334</v>
      </c>
      <c r="T2195" s="29">
        <v>4</v>
      </c>
      <c r="V2195" s="43" t="s">
        <v>2334</v>
      </c>
      <c r="W2195" s="29">
        <v>7</v>
      </c>
    </row>
    <row r="2196" spans="1:23" x14ac:dyDescent="0.3">
      <c r="A2196" s="43" t="s">
        <v>2335</v>
      </c>
      <c r="B2196" s="33">
        <v>0</v>
      </c>
      <c r="D2196" s="43" t="s">
        <v>2335</v>
      </c>
      <c r="E2196" s="33">
        <v>0</v>
      </c>
      <c r="G2196" s="43" t="s">
        <v>2335</v>
      </c>
      <c r="H2196" s="33">
        <v>0</v>
      </c>
      <c r="J2196" s="43" t="s">
        <v>2335</v>
      </c>
      <c r="K2196" s="33">
        <v>0</v>
      </c>
      <c r="M2196" s="43" t="s">
        <v>2335</v>
      </c>
      <c r="N2196" s="33">
        <v>0</v>
      </c>
      <c r="P2196" s="43" t="s">
        <v>2335</v>
      </c>
      <c r="Q2196" s="29">
        <v>2</v>
      </c>
      <c r="S2196" s="43" t="s">
        <v>2335</v>
      </c>
      <c r="T2196" s="29">
        <v>4</v>
      </c>
      <c r="V2196" s="43" t="s">
        <v>2335</v>
      </c>
      <c r="W2196" s="29">
        <v>7</v>
      </c>
    </row>
    <row r="2197" spans="1:23" x14ac:dyDescent="0.3">
      <c r="A2197" s="43" t="s">
        <v>2336</v>
      </c>
      <c r="B2197" s="33">
        <v>0</v>
      </c>
      <c r="D2197" s="43" t="s">
        <v>2336</v>
      </c>
      <c r="E2197" s="33">
        <v>0</v>
      </c>
      <c r="G2197" s="43" t="s">
        <v>2336</v>
      </c>
      <c r="H2197" s="33">
        <v>0</v>
      </c>
      <c r="J2197" s="43" t="s">
        <v>2336</v>
      </c>
      <c r="K2197" s="33">
        <v>0</v>
      </c>
      <c r="M2197" s="43" t="s">
        <v>2336</v>
      </c>
      <c r="N2197" s="33">
        <v>0</v>
      </c>
      <c r="P2197" s="43" t="s">
        <v>2336</v>
      </c>
      <c r="Q2197" s="29">
        <v>2</v>
      </c>
      <c r="S2197" s="43" t="s">
        <v>2336</v>
      </c>
      <c r="T2197" s="29">
        <v>4</v>
      </c>
      <c r="V2197" s="43" t="s">
        <v>2336</v>
      </c>
      <c r="W2197" s="29">
        <v>7</v>
      </c>
    </row>
    <row r="2198" spans="1:23" x14ac:dyDescent="0.3">
      <c r="A2198" s="43" t="s">
        <v>2337</v>
      </c>
      <c r="B2198" s="33">
        <v>0</v>
      </c>
      <c r="D2198" s="43" t="s">
        <v>2337</v>
      </c>
      <c r="E2198" s="33">
        <v>0</v>
      </c>
      <c r="G2198" s="43" t="s">
        <v>2337</v>
      </c>
      <c r="H2198" s="33">
        <v>0</v>
      </c>
      <c r="J2198" s="43" t="s">
        <v>2337</v>
      </c>
      <c r="K2198" s="33">
        <v>0</v>
      </c>
      <c r="M2198" s="43" t="s">
        <v>2337</v>
      </c>
      <c r="N2198" s="33">
        <v>0</v>
      </c>
      <c r="P2198" s="43" t="s">
        <v>2337</v>
      </c>
      <c r="Q2198" s="29">
        <v>2</v>
      </c>
      <c r="S2198" s="43" t="s">
        <v>2337</v>
      </c>
      <c r="T2198" s="29">
        <v>4</v>
      </c>
      <c r="V2198" s="43" t="s">
        <v>2337</v>
      </c>
      <c r="W2198" s="29">
        <v>7</v>
      </c>
    </row>
    <row r="2199" spans="1:23" x14ac:dyDescent="0.3">
      <c r="A2199" s="43" t="s">
        <v>2338</v>
      </c>
      <c r="B2199" s="33">
        <v>0</v>
      </c>
      <c r="D2199" s="43" t="s">
        <v>2338</v>
      </c>
      <c r="E2199" s="33">
        <v>0</v>
      </c>
      <c r="G2199" s="43" t="s">
        <v>2338</v>
      </c>
      <c r="H2199" s="33">
        <v>0</v>
      </c>
      <c r="J2199" s="43" t="s">
        <v>2338</v>
      </c>
      <c r="K2199" s="33">
        <v>0</v>
      </c>
      <c r="M2199" s="43" t="s">
        <v>2338</v>
      </c>
      <c r="N2199" s="33">
        <v>0</v>
      </c>
      <c r="P2199" s="43" t="s">
        <v>2338</v>
      </c>
      <c r="Q2199" s="29">
        <v>2</v>
      </c>
      <c r="S2199" s="43" t="s">
        <v>2338</v>
      </c>
      <c r="T2199" s="29">
        <v>4</v>
      </c>
      <c r="V2199" s="43" t="s">
        <v>2338</v>
      </c>
      <c r="W2199" s="29">
        <v>7</v>
      </c>
    </row>
    <row r="2200" spans="1:23" x14ac:dyDescent="0.3">
      <c r="A2200" s="43" t="s">
        <v>2339</v>
      </c>
      <c r="B2200" s="33">
        <v>0</v>
      </c>
      <c r="D2200" s="43" t="s">
        <v>2339</v>
      </c>
      <c r="E2200" s="33">
        <v>0</v>
      </c>
      <c r="G2200" s="43" t="s">
        <v>2339</v>
      </c>
      <c r="H2200" s="33">
        <v>0</v>
      </c>
      <c r="J2200" s="43" t="s">
        <v>2339</v>
      </c>
      <c r="K2200" s="33">
        <v>0</v>
      </c>
      <c r="M2200" s="43" t="s">
        <v>2339</v>
      </c>
      <c r="N2200" s="33">
        <v>0</v>
      </c>
      <c r="P2200" s="43" t="s">
        <v>2339</v>
      </c>
      <c r="Q2200" s="29">
        <v>2</v>
      </c>
      <c r="S2200" s="43" t="s">
        <v>2339</v>
      </c>
      <c r="T2200" s="29">
        <v>4</v>
      </c>
      <c r="V2200" s="43" t="s">
        <v>2339</v>
      </c>
      <c r="W2200" s="29">
        <v>7</v>
      </c>
    </row>
    <row r="2201" spans="1:23" x14ac:dyDescent="0.3">
      <c r="A2201" s="43" t="s">
        <v>2340</v>
      </c>
      <c r="B2201" s="33">
        <v>0</v>
      </c>
      <c r="D2201" s="43" t="s">
        <v>2340</v>
      </c>
      <c r="E2201" s="33">
        <v>0</v>
      </c>
      <c r="G2201" s="43" t="s">
        <v>2340</v>
      </c>
      <c r="H2201" s="33">
        <v>0</v>
      </c>
      <c r="J2201" s="43" t="s">
        <v>2340</v>
      </c>
      <c r="K2201" s="33">
        <v>0</v>
      </c>
      <c r="M2201" s="43" t="s">
        <v>2340</v>
      </c>
      <c r="N2201" s="33">
        <v>0</v>
      </c>
      <c r="P2201" s="43" t="s">
        <v>2340</v>
      </c>
      <c r="Q2201" s="29">
        <v>2</v>
      </c>
      <c r="S2201" s="43" t="s">
        <v>2340</v>
      </c>
      <c r="T2201" s="29">
        <v>4</v>
      </c>
      <c r="V2201" s="43" t="s">
        <v>2340</v>
      </c>
      <c r="W2201" s="29">
        <v>7</v>
      </c>
    </row>
    <row r="2202" spans="1:23" x14ac:dyDescent="0.3">
      <c r="A2202" s="43" t="s">
        <v>2341</v>
      </c>
      <c r="B2202" s="33">
        <v>0</v>
      </c>
      <c r="D2202" s="43" t="s">
        <v>2341</v>
      </c>
      <c r="E2202" s="33">
        <v>0</v>
      </c>
      <c r="G2202" s="43" t="s">
        <v>2341</v>
      </c>
      <c r="H2202" s="33">
        <v>0</v>
      </c>
      <c r="J2202" s="43" t="s">
        <v>2341</v>
      </c>
      <c r="K2202" s="33">
        <v>0</v>
      </c>
      <c r="M2202" s="43" t="s">
        <v>2341</v>
      </c>
      <c r="N2202" s="33">
        <v>0</v>
      </c>
      <c r="P2202" s="43" t="s">
        <v>2341</v>
      </c>
      <c r="Q2202" s="29">
        <v>2</v>
      </c>
      <c r="S2202" s="43" t="s">
        <v>2341</v>
      </c>
      <c r="T2202" s="29">
        <v>4</v>
      </c>
      <c r="V2202" s="43" t="s">
        <v>2341</v>
      </c>
      <c r="W2202" s="29">
        <v>7</v>
      </c>
    </row>
    <row r="2203" spans="1:23" x14ac:dyDescent="0.3">
      <c r="A2203" s="43" t="s">
        <v>2342</v>
      </c>
      <c r="B2203" s="33">
        <v>0</v>
      </c>
      <c r="D2203" s="43" t="s">
        <v>2342</v>
      </c>
      <c r="E2203" s="33">
        <v>0</v>
      </c>
      <c r="G2203" s="43" t="s">
        <v>2342</v>
      </c>
      <c r="H2203" s="33">
        <v>0</v>
      </c>
      <c r="J2203" s="43" t="s">
        <v>2342</v>
      </c>
      <c r="K2203" s="33">
        <v>0</v>
      </c>
      <c r="M2203" s="43" t="s">
        <v>2342</v>
      </c>
      <c r="N2203" s="33">
        <v>0</v>
      </c>
      <c r="P2203" s="43" t="s">
        <v>2342</v>
      </c>
      <c r="Q2203" s="29">
        <v>2</v>
      </c>
      <c r="S2203" s="43" t="s">
        <v>2342</v>
      </c>
      <c r="T2203" s="29">
        <v>4</v>
      </c>
      <c r="V2203" s="43" t="s">
        <v>2342</v>
      </c>
      <c r="W2203" s="29">
        <v>7</v>
      </c>
    </row>
    <row r="2204" spans="1:23" x14ac:dyDescent="0.3">
      <c r="A2204" s="43" t="s">
        <v>2343</v>
      </c>
      <c r="B2204" s="33">
        <v>0</v>
      </c>
      <c r="D2204" s="43" t="s">
        <v>2343</v>
      </c>
      <c r="E2204" s="33">
        <v>0</v>
      </c>
      <c r="G2204" s="43" t="s">
        <v>2343</v>
      </c>
      <c r="H2204" s="33">
        <v>0</v>
      </c>
      <c r="J2204" s="43" t="s">
        <v>2343</v>
      </c>
      <c r="K2204" s="33">
        <v>0</v>
      </c>
      <c r="M2204" s="43" t="s">
        <v>2343</v>
      </c>
      <c r="N2204" s="33">
        <v>0</v>
      </c>
      <c r="P2204" s="43" t="s">
        <v>2343</v>
      </c>
      <c r="Q2204" s="29">
        <v>2</v>
      </c>
      <c r="S2204" s="43" t="s">
        <v>2343</v>
      </c>
      <c r="T2204" s="29">
        <v>4</v>
      </c>
      <c r="V2204" s="43" t="s">
        <v>2343</v>
      </c>
      <c r="W2204" s="29">
        <v>7</v>
      </c>
    </row>
    <row r="2205" spans="1:23" x14ac:dyDescent="0.3">
      <c r="A2205" s="43" t="s">
        <v>2344</v>
      </c>
      <c r="B2205" s="33">
        <v>0</v>
      </c>
      <c r="D2205" s="43" t="s">
        <v>2344</v>
      </c>
      <c r="E2205" s="33">
        <v>0</v>
      </c>
      <c r="G2205" s="43" t="s">
        <v>2344</v>
      </c>
      <c r="H2205" s="33">
        <v>0</v>
      </c>
      <c r="J2205" s="43" t="s">
        <v>2344</v>
      </c>
      <c r="K2205" s="33">
        <v>0</v>
      </c>
      <c r="M2205" s="43" t="s">
        <v>2344</v>
      </c>
      <c r="N2205" s="33">
        <v>0</v>
      </c>
      <c r="P2205" s="43" t="s">
        <v>2344</v>
      </c>
      <c r="Q2205" s="29">
        <v>2</v>
      </c>
      <c r="S2205" s="43" t="s">
        <v>2344</v>
      </c>
      <c r="T2205" s="29">
        <v>4</v>
      </c>
      <c r="V2205" s="43" t="s">
        <v>2344</v>
      </c>
      <c r="W2205" s="29">
        <v>7</v>
      </c>
    </row>
    <row r="2206" spans="1:23" x14ac:dyDescent="0.3">
      <c r="A2206" s="43" t="s">
        <v>2345</v>
      </c>
      <c r="B2206" s="33">
        <v>0</v>
      </c>
      <c r="D2206" s="43" t="s">
        <v>2345</v>
      </c>
      <c r="E2206" s="33">
        <v>0</v>
      </c>
      <c r="G2206" s="43" t="s">
        <v>2345</v>
      </c>
      <c r="H2206" s="33">
        <v>0</v>
      </c>
      <c r="J2206" s="43" t="s">
        <v>2345</v>
      </c>
      <c r="K2206" s="33">
        <v>0</v>
      </c>
      <c r="M2206" s="43" t="s">
        <v>2345</v>
      </c>
      <c r="N2206" s="33">
        <v>0</v>
      </c>
      <c r="P2206" s="43" t="s">
        <v>2345</v>
      </c>
      <c r="Q2206" s="29">
        <v>2</v>
      </c>
      <c r="S2206" s="43" t="s">
        <v>2345</v>
      </c>
      <c r="T2206" s="29">
        <v>4</v>
      </c>
      <c r="V2206" s="43" t="s">
        <v>2345</v>
      </c>
      <c r="W2206" s="29">
        <v>7</v>
      </c>
    </row>
    <row r="2207" spans="1:23" x14ac:dyDescent="0.3">
      <c r="A2207" s="43" t="s">
        <v>2346</v>
      </c>
      <c r="B2207" s="33">
        <v>0</v>
      </c>
      <c r="D2207" s="43" t="s">
        <v>2346</v>
      </c>
      <c r="E2207" s="33">
        <v>0</v>
      </c>
      <c r="G2207" s="43" t="s">
        <v>2346</v>
      </c>
      <c r="H2207" s="33">
        <v>0</v>
      </c>
      <c r="J2207" s="43" t="s">
        <v>2346</v>
      </c>
      <c r="K2207" s="33">
        <v>0</v>
      </c>
      <c r="M2207" s="43" t="s">
        <v>2346</v>
      </c>
      <c r="N2207" s="33">
        <v>0</v>
      </c>
      <c r="P2207" s="43" t="s">
        <v>2346</v>
      </c>
      <c r="Q2207" s="29">
        <v>2</v>
      </c>
      <c r="S2207" s="43" t="s">
        <v>2346</v>
      </c>
      <c r="T2207" s="29">
        <v>4</v>
      </c>
      <c r="V2207" s="43" t="s">
        <v>2346</v>
      </c>
      <c r="W2207" s="29">
        <v>7</v>
      </c>
    </row>
    <row r="2208" spans="1:23" x14ac:dyDescent="0.3">
      <c r="A2208" s="43" t="s">
        <v>2347</v>
      </c>
      <c r="B2208" s="33">
        <v>0</v>
      </c>
      <c r="D2208" s="43" t="s">
        <v>2347</v>
      </c>
      <c r="E2208" s="33">
        <v>0</v>
      </c>
      <c r="G2208" s="43" t="s">
        <v>2347</v>
      </c>
      <c r="H2208" s="33">
        <v>0</v>
      </c>
      <c r="J2208" s="43" t="s">
        <v>2347</v>
      </c>
      <c r="K2208" s="33">
        <v>0</v>
      </c>
      <c r="M2208" s="43" t="s">
        <v>2347</v>
      </c>
      <c r="N2208" s="33">
        <v>0</v>
      </c>
      <c r="P2208" s="43" t="s">
        <v>2347</v>
      </c>
      <c r="Q2208" s="29">
        <v>2</v>
      </c>
      <c r="S2208" s="43" t="s">
        <v>2347</v>
      </c>
      <c r="T2208" s="29">
        <v>4</v>
      </c>
      <c r="V2208" s="43" t="s">
        <v>2347</v>
      </c>
      <c r="W2208" s="29">
        <v>7</v>
      </c>
    </row>
    <row r="2209" spans="1:23" x14ac:dyDescent="0.3">
      <c r="A2209" s="43" t="s">
        <v>2348</v>
      </c>
      <c r="B2209" s="33">
        <v>0</v>
      </c>
      <c r="D2209" s="43" t="s">
        <v>2348</v>
      </c>
      <c r="E2209" s="33">
        <v>0</v>
      </c>
      <c r="G2209" s="43" t="s">
        <v>2348</v>
      </c>
      <c r="H2209" s="33">
        <v>0</v>
      </c>
      <c r="J2209" s="43" t="s">
        <v>2348</v>
      </c>
      <c r="K2209" s="33">
        <v>0</v>
      </c>
      <c r="M2209" s="43" t="s">
        <v>2348</v>
      </c>
      <c r="N2209" s="33">
        <v>0</v>
      </c>
      <c r="P2209" s="43" t="s">
        <v>2348</v>
      </c>
      <c r="Q2209" s="29">
        <v>2</v>
      </c>
      <c r="S2209" s="43" t="s">
        <v>2348</v>
      </c>
      <c r="T2209" s="29">
        <v>4</v>
      </c>
      <c r="V2209" s="43" t="s">
        <v>2348</v>
      </c>
      <c r="W2209" s="29">
        <v>7</v>
      </c>
    </row>
    <row r="2210" spans="1:23" x14ac:dyDescent="0.3">
      <c r="A2210" s="43" t="s">
        <v>2349</v>
      </c>
      <c r="B2210" s="33">
        <v>0</v>
      </c>
      <c r="D2210" s="43" t="s">
        <v>2349</v>
      </c>
      <c r="E2210" s="33">
        <v>0</v>
      </c>
      <c r="G2210" s="43" t="s">
        <v>2349</v>
      </c>
      <c r="H2210" s="33">
        <v>0</v>
      </c>
      <c r="J2210" s="43" t="s">
        <v>2349</v>
      </c>
      <c r="K2210" s="33">
        <v>0</v>
      </c>
      <c r="M2210" s="43" t="s">
        <v>2349</v>
      </c>
      <c r="N2210" s="33">
        <v>0</v>
      </c>
      <c r="P2210" s="43" t="s">
        <v>2349</v>
      </c>
      <c r="Q2210" s="29">
        <v>2</v>
      </c>
      <c r="S2210" s="43" t="s">
        <v>2349</v>
      </c>
      <c r="T2210" s="29">
        <v>4</v>
      </c>
      <c r="V2210" s="43" t="s">
        <v>2349</v>
      </c>
      <c r="W2210" s="29">
        <v>7</v>
      </c>
    </row>
    <row r="2211" spans="1:23" x14ac:dyDescent="0.3">
      <c r="A2211" s="43" t="s">
        <v>2350</v>
      </c>
      <c r="B2211" s="33">
        <v>0</v>
      </c>
      <c r="D2211" s="43" t="s">
        <v>2350</v>
      </c>
      <c r="E2211" s="33">
        <v>0</v>
      </c>
      <c r="G2211" s="43" t="s">
        <v>2350</v>
      </c>
      <c r="H2211" s="33">
        <v>0</v>
      </c>
      <c r="J2211" s="43" t="s">
        <v>2350</v>
      </c>
      <c r="K2211" s="33">
        <v>0</v>
      </c>
      <c r="M2211" s="43" t="s">
        <v>2350</v>
      </c>
      <c r="N2211" s="33">
        <v>0</v>
      </c>
      <c r="P2211" s="43" t="s">
        <v>2350</v>
      </c>
      <c r="Q2211" s="29">
        <v>2</v>
      </c>
      <c r="S2211" s="43" t="s">
        <v>2350</v>
      </c>
      <c r="T2211" s="29">
        <v>4</v>
      </c>
      <c r="V2211" s="43" t="s">
        <v>2350</v>
      </c>
      <c r="W2211" s="29">
        <v>7</v>
      </c>
    </row>
    <row r="2212" spans="1:23" x14ac:dyDescent="0.3">
      <c r="A2212" s="43" t="s">
        <v>2351</v>
      </c>
      <c r="B2212" s="33">
        <v>0</v>
      </c>
      <c r="D2212" s="43" t="s">
        <v>2351</v>
      </c>
      <c r="E2212" s="33">
        <v>0</v>
      </c>
      <c r="G2212" s="43" t="s">
        <v>2351</v>
      </c>
      <c r="H2212" s="33">
        <v>0</v>
      </c>
      <c r="J2212" s="43" t="s">
        <v>2351</v>
      </c>
      <c r="K2212" s="33">
        <v>0</v>
      </c>
      <c r="M2212" s="43" t="s">
        <v>2351</v>
      </c>
      <c r="N2212" s="33">
        <v>0</v>
      </c>
      <c r="P2212" s="43" t="s">
        <v>2351</v>
      </c>
      <c r="Q2212" s="29">
        <v>2</v>
      </c>
      <c r="S2212" s="43" t="s">
        <v>2351</v>
      </c>
      <c r="T2212" s="29">
        <v>4</v>
      </c>
      <c r="V2212" s="43" t="s">
        <v>2351</v>
      </c>
      <c r="W2212" s="29">
        <v>7</v>
      </c>
    </row>
    <row r="2213" spans="1:23" x14ac:dyDescent="0.3">
      <c r="A2213" s="43" t="s">
        <v>2095</v>
      </c>
      <c r="B2213" s="33">
        <v>0</v>
      </c>
      <c r="D2213" s="43" t="s">
        <v>2095</v>
      </c>
      <c r="E2213" s="33">
        <v>0</v>
      </c>
      <c r="G2213" s="43" t="s">
        <v>2095</v>
      </c>
      <c r="H2213" s="33">
        <v>0</v>
      </c>
      <c r="J2213" s="43" t="s">
        <v>2095</v>
      </c>
      <c r="K2213" s="33">
        <v>0</v>
      </c>
      <c r="M2213" s="43" t="s">
        <v>2095</v>
      </c>
      <c r="N2213" s="33">
        <v>0</v>
      </c>
      <c r="P2213" s="43" t="s">
        <v>2095</v>
      </c>
      <c r="Q2213" s="29">
        <v>2</v>
      </c>
      <c r="S2213" s="43" t="s">
        <v>2095</v>
      </c>
      <c r="T2213" s="29">
        <v>4</v>
      </c>
      <c r="V2213" s="43" t="s">
        <v>2095</v>
      </c>
      <c r="W2213" s="29">
        <v>7</v>
      </c>
    </row>
    <row r="2214" spans="1:23" x14ac:dyDescent="0.3">
      <c r="A2214" s="43" t="s">
        <v>2352</v>
      </c>
      <c r="B2214" s="33">
        <v>0</v>
      </c>
      <c r="D2214" s="43" t="s">
        <v>2352</v>
      </c>
      <c r="E2214" s="33">
        <v>0</v>
      </c>
      <c r="G2214" s="43" t="s">
        <v>2352</v>
      </c>
      <c r="H2214" s="33">
        <v>0</v>
      </c>
      <c r="J2214" s="43" t="s">
        <v>2352</v>
      </c>
      <c r="K2214" s="33">
        <v>0</v>
      </c>
      <c r="M2214" s="43" t="s">
        <v>2352</v>
      </c>
      <c r="N2214" s="33">
        <v>0</v>
      </c>
      <c r="P2214" s="43" t="s">
        <v>2352</v>
      </c>
      <c r="Q2214" s="29">
        <v>1</v>
      </c>
      <c r="S2214" s="43" t="s">
        <v>2352</v>
      </c>
      <c r="T2214" s="29">
        <v>3</v>
      </c>
      <c r="V2214" s="43" t="s">
        <v>2352</v>
      </c>
      <c r="W2214" s="29">
        <v>6</v>
      </c>
    </row>
    <row r="2215" spans="1:23" x14ac:dyDescent="0.3">
      <c r="A2215" s="43" t="s">
        <v>2353</v>
      </c>
      <c r="B2215" s="33">
        <v>0</v>
      </c>
      <c r="D2215" s="43" t="s">
        <v>2353</v>
      </c>
      <c r="E2215" s="33">
        <v>0</v>
      </c>
      <c r="G2215" s="43" t="s">
        <v>2353</v>
      </c>
      <c r="H2215" s="33">
        <v>0</v>
      </c>
      <c r="J2215" s="43" t="s">
        <v>2353</v>
      </c>
      <c r="K2215" s="33">
        <v>0</v>
      </c>
      <c r="M2215" s="43" t="s">
        <v>2353</v>
      </c>
      <c r="N2215" s="33">
        <v>0</v>
      </c>
      <c r="P2215" s="43" t="s">
        <v>2353</v>
      </c>
      <c r="Q2215" s="29">
        <v>1</v>
      </c>
      <c r="S2215" s="43" t="s">
        <v>2353</v>
      </c>
      <c r="T2215" s="29">
        <v>3</v>
      </c>
      <c r="V2215" s="43" t="s">
        <v>2353</v>
      </c>
      <c r="W2215" s="29">
        <v>6</v>
      </c>
    </row>
    <row r="2216" spans="1:23" x14ac:dyDescent="0.3">
      <c r="A2216" s="43" t="s">
        <v>2354</v>
      </c>
      <c r="B2216" s="33">
        <v>0</v>
      </c>
      <c r="D2216" s="43" t="s">
        <v>2354</v>
      </c>
      <c r="E2216" s="33">
        <v>0</v>
      </c>
      <c r="G2216" s="43" t="s">
        <v>2354</v>
      </c>
      <c r="H2216" s="33">
        <v>0</v>
      </c>
      <c r="J2216" s="43" t="s">
        <v>2354</v>
      </c>
      <c r="K2216" s="33">
        <v>0</v>
      </c>
      <c r="M2216" s="43" t="s">
        <v>2354</v>
      </c>
      <c r="N2216" s="33">
        <v>0</v>
      </c>
      <c r="P2216" s="43" t="s">
        <v>2354</v>
      </c>
      <c r="Q2216" s="29">
        <v>1</v>
      </c>
      <c r="S2216" s="43" t="s">
        <v>2354</v>
      </c>
      <c r="T2216" s="29">
        <v>3</v>
      </c>
      <c r="V2216" s="43" t="s">
        <v>2354</v>
      </c>
      <c r="W2216" s="29">
        <v>6</v>
      </c>
    </row>
    <row r="2217" spans="1:23" x14ac:dyDescent="0.3">
      <c r="A2217" s="43" t="s">
        <v>2355</v>
      </c>
      <c r="B2217" s="33">
        <v>0</v>
      </c>
      <c r="D2217" s="43" t="s">
        <v>2355</v>
      </c>
      <c r="E2217" s="33">
        <v>0</v>
      </c>
      <c r="G2217" s="43" t="s">
        <v>2355</v>
      </c>
      <c r="H2217" s="33">
        <v>0</v>
      </c>
      <c r="J2217" s="43" t="s">
        <v>2355</v>
      </c>
      <c r="K2217" s="33">
        <v>0</v>
      </c>
      <c r="M2217" s="43" t="s">
        <v>2355</v>
      </c>
      <c r="N2217" s="33">
        <v>0</v>
      </c>
      <c r="P2217" s="43" t="s">
        <v>2355</v>
      </c>
      <c r="Q2217" s="29">
        <v>1</v>
      </c>
      <c r="S2217" s="43" t="s">
        <v>2355</v>
      </c>
      <c r="T2217" s="29">
        <v>3</v>
      </c>
      <c r="V2217" s="43" t="s">
        <v>2355</v>
      </c>
      <c r="W2217" s="29">
        <v>6</v>
      </c>
    </row>
    <row r="2218" spans="1:23" x14ac:dyDescent="0.3">
      <c r="A2218" s="43" t="s">
        <v>2356</v>
      </c>
      <c r="B2218" s="33">
        <v>0</v>
      </c>
      <c r="D2218" s="43" t="s">
        <v>2356</v>
      </c>
      <c r="E2218" s="33">
        <v>0</v>
      </c>
      <c r="G2218" s="43" t="s">
        <v>2356</v>
      </c>
      <c r="H2218" s="33">
        <v>0</v>
      </c>
      <c r="J2218" s="43" t="s">
        <v>2356</v>
      </c>
      <c r="K2218" s="33">
        <v>0</v>
      </c>
      <c r="M2218" s="43" t="s">
        <v>2356</v>
      </c>
      <c r="N2218" s="33">
        <v>0</v>
      </c>
      <c r="P2218" s="43" t="s">
        <v>2356</v>
      </c>
      <c r="Q2218" s="29">
        <v>1</v>
      </c>
      <c r="S2218" s="43" t="s">
        <v>2356</v>
      </c>
      <c r="T2218" s="29">
        <v>3</v>
      </c>
      <c r="V2218" s="43" t="s">
        <v>2356</v>
      </c>
      <c r="W2218" s="29">
        <v>6</v>
      </c>
    </row>
    <row r="2219" spans="1:23" x14ac:dyDescent="0.3">
      <c r="A2219" s="43" t="s">
        <v>2357</v>
      </c>
      <c r="B2219" s="33">
        <v>0</v>
      </c>
      <c r="D2219" s="43" t="s">
        <v>2357</v>
      </c>
      <c r="E2219" s="33">
        <v>0</v>
      </c>
      <c r="G2219" s="43" t="s">
        <v>2357</v>
      </c>
      <c r="H2219" s="33">
        <v>0</v>
      </c>
      <c r="J2219" s="43" t="s">
        <v>2357</v>
      </c>
      <c r="K2219" s="33">
        <v>0</v>
      </c>
      <c r="M2219" s="43" t="s">
        <v>2357</v>
      </c>
      <c r="N2219" s="33">
        <v>0</v>
      </c>
      <c r="P2219" s="43" t="s">
        <v>2357</v>
      </c>
      <c r="Q2219" s="29">
        <v>1</v>
      </c>
      <c r="S2219" s="43" t="s">
        <v>2357</v>
      </c>
      <c r="T2219" s="29">
        <v>3</v>
      </c>
      <c r="V2219" s="43" t="s">
        <v>2357</v>
      </c>
      <c r="W2219" s="29">
        <v>6</v>
      </c>
    </row>
    <row r="2220" spans="1:23" x14ac:dyDescent="0.3">
      <c r="A2220" s="43" t="s">
        <v>2358</v>
      </c>
      <c r="B2220" s="33">
        <v>0</v>
      </c>
      <c r="D2220" s="43" t="s">
        <v>2358</v>
      </c>
      <c r="E2220" s="33">
        <v>0</v>
      </c>
      <c r="G2220" s="43" t="s">
        <v>2358</v>
      </c>
      <c r="H2220" s="33">
        <v>0</v>
      </c>
      <c r="J2220" s="43" t="s">
        <v>2358</v>
      </c>
      <c r="K2220" s="33">
        <v>0</v>
      </c>
      <c r="M2220" s="43" t="s">
        <v>2358</v>
      </c>
      <c r="N2220" s="33">
        <v>0</v>
      </c>
      <c r="P2220" s="43" t="s">
        <v>2358</v>
      </c>
      <c r="Q2220" s="29">
        <v>1</v>
      </c>
      <c r="S2220" s="43" t="s">
        <v>2358</v>
      </c>
      <c r="T2220" s="29">
        <v>3</v>
      </c>
      <c r="V2220" s="43" t="s">
        <v>2358</v>
      </c>
      <c r="W2220" s="29">
        <v>6</v>
      </c>
    </row>
    <row r="2221" spans="1:23" x14ac:dyDescent="0.3">
      <c r="A2221" s="43" t="s">
        <v>2359</v>
      </c>
      <c r="B2221" s="33">
        <v>0</v>
      </c>
      <c r="D2221" s="43" t="s">
        <v>2359</v>
      </c>
      <c r="E2221" s="33">
        <v>0</v>
      </c>
      <c r="G2221" s="43" t="s">
        <v>2359</v>
      </c>
      <c r="H2221" s="33">
        <v>0</v>
      </c>
      <c r="J2221" s="43" t="s">
        <v>2359</v>
      </c>
      <c r="K2221" s="33">
        <v>0</v>
      </c>
      <c r="M2221" s="43" t="s">
        <v>2359</v>
      </c>
      <c r="N2221" s="33">
        <v>0</v>
      </c>
      <c r="P2221" s="43" t="s">
        <v>2359</v>
      </c>
      <c r="Q2221" s="29">
        <v>1</v>
      </c>
      <c r="S2221" s="43" t="s">
        <v>2359</v>
      </c>
      <c r="T2221" s="29">
        <v>3</v>
      </c>
      <c r="V2221" s="43" t="s">
        <v>2359</v>
      </c>
      <c r="W2221" s="29">
        <v>6</v>
      </c>
    </row>
    <row r="2222" spans="1:23" x14ac:dyDescent="0.3">
      <c r="A2222" s="43" t="s">
        <v>2360</v>
      </c>
      <c r="B2222" s="33">
        <v>0</v>
      </c>
      <c r="D2222" s="43" t="s">
        <v>2360</v>
      </c>
      <c r="E2222" s="33">
        <v>0</v>
      </c>
      <c r="G2222" s="43" t="s">
        <v>2360</v>
      </c>
      <c r="H2222" s="33">
        <v>0</v>
      </c>
      <c r="J2222" s="43" t="s">
        <v>2360</v>
      </c>
      <c r="K2222" s="33">
        <v>0</v>
      </c>
      <c r="M2222" s="43" t="s">
        <v>2360</v>
      </c>
      <c r="N2222" s="33">
        <v>0</v>
      </c>
      <c r="P2222" s="43" t="s">
        <v>2360</v>
      </c>
      <c r="Q2222" s="29">
        <v>1</v>
      </c>
      <c r="S2222" s="43" t="s">
        <v>2360</v>
      </c>
      <c r="T2222" s="29">
        <v>3</v>
      </c>
      <c r="V2222" s="43" t="s">
        <v>2360</v>
      </c>
      <c r="W2222" s="29">
        <v>6</v>
      </c>
    </row>
    <row r="2223" spans="1:23" x14ac:dyDescent="0.3">
      <c r="A2223" s="43" t="s">
        <v>2361</v>
      </c>
      <c r="B2223" s="33">
        <v>0</v>
      </c>
      <c r="D2223" s="43" t="s">
        <v>2361</v>
      </c>
      <c r="E2223" s="33">
        <v>0</v>
      </c>
      <c r="G2223" s="43" t="s">
        <v>2361</v>
      </c>
      <c r="H2223" s="33">
        <v>0</v>
      </c>
      <c r="J2223" s="43" t="s">
        <v>2361</v>
      </c>
      <c r="K2223" s="33">
        <v>0</v>
      </c>
      <c r="M2223" s="43" t="s">
        <v>2361</v>
      </c>
      <c r="N2223" s="33">
        <v>0</v>
      </c>
      <c r="P2223" s="43" t="s">
        <v>2361</v>
      </c>
      <c r="Q2223" s="29">
        <v>1</v>
      </c>
      <c r="S2223" s="43" t="s">
        <v>2361</v>
      </c>
      <c r="T2223" s="29">
        <v>3</v>
      </c>
      <c r="V2223" s="43" t="s">
        <v>2361</v>
      </c>
      <c r="W2223" s="29">
        <v>6</v>
      </c>
    </row>
    <row r="2224" spans="1:23" x14ac:dyDescent="0.3">
      <c r="A2224" s="43" t="s">
        <v>2362</v>
      </c>
      <c r="B2224" s="33">
        <v>0</v>
      </c>
      <c r="D2224" s="43" t="s">
        <v>2362</v>
      </c>
      <c r="E2224" s="33">
        <v>0</v>
      </c>
      <c r="G2224" s="43" t="s">
        <v>2362</v>
      </c>
      <c r="H2224" s="33">
        <v>0</v>
      </c>
      <c r="J2224" s="43" t="s">
        <v>2362</v>
      </c>
      <c r="K2224" s="33">
        <v>0</v>
      </c>
      <c r="M2224" s="43" t="s">
        <v>2362</v>
      </c>
      <c r="N2224" s="33">
        <v>0</v>
      </c>
      <c r="P2224" s="43" t="s">
        <v>2362</v>
      </c>
      <c r="Q2224" s="29">
        <v>1</v>
      </c>
      <c r="S2224" s="43" t="s">
        <v>2362</v>
      </c>
      <c r="T2224" s="29">
        <v>3</v>
      </c>
      <c r="V2224" s="43" t="s">
        <v>2362</v>
      </c>
      <c r="W2224" s="29">
        <v>6</v>
      </c>
    </row>
    <row r="2225" spans="1:23" x14ac:dyDescent="0.3">
      <c r="A2225" s="43" t="s">
        <v>2363</v>
      </c>
      <c r="B2225" s="33">
        <v>0</v>
      </c>
      <c r="D2225" s="43" t="s">
        <v>2363</v>
      </c>
      <c r="E2225" s="33">
        <v>0</v>
      </c>
      <c r="G2225" s="43" t="s">
        <v>2363</v>
      </c>
      <c r="H2225" s="33">
        <v>0</v>
      </c>
      <c r="J2225" s="43" t="s">
        <v>2363</v>
      </c>
      <c r="K2225" s="33">
        <v>0</v>
      </c>
      <c r="M2225" s="43" t="s">
        <v>2363</v>
      </c>
      <c r="N2225" s="33">
        <v>0</v>
      </c>
      <c r="P2225" s="43" t="s">
        <v>2363</v>
      </c>
      <c r="Q2225" s="29">
        <v>1</v>
      </c>
      <c r="S2225" s="43" t="s">
        <v>2363</v>
      </c>
      <c r="T2225" s="29">
        <v>3</v>
      </c>
      <c r="V2225" s="43" t="s">
        <v>2363</v>
      </c>
      <c r="W2225" s="29">
        <v>6</v>
      </c>
    </row>
    <row r="2226" spans="1:23" x14ac:dyDescent="0.3">
      <c r="A2226" s="43" t="s">
        <v>2364</v>
      </c>
      <c r="B2226" s="33">
        <v>0</v>
      </c>
      <c r="D2226" s="43" t="s">
        <v>2364</v>
      </c>
      <c r="E2226" s="33">
        <v>0</v>
      </c>
      <c r="G2226" s="43" t="s">
        <v>2364</v>
      </c>
      <c r="H2226" s="33">
        <v>0</v>
      </c>
      <c r="J2226" s="43" t="s">
        <v>2364</v>
      </c>
      <c r="K2226" s="33">
        <v>0</v>
      </c>
      <c r="M2226" s="43" t="s">
        <v>2364</v>
      </c>
      <c r="N2226" s="33">
        <v>0</v>
      </c>
      <c r="P2226" s="43" t="s">
        <v>2364</v>
      </c>
      <c r="Q2226" s="29">
        <v>1</v>
      </c>
      <c r="S2226" s="43" t="s">
        <v>2364</v>
      </c>
      <c r="T2226" s="29">
        <v>3</v>
      </c>
      <c r="V2226" s="43" t="s">
        <v>2364</v>
      </c>
      <c r="W2226" s="29">
        <v>6</v>
      </c>
    </row>
    <row r="2227" spans="1:23" x14ac:dyDescent="0.3">
      <c r="A2227" s="43" t="s">
        <v>2365</v>
      </c>
      <c r="B2227" s="33">
        <v>0</v>
      </c>
      <c r="D2227" s="43" t="s">
        <v>2365</v>
      </c>
      <c r="E2227" s="33">
        <v>0</v>
      </c>
      <c r="G2227" s="43" t="s">
        <v>2365</v>
      </c>
      <c r="H2227" s="33">
        <v>0</v>
      </c>
      <c r="J2227" s="43" t="s">
        <v>2365</v>
      </c>
      <c r="K2227" s="33">
        <v>0</v>
      </c>
      <c r="M2227" s="43" t="s">
        <v>2365</v>
      </c>
      <c r="N2227" s="33">
        <v>0</v>
      </c>
      <c r="P2227" s="43" t="s">
        <v>2365</v>
      </c>
      <c r="Q2227" s="29">
        <v>1</v>
      </c>
      <c r="S2227" s="43" t="s">
        <v>2365</v>
      </c>
      <c r="T2227" s="29">
        <v>3</v>
      </c>
      <c r="V2227" s="43" t="s">
        <v>2365</v>
      </c>
      <c r="W2227" s="29">
        <v>6</v>
      </c>
    </row>
    <row r="2228" spans="1:23" x14ac:dyDescent="0.3">
      <c r="A2228" s="43" t="s">
        <v>2366</v>
      </c>
      <c r="B2228" s="33">
        <v>0</v>
      </c>
      <c r="D2228" s="43" t="s">
        <v>2366</v>
      </c>
      <c r="E2228" s="33">
        <v>0</v>
      </c>
      <c r="G2228" s="43" t="s">
        <v>2366</v>
      </c>
      <c r="H2228" s="33">
        <v>0</v>
      </c>
      <c r="J2228" s="43" t="s">
        <v>2366</v>
      </c>
      <c r="K2228" s="33">
        <v>0</v>
      </c>
      <c r="M2228" s="43" t="s">
        <v>2366</v>
      </c>
      <c r="N2228" s="33">
        <v>0</v>
      </c>
      <c r="P2228" s="43" t="s">
        <v>2366</v>
      </c>
      <c r="Q2228" s="29">
        <v>1</v>
      </c>
      <c r="S2228" s="43" t="s">
        <v>2366</v>
      </c>
      <c r="T2228" s="29">
        <v>3</v>
      </c>
      <c r="V2228" s="43" t="s">
        <v>2366</v>
      </c>
      <c r="W2228" s="29">
        <v>6</v>
      </c>
    </row>
    <row r="2229" spans="1:23" x14ac:dyDescent="0.3">
      <c r="A2229" s="43" t="s">
        <v>2367</v>
      </c>
      <c r="B2229" s="33">
        <v>0</v>
      </c>
      <c r="D2229" s="43" t="s">
        <v>2367</v>
      </c>
      <c r="E2229" s="33">
        <v>0</v>
      </c>
      <c r="G2229" s="43" t="s">
        <v>2367</v>
      </c>
      <c r="H2229" s="33">
        <v>0</v>
      </c>
      <c r="J2229" s="43" t="s">
        <v>2367</v>
      </c>
      <c r="K2229" s="33">
        <v>0</v>
      </c>
      <c r="M2229" s="43" t="s">
        <v>2367</v>
      </c>
      <c r="N2229" s="33">
        <v>0</v>
      </c>
      <c r="P2229" s="43" t="s">
        <v>2367</v>
      </c>
      <c r="Q2229" s="29">
        <v>1</v>
      </c>
      <c r="S2229" s="43" t="s">
        <v>2367</v>
      </c>
      <c r="T2229" s="29">
        <v>3</v>
      </c>
      <c r="V2229" s="43" t="s">
        <v>2367</v>
      </c>
      <c r="W2229" s="29">
        <v>6</v>
      </c>
    </row>
    <row r="2230" spans="1:23" x14ac:dyDescent="0.3">
      <c r="A2230" s="43" t="s">
        <v>2368</v>
      </c>
      <c r="B2230" s="33">
        <v>0</v>
      </c>
      <c r="D2230" s="43" t="s">
        <v>2368</v>
      </c>
      <c r="E2230" s="33">
        <v>0</v>
      </c>
      <c r="G2230" s="43" t="s">
        <v>2368</v>
      </c>
      <c r="H2230" s="33">
        <v>0</v>
      </c>
      <c r="J2230" s="43" t="s">
        <v>2368</v>
      </c>
      <c r="K2230" s="33">
        <v>0</v>
      </c>
      <c r="M2230" s="43" t="s">
        <v>2368</v>
      </c>
      <c r="N2230" s="33">
        <v>0</v>
      </c>
      <c r="P2230" s="43" t="s">
        <v>2368</v>
      </c>
      <c r="Q2230" s="29">
        <v>1</v>
      </c>
      <c r="S2230" s="43" t="s">
        <v>2368</v>
      </c>
      <c r="T2230" s="29">
        <v>3</v>
      </c>
      <c r="V2230" s="43" t="s">
        <v>2368</v>
      </c>
      <c r="W2230" s="29">
        <v>6</v>
      </c>
    </row>
    <row r="2231" spans="1:23" x14ac:dyDescent="0.3">
      <c r="A2231" s="43" t="s">
        <v>2369</v>
      </c>
      <c r="B2231" s="33">
        <v>0</v>
      </c>
      <c r="D2231" s="43" t="s">
        <v>2369</v>
      </c>
      <c r="E2231" s="33">
        <v>0</v>
      </c>
      <c r="G2231" s="43" t="s">
        <v>2369</v>
      </c>
      <c r="H2231" s="33">
        <v>0</v>
      </c>
      <c r="J2231" s="43" t="s">
        <v>2369</v>
      </c>
      <c r="K2231" s="33">
        <v>0</v>
      </c>
      <c r="M2231" s="43" t="s">
        <v>2369</v>
      </c>
      <c r="N2231" s="33">
        <v>0</v>
      </c>
      <c r="P2231" s="43" t="s">
        <v>2369</v>
      </c>
      <c r="Q2231" s="29">
        <v>1</v>
      </c>
      <c r="S2231" s="43" t="s">
        <v>2369</v>
      </c>
      <c r="T2231" s="29">
        <v>3</v>
      </c>
      <c r="V2231" s="43" t="s">
        <v>2369</v>
      </c>
      <c r="W2231" s="29">
        <v>6</v>
      </c>
    </row>
    <row r="2232" spans="1:23" x14ac:dyDescent="0.3">
      <c r="A2232" s="43" t="s">
        <v>2370</v>
      </c>
      <c r="B2232" s="33">
        <v>0</v>
      </c>
      <c r="D2232" s="43" t="s">
        <v>2370</v>
      </c>
      <c r="E2232" s="33">
        <v>0</v>
      </c>
      <c r="G2232" s="43" t="s">
        <v>2370</v>
      </c>
      <c r="H2232" s="33">
        <v>0</v>
      </c>
      <c r="J2232" s="43" t="s">
        <v>2370</v>
      </c>
      <c r="K2232" s="33">
        <v>0</v>
      </c>
      <c r="M2232" s="43" t="s">
        <v>2370</v>
      </c>
      <c r="N2232" s="33">
        <v>0</v>
      </c>
      <c r="P2232" s="43" t="s">
        <v>2370</v>
      </c>
      <c r="Q2232" s="29">
        <v>1</v>
      </c>
      <c r="S2232" s="43" t="s">
        <v>2370</v>
      </c>
      <c r="T2232" s="29">
        <v>3</v>
      </c>
      <c r="V2232" s="43" t="s">
        <v>2370</v>
      </c>
      <c r="W2232" s="29">
        <v>6</v>
      </c>
    </row>
    <row r="2233" spans="1:23" x14ac:dyDescent="0.3">
      <c r="A2233" s="43" t="s">
        <v>2096</v>
      </c>
      <c r="B2233" s="33">
        <v>0</v>
      </c>
      <c r="D2233" s="43" t="s">
        <v>2096</v>
      </c>
      <c r="E2233" s="33">
        <v>0</v>
      </c>
      <c r="G2233" s="43" t="s">
        <v>2096</v>
      </c>
      <c r="H2233" s="33">
        <v>0</v>
      </c>
      <c r="J2233" s="43" t="s">
        <v>2096</v>
      </c>
      <c r="K2233" s="33">
        <v>0</v>
      </c>
      <c r="M2233" s="43" t="s">
        <v>2096</v>
      </c>
      <c r="N2233" s="33">
        <v>0</v>
      </c>
      <c r="P2233" s="43" t="s">
        <v>2096</v>
      </c>
      <c r="Q2233" s="29">
        <v>1</v>
      </c>
      <c r="S2233" s="43" t="s">
        <v>2096</v>
      </c>
      <c r="T2233" s="29">
        <v>3</v>
      </c>
      <c r="V2233" s="43" t="s">
        <v>2096</v>
      </c>
      <c r="W2233" s="29">
        <v>6</v>
      </c>
    </row>
    <row r="2234" spans="1:23" x14ac:dyDescent="0.3">
      <c r="A2234" s="43" t="s">
        <v>2371</v>
      </c>
      <c r="B2234" s="33">
        <v>0</v>
      </c>
      <c r="D2234" s="43" t="s">
        <v>2371</v>
      </c>
      <c r="E2234" s="33">
        <v>0</v>
      </c>
      <c r="G2234" s="43" t="s">
        <v>2371</v>
      </c>
      <c r="H2234" s="33">
        <v>0</v>
      </c>
      <c r="J2234" s="43" t="s">
        <v>2371</v>
      </c>
      <c r="K2234" s="33">
        <v>0</v>
      </c>
      <c r="M2234" s="43" t="s">
        <v>2371</v>
      </c>
      <c r="N2234" s="33">
        <v>0</v>
      </c>
      <c r="P2234" s="43" t="s">
        <v>2371</v>
      </c>
      <c r="Q2234" s="33">
        <v>0</v>
      </c>
      <c r="S2234" s="43" t="s">
        <v>2371</v>
      </c>
      <c r="T2234" s="29">
        <v>2</v>
      </c>
      <c r="V2234" s="43" t="s">
        <v>2371</v>
      </c>
      <c r="W2234" s="29">
        <v>5</v>
      </c>
    </row>
    <row r="2235" spans="1:23" x14ac:dyDescent="0.3">
      <c r="A2235" s="43" t="s">
        <v>2372</v>
      </c>
      <c r="B2235" s="33">
        <v>0</v>
      </c>
      <c r="D2235" s="43" t="s">
        <v>2372</v>
      </c>
      <c r="E2235" s="33">
        <v>0</v>
      </c>
      <c r="G2235" s="43" t="s">
        <v>2372</v>
      </c>
      <c r="H2235" s="33">
        <v>0</v>
      </c>
      <c r="J2235" s="43" t="s">
        <v>2372</v>
      </c>
      <c r="K2235" s="33">
        <v>0</v>
      </c>
      <c r="M2235" s="43" t="s">
        <v>2372</v>
      </c>
      <c r="N2235" s="33">
        <v>0</v>
      </c>
      <c r="P2235" s="43" t="s">
        <v>2372</v>
      </c>
      <c r="Q2235" s="33">
        <v>0</v>
      </c>
      <c r="S2235" s="43" t="s">
        <v>2372</v>
      </c>
      <c r="T2235" s="29">
        <v>2</v>
      </c>
      <c r="V2235" s="43" t="s">
        <v>2372</v>
      </c>
      <c r="W2235" s="29">
        <v>5</v>
      </c>
    </row>
    <row r="2236" spans="1:23" x14ac:dyDescent="0.3">
      <c r="A2236" s="43" t="s">
        <v>2373</v>
      </c>
      <c r="B2236" s="33">
        <v>0</v>
      </c>
      <c r="D2236" s="43" t="s">
        <v>2373</v>
      </c>
      <c r="E2236" s="33">
        <v>0</v>
      </c>
      <c r="G2236" s="43" t="s">
        <v>2373</v>
      </c>
      <c r="H2236" s="33">
        <v>0</v>
      </c>
      <c r="J2236" s="43" t="s">
        <v>2373</v>
      </c>
      <c r="K2236" s="33">
        <v>0</v>
      </c>
      <c r="M2236" s="43" t="s">
        <v>2373</v>
      </c>
      <c r="N2236" s="33">
        <v>0</v>
      </c>
      <c r="P2236" s="43" t="s">
        <v>2373</v>
      </c>
      <c r="Q2236" s="33">
        <v>0</v>
      </c>
      <c r="S2236" s="43" t="s">
        <v>2373</v>
      </c>
      <c r="T2236" s="29">
        <v>2</v>
      </c>
      <c r="V2236" s="43" t="s">
        <v>2373</v>
      </c>
      <c r="W2236" s="29">
        <v>5</v>
      </c>
    </row>
    <row r="2237" spans="1:23" x14ac:dyDescent="0.3">
      <c r="A2237" s="43" t="s">
        <v>2374</v>
      </c>
      <c r="B2237" s="33">
        <v>0</v>
      </c>
      <c r="D2237" s="43" t="s">
        <v>2374</v>
      </c>
      <c r="E2237" s="33">
        <v>0</v>
      </c>
      <c r="G2237" s="43" t="s">
        <v>2374</v>
      </c>
      <c r="H2237" s="33">
        <v>0</v>
      </c>
      <c r="J2237" s="43" t="s">
        <v>2374</v>
      </c>
      <c r="K2237" s="33">
        <v>0</v>
      </c>
      <c r="M2237" s="43" t="s">
        <v>2374</v>
      </c>
      <c r="N2237" s="33">
        <v>0</v>
      </c>
      <c r="P2237" s="43" t="s">
        <v>2374</v>
      </c>
      <c r="Q2237" s="33">
        <v>0</v>
      </c>
      <c r="S2237" s="43" t="s">
        <v>2374</v>
      </c>
      <c r="T2237" s="29">
        <v>2</v>
      </c>
      <c r="V2237" s="43" t="s">
        <v>2374</v>
      </c>
      <c r="W2237" s="29">
        <v>5</v>
      </c>
    </row>
    <row r="2238" spans="1:23" x14ac:dyDescent="0.3">
      <c r="A2238" s="43" t="s">
        <v>2375</v>
      </c>
      <c r="B2238" s="33">
        <v>0</v>
      </c>
      <c r="D2238" s="43" t="s">
        <v>2375</v>
      </c>
      <c r="E2238" s="33">
        <v>0</v>
      </c>
      <c r="G2238" s="43" t="s">
        <v>2375</v>
      </c>
      <c r="H2238" s="33">
        <v>0</v>
      </c>
      <c r="J2238" s="43" t="s">
        <v>2375</v>
      </c>
      <c r="K2238" s="33">
        <v>0</v>
      </c>
      <c r="M2238" s="43" t="s">
        <v>2375</v>
      </c>
      <c r="N2238" s="33">
        <v>0</v>
      </c>
      <c r="P2238" s="43" t="s">
        <v>2375</v>
      </c>
      <c r="Q2238" s="33">
        <v>0</v>
      </c>
      <c r="S2238" s="43" t="s">
        <v>2375</v>
      </c>
      <c r="T2238" s="29">
        <v>2</v>
      </c>
      <c r="V2238" s="43" t="s">
        <v>2375</v>
      </c>
      <c r="W2238" s="29">
        <v>5</v>
      </c>
    </row>
    <row r="2239" spans="1:23" x14ac:dyDescent="0.3">
      <c r="A2239" s="43" t="s">
        <v>2376</v>
      </c>
      <c r="B2239" s="33">
        <v>0</v>
      </c>
      <c r="D2239" s="43" t="s">
        <v>2376</v>
      </c>
      <c r="E2239" s="33">
        <v>0</v>
      </c>
      <c r="G2239" s="43" t="s">
        <v>2376</v>
      </c>
      <c r="H2239" s="33">
        <v>0</v>
      </c>
      <c r="J2239" s="43" t="s">
        <v>2376</v>
      </c>
      <c r="K2239" s="33">
        <v>0</v>
      </c>
      <c r="M2239" s="43" t="s">
        <v>2376</v>
      </c>
      <c r="N2239" s="33">
        <v>0</v>
      </c>
      <c r="P2239" s="43" t="s">
        <v>2376</v>
      </c>
      <c r="Q2239" s="33">
        <v>0</v>
      </c>
      <c r="S2239" s="43" t="s">
        <v>2376</v>
      </c>
      <c r="T2239" s="29">
        <v>2</v>
      </c>
      <c r="V2239" s="43" t="s">
        <v>2376</v>
      </c>
      <c r="W2239" s="29">
        <v>5</v>
      </c>
    </row>
    <row r="2240" spans="1:23" x14ac:dyDescent="0.3">
      <c r="A2240" s="43" t="s">
        <v>2377</v>
      </c>
      <c r="B2240" s="33">
        <v>0</v>
      </c>
      <c r="D2240" s="43" t="s">
        <v>2377</v>
      </c>
      <c r="E2240" s="33">
        <v>0</v>
      </c>
      <c r="G2240" s="43" t="s">
        <v>2377</v>
      </c>
      <c r="H2240" s="33">
        <v>0</v>
      </c>
      <c r="J2240" s="43" t="s">
        <v>2377</v>
      </c>
      <c r="K2240" s="33">
        <v>0</v>
      </c>
      <c r="M2240" s="43" t="s">
        <v>2377</v>
      </c>
      <c r="N2240" s="33">
        <v>0</v>
      </c>
      <c r="P2240" s="43" t="s">
        <v>2377</v>
      </c>
      <c r="Q2240" s="33">
        <v>0</v>
      </c>
      <c r="S2240" s="43" t="s">
        <v>2377</v>
      </c>
      <c r="T2240" s="29">
        <v>2</v>
      </c>
      <c r="V2240" s="43" t="s">
        <v>2377</v>
      </c>
      <c r="W2240" s="29">
        <v>5</v>
      </c>
    </row>
    <row r="2241" spans="1:23" x14ac:dyDescent="0.3">
      <c r="A2241" s="43" t="s">
        <v>2378</v>
      </c>
      <c r="B2241" s="33">
        <v>0</v>
      </c>
      <c r="D2241" s="43" t="s">
        <v>2378</v>
      </c>
      <c r="E2241" s="33">
        <v>0</v>
      </c>
      <c r="G2241" s="43" t="s">
        <v>2378</v>
      </c>
      <c r="H2241" s="33">
        <v>0</v>
      </c>
      <c r="J2241" s="43" t="s">
        <v>2378</v>
      </c>
      <c r="K2241" s="33">
        <v>0</v>
      </c>
      <c r="M2241" s="43" t="s">
        <v>2378</v>
      </c>
      <c r="N2241" s="33">
        <v>0</v>
      </c>
      <c r="P2241" s="43" t="s">
        <v>2378</v>
      </c>
      <c r="Q2241" s="33">
        <v>0</v>
      </c>
      <c r="S2241" s="43" t="s">
        <v>2378</v>
      </c>
      <c r="T2241" s="29">
        <v>2</v>
      </c>
      <c r="V2241" s="43" t="s">
        <v>2378</v>
      </c>
      <c r="W2241" s="29">
        <v>5</v>
      </c>
    </row>
    <row r="2242" spans="1:23" x14ac:dyDescent="0.3">
      <c r="A2242" s="43" t="s">
        <v>2379</v>
      </c>
      <c r="B2242" s="33">
        <v>0</v>
      </c>
      <c r="D2242" s="43" t="s">
        <v>2379</v>
      </c>
      <c r="E2242" s="33">
        <v>0</v>
      </c>
      <c r="G2242" s="43" t="s">
        <v>2379</v>
      </c>
      <c r="H2242" s="33">
        <v>0</v>
      </c>
      <c r="J2242" s="43" t="s">
        <v>2379</v>
      </c>
      <c r="K2242" s="33">
        <v>0</v>
      </c>
      <c r="M2242" s="43" t="s">
        <v>2379</v>
      </c>
      <c r="N2242" s="33">
        <v>0</v>
      </c>
      <c r="P2242" s="43" t="s">
        <v>2379</v>
      </c>
      <c r="Q2242" s="33">
        <v>0</v>
      </c>
      <c r="S2242" s="43" t="s">
        <v>2379</v>
      </c>
      <c r="T2242" s="29">
        <v>2</v>
      </c>
      <c r="V2242" s="43" t="s">
        <v>2379</v>
      </c>
      <c r="W2242" s="29">
        <v>5</v>
      </c>
    </row>
    <row r="2243" spans="1:23" x14ac:dyDescent="0.3">
      <c r="A2243" s="43" t="s">
        <v>2380</v>
      </c>
      <c r="B2243" s="33">
        <v>0</v>
      </c>
      <c r="D2243" s="43" t="s">
        <v>2380</v>
      </c>
      <c r="E2243" s="33">
        <v>0</v>
      </c>
      <c r="G2243" s="43" t="s">
        <v>2380</v>
      </c>
      <c r="H2243" s="33">
        <v>0</v>
      </c>
      <c r="J2243" s="43" t="s">
        <v>2380</v>
      </c>
      <c r="K2243" s="33">
        <v>0</v>
      </c>
      <c r="M2243" s="43" t="s">
        <v>2380</v>
      </c>
      <c r="N2243" s="33">
        <v>0</v>
      </c>
      <c r="P2243" s="43" t="s">
        <v>2380</v>
      </c>
      <c r="Q2243" s="33">
        <v>0</v>
      </c>
      <c r="S2243" s="43" t="s">
        <v>2380</v>
      </c>
      <c r="T2243" s="29">
        <v>2</v>
      </c>
      <c r="V2243" s="43" t="s">
        <v>2380</v>
      </c>
      <c r="W2243" s="29">
        <v>5</v>
      </c>
    </row>
    <row r="2244" spans="1:23" x14ac:dyDescent="0.3">
      <c r="A2244" s="43" t="s">
        <v>2381</v>
      </c>
      <c r="B2244" s="33">
        <v>0</v>
      </c>
      <c r="D2244" s="43" t="s">
        <v>2381</v>
      </c>
      <c r="E2244" s="33">
        <v>0</v>
      </c>
      <c r="G2244" s="43" t="s">
        <v>2381</v>
      </c>
      <c r="H2244" s="33">
        <v>0</v>
      </c>
      <c r="J2244" s="43" t="s">
        <v>2381</v>
      </c>
      <c r="K2244" s="33">
        <v>0</v>
      </c>
      <c r="M2244" s="43" t="s">
        <v>2381</v>
      </c>
      <c r="N2244" s="33">
        <v>0</v>
      </c>
      <c r="P2244" s="43" t="s">
        <v>2381</v>
      </c>
      <c r="Q2244" s="33">
        <v>0</v>
      </c>
      <c r="S2244" s="43" t="s">
        <v>2381</v>
      </c>
      <c r="T2244" s="29">
        <v>2</v>
      </c>
      <c r="V2244" s="43" t="s">
        <v>2381</v>
      </c>
      <c r="W2244" s="29">
        <v>5</v>
      </c>
    </row>
    <row r="2245" spans="1:23" x14ac:dyDescent="0.3">
      <c r="A2245" s="43" t="s">
        <v>2382</v>
      </c>
      <c r="B2245" s="33">
        <v>0</v>
      </c>
      <c r="D2245" s="43" t="s">
        <v>2382</v>
      </c>
      <c r="E2245" s="33">
        <v>0</v>
      </c>
      <c r="G2245" s="43" t="s">
        <v>2382</v>
      </c>
      <c r="H2245" s="33">
        <v>0</v>
      </c>
      <c r="J2245" s="43" t="s">
        <v>2382</v>
      </c>
      <c r="K2245" s="33">
        <v>0</v>
      </c>
      <c r="M2245" s="43" t="s">
        <v>2382</v>
      </c>
      <c r="N2245" s="33">
        <v>0</v>
      </c>
      <c r="P2245" s="43" t="s">
        <v>2382</v>
      </c>
      <c r="Q2245" s="33">
        <v>0</v>
      </c>
      <c r="S2245" s="43" t="s">
        <v>2382</v>
      </c>
      <c r="T2245" s="29">
        <v>2</v>
      </c>
      <c r="V2245" s="43" t="s">
        <v>2382</v>
      </c>
      <c r="W2245" s="29">
        <v>5</v>
      </c>
    </row>
    <row r="2246" spans="1:23" x14ac:dyDescent="0.3">
      <c r="A2246" s="43" t="s">
        <v>2383</v>
      </c>
      <c r="B2246" s="33">
        <v>0</v>
      </c>
      <c r="D2246" s="43" t="s">
        <v>2383</v>
      </c>
      <c r="E2246" s="33">
        <v>0</v>
      </c>
      <c r="G2246" s="43" t="s">
        <v>2383</v>
      </c>
      <c r="H2246" s="33">
        <v>0</v>
      </c>
      <c r="J2246" s="43" t="s">
        <v>2383</v>
      </c>
      <c r="K2246" s="33">
        <v>0</v>
      </c>
      <c r="M2246" s="43" t="s">
        <v>2383</v>
      </c>
      <c r="N2246" s="33">
        <v>0</v>
      </c>
      <c r="P2246" s="43" t="s">
        <v>2383</v>
      </c>
      <c r="Q2246" s="33">
        <v>0</v>
      </c>
      <c r="S2246" s="43" t="s">
        <v>2383</v>
      </c>
      <c r="T2246" s="29">
        <v>2</v>
      </c>
      <c r="V2246" s="43" t="s">
        <v>2383</v>
      </c>
      <c r="W2246" s="29">
        <v>5</v>
      </c>
    </row>
    <row r="2247" spans="1:23" x14ac:dyDescent="0.3">
      <c r="A2247" s="43" t="s">
        <v>2384</v>
      </c>
      <c r="B2247" s="33">
        <v>0</v>
      </c>
      <c r="D2247" s="43" t="s">
        <v>2384</v>
      </c>
      <c r="E2247" s="33">
        <v>0</v>
      </c>
      <c r="G2247" s="43" t="s">
        <v>2384</v>
      </c>
      <c r="H2247" s="33">
        <v>0</v>
      </c>
      <c r="J2247" s="43" t="s">
        <v>2384</v>
      </c>
      <c r="K2247" s="33">
        <v>0</v>
      </c>
      <c r="M2247" s="43" t="s">
        <v>2384</v>
      </c>
      <c r="N2247" s="33">
        <v>0</v>
      </c>
      <c r="P2247" s="43" t="s">
        <v>2384</v>
      </c>
      <c r="Q2247" s="33">
        <v>0</v>
      </c>
      <c r="S2247" s="43" t="s">
        <v>2384</v>
      </c>
      <c r="T2247" s="29">
        <v>2</v>
      </c>
      <c r="V2247" s="43" t="s">
        <v>2384</v>
      </c>
      <c r="W2247" s="29">
        <v>5</v>
      </c>
    </row>
    <row r="2248" spans="1:23" x14ac:dyDescent="0.3">
      <c r="A2248" s="43" t="s">
        <v>2385</v>
      </c>
      <c r="B2248" s="33">
        <v>0</v>
      </c>
      <c r="D2248" s="43" t="s">
        <v>2385</v>
      </c>
      <c r="E2248" s="33">
        <v>0</v>
      </c>
      <c r="G2248" s="43" t="s">
        <v>2385</v>
      </c>
      <c r="H2248" s="33">
        <v>0</v>
      </c>
      <c r="J2248" s="43" t="s">
        <v>2385</v>
      </c>
      <c r="K2248" s="33">
        <v>0</v>
      </c>
      <c r="M2248" s="43" t="s">
        <v>2385</v>
      </c>
      <c r="N2248" s="33">
        <v>0</v>
      </c>
      <c r="P2248" s="43" t="s">
        <v>2385</v>
      </c>
      <c r="Q2248" s="33">
        <v>0</v>
      </c>
      <c r="S2248" s="43" t="s">
        <v>2385</v>
      </c>
      <c r="T2248" s="29">
        <v>2</v>
      </c>
      <c r="V2248" s="43" t="s">
        <v>2385</v>
      </c>
      <c r="W2248" s="29">
        <v>5</v>
      </c>
    </row>
    <row r="2249" spans="1:23" x14ac:dyDescent="0.3">
      <c r="A2249" s="43" t="s">
        <v>2386</v>
      </c>
      <c r="B2249" s="33">
        <v>0</v>
      </c>
      <c r="D2249" s="43" t="s">
        <v>2386</v>
      </c>
      <c r="E2249" s="33">
        <v>0</v>
      </c>
      <c r="G2249" s="43" t="s">
        <v>2386</v>
      </c>
      <c r="H2249" s="33">
        <v>0</v>
      </c>
      <c r="J2249" s="43" t="s">
        <v>2386</v>
      </c>
      <c r="K2249" s="33">
        <v>0</v>
      </c>
      <c r="M2249" s="43" t="s">
        <v>2386</v>
      </c>
      <c r="N2249" s="33">
        <v>0</v>
      </c>
      <c r="P2249" s="43" t="s">
        <v>2386</v>
      </c>
      <c r="Q2249" s="33">
        <v>0</v>
      </c>
      <c r="S2249" s="43" t="s">
        <v>2386</v>
      </c>
      <c r="T2249" s="29">
        <v>2</v>
      </c>
      <c r="V2249" s="43" t="s">
        <v>2386</v>
      </c>
      <c r="W2249" s="29">
        <v>5</v>
      </c>
    </row>
    <row r="2250" spans="1:23" x14ac:dyDescent="0.3">
      <c r="A2250" s="43" t="s">
        <v>2387</v>
      </c>
      <c r="B2250" s="33">
        <v>0</v>
      </c>
      <c r="D2250" s="43" t="s">
        <v>2387</v>
      </c>
      <c r="E2250" s="33">
        <v>0</v>
      </c>
      <c r="G2250" s="43" t="s">
        <v>2387</v>
      </c>
      <c r="H2250" s="33">
        <v>0</v>
      </c>
      <c r="J2250" s="43" t="s">
        <v>2387</v>
      </c>
      <c r="K2250" s="33">
        <v>0</v>
      </c>
      <c r="M2250" s="43" t="s">
        <v>2387</v>
      </c>
      <c r="N2250" s="33">
        <v>0</v>
      </c>
      <c r="P2250" s="43" t="s">
        <v>2387</v>
      </c>
      <c r="Q2250" s="33">
        <v>0</v>
      </c>
      <c r="S2250" s="43" t="s">
        <v>2387</v>
      </c>
      <c r="T2250" s="29">
        <v>2</v>
      </c>
      <c r="V2250" s="43" t="s">
        <v>2387</v>
      </c>
      <c r="W2250" s="29">
        <v>5</v>
      </c>
    </row>
    <row r="2251" spans="1:23" x14ac:dyDescent="0.3">
      <c r="A2251" s="43" t="s">
        <v>2388</v>
      </c>
      <c r="B2251" s="33">
        <v>0</v>
      </c>
      <c r="D2251" s="43" t="s">
        <v>2388</v>
      </c>
      <c r="E2251" s="33">
        <v>0</v>
      </c>
      <c r="G2251" s="43" t="s">
        <v>2388</v>
      </c>
      <c r="H2251" s="33">
        <v>0</v>
      </c>
      <c r="J2251" s="43" t="s">
        <v>2388</v>
      </c>
      <c r="K2251" s="33">
        <v>0</v>
      </c>
      <c r="M2251" s="43" t="s">
        <v>2388</v>
      </c>
      <c r="N2251" s="33">
        <v>0</v>
      </c>
      <c r="P2251" s="43" t="s">
        <v>2388</v>
      </c>
      <c r="Q2251" s="33">
        <v>0</v>
      </c>
      <c r="S2251" s="43" t="s">
        <v>2388</v>
      </c>
      <c r="T2251" s="29">
        <v>2</v>
      </c>
      <c r="V2251" s="43" t="s">
        <v>2388</v>
      </c>
      <c r="W2251" s="29">
        <v>5</v>
      </c>
    </row>
    <row r="2252" spans="1:23" x14ac:dyDescent="0.3">
      <c r="A2252" s="43" t="s">
        <v>2389</v>
      </c>
      <c r="B2252" s="33">
        <v>0</v>
      </c>
      <c r="D2252" s="43" t="s">
        <v>2389</v>
      </c>
      <c r="E2252" s="33">
        <v>0</v>
      </c>
      <c r="G2252" s="43" t="s">
        <v>2389</v>
      </c>
      <c r="H2252" s="33">
        <v>0</v>
      </c>
      <c r="J2252" s="43" t="s">
        <v>2389</v>
      </c>
      <c r="K2252" s="33">
        <v>0</v>
      </c>
      <c r="M2252" s="43" t="s">
        <v>2389</v>
      </c>
      <c r="N2252" s="33">
        <v>0</v>
      </c>
      <c r="P2252" s="43" t="s">
        <v>2389</v>
      </c>
      <c r="Q2252" s="33">
        <v>0</v>
      </c>
      <c r="S2252" s="43" t="s">
        <v>2389</v>
      </c>
      <c r="T2252" s="29">
        <v>2</v>
      </c>
      <c r="V2252" s="43" t="s">
        <v>2389</v>
      </c>
      <c r="W2252" s="29">
        <v>5</v>
      </c>
    </row>
    <row r="2253" spans="1:23" x14ac:dyDescent="0.3">
      <c r="A2253" s="43" t="s">
        <v>2097</v>
      </c>
      <c r="B2253" s="33">
        <v>0</v>
      </c>
      <c r="D2253" s="43" t="s">
        <v>2097</v>
      </c>
      <c r="E2253" s="33">
        <v>0</v>
      </c>
      <c r="G2253" s="43" t="s">
        <v>2097</v>
      </c>
      <c r="H2253" s="33">
        <v>0</v>
      </c>
      <c r="J2253" s="43" t="s">
        <v>2097</v>
      </c>
      <c r="K2253" s="33">
        <v>0</v>
      </c>
      <c r="M2253" s="43" t="s">
        <v>2097</v>
      </c>
      <c r="N2253" s="33">
        <v>0</v>
      </c>
      <c r="P2253" s="43" t="s">
        <v>2097</v>
      </c>
      <c r="Q2253" s="33">
        <v>0</v>
      </c>
      <c r="S2253" s="43" t="s">
        <v>2097</v>
      </c>
      <c r="T2253" s="29">
        <v>2</v>
      </c>
      <c r="V2253" s="43" t="s">
        <v>2097</v>
      </c>
      <c r="W2253" s="29">
        <v>5</v>
      </c>
    </row>
    <row r="2254" spans="1:23" x14ac:dyDescent="0.3">
      <c r="A2254" s="43" t="s">
        <v>2390</v>
      </c>
      <c r="B2254" s="33">
        <v>0</v>
      </c>
      <c r="D2254" s="43" t="s">
        <v>2390</v>
      </c>
      <c r="E2254" s="33">
        <v>0</v>
      </c>
      <c r="G2254" s="43" t="s">
        <v>2390</v>
      </c>
      <c r="H2254" s="33">
        <v>0</v>
      </c>
      <c r="J2254" s="43" t="s">
        <v>2390</v>
      </c>
      <c r="K2254" s="33">
        <v>0</v>
      </c>
      <c r="M2254" s="43" t="s">
        <v>2390</v>
      </c>
      <c r="N2254" s="33">
        <v>0</v>
      </c>
      <c r="P2254" s="43" t="s">
        <v>2390</v>
      </c>
      <c r="Q2254" s="33">
        <v>0</v>
      </c>
      <c r="S2254" s="43" t="s">
        <v>2390</v>
      </c>
      <c r="T2254" s="29">
        <v>1</v>
      </c>
      <c r="V2254" s="43" t="s">
        <v>2390</v>
      </c>
      <c r="W2254" s="29">
        <v>4</v>
      </c>
    </row>
    <row r="2255" spans="1:23" x14ac:dyDescent="0.3">
      <c r="A2255" s="43" t="s">
        <v>2391</v>
      </c>
      <c r="B2255" s="33">
        <v>0</v>
      </c>
      <c r="D2255" s="43" t="s">
        <v>2391</v>
      </c>
      <c r="E2255" s="33">
        <v>0</v>
      </c>
      <c r="G2255" s="43" t="s">
        <v>2391</v>
      </c>
      <c r="H2255" s="33">
        <v>0</v>
      </c>
      <c r="J2255" s="43" t="s">
        <v>2391</v>
      </c>
      <c r="K2255" s="33">
        <v>0</v>
      </c>
      <c r="M2255" s="43" t="s">
        <v>2391</v>
      </c>
      <c r="N2255" s="33">
        <v>0</v>
      </c>
      <c r="P2255" s="43" t="s">
        <v>2391</v>
      </c>
      <c r="Q2255" s="33">
        <v>0</v>
      </c>
      <c r="S2255" s="43" t="s">
        <v>2391</v>
      </c>
      <c r="T2255" s="29">
        <v>1</v>
      </c>
      <c r="V2255" s="43" t="s">
        <v>2391</v>
      </c>
      <c r="W2255" s="29">
        <v>4</v>
      </c>
    </row>
    <row r="2256" spans="1:23" x14ac:dyDescent="0.3">
      <c r="A2256" s="43" t="s">
        <v>2392</v>
      </c>
      <c r="B2256" s="33">
        <v>0</v>
      </c>
      <c r="D2256" s="43" t="s">
        <v>2392</v>
      </c>
      <c r="E2256" s="33">
        <v>0</v>
      </c>
      <c r="G2256" s="43" t="s">
        <v>2392</v>
      </c>
      <c r="H2256" s="33">
        <v>0</v>
      </c>
      <c r="J2256" s="43" t="s">
        <v>2392</v>
      </c>
      <c r="K2256" s="33">
        <v>0</v>
      </c>
      <c r="M2256" s="43" t="s">
        <v>2392</v>
      </c>
      <c r="N2256" s="33">
        <v>0</v>
      </c>
      <c r="P2256" s="43" t="s">
        <v>2392</v>
      </c>
      <c r="Q2256" s="33">
        <v>0</v>
      </c>
      <c r="S2256" s="43" t="s">
        <v>2392</v>
      </c>
      <c r="T2256" s="29">
        <v>1</v>
      </c>
      <c r="V2256" s="43" t="s">
        <v>2392</v>
      </c>
      <c r="W2256" s="29">
        <v>4</v>
      </c>
    </row>
    <row r="2257" spans="1:23" x14ac:dyDescent="0.3">
      <c r="A2257" s="43" t="s">
        <v>2393</v>
      </c>
      <c r="B2257" s="33">
        <v>0</v>
      </c>
      <c r="D2257" s="43" t="s">
        <v>2393</v>
      </c>
      <c r="E2257" s="33">
        <v>0</v>
      </c>
      <c r="G2257" s="43" t="s">
        <v>2393</v>
      </c>
      <c r="H2257" s="33">
        <v>0</v>
      </c>
      <c r="J2257" s="43" t="s">
        <v>2393</v>
      </c>
      <c r="K2257" s="33">
        <v>0</v>
      </c>
      <c r="M2257" s="43" t="s">
        <v>2393</v>
      </c>
      <c r="N2257" s="33">
        <v>0</v>
      </c>
      <c r="P2257" s="43" t="s">
        <v>2393</v>
      </c>
      <c r="Q2257" s="33">
        <v>0</v>
      </c>
      <c r="S2257" s="43" t="s">
        <v>2393</v>
      </c>
      <c r="T2257" s="29">
        <v>1</v>
      </c>
      <c r="V2257" s="43" t="s">
        <v>2393</v>
      </c>
      <c r="W2257" s="29">
        <v>4</v>
      </c>
    </row>
    <row r="2258" spans="1:23" x14ac:dyDescent="0.3">
      <c r="A2258" s="43" t="s">
        <v>2394</v>
      </c>
      <c r="B2258" s="33">
        <v>0</v>
      </c>
      <c r="D2258" s="43" t="s">
        <v>2394</v>
      </c>
      <c r="E2258" s="33">
        <v>0</v>
      </c>
      <c r="G2258" s="43" t="s">
        <v>2394</v>
      </c>
      <c r="H2258" s="33">
        <v>0</v>
      </c>
      <c r="J2258" s="43" t="s">
        <v>2394</v>
      </c>
      <c r="K2258" s="33">
        <v>0</v>
      </c>
      <c r="M2258" s="43" t="s">
        <v>2394</v>
      </c>
      <c r="N2258" s="33">
        <v>0</v>
      </c>
      <c r="P2258" s="43" t="s">
        <v>2394</v>
      </c>
      <c r="Q2258" s="33">
        <v>0</v>
      </c>
      <c r="S2258" s="43" t="s">
        <v>2394</v>
      </c>
      <c r="T2258" s="29">
        <v>1</v>
      </c>
      <c r="V2258" s="43" t="s">
        <v>2394</v>
      </c>
      <c r="W2258" s="29">
        <v>4</v>
      </c>
    </row>
    <row r="2259" spans="1:23" x14ac:dyDescent="0.3">
      <c r="A2259" s="43" t="s">
        <v>2395</v>
      </c>
      <c r="B2259" s="33">
        <v>0</v>
      </c>
      <c r="D2259" s="43" t="s">
        <v>2395</v>
      </c>
      <c r="E2259" s="33">
        <v>0</v>
      </c>
      <c r="G2259" s="43" t="s">
        <v>2395</v>
      </c>
      <c r="H2259" s="33">
        <v>0</v>
      </c>
      <c r="J2259" s="43" t="s">
        <v>2395</v>
      </c>
      <c r="K2259" s="33">
        <v>0</v>
      </c>
      <c r="M2259" s="43" t="s">
        <v>2395</v>
      </c>
      <c r="N2259" s="33">
        <v>0</v>
      </c>
      <c r="P2259" s="43" t="s">
        <v>2395</v>
      </c>
      <c r="Q2259" s="33">
        <v>0</v>
      </c>
      <c r="S2259" s="43" t="s">
        <v>2395</v>
      </c>
      <c r="T2259" s="29">
        <v>1</v>
      </c>
      <c r="V2259" s="43" t="s">
        <v>2395</v>
      </c>
      <c r="W2259" s="29">
        <v>4</v>
      </c>
    </row>
    <row r="2260" spans="1:23" x14ac:dyDescent="0.3">
      <c r="A2260" s="43" t="s">
        <v>2396</v>
      </c>
      <c r="B2260" s="33">
        <v>0</v>
      </c>
      <c r="D2260" s="43" t="s">
        <v>2396</v>
      </c>
      <c r="E2260" s="33">
        <v>0</v>
      </c>
      <c r="G2260" s="43" t="s">
        <v>2396</v>
      </c>
      <c r="H2260" s="33">
        <v>0</v>
      </c>
      <c r="J2260" s="43" t="s">
        <v>2396</v>
      </c>
      <c r="K2260" s="33">
        <v>0</v>
      </c>
      <c r="M2260" s="43" t="s">
        <v>2396</v>
      </c>
      <c r="N2260" s="33">
        <v>0</v>
      </c>
      <c r="P2260" s="43" t="s">
        <v>2396</v>
      </c>
      <c r="Q2260" s="33">
        <v>0</v>
      </c>
      <c r="S2260" s="43" t="s">
        <v>2396</v>
      </c>
      <c r="T2260" s="29">
        <v>1</v>
      </c>
      <c r="V2260" s="43" t="s">
        <v>2396</v>
      </c>
      <c r="W2260" s="29">
        <v>4</v>
      </c>
    </row>
    <row r="2261" spans="1:23" x14ac:dyDescent="0.3">
      <c r="A2261" s="43" t="s">
        <v>2397</v>
      </c>
      <c r="B2261" s="33">
        <v>0</v>
      </c>
      <c r="D2261" s="43" t="s">
        <v>2397</v>
      </c>
      <c r="E2261" s="33">
        <v>0</v>
      </c>
      <c r="G2261" s="43" t="s">
        <v>2397</v>
      </c>
      <c r="H2261" s="33">
        <v>0</v>
      </c>
      <c r="J2261" s="43" t="s">
        <v>2397</v>
      </c>
      <c r="K2261" s="33">
        <v>0</v>
      </c>
      <c r="M2261" s="43" t="s">
        <v>2397</v>
      </c>
      <c r="N2261" s="33">
        <v>0</v>
      </c>
      <c r="P2261" s="43" t="s">
        <v>2397</v>
      </c>
      <c r="Q2261" s="33">
        <v>0</v>
      </c>
      <c r="S2261" s="43" t="s">
        <v>2397</v>
      </c>
      <c r="T2261" s="29">
        <v>1</v>
      </c>
      <c r="V2261" s="43" t="s">
        <v>2397</v>
      </c>
      <c r="W2261" s="29">
        <v>4</v>
      </c>
    </row>
    <row r="2262" spans="1:23" x14ac:dyDescent="0.3">
      <c r="A2262" s="43" t="s">
        <v>2398</v>
      </c>
      <c r="B2262" s="33">
        <v>0</v>
      </c>
      <c r="D2262" s="43" t="s">
        <v>2398</v>
      </c>
      <c r="E2262" s="33">
        <v>0</v>
      </c>
      <c r="G2262" s="43" t="s">
        <v>2398</v>
      </c>
      <c r="H2262" s="33">
        <v>0</v>
      </c>
      <c r="J2262" s="43" t="s">
        <v>2398</v>
      </c>
      <c r="K2262" s="33">
        <v>0</v>
      </c>
      <c r="M2262" s="43" t="s">
        <v>2398</v>
      </c>
      <c r="N2262" s="33">
        <v>0</v>
      </c>
      <c r="P2262" s="43" t="s">
        <v>2398</v>
      </c>
      <c r="Q2262" s="33">
        <v>0</v>
      </c>
      <c r="S2262" s="43" t="s">
        <v>2398</v>
      </c>
      <c r="T2262" s="29">
        <v>1</v>
      </c>
      <c r="V2262" s="43" t="s">
        <v>2398</v>
      </c>
      <c r="W2262" s="29">
        <v>4</v>
      </c>
    </row>
    <row r="2263" spans="1:23" x14ac:dyDescent="0.3">
      <c r="A2263" s="43" t="s">
        <v>2399</v>
      </c>
      <c r="B2263" s="33">
        <v>0</v>
      </c>
      <c r="D2263" s="43" t="s">
        <v>2399</v>
      </c>
      <c r="E2263" s="33">
        <v>0</v>
      </c>
      <c r="G2263" s="43" t="s">
        <v>2399</v>
      </c>
      <c r="H2263" s="33">
        <v>0</v>
      </c>
      <c r="J2263" s="43" t="s">
        <v>2399</v>
      </c>
      <c r="K2263" s="33">
        <v>0</v>
      </c>
      <c r="M2263" s="43" t="s">
        <v>2399</v>
      </c>
      <c r="N2263" s="33">
        <v>0</v>
      </c>
      <c r="P2263" s="43" t="s">
        <v>2399</v>
      </c>
      <c r="Q2263" s="33">
        <v>0</v>
      </c>
      <c r="S2263" s="43" t="s">
        <v>2399</v>
      </c>
      <c r="T2263" s="29">
        <v>1</v>
      </c>
      <c r="V2263" s="43" t="s">
        <v>2399</v>
      </c>
      <c r="W2263" s="29">
        <v>4</v>
      </c>
    </row>
    <row r="2264" spans="1:23" x14ac:dyDescent="0.3">
      <c r="A2264" s="43" t="s">
        <v>2400</v>
      </c>
      <c r="B2264" s="33">
        <v>0</v>
      </c>
      <c r="D2264" s="43" t="s">
        <v>2400</v>
      </c>
      <c r="E2264" s="33">
        <v>0</v>
      </c>
      <c r="G2264" s="43" t="s">
        <v>2400</v>
      </c>
      <c r="H2264" s="33">
        <v>0</v>
      </c>
      <c r="J2264" s="43" t="s">
        <v>2400</v>
      </c>
      <c r="K2264" s="33">
        <v>0</v>
      </c>
      <c r="M2264" s="43" t="s">
        <v>2400</v>
      </c>
      <c r="N2264" s="33">
        <v>0</v>
      </c>
      <c r="P2264" s="43" t="s">
        <v>2400</v>
      </c>
      <c r="Q2264" s="33">
        <v>0</v>
      </c>
      <c r="S2264" s="43" t="s">
        <v>2400</v>
      </c>
      <c r="T2264" s="29">
        <v>1</v>
      </c>
      <c r="V2264" s="43" t="s">
        <v>2400</v>
      </c>
      <c r="W2264" s="29">
        <v>4</v>
      </c>
    </row>
    <row r="2265" spans="1:23" x14ac:dyDescent="0.3">
      <c r="A2265" s="43" t="s">
        <v>2401</v>
      </c>
      <c r="B2265" s="33">
        <v>0</v>
      </c>
      <c r="D2265" s="43" t="s">
        <v>2401</v>
      </c>
      <c r="E2265" s="33">
        <v>0</v>
      </c>
      <c r="G2265" s="43" t="s">
        <v>2401</v>
      </c>
      <c r="H2265" s="33">
        <v>0</v>
      </c>
      <c r="J2265" s="43" t="s">
        <v>2401</v>
      </c>
      <c r="K2265" s="33">
        <v>0</v>
      </c>
      <c r="M2265" s="43" t="s">
        <v>2401</v>
      </c>
      <c r="N2265" s="33">
        <v>0</v>
      </c>
      <c r="P2265" s="43" t="s">
        <v>2401</v>
      </c>
      <c r="Q2265" s="33">
        <v>0</v>
      </c>
      <c r="S2265" s="43" t="s">
        <v>2401</v>
      </c>
      <c r="T2265" s="29">
        <v>1</v>
      </c>
      <c r="V2265" s="43" t="s">
        <v>2401</v>
      </c>
      <c r="W2265" s="29">
        <v>4</v>
      </c>
    </row>
    <row r="2266" spans="1:23" x14ac:dyDescent="0.3">
      <c r="A2266" s="43" t="s">
        <v>2402</v>
      </c>
      <c r="B2266" s="33">
        <v>0</v>
      </c>
      <c r="D2266" s="43" t="s">
        <v>2402</v>
      </c>
      <c r="E2266" s="33">
        <v>0</v>
      </c>
      <c r="G2266" s="43" t="s">
        <v>2402</v>
      </c>
      <c r="H2266" s="33">
        <v>0</v>
      </c>
      <c r="J2266" s="43" t="s">
        <v>2402</v>
      </c>
      <c r="K2266" s="33">
        <v>0</v>
      </c>
      <c r="M2266" s="43" t="s">
        <v>2402</v>
      </c>
      <c r="N2266" s="33">
        <v>0</v>
      </c>
      <c r="P2266" s="43" t="s">
        <v>2402</v>
      </c>
      <c r="Q2266" s="33">
        <v>0</v>
      </c>
      <c r="S2266" s="43" t="s">
        <v>2402</v>
      </c>
      <c r="T2266" s="29">
        <v>1</v>
      </c>
      <c r="V2266" s="43" t="s">
        <v>2402</v>
      </c>
      <c r="W2266" s="29">
        <v>4</v>
      </c>
    </row>
    <row r="2267" spans="1:23" x14ac:dyDescent="0.3">
      <c r="A2267" s="43" t="s">
        <v>2403</v>
      </c>
      <c r="B2267" s="33">
        <v>0</v>
      </c>
      <c r="D2267" s="43" t="s">
        <v>2403</v>
      </c>
      <c r="E2267" s="33">
        <v>0</v>
      </c>
      <c r="G2267" s="43" t="s">
        <v>2403</v>
      </c>
      <c r="H2267" s="33">
        <v>0</v>
      </c>
      <c r="J2267" s="43" t="s">
        <v>2403</v>
      </c>
      <c r="K2267" s="33">
        <v>0</v>
      </c>
      <c r="M2267" s="43" t="s">
        <v>2403</v>
      </c>
      <c r="N2267" s="33">
        <v>0</v>
      </c>
      <c r="P2267" s="43" t="s">
        <v>2403</v>
      </c>
      <c r="Q2267" s="33">
        <v>0</v>
      </c>
      <c r="S2267" s="43" t="s">
        <v>2403</v>
      </c>
      <c r="T2267" s="29">
        <v>1</v>
      </c>
      <c r="V2267" s="43" t="s">
        <v>2403</v>
      </c>
      <c r="W2267" s="29">
        <v>4</v>
      </c>
    </row>
    <row r="2268" spans="1:23" x14ac:dyDescent="0.3">
      <c r="A2268" s="43" t="s">
        <v>2404</v>
      </c>
      <c r="B2268" s="33">
        <v>0</v>
      </c>
      <c r="D2268" s="43" t="s">
        <v>2404</v>
      </c>
      <c r="E2268" s="33">
        <v>0</v>
      </c>
      <c r="G2268" s="43" t="s">
        <v>2404</v>
      </c>
      <c r="H2268" s="33">
        <v>0</v>
      </c>
      <c r="J2268" s="43" t="s">
        <v>2404</v>
      </c>
      <c r="K2268" s="33">
        <v>0</v>
      </c>
      <c r="M2268" s="43" t="s">
        <v>2404</v>
      </c>
      <c r="N2268" s="33">
        <v>0</v>
      </c>
      <c r="P2268" s="43" t="s">
        <v>2404</v>
      </c>
      <c r="Q2268" s="33">
        <v>0</v>
      </c>
      <c r="S2268" s="43" t="s">
        <v>2404</v>
      </c>
      <c r="T2268" s="29">
        <v>1</v>
      </c>
      <c r="V2268" s="43" t="s">
        <v>2404</v>
      </c>
      <c r="W2268" s="29">
        <v>4</v>
      </c>
    </row>
    <row r="2269" spans="1:23" x14ac:dyDescent="0.3">
      <c r="A2269" s="43" t="s">
        <v>2405</v>
      </c>
      <c r="B2269" s="33">
        <v>0</v>
      </c>
      <c r="D2269" s="43" t="s">
        <v>2405</v>
      </c>
      <c r="E2269" s="33">
        <v>0</v>
      </c>
      <c r="G2269" s="43" t="s">
        <v>2405</v>
      </c>
      <c r="H2269" s="33">
        <v>0</v>
      </c>
      <c r="J2269" s="43" t="s">
        <v>2405</v>
      </c>
      <c r="K2269" s="33">
        <v>0</v>
      </c>
      <c r="M2269" s="43" t="s">
        <v>2405</v>
      </c>
      <c r="N2269" s="33">
        <v>0</v>
      </c>
      <c r="P2269" s="43" t="s">
        <v>2405</v>
      </c>
      <c r="Q2269" s="33">
        <v>0</v>
      </c>
      <c r="S2269" s="43" t="s">
        <v>2405</v>
      </c>
      <c r="T2269" s="29">
        <v>1</v>
      </c>
      <c r="V2269" s="43" t="s">
        <v>2405</v>
      </c>
      <c r="W2269" s="29">
        <v>4</v>
      </c>
    </row>
    <row r="2270" spans="1:23" x14ac:dyDescent="0.3">
      <c r="A2270" s="43" t="s">
        <v>2406</v>
      </c>
      <c r="B2270" s="33">
        <v>0</v>
      </c>
      <c r="D2270" s="43" t="s">
        <v>2406</v>
      </c>
      <c r="E2270" s="33">
        <v>0</v>
      </c>
      <c r="G2270" s="43" t="s">
        <v>2406</v>
      </c>
      <c r="H2270" s="33">
        <v>0</v>
      </c>
      <c r="J2270" s="43" t="s">
        <v>2406</v>
      </c>
      <c r="K2270" s="33">
        <v>0</v>
      </c>
      <c r="M2270" s="43" t="s">
        <v>2406</v>
      </c>
      <c r="N2270" s="33">
        <v>0</v>
      </c>
      <c r="P2270" s="43" t="s">
        <v>2406</v>
      </c>
      <c r="Q2270" s="33">
        <v>0</v>
      </c>
      <c r="S2270" s="43" t="s">
        <v>2406</v>
      </c>
      <c r="T2270" s="29">
        <v>1</v>
      </c>
      <c r="V2270" s="43" t="s">
        <v>2406</v>
      </c>
      <c r="W2270" s="29">
        <v>4</v>
      </c>
    </row>
    <row r="2271" spans="1:23" x14ac:dyDescent="0.3">
      <c r="A2271" s="43" t="s">
        <v>2407</v>
      </c>
      <c r="B2271" s="33">
        <v>0</v>
      </c>
      <c r="D2271" s="43" t="s">
        <v>2407</v>
      </c>
      <c r="E2271" s="33">
        <v>0</v>
      </c>
      <c r="G2271" s="43" t="s">
        <v>2407</v>
      </c>
      <c r="H2271" s="33">
        <v>0</v>
      </c>
      <c r="J2271" s="43" t="s">
        <v>2407</v>
      </c>
      <c r="K2271" s="33">
        <v>0</v>
      </c>
      <c r="M2271" s="43" t="s">
        <v>2407</v>
      </c>
      <c r="N2271" s="33">
        <v>0</v>
      </c>
      <c r="P2271" s="43" t="s">
        <v>2407</v>
      </c>
      <c r="Q2271" s="33">
        <v>0</v>
      </c>
      <c r="S2271" s="43" t="s">
        <v>2407</v>
      </c>
      <c r="T2271" s="29">
        <v>1</v>
      </c>
      <c r="V2271" s="43" t="s">
        <v>2407</v>
      </c>
      <c r="W2271" s="29">
        <v>4</v>
      </c>
    </row>
    <row r="2272" spans="1:23" x14ac:dyDescent="0.3">
      <c r="A2272" s="43" t="s">
        <v>2408</v>
      </c>
      <c r="B2272" s="33">
        <v>0</v>
      </c>
      <c r="D2272" s="43" t="s">
        <v>2408</v>
      </c>
      <c r="E2272" s="33">
        <v>0</v>
      </c>
      <c r="G2272" s="43" t="s">
        <v>2408</v>
      </c>
      <c r="H2272" s="33">
        <v>0</v>
      </c>
      <c r="J2272" s="43" t="s">
        <v>2408</v>
      </c>
      <c r="K2272" s="33">
        <v>0</v>
      </c>
      <c r="M2272" s="43" t="s">
        <v>2408</v>
      </c>
      <c r="N2272" s="33">
        <v>0</v>
      </c>
      <c r="P2272" s="43" t="s">
        <v>2408</v>
      </c>
      <c r="Q2272" s="33">
        <v>0</v>
      </c>
      <c r="S2272" s="43" t="s">
        <v>2408</v>
      </c>
      <c r="T2272" s="29">
        <v>1</v>
      </c>
      <c r="V2272" s="43" t="s">
        <v>2408</v>
      </c>
      <c r="W2272" s="29">
        <v>4</v>
      </c>
    </row>
    <row r="2273" spans="1:23" x14ac:dyDescent="0.3">
      <c r="A2273" s="43" t="s">
        <v>2098</v>
      </c>
      <c r="B2273" s="33">
        <v>0</v>
      </c>
      <c r="D2273" s="43" t="s">
        <v>2098</v>
      </c>
      <c r="E2273" s="33">
        <v>0</v>
      </c>
      <c r="G2273" s="43" t="s">
        <v>2098</v>
      </c>
      <c r="H2273" s="33">
        <v>0</v>
      </c>
      <c r="J2273" s="43" t="s">
        <v>2098</v>
      </c>
      <c r="K2273" s="33">
        <v>0</v>
      </c>
      <c r="M2273" s="43" t="s">
        <v>2098</v>
      </c>
      <c r="N2273" s="33">
        <v>0</v>
      </c>
      <c r="P2273" s="43" t="s">
        <v>2098</v>
      </c>
      <c r="Q2273" s="33">
        <v>0</v>
      </c>
      <c r="S2273" s="43" t="s">
        <v>2098</v>
      </c>
      <c r="T2273" s="29">
        <v>1</v>
      </c>
      <c r="V2273" s="43" t="s">
        <v>2098</v>
      </c>
      <c r="W2273" s="29">
        <v>4</v>
      </c>
    </row>
    <row r="2274" spans="1:23" x14ac:dyDescent="0.3">
      <c r="A2274" s="43" t="s">
        <v>2409</v>
      </c>
      <c r="B2274" s="33">
        <v>0</v>
      </c>
      <c r="D2274" s="43" t="s">
        <v>2409</v>
      </c>
      <c r="E2274" s="33">
        <v>0</v>
      </c>
      <c r="G2274" s="43" t="s">
        <v>2409</v>
      </c>
      <c r="H2274" s="33">
        <v>0</v>
      </c>
      <c r="J2274" s="43" t="s">
        <v>2409</v>
      </c>
      <c r="K2274" s="33">
        <v>0</v>
      </c>
      <c r="M2274" s="43" t="s">
        <v>2409</v>
      </c>
      <c r="N2274" s="33">
        <v>0</v>
      </c>
      <c r="P2274" s="43" t="s">
        <v>2409</v>
      </c>
      <c r="Q2274" s="33">
        <v>0</v>
      </c>
      <c r="S2274" s="43" t="s">
        <v>2409</v>
      </c>
      <c r="T2274" s="33">
        <v>0</v>
      </c>
      <c r="V2274" s="43" t="s">
        <v>2409</v>
      </c>
      <c r="W2274" s="29">
        <v>3</v>
      </c>
    </row>
    <row r="2275" spans="1:23" x14ac:dyDescent="0.3">
      <c r="A2275" s="43" t="s">
        <v>2410</v>
      </c>
      <c r="B2275" s="33">
        <v>0</v>
      </c>
      <c r="D2275" s="43" t="s">
        <v>2410</v>
      </c>
      <c r="E2275" s="33">
        <v>0</v>
      </c>
      <c r="G2275" s="43" t="s">
        <v>2410</v>
      </c>
      <c r="H2275" s="33">
        <v>0</v>
      </c>
      <c r="J2275" s="43" t="s">
        <v>2410</v>
      </c>
      <c r="K2275" s="33">
        <v>0</v>
      </c>
      <c r="M2275" s="43" t="s">
        <v>2410</v>
      </c>
      <c r="N2275" s="33">
        <v>0</v>
      </c>
      <c r="P2275" s="43" t="s">
        <v>2410</v>
      </c>
      <c r="Q2275" s="33">
        <v>0</v>
      </c>
      <c r="S2275" s="43" t="s">
        <v>2410</v>
      </c>
      <c r="T2275" s="33">
        <v>0</v>
      </c>
      <c r="V2275" s="43" t="s">
        <v>2410</v>
      </c>
      <c r="W2275" s="29">
        <v>3</v>
      </c>
    </row>
    <row r="2276" spans="1:23" x14ac:dyDescent="0.3">
      <c r="A2276" s="43" t="s">
        <v>2411</v>
      </c>
      <c r="B2276" s="33">
        <v>0</v>
      </c>
      <c r="D2276" s="43" t="s">
        <v>2411</v>
      </c>
      <c r="E2276" s="33">
        <v>0</v>
      </c>
      <c r="G2276" s="43" t="s">
        <v>2411</v>
      </c>
      <c r="H2276" s="33">
        <v>0</v>
      </c>
      <c r="J2276" s="43" t="s">
        <v>2411</v>
      </c>
      <c r="K2276" s="33">
        <v>0</v>
      </c>
      <c r="M2276" s="43" t="s">
        <v>2411</v>
      </c>
      <c r="N2276" s="33">
        <v>0</v>
      </c>
      <c r="P2276" s="43" t="s">
        <v>2411</v>
      </c>
      <c r="Q2276" s="33">
        <v>0</v>
      </c>
      <c r="S2276" s="43" t="s">
        <v>2411</v>
      </c>
      <c r="T2276" s="33">
        <v>0</v>
      </c>
      <c r="V2276" s="43" t="s">
        <v>2411</v>
      </c>
      <c r="W2276" s="29">
        <v>3</v>
      </c>
    </row>
    <row r="2277" spans="1:23" x14ac:dyDescent="0.3">
      <c r="A2277" s="43" t="s">
        <v>2412</v>
      </c>
      <c r="B2277" s="33">
        <v>0</v>
      </c>
      <c r="D2277" s="43" t="s">
        <v>2412</v>
      </c>
      <c r="E2277" s="33">
        <v>0</v>
      </c>
      <c r="G2277" s="43" t="s">
        <v>2412</v>
      </c>
      <c r="H2277" s="33">
        <v>0</v>
      </c>
      <c r="J2277" s="43" t="s">
        <v>2412</v>
      </c>
      <c r="K2277" s="33">
        <v>0</v>
      </c>
      <c r="M2277" s="43" t="s">
        <v>2412</v>
      </c>
      <c r="N2277" s="33">
        <v>0</v>
      </c>
      <c r="P2277" s="43" t="s">
        <v>2412</v>
      </c>
      <c r="Q2277" s="33">
        <v>0</v>
      </c>
      <c r="S2277" s="43" t="s">
        <v>2412</v>
      </c>
      <c r="T2277" s="33">
        <v>0</v>
      </c>
      <c r="V2277" s="43" t="s">
        <v>2412</v>
      </c>
      <c r="W2277" s="29">
        <v>3</v>
      </c>
    </row>
    <row r="2278" spans="1:23" x14ac:dyDescent="0.3">
      <c r="A2278" s="43" t="s">
        <v>2413</v>
      </c>
      <c r="B2278" s="33">
        <v>0</v>
      </c>
      <c r="D2278" s="43" t="s">
        <v>2413</v>
      </c>
      <c r="E2278" s="33">
        <v>0</v>
      </c>
      <c r="G2278" s="43" t="s">
        <v>2413</v>
      </c>
      <c r="H2278" s="33">
        <v>0</v>
      </c>
      <c r="J2278" s="43" t="s">
        <v>2413</v>
      </c>
      <c r="K2278" s="33">
        <v>0</v>
      </c>
      <c r="M2278" s="43" t="s">
        <v>2413</v>
      </c>
      <c r="N2278" s="33">
        <v>0</v>
      </c>
      <c r="P2278" s="43" t="s">
        <v>2413</v>
      </c>
      <c r="Q2278" s="33">
        <v>0</v>
      </c>
      <c r="S2278" s="43" t="s">
        <v>2413</v>
      </c>
      <c r="T2278" s="33">
        <v>0</v>
      </c>
      <c r="V2278" s="43" t="s">
        <v>2413</v>
      </c>
      <c r="W2278" s="29">
        <v>3</v>
      </c>
    </row>
    <row r="2279" spans="1:23" x14ac:dyDescent="0.3">
      <c r="A2279" s="43" t="s">
        <v>2414</v>
      </c>
      <c r="B2279" s="33">
        <v>0</v>
      </c>
      <c r="D2279" s="43" t="s">
        <v>2414</v>
      </c>
      <c r="E2279" s="33">
        <v>0</v>
      </c>
      <c r="G2279" s="43" t="s">
        <v>2414</v>
      </c>
      <c r="H2279" s="33">
        <v>0</v>
      </c>
      <c r="J2279" s="43" t="s">
        <v>2414</v>
      </c>
      <c r="K2279" s="33">
        <v>0</v>
      </c>
      <c r="M2279" s="43" t="s">
        <v>2414</v>
      </c>
      <c r="N2279" s="33">
        <v>0</v>
      </c>
      <c r="P2279" s="43" t="s">
        <v>2414</v>
      </c>
      <c r="Q2279" s="33">
        <v>0</v>
      </c>
      <c r="S2279" s="43" t="s">
        <v>2414</v>
      </c>
      <c r="T2279" s="33">
        <v>0</v>
      </c>
      <c r="V2279" s="43" t="s">
        <v>2414</v>
      </c>
      <c r="W2279" s="29">
        <v>3</v>
      </c>
    </row>
    <row r="2280" spans="1:23" x14ac:dyDescent="0.3">
      <c r="A2280" s="43" t="s">
        <v>2415</v>
      </c>
      <c r="B2280" s="33">
        <v>0</v>
      </c>
      <c r="D2280" s="43" t="s">
        <v>2415</v>
      </c>
      <c r="E2280" s="33">
        <v>0</v>
      </c>
      <c r="G2280" s="43" t="s">
        <v>2415</v>
      </c>
      <c r="H2280" s="33">
        <v>0</v>
      </c>
      <c r="J2280" s="43" t="s">
        <v>2415</v>
      </c>
      <c r="K2280" s="33">
        <v>0</v>
      </c>
      <c r="M2280" s="43" t="s">
        <v>2415</v>
      </c>
      <c r="N2280" s="33">
        <v>0</v>
      </c>
      <c r="P2280" s="43" t="s">
        <v>2415</v>
      </c>
      <c r="Q2280" s="33">
        <v>0</v>
      </c>
      <c r="S2280" s="43" t="s">
        <v>2415</v>
      </c>
      <c r="T2280" s="33">
        <v>0</v>
      </c>
      <c r="V2280" s="43" t="s">
        <v>2415</v>
      </c>
      <c r="W2280" s="29">
        <v>3</v>
      </c>
    </row>
    <row r="2281" spans="1:23" x14ac:dyDescent="0.3">
      <c r="A2281" s="43" t="s">
        <v>2416</v>
      </c>
      <c r="B2281" s="33">
        <v>0</v>
      </c>
      <c r="D2281" s="43" t="s">
        <v>2416</v>
      </c>
      <c r="E2281" s="33">
        <v>0</v>
      </c>
      <c r="G2281" s="43" t="s">
        <v>2416</v>
      </c>
      <c r="H2281" s="33">
        <v>0</v>
      </c>
      <c r="J2281" s="43" t="s">
        <v>2416</v>
      </c>
      <c r="K2281" s="33">
        <v>0</v>
      </c>
      <c r="M2281" s="43" t="s">
        <v>2416</v>
      </c>
      <c r="N2281" s="33">
        <v>0</v>
      </c>
      <c r="P2281" s="43" t="s">
        <v>2416</v>
      </c>
      <c r="Q2281" s="33">
        <v>0</v>
      </c>
      <c r="S2281" s="43" t="s">
        <v>2416</v>
      </c>
      <c r="T2281" s="33">
        <v>0</v>
      </c>
      <c r="V2281" s="43" t="s">
        <v>2416</v>
      </c>
      <c r="W2281" s="29">
        <v>3</v>
      </c>
    </row>
    <row r="2282" spans="1:23" x14ac:dyDescent="0.3">
      <c r="A2282" s="43" t="s">
        <v>2417</v>
      </c>
      <c r="B2282" s="33">
        <v>0</v>
      </c>
      <c r="D2282" s="43" t="s">
        <v>2417</v>
      </c>
      <c r="E2282" s="33">
        <v>0</v>
      </c>
      <c r="G2282" s="43" t="s">
        <v>2417</v>
      </c>
      <c r="H2282" s="33">
        <v>0</v>
      </c>
      <c r="J2282" s="43" t="s">
        <v>2417</v>
      </c>
      <c r="K2282" s="33">
        <v>0</v>
      </c>
      <c r="M2282" s="43" t="s">
        <v>2417</v>
      </c>
      <c r="N2282" s="33">
        <v>0</v>
      </c>
      <c r="P2282" s="43" t="s">
        <v>2417</v>
      </c>
      <c r="Q2282" s="33">
        <v>0</v>
      </c>
      <c r="S2282" s="43" t="s">
        <v>2417</v>
      </c>
      <c r="T2282" s="33">
        <v>0</v>
      </c>
      <c r="V2282" s="43" t="s">
        <v>2417</v>
      </c>
      <c r="W2282" s="29">
        <v>3</v>
      </c>
    </row>
    <row r="2283" spans="1:23" x14ac:dyDescent="0.3">
      <c r="A2283" s="43" t="s">
        <v>2418</v>
      </c>
      <c r="B2283" s="33">
        <v>0</v>
      </c>
      <c r="D2283" s="43" t="s">
        <v>2418</v>
      </c>
      <c r="E2283" s="33">
        <v>0</v>
      </c>
      <c r="G2283" s="43" t="s">
        <v>2418</v>
      </c>
      <c r="H2283" s="33">
        <v>0</v>
      </c>
      <c r="J2283" s="43" t="s">
        <v>2418</v>
      </c>
      <c r="K2283" s="33">
        <v>0</v>
      </c>
      <c r="M2283" s="43" t="s">
        <v>2418</v>
      </c>
      <c r="N2283" s="33">
        <v>0</v>
      </c>
      <c r="P2283" s="43" t="s">
        <v>2418</v>
      </c>
      <c r="Q2283" s="33">
        <v>0</v>
      </c>
      <c r="S2283" s="43" t="s">
        <v>2418</v>
      </c>
      <c r="T2283" s="33">
        <v>0</v>
      </c>
      <c r="V2283" s="43" t="s">
        <v>2418</v>
      </c>
      <c r="W2283" s="29">
        <v>3</v>
      </c>
    </row>
    <row r="2284" spans="1:23" x14ac:dyDescent="0.3">
      <c r="A2284" s="43" t="s">
        <v>2419</v>
      </c>
      <c r="B2284" s="33">
        <v>0</v>
      </c>
      <c r="D2284" s="43" t="s">
        <v>2419</v>
      </c>
      <c r="E2284" s="33">
        <v>0</v>
      </c>
      <c r="G2284" s="43" t="s">
        <v>2419</v>
      </c>
      <c r="H2284" s="33">
        <v>0</v>
      </c>
      <c r="J2284" s="43" t="s">
        <v>2419</v>
      </c>
      <c r="K2284" s="33">
        <v>0</v>
      </c>
      <c r="M2284" s="43" t="s">
        <v>2419</v>
      </c>
      <c r="N2284" s="33">
        <v>0</v>
      </c>
      <c r="P2284" s="43" t="s">
        <v>2419</v>
      </c>
      <c r="Q2284" s="33">
        <v>0</v>
      </c>
      <c r="S2284" s="43" t="s">
        <v>2419</v>
      </c>
      <c r="T2284" s="33">
        <v>0</v>
      </c>
      <c r="V2284" s="43" t="s">
        <v>2419</v>
      </c>
      <c r="W2284" s="29">
        <v>3</v>
      </c>
    </row>
    <row r="2285" spans="1:23" x14ac:dyDescent="0.3">
      <c r="A2285" s="43" t="s">
        <v>2420</v>
      </c>
      <c r="B2285" s="33">
        <v>0</v>
      </c>
      <c r="D2285" s="43" t="s">
        <v>2420</v>
      </c>
      <c r="E2285" s="33">
        <v>0</v>
      </c>
      <c r="G2285" s="43" t="s">
        <v>2420</v>
      </c>
      <c r="H2285" s="33">
        <v>0</v>
      </c>
      <c r="J2285" s="43" t="s">
        <v>2420</v>
      </c>
      <c r="K2285" s="33">
        <v>0</v>
      </c>
      <c r="M2285" s="43" t="s">
        <v>2420</v>
      </c>
      <c r="N2285" s="33">
        <v>0</v>
      </c>
      <c r="P2285" s="43" t="s">
        <v>2420</v>
      </c>
      <c r="Q2285" s="33">
        <v>0</v>
      </c>
      <c r="S2285" s="43" t="s">
        <v>2420</v>
      </c>
      <c r="T2285" s="33">
        <v>0</v>
      </c>
      <c r="V2285" s="43" t="s">
        <v>2420</v>
      </c>
      <c r="W2285" s="29">
        <v>3</v>
      </c>
    </row>
    <row r="2286" spans="1:23" x14ac:dyDescent="0.3">
      <c r="A2286" s="43" t="s">
        <v>2421</v>
      </c>
      <c r="B2286" s="33">
        <v>0</v>
      </c>
      <c r="D2286" s="43" t="s">
        <v>2421</v>
      </c>
      <c r="E2286" s="33">
        <v>0</v>
      </c>
      <c r="G2286" s="43" t="s">
        <v>2421</v>
      </c>
      <c r="H2286" s="33">
        <v>0</v>
      </c>
      <c r="J2286" s="43" t="s">
        <v>2421</v>
      </c>
      <c r="K2286" s="33">
        <v>0</v>
      </c>
      <c r="M2286" s="43" t="s">
        <v>2421</v>
      </c>
      <c r="N2286" s="33">
        <v>0</v>
      </c>
      <c r="P2286" s="43" t="s">
        <v>2421</v>
      </c>
      <c r="Q2286" s="33">
        <v>0</v>
      </c>
      <c r="S2286" s="43" t="s">
        <v>2421</v>
      </c>
      <c r="T2286" s="33">
        <v>0</v>
      </c>
      <c r="V2286" s="43" t="s">
        <v>2421</v>
      </c>
      <c r="W2286" s="29">
        <v>3</v>
      </c>
    </row>
    <row r="2287" spans="1:23" x14ac:dyDescent="0.3">
      <c r="A2287" s="43" t="s">
        <v>2422</v>
      </c>
      <c r="B2287" s="33">
        <v>0</v>
      </c>
      <c r="D2287" s="43" t="s">
        <v>2422</v>
      </c>
      <c r="E2287" s="33">
        <v>0</v>
      </c>
      <c r="G2287" s="43" t="s">
        <v>2422</v>
      </c>
      <c r="H2287" s="33">
        <v>0</v>
      </c>
      <c r="J2287" s="43" t="s">
        <v>2422</v>
      </c>
      <c r="K2287" s="33">
        <v>0</v>
      </c>
      <c r="M2287" s="43" t="s">
        <v>2422</v>
      </c>
      <c r="N2287" s="33">
        <v>0</v>
      </c>
      <c r="P2287" s="43" t="s">
        <v>2422</v>
      </c>
      <c r="Q2287" s="33">
        <v>0</v>
      </c>
      <c r="S2287" s="43" t="s">
        <v>2422</v>
      </c>
      <c r="T2287" s="33">
        <v>0</v>
      </c>
      <c r="V2287" s="43" t="s">
        <v>2422</v>
      </c>
      <c r="W2287" s="29">
        <v>3</v>
      </c>
    </row>
    <row r="2288" spans="1:23" x14ac:dyDescent="0.3">
      <c r="A2288" s="43" t="s">
        <v>2423</v>
      </c>
      <c r="B2288" s="33">
        <v>0</v>
      </c>
      <c r="D2288" s="43" t="s">
        <v>2423</v>
      </c>
      <c r="E2288" s="33">
        <v>0</v>
      </c>
      <c r="G2288" s="43" t="s">
        <v>2423</v>
      </c>
      <c r="H2288" s="33">
        <v>0</v>
      </c>
      <c r="J2288" s="43" t="s">
        <v>2423</v>
      </c>
      <c r="K2288" s="33">
        <v>0</v>
      </c>
      <c r="M2288" s="43" t="s">
        <v>2423</v>
      </c>
      <c r="N2288" s="33">
        <v>0</v>
      </c>
      <c r="P2288" s="43" t="s">
        <v>2423</v>
      </c>
      <c r="Q2288" s="33">
        <v>0</v>
      </c>
      <c r="S2288" s="43" t="s">
        <v>2423</v>
      </c>
      <c r="T2288" s="33">
        <v>0</v>
      </c>
      <c r="V2288" s="43" t="s">
        <v>2423</v>
      </c>
      <c r="W2288" s="29">
        <v>3</v>
      </c>
    </row>
    <row r="2289" spans="1:23" x14ac:dyDescent="0.3">
      <c r="A2289" s="43" t="s">
        <v>2424</v>
      </c>
      <c r="B2289" s="33">
        <v>0</v>
      </c>
      <c r="D2289" s="43" t="s">
        <v>2424</v>
      </c>
      <c r="E2289" s="33">
        <v>0</v>
      </c>
      <c r="G2289" s="43" t="s">
        <v>2424</v>
      </c>
      <c r="H2289" s="33">
        <v>0</v>
      </c>
      <c r="J2289" s="43" t="s">
        <v>2424</v>
      </c>
      <c r="K2289" s="33">
        <v>0</v>
      </c>
      <c r="M2289" s="43" t="s">
        <v>2424</v>
      </c>
      <c r="N2289" s="33">
        <v>0</v>
      </c>
      <c r="P2289" s="43" t="s">
        <v>2424</v>
      </c>
      <c r="Q2289" s="33">
        <v>0</v>
      </c>
      <c r="S2289" s="43" t="s">
        <v>2424</v>
      </c>
      <c r="T2289" s="33">
        <v>0</v>
      </c>
      <c r="V2289" s="43" t="s">
        <v>2424</v>
      </c>
      <c r="W2289" s="29">
        <v>3</v>
      </c>
    </row>
    <row r="2290" spans="1:23" x14ac:dyDescent="0.3">
      <c r="A2290" s="43" t="s">
        <v>2425</v>
      </c>
      <c r="B2290" s="33">
        <v>0</v>
      </c>
      <c r="D2290" s="43" t="s">
        <v>2425</v>
      </c>
      <c r="E2290" s="33">
        <v>0</v>
      </c>
      <c r="G2290" s="43" t="s">
        <v>2425</v>
      </c>
      <c r="H2290" s="33">
        <v>0</v>
      </c>
      <c r="J2290" s="43" t="s">
        <v>2425</v>
      </c>
      <c r="K2290" s="33">
        <v>0</v>
      </c>
      <c r="M2290" s="43" t="s">
        <v>2425</v>
      </c>
      <c r="N2290" s="33">
        <v>0</v>
      </c>
      <c r="P2290" s="43" t="s">
        <v>2425</v>
      </c>
      <c r="Q2290" s="33">
        <v>0</v>
      </c>
      <c r="S2290" s="43" t="s">
        <v>2425</v>
      </c>
      <c r="T2290" s="33">
        <v>0</v>
      </c>
      <c r="V2290" s="43" t="s">
        <v>2425</v>
      </c>
      <c r="W2290" s="29">
        <v>3</v>
      </c>
    </row>
    <row r="2291" spans="1:23" x14ac:dyDescent="0.3">
      <c r="A2291" s="43" t="s">
        <v>2426</v>
      </c>
      <c r="B2291" s="33">
        <v>0</v>
      </c>
      <c r="D2291" s="43" t="s">
        <v>2426</v>
      </c>
      <c r="E2291" s="33">
        <v>0</v>
      </c>
      <c r="G2291" s="43" t="s">
        <v>2426</v>
      </c>
      <c r="H2291" s="33">
        <v>0</v>
      </c>
      <c r="J2291" s="43" t="s">
        <v>2426</v>
      </c>
      <c r="K2291" s="33">
        <v>0</v>
      </c>
      <c r="M2291" s="43" t="s">
        <v>2426</v>
      </c>
      <c r="N2291" s="33">
        <v>0</v>
      </c>
      <c r="P2291" s="43" t="s">
        <v>2426</v>
      </c>
      <c r="Q2291" s="33">
        <v>0</v>
      </c>
      <c r="S2291" s="43" t="s">
        <v>2426</v>
      </c>
      <c r="T2291" s="33">
        <v>0</v>
      </c>
      <c r="V2291" s="43" t="s">
        <v>2426</v>
      </c>
      <c r="W2291" s="29">
        <v>3</v>
      </c>
    </row>
    <row r="2292" spans="1:23" x14ac:dyDescent="0.3">
      <c r="A2292" s="43" t="s">
        <v>2427</v>
      </c>
      <c r="B2292" s="33">
        <v>0</v>
      </c>
      <c r="D2292" s="43" t="s">
        <v>2427</v>
      </c>
      <c r="E2292" s="33">
        <v>0</v>
      </c>
      <c r="G2292" s="43" t="s">
        <v>2427</v>
      </c>
      <c r="H2292" s="33">
        <v>0</v>
      </c>
      <c r="J2292" s="43" t="s">
        <v>2427</v>
      </c>
      <c r="K2292" s="33">
        <v>0</v>
      </c>
      <c r="M2292" s="43" t="s">
        <v>2427</v>
      </c>
      <c r="N2292" s="33">
        <v>0</v>
      </c>
      <c r="P2292" s="43" t="s">
        <v>2427</v>
      </c>
      <c r="Q2292" s="33">
        <v>0</v>
      </c>
      <c r="S2292" s="43" t="s">
        <v>2427</v>
      </c>
      <c r="T2292" s="33">
        <v>0</v>
      </c>
      <c r="V2292" s="43" t="s">
        <v>2427</v>
      </c>
      <c r="W2292" s="29">
        <v>3</v>
      </c>
    </row>
    <row r="2293" spans="1:23" x14ac:dyDescent="0.3">
      <c r="A2293" s="43" t="s">
        <v>2099</v>
      </c>
      <c r="B2293" s="33">
        <v>0</v>
      </c>
      <c r="D2293" s="43" t="s">
        <v>2099</v>
      </c>
      <c r="E2293" s="33">
        <v>0</v>
      </c>
      <c r="G2293" s="43" t="s">
        <v>2099</v>
      </c>
      <c r="H2293" s="33">
        <v>0</v>
      </c>
      <c r="J2293" s="43" t="s">
        <v>2099</v>
      </c>
      <c r="K2293" s="33">
        <v>0</v>
      </c>
      <c r="M2293" s="43" t="s">
        <v>2099</v>
      </c>
      <c r="N2293" s="33">
        <v>0</v>
      </c>
      <c r="P2293" s="43" t="s">
        <v>2099</v>
      </c>
      <c r="Q2293" s="33">
        <v>0</v>
      </c>
      <c r="S2293" s="43" t="s">
        <v>2099</v>
      </c>
      <c r="T2293" s="33">
        <v>0</v>
      </c>
      <c r="V2293" s="43" t="s">
        <v>2099</v>
      </c>
      <c r="W2293" s="29">
        <v>3</v>
      </c>
    </row>
    <row r="2294" spans="1:23" x14ac:dyDescent="0.3">
      <c r="A2294" s="43" t="s">
        <v>2428</v>
      </c>
      <c r="B2294" s="33">
        <v>0</v>
      </c>
      <c r="D2294" s="43" t="s">
        <v>2428</v>
      </c>
      <c r="E2294" s="33">
        <v>0</v>
      </c>
      <c r="G2294" s="43" t="s">
        <v>2428</v>
      </c>
      <c r="H2294" s="33">
        <v>0</v>
      </c>
      <c r="J2294" s="43" t="s">
        <v>2428</v>
      </c>
      <c r="K2294" s="33">
        <v>0</v>
      </c>
      <c r="M2294" s="43" t="s">
        <v>2428</v>
      </c>
      <c r="N2294" s="33">
        <v>0</v>
      </c>
      <c r="P2294" s="43" t="s">
        <v>2428</v>
      </c>
      <c r="Q2294" s="33">
        <v>0</v>
      </c>
      <c r="S2294" s="43" t="s">
        <v>2428</v>
      </c>
      <c r="T2294" s="33">
        <v>0</v>
      </c>
      <c r="V2294" s="43" t="s">
        <v>2428</v>
      </c>
      <c r="W2294" s="29">
        <v>2</v>
      </c>
    </row>
    <row r="2295" spans="1:23" x14ac:dyDescent="0.3">
      <c r="A2295" s="43" t="s">
        <v>2429</v>
      </c>
      <c r="B2295" s="33">
        <v>0</v>
      </c>
      <c r="D2295" s="43" t="s">
        <v>2429</v>
      </c>
      <c r="E2295" s="33">
        <v>0</v>
      </c>
      <c r="G2295" s="43" t="s">
        <v>2429</v>
      </c>
      <c r="H2295" s="33">
        <v>0</v>
      </c>
      <c r="J2295" s="43" t="s">
        <v>2429</v>
      </c>
      <c r="K2295" s="33">
        <v>0</v>
      </c>
      <c r="M2295" s="43" t="s">
        <v>2429</v>
      </c>
      <c r="N2295" s="33">
        <v>0</v>
      </c>
      <c r="P2295" s="43" t="s">
        <v>2429</v>
      </c>
      <c r="Q2295" s="33">
        <v>0</v>
      </c>
      <c r="S2295" s="43" t="s">
        <v>2429</v>
      </c>
      <c r="T2295" s="33">
        <v>0</v>
      </c>
      <c r="V2295" s="43" t="s">
        <v>2429</v>
      </c>
      <c r="W2295" s="29">
        <v>2</v>
      </c>
    </row>
    <row r="2296" spans="1:23" x14ac:dyDescent="0.3">
      <c r="A2296" s="43" t="s">
        <v>2430</v>
      </c>
      <c r="B2296" s="33">
        <v>0</v>
      </c>
      <c r="D2296" s="43" t="s">
        <v>2430</v>
      </c>
      <c r="E2296" s="33">
        <v>0</v>
      </c>
      <c r="G2296" s="43" t="s">
        <v>2430</v>
      </c>
      <c r="H2296" s="33">
        <v>0</v>
      </c>
      <c r="J2296" s="43" t="s">
        <v>2430</v>
      </c>
      <c r="K2296" s="33">
        <v>0</v>
      </c>
      <c r="M2296" s="43" t="s">
        <v>2430</v>
      </c>
      <c r="N2296" s="33">
        <v>0</v>
      </c>
      <c r="P2296" s="43" t="s">
        <v>2430</v>
      </c>
      <c r="Q2296" s="33">
        <v>0</v>
      </c>
      <c r="S2296" s="43" t="s">
        <v>2430</v>
      </c>
      <c r="T2296" s="33">
        <v>0</v>
      </c>
      <c r="V2296" s="43" t="s">
        <v>2430</v>
      </c>
      <c r="W2296" s="29">
        <v>2</v>
      </c>
    </row>
    <row r="2297" spans="1:23" x14ac:dyDescent="0.3">
      <c r="A2297" s="43" t="s">
        <v>2431</v>
      </c>
      <c r="B2297" s="33">
        <v>0</v>
      </c>
      <c r="D2297" s="43" t="s">
        <v>2431</v>
      </c>
      <c r="E2297" s="33">
        <v>0</v>
      </c>
      <c r="G2297" s="43" t="s">
        <v>2431</v>
      </c>
      <c r="H2297" s="33">
        <v>0</v>
      </c>
      <c r="J2297" s="43" t="s">
        <v>2431</v>
      </c>
      <c r="K2297" s="33">
        <v>0</v>
      </c>
      <c r="M2297" s="43" t="s">
        <v>2431</v>
      </c>
      <c r="N2297" s="33">
        <v>0</v>
      </c>
      <c r="P2297" s="43" t="s">
        <v>2431</v>
      </c>
      <c r="Q2297" s="33">
        <v>0</v>
      </c>
      <c r="S2297" s="43" t="s">
        <v>2431</v>
      </c>
      <c r="T2297" s="33">
        <v>0</v>
      </c>
      <c r="V2297" s="43" t="s">
        <v>2431</v>
      </c>
      <c r="W2297" s="29">
        <v>2</v>
      </c>
    </row>
    <row r="2298" spans="1:23" x14ac:dyDescent="0.3">
      <c r="A2298" s="43" t="s">
        <v>2432</v>
      </c>
      <c r="B2298" s="33">
        <v>0</v>
      </c>
      <c r="D2298" s="43" t="s">
        <v>2432</v>
      </c>
      <c r="E2298" s="33">
        <v>0</v>
      </c>
      <c r="G2298" s="43" t="s">
        <v>2432</v>
      </c>
      <c r="H2298" s="33">
        <v>0</v>
      </c>
      <c r="J2298" s="43" t="s">
        <v>2432</v>
      </c>
      <c r="K2298" s="33">
        <v>0</v>
      </c>
      <c r="M2298" s="43" t="s">
        <v>2432</v>
      </c>
      <c r="N2298" s="33">
        <v>0</v>
      </c>
      <c r="P2298" s="43" t="s">
        <v>2432</v>
      </c>
      <c r="Q2298" s="33">
        <v>0</v>
      </c>
      <c r="S2298" s="43" t="s">
        <v>2432</v>
      </c>
      <c r="T2298" s="33">
        <v>0</v>
      </c>
      <c r="V2298" s="43" t="s">
        <v>2432</v>
      </c>
      <c r="W2298" s="29">
        <v>2</v>
      </c>
    </row>
    <row r="2299" spans="1:23" x14ac:dyDescent="0.3">
      <c r="A2299" s="43" t="s">
        <v>2433</v>
      </c>
      <c r="B2299" s="33">
        <v>0</v>
      </c>
      <c r="D2299" s="43" t="s">
        <v>2433</v>
      </c>
      <c r="E2299" s="33">
        <v>0</v>
      </c>
      <c r="G2299" s="43" t="s">
        <v>2433</v>
      </c>
      <c r="H2299" s="33">
        <v>0</v>
      </c>
      <c r="J2299" s="43" t="s">
        <v>2433</v>
      </c>
      <c r="K2299" s="33">
        <v>0</v>
      </c>
      <c r="M2299" s="43" t="s">
        <v>2433</v>
      </c>
      <c r="N2299" s="33">
        <v>0</v>
      </c>
      <c r="P2299" s="43" t="s">
        <v>2433</v>
      </c>
      <c r="Q2299" s="33">
        <v>0</v>
      </c>
      <c r="S2299" s="43" t="s">
        <v>2433</v>
      </c>
      <c r="T2299" s="33">
        <v>0</v>
      </c>
      <c r="V2299" s="43" t="s">
        <v>2433</v>
      </c>
      <c r="W2299" s="29">
        <v>2</v>
      </c>
    </row>
    <row r="2300" spans="1:23" x14ac:dyDescent="0.3">
      <c r="A2300" s="43" t="s">
        <v>2434</v>
      </c>
      <c r="B2300" s="33">
        <v>0</v>
      </c>
      <c r="D2300" s="43" t="s">
        <v>2434</v>
      </c>
      <c r="E2300" s="33">
        <v>0</v>
      </c>
      <c r="G2300" s="43" t="s">
        <v>2434</v>
      </c>
      <c r="H2300" s="33">
        <v>0</v>
      </c>
      <c r="J2300" s="43" t="s">
        <v>2434</v>
      </c>
      <c r="K2300" s="33">
        <v>0</v>
      </c>
      <c r="M2300" s="43" t="s">
        <v>2434</v>
      </c>
      <c r="N2300" s="33">
        <v>0</v>
      </c>
      <c r="P2300" s="43" t="s">
        <v>2434</v>
      </c>
      <c r="Q2300" s="33">
        <v>0</v>
      </c>
      <c r="S2300" s="43" t="s">
        <v>2434</v>
      </c>
      <c r="T2300" s="33">
        <v>0</v>
      </c>
      <c r="V2300" s="43" t="s">
        <v>2434</v>
      </c>
      <c r="W2300" s="29">
        <v>2</v>
      </c>
    </row>
    <row r="2301" spans="1:23" x14ac:dyDescent="0.3">
      <c r="A2301" s="43" t="s">
        <v>2435</v>
      </c>
      <c r="B2301" s="33">
        <v>0</v>
      </c>
      <c r="D2301" s="43" t="s">
        <v>2435</v>
      </c>
      <c r="E2301" s="33">
        <v>0</v>
      </c>
      <c r="G2301" s="43" t="s">
        <v>2435</v>
      </c>
      <c r="H2301" s="33">
        <v>0</v>
      </c>
      <c r="J2301" s="43" t="s">
        <v>2435</v>
      </c>
      <c r="K2301" s="33">
        <v>0</v>
      </c>
      <c r="M2301" s="43" t="s">
        <v>2435</v>
      </c>
      <c r="N2301" s="33">
        <v>0</v>
      </c>
      <c r="P2301" s="43" t="s">
        <v>2435</v>
      </c>
      <c r="Q2301" s="33">
        <v>0</v>
      </c>
      <c r="S2301" s="43" t="s">
        <v>2435</v>
      </c>
      <c r="T2301" s="33">
        <v>0</v>
      </c>
      <c r="V2301" s="43" t="s">
        <v>2435</v>
      </c>
      <c r="W2301" s="29">
        <v>2</v>
      </c>
    </row>
    <row r="2302" spans="1:23" x14ac:dyDescent="0.3">
      <c r="A2302" s="43" t="s">
        <v>2436</v>
      </c>
      <c r="B2302" s="33">
        <v>0</v>
      </c>
      <c r="D2302" s="43" t="s">
        <v>2436</v>
      </c>
      <c r="E2302" s="33">
        <v>0</v>
      </c>
      <c r="G2302" s="43" t="s">
        <v>2436</v>
      </c>
      <c r="H2302" s="33">
        <v>0</v>
      </c>
      <c r="J2302" s="43" t="s">
        <v>2436</v>
      </c>
      <c r="K2302" s="33">
        <v>0</v>
      </c>
      <c r="M2302" s="43" t="s">
        <v>2436</v>
      </c>
      <c r="N2302" s="33">
        <v>0</v>
      </c>
      <c r="P2302" s="43" t="s">
        <v>2436</v>
      </c>
      <c r="Q2302" s="33">
        <v>0</v>
      </c>
      <c r="S2302" s="43" t="s">
        <v>2436</v>
      </c>
      <c r="T2302" s="33">
        <v>0</v>
      </c>
      <c r="V2302" s="43" t="s">
        <v>2436</v>
      </c>
      <c r="W2302" s="29">
        <v>2</v>
      </c>
    </row>
    <row r="2303" spans="1:23" x14ac:dyDescent="0.3">
      <c r="A2303" s="43" t="s">
        <v>2437</v>
      </c>
      <c r="B2303" s="33">
        <v>0</v>
      </c>
      <c r="D2303" s="43" t="s">
        <v>2437</v>
      </c>
      <c r="E2303" s="33">
        <v>0</v>
      </c>
      <c r="G2303" s="43" t="s">
        <v>2437</v>
      </c>
      <c r="H2303" s="33">
        <v>0</v>
      </c>
      <c r="J2303" s="43" t="s">
        <v>2437</v>
      </c>
      <c r="K2303" s="33">
        <v>0</v>
      </c>
      <c r="M2303" s="43" t="s">
        <v>2437</v>
      </c>
      <c r="N2303" s="33">
        <v>0</v>
      </c>
      <c r="P2303" s="43" t="s">
        <v>2437</v>
      </c>
      <c r="Q2303" s="33">
        <v>0</v>
      </c>
      <c r="S2303" s="43" t="s">
        <v>2437</v>
      </c>
      <c r="T2303" s="33">
        <v>0</v>
      </c>
      <c r="V2303" s="43" t="s">
        <v>2437</v>
      </c>
      <c r="W2303" s="29">
        <v>2</v>
      </c>
    </row>
    <row r="2304" spans="1:23" x14ac:dyDescent="0.3">
      <c r="A2304" s="43" t="s">
        <v>2438</v>
      </c>
      <c r="B2304" s="33">
        <v>0</v>
      </c>
      <c r="D2304" s="43" t="s">
        <v>2438</v>
      </c>
      <c r="E2304" s="33">
        <v>0</v>
      </c>
      <c r="G2304" s="43" t="s">
        <v>2438</v>
      </c>
      <c r="H2304" s="33">
        <v>0</v>
      </c>
      <c r="J2304" s="43" t="s">
        <v>2438</v>
      </c>
      <c r="K2304" s="33">
        <v>0</v>
      </c>
      <c r="M2304" s="43" t="s">
        <v>2438</v>
      </c>
      <c r="N2304" s="33">
        <v>0</v>
      </c>
      <c r="P2304" s="43" t="s">
        <v>2438</v>
      </c>
      <c r="Q2304" s="33">
        <v>0</v>
      </c>
      <c r="S2304" s="43" t="s">
        <v>2438</v>
      </c>
      <c r="T2304" s="33">
        <v>0</v>
      </c>
      <c r="V2304" s="43" t="s">
        <v>2438</v>
      </c>
      <c r="W2304" s="29">
        <v>2</v>
      </c>
    </row>
    <row r="2305" spans="1:23" x14ac:dyDescent="0.3">
      <c r="A2305" s="43" t="s">
        <v>2439</v>
      </c>
      <c r="B2305" s="33">
        <v>0</v>
      </c>
      <c r="D2305" s="43" t="s">
        <v>2439</v>
      </c>
      <c r="E2305" s="33">
        <v>0</v>
      </c>
      <c r="G2305" s="43" t="s">
        <v>2439</v>
      </c>
      <c r="H2305" s="33">
        <v>0</v>
      </c>
      <c r="J2305" s="43" t="s">
        <v>2439</v>
      </c>
      <c r="K2305" s="33">
        <v>0</v>
      </c>
      <c r="M2305" s="43" t="s">
        <v>2439</v>
      </c>
      <c r="N2305" s="33">
        <v>0</v>
      </c>
      <c r="P2305" s="43" t="s">
        <v>2439</v>
      </c>
      <c r="Q2305" s="33">
        <v>0</v>
      </c>
      <c r="S2305" s="43" t="s">
        <v>2439</v>
      </c>
      <c r="T2305" s="33">
        <v>0</v>
      </c>
      <c r="V2305" s="43" t="s">
        <v>2439</v>
      </c>
      <c r="W2305" s="29">
        <v>2</v>
      </c>
    </row>
    <row r="2306" spans="1:23" x14ac:dyDescent="0.3">
      <c r="A2306" s="43" t="s">
        <v>2440</v>
      </c>
      <c r="B2306" s="33">
        <v>0</v>
      </c>
      <c r="D2306" s="43" t="s">
        <v>2440</v>
      </c>
      <c r="E2306" s="33">
        <v>0</v>
      </c>
      <c r="G2306" s="43" t="s">
        <v>2440</v>
      </c>
      <c r="H2306" s="33">
        <v>0</v>
      </c>
      <c r="J2306" s="43" t="s">
        <v>2440</v>
      </c>
      <c r="K2306" s="33">
        <v>0</v>
      </c>
      <c r="M2306" s="43" t="s">
        <v>2440</v>
      </c>
      <c r="N2306" s="33">
        <v>0</v>
      </c>
      <c r="P2306" s="43" t="s">
        <v>2440</v>
      </c>
      <c r="Q2306" s="33">
        <v>0</v>
      </c>
      <c r="S2306" s="43" t="s">
        <v>2440</v>
      </c>
      <c r="T2306" s="33">
        <v>0</v>
      </c>
      <c r="V2306" s="43" t="s">
        <v>2440</v>
      </c>
      <c r="W2306" s="29">
        <v>2</v>
      </c>
    </row>
    <row r="2307" spans="1:23" x14ac:dyDescent="0.3">
      <c r="A2307" s="43" t="s">
        <v>2441</v>
      </c>
      <c r="B2307" s="33">
        <v>0</v>
      </c>
      <c r="D2307" s="43" t="s">
        <v>2441</v>
      </c>
      <c r="E2307" s="33">
        <v>0</v>
      </c>
      <c r="G2307" s="43" t="s">
        <v>2441</v>
      </c>
      <c r="H2307" s="33">
        <v>0</v>
      </c>
      <c r="J2307" s="43" t="s">
        <v>2441</v>
      </c>
      <c r="K2307" s="33">
        <v>0</v>
      </c>
      <c r="M2307" s="43" t="s">
        <v>2441</v>
      </c>
      <c r="N2307" s="33">
        <v>0</v>
      </c>
      <c r="P2307" s="43" t="s">
        <v>2441</v>
      </c>
      <c r="Q2307" s="33">
        <v>0</v>
      </c>
      <c r="S2307" s="43" t="s">
        <v>2441</v>
      </c>
      <c r="T2307" s="33">
        <v>0</v>
      </c>
      <c r="V2307" s="43" t="s">
        <v>2441</v>
      </c>
      <c r="W2307" s="29">
        <v>2</v>
      </c>
    </row>
    <row r="2308" spans="1:23" x14ac:dyDescent="0.3">
      <c r="A2308" s="43" t="s">
        <v>2442</v>
      </c>
      <c r="B2308" s="33">
        <v>0</v>
      </c>
      <c r="D2308" s="43" t="s">
        <v>2442</v>
      </c>
      <c r="E2308" s="33">
        <v>0</v>
      </c>
      <c r="G2308" s="43" t="s">
        <v>2442</v>
      </c>
      <c r="H2308" s="33">
        <v>0</v>
      </c>
      <c r="J2308" s="43" t="s">
        <v>2442</v>
      </c>
      <c r="K2308" s="33">
        <v>0</v>
      </c>
      <c r="M2308" s="43" t="s">
        <v>2442</v>
      </c>
      <c r="N2308" s="33">
        <v>0</v>
      </c>
      <c r="P2308" s="43" t="s">
        <v>2442</v>
      </c>
      <c r="Q2308" s="33">
        <v>0</v>
      </c>
      <c r="S2308" s="43" t="s">
        <v>2442</v>
      </c>
      <c r="T2308" s="33">
        <v>0</v>
      </c>
      <c r="V2308" s="43" t="s">
        <v>2442</v>
      </c>
      <c r="W2308" s="29">
        <v>2</v>
      </c>
    </row>
    <row r="2309" spans="1:23" x14ac:dyDescent="0.3">
      <c r="A2309" s="43" t="s">
        <v>2443</v>
      </c>
      <c r="B2309" s="33">
        <v>0</v>
      </c>
      <c r="D2309" s="43" t="s">
        <v>2443</v>
      </c>
      <c r="E2309" s="33">
        <v>0</v>
      </c>
      <c r="G2309" s="43" t="s">
        <v>2443</v>
      </c>
      <c r="H2309" s="33">
        <v>0</v>
      </c>
      <c r="J2309" s="43" t="s">
        <v>2443</v>
      </c>
      <c r="K2309" s="33">
        <v>0</v>
      </c>
      <c r="M2309" s="43" t="s">
        <v>2443</v>
      </c>
      <c r="N2309" s="33">
        <v>0</v>
      </c>
      <c r="P2309" s="43" t="s">
        <v>2443</v>
      </c>
      <c r="Q2309" s="33">
        <v>0</v>
      </c>
      <c r="S2309" s="43" t="s">
        <v>2443</v>
      </c>
      <c r="T2309" s="33">
        <v>0</v>
      </c>
      <c r="V2309" s="43" t="s">
        <v>2443</v>
      </c>
      <c r="W2309" s="29">
        <v>2</v>
      </c>
    </row>
    <row r="2310" spans="1:23" x14ac:dyDescent="0.3">
      <c r="A2310" s="43" t="s">
        <v>2444</v>
      </c>
      <c r="B2310" s="33">
        <v>0</v>
      </c>
      <c r="D2310" s="43" t="s">
        <v>2444</v>
      </c>
      <c r="E2310" s="33">
        <v>0</v>
      </c>
      <c r="G2310" s="43" t="s">
        <v>2444</v>
      </c>
      <c r="H2310" s="33">
        <v>0</v>
      </c>
      <c r="J2310" s="43" t="s">
        <v>2444</v>
      </c>
      <c r="K2310" s="33">
        <v>0</v>
      </c>
      <c r="M2310" s="43" t="s">
        <v>2444</v>
      </c>
      <c r="N2310" s="33">
        <v>0</v>
      </c>
      <c r="P2310" s="43" t="s">
        <v>2444</v>
      </c>
      <c r="Q2310" s="33">
        <v>0</v>
      </c>
      <c r="S2310" s="43" t="s">
        <v>2444</v>
      </c>
      <c r="T2310" s="33">
        <v>0</v>
      </c>
      <c r="V2310" s="43" t="s">
        <v>2444</v>
      </c>
      <c r="W2310" s="29">
        <v>2</v>
      </c>
    </row>
    <row r="2311" spans="1:23" x14ac:dyDescent="0.3">
      <c r="A2311" s="43" t="s">
        <v>2445</v>
      </c>
      <c r="B2311" s="33">
        <v>0</v>
      </c>
      <c r="D2311" s="43" t="s">
        <v>2445</v>
      </c>
      <c r="E2311" s="33">
        <v>0</v>
      </c>
      <c r="G2311" s="43" t="s">
        <v>2445</v>
      </c>
      <c r="H2311" s="33">
        <v>0</v>
      </c>
      <c r="J2311" s="43" t="s">
        <v>2445</v>
      </c>
      <c r="K2311" s="33">
        <v>0</v>
      </c>
      <c r="M2311" s="43" t="s">
        <v>2445</v>
      </c>
      <c r="N2311" s="33">
        <v>0</v>
      </c>
      <c r="P2311" s="43" t="s">
        <v>2445</v>
      </c>
      <c r="Q2311" s="33">
        <v>0</v>
      </c>
      <c r="S2311" s="43" t="s">
        <v>2445</v>
      </c>
      <c r="T2311" s="33">
        <v>0</v>
      </c>
      <c r="V2311" s="43" t="s">
        <v>2445</v>
      </c>
      <c r="W2311" s="29">
        <v>2</v>
      </c>
    </row>
    <row r="2312" spans="1:23" x14ac:dyDescent="0.3">
      <c r="A2312" s="43" t="s">
        <v>2446</v>
      </c>
      <c r="B2312" s="33">
        <v>0</v>
      </c>
      <c r="D2312" s="43" t="s">
        <v>2446</v>
      </c>
      <c r="E2312" s="33">
        <v>0</v>
      </c>
      <c r="G2312" s="43" t="s">
        <v>2446</v>
      </c>
      <c r="H2312" s="33">
        <v>0</v>
      </c>
      <c r="J2312" s="43" t="s">
        <v>2446</v>
      </c>
      <c r="K2312" s="33">
        <v>0</v>
      </c>
      <c r="M2312" s="43" t="s">
        <v>2446</v>
      </c>
      <c r="N2312" s="33">
        <v>0</v>
      </c>
      <c r="P2312" s="43" t="s">
        <v>2446</v>
      </c>
      <c r="Q2312" s="33">
        <v>0</v>
      </c>
      <c r="S2312" s="43" t="s">
        <v>2446</v>
      </c>
      <c r="T2312" s="33">
        <v>0</v>
      </c>
      <c r="V2312" s="43" t="s">
        <v>2446</v>
      </c>
      <c r="W2312" s="29">
        <v>2</v>
      </c>
    </row>
    <row r="2313" spans="1:23" x14ac:dyDescent="0.3">
      <c r="A2313" s="43" t="s">
        <v>2100</v>
      </c>
      <c r="B2313" s="33">
        <v>0</v>
      </c>
      <c r="D2313" s="43" t="s">
        <v>2100</v>
      </c>
      <c r="E2313" s="33">
        <v>0</v>
      </c>
      <c r="G2313" s="43" t="s">
        <v>2100</v>
      </c>
      <c r="H2313" s="33">
        <v>0</v>
      </c>
      <c r="J2313" s="43" t="s">
        <v>2100</v>
      </c>
      <c r="K2313" s="33">
        <v>0</v>
      </c>
      <c r="M2313" s="43" t="s">
        <v>2100</v>
      </c>
      <c r="N2313" s="33">
        <v>0</v>
      </c>
      <c r="P2313" s="43" t="s">
        <v>2100</v>
      </c>
      <c r="Q2313" s="33">
        <v>0</v>
      </c>
      <c r="S2313" s="43" t="s">
        <v>2100</v>
      </c>
      <c r="T2313" s="33">
        <v>0</v>
      </c>
      <c r="V2313" s="43" t="s">
        <v>2100</v>
      </c>
      <c r="W2313" s="29">
        <v>2</v>
      </c>
    </row>
    <row r="2314" spans="1:23" x14ac:dyDescent="0.3">
      <c r="A2314" s="43" t="s">
        <v>2447</v>
      </c>
      <c r="B2314" s="33">
        <v>0</v>
      </c>
      <c r="D2314" s="43" t="s">
        <v>2447</v>
      </c>
      <c r="E2314" s="33">
        <v>0</v>
      </c>
      <c r="G2314" s="43" t="s">
        <v>2447</v>
      </c>
      <c r="H2314" s="33">
        <v>0</v>
      </c>
      <c r="J2314" s="43" t="s">
        <v>2447</v>
      </c>
      <c r="K2314" s="33">
        <v>0</v>
      </c>
      <c r="M2314" s="43" t="s">
        <v>2447</v>
      </c>
      <c r="N2314" s="33">
        <v>0</v>
      </c>
      <c r="P2314" s="43" t="s">
        <v>2447</v>
      </c>
      <c r="Q2314" s="33">
        <v>0</v>
      </c>
      <c r="S2314" s="43" t="s">
        <v>2447</v>
      </c>
      <c r="T2314" s="33">
        <v>0</v>
      </c>
      <c r="V2314" s="43" t="s">
        <v>2447</v>
      </c>
      <c r="W2314" s="29">
        <v>1</v>
      </c>
    </row>
    <row r="2315" spans="1:23" x14ac:dyDescent="0.3">
      <c r="A2315" s="43" t="s">
        <v>2448</v>
      </c>
      <c r="B2315" s="33">
        <v>0</v>
      </c>
      <c r="D2315" s="43" t="s">
        <v>2448</v>
      </c>
      <c r="E2315" s="33">
        <v>0</v>
      </c>
      <c r="G2315" s="43" t="s">
        <v>2448</v>
      </c>
      <c r="H2315" s="33">
        <v>0</v>
      </c>
      <c r="J2315" s="43" t="s">
        <v>2448</v>
      </c>
      <c r="K2315" s="33">
        <v>0</v>
      </c>
      <c r="M2315" s="43" t="s">
        <v>2448</v>
      </c>
      <c r="N2315" s="33">
        <v>0</v>
      </c>
      <c r="P2315" s="43" t="s">
        <v>2448</v>
      </c>
      <c r="Q2315" s="33">
        <v>0</v>
      </c>
      <c r="S2315" s="43" t="s">
        <v>2448</v>
      </c>
      <c r="T2315" s="33">
        <v>0</v>
      </c>
      <c r="V2315" s="43" t="s">
        <v>2448</v>
      </c>
      <c r="W2315" s="29">
        <v>1</v>
      </c>
    </row>
    <row r="2316" spans="1:23" x14ac:dyDescent="0.3">
      <c r="A2316" s="43" t="s">
        <v>2449</v>
      </c>
      <c r="B2316" s="33">
        <v>0</v>
      </c>
      <c r="D2316" s="43" t="s">
        <v>2449</v>
      </c>
      <c r="E2316" s="33">
        <v>0</v>
      </c>
      <c r="G2316" s="43" t="s">
        <v>2449</v>
      </c>
      <c r="H2316" s="33">
        <v>0</v>
      </c>
      <c r="J2316" s="43" t="s">
        <v>2449</v>
      </c>
      <c r="K2316" s="33">
        <v>0</v>
      </c>
      <c r="M2316" s="43" t="s">
        <v>2449</v>
      </c>
      <c r="N2316" s="33">
        <v>0</v>
      </c>
      <c r="P2316" s="43" t="s">
        <v>2449</v>
      </c>
      <c r="Q2316" s="33">
        <v>0</v>
      </c>
      <c r="S2316" s="43" t="s">
        <v>2449</v>
      </c>
      <c r="T2316" s="33">
        <v>0</v>
      </c>
      <c r="V2316" s="43" t="s">
        <v>2449</v>
      </c>
      <c r="W2316" s="29">
        <v>1</v>
      </c>
    </row>
    <row r="2317" spans="1:23" x14ac:dyDescent="0.3">
      <c r="A2317" s="43" t="s">
        <v>2450</v>
      </c>
      <c r="B2317" s="33">
        <v>0</v>
      </c>
      <c r="D2317" s="43" t="s">
        <v>2450</v>
      </c>
      <c r="E2317" s="33">
        <v>0</v>
      </c>
      <c r="G2317" s="43" t="s">
        <v>2450</v>
      </c>
      <c r="H2317" s="33">
        <v>0</v>
      </c>
      <c r="J2317" s="43" t="s">
        <v>2450</v>
      </c>
      <c r="K2317" s="33">
        <v>0</v>
      </c>
      <c r="M2317" s="43" t="s">
        <v>2450</v>
      </c>
      <c r="N2317" s="33">
        <v>0</v>
      </c>
      <c r="P2317" s="43" t="s">
        <v>2450</v>
      </c>
      <c r="Q2317" s="33">
        <v>0</v>
      </c>
      <c r="S2317" s="43" t="s">
        <v>2450</v>
      </c>
      <c r="T2317" s="33">
        <v>0</v>
      </c>
      <c r="V2317" s="43" t="s">
        <v>2450</v>
      </c>
      <c r="W2317" s="29">
        <v>1</v>
      </c>
    </row>
    <row r="2318" spans="1:23" x14ac:dyDescent="0.3">
      <c r="A2318" s="43" t="s">
        <v>2451</v>
      </c>
      <c r="B2318" s="33">
        <v>0</v>
      </c>
      <c r="D2318" s="43" t="s">
        <v>2451</v>
      </c>
      <c r="E2318" s="33">
        <v>0</v>
      </c>
      <c r="G2318" s="43" t="s">
        <v>2451</v>
      </c>
      <c r="H2318" s="33">
        <v>0</v>
      </c>
      <c r="J2318" s="43" t="s">
        <v>2451</v>
      </c>
      <c r="K2318" s="33">
        <v>0</v>
      </c>
      <c r="M2318" s="43" t="s">
        <v>2451</v>
      </c>
      <c r="N2318" s="33">
        <v>0</v>
      </c>
      <c r="P2318" s="43" t="s">
        <v>2451</v>
      </c>
      <c r="Q2318" s="33">
        <v>0</v>
      </c>
      <c r="S2318" s="43" t="s">
        <v>2451</v>
      </c>
      <c r="T2318" s="33">
        <v>0</v>
      </c>
      <c r="V2318" s="43" t="s">
        <v>2451</v>
      </c>
      <c r="W2318" s="29">
        <v>1</v>
      </c>
    </row>
    <row r="2319" spans="1:23" x14ac:dyDescent="0.3">
      <c r="A2319" s="43" t="s">
        <v>2452</v>
      </c>
      <c r="B2319" s="33">
        <v>0</v>
      </c>
      <c r="D2319" s="43" t="s">
        <v>2452</v>
      </c>
      <c r="E2319" s="33">
        <v>0</v>
      </c>
      <c r="G2319" s="43" t="s">
        <v>2452</v>
      </c>
      <c r="H2319" s="33">
        <v>0</v>
      </c>
      <c r="J2319" s="43" t="s">
        <v>2452</v>
      </c>
      <c r="K2319" s="33">
        <v>0</v>
      </c>
      <c r="M2319" s="43" t="s">
        <v>2452</v>
      </c>
      <c r="N2319" s="33">
        <v>0</v>
      </c>
      <c r="P2319" s="43" t="s">
        <v>2452</v>
      </c>
      <c r="Q2319" s="33">
        <v>0</v>
      </c>
      <c r="S2319" s="43" t="s">
        <v>2452</v>
      </c>
      <c r="T2319" s="33">
        <v>0</v>
      </c>
      <c r="V2319" s="43" t="s">
        <v>2452</v>
      </c>
      <c r="W2319" s="29">
        <v>1</v>
      </c>
    </row>
    <row r="2320" spans="1:23" x14ac:dyDescent="0.3">
      <c r="A2320" s="43" t="s">
        <v>2453</v>
      </c>
      <c r="B2320" s="33">
        <v>0</v>
      </c>
      <c r="D2320" s="43" t="s">
        <v>2453</v>
      </c>
      <c r="E2320" s="33">
        <v>0</v>
      </c>
      <c r="G2320" s="43" t="s">
        <v>2453</v>
      </c>
      <c r="H2320" s="33">
        <v>0</v>
      </c>
      <c r="J2320" s="43" t="s">
        <v>2453</v>
      </c>
      <c r="K2320" s="33">
        <v>0</v>
      </c>
      <c r="M2320" s="43" t="s">
        <v>2453</v>
      </c>
      <c r="N2320" s="33">
        <v>0</v>
      </c>
      <c r="P2320" s="43" t="s">
        <v>2453</v>
      </c>
      <c r="Q2320" s="33">
        <v>0</v>
      </c>
      <c r="S2320" s="43" t="s">
        <v>2453</v>
      </c>
      <c r="T2320" s="33">
        <v>0</v>
      </c>
      <c r="V2320" s="43" t="s">
        <v>2453</v>
      </c>
      <c r="W2320" s="29">
        <v>1</v>
      </c>
    </row>
    <row r="2321" spans="1:23" x14ac:dyDescent="0.3">
      <c r="A2321" s="43" t="s">
        <v>2454</v>
      </c>
      <c r="B2321" s="33">
        <v>0</v>
      </c>
      <c r="D2321" s="43" t="s">
        <v>2454</v>
      </c>
      <c r="E2321" s="33">
        <v>0</v>
      </c>
      <c r="G2321" s="43" t="s">
        <v>2454</v>
      </c>
      <c r="H2321" s="33">
        <v>0</v>
      </c>
      <c r="J2321" s="43" t="s">
        <v>2454</v>
      </c>
      <c r="K2321" s="33">
        <v>0</v>
      </c>
      <c r="M2321" s="43" t="s">
        <v>2454</v>
      </c>
      <c r="N2321" s="33">
        <v>0</v>
      </c>
      <c r="P2321" s="43" t="s">
        <v>2454</v>
      </c>
      <c r="Q2321" s="33">
        <v>0</v>
      </c>
      <c r="S2321" s="43" t="s">
        <v>2454</v>
      </c>
      <c r="T2321" s="33">
        <v>0</v>
      </c>
      <c r="V2321" s="43" t="s">
        <v>2454</v>
      </c>
      <c r="W2321" s="29">
        <v>1</v>
      </c>
    </row>
    <row r="2322" spans="1:23" x14ac:dyDescent="0.3">
      <c r="A2322" s="43" t="s">
        <v>2455</v>
      </c>
      <c r="B2322" s="33">
        <v>0</v>
      </c>
      <c r="D2322" s="43" t="s">
        <v>2455</v>
      </c>
      <c r="E2322" s="33">
        <v>0</v>
      </c>
      <c r="G2322" s="43" t="s">
        <v>2455</v>
      </c>
      <c r="H2322" s="33">
        <v>0</v>
      </c>
      <c r="J2322" s="43" t="s">
        <v>2455</v>
      </c>
      <c r="K2322" s="33">
        <v>0</v>
      </c>
      <c r="M2322" s="43" t="s">
        <v>2455</v>
      </c>
      <c r="N2322" s="33">
        <v>0</v>
      </c>
      <c r="P2322" s="43" t="s">
        <v>2455</v>
      </c>
      <c r="Q2322" s="33">
        <v>0</v>
      </c>
      <c r="S2322" s="43" t="s">
        <v>2455</v>
      </c>
      <c r="T2322" s="33">
        <v>0</v>
      </c>
      <c r="V2322" s="43" t="s">
        <v>2455</v>
      </c>
      <c r="W2322" s="29">
        <v>1</v>
      </c>
    </row>
    <row r="2323" spans="1:23" x14ac:dyDescent="0.3">
      <c r="A2323" s="43" t="s">
        <v>2456</v>
      </c>
      <c r="B2323" s="33">
        <v>0</v>
      </c>
      <c r="D2323" s="43" t="s">
        <v>2456</v>
      </c>
      <c r="E2323" s="33">
        <v>0</v>
      </c>
      <c r="G2323" s="43" t="s">
        <v>2456</v>
      </c>
      <c r="H2323" s="33">
        <v>0</v>
      </c>
      <c r="J2323" s="43" t="s">
        <v>2456</v>
      </c>
      <c r="K2323" s="33">
        <v>0</v>
      </c>
      <c r="M2323" s="43" t="s">
        <v>2456</v>
      </c>
      <c r="N2323" s="33">
        <v>0</v>
      </c>
      <c r="P2323" s="43" t="s">
        <v>2456</v>
      </c>
      <c r="Q2323" s="33">
        <v>0</v>
      </c>
      <c r="S2323" s="43" t="s">
        <v>2456</v>
      </c>
      <c r="T2323" s="33">
        <v>0</v>
      </c>
      <c r="V2323" s="43" t="s">
        <v>2456</v>
      </c>
      <c r="W2323" s="29">
        <v>1</v>
      </c>
    </row>
    <row r="2324" spans="1:23" x14ac:dyDescent="0.3">
      <c r="A2324" s="43" t="s">
        <v>2457</v>
      </c>
      <c r="B2324" s="33">
        <v>0</v>
      </c>
      <c r="D2324" s="43" t="s">
        <v>2457</v>
      </c>
      <c r="E2324" s="33">
        <v>0</v>
      </c>
      <c r="G2324" s="43" t="s">
        <v>2457</v>
      </c>
      <c r="H2324" s="33">
        <v>0</v>
      </c>
      <c r="J2324" s="43" t="s">
        <v>2457</v>
      </c>
      <c r="K2324" s="33">
        <v>0</v>
      </c>
      <c r="M2324" s="43" t="s">
        <v>2457</v>
      </c>
      <c r="N2324" s="33">
        <v>0</v>
      </c>
      <c r="P2324" s="43" t="s">
        <v>2457</v>
      </c>
      <c r="Q2324" s="33">
        <v>0</v>
      </c>
      <c r="S2324" s="43" t="s">
        <v>2457</v>
      </c>
      <c r="T2324" s="33">
        <v>0</v>
      </c>
      <c r="V2324" s="43" t="s">
        <v>2457</v>
      </c>
      <c r="W2324" s="29">
        <v>1</v>
      </c>
    </row>
    <row r="2325" spans="1:23" x14ac:dyDescent="0.3">
      <c r="A2325" s="43" t="s">
        <v>2458</v>
      </c>
      <c r="B2325" s="33">
        <v>0</v>
      </c>
      <c r="D2325" s="43" t="s">
        <v>2458</v>
      </c>
      <c r="E2325" s="33">
        <v>0</v>
      </c>
      <c r="G2325" s="43" t="s">
        <v>2458</v>
      </c>
      <c r="H2325" s="33">
        <v>0</v>
      </c>
      <c r="J2325" s="43" t="s">
        <v>2458</v>
      </c>
      <c r="K2325" s="33">
        <v>0</v>
      </c>
      <c r="M2325" s="43" t="s">
        <v>2458</v>
      </c>
      <c r="N2325" s="33">
        <v>0</v>
      </c>
      <c r="P2325" s="43" t="s">
        <v>2458</v>
      </c>
      <c r="Q2325" s="33">
        <v>0</v>
      </c>
      <c r="S2325" s="43" t="s">
        <v>2458</v>
      </c>
      <c r="T2325" s="33">
        <v>0</v>
      </c>
      <c r="V2325" s="43" t="s">
        <v>2458</v>
      </c>
      <c r="W2325" s="29">
        <v>1</v>
      </c>
    </row>
    <row r="2326" spans="1:23" x14ac:dyDescent="0.3">
      <c r="A2326" s="43" t="s">
        <v>2459</v>
      </c>
      <c r="B2326" s="33">
        <v>0</v>
      </c>
      <c r="D2326" s="43" t="s">
        <v>2459</v>
      </c>
      <c r="E2326" s="33">
        <v>0</v>
      </c>
      <c r="G2326" s="43" t="s">
        <v>2459</v>
      </c>
      <c r="H2326" s="33">
        <v>0</v>
      </c>
      <c r="J2326" s="43" t="s">
        <v>2459</v>
      </c>
      <c r="K2326" s="33">
        <v>0</v>
      </c>
      <c r="M2326" s="43" t="s">
        <v>2459</v>
      </c>
      <c r="N2326" s="33">
        <v>0</v>
      </c>
      <c r="P2326" s="43" t="s">
        <v>2459</v>
      </c>
      <c r="Q2326" s="33">
        <v>0</v>
      </c>
      <c r="S2326" s="43" t="s">
        <v>2459</v>
      </c>
      <c r="T2326" s="33">
        <v>0</v>
      </c>
      <c r="V2326" s="43" t="s">
        <v>2459</v>
      </c>
      <c r="W2326" s="29">
        <v>1</v>
      </c>
    </row>
    <row r="2327" spans="1:23" x14ac:dyDescent="0.3">
      <c r="A2327" s="43" t="s">
        <v>2460</v>
      </c>
      <c r="B2327" s="33">
        <v>0</v>
      </c>
      <c r="D2327" s="43" t="s">
        <v>2460</v>
      </c>
      <c r="E2327" s="33">
        <v>0</v>
      </c>
      <c r="G2327" s="43" t="s">
        <v>2460</v>
      </c>
      <c r="H2327" s="33">
        <v>0</v>
      </c>
      <c r="J2327" s="43" t="s">
        <v>2460</v>
      </c>
      <c r="K2327" s="33">
        <v>0</v>
      </c>
      <c r="M2327" s="43" t="s">
        <v>2460</v>
      </c>
      <c r="N2327" s="33">
        <v>0</v>
      </c>
      <c r="P2327" s="43" t="s">
        <v>2460</v>
      </c>
      <c r="Q2327" s="33">
        <v>0</v>
      </c>
      <c r="S2327" s="43" t="s">
        <v>2460</v>
      </c>
      <c r="T2327" s="33">
        <v>0</v>
      </c>
      <c r="V2327" s="43" t="s">
        <v>2460</v>
      </c>
      <c r="W2327" s="29">
        <v>1</v>
      </c>
    </row>
    <row r="2328" spans="1:23" x14ac:dyDescent="0.3">
      <c r="A2328" s="43" t="s">
        <v>2461</v>
      </c>
      <c r="B2328" s="33">
        <v>0</v>
      </c>
      <c r="D2328" s="43" t="s">
        <v>2461</v>
      </c>
      <c r="E2328" s="33">
        <v>0</v>
      </c>
      <c r="G2328" s="43" t="s">
        <v>2461</v>
      </c>
      <c r="H2328" s="33">
        <v>0</v>
      </c>
      <c r="J2328" s="43" t="s">
        <v>2461</v>
      </c>
      <c r="K2328" s="33">
        <v>0</v>
      </c>
      <c r="M2328" s="43" t="s">
        <v>2461</v>
      </c>
      <c r="N2328" s="33">
        <v>0</v>
      </c>
      <c r="P2328" s="43" t="s">
        <v>2461</v>
      </c>
      <c r="Q2328" s="33">
        <v>0</v>
      </c>
      <c r="S2328" s="43" t="s">
        <v>2461</v>
      </c>
      <c r="T2328" s="33">
        <v>0</v>
      </c>
      <c r="V2328" s="43" t="s">
        <v>2461</v>
      </c>
      <c r="W2328" s="29">
        <v>1</v>
      </c>
    </row>
    <row r="2329" spans="1:23" x14ac:dyDescent="0.3">
      <c r="A2329" s="43" t="s">
        <v>2462</v>
      </c>
      <c r="B2329" s="33">
        <v>0</v>
      </c>
      <c r="D2329" s="43" t="s">
        <v>2462</v>
      </c>
      <c r="E2329" s="33">
        <v>0</v>
      </c>
      <c r="G2329" s="43" t="s">
        <v>2462</v>
      </c>
      <c r="H2329" s="33">
        <v>0</v>
      </c>
      <c r="J2329" s="43" t="s">
        <v>2462</v>
      </c>
      <c r="K2329" s="33">
        <v>0</v>
      </c>
      <c r="M2329" s="43" t="s">
        <v>2462</v>
      </c>
      <c r="N2329" s="33">
        <v>0</v>
      </c>
      <c r="P2329" s="43" t="s">
        <v>2462</v>
      </c>
      <c r="Q2329" s="33">
        <v>0</v>
      </c>
      <c r="S2329" s="43" t="s">
        <v>2462</v>
      </c>
      <c r="T2329" s="33">
        <v>0</v>
      </c>
      <c r="V2329" s="43" t="s">
        <v>2462</v>
      </c>
      <c r="W2329" s="29">
        <v>1</v>
      </c>
    </row>
    <row r="2330" spans="1:23" x14ac:dyDescent="0.3">
      <c r="A2330" s="43" t="s">
        <v>2463</v>
      </c>
      <c r="B2330" s="33">
        <v>0</v>
      </c>
      <c r="D2330" s="43" t="s">
        <v>2463</v>
      </c>
      <c r="E2330" s="33">
        <v>0</v>
      </c>
      <c r="G2330" s="43" t="s">
        <v>2463</v>
      </c>
      <c r="H2330" s="33">
        <v>0</v>
      </c>
      <c r="J2330" s="43" t="s">
        <v>2463</v>
      </c>
      <c r="K2330" s="33">
        <v>0</v>
      </c>
      <c r="M2330" s="43" t="s">
        <v>2463</v>
      </c>
      <c r="N2330" s="33">
        <v>0</v>
      </c>
      <c r="P2330" s="43" t="s">
        <v>2463</v>
      </c>
      <c r="Q2330" s="33">
        <v>0</v>
      </c>
      <c r="S2330" s="43" t="s">
        <v>2463</v>
      </c>
      <c r="T2330" s="33">
        <v>0</v>
      </c>
      <c r="V2330" s="43" t="s">
        <v>2463</v>
      </c>
      <c r="W2330" s="29">
        <v>1</v>
      </c>
    </row>
    <row r="2331" spans="1:23" x14ac:dyDescent="0.3">
      <c r="A2331" s="43" t="s">
        <v>2464</v>
      </c>
      <c r="B2331" s="33">
        <v>0</v>
      </c>
      <c r="D2331" s="43" t="s">
        <v>2464</v>
      </c>
      <c r="E2331" s="33">
        <v>0</v>
      </c>
      <c r="G2331" s="43" t="s">
        <v>2464</v>
      </c>
      <c r="H2331" s="33">
        <v>0</v>
      </c>
      <c r="J2331" s="43" t="s">
        <v>2464</v>
      </c>
      <c r="K2331" s="33">
        <v>0</v>
      </c>
      <c r="M2331" s="43" t="s">
        <v>2464</v>
      </c>
      <c r="N2331" s="33">
        <v>0</v>
      </c>
      <c r="P2331" s="43" t="s">
        <v>2464</v>
      </c>
      <c r="Q2331" s="33">
        <v>0</v>
      </c>
      <c r="S2331" s="43" t="s">
        <v>2464</v>
      </c>
      <c r="T2331" s="33">
        <v>0</v>
      </c>
      <c r="V2331" s="43" t="s">
        <v>2464</v>
      </c>
      <c r="W2331" s="29">
        <v>1</v>
      </c>
    </row>
    <row r="2332" spans="1:23" x14ac:dyDescent="0.3">
      <c r="A2332" s="43" t="s">
        <v>2465</v>
      </c>
      <c r="B2332" s="33">
        <v>0</v>
      </c>
      <c r="D2332" s="43" t="s">
        <v>2465</v>
      </c>
      <c r="E2332" s="33">
        <v>0</v>
      </c>
      <c r="G2332" s="43" t="s">
        <v>2465</v>
      </c>
      <c r="H2332" s="33">
        <v>0</v>
      </c>
      <c r="J2332" s="43" t="s">
        <v>2465</v>
      </c>
      <c r="K2332" s="33">
        <v>0</v>
      </c>
      <c r="M2332" s="43" t="s">
        <v>2465</v>
      </c>
      <c r="N2332" s="33">
        <v>0</v>
      </c>
      <c r="P2332" s="43" t="s">
        <v>2465</v>
      </c>
      <c r="Q2332" s="33">
        <v>0</v>
      </c>
      <c r="S2332" s="43" t="s">
        <v>2465</v>
      </c>
      <c r="T2332" s="33">
        <v>0</v>
      </c>
      <c r="V2332" s="43" t="s">
        <v>2465</v>
      </c>
      <c r="W2332" s="29">
        <v>1</v>
      </c>
    </row>
    <row r="2333" spans="1:23" x14ac:dyDescent="0.3">
      <c r="A2333" s="43" t="s">
        <v>2101</v>
      </c>
      <c r="B2333" s="33">
        <v>0</v>
      </c>
      <c r="D2333" s="43" t="s">
        <v>2101</v>
      </c>
      <c r="E2333" s="33">
        <v>0</v>
      </c>
      <c r="G2333" s="43" t="s">
        <v>2101</v>
      </c>
      <c r="H2333" s="33">
        <v>0</v>
      </c>
      <c r="J2333" s="43" t="s">
        <v>2101</v>
      </c>
      <c r="K2333" s="33">
        <v>0</v>
      </c>
      <c r="M2333" s="43" t="s">
        <v>2101</v>
      </c>
      <c r="N2333" s="33">
        <v>0</v>
      </c>
      <c r="P2333" s="43" t="s">
        <v>2101</v>
      </c>
      <c r="Q2333" s="33">
        <v>0</v>
      </c>
      <c r="S2333" s="43" t="s">
        <v>2101</v>
      </c>
      <c r="T2333" s="33">
        <v>0</v>
      </c>
      <c r="V2333" s="43" t="s">
        <v>2101</v>
      </c>
      <c r="W2333" s="29">
        <v>1</v>
      </c>
    </row>
  </sheetData>
  <sheetProtection sheet="1" objects="1" scenarios="1"/>
  <mergeCells count="16">
    <mergeCell ref="A1:B1"/>
    <mergeCell ref="A2:B2"/>
    <mergeCell ref="P2:Q2"/>
    <mergeCell ref="S2:T2"/>
    <mergeCell ref="V2:W2"/>
    <mergeCell ref="G2:H2"/>
    <mergeCell ref="J2:K2"/>
    <mergeCell ref="M2:N2"/>
    <mergeCell ref="D2:E2"/>
    <mergeCell ref="P1:Q1"/>
    <mergeCell ref="S1:T1"/>
    <mergeCell ref="V1:W1"/>
    <mergeCell ref="G1:H1"/>
    <mergeCell ref="J1:K1"/>
    <mergeCell ref="M1:N1"/>
    <mergeCell ref="D1:E1"/>
  </mergeCells>
  <phoneticPr fontId="6" type="noConversion"/>
  <conditionalFormatting sqref="A53:A62">
    <cfRule type="duplicateValues" dxfId="1351" priority="1277"/>
  </conditionalFormatting>
  <conditionalFormatting sqref="A83:A92">
    <cfRule type="duplicateValues" dxfId="1350" priority="1278"/>
  </conditionalFormatting>
  <conditionalFormatting sqref="A93:A109">
    <cfRule type="duplicateValues" dxfId="1349" priority="1279"/>
  </conditionalFormatting>
  <conditionalFormatting sqref="A110:A132">
    <cfRule type="duplicateValues" dxfId="1348" priority="1280"/>
  </conditionalFormatting>
  <conditionalFormatting sqref="A133:A192">
    <cfRule type="duplicateValues" dxfId="1347" priority="1281"/>
  </conditionalFormatting>
  <conditionalFormatting sqref="A193:A273 A293:A313 A333">
    <cfRule type="duplicateValues" dxfId="1346" priority="1282"/>
    <cfRule type="duplicateValues" dxfId="1345" priority="1283"/>
  </conditionalFormatting>
  <conditionalFormatting sqref="A274:A292">
    <cfRule type="duplicateValues" dxfId="1344" priority="1276"/>
  </conditionalFormatting>
  <conditionalFormatting sqref="A314:A332">
    <cfRule type="duplicateValues" dxfId="1343" priority="1275"/>
  </conditionalFormatting>
  <conditionalFormatting sqref="A334:A352">
    <cfRule type="duplicateValues" dxfId="1342" priority="1274"/>
  </conditionalFormatting>
  <conditionalFormatting sqref="A354:A362">
    <cfRule type="duplicateValues" dxfId="1341" priority="1272"/>
    <cfRule type="duplicateValues" dxfId="1340" priority="1273"/>
  </conditionalFormatting>
  <conditionalFormatting sqref="A364:A372">
    <cfRule type="duplicateValues" dxfId="1339" priority="1270"/>
    <cfRule type="duplicateValues" dxfId="1338" priority="1271"/>
  </conditionalFormatting>
  <conditionalFormatting sqref="A374:A382">
    <cfRule type="duplicateValues" dxfId="1337" priority="1269"/>
  </conditionalFormatting>
  <conditionalFormatting sqref="A384:A392">
    <cfRule type="duplicateValues" dxfId="1336" priority="1268"/>
  </conditionalFormatting>
  <conditionalFormatting sqref="A394:A402">
    <cfRule type="duplicateValues" dxfId="1335" priority="1267"/>
  </conditionalFormatting>
  <conditionalFormatting sqref="A404:A412">
    <cfRule type="duplicateValues" dxfId="1334" priority="1266"/>
  </conditionalFormatting>
  <conditionalFormatting sqref="A413">
    <cfRule type="duplicateValues" dxfId="1333" priority="1264"/>
    <cfRule type="duplicateValues" dxfId="1332" priority="1265"/>
  </conditionalFormatting>
  <conditionalFormatting sqref="A414:A422">
    <cfRule type="duplicateValues" dxfId="1331" priority="1263"/>
  </conditionalFormatting>
  <conditionalFormatting sqref="A464:A482">
    <cfRule type="duplicateValues" dxfId="1330" priority="1262"/>
  </conditionalFormatting>
  <conditionalFormatting sqref="A484:A502">
    <cfRule type="duplicateValues" dxfId="1329" priority="1261"/>
  </conditionalFormatting>
  <conditionalFormatting sqref="A504:A512">
    <cfRule type="duplicateValues" dxfId="1328" priority="1257"/>
  </conditionalFormatting>
  <conditionalFormatting sqref="A513">
    <cfRule type="duplicateValues" dxfId="1327" priority="1259"/>
    <cfRule type="duplicateValues" dxfId="1326" priority="1260"/>
  </conditionalFormatting>
  <conditionalFormatting sqref="A514:A522">
    <cfRule type="duplicateValues" dxfId="1325" priority="1258"/>
  </conditionalFormatting>
  <conditionalFormatting sqref="A524:A542">
    <cfRule type="duplicateValues" dxfId="1324" priority="1256"/>
  </conditionalFormatting>
  <conditionalFormatting sqref="A544:A562">
    <cfRule type="duplicateValues" dxfId="1323" priority="1254"/>
    <cfRule type="duplicateValues" dxfId="1322" priority="1255"/>
  </conditionalFormatting>
  <conditionalFormatting sqref="A564:A573">
    <cfRule type="duplicateValues" dxfId="1321" priority="1252"/>
    <cfRule type="duplicateValues" dxfId="1320" priority="1253"/>
  </conditionalFormatting>
  <conditionalFormatting sqref="A574:A582">
    <cfRule type="duplicateValues" dxfId="1319" priority="1251"/>
  </conditionalFormatting>
  <conditionalFormatting sqref="A584:A602">
    <cfRule type="duplicateValues" dxfId="1318" priority="1250"/>
  </conditionalFormatting>
  <conditionalFormatting sqref="A604:A622">
    <cfRule type="duplicateValues" dxfId="1317" priority="1248"/>
    <cfRule type="duplicateValues" dxfId="1316" priority="1249"/>
  </conditionalFormatting>
  <conditionalFormatting sqref="A624:A642">
    <cfRule type="duplicateValues" dxfId="1315" priority="1246"/>
    <cfRule type="duplicateValues" dxfId="1314" priority="1247"/>
  </conditionalFormatting>
  <conditionalFormatting sqref="A644:A662">
    <cfRule type="duplicateValues" dxfId="1313" priority="1244"/>
    <cfRule type="duplicateValues" dxfId="1312" priority="1245"/>
  </conditionalFormatting>
  <conditionalFormatting sqref="A664:A682">
    <cfRule type="duplicateValues" dxfId="1311" priority="1243"/>
  </conditionalFormatting>
  <conditionalFormatting sqref="A684:A692">
    <cfRule type="duplicateValues" dxfId="1310" priority="1240"/>
  </conditionalFormatting>
  <conditionalFormatting sqref="A693">
    <cfRule type="duplicateValues" dxfId="1309" priority="1241"/>
    <cfRule type="duplicateValues" dxfId="1308" priority="1242"/>
  </conditionalFormatting>
  <conditionalFormatting sqref="A694:A702">
    <cfRule type="duplicateValues" dxfId="1307" priority="1239"/>
  </conditionalFormatting>
  <conditionalFormatting sqref="A704:A722">
    <cfRule type="duplicateValues" dxfId="1306" priority="1238"/>
  </conditionalFormatting>
  <conditionalFormatting sqref="A724:A752">
    <cfRule type="duplicateValues" dxfId="1305" priority="1236"/>
    <cfRule type="duplicateValues" dxfId="1304" priority="1237"/>
  </conditionalFormatting>
  <conditionalFormatting sqref="A754:A782">
    <cfRule type="duplicateValues" dxfId="1303" priority="1235"/>
  </conditionalFormatting>
  <conditionalFormatting sqref="A784:A812">
    <cfRule type="duplicateValues" dxfId="1302" priority="1234"/>
  </conditionalFormatting>
  <conditionalFormatting sqref="A814:A842">
    <cfRule type="duplicateValues" dxfId="1301" priority="1232"/>
    <cfRule type="duplicateValues" dxfId="1300" priority="1233"/>
  </conditionalFormatting>
  <conditionalFormatting sqref="A844:A872">
    <cfRule type="duplicateValues" dxfId="1299" priority="1231"/>
  </conditionalFormatting>
  <conditionalFormatting sqref="A874:A902">
    <cfRule type="duplicateValues" dxfId="1298" priority="1230"/>
  </conditionalFormatting>
  <conditionalFormatting sqref="A904:A912">
    <cfRule type="duplicateValues" dxfId="1297" priority="1227"/>
  </conditionalFormatting>
  <conditionalFormatting sqref="A913">
    <cfRule type="duplicateValues" dxfId="1296" priority="1228"/>
    <cfRule type="duplicateValues" dxfId="1295" priority="1229"/>
  </conditionalFormatting>
  <conditionalFormatting sqref="A914:A932">
    <cfRule type="duplicateValues" dxfId="1294" priority="1226"/>
  </conditionalFormatting>
  <conditionalFormatting sqref="A994:A1022">
    <cfRule type="duplicateValues" dxfId="1293" priority="1225"/>
  </conditionalFormatting>
  <conditionalFormatting sqref="A1024:A1032">
    <cfRule type="duplicateValues" dxfId="1292" priority="1222"/>
  </conditionalFormatting>
  <conditionalFormatting sqref="A1033">
    <cfRule type="duplicateValues" dxfId="1291" priority="1223"/>
    <cfRule type="duplicateValues" dxfId="1290" priority="1224"/>
  </conditionalFormatting>
  <conditionalFormatting sqref="A1034:A1052">
    <cfRule type="duplicateValues" dxfId="1289" priority="1221"/>
  </conditionalFormatting>
  <conditionalFormatting sqref="A1054:A1072">
    <cfRule type="duplicateValues" dxfId="1288" priority="1218"/>
  </conditionalFormatting>
  <conditionalFormatting sqref="A1073">
    <cfRule type="duplicateValues" dxfId="1287" priority="1219"/>
    <cfRule type="duplicateValues" dxfId="1286" priority="1220"/>
  </conditionalFormatting>
  <conditionalFormatting sqref="A1074:A1082">
    <cfRule type="duplicateValues" dxfId="1285" priority="1217"/>
  </conditionalFormatting>
  <conditionalFormatting sqref="A1084:A1112">
    <cfRule type="duplicateValues" dxfId="1284" priority="1216"/>
  </conditionalFormatting>
  <conditionalFormatting sqref="A1194:A1232">
    <cfRule type="duplicateValues" dxfId="1283" priority="1215"/>
  </conditionalFormatting>
  <conditionalFormatting sqref="A1314:A1322">
    <cfRule type="duplicateValues" dxfId="1282" priority="1213"/>
    <cfRule type="duplicateValues" dxfId="1281" priority="1214"/>
  </conditionalFormatting>
  <conditionalFormatting sqref="A1329:A1334 A1336">
    <cfRule type="duplicateValues" dxfId="1280" priority="1211"/>
    <cfRule type="duplicateValues" dxfId="1279" priority="1212"/>
  </conditionalFormatting>
  <conditionalFormatting sqref="A1348:A1354 A1356">
    <cfRule type="duplicateValues" dxfId="1278" priority="1209"/>
    <cfRule type="duplicateValues" dxfId="1277" priority="1210"/>
  </conditionalFormatting>
  <conditionalFormatting sqref="A1358:A1364 A1366">
    <cfRule type="duplicateValues" dxfId="1276" priority="1207"/>
    <cfRule type="duplicateValues" dxfId="1275" priority="1208"/>
  </conditionalFormatting>
  <conditionalFormatting sqref="A1368:A1374 A1376">
    <cfRule type="duplicateValues" dxfId="1274" priority="1205"/>
    <cfRule type="duplicateValues" dxfId="1273" priority="1206"/>
  </conditionalFormatting>
  <conditionalFormatting sqref="A1378:A1384 A1386">
    <cfRule type="duplicateValues" dxfId="1272" priority="1203"/>
    <cfRule type="duplicateValues" dxfId="1271" priority="1204"/>
  </conditionalFormatting>
  <conditionalFormatting sqref="A1388:A1394 A1396">
    <cfRule type="duplicateValues" dxfId="1270" priority="1201"/>
    <cfRule type="duplicateValues" dxfId="1269" priority="1202"/>
  </conditionalFormatting>
  <conditionalFormatting sqref="A1398:A1404 A1406 A1408 A1410 A1412">
    <cfRule type="duplicateValues" dxfId="1268" priority="1199"/>
    <cfRule type="duplicateValues" dxfId="1267" priority="1200"/>
  </conditionalFormatting>
  <conditionalFormatting sqref="A1414:A1432">
    <cfRule type="duplicateValues" dxfId="1266" priority="1198"/>
  </conditionalFormatting>
  <conditionalFormatting sqref="A1434:A1452">
    <cfRule type="duplicateValues" dxfId="1265" priority="1196"/>
    <cfRule type="duplicateValues" dxfId="1264" priority="1197"/>
  </conditionalFormatting>
  <conditionalFormatting sqref="A1474:A1492">
    <cfRule type="duplicateValues" dxfId="1263" priority="1195"/>
  </conditionalFormatting>
  <conditionalFormatting sqref="A1494:A1512">
    <cfRule type="duplicateValues" dxfId="1262" priority="1194"/>
  </conditionalFormatting>
  <conditionalFormatting sqref="A1514:A1532">
    <cfRule type="duplicateValues" dxfId="1261" priority="1192"/>
    <cfRule type="duplicateValues" dxfId="1260" priority="1193"/>
  </conditionalFormatting>
  <conditionalFormatting sqref="A1534:A1552">
    <cfRule type="duplicateValues" dxfId="1259" priority="1191"/>
  </conditionalFormatting>
  <conditionalFormatting sqref="A1554:A1572">
    <cfRule type="duplicateValues" dxfId="1258" priority="1190"/>
  </conditionalFormatting>
  <conditionalFormatting sqref="A1574:A1592">
    <cfRule type="duplicateValues" dxfId="1257" priority="1189"/>
  </conditionalFormatting>
  <conditionalFormatting sqref="A1594:A1602">
    <cfRule type="duplicateValues" dxfId="1256" priority="1186"/>
  </conditionalFormatting>
  <conditionalFormatting sqref="A1603">
    <cfRule type="duplicateValues" dxfId="1255" priority="1187"/>
    <cfRule type="duplicateValues" dxfId="1254" priority="1188"/>
  </conditionalFormatting>
  <conditionalFormatting sqref="A1604:A1612">
    <cfRule type="duplicateValues" dxfId="1253" priority="1185"/>
  </conditionalFormatting>
  <conditionalFormatting sqref="A1614:A1622">
    <cfRule type="duplicateValues" dxfId="1252" priority="1182"/>
  </conditionalFormatting>
  <conditionalFormatting sqref="A1623">
    <cfRule type="duplicateValues" dxfId="1251" priority="1183"/>
    <cfRule type="duplicateValues" dxfId="1250" priority="1184"/>
  </conditionalFormatting>
  <conditionalFormatting sqref="A1624:A1632">
    <cfRule type="duplicateValues" dxfId="1249" priority="1181"/>
  </conditionalFormatting>
  <conditionalFormatting sqref="A1654:A1672">
    <cfRule type="duplicateValues" dxfId="1248" priority="1179"/>
    <cfRule type="duplicateValues" dxfId="1247" priority="1180"/>
  </conditionalFormatting>
  <conditionalFormatting sqref="A1674:A1682">
    <cfRule type="duplicateValues" dxfId="1246" priority="1176"/>
  </conditionalFormatting>
  <conditionalFormatting sqref="A1683">
    <cfRule type="duplicateValues" dxfId="1245" priority="1177"/>
    <cfRule type="duplicateValues" dxfId="1244" priority="1178"/>
  </conditionalFormatting>
  <conditionalFormatting sqref="A1684:A1692">
    <cfRule type="duplicateValues" dxfId="1243" priority="1175"/>
  </conditionalFormatting>
  <conditionalFormatting sqref="A1694:A1702">
    <cfRule type="duplicateValues" dxfId="1242" priority="1174"/>
  </conditionalFormatting>
  <conditionalFormatting sqref="A1704:A1712">
    <cfRule type="duplicateValues" dxfId="1241" priority="1173"/>
  </conditionalFormatting>
  <conditionalFormatting sqref="A1714:A1722">
    <cfRule type="duplicateValues" dxfId="1240" priority="1172"/>
  </conditionalFormatting>
  <conditionalFormatting sqref="A1724:A1732">
    <cfRule type="duplicateValues" dxfId="1239" priority="1171"/>
  </conditionalFormatting>
  <conditionalFormatting sqref="A1734:A1742">
    <cfRule type="duplicateValues" dxfId="1238" priority="1170"/>
  </conditionalFormatting>
  <conditionalFormatting sqref="A1744:A1752">
    <cfRule type="duplicateValues" dxfId="1237" priority="1169"/>
  </conditionalFormatting>
  <conditionalFormatting sqref="A1754:A1772">
    <cfRule type="duplicateValues" dxfId="1236" priority="1168"/>
  </conditionalFormatting>
  <conditionalFormatting sqref="A1774:A1792">
    <cfRule type="duplicateValues" dxfId="1235" priority="1167"/>
  </conditionalFormatting>
  <conditionalFormatting sqref="A1794:A1812">
    <cfRule type="duplicateValues" dxfId="1234" priority="1166"/>
  </conditionalFormatting>
  <conditionalFormatting sqref="A1814:A1832">
    <cfRule type="duplicateValues" dxfId="1233" priority="1165"/>
  </conditionalFormatting>
  <conditionalFormatting sqref="A1834:A1852">
    <cfRule type="duplicateValues" dxfId="1232" priority="1164"/>
  </conditionalFormatting>
  <conditionalFormatting sqref="A1854:A1872">
    <cfRule type="duplicateValues" dxfId="1231" priority="1163"/>
  </conditionalFormatting>
  <conditionalFormatting sqref="A1874:A1892">
    <cfRule type="duplicateValues" dxfId="1230" priority="1161"/>
    <cfRule type="duplicateValues" dxfId="1229" priority="1162"/>
  </conditionalFormatting>
  <conditionalFormatting sqref="A1894:A1912">
    <cfRule type="duplicateValues" dxfId="1228" priority="1159"/>
    <cfRule type="duplicateValues" dxfId="1227" priority="1160"/>
  </conditionalFormatting>
  <conditionalFormatting sqref="A1914:A1932">
    <cfRule type="duplicateValues" dxfId="1226" priority="1157"/>
    <cfRule type="duplicateValues" dxfId="1225" priority="1158"/>
  </conditionalFormatting>
  <conditionalFormatting sqref="A1934:A1952">
    <cfRule type="duplicateValues" dxfId="1224" priority="1156"/>
  </conditionalFormatting>
  <conditionalFormatting sqref="A1954:A1972">
    <cfRule type="duplicateValues" dxfId="1223" priority="1154"/>
    <cfRule type="duplicateValues" dxfId="1222" priority="1155"/>
  </conditionalFormatting>
  <conditionalFormatting sqref="A1974:A1992">
    <cfRule type="duplicateValues" dxfId="1221" priority="1152"/>
    <cfRule type="duplicateValues" dxfId="1220" priority="1153"/>
  </conditionalFormatting>
  <conditionalFormatting sqref="A1994:A2012">
    <cfRule type="duplicateValues" dxfId="1219" priority="1150"/>
    <cfRule type="duplicateValues" dxfId="1218" priority="1151"/>
  </conditionalFormatting>
  <conditionalFormatting sqref="A2014:A2032">
    <cfRule type="duplicateValues" dxfId="1217" priority="1149"/>
  </conditionalFormatting>
  <conditionalFormatting sqref="A2134:A2233">
    <cfRule type="duplicateValues" dxfId="1216" priority="445"/>
  </conditionalFormatting>
  <conditionalFormatting sqref="A2234:A2273">
    <cfRule type="duplicateValues" dxfId="1215" priority="208"/>
  </conditionalFormatting>
  <conditionalFormatting sqref="A2274:A2333">
    <cfRule type="duplicateValues" dxfId="1214" priority="1"/>
  </conditionalFormatting>
  <conditionalFormatting sqref="D53:D62">
    <cfRule type="duplicateValues" dxfId="1213" priority="1142"/>
  </conditionalFormatting>
  <conditionalFormatting sqref="D83:D92">
    <cfRule type="duplicateValues" dxfId="1212" priority="1143"/>
  </conditionalFormatting>
  <conditionalFormatting sqref="D93:D109">
    <cfRule type="duplicateValues" dxfId="1211" priority="1144"/>
  </conditionalFormatting>
  <conditionalFormatting sqref="D110:D132">
    <cfRule type="duplicateValues" dxfId="1210" priority="1145"/>
  </conditionalFormatting>
  <conditionalFormatting sqref="D133:D192">
    <cfRule type="duplicateValues" dxfId="1209" priority="1146"/>
  </conditionalFormatting>
  <conditionalFormatting sqref="D193:D273 D293:D313 D333">
    <cfRule type="duplicateValues" dxfId="1208" priority="1147"/>
    <cfRule type="duplicateValues" dxfId="1207" priority="1148"/>
  </conditionalFormatting>
  <conditionalFormatting sqref="D274:D292">
    <cfRule type="duplicateValues" dxfId="1206" priority="1141"/>
  </conditionalFormatting>
  <conditionalFormatting sqref="D314:D332">
    <cfRule type="duplicateValues" dxfId="1205" priority="1140"/>
  </conditionalFormatting>
  <conditionalFormatting sqref="D334:D352">
    <cfRule type="duplicateValues" dxfId="1204" priority="1139"/>
  </conditionalFormatting>
  <conditionalFormatting sqref="D354:D362">
    <cfRule type="duplicateValues" dxfId="1203" priority="1137"/>
    <cfRule type="duplicateValues" dxfId="1202" priority="1138"/>
  </conditionalFormatting>
  <conditionalFormatting sqref="D364:D372">
    <cfRule type="duplicateValues" dxfId="1201" priority="1135"/>
    <cfRule type="duplicateValues" dxfId="1200" priority="1136"/>
  </conditionalFormatting>
  <conditionalFormatting sqref="D374:D382">
    <cfRule type="duplicateValues" dxfId="1199" priority="1134"/>
  </conditionalFormatting>
  <conditionalFormatting sqref="D384:D392">
    <cfRule type="duplicateValues" dxfId="1198" priority="1133"/>
  </conditionalFormatting>
  <conditionalFormatting sqref="D394:D402">
    <cfRule type="duplicateValues" dxfId="1197" priority="1132"/>
  </conditionalFormatting>
  <conditionalFormatting sqref="D404:D412">
    <cfRule type="duplicateValues" dxfId="1196" priority="1131"/>
  </conditionalFormatting>
  <conditionalFormatting sqref="D413">
    <cfRule type="duplicateValues" dxfId="1195" priority="1129"/>
    <cfRule type="duplicateValues" dxfId="1194" priority="1130"/>
  </conditionalFormatting>
  <conditionalFormatting sqref="D414:D422">
    <cfRule type="duplicateValues" dxfId="1193" priority="1128"/>
  </conditionalFormatting>
  <conditionalFormatting sqref="D464:D472">
    <cfRule type="duplicateValues" dxfId="1192" priority="1127"/>
  </conditionalFormatting>
  <conditionalFormatting sqref="D474:D482">
    <cfRule type="duplicateValues" dxfId="1191" priority="1126"/>
  </conditionalFormatting>
  <conditionalFormatting sqref="D484:D492">
    <cfRule type="duplicateValues" dxfId="1190" priority="1125"/>
  </conditionalFormatting>
  <conditionalFormatting sqref="D494:D502">
    <cfRule type="duplicateValues" dxfId="1189" priority="1124"/>
  </conditionalFormatting>
  <conditionalFormatting sqref="D504:D512">
    <cfRule type="duplicateValues" dxfId="1188" priority="1123"/>
  </conditionalFormatting>
  <conditionalFormatting sqref="D514:D522">
    <cfRule type="duplicateValues" dxfId="1187" priority="1122"/>
  </conditionalFormatting>
  <conditionalFormatting sqref="D524:D532">
    <cfRule type="duplicateValues" dxfId="1186" priority="1121"/>
  </conditionalFormatting>
  <conditionalFormatting sqref="D534:D542">
    <cfRule type="duplicateValues" dxfId="1185" priority="1118"/>
  </conditionalFormatting>
  <conditionalFormatting sqref="D543:D552">
    <cfRule type="duplicateValues" dxfId="1184" priority="1119"/>
    <cfRule type="duplicateValues" dxfId="1183" priority="1120"/>
  </conditionalFormatting>
  <conditionalFormatting sqref="D554:D572">
    <cfRule type="duplicateValues" dxfId="1182" priority="1116"/>
    <cfRule type="duplicateValues" dxfId="1181" priority="1117"/>
  </conditionalFormatting>
  <conditionalFormatting sqref="D574:D592">
    <cfRule type="duplicateValues" dxfId="1180" priority="1115"/>
  </conditionalFormatting>
  <conditionalFormatting sqref="D594:D602">
    <cfRule type="duplicateValues" dxfId="1179" priority="1112"/>
  </conditionalFormatting>
  <conditionalFormatting sqref="D603:D612">
    <cfRule type="duplicateValues" dxfId="1178" priority="1113"/>
    <cfRule type="duplicateValues" dxfId="1177" priority="1114"/>
  </conditionalFormatting>
  <conditionalFormatting sqref="D614:D632">
    <cfRule type="duplicateValues" dxfId="1176" priority="1110"/>
    <cfRule type="duplicateValues" dxfId="1175" priority="1111"/>
  </conditionalFormatting>
  <conditionalFormatting sqref="D634:D652">
    <cfRule type="duplicateValues" dxfId="1174" priority="1108"/>
    <cfRule type="duplicateValues" dxfId="1173" priority="1109"/>
  </conditionalFormatting>
  <conditionalFormatting sqref="D654:D663">
    <cfRule type="duplicateValues" dxfId="1172" priority="1106"/>
    <cfRule type="duplicateValues" dxfId="1171" priority="1107"/>
  </conditionalFormatting>
  <conditionalFormatting sqref="D664:D672">
    <cfRule type="duplicateValues" dxfId="1170" priority="1105"/>
  </conditionalFormatting>
  <conditionalFormatting sqref="D674:D692">
    <cfRule type="duplicateValues" dxfId="1169" priority="1104"/>
  </conditionalFormatting>
  <conditionalFormatting sqref="D694:D712">
    <cfRule type="duplicateValues" dxfId="1168" priority="1103"/>
  </conditionalFormatting>
  <conditionalFormatting sqref="D714:D722">
    <cfRule type="duplicateValues" dxfId="1167" priority="1100"/>
  </conditionalFormatting>
  <conditionalFormatting sqref="D723:D732">
    <cfRule type="duplicateValues" dxfId="1166" priority="1101"/>
    <cfRule type="duplicateValues" dxfId="1165" priority="1102"/>
  </conditionalFormatting>
  <conditionalFormatting sqref="D734:D752">
    <cfRule type="duplicateValues" dxfId="1164" priority="1098"/>
    <cfRule type="duplicateValues" dxfId="1163" priority="1099"/>
  </conditionalFormatting>
  <conditionalFormatting sqref="D754:D772">
    <cfRule type="duplicateValues" dxfId="1162" priority="1097"/>
  </conditionalFormatting>
  <conditionalFormatting sqref="D774:D782">
    <cfRule type="duplicateValues" dxfId="1161" priority="1094"/>
  </conditionalFormatting>
  <conditionalFormatting sqref="D783">
    <cfRule type="duplicateValues" dxfId="1160" priority="1095"/>
    <cfRule type="duplicateValues" dxfId="1159" priority="1096"/>
  </conditionalFormatting>
  <conditionalFormatting sqref="D784:D792">
    <cfRule type="duplicateValues" dxfId="1158" priority="1093"/>
  </conditionalFormatting>
  <conditionalFormatting sqref="D794:D812">
    <cfRule type="duplicateValues" dxfId="1157" priority="1092"/>
  </conditionalFormatting>
  <conditionalFormatting sqref="D814:D842">
    <cfRule type="duplicateValues" dxfId="1156" priority="1090"/>
    <cfRule type="duplicateValues" dxfId="1155" priority="1091"/>
  </conditionalFormatting>
  <conditionalFormatting sqref="D844:D872">
    <cfRule type="duplicateValues" dxfId="1154" priority="1089"/>
  </conditionalFormatting>
  <conditionalFormatting sqref="D874:D902">
    <cfRule type="duplicateValues" dxfId="1153" priority="2450"/>
  </conditionalFormatting>
  <conditionalFormatting sqref="D934:D952">
    <cfRule type="duplicateValues" dxfId="1152" priority="1085"/>
  </conditionalFormatting>
  <conditionalFormatting sqref="D953">
    <cfRule type="duplicateValues" dxfId="1151" priority="1086"/>
    <cfRule type="duplicateValues" dxfId="1150" priority="1087"/>
  </conditionalFormatting>
  <conditionalFormatting sqref="D954:D962">
    <cfRule type="duplicateValues" dxfId="1149" priority="1084"/>
  </conditionalFormatting>
  <conditionalFormatting sqref="D964:D992">
    <cfRule type="duplicateValues" dxfId="1148" priority="1083"/>
  </conditionalFormatting>
  <conditionalFormatting sqref="D994:D1022">
    <cfRule type="duplicateValues" dxfId="1147" priority="1082"/>
  </conditionalFormatting>
  <conditionalFormatting sqref="D1024:D1032">
    <cfRule type="duplicateValues" dxfId="1146" priority="1079"/>
  </conditionalFormatting>
  <conditionalFormatting sqref="D1033">
    <cfRule type="duplicateValues" dxfId="1145" priority="1080"/>
    <cfRule type="duplicateValues" dxfId="1144" priority="1081"/>
  </conditionalFormatting>
  <conditionalFormatting sqref="D1034:D1052">
    <cfRule type="duplicateValues" dxfId="1143" priority="1078"/>
  </conditionalFormatting>
  <conditionalFormatting sqref="D1054:D1072">
    <cfRule type="duplicateValues" dxfId="1142" priority="1074"/>
  </conditionalFormatting>
  <conditionalFormatting sqref="D1073">
    <cfRule type="duplicateValues" dxfId="1141" priority="1075"/>
    <cfRule type="duplicateValues" dxfId="1140" priority="1076"/>
  </conditionalFormatting>
  <conditionalFormatting sqref="D1074:D1082">
    <cfRule type="duplicateValues" dxfId="1139" priority="1073"/>
  </conditionalFormatting>
  <conditionalFormatting sqref="D1084:D1112">
    <cfRule type="duplicateValues" dxfId="1138" priority="1072"/>
  </conditionalFormatting>
  <conditionalFormatting sqref="D1114:D1142">
    <cfRule type="duplicateValues" dxfId="1137" priority="1077"/>
  </conditionalFormatting>
  <conditionalFormatting sqref="D1144:D1152">
    <cfRule type="duplicateValues" dxfId="1136" priority="1069"/>
  </conditionalFormatting>
  <conditionalFormatting sqref="D1153">
    <cfRule type="duplicateValues" dxfId="1135" priority="1070"/>
    <cfRule type="duplicateValues" dxfId="1134" priority="1071"/>
  </conditionalFormatting>
  <conditionalFormatting sqref="D1154:D1172">
    <cfRule type="duplicateValues" dxfId="1133" priority="1068"/>
  </conditionalFormatting>
  <conditionalFormatting sqref="D1174:D1192">
    <cfRule type="duplicateValues" dxfId="1132" priority="1065"/>
  </conditionalFormatting>
  <conditionalFormatting sqref="D1193">
    <cfRule type="duplicateValues" dxfId="1131" priority="1066"/>
    <cfRule type="duplicateValues" dxfId="1130" priority="1067"/>
  </conditionalFormatting>
  <conditionalFormatting sqref="D1194:D1202">
    <cfRule type="duplicateValues" dxfId="1129" priority="1064"/>
  </conditionalFormatting>
  <conditionalFormatting sqref="D1204:D1232">
    <cfRule type="duplicateValues" dxfId="1128" priority="1063"/>
  </conditionalFormatting>
  <conditionalFormatting sqref="D1234:D1262">
    <cfRule type="duplicateValues" dxfId="1127" priority="1062"/>
  </conditionalFormatting>
  <conditionalFormatting sqref="D1264:D1272">
    <cfRule type="duplicateValues" dxfId="1126" priority="1059"/>
  </conditionalFormatting>
  <conditionalFormatting sqref="D1273:D1283">
    <cfRule type="duplicateValues" dxfId="1125" priority="1060"/>
    <cfRule type="duplicateValues" dxfId="1124" priority="1061"/>
  </conditionalFormatting>
  <conditionalFormatting sqref="D1284:D1292">
    <cfRule type="duplicateValues" dxfId="1123" priority="1058"/>
  </conditionalFormatting>
  <conditionalFormatting sqref="D1294:D1302">
    <cfRule type="duplicateValues" dxfId="1122" priority="1055"/>
  </conditionalFormatting>
  <conditionalFormatting sqref="D1303:D1312">
    <cfRule type="duplicateValues" dxfId="1121" priority="1056"/>
    <cfRule type="duplicateValues" dxfId="1120" priority="1057"/>
  </conditionalFormatting>
  <conditionalFormatting sqref="D1314:D1322">
    <cfRule type="duplicateValues" dxfId="1119" priority="1053"/>
    <cfRule type="duplicateValues" dxfId="1118" priority="1054"/>
  </conditionalFormatting>
  <conditionalFormatting sqref="D1333:D1335 D1337">
    <cfRule type="duplicateValues" dxfId="1117" priority="1051"/>
    <cfRule type="duplicateValues" dxfId="1116" priority="1052"/>
  </conditionalFormatting>
  <conditionalFormatting sqref="D1339:D1344 D1346 D1348 D1350 D1352">
    <cfRule type="duplicateValues" dxfId="1115" priority="1049"/>
    <cfRule type="duplicateValues" dxfId="1114" priority="1050"/>
  </conditionalFormatting>
  <conditionalFormatting sqref="D1353:D1354 D1356 D1358 D1360 D1362">
    <cfRule type="duplicateValues" dxfId="1113" priority="1047"/>
    <cfRule type="duplicateValues" dxfId="1112" priority="1048"/>
  </conditionalFormatting>
  <conditionalFormatting sqref="D1363:D1364 D1366 D1368 D1370 D1372">
    <cfRule type="duplicateValues" dxfId="1111" priority="1045"/>
    <cfRule type="duplicateValues" dxfId="1110" priority="1046"/>
  </conditionalFormatting>
  <conditionalFormatting sqref="D1373:D1374 D1376 D1378 D1380 D1382">
    <cfRule type="duplicateValues" dxfId="1109" priority="1043"/>
    <cfRule type="duplicateValues" dxfId="1108" priority="1044"/>
  </conditionalFormatting>
  <conditionalFormatting sqref="D1375 D903:D933 D453 D463 D473 D483 D493 D503 D513 D523 D533 D553 D573 D593 D613 D633 D653 D673 D693 D713 D733 D753 D773 D793 D813 D843 D873 D963 D993 D1023 D1053 D1143 D1083 D1113 D1173 D1203 D1233 D1263 D1293 D1313 D1323 D1325:D1332 D1336 D1338 D1345 D1347 D1355 D1349 D1351 D1357 D1365 D1359 D1361 D1367 D1369 D1371 D1385 D1377 D1379 D1381 D1387 D1395 D1389 D1391 D1404 D1397 D1399 D1401 D1408 D1406 D1410 D1412:D1413 D1433 D1443 D1453 D1463 D1473 D1483 D1493 D1503 D1513 D1743 D1753 D1773 D1793 D1813:D1833 D1853 D1873 D1893 D1913 D1933 D1953 D1973 D1993 D2013 D2033 D2053 D2073 D2093 D2113 D2133">
    <cfRule type="duplicateValues" dxfId="1107" priority="2512"/>
  </conditionalFormatting>
  <conditionalFormatting sqref="D1383:D1384 D1386 D1388 D1390 D1392">
    <cfRule type="duplicateValues" dxfId="1106" priority="1041"/>
    <cfRule type="duplicateValues" dxfId="1105" priority="1042"/>
  </conditionalFormatting>
  <conditionalFormatting sqref="D1393:D1394 D1396 D1398 D1400 D1402">
    <cfRule type="duplicateValues" dxfId="1104" priority="1039"/>
    <cfRule type="duplicateValues" dxfId="1103" priority="1040"/>
  </conditionalFormatting>
  <conditionalFormatting sqref="D1403 D1405 D1407 D1409 D1411">
    <cfRule type="duplicateValues" dxfId="1102" priority="1037"/>
    <cfRule type="duplicateValues" dxfId="1101" priority="1038"/>
  </conditionalFormatting>
  <conditionalFormatting sqref="D1414:D1432">
    <cfRule type="duplicateValues" dxfId="1100" priority="1036"/>
  </conditionalFormatting>
  <conditionalFormatting sqref="D1434:D1442">
    <cfRule type="duplicateValues" dxfId="1099" priority="1034"/>
    <cfRule type="duplicateValues" dxfId="1098" priority="1035"/>
  </conditionalFormatting>
  <conditionalFormatting sqref="D1444:D1452">
    <cfRule type="duplicateValues" dxfId="1097" priority="1032"/>
    <cfRule type="duplicateValues" dxfId="1096" priority="1033"/>
  </conditionalFormatting>
  <conditionalFormatting sqref="D1454:D1462">
    <cfRule type="duplicateValues" dxfId="1095" priority="1031"/>
  </conditionalFormatting>
  <conditionalFormatting sqref="D1464:D1472">
    <cfRule type="duplicateValues" dxfId="1094" priority="1030"/>
  </conditionalFormatting>
  <conditionalFormatting sqref="D1474:D1482">
    <cfRule type="duplicateValues" dxfId="1093" priority="1029"/>
  </conditionalFormatting>
  <conditionalFormatting sqref="D1484:D1492">
    <cfRule type="duplicateValues" dxfId="1092" priority="1028"/>
  </conditionalFormatting>
  <conditionalFormatting sqref="D1494:D1502">
    <cfRule type="duplicateValues" dxfId="1091" priority="1027"/>
  </conditionalFormatting>
  <conditionalFormatting sqref="D1504:D1512">
    <cfRule type="duplicateValues" dxfId="1090" priority="1026"/>
  </conditionalFormatting>
  <conditionalFormatting sqref="D1514:D1533 D1553 D1573 D1593 D1603 D1613 D1623 D1633 D1643:D1673 D1683 D1693 D1703 D1713 D1723 D1733">
    <cfRule type="duplicateValues" dxfId="1089" priority="1024"/>
    <cfRule type="duplicateValues" dxfId="1088" priority="1025"/>
  </conditionalFormatting>
  <conditionalFormatting sqref="D1534:D1552">
    <cfRule type="duplicateValues" dxfId="1087" priority="1023"/>
  </conditionalFormatting>
  <conditionalFormatting sqref="D1554:D1572">
    <cfRule type="duplicateValues" dxfId="1086" priority="1022"/>
  </conditionalFormatting>
  <conditionalFormatting sqref="D1574:D1592">
    <cfRule type="duplicateValues" dxfId="1085" priority="1021"/>
  </conditionalFormatting>
  <conditionalFormatting sqref="D1594:D1602">
    <cfRule type="duplicateValues" dxfId="1084" priority="1020"/>
  </conditionalFormatting>
  <conditionalFormatting sqref="D1604:D1612">
    <cfRule type="duplicateValues" dxfId="1083" priority="1019"/>
  </conditionalFormatting>
  <conditionalFormatting sqref="D1614:D1622">
    <cfRule type="duplicateValues" dxfId="1082" priority="1018"/>
  </conditionalFormatting>
  <conditionalFormatting sqref="D1624:D1632">
    <cfRule type="duplicateValues" dxfId="1081" priority="1017"/>
  </conditionalFormatting>
  <conditionalFormatting sqref="D1634:D1642">
    <cfRule type="duplicateValues" dxfId="1080" priority="1016"/>
  </conditionalFormatting>
  <conditionalFormatting sqref="D1674:D1682">
    <cfRule type="duplicateValues" dxfId="1079" priority="1015"/>
  </conditionalFormatting>
  <conditionalFormatting sqref="D1684:D1692">
    <cfRule type="duplicateValues" dxfId="1078" priority="1014"/>
  </conditionalFormatting>
  <conditionalFormatting sqref="D1694:D1702">
    <cfRule type="duplicateValues" dxfId="1077" priority="1013"/>
  </conditionalFormatting>
  <conditionalFormatting sqref="D1704:D1712">
    <cfRule type="duplicateValues" dxfId="1076" priority="1012"/>
  </conditionalFormatting>
  <conditionalFormatting sqref="D1714:D1722">
    <cfRule type="duplicateValues" dxfId="1075" priority="1011"/>
  </conditionalFormatting>
  <conditionalFormatting sqref="D1724:D1732">
    <cfRule type="duplicateValues" dxfId="1074" priority="1010"/>
  </conditionalFormatting>
  <conditionalFormatting sqref="D1734:D1742">
    <cfRule type="duplicateValues" dxfId="1073" priority="1009"/>
  </conditionalFormatting>
  <conditionalFormatting sqref="D1744:D1752">
    <cfRule type="duplicateValues" dxfId="1072" priority="1008"/>
  </conditionalFormatting>
  <conditionalFormatting sqref="D1754:D1772">
    <cfRule type="duplicateValues" dxfId="1071" priority="1007"/>
  </conditionalFormatting>
  <conditionalFormatting sqref="D1774:D1792">
    <cfRule type="duplicateValues" dxfId="1070" priority="1006"/>
  </conditionalFormatting>
  <conditionalFormatting sqref="D1794:D1812">
    <cfRule type="duplicateValues" dxfId="1069" priority="1005"/>
  </conditionalFormatting>
  <conditionalFormatting sqref="D1834:D1852">
    <cfRule type="duplicateValues" dxfId="1068" priority="1004"/>
  </conditionalFormatting>
  <conditionalFormatting sqref="D1854:D1872">
    <cfRule type="duplicateValues" dxfId="1067" priority="1003"/>
  </conditionalFormatting>
  <conditionalFormatting sqref="D1874:D1892">
    <cfRule type="duplicateValues" dxfId="1066" priority="1001"/>
    <cfRule type="duplicateValues" dxfId="1065" priority="1002"/>
  </conditionalFormatting>
  <conditionalFormatting sqref="D1894:D1912">
    <cfRule type="duplicateValues" dxfId="1064" priority="999"/>
    <cfRule type="duplicateValues" dxfId="1063" priority="1000"/>
  </conditionalFormatting>
  <conditionalFormatting sqref="D1914:D1932">
    <cfRule type="duplicateValues" dxfId="1062" priority="997"/>
    <cfRule type="duplicateValues" dxfId="1061" priority="998"/>
  </conditionalFormatting>
  <conditionalFormatting sqref="D1934:D1952">
    <cfRule type="duplicateValues" dxfId="1060" priority="996"/>
  </conditionalFormatting>
  <conditionalFormatting sqref="D1954:D1972">
    <cfRule type="duplicateValues" dxfId="1059" priority="994"/>
    <cfRule type="duplicateValues" dxfId="1058" priority="995"/>
  </conditionalFormatting>
  <conditionalFormatting sqref="D1974:D1992">
    <cfRule type="duplicateValues" dxfId="1057" priority="992"/>
    <cfRule type="duplicateValues" dxfId="1056" priority="993"/>
  </conditionalFormatting>
  <conditionalFormatting sqref="D1994:D2012">
    <cfRule type="duplicateValues" dxfId="1055" priority="990"/>
    <cfRule type="duplicateValues" dxfId="1054" priority="991"/>
  </conditionalFormatting>
  <conditionalFormatting sqref="D2014:D2032">
    <cfRule type="duplicateValues" dxfId="1053" priority="989"/>
  </conditionalFormatting>
  <conditionalFormatting sqref="D2134:D2233">
    <cfRule type="duplicateValues" dxfId="1052" priority="446"/>
  </conditionalFormatting>
  <conditionalFormatting sqref="D2234:D2273">
    <cfRule type="duplicateValues" dxfId="1051" priority="209"/>
  </conditionalFormatting>
  <conditionalFormatting sqref="D2274:D2333">
    <cfRule type="duplicateValues" dxfId="1050" priority="2"/>
  </conditionalFormatting>
  <conditionalFormatting sqref="G53:G62">
    <cfRule type="duplicateValues" dxfId="1049" priority="1340"/>
  </conditionalFormatting>
  <conditionalFormatting sqref="G83:G92">
    <cfRule type="duplicateValues" dxfId="1048" priority="1341"/>
  </conditionalFormatting>
  <conditionalFormatting sqref="G93:G109">
    <cfRule type="duplicateValues" dxfId="1047" priority="1342"/>
  </conditionalFormatting>
  <conditionalFormatting sqref="G110:G132">
    <cfRule type="duplicateValues" dxfId="1046" priority="1343"/>
  </conditionalFormatting>
  <conditionalFormatting sqref="G133:G192">
    <cfRule type="duplicateValues" dxfId="1045" priority="1344"/>
  </conditionalFormatting>
  <conditionalFormatting sqref="G274:G292">
    <cfRule type="duplicateValues" dxfId="1044" priority="1339"/>
  </conditionalFormatting>
  <conditionalFormatting sqref="G314:G332">
    <cfRule type="duplicateValues" dxfId="1043" priority="1338"/>
  </conditionalFormatting>
  <conditionalFormatting sqref="G334:G352">
    <cfRule type="duplicateValues" dxfId="1042" priority="1337"/>
  </conditionalFormatting>
  <conditionalFormatting sqref="G374:G392">
    <cfRule type="duplicateValues" dxfId="1041" priority="1334"/>
  </conditionalFormatting>
  <conditionalFormatting sqref="G394:G412">
    <cfRule type="duplicateValues" dxfId="1040" priority="1335"/>
  </conditionalFormatting>
  <conditionalFormatting sqref="G414:G432">
    <cfRule type="duplicateValues" dxfId="1039" priority="1333"/>
  </conditionalFormatting>
  <conditionalFormatting sqref="G434:G452">
    <cfRule type="duplicateValues" dxfId="1038" priority="1332"/>
  </conditionalFormatting>
  <conditionalFormatting sqref="G454:G482">
    <cfRule type="duplicateValues" dxfId="1037" priority="1329"/>
  </conditionalFormatting>
  <conditionalFormatting sqref="G484:G512">
    <cfRule type="duplicateValues" dxfId="1036" priority="1330"/>
  </conditionalFormatting>
  <conditionalFormatting sqref="G514:G542">
    <cfRule type="duplicateValues" dxfId="1035" priority="1331"/>
  </conditionalFormatting>
  <conditionalFormatting sqref="G574:G602">
    <cfRule type="duplicateValues" dxfId="1034" priority="1328"/>
  </conditionalFormatting>
  <conditionalFormatting sqref="G664:G692">
    <cfRule type="duplicateValues" dxfId="1033" priority="1327"/>
  </conditionalFormatting>
  <conditionalFormatting sqref="G694:G722">
    <cfRule type="duplicateValues" dxfId="1032" priority="1326"/>
  </conditionalFormatting>
  <conditionalFormatting sqref="G754:G782">
    <cfRule type="duplicateValues" dxfId="1031" priority="1325"/>
  </conditionalFormatting>
  <conditionalFormatting sqref="G784:G812">
    <cfRule type="duplicateValues" dxfId="1030" priority="1324"/>
  </conditionalFormatting>
  <conditionalFormatting sqref="G844:G872">
    <cfRule type="duplicateValues" dxfId="1029" priority="1323"/>
  </conditionalFormatting>
  <conditionalFormatting sqref="G874:G902">
    <cfRule type="duplicateValues" dxfId="1028" priority="1322"/>
  </conditionalFormatting>
  <conditionalFormatting sqref="G903:G912">
    <cfRule type="duplicateValues" dxfId="1027" priority="1321"/>
  </conditionalFormatting>
  <conditionalFormatting sqref="G914:G952">
    <cfRule type="duplicateValues" dxfId="1026" priority="1320"/>
  </conditionalFormatting>
  <conditionalFormatting sqref="G954:G992">
    <cfRule type="duplicateValues" dxfId="1025" priority="1319"/>
  </conditionalFormatting>
  <conditionalFormatting sqref="G994:G1032">
    <cfRule type="duplicateValues" dxfId="1024" priority="1318"/>
  </conditionalFormatting>
  <conditionalFormatting sqref="G1034:G1072">
    <cfRule type="duplicateValues" dxfId="1023" priority="1317"/>
  </conditionalFormatting>
  <conditionalFormatting sqref="G1074:G1112">
    <cfRule type="duplicateValues" dxfId="1022" priority="1316"/>
  </conditionalFormatting>
  <conditionalFormatting sqref="G1114:G1152">
    <cfRule type="duplicateValues" dxfId="1021" priority="1315"/>
  </conditionalFormatting>
  <conditionalFormatting sqref="G1154:G1192">
    <cfRule type="duplicateValues" dxfId="1020" priority="1314"/>
  </conditionalFormatting>
  <conditionalFormatting sqref="G1194:G1232">
    <cfRule type="duplicateValues" dxfId="1019" priority="1313"/>
  </conditionalFormatting>
  <conditionalFormatting sqref="G1234:G1272">
    <cfRule type="duplicateValues" dxfId="1018" priority="1312"/>
  </conditionalFormatting>
  <conditionalFormatting sqref="G1284:G1302">
    <cfRule type="duplicateValues" dxfId="1017" priority="1311"/>
  </conditionalFormatting>
  <conditionalFormatting sqref="G1414:G1432">
    <cfRule type="duplicateValues" dxfId="1016" priority="1310"/>
  </conditionalFormatting>
  <conditionalFormatting sqref="G1454:G1472">
    <cfRule type="duplicateValues" dxfId="1015" priority="1309"/>
  </conditionalFormatting>
  <conditionalFormatting sqref="G1474:G1492">
    <cfRule type="duplicateValues" dxfId="1014" priority="1308"/>
  </conditionalFormatting>
  <conditionalFormatting sqref="G1494:G1512">
    <cfRule type="duplicateValues" dxfId="1013" priority="1307"/>
  </conditionalFormatting>
  <conditionalFormatting sqref="G1534:G1552">
    <cfRule type="duplicateValues" dxfId="1012" priority="1306"/>
  </conditionalFormatting>
  <conditionalFormatting sqref="G1554:G1572">
    <cfRule type="duplicateValues" dxfId="1011" priority="1305"/>
  </conditionalFormatting>
  <conditionalFormatting sqref="G1574:G1592">
    <cfRule type="duplicateValues" dxfId="1010" priority="1304"/>
  </conditionalFormatting>
  <conditionalFormatting sqref="G1594:G1602">
    <cfRule type="duplicateValues" dxfId="1009" priority="1303"/>
  </conditionalFormatting>
  <conditionalFormatting sqref="G1604:G1612">
    <cfRule type="duplicateValues" dxfId="1008" priority="1302"/>
  </conditionalFormatting>
  <conditionalFormatting sqref="G1614:G1622">
    <cfRule type="duplicateValues" dxfId="1007" priority="1301"/>
  </conditionalFormatting>
  <conditionalFormatting sqref="G1624:G1632">
    <cfRule type="duplicateValues" dxfId="1006" priority="1300"/>
  </conditionalFormatting>
  <conditionalFormatting sqref="G1634:G1642">
    <cfRule type="duplicateValues" dxfId="1005" priority="1299"/>
  </conditionalFormatting>
  <conditionalFormatting sqref="G1674:G1682">
    <cfRule type="duplicateValues" dxfId="1004" priority="1298"/>
  </conditionalFormatting>
  <conditionalFormatting sqref="G1684:G1692">
    <cfRule type="duplicateValues" dxfId="1003" priority="1297"/>
  </conditionalFormatting>
  <conditionalFormatting sqref="G1694:G1702">
    <cfRule type="duplicateValues" dxfId="1002" priority="1296"/>
  </conditionalFormatting>
  <conditionalFormatting sqref="G1704:G1712">
    <cfRule type="duplicateValues" dxfId="1001" priority="1295"/>
  </conditionalFormatting>
  <conditionalFormatting sqref="G1714:G1722">
    <cfRule type="duplicateValues" dxfId="1000" priority="1294"/>
  </conditionalFormatting>
  <conditionalFormatting sqref="G1724:G1732">
    <cfRule type="duplicateValues" dxfId="999" priority="1293"/>
  </conditionalFormatting>
  <conditionalFormatting sqref="G1734:G1742">
    <cfRule type="duplicateValues" dxfId="998" priority="1292"/>
  </conditionalFormatting>
  <conditionalFormatting sqref="G1744:G1752">
    <cfRule type="duplicateValues" dxfId="997" priority="1291"/>
  </conditionalFormatting>
  <conditionalFormatting sqref="G1754:G1772">
    <cfRule type="duplicateValues" dxfId="996" priority="1290"/>
  </conditionalFormatting>
  <conditionalFormatting sqref="G1774:G1792">
    <cfRule type="duplicateValues" dxfId="995" priority="1289"/>
  </conditionalFormatting>
  <conditionalFormatting sqref="G1794:G1812">
    <cfRule type="duplicateValues" dxfId="994" priority="1288"/>
  </conditionalFormatting>
  <conditionalFormatting sqref="G1814:G1832">
    <cfRule type="duplicateValues" dxfId="993" priority="1287"/>
  </conditionalFormatting>
  <conditionalFormatting sqref="G1834:G1852">
    <cfRule type="duplicateValues" dxfId="992" priority="1286"/>
  </conditionalFormatting>
  <conditionalFormatting sqref="G1854:G1872">
    <cfRule type="duplicateValues" dxfId="991" priority="1285"/>
  </conditionalFormatting>
  <conditionalFormatting sqref="G1934:G1952">
    <cfRule type="duplicateValues" dxfId="990" priority="1284"/>
  </conditionalFormatting>
  <conditionalFormatting sqref="G2014:G2032">
    <cfRule type="duplicateValues" dxfId="989" priority="1336"/>
  </conditionalFormatting>
  <conditionalFormatting sqref="G2033 G193:G273 G293:G313 G333 G353:G373 G413 G393 G433 G453 G543:G573 G513 G483 G603:G663 G693 G723:G753 G783 G813:G843 G873 G913 G953 G993 G1033 G1073 G1113 G1153 G1193 G1233 G1273:G1283 G1303:G1413 G1433:G1453 G1473 G1493 G1513:G1533 G1553 G1573 G1593 G1603 G1613 G1623 G1633 G1643:G1673 G1683 G1693 G1703 G1713 G1723 G1733 G1743 G1753 G1773 G1793 G1813 G1833 G1853 G1873:G1933 G1953:G2013">
    <cfRule type="duplicateValues" dxfId="988" priority="2416"/>
    <cfRule type="duplicateValues" dxfId="987" priority="2417"/>
  </conditionalFormatting>
  <conditionalFormatting sqref="G2134:G2233">
    <cfRule type="duplicateValues" dxfId="986" priority="447"/>
  </conditionalFormatting>
  <conditionalFormatting sqref="G2234:G2273">
    <cfRule type="duplicateValues" dxfId="985" priority="210"/>
  </conditionalFormatting>
  <conditionalFormatting sqref="G2274:G2333">
    <cfRule type="duplicateValues" dxfId="984" priority="3"/>
  </conditionalFormatting>
  <conditionalFormatting sqref="J53:J62">
    <cfRule type="duplicateValues" dxfId="983" priority="982"/>
  </conditionalFormatting>
  <conditionalFormatting sqref="J83:J92">
    <cfRule type="duplicateValues" dxfId="982" priority="983"/>
  </conditionalFormatting>
  <conditionalFormatting sqref="J93:J109">
    <cfRule type="duplicateValues" dxfId="981" priority="984"/>
  </conditionalFormatting>
  <conditionalFormatting sqref="J110:J132">
    <cfRule type="duplicateValues" dxfId="980" priority="985"/>
  </conditionalFormatting>
  <conditionalFormatting sqref="J133:J192">
    <cfRule type="duplicateValues" dxfId="979" priority="986"/>
  </conditionalFormatting>
  <conditionalFormatting sqref="J193:J232">
    <cfRule type="duplicateValues" dxfId="978" priority="987"/>
    <cfRule type="duplicateValues" dxfId="977" priority="988"/>
  </conditionalFormatting>
  <conditionalFormatting sqref="J233 J243 J253 J273 J293 J313 J333 J353 J373 J393 J413 J433 J453 J473 J493 J523 J553 J583 J613 J643 J673 J703 J733 J763 J793 J823 J853 J883 J913 J943 J973 J1003 J1033 J1073 J1113 J1153 J1193 J1233 J1273 J1313 J1323 J1333 J1337 J1343 J1347 J1353 J1349 J1351 J1357 J1363 J1359 J1361 J1367 J1373 J1369 J1371 J1377 J1383 J1379 J1381 J1387 J1393 J1389 J1391 J1397 J1403 J1399 J1401 J1413 J1423 J1433 J1443 J1453 J1473 J1483 J1493 J1503 J1513 J1523 J1533 J1543 J1553 J1573 J1593 J1613 J1633 J1653 J1703 J1713 J1723 J1733 J1743 J1753 J1773 J1793 J1813 J1833 J1853 J1873 J1893 J1913 J1933 J1953 J1973 J1993 J2013 J2033 J2053 J2073 J2093 J2113 J2133">
    <cfRule type="duplicateValues" dxfId="976" priority="2611"/>
  </conditionalFormatting>
  <conditionalFormatting sqref="J234:J242">
    <cfRule type="duplicateValues" dxfId="975" priority="980"/>
    <cfRule type="duplicateValues" dxfId="974" priority="981"/>
  </conditionalFormatting>
  <conditionalFormatting sqref="J244:J252">
    <cfRule type="duplicateValues" dxfId="973" priority="978"/>
    <cfRule type="duplicateValues" dxfId="972" priority="979"/>
  </conditionalFormatting>
  <conditionalFormatting sqref="J254:J272">
    <cfRule type="duplicateValues" dxfId="971" priority="976"/>
    <cfRule type="duplicateValues" dxfId="970" priority="977"/>
  </conditionalFormatting>
  <conditionalFormatting sqref="J274:J292">
    <cfRule type="duplicateValues" dxfId="969" priority="975"/>
  </conditionalFormatting>
  <conditionalFormatting sqref="J294:J312">
    <cfRule type="duplicateValues" dxfId="968" priority="973"/>
    <cfRule type="duplicateValues" dxfId="967" priority="974"/>
  </conditionalFormatting>
  <conditionalFormatting sqref="J314:J332">
    <cfRule type="duplicateValues" dxfId="966" priority="972"/>
  </conditionalFormatting>
  <conditionalFormatting sqref="J334:J352">
    <cfRule type="duplicateValues" dxfId="965" priority="971"/>
  </conditionalFormatting>
  <conditionalFormatting sqref="J354:J372">
    <cfRule type="duplicateValues" dxfId="964" priority="969"/>
    <cfRule type="duplicateValues" dxfId="963" priority="970"/>
  </conditionalFormatting>
  <conditionalFormatting sqref="J374:J392">
    <cfRule type="duplicateValues" dxfId="962" priority="968"/>
  </conditionalFormatting>
  <conditionalFormatting sqref="J394:J412">
    <cfRule type="duplicateValues" dxfId="961" priority="967"/>
  </conditionalFormatting>
  <conditionalFormatting sqref="J414:J432">
    <cfRule type="duplicateValues" dxfId="960" priority="966"/>
  </conditionalFormatting>
  <conditionalFormatting sqref="J434:J452">
    <cfRule type="duplicateValues" dxfId="959" priority="965"/>
  </conditionalFormatting>
  <conditionalFormatting sqref="J454:J472">
    <cfRule type="duplicateValues" dxfId="958" priority="964"/>
  </conditionalFormatting>
  <conditionalFormatting sqref="J474:J482">
    <cfRule type="duplicateValues" dxfId="957" priority="960"/>
  </conditionalFormatting>
  <conditionalFormatting sqref="J483">
    <cfRule type="duplicateValues" dxfId="956" priority="962"/>
    <cfRule type="duplicateValues" dxfId="955" priority="963"/>
  </conditionalFormatting>
  <conditionalFormatting sqref="J484:J492">
    <cfRule type="duplicateValues" dxfId="954" priority="961"/>
  </conditionalFormatting>
  <conditionalFormatting sqref="J494:J512">
    <cfRule type="duplicateValues" dxfId="953" priority="956"/>
  </conditionalFormatting>
  <conditionalFormatting sqref="J513">
    <cfRule type="duplicateValues" dxfId="952" priority="958"/>
    <cfRule type="duplicateValues" dxfId="951" priority="959"/>
  </conditionalFormatting>
  <conditionalFormatting sqref="J514:J522">
    <cfRule type="duplicateValues" dxfId="950" priority="957"/>
  </conditionalFormatting>
  <conditionalFormatting sqref="J524:J542">
    <cfRule type="duplicateValues" dxfId="949" priority="953"/>
  </conditionalFormatting>
  <conditionalFormatting sqref="J543:J552">
    <cfRule type="duplicateValues" dxfId="948" priority="954"/>
    <cfRule type="duplicateValues" dxfId="947" priority="955"/>
  </conditionalFormatting>
  <conditionalFormatting sqref="J554:J573">
    <cfRule type="duplicateValues" dxfId="946" priority="951"/>
    <cfRule type="duplicateValues" dxfId="945" priority="952"/>
  </conditionalFormatting>
  <conditionalFormatting sqref="J574:J582">
    <cfRule type="duplicateValues" dxfId="944" priority="950"/>
  </conditionalFormatting>
  <conditionalFormatting sqref="J584:J602">
    <cfRule type="duplicateValues" dxfId="943" priority="947"/>
  </conditionalFormatting>
  <conditionalFormatting sqref="J603:J612">
    <cfRule type="duplicateValues" dxfId="942" priority="948"/>
    <cfRule type="duplicateValues" dxfId="941" priority="949"/>
  </conditionalFormatting>
  <conditionalFormatting sqref="J614:J642">
    <cfRule type="duplicateValues" dxfId="940" priority="945"/>
    <cfRule type="duplicateValues" dxfId="939" priority="946"/>
  </conditionalFormatting>
  <conditionalFormatting sqref="J644:J663">
    <cfRule type="duplicateValues" dxfId="938" priority="943"/>
    <cfRule type="duplicateValues" dxfId="937" priority="944"/>
  </conditionalFormatting>
  <conditionalFormatting sqref="J664:J672">
    <cfRule type="duplicateValues" dxfId="936" priority="942"/>
  </conditionalFormatting>
  <conditionalFormatting sqref="J674:J692">
    <cfRule type="duplicateValues" dxfId="935" priority="939"/>
  </conditionalFormatting>
  <conditionalFormatting sqref="J693">
    <cfRule type="duplicateValues" dxfId="934" priority="940"/>
    <cfRule type="duplicateValues" dxfId="933" priority="941"/>
  </conditionalFormatting>
  <conditionalFormatting sqref="J694:J702">
    <cfRule type="duplicateValues" dxfId="932" priority="938"/>
  </conditionalFormatting>
  <conditionalFormatting sqref="J704:J722">
    <cfRule type="duplicateValues" dxfId="931" priority="935"/>
  </conditionalFormatting>
  <conditionalFormatting sqref="J723:J732">
    <cfRule type="duplicateValues" dxfId="930" priority="936"/>
    <cfRule type="duplicateValues" dxfId="929" priority="937"/>
  </conditionalFormatting>
  <conditionalFormatting sqref="J734:J753">
    <cfRule type="duplicateValues" dxfId="928" priority="933"/>
    <cfRule type="duplicateValues" dxfId="927" priority="934"/>
  </conditionalFormatting>
  <conditionalFormatting sqref="J754:J762">
    <cfRule type="duplicateValues" dxfId="926" priority="932"/>
  </conditionalFormatting>
  <conditionalFormatting sqref="J764:J782">
    <cfRule type="duplicateValues" dxfId="925" priority="929"/>
  </conditionalFormatting>
  <conditionalFormatting sqref="J783">
    <cfRule type="duplicateValues" dxfId="924" priority="930"/>
    <cfRule type="duplicateValues" dxfId="923" priority="931"/>
  </conditionalFormatting>
  <conditionalFormatting sqref="J784:J792">
    <cfRule type="duplicateValues" dxfId="922" priority="928"/>
  </conditionalFormatting>
  <conditionalFormatting sqref="J794:J812">
    <cfRule type="duplicateValues" dxfId="921" priority="925"/>
  </conditionalFormatting>
  <conditionalFormatting sqref="J813:J822">
    <cfRule type="duplicateValues" dxfId="920" priority="926"/>
    <cfRule type="duplicateValues" dxfId="919" priority="927"/>
  </conditionalFormatting>
  <conditionalFormatting sqref="J824:J843">
    <cfRule type="duplicateValues" dxfId="918" priority="923"/>
    <cfRule type="duplicateValues" dxfId="917" priority="924"/>
  </conditionalFormatting>
  <conditionalFormatting sqref="J844:J852">
    <cfRule type="duplicateValues" dxfId="916" priority="922"/>
  </conditionalFormatting>
  <conditionalFormatting sqref="J854:J872">
    <cfRule type="duplicateValues" dxfId="915" priority="919"/>
  </conditionalFormatting>
  <conditionalFormatting sqref="J873">
    <cfRule type="duplicateValues" dxfId="914" priority="920"/>
    <cfRule type="duplicateValues" dxfId="913" priority="921"/>
  </conditionalFormatting>
  <conditionalFormatting sqref="J874:J882">
    <cfRule type="duplicateValues" dxfId="912" priority="918"/>
  </conditionalFormatting>
  <conditionalFormatting sqref="J884:J902">
    <cfRule type="duplicateValues" dxfId="911" priority="917"/>
  </conditionalFormatting>
  <conditionalFormatting sqref="J903:J912">
    <cfRule type="duplicateValues" dxfId="910" priority="916"/>
  </conditionalFormatting>
  <conditionalFormatting sqref="J914:J942">
    <cfRule type="duplicateValues" dxfId="909" priority="915"/>
  </conditionalFormatting>
  <conditionalFormatting sqref="J944:J952">
    <cfRule type="duplicateValues" dxfId="908" priority="912"/>
  </conditionalFormatting>
  <conditionalFormatting sqref="J953">
    <cfRule type="duplicateValues" dxfId="907" priority="913"/>
    <cfRule type="duplicateValues" dxfId="906" priority="914"/>
  </conditionalFormatting>
  <conditionalFormatting sqref="J954:J972">
    <cfRule type="duplicateValues" dxfId="905" priority="911"/>
  </conditionalFormatting>
  <conditionalFormatting sqref="J974:J992">
    <cfRule type="duplicateValues" dxfId="904" priority="908"/>
  </conditionalFormatting>
  <conditionalFormatting sqref="J993">
    <cfRule type="duplicateValues" dxfId="903" priority="909"/>
    <cfRule type="duplicateValues" dxfId="902" priority="910"/>
  </conditionalFormatting>
  <conditionalFormatting sqref="J994:J1002">
    <cfRule type="duplicateValues" dxfId="901" priority="907"/>
  </conditionalFormatting>
  <conditionalFormatting sqref="J1004:J1032">
    <cfRule type="duplicateValues" dxfId="900" priority="906"/>
  </conditionalFormatting>
  <conditionalFormatting sqref="J1034:J1072">
    <cfRule type="duplicateValues" dxfId="899" priority="905"/>
  </conditionalFormatting>
  <conditionalFormatting sqref="J1074:J1112">
    <cfRule type="duplicateValues" dxfId="898" priority="904"/>
  </conditionalFormatting>
  <conditionalFormatting sqref="J1114:J1152">
    <cfRule type="duplicateValues" dxfId="897" priority="903"/>
  </conditionalFormatting>
  <conditionalFormatting sqref="J1154:J1192">
    <cfRule type="duplicateValues" dxfId="896" priority="902"/>
  </conditionalFormatting>
  <conditionalFormatting sqref="J1194:J1232">
    <cfRule type="duplicateValues" dxfId="895" priority="901"/>
  </conditionalFormatting>
  <conditionalFormatting sqref="J1234:J1272">
    <cfRule type="duplicateValues" dxfId="894" priority="900"/>
  </conditionalFormatting>
  <conditionalFormatting sqref="J1274:J1283 J1303:J1312">
    <cfRule type="duplicateValues" dxfId="893" priority="898"/>
    <cfRule type="duplicateValues" dxfId="892" priority="899"/>
  </conditionalFormatting>
  <conditionalFormatting sqref="J1284:J1302">
    <cfRule type="duplicateValues" dxfId="891" priority="897"/>
  </conditionalFormatting>
  <conditionalFormatting sqref="J1314:J1322">
    <cfRule type="duplicateValues" dxfId="890" priority="895"/>
    <cfRule type="duplicateValues" dxfId="889" priority="896"/>
  </conditionalFormatting>
  <conditionalFormatting sqref="J1324:J1332">
    <cfRule type="duplicateValues" dxfId="888" priority="893"/>
    <cfRule type="duplicateValues" dxfId="887" priority="894"/>
  </conditionalFormatting>
  <conditionalFormatting sqref="J1334:J1336">
    <cfRule type="duplicateValues" dxfId="886" priority="891"/>
    <cfRule type="duplicateValues" dxfId="885" priority="892"/>
  </conditionalFormatting>
  <conditionalFormatting sqref="J1338:J1342">
    <cfRule type="duplicateValues" dxfId="884" priority="889"/>
    <cfRule type="duplicateValues" dxfId="883" priority="890"/>
  </conditionalFormatting>
  <conditionalFormatting sqref="J1344:J1346 J1348 J1350 J1352">
    <cfRule type="duplicateValues" dxfId="882" priority="887"/>
    <cfRule type="duplicateValues" dxfId="881" priority="888"/>
  </conditionalFormatting>
  <conditionalFormatting sqref="J1354:J1356 J1358 J1360 J1362">
    <cfRule type="duplicateValues" dxfId="880" priority="885"/>
    <cfRule type="duplicateValues" dxfId="879" priority="886"/>
  </conditionalFormatting>
  <conditionalFormatting sqref="J1364:J1366 J1368 J1370 J1372">
    <cfRule type="duplicateValues" dxfId="878" priority="883"/>
    <cfRule type="duplicateValues" dxfId="877" priority="884"/>
  </conditionalFormatting>
  <conditionalFormatting sqref="J1374:J1376 J1378 J1380 J1382">
    <cfRule type="duplicateValues" dxfId="876" priority="881"/>
    <cfRule type="duplicateValues" dxfId="875" priority="882"/>
  </conditionalFormatting>
  <conditionalFormatting sqref="J1384:J1386 J1388 J1390 J1392">
    <cfRule type="duplicateValues" dxfId="874" priority="879"/>
    <cfRule type="duplicateValues" dxfId="873" priority="880"/>
  </conditionalFormatting>
  <conditionalFormatting sqref="J1394:J1396 J1398 J1400 J1402">
    <cfRule type="duplicateValues" dxfId="872" priority="877"/>
    <cfRule type="duplicateValues" dxfId="871" priority="878"/>
  </conditionalFormatting>
  <conditionalFormatting sqref="J1404:J1412">
    <cfRule type="duplicateValues" dxfId="870" priority="875"/>
    <cfRule type="duplicateValues" dxfId="869" priority="876"/>
  </conditionalFormatting>
  <conditionalFormatting sqref="J1414:J1422">
    <cfRule type="duplicateValues" dxfId="868" priority="874"/>
  </conditionalFormatting>
  <conditionalFormatting sqref="J1424:J1432">
    <cfRule type="duplicateValues" dxfId="867" priority="873"/>
  </conditionalFormatting>
  <conditionalFormatting sqref="J1434:J1442">
    <cfRule type="duplicateValues" dxfId="866" priority="871"/>
    <cfRule type="duplicateValues" dxfId="865" priority="872"/>
  </conditionalFormatting>
  <conditionalFormatting sqref="J1444:J1452">
    <cfRule type="duplicateValues" dxfId="864" priority="869"/>
    <cfRule type="duplicateValues" dxfId="863" priority="870"/>
  </conditionalFormatting>
  <conditionalFormatting sqref="J1454:J1472">
    <cfRule type="duplicateValues" dxfId="862" priority="868"/>
  </conditionalFormatting>
  <conditionalFormatting sqref="J1474:J1482">
    <cfRule type="duplicateValues" dxfId="861" priority="867"/>
  </conditionalFormatting>
  <conditionalFormatting sqref="J1484:J1492">
    <cfRule type="duplicateValues" dxfId="860" priority="866"/>
  </conditionalFormatting>
  <conditionalFormatting sqref="J1494:J1502">
    <cfRule type="duplicateValues" dxfId="859" priority="865"/>
  </conditionalFormatting>
  <conditionalFormatting sqref="J1504:J1512">
    <cfRule type="duplicateValues" dxfId="858" priority="864"/>
  </conditionalFormatting>
  <conditionalFormatting sqref="J1514:J1522">
    <cfRule type="duplicateValues" dxfId="857" priority="862"/>
    <cfRule type="duplicateValues" dxfId="856" priority="863"/>
  </conditionalFormatting>
  <conditionalFormatting sqref="J1524:J1532">
    <cfRule type="duplicateValues" dxfId="855" priority="860"/>
    <cfRule type="duplicateValues" dxfId="854" priority="861"/>
  </conditionalFormatting>
  <conditionalFormatting sqref="J1534:J1542">
    <cfRule type="duplicateValues" dxfId="853" priority="859"/>
  </conditionalFormatting>
  <conditionalFormatting sqref="J1544:J1552">
    <cfRule type="duplicateValues" dxfId="852" priority="858"/>
  </conditionalFormatting>
  <conditionalFormatting sqref="J1554:J1572">
    <cfRule type="duplicateValues" dxfId="851" priority="857"/>
  </conditionalFormatting>
  <conditionalFormatting sqref="J1574:J1592">
    <cfRule type="duplicateValues" dxfId="850" priority="856"/>
  </conditionalFormatting>
  <conditionalFormatting sqref="J1594:J1602">
    <cfRule type="duplicateValues" dxfId="849" priority="853"/>
  </conditionalFormatting>
  <conditionalFormatting sqref="J1603">
    <cfRule type="duplicateValues" dxfId="848" priority="854"/>
    <cfRule type="duplicateValues" dxfId="847" priority="855"/>
  </conditionalFormatting>
  <conditionalFormatting sqref="J1604:J1612">
    <cfRule type="duplicateValues" dxfId="846" priority="852"/>
  </conditionalFormatting>
  <conditionalFormatting sqref="J1614:J1622">
    <cfRule type="duplicateValues" dxfId="845" priority="849"/>
  </conditionalFormatting>
  <conditionalFormatting sqref="J1623">
    <cfRule type="duplicateValues" dxfId="844" priority="850"/>
    <cfRule type="duplicateValues" dxfId="843" priority="851"/>
  </conditionalFormatting>
  <conditionalFormatting sqref="J1624:J1632">
    <cfRule type="duplicateValues" dxfId="842" priority="848"/>
  </conditionalFormatting>
  <conditionalFormatting sqref="J1634:J1642">
    <cfRule type="duplicateValues" dxfId="841" priority="845"/>
  </conditionalFormatting>
  <conditionalFormatting sqref="J1643:J1652">
    <cfRule type="duplicateValues" dxfId="840" priority="846"/>
    <cfRule type="duplicateValues" dxfId="839" priority="847"/>
  </conditionalFormatting>
  <conditionalFormatting sqref="J1654:J1673 J1683 J1693">
    <cfRule type="duplicateValues" dxfId="838" priority="843"/>
    <cfRule type="duplicateValues" dxfId="837" priority="844"/>
  </conditionalFormatting>
  <conditionalFormatting sqref="J1674:J1682">
    <cfRule type="duplicateValues" dxfId="836" priority="842"/>
  </conditionalFormatting>
  <conditionalFormatting sqref="J1684:J1692">
    <cfRule type="duplicateValues" dxfId="835" priority="841"/>
  </conditionalFormatting>
  <conditionalFormatting sqref="J1694:J1702">
    <cfRule type="duplicateValues" dxfId="834" priority="840"/>
  </conditionalFormatting>
  <conditionalFormatting sqref="J1704:J1712">
    <cfRule type="duplicateValues" dxfId="833" priority="839"/>
  </conditionalFormatting>
  <conditionalFormatting sqref="J1714:J1722">
    <cfRule type="duplicateValues" dxfId="832" priority="838"/>
  </conditionalFormatting>
  <conditionalFormatting sqref="J1724:J1732">
    <cfRule type="duplicateValues" dxfId="831" priority="837"/>
  </conditionalFormatting>
  <conditionalFormatting sqref="J1734:J1742">
    <cfRule type="duplicateValues" dxfId="830" priority="836"/>
  </conditionalFormatting>
  <conditionalFormatting sqref="J1744:J1752">
    <cfRule type="duplicateValues" dxfId="829" priority="835"/>
  </conditionalFormatting>
  <conditionalFormatting sqref="J1754:J1772">
    <cfRule type="duplicateValues" dxfId="828" priority="834"/>
  </conditionalFormatting>
  <conditionalFormatting sqref="J1774:J1792">
    <cfRule type="duplicateValues" dxfId="827" priority="833"/>
  </conditionalFormatting>
  <conditionalFormatting sqref="J1794:J1812">
    <cfRule type="duplicateValues" dxfId="826" priority="832"/>
  </conditionalFormatting>
  <conditionalFormatting sqref="J1814:J1832">
    <cfRule type="duplicateValues" dxfId="825" priority="831"/>
  </conditionalFormatting>
  <conditionalFormatting sqref="J1834:J1852">
    <cfRule type="duplicateValues" dxfId="824" priority="830"/>
  </conditionalFormatting>
  <conditionalFormatting sqref="J1854:J1872">
    <cfRule type="duplicateValues" dxfId="823" priority="829"/>
  </conditionalFormatting>
  <conditionalFormatting sqref="J1874:J1892">
    <cfRule type="duplicateValues" dxfId="822" priority="827"/>
    <cfRule type="duplicateValues" dxfId="821" priority="828"/>
  </conditionalFormatting>
  <conditionalFormatting sqref="J1894:J1912">
    <cfRule type="duplicateValues" dxfId="820" priority="825"/>
    <cfRule type="duplicateValues" dxfId="819" priority="826"/>
  </conditionalFormatting>
  <conditionalFormatting sqref="J1914:J1932">
    <cfRule type="duplicateValues" dxfId="818" priority="823"/>
    <cfRule type="duplicateValues" dxfId="817" priority="824"/>
  </conditionalFormatting>
  <conditionalFormatting sqref="J1934:J1952">
    <cfRule type="duplicateValues" dxfId="816" priority="822"/>
  </conditionalFormatting>
  <conditionalFormatting sqref="J1954:J1972">
    <cfRule type="duplicateValues" dxfId="815" priority="820"/>
    <cfRule type="duplicateValues" dxfId="814" priority="821"/>
  </conditionalFormatting>
  <conditionalFormatting sqref="J1974:J1992">
    <cfRule type="duplicateValues" dxfId="813" priority="818"/>
    <cfRule type="duplicateValues" dxfId="812" priority="819"/>
  </conditionalFormatting>
  <conditionalFormatting sqref="J1994:J2012">
    <cfRule type="duplicateValues" dxfId="811" priority="816"/>
    <cfRule type="duplicateValues" dxfId="810" priority="817"/>
  </conditionalFormatting>
  <conditionalFormatting sqref="J2014:J2032">
    <cfRule type="duplicateValues" dxfId="809" priority="815"/>
  </conditionalFormatting>
  <conditionalFormatting sqref="J2134:J2233">
    <cfRule type="duplicateValues" dxfId="808" priority="448"/>
  </conditionalFormatting>
  <conditionalFormatting sqref="J2234:J2273">
    <cfRule type="duplicateValues" dxfId="807" priority="211"/>
  </conditionalFormatting>
  <conditionalFormatting sqref="J2274:J2333">
    <cfRule type="duplicateValues" dxfId="806" priority="4"/>
  </conditionalFormatting>
  <conditionalFormatting sqref="M53:M62">
    <cfRule type="duplicateValues" dxfId="805" priority="808"/>
  </conditionalFormatting>
  <conditionalFormatting sqref="M83:M92">
    <cfRule type="duplicateValues" dxfId="804" priority="809"/>
  </conditionalFormatting>
  <conditionalFormatting sqref="M93:M109">
    <cfRule type="duplicateValues" dxfId="803" priority="810"/>
  </conditionalFormatting>
  <conditionalFormatting sqref="M110:M132">
    <cfRule type="duplicateValues" dxfId="802" priority="811"/>
  </conditionalFormatting>
  <conditionalFormatting sqref="M133:M192">
    <cfRule type="duplicateValues" dxfId="801" priority="812"/>
  </conditionalFormatting>
  <conditionalFormatting sqref="M193:M252">
    <cfRule type="duplicateValues" dxfId="800" priority="813"/>
    <cfRule type="duplicateValues" dxfId="799" priority="814"/>
  </conditionalFormatting>
  <conditionalFormatting sqref="M253 M263 M273 M293 M313 M333 M353 M373 M393 M413 M433 M453 M473 M493 M513 M533 M553 M583 M613 M643 M673 M703 M733 M763 M793 M823 M853 M883 M913 M943 M973 M1003:M1033 M1073 M1113 M1153 M1193 M1233 M1273 M1313 M1353 M1355 M1357 M1359:M1363 M1368 M1370 M1372:M1373 M1378 M1380 M1382:M1383 M1388 M1390 M1392:M1393 M1398 M1400 M1402:M1403 M1408 M1410 M1412:M1413 M1418 M1420 M1422:M1423 M1428 M1430 M1432:M1433 M1443 M1453 M1463 M1473 M1483 M1493 M1503 M1513 M1523 M1533 M1543 M1553 M1573 M1593 M1613 M1633 M1703 M1713 M1723 M1733 M1743 M1753 M1773 M1793 M1813 M1833 M1853 M1873 M1893 M1913 M1933 M1953 M1973 M1993 M2013 M2033 M2053 M2073 M2093 M2113 M2133">
    <cfRule type="duplicateValues" dxfId="798" priority="3015"/>
  </conditionalFormatting>
  <conditionalFormatting sqref="M254:M262">
    <cfRule type="duplicateValues" dxfId="797" priority="806"/>
    <cfRule type="duplicateValues" dxfId="796" priority="807"/>
  </conditionalFormatting>
  <conditionalFormatting sqref="M264:M272">
    <cfRule type="duplicateValues" dxfId="795" priority="804"/>
    <cfRule type="duplicateValues" dxfId="794" priority="805"/>
  </conditionalFormatting>
  <conditionalFormatting sqref="M274:M292">
    <cfRule type="duplicateValues" dxfId="793" priority="803"/>
  </conditionalFormatting>
  <conditionalFormatting sqref="M294:M312">
    <cfRule type="duplicateValues" dxfId="792" priority="801"/>
    <cfRule type="duplicateValues" dxfId="791" priority="802"/>
  </conditionalFormatting>
  <conditionalFormatting sqref="M314:M332">
    <cfRule type="duplicateValues" dxfId="790" priority="800"/>
  </conditionalFormatting>
  <conditionalFormatting sqref="M334:M352">
    <cfRule type="duplicateValues" dxfId="789" priority="799"/>
  </conditionalFormatting>
  <conditionalFormatting sqref="M354:M372">
    <cfRule type="duplicateValues" dxfId="788" priority="797"/>
    <cfRule type="duplicateValues" dxfId="787" priority="798"/>
  </conditionalFormatting>
  <conditionalFormatting sqref="M374:M392">
    <cfRule type="duplicateValues" dxfId="786" priority="796"/>
  </conditionalFormatting>
  <conditionalFormatting sqref="M394:M412">
    <cfRule type="duplicateValues" dxfId="785" priority="795"/>
  </conditionalFormatting>
  <conditionalFormatting sqref="M414:M432">
    <cfRule type="duplicateValues" dxfId="784" priority="794"/>
  </conditionalFormatting>
  <conditionalFormatting sqref="M434:M452">
    <cfRule type="duplicateValues" dxfId="783" priority="793"/>
  </conditionalFormatting>
  <conditionalFormatting sqref="M454:M472">
    <cfRule type="duplicateValues" dxfId="782" priority="792"/>
  </conditionalFormatting>
  <conditionalFormatting sqref="M474:M482">
    <cfRule type="duplicateValues" dxfId="781" priority="788"/>
  </conditionalFormatting>
  <conditionalFormatting sqref="M483">
    <cfRule type="duplicateValues" dxfId="780" priority="790"/>
    <cfRule type="duplicateValues" dxfId="779" priority="791"/>
  </conditionalFormatting>
  <conditionalFormatting sqref="M484:M492">
    <cfRule type="duplicateValues" dxfId="778" priority="789"/>
  </conditionalFormatting>
  <conditionalFormatting sqref="M494:M512">
    <cfRule type="duplicateValues" dxfId="777" priority="787"/>
  </conditionalFormatting>
  <conditionalFormatting sqref="M514:M522">
    <cfRule type="duplicateValues" dxfId="776" priority="785"/>
  </conditionalFormatting>
  <conditionalFormatting sqref="M523">
    <cfRule type="duplicateValues" dxfId="775" priority="786"/>
  </conditionalFormatting>
  <conditionalFormatting sqref="M524:M532">
    <cfRule type="duplicateValues" dxfId="774" priority="784"/>
  </conditionalFormatting>
  <conditionalFormatting sqref="M534:M542">
    <cfRule type="duplicateValues" dxfId="773" priority="781"/>
  </conditionalFormatting>
  <conditionalFormatting sqref="M543:M552">
    <cfRule type="duplicateValues" dxfId="772" priority="782"/>
    <cfRule type="duplicateValues" dxfId="771" priority="783"/>
  </conditionalFormatting>
  <conditionalFormatting sqref="M554:M573">
    <cfRule type="duplicateValues" dxfId="770" priority="779"/>
    <cfRule type="duplicateValues" dxfId="769" priority="780"/>
  </conditionalFormatting>
  <conditionalFormatting sqref="M574:M582">
    <cfRule type="duplicateValues" dxfId="768" priority="778"/>
  </conditionalFormatting>
  <conditionalFormatting sqref="M584:M602">
    <cfRule type="duplicateValues" dxfId="767" priority="775"/>
  </conditionalFormatting>
  <conditionalFormatting sqref="M603:M612">
    <cfRule type="duplicateValues" dxfId="766" priority="776"/>
    <cfRule type="duplicateValues" dxfId="765" priority="777"/>
  </conditionalFormatting>
  <conditionalFormatting sqref="M614:M642">
    <cfRule type="duplicateValues" dxfId="764" priority="773"/>
    <cfRule type="duplicateValues" dxfId="763" priority="774"/>
  </conditionalFormatting>
  <conditionalFormatting sqref="M644:M663">
    <cfRule type="duplicateValues" dxfId="762" priority="771"/>
    <cfRule type="duplicateValues" dxfId="761" priority="772"/>
  </conditionalFormatting>
  <conditionalFormatting sqref="M664:M672">
    <cfRule type="duplicateValues" dxfId="760" priority="770"/>
  </conditionalFormatting>
  <conditionalFormatting sqref="M674:M692">
    <cfRule type="duplicateValues" dxfId="759" priority="767"/>
  </conditionalFormatting>
  <conditionalFormatting sqref="M693">
    <cfRule type="duplicateValues" dxfId="758" priority="768"/>
    <cfRule type="duplicateValues" dxfId="757" priority="769"/>
  </conditionalFormatting>
  <conditionalFormatting sqref="M694:M702">
    <cfRule type="duplicateValues" dxfId="756" priority="766"/>
  </conditionalFormatting>
  <conditionalFormatting sqref="M704:M722">
    <cfRule type="duplicateValues" dxfId="755" priority="763"/>
  </conditionalFormatting>
  <conditionalFormatting sqref="M723:M732">
    <cfRule type="duplicateValues" dxfId="754" priority="764"/>
    <cfRule type="duplicateValues" dxfId="753" priority="765"/>
  </conditionalFormatting>
  <conditionalFormatting sqref="M734:M753">
    <cfRule type="duplicateValues" dxfId="752" priority="761"/>
    <cfRule type="duplicateValues" dxfId="751" priority="762"/>
  </conditionalFormatting>
  <conditionalFormatting sqref="M754:M762">
    <cfRule type="duplicateValues" dxfId="750" priority="760"/>
  </conditionalFormatting>
  <conditionalFormatting sqref="M764:M782">
    <cfRule type="duplicateValues" dxfId="749" priority="757"/>
  </conditionalFormatting>
  <conditionalFormatting sqref="M783">
    <cfRule type="duplicateValues" dxfId="748" priority="758"/>
    <cfRule type="duplicateValues" dxfId="747" priority="759"/>
  </conditionalFormatting>
  <conditionalFormatting sqref="M784:M792">
    <cfRule type="duplicateValues" dxfId="746" priority="756"/>
  </conditionalFormatting>
  <conditionalFormatting sqref="M794:M812">
    <cfRule type="duplicateValues" dxfId="745" priority="753"/>
  </conditionalFormatting>
  <conditionalFormatting sqref="M813:M822">
    <cfRule type="duplicateValues" dxfId="744" priority="754"/>
    <cfRule type="duplicateValues" dxfId="743" priority="755"/>
  </conditionalFormatting>
  <conditionalFormatting sqref="M824:M843">
    <cfRule type="duplicateValues" dxfId="742" priority="751"/>
    <cfRule type="duplicateValues" dxfId="741" priority="752"/>
  </conditionalFormatting>
  <conditionalFormatting sqref="M844:M852">
    <cfRule type="duplicateValues" dxfId="740" priority="750"/>
  </conditionalFormatting>
  <conditionalFormatting sqref="M854:M872">
    <cfRule type="duplicateValues" dxfId="739" priority="747"/>
  </conditionalFormatting>
  <conditionalFormatting sqref="M873">
    <cfRule type="duplicateValues" dxfId="738" priority="748"/>
    <cfRule type="duplicateValues" dxfId="737" priority="749"/>
  </conditionalFormatting>
  <conditionalFormatting sqref="M874:M882">
    <cfRule type="duplicateValues" dxfId="736" priority="746"/>
  </conditionalFormatting>
  <conditionalFormatting sqref="M884:M902">
    <cfRule type="duplicateValues" dxfId="735" priority="745"/>
  </conditionalFormatting>
  <conditionalFormatting sqref="M903:M912">
    <cfRule type="duplicateValues" dxfId="734" priority="744"/>
  </conditionalFormatting>
  <conditionalFormatting sqref="M914:M942">
    <cfRule type="duplicateValues" dxfId="733" priority="743"/>
  </conditionalFormatting>
  <conditionalFormatting sqref="M944:M952">
    <cfRule type="duplicateValues" dxfId="732" priority="740"/>
  </conditionalFormatting>
  <conditionalFormatting sqref="M953">
    <cfRule type="duplicateValues" dxfId="731" priority="741"/>
    <cfRule type="duplicateValues" dxfId="730" priority="742"/>
  </conditionalFormatting>
  <conditionalFormatting sqref="M954:M972">
    <cfRule type="duplicateValues" dxfId="729" priority="739"/>
  </conditionalFormatting>
  <conditionalFormatting sqref="M974:M992">
    <cfRule type="duplicateValues" dxfId="728" priority="736"/>
  </conditionalFormatting>
  <conditionalFormatting sqref="M993">
    <cfRule type="duplicateValues" dxfId="727" priority="737"/>
    <cfRule type="duplicateValues" dxfId="726" priority="738"/>
  </conditionalFormatting>
  <conditionalFormatting sqref="M994:M1002">
    <cfRule type="duplicateValues" dxfId="725" priority="735"/>
  </conditionalFormatting>
  <conditionalFormatting sqref="M1034:M1072">
    <cfRule type="duplicateValues" dxfId="724" priority="734"/>
  </conditionalFormatting>
  <conditionalFormatting sqref="M1074:M1112">
    <cfRule type="duplicateValues" dxfId="723" priority="733"/>
  </conditionalFormatting>
  <conditionalFormatting sqref="M1114:M1152">
    <cfRule type="duplicateValues" dxfId="722" priority="732"/>
  </conditionalFormatting>
  <conditionalFormatting sqref="M1154:M1192">
    <cfRule type="duplicateValues" dxfId="721" priority="731"/>
  </conditionalFormatting>
  <conditionalFormatting sqref="M1194:M1232">
    <cfRule type="duplicateValues" dxfId="720" priority="730"/>
  </conditionalFormatting>
  <conditionalFormatting sqref="M1234:M1272">
    <cfRule type="duplicateValues" dxfId="719" priority="729"/>
  </conditionalFormatting>
  <conditionalFormatting sqref="M1274:M1283 M1303:M1312">
    <cfRule type="duplicateValues" dxfId="718" priority="727"/>
    <cfRule type="duplicateValues" dxfId="717" priority="728"/>
  </conditionalFormatting>
  <conditionalFormatting sqref="M1284:M1302">
    <cfRule type="duplicateValues" dxfId="716" priority="726"/>
  </conditionalFormatting>
  <conditionalFormatting sqref="M1314:M1322">
    <cfRule type="duplicateValues" dxfId="715" priority="723"/>
    <cfRule type="duplicateValues" dxfId="714" priority="724"/>
  </conditionalFormatting>
  <conditionalFormatting sqref="M1323 M1333 M1337 M1343 M1347 M1349 M1351">
    <cfRule type="duplicateValues" dxfId="713" priority="725"/>
  </conditionalFormatting>
  <conditionalFormatting sqref="M1324:M1332">
    <cfRule type="duplicateValues" dxfId="712" priority="721"/>
    <cfRule type="duplicateValues" dxfId="711" priority="722"/>
  </conditionalFormatting>
  <conditionalFormatting sqref="M1334:M1336">
    <cfRule type="duplicateValues" dxfId="710" priority="719"/>
    <cfRule type="duplicateValues" dxfId="709" priority="720"/>
  </conditionalFormatting>
  <conditionalFormatting sqref="M1338:M1342">
    <cfRule type="duplicateValues" dxfId="708" priority="717"/>
    <cfRule type="duplicateValues" dxfId="707" priority="718"/>
  </conditionalFormatting>
  <conditionalFormatting sqref="M1344:M1346 M1348 M1350 M1352">
    <cfRule type="duplicateValues" dxfId="706" priority="715"/>
    <cfRule type="duplicateValues" dxfId="705" priority="716"/>
  </conditionalFormatting>
  <conditionalFormatting sqref="M1354 M1356 M1358">
    <cfRule type="duplicateValues" dxfId="704" priority="713"/>
    <cfRule type="duplicateValues" dxfId="703" priority="714"/>
  </conditionalFormatting>
  <conditionalFormatting sqref="M1364:M1366">
    <cfRule type="duplicateValues" dxfId="702" priority="710"/>
    <cfRule type="duplicateValues" dxfId="701" priority="711"/>
  </conditionalFormatting>
  <conditionalFormatting sqref="M1367 M1369 M1371">
    <cfRule type="duplicateValues" dxfId="700" priority="712"/>
  </conditionalFormatting>
  <conditionalFormatting sqref="M1374:M1376">
    <cfRule type="duplicateValues" dxfId="699" priority="707"/>
    <cfRule type="duplicateValues" dxfId="698" priority="708"/>
  </conditionalFormatting>
  <conditionalFormatting sqref="M1377 M1379 M1381">
    <cfRule type="duplicateValues" dxfId="697" priority="709"/>
  </conditionalFormatting>
  <conditionalFormatting sqref="M1384:M1386">
    <cfRule type="duplicateValues" dxfId="696" priority="704"/>
    <cfRule type="duplicateValues" dxfId="695" priority="705"/>
  </conditionalFormatting>
  <conditionalFormatting sqref="M1387 M1389 M1391">
    <cfRule type="duplicateValues" dxfId="694" priority="706"/>
  </conditionalFormatting>
  <conditionalFormatting sqref="M1394:M1396">
    <cfRule type="duplicateValues" dxfId="693" priority="701"/>
    <cfRule type="duplicateValues" dxfId="692" priority="702"/>
  </conditionalFormatting>
  <conditionalFormatting sqref="M1397 M1399 M1401">
    <cfRule type="duplicateValues" dxfId="691" priority="703"/>
  </conditionalFormatting>
  <conditionalFormatting sqref="M1404:M1407 M1409 M1411">
    <cfRule type="duplicateValues" dxfId="690" priority="699"/>
    <cfRule type="duplicateValues" dxfId="689" priority="700"/>
  </conditionalFormatting>
  <conditionalFormatting sqref="M1414:M1417 M1419 M1421">
    <cfRule type="duplicateValues" dxfId="688" priority="698"/>
  </conditionalFormatting>
  <conditionalFormatting sqref="M1424:M1427 M1429 M1431">
    <cfRule type="duplicateValues" dxfId="687" priority="697"/>
  </conditionalFormatting>
  <conditionalFormatting sqref="M1434:M1442">
    <cfRule type="duplicateValues" dxfId="686" priority="695"/>
    <cfRule type="duplicateValues" dxfId="685" priority="696"/>
  </conditionalFormatting>
  <conditionalFormatting sqref="M1444:M1452">
    <cfRule type="duplicateValues" dxfId="684" priority="693"/>
    <cfRule type="duplicateValues" dxfId="683" priority="694"/>
  </conditionalFormatting>
  <conditionalFormatting sqref="M1454:M1462">
    <cfRule type="duplicateValues" dxfId="682" priority="692"/>
  </conditionalFormatting>
  <conditionalFormatting sqref="M1464:M1472">
    <cfRule type="duplicateValues" dxfId="681" priority="691"/>
  </conditionalFormatting>
  <conditionalFormatting sqref="M1474:M1482">
    <cfRule type="duplicateValues" dxfId="680" priority="690"/>
  </conditionalFormatting>
  <conditionalFormatting sqref="M1484:M1492">
    <cfRule type="duplicateValues" dxfId="679" priority="689"/>
  </conditionalFormatting>
  <conditionalFormatting sqref="M1494:M1502">
    <cfRule type="duplicateValues" dxfId="678" priority="688"/>
  </conditionalFormatting>
  <conditionalFormatting sqref="M1504:M1512">
    <cfRule type="duplicateValues" dxfId="677" priority="687"/>
  </conditionalFormatting>
  <conditionalFormatting sqref="M1514:M1522">
    <cfRule type="duplicateValues" dxfId="676" priority="685"/>
    <cfRule type="duplicateValues" dxfId="675" priority="686"/>
  </conditionalFormatting>
  <conditionalFormatting sqref="M1524:M1532">
    <cfRule type="duplicateValues" dxfId="674" priority="683"/>
    <cfRule type="duplicateValues" dxfId="673" priority="684"/>
  </conditionalFormatting>
  <conditionalFormatting sqref="M1534:M1542">
    <cfRule type="duplicateValues" dxfId="672" priority="682"/>
  </conditionalFormatting>
  <conditionalFormatting sqref="M1544:M1552">
    <cfRule type="duplicateValues" dxfId="671" priority="681"/>
  </conditionalFormatting>
  <conditionalFormatting sqref="M1554:M1572">
    <cfRule type="duplicateValues" dxfId="670" priority="680"/>
  </conditionalFormatting>
  <conditionalFormatting sqref="M1574:M1592">
    <cfRule type="duplicateValues" dxfId="669" priority="679"/>
  </conditionalFormatting>
  <conditionalFormatting sqref="M1594:M1602">
    <cfRule type="duplicateValues" dxfId="668" priority="676"/>
  </conditionalFormatting>
  <conditionalFormatting sqref="M1603">
    <cfRule type="duplicateValues" dxfId="667" priority="677"/>
    <cfRule type="duplicateValues" dxfId="666" priority="678"/>
  </conditionalFormatting>
  <conditionalFormatting sqref="M1604:M1612">
    <cfRule type="duplicateValues" dxfId="665" priority="675"/>
  </conditionalFormatting>
  <conditionalFormatting sqref="M1614:M1622">
    <cfRule type="duplicateValues" dxfId="664" priority="672"/>
  </conditionalFormatting>
  <conditionalFormatting sqref="M1623">
    <cfRule type="duplicateValues" dxfId="663" priority="673"/>
    <cfRule type="duplicateValues" dxfId="662" priority="674"/>
  </conditionalFormatting>
  <conditionalFormatting sqref="M1624:M1632">
    <cfRule type="duplicateValues" dxfId="661" priority="671"/>
  </conditionalFormatting>
  <conditionalFormatting sqref="M1634:M1642">
    <cfRule type="duplicateValues" dxfId="660" priority="667"/>
  </conditionalFormatting>
  <conditionalFormatting sqref="M1643:M1652">
    <cfRule type="duplicateValues" dxfId="659" priority="668"/>
    <cfRule type="duplicateValues" dxfId="658" priority="669"/>
  </conditionalFormatting>
  <conditionalFormatting sqref="M1653">
    <cfRule type="duplicateValues" dxfId="657" priority="670"/>
  </conditionalFormatting>
  <conditionalFormatting sqref="M1654:M1673 M1683 M1693">
    <cfRule type="duplicateValues" dxfId="656" priority="665"/>
    <cfRule type="duplicateValues" dxfId="655" priority="666"/>
  </conditionalFormatting>
  <conditionalFormatting sqref="M1674:M1682">
    <cfRule type="duplicateValues" dxfId="654" priority="664"/>
  </conditionalFormatting>
  <conditionalFormatting sqref="M1684:M1692">
    <cfRule type="duplicateValues" dxfId="653" priority="663"/>
  </conditionalFormatting>
  <conditionalFormatting sqref="M1694:M1702">
    <cfRule type="duplicateValues" dxfId="652" priority="662"/>
  </conditionalFormatting>
  <conditionalFormatting sqref="M1704:M1712">
    <cfRule type="duplicateValues" dxfId="651" priority="661"/>
  </conditionalFormatting>
  <conditionalFormatting sqref="M1714:M1722">
    <cfRule type="duplicateValues" dxfId="650" priority="660"/>
  </conditionalFormatting>
  <conditionalFormatting sqref="M1724:M1732">
    <cfRule type="duplicateValues" dxfId="649" priority="659"/>
  </conditionalFormatting>
  <conditionalFormatting sqref="M1734:M1742">
    <cfRule type="duplicateValues" dxfId="648" priority="658"/>
  </conditionalFormatting>
  <conditionalFormatting sqref="M1744:M1752">
    <cfRule type="duplicateValues" dxfId="647" priority="657"/>
  </conditionalFormatting>
  <conditionalFormatting sqref="M1754:M1772">
    <cfRule type="duplicateValues" dxfId="646" priority="656"/>
  </conditionalFormatting>
  <conditionalFormatting sqref="M1774:M1792">
    <cfRule type="duplicateValues" dxfId="645" priority="655"/>
  </conditionalFormatting>
  <conditionalFormatting sqref="M1794:M1812">
    <cfRule type="duplicateValues" dxfId="644" priority="654"/>
  </conditionalFormatting>
  <conditionalFormatting sqref="M1814:M1832">
    <cfRule type="duplicateValues" dxfId="643" priority="653"/>
  </conditionalFormatting>
  <conditionalFormatting sqref="M1834:M1852">
    <cfRule type="duplicateValues" dxfId="642" priority="652"/>
  </conditionalFormatting>
  <conditionalFormatting sqref="M1854:M1872">
    <cfRule type="duplicateValues" dxfId="641" priority="651"/>
  </conditionalFormatting>
  <conditionalFormatting sqref="M1874:M1892">
    <cfRule type="duplicateValues" dxfId="640" priority="649"/>
    <cfRule type="duplicateValues" dxfId="639" priority="650"/>
  </conditionalFormatting>
  <conditionalFormatting sqref="M1894:M1912">
    <cfRule type="duplicateValues" dxfId="638" priority="647"/>
    <cfRule type="duplicateValues" dxfId="637" priority="648"/>
  </conditionalFormatting>
  <conditionalFormatting sqref="M1914:M1932">
    <cfRule type="duplicateValues" dxfId="636" priority="645"/>
    <cfRule type="duplicateValues" dxfId="635" priority="646"/>
  </conditionalFormatting>
  <conditionalFormatting sqref="M1934:M1952">
    <cfRule type="duplicateValues" dxfId="634" priority="644"/>
  </conditionalFormatting>
  <conditionalFormatting sqref="M1954:M1972">
    <cfRule type="duplicateValues" dxfId="633" priority="642"/>
    <cfRule type="duplicateValues" dxfId="632" priority="643"/>
  </conditionalFormatting>
  <conditionalFormatting sqref="M1974:M1992">
    <cfRule type="duplicateValues" dxfId="631" priority="640"/>
    <cfRule type="duplicateValues" dxfId="630" priority="641"/>
  </conditionalFormatting>
  <conditionalFormatting sqref="M1994:M2012">
    <cfRule type="duplicateValues" dxfId="629" priority="638"/>
    <cfRule type="duplicateValues" dxfId="628" priority="639"/>
  </conditionalFormatting>
  <conditionalFormatting sqref="M2014:M2032">
    <cfRule type="duplicateValues" dxfId="627" priority="637"/>
  </conditionalFormatting>
  <conditionalFormatting sqref="M2134:M2233">
    <cfRule type="duplicateValues" dxfId="626" priority="449"/>
  </conditionalFormatting>
  <conditionalFormatting sqref="M2234:M2273">
    <cfRule type="duplicateValues" dxfId="625" priority="212"/>
  </conditionalFormatting>
  <conditionalFormatting sqref="M2274:M2333">
    <cfRule type="duplicateValues" dxfId="624" priority="5"/>
  </conditionalFormatting>
  <conditionalFormatting sqref="P53:P62">
    <cfRule type="duplicateValues" dxfId="623" priority="629"/>
  </conditionalFormatting>
  <conditionalFormatting sqref="P83:P92">
    <cfRule type="duplicateValues" dxfId="622" priority="630"/>
  </conditionalFormatting>
  <conditionalFormatting sqref="P93:P109">
    <cfRule type="duplicateValues" dxfId="621" priority="631"/>
  </conditionalFormatting>
  <conditionalFormatting sqref="P110:P132">
    <cfRule type="duplicateValues" dxfId="620" priority="632"/>
  </conditionalFormatting>
  <conditionalFormatting sqref="P133:P192">
    <cfRule type="duplicateValues" dxfId="619" priority="633"/>
  </conditionalFormatting>
  <conditionalFormatting sqref="P193:P252">
    <cfRule type="duplicateValues" dxfId="618" priority="634"/>
    <cfRule type="duplicateValues" dxfId="617" priority="635"/>
  </conditionalFormatting>
  <conditionalFormatting sqref="P253 P263">
    <cfRule type="duplicateValues" dxfId="616" priority="636"/>
  </conditionalFormatting>
  <conditionalFormatting sqref="P254:P262">
    <cfRule type="duplicateValues" dxfId="615" priority="627"/>
    <cfRule type="duplicateValues" dxfId="614" priority="628"/>
  </conditionalFormatting>
  <conditionalFormatting sqref="P264:P272">
    <cfRule type="duplicateValues" dxfId="613" priority="625"/>
    <cfRule type="duplicateValues" dxfId="612" priority="626"/>
  </conditionalFormatting>
  <conditionalFormatting sqref="P273 P283 P293 P313 P333 P353 P373 P393 P413 P433 P453 P473 P493 P513 P533 P553 P573 P593 P613 P643 P673 P703 P733 P763 P793 P823 P853 P883 P913 P943 P973 P1003 P1033 P1073 P1113 P1153 P1193 P1233:P1273 P1313 P1353 P1363 P1355 P1357 P1359 P1361 P1368 P1373 P1378 P1380 P1382:P1383 P1388 P1390 P1392:P1393 P1398 P1400 P1402:P1403 P1408 P1410 P1412:P1413 P1418 P1420 P1422:P1423 P1428 P1430 P1432:P1433 P1443 P1503 P1513 P1523 P1533 P1543 P1553 P1573 P1593 P1613 P1633 P1653 P1663 P1673 P1683 P1693 P1753 P1773 P1793 P1813 P1833 P1853 P1873 P1893 P1913 P1933 P1953 P1973 P1993 P2013 P2033 P2053 P2073 P2093 P2113 P2133:P2233">
    <cfRule type="duplicateValues" dxfId="611" priority="3119"/>
  </conditionalFormatting>
  <conditionalFormatting sqref="P274:P282">
    <cfRule type="duplicateValues" dxfId="610" priority="624"/>
  </conditionalFormatting>
  <conditionalFormatting sqref="P284:P292">
    <cfRule type="duplicateValues" dxfId="609" priority="623"/>
  </conditionalFormatting>
  <conditionalFormatting sqref="P294:P312">
    <cfRule type="duplicateValues" dxfId="608" priority="621"/>
    <cfRule type="duplicateValues" dxfId="607" priority="622"/>
  </conditionalFormatting>
  <conditionalFormatting sqref="P314:P332">
    <cfRule type="duplicateValues" dxfId="606" priority="620"/>
  </conditionalFormatting>
  <conditionalFormatting sqref="P334:P352">
    <cfRule type="duplicateValues" dxfId="605" priority="619"/>
  </conditionalFormatting>
  <conditionalFormatting sqref="P354:P372">
    <cfRule type="duplicateValues" dxfId="604" priority="617"/>
    <cfRule type="duplicateValues" dxfId="603" priority="618"/>
  </conditionalFormatting>
  <conditionalFormatting sqref="P374:P392">
    <cfRule type="duplicateValues" dxfId="602" priority="616"/>
  </conditionalFormatting>
  <conditionalFormatting sqref="P394:P412">
    <cfRule type="duplicateValues" dxfId="601" priority="615"/>
  </conditionalFormatting>
  <conditionalFormatting sqref="P414:P432">
    <cfRule type="duplicateValues" dxfId="600" priority="614"/>
  </conditionalFormatting>
  <conditionalFormatting sqref="P434:P452">
    <cfRule type="duplicateValues" dxfId="599" priority="613"/>
  </conditionalFormatting>
  <conditionalFormatting sqref="P454:P472">
    <cfRule type="duplicateValues" dxfId="598" priority="612"/>
  </conditionalFormatting>
  <conditionalFormatting sqref="P474:P482">
    <cfRule type="duplicateValues" dxfId="597" priority="608"/>
  </conditionalFormatting>
  <conditionalFormatting sqref="P483">
    <cfRule type="duplicateValues" dxfId="596" priority="610"/>
    <cfRule type="duplicateValues" dxfId="595" priority="611"/>
  </conditionalFormatting>
  <conditionalFormatting sqref="P484:P492">
    <cfRule type="duplicateValues" dxfId="594" priority="609"/>
  </conditionalFormatting>
  <conditionalFormatting sqref="P494:P512">
    <cfRule type="duplicateValues" dxfId="593" priority="607"/>
  </conditionalFormatting>
  <conditionalFormatting sqref="P514:P522">
    <cfRule type="duplicateValues" dxfId="592" priority="605"/>
  </conditionalFormatting>
  <conditionalFormatting sqref="P523">
    <cfRule type="duplicateValues" dxfId="591" priority="606"/>
  </conditionalFormatting>
  <conditionalFormatting sqref="P524:P532">
    <cfRule type="duplicateValues" dxfId="590" priority="604"/>
  </conditionalFormatting>
  <conditionalFormatting sqref="P534:P542">
    <cfRule type="duplicateValues" dxfId="589" priority="601"/>
  </conditionalFormatting>
  <conditionalFormatting sqref="P543:P552">
    <cfRule type="duplicateValues" dxfId="588" priority="602"/>
    <cfRule type="duplicateValues" dxfId="587" priority="603"/>
  </conditionalFormatting>
  <conditionalFormatting sqref="P554:P572">
    <cfRule type="duplicateValues" dxfId="586" priority="599"/>
    <cfRule type="duplicateValues" dxfId="585" priority="600"/>
  </conditionalFormatting>
  <conditionalFormatting sqref="P574:P582">
    <cfRule type="duplicateValues" dxfId="584" priority="597"/>
  </conditionalFormatting>
  <conditionalFormatting sqref="P583">
    <cfRule type="duplicateValues" dxfId="583" priority="598"/>
  </conditionalFormatting>
  <conditionalFormatting sqref="P584:P592">
    <cfRule type="duplicateValues" dxfId="582" priority="596"/>
  </conditionalFormatting>
  <conditionalFormatting sqref="P594:P602">
    <cfRule type="duplicateValues" dxfId="581" priority="593"/>
  </conditionalFormatting>
  <conditionalFormatting sqref="P603:P612">
    <cfRule type="duplicateValues" dxfId="580" priority="594"/>
    <cfRule type="duplicateValues" dxfId="579" priority="595"/>
  </conditionalFormatting>
  <conditionalFormatting sqref="P614:P642">
    <cfRule type="duplicateValues" dxfId="578" priority="591"/>
    <cfRule type="duplicateValues" dxfId="577" priority="592"/>
  </conditionalFormatting>
  <conditionalFormatting sqref="P644:P663">
    <cfRule type="duplicateValues" dxfId="576" priority="589"/>
    <cfRule type="duplicateValues" dxfId="575" priority="590"/>
  </conditionalFormatting>
  <conditionalFormatting sqref="P664:P672">
    <cfRule type="duplicateValues" dxfId="574" priority="588"/>
  </conditionalFormatting>
  <conditionalFormatting sqref="P674:P692">
    <cfRule type="duplicateValues" dxfId="573" priority="585"/>
  </conditionalFormatting>
  <conditionalFormatting sqref="P693">
    <cfRule type="duplicateValues" dxfId="572" priority="586"/>
    <cfRule type="duplicateValues" dxfId="571" priority="587"/>
  </conditionalFormatting>
  <conditionalFormatting sqref="P694:P702">
    <cfRule type="duplicateValues" dxfId="570" priority="584"/>
  </conditionalFormatting>
  <conditionalFormatting sqref="P704:P722">
    <cfRule type="duplicateValues" dxfId="569" priority="581"/>
  </conditionalFormatting>
  <conditionalFormatting sqref="P723:P732">
    <cfRule type="duplicateValues" dxfId="568" priority="582"/>
    <cfRule type="duplicateValues" dxfId="567" priority="583"/>
  </conditionalFormatting>
  <conditionalFormatting sqref="P734:P753">
    <cfRule type="duplicateValues" dxfId="566" priority="579"/>
    <cfRule type="duplicateValues" dxfId="565" priority="580"/>
  </conditionalFormatting>
  <conditionalFormatting sqref="P754:P762">
    <cfRule type="duplicateValues" dxfId="564" priority="578"/>
  </conditionalFormatting>
  <conditionalFormatting sqref="P764:P782">
    <cfRule type="duplicateValues" dxfId="563" priority="575"/>
  </conditionalFormatting>
  <conditionalFormatting sqref="P783">
    <cfRule type="duplicateValues" dxfId="562" priority="576"/>
    <cfRule type="duplicateValues" dxfId="561" priority="577"/>
  </conditionalFormatting>
  <conditionalFormatting sqref="P784:P792">
    <cfRule type="duplicateValues" dxfId="560" priority="574"/>
  </conditionalFormatting>
  <conditionalFormatting sqref="P794:P812">
    <cfRule type="duplicateValues" dxfId="559" priority="571"/>
  </conditionalFormatting>
  <conditionalFormatting sqref="P813:P822">
    <cfRule type="duplicateValues" dxfId="558" priority="572"/>
    <cfRule type="duplicateValues" dxfId="557" priority="573"/>
  </conditionalFormatting>
  <conditionalFormatting sqref="P824:P843">
    <cfRule type="duplicateValues" dxfId="556" priority="569"/>
    <cfRule type="duplicateValues" dxfId="555" priority="570"/>
  </conditionalFormatting>
  <conditionalFormatting sqref="P844:P852">
    <cfRule type="duplicateValues" dxfId="554" priority="568"/>
  </conditionalFormatting>
  <conditionalFormatting sqref="P854:P872">
    <cfRule type="duplicateValues" dxfId="553" priority="565"/>
  </conditionalFormatting>
  <conditionalFormatting sqref="P873">
    <cfRule type="duplicateValues" dxfId="552" priority="566"/>
    <cfRule type="duplicateValues" dxfId="551" priority="567"/>
  </conditionalFormatting>
  <conditionalFormatting sqref="P874:P882">
    <cfRule type="duplicateValues" dxfId="550" priority="564"/>
  </conditionalFormatting>
  <conditionalFormatting sqref="P884:P902">
    <cfRule type="duplicateValues" dxfId="549" priority="563"/>
  </conditionalFormatting>
  <conditionalFormatting sqref="P903:P912">
    <cfRule type="duplicateValues" dxfId="548" priority="562"/>
  </conditionalFormatting>
  <conditionalFormatting sqref="P914:P942">
    <cfRule type="duplicateValues" dxfId="547" priority="561"/>
  </conditionalFormatting>
  <conditionalFormatting sqref="P944:P952">
    <cfRule type="duplicateValues" dxfId="546" priority="558"/>
  </conditionalFormatting>
  <conditionalFormatting sqref="P953">
    <cfRule type="duplicateValues" dxfId="545" priority="559"/>
    <cfRule type="duplicateValues" dxfId="544" priority="560"/>
  </conditionalFormatting>
  <conditionalFormatting sqref="P954:P972">
    <cfRule type="duplicateValues" dxfId="543" priority="557"/>
  </conditionalFormatting>
  <conditionalFormatting sqref="P974:P992">
    <cfRule type="duplicateValues" dxfId="542" priority="554"/>
  </conditionalFormatting>
  <conditionalFormatting sqref="P993">
    <cfRule type="duplicateValues" dxfId="541" priority="555"/>
    <cfRule type="duplicateValues" dxfId="540" priority="556"/>
  </conditionalFormatting>
  <conditionalFormatting sqref="P994:P1002">
    <cfRule type="duplicateValues" dxfId="539" priority="553"/>
  </conditionalFormatting>
  <conditionalFormatting sqref="P1004:P1032">
    <cfRule type="duplicateValues" dxfId="538" priority="552"/>
  </conditionalFormatting>
  <conditionalFormatting sqref="P1034:P1072">
    <cfRule type="duplicateValues" dxfId="537" priority="551"/>
  </conditionalFormatting>
  <conditionalFormatting sqref="P1074:P1112">
    <cfRule type="duplicateValues" dxfId="536" priority="550"/>
  </conditionalFormatting>
  <conditionalFormatting sqref="P1114:P1152">
    <cfRule type="duplicateValues" dxfId="535" priority="549"/>
  </conditionalFormatting>
  <conditionalFormatting sqref="P1154:P1192">
    <cfRule type="duplicateValues" dxfId="534" priority="548"/>
  </conditionalFormatting>
  <conditionalFormatting sqref="P1194:P1232">
    <cfRule type="duplicateValues" dxfId="533" priority="547"/>
  </conditionalFormatting>
  <conditionalFormatting sqref="P1274:P1283 P1303:P1312">
    <cfRule type="duplicateValues" dxfId="532" priority="545"/>
    <cfRule type="duplicateValues" dxfId="531" priority="546"/>
  </conditionalFormatting>
  <conditionalFormatting sqref="P1284:P1302">
    <cfRule type="duplicateValues" dxfId="530" priority="544"/>
  </conditionalFormatting>
  <conditionalFormatting sqref="P1314:P1322">
    <cfRule type="duplicateValues" dxfId="529" priority="541"/>
    <cfRule type="duplicateValues" dxfId="528" priority="542"/>
  </conditionalFormatting>
  <conditionalFormatting sqref="P1323 P1333 P1337 P1343 P1347 P1349 P1351">
    <cfRule type="duplicateValues" dxfId="527" priority="543"/>
  </conditionalFormatting>
  <conditionalFormatting sqref="P1324:P1332">
    <cfRule type="duplicateValues" dxfId="526" priority="539"/>
    <cfRule type="duplicateValues" dxfId="525" priority="540"/>
  </conditionalFormatting>
  <conditionalFormatting sqref="P1334:P1336">
    <cfRule type="duplicateValues" dxfId="524" priority="537"/>
    <cfRule type="duplicateValues" dxfId="523" priority="538"/>
  </conditionalFormatting>
  <conditionalFormatting sqref="P1338:P1342">
    <cfRule type="duplicateValues" dxfId="522" priority="535"/>
    <cfRule type="duplicateValues" dxfId="521" priority="536"/>
  </conditionalFormatting>
  <conditionalFormatting sqref="P1344:P1346 P1348 P1350 P1352">
    <cfRule type="duplicateValues" dxfId="520" priority="533"/>
    <cfRule type="duplicateValues" dxfId="519" priority="534"/>
  </conditionalFormatting>
  <conditionalFormatting sqref="P1354 P1356 P1358 P1360 P1362">
    <cfRule type="duplicateValues" dxfId="518" priority="531"/>
    <cfRule type="duplicateValues" dxfId="517" priority="532"/>
  </conditionalFormatting>
  <conditionalFormatting sqref="P1364:P1366">
    <cfRule type="duplicateValues" dxfId="516" priority="528"/>
    <cfRule type="duplicateValues" dxfId="515" priority="529"/>
  </conditionalFormatting>
  <conditionalFormatting sqref="P1367">
    <cfRule type="duplicateValues" dxfId="514" priority="530"/>
  </conditionalFormatting>
  <conditionalFormatting sqref="P1369 P1371">
    <cfRule type="duplicateValues" dxfId="513" priority="526"/>
  </conditionalFormatting>
  <conditionalFormatting sqref="P1370 P1372">
    <cfRule type="duplicateValues" dxfId="512" priority="527"/>
  </conditionalFormatting>
  <conditionalFormatting sqref="P1374:P1376">
    <cfRule type="duplicateValues" dxfId="511" priority="523"/>
    <cfRule type="duplicateValues" dxfId="510" priority="524"/>
  </conditionalFormatting>
  <conditionalFormatting sqref="P1377 P1379 P1381">
    <cfRule type="duplicateValues" dxfId="509" priority="525"/>
  </conditionalFormatting>
  <conditionalFormatting sqref="P1384:P1386">
    <cfRule type="duplicateValues" dxfId="508" priority="520"/>
    <cfRule type="duplicateValues" dxfId="507" priority="521"/>
  </conditionalFormatting>
  <conditionalFormatting sqref="P1387 P1389 P1391">
    <cfRule type="duplicateValues" dxfId="506" priority="522"/>
  </conditionalFormatting>
  <conditionalFormatting sqref="P1394:P1396">
    <cfRule type="duplicateValues" dxfId="505" priority="517"/>
    <cfRule type="duplicateValues" dxfId="504" priority="518"/>
  </conditionalFormatting>
  <conditionalFormatting sqref="P1397 P1399 P1401">
    <cfRule type="duplicateValues" dxfId="503" priority="519"/>
  </conditionalFormatting>
  <conditionalFormatting sqref="P1404:P1407 P1409 P1411">
    <cfRule type="duplicateValues" dxfId="502" priority="515"/>
    <cfRule type="duplicateValues" dxfId="501" priority="516"/>
  </conditionalFormatting>
  <conditionalFormatting sqref="P1414:P1417 P1419 P1421">
    <cfRule type="duplicateValues" dxfId="500" priority="514"/>
  </conditionalFormatting>
  <conditionalFormatting sqref="P1424:P1427 P1429 P1431">
    <cfRule type="duplicateValues" dxfId="499" priority="513"/>
  </conditionalFormatting>
  <conditionalFormatting sqref="P1434:P1442">
    <cfRule type="duplicateValues" dxfId="498" priority="511"/>
    <cfRule type="duplicateValues" dxfId="497" priority="512"/>
  </conditionalFormatting>
  <conditionalFormatting sqref="P1444:P1452">
    <cfRule type="duplicateValues" dxfId="496" priority="508"/>
    <cfRule type="duplicateValues" dxfId="495" priority="509"/>
  </conditionalFormatting>
  <conditionalFormatting sqref="P1453 P1463 P1473 P1483 P1493">
    <cfRule type="duplicateValues" dxfId="494" priority="510"/>
  </conditionalFormatting>
  <conditionalFormatting sqref="P1454:P1462">
    <cfRule type="duplicateValues" dxfId="493" priority="507"/>
  </conditionalFormatting>
  <conditionalFormatting sqref="P1464:P1472">
    <cfRule type="duplicateValues" dxfId="492" priority="506"/>
  </conditionalFormatting>
  <conditionalFormatting sqref="P1474:P1482">
    <cfRule type="duplicateValues" dxfId="491" priority="505"/>
  </conditionalFormatting>
  <conditionalFormatting sqref="P1484:P1492">
    <cfRule type="duplicateValues" dxfId="490" priority="504"/>
  </conditionalFormatting>
  <conditionalFormatting sqref="P1494:P1502">
    <cfRule type="duplicateValues" dxfId="489" priority="503"/>
  </conditionalFormatting>
  <conditionalFormatting sqref="P1504:P1512">
    <cfRule type="duplicateValues" dxfId="488" priority="502"/>
  </conditionalFormatting>
  <conditionalFormatting sqref="P1514:P1522">
    <cfRule type="duplicateValues" dxfId="487" priority="500"/>
    <cfRule type="duplicateValues" dxfId="486" priority="501"/>
  </conditionalFormatting>
  <conditionalFormatting sqref="P1524:P1532">
    <cfRule type="duplicateValues" dxfId="485" priority="498"/>
    <cfRule type="duplicateValues" dxfId="484" priority="499"/>
  </conditionalFormatting>
  <conditionalFormatting sqref="P1534:P1542">
    <cfRule type="duplicateValues" dxfId="483" priority="497"/>
  </conditionalFormatting>
  <conditionalFormatting sqref="P1544:P1552">
    <cfRule type="duplicateValues" dxfId="482" priority="496"/>
  </conditionalFormatting>
  <conditionalFormatting sqref="P1554:P1572">
    <cfRule type="duplicateValues" dxfId="481" priority="495"/>
  </conditionalFormatting>
  <conditionalFormatting sqref="P1574:P1592">
    <cfRule type="duplicateValues" dxfId="480" priority="494"/>
  </conditionalFormatting>
  <conditionalFormatting sqref="P1594:P1602">
    <cfRule type="duplicateValues" dxfId="479" priority="491"/>
  </conditionalFormatting>
  <conditionalFormatting sqref="P1603">
    <cfRule type="duplicateValues" dxfId="478" priority="492"/>
    <cfRule type="duplicateValues" dxfId="477" priority="493"/>
  </conditionalFormatting>
  <conditionalFormatting sqref="P1604:P1612">
    <cfRule type="duplicateValues" dxfId="476" priority="490"/>
  </conditionalFormatting>
  <conditionalFormatting sqref="P1614:P1622">
    <cfRule type="duplicateValues" dxfId="475" priority="487"/>
  </conditionalFormatting>
  <conditionalFormatting sqref="P1623">
    <cfRule type="duplicateValues" dxfId="474" priority="488"/>
    <cfRule type="duplicateValues" dxfId="473" priority="489"/>
  </conditionalFormatting>
  <conditionalFormatting sqref="P1624:P1632">
    <cfRule type="duplicateValues" dxfId="472" priority="486"/>
  </conditionalFormatting>
  <conditionalFormatting sqref="P1634:P1642">
    <cfRule type="duplicateValues" dxfId="471" priority="483"/>
  </conditionalFormatting>
  <conditionalFormatting sqref="P1643:P1652">
    <cfRule type="duplicateValues" dxfId="470" priority="484"/>
    <cfRule type="duplicateValues" dxfId="469" priority="485"/>
  </conditionalFormatting>
  <conditionalFormatting sqref="P1654:P1662">
    <cfRule type="duplicateValues" dxfId="468" priority="481"/>
    <cfRule type="duplicateValues" dxfId="467" priority="482"/>
  </conditionalFormatting>
  <conditionalFormatting sqref="P1664:P1672">
    <cfRule type="duplicateValues" dxfId="466" priority="479"/>
    <cfRule type="duplicateValues" dxfId="465" priority="480"/>
  </conditionalFormatting>
  <conditionalFormatting sqref="P1674:P1682">
    <cfRule type="duplicateValues" dxfId="464" priority="478"/>
  </conditionalFormatting>
  <conditionalFormatting sqref="P1684:P1692">
    <cfRule type="duplicateValues" dxfId="463" priority="477"/>
  </conditionalFormatting>
  <conditionalFormatting sqref="P1694:P1702">
    <cfRule type="duplicateValues" dxfId="462" priority="475"/>
  </conditionalFormatting>
  <conditionalFormatting sqref="P1703 P1713 P1723 P1733 P1743">
    <cfRule type="duplicateValues" dxfId="461" priority="476"/>
  </conditionalFormatting>
  <conditionalFormatting sqref="P1704:P1712">
    <cfRule type="duplicateValues" dxfId="460" priority="474"/>
  </conditionalFormatting>
  <conditionalFormatting sqref="P1714:P1722">
    <cfRule type="duplicateValues" dxfId="459" priority="473"/>
  </conditionalFormatting>
  <conditionalFormatting sqref="P1724:P1732">
    <cfRule type="duplicateValues" dxfId="458" priority="472"/>
  </conditionalFormatting>
  <conditionalFormatting sqref="P1734:P1742">
    <cfRule type="duplicateValues" dxfId="457" priority="471"/>
  </conditionalFormatting>
  <conditionalFormatting sqref="P1744:P1752">
    <cfRule type="duplicateValues" dxfId="456" priority="470"/>
  </conditionalFormatting>
  <conditionalFormatting sqref="P1754:P1772">
    <cfRule type="duplicateValues" dxfId="455" priority="469"/>
  </conditionalFormatting>
  <conditionalFormatting sqref="P1774:P1792">
    <cfRule type="duplicateValues" dxfId="454" priority="468"/>
  </conditionalFormatting>
  <conditionalFormatting sqref="P1794:P1812">
    <cfRule type="duplicateValues" dxfId="453" priority="467"/>
  </conditionalFormatting>
  <conditionalFormatting sqref="P1814:P1832">
    <cfRule type="duplicateValues" dxfId="452" priority="466"/>
  </conditionalFormatting>
  <conditionalFormatting sqref="P1834:P1852">
    <cfRule type="duplicateValues" dxfId="451" priority="465"/>
  </conditionalFormatting>
  <conditionalFormatting sqref="P1854:P1872">
    <cfRule type="duplicateValues" dxfId="450" priority="464"/>
  </conditionalFormatting>
  <conditionalFormatting sqref="P1874:P1892">
    <cfRule type="duplicateValues" dxfId="449" priority="462"/>
    <cfRule type="duplicateValues" dxfId="448" priority="463"/>
  </conditionalFormatting>
  <conditionalFormatting sqref="P1894:P1912">
    <cfRule type="duplicateValues" dxfId="447" priority="460"/>
    <cfRule type="duplicateValues" dxfId="446" priority="461"/>
  </conditionalFormatting>
  <conditionalFormatting sqref="P1914:P1932">
    <cfRule type="duplicateValues" dxfId="445" priority="458"/>
    <cfRule type="duplicateValues" dxfId="444" priority="459"/>
  </conditionalFormatting>
  <conditionalFormatting sqref="P1934:P1952">
    <cfRule type="duplicateValues" dxfId="443" priority="457"/>
  </conditionalFormatting>
  <conditionalFormatting sqref="P1954:P1972">
    <cfRule type="duplicateValues" dxfId="442" priority="455"/>
    <cfRule type="duplicateValues" dxfId="441" priority="456"/>
  </conditionalFormatting>
  <conditionalFormatting sqref="P1974:P1992">
    <cfRule type="duplicateValues" dxfId="440" priority="453"/>
    <cfRule type="duplicateValues" dxfId="439" priority="454"/>
  </conditionalFormatting>
  <conditionalFormatting sqref="P1994:P2012">
    <cfRule type="duplicateValues" dxfId="438" priority="451"/>
    <cfRule type="duplicateValues" dxfId="437" priority="452"/>
  </conditionalFormatting>
  <conditionalFormatting sqref="P2014:P2032">
    <cfRule type="duplicateValues" dxfId="436" priority="450"/>
  </conditionalFormatting>
  <conditionalFormatting sqref="P2234:P2273">
    <cfRule type="duplicateValues" dxfId="435" priority="213"/>
  </conditionalFormatting>
  <conditionalFormatting sqref="P2274:P2333">
    <cfRule type="duplicateValues" dxfId="434" priority="6"/>
  </conditionalFormatting>
  <conditionalFormatting sqref="S53:S62">
    <cfRule type="duplicateValues" dxfId="433" priority="436"/>
  </conditionalFormatting>
  <conditionalFormatting sqref="S83:S92">
    <cfRule type="duplicateValues" dxfId="432" priority="437"/>
  </conditionalFormatting>
  <conditionalFormatting sqref="S93:S109">
    <cfRule type="duplicateValues" dxfId="431" priority="438"/>
  </conditionalFormatting>
  <conditionalFormatting sqref="S110:S132">
    <cfRule type="duplicateValues" dxfId="430" priority="439"/>
  </conditionalFormatting>
  <conditionalFormatting sqref="S133:S192">
    <cfRule type="duplicateValues" dxfId="429" priority="440"/>
  </conditionalFormatting>
  <conditionalFormatting sqref="S193:S252">
    <cfRule type="duplicateValues" dxfId="428" priority="441"/>
    <cfRule type="duplicateValues" dxfId="427" priority="442"/>
  </conditionalFormatting>
  <conditionalFormatting sqref="S253 S263">
    <cfRule type="duplicateValues" dxfId="426" priority="443"/>
  </conditionalFormatting>
  <conditionalFormatting sqref="S254:S262">
    <cfRule type="duplicateValues" dxfId="425" priority="434"/>
    <cfRule type="duplicateValues" dxfId="424" priority="435"/>
  </conditionalFormatting>
  <conditionalFormatting sqref="S264:S272">
    <cfRule type="duplicateValues" dxfId="423" priority="432"/>
    <cfRule type="duplicateValues" dxfId="422" priority="433"/>
  </conditionalFormatting>
  <conditionalFormatting sqref="S273 S283 S293">
    <cfRule type="duplicateValues" dxfId="421" priority="444"/>
  </conditionalFormatting>
  <conditionalFormatting sqref="S274:S282">
    <cfRule type="duplicateValues" dxfId="420" priority="431"/>
  </conditionalFormatting>
  <conditionalFormatting sqref="S284:S292">
    <cfRule type="duplicateValues" dxfId="419" priority="430"/>
  </conditionalFormatting>
  <conditionalFormatting sqref="S294:S302">
    <cfRule type="duplicateValues" dxfId="418" priority="428"/>
    <cfRule type="duplicateValues" dxfId="417" priority="429"/>
  </conditionalFormatting>
  <conditionalFormatting sqref="S303 S313 S323 S333 S343 S353 S373 S393 S413 S433 S453 S473 S493 S513 S533 S553 S573 S593 S613 S643 S673 S703 S733 S763 S793 S823 S853 S883 S913 S943 S973 S1003 S1033:S1073 S1113 S1153 S1193 S1233 S1273 S1313 S1403 S1408 S1410 S1412:S1413 S1418 S1420 S1422:S1423 S1428 S1433 S1443 S1453 S1463 S1468 S1470 S1472:S1473 S1478 S1480 S1482:S1483 S1488 S1490 S1492:S1493 S1495:S1503 S1523 S1543 S1563 S1583 S1603 S1623 S1643 S1663 S1683 S1703 S1723 S1743 S1763 S1783 S1803 S1813 S1833 S1853 S1873 S1893 S1913 S1933 S1953 S1973 S1993 S2013 S2033 S2053 S2073 S2093 S2113 S2133 S2153 S2173 S2193 S2213 S2233:S2273">
    <cfRule type="duplicateValues" dxfId="416" priority="3221"/>
  </conditionalFormatting>
  <conditionalFormatting sqref="S304:S312">
    <cfRule type="duplicateValues" dxfId="415" priority="409"/>
    <cfRule type="duplicateValues" dxfId="414" priority="410"/>
  </conditionalFormatting>
  <conditionalFormatting sqref="S314:S322">
    <cfRule type="duplicateValues" dxfId="413" priority="408"/>
  </conditionalFormatting>
  <conditionalFormatting sqref="S324:S332">
    <cfRule type="duplicateValues" dxfId="412" priority="407"/>
  </conditionalFormatting>
  <conditionalFormatting sqref="S334:S342">
    <cfRule type="duplicateValues" dxfId="411" priority="406"/>
  </conditionalFormatting>
  <conditionalFormatting sqref="S344:S352">
    <cfRule type="duplicateValues" dxfId="410" priority="405"/>
  </conditionalFormatting>
  <conditionalFormatting sqref="S354:S372">
    <cfRule type="duplicateValues" dxfId="409" priority="403"/>
    <cfRule type="duplicateValues" dxfId="408" priority="404"/>
  </conditionalFormatting>
  <conditionalFormatting sqref="S374:S392">
    <cfRule type="duplicateValues" dxfId="407" priority="402"/>
  </conditionalFormatting>
  <conditionalFormatting sqref="S394:S412">
    <cfRule type="duplicateValues" dxfId="406" priority="401"/>
  </conditionalFormatting>
  <conditionalFormatting sqref="S414:S432">
    <cfRule type="duplicateValues" dxfId="405" priority="400"/>
  </conditionalFormatting>
  <conditionalFormatting sqref="S434:S452">
    <cfRule type="duplicateValues" dxfId="404" priority="399"/>
  </conditionalFormatting>
  <conditionalFormatting sqref="S454:S472">
    <cfRule type="duplicateValues" dxfId="403" priority="398"/>
  </conditionalFormatting>
  <conditionalFormatting sqref="S474:S482">
    <cfRule type="duplicateValues" dxfId="402" priority="394"/>
  </conditionalFormatting>
  <conditionalFormatting sqref="S483">
    <cfRule type="duplicateValues" dxfId="401" priority="396"/>
    <cfRule type="duplicateValues" dxfId="400" priority="397"/>
  </conditionalFormatting>
  <conditionalFormatting sqref="S484:S492">
    <cfRule type="duplicateValues" dxfId="399" priority="395"/>
  </conditionalFormatting>
  <conditionalFormatting sqref="S494:S512">
    <cfRule type="duplicateValues" dxfId="398" priority="393"/>
  </conditionalFormatting>
  <conditionalFormatting sqref="S514:S522">
    <cfRule type="duplicateValues" dxfId="397" priority="391"/>
  </conditionalFormatting>
  <conditionalFormatting sqref="S523">
    <cfRule type="duplicateValues" dxfId="396" priority="392"/>
  </conditionalFormatting>
  <conditionalFormatting sqref="S524:S532">
    <cfRule type="duplicateValues" dxfId="395" priority="390"/>
  </conditionalFormatting>
  <conditionalFormatting sqref="S534:S542">
    <cfRule type="duplicateValues" dxfId="394" priority="387"/>
  </conditionalFormatting>
  <conditionalFormatting sqref="S543:S552">
    <cfRule type="duplicateValues" dxfId="393" priority="388"/>
    <cfRule type="duplicateValues" dxfId="392" priority="389"/>
  </conditionalFormatting>
  <conditionalFormatting sqref="S554:S572">
    <cfRule type="duplicateValues" dxfId="391" priority="385"/>
    <cfRule type="duplicateValues" dxfId="390" priority="386"/>
  </conditionalFormatting>
  <conditionalFormatting sqref="S574:S582">
    <cfRule type="duplicateValues" dxfId="389" priority="383"/>
  </conditionalFormatting>
  <conditionalFormatting sqref="S583">
    <cfRule type="duplicateValues" dxfId="388" priority="384"/>
  </conditionalFormatting>
  <conditionalFormatting sqref="S584:S592">
    <cfRule type="duplicateValues" dxfId="387" priority="382"/>
  </conditionalFormatting>
  <conditionalFormatting sqref="S594:S602">
    <cfRule type="duplicateValues" dxfId="386" priority="379"/>
  </conditionalFormatting>
  <conditionalFormatting sqref="S603:S612">
    <cfRule type="duplicateValues" dxfId="385" priority="380"/>
    <cfRule type="duplicateValues" dxfId="384" priority="381"/>
  </conditionalFormatting>
  <conditionalFormatting sqref="S614:S642">
    <cfRule type="duplicateValues" dxfId="383" priority="377"/>
    <cfRule type="duplicateValues" dxfId="382" priority="378"/>
  </conditionalFormatting>
  <conditionalFormatting sqref="S644:S663">
    <cfRule type="duplicateValues" dxfId="381" priority="375"/>
    <cfRule type="duplicateValues" dxfId="380" priority="376"/>
  </conditionalFormatting>
  <conditionalFormatting sqref="S664:S672">
    <cfRule type="duplicateValues" dxfId="379" priority="374"/>
  </conditionalFormatting>
  <conditionalFormatting sqref="S674:S692">
    <cfRule type="duplicateValues" dxfId="378" priority="371"/>
  </conditionalFormatting>
  <conditionalFormatting sqref="S693">
    <cfRule type="duplicateValues" dxfId="377" priority="372"/>
    <cfRule type="duplicateValues" dxfId="376" priority="373"/>
  </conditionalFormatting>
  <conditionalFormatting sqref="S694:S702">
    <cfRule type="duplicateValues" dxfId="375" priority="370"/>
  </conditionalFormatting>
  <conditionalFormatting sqref="S704:S722">
    <cfRule type="duplicateValues" dxfId="374" priority="367"/>
  </conditionalFormatting>
  <conditionalFormatting sqref="S723:S732">
    <cfRule type="duplicateValues" dxfId="373" priority="368"/>
    <cfRule type="duplicateValues" dxfId="372" priority="369"/>
  </conditionalFormatting>
  <conditionalFormatting sqref="S734:S753">
    <cfRule type="duplicateValues" dxfId="371" priority="365"/>
    <cfRule type="duplicateValues" dxfId="370" priority="366"/>
  </conditionalFormatting>
  <conditionalFormatting sqref="S754:S762">
    <cfRule type="duplicateValues" dxfId="369" priority="364"/>
  </conditionalFormatting>
  <conditionalFormatting sqref="S764:S782">
    <cfRule type="duplicateValues" dxfId="368" priority="361"/>
  </conditionalFormatting>
  <conditionalFormatting sqref="S783">
    <cfRule type="duplicateValues" dxfId="367" priority="362"/>
    <cfRule type="duplicateValues" dxfId="366" priority="363"/>
  </conditionalFormatting>
  <conditionalFormatting sqref="S784:S792">
    <cfRule type="duplicateValues" dxfId="365" priority="360"/>
  </conditionalFormatting>
  <conditionalFormatting sqref="S794:S812">
    <cfRule type="duplicateValues" dxfId="364" priority="357"/>
  </conditionalFormatting>
  <conditionalFormatting sqref="S813:S822">
    <cfRule type="duplicateValues" dxfId="363" priority="358"/>
    <cfRule type="duplicateValues" dxfId="362" priority="359"/>
  </conditionalFormatting>
  <conditionalFormatting sqref="S824:S843">
    <cfRule type="duplicateValues" dxfId="361" priority="355"/>
    <cfRule type="duplicateValues" dxfId="360" priority="356"/>
  </conditionalFormatting>
  <conditionalFormatting sqref="S844:S852">
    <cfRule type="duplicateValues" dxfId="359" priority="354"/>
  </conditionalFormatting>
  <conditionalFormatting sqref="S854:S872">
    <cfRule type="duplicateValues" dxfId="358" priority="351"/>
  </conditionalFormatting>
  <conditionalFormatting sqref="S873">
    <cfRule type="duplicateValues" dxfId="357" priority="352"/>
    <cfRule type="duplicateValues" dxfId="356" priority="353"/>
  </conditionalFormatting>
  <conditionalFormatting sqref="S874:S882">
    <cfRule type="duplicateValues" dxfId="355" priority="350"/>
  </conditionalFormatting>
  <conditionalFormatting sqref="S884:S902">
    <cfRule type="duplicateValues" dxfId="354" priority="349"/>
  </conditionalFormatting>
  <conditionalFormatting sqref="S903:S912">
    <cfRule type="duplicateValues" dxfId="353" priority="348"/>
  </conditionalFormatting>
  <conditionalFormatting sqref="S914:S942">
    <cfRule type="duplicateValues" dxfId="352" priority="347"/>
  </conditionalFormatting>
  <conditionalFormatting sqref="S944:S952">
    <cfRule type="duplicateValues" dxfId="351" priority="344"/>
  </conditionalFormatting>
  <conditionalFormatting sqref="S953">
    <cfRule type="duplicateValues" dxfId="350" priority="345"/>
    <cfRule type="duplicateValues" dxfId="349" priority="346"/>
  </conditionalFormatting>
  <conditionalFormatting sqref="S954:S972">
    <cfRule type="duplicateValues" dxfId="348" priority="343"/>
  </conditionalFormatting>
  <conditionalFormatting sqref="S974:S992">
    <cfRule type="duplicateValues" dxfId="347" priority="340"/>
  </conditionalFormatting>
  <conditionalFormatting sqref="S993">
    <cfRule type="duplicateValues" dxfId="346" priority="341"/>
    <cfRule type="duplicateValues" dxfId="345" priority="342"/>
  </conditionalFormatting>
  <conditionalFormatting sqref="S994:S1002">
    <cfRule type="duplicateValues" dxfId="344" priority="339"/>
  </conditionalFormatting>
  <conditionalFormatting sqref="S1004:S1032">
    <cfRule type="duplicateValues" dxfId="343" priority="338"/>
  </conditionalFormatting>
  <conditionalFormatting sqref="S1074:S1112">
    <cfRule type="duplicateValues" dxfId="342" priority="337"/>
  </conditionalFormatting>
  <conditionalFormatting sqref="S1114:S1152">
    <cfRule type="duplicateValues" dxfId="341" priority="336"/>
  </conditionalFormatting>
  <conditionalFormatting sqref="S1154:S1192">
    <cfRule type="duplicateValues" dxfId="340" priority="335"/>
  </conditionalFormatting>
  <conditionalFormatting sqref="S1194:S1232">
    <cfRule type="duplicateValues" dxfId="339" priority="334"/>
  </conditionalFormatting>
  <conditionalFormatting sqref="S1234:S1272">
    <cfRule type="duplicateValues" dxfId="338" priority="333"/>
  </conditionalFormatting>
  <conditionalFormatting sqref="S1274:S1283 S1303:S1312">
    <cfRule type="duplicateValues" dxfId="337" priority="331"/>
    <cfRule type="duplicateValues" dxfId="336" priority="332"/>
  </conditionalFormatting>
  <conditionalFormatting sqref="S1284:S1302">
    <cfRule type="duplicateValues" dxfId="335" priority="330"/>
  </conditionalFormatting>
  <conditionalFormatting sqref="S1314:S1322">
    <cfRule type="duplicateValues" dxfId="334" priority="326"/>
    <cfRule type="duplicateValues" dxfId="333" priority="327"/>
  </conditionalFormatting>
  <conditionalFormatting sqref="S1323 S1333 S1337 S1343 S1347 S1349 S1351">
    <cfRule type="duplicateValues" dxfId="332" priority="328"/>
  </conditionalFormatting>
  <conditionalFormatting sqref="S1324:S1332">
    <cfRule type="duplicateValues" dxfId="331" priority="324"/>
    <cfRule type="duplicateValues" dxfId="330" priority="325"/>
  </conditionalFormatting>
  <conditionalFormatting sqref="S1334:S1336">
    <cfRule type="duplicateValues" dxfId="329" priority="322"/>
    <cfRule type="duplicateValues" dxfId="328" priority="323"/>
  </conditionalFormatting>
  <conditionalFormatting sqref="S1338:S1342">
    <cfRule type="duplicateValues" dxfId="327" priority="320"/>
    <cfRule type="duplicateValues" dxfId="326" priority="321"/>
  </conditionalFormatting>
  <conditionalFormatting sqref="S1344:S1346 S1348 S1350 S1352">
    <cfRule type="duplicateValues" dxfId="325" priority="318"/>
    <cfRule type="duplicateValues" dxfId="324" priority="319"/>
  </conditionalFormatting>
  <conditionalFormatting sqref="S1353 S1363 S1355 S1357 S1359 S1361 S1368 S1373 S1378 S1380 S1382:S1383 S1388 S1390 S1392:S1393 S1398 S1400 S1402">
    <cfRule type="duplicateValues" dxfId="323" priority="329"/>
  </conditionalFormatting>
  <conditionalFormatting sqref="S1354 S1356 S1358 S1360 S1362">
    <cfRule type="duplicateValues" dxfId="322" priority="316"/>
    <cfRule type="duplicateValues" dxfId="321" priority="317"/>
  </conditionalFormatting>
  <conditionalFormatting sqref="S1364:S1366">
    <cfRule type="duplicateValues" dxfId="320" priority="313"/>
    <cfRule type="duplicateValues" dxfId="319" priority="314"/>
  </conditionalFormatting>
  <conditionalFormatting sqref="S1367">
    <cfRule type="duplicateValues" dxfId="318" priority="315"/>
  </conditionalFormatting>
  <conditionalFormatting sqref="S1369 S1371">
    <cfRule type="duplicateValues" dxfId="317" priority="311"/>
  </conditionalFormatting>
  <conditionalFormatting sqref="S1370 S1372">
    <cfRule type="duplicateValues" dxfId="316" priority="312"/>
  </conditionalFormatting>
  <conditionalFormatting sqref="S1374:S1376">
    <cfRule type="duplicateValues" dxfId="315" priority="308"/>
    <cfRule type="duplicateValues" dxfId="314" priority="309"/>
  </conditionalFormatting>
  <conditionalFormatting sqref="S1377 S1379 S1381">
    <cfRule type="duplicateValues" dxfId="313" priority="310"/>
  </conditionalFormatting>
  <conditionalFormatting sqref="S1384:S1386">
    <cfRule type="duplicateValues" dxfId="312" priority="305"/>
    <cfRule type="duplicateValues" dxfId="311" priority="306"/>
  </conditionalFormatting>
  <conditionalFormatting sqref="S1387 S1389 S1391">
    <cfRule type="duplicateValues" dxfId="310" priority="307"/>
  </conditionalFormatting>
  <conditionalFormatting sqref="S1394:S1396">
    <cfRule type="duplicateValues" dxfId="309" priority="302"/>
    <cfRule type="duplicateValues" dxfId="308" priority="303"/>
  </conditionalFormatting>
  <conditionalFormatting sqref="S1397 S1399 S1401">
    <cfRule type="duplicateValues" dxfId="307" priority="304"/>
  </conditionalFormatting>
  <conditionalFormatting sqref="S1404:S1407 S1409 S1411">
    <cfRule type="duplicateValues" dxfId="306" priority="300"/>
    <cfRule type="duplicateValues" dxfId="305" priority="301"/>
  </conditionalFormatting>
  <conditionalFormatting sqref="S1414:S1417 S1419 S1421">
    <cfRule type="duplicateValues" dxfId="304" priority="299"/>
  </conditionalFormatting>
  <conditionalFormatting sqref="S1424:S1427">
    <cfRule type="duplicateValues" dxfId="303" priority="298"/>
  </conditionalFormatting>
  <conditionalFormatting sqref="S1429 S1431">
    <cfRule type="duplicateValues" dxfId="302" priority="296"/>
  </conditionalFormatting>
  <conditionalFormatting sqref="S1430 S1432">
    <cfRule type="duplicateValues" dxfId="301" priority="297"/>
  </conditionalFormatting>
  <conditionalFormatting sqref="S1434:S1442">
    <cfRule type="duplicateValues" dxfId="300" priority="294"/>
    <cfRule type="duplicateValues" dxfId="299" priority="295"/>
  </conditionalFormatting>
  <conditionalFormatting sqref="S1444:S1452">
    <cfRule type="duplicateValues" dxfId="298" priority="292"/>
    <cfRule type="duplicateValues" dxfId="297" priority="293"/>
  </conditionalFormatting>
  <conditionalFormatting sqref="S1454:S1462">
    <cfRule type="duplicateValues" dxfId="296" priority="291"/>
  </conditionalFormatting>
  <conditionalFormatting sqref="S1464:S1467 S1469 S1471">
    <cfRule type="duplicateValues" dxfId="295" priority="290"/>
  </conditionalFormatting>
  <conditionalFormatting sqref="S1474:S1477 S1479 S1481">
    <cfRule type="duplicateValues" dxfId="294" priority="289"/>
  </conditionalFormatting>
  <conditionalFormatting sqref="S1484:S1487 S1489 S1491">
    <cfRule type="duplicateValues" dxfId="293" priority="288"/>
  </conditionalFormatting>
  <conditionalFormatting sqref="S1494">
    <cfRule type="duplicateValues" dxfId="292" priority="287"/>
  </conditionalFormatting>
  <conditionalFormatting sqref="S1504:S1512">
    <cfRule type="duplicateValues" dxfId="291" priority="285"/>
  </conditionalFormatting>
  <conditionalFormatting sqref="S1513">
    <cfRule type="duplicateValues" dxfId="290" priority="286"/>
  </conditionalFormatting>
  <conditionalFormatting sqref="S1514:S1522">
    <cfRule type="duplicateValues" dxfId="289" priority="283"/>
    <cfRule type="duplicateValues" dxfId="288" priority="284"/>
  </conditionalFormatting>
  <conditionalFormatting sqref="S1524:S1532">
    <cfRule type="duplicateValues" dxfId="287" priority="280"/>
    <cfRule type="duplicateValues" dxfId="286" priority="281"/>
  </conditionalFormatting>
  <conditionalFormatting sqref="S1533">
    <cfRule type="duplicateValues" dxfId="285" priority="282"/>
  </conditionalFormatting>
  <conditionalFormatting sqref="S1534:S1542">
    <cfRule type="duplicateValues" dxfId="284" priority="279"/>
  </conditionalFormatting>
  <conditionalFormatting sqref="S1544:S1552">
    <cfRule type="duplicateValues" dxfId="283" priority="277"/>
  </conditionalFormatting>
  <conditionalFormatting sqref="S1553">
    <cfRule type="duplicateValues" dxfId="282" priority="278"/>
  </conditionalFormatting>
  <conditionalFormatting sqref="S1554:S1562">
    <cfRule type="duplicateValues" dxfId="281" priority="276"/>
  </conditionalFormatting>
  <conditionalFormatting sqref="S1564:S1572">
    <cfRule type="duplicateValues" dxfId="280" priority="274"/>
  </conditionalFormatting>
  <conditionalFormatting sqref="S1573">
    <cfRule type="duplicateValues" dxfId="279" priority="275"/>
  </conditionalFormatting>
  <conditionalFormatting sqref="S1574:S1582">
    <cfRule type="duplicateValues" dxfId="278" priority="273"/>
  </conditionalFormatting>
  <conditionalFormatting sqref="S1584:S1592">
    <cfRule type="duplicateValues" dxfId="277" priority="271"/>
  </conditionalFormatting>
  <conditionalFormatting sqref="S1593">
    <cfRule type="duplicateValues" dxfId="276" priority="272"/>
  </conditionalFormatting>
  <conditionalFormatting sqref="S1594:S1602">
    <cfRule type="duplicateValues" dxfId="275" priority="270"/>
  </conditionalFormatting>
  <conditionalFormatting sqref="S1604:S1612">
    <cfRule type="duplicateValues" dxfId="274" priority="268"/>
  </conditionalFormatting>
  <conditionalFormatting sqref="S1613">
    <cfRule type="duplicateValues" dxfId="273" priority="269"/>
  </conditionalFormatting>
  <conditionalFormatting sqref="S1614:S1622">
    <cfRule type="duplicateValues" dxfId="272" priority="267"/>
  </conditionalFormatting>
  <conditionalFormatting sqref="S1624:S1632">
    <cfRule type="duplicateValues" dxfId="271" priority="265"/>
  </conditionalFormatting>
  <conditionalFormatting sqref="S1633">
    <cfRule type="duplicateValues" dxfId="270" priority="266"/>
  </conditionalFormatting>
  <conditionalFormatting sqref="S1634:S1642">
    <cfRule type="duplicateValues" dxfId="269" priority="264"/>
  </conditionalFormatting>
  <conditionalFormatting sqref="S1644:S1652">
    <cfRule type="duplicateValues" dxfId="268" priority="261"/>
    <cfRule type="duplicateValues" dxfId="267" priority="262"/>
  </conditionalFormatting>
  <conditionalFormatting sqref="S1653">
    <cfRule type="duplicateValues" dxfId="266" priority="263"/>
  </conditionalFormatting>
  <conditionalFormatting sqref="S1654:S1662">
    <cfRule type="duplicateValues" dxfId="265" priority="259"/>
    <cfRule type="duplicateValues" dxfId="264" priority="260"/>
  </conditionalFormatting>
  <conditionalFormatting sqref="S1664:S1672">
    <cfRule type="duplicateValues" dxfId="263" priority="256"/>
    <cfRule type="duplicateValues" dxfId="262" priority="257"/>
  </conditionalFormatting>
  <conditionalFormatting sqref="S1673">
    <cfRule type="duplicateValues" dxfId="261" priority="258"/>
  </conditionalFormatting>
  <conditionalFormatting sqref="S1674:S1682">
    <cfRule type="duplicateValues" dxfId="260" priority="255"/>
  </conditionalFormatting>
  <conditionalFormatting sqref="S1684:S1692">
    <cfRule type="duplicateValues" dxfId="259" priority="253"/>
  </conditionalFormatting>
  <conditionalFormatting sqref="S1693">
    <cfRule type="duplicateValues" dxfId="258" priority="254"/>
  </conditionalFormatting>
  <conditionalFormatting sqref="S1694:S1702">
    <cfRule type="duplicateValues" dxfId="257" priority="252"/>
  </conditionalFormatting>
  <conditionalFormatting sqref="S1704:S1712">
    <cfRule type="duplicateValues" dxfId="256" priority="250"/>
  </conditionalFormatting>
  <conditionalFormatting sqref="S1713">
    <cfRule type="duplicateValues" dxfId="255" priority="251"/>
  </conditionalFormatting>
  <conditionalFormatting sqref="S1714:S1722">
    <cfRule type="duplicateValues" dxfId="254" priority="249"/>
  </conditionalFormatting>
  <conditionalFormatting sqref="S1724:S1732">
    <cfRule type="duplicateValues" dxfId="253" priority="247"/>
  </conditionalFormatting>
  <conditionalFormatting sqref="S1733">
    <cfRule type="duplicateValues" dxfId="252" priority="248"/>
  </conditionalFormatting>
  <conditionalFormatting sqref="S1734:S1742">
    <cfRule type="duplicateValues" dxfId="251" priority="246"/>
  </conditionalFormatting>
  <conditionalFormatting sqref="S1744:S1752">
    <cfRule type="duplicateValues" dxfId="250" priority="244"/>
  </conditionalFormatting>
  <conditionalFormatting sqref="S1753">
    <cfRule type="duplicateValues" dxfId="249" priority="245"/>
  </conditionalFormatting>
  <conditionalFormatting sqref="S1754:S1762">
    <cfRule type="duplicateValues" dxfId="248" priority="243"/>
  </conditionalFormatting>
  <conditionalFormatting sqref="S1764:S1772">
    <cfRule type="duplicateValues" dxfId="247" priority="241"/>
  </conditionalFormatting>
  <conditionalFormatting sqref="S1773">
    <cfRule type="duplicateValues" dxfId="246" priority="242"/>
  </conditionalFormatting>
  <conditionalFormatting sqref="S1774:S1782">
    <cfRule type="duplicateValues" dxfId="245" priority="240"/>
  </conditionalFormatting>
  <conditionalFormatting sqref="S1784:S1792">
    <cfRule type="duplicateValues" dxfId="244" priority="238"/>
  </conditionalFormatting>
  <conditionalFormatting sqref="S1793">
    <cfRule type="duplicateValues" dxfId="243" priority="239"/>
  </conditionalFormatting>
  <conditionalFormatting sqref="S1794:S1802">
    <cfRule type="duplicateValues" dxfId="242" priority="237"/>
  </conditionalFormatting>
  <conditionalFormatting sqref="S1804:S1812">
    <cfRule type="duplicateValues" dxfId="241" priority="236"/>
  </conditionalFormatting>
  <conditionalFormatting sqref="S1814:S1832">
    <cfRule type="duplicateValues" dxfId="240" priority="235"/>
  </conditionalFormatting>
  <conditionalFormatting sqref="S1834:S1852">
    <cfRule type="duplicateValues" dxfId="239" priority="234"/>
  </conditionalFormatting>
  <conditionalFormatting sqref="S1854:S1872">
    <cfRule type="duplicateValues" dxfId="238" priority="233"/>
  </conditionalFormatting>
  <conditionalFormatting sqref="S1874:S1892">
    <cfRule type="duplicateValues" dxfId="237" priority="231"/>
    <cfRule type="duplicateValues" dxfId="236" priority="232"/>
  </conditionalFormatting>
  <conditionalFormatting sqref="S1894:S1912">
    <cfRule type="duplicateValues" dxfId="235" priority="229"/>
    <cfRule type="duplicateValues" dxfId="234" priority="230"/>
  </conditionalFormatting>
  <conditionalFormatting sqref="S1914:S1932">
    <cfRule type="duplicateValues" dxfId="233" priority="227"/>
    <cfRule type="duplicateValues" dxfId="232" priority="228"/>
  </conditionalFormatting>
  <conditionalFormatting sqref="S1934:S1952">
    <cfRule type="duplicateValues" dxfId="231" priority="226"/>
  </conditionalFormatting>
  <conditionalFormatting sqref="S1954:S1972">
    <cfRule type="duplicateValues" dxfId="230" priority="224"/>
    <cfRule type="duplicateValues" dxfId="229" priority="225"/>
  </conditionalFormatting>
  <conditionalFormatting sqref="S1974:S1992">
    <cfRule type="duplicateValues" dxfId="228" priority="222"/>
    <cfRule type="duplicateValues" dxfId="227" priority="223"/>
  </conditionalFormatting>
  <conditionalFormatting sqref="S1994:S2012">
    <cfRule type="duplicateValues" dxfId="226" priority="220"/>
    <cfRule type="duplicateValues" dxfId="225" priority="221"/>
  </conditionalFormatting>
  <conditionalFormatting sqref="S2014:S2032">
    <cfRule type="duplicateValues" dxfId="224" priority="219"/>
  </conditionalFormatting>
  <conditionalFormatting sqref="S2134:S2152">
    <cfRule type="duplicateValues" dxfId="223" priority="218"/>
  </conditionalFormatting>
  <conditionalFormatting sqref="S2154:S2172">
    <cfRule type="duplicateValues" dxfId="222" priority="217"/>
  </conditionalFormatting>
  <conditionalFormatting sqref="S2174:S2192">
    <cfRule type="duplicateValues" dxfId="221" priority="216"/>
  </conditionalFormatting>
  <conditionalFormatting sqref="S2194:S2212">
    <cfRule type="duplicateValues" dxfId="220" priority="215"/>
  </conditionalFormatting>
  <conditionalFormatting sqref="S2214:S2232">
    <cfRule type="duplicateValues" dxfId="219" priority="214"/>
  </conditionalFormatting>
  <conditionalFormatting sqref="S2274:S2333">
    <cfRule type="duplicateValues" dxfId="218" priority="7"/>
  </conditionalFormatting>
  <conditionalFormatting sqref="V53:V62">
    <cfRule type="duplicateValues" dxfId="217" priority="419"/>
  </conditionalFormatting>
  <conditionalFormatting sqref="V83:V92">
    <cfRule type="duplicateValues" dxfId="216" priority="420"/>
  </conditionalFormatting>
  <conditionalFormatting sqref="V93:V109">
    <cfRule type="duplicateValues" dxfId="215" priority="421"/>
  </conditionalFormatting>
  <conditionalFormatting sqref="V110:V132">
    <cfRule type="duplicateValues" dxfId="214" priority="422"/>
  </conditionalFormatting>
  <conditionalFormatting sqref="V133:V192">
    <cfRule type="duplicateValues" dxfId="213" priority="423"/>
  </conditionalFormatting>
  <conditionalFormatting sqref="V193:V252">
    <cfRule type="duplicateValues" dxfId="212" priority="424"/>
    <cfRule type="duplicateValues" dxfId="211" priority="425"/>
  </conditionalFormatting>
  <conditionalFormatting sqref="V253 V263">
    <cfRule type="duplicateValues" dxfId="210" priority="426"/>
  </conditionalFormatting>
  <conditionalFormatting sqref="V254:V262">
    <cfRule type="duplicateValues" dxfId="209" priority="417"/>
    <cfRule type="duplicateValues" dxfId="208" priority="418"/>
  </conditionalFormatting>
  <conditionalFormatting sqref="V264:V272">
    <cfRule type="duplicateValues" dxfId="207" priority="415"/>
    <cfRule type="duplicateValues" dxfId="206" priority="416"/>
  </conditionalFormatting>
  <conditionalFormatting sqref="V273 V283 V293">
    <cfRule type="duplicateValues" dxfId="205" priority="427"/>
  </conditionalFormatting>
  <conditionalFormatting sqref="V274:V282">
    <cfRule type="duplicateValues" dxfId="204" priority="414"/>
  </conditionalFormatting>
  <conditionalFormatting sqref="V284:V292">
    <cfRule type="duplicateValues" dxfId="203" priority="413"/>
  </conditionalFormatting>
  <conditionalFormatting sqref="V294:V302">
    <cfRule type="duplicateValues" dxfId="202" priority="411"/>
    <cfRule type="duplicateValues" dxfId="201" priority="412"/>
  </conditionalFormatting>
  <conditionalFormatting sqref="V303 V313 V323 V333 V343 V353 V373 V393 V413 V433 V453 V473 V493 V513 V533 V553 V573 V593 V613 V643 V673 V703 V733 V763 V793 V823 V853 V883 V913 V943 V973 V1003 V1033 V1073 V1113 V1153 V1193 V1233 V1273 V1313 V1403 V1408 V1410 V1412:V1413 V1418 V1420 V1422:V1423 V1428 V1430 V1432:V1433 V1443 V1453 V1463 V1473 V1483 V1493 V1503 V1513 V1523 V1533 V1543 V1545 V1553 V1547 V1549 V1551 V1573 V1593 V1613 V1633 V1653 V1673 V1693 V1713 V1733 V1753 V1773 V1793 V1813 V1833 V1853 V1873 V1893 V1913 V1933 V1953 V1973 V1993 V2013 V2033 V2053 V2073 V2093 V2113 V2133 V2153 V2173 V2193 V2213 V2233 V2253 V2273:V2333">
    <cfRule type="duplicateValues" dxfId="200" priority="3324"/>
  </conditionalFormatting>
  <conditionalFormatting sqref="V304:V312">
    <cfRule type="duplicateValues" dxfId="199" priority="206"/>
    <cfRule type="duplicateValues" dxfId="198" priority="207"/>
  </conditionalFormatting>
  <conditionalFormatting sqref="V314:V322">
    <cfRule type="duplicateValues" dxfId="197" priority="205"/>
  </conditionalFormatting>
  <conditionalFormatting sqref="V324:V332">
    <cfRule type="duplicateValues" dxfId="196" priority="204"/>
  </conditionalFormatting>
  <conditionalFormatting sqref="V334:V342">
    <cfRule type="duplicateValues" dxfId="195" priority="203"/>
  </conditionalFormatting>
  <conditionalFormatting sqref="V344:V352">
    <cfRule type="duplicateValues" dxfId="194" priority="202"/>
  </conditionalFormatting>
  <conditionalFormatting sqref="V354:V372">
    <cfRule type="duplicateValues" dxfId="193" priority="200"/>
    <cfRule type="duplicateValues" dxfId="192" priority="201"/>
  </conditionalFormatting>
  <conditionalFormatting sqref="V374:V392">
    <cfRule type="duplicateValues" dxfId="191" priority="199"/>
  </conditionalFormatting>
  <conditionalFormatting sqref="V394:V412">
    <cfRule type="duplicateValues" dxfId="190" priority="198"/>
  </conditionalFormatting>
  <conditionalFormatting sqref="V414:V432">
    <cfRule type="duplicateValues" dxfId="189" priority="197"/>
  </conditionalFormatting>
  <conditionalFormatting sqref="V434:V452">
    <cfRule type="duplicateValues" dxfId="188" priority="196"/>
  </conditionalFormatting>
  <conditionalFormatting sqref="V454:V472">
    <cfRule type="duplicateValues" dxfId="187" priority="195"/>
  </conditionalFormatting>
  <conditionalFormatting sqref="V474:V482">
    <cfRule type="duplicateValues" dxfId="186" priority="191"/>
  </conditionalFormatting>
  <conditionalFormatting sqref="V483">
    <cfRule type="duplicateValues" dxfId="185" priority="193"/>
    <cfRule type="duplicateValues" dxfId="184" priority="194"/>
  </conditionalFormatting>
  <conditionalFormatting sqref="V484:V492">
    <cfRule type="duplicateValues" dxfId="183" priority="192"/>
  </conditionalFormatting>
  <conditionalFormatting sqref="V494:V512">
    <cfRule type="duplicateValues" dxfId="182" priority="190"/>
  </conditionalFormatting>
  <conditionalFormatting sqref="V514:V522">
    <cfRule type="duplicateValues" dxfId="181" priority="188"/>
  </conditionalFormatting>
  <conditionalFormatting sqref="V523">
    <cfRule type="duplicateValues" dxfId="180" priority="189"/>
  </conditionalFormatting>
  <conditionalFormatting sqref="V524:V532">
    <cfRule type="duplicateValues" dxfId="179" priority="187"/>
  </conditionalFormatting>
  <conditionalFormatting sqref="V534:V542">
    <cfRule type="duplicateValues" dxfId="178" priority="184"/>
  </conditionalFormatting>
  <conditionalFormatting sqref="V543:V552">
    <cfRule type="duplicateValues" dxfId="177" priority="185"/>
    <cfRule type="duplicateValues" dxfId="176" priority="186"/>
  </conditionalFormatting>
  <conditionalFormatting sqref="V554:V572">
    <cfRule type="duplicateValues" dxfId="175" priority="182"/>
    <cfRule type="duplicateValues" dxfId="174" priority="183"/>
  </conditionalFormatting>
  <conditionalFormatting sqref="V574:V582">
    <cfRule type="duplicateValues" dxfId="173" priority="180"/>
  </conditionalFormatting>
  <conditionalFormatting sqref="V583">
    <cfRule type="duplicateValues" dxfId="172" priority="181"/>
  </conditionalFormatting>
  <conditionalFormatting sqref="V584:V592">
    <cfRule type="duplicateValues" dxfId="171" priority="179"/>
  </conditionalFormatting>
  <conditionalFormatting sqref="V594:V602">
    <cfRule type="duplicateValues" dxfId="170" priority="176"/>
  </conditionalFormatting>
  <conditionalFormatting sqref="V603:V612">
    <cfRule type="duplicateValues" dxfId="169" priority="177"/>
    <cfRule type="duplicateValues" dxfId="168" priority="178"/>
  </conditionalFormatting>
  <conditionalFormatting sqref="V614:V642">
    <cfRule type="duplicateValues" dxfId="167" priority="174"/>
    <cfRule type="duplicateValues" dxfId="166" priority="175"/>
  </conditionalFormatting>
  <conditionalFormatting sqref="V644:V663">
    <cfRule type="duplicateValues" dxfId="165" priority="172"/>
    <cfRule type="duplicateValues" dxfId="164" priority="173"/>
  </conditionalFormatting>
  <conditionalFormatting sqref="V664:V672">
    <cfRule type="duplicateValues" dxfId="163" priority="171"/>
  </conditionalFormatting>
  <conditionalFormatting sqref="V674:V692">
    <cfRule type="duplicateValues" dxfId="162" priority="168"/>
  </conditionalFormatting>
  <conditionalFormatting sqref="V693">
    <cfRule type="duplicateValues" dxfId="161" priority="169"/>
    <cfRule type="duplicateValues" dxfId="160" priority="170"/>
  </conditionalFormatting>
  <conditionalFormatting sqref="V694:V702">
    <cfRule type="duplicateValues" dxfId="159" priority="167"/>
  </conditionalFormatting>
  <conditionalFormatting sqref="V704:V722">
    <cfRule type="duplicateValues" dxfId="158" priority="164"/>
  </conditionalFormatting>
  <conditionalFormatting sqref="V723:V732">
    <cfRule type="duplicateValues" dxfId="157" priority="165"/>
    <cfRule type="duplicateValues" dxfId="156" priority="166"/>
  </conditionalFormatting>
  <conditionalFormatting sqref="V734:V753">
    <cfRule type="duplicateValues" dxfId="155" priority="162"/>
    <cfRule type="duplicateValues" dxfId="154" priority="163"/>
  </conditionalFormatting>
  <conditionalFormatting sqref="V754:V762">
    <cfRule type="duplicateValues" dxfId="153" priority="161"/>
  </conditionalFormatting>
  <conditionalFormatting sqref="V764:V782">
    <cfRule type="duplicateValues" dxfId="152" priority="158"/>
  </conditionalFormatting>
  <conditionalFormatting sqref="V783">
    <cfRule type="duplicateValues" dxfId="151" priority="159"/>
    <cfRule type="duplicateValues" dxfId="150" priority="160"/>
  </conditionalFormatting>
  <conditionalFormatting sqref="V784:V792">
    <cfRule type="duplicateValues" dxfId="149" priority="157"/>
  </conditionalFormatting>
  <conditionalFormatting sqref="V794:V812">
    <cfRule type="duplicateValues" dxfId="148" priority="154"/>
  </conditionalFormatting>
  <conditionalFormatting sqref="V813:V822">
    <cfRule type="duplicateValues" dxfId="147" priority="155"/>
    <cfRule type="duplicateValues" dxfId="146" priority="156"/>
  </conditionalFormatting>
  <conditionalFormatting sqref="V824:V843">
    <cfRule type="duplicateValues" dxfId="145" priority="152"/>
    <cfRule type="duplicateValues" dxfId="144" priority="153"/>
  </conditionalFormatting>
  <conditionalFormatting sqref="V844:V852">
    <cfRule type="duplicateValues" dxfId="143" priority="151"/>
  </conditionalFormatting>
  <conditionalFormatting sqref="V854:V872">
    <cfRule type="duplicateValues" dxfId="142" priority="148"/>
  </conditionalFormatting>
  <conditionalFormatting sqref="V873">
    <cfRule type="duplicateValues" dxfId="141" priority="149"/>
    <cfRule type="duplicateValues" dxfId="140" priority="150"/>
  </conditionalFormatting>
  <conditionalFormatting sqref="V874:V882">
    <cfRule type="duplicateValues" dxfId="139" priority="147"/>
  </conditionalFormatting>
  <conditionalFormatting sqref="V884:V902">
    <cfRule type="duplicateValues" dxfId="138" priority="146"/>
  </conditionalFormatting>
  <conditionalFormatting sqref="V903:V912">
    <cfRule type="duplicateValues" dxfId="137" priority="145"/>
  </conditionalFormatting>
  <conditionalFormatting sqref="V914:V942">
    <cfRule type="duplicateValues" dxfId="136" priority="144"/>
  </conditionalFormatting>
  <conditionalFormatting sqref="V944:V952">
    <cfRule type="duplicateValues" dxfId="135" priority="141"/>
  </conditionalFormatting>
  <conditionalFormatting sqref="V953">
    <cfRule type="duplicateValues" dxfId="134" priority="142"/>
    <cfRule type="duplicateValues" dxfId="133" priority="143"/>
  </conditionalFormatting>
  <conditionalFormatting sqref="V954:V972">
    <cfRule type="duplicateValues" dxfId="132" priority="140"/>
  </conditionalFormatting>
  <conditionalFormatting sqref="V974:V992">
    <cfRule type="duplicateValues" dxfId="131" priority="137"/>
  </conditionalFormatting>
  <conditionalFormatting sqref="V993">
    <cfRule type="duplicateValues" dxfId="130" priority="138"/>
    <cfRule type="duplicateValues" dxfId="129" priority="139"/>
  </conditionalFormatting>
  <conditionalFormatting sqref="V994:V1002">
    <cfRule type="duplicateValues" dxfId="128" priority="136"/>
  </conditionalFormatting>
  <conditionalFormatting sqref="V1004:V1032">
    <cfRule type="duplicateValues" dxfId="127" priority="135"/>
  </conditionalFormatting>
  <conditionalFormatting sqref="V1034:V1072">
    <cfRule type="duplicateValues" dxfId="126" priority="134"/>
  </conditionalFormatting>
  <conditionalFormatting sqref="V1074:V1112">
    <cfRule type="duplicateValues" dxfId="125" priority="133"/>
  </conditionalFormatting>
  <conditionalFormatting sqref="V1114:V1152">
    <cfRule type="duplicateValues" dxfId="124" priority="132"/>
  </conditionalFormatting>
  <conditionalFormatting sqref="V1154:V1192">
    <cfRule type="duplicateValues" dxfId="123" priority="131"/>
  </conditionalFormatting>
  <conditionalFormatting sqref="V1194:V1232">
    <cfRule type="duplicateValues" dxfId="122" priority="130"/>
  </conditionalFormatting>
  <conditionalFormatting sqref="V1234:V1272">
    <cfRule type="duplicateValues" dxfId="121" priority="129"/>
  </conditionalFormatting>
  <conditionalFormatting sqref="V1274:V1283 V1303:V1312">
    <cfRule type="duplicateValues" dxfId="120" priority="127"/>
    <cfRule type="duplicateValues" dxfId="119" priority="128"/>
  </conditionalFormatting>
  <conditionalFormatting sqref="V1284:V1302">
    <cfRule type="duplicateValues" dxfId="118" priority="126"/>
  </conditionalFormatting>
  <conditionalFormatting sqref="V1314:V1322">
    <cfRule type="duplicateValues" dxfId="117" priority="122"/>
    <cfRule type="duplicateValues" dxfId="116" priority="123"/>
  </conditionalFormatting>
  <conditionalFormatting sqref="V1323 V1333 V1337 V1343 V1347 V1349 V1351">
    <cfRule type="duplicateValues" dxfId="115" priority="124"/>
  </conditionalFormatting>
  <conditionalFormatting sqref="V1324:V1332">
    <cfRule type="duplicateValues" dxfId="114" priority="120"/>
    <cfRule type="duplicateValues" dxfId="113" priority="121"/>
  </conditionalFormatting>
  <conditionalFormatting sqref="V1334:V1336">
    <cfRule type="duplicateValues" dxfId="112" priority="118"/>
    <cfRule type="duplicateValues" dxfId="111" priority="119"/>
  </conditionalFormatting>
  <conditionalFormatting sqref="V1338:V1342">
    <cfRule type="duplicateValues" dxfId="110" priority="116"/>
    <cfRule type="duplicateValues" dxfId="109" priority="117"/>
  </conditionalFormatting>
  <conditionalFormatting sqref="V1344:V1346 V1348 V1350 V1352">
    <cfRule type="duplicateValues" dxfId="108" priority="114"/>
    <cfRule type="duplicateValues" dxfId="107" priority="115"/>
  </conditionalFormatting>
  <conditionalFormatting sqref="V1353 V1363 V1355 V1357 V1359 V1361 V1368 V1373 V1378 V1380 V1382:V1383 V1388 V1390 V1392:V1393 V1398 V1400 V1402">
    <cfRule type="duplicateValues" dxfId="106" priority="125"/>
  </conditionalFormatting>
  <conditionalFormatting sqref="V1354 V1356 V1358 V1360 V1362">
    <cfRule type="duplicateValues" dxfId="105" priority="112"/>
    <cfRule type="duplicateValues" dxfId="104" priority="113"/>
  </conditionalFormatting>
  <conditionalFormatting sqref="V1364:V1366">
    <cfRule type="duplicateValues" dxfId="103" priority="109"/>
    <cfRule type="duplicateValues" dxfId="102" priority="110"/>
  </conditionalFormatting>
  <conditionalFormatting sqref="V1367">
    <cfRule type="duplicateValues" dxfId="101" priority="111"/>
  </conditionalFormatting>
  <conditionalFormatting sqref="V1369 V1371">
    <cfRule type="duplicateValues" dxfId="100" priority="107"/>
  </conditionalFormatting>
  <conditionalFormatting sqref="V1370 V1372">
    <cfRule type="duplicateValues" dxfId="99" priority="108"/>
  </conditionalFormatting>
  <conditionalFormatting sqref="V1374:V1376">
    <cfRule type="duplicateValues" dxfId="98" priority="104"/>
    <cfRule type="duplicateValues" dxfId="97" priority="105"/>
  </conditionalFormatting>
  <conditionalFormatting sqref="V1377 V1379 V1381">
    <cfRule type="duplicateValues" dxfId="96" priority="106"/>
  </conditionalFormatting>
  <conditionalFormatting sqref="V1384:V1386">
    <cfRule type="duplicateValues" dxfId="95" priority="101"/>
    <cfRule type="duplicateValues" dxfId="94" priority="102"/>
  </conditionalFormatting>
  <conditionalFormatting sqref="V1387 V1389 V1391">
    <cfRule type="duplicateValues" dxfId="93" priority="103"/>
  </conditionalFormatting>
  <conditionalFormatting sqref="V1394:V1396">
    <cfRule type="duplicateValues" dxfId="92" priority="98"/>
    <cfRule type="duplicateValues" dxfId="91" priority="99"/>
  </conditionalFormatting>
  <conditionalFormatting sqref="V1397 V1399 V1401">
    <cfRule type="duplicateValues" dxfId="90" priority="100"/>
  </conditionalFormatting>
  <conditionalFormatting sqref="V1404:V1407 V1409 V1411">
    <cfRule type="duplicateValues" dxfId="89" priority="96"/>
    <cfRule type="duplicateValues" dxfId="88" priority="97"/>
  </conditionalFormatting>
  <conditionalFormatting sqref="V1414:V1417 V1419 V1421">
    <cfRule type="duplicateValues" dxfId="87" priority="95"/>
  </conditionalFormatting>
  <conditionalFormatting sqref="V1424:V1427 V1429 V1431">
    <cfRule type="duplicateValues" dxfId="86" priority="94"/>
  </conditionalFormatting>
  <conditionalFormatting sqref="V1434:V1442">
    <cfRule type="duplicateValues" dxfId="85" priority="92"/>
    <cfRule type="duplicateValues" dxfId="84" priority="93"/>
  </conditionalFormatting>
  <conditionalFormatting sqref="V1444:V1452">
    <cfRule type="duplicateValues" dxfId="83" priority="90"/>
    <cfRule type="duplicateValues" dxfId="82" priority="91"/>
  </conditionalFormatting>
  <conditionalFormatting sqref="V1454:V1462">
    <cfRule type="duplicateValues" dxfId="81" priority="89"/>
  </conditionalFormatting>
  <conditionalFormatting sqref="V1464:V1467 V1469 V1471">
    <cfRule type="duplicateValues" dxfId="80" priority="87"/>
  </conditionalFormatting>
  <conditionalFormatting sqref="V1468 V1470 V1472">
    <cfRule type="duplicateValues" dxfId="79" priority="88"/>
  </conditionalFormatting>
  <conditionalFormatting sqref="V1474:V1477 V1479 V1481">
    <cfRule type="duplicateValues" dxfId="78" priority="85"/>
  </conditionalFormatting>
  <conditionalFormatting sqref="V1478 V1480 V1482">
    <cfRule type="duplicateValues" dxfId="77" priority="86"/>
  </conditionalFormatting>
  <conditionalFormatting sqref="V1484:V1487 V1489 V1491">
    <cfRule type="duplicateValues" dxfId="76" priority="83"/>
  </conditionalFormatting>
  <conditionalFormatting sqref="V1488 V1490 V1492">
    <cfRule type="duplicateValues" dxfId="75" priority="84"/>
  </conditionalFormatting>
  <conditionalFormatting sqref="V1494">
    <cfRule type="duplicateValues" dxfId="74" priority="81"/>
  </conditionalFormatting>
  <conditionalFormatting sqref="V1495:V1502">
    <cfRule type="duplicateValues" dxfId="73" priority="82"/>
  </conditionalFormatting>
  <conditionalFormatting sqref="V1504:V1512">
    <cfRule type="duplicateValues" dxfId="72" priority="80"/>
  </conditionalFormatting>
  <conditionalFormatting sqref="V1514:V1522">
    <cfRule type="duplicateValues" dxfId="71" priority="78"/>
    <cfRule type="duplicateValues" dxfId="70" priority="79"/>
  </conditionalFormatting>
  <conditionalFormatting sqref="V1524:V1532">
    <cfRule type="duplicateValues" dxfId="69" priority="76"/>
    <cfRule type="duplicateValues" dxfId="68" priority="77"/>
  </conditionalFormatting>
  <conditionalFormatting sqref="V1534:V1542">
    <cfRule type="duplicateValues" dxfId="67" priority="75"/>
  </conditionalFormatting>
  <conditionalFormatting sqref="V1544 V1546 V1548 V1550 V1552">
    <cfRule type="duplicateValues" dxfId="66" priority="74"/>
  </conditionalFormatting>
  <conditionalFormatting sqref="V1554:V1562">
    <cfRule type="duplicateValues" dxfId="65" priority="72"/>
  </conditionalFormatting>
  <conditionalFormatting sqref="V1563">
    <cfRule type="duplicateValues" dxfId="64" priority="73"/>
  </conditionalFormatting>
  <conditionalFormatting sqref="V1564:V1572">
    <cfRule type="duplicateValues" dxfId="63" priority="71"/>
  </conditionalFormatting>
  <conditionalFormatting sqref="V1574:V1582">
    <cfRule type="duplicateValues" dxfId="62" priority="69"/>
  </conditionalFormatting>
  <conditionalFormatting sqref="V1583">
    <cfRule type="duplicateValues" dxfId="61" priority="70"/>
  </conditionalFormatting>
  <conditionalFormatting sqref="V1584:V1592">
    <cfRule type="duplicateValues" dxfId="60" priority="68"/>
  </conditionalFormatting>
  <conditionalFormatting sqref="V1594:V1602">
    <cfRule type="duplicateValues" dxfId="59" priority="66"/>
  </conditionalFormatting>
  <conditionalFormatting sqref="V1603">
    <cfRule type="duplicateValues" dxfId="58" priority="67"/>
  </conditionalFormatting>
  <conditionalFormatting sqref="V1604:V1612">
    <cfRule type="duplicateValues" dxfId="57" priority="65"/>
  </conditionalFormatting>
  <conditionalFormatting sqref="V1614:V1622">
    <cfRule type="duplicateValues" dxfId="56" priority="63"/>
  </conditionalFormatting>
  <conditionalFormatting sqref="V1623">
    <cfRule type="duplicateValues" dxfId="55" priority="64"/>
  </conditionalFormatting>
  <conditionalFormatting sqref="V1624:V1632">
    <cfRule type="duplicateValues" dxfId="54" priority="62"/>
  </conditionalFormatting>
  <conditionalFormatting sqref="V1634:V1642">
    <cfRule type="duplicateValues" dxfId="53" priority="60"/>
  </conditionalFormatting>
  <conditionalFormatting sqref="V1643">
    <cfRule type="duplicateValues" dxfId="52" priority="61"/>
  </conditionalFormatting>
  <conditionalFormatting sqref="V1644:V1652">
    <cfRule type="duplicateValues" dxfId="51" priority="58"/>
    <cfRule type="duplicateValues" dxfId="50" priority="59"/>
  </conditionalFormatting>
  <conditionalFormatting sqref="V1654:V1662">
    <cfRule type="duplicateValues" dxfId="49" priority="55"/>
    <cfRule type="duplicateValues" dxfId="48" priority="56"/>
  </conditionalFormatting>
  <conditionalFormatting sqref="V1663">
    <cfRule type="duplicateValues" dxfId="47" priority="57"/>
  </conditionalFormatting>
  <conditionalFormatting sqref="V1664:V1672">
    <cfRule type="duplicateValues" dxfId="46" priority="53"/>
    <cfRule type="duplicateValues" dxfId="45" priority="54"/>
  </conditionalFormatting>
  <conditionalFormatting sqref="V1674:V1682">
    <cfRule type="duplicateValues" dxfId="44" priority="51"/>
  </conditionalFormatting>
  <conditionalFormatting sqref="V1683">
    <cfRule type="duplicateValues" dxfId="43" priority="52"/>
  </conditionalFormatting>
  <conditionalFormatting sqref="V1684:V1692">
    <cfRule type="duplicateValues" dxfId="42" priority="50"/>
  </conditionalFormatting>
  <conditionalFormatting sqref="V1694:V1702">
    <cfRule type="duplicateValues" dxfId="41" priority="48"/>
  </conditionalFormatting>
  <conditionalFormatting sqref="V1703">
    <cfRule type="duplicateValues" dxfId="40" priority="49"/>
  </conditionalFormatting>
  <conditionalFormatting sqref="V1704:V1712">
    <cfRule type="duplicateValues" dxfId="39" priority="47"/>
  </conditionalFormatting>
  <conditionalFormatting sqref="V1714:V1722">
    <cfRule type="duplicateValues" dxfId="38" priority="45"/>
  </conditionalFormatting>
  <conditionalFormatting sqref="V1723">
    <cfRule type="duplicateValues" dxfId="37" priority="46"/>
  </conditionalFormatting>
  <conditionalFormatting sqref="V1724:V1732">
    <cfRule type="duplicateValues" dxfId="36" priority="44"/>
  </conditionalFormatting>
  <conditionalFormatting sqref="V1734:V1742">
    <cfRule type="duplicateValues" dxfId="35" priority="42"/>
  </conditionalFormatting>
  <conditionalFormatting sqref="V1743">
    <cfRule type="duplicateValues" dxfId="34" priority="43"/>
  </conditionalFormatting>
  <conditionalFormatting sqref="V1744:V1752">
    <cfRule type="duplicateValues" dxfId="33" priority="41"/>
  </conditionalFormatting>
  <conditionalFormatting sqref="V1754:V1762">
    <cfRule type="duplicateValues" dxfId="32" priority="39"/>
  </conditionalFormatting>
  <conditionalFormatting sqref="V1763">
    <cfRule type="duplicateValues" dxfId="31" priority="40"/>
  </conditionalFormatting>
  <conditionalFormatting sqref="V1764:V1772">
    <cfRule type="duplicateValues" dxfId="30" priority="38"/>
  </conditionalFormatting>
  <conditionalFormatting sqref="V1774:V1782">
    <cfRule type="duplicateValues" dxfId="29" priority="36"/>
  </conditionalFormatting>
  <conditionalFormatting sqref="V1783">
    <cfRule type="duplicateValues" dxfId="28" priority="37"/>
  </conditionalFormatting>
  <conditionalFormatting sqref="V1784:V1792">
    <cfRule type="duplicateValues" dxfId="27" priority="35"/>
  </conditionalFormatting>
  <conditionalFormatting sqref="V1794:V1802">
    <cfRule type="duplicateValues" dxfId="26" priority="33"/>
  </conditionalFormatting>
  <conditionalFormatting sqref="V1803">
    <cfRule type="duplicateValues" dxfId="25" priority="34"/>
  </conditionalFormatting>
  <conditionalFormatting sqref="V1804:V1812">
    <cfRule type="duplicateValues" dxfId="24" priority="32"/>
  </conditionalFormatting>
  <conditionalFormatting sqref="V1814:V1832">
    <cfRule type="duplicateValues" dxfId="23" priority="31"/>
  </conditionalFormatting>
  <conditionalFormatting sqref="V1834:V1852">
    <cfRule type="duplicateValues" dxfId="22" priority="30"/>
  </conditionalFormatting>
  <conditionalFormatting sqref="V1854:V1872">
    <cfRule type="duplicateValues" dxfId="21" priority="29"/>
  </conditionalFormatting>
  <conditionalFormatting sqref="V1874:V1892">
    <cfRule type="duplicateValues" dxfId="20" priority="27"/>
    <cfRule type="duplicateValues" dxfId="19" priority="28"/>
  </conditionalFormatting>
  <conditionalFormatting sqref="V1894:V1912">
    <cfRule type="duplicateValues" dxfId="18" priority="25"/>
    <cfRule type="duplicateValues" dxfId="17" priority="26"/>
  </conditionalFormatting>
  <conditionalFormatting sqref="V1914:V1932">
    <cfRule type="duplicateValues" dxfId="16" priority="23"/>
    <cfRule type="duplicateValues" dxfId="15" priority="24"/>
  </conditionalFormatting>
  <conditionalFormatting sqref="V1934:V1952">
    <cfRule type="duplicateValues" dxfId="14" priority="22"/>
  </conditionalFormatting>
  <conditionalFormatting sqref="V1954:V1972">
    <cfRule type="duplicateValues" dxfId="13" priority="20"/>
    <cfRule type="duplicateValues" dxfId="12" priority="21"/>
  </conditionalFormatting>
  <conditionalFormatting sqref="V1974:V1992">
    <cfRule type="duplicateValues" dxfId="11" priority="18"/>
    <cfRule type="duplicateValues" dxfId="10" priority="19"/>
  </conditionalFormatting>
  <conditionalFormatting sqref="V1994:V2012">
    <cfRule type="duplicateValues" dxfId="9" priority="16"/>
    <cfRule type="duplicateValues" dxfId="8" priority="17"/>
  </conditionalFormatting>
  <conditionalFormatting sqref="V2014:V2032">
    <cfRule type="duplicateValues" dxfId="7" priority="15"/>
  </conditionalFormatting>
  <conditionalFormatting sqref="V2134:V2152">
    <cfRule type="duplicateValues" dxfId="6" priority="14"/>
  </conditionalFormatting>
  <conditionalFormatting sqref="V2154:V2172">
    <cfRule type="duplicateValues" dxfId="5" priority="13"/>
  </conditionalFormatting>
  <conditionalFormatting sqref="V2174:V2192">
    <cfRule type="duplicateValues" dxfId="4" priority="12"/>
  </conditionalFormatting>
  <conditionalFormatting sqref="V2194:V2212">
    <cfRule type="duplicateValues" dxfId="3" priority="11"/>
  </conditionalFormatting>
  <conditionalFormatting sqref="V2214:V2232">
    <cfRule type="duplicateValues" dxfId="2" priority="10"/>
  </conditionalFormatting>
  <conditionalFormatting sqref="V2234:V2252">
    <cfRule type="duplicateValues" dxfId="1" priority="9"/>
  </conditionalFormatting>
  <conditionalFormatting sqref="V2254:V2272">
    <cfRule type="duplicateValues" dxfId="0" priority="8"/>
  </conditionalFormatting>
  <pageMargins left="0.7" right="0.7" top="0.75" bottom="0.75" header="0.3" footer="0.3"/>
  <pageSetup paperSize="9"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CW104"/>
  <sheetViews>
    <sheetView zoomScale="85" zoomScaleNormal="85" workbookViewId="0">
      <selection activeCell="CY13" sqref="CY13"/>
    </sheetView>
  </sheetViews>
  <sheetFormatPr defaultRowHeight="14.4" x14ac:dyDescent="0.3"/>
  <cols>
    <col min="1" max="2" width="10.6640625" customWidth="1"/>
    <col min="3" max="3" width="5.6640625" customWidth="1"/>
    <col min="4" max="5" width="10.6640625" customWidth="1"/>
    <col min="6" max="6" width="5.6640625" customWidth="1"/>
    <col min="7" max="8" width="10.6640625" customWidth="1"/>
    <col min="9" max="9" width="5.6640625" customWidth="1"/>
    <col min="10" max="11" width="10.6640625" customWidth="1"/>
    <col min="12" max="12" width="5.6640625" customWidth="1"/>
    <col min="13" max="14" width="10.6640625" customWidth="1"/>
    <col min="15" max="15" width="5.6640625" customWidth="1"/>
    <col min="16" max="17" width="10.6640625" customWidth="1"/>
    <col min="18" max="18" width="5.6640625" customWidth="1"/>
    <col min="19" max="20" width="10.6640625" customWidth="1"/>
    <col min="21" max="21" width="5.6640625" customWidth="1"/>
    <col min="22" max="23" width="10.6640625" customWidth="1"/>
    <col min="24" max="24" width="5.6640625" customWidth="1"/>
    <col min="25" max="26" width="10.6640625" customWidth="1"/>
    <col min="27" max="27" width="5.6640625" customWidth="1"/>
    <col min="28" max="29" width="10.6640625" customWidth="1"/>
    <col min="30" max="30" width="5.6640625" customWidth="1"/>
    <col min="31" max="32" width="10.6640625" customWidth="1"/>
    <col min="33" max="33" width="5.6640625" customWidth="1"/>
    <col min="34" max="35" width="10.6640625" customWidth="1"/>
    <col min="36" max="36" width="5.6640625" customWidth="1"/>
    <col min="37" max="38" width="10.6640625" customWidth="1"/>
    <col min="39" max="39" width="5.6640625" customWidth="1"/>
    <col min="40" max="41" width="10.6640625" customWidth="1"/>
    <col min="42" max="42" width="5.6640625" customWidth="1"/>
    <col min="43" max="44" width="10.6640625" customWidth="1"/>
    <col min="45" max="45" width="5.6640625" customWidth="1"/>
    <col min="46" max="47" width="10.6640625" customWidth="1"/>
    <col min="48" max="48" width="5.6640625" customWidth="1"/>
    <col min="49" max="50" width="10.6640625" customWidth="1"/>
    <col min="51" max="51" width="5.6640625" customWidth="1"/>
    <col min="52" max="53" width="10.6640625" customWidth="1"/>
    <col min="54" max="54" width="5.6640625" customWidth="1"/>
    <col min="55" max="56" width="10.6640625" customWidth="1"/>
    <col min="57" max="57" width="5.6640625" customWidth="1"/>
    <col min="58" max="59" width="10.6640625" customWidth="1"/>
    <col min="60" max="60" width="5.6640625" customWidth="1"/>
    <col min="61" max="62" width="10.6640625" customWidth="1"/>
    <col min="63" max="63" width="5.6640625" customWidth="1"/>
    <col min="64" max="65" width="10.6640625" customWidth="1"/>
    <col min="66" max="66" width="5.6640625" customWidth="1"/>
    <col min="67" max="68" width="10.6640625" customWidth="1"/>
    <col min="69" max="69" width="5.6640625" customWidth="1"/>
    <col min="70" max="71" width="10.6640625" customWidth="1"/>
    <col min="72" max="72" width="5.6640625" customWidth="1"/>
    <col min="73" max="74" width="10.6640625" customWidth="1"/>
    <col min="75" max="75" width="5.6640625" customWidth="1"/>
    <col min="76" max="77" width="10.6640625" customWidth="1"/>
    <col min="78" max="78" width="5.6640625" customWidth="1"/>
    <col min="79" max="80" width="10.6640625" customWidth="1"/>
    <col min="81" max="81" width="5.6640625" customWidth="1"/>
    <col min="82" max="83" width="10.6640625" customWidth="1"/>
    <col min="84" max="84" width="5.6640625" customWidth="1"/>
    <col min="85" max="86" width="10.6640625" customWidth="1"/>
    <col min="87" max="87" width="5.6640625" customWidth="1"/>
    <col min="88" max="89" width="10.6640625" customWidth="1"/>
    <col min="90" max="90" width="5.6640625" customWidth="1"/>
    <col min="91" max="92" width="10.6640625" customWidth="1"/>
    <col min="93" max="93" width="5.6640625" customWidth="1"/>
    <col min="94" max="95" width="10.6640625" customWidth="1"/>
    <col min="96" max="96" width="5.6640625" customWidth="1"/>
    <col min="97" max="98" width="10.6640625" customWidth="1"/>
    <col min="99" max="99" width="5.6640625" customWidth="1"/>
    <col min="100" max="101" width="10.6640625" customWidth="1"/>
  </cols>
  <sheetData>
    <row r="1" spans="1:101" x14ac:dyDescent="0.3">
      <c r="A1" s="147" t="s">
        <v>90</v>
      </c>
      <c r="B1" s="148"/>
      <c r="D1" s="147" t="s">
        <v>90</v>
      </c>
      <c r="E1" s="148"/>
      <c r="G1" s="147" t="s">
        <v>91</v>
      </c>
      <c r="H1" s="148"/>
      <c r="J1" s="147" t="s">
        <v>91</v>
      </c>
      <c r="K1" s="148"/>
      <c r="M1" s="147" t="s">
        <v>92</v>
      </c>
      <c r="N1" s="148"/>
      <c r="P1" s="147" t="s">
        <v>92</v>
      </c>
      <c r="Q1" s="148"/>
      <c r="S1" s="147" t="s">
        <v>88</v>
      </c>
      <c r="T1" s="148"/>
      <c r="V1" s="147" t="s">
        <v>88</v>
      </c>
      <c r="W1" s="148"/>
      <c r="Y1" s="147" t="s">
        <v>93</v>
      </c>
      <c r="Z1" s="148"/>
      <c r="AB1" s="147" t="s">
        <v>93</v>
      </c>
      <c r="AC1" s="148"/>
      <c r="AE1" s="147" t="s">
        <v>94</v>
      </c>
      <c r="AF1" s="148"/>
      <c r="AH1" s="147" t="s">
        <v>94</v>
      </c>
      <c r="AI1" s="148"/>
      <c r="AK1" s="147" t="s">
        <v>95</v>
      </c>
      <c r="AL1" s="148"/>
      <c r="AN1" s="147" t="s">
        <v>95</v>
      </c>
      <c r="AO1" s="148"/>
      <c r="AQ1" s="147" t="s">
        <v>96</v>
      </c>
      <c r="AR1" s="148"/>
      <c r="AT1" s="147" t="s">
        <v>96</v>
      </c>
      <c r="AU1" s="148"/>
      <c r="AW1" s="147" t="s">
        <v>97</v>
      </c>
      <c r="AX1" s="148"/>
      <c r="AZ1" s="147" t="s">
        <v>97</v>
      </c>
      <c r="BA1" s="148"/>
      <c r="BC1" s="147" t="s">
        <v>98</v>
      </c>
      <c r="BD1" s="148"/>
      <c r="BF1" s="147" t="s">
        <v>98</v>
      </c>
      <c r="BG1" s="148"/>
      <c r="BI1" s="147" t="s">
        <v>99</v>
      </c>
      <c r="BJ1" s="148"/>
      <c r="BL1" s="147" t="s">
        <v>99</v>
      </c>
      <c r="BM1" s="148"/>
      <c r="BO1" s="147" t="s">
        <v>100</v>
      </c>
      <c r="BP1" s="148"/>
      <c r="BR1" s="147" t="s">
        <v>100</v>
      </c>
      <c r="BS1" s="148"/>
      <c r="BU1" s="147" t="s">
        <v>101</v>
      </c>
      <c r="BV1" s="148"/>
      <c r="BX1" s="147" t="s">
        <v>101</v>
      </c>
      <c r="BY1" s="148"/>
      <c r="CA1" s="147" t="s">
        <v>102</v>
      </c>
      <c r="CB1" s="148"/>
      <c r="CD1" s="147" t="s">
        <v>102</v>
      </c>
      <c r="CE1" s="148"/>
      <c r="CG1" s="147" t="s">
        <v>103</v>
      </c>
      <c r="CH1" s="148"/>
      <c r="CJ1" s="147" t="s">
        <v>103</v>
      </c>
      <c r="CK1" s="148"/>
      <c r="CM1" s="147" t="s">
        <v>104</v>
      </c>
      <c r="CN1" s="148"/>
      <c r="CP1" s="147" t="s">
        <v>104</v>
      </c>
      <c r="CQ1" s="148"/>
      <c r="CS1" s="147" t="s">
        <v>105</v>
      </c>
      <c r="CT1" s="148"/>
      <c r="CV1" s="147" t="s">
        <v>105</v>
      </c>
      <c r="CW1" s="148"/>
    </row>
    <row r="2" spans="1:101" x14ac:dyDescent="0.3">
      <c r="A2" s="149" t="s">
        <v>89</v>
      </c>
      <c r="B2" s="150"/>
      <c r="D2" s="151" t="s">
        <v>108</v>
      </c>
      <c r="E2" s="152"/>
      <c r="G2" s="149" t="s">
        <v>89</v>
      </c>
      <c r="H2" s="150"/>
      <c r="J2" s="151" t="s">
        <v>108</v>
      </c>
      <c r="K2" s="152"/>
      <c r="M2" s="149" t="s">
        <v>106</v>
      </c>
      <c r="N2" s="150"/>
      <c r="P2" s="151" t="s">
        <v>109</v>
      </c>
      <c r="Q2" s="152"/>
      <c r="S2" s="149" t="s">
        <v>106</v>
      </c>
      <c r="T2" s="150"/>
      <c r="V2" s="151" t="s">
        <v>109</v>
      </c>
      <c r="W2" s="152"/>
      <c r="Y2" s="149" t="s">
        <v>106</v>
      </c>
      <c r="Z2" s="150"/>
      <c r="AB2" s="151" t="s">
        <v>109</v>
      </c>
      <c r="AC2" s="152"/>
      <c r="AE2" s="149" t="s">
        <v>106</v>
      </c>
      <c r="AF2" s="150"/>
      <c r="AH2" s="151" t="s">
        <v>109</v>
      </c>
      <c r="AI2" s="152"/>
      <c r="AK2" s="149" t="s">
        <v>107</v>
      </c>
      <c r="AL2" s="150"/>
      <c r="AN2" s="151" t="s">
        <v>110</v>
      </c>
      <c r="AO2" s="152"/>
      <c r="AQ2" s="149" t="s">
        <v>107</v>
      </c>
      <c r="AR2" s="150"/>
      <c r="AT2" s="151" t="s">
        <v>110</v>
      </c>
      <c r="AU2" s="152"/>
      <c r="AW2" s="149" t="s">
        <v>107</v>
      </c>
      <c r="AX2" s="150"/>
      <c r="AZ2" s="151" t="s">
        <v>110</v>
      </c>
      <c r="BA2" s="152"/>
      <c r="BC2" s="149" t="s">
        <v>107</v>
      </c>
      <c r="BD2" s="150"/>
      <c r="BF2" s="151" t="s">
        <v>110</v>
      </c>
      <c r="BG2" s="152"/>
      <c r="BI2" s="149" t="s">
        <v>107</v>
      </c>
      <c r="BJ2" s="150"/>
      <c r="BL2" s="151" t="s">
        <v>110</v>
      </c>
      <c r="BM2" s="152"/>
      <c r="BO2" s="149" t="s">
        <v>107</v>
      </c>
      <c r="BP2" s="150"/>
      <c r="BR2" s="151" t="s">
        <v>110</v>
      </c>
      <c r="BS2" s="152"/>
      <c r="BU2" s="149" t="s">
        <v>107</v>
      </c>
      <c r="BV2" s="150"/>
      <c r="BX2" s="151" t="s">
        <v>110</v>
      </c>
      <c r="BY2" s="152"/>
      <c r="CA2" s="149" t="s">
        <v>107</v>
      </c>
      <c r="CB2" s="150"/>
      <c r="CD2" s="151" t="s">
        <v>110</v>
      </c>
      <c r="CE2" s="152"/>
      <c r="CG2" s="149" t="s">
        <v>107</v>
      </c>
      <c r="CH2" s="150"/>
      <c r="CJ2" s="151" t="s">
        <v>110</v>
      </c>
      <c r="CK2" s="152"/>
      <c r="CM2" s="149" t="s">
        <v>107</v>
      </c>
      <c r="CN2" s="150"/>
      <c r="CP2" s="151" t="s">
        <v>110</v>
      </c>
      <c r="CQ2" s="152"/>
      <c r="CS2" s="149" t="s">
        <v>107</v>
      </c>
      <c r="CT2" s="150"/>
      <c r="CV2" s="151" t="s">
        <v>110</v>
      </c>
      <c r="CW2" s="152"/>
    </row>
    <row r="3" spans="1:101" ht="161.25" customHeight="1" x14ac:dyDescent="0.3">
      <c r="A3" s="27" t="s">
        <v>12</v>
      </c>
      <c r="B3" s="26" t="s">
        <v>0</v>
      </c>
      <c r="D3" s="27" t="s">
        <v>12</v>
      </c>
      <c r="E3" s="26" t="s">
        <v>0</v>
      </c>
      <c r="G3" s="27" t="s">
        <v>12</v>
      </c>
      <c r="H3" s="26" t="s">
        <v>0</v>
      </c>
      <c r="J3" s="27" t="s">
        <v>12</v>
      </c>
      <c r="K3" s="26" t="s">
        <v>0</v>
      </c>
      <c r="M3" s="27" t="s">
        <v>12</v>
      </c>
      <c r="N3" s="26" t="s">
        <v>0</v>
      </c>
      <c r="P3" s="27" t="s">
        <v>12</v>
      </c>
      <c r="Q3" s="26" t="s">
        <v>0</v>
      </c>
      <c r="S3" s="27" t="s">
        <v>12</v>
      </c>
      <c r="T3" s="26" t="s">
        <v>0</v>
      </c>
      <c r="V3" s="27" t="s">
        <v>12</v>
      </c>
      <c r="W3" s="26" t="s">
        <v>0</v>
      </c>
      <c r="Y3" s="27" t="s">
        <v>12</v>
      </c>
      <c r="Z3" s="26" t="s">
        <v>0</v>
      </c>
      <c r="AB3" s="27" t="s">
        <v>12</v>
      </c>
      <c r="AC3" s="26" t="s">
        <v>0</v>
      </c>
      <c r="AE3" s="27" t="s">
        <v>12</v>
      </c>
      <c r="AF3" s="26" t="s">
        <v>0</v>
      </c>
      <c r="AH3" s="27" t="s">
        <v>12</v>
      </c>
      <c r="AI3" s="26" t="s">
        <v>0</v>
      </c>
      <c r="AK3" s="27" t="s">
        <v>12</v>
      </c>
      <c r="AL3" s="26" t="s">
        <v>0</v>
      </c>
      <c r="AN3" s="27" t="s">
        <v>12</v>
      </c>
      <c r="AO3" s="26" t="s">
        <v>0</v>
      </c>
      <c r="AQ3" s="27" t="s">
        <v>12</v>
      </c>
      <c r="AR3" s="26" t="s">
        <v>0</v>
      </c>
      <c r="AT3" s="27" t="s">
        <v>12</v>
      </c>
      <c r="AU3" s="26" t="s">
        <v>0</v>
      </c>
      <c r="AW3" s="27" t="s">
        <v>12</v>
      </c>
      <c r="AX3" s="26" t="s">
        <v>0</v>
      </c>
      <c r="AZ3" s="27" t="s">
        <v>12</v>
      </c>
      <c r="BA3" s="26" t="s">
        <v>0</v>
      </c>
      <c r="BC3" s="27" t="s">
        <v>12</v>
      </c>
      <c r="BD3" s="26" t="s">
        <v>0</v>
      </c>
      <c r="BF3" s="27" t="s">
        <v>12</v>
      </c>
      <c r="BG3" s="26" t="s">
        <v>0</v>
      </c>
      <c r="BI3" s="27" t="s">
        <v>12</v>
      </c>
      <c r="BJ3" s="26" t="s">
        <v>0</v>
      </c>
      <c r="BL3" s="27" t="s">
        <v>12</v>
      </c>
      <c r="BM3" s="26" t="s">
        <v>0</v>
      </c>
      <c r="BO3" s="27" t="s">
        <v>12</v>
      </c>
      <c r="BP3" s="26" t="s">
        <v>0</v>
      </c>
      <c r="BR3" s="27" t="s">
        <v>12</v>
      </c>
      <c r="BS3" s="26" t="s">
        <v>0</v>
      </c>
      <c r="BU3" s="27" t="s">
        <v>12</v>
      </c>
      <c r="BV3" s="26" t="s">
        <v>0</v>
      </c>
      <c r="BX3" s="27" t="s">
        <v>12</v>
      </c>
      <c r="BY3" s="26" t="s">
        <v>0</v>
      </c>
      <c r="CA3" s="27" t="s">
        <v>12</v>
      </c>
      <c r="CB3" s="26" t="s">
        <v>0</v>
      </c>
      <c r="CD3" s="27" t="s">
        <v>12</v>
      </c>
      <c r="CE3" s="26" t="s">
        <v>0</v>
      </c>
      <c r="CG3" s="27" t="s">
        <v>12</v>
      </c>
      <c r="CH3" s="26" t="s">
        <v>0</v>
      </c>
      <c r="CJ3" s="27" t="s">
        <v>12</v>
      </c>
      <c r="CK3" s="26" t="s">
        <v>0</v>
      </c>
      <c r="CM3" s="27" t="s">
        <v>12</v>
      </c>
      <c r="CN3" s="26" t="s">
        <v>0</v>
      </c>
      <c r="CP3" s="27" t="s">
        <v>12</v>
      </c>
      <c r="CQ3" s="26" t="s">
        <v>0</v>
      </c>
      <c r="CS3" s="27" t="s">
        <v>12</v>
      </c>
      <c r="CT3" s="26" t="s">
        <v>0</v>
      </c>
      <c r="CV3" s="27" t="s">
        <v>12</v>
      </c>
      <c r="CW3" s="26" t="s">
        <v>0</v>
      </c>
    </row>
    <row r="4" spans="1:101" x14ac:dyDescent="0.3">
      <c r="A4" s="3"/>
      <c r="B4" s="28">
        <v>100</v>
      </c>
      <c r="D4" s="3"/>
      <c r="E4" s="28">
        <v>100</v>
      </c>
      <c r="G4" s="3"/>
      <c r="H4" s="28">
        <v>100</v>
      </c>
      <c r="J4" s="3"/>
      <c r="K4" s="28">
        <v>100</v>
      </c>
      <c r="M4" s="3"/>
      <c r="N4" s="28">
        <v>100</v>
      </c>
      <c r="P4" s="3"/>
      <c r="Q4" s="28">
        <v>100</v>
      </c>
      <c r="S4" s="3"/>
      <c r="T4" s="28">
        <v>100</v>
      </c>
      <c r="V4" s="3"/>
      <c r="W4" s="28">
        <v>100</v>
      </c>
      <c r="Y4" s="3"/>
      <c r="Z4" s="28">
        <v>100</v>
      </c>
      <c r="AB4" s="3"/>
      <c r="AC4" s="28">
        <v>100</v>
      </c>
      <c r="AE4" s="3"/>
      <c r="AF4" s="28">
        <v>100</v>
      </c>
      <c r="AH4" s="3"/>
      <c r="AI4" s="28">
        <v>100</v>
      </c>
      <c r="AK4" s="3"/>
      <c r="AL4" s="28">
        <v>100</v>
      </c>
      <c r="AN4" s="3"/>
      <c r="AO4" s="28">
        <v>100</v>
      </c>
      <c r="AQ4" s="3"/>
      <c r="AR4" s="28">
        <v>100</v>
      </c>
      <c r="AT4" s="3"/>
      <c r="AU4" s="28">
        <v>100</v>
      </c>
      <c r="AW4" s="3"/>
      <c r="AX4" s="28">
        <v>100</v>
      </c>
      <c r="AZ4" s="3"/>
      <c r="BA4" s="28">
        <v>100</v>
      </c>
      <c r="BC4" s="3"/>
      <c r="BD4" s="28">
        <v>100</v>
      </c>
      <c r="BF4" s="3"/>
      <c r="BG4" s="28">
        <v>100</v>
      </c>
      <c r="BI4" s="3"/>
      <c r="BJ4" s="28">
        <v>100</v>
      </c>
      <c r="BL4" s="3"/>
      <c r="BM4" s="28">
        <v>100</v>
      </c>
      <c r="BO4" s="3"/>
      <c r="BP4" s="28">
        <v>100</v>
      </c>
      <c r="BR4" s="3"/>
      <c r="BS4" s="28">
        <v>100</v>
      </c>
      <c r="BU4" s="3"/>
      <c r="BV4" s="28">
        <v>100</v>
      </c>
      <c r="BX4" s="3"/>
      <c r="BY4" s="28">
        <v>100</v>
      </c>
      <c r="CA4" s="3"/>
      <c r="CB4" s="28">
        <v>100</v>
      </c>
      <c r="CD4" s="3"/>
      <c r="CE4" s="28">
        <v>100</v>
      </c>
      <c r="CG4" s="3"/>
      <c r="CH4" s="28">
        <v>100</v>
      </c>
      <c r="CJ4" s="3"/>
      <c r="CK4" s="28">
        <v>100</v>
      </c>
      <c r="CM4" s="3"/>
      <c r="CN4" s="28">
        <v>100</v>
      </c>
      <c r="CP4" s="3"/>
      <c r="CQ4" s="28">
        <v>100</v>
      </c>
      <c r="CS4" s="3"/>
      <c r="CT4" s="28">
        <v>100</v>
      </c>
      <c r="CV4" s="3"/>
      <c r="CW4" s="28">
        <v>100</v>
      </c>
    </row>
    <row r="5" spans="1:101" x14ac:dyDescent="0.3">
      <c r="A5" s="6"/>
      <c r="B5" s="29">
        <v>99</v>
      </c>
      <c r="D5" s="6"/>
      <c r="E5" s="29">
        <v>99</v>
      </c>
      <c r="G5" s="6"/>
      <c r="H5" s="29">
        <v>99</v>
      </c>
      <c r="J5" s="6"/>
      <c r="K5" s="29">
        <v>99</v>
      </c>
      <c r="M5" s="6"/>
      <c r="N5" s="29">
        <v>99</v>
      </c>
      <c r="P5" s="6"/>
      <c r="Q5" s="29">
        <v>99</v>
      </c>
      <c r="S5" s="6"/>
      <c r="T5" s="29">
        <v>99</v>
      </c>
      <c r="V5" s="6"/>
      <c r="W5" s="29">
        <v>99</v>
      </c>
      <c r="Y5" s="6"/>
      <c r="Z5" s="29">
        <v>99</v>
      </c>
      <c r="AB5" s="6"/>
      <c r="AC5" s="29">
        <v>99</v>
      </c>
      <c r="AE5" s="6"/>
      <c r="AF5" s="29">
        <v>99</v>
      </c>
      <c r="AH5" s="6"/>
      <c r="AI5" s="29">
        <v>99</v>
      </c>
      <c r="AK5" s="6"/>
      <c r="AL5" s="29">
        <v>99</v>
      </c>
      <c r="AN5" s="6"/>
      <c r="AO5" s="29">
        <v>99</v>
      </c>
      <c r="AQ5" s="6"/>
      <c r="AR5" s="29">
        <v>99</v>
      </c>
      <c r="AT5" s="6"/>
      <c r="AU5" s="29">
        <v>99</v>
      </c>
      <c r="AW5" s="6"/>
      <c r="AX5" s="29">
        <v>99</v>
      </c>
      <c r="AZ5" s="6"/>
      <c r="BA5" s="29">
        <v>99</v>
      </c>
      <c r="BC5" s="6"/>
      <c r="BD5" s="29">
        <v>99</v>
      </c>
      <c r="BF5" s="6"/>
      <c r="BG5" s="29">
        <v>99</v>
      </c>
      <c r="BI5" s="6"/>
      <c r="BJ5" s="29">
        <v>99</v>
      </c>
      <c r="BL5" s="6"/>
      <c r="BM5" s="29">
        <v>99</v>
      </c>
      <c r="BO5" s="6"/>
      <c r="BP5" s="29">
        <v>99</v>
      </c>
      <c r="BR5" s="6"/>
      <c r="BS5" s="29">
        <v>99</v>
      </c>
      <c r="BU5" s="6"/>
      <c r="BV5" s="29">
        <v>99</v>
      </c>
      <c r="BX5" s="6"/>
      <c r="BY5" s="29">
        <v>99</v>
      </c>
      <c r="CA5" s="6"/>
      <c r="CB5" s="29">
        <v>99</v>
      </c>
      <c r="CD5" s="6"/>
      <c r="CE5" s="29">
        <v>99</v>
      </c>
      <c r="CG5" s="6"/>
      <c r="CH5" s="29">
        <v>99</v>
      </c>
      <c r="CJ5" s="6"/>
      <c r="CK5" s="29">
        <v>99</v>
      </c>
      <c r="CM5" s="6"/>
      <c r="CN5" s="29">
        <v>99</v>
      </c>
      <c r="CP5" s="6"/>
      <c r="CQ5" s="29">
        <v>99</v>
      </c>
      <c r="CS5" s="6"/>
      <c r="CT5" s="29">
        <v>99</v>
      </c>
      <c r="CV5" s="6"/>
      <c r="CW5" s="29">
        <v>99</v>
      </c>
    </row>
    <row r="6" spans="1:101" x14ac:dyDescent="0.3">
      <c r="A6" s="6"/>
      <c r="B6" s="29">
        <v>98</v>
      </c>
      <c r="D6" s="6"/>
      <c r="E6" s="29">
        <v>98</v>
      </c>
      <c r="G6" s="6"/>
      <c r="H6" s="29">
        <v>98</v>
      </c>
      <c r="J6" s="6"/>
      <c r="K6" s="29">
        <v>98</v>
      </c>
      <c r="M6" s="6"/>
      <c r="N6" s="29">
        <v>98</v>
      </c>
      <c r="P6" s="6"/>
      <c r="Q6" s="29">
        <v>98</v>
      </c>
      <c r="S6" s="6"/>
      <c r="T6" s="29">
        <v>98</v>
      </c>
      <c r="V6" s="6"/>
      <c r="W6" s="29">
        <v>98</v>
      </c>
      <c r="Y6" s="6"/>
      <c r="Z6" s="29">
        <v>98</v>
      </c>
      <c r="AB6" s="6"/>
      <c r="AC6" s="29">
        <v>98</v>
      </c>
      <c r="AE6" s="6"/>
      <c r="AF6" s="29">
        <v>98</v>
      </c>
      <c r="AH6" s="6"/>
      <c r="AI6" s="29">
        <v>98</v>
      </c>
      <c r="AK6" s="6"/>
      <c r="AL6" s="29">
        <v>98</v>
      </c>
      <c r="AN6" s="6"/>
      <c r="AO6" s="29">
        <v>98</v>
      </c>
      <c r="AQ6" s="6"/>
      <c r="AR6" s="29">
        <v>98</v>
      </c>
      <c r="AT6" s="6"/>
      <c r="AU6" s="29">
        <v>98</v>
      </c>
      <c r="AW6" s="6"/>
      <c r="AX6" s="29">
        <v>98</v>
      </c>
      <c r="AZ6" s="6"/>
      <c r="BA6" s="29">
        <v>98</v>
      </c>
      <c r="BC6" s="6"/>
      <c r="BD6" s="29">
        <v>98</v>
      </c>
      <c r="BF6" s="6"/>
      <c r="BG6" s="29">
        <v>98</v>
      </c>
      <c r="BI6" s="6"/>
      <c r="BJ6" s="29">
        <v>98</v>
      </c>
      <c r="BL6" s="6"/>
      <c r="BM6" s="29">
        <v>98</v>
      </c>
      <c r="BO6" s="6"/>
      <c r="BP6" s="29">
        <v>98</v>
      </c>
      <c r="BR6" s="6"/>
      <c r="BS6" s="29">
        <v>98</v>
      </c>
      <c r="BU6" s="6"/>
      <c r="BV6" s="29">
        <v>98</v>
      </c>
      <c r="BX6" s="6"/>
      <c r="BY6" s="29">
        <v>98</v>
      </c>
      <c r="CA6" s="6"/>
      <c r="CB6" s="29">
        <v>98</v>
      </c>
      <c r="CD6" s="6"/>
      <c r="CE6" s="29">
        <v>98</v>
      </c>
      <c r="CG6" s="6"/>
      <c r="CH6" s="29">
        <v>98</v>
      </c>
      <c r="CJ6" s="6"/>
      <c r="CK6" s="29">
        <v>98</v>
      </c>
      <c r="CM6" s="6"/>
      <c r="CN6" s="29">
        <v>98</v>
      </c>
      <c r="CP6" s="6"/>
      <c r="CQ6" s="29">
        <v>98</v>
      </c>
      <c r="CS6" s="6"/>
      <c r="CT6" s="29">
        <v>98</v>
      </c>
      <c r="CV6" s="6"/>
      <c r="CW6" s="29">
        <v>98</v>
      </c>
    </row>
    <row r="7" spans="1:101" x14ac:dyDescent="0.3">
      <c r="A7" s="6"/>
      <c r="B7" s="29">
        <v>97</v>
      </c>
      <c r="D7" s="6"/>
      <c r="E7" s="29">
        <v>97</v>
      </c>
      <c r="G7" s="6"/>
      <c r="H7" s="29">
        <v>97</v>
      </c>
      <c r="J7" s="6"/>
      <c r="K7" s="29">
        <v>97</v>
      </c>
      <c r="M7" s="6"/>
      <c r="N7" s="29">
        <v>97</v>
      </c>
      <c r="P7" s="6"/>
      <c r="Q7" s="29">
        <v>97</v>
      </c>
      <c r="S7" s="6"/>
      <c r="T7" s="29">
        <v>97</v>
      </c>
      <c r="V7" s="6"/>
      <c r="W7" s="29">
        <v>97</v>
      </c>
      <c r="Y7" s="6"/>
      <c r="Z7" s="29">
        <v>97</v>
      </c>
      <c r="AB7" s="6"/>
      <c r="AC7" s="29">
        <v>97</v>
      </c>
      <c r="AE7" s="6"/>
      <c r="AF7" s="29">
        <v>97</v>
      </c>
      <c r="AH7" s="6"/>
      <c r="AI7" s="29">
        <v>97</v>
      </c>
      <c r="AK7" s="6"/>
      <c r="AL7" s="29">
        <v>97</v>
      </c>
      <c r="AN7" s="6"/>
      <c r="AO7" s="29">
        <v>97</v>
      </c>
      <c r="AQ7" s="6"/>
      <c r="AR7" s="29">
        <v>97</v>
      </c>
      <c r="AT7" s="6"/>
      <c r="AU7" s="29">
        <v>97</v>
      </c>
      <c r="AW7" s="6"/>
      <c r="AX7" s="29">
        <v>97</v>
      </c>
      <c r="AZ7" s="6"/>
      <c r="BA7" s="29">
        <v>97</v>
      </c>
      <c r="BC7" s="6"/>
      <c r="BD7" s="29">
        <v>97</v>
      </c>
      <c r="BF7" s="6"/>
      <c r="BG7" s="29">
        <v>97</v>
      </c>
      <c r="BI7" s="6"/>
      <c r="BJ7" s="29">
        <v>97</v>
      </c>
      <c r="BL7" s="6"/>
      <c r="BM7" s="29">
        <v>97</v>
      </c>
      <c r="BO7" s="6"/>
      <c r="BP7" s="29">
        <v>97</v>
      </c>
      <c r="BR7" s="6"/>
      <c r="BS7" s="29">
        <v>97</v>
      </c>
      <c r="BU7" s="6"/>
      <c r="BV7" s="29">
        <v>97</v>
      </c>
      <c r="BX7" s="6"/>
      <c r="BY7" s="29">
        <v>97</v>
      </c>
      <c r="CA7" s="6"/>
      <c r="CB7" s="29">
        <v>97</v>
      </c>
      <c r="CD7" s="6"/>
      <c r="CE7" s="29">
        <v>97</v>
      </c>
      <c r="CG7" s="6"/>
      <c r="CH7" s="29">
        <v>97</v>
      </c>
      <c r="CJ7" s="6"/>
      <c r="CK7" s="29">
        <v>97</v>
      </c>
      <c r="CM7" s="6"/>
      <c r="CN7" s="29">
        <v>97</v>
      </c>
      <c r="CP7" s="6"/>
      <c r="CQ7" s="29">
        <v>97</v>
      </c>
      <c r="CS7" s="6"/>
      <c r="CT7" s="29">
        <v>97</v>
      </c>
      <c r="CV7" s="6"/>
      <c r="CW7" s="29">
        <v>97</v>
      </c>
    </row>
    <row r="8" spans="1:101" x14ac:dyDescent="0.3">
      <c r="A8" s="6"/>
      <c r="B8" s="29">
        <v>96</v>
      </c>
      <c r="D8" s="6"/>
      <c r="E8" s="29">
        <v>96</v>
      </c>
      <c r="G8" s="6"/>
      <c r="H8" s="29">
        <v>96</v>
      </c>
      <c r="J8" s="6"/>
      <c r="K8" s="29">
        <v>96</v>
      </c>
      <c r="M8" s="6"/>
      <c r="N8" s="29">
        <v>96</v>
      </c>
      <c r="P8" s="6"/>
      <c r="Q8" s="29">
        <v>96</v>
      </c>
      <c r="S8" s="6"/>
      <c r="T8" s="29">
        <v>96</v>
      </c>
      <c r="V8" s="6"/>
      <c r="W8" s="29">
        <v>96</v>
      </c>
      <c r="Y8" s="6"/>
      <c r="Z8" s="29">
        <v>96</v>
      </c>
      <c r="AB8" s="6"/>
      <c r="AC8" s="29">
        <v>96</v>
      </c>
      <c r="AE8" s="6"/>
      <c r="AF8" s="29">
        <v>96</v>
      </c>
      <c r="AH8" s="6"/>
      <c r="AI8" s="29">
        <v>96</v>
      </c>
      <c r="AK8" s="6"/>
      <c r="AL8" s="29">
        <v>96</v>
      </c>
      <c r="AN8" s="6"/>
      <c r="AO8" s="29">
        <v>96</v>
      </c>
      <c r="AQ8" s="6"/>
      <c r="AR8" s="29">
        <v>96</v>
      </c>
      <c r="AT8" s="6"/>
      <c r="AU8" s="29">
        <v>96</v>
      </c>
      <c r="AW8" s="6"/>
      <c r="AX8" s="29">
        <v>96</v>
      </c>
      <c r="AZ8" s="6"/>
      <c r="BA8" s="29">
        <v>96</v>
      </c>
      <c r="BC8" s="6"/>
      <c r="BD8" s="29">
        <v>96</v>
      </c>
      <c r="BF8" s="6"/>
      <c r="BG8" s="29">
        <v>96</v>
      </c>
      <c r="BI8" s="6"/>
      <c r="BJ8" s="29">
        <v>96</v>
      </c>
      <c r="BL8" s="6"/>
      <c r="BM8" s="29">
        <v>96</v>
      </c>
      <c r="BO8" s="6"/>
      <c r="BP8" s="29">
        <v>96</v>
      </c>
      <c r="BR8" s="6"/>
      <c r="BS8" s="29">
        <v>96</v>
      </c>
      <c r="BU8" s="6"/>
      <c r="BV8" s="29">
        <v>96</v>
      </c>
      <c r="BX8" s="6"/>
      <c r="BY8" s="29">
        <v>96</v>
      </c>
      <c r="CA8" s="6"/>
      <c r="CB8" s="29">
        <v>96</v>
      </c>
      <c r="CD8" s="6"/>
      <c r="CE8" s="29">
        <v>96</v>
      </c>
      <c r="CG8" s="6"/>
      <c r="CH8" s="29">
        <v>96</v>
      </c>
      <c r="CJ8" s="6"/>
      <c r="CK8" s="29">
        <v>96</v>
      </c>
      <c r="CM8" s="6"/>
      <c r="CN8" s="29">
        <v>96</v>
      </c>
      <c r="CP8" s="6"/>
      <c r="CQ8" s="29">
        <v>96</v>
      </c>
      <c r="CS8" s="6"/>
      <c r="CT8" s="29">
        <v>96</v>
      </c>
      <c r="CV8" s="6"/>
      <c r="CW8" s="29">
        <v>96</v>
      </c>
    </row>
    <row r="9" spans="1:101" x14ac:dyDescent="0.3">
      <c r="A9" s="6"/>
      <c r="B9" s="29">
        <v>95</v>
      </c>
      <c r="D9" s="6"/>
      <c r="E9" s="29">
        <v>95</v>
      </c>
      <c r="G9" s="6"/>
      <c r="H9" s="29">
        <v>95</v>
      </c>
      <c r="J9" s="6"/>
      <c r="K9" s="29">
        <v>95</v>
      </c>
      <c r="M9" s="6"/>
      <c r="N9" s="29">
        <v>95</v>
      </c>
      <c r="P9" s="6"/>
      <c r="Q9" s="29">
        <v>95</v>
      </c>
      <c r="S9" s="6"/>
      <c r="T9" s="29">
        <v>95</v>
      </c>
      <c r="V9" s="6"/>
      <c r="W9" s="29">
        <v>95</v>
      </c>
      <c r="Y9" s="6"/>
      <c r="Z9" s="29">
        <v>95</v>
      </c>
      <c r="AB9" s="6"/>
      <c r="AC9" s="29">
        <v>95</v>
      </c>
      <c r="AE9" s="6"/>
      <c r="AF9" s="29">
        <v>95</v>
      </c>
      <c r="AH9" s="6"/>
      <c r="AI9" s="29">
        <v>95</v>
      </c>
      <c r="AK9" s="6"/>
      <c r="AL9" s="29">
        <v>95</v>
      </c>
      <c r="AN9" s="6"/>
      <c r="AO9" s="29">
        <v>95</v>
      </c>
      <c r="AQ9" s="6"/>
      <c r="AR9" s="29">
        <v>95</v>
      </c>
      <c r="AT9" s="6"/>
      <c r="AU9" s="29">
        <v>95</v>
      </c>
      <c r="AW9" s="6"/>
      <c r="AX9" s="29">
        <v>95</v>
      </c>
      <c r="AZ9" s="6"/>
      <c r="BA9" s="29">
        <v>95</v>
      </c>
      <c r="BC9" s="6"/>
      <c r="BD9" s="29">
        <v>95</v>
      </c>
      <c r="BF9" s="6"/>
      <c r="BG9" s="29">
        <v>95</v>
      </c>
      <c r="BI9" s="6"/>
      <c r="BJ9" s="29">
        <v>95</v>
      </c>
      <c r="BL9" s="6"/>
      <c r="BM9" s="29">
        <v>95</v>
      </c>
      <c r="BO9" s="6"/>
      <c r="BP9" s="29">
        <v>95</v>
      </c>
      <c r="BR9" s="6"/>
      <c r="BS9" s="29">
        <v>95</v>
      </c>
      <c r="BU9" s="6"/>
      <c r="BV9" s="29">
        <v>95</v>
      </c>
      <c r="BX9" s="6"/>
      <c r="BY9" s="29">
        <v>95</v>
      </c>
      <c r="CA9" s="6"/>
      <c r="CB9" s="29">
        <v>95</v>
      </c>
      <c r="CD9" s="6"/>
      <c r="CE9" s="29">
        <v>95</v>
      </c>
      <c r="CG9" s="6"/>
      <c r="CH9" s="29">
        <v>95</v>
      </c>
      <c r="CJ9" s="6"/>
      <c r="CK9" s="29">
        <v>95</v>
      </c>
      <c r="CM9" s="6"/>
      <c r="CN9" s="29">
        <v>95</v>
      </c>
      <c r="CP9" s="6"/>
      <c r="CQ9" s="29">
        <v>95</v>
      </c>
      <c r="CS9" s="6"/>
      <c r="CT9" s="29">
        <v>95</v>
      </c>
      <c r="CV9" s="6"/>
      <c r="CW9" s="29">
        <v>95</v>
      </c>
    </row>
    <row r="10" spans="1:101" x14ac:dyDescent="0.3">
      <c r="A10" s="6"/>
      <c r="B10" s="29">
        <v>94</v>
      </c>
      <c r="D10" s="6"/>
      <c r="E10" s="29">
        <v>94</v>
      </c>
      <c r="G10" s="6"/>
      <c r="H10" s="29">
        <v>94</v>
      </c>
      <c r="J10" s="6"/>
      <c r="K10" s="29">
        <v>94</v>
      </c>
      <c r="M10" s="6"/>
      <c r="N10" s="29">
        <v>94</v>
      </c>
      <c r="P10" s="6"/>
      <c r="Q10" s="29">
        <v>94</v>
      </c>
      <c r="S10" s="6"/>
      <c r="T10" s="29">
        <v>94</v>
      </c>
      <c r="V10" s="6"/>
      <c r="W10" s="29">
        <v>94</v>
      </c>
      <c r="Y10" s="6"/>
      <c r="Z10" s="29">
        <v>94</v>
      </c>
      <c r="AB10" s="6"/>
      <c r="AC10" s="29">
        <v>94</v>
      </c>
      <c r="AE10" s="6"/>
      <c r="AF10" s="29">
        <v>94</v>
      </c>
      <c r="AH10" s="6"/>
      <c r="AI10" s="29">
        <v>94</v>
      </c>
      <c r="AK10" s="6"/>
      <c r="AL10" s="29">
        <v>94</v>
      </c>
      <c r="AN10" s="6"/>
      <c r="AO10" s="29">
        <v>94</v>
      </c>
      <c r="AQ10" s="6"/>
      <c r="AR10" s="29">
        <v>94</v>
      </c>
      <c r="AT10" s="6"/>
      <c r="AU10" s="29">
        <v>94</v>
      </c>
      <c r="AW10" s="6"/>
      <c r="AX10" s="29">
        <v>94</v>
      </c>
      <c r="AZ10" s="6"/>
      <c r="BA10" s="29">
        <v>94</v>
      </c>
      <c r="BC10" s="6"/>
      <c r="BD10" s="29">
        <v>94</v>
      </c>
      <c r="BF10" s="6"/>
      <c r="BG10" s="29">
        <v>94</v>
      </c>
      <c r="BI10" s="6"/>
      <c r="BJ10" s="29">
        <v>94</v>
      </c>
      <c r="BL10" s="6"/>
      <c r="BM10" s="29">
        <v>94</v>
      </c>
      <c r="BO10" s="6"/>
      <c r="BP10" s="29">
        <v>94</v>
      </c>
      <c r="BR10" s="6"/>
      <c r="BS10" s="29">
        <v>94</v>
      </c>
      <c r="BU10" s="6"/>
      <c r="BV10" s="29">
        <v>94</v>
      </c>
      <c r="BX10" s="6"/>
      <c r="BY10" s="29">
        <v>94</v>
      </c>
      <c r="CA10" s="6"/>
      <c r="CB10" s="29">
        <v>94</v>
      </c>
      <c r="CD10" s="6"/>
      <c r="CE10" s="29">
        <v>94</v>
      </c>
      <c r="CG10" s="6"/>
      <c r="CH10" s="29">
        <v>94</v>
      </c>
      <c r="CJ10" s="6"/>
      <c r="CK10" s="29">
        <v>94</v>
      </c>
      <c r="CM10" s="6"/>
      <c r="CN10" s="29">
        <v>94</v>
      </c>
      <c r="CP10" s="6"/>
      <c r="CQ10" s="29">
        <v>94</v>
      </c>
      <c r="CS10" s="6"/>
      <c r="CT10" s="29">
        <v>94</v>
      </c>
      <c r="CV10" s="6"/>
      <c r="CW10" s="29">
        <v>94</v>
      </c>
    </row>
    <row r="11" spans="1:101" x14ac:dyDescent="0.3">
      <c r="A11" s="6"/>
      <c r="B11" s="29">
        <v>93</v>
      </c>
      <c r="D11" s="6"/>
      <c r="E11" s="29">
        <v>93</v>
      </c>
      <c r="G11" s="6"/>
      <c r="H11" s="29">
        <v>93</v>
      </c>
      <c r="J11" s="6"/>
      <c r="K11" s="29">
        <v>93</v>
      </c>
      <c r="M11" s="6"/>
      <c r="N11" s="29">
        <v>93</v>
      </c>
      <c r="P11" s="6"/>
      <c r="Q11" s="29">
        <v>93</v>
      </c>
      <c r="S11" s="6"/>
      <c r="T11" s="29">
        <v>93</v>
      </c>
      <c r="V11" s="6"/>
      <c r="W11" s="29">
        <v>93</v>
      </c>
      <c r="Y11" s="6"/>
      <c r="Z11" s="29">
        <v>93</v>
      </c>
      <c r="AB11" s="6"/>
      <c r="AC11" s="29">
        <v>93</v>
      </c>
      <c r="AE11" s="6"/>
      <c r="AF11" s="29">
        <v>93</v>
      </c>
      <c r="AH11" s="6"/>
      <c r="AI11" s="29">
        <v>93</v>
      </c>
      <c r="AK11" s="6"/>
      <c r="AL11" s="29">
        <v>93</v>
      </c>
      <c r="AN11" s="6"/>
      <c r="AO11" s="29">
        <v>93</v>
      </c>
      <c r="AQ11" s="6"/>
      <c r="AR11" s="29">
        <v>93</v>
      </c>
      <c r="AT11" s="6"/>
      <c r="AU11" s="29">
        <v>93</v>
      </c>
      <c r="AW11" s="6"/>
      <c r="AX11" s="29">
        <v>93</v>
      </c>
      <c r="AZ11" s="6"/>
      <c r="BA11" s="29">
        <v>93</v>
      </c>
      <c r="BC11" s="6"/>
      <c r="BD11" s="29">
        <v>93</v>
      </c>
      <c r="BF11" s="6"/>
      <c r="BG11" s="29">
        <v>93</v>
      </c>
      <c r="BI11" s="6"/>
      <c r="BJ11" s="29">
        <v>93</v>
      </c>
      <c r="BL11" s="6"/>
      <c r="BM11" s="29">
        <v>93</v>
      </c>
      <c r="BO11" s="6"/>
      <c r="BP11" s="29">
        <v>93</v>
      </c>
      <c r="BR11" s="6"/>
      <c r="BS11" s="29">
        <v>93</v>
      </c>
      <c r="BU11" s="6"/>
      <c r="BV11" s="29">
        <v>93</v>
      </c>
      <c r="BX11" s="6"/>
      <c r="BY11" s="29">
        <v>93</v>
      </c>
      <c r="CA11" s="6"/>
      <c r="CB11" s="29">
        <v>93</v>
      </c>
      <c r="CD11" s="6"/>
      <c r="CE11" s="29">
        <v>93</v>
      </c>
      <c r="CG11" s="6"/>
      <c r="CH11" s="29">
        <v>93</v>
      </c>
      <c r="CJ11" s="6"/>
      <c r="CK11" s="29">
        <v>93</v>
      </c>
      <c r="CM11" s="6"/>
      <c r="CN11" s="29">
        <v>93</v>
      </c>
      <c r="CP11" s="6"/>
      <c r="CQ11" s="29">
        <v>93</v>
      </c>
      <c r="CS11" s="6"/>
      <c r="CT11" s="29">
        <v>93</v>
      </c>
      <c r="CV11" s="6"/>
      <c r="CW11" s="29">
        <v>93</v>
      </c>
    </row>
    <row r="12" spans="1:101" x14ac:dyDescent="0.3">
      <c r="A12" s="6"/>
      <c r="B12" s="29">
        <v>92</v>
      </c>
      <c r="D12" s="6"/>
      <c r="E12" s="29">
        <v>92</v>
      </c>
      <c r="G12" s="6"/>
      <c r="H12" s="29">
        <v>92</v>
      </c>
      <c r="J12" s="6"/>
      <c r="K12" s="29">
        <v>92</v>
      </c>
      <c r="M12" s="6"/>
      <c r="N12" s="29">
        <v>92</v>
      </c>
      <c r="P12" s="6"/>
      <c r="Q12" s="29">
        <v>92</v>
      </c>
      <c r="S12" s="6"/>
      <c r="T12" s="29">
        <v>92</v>
      </c>
      <c r="V12" s="6"/>
      <c r="W12" s="29">
        <v>92</v>
      </c>
      <c r="Y12" s="6"/>
      <c r="Z12" s="29">
        <v>92</v>
      </c>
      <c r="AB12" s="6"/>
      <c r="AC12" s="29">
        <v>92</v>
      </c>
      <c r="AE12" s="6"/>
      <c r="AF12" s="29">
        <v>92</v>
      </c>
      <c r="AH12" s="6"/>
      <c r="AI12" s="29">
        <v>92</v>
      </c>
      <c r="AK12" s="6"/>
      <c r="AL12" s="29">
        <v>92</v>
      </c>
      <c r="AN12" s="6"/>
      <c r="AO12" s="29">
        <v>92</v>
      </c>
      <c r="AQ12" s="6"/>
      <c r="AR12" s="29">
        <v>92</v>
      </c>
      <c r="AT12" s="6"/>
      <c r="AU12" s="29">
        <v>92</v>
      </c>
      <c r="AW12" s="6"/>
      <c r="AX12" s="29">
        <v>92</v>
      </c>
      <c r="AZ12" s="6"/>
      <c r="BA12" s="29">
        <v>92</v>
      </c>
      <c r="BC12" s="6"/>
      <c r="BD12" s="29">
        <v>92</v>
      </c>
      <c r="BF12" s="6"/>
      <c r="BG12" s="29">
        <v>92</v>
      </c>
      <c r="BI12" s="6"/>
      <c r="BJ12" s="29">
        <v>92</v>
      </c>
      <c r="BL12" s="6"/>
      <c r="BM12" s="29">
        <v>92</v>
      </c>
      <c r="BO12" s="6"/>
      <c r="BP12" s="29">
        <v>92</v>
      </c>
      <c r="BR12" s="6"/>
      <c r="BS12" s="29">
        <v>92</v>
      </c>
      <c r="BU12" s="6"/>
      <c r="BV12" s="29">
        <v>92</v>
      </c>
      <c r="BX12" s="6"/>
      <c r="BY12" s="29">
        <v>92</v>
      </c>
      <c r="CA12" s="6"/>
      <c r="CB12" s="29">
        <v>92</v>
      </c>
      <c r="CD12" s="6"/>
      <c r="CE12" s="29">
        <v>92</v>
      </c>
      <c r="CG12" s="6"/>
      <c r="CH12" s="29">
        <v>92</v>
      </c>
      <c r="CJ12" s="6"/>
      <c r="CK12" s="29">
        <v>92</v>
      </c>
      <c r="CM12" s="6"/>
      <c r="CN12" s="29">
        <v>92</v>
      </c>
      <c r="CP12" s="6"/>
      <c r="CQ12" s="29">
        <v>92</v>
      </c>
      <c r="CS12" s="6"/>
      <c r="CT12" s="29">
        <v>92</v>
      </c>
      <c r="CV12" s="6"/>
      <c r="CW12" s="29">
        <v>92</v>
      </c>
    </row>
    <row r="13" spans="1:101" x14ac:dyDescent="0.3">
      <c r="A13" s="6"/>
      <c r="B13" s="29">
        <v>91</v>
      </c>
      <c r="D13" s="6"/>
      <c r="E13" s="29">
        <v>91</v>
      </c>
      <c r="G13" s="6"/>
      <c r="H13" s="29">
        <v>91</v>
      </c>
      <c r="J13" s="6"/>
      <c r="K13" s="29">
        <v>91</v>
      </c>
      <c r="M13" s="6"/>
      <c r="N13" s="29">
        <v>91</v>
      </c>
      <c r="P13" s="6"/>
      <c r="Q13" s="29">
        <v>91</v>
      </c>
      <c r="S13" s="6"/>
      <c r="T13" s="29">
        <v>91</v>
      </c>
      <c r="V13" s="6"/>
      <c r="W13" s="29">
        <v>91</v>
      </c>
      <c r="Y13" s="6"/>
      <c r="Z13" s="29">
        <v>91</v>
      </c>
      <c r="AB13" s="6"/>
      <c r="AC13" s="29">
        <v>91</v>
      </c>
      <c r="AE13" s="6"/>
      <c r="AF13" s="29">
        <v>91</v>
      </c>
      <c r="AH13" s="6"/>
      <c r="AI13" s="29">
        <v>91</v>
      </c>
      <c r="AK13" s="6"/>
      <c r="AL13" s="29">
        <v>91</v>
      </c>
      <c r="AN13" s="6"/>
      <c r="AO13" s="29">
        <v>91</v>
      </c>
      <c r="AQ13" s="6"/>
      <c r="AR13" s="29">
        <v>91</v>
      </c>
      <c r="AT13" s="6"/>
      <c r="AU13" s="29">
        <v>91</v>
      </c>
      <c r="AW13" s="6"/>
      <c r="AX13" s="29">
        <v>91</v>
      </c>
      <c r="AZ13" s="6"/>
      <c r="BA13" s="29">
        <v>91</v>
      </c>
      <c r="BC13" s="6"/>
      <c r="BD13" s="29">
        <v>91</v>
      </c>
      <c r="BF13" s="6"/>
      <c r="BG13" s="29">
        <v>91</v>
      </c>
      <c r="BI13" s="6"/>
      <c r="BJ13" s="29">
        <v>91</v>
      </c>
      <c r="BL13" s="6"/>
      <c r="BM13" s="29">
        <v>91</v>
      </c>
      <c r="BO13" s="6"/>
      <c r="BP13" s="29">
        <v>91</v>
      </c>
      <c r="BR13" s="6"/>
      <c r="BS13" s="29">
        <v>91</v>
      </c>
      <c r="BU13" s="6"/>
      <c r="BV13" s="29">
        <v>91</v>
      </c>
      <c r="BX13" s="6"/>
      <c r="BY13" s="29">
        <v>91</v>
      </c>
      <c r="CA13" s="6"/>
      <c r="CB13" s="29">
        <v>91</v>
      </c>
      <c r="CD13" s="6"/>
      <c r="CE13" s="29">
        <v>91</v>
      </c>
      <c r="CG13" s="6"/>
      <c r="CH13" s="29">
        <v>91</v>
      </c>
      <c r="CJ13" s="6"/>
      <c r="CK13" s="29">
        <v>91</v>
      </c>
      <c r="CM13" s="6"/>
      <c r="CN13" s="29">
        <v>91</v>
      </c>
      <c r="CP13" s="6"/>
      <c r="CQ13" s="29">
        <v>91</v>
      </c>
      <c r="CS13" s="6"/>
      <c r="CT13" s="29">
        <v>91</v>
      </c>
      <c r="CV13" s="6"/>
      <c r="CW13" s="29">
        <v>91</v>
      </c>
    </row>
    <row r="14" spans="1:101" x14ac:dyDescent="0.3">
      <c r="A14" s="6"/>
      <c r="B14" s="29">
        <v>90</v>
      </c>
      <c r="D14" s="6"/>
      <c r="E14" s="29">
        <v>90</v>
      </c>
      <c r="G14" s="6"/>
      <c r="H14" s="29">
        <v>90</v>
      </c>
      <c r="J14" s="6"/>
      <c r="K14" s="29">
        <v>90</v>
      </c>
      <c r="M14" s="6"/>
      <c r="N14" s="29">
        <v>90</v>
      </c>
      <c r="P14" s="6"/>
      <c r="Q14" s="29">
        <v>90</v>
      </c>
      <c r="S14" s="6"/>
      <c r="T14" s="29">
        <v>90</v>
      </c>
      <c r="V14" s="6"/>
      <c r="W14" s="29">
        <v>90</v>
      </c>
      <c r="Y14" s="6"/>
      <c r="Z14" s="29">
        <v>90</v>
      </c>
      <c r="AB14" s="6"/>
      <c r="AC14" s="29">
        <v>90</v>
      </c>
      <c r="AE14" s="6"/>
      <c r="AF14" s="29">
        <v>90</v>
      </c>
      <c r="AH14" s="6"/>
      <c r="AI14" s="29">
        <v>90</v>
      </c>
      <c r="AK14" s="6"/>
      <c r="AL14" s="29">
        <v>90</v>
      </c>
      <c r="AN14" s="6"/>
      <c r="AO14" s="29">
        <v>90</v>
      </c>
      <c r="AQ14" s="6"/>
      <c r="AR14" s="29">
        <v>90</v>
      </c>
      <c r="AT14" s="6"/>
      <c r="AU14" s="29">
        <v>90</v>
      </c>
      <c r="AW14" s="6"/>
      <c r="AX14" s="29">
        <v>90</v>
      </c>
      <c r="AZ14" s="6"/>
      <c r="BA14" s="29">
        <v>90</v>
      </c>
      <c r="BC14" s="6"/>
      <c r="BD14" s="29">
        <v>90</v>
      </c>
      <c r="BF14" s="6"/>
      <c r="BG14" s="29">
        <v>90</v>
      </c>
      <c r="BI14" s="6"/>
      <c r="BJ14" s="29">
        <v>90</v>
      </c>
      <c r="BL14" s="6"/>
      <c r="BM14" s="29">
        <v>90</v>
      </c>
      <c r="BO14" s="6"/>
      <c r="BP14" s="29">
        <v>90</v>
      </c>
      <c r="BR14" s="6"/>
      <c r="BS14" s="29">
        <v>90</v>
      </c>
      <c r="BU14" s="6"/>
      <c r="BV14" s="29">
        <v>90</v>
      </c>
      <c r="BX14" s="6"/>
      <c r="BY14" s="29">
        <v>90</v>
      </c>
      <c r="CA14" s="6"/>
      <c r="CB14" s="29">
        <v>90</v>
      </c>
      <c r="CD14" s="6"/>
      <c r="CE14" s="29">
        <v>90</v>
      </c>
      <c r="CG14" s="6"/>
      <c r="CH14" s="29">
        <v>90</v>
      </c>
      <c r="CJ14" s="6"/>
      <c r="CK14" s="29">
        <v>90</v>
      </c>
      <c r="CM14" s="6"/>
      <c r="CN14" s="29">
        <v>90</v>
      </c>
      <c r="CP14" s="6"/>
      <c r="CQ14" s="29">
        <v>90</v>
      </c>
      <c r="CS14" s="6"/>
      <c r="CT14" s="29">
        <v>90</v>
      </c>
      <c r="CV14" s="6"/>
      <c r="CW14" s="29">
        <v>90</v>
      </c>
    </row>
    <row r="15" spans="1:101" x14ac:dyDescent="0.3">
      <c r="A15" s="6"/>
      <c r="B15" s="29">
        <v>89</v>
      </c>
      <c r="D15" s="6"/>
      <c r="E15" s="29">
        <v>89</v>
      </c>
      <c r="G15" s="6"/>
      <c r="H15" s="29">
        <v>89</v>
      </c>
      <c r="J15" s="6"/>
      <c r="K15" s="29">
        <v>89</v>
      </c>
      <c r="M15" s="6"/>
      <c r="N15" s="29">
        <v>89</v>
      </c>
      <c r="P15" s="6"/>
      <c r="Q15" s="29">
        <v>89</v>
      </c>
      <c r="S15" s="6"/>
      <c r="T15" s="29">
        <v>89</v>
      </c>
      <c r="V15" s="6"/>
      <c r="W15" s="29">
        <v>89</v>
      </c>
      <c r="Y15" s="6"/>
      <c r="Z15" s="29">
        <v>89</v>
      </c>
      <c r="AB15" s="6"/>
      <c r="AC15" s="29">
        <v>89</v>
      </c>
      <c r="AE15" s="6"/>
      <c r="AF15" s="29">
        <v>89</v>
      </c>
      <c r="AH15" s="6"/>
      <c r="AI15" s="29">
        <v>89</v>
      </c>
      <c r="AK15" s="6"/>
      <c r="AL15" s="29">
        <v>89</v>
      </c>
      <c r="AN15" s="6"/>
      <c r="AO15" s="29">
        <v>89</v>
      </c>
      <c r="AQ15" s="6"/>
      <c r="AR15" s="29">
        <v>89</v>
      </c>
      <c r="AT15" s="6"/>
      <c r="AU15" s="29">
        <v>89</v>
      </c>
      <c r="AW15" s="6"/>
      <c r="AX15" s="29">
        <v>89</v>
      </c>
      <c r="AZ15" s="6"/>
      <c r="BA15" s="29">
        <v>89</v>
      </c>
      <c r="BC15" s="6"/>
      <c r="BD15" s="29">
        <v>89</v>
      </c>
      <c r="BF15" s="6"/>
      <c r="BG15" s="29">
        <v>89</v>
      </c>
      <c r="BI15" s="6"/>
      <c r="BJ15" s="29">
        <v>89</v>
      </c>
      <c r="BL15" s="6"/>
      <c r="BM15" s="29">
        <v>89</v>
      </c>
      <c r="BO15" s="6"/>
      <c r="BP15" s="29">
        <v>89</v>
      </c>
      <c r="BR15" s="6"/>
      <c r="BS15" s="29">
        <v>89</v>
      </c>
      <c r="BU15" s="6"/>
      <c r="BV15" s="29">
        <v>89</v>
      </c>
      <c r="BX15" s="6"/>
      <c r="BY15" s="29">
        <v>89</v>
      </c>
      <c r="CA15" s="6"/>
      <c r="CB15" s="29">
        <v>89</v>
      </c>
      <c r="CD15" s="6"/>
      <c r="CE15" s="29">
        <v>89</v>
      </c>
      <c r="CG15" s="6"/>
      <c r="CH15" s="29">
        <v>89</v>
      </c>
      <c r="CJ15" s="6"/>
      <c r="CK15" s="29">
        <v>89</v>
      </c>
      <c r="CM15" s="6"/>
      <c r="CN15" s="29">
        <v>89</v>
      </c>
      <c r="CP15" s="6"/>
      <c r="CQ15" s="29">
        <v>89</v>
      </c>
      <c r="CS15" s="6"/>
      <c r="CT15" s="29">
        <v>89</v>
      </c>
      <c r="CV15" s="6"/>
      <c r="CW15" s="29">
        <v>89</v>
      </c>
    </row>
    <row r="16" spans="1:101" x14ac:dyDescent="0.3">
      <c r="A16" s="6"/>
      <c r="B16" s="29">
        <v>88</v>
      </c>
      <c r="D16" s="6"/>
      <c r="E16" s="29">
        <v>88</v>
      </c>
      <c r="G16" s="6"/>
      <c r="H16" s="29">
        <v>88</v>
      </c>
      <c r="J16" s="6"/>
      <c r="K16" s="29">
        <v>88</v>
      </c>
      <c r="M16" s="6"/>
      <c r="N16" s="29">
        <v>88</v>
      </c>
      <c r="P16" s="6"/>
      <c r="Q16" s="29">
        <v>88</v>
      </c>
      <c r="S16" s="6"/>
      <c r="T16" s="29">
        <v>88</v>
      </c>
      <c r="V16" s="6"/>
      <c r="W16" s="29">
        <v>88</v>
      </c>
      <c r="Y16" s="6"/>
      <c r="Z16" s="29">
        <v>88</v>
      </c>
      <c r="AB16" s="6"/>
      <c r="AC16" s="29">
        <v>88</v>
      </c>
      <c r="AE16" s="6"/>
      <c r="AF16" s="29">
        <v>88</v>
      </c>
      <c r="AH16" s="6"/>
      <c r="AI16" s="29">
        <v>88</v>
      </c>
      <c r="AK16" s="6"/>
      <c r="AL16" s="29">
        <v>88</v>
      </c>
      <c r="AN16" s="6"/>
      <c r="AO16" s="29">
        <v>88</v>
      </c>
      <c r="AQ16" s="6"/>
      <c r="AR16" s="29">
        <v>88</v>
      </c>
      <c r="AT16" s="6"/>
      <c r="AU16" s="29">
        <v>88</v>
      </c>
      <c r="AW16" s="6"/>
      <c r="AX16" s="29">
        <v>88</v>
      </c>
      <c r="AZ16" s="6"/>
      <c r="BA16" s="29">
        <v>88</v>
      </c>
      <c r="BC16" s="6"/>
      <c r="BD16" s="29">
        <v>88</v>
      </c>
      <c r="BF16" s="6"/>
      <c r="BG16" s="29">
        <v>88</v>
      </c>
      <c r="BI16" s="6"/>
      <c r="BJ16" s="29">
        <v>88</v>
      </c>
      <c r="BL16" s="6"/>
      <c r="BM16" s="29">
        <v>88</v>
      </c>
      <c r="BO16" s="6"/>
      <c r="BP16" s="29">
        <v>88</v>
      </c>
      <c r="BR16" s="6"/>
      <c r="BS16" s="29">
        <v>88</v>
      </c>
      <c r="BU16" s="6"/>
      <c r="BV16" s="29">
        <v>88</v>
      </c>
      <c r="BX16" s="6"/>
      <c r="BY16" s="29">
        <v>88</v>
      </c>
      <c r="CA16" s="6"/>
      <c r="CB16" s="29">
        <v>88</v>
      </c>
      <c r="CD16" s="6"/>
      <c r="CE16" s="29">
        <v>88</v>
      </c>
      <c r="CG16" s="6"/>
      <c r="CH16" s="29">
        <v>88</v>
      </c>
      <c r="CJ16" s="6"/>
      <c r="CK16" s="29">
        <v>88</v>
      </c>
      <c r="CM16" s="6"/>
      <c r="CN16" s="29">
        <v>88</v>
      </c>
      <c r="CP16" s="6"/>
      <c r="CQ16" s="29">
        <v>88</v>
      </c>
      <c r="CS16" s="6"/>
      <c r="CT16" s="29">
        <v>88</v>
      </c>
      <c r="CV16" s="6"/>
      <c r="CW16" s="29">
        <v>88</v>
      </c>
    </row>
    <row r="17" spans="1:101" x14ac:dyDescent="0.3">
      <c r="A17" s="6"/>
      <c r="B17" s="29">
        <v>87</v>
      </c>
      <c r="D17" s="6"/>
      <c r="E17" s="29">
        <v>87</v>
      </c>
      <c r="G17" s="6"/>
      <c r="H17" s="29">
        <v>87</v>
      </c>
      <c r="J17" s="6"/>
      <c r="K17" s="29">
        <v>87</v>
      </c>
      <c r="M17" s="6"/>
      <c r="N17" s="29">
        <v>87</v>
      </c>
      <c r="P17" s="6"/>
      <c r="Q17" s="29">
        <v>87</v>
      </c>
      <c r="S17" s="6"/>
      <c r="T17" s="29">
        <v>87</v>
      </c>
      <c r="V17" s="6"/>
      <c r="W17" s="29">
        <v>87</v>
      </c>
      <c r="Y17" s="6"/>
      <c r="Z17" s="29">
        <v>87</v>
      </c>
      <c r="AB17" s="6"/>
      <c r="AC17" s="29">
        <v>87</v>
      </c>
      <c r="AE17" s="6"/>
      <c r="AF17" s="29">
        <v>87</v>
      </c>
      <c r="AH17" s="6"/>
      <c r="AI17" s="29">
        <v>87</v>
      </c>
      <c r="AK17" s="6"/>
      <c r="AL17" s="29">
        <v>87</v>
      </c>
      <c r="AN17" s="6"/>
      <c r="AO17" s="29">
        <v>87</v>
      </c>
      <c r="AQ17" s="6"/>
      <c r="AR17" s="29">
        <v>87</v>
      </c>
      <c r="AT17" s="6"/>
      <c r="AU17" s="29">
        <v>87</v>
      </c>
      <c r="AW17" s="6"/>
      <c r="AX17" s="29">
        <v>87</v>
      </c>
      <c r="AZ17" s="6"/>
      <c r="BA17" s="29">
        <v>87</v>
      </c>
      <c r="BC17" s="6"/>
      <c r="BD17" s="29">
        <v>87</v>
      </c>
      <c r="BF17" s="6"/>
      <c r="BG17" s="29">
        <v>87</v>
      </c>
      <c r="BI17" s="6"/>
      <c r="BJ17" s="29">
        <v>87</v>
      </c>
      <c r="BL17" s="6"/>
      <c r="BM17" s="29">
        <v>87</v>
      </c>
      <c r="BO17" s="6"/>
      <c r="BP17" s="29">
        <v>87</v>
      </c>
      <c r="BR17" s="6"/>
      <c r="BS17" s="29">
        <v>87</v>
      </c>
      <c r="BU17" s="6"/>
      <c r="BV17" s="29">
        <v>87</v>
      </c>
      <c r="BX17" s="6"/>
      <c r="BY17" s="29">
        <v>87</v>
      </c>
      <c r="CA17" s="6"/>
      <c r="CB17" s="29">
        <v>87</v>
      </c>
      <c r="CD17" s="6"/>
      <c r="CE17" s="29">
        <v>87</v>
      </c>
      <c r="CG17" s="6"/>
      <c r="CH17" s="29">
        <v>87</v>
      </c>
      <c r="CJ17" s="6"/>
      <c r="CK17" s="29">
        <v>87</v>
      </c>
      <c r="CM17" s="6"/>
      <c r="CN17" s="29">
        <v>87</v>
      </c>
      <c r="CP17" s="6"/>
      <c r="CQ17" s="29">
        <v>87</v>
      </c>
      <c r="CS17" s="6"/>
      <c r="CT17" s="29">
        <v>87</v>
      </c>
      <c r="CV17" s="6"/>
      <c r="CW17" s="29">
        <v>87</v>
      </c>
    </row>
    <row r="18" spans="1:101" x14ac:dyDescent="0.3">
      <c r="A18" s="6"/>
      <c r="B18" s="29">
        <v>86</v>
      </c>
      <c r="D18" s="6"/>
      <c r="E18" s="29">
        <v>86</v>
      </c>
      <c r="G18" s="6"/>
      <c r="H18" s="29">
        <v>86</v>
      </c>
      <c r="J18" s="6"/>
      <c r="K18" s="29">
        <v>86</v>
      </c>
      <c r="M18" s="6"/>
      <c r="N18" s="29">
        <v>86</v>
      </c>
      <c r="P18" s="6"/>
      <c r="Q18" s="29">
        <v>86</v>
      </c>
      <c r="S18" s="6"/>
      <c r="T18" s="29">
        <v>86</v>
      </c>
      <c r="V18" s="6"/>
      <c r="W18" s="29">
        <v>86</v>
      </c>
      <c r="Y18" s="6"/>
      <c r="Z18" s="29">
        <v>86</v>
      </c>
      <c r="AB18" s="6"/>
      <c r="AC18" s="29">
        <v>86</v>
      </c>
      <c r="AE18" s="6"/>
      <c r="AF18" s="29">
        <v>86</v>
      </c>
      <c r="AH18" s="6"/>
      <c r="AI18" s="29">
        <v>86</v>
      </c>
      <c r="AK18" s="6"/>
      <c r="AL18" s="29">
        <v>86</v>
      </c>
      <c r="AN18" s="6"/>
      <c r="AO18" s="29">
        <v>86</v>
      </c>
      <c r="AQ18" s="6"/>
      <c r="AR18" s="29">
        <v>86</v>
      </c>
      <c r="AT18" s="6"/>
      <c r="AU18" s="29">
        <v>86</v>
      </c>
      <c r="AW18" s="6"/>
      <c r="AX18" s="29">
        <v>86</v>
      </c>
      <c r="AZ18" s="6"/>
      <c r="BA18" s="29">
        <v>86</v>
      </c>
      <c r="BC18" s="6"/>
      <c r="BD18" s="29">
        <v>86</v>
      </c>
      <c r="BF18" s="6"/>
      <c r="BG18" s="29">
        <v>86</v>
      </c>
      <c r="BI18" s="6"/>
      <c r="BJ18" s="29">
        <v>86</v>
      </c>
      <c r="BL18" s="6"/>
      <c r="BM18" s="29">
        <v>86</v>
      </c>
      <c r="BO18" s="6"/>
      <c r="BP18" s="29">
        <v>86</v>
      </c>
      <c r="BR18" s="6"/>
      <c r="BS18" s="29">
        <v>86</v>
      </c>
      <c r="BU18" s="6"/>
      <c r="BV18" s="29">
        <v>86</v>
      </c>
      <c r="BX18" s="6"/>
      <c r="BY18" s="29">
        <v>86</v>
      </c>
      <c r="CA18" s="6"/>
      <c r="CB18" s="29">
        <v>86</v>
      </c>
      <c r="CD18" s="6"/>
      <c r="CE18" s="29">
        <v>86</v>
      </c>
      <c r="CG18" s="6"/>
      <c r="CH18" s="29">
        <v>86</v>
      </c>
      <c r="CJ18" s="6"/>
      <c r="CK18" s="29">
        <v>86</v>
      </c>
      <c r="CM18" s="6"/>
      <c r="CN18" s="29">
        <v>86</v>
      </c>
      <c r="CP18" s="6"/>
      <c r="CQ18" s="29">
        <v>86</v>
      </c>
      <c r="CS18" s="6"/>
      <c r="CT18" s="29">
        <v>86</v>
      </c>
      <c r="CV18" s="6"/>
      <c r="CW18" s="29">
        <v>86</v>
      </c>
    </row>
    <row r="19" spans="1:101" x14ac:dyDescent="0.3">
      <c r="A19" s="6"/>
      <c r="B19" s="29">
        <v>85</v>
      </c>
      <c r="D19" s="6"/>
      <c r="E19" s="29">
        <v>85</v>
      </c>
      <c r="G19" s="6"/>
      <c r="H19" s="29">
        <v>85</v>
      </c>
      <c r="J19" s="6"/>
      <c r="K19" s="29">
        <v>85</v>
      </c>
      <c r="M19" s="6"/>
      <c r="N19" s="29">
        <v>85</v>
      </c>
      <c r="P19" s="6"/>
      <c r="Q19" s="29">
        <v>85</v>
      </c>
      <c r="S19" s="6"/>
      <c r="T19" s="29">
        <v>85</v>
      </c>
      <c r="V19" s="6"/>
      <c r="W19" s="29">
        <v>85</v>
      </c>
      <c r="Y19" s="6"/>
      <c r="Z19" s="29">
        <v>85</v>
      </c>
      <c r="AB19" s="6"/>
      <c r="AC19" s="29">
        <v>85</v>
      </c>
      <c r="AE19" s="6"/>
      <c r="AF19" s="29">
        <v>85</v>
      </c>
      <c r="AH19" s="6"/>
      <c r="AI19" s="29">
        <v>85</v>
      </c>
      <c r="AK19" s="6"/>
      <c r="AL19" s="29">
        <v>85</v>
      </c>
      <c r="AN19" s="6"/>
      <c r="AO19" s="29">
        <v>85</v>
      </c>
      <c r="AQ19" s="6"/>
      <c r="AR19" s="29">
        <v>85</v>
      </c>
      <c r="AT19" s="6"/>
      <c r="AU19" s="29">
        <v>85</v>
      </c>
      <c r="AW19" s="6"/>
      <c r="AX19" s="29">
        <v>85</v>
      </c>
      <c r="AZ19" s="6"/>
      <c r="BA19" s="29">
        <v>85</v>
      </c>
      <c r="BC19" s="6"/>
      <c r="BD19" s="29">
        <v>85</v>
      </c>
      <c r="BF19" s="6"/>
      <c r="BG19" s="29">
        <v>85</v>
      </c>
      <c r="BI19" s="6"/>
      <c r="BJ19" s="29">
        <v>85</v>
      </c>
      <c r="BL19" s="6"/>
      <c r="BM19" s="29">
        <v>85</v>
      </c>
      <c r="BO19" s="6"/>
      <c r="BP19" s="29">
        <v>85</v>
      </c>
      <c r="BR19" s="6"/>
      <c r="BS19" s="29">
        <v>85</v>
      </c>
      <c r="BU19" s="6"/>
      <c r="BV19" s="29">
        <v>85</v>
      </c>
      <c r="BX19" s="6"/>
      <c r="BY19" s="29">
        <v>85</v>
      </c>
      <c r="CA19" s="6"/>
      <c r="CB19" s="29">
        <v>85</v>
      </c>
      <c r="CD19" s="6"/>
      <c r="CE19" s="29">
        <v>85</v>
      </c>
      <c r="CG19" s="6"/>
      <c r="CH19" s="29">
        <v>85</v>
      </c>
      <c r="CJ19" s="6"/>
      <c r="CK19" s="29">
        <v>85</v>
      </c>
      <c r="CM19" s="6"/>
      <c r="CN19" s="29">
        <v>85</v>
      </c>
      <c r="CP19" s="6"/>
      <c r="CQ19" s="29">
        <v>85</v>
      </c>
      <c r="CS19" s="6"/>
      <c r="CT19" s="29">
        <v>85</v>
      </c>
      <c r="CV19" s="6"/>
      <c r="CW19" s="29">
        <v>85</v>
      </c>
    </row>
    <row r="20" spans="1:101" x14ac:dyDescent="0.3">
      <c r="A20" s="6"/>
      <c r="B20" s="29">
        <v>84</v>
      </c>
      <c r="D20" s="6"/>
      <c r="E20" s="29">
        <v>84</v>
      </c>
      <c r="G20" s="6"/>
      <c r="H20" s="29">
        <v>84</v>
      </c>
      <c r="J20" s="6"/>
      <c r="K20" s="29">
        <v>84</v>
      </c>
      <c r="M20" s="6"/>
      <c r="N20" s="29">
        <v>84</v>
      </c>
      <c r="P20" s="6"/>
      <c r="Q20" s="29">
        <v>84</v>
      </c>
      <c r="S20" s="6"/>
      <c r="T20" s="29">
        <v>84</v>
      </c>
      <c r="V20" s="6"/>
      <c r="W20" s="29">
        <v>84</v>
      </c>
      <c r="Y20" s="6"/>
      <c r="Z20" s="29">
        <v>84</v>
      </c>
      <c r="AB20" s="6"/>
      <c r="AC20" s="29">
        <v>84</v>
      </c>
      <c r="AE20" s="6"/>
      <c r="AF20" s="29">
        <v>84</v>
      </c>
      <c r="AH20" s="6"/>
      <c r="AI20" s="29">
        <v>84</v>
      </c>
      <c r="AK20" s="6"/>
      <c r="AL20" s="29">
        <v>84</v>
      </c>
      <c r="AN20" s="6"/>
      <c r="AO20" s="29">
        <v>84</v>
      </c>
      <c r="AQ20" s="6"/>
      <c r="AR20" s="29">
        <v>84</v>
      </c>
      <c r="AT20" s="6"/>
      <c r="AU20" s="29">
        <v>84</v>
      </c>
      <c r="AW20" s="6"/>
      <c r="AX20" s="29">
        <v>84</v>
      </c>
      <c r="AZ20" s="6"/>
      <c r="BA20" s="29">
        <v>84</v>
      </c>
      <c r="BC20" s="6"/>
      <c r="BD20" s="29">
        <v>84</v>
      </c>
      <c r="BF20" s="6"/>
      <c r="BG20" s="29">
        <v>84</v>
      </c>
      <c r="BI20" s="6"/>
      <c r="BJ20" s="29">
        <v>84</v>
      </c>
      <c r="BL20" s="6"/>
      <c r="BM20" s="29">
        <v>84</v>
      </c>
      <c r="BO20" s="6"/>
      <c r="BP20" s="29">
        <v>84</v>
      </c>
      <c r="BR20" s="6"/>
      <c r="BS20" s="29">
        <v>84</v>
      </c>
      <c r="BU20" s="6"/>
      <c r="BV20" s="29">
        <v>84</v>
      </c>
      <c r="BX20" s="6"/>
      <c r="BY20" s="29">
        <v>84</v>
      </c>
      <c r="CA20" s="6"/>
      <c r="CB20" s="29">
        <v>84</v>
      </c>
      <c r="CD20" s="6"/>
      <c r="CE20" s="29">
        <v>84</v>
      </c>
      <c r="CG20" s="6"/>
      <c r="CH20" s="29">
        <v>84</v>
      </c>
      <c r="CJ20" s="6"/>
      <c r="CK20" s="29">
        <v>84</v>
      </c>
      <c r="CM20" s="6"/>
      <c r="CN20" s="29">
        <v>84</v>
      </c>
      <c r="CP20" s="6"/>
      <c r="CQ20" s="29">
        <v>84</v>
      </c>
      <c r="CS20" s="6"/>
      <c r="CT20" s="29">
        <v>84</v>
      </c>
      <c r="CV20" s="6"/>
      <c r="CW20" s="29">
        <v>84</v>
      </c>
    </row>
    <row r="21" spans="1:101" x14ac:dyDescent="0.3">
      <c r="A21" s="6"/>
      <c r="B21" s="29">
        <v>83</v>
      </c>
      <c r="D21" s="6"/>
      <c r="E21" s="29">
        <v>83</v>
      </c>
      <c r="G21" s="6"/>
      <c r="H21" s="29">
        <v>83</v>
      </c>
      <c r="J21" s="6"/>
      <c r="K21" s="29">
        <v>83</v>
      </c>
      <c r="M21" s="6"/>
      <c r="N21" s="29">
        <v>83</v>
      </c>
      <c r="P21" s="6"/>
      <c r="Q21" s="29">
        <v>83</v>
      </c>
      <c r="S21" s="6"/>
      <c r="T21" s="29">
        <v>83</v>
      </c>
      <c r="V21" s="6"/>
      <c r="W21" s="29">
        <v>83</v>
      </c>
      <c r="Y21" s="6"/>
      <c r="Z21" s="29">
        <v>83</v>
      </c>
      <c r="AB21" s="6"/>
      <c r="AC21" s="29">
        <v>83</v>
      </c>
      <c r="AE21" s="6"/>
      <c r="AF21" s="29">
        <v>83</v>
      </c>
      <c r="AH21" s="6"/>
      <c r="AI21" s="29">
        <v>83</v>
      </c>
      <c r="AK21" s="6"/>
      <c r="AL21" s="29">
        <v>83</v>
      </c>
      <c r="AN21" s="6"/>
      <c r="AO21" s="29">
        <v>83</v>
      </c>
      <c r="AQ21" s="6"/>
      <c r="AR21" s="29">
        <v>83</v>
      </c>
      <c r="AT21" s="6"/>
      <c r="AU21" s="29">
        <v>83</v>
      </c>
      <c r="AW21" s="6"/>
      <c r="AX21" s="29">
        <v>83</v>
      </c>
      <c r="AZ21" s="6"/>
      <c r="BA21" s="29">
        <v>83</v>
      </c>
      <c r="BC21" s="6"/>
      <c r="BD21" s="29">
        <v>83</v>
      </c>
      <c r="BF21" s="6"/>
      <c r="BG21" s="29">
        <v>83</v>
      </c>
      <c r="BI21" s="6"/>
      <c r="BJ21" s="29">
        <v>83</v>
      </c>
      <c r="BL21" s="6"/>
      <c r="BM21" s="29">
        <v>83</v>
      </c>
      <c r="BO21" s="6"/>
      <c r="BP21" s="29">
        <v>83</v>
      </c>
      <c r="BR21" s="6"/>
      <c r="BS21" s="29">
        <v>83</v>
      </c>
      <c r="BU21" s="6"/>
      <c r="BV21" s="29">
        <v>83</v>
      </c>
      <c r="BX21" s="6"/>
      <c r="BY21" s="29">
        <v>83</v>
      </c>
      <c r="CA21" s="6"/>
      <c r="CB21" s="29">
        <v>83</v>
      </c>
      <c r="CD21" s="6"/>
      <c r="CE21" s="29">
        <v>83</v>
      </c>
      <c r="CG21" s="6"/>
      <c r="CH21" s="29">
        <v>83</v>
      </c>
      <c r="CJ21" s="6"/>
      <c r="CK21" s="29">
        <v>83</v>
      </c>
      <c r="CM21" s="6"/>
      <c r="CN21" s="29">
        <v>83</v>
      </c>
      <c r="CP21" s="6"/>
      <c r="CQ21" s="29">
        <v>83</v>
      </c>
      <c r="CS21" s="6"/>
      <c r="CT21" s="29">
        <v>83</v>
      </c>
      <c r="CV21" s="6"/>
      <c r="CW21" s="29">
        <v>83</v>
      </c>
    </row>
    <row r="22" spans="1:101" x14ac:dyDescent="0.3">
      <c r="A22" s="6"/>
      <c r="B22" s="29">
        <v>82</v>
      </c>
      <c r="D22" s="6"/>
      <c r="E22" s="29">
        <v>82</v>
      </c>
      <c r="G22" s="6"/>
      <c r="H22" s="29">
        <v>82</v>
      </c>
      <c r="J22" s="6"/>
      <c r="K22" s="29">
        <v>82</v>
      </c>
      <c r="M22" s="6"/>
      <c r="N22" s="29">
        <v>82</v>
      </c>
      <c r="P22" s="6"/>
      <c r="Q22" s="29">
        <v>82</v>
      </c>
      <c r="S22" s="6"/>
      <c r="T22" s="29">
        <v>82</v>
      </c>
      <c r="V22" s="6"/>
      <c r="W22" s="29">
        <v>82</v>
      </c>
      <c r="Y22" s="6"/>
      <c r="Z22" s="29">
        <v>82</v>
      </c>
      <c r="AB22" s="6"/>
      <c r="AC22" s="29">
        <v>82</v>
      </c>
      <c r="AE22" s="6"/>
      <c r="AF22" s="29">
        <v>82</v>
      </c>
      <c r="AH22" s="6"/>
      <c r="AI22" s="29">
        <v>82</v>
      </c>
      <c r="AK22" s="6"/>
      <c r="AL22" s="29">
        <v>82</v>
      </c>
      <c r="AN22" s="6"/>
      <c r="AO22" s="29">
        <v>82</v>
      </c>
      <c r="AQ22" s="6"/>
      <c r="AR22" s="29">
        <v>82</v>
      </c>
      <c r="AT22" s="6"/>
      <c r="AU22" s="29">
        <v>82</v>
      </c>
      <c r="AW22" s="6"/>
      <c r="AX22" s="29">
        <v>82</v>
      </c>
      <c r="AZ22" s="6"/>
      <c r="BA22" s="29">
        <v>82</v>
      </c>
      <c r="BC22" s="6"/>
      <c r="BD22" s="29">
        <v>82</v>
      </c>
      <c r="BF22" s="6"/>
      <c r="BG22" s="29">
        <v>82</v>
      </c>
      <c r="BI22" s="6"/>
      <c r="BJ22" s="29">
        <v>82</v>
      </c>
      <c r="BL22" s="6"/>
      <c r="BM22" s="29">
        <v>82</v>
      </c>
      <c r="BO22" s="6"/>
      <c r="BP22" s="29">
        <v>82</v>
      </c>
      <c r="BR22" s="6"/>
      <c r="BS22" s="29">
        <v>82</v>
      </c>
      <c r="BU22" s="6"/>
      <c r="BV22" s="29">
        <v>82</v>
      </c>
      <c r="BX22" s="6"/>
      <c r="BY22" s="29">
        <v>82</v>
      </c>
      <c r="CA22" s="6"/>
      <c r="CB22" s="29">
        <v>82</v>
      </c>
      <c r="CD22" s="6"/>
      <c r="CE22" s="29">
        <v>82</v>
      </c>
      <c r="CG22" s="6"/>
      <c r="CH22" s="29">
        <v>82</v>
      </c>
      <c r="CJ22" s="6"/>
      <c r="CK22" s="29">
        <v>82</v>
      </c>
      <c r="CM22" s="6"/>
      <c r="CN22" s="29">
        <v>82</v>
      </c>
      <c r="CP22" s="6"/>
      <c r="CQ22" s="29">
        <v>82</v>
      </c>
      <c r="CS22" s="6"/>
      <c r="CT22" s="29">
        <v>82</v>
      </c>
      <c r="CV22" s="6"/>
      <c r="CW22" s="29">
        <v>82</v>
      </c>
    </row>
    <row r="23" spans="1:101" x14ac:dyDescent="0.3">
      <c r="A23" s="6"/>
      <c r="B23" s="29">
        <v>81</v>
      </c>
      <c r="D23" s="6"/>
      <c r="E23" s="29">
        <v>81</v>
      </c>
      <c r="G23" s="6"/>
      <c r="H23" s="29">
        <v>81</v>
      </c>
      <c r="J23" s="6"/>
      <c r="K23" s="29">
        <v>81</v>
      </c>
      <c r="M23" s="6"/>
      <c r="N23" s="29">
        <v>81</v>
      </c>
      <c r="P23" s="6"/>
      <c r="Q23" s="29">
        <v>81</v>
      </c>
      <c r="S23" s="6"/>
      <c r="T23" s="29">
        <v>81</v>
      </c>
      <c r="V23" s="6"/>
      <c r="W23" s="29">
        <v>81</v>
      </c>
      <c r="Y23" s="6"/>
      <c r="Z23" s="29">
        <v>81</v>
      </c>
      <c r="AB23" s="6"/>
      <c r="AC23" s="29">
        <v>81</v>
      </c>
      <c r="AE23" s="6"/>
      <c r="AF23" s="29">
        <v>81</v>
      </c>
      <c r="AH23" s="6"/>
      <c r="AI23" s="29">
        <v>81</v>
      </c>
      <c r="AK23" s="6"/>
      <c r="AL23" s="29">
        <v>81</v>
      </c>
      <c r="AN23" s="6"/>
      <c r="AO23" s="29">
        <v>81</v>
      </c>
      <c r="AQ23" s="6"/>
      <c r="AR23" s="29">
        <v>81</v>
      </c>
      <c r="AT23" s="6"/>
      <c r="AU23" s="29">
        <v>81</v>
      </c>
      <c r="AW23" s="6"/>
      <c r="AX23" s="29">
        <v>81</v>
      </c>
      <c r="AZ23" s="6"/>
      <c r="BA23" s="29">
        <v>81</v>
      </c>
      <c r="BC23" s="6"/>
      <c r="BD23" s="29">
        <v>81</v>
      </c>
      <c r="BF23" s="6"/>
      <c r="BG23" s="29">
        <v>81</v>
      </c>
      <c r="BI23" s="6"/>
      <c r="BJ23" s="29">
        <v>81</v>
      </c>
      <c r="BL23" s="6"/>
      <c r="BM23" s="29">
        <v>81</v>
      </c>
      <c r="BO23" s="6"/>
      <c r="BP23" s="29">
        <v>81</v>
      </c>
      <c r="BR23" s="6"/>
      <c r="BS23" s="29">
        <v>81</v>
      </c>
      <c r="BU23" s="6"/>
      <c r="BV23" s="29">
        <v>81</v>
      </c>
      <c r="BX23" s="6"/>
      <c r="BY23" s="29">
        <v>81</v>
      </c>
      <c r="CA23" s="6"/>
      <c r="CB23" s="29">
        <v>81</v>
      </c>
      <c r="CD23" s="6"/>
      <c r="CE23" s="29">
        <v>81</v>
      </c>
      <c r="CG23" s="6"/>
      <c r="CH23" s="29">
        <v>81</v>
      </c>
      <c r="CJ23" s="6"/>
      <c r="CK23" s="29">
        <v>81</v>
      </c>
      <c r="CM23" s="6"/>
      <c r="CN23" s="29">
        <v>81</v>
      </c>
      <c r="CP23" s="6"/>
      <c r="CQ23" s="29">
        <v>81</v>
      </c>
      <c r="CS23" s="6"/>
      <c r="CT23" s="29">
        <v>81</v>
      </c>
      <c r="CV23" s="6"/>
      <c r="CW23" s="29">
        <v>81</v>
      </c>
    </row>
    <row r="24" spans="1:101" x14ac:dyDescent="0.3">
      <c r="A24" s="6"/>
      <c r="B24" s="29">
        <v>80</v>
      </c>
      <c r="D24" s="6"/>
      <c r="E24" s="29">
        <v>80</v>
      </c>
      <c r="G24" s="6"/>
      <c r="H24" s="29">
        <v>80</v>
      </c>
      <c r="J24" s="6"/>
      <c r="K24" s="29">
        <v>80</v>
      </c>
      <c r="M24" s="6"/>
      <c r="N24" s="29">
        <v>80</v>
      </c>
      <c r="P24" s="6"/>
      <c r="Q24" s="29">
        <v>80</v>
      </c>
      <c r="S24" s="6"/>
      <c r="T24" s="29">
        <v>80</v>
      </c>
      <c r="V24" s="6"/>
      <c r="W24" s="29">
        <v>80</v>
      </c>
      <c r="Y24" s="6"/>
      <c r="Z24" s="29">
        <v>80</v>
      </c>
      <c r="AB24" s="6"/>
      <c r="AC24" s="29">
        <v>80</v>
      </c>
      <c r="AE24" s="6"/>
      <c r="AF24" s="29">
        <v>80</v>
      </c>
      <c r="AH24" s="6"/>
      <c r="AI24" s="29">
        <v>80</v>
      </c>
      <c r="AK24" s="6"/>
      <c r="AL24" s="29">
        <v>80</v>
      </c>
      <c r="AN24" s="6"/>
      <c r="AO24" s="29">
        <v>80</v>
      </c>
      <c r="AQ24" s="6"/>
      <c r="AR24" s="29">
        <v>80</v>
      </c>
      <c r="AT24" s="6"/>
      <c r="AU24" s="29">
        <v>80</v>
      </c>
      <c r="AW24" s="6"/>
      <c r="AX24" s="29">
        <v>80</v>
      </c>
      <c r="AZ24" s="6"/>
      <c r="BA24" s="29">
        <v>80</v>
      </c>
      <c r="BC24" s="6"/>
      <c r="BD24" s="29">
        <v>80</v>
      </c>
      <c r="BF24" s="6"/>
      <c r="BG24" s="29">
        <v>80</v>
      </c>
      <c r="BI24" s="6"/>
      <c r="BJ24" s="29">
        <v>80</v>
      </c>
      <c r="BL24" s="6"/>
      <c r="BM24" s="29">
        <v>80</v>
      </c>
      <c r="BO24" s="6"/>
      <c r="BP24" s="29">
        <v>80</v>
      </c>
      <c r="BR24" s="6"/>
      <c r="BS24" s="29">
        <v>80</v>
      </c>
      <c r="BU24" s="6"/>
      <c r="BV24" s="29">
        <v>80</v>
      </c>
      <c r="BX24" s="6"/>
      <c r="BY24" s="29">
        <v>80</v>
      </c>
      <c r="CA24" s="6"/>
      <c r="CB24" s="29">
        <v>80</v>
      </c>
      <c r="CD24" s="6"/>
      <c r="CE24" s="29">
        <v>80</v>
      </c>
      <c r="CG24" s="6"/>
      <c r="CH24" s="29">
        <v>80</v>
      </c>
      <c r="CJ24" s="6"/>
      <c r="CK24" s="29">
        <v>80</v>
      </c>
      <c r="CM24" s="6"/>
      <c r="CN24" s="29">
        <v>80</v>
      </c>
      <c r="CP24" s="6"/>
      <c r="CQ24" s="29">
        <v>80</v>
      </c>
      <c r="CS24" s="6"/>
      <c r="CT24" s="29">
        <v>80</v>
      </c>
      <c r="CV24" s="6"/>
      <c r="CW24" s="29">
        <v>80</v>
      </c>
    </row>
    <row r="25" spans="1:101" x14ac:dyDescent="0.3">
      <c r="A25" s="6"/>
      <c r="B25" s="29">
        <v>79</v>
      </c>
      <c r="D25" s="6"/>
      <c r="E25" s="29">
        <v>79</v>
      </c>
      <c r="G25" s="6"/>
      <c r="H25" s="29">
        <v>79</v>
      </c>
      <c r="J25" s="6"/>
      <c r="K25" s="29">
        <v>79</v>
      </c>
      <c r="M25" s="6"/>
      <c r="N25" s="29">
        <v>79</v>
      </c>
      <c r="P25" s="6"/>
      <c r="Q25" s="29">
        <v>79</v>
      </c>
      <c r="S25" s="6"/>
      <c r="T25" s="29">
        <v>79</v>
      </c>
      <c r="V25" s="6"/>
      <c r="W25" s="29">
        <v>79</v>
      </c>
      <c r="Y25" s="6"/>
      <c r="Z25" s="29">
        <v>79</v>
      </c>
      <c r="AB25" s="6"/>
      <c r="AC25" s="29">
        <v>79</v>
      </c>
      <c r="AE25" s="6"/>
      <c r="AF25" s="29">
        <v>79</v>
      </c>
      <c r="AH25" s="6"/>
      <c r="AI25" s="29">
        <v>79</v>
      </c>
      <c r="AK25" s="6"/>
      <c r="AL25" s="29">
        <v>79</v>
      </c>
      <c r="AN25" s="6"/>
      <c r="AO25" s="29">
        <v>79</v>
      </c>
      <c r="AQ25" s="6"/>
      <c r="AR25" s="29">
        <v>79</v>
      </c>
      <c r="AT25" s="6"/>
      <c r="AU25" s="29">
        <v>79</v>
      </c>
      <c r="AW25" s="6"/>
      <c r="AX25" s="29">
        <v>79</v>
      </c>
      <c r="AZ25" s="6"/>
      <c r="BA25" s="29">
        <v>79</v>
      </c>
      <c r="BC25" s="6"/>
      <c r="BD25" s="29">
        <v>79</v>
      </c>
      <c r="BF25" s="6"/>
      <c r="BG25" s="29">
        <v>79</v>
      </c>
      <c r="BI25" s="6"/>
      <c r="BJ25" s="29">
        <v>79</v>
      </c>
      <c r="BL25" s="6"/>
      <c r="BM25" s="29">
        <v>79</v>
      </c>
      <c r="BO25" s="6"/>
      <c r="BP25" s="29">
        <v>79</v>
      </c>
      <c r="BR25" s="6"/>
      <c r="BS25" s="29">
        <v>79</v>
      </c>
      <c r="BU25" s="6"/>
      <c r="BV25" s="29">
        <v>79</v>
      </c>
      <c r="BX25" s="6"/>
      <c r="BY25" s="29">
        <v>79</v>
      </c>
      <c r="CA25" s="6"/>
      <c r="CB25" s="29">
        <v>79</v>
      </c>
      <c r="CD25" s="6"/>
      <c r="CE25" s="29">
        <v>79</v>
      </c>
      <c r="CG25" s="6"/>
      <c r="CH25" s="29">
        <v>79</v>
      </c>
      <c r="CJ25" s="6"/>
      <c r="CK25" s="29">
        <v>79</v>
      </c>
      <c r="CM25" s="6"/>
      <c r="CN25" s="29">
        <v>79</v>
      </c>
      <c r="CP25" s="6"/>
      <c r="CQ25" s="29">
        <v>79</v>
      </c>
      <c r="CS25" s="6"/>
      <c r="CT25" s="29">
        <v>79</v>
      </c>
      <c r="CV25" s="6"/>
      <c r="CW25" s="29">
        <v>79</v>
      </c>
    </row>
    <row r="26" spans="1:101" x14ac:dyDescent="0.3">
      <c r="A26" s="6"/>
      <c r="B26" s="29">
        <v>78</v>
      </c>
      <c r="D26" s="6"/>
      <c r="E26" s="29">
        <v>78</v>
      </c>
      <c r="G26" s="6"/>
      <c r="H26" s="29">
        <v>78</v>
      </c>
      <c r="J26" s="6"/>
      <c r="K26" s="29">
        <v>78</v>
      </c>
      <c r="M26" s="6"/>
      <c r="N26" s="29">
        <v>78</v>
      </c>
      <c r="P26" s="6"/>
      <c r="Q26" s="29">
        <v>78</v>
      </c>
      <c r="S26" s="6"/>
      <c r="T26" s="29">
        <v>78</v>
      </c>
      <c r="V26" s="6"/>
      <c r="W26" s="29">
        <v>78</v>
      </c>
      <c r="Y26" s="6"/>
      <c r="Z26" s="29">
        <v>78</v>
      </c>
      <c r="AB26" s="6"/>
      <c r="AC26" s="29">
        <v>78</v>
      </c>
      <c r="AE26" s="6"/>
      <c r="AF26" s="29">
        <v>78</v>
      </c>
      <c r="AH26" s="6"/>
      <c r="AI26" s="29">
        <v>78</v>
      </c>
      <c r="AK26" s="6"/>
      <c r="AL26" s="29">
        <v>78</v>
      </c>
      <c r="AN26" s="6"/>
      <c r="AO26" s="29">
        <v>78</v>
      </c>
      <c r="AQ26" s="6"/>
      <c r="AR26" s="29">
        <v>78</v>
      </c>
      <c r="AT26" s="6"/>
      <c r="AU26" s="29">
        <v>78</v>
      </c>
      <c r="AW26" s="6"/>
      <c r="AX26" s="29">
        <v>78</v>
      </c>
      <c r="AZ26" s="6"/>
      <c r="BA26" s="29">
        <v>78</v>
      </c>
      <c r="BC26" s="6"/>
      <c r="BD26" s="29">
        <v>78</v>
      </c>
      <c r="BF26" s="6"/>
      <c r="BG26" s="29">
        <v>78</v>
      </c>
      <c r="BI26" s="6"/>
      <c r="BJ26" s="29">
        <v>78</v>
      </c>
      <c r="BL26" s="6"/>
      <c r="BM26" s="29">
        <v>78</v>
      </c>
      <c r="BO26" s="6"/>
      <c r="BP26" s="29">
        <v>78</v>
      </c>
      <c r="BR26" s="6"/>
      <c r="BS26" s="29">
        <v>78</v>
      </c>
      <c r="BU26" s="6"/>
      <c r="BV26" s="29">
        <v>78</v>
      </c>
      <c r="BX26" s="6"/>
      <c r="BY26" s="29">
        <v>78</v>
      </c>
      <c r="CA26" s="6"/>
      <c r="CB26" s="29">
        <v>78</v>
      </c>
      <c r="CD26" s="6"/>
      <c r="CE26" s="29">
        <v>78</v>
      </c>
      <c r="CG26" s="6"/>
      <c r="CH26" s="29">
        <v>78</v>
      </c>
      <c r="CJ26" s="6"/>
      <c r="CK26" s="29">
        <v>78</v>
      </c>
      <c r="CM26" s="6"/>
      <c r="CN26" s="29">
        <v>78</v>
      </c>
      <c r="CP26" s="6"/>
      <c r="CQ26" s="29">
        <v>78</v>
      </c>
      <c r="CS26" s="6"/>
      <c r="CT26" s="29">
        <v>78</v>
      </c>
      <c r="CV26" s="6"/>
      <c r="CW26" s="29">
        <v>78</v>
      </c>
    </row>
    <row r="27" spans="1:101" x14ac:dyDescent="0.3">
      <c r="A27" s="6"/>
      <c r="B27" s="29">
        <v>77</v>
      </c>
      <c r="D27" s="6"/>
      <c r="E27" s="29">
        <v>77</v>
      </c>
      <c r="G27" s="6"/>
      <c r="H27" s="29">
        <v>77</v>
      </c>
      <c r="J27" s="6"/>
      <c r="K27" s="29">
        <v>77</v>
      </c>
      <c r="M27" s="6"/>
      <c r="N27" s="29">
        <v>77</v>
      </c>
      <c r="P27" s="6"/>
      <c r="Q27" s="29">
        <v>77</v>
      </c>
      <c r="S27" s="6"/>
      <c r="T27" s="29">
        <v>77</v>
      </c>
      <c r="V27" s="6"/>
      <c r="W27" s="29">
        <v>77</v>
      </c>
      <c r="Y27" s="6"/>
      <c r="Z27" s="29">
        <v>77</v>
      </c>
      <c r="AB27" s="6"/>
      <c r="AC27" s="29">
        <v>77</v>
      </c>
      <c r="AE27" s="6"/>
      <c r="AF27" s="29">
        <v>77</v>
      </c>
      <c r="AH27" s="6"/>
      <c r="AI27" s="29">
        <v>77</v>
      </c>
      <c r="AK27" s="6"/>
      <c r="AL27" s="29">
        <v>77</v>
      </c>
      <c r="AN27" s="6"/>
      <c r="AO27" s="29">
        <v>77</v>
      </c>
      <c r="AQ27" s="6"/>
      <c r="AR27" s="29">
        <v>77</v>
      </c>
      <c r="AT27" s="6"/>
      <c r="AU27" s="29">
        <v>77</v>
      </c>
      <c r="AW27" s="6"/>
      <c r="AX27" s="29">
        <v>77</v>
      </c>
      <c r="AZ27" s="6"/>
      <c r="BA27" s="29">
        <v>77</v>
      </c>
      <c r="BC27" s="6"/>
      <c r="BD27" s="29">
        <v>77</v>
      </c>
      <c r="BF27" s="6"/>
      <c r="BG27" s="29">
        <v>77</v>
      </c>
      <c r="BI27" s="6"/>
      <c r="BJ27" s="29">
        <v>77</v>
      </c>
      <c r="BL27" s="6"/>
      <c r="BM27" s="29">
        <v>77</v>
      </c>
      <c r="BO27" s="6"/>
      <c r="BP27" s="29">
        <v>77</v>
      </c>
      <c r="BR27" s="6"/>
      <c r="BS27" s="29">
        <v>77</v>
      </c>
      <c r="BU27" s="6"/>
      <c r="BV27" s="29">
        <v>77</v>
      </c>
      <c r="BX27" s="6"/>
      <c r="BY27" s="29">
        <v>77</v>
      </c>
      <c r="CA27" s="6"/>
      <c r="CB27" s="29">
        <v>77</v>
      </c>
      <c r="CD27" s="6"/>
      <c r="CE27" s="29">
        <v>77</v>
      </c>
      <c r="CG27" s="6"/>
      <c r="CH27" s="29">
        <v>77</v>
      </c>
      <c r="CJ27" s="6"/>
      <c r="CK27" s="29">
        <v>77</v>
      </c>
      <c r="CM27" s="6"/>
      <c r="CN27" s="29">
        <v>77</v>
      </c>
      <c r="CP27" s="6"/>
      <c r="CQ27" s="29">
        <v>77</v>
      </c>
      <c r="CS27" s="6"/>
      <c r="CT27" s="29">
        <v>77</v>
      </c>
      <c r="CV27" s="6"/>
      <c r="CW27" s="29">
        <v>77</v>
      </c>
    </row>
    <row r="28" spans="1:101" x14ac:dyDescent="0.3">
      <c r="A28" s="6"/>
      <c r="B28" s="29">
        <v>76</v>
      </c>
      <c r="D28" s="6"/>
      <c r="E28" s="29">
        <v>76</v>
      </c>
      <c r="G28" s="6"/>
      <c r="H28" s="29">
        <v>76</v>
      </c>
      <c r="J28" s="6"/>
      <c r="K28" s="29">
        <v>76</v>
      </c>
      <c r="M28" s="6"/>
      <c r="N28" s="29">
        <v>76</v>
      </c>
      <c r="P28" s="6"/>
      <c r="Q28" s="29">
        <v>76</v>
      </c>
      <c r="S28" s="6"/>
      <c r="T28" s="29">
        <v>76</v>
      </c>
      <c r="V28" s="6"/>
      <c r="W28" s="29">
        <v>76</v>
      </c>
      <c r="Y28" s="6"/>
      <c r="Z28" s="29">
        <v>76</v>
      </c>
      <c r="AB28" s="6"/>
      <c r="AC28" s="29">
        <v>76</v>
      </c>
      <c r="AE28" s="6"/>
      <c r="AF28" s="29">
        <v>76</v>
      </c>
      <c r="AH28" s="6"/>
      <c r="AI28" s="29">
        <v>76</v>
      </c>
      <c r="AK28" s="6"/>
      <c r="AL28" s="29">
        <v>76</v>
      </c>
      <c r="AN28" s="6"/>
      <c r="AO28" s="29">
        <v>76</v>
      </c>
      <c r="AQ28" s="6"/>
      <c r="AR28" s="29">
        <v>76</v>
      </c>
      <c r="AT28" s="6"/>
      <c r="AU28" s="29">
        <v>76</v>
      </c>
      <c r="AW28" s="6"/>
      <c r="AX28" s="29">
        <v>76</v>
      </c>
      <c r="AZ28" s="6"/>
      <c r="BA28" s="29">
        <v>76</v>
      </c>
      <c r="BC28" s="6"/>
      <c r="BD28" s="29">
        <v>76</v>
      </c>
      <c r="BF28" s="6"/>
      <c r="BG28" s="29">
        <v>76</v>
      </c>
      <c r="BI28" s="6"/>
      <c r="BJ28" s="29">
        <v>76</v>
      </c>
      <c r="BL28" s="6"/>
      <c r="BM28" s="29">
        <v>76</v>
      </c>
      <c r="BO28" s="6"/>
      <c r="BP28" s="29">
        <v>76</v>
      </c>
      <c r="BR28" s="6"/>
      <c r="BS28" s="29">
        <v>76</v>
      </c>
      <c r="BU28" s="6"/>
      <c r="BV28" s="29">
        <v>76</v>
      </c>
      <c r="BX28" s="6"/>
      <c r="BY28" s="29">
        <v>76</v>
      </c>
      <c r="CA28" s="6"/>
      <c r="CB28" s="29">
        <v>76</v>
      </c>
      <c r="CD28" s="6"/>
      <c r="CE28" s="29">
        <v>76</v>
      </c>
      <c r="CG28" s="6"/>
      <c r="CH28" s="29">
        <v>76</v>
      </c>
      <c r="CJ28" s="6"/>
      <c r="CK28" s="29">
        <v>76</v>
      </c>
      <c r="CM28" s="6"/>
      <c r="CN28" s="29">
        <v>76</v>
      </c>
      <c r="CP28" s="6"/>
      <c r="CQ28" s="29">
        <v>76</v>
      </c>
      <c r="CS28" s="6"/>
      <c r="CT28" s="29">
        <v>76</v>
      </c>
      <c r="CV28" s="6"/>
      <c r="CW28" s="29">
        <v>76</v>
      </c>
    </row>
    <row r="29" spans="1:101" x14ac:dyDescent="0.3">
      <c r="A29" s="6"/>
      <c r="B29" s="29">
        <v>75</v>
      </c>
      <c r="D29" s="6"/>
      <c r="E29" s="29">
        <v>75</v>
      </c>
      <c r="G29" s="6"/>
      <c r="H29" s="29">
        <v>75</v>
      </c>
      <c r="J29" s="6"/>
      <c r="K29" s="29">
        <v>75</v>
      </c>
      <c r="M29" s="6"/>
      <c r="N29" s="29">
        <v>75</v>
      </c>
      <c r="P29" s="6"/>
      <c r="Q29" s="29">
        <v>75</v>
      </c>
      <c r="S29" s="6"/>
      <c r="T29" s="29">
        <v>75</v>
      </c>
      <c r="V29" s="6"/>
      <c r="W29" s="29">
        <v>75</v>
      </c>
      <c r="Y29" s="6"/>
      <c r="Z29" s="29">
        <v>75</v>
      </c>
      <c r="AB29" s="6"/>
      <c r="AC29" s="29">
        <v>75</v>
      </c>
      <c r="AE29" s="6"/>
      <c r="AF29" s="29">
        <v>75</v>
      </c>
      <c r="AH29" s="6"/>
      <c r="AI29" s="29">
        <v>75</v>
      </c>
      <c r="AK29" s="6"/>
      <c r="AL29" s="29">
        <v>75</v>
      </c>
      <c r="AN29" s="6"/>
      <c r="AO29" s="29">
        <v>75</v>
      </c>
      <c r="AQ29" s="6"/>
      <c r="AR29" s="29">
        <v>75</v>
      </c>
      <c r="AT29" s="6"/>
      <c r="AU29" s="29">
        <v>75</v>
      </c>
      <c r="AW29" s="6"/>
      <c r="AX29" s="29">
        <v>75</v>
      </c>
      <c r="AZ29" s="6"/>
      <c r="BA29" s="29">
        <v>75</v>
      </c>
      <c r="BC29" s="6"/>
      <c r="BD29" s="29">
        <v>75</v>
      </c>
      <c r="BF29" s="6"/>
      <c r="BG29" s="29">
        <v>75</v>
      </c>
      <c r="BI29" s="6"/>
      <c r="BJ29" s="29">
        <v>75</v>
      </c>
      <c r="BL29" s="6"/>
      <c r="BM29" s="29">
        <v>75</v>
      </c>
      <c r="BO29" s="6"/>
      <c r="BP29" s="29">
        <v>75</v>
      </c>
      <c r="BR29" s="6"/>
      <c r="BS29" s="29">
        <v>75</v>
      </c>
      <c r="BU29" s="6"/>
      <c r="BV29" s="29">
        <v>75</v>
      </c>
      <c r="BX29" s="6"/>
      <c r="BY29" s="29">
        <v>75</v>
      </c>
      <c r="CA29" s="6"/>
      <c r="CB29" s="29">
        <v>75</v>
      </c>
      <c r="CD29" s="6"/>
      <c r="CE29" s="29">
        <v>75</v>
      </c>
      <c r="CG29" s="6"/>
      <c r="CH29" s="29">
        <v>75</v>
      </c>
      <c r="CJ29" s="6"/>
      <c r="CK29" s="29">
        <v>75</v>
      </c>
      <c r="CM29" s="6"/>
      <c r="CN29" s="29">
        <v>75</v>
      </c>
      <c r="CP29" s="6"/>
      <c r="CQ29" s="29">
        <v>75</v>
      </c>
      <c r="CS29" s="6"/>
      <c r="CT29" s="29">
        <v>75</v>
      </c>
      <c r="CV29" s="6"/>
      <c r="CW29" s="29">
        <v>75</v>
      </c>
    </row>
    <row r="30" spans="1:101" x14ac:dyDescent="0.3">
      <c r="A30" s="6"/>
      <c r="B30" s="29">
        <v>74</v>
      </c>
      <c r="D30" s="6"/>
      <c r="E30" s="29">
        <v>74</v>
      </c>
      <c r="G30" s="6"/>
      <c r="H30" s="29">
        <v>74</v>
      </c>
      <c r="J30" s="6"/>
      <c r="K30" s="29">
        <v>74</v>
      </c>
      <c r="M30" s="6"/>
      <c r="N30" s="29">
        <v>74</v>
      </c>
      <c r="P30" s="6"/>
      <c r="Q30" s="29">
        <v>74</v>
      </c>
      <c r="S30" s="6"/>
      <c r="T30" s="29">
        <v>74</v>
      </c>
      <c r="V30" s="6"/>
      <c r="W30" s="29">
        <v>74</v>
      </c>
      <c r="Y30" s="6"/>
      <c r="Z30" s="29">
        <v>74</v>
      </c>
      <c r="AB30" s="6"/>
      <c r="AC30" s="29">
        <v>74</v>
      </c>
      <c r="AE30" s="6"/>
      <c r="AF30" s="29">
        <v>74</v>
      </c>
      <c r="AH30" s="6"/>
      <c r="AI30" s="29">
        <v>74</v>
      </c>
      <c r="AK30" s="6"/>
      <c r="AL30" s="29">
        <v>74</v>
      </c>
      <c r="AN30" s="6"/>
      <c r="AO30" s="29">
        <v>74</v>
      </c>
      <c r="AQ30" s="6"/>
      <c r="AR30" s="29">
        <v>74</v>
      </c>
      <c r="AT30" s="6"/>
      <c r="AU30" s="29">
        <v>74</v>
      </c>
      <c r="AW30" s="6"/>
      <c r="AX30" s="29">
        <v>74</v>
      </c>
      <c r="AZ30" s="6"/>
      <c r="BA30" s="29">
        <v>74</v>
      </c>
      <c r="BC30" s="6"/>
      <c r="BD30" s="29">
        <v>74</v>
      </c>
      <c r="BF30" s="6"/>
      <c r="BG30" s="29">
        <v>74</v>
      </c>
      <c r="BI30" s="6"/>
      <c r="BJ30" s="29">
        <v>74</v>
      </c>
      <c r="BL30" s="6"/>
      <c r="BM30" s="29">
        <v>74</v>
      </c>
      <c r="BO30" s="6"/>
      <c r="BP30" s="29">
        <v>74</v>
      </c>
      <c r="BR30" s="6"/>
      <c r="BS30" s="29">
        <v>74</v>
      </c>
      <c r="BU30" s="6"/>
      <c r="BV30" s="29">
        <v>74</v>
      </c>
      <c r="BX30" s="6"/>
      <c r="BY30" s="29">
        <v>74</v>
      </c>
      <c r="CA30" s="6"/>
      <c r="CB30" s="29">
        <v>74</v>
      </c>
      <c r="CD30" s="6"/>
      <c r="CE30" s="29">
        <v>74</v>
      </c>
      <c r="CG30" s="6"/>
      <c r="CH30" s="29">
        <v>74</v>
      </c>
      <c r="CJ30" s="6"/>
      <c r="CK30" s="29">
        <v>74</v>
      </c>
      <c r="CM30" s="6"/>
      <c r="CN30" s="29">
        <v>74</v>
      </c>
      <c r="CP30" s="6"/>
      <c r="CQ30" s="29">
        <v>74</v>
      </c>
      <c r="CS30" s="6"/>
      <c r="CT30" s="29">
        <v>74</v>
      </c>
      <c r="CV30" s="6"/>
      <c r="CW30" s="29">
        <v>74</v>
      </c>
    </row>
    <row r="31" spans="1:101" x14ac:dyDescent="0.3">
      <c r="A31" s="6"/>
      <c r="B31" s="29">
        <v>73</v>
      </c>
      <c r="D31" s="6"/>
      <c r="E31" s="29">
        <v>73</v>
      </c>
      <c r="G31" s="6"/>
      <c r="H31" s="29">
        <v>73</v>
      </c>
      <c r="J31" s="6"/>
      <c r="K31" s="29">
        <v>73</v>
      </c>
      <c r="M31" s="6"/>
      <c r="N31" s="29">
        <v>73</v>
      </c>
      <c r="P31" s="6"/>
      <c r="Q31" s="29">
        <v>73</v>
      </c>
      <c r="S31" s="6"/>
      <c r="T31" s="29">
        <v>73</v>
      </c>
      <c r="V31" s="6"/>
      <c r="W31" s="29">
        <v>73</v>
      </c>
      <c r="Y31" s="6"/>
      <c r="Z31" s="29">
        <v>73</v>
      </c>
      <c r="AB31" s="6"/>
      <c r="AC31" s="29">
        <v>73</v>
      </c>
      <c r="AE31" s="6"/>
      <c r="AF31" s="29">
        <v>73</v>
      </c>
      <c r="AH31" s="6"/>
      <c r="AI31" s="29">
        <v>73</v>
      </c>
      <c r="AK31" s="6"/>
      <c r="AL31" s="29">
        <v>73</v>
      </c>
      <c r="AN31" s="6"/>
      <c r="AO31" s="29">
        <v>73</v>
      </c>
      <c r="AQ31" s="6"/>
      <c r="AR31" s="29">
        <v>73</v>
      </c>
      <c r="AT31" s="6"/>
      <c r="AU31" s="29">
        <v>73</v>
      </c>
      <c r="AW31" s="6"/>
      <c r="AX31" s="29">
        <v>73</v>
      </c>
      <c r="AZ31" s="6"/>
      <c r="BA31" s="29">
        <v>73</v>
      </c>
      <c r="BC31" s="6"/>
      <c r="BD31" s="29">
        <v>73</v>
      </c>
      <c r="BF31" s="6"/>
      <c r="BG31" s="29">
        <v>73</v>
      </c>
      <c r="BI31" s="6"/>
      <c r="BJ31" s="29">
        <v>73</v>
      </c>
      <c r="BL31" s="6"/>
      <c r="BM31" s="29">
        <v>73</v>
      </c>
      <c r="BO31" s="6"/>
      <c r="BP31" s="29">
        <v>73</v>
      </c>
      <c r="BR31" s="6"/>
      <c r="BS31" s="29">
        <v>73</v>
      </c>
      <c r="BU31" s="6"/>
      <c r="BV31" s="29">
        <v>73</v>
      </c>
      <c r="BX31" s="6"/>
      <c r="BY31" s="29">
        <v>73</v>
      </c>
      <c r="CA31" s="6"/>
      <c r="CB31" s="29">
        <v>73</v>
      </c>
      <c r="CD31" s="6"/>
      <c r="CE31" s="29">
        <v>73</v>
      </c>
      <c r="CG31" s="6"/>
      <c r="CH31" s="29">
        <v>73</v>
      </c>
      <c r="CJ31" s="6"/>
      <c r="CK31" s="29">
        <v>73</v>
      </c>
      <c r="CM31" s="6"/>
      <c r="CN31" s="29">
        <v>73</v>
      </c>
      <c r="CP31" s="6"/>
      <c r="CQ31" s="29">
        <v>73</v>
      </c>
      <c r="CS31" s="6"/>
      <c r="CT31" s="29">
        <v>73</v>
      </c>
      <c r="CV31" s="6"/>
      <c r="CW31" s="29">
        <v>73</v>
      </c>
    </row>
    <row r="32" spans="1:101" x14ac:dyDescent="0.3">
      <c r="A32" s="6"/>
      <c r="B32" s="29">
        <v>72</v>
      </c>
      <c r="D32" s="6"/>
      <c r="E32" s="29">
        <v>72</v>
      </c>
      <c r="G32" s="6"/>
      <c r="H32" s="29">
        <v>72</v>
      </c>
      <c r="J32" s="6"/>
      <c r="K32" s="29">
        <v>72</v>
      </c>
      <c r="M32" s="6"/>
      <c r="N32" s="29">
        <v>72</v>
      </c>
      <c r="P32" s="6"/>
      <c r="Q32" s="29">
        <v>72</v>
      </c>
      <c r="S32" s="6"/>
      <c r="T32" s="29">
        <v>72</v>
      </c>
      <c r="V32" s="6"/>
      <c r="W32" s="29">
        <v>72</v>
      </c>
      <c r="Y32" s="6"/>
      <c r="Z32" s="29">
        <v>72</v>
      </c>
      <c r="AB32" s="6"/>
      <c r="AC32" s="29">
        <v>72</v>
      </c>
      <c r="AE32" s="6"/>
      <c r="AF32" s="29">
        <v>72</v>
      </c>
      <c r="AH32" s="6"/>
      <c r="AI32" s="29">
        <v>72</v>
      </c>
      <c r="AK32" s="6"/>
      <c r="AL32" s="29">
        <v>72</v>
      </c>
      <c r="AN32" s="6"/>
      <c r="AO32" s="29">
        <v>72</v>
      </c>
      <c r="AQ32" s="6"/>
      <c r="AR32" s="29">
        <v>72</v>
      </c>
      <c r="AT32" s="6"/>
      <c r="AU32" s="29">
        <v>72</v>
      </c>
      <c r="AW32" s="6"/>
      <c r="AX32" s="29">
        <v>72</v>
      </c>
      <c r="AZ32" s="6"/>
      <c r="BA32" s="29">
        <v>72</v>
      </c>
      <c r="BC32" s="6"/>
      <c r="BD32" s="29">
        <v>72</v>
      </c>
      <c r="BF32" s="6"/>
      <c r="BG32" s="29">
        <v>72</v>
      </c>
      <c r="BI32" s="6"/>
      <c r="BJ32" s="29">
        <v>72</v>
      </c>
      <c r="BL32" s="6"/>
      <c r="BM32" s="29">
        <v>72</v>
      </c>
      <c r="BO32" s="6"/>
      <c r="BP32" s="29">
        <v>72</v>
      </c>
      <c r="BR32" s="6"/>
      <c r="BS32" s="29">
        <v>72</v>
      </c>
      <c r="BU32" s="6"/>
      <c r="BV32" s="29">
        <v>72</v>
      </c>
      <c r="BX32" s="6"/>
      <c r="BY32" s="29">
        <v>72</v>
      </c>
      <c r="CA32" s="6"/>
      <c r="CB32" s="29">
        <v>72</v>
      </c>
      <c r="CD32" s="6"/>
      <c r="CE32" s="29">
        <v>72</v>
      </c>
      <c r="CG32" s="6"/>
      <c r="CH32" s="29">
        <v>72</v>
      </c>
      <c r="CJ32" s="6"/>
      <c r="CK32" s="29">
        <v>72</v>
      </c>
      <c r="CM32" s="6"/>
      <c r="CN32" s="29">
        <v>72</v>
      </c>
      <c r="CP32" s="6"/>
      <c r="CQ32" s="29">
        <v>72</v>
      </c>
      <c r="CS32" s="6"/>
      <c r="CT32" s="29">
        <v>72</v>
      </c>
      <c r="CV32" s="6"/>
      <c r="CW32" s="29">
        <v>72</v>
      </c>
    </row>
    <row r="33" spans="1:101" x14ac:dyDescent="0.3">
      <c r="A33" s="6"/>
      <c r="B33" s="29">
        <v>71</v>
      </c>
      <c r="D33" s="6"/>
      <c r="E33" s="29">
        <v>71</v>
      </c>
      <c r="G33" s="6"/>
      <c r="H33" s="29">
        <v>71</v>
      </c>
      <c r="J33" s="6"/>
      <c r="K33" s="29">
        <v>71</v>
      </c>
      <c r="M33" s="6"/>
      <c r="N33" s="29">
        <v>71</v>
      </c>
      <c r="P33" s="6"/>
      <c r="Q33" s="29">
        <v>71</v>
      </c>
      <c r="S33" s="6"/>
      <c r="T33" s="29">
        <v>71</v>
      </c>
      <c r="V33" s="6"/>
      <c r="W33" s="29">
        <v>71</v>
      </c>
      <c r="Y33" s="6"/>
      <c r="Z33" s="29">
        <v>71</v>
      </c>
      <c r="AB33" s="6"/>
      <c r="AC33" s="29">
        <v>71</v>
      </c>
      <c r="AE33" s="6"/>
      <c r="AF33" s="29">
        <v>71</v>
      </c>
      <c r="AH33" s="6"/>
      <c r="AI33" s="29">
        <v>71</v>
      </c>
      <c r="AK33" s="6"/>
      <c r="AL33" s="29">
        <v>71</v>
      </c>
      <c r="AN33" s="6"/>
      <c r="AO33" s="29">
        <v>71</v>
      </c>
      <c r="AQ33" s="6"/>
      <c r="AR33" s="29">
        <v>71</v>
      </c>
      <c r="AT33" s="6"/>
      <c r="AU33" s="29">
        <v>71</v>
      </c>
      <c r="AW33" s="6"/>
      <c r="AX33" s="29">
        <v>71</v>
      </c>
      <c r="AZ33" s="6"/>
      <c r="BA33" s="29">
        <v>71</v>
      </c>
      <c r="BC33" s="6"/>
      <c r="BD33" s="29">
        <v>71</v>
      </c>
      <c r="BF33" s="6"/>
      <c r="BG33" s="29">
        <v>71</v>
      </c>
      <c r="BI33" s="6"/>
      <c r="BJ33" s="29">
        <v>71</v>
      </c>
      <c r="BL33" s="6"/>
      <c r="BM33" s="29">
        <v>71</v>
      </c>
      <c r="BO33" s="6"/>
      <c r="BP33" s="29">
        <v>71</v>
      </c>
      <c r="BR33" s="6"/>
      <c r="BS33" s="29">
        <v>71</v>
      </c>
      <c r="BU33" s="6"/>
      <c r="BV33" s="29">
        <v>71</v>
      </c>
      <c r="BX33" s="6"/>
      <c r="BY33" s="29">
        <v>71</v>
      </c>
      <c r="CA33" s="6"/>
      <c r="CB33" s="29">
        <v>71</v>
      </c>
      <c r="CD33" s="6"/>
      <c r="CE33" s="29">
        <v>71</v>
      </c>
      <c r="CG33" s="6"/>
      <c r="CH33" s="29">
        <v>71</v>
      </c>
      <c r="CJ33" s="6"/>
      <c r="CK33" s="29">
        <v>71</v>
      </c>
      <c r="CM33" s="6"/>
      <c r="CN33" s="29">
        <v>71</v>
      </c>
      <c r="CP33" s="6"/>
      <c r="CQ33" s="29">
        <v>71</v>
      </c>
      <c r="CS33" s="6"/>
      <c r="CT33" s="29">
        <v>71</v>
      </c>
      <c r="CV33" s="6"/>
      <c r="CW33" s="29">
        <v>71</v>
      </c>
    </row>
    <row r="34" spans="1:101" x14ac:dyDescent="0.3">
      <c r="A34" s="6"/>
      <c r="B34" s="29">
        <v>70</v>
      </c>
      <c r="D34" s="6"/>
      <c r="E34" s="29">
        <v>70</v>
      </c>
      <c r="G34" s="6"/>
      <c r="H34" s="29">
        <v>70</v>
      </c>
      <c r="J34" s="6"/>
      <c r="K34" s="29">
        <v>70</v>
      </c>
      <c r="M34" s="6"/>
      <c r="N34" s="29">
        <v>70</v>
      </c>
      <c r="P34" s="6"/>
      <c r="Q34" s="29">
        <v>70</v>
      </c>
      <c r="S34" s="6"/>
      <c r="T34" s="29">
        <v>70</v>
      </c>
      <c r="V34" s="6"/>
      <c r="W34" s="29">
        <v>70</v>
      </c>
      <c r="Y34" s="6"/>
      <c r="Z34" s="29">
        <v>70</v>
      </c>
      <c r="AB34" s="6"/>
      <c r="AC34" s="29">
        <v>70</v>
      </c>
      <c r="AE34" s="6"/>
      <c r="AF34" s="29">
        <v>70</v>
      </c>
      <c r="AH34" s="6"/>
      <c r="AI34" s="29">
        <v>70</v>
      </c>
      <c r="AK34" s="6"/>
      <c r="AL34" s="29">
        <v>70</v>
      </c>
      <c r="AN34" s="6"/>
      <c r="AO34" s="29">
        <v>70</v>
      </c>
      <c r="AQ34" s="6"/>
      <c r="AR34" s="29">
        <v>70</v>
      </c>
      <c r="AT34" s="6"/>
      <c r="AU34" s="29">
        <v>70</v>
      </c>
      <c r="AW34" s="6"/>
      <c r="AX34" s="29">
        <v>70</v>
      </c>
      <c r="AZ34" s="6"/>
      <c r="BA34" s="29">
        <v>70</v>
      </c>
      <c r="BC34" s="6"/>
      <c r="BD34" s="29">
        <v>70</v>
      </c>
      <c r="BF34" s="6"/>
      <c r="BG34" s="29">
        <v>70</v>
      </c>
      <c r="BI34" s="6"/>
      <c r="BJ34" s="29">
        <v>70</v>
      </c>
      <c r="BL34" s="6"/>
      <c r="BM34" s="29">
        <v>70</v>
      </c>
      <c r="BO34" s="6"/>
      <c r="BP34" s="29">
        <v>70</v>
      </c>
      <c r="BR34" s="6"/>
      <c r="BS34" s="29">
        <v>70</v>
      </c>
      <c r="BU34" s="6"/>
      <c r="BV34" s="29">
        <v>70</v>
      </c>
      <c r="BX34" s="6"/>
      <c r="BY34" s="29">
        <v>70</v>
      </c>
      <c r="CA34" s="6"/>
      <c r="CB34" s="29">
        <v>70</v>
      </c>
      <c r="CD34" s="6"/>
      <c r="CE34" s="29">
        <v>70</v>
      </c>
      <c r="CG34" s="6"/>
      <c r="CH34" s="29">
        <v>70</v>
      </c>
      <c r="CJ34" s="6"/>
      <c r="CK34" s="29">
        <v>70</v>
      </c>
      <c r="CM34" s="6"/>
      <c r="CN34" s="29">
        <v>70</v>
      </c>
      <c r="CP34" s="6"/>
      <c r="CQ34" s="29">
        <v>70</v>
      </c>
      <c r="CS34" s="6"/>
      <c r="CT34" s="29">
        <v>70</v>
      </c>
      <c r="CV34" s="6"/>
      <c r="CW34" s="29">
        <v>70</v>
      </c>
    </row>
    <row r="35" spans="1:101" x14ac:dyDescent="0.3">
      <c r="A35" s="6"/>
      <c r="B35" s="29">
        <v>69</v>
      </c>
      <c r="D35" s="6"/>
      <c r="E35" s="29">
        <v>69</v>
      </c>
      <c r="G35" s="6"/>
      <c r="H35" s="29">
        <v>69</v>
      </c>
      <c r="J35" s="6"/>
      <c r="K35" s="29">
        <v>69</v>
      </c>
      <c r="M35" s="6"/>
      <c r="N35" s="29">
        <v>69</v>
      </c>
      <c r="P35" s="6"/>
      <c r="Q35" s="29">
        <v>69</v>
      </c>
      <c r="S35" s="6"/>
      <c r="T35" s="29">
        <v>69</v>
      </c>
      <c r="V35" s="6"/>
      <c r="W35" s="29">
        <v>69</v>
      </c>
      <c r="Y35" s="6"/>
      <c r="Z35" s="29">
        <v>69</v>
      </c>
      <c r="AB35" s="6"/>
      <c r="AC35" s="29">
        <v>69</v>
      </c>
      <c r="AE35" s="6"/>
      <c r="AF35" s="29">
        <v>69</v>
      </c>
      <c r="AH35" s="6"/>
      <c r="AI35" s="29">
        <v>69</v>
      </c>
      <c r="AK35" s="6"/>
      <c r="AL35" s="29">
        <v>69</v>
      </c>
      <c r="AN35" s="6"/>
      <c r="AO35" s="29">
        <v>69</v>
      </c>
      <c r="AQ35" s="6"/>
      <c r="AR35" s="29">
        <v>69</v>
      </c>
      <c r="AT35" s="6"/>
      <c r="AU35" s="29">
        <v>69</v>
      </c>
      <c r="AW35" s="6"/>
      <c r="AX35" s="29">
        <v>69</v>
      </c>
      <c r="AZ35" s="6"/>
      <c r="BA35" s="29">
        <v>69</v>
      </c>
      <c r="BC35" s="6"/>
      <c r="BD35" s="29">
        <v>69</v>
      </c>
      <c r="BF35" s="6"/>
      <c r="BG35" s="29">
        <v>69</v>
      </c>
      <c r="BI35" s="6"/>
      <c r="BJ35" s="29">
        <v>69</v>
      </c>
      <c r="BL35" s="6"/>
      <c r="BM35" s="29">
        <v>69</v>
      </c>
      <c r="BO35" s="6"/>
      <c r="BP35" s="29">
        <v>69</v>
      </c>
      <c r="BR35" s="6"/>
      <c r="BS35" s="29">
        <v>69</v>
      </c>
      <c r="BU35" s="6"/>
      <c r="BV35" s="29">
        <v>69</v>
      </c>
      <c r="BX35" s="6"/>
      <c r="BY35" s="29">
        <v>69</v>
      </c>
      <c r="CA35" s="6"/>
      <c r="CB35" s="29">
        <v>69</v>
      </c>
      <c r="CD35" s="6"/>
      <c r="CE35" s="29">
        <v>69</v>
      </c>
      <c r="CG35" s="6"/>
      <c r="CH35" s="29">
        <v>69</v>
      </c>
      <c r="CJ35" s="6"/>
      <c r="CK35" s="29">
        <v>69</v>
      </c>
      <c r="CM35" s="6"/>
      <c r="CN35" s="29">
        <v>69</v>
      </c>
      <c r="CP35" s="6"/>
      <c r="CQ35" s="29">
        <v>69</v>
      </c>
      <c r="CS35" s="6"/>
      <c r="CT35" s="29">
        <v>69</v>
      </c>
      <c r="CV35" s="6"/>
      <c r="CW35" s="29">
        <v>69</v>
      </c>
    </row>
    <row r="36" spans="1:101" x14ac:dyDescent="0.3">
      <c r="A36" s="6"/>
      <c r="B36" s="29">
        <v>68</v>
      </c>
      <c r="D36" s="6"/>
      <c r="E36" s="29">
        <v>68</v>
      </c>
      <c r="G36" s="6"/>
      <c r="H36" s="29">
        <v>68</v>
      </c>
      <c r="J36" s="6"/>
      <c r="K36" s="29">
        <v>68</v>
      </c>
      <c r="M36" s="6"/>
      <c r="N36" s="29">
        <v>68</v>
      </c>
      <c r="P36" s="6"/>
      <c r="Q36" s="29">
        <v>68</v>
      </c>
      <c r="S36" s="6"/>
      <c r="T36" s="29">
        <v>68</v>
      </c>
      <c r="V36" s="6"/>
      <c r="W36" s="29">
        <v>68</v>
      </c>
      <c r="Y36" s="6"/>
      <c r="Z36" s="29">
        <v>68</v>
      </c>
      <c r="AB36" s="6"/>
      <c r="AC36" s="29">
        <v>68</v>
      </c>
      <c r="AE36" s="6"/>
      <c r="AF36" s="29">
        <v>68</v>
      </c>
      <c r="AH36" s="6"/>
      <c r="AI36" s="29">
        <v>68</v>
      </c>
      <c r="AK36" s="6"/>
      <c r="AL36" s="29">
        <v>68</v>
      </c>
      <c r="AN36" s="6"/>
      <c r="AO36" s="29">
        <v>68</v>
      </c>
      <c r="AQ36" s="6"/>
      <c r="AR36" s="29">
        <v>68</v>
      </c>
      <c r="AT36" s="6"/>
      <c r="AU36" s="29">
        <v>68</v>
      </c>
      <c r="AW36" s="6"/>
      <c r="AX36" s="29">
        <v>68</v>
      </c>
      <c r="AZ36" s="6"/>
      <c r="BA36" s="29">
        <v>68</v>
      </c>
      <c r="BC36" s="6"/>
      <c r="BD36" s="29">
        <v>68</v>
      </c>
      <c r="BF36" s="6"/>
      <c r="BG36" s="29">
        <v>68</v>
      </c>
      <c r="BI36" s="6"/>
      <c r="BJ36" s="29">
        <v>68</v>
      </c>
      <c r="BL36" s="6"/>
      <c r="BM36" s="29">
        <v>68</v>
      </c>
      <c r="BO36" s="6"/>
      <c r="BP36" s="29">
        <v>68</v>
      </c>
      <c r="BR36" s="6"/>
      <c r="BS36" s="29">
        <v>68</v>
      </c>
      <c r="BU36" s="6"/>
      <c r="BV36" s="29">
        <v>68</v>
      </c>
      <c r="BX36" s="6"/>
      <c r="BY36" s="29">
        <v>68</v>
      </c>
      <c r="CA36" s="6"/>
      <c r="CB36" s="29">
        <v>68</v>
      </c>
      <c r="CD36" s="6"/>
      <c r="CE36" s="29">
        <v>68</v>
      </c>
      <c r="CG36" s="6"/>
      <c r="CH36" s="29">
        <v>68</v>
      </c>
      <c r="CJ36" s="6"/>
      <c r="CK36" s="29">
        <v>68</v>
      </c>
      <c r="CM36" s="6"/>
      <c r="CN36" s="29">
        <v>68</v>
      </c>
      <c r="CP36" s="6"/>
      <c r="CQ36" s="29">
        <v>68</v>
      </c>
      <c r="CS36" s="6"/>
      <c r="CT36" s="29">
        <v>68</v>
      </c>
      <c r="CV36" s="6"/>
      <c r="CW36" s="29">
        <v>68</v>
      </c>
    </row>
    <row r="37" spans="1:101" x14ac:dyDescent="0.3">
      <c r="A37" s="6"/>
      <c r="B37" s="29">
        <v>67</v>
      </c>
      <c r="D37" s="6"/>
      <c r="E37" s="29">
        <v>67</v>
      </c>
      <c r="G37" s="6"/>
      <c r="H37" s="29">
        <v>67</v>
      </c>
      <c r="J37" s="6"/>
      <c r="K37" s="29">
        <v>67</v>
      </c>
      <c r="M37" s="6"/>
      <c r="N37" s="29">
        <v>67</v>
      </c>
      <c r="P37" s="6"/>
      <c r="Q37" s="29">
        <v>67</v>
      </c>
      <c r="S37" s="6"/>
      <c r="T37" s="29">
        <v>67</v>
      </c>
      <c r="V37" s="6"/>
      <c r="W37" s="29">
        <v>67</v>
      </c>
      <c r="Y37" s="6"/>
      <c r="Z37" s="29">
        <v>67</v>
      </c>
      <c r="AB37" s="6"/>
      <c r="AC37" s="29">
        <v>67</v>
      </c>
      <c r="AE37" s="6"/>
      <c r="AF37" s="29">
        <v>67</v>
      </c>
      <c r="AH37" s="6"/>
      <c r="AI37" s="29">
        <v>67</v>
      </c>
      <c r="AK37" s="6"/>
      <c r="AL37" s="29">
        <v>67</v>
      </c>
      <c r="AN37" s="6"/>
      <c r="AO37" s="29">
        <v>67</v>
      </c>
      <c r="AQ37" s="6"/>
      <c r="AR37" s="29">
        <v>67</v>
      </c>
      <c r="AT37" s="6"/>
      <c r="AU37" s="29">
        <v>67</v>
      </c>
      <c r="AW37" s="6"/>
      <c r="AX37" s="29">
        <v>67</v>
      </c>
      <c r="AZ37" s="6"/>
      <c r="BA37" s="29">
        <v>67</v>
      </c>
      <c r="BC37" s="6"/>
      <c r="BD37" s="29">
        <v>67</v>
      </c>
      <c r="BF37" s="6"/>
      <c r="BG37" s="29">
        <v>67</v>
      </c>
      <c r="BI37" s="6"/>
      <c r="BJ37" s="29">
        <v>67</v>
      </c>
      <c r="BL37" s="6"/>
      <c r="BM37" s="29">
        <v>67</v>
      </c>
      <c r="BO37" s="6"/>
      <c r="BP37" s="29">
        <v>67</v>
      </c>
      <c r="BR37" s="6"/>
      <c r="BS37" s="29">
        <v>67</v>
      </c>
      <c r="BU37" s="6"/>
      <c r="BV37" s="29">
        <v>67</v>
      </c>
      <c r="BX37" s="6"/>
      <c r="BY37" s="29">
        <v>67</v>
      </c>
      <c r="CA37" s="6"/>
      <c r="CB37" s="29">
        <v>67</v>
      </c>
      <c r="CD37" s="6"/>
      <c r="CE37" s="29">
        <v>67</v>
      </c>
      <c r="CG37" s="6"/>
      <c r="CH37" s="29">
        <v>67</v>
      </c>
      <c r="CJ37" s="6"/>
      <c r="CK37" s="29">
        <v>67</v>
      </c>
      <c r="CM37" s="6"/>
      <c r="CN37" s="29">
        <v>67</v>
      </c>
      <c r="CP37" s="6"/>
      <c r="CQ37" s="29">
        <v>67</v>
      </c>
      <c r="CS37" s="6"/>
      <c r="CT37" s="29">
        <v>67</v>
      </c>
      <c r="CV37" s="6"/>
      <c r="CW37" s="29">
        <v>67</v>
      </c>
    </row>
    <row r="38" spans="1:101" x14ac:dyDescent="0.3">
      <c r="A38" s="6"/>
      <c r="B38" s="29">
        <v>66</v>
      </c>
      <c r="D38" s="6"/>
      <c r="E38" s="29">
        <v>66</v>
      </c>
      <c r="G38" s="6"/>
      <c r="H38" s="29">
        <v>66</v>
      </c>
      <c r="J38" s="6"/>
      <c r="K38" s="29">
        <v>66</v>
      </c>
      <c r="M38" s="6"/>
      <c r="N38" s="29">
        <v>66</v>
      </c>
      <c r="P38" s="6"/>
      <c r="Q38" s="29">
        <v>66</v>
      </c>
      <c r="S38" s="6"/>
      <c r="T38" s="29">
        <v>66</v>
      </c>
      <c r="V38" s="6"/>
      <c r="W38" s="29">
        <v>66</v>
      </c>
      <c r="Y38" s="6"/>
      <c r="Z38" s="29">
        <v>66</v>
      </c>
      <c r="AB38" s="6"/>
      <c r="AC38" s="29">
        <v>66</v>
      </c>
      <c r="AE38" s="6"/>
      <c r="AF38" s="29">
        <v>66</v>
      </c>
      <c r="AH38" s="6"/>
      <c r="AI38" s="29">
        <v>66</v>
      </c>
      <c r="AK38" s="6"/>
      <c r="AL38" s="29">
        <v>66</v>
      </c>
      <c r="AN38" s="6"/>
      <c r="AO38" s="29">
        <v>66</v>
      </c>
      <c r="AQ38" s="6"/>
      <c r="AR38" s="29">
        <v>66</v>
      </c>
      <c r="AT38" s="6"/>
      <c r="AU38" s="29">
        <v>66</v>
      </c>
      <c r="AW38" s="6"/>
      <c r="AX38" s="29">
        <v>66</v>
      </c>
      <c r="AZ38" s="6"/>
      <c r="BA38" s="29">
        <v>66</v>
      </c>
      <c r="BC38" s="6"/>
      <c r="BD38" s="29">
        <v>66</v>
      </c>
      <c r="BF38" s="6"/>
      <c r="BG38" s="29">
        <v>66</v>
      </c>
      <c r="BI38" s="6"/>
      <c r="BJ38" s="29">
        <v>66</v>
      </c>
      <c r="BL38" s="6"/>
      <c r="BM38" s="29">
        <v>66</v>
      </c>
      <c r="BO38" s="6"/>
      <c r="BP38" s="29">
        <v>66</v>
      </c>
      <c r="BR38" s="6"/>
      <c r="BS38" s="29">
        <v>66</v>
      </c>
      <c r="BU38" s="6"/>
      <c r="BV38" s="29">
        <v>66</v>
      </c>
      <c r="BX38" s="6"/>
      <c r="BY38" s="29">
        <v>66</v>
      </c>
      <c r="CA38" s="6"/>
      <c r="CB38" s="29">
        <v>66</v>
      </c>
      <c r="CD38" s="6"/>
      <c r="CE38" s="29">
        <v>66</v>
      </c>
      <c r="CG38" s="6"/>
      <c r="CH38" s="29">
        <v>66</v>
      </c>
      <c r="CJ38" s="6"/>
      <c r="CK38" s="29">
        <v>66</v>
      </c>
      <c r="CM38" s="6"/>
      <c r="CN38" s="29">
        <v>66</v>
      </c>
      <c r="CP38" s="6"/>
      <c r="CQ38" s="29">
        <v>66</v>
      </c>
      <c r="CS38" s="6"/>
      <c r="CT38" s="29">
        <v>66</v>
      </c>
      <c r="CV38" s="6"/>
      <c r="CW38" s="29">
        <v>66</v>
      </c>
    </row>
    <row r="39" spans="1:101" x14ac:dyDescent="0.3">
      <c r="A39" s="6"/>
      <c r="B39" s="29">
        <v>65</v>
      </c>
      <c r="D39" s="6"/>
      <c r="E39" s="29">
        <v>65</v>
      </c>
      <c r="G39" s="6"/>
      <c r="H39" s="29">
        <v>65</v>
      </c>
      <c r="J39" s="6"/>
      <c r="K39" s="29">
        <v>65</v>
      </c>
      <c r="M39" s="6"/>
      <c r="N39" s="29">
        <v>65</v>
      </c>
      <c r="P39" s="6"/>
      <c r="Q39" s="29">
        <v>65</v>
      </c>
      <c r="S39" s="6"/>
      <c r="T39" s="29">
        <v>65</v>
      </c>
      <c r="V39" s="6"/>
      <c r="W39" s="29">
        <v>65</v>
      </c>
      <c r="Y39" s="6"/>
      <c r="Z39" s="29">
        <v>65</v>
      </c>
      <c r="AB39" s="6"/>
      <c r="AC39" s="29">
        <v>65</v>
      </c>
      <c r="AE39" s="6"/>
      <c r="AF39" s="29">
        <v>65</v>
      </c>
      <c r="AH39" s="6"/>
      <c r="AI39" s="29">
        <v>65</v>
      </c>
      <c r="AK39" s="6"/>
      <c r="AL39" s="29">
        <v>65</v>
      </c>
      <c r="AN39" s="6"/>
      <c r="AO39" s="29">
        <v>65</v>
      </c>
      <c r="AQ39" s="6"/>
      <c r="AR39" s="29">
        <v>65</v>
      </c>
      <c r="AT39" s="6"/>
      <c r="AU39" s="29">
        <v>65</v>
      </c>
      <c r="AW39" s="6"/>
      <c r="AX39" s="29">
        <v>65</v>
      </c>
      <c r="AZ39" s="6"/>
      <c r="BA39" s="29">
        <v>65</v>
      </c>
      <c r="BC39" s="6"/>
      <c r="BD39" s="29">
        <v>65</v>
      </c>
      <c r="BF39" s="6"/>
      <c r="BG39" s="29">
        <v>65</v>
      </c>
      <c r="BI39" s="6"/>
      <c r="BJ39" s="29">
        <v>65</v>
      </c>
      <c r="BL39" s="6"/>
      <c r="BM39" s="29">
        <v>65</v>
      </c>
      <c r="BO39" s="6"/>
      <c r="BP39" s="29">
        <v>65</v>
      </c>
      <c r="BR39" s="6"/>
      <c r="BS39" s="29">
        <v>65</v>
      </c>
      <c r="BU39" s="6"/>
      <c r="BV39" s="29">
        <v>65</v>
      </c>
      <c r="BX39" s="6"/>
      <c r="BY39" s="29">
        <v>65</v>
      </c>
      <c r="CA39" s="6"/>
      <c r="CB39" s="29">
        <v>65</v>
      </c>
      <c r="CD39" s="6"/>
      <c r="CE39" s="29">
        <v>65</v>
      </c>
      <c r="CG39" s="6"/>
      <c r="CH39" s="29">
        <v>65</v>
      </c>
      <c r="CJ39" s="6"/>
      <c r="CK39" s="29">
        <v>65</v>
      </c>
      <c r="CM39" s="6"/>
      <c r="CN39" s="29">
        <v>65</v>
      </c>
      <c r="CP39" s="6"/>
      <c r="CQ39" s="29">
        <v>65</v>
      </c>
      <c r="CS39" s="6"/>
      <c r="CT39" s="29">
        <v>65</v>
      </c>
      <c r="CV39" s="6"/>
      <c r="CW39" s="29">
        <v>65</v>
      </c>
    </row>
    <row r="40" spans="1:101" x14ac:dyDescent="0.3">
      <c r="A40" s="6"/>
      <c r="B40" s="29">
        <v>64</v>
      </c>
      <c r="D40" s="6"/>
      <c r="E40" s="29">
        <v>64</v>
      </c>
      <c r="G40" s="6"/>
      <c r="H40" s="29">
        <v>64</v>
      </c>
      <c r="J40" s="6"/>
      <c r="K40" s="29">
        <v>64</v>
      </c>
      <c r="M40" s="6"/>
      <c r="N40" s="29">
        <v>64</v>
      </c>
      <c r="P40" s="6"/>
      <c r="Q40" s="29">
        <v>64</v>
      </c>
      <c r="S40" s="6"/>
      <c r="T40" s="29">
        <v>64</v>
      </c>
      <c r="V40" s="6"/>
      <c r="W40" s="29">
        <v>64</v>
      </c>
      <c r="Y40" s="6"/>
      <c r="Z40" s="29">
        <v>64</v>
      </c>
      <c r="AB40" s="6"/>
      <c r="AC40" s="29">
        <v>64</v>
      </c>
      <c r="AE40" s="6"/>
      <c r="AF40" s="29">
        <v>64</v>
      </c>
      <c r="AH40" s="6"/>
      <c r="AI40" s="29">
        <v>64</v>
      </c>
      <c r="AK40" s="6"/>
      <c r="AL40" s="29">
        <v>64</v>
      </c>
      <c r="AN40" s="6"/>
      <c r="AO40" s="29">
        <v>64</v>
      </c>
      <c r="AQ40" s="6"/>
      <c r="AR40" s="29">
        <v>64</v>
      </c>
      <c r="AT40" s="6"/>
      <c r="AU40" s="29">
        <v>64</v>
      </c>
      <c r="AW40" s="6"/>
      <c r="AX40" s="29">
        <v>64</v>
      </c>
      <c r="AZ40" s="6"/>
      <c r="BA40" s="29">
        <v>64</v>
      </c>
      <c r="BC40" s="6"/>
      <c r="BD40" s="29">
        <v>64</v>
      </c>
      <c r="BF40" s="6"/>
      <c r="BG40" s="29">
        <v>64</v>
      </c>
      <c r="BI40" s="6"/>
      <c r="BJ40" s="29">
        <v>64</v>
      </c>
      <c r="BL40" s="6"/>
      <c r="BM40" s="29">
        <v>64</v>
      </c>
      <c r="BO40" s="6"/>
      <c r="BP40" s="29">
        <v>64</v>
      </c>
      <c r="BR40" s="6"/>
      <c r="BS40" s="29">
        <v>64</v>
      </c>
      <c r="BU40" s="6"/>
      <c r="BV40" s="29">
        <v>64</v>
      </c>
      <c r="BX40" s="6"/>
      <c r="BY40" s="29">
        <v>64</v>
      </c>
      <c r="CA40" s="6"/>
      <c r="CB40" s="29">
        <v>64</v>
      </c>
      <c r="CD40" s="6"/>
      <c r="CE40" s="29">
        <v>64</v>
      </c>
      <c r="CG40" s="6"/>
      <c r="CH40" s="29">
        <v>64</v>
      </c>
      <c r="CJ40" s="6"/>
      <c r="CK40" s="29">
        <v>64</v>
      </c>
      <c r="CM40" s="6"/>
      <c r="CN40" s="29">
        <v>64</v>
      </c>
      <c r="CP40" s="6"/>
      <c r="CQ40" s="29">
        <v>64</v>
      </c>
      <c r="CS40" s="6"/>
      <c r="CT40" s="29">
        <v>64</v>
      </c>
      <c r="CV40" s="6"/>
      <c r="CW40" s="29">
        <v>64</v>
      </c>
    </row>
    <row r="41" spans="1:101" x14ac:dyDescent="0.3">
      <c r="A41" s="6"/>
      <c r="B41" s="29">
        <v>63</v>
      </c>
      <c r="D41" s="6"/>
      <c r="E41" s="29">
        <v>63</v>
      </c>
      <c r="G41" s="6"/>
      <c r="H41" s="29">
        <v>63</v>
      </c>
      <c r="J41" s="6"/>
      <c r="K41" s="29">
        <v>63</v>
      </c>
      <c r="M41" s="6"/>
      <c r="N41" s="29">
        <v>63</v>
      </c>
      <c r="P41" s="6"/>
      <c r="Q41" s="29">
        <v>63</v>
      </c>
      <c r="S41" s="6"/>
      <c r="T41" s="29">
        <v>63</v>
      </c>
      <c r="V41" s="6"/>
      <c r="W41" s="29">
        <v>63</v>
      </c>
      <c r="Y41" s="6"/>
      <c r="Z41" s="29">
        <v>63</v>
      </c>
      <c r="AB41" s="6"/>
      <c r="AC41" s="29">
        <v>63</v>
      </c>
      <c r="AE41" s="6"/>
      <c r="AF41" s="29">
        <v>63</v>
      </c>
      <c r="AH41" s="6"/>
      <c r="AI41" s="29">
        <v>63</v>
      </c>
      <c r="AK41" s="6"/>
      <c r="AL41" s="29">
        <v>63</v>
      </c>
      <c r="AN41" s="6"/>
      <c r="AO41" s="29">
        <v>63</v>
      </c>
      <c r="AQ41" s="6"/>
      <c r="AR41" s="29">
        <v>63</v>
      </c>
      <c r="AT41" s="6"/>
      <c r="AU41" s="29">
        <v>63</v>
      </c>
      <c r="AW41" s="6"/>
      <c r="AX41" s="29">
        <v>63</v>
      </c>
      <c r="AZ41" s="6"/>
      <c r="BA41" s="29">
        <v>63</v>
      </c>
      <c r="BC41" s="6"/>
      <c r="BD41" s="29">
        <v>63</v>
      </c>
      <c r="BF41" s="6"/>
      <c r="BG41" s="29">
        <v>63</v>
      </c>
      <c r="BI41" s="6"/>
      <c r="BJ41" s="29">
        <v>63</v>
      </c>
      <c r="BL41" s="6"/>
      <c r="BM41" s="29">
        <v>63</v>
      </c>
      <c r="BO41" s="6"/>
      <c r="BP41" s="29">
        <v>63</v>
      </c>
      <c r="BR41" s="6"/>
      <c r="BS41" s="29">
        <v>63</v>
      </c>
      <c r="BU41" s="6"/>
      <c r="BV41" s="29">
        <v>63</v>
      </c>
      <c r="BX41" s="6"/>
      <c r="BY41" s="29">
        <v>63</v>
      </c>
      <c r="CA41" s="6"/>
      <c r="CB41" s="29">
        <v>63</v>
      </c>
      <c r="CD41" s="6"/>
      <c r="CE41" s="29">
        <v>63</v>
      </c>
      <c r="CG41" s="6"/>
      <c r="CH41" s="29">
        <v>63</v>
      </c>
      <c r="CJ41" s="6"/>
      <c r="CK41" s="29">
        <v>63</v>
      </c>
      <c r="CM41" s="6"/>
      <c r="CN41" s="29">
        <v>63</v>
      </c>
      <c r="CP41" s="6"/>
      <c r="CQ41" s="29">
        <v>63</v>
      </c>
      <c r="CS41" s="6"/>
      <c r="CT41" s="29">
        <v>63</v>
      </c>
      <c r="CV41" s="6"/>
      <c r="CW41" s="29">
        <v>63</v>
      </c>
    </row>
    <row r="42" spans="1:101" x14ac:dyDescent="0.3">
      <c r="A42" s="6"/>
      <c r="B42" s="29">
        <v>62</v>
      </c>
      <c r="D42" s="6"/>
      <c r="E42" s="29">
        <v>62</v>
      </c>
      <c r="G42" s="6"/>
      <c r="H42" s="29">
        <v>62</v>
      </c>
      <c r="J42" s="6"/>
      <c r="K42" s="29">
        <v>62</v>
      </c>
      <c r="M42" s="6"/>
      <c r="N42" s="29">
        <v>62</v>
      </c>
      <c r="P42" s="6"/>
      <c r="Q42" s="29">
        <v>62</v>
      </c>
      <c r="S42" s="6"/>
      <c r="T42" s="29">
        <v>62</v>
      </c>
      <c r="V42" s="6"/>
      <c r="W42" s="29">
        <v>62</v>
      </c>
      <c r="Y42" s="6"/>
      <c r="Z42" s="29">
        <v>62</v>
      </c>
      <c r="AB42" s="6"/>
      <c r="AC42" s="29">
        <v>62</v>
      </c>
      <c r="AE42" s="6"/>
      <c r="AF42" s="29">
        <v>62</v>
      </c>
      <c r="AH42" s="6"/>
      <c r="AI42" s="29">
        <v>62</v>
      </c>
      <c r="AK42" s="6"/>
      <c r="AL42" s="29">
        <v>62</v>
      </c>
      <c r="AN42" s="6"/>
      <c r="AO42" s="29">
        <v>62</v>
      </c>
      <c r="AQ42" s="6"/>
      <c r="AR42" s="29">
        <v>62</v>
      </c>
      <c r="AT42" s="6"/>
      <c r="AU42" s="29">
        <v>62</v>
      </c>
      <c r="AW42" s="6"/>
      <c r="AX42" s="29">
        <v>62</v>
      </c>
      <c r="AZ42" s="6"/>
      <c r="BA42" s="29">
        <v>62</v>
      </c>
      <c r="BC42" s="6"/>
      <c r="BD42" s="29">
        <v>62</v>
      </c>
      <c r="BF42" s="6"/>
      <c r="BG42" s="29">
        <v>62</v>
      </c>
      <c r="BI42" s="6"/>
      <c r="BJ42" s="29">
        <v>62</v>
      </c>
      <c r="BL42" s="6"/>
      <c r="BM42" s="29">
        <v>62</v>
      </c>
      <c r="BO42" s="6"/>
      <c r="BP42" s="29">
        <v>62</v>
      </c>
      <c r="BR42" s="6"/>
      <c r="BS42" s="29">
        <v>62</v>
      </c>
      <c r="BU42" s="6"/>
      <c r="BV42" s="29">
        <v>62</v>
      </c>
      <c r="BX42" s="6"/>
      <c r="BY42" s="29">
        <v>62</v>
      </c>
      <c r="CA42" s="6"/>
      <c r="CB42" s="29">
        <v>62</v>
      </c>
      <c r="CD42" s="6"/>
      <c r="CE42" s="29">
        <v>62</v>
      </c>
      <c r="CG42" s="6"/>
      <c r="CH42" s="29">
        <v>62</v>
      </c>
      <c r="CJ42" s="6"/>
      <c r="CK42" s="29">
        <v>62</v>
      </c>
      <c r="CM42" s="6"/>
      <c r="CN42" s="29">
        <v>62</v>
      </c>
      <c r="CP42" s="6"/>
      <c r="CQ42" s="29">
        <v>62</v>
      </c>
      <c r="CS42" s="6"/>
      <c r="CT42" s="29">
        <v>62</v>
      </c>
      <c r="CV42" s="6"/>
      <c r="CW42" s="29">
        <v>62</v>
      </c>
    </row>
    <row r="43" spans="1:101" x14ac:dyDescent="0.3">
      <c r="A43" s="6"/>
      <c r="B43" s="29">
        <v>61</v>
      </c>
      <c r="D43" s="6"/>
      <c r="E43" s="29">
        <v>61</v>
      </c>
      <c r="G43" s="6"/>
      <c r="H43" s="29">
        <v>61</v>
      </c>
      <c r="J43" s="6"/>
      <c r="K43" s="29">
        <v>61</v>
      </c>
      <c r="M43" s="6"/>
      <c r="N43" s="29">
        <v>61</v>
      </c>
      <c r="P43" s="6"/>
      <c r="Q43" s="29">
        <v>61</v>
      </c>
      <c r="S43" s="6"/>
      <c r="T43" s="29">
        <v>61</v>
      </c>
      <c r="V43" s="6"/>
      <c r="W43" s="29">
        <v>61</v>
      </c>
      <c r="Y43" s="6"/>
      <c r="Z43" s="29">
        <v>61</v>
      </c>
      <c r="AB43" s="6"/>
      <c r="AC43" s="29">
        <v>61</v>
      </c>
      <c r="AE43" s="6"/>
      <c r="AF43" s="29">
        <v>61</v>
      </c>
      <c r="AH43" s="6"/>
      <c r="AI43" s="29">
        <v>61</v>
      </c>
      <c r="AK43" s="6"/>
      <c r="AL43" s="29">
        <v>61</v>
      </c>
      <c r="AN43" s="6"/>
      <c r="AO43" s="29">
        <v>61</v>
      </c>
      <c r="AQ43" s="6"/>
      <c r="AR43" s="29">
        <v>61</v>
      </c>
      <c r="AT43" s="6"/>
      <c r="AU43" s="29">
        <v>61</v>
      </c>
      <c r="AW43" s="6"/>
      <c r="AX43" s="29">
        <v>61</v>
      </c>
      <c r="AZ43" s="6"/>
      <c r="BA43" s="29">
        <v>61</v>
      </c>
      <c r="BC43" s="6"/>
      <c r="BD43" s="29">
        <v>61</v>
      </c>
      <c r="BF43" s="6"/>
      <c r="BG43" s="29">
        <v>61</v>
      </c>
      <c r="BI43" s="6"/>
      <c r="BJ43" s="29">
        <v>61</v>
      </c>
      <c r="BL43" s="6"/>
      <c r="BM43" s="29">
        <v>61</v>
      </c>
      <c r="BO43" s="6"/>
      <c r="BP43" s="29">
        <v>61</v>
      </c>
      <c r="BR43" s="6"/>
      <c r="BS43" s="29">
        <v>61</v>
      </c>
      <c r="BU43" s="6"/>
      <c r="BV43" s="29">
        <v>61</v>
      </c>
      <c r="BX43" s="6"/>
      <c r="BY43" s="29">
        <v>61</v>
      </c>
      <c r="CA43" s="6"/>
      <c r="CB43" s="29">
        <v>61</v>
      </c>
      <c r="CD43" s="6"/>
      <c r="CE43" s="29">
        <v>61</v>
      </c>
      <c r="CG43" s="6"/>
      <c r="CH43" s="29">
        <v>61</v>
      </c>
      <c r="CJ43" s="6"/>
      <c r="CK43" s="29">
        <v>61</v>
      </c>
      <c r="CM43" s="6"/>
      <c r="CN43" s="29">
        <v>61</v>
      </c>
      <c r="CP43" s="6"/>
      <c r="CQ43" s="29">
        <v>61</v>
      </c>
      <c r="CS43" s="6"/>
      <c r="CT43" s="29">
        <v>61</v>
      </c>
      <c r="CV43" s="6"/>
      <c r="CW43" s="29">
        <v>61</v>
      </c>
    </row>
    <row r="44" spans="1:101" x14ac:dyDescent="0.3">
      <c r="A44" s="5"/>
      <c r="B44" s="30">
        <v>60</v>
      </c>
      <c r="D44" s="5"/>
      <c r="E44" s="30">
        <v>60</v>
      </c>
      <c r="G44" s="5"/>
      <c r="H44" s="30">
        <v>60</v>
      </c>
      <c r="J44" s="5"/>
      <c r="K44" s="30">
        <v>60</v>
      </c>
      <c r="M44" s="5"/>
      <c r="N44" s="30">
        <v>60</v>
      </c>
      <c r="P44" s="5"/>
      <c r="Q44" s="30">
        <v>60</v>
      </c>
      <c r="S44" s="5"/>
      <c r="T44" s="30">
        <v>60</v>
      </c>
      <c r="V44" s="5"/>
      <c r="W44" s="30">
        <v>60</v>
      </c>
      <c r="Y44" s="5"/>
      <c r="Z44" s="30">
        <v>60</v>
      </c>
      <c r="AB44" s="5"/>
      <c r="AC44" s="30">
        <v>60</v>
      </c>
      <c r="AE44" s="5"/>
      <c r="AF44" s="30">
        <v>60</v>
      </c>
      <c r="AH44" s="5"/>
      <c r="AI44" s="30">
        <v>60</v>
      </c>
      <c r="AK44" s="5"/>
      <c r="AL44" s="30">
        <v>60</v>
      </c>
      <c r="AN44" s="5"/>
      <c r="AO44" s="30">
        <v>60</v>
      </c>
      <c r="AQ44" s="5"/>
      <c r="AR44" s="30">
        <v>60</v>
      </c>
      <c r="AT44" s="5"/>
      <c r="AU44" s="30">
        <v>60</v>
      </c>
      <c r="AW44" s="5"/>
      <c r="AX44" s="30">
        <v>60</v>
      </c>
      <c r="AZ44" s="5"/>
      <c r="BA44" s="30">
        <v>60</v>
      </c>
      <c r="BC44" s="5"/>
      <c r="BD44" s="30">
        <v>60</v>
      </c>
      <c r="BF44" s="5"/>
      <c r="BG44" s="30">
        <v>60</v>
      </c>
      <c r="BI44" s="5"/>
      <c r="BJ44" s="30">
        <v>60</v>
      </c>
      <c r="BL44" s="5"/>
      <c r="BM44" s="30">
        <v>60</v>
      </c>
      <c r="BO44" s="5"/>
      <c r="BP44" s="30">
        <v>60</v>
      </c>
      <c r="BR44" s="5"/>
      <c r="BS44" s="30">
        <v>60</v>
      </c>
      <c r="BU44" s="5"/>
      <c r="BV44" s="30">
        <v>60</v>
      </c>
      <c r="BX44" s="5"/>
      <c r="BY44" s="30">
        <v>60</v>
      </c>
      <c r="CA44" s="5"/>
      <c r="CB44" s="30">
        <v>60</v>
      </c>
      <c r="CD44" s="5"/>
      <c r="CE44" s="30">
        <v>60</v>
      </c>
      <c r="CG44" s="5"/>
      <c r="CH44" s="30">
        <v>60</v>
      </c>
      <c r="CJ44" s="5"/>
      <c r="CK44" s="30">
        <v>60</v>
      </c>
      <c r="CM44" s="5"/>
      <c r="CN44" s="30">
        <v>60</v>
      </c>
      <c r="CP44" s="5"/>
      <c r="CQ44" s="30">
        <v>60</v>
      </c>
      <c r="CS44" s="5"/>
      <c r="CT44" s="30">
        <v>60</v>
      </c>
      <c r="CV44" s="5"/>
      <c r="CW44" s="30">
        <v>60</v>
      </c>
    </row>
    <row r="45" spans="1:101" x14ac:dyDescent="0.3">
      <c r="A45" s="6"/>
      <c r="B45" s="29" t="s">
        <v>17</v>
      </c>
      <c r="D45" s="6"/>
      <c r="E45" s="33">
        <v>59</v>
      </c>
      <c r="G45" s="6"/>
      <c r="H45" s="33">
        <v>59</v>
      </c>
      <c r="J45" s="6"/>
      <c r="K45" s="33">
        <v>59</v>
      </c>
      <c r="M45" s="6"/>
      <c r="N45" s="33">
        <v>59</v>
      </c>
      <c r="P45" s="6"/>
      <c r="Q45" s="33">
        <v>59</v>
      </c>
      <c r="S45" s="6"/>
      <c r="T45" s="33">
        <v>59</v>
      </c>
      <c r="V45" s="6"/>
      <c r="W45" s="33">
        <v>59</v>
      </c>
      <c r="Y45" s="6"/>
      <c r="Z45" s="33">
        <v>59</v>
      </c>
      <c r="AB45" s="6"/>
      <c r="AC45" s="33">
        <v>59</v>
      </c>
      <c r="AE45" s="6"/>
      <c r="AF45" s="33">
        <v>59</v>
      </c>
      <c r="AH45" s="6"/>
      <c r="AI45" s="33">
        <v>59</v>
      </c>
      <c r="AK45" s="6"/>
      <c r="AL45" s="33">
        <v>59</v>
      </c>
      <c r="AN45" s="6"/>
      <c r="AO45" s="33">
        <v>59</v>
      </c>
      <c r="AQ45" s="6"/>
      <c r="AR45" s="33">
        <v>59</v>
      </c>
      <c r="AT45" s="6"/>
      <c r="AU45" s="33">
        <v>59</v>
      </c>
      <c r="AW45" s="6"/>
      <c r="AX45" s="33">
        <v>59</v>
      </c>
      <c r="AZ45" s="6"/>
      <c r="BA45" s="33">
        <v>59</v>
      </c>
      <c r="BC45" s="6"/>
      <c r="BD45" s="33">
        <v>59</v>
      </c>
      <c r="BF45" s="6"/>
      <c r="BG45" s="33">
        <v>59</v>
      </c>
      <c r="BI45" s="6"/>
      <c r="BJ45" s="33">
        <v>59</v>
      </c>
      <c r="BL45" s="6"/>
      <c r="BM45" s="33">
        <v>59</v>
      </c>
      <c r="BO45" s="6"/>
      <c r="BP45" s="33">
        <v>59</v>
      </c>
      <c r="BR45" s="6"/>
      <c r="BS45" s="33">
        <v>59</v>
      </c>
      <c r="BU45" s="6"/>
      <c r="BV45" s="33">
        <v>59</v>
      </c>
      <c r="BX45" s="6"/>
      <c r="BY45" s="33">
        <v>59</v>
      </c>
      <c r="CA45" s="6"/>
      <c r="CB45" s="33">
        <v>59</v>
      </c>
      <c r="CD45" s="6"/>
      <c r="CE45" s="33">
        <v>59</v>
      </c>
      <c r="CG45" s="6"/>
      <c r="CH45" s="33">
        <v>59</v>
      </c>
      <c r="CJ45" s="6"/>
      <c r="CK45" s="33">
        <v>59</v>
      </c>
      <c r="CM45" s="6"/>
      <c r="CN45" s="33">
        <v>59</v>
      </c>
      <c r="CP45" s="6"/>
      <c r="CQ45" s="33">
        <v>59</v>
      </c>
      <c r="CS45" s="6"/>
      <c r="CT45" s="33">
        <v>59</v>
      </c>
      <c r="CV45" s="6"/>
      <c r="CW45" s="33">
        <v>59</v>
      </c>
    </row>
    <row r="46" spans="1:101" x14ac:dyDescent="0.3">
      <c r="A46" s="6"/>
      <c r="B46" s="29">
        <v>58</v>
      </c>
      <c r="D46" s="6"/>
      <c r="E46" s="29">
        <v>58</v>
      </c>
      <c r="G46" s="6"/>
      <c r="H46" s="29">
        <v>58</v>
      </c>
      <c r="J46" s="6"/>
      <c r="K46" s="29">
        <v>58</v>
      </c>
      <c r="M46" s="6"/>
      <c r="N46" s="29">
        <v>58</v>
      </c>
      <c r="P46" s="6"/>
      <c r="Q46" s="29">
        <v>58</v>
      </c>
      <c r="S46" s="6"/>
      <c r="T46" s="29">
        <v>58</v>
      </c>
      <c r="V46" s="6"/>
      <c r="W46" s="29">
        <v>58</v>
      </c>
      <c r="Y46" s="6"/>
      <c r="Z46" s="29">
        <v>58</v>
      </c>
      <c r="AB46" s="6"/>
      <c r="AC46" s="29">
        <v>58</v>
      </c>
      <c r="AE46" s="6"/>
      <c r="AF46" s="29">
        <v>58</v>
      </c>
      <c r="AH46" s="6"/>
      <c r="AI46" s="29">
        <v>58</v>
      </c>
      <c r="AK46" s="6"/>
      <c r="AL46" s="29">
        <v>58</v>
      </c>
      <c r="AN46" s="6"/>
      <c r="AO46" s="29">
        <v>58</v>
      </c>
      <c r="AQ46" s="6"/>
      <c r="AR46" s="29">
        <v>58</v>
      </c>
      <c r="AT46" s="6"/>
      <c r="AU46" s="29">
        <v>58</v>
      </c>
      <c r="AW46" s="6"/>
      <c r="AX46" s="29">
        <v>58</v>
      </c>
      <c r="AZ46" s="6"/>
      <c r="BA46" s="29">
        <v>58</v>
      </c>
      <c r="BC46" s="6"/>
      <c r="BD46" s="29">
        <v>58</v>
      </c>
      <c r="BF46" s="6"/>
      <c r="BG46" s="29">
        <v>58</v>
      </c>
      <c r="BI46" s="6"/>
      <c r="BJ46" s="29">
        <v>58</v>
      </c>
      <c r="BL46" s="6"/>
      <c r="BM46" s="29">
        <v>58</v>
      </c>
      <c r="BO46" s="6"/>
      <c r="BP46" s="29">
        <v>58</v>
      </c>
      <c r="BR46" s="6"/>
      <c r="BS46" s="29">
        <v>58</v>
      </c>
      <c r="BU46" s="6"/>
      <c r="BV46" s="29">
        <v>58</v>
      </c>
      <c r="BX46" s="6"/>
      <c r="BY46" s="29">
        <v>58</v>
      </c>
      <c r="CA46" s="6"/>
      <c r="CB46" s="29">
        <v>58</v>
      </c>
      <c r="CD46" s="6"/>
      <c r="CE46" s="29">
        <v>58</v>
      </c>
      <c r="CG46" s="6"/>
      <c r="CH46" s="29">
        <v>58</v>
      </c>
      <c r="CJ46" s="6"/>
      <c r="CK46" s="29">
        <v>58</v>
      </c>
      <c r="CM46" s="6"/>
      <c r="CN46" s="29">
        <v>58</v>
      </c>
      <c r="CP46" s="6"/>
      <c r="CQ46" s="29">
        <v>58</v>
      </c>
      <c r="CS46" s="6"/>
      <c r="CT46" s="29">
        <v>58</v>
      </c>
      <c r="CV46" s="6"/>
      <c r="CW46" s="29">
        <v>58</v>
      </c>
    </row>
    <row r="47" spans="1:101" x14ac:dyDescent="0.3">
      <c r="A47" s="6"/>
      <c r="B47" s="29">
        <v>57</v>
      </c>
      <c r="D47" s="6"/>
      <c r="E47" s="29">
        <v>57</v>
      </c>
      <c r="G47" s="6"/>
      <c r="H47" s="29">
        <v>57</v>
      </c>
      <c r="J47" s="6"/>
      <c r="K47" s="29">
        <v>57</v>
      </c>
      <c r="M47" s="6"/>
      <c r="N47" s="29">
        <v>57</v>
      </c>
      <c r="P47" s="6"/>
      <c r="Q47" s="29">
        <v>57</v>
      </c>
      <c r="S47" s="6"/>
      <c r="T47" s="29">
        <v>57</v>
      </c>
      <c r="V47" s="6"/>
      <c r="W47" s="29">
        <v>57</v>
      </c>
      <c r="Y47" s="6"/>
      <c r="Z47" s="29">
        <v>57</v>
      </c>
      <c r="AB47" s="6"/>
      <c r="AC47" s="29">
        <v>57</v>
      </c>
      <c r="AE47" s="6"/>
      <c r="AF47" s="29">
        <v>57</v>
      </c>
      <c r="AH47" s="6"/>
      <c r="AI47" s="29">
        <v>57</v>
      </c>
      <c r="AK47" s="6"/>
      <c r="AL47" s="29">
        <v>57</v>
      </c>
      <c r="AN47" s="6"/>
      <c r="AO47" s="29">
        <v>57</v>
      </c>
      <c r="AQ47" s="6"/>
      <c r="AR47" s="29">
        <v>57</v>
      </c>
      <c r="AT47" s="6"/>
      <c r="AU47" s="29">
        <v>57</v>
      </c>
      <c r="AW47" s="6"/>
      <c r="AX47" s="29">
        <v>57</v>
      </c>
      <c r="AZ47" s="6"/>
      <c r="BA47" s="29">
        <v>57</v>
      </c>
      <c r="BC47" s="6"/>
      <c r="BD47" s="29">
        <v>57</v>
      </c>
      <c r="BF47" s="6"/>
      <c r="BG47" s="29">
        <v>57</v>
      </c>
      <c r="BI47" s="6"/>
      <c r="BJ47" s="29">
        <v>57</v>
      </c>
      <c r="BL47" s="6"/>
      <c r="BM47" s="29">
        <v>57</v>
      </c>
      <c r="BO47" s="6"/>
      <c r="BP47" s="29">
        <v>57</v>
      </c>
      <c r="BR47" s="6"/>
      <c r="BS47" s="29">
        <v>57</v>
      </c>
      <c r="BU47" s="6"/>
      <c r="BV47" s="29">
        <v>57</v>
      </c>
      <c r="BX47" s="6"/>
      <c r="BY47" s="29">
        <v>57</v>
      </c>
      <c r="CA47" s="6"/>
      <c r="CB47" s="29">
        <v>57</v>
      </c>
      <c r="CD47" s="6"/>
      <c r="CE47" s="29">
        <v>57</v>
      </c>
      <c r="CG47" s="6"/>
      <c r="CH47" s="29">
        <v>57</v>
      </c>
      <c r="CJ47" s="6"/>
      <c r="CK47" s="29">
        <v>57</v>
      </c>
      <c r="CM47" s="6"/>
      <c r="CN47" s="29">
        <v>57</v>
      </c>
      <c r="CP47" s="6"/>
      <c r="CQ47" s="29">
        <v>57</v>
      </c>
      <c r="CS47" s="6"/>
      <c r="CT47" s="29">
        <v>57</v>
      </c>
      <c r="CV47" s="6"/>
      <c r="CW47" s="29">
        <v>57</v>
      </c>
    </row>
    <row r="48" spans="1:101" x14ac:dyDescent="0.3">
      <c r="A48" s="6"/>
      <c r="B48" s="29">
        <v>56</v>
      </c>
      <c r="D48" s="6"/>
      <c r="E48" s="29">
        <v>56</v>
      </c>
      <c r="G48" s="6"/>
      <c r="H48" s="29">
        <v>56</v>
      </c>
      <c r="J48" s="6"/>
      <c r="K48" s="29">
        <v>56</v>
      </c>
      <c r="M48" s="6"/>
      <c r="N48" s="29">
        <v>56</v>
      </c>
      <c r="P48" s="6"/>
      <c r="Q48" s="29">
        <v>56</v>
      </c>
      <c r="S48" s="6"/>
      <c r="T48" s="29">
        <v>56</v>
      </c>
      <c r="V48" s="6"/>
      <c r="W48" s="29">
        <v>56</v>
      </c>
      <c r="Y48" s="6"/>
      <c r="Z48" s="29">
        <v>56</v>
      </c>
      <c r="AB48" s="6"/>
      <c r="AC48" s="29">
        <v>56</v>
      </c>
      <c r="AE48" s="6"/>
      <c r="AF48" s="29">
        <v>56</v>
      </c>
      <c r="AH48" s="6"/>
      <c r="AI48" s="29">
        <v>56</v>
      </c>
      <c r="AK48" s="6"/>
      <c r="AL48" s="29">
        <v>56</v>
      </c>
      <c r="AN48" s="6"/>
      <c r="AO48" s="29">
        <v>56</v>
      </c>
      <c r="AQ48" s="6"/>
      <c r="AR48" s="29">
        <v>56</v>
      </c>
      <c r="AT48" s="6"/>
      <c r="AU48" s="29">
        <v>56</v>
      </c>
      <c r="AW48" s="6"/>
      <c r="AX48" s="29">
        <v>56</v>
      </c>
      <c r="AZ48" s="6"/>
      <c r="BA48" s="29">
        <v>56</v>
      </c>
      <c r="BC48" s="6"/>
      <c r="BD48" s="29">
        <v>56</v>
      </c>
      <c r="BF48" s="6"/>
      <c r="BG48" s="29">
        <v>56</v>
      </c>
      <c r="BI48" s="6"/>
      <c r="BJ48" s="29">
        <v>56</v>
      </c>
      <c r="BL48" s="6"/>
      <c r="BM48" s="29">
        <v>56</v>
      </c>
      <c r="BO48" s="6"/>
      <c r="BP48" s="29">
        <v>56</v>
      </c>
      <c r="BR48" s="6"/>
      <c r="BS48" s="29">
        <v>56</v>
      </c>
      <c r="BU48" s="6"/>
      <c r="BV48" s="29">
        <v>56</v>
      </c>
      <c r="BX48" s="6"/>
      <c r="BY48" s="29">
        <v>56</v>
      </c>
      <c r="CA48" s="6"/>
      <c r="CB48" s="29">
        <v>56</v>
      </c>
      <c r="CD48" s="6"/>
      <c r="CE48" s="29">
        <v>56</v>
      </c>
      <c r="CG48" s="6"/>
      <c r="CH48" s="29">
        <v>56</v>
      </c>
      <c r="CJ48" s="6"/>
      <c r="CK48" s="29">
        <v>56</v>
      </c>
      <c r="CM48" s="6"/>
      <c r="CN48" s="29">
        <v>56</v>
      </c>
      <c r="CP48" s="6"/>
      <c r="CQ48" s="29">
        <v>56</v>
      </c>
      <c r="CS48" s="6"/>
      <c r="CT48" s="29">
        <v>56</v>
      </c>
      <c r="CV48" s="6"/>
      <c r="CW48" s="29">
        <v>56</v>
      </c>
    </row>
    <row r="49" spans="1:101" x14ac:dyDescent="0.3">
      <c r="A49" s="6"/>
      <c r="B49" s="29">
        <v>55</v>
      </c>
      <c r="D49" s="6"/>
      <c r="E49" s="29">
        <v>55</v>
      </c>
      <c r="G49" s="6"/>
      <c r="H49" s="29">
        <v>55</v>
      </c>
      <c r="J49" s="6"/>
      <c r="K49" s="29">
        <v>55</v>
      </c>
      <c r="M49" s="6"/>
      <c r="N49" s="29">
        <v>55</v>
      </c>
      <c r="P49" s="6"/>
      <c r="Q49" s="29">
        <v>55</v>
      </c>
      <c r="S49" s="6"/>
      <c r="T49" s="29">
        <v>55</v>
      </c>
      <c r="V49" s="6"/>
      <c r="W49" s="29">
        <v>55</v>
      </c>
      <c r="Y49" s="6"/>
      <c r="Z49" s="29">
        <v>55</v>
      </c>
      <c r="AB49" s="6"/>
      <c r="AC49" s="29">
        <v>55</v>
      </c>
      <c r="AE49" s="6"/>
      <c r="AF49" s="29">
        <v>55</v>
      </c>
      <c r="AH49" s="6"/>
      <c r="AI49" s="29">
        <v>55</v>
      </c>
      <c r="AK49" s="6"/>
      <c r="AL49" s="29">
        <v>55</v>
      </c>
      <c r="AN49" s="6"/>
      <c r="AO49" s="29">
        <v>55</v>
      </c>
      <c r="AQ49" s="6"/>
      <c r="AR49" s="29">
        <v>55</v>
      </c>
      <c r="AT49" s="6"/>
      <c r="AU49" s="29">
        <v>55</v>
      </c>
      <c r="AW49" s="6"/>
      <c r="AX49" s="29">
        <v>55</v>
      </c>
      <c r="AZ49" s="6"/>
      <c r="BA49" s="29">
        <v>55</v>
      </c>
      <c r="BC49" s="6"/>
      <c r="BD49" s="29">
        <v>55</v>
      </c>
      <c r="BF49" s="6"/>
      <c r="BG49" s="29">
        <v>55</v>
      </c>
      <c r="BI49" s="6"/>
      <c r="BJ49" s="29">
        <v>55</v>
      </c>
      <c r="BL49" s="6"/>
      <c r="BM49" s="29">
        <v>55</v>
      </c>
      <c r="BO49" s="6"/>
      <c r="BP49" s="29">
        <v>55</v>
      </c>
      <c r="BR49" s="6"/>
      <c r="BS49" s="29">
        <v>55</v>
      </c>
      <c r="BU49" s="6"/>
      <c r="BV49" s="29">
        <v>55</v>
      </c>
      <c r="BX49" s="6"/>
      <c r="BY49" s="29">
        <v>55</v>
      </c>
      <c r="CA49" s="6"/>
      <c r="CB49" s="29">
        <v>55</v>
      </c>
      <c r="CD49" s="6"/>
      <c r="CE49" s="29">
        <v>55</v>
      </c>
      <c r="CG49" s="6"/>
      <c r="CH49" s="29">
        <v>55</v>
      </c>
      <c r="CJ49" s="6"/>
      <c r="CK49" s="29">
        <v>55</v>
      </c>
      <c r="CM49" s="6"/>
      <c r="CN49" s="29">
        <v>55</v>
      </c>
      <c r="CP49" s="6"/>
      <c r="CQ49" s="29">
        <v>55</v>
      </c>
      <c r="CS49" s="6"/>
      <c r="CT49" s="29">
        <v>55</v>
      </c>
      <c r="CV49" s="6"/>
      <c r="CW49" s="29">
        <v>55</v>
      </c>
    </row>
    <row r="50" spans="1:101" x14ac:dyDescent="0.3">
      <c r="A50" s="6"/>
      <c r="B50" s="29">
        <v>54</v>
      </c>
      <c r="D50" s="6"/>
      <c r="E50" s="29">
        <v>54</v>
      </c>
      <c r="G50" s="6"/>
      <c r="H50" s="29">
        <v>54</v>
      </c>
      <c r="J50" s="6"/>
      <c r="K50" s="29">
        <v>54</v>
      </c>
      <c r="M50" s="6"/>
      <c r="N50" s="29">
        <v>54</v>
      </c>
      <c r="P50" s="6"/>
      <c r="Q50" s="29">
        <v>54</v>
      </c>
      <c r="S50" s="6"/>
      <c r="T50" s="29">
        <v>54</v>
      </c>
      <c r="V50" s="6"/>
      <c r="W50" s="29">
        <v>54</v>
      </c>
      <c r="Y50" s="6"/>
      <c r="Z50" s="29">
        <v>54</v>
      </c>
      <c r="AB50" s="6"/>
      <c r="AC50" s="29">
        <v>54</v>
      </c>
      <c r="AE50" s="6"/>
      <c r="AF50" s="29">
        <v>54</v>
      </c>
      <c r="AH50" s="6"/>
      <c r="AI50" s="29">
        <v>54</v>
      </c>
      <c r="AK50" s="6"/>
      <c r="AL50" s="29">
        <v>54</v>
      </c>
      <c r="AN50" s="6"/>
      <c r="AO50" s="29">
        <v>54</v>
      </c>
      <c r="AQ50" s="6"/>
      <c r="AR50" s="29">
        <v>54</v>
      </c>
      <c r="AT50" s="6"/>
      <c r="AU50" s="29">
        <v>54</v>
      </c>
      <c r="AW50" s="6"/>
      <c r="AX50" s="29">
        <v>54</v>
      </c>
      <c r="AZ50" s="6"/>
      <c r="BA50" s="29">
        <v>54</v>
      </c>
      <c r="BC50" s="6"/>
      <c r="BD50" s="29">
        <v>54</v>
      </c>
      <c r="BF50" s="6"/>
      <c r="BG50" s="29">
        <v>54</v>
      </c>
      <c r="BI50" s="6"/>
      <c r="BJ50" s="29">
        <v>54</v>
      </c>
      <c r="BL50" s="6"/>
      <c r="BM50" s="29">
        <v>54</v>
      </c>
      <c r="BO50" s="6"/>
      <c r="BP50" s="29">
        <v>54</v>
      </c>
      <c r="BR50" s="6"/>
      <c r="BS50" s="29">
        <v>54</v>
      </c>
      <c r="BU50" s="6"/>
      <c r="BV50" s="29">
        <v>54</v>
      </c>
      <c r="BX50" s="6"/>
      <c r="BY50" s="29">
        <v>54</v>
      </c>
      <c r="CA50" s="6"/>
      <c r="CB50" s="29">
        <v>54</v>
      </c>
      <c r="CD50" s="6"/>
      <c r="CE50" s="29">
        <v>54</v>
      </c>
      <c r="CG50" s="6"/>
      <c r="CH50" s="29">
        <v>54</v>
      </c>
      <c r="CJ50" s="6"/>
      <c r="CK50" s="29">
        <v>54</v>
      </c>
      <c r="CM50" s="6"/>
      <c r="CN50" s="29">
        <v>54</v>
      </c>
      <c r="CP50" s="6"/>
      <c r="CQ50" s="29">
        <v>54</v>
      </c>
      <c r="CS50" s="6"/>
      <c r="CT50" s="29">
        <v>54</v>
      </c>
      <c r="CV50" s="6"/>
      <c r="CW50" s="29">
        <v>54</v>
      </c>
    </row>
    <row r="51" spans="1:101" x14ac:dyDescent="0.3">
      <c r="A51" s="6"/>
      <c r="B51" s="29">
        <v>53</v>
      </c>
      <c r="D51" s="6"/>
      <c r="E51" s="29">
        <v>53</v>
      </c>
      <c r="G51" s="6"/>
      <c r="H51" s="29">
        <v>53</v>
      </c>
      <c r="J51" s="6"/>
      <c r="K51" s="29">
        <v>53</v>
      </c>
      <c r="M51" s="6"/>
      <c r="N51" s="29">
        <v>53</v>
      </c>
      <c r="P51" s="6"/>
      <c r="Q51" s="29">
        <v>53</v>
      </c>
      <c r="S51" s="6"/>
      <c r="T51" s="29">
        <v>53</v>
      </c>
      <c r="V51" s="6"/>
      <c r="W51" s="29">
        <v>53</v>
      </c>
      <c r="Y51" s="6"/>
      <c r="Z51" s="29">
        <v>53</v>
      </c>
      <c r="AB51" s="6"/>
      <c r="AC51" s="29">
        <v>53</v>
      </c>
      <c r="AE51" s="6"/>
      <c r="AF51" s="29">
        <v>53</v>
      </c>
      <c r="AH51" s="6"/>
      <c r="AI51" s="29">
        <v>53</v>
      </c>
      <c r="AK51" s="6"/>
      <c r="AL51" s="29">
        <v>53</v>
      </c>
      <c r="AN51" s="6"/>
      <c r="AO51" s="29">
        <v>53</v>
      </c>
      <c r="AQ51" s="6"/>
      <c r="AR51" s="29">
        <v>53</v>
      </c>
      <c r="AT51" s="6"/>
      <c r="AU51" s="29">
        <v>53</v>
      </c>
      <c r="AW51" s="6"/>
      <c r="AX51" s="29">
        <v>53</v>
      </c>
      <c r="AZ51" s="6"/>
      <c r="BA51" s="29">
        <v>53</v>
      </c>
      <c r="BC51" s="6"/>
      <c r="BD51" s="29">
        <v>53</v>
      </c>
      <c r="BF51" s="6"/>
      <c r="BG51" s="29">
        <v>53</v>
      </c>
      <c r="BI51" s="6"/>
      <c r="BJ51" s="29">
        <v>53</v>
      </c>
      <c r="BL51" s="6"/>
      <c r="BM51" s="29">
        <v>53</v>
      </c>
      <c r="BO51" s="6"/>
      <c r="BP51" s="29">
        <v>53</v>
      </c>
      <c r="BR51" s="6"/>
      <c r="BS51" s="29">
        <v>53</v>
      </c>
      <c r="BU51" s="6"/>
      <c r="BV51" s="29">
        <v>53</v>
      </c>
      <c r="BX51" s="6"/>
      <c r="BY51" s="29">
        <v>53</v>
      </c>
      <c r="CA51" s="6"/>
      <c r="CB51" s="29">
        <v>53</v>
      </c>
      <c r="CD51" s="6"/>
      <c r="CE51" s="29">
        <v>53</v>
      </c>
      <c r="CG51" s="6"/>
      <c r="CH51" s="29">
        <v>53</v>
      </c>
      <c r="CJ51" s="6"/>
      <c r="CK51" s="29">
        <v>53</v>
      </c>
      <c r="CM51" s="6"/>
      <c r="CN51" s="29">
        <v>53</v>
      </c>
      <c r="CP51" s="6"/>
      <c r="CQ51" s="29">
        <v>53</v>
      </c>
      <c r="CS51" s="6"/>
      <c r="CT51" s="29">
        <v>53</v>
      </c>
      <c r="CV51" s="6"/>
      <c r="CW51" s="29">
        <v>53</v>
      </c>
    </row>
    <row r="52" spans="1:101" x14ac:dyDescent="0.3">
      <c r="A52" s="6"/>
      <c r="B52" s="29">
        <v>52</v>
      </c>
      <c r="D52" s="6"/>
      <c r="E52" s="29">
        <v>52</v>
      </c>
      <c r="G52" s="6"/>
      <c r="H52" s="29">
        <v>52</v>
      </c>
      <c r="J52" s="6"/>
      <c r="K52" s="29">
        <v>52</v>
      </c>
      <c r="M52" s="6"/>
      <c r="N52" s="29">
        <v>52</v>
      </c>
      <c r="P52" s="6"/>
      <c r="Q52" s="29">
        <v>52</v>
      </c>
      <c r="S52" s="6"/>
      <c r="T52" s="29">
        <v>52</v>
      </c>
      <c r="V52" s="6"/>
      <c r="W52" s="29">
        <v>52</v>
      </c>
      <c r="Y52" s="6"/>
      <c r="Z52" s="29">
        <v>52</v>
      </c>
      <c r="AB52" s="6"/>
      <c r="AC52" s="29">
        <v>52</v>
      </c>
      <c r="AE52" s="6"/>
      <c r="AF52" s="29">
        <v>52</v>
      </c>
      <c r="AH52" s="6"/>
      <c r="AI52" s="29">
        <v>52</v>
      </c>
      <c r="AK52" s="6"/>
      <c r="AL52" s="29">
        <v>52</v>
      </c>
      <c r="AN52" s="6"/>
      <c r="AO52" s="29">
        <v>52</v>
      </c>
      <c r="AQ52" s="6"/>
      <c r="AR52" s="29">
        <v>52</v>
      </c>
      <c r="AT52" s="6"/>
      <c r="AU52" s="29">
        <v>52</v>
      </c>
      <c r="AW52" s="6"/>
      <c r="AX52" s="29">
        <v>52</v>
      </c>
      <c r="AZ52" s="6"/>
      <c r="BA52" s="29">
        <v>52</v>
      </c>
      <c r="BC52" s="6"/>
      <c r="BD52" s="29">
        <v>52</v>
      </c>
      <c r="BF52" s="6"/>
      <c r="BG52" s="29">
        <v>52</v>
      </c>
      <c r="BI52" s="6"/>
      <c r="BJ52" s="29">
        <v>52</v>
      </c>
      <c r="BL52" s="6"/>
      <c r="BM52" s="29">
        <v>52</v>
      </c>
      <c r="BO52" s="6"/>
      <c r="BP52" s="29">
        <v>52</v>
      </c>
      <c r="BR52" s="6"/>
      <c r="BS52" s="29">
        <v>52</v>
      </c>
      <c r="BU52" s="6"/>
      <c r="BV52" s="29">
        <v>52</v>
      </c>
      <c r="BX52" s="6"/>
      <c r="BY52" s="29">
        <v>52</v>
      </c>
      <c r="CA52" s="6"/>
      <c r="CB52" s="29">
        <v>52</v>
      </c>
      <c r="CD52" s="6"/>
      <c r="CE52" s="29">
        <v>52</v>
      </c>
      <c r="CG52" s="6"/>
      <c r="CH52" s="29">
        <v>52</v>
      </c>
      <c r="CJ52" s="6"/>
      <c r="CK52" s="29">
        <v>52</v>
      </c>
      <c r="CM52" s="6"/>
      <c r="CN52" s="29">
        <v>52</v>
      </c>
      <c r="CP52" s="6"/>
      <c r="CQ52" s="29">
        <v>52</v>
      </c>
      <c r="CS52" s="6"/>
      <c r="CT52" s="29">
        <v>52</v>
      </c>
      <c r="CV52" s="6"/>
      <c r="CW52" s="29">
        <v>52</v>
      </c>
    </row>
    <row r="53" spans="1:101" x14ac:dyDescent="0.3">
      <c r="A53" s="6"/>
      <c r="B53" s="29">
        <v>51</v>
      </c>
      <c r="D53" s="6"/>
      <c r="E53" s="29">
        <v>51</v>
      </c>
      <c r="G53" s="6"/>
      <c r="H53" s="29">
        <v>51</v>
      </c>
      <c r="J53" s="6"/>
      <c r="K53" s="29">
        <v>51</v>
      </c>
      <c r="M53" s="6"/>
      <c r="N53" s="29">
        <v>51</v>
      </c>
      <c r="P53" s="6"/>
      <c r="Q53" s="29">
        <v>51</v>
      </c>
      <c r="S53" s="6"/>
      <c r="T53" s="29">
        <v>51</v>
      </c>
      <c r="V53" s="6"/>
      <c r="W53" s="29">
        <v>51</v>
      </c>
      <c r="Y53" s="6"/>
      <c r="Z53" s="29">
        <v>51</v>
      </c>
      <c r="AB53" s="6"/>
      <c r="AC53" s="29">
        <v>51</v>
      </c>
      <c r="AE53" s="6"/>
      <c r="AF53" s="29">
        <v>51</v>
      </c>
      <c r="AH53" s="6"/>
      <c r="AI53" s="29">
        <v>51</v>
      </c>
      <c r="AK53" s="6"/>
      <c r="AL53" s="29">
        <v>51</v>
      </c>
      <c r="AN53" s="6"/>
      <c r="AO53" s="29">
        <v>51</v>
      </c>
      <c r="AQ53" s="6"/>
      <c r="AR53" s="29">
        <v>51</v>
      </c>
      <c r="AT53" s="6"/>
      <c r="AU53" s="29">
        <v>51</v>
      </c>
      <c r="AW53" s="6"/>
      <c r="AX53" s="29">
        <v>51</v>
      </c>
      <c r="AZ53" s="6"/>
      <c r="BA53" s="29">
        <v>51</v>
      </c>
      <c r="BC53" s="6"/>
      <c r="BD53" s="29">
        <v>51</v>
      </c>
      <c r="BF53" s="6"/>
      <c r="BG53" s="29">
        <v>51</v>
      </c>
      <c r="BI53" s="6"/>
      <c r="BJ53" s="29">
        <v>51</v>
      </c>
      <c r="BL53" s="6"/>
      <c r="BM53" s="29">
        <v>51</v>
      </c>
      <c r="BO53" s="6"/>
      <c r="BP53" s="29">
        <v>51</v>
      </c>
      <c r="BR53" s="6"/>
      <c r="BS53" s="29">
        <v>51</v>
      </c>
      <c r="BU53" s="6"/>
      <c r="BV53" s="29">
        <v>51</v>
      </c>
      <c r="BX53" s="6"/>
      <c r="BY53" s="29">
        <v>51</v>
      </c>
      <c r="CA53" s="6"/>
      <c r="CB53" s="29">
        <v>51</v>
      </c>
      <c r="CD53" s="6"/>
      <c r="CE53" s="29">
        <v>51</v>
      </c>
      <c r="CG53" s="6"/>
      <c r="CH53" s="29">
        <v>51</v>
      </c>
      <c r="CJ53" s="6"/>
      <c r="CK53" s="29">
        <v>51</v>
      </c>
      <c r="CM53" s="6"/>
      <c r="CN53" s="29">
        <v>51</v>
      </c>
      <c r="CP53" s="6"/>
      <c r="CQ53" s="29">
        <v>51</v>
      </c>
      <c r="CS53" s="6"/>
      <c r="CT53" s="29">
        <v>51</v>
      </c>
      <c r="CV53" s="6"/>
      <c r="CW53" s="29">
        <v>51</v>
      </c>
    </row>
    <row r="54" spans="1:101" x14ac:dyDescent="0.3">
      <c r="A54" s="7"/>
      <c r="B54" s="31">
        <v>50</v>
      </c>
      <c r="D54" s="7"/>
      <c r="E54" s="31">
        <v>50</v>
      </c>
      <c r="G54" s="7"/>
      <c r="H54" s="31">
        <v>50</v>
      </c>
      <c r="J54" s="7"/>
      <c r="K54" s="31">
        <v>50</v>
      </c>
      <c r="M54" s="7"/>
      <c r="N54" s="31">
        <v>50</v>
      </c>
      <c r="P54" s="7"/>
      <c r="Q54" s="31">
        <v>50</v>
      </c>
      <c r="S54" s="7"/>
      <c r="T54" s="31">
        <v>50</v>
      </c>
      <c r="V54" s="7"/>
      <c r="W54" s="31">
        <v>50</v>
      </c>
      <c r="Y54" s="7"/>
      <c r="Z54" s="31">
        <v>50</v>
      </c>
      <c r="AB54" s="7"/>
      <c r="AC54" s="31">
        <v>50</v>
      </c>
      <c r="AE54" s="7"/>
      <c r="AF54" s="31">
        <v>50</v>
      </c>
      <c r="AH54" s="7"/>
      <c r="AI54" s="31">
        <v>50</v>
      </c>
      <c r="AK54" s="7"/>
      <c r="AL54" s="31">
        <v>50</v>
      </c>
      <c r="AN54" s="7"/>
      <c r="AO54" s="31">
        <v>50</v>
      </c>
      <c r="AQ54" s="7"/>
      <c r="AR54" s="31">
        <v>50</v>
      </c>
      <c r="AT54" s="7"/>
      <c r="AU54" s="31">
        <v>50</v>
      </c>
      <c r="AW54" s="7"/>
      <c r="AX54" s="31">
        <v>50</v>
      </c>
      <c r="AZ54" s="7"/>
      <c r="BA54" s="31">
        <v>50</v>
      </c>
      <c r="BC54" s="7"/>
      <c r="BD54" s="31">
        <v>50</v>
      </c>
      <c r="BF54" s="7"/>
      <c r="BG54" s="31">
        <v>50</v>
      </c>
      <c r="BI54" s="7"/>
      <c r="BJ54" s="31">
        <v>50</v>
      </c>
      <c r="BL54" s="7"/>
      <c r="BM54" s="31">
        <v>50</v>
      </c>
      <c r="BO54" s="7"/>
      <c r="BP54" s="31">
        <v>50</v>
      </c>
      <c r="BR54" s="7"/>
      <c r="BS54" s="31">
        <v>50</v>
      </c>
      <c r="BU54" s="7"/>
      <c r="BV54" s="31">
        <v>50</v>
      </c>
      <c r="BX54" s="7"/>
      <c r="BY54" s="31">
        <v>50</v>
      </c>
      <c r="CA54" s="7"/>
      <c r="CB54" s="31">
        <v>50</v>
      </c>
      <c r="CD54" s="7"/>
      <c r="CE54" s="31">
        <v>50</v>
      </c>
      <c r="CG54" s="7"/>
      <c r="CH54" s="31">
        <v>50</v>
      </c>
      <c r="CJ54" s="7"/>
      <c r="CK54" s="31">
        <v>50</v>
      </c>
      <c r="CM54" s="7"/>
      <c r="CN54" s="31">
        <v>50</v>
      </c>
      <c r="CP54" s="7"/>
      <c r="CQ54" s="31">
        <v>50</v>
      </c>
      <c r="CS54" s="7"/>
      <c r="CT54" s="31">
        <v>50</v>
      </c>
      <c r="CV54" s="7"/>
      <c r="CW54" s="31">
        <v>50</v>
      </c>
    </row>
    <row r="55" spans="1:101" x14ac:dyDescent="0.3">
      <c r="A55" s="6"/>
      <c r="B55" s="29">
        <v>49</v>
      </c>
      <c r="D55" s="6"/>
      <c r="E55" s="29">
        <v>49</v>
      </c>
      <c r="G55" s="6"/>
      <c r="H55" s="29">
        <v>49</v>
      </c>
      <c r="J55" s="6"/>
      <c r="K55" s="29">
        <v>49</v>
      </c>
      <c r="M55" s="6"/>
      <c r="N55" s="29">
        <v>49</v>
      </c>
      <c r="P55" s="6"/>
      <c r="Q55" s="29">
        <v>49</v>
      </c>
      <c r="S55" s="6"/>
      <c r="T55" s="29">
        <v>49</v>
      </c>
      <c r="V55" s="6"/>
      <c r="W55" s="29">
        <v>49</v>
      </c>
      <c r="Y55" s="6"/>
      <c r="Z55" s="29">
        <v>49</v>
      </c>
      <c r="AB55" s="6"/>
      <c r="AC55" s="29">
        <v>49</v>
      </c>
      <c r="AE55" s="6"/>
      <c r="AF55" s="29">
        <v>49</v>
      </c>
      <c r="AH55" s="6"/>
      <c r="AI55" s="29">
        <v>49</v>
      </c>
      <c r="AK55" s="6"/>
      <c r="AL55" s="29">
        <v>49</v>
      </c>
      <c r="AN55" s="6"/>
      <c r="AO55" s="29">
        <v>49</v>
      </c>
      <c r="AQ55" s="6"/>
      <c r="AR55" s="29">
        <v>49</v>
      </c>
      <c r="AT55" s="6"/>
      <c r="AU55" s="29">
        <v>49</v>
      </c>
      <c r="AW55" s="6"/>
      <c r="AX55" s="29">
        <v>49</v>
      </c>
      <c r="AZ55" s="6"/>
      <c r="BA55" s="29">
        <v>49</v>
      </c>
      <c r="BC55" s="6"/>
      <c r="BD55" s="29">
        <v>49</v>
      </c>
      <c r="BF55" s="6"/>
      <c r="BG55" s="29">
        <v>49</v>
      </c>
      <c r="BI55" s="6"/>
      <c r="BJ55" s="29">
        <v>49</v>
      </c>
      <c r="BL55" s="6"/>
      <c r="BM55" s="29">
        <v>49</v>
      </c>
      <c r="BO55" s="6"/>
      <c r="BP55" s="29">
        <v>49</v>
      </c>
      <c r="BR55" s="6"/>
      <c r="BS55" s="29">
        <v>49</v>
      </c>
      <c r="BU55" s="6"/>
      <c r="BV55" s="29">
        <v>49</v>
      </c>
      <c r="BX55" s="6"/>
      <c r="BY55" s="29">
        <v>49</v>
      </c>
      <c r="CA55" s="6"/>
      <c r="CB55" s="29">
        <v>49</v>
      </c>
      <c r="CD55" s="6"/>
      <c r="CE55" s="29">
        <v>49</v>
      </c>
      <c r="CG55" s="6"/>
      <c r="CH55" s="29">
        <v>49</v>
      </c>
      <c r="CJ55" s="6"/>
      <c r="CK55" s="29">
        <v>49</v>
      </c>
      <c r="CM55" s="6"/>
      <c r="CN55" s="29">
        <v>49</v>
      </c>
      <c r="CP55" s="6"/>
      <c r="CQ55" s="29">
        <v>49</v>
      </c>
      <c r="CS55" s="6"/>
      <c r="CT55" s="29">
        <v>49</v>
      </c>
      <c r="CV55" s="6"/>
      <c r="CW55" s="29">
        <v>49</v>
      </c>
    </row>
    <row r="56" spans="1:101" x14ac:dyDescent="0.3">
      <c r="A56" s="6"/>
      <c r="B56" s="29">
        <v>48</v>
      </c>
      <c r="D56" s="6"/>
      <c r="E56" s="29">
        <v>48</v>
      </c>
      <c r="G56" s="6"/>
      <c r="H56" s="29">
        <v>48</v>
      </c>
      <c r="J56" s="6"/>
      <c r="K56" s="29">
        <v>48</v>
      </c>
      <c r="M56" s="6"/>
      <c r="N56" s="29">
        <v>48</v>
      </c>
      <c r="P56" s="6"/>
      <c r="Q56" s="29">
        <v>48</v>
      </c>
      <c r="S56" s="6"/>
      <c r="T56" s="29">
        <v>48</v>
      </c>
      <c r="V56" s="6"/>
      <c r="W56" s="29">
        <v>48</v>
      </c>
      <c r="Y56" s="6"/>
      <c r="Z56" s="29">
        <v>48</v>
      </c>
      <c r="AB56" s="6"/>
      <c r="AC56" s="29">
        <v>48</v>
      </c>
      <c r="AE56" s="6"/>
      <c r="AF56" s="29">
        <v>48</v>
      </c>
      <c r="AH56" s="6"/>
      <c r="AI56" s="29">
        <v>48</v>
      </c>
      <c r="AK56" s="6"/>
      <c r="AL56" s="29">
        <v>48</v>
      </c>
      <c r="AN56" s="6"/>
      <c r="AO56" s="29">
        <v>48</v>
      </c>
      <c r="AQ56" s="6"/>
      <c r="AR56" s="29">
        <v>48</v>
      </c>
      <c r="AT56" s="6"/>
      <c r="AU56" s="29">
        <v>48</v>
      </c>
      <c r="AW56" s="6"/>
      <c r="AX56" s="29">
        <v>48</v>
      </c>
      <c r="AZ56" s="6"/>
      <c r="BA56" s="29">
        <v>48</v>
      </c>
      <c r="BC56" s="6"/>
      <c r="BD56" s="29">
        <v>48</v>
      </c>
      <c r="BF56" s="6"/>
      <c r="BG56" s="29">
        <v>48</v>
      </c>
      <c r="BI56" s="6"/>
      <c r="BJ56" s="29">
        <v>48</v>
      </c>
      <c r="BL56" s="6"/>
      <c r="BM56" s="29">
        <v>48</v>
      </c>
      <c r="BO56" s="6"/>
      <c r="BP56" s="29">
        <v>48</v>
      </c>
      <c r="BR56" s="6"/>
      <c r="BS56" s="29">
        <v>48</v>
      </c>
      <c r="BU56" s="6"/>
      <c r="BV56" s="29">
        <v>48</v>
      </c>
      <c r="BX56" s="6"/>
      <c r="BY56" s="29">
        <v>48</v>
      </c>
      <c r="CA56" s="6"/>
      <c r="CB56" s="29">
        <v>48</v>
      </c>
      <c r="CD56" s="6"/>
      <c r="CE56" s="29">
        <v>48</v>
      </c>
      <c r="CG56" s="6"/>
      <c r="CH56" s="29">
        <v>48</v>
      </c>
      <c r="CJ56" s="6"/>
      <c r="CK56" s="29">
        <v>48</v>
      </c>
      <c r="CM56" s="6"/>
      <c r="CN56" s="29">
        <v>48</v>
      </c>
      <c r="CP56" s="6"/>
      <c r="CQ56" s="29">
        <v>48</v>
      </c>
      <c r="CS56" s="6"/>
      <c r="CT56" s="29">
        <v>48</v>
      </c>
      <c r="CV56" s="6"/>
      <c r="CW56" s="29">
        <v>48</v>
      </c>
    </row>
    <row r="57" spans="1:101" x14ac:dyDescent="0.3">
      <c r="A57" s="6"/>
      <c r="B57" s="29">
        <v>47</v>
      </c>
      <c r="D57" s="6"/>
      <c r="E57" s="29">
        <v>47</v>
      </c>
      <c r="G57" s="6"/>
      <c r="H57" s="29">
        <v>47</v>
      </c>
      <c r="J57" s="6"/>
      <c r="K57" s="29">
        <v>47</v>
      </c>
      <c r="M57" s="6"/>
      <c r="N57" s="29">
        <v>47</v>
      </c>
      <c r="P57" s="6"/>
      <c r="Q57" s="29">
        <v>47</v>
      </c>
      <c r="S57" s="6"/>
      <c r="T57" s="29">
        <v>47</v>
      </c>
      <c r="V57" s="6"/>
      <c r="W57" s="29">
        <v>47</v>
      </c>
      <c r="Y57" s="6"/>
      <c r="Z57" s="29">
        <v>47</v>
      </c>
      <c r="AB57" s="6"/>
      <c r="AC57" s="29">
        <v>47</v>
      </c>
      <c r="AE57" s="6"/>
      <c r="AF57" s="29">
        <v>47</v>
      </c>
      <c r="AH57" s="6"/>
      <c r="AI57" s="29">
        <v>47</v>
      </c>
      <c r="AK57" s="6"/>
      <c r="AL57" s="29">
        <v>47</v>
      </c>
      <c r="AN57" s="6"/>
      <c r="AO57" s="29">
        <v>47</v>
      </c>
      <c r="AQ57" s="6"/>
      <c r="AR57" s="29">
        <v>47</v>
      </c>
      <c r="AT57" s="6"/>
      <c r="AU57" s="29">
        <v>47</v>
      </c>
      <c r="AW57" s="6"/>
      <c r="AX57" s="29">
        <v>47</v>
      </c>
      <c r="AZ57" s="6"/>
      <c r="BA57" s="29">
        <v>47</v>
      </c>
      <c r="BC57" s="6"/>
      <c r="BD57" s="29">
        <v>47</v>
      </c>
      <c r="BF57" s="6"/>
      <c r="BG57" s="29">
        <v>47</v>
      </c>
      <c r="BI57" s="6"/>
      <c r="BJ57" s="29">
        <v>47</v>
      </c>
      <c r="BL57" s="6"/>
      <c r="BM57" s="29">
        <v>47</v>
      </c>
      <c r="BO57" s="6"/>
      <c r="BP57" s="29">
        <v>47</v>
      </c>
      <c r="BR57" s="6"/>
      <c r="BS57" s="29">
        <v>47</v>
      </c>
      <c r="BU57" s="6"/>
      <c r="BV57" s="29">
        <v>47</v>
      </c>
      <c r="BX57" s="6"/>
      <c r="BY57" s="29">
        <v>47</v>
      </c>
      <c r="CA57" s="6"/>
      <c r="CB57" s="29">
        <v>47</v>
      </c>
      <c r="CD57" s="6"/>
      <c r="CE57" s="29">
        <v>47</v>
      </c>
      <c r="CG57" s="6"/>
      <c r="CH57" s="29">
        <v>47</v>
      </c>
      <c r="CJ57" s="6"/>
      <c r="CK57" s="29">
        <v>47</v>
      </c>
      <c r="CM57" s="6"/>
      <c r="CN57" s="29">
        <v>47</v>
      </c>
      <c r="CP57" s="6"/>
      <c r="CQ57" s="29">
        <v>47</v>
      </c>
      <c r="CS57" s="6"/>
      <c r="CT57" s="29">
        <v>47</v>
      </c>
      <c r="CV57" s="6"/>
      <c r="CW57" s="29">
        <v>47</v>
      </c>
    </row>
    <row r="58" spans="1:101" x14ac:dyDescent="0.3">
      <c r="A58" s="6"/>
      <c r="B58" s="29">
        <v>46</v>
      </c>
      <c r="D58" s="6"/>
      <c r="E58" s="29">
        <v>46</v>
      </c>
      <c r="G58" s="6"/>
      <c r="H58" s="29">
        <v>46</v>
      </c>
      <c r="J58" s="6"/>
      <c r="K58" s="29">
        <v>46</v>
      </c>
      <c r="M58" s="6"/>
      <c r="N58" s="29">
        <v>46</v>
      </c>
      <c r="P58" s="6"/>
      <c r="Q58" s="29">
        <v>46</v>
      </c>
      <c r="S58" s="6"/>
      <c r="T58" s="29">
        <v>46</v>
      </c>
      <c r="V58" s="6"/>
      <c r="W58" s="29">
        <v>46</v>
      </c>
      <c r="Y58" s="6"/>
      <c r="Z58" s="29">
        <v>46</v>
      </c>
      <c r="AB58" s="6"/>
      <c r="AC58" s="29">
        <v>46</v>
      </c>
      <c r="AE58" s="6"/>
      <c r="AF58" s="29">
        <v>46</v>
      </c>
      <c r="AH58" s="6"/>
      <c r="AI58" s="29">
        <v>46</v>
      </c>
      <c r="AK58" s="6"/>
      <c r="AL58" s="29">
        <v>46</v>
      </c>
      <c r="AN58" s="6"/>
      <c r="AO58" s="29">
        <v>46</v>
      </c>
      <c r="AQ58" s="6"/>
      <c r="AR58" s="29">
        <v>46</v>
      </c>
      <c r="AT58" s="6"/>
      <c r="AU58" s="29">
        <v>46</v>
      </c>
      <c r="AW58" s="6"/>
      <c r="AX58" s="29">
        <v>46</v>
      </c>
      <c r="AZ58" s="6"/>
      <c r="BA58" s="29">
        <v>46</v>
      </c>
      <c r="BC58" s="6"/>
      <c r="BD58" s="29">
        <v>46</v>
      </c>
      <c r="BF58" s="6"/>
      <c r="BG58" s="29">
        <v>46</v>
      </c>
      <c r="BI58" s="6"/>
      <c r="BJ58" s="29">
        <v>46</v>
      </c>
      <c r="BL58" s="6"/>
      <c r="BM58" s="29">
        <v>46</v>
      </c>
      <c r="BO58" s="6"/>
      <c r="BP58" s="29">
        <v>46</v>
      </c>
      <c r="BR58" s="6"/>
      <c r="BS58" s="29">
        <v>46</v>
      </c>
      <c r="BU58" s="6"/>
      <c r="BV58" s="29">
        <v>46</v>
      </c>
      <c r="BX58" s="6"/>
      <c r="BY58" s="29">
        <v>46</v>
      </c>
      <c r="CA58" s="6"/>
      <c r="CB58" s="29">
        <v>46</v>
      </c>
      <c r="CD58" s="6"/>
      <c r="CE58" s="29">
        <v>46</v>
      </c>
      <c r="CG58" s="6"/>
      <c r="CH58" s="29">
        <v>46</v>
      </c>
      <c r="CJ58" s="6"/>
      <c r="CK58" s="29">
        <v>46</v>
      </c>
      <c r="CM58" s="6"/>
      <c r="CN58" s="29">
        <v>46</v>
      </c>
      <c r="CP58" s="6"/>
      <c r="CQ58" s="29">
        <v>46</v>
      </c>
      <c r="CS58" s="6"/>
      <c r="CT58" s="29">
        <v>46</v>
      </c>
      <c r="CV58" s="6"/>
      <c r="CW58" s="29">
        <v>46</v>
      </c>
    </row>
    <row r="59" spans="1:101" x14ac:dyDescent="0.3">
      <c r="A59" s="6"/>
      <c r="B59" s="29">
        <v>45</v>
      </c>
      <c r="D59" s="6"/>
      <c r="E59" s="29">
        <v>45</v>
      </c>
      <c r="G59" s="6"/>
      <c r="H59" s="29">
        <v>45</v>
      </c>
      <c r="J59" s="6"/>
      <c r="K59" s="29">
        <v>45</v>
      </c>
      <c r="M59" s="6"/>
      <c r="N59" s="29">
        <v>45</v>
      </c>
      <c r="P59" s="6"/>
      <c r="Q59" s="29">
        <v>45</v>
      </c>
      <c r="S59" s="6"/>
      <c r="T59" s="29">
        <v>45</v>
      </c>
      <c r="V59" s="6"/>
      <c r="W59" s="29">
        <v>45</v>
      </c>
      <c r="Y59" s="6"/>
      <c r="Z59" s="29">
        <v>45</v>
      </c>
      <c r="AB59" s="6"/>
      <c r="AC59" s="29">
        <v>45</v>
      </c>
      <c r="AE59" s="6"/>
      <c r="AF59" s="29">
        <v>45</v>
      </c>
      <c r="AH59" s="6"/>
      <c r="AI59" s="29">
        <v>45</v>
      </c>
      <c r="AK59" s="6"/>
      <c r="AL59" s="29">
        <v>45</v>
      </c>
      <c r="AN59" s="6"/>
      <c r="AO59" s="29">
        <v>45</v>
      </c>
      <c r="AQ59" s="6"/>
      <c r="AR59" s="29">
        <v>45</v>
      </c>
      <c r="AT59" s="6"/>
      <c r="AU59" s="29">
        <v>45</v>
      </c>
      <c r="AW59" s="6"/>
      <c r="AX59" s="29">
        <v>45</v>
      </c>
      <c r="AZ59" s="6"/>
      <c r="BA59" s="29">
        <v>45</v>
      </c>
      <c r="BC59" s="6"/>
      <c r="BD59" s="29">
        <v>45</v>
      </c>
      <c r="BF59" s="6"/>
      <c r="BG59" s="29">
        <v>45</v>
      </c>
      <c r="BI59" s="6"/>
      <c r="BJ59" s="29">
        <v>45</v>
      </c>
      <c r="BL59" s="6"/>
      <c r="BM59" s="29">
        <v>45</v>
      </c>
      <c r="BO59" s="6"/>
      <c r="BP59" s="29">
        <v>45</v>
      </c>
      <c r="BR59" s="6"/>
      <c r="BS59" s="29">
        <v>45</v>
      </c>
      <c r="BU59" s="6"/>
      <c r="BV59" s="29">
        <v>45</v>
      </c>
      <c r="BX59" s="6"/>
      <c r="BY59" s="29">
        <v>45</v>
      </c>
      <c r="CA59" s="6"/>
      <c r="CB59" s="29">
        <v>45</v>
      </c>
      <c r="CD59" s="6"/>
      <c r="CE59" s="29">
        <v>45</v>
      </c>
      <c r="CG59" s="6"/>
      <c r="CH59" s="29">
        <v>45</v>
      </c>
      <c r="CJ59" s="6"/>
      <c r="CK59" s="29">
        <v>45</v>
      </c>
      <c r="CM59" s="6"/>
      <c r="CN59" s="29">
        <v>45</v>
      </c>
      <c r="CP59" s="6"/>
      <c r="CQ59" s="29">
        <v>45</v>
      </c>
      <c r="CS59" s="6"/>
      <c r="CT59" s="29">
        <v>45</v>
      </c>
      <c r="CV59" s="6"/>
      <c r="CW59" s="29">
        <v>45</v>
      </c>
    </row>
    <row r="60" spans="1:101" x14ac:dyDescent="0.3">
      <c r="A60" s="6"/>
      <c r="B60" s="29">
        <v>44</v>
      </c>
      <c r="D60" s="6"/>
      <c r="E60" s="29">
        <v>44</v>
      </c>
      <c r="G60" s="6"/>
      <c r="H60" s="29">
        <v>44</v>
      </c>
      <c r="J60" s="6"/>
      <c r="K60" s="29">
        <v>44</v>
      </c>
      <c r="M60" s="6"/>
      <c r="N60" s="29">
        <v>44</v>
      </c>
      <c r="P60" s="6"/>
      <c r="Q60" s="29">
        <v>44</v>
      </c>
      <c r="S60" s="6"/>
      <c r="T60" s="29">
        <v>44</v>
      </c>
      <c r="V60" s="6"/>
      <c r="W60" s="29">
        <v>44</v>
      </c>
      <c r="Y60" s="6"/>
      <c r="Z60" s="29">
        <v>44</v>
      </c>
      <c r="AB60" s="6"/>
      <c r="AC60" s="29">
        <v>44</v>
      </c>
      <c r="AE60" s="6"/>
      <c r="AF60" s="29">
        <v>44</v>
      </c>
      <c r="AH60" s="6"/>
      <c r="AI60" s="29">
        <v>44</v>
      </c>
      <c r="AK60" s="6"/>
      <c r="AL60" s="29">
        <v>44</v>
      </c>
      <c r="AN60" s="6"/>
      <c r="AO60" s="29">
        <v>44</v>
      </c>
      <c r="AQ60" s="6"/>
      <c r="AR60" s="29">
        <v>44</v>
      </c>
      <c r="AT60" s="6"/>
      <c r="AU60" s="29">
        <v>44</v>
      </c>
      <c r="AW60" s="6"/>
      <c r="AX60" s="29">
        <v>44</v>
      </c>
      <c r="AZ60" s="6"/>
      <c r="BA60" s="29">
        <v>44</v>
      </c>
      <c r="BC60" s="6"/>
      <c r="BD60" s="29">
        <v>44</v>
      </c>
      <c r="BF60" s="6"/>
      <c r="BG60" s="29">
        <v>44</v>
      </c>
      <c r="BI60" s="6"/>
      <c r="BJ60" s="29">
        <v>44</v>
      </c>
      <c r="BL60" s="6"/>
      <c r="BM60" s="29">
        <v>44</v>
      </c>
      <c r="BO60" s="6"/>
      <c r="BP60" s="29">
        <v>44</v>
      </c>
      <c r="BR60" s="6"/>
      <c r="BS60" s="29">
        <v>44</v>
      </c>
      <c r="BU60" s="6"/>
      <c r="BV60" s="29">
        <v>44</v>
      </c>
      <c r="BX60" s="6"/>
      <c r="BY60" s="29">
        <v>44</v>
      </c>
      <c r="CA60" s="6"/>
      <c r="CB60" s="29">
        <v>44</v>
      </c>
      <c r="CD60" s="6"/>
      <c r="CE60" s="29">
        <v>44</v>
      </c>
      <c r="CG60" s="6"/>
      <c r="CH60" s="29">
        <v>44</v>
      </c>
      <c r="CJ60" s="6"/>
      <c r="CK60" s="29">
        <v>44</v>
      </c>
      <c r="CM60" s="6"/>
      <c r="CN60" s="29">
        <v>44</v>
      </c>
      <c r="CP60" s="6"/>
      <c r="CQ60" s="29">
        <v>44</v>
      </c>
      <c r="CS60" s="6"/>
      <c r="CT60" s="29">
        <v>44</v>
      </c>
      <c r="CV60" s="6"/>
      <c r="CW60" s="29">
        <v>44</v>
      </c>
    </row>
    <row r="61" spans="1:101" x14ac:dyDescent="0.3">
      <c r="A61" s="6"/>
      <c r="B61" s="29">
        <v>43</v>
      </c>
      <c r="D61" s="6"/>
      <c r="E61" s="29">
        <v>43</v>
      </c>
      <c r="G61" s="6"/>
      <c r="H61" s="29">
        <v>43</v>
      </c>
      <c r="J61" s="6"/>
      <c r="K61" s="29">
        <v>43</v>
      </c>
      <c r="M61" s="6"/>
      <c r="N61" s="29">
        <v>43</v>
      </c>
      <c r="P61" s="6"/>
      <c r="Q61" s="29">
        <v>43</v>
      </c>
      <c r="S61" s="6"/>
      <c r="T61" s="29">
        <v>43</v>
      </c>
      <c r="V61" s="6"/>
      <c r="W61" s="29">
        <v>43</v>
      </c>
      <c r="Y61" s="6"/>
      <c r="Z61" s="29">
        <v>43</v>
      </c>
      <c r="AB61" s="6"/>
      <c r="AC61" s="29">
        <v>43</v>
      </c>
      <c r="AE61" s="6"/>
      <c r="AF61" s="29">
        <v>43</v>
      </c>
      <c r="AH61" s="6"/>
      <c r="AI61" s="29">
        <v>43</v>
      </c>
      <c r="AK61" s="6"/>
      <c r="AL61" s="29">
        <v>43</v>
      </c>
      <c r="AN61" s="6"/>
      <c r="AO61" s="29">
        <v>43</v>
      </c>
      <c r="AQ61" s="6"/>
      <c r="AR61" s="29">
        <v>43</v>
      </c>
      <c r="AT61" s="6"/>
      <c r="AU61" s="29">
        <v>43</v>
      </c>
      <c r="AW61" s="6"/>
      <c r="AX61" s="29">
        <v>43</v>
      </c>
      <c r="AZ61" s="6"/>
      <c r="BA61" s="29">
        <v>43</v>
      </c>
      <c r="BC61" s="6"/>
      <c r="BD61" s="29">
        <v>43</v>
      </c>
      <c r="BF61" s="6"/>
      <c r="BG61" s="29">
        <v>43</v>
      </c>
      <c r="BI61" s="6"/>
      <c r="BJ61" s="29">
        <v>43</v>
      </c>
      <c r="BL61" s="6"/>
      <c r="BM61" s="29">
        <v>43</v>
      </c>
      <c r="BO61" s="6"/>
      <c r="BP61" s="29">
        <v>43</v>
      </c>
      <c r="BR61" s="6"/>
      <c r="BS61" s="29">
        <v>43</v>
      </c>
      <c r="BU61" s="6"/>
      <c r="BV61" s="29">
        <v>43</v>
      </c>
      <c r="BX61" s="6"/>
      <c r="BY61" s="29">
        <v>43</v>
      </c>
      <c r="CA61" s="6"/>
      <c r="CB61" s="29">
        <v>43</v>
      </c>
      <c r="CD61" s="6"/>
      <c r="CE61" s="29">
        <v>43</v>
      </c>
      <c r="CG61" s="6"/>
      <c r="CH61" s="29">
        <v>43</v>
      </c>
      <c r="CJ61" s="6"/>
      <c r="CK61" s="29">
        <v>43</v>
      </c>
      <c r="CM61" s="6"/>
      <c r="CN61" s="29">
        <v>43</v>
      </c>
      <c r="CP61" s="6"/>
      <c r="CQ61" s="29">
        <v>43</v>
      </c>
      <c r="CS61" s="6"/>
      <c r="CT61" s="29">
        <v>43</v>
      </c>
      <c r="CV61" s="6"/>
      <c r="CW61" s="29">
        <v>43</v>
      </c>
    </row>
    <row r="62" spans="1:101" x14ac:dyDescent="0.3">
      <c r="A62" s="6"/>
      <c r="B62" s="29">
        <v>42</v>
      </c>
      <c r="D62" s="6"/>
      <c r="E62" s="29">
        <v>42</v>
      </c>
      <c r="G62" s="6"/>
      <c r="H62" s="29">
        <v>42</v>
      </c>
      <c r="J62" s="6"/>
      <c r="K62" s="29">
        <v>42</v>
      </c>
      <c r="M62" s="6"/>
      <c r="N62" s="29">
        <v>42</v>
      </c>
      <c r="P62" s="6"/>
      <c r="Q62" s="29">
        <v>42</v>
      </c>
      <c r="S62" s="6"/>
      <c r="T62" s="29">
        <v>42</v>
      </c>
      <c r="V62" s="6"/>
      <c r="W62" s="29">
        <v>42</v>
      </c>
      <c r="Y62" s="6"/>
      <c r="Z62" s="29">
        <v>42</v>
      </c>
      <c r="AB62" s="6"/>
      <c r="AC62" s="29">
        <v>42</v>
      </c>
      <c r="AE62" s="6"/>
      <c r="AF62" s="29">
        <v>42</v>
      </c>
      <c r="AH62" s="6"/>
      <c r="AI62" s="29">
        <v>42</v>
      </c>
      <c r="AK62" s="6"/>
      <c r="AL62" s="29">
        <v>42</v>
      </c>
      <c r="AN62" s="6"/>
      <c r="AO62" s="29">
        <v>42</v>
      </c>
      <c r="AQ62" s="6"/>
      <c r="AR62" s="29">
        <v>42</v>
      </c>
      <c r="AT62" s="6"/>
      <c r="AU62" s="29">
        <v>42</v>
      </c>
      <c r="AW62" s="6"/>
      <c r="AX62" s="29">
        <v>42</v>
      </c>
      <c r="AZ62" s="6"/>
      <c r="BA62" s="29">
        <v>42</v>
      </c>
      <c r="BC62" s="6"/>
      <c r="BD62" s="29">
        <v>42</v>
      </c>
      <c r="BF62" s="6"/>
      <c r="BG62" s="29">
        <v>42</v>
      </c>
      <c r="BI62" s="6"/>
      <c r="BJ62" s="29">
        <v>42</v>
      </c>
      <c r="BL62" s="6"/>
      <c r="BM62" s="29">
        <v>42</v>
      </c>
      <c r="BO62" s="6"/>
      <c r="BP62" s="29">
        <v>42</v>
      </c>
      <c r="BR62" s="6"/>
      <c r="BS62" s="29">
        <v>42</v>
      </c>
      <c r="BU62" s="6"/>
      <c r="BV62" s="29">
        <v>42</v>
      </c>
      <c r="BX62" s="6"/>
      <c r="BY62" s="29">
        <v>42</v>
      </c>
      <c r="CA62" s="6"/>
      <c r="CB62" s="29">
        <v>42</v>
      </c>
      <c r="CD62" s="6"/>
      <c r="CE62" s="29">
        <v>42</v>
      </c>
      <c r="CG62" s="6"/>
      <c r="CH62" s="29">
        <v>42</v>
      </c>
      <c r="CJ62" s="6"/>
      <c r="CK62" s="29">
        <v>42</v>
      </c>
      <c r="CM62" s="6"/>
      <c r="CN62" s="29">
        <v>42</v>
      </c>
      <c r="CP62" s="6"/>
      <c r="CQ62" s="29">
        <v>42</v>
      </c>
      <c r="CS62" s="6"/>
      <c r="CT62" s="29">
        <v>42</v>
      </c>
      <c r="CV62" s="6"/>
      <c r="CW62" s="29">
        <v>42</v>
      </c>
    </row>
    <row r="63" spans="1:101" x14ac:dyDescent="0.3">
      <c r="A63" s="6"/>
      <c r="B63" s="29">
        <v>41</v>
      </c>
      <c r="D63" s="6"/>
      <c r="E63" s="29">
        <v>41</v>
      </c>
      <c r="G63" s="6"/>
      <c r="H63" s="29">
        <v>41</v>
      </c>
      <c r="J63" s="6"/>
      <c r="K63" s="29">
        <v>41</v>
      </c>
      <c r="M63" s="6"/>
      <c r="N63" s="29">
        <v>41</v>
      </c>
      <c r="P63" s="6"/>
      <c r="Q63" s="29">
        <v>41</v>
      </c>
      <c r="S63" s="6"/>
      <c r="T63" s="29">
        <v>41</v>
      </c>
      <c r="V63" s="6"/>
      <c r="W63" s="29">
        <v>41</v>
      </c>
      <c r="Y63" s="6"/>
      <c r="Z63" s="29">
        <v>41</v>
      </c>
      <c r="AB63" s="6"/>
      <c r="AC63" s="29">
        <v>41</v>
      </c>
      <c r="AE63" s="6"/>
      <c r="AF63" s="29">
        <v>41</v>
      </c>
      <c r="AH63" s="6"/>
      <c r="AI63" s="29">
        <v>41</v>
      </c>
      <c r="AK63" s="6"/>
      <c r="AL63" s="29">
        <v>41</v>
      </c>
      <c r="AN63" s="6"/>
      <c r="AO63" s="29">
        <v>41</v>
      </c>
      <c r="AQ63" s="6"/>
      <c r="AR63" s="29">
        <v>41</v>
      </c>
      <c r="AT63" s="6"/>
      <c r="AU63" s="29">
        <v>41</v>
      </c>
      <c r="AW63" s="6"/>
      <c r="AX63" s="29">
        <v>41</v>
      </c>
      <c r="AZ63" s="6"/>
      <c r="BA63" s="29">
        <v>41</v>
      </c>
      <c r="BC63" s="6"/>
      <c r="BD63" s="29">
        <v>41</v>
      </c>
      <c r="BF63" s="6"/>
      <c r="BG63" s="29">
        <v>41</v>
      </c>
      <c r="BI63" s="6"/>
      <c r="BJ63" s="29">
        <v>41</v>
      </c>
      <c r="BL63" s="6"/>
      <c r="BM63" s="29">
        <v>41</v>
      </c>
      <c r="BO63" s="6"/>
      <c r="BP63" s="29">
        <v>41</v>
      </c>
      <c r="BR63" s="6"/>
      <c r="BS63" s="29">
        <v>41</v>
      </c>
      <c r="BU63" s="6"/>
      <c r="BV63" s="29">
        <v>41</v>
      </c>
      <c r="BX63" s="6"/>
      <c r="BY63" s="29">
        <v>41</v>
      </c>
      <c r="CA63" s="6"/>
      <c r="CB63" s="29">
        <v>41</v>
      </c>
      <c r="CD63" s="6"/>
      <c r="CE63" s="29">
        <v>41</v>
      </c>
      <c r="CG63" s="6"/>
      <c r="CH63" s="29">
        <v>41</v>
      </c>
      <c r="CJ63" s="6"/>
      <c r="CK63" s="29">
        <v>41</v>
      </c>
      <c r="CM63" s="6"/>
      <c r="CN63" s="29">
        <v>41</v>
      </c>
      <c r="CP63" s="6"/>
      <c r="CQ63" s="29">
        <v>41</v>
      </c>
      <c r="CS63" s="6"/>
      <c r="CT63" s="29">
        <v>41</v>
      </c>
      <c r="CV63" s="6"/>
      <c r="CW63" s="29">
        <v>41</v>
      </c>
    </row>
    <row r="64" spans="1:101" x14ac:dyDescent="0.3">
      <c r="A64" s="5"/>
      <c r="B64" s="30">
        <v>40</v>
      </c>
      <c r="D64" s="5"/>
      <c r="E64" s="30">
        <v>40</v>
      </c>
      <c r="G64" s="5"/>
      <c r="H64" s="30">
        <v>40</v>
      </c>
      <c r="J64" s="5"/>
      <c r="K64" s="30">
        <v>40</v>
      </c>
      <c r="M64" s="5"/>
      <c r="N64" s="30">
        <v>40</v>
      </c>
      <c r="P64" s="5"/>
      <c r="Q64" s="30">
        <v>40</v>
      </c>
      <c r="S64" s="5"/>
      <c r="T64" s="30">
        <v>40</v>
      </c>
      <c r="V64" s="5"/>
      <c r="W64" s="30">
        <v>40</v>
      </c>
      <c r="Y64" s="5"/>
      <c r="Z64" s="30">
        <v>40</v>
      </c>
      <c r="AB64" s="5"/>
      <c r="AC64" s="30">
        <v>40</v>
      </c>
      <c r="AE64" s="5"/>
      <c r="AF64" s="30">
        <v>40</v>
      </c>
      <c r="AH64" s="5"/>
      <c r="AI64" s="30">
        <v>40</v>
      </c>
      <c r="AK64" s="5"/>
      <c r="AL64" s="30">
        <v>40</v>
      </c>
      <c r="AN64" s="5"/>
      <c r="AO64" s="30">
        <v>40</v>
      </c>
      <c r="AQ64" s="5"/>
      <c r="AR64" s="30">
        <v>40</v>
      </c>
      <c r="AT64" s="5"/>
      <c r="AU64" s="30">
        <v>40</v>
      </c>
      <c r="AW64" s="5"/>
      <c r="AX64" s="30">
        <v>40</v>
      </c>
      <c r="AZ64" s="5"/>
      <c r="BA64" s="30">
        <v>40</v>
      </c>
      <c r="BC64" s="5"/>
      <c r="BD64" s="30">
        <v>40</v>
      </c>
      <c r="BF64" s="5"/>
      <c r="BG64" s="30">
        <v>40</v>
      </c>
      <c r="BI64" s="5"/>
      <c r="BJ64" s="30">
        <v>40</v>
      </c>
      <c r="BL64" s="5"/>
      <c r="BM64" s="30">
        <v>40</v>
      </c>
      <c r="BO64" s="5"/>
      <c r="BP64" s="30">
        <v>40</v>
      </c>
      <c r="BR64" s="5"/>
      <c r="BS64" s="30">
        <v>40</v>
      </c>
      <c r="BU64" s="5"/>
      <c r="BV64" s="30">
        <v>40</v>
      </c>
      <c r="BX64" s="5"/>
      <c r="BY64" s="30">
        <v>40</v>
      </c>
      <c r="CA64" s="5"/>
      <c r="CB64" s="30">
        <v>40</v>
      </c>
      <c r="CD64" s="5"/>
      <c r="CE64" s="30">
        <v>40</v>
      </c>
      <c r="CG64" s="5"/>
      <c r="CH64" s="30">
        <v>40</v>
      </c>
      <c r="CJ64" s="5"/>
      <c r="CK64" s="30">
        <v>40</v>
      </c>
      <c r="CM64" s="5"/>
      <c r="CN64" s="30">
        <v>40</v>
      </c>
      <c r="CP64" s="5"/>
      <c r="CQ64" s="30">
        <v>40</v>
      </c>
      <c r="CS64" s="5"/>
      <c r="CT64" s="30">
        <v>40</v>
      </c>
      <c r="CV64" s="5"/>
      <c r="CW64" s="30">
        <v>40</v>
      </c>
    </row>
    <row r="65" spans="1:101" x14ac:dyDescent="0.3">
      <c r="A65" s="6"/>
      <c r="B65" s="29" t="s">
        <v>18</v>
      </c>
      <c r="D65" s="6"/>
      <c r="E65" s="33">
        <v>39</v>
      </c>
      <c r="G65" s="6"/>
      <c r="H65" s="33">
        <v>39</v>
      </c>
      <c r="J65" s="6"/>
      <c r="K65" s="33">
        <v>39</v>
      </c>
      <c r="M65" s="6"/>
      <c r="N65" s="33">
        <v>39</v>
      </c>
      <c r="P65" s="6"/>
      <c r="Q65" s="33">
        <v>39</v>
      </c>
      <c r="S65" s="6"/>
      <c r="T65" s="33">
        <v>39</v>
      </c>
      <c r="V65" s="6"/>
      <c r="W65" s="33">
        <v>39</v>
      </c>
      <c r="Y65" s="6"/>
      <c r="Z65" s="33">
        <v>39</v>
      </c>
      <c r="AB65" s="6"/>
      <c r="AC65" s="33">
        <v>39</v>
      </c>
      <c r="AE65" s="6"/>
      <c r="AF65" s="33">
        <v>39</v>
      </c>
      <c r="AH65" s="6"/>
      <c r="AI65" s="33">
        <v>39</v>
      </c>
      <c r="AK65" s="6"/>
      <c r="AL65" s="33">
        <v>39</v>
      </c>
      <c r="AN65" s="6"/>
      <c r="AO65" s="33">
        <v>39</v>
      </c>
      <c r="AQ65" s="6"/>
      <c r="AR65" s="33">
        <v>39</v>
      </c>
      <c r="AT65" s="6"/>
      <c r="AU65" s="33">
        <v>39</v>
      </c>
      <c r="AW65" s="6"/>
      <c r="AX65" s="33">
        <v>39</v>
      </c>
      <c r="AZ65" s="6"/>
      <c r="BA65" s="33">
        <v>39</v>
      </c>
      <c r="BC65" s="6"/>
      <c r="BD65" s="33">
        <v>39</v>
      </c>
      <c r="BF65" s="6"/>
      <c r="BG65" s="33">
        <v>39</v>
      </c>
      <c r="BI65" s="6"/>
      <c r="BJ65" s="33">
        <v>39</v>
      </c>
      <c r="BL65" s="6"/>
      <c r="BM65" s="33">
        <v>39</v>
      </c>
      <c r="BO65" s="6"/>
      <c r="BP65" s="33">
        <v>39</v>
      </c>
      <c r="BR65" s="6"/>
      <c r="BS65" s="33">
        <v>39</v>
      </c>
      <c r="BU65" s="6"/>
      <c r="BV65" s="33">
        <v>39</v>
      </c>
      <c r="BX65" s="6"/>
      <c r="BY65" s="33">
        <v>39</v>
      </c>
      <c r="CA65" s="6"/>
      <c r="CB65" s="33">
        <v>39</v>
      </c>
      <c r="CD65" s="6"/>
      <c r="CE65" s="33">
        <v>39</v>
      </c>
      <c r="CG65" s="6"/>
      <c r="CH65" s="33">
        <v>39</v>
      </c>
      <c r="CJ65" s="6"/>
      <c r="CK65" s="33">
        <v>39</v>
      </c>
      <c r="CM65" s="6"/>
      <c r="CN65" s="33">
        <v>39</v>
      </c>
      <c r="CP65" s="6"/>
      <c r="CQ65" s="33">
        <v>39</v>
      </c>
      <c r="CS65" s="6"/>
      <c r="CT65" s="33">
        <v>39</v>
      </c>
      <c r="CV65" s="6"/>
      <c r="CW65" s="33">
        <v>39</v>
      </c>
    </row>
    <row r="66" spans="1:101" x14ac:dyDescent="0.3">
      <c r="A66" s="6"/>
      <c r="B66" s="29">
        <v>38</v>
      </c>
      <c r="D66" s="6"/>
      <c r="E66" s="29">
        <v>38</v>
      </c>
      <c r="G66" s="6"/>
      <c r="H66" s="29">
        <v>38</v>
      </c>
      <c r="J66" s="6"/>
      <c r="K66" s="29">
        <v>38</v>
      </c>
      <c r="M66" s="6"/>
      <c r="N66" s="29">
        <v>38</v>
      </c>
      <c r="P66" s="6"/>
      <c r="Q66" s="29">
        <v>38</v>
      </c>
      <c r="S66" s="6"/>
      <c r="T66" s="29">
        <v>38</v>
      </c>
      <c r="V66" s="6"/>
      <c r="W66" s="29">
        <v>38</v>
      </c>
      <c r="Y66" s="6"/>
      <c r="Z66" s="29">
        <v>38</v>
      </c>
      <c r="AB66" s="6"/>
      <c r="AC66" s="29">
        <v>38</v>
      </c>
      <c r="AE66" s="6"/>
      <c r="AF66" s="29">
        <v>38</v>
      </c>
      <c r="AH66" s="6"/>
      <c r="AI66" s="29">
        <v>38</v>
      </c>
      <c r="AK66" s="6"/>
      <c r="AL66" s="29">
        <v>38</v>
      </c>
      <c r="AN66" s="6"/>
      <c r="AO66" s="29">
        <v>38</v>
      </c>
      <c r="AQ66" s="6"/>
      <c r="AR66" s="29">
        <v>38</v>
      </c>
      <c r="AT66" s="6"/>
      <c r="AU66" s="29">
        <v>38</v>
      </c>
      <c r="AW66" s="6"/>
      <c r="AX66" s="29">
        <v>38</v>
      </c>
      <c r="AZ66" s="6"/>
      <c r="BA66" s="29">
        <v>38</v>
      </c>
      <c r="BC66" s="6"/>
      <c r="BD66" s="29">
        <v>38</v>
      </c>
      <c r="BF66" s="6"/>
      <c r="BG66" s="29">
        <v>38</v>
      </c>
      <c r="BI66" s="6"/>
      <c r="BJ66" s="29">
        <v>38</v>
      </c>
      <c r="BL66" s="6"/>
      <c r="BM66" s="29">
        <v>38</v>
      </c>
      <c r="BO66" s="6"/>
      <c r="BP66" s="29">
        <v>38</v>
      </c>
      <c r="BR66" s="6"/>
      <c r="BS66" s="29">
        <v>38</v>
      </c>
      <c r="BU66" s="6"/>
      <c r="BV66" s="29">
        <v>38</v>
      </c>
      <c r="BX66" s="6"/>
      <c r="BY66" s="29">
        <v>38</v>
      </c>
      <c r="CA66" s="6"/>
      <c r="CB66" s="29">
        <v>38</v>
      </c>
      <c r="CD66" s="6"/>
      <c r="CE66" s="29">
        <v>38</v>
      </c>
      <c r="CG66" s="6"/>
      <c r="CH66" s="29">
        <v>38</v>
      </c>
      <c r="CJ66" s="6"/>
      <c r="CK66" s="29">
        <v>38</v>
      </c>
      <c r="CM66" s="6"/>
      <c r="CN66" s="29">
        <v>38</v>
      </c>
      <c r="CP66" s="6"/>
      <c r="CQ66" s="29">
        <v>38</v>
      </c>
      <c r="CS66" s="6"/>
      <c r="CT66" s="29">
        <v>38</v>
      </c>
      <c r="CV66" s="6"/>
      <c r="CW66" s="29">
        <v>38</v>
      </c>
    </row>
    <row r="67" spans="1:101" x14ac:dyDescent="0.3">
      <c r="A67" s="6"/>
      <c r="B67" s="29">
        <v>37</v>
      </c>
      <c r="D67" s="6"/>
      <c r="E67" s="29">
        <v>37</v>
      </c>
      <c r="G67" s="6"/>
      <c r="H67" s="29">
        <v>37</v>
      </c>
      <c r="J67" s="6"/>
      <c r="K67" s="29">
        <v>37</v>
      </c>
      <c r="M67" s="6"/>
      <c r="N67" s="29">
        <v>37</v>
      </c>
      <c r="P67" s="6"/>
      <c r="Q67" s="29">
        <v>37</v>
      </c>
      <c r="S67" s="6"/>
      <c r="T67" s="29">
        <v>37</v>
      </c>
      <c r="V67" s="6"/>
      <c r="W67" s="29">
        <v>37</v>
      </c>
      <c r="Y67" s="6"/>
      <c r="Z67" s="29">
        <v>37</v>
      </c>
      <c r="AB67" s="6"/>
      <c r="AC67" s="29">
        <v>37</v>
      </c>
      <c r="AE67" s="6"/>
      <c r="AF67" s="29">
        <v>37</v>
      </c>
      <c r="AH67" s="6"/>
      <c r="AI67" s="29">
        <v>37</v>
      </c>
      <c r="AK67" s="6"/>
      <c r="AL67" s="29">
        <v>37</v>
      </c>
      <c r="AN67" s="6"/>
      <c r="AO67" s="29">
        <v>37</v>
      </c>
      <c r="AQ67" s="6"/>
      <c r="AR67" s="29">
        <v>37</v>
      </c>
      <c r="AT67" s="6"/>
      <c r="AU67" s="29">
        <v>37</v>
      </c>
      <c r="AW67" s="6"/>
      <c r="AX67" s="29">
        <v>37</v>
      </c>
      <c r="AZ67" s="6"/>
      <c r="BA67" s="29">
        <v>37</v>
      </c>
      <c r="BC67" s="6"/>
      <c r="BD67" s="29">
        <v>37</v>
      </c>
      <c r="BF67" s="6"/>
      <c r="BG67" s="29">
        <v>37</v>
      </c>
      <c r="BI67" s="6"/>
      <c r="BJ67" s="29">
        <v>37</v>
      </c>
      <c r="BL67" s="6"/>
      <c r="BM67" s="29">
        <v>37</v>
      </c>
      <c r="BO67" s="6"/>
      <c r="BP67" s="29">
        <v>37</v>
      </c>
      <c r="BR67" s="6"/>
      <c r="BS67" s="29">
        <v>37</v>
      </c>
      <c r="BU67" s="6"/>
      <c r="BV67" s="29">
        <v>37</v>
      </c>
      <c r="BX67" s="6"/>
      <c r="BY67" s="29">
        <v>37</v>
      </c>
      <c r="CA67" s="6"/>
      <c r="CB67" s="29">
        <v>37</v>
      </c>
      <c r="CD67" s="6"/>
      <c r="CE67" s="29">
        <v>37</v>
      </c>
      <c r="CG67" s="6"/>
      <c r="CH67" s="29">
        <v>37</v>
      </c>
      <c r="CJ67" s="6"/>
      <c r="CK67" s="29">
        <v>37</v>
      </c>
      <c r="CM67" s="6"/>
      <c r="CN67" s="29">
        <v>37</v>
      </c>
      <c r="CP67" s="6"/>
      <c r="CQ67" s="29">
        <v>37</v>
      </c>
      <c r="CS67" s="6"/>
      <c r="CT67" s="29">
        <v>37</v>
      </c>
      <c r="CV67" s="6"/>
      <c r="CW67" s="29">
        <v>37</v>
      </c>
    </row>
    <row r="68" spans="1:101" x14ac:dyDescent="0.3">
      <c r="A68" s="6"/>
      <c r="B68" s="29">
        <v>36</v>
      </c>
      <c r="D68" s="6"/>
      <c r="E68" s="29">
        <v>36</v>
      </c>
      <c r="G68" s="6"/>
      <c r="H68" s="29">
        <v>36</v>
      </c>
      <c r="J68" s="6"/>
      <c r="K68" s="29">
        <v>36</v>
      </c>
      <c r="M68" s="6"/>
      <c r="N68" s="29">
        <v>36</v>
      </c>
      <c r="P68" s="6"/>
      <c r="Q68" s="29">
        <v>36</v>
      </c>
      <c r="S68" s="6"/>
      <c r="T68" s="29">
        <v>36</v>
      </c>
      <c r="V68" s="6"/>
      <c r="W68" s="29">
        <v>36</v>
      </c>
      <c r="Y68" s="6"/>
      <c r="Z68" s="29">
        <v>36</v>
      </c>
      <c r="AB68" s="6"/>
      <c r="AC68" s="29">
        <v>36</v>
      </c>
      <c r="AE68" s="6"/>
      <c r="AF68" s="29">
        <v>36</v>
      </c>
      <c r="AH68" s="6"/>
      <c r="AI68" s="29">
        <v>36</v>
      </c>
      <c r="AK68" s="6"/>
      <c r="AL68" s="29">
        <v>36</v>
      </c>
      <c r="AN68" s="6"/>
      <c r="AO68" s="29">
        <v>36</v>
      </c>
      <c r="AQ68" s="6"/>
      <c r="AR68" s="29">
        <v>36</v>
      </c>
      <c r="AT68" s="6"/>
      <c r="AU68" s="29">
        <v>36</v>
      </c>
      <c r="AW68" s="6"/>
      <c r="AX68" s="29">
        <v>36</v>
      </c>
      <c r="AZ68" s="6"/>
      <c r="BA68" s="29">
        <v>36</v>
      </c>
      <c r="BC68" s="6"/>
      <c r="BD68" s="29">
        <v>36</v>
      </c>
      <c r="BF68" s="6"/>
      <c r="BG68" s="29">
        <v>36</v>
      </c>
      <c r="BI68" s="6"/>
      <c r="BJ68" s="29">
        <v>36</v>
      </c>
      <c r="BL68" s="6"/>
      <c r="BM68" s="29">
        <v>36</v>
      </c>
      <c r="BO68" s="6"/>
      <c r="BP68" s="29">
        <v>36</v>
      </c>
      <c r="BR68" s="6"/>
      <c r="BS68" s="29">
        <v>36</v>
      </c>
      <c r="BU68" s="6"/>
      <c r="BV68" s="29">
        <v>36</v>
      </c>
      <c r="BX68" s="6"/>
      <c r="BY68" s="29">
        <v>36</v>
      </c>
      <c r="CA68" s="6"/>
      <c r="CB68" s="29">
        <v>36</v>
      </c>
      <c r="CD68" s="6"/>
      <c r="CE68" s="29">
        <v>36</v>
      </c>
      <c r="CG68" s="6"/>
      <c r="CH68" s="29">
        <v>36</v>
      </c>
      <c r="CJ68" s="6"/>
      <c r="CK68" s="29">
        <v>36</v>
      </c>
      <c r="CM68" s="6"/>
      <c r="CN68" s="29">
        <v>36</v>
      </c>
      <c r="CP68" s="6"/>
      <c r="CQ68" s="29">
        <v>36</v>
      </c>
      <c r="CS68" s="6"/>
      <c r="CT68" s="29">
        <v>36</v>
      </c>
      <c r="CV68" s="6"/>
      <c r="CW68" s="29">
        <v>36</v>
      </c>
    </row>
    <row r="69" spans="1:101" x14ac:dyDescent="0.3">
      <c r="A69" s="6"/>
      <c r="B69" s="29">
        <v>35</v>
      </c>
      <c r="D69" s="6"/>
      <c r="E69" s="29">
        <v>35</v>
      </c>
      <c r="G69" s="6"/>
      <c r="H69" s="29">
        <v>35</v>
      </c>
      <c r="J69" s="6"/>
      <c r="K69" s="29">
        <v>35</v>
      </c>
      <c r="M69" s="6"/>
      <c r="N69" s="29">
        <v>35</v>
      </c>
      <c r="P69" s="6"/>
      <c r="Q69" s="29">
        <v>35</v>
      </c>
      <c r="S69" s="6"/>
      <c r="T69" s="29">
        <v>35</v>
      </c>
      <c r="V69" s="6"/>
      <c r="W69" s="29">
        <v>35</v>
      </c>
      <c r="Y69" s="6"/>
      <c r="Z69" s="29">
        <v>35</v>
      </c>
      <c r="AB69" s="6"/>
      <c r="AC69" s="29">
        <v>35</v>
      </c>
      <c r="AE69" s="6"/>
      <c r="AF69" s="29">
        <v>35</v>
      </c>
      <c r="AH69" s="6"/>
      <c r="AI69" s="29">
        <v>35</v>
      </c>
      <c r="AK69" s="6"/>
      <c r="AL69" s="29">
        <v>35</v>
      </c>
      <c r="AN69" s="6"/>
      <c r="AO69" s="29">
        <v>35</v>
      </c>
      <c r="AQ69" s="6"/>
      <c r="AR69" s="29">
        <v>35</v>
      </c>
      <c r="AT69" s="6"/>
      <c r="AU69" s="29">
        <v>35</v>
      </c>
      <c r="AW69" s="6"/>
      <c r="AX69" s="29">
        <v>35</v>
      </c>
      <c r="AZ69" s="6"/>
      <c r="BA69" s="29">
        <v>35</v>
      </c>
      <c r="BC69" s="6"/>
      <c r="BD69" s="29">
        <v>35</v>
      </c>
      <c r="BF69" s="6"/>
      <c r="BG69" s="29">
        <v>35</v>
      </c>
      <c r="BI69" s="6"/>
      <c r="BJ69" s="29">
        <v>35</v>
      </c>
      <c r="BL69" s="6"/>
      <c r="BM69" s="29">
        <v>35</v>
      </c>
      <c r="BO69" s="6"/>
      <c r="BP69" s="29">
        <v>35</v>
      </c>
      <c r="BR69" s="6"/>
      <c r="BS69" s="29">
        <v>35</v>
      </c>
      <c r="BU69" s="6"/>
      <c r="BV69" s="29">
        <v>35</v>
      </c>
      <c r="BX69" s="6"/>
      <c r="BY69" s="29">
        <v>35</v>
      </c>
      <c r="CA69" s="6"/>
      <c r="CB69" s="29">
        <v>35</v>
      </c>
      <c r="CD69" s="6"/>
      <c r="CE69" s="29">
        <v>35</v>
      </c>
      <c r="CG69" s="6"/>
      <c r="CH69" s="29">
        <v>35</v>
      </c>
      <c r="CJ69" s="6"/>
      <c r="CK69" s="29">
        <v>35</v>
      </c>
      <c r="CM69" s="6"/>
      <c r="CN69" s="29">
        <v>35</v>
      </c>
      <c r="CP69" s="6"/>
      <c r="CQ69" s="29">
        <v>35</v>
      </c>
      <c r="CS69" s="6"/>
      <c r="CT69" s="29">
        <v>35</v>
      </c>
      <c r="CV69" s="6"/>
      <c r="CW69" s="29">
        <v>35</v>
      </c>
    </row>
    <row r="70" spans="1:101" x14ac:dyDescent="0.3">
      <c r="A70" s="6"/>
      <c r="B70" s="29">
        <v>34</v>
      </c>
      <c r="D70" s="6"/>
      <c r="E70" s="29">
        <v>34</v>
      </c>
      <c r="G70" s="6"/>
      <c r="H70" s="29">
        <v>34</v>
      </c>
      <c r="J70" s="6"/>
      <c r="K70" s="29">
        <v>34</v>
      </c>
      <c r="M70" s="6"/>
      <c r="N70" s="29">
        <v>34</v>
      </c>
      <c r="P70" s="6"/>
      <c r="Q70" s="29">
        <v>34</v>
      </c>
      <c r="S70" s="6"/>
      <c r="T70" s="29">
        <v>34</v>
      </c>
      <c r="V70" s="6"/>
      <c r="W70" s="29">
        <v>34</v>
      </c>
      <c r="Y70" s="6"/>
      <c r="Z70" s="29">
        <v>34</v>
      </c>
      <c r="AB70" s="6"/>
      <c r="AC70" s="29">
        <v>34</v>
      </c>
      <c r="AE70" s="6"/>
      <c r="AF70" s="29">
        <v>34</v>
      </c>
      <c r="AH70" s="6"/>
      <c r="AI70" s="29">
        <v>34</v>
      </c>
      <c r="AK70" s="6"/>
      <c r="AL70" s="29">
        <v>34</v>
      </c>
      <c r="AN70" s="6"/>
      <c r="AO70" s="29">
        <v>34</v>
      </c>
      <c r="AQ70" s="6"/>
      <c r="AR70" s="29">
        <v>34</v>
      </c>
      <c r="AT70" s="6"/>
      <c r="AU70" s="29">
        <v>34</v>
      </c>
      <c r="AW70" s="6"/>
      <c r="AX70" s="29">
        <v>34</v>
      </c>
      <c r="AZ70" s="6"/>
      <c r="BA70" s="29">
        <v>34</v>
      </c>
      <c r="BC70" s="6"/>
      <c r="BD70" s="29">
        <v>34</v>
      </c>
      <c r="BF70" s="6"/>
      <c r="BG70" s="29">
        <v>34</v>
      </c>
      <c r="BI70" s="6"/>
      <c r="BJ70" s="29">
        <v>34</v>
      </c>
      <c r="BL70" s="6"/>
      <c r="BM70" s="29">
        <v>34</v>
      </c>
      <c r="BO70" s="6"/>
      <c r="BP70" s="29">
        <v>34</v>
      </c>
      <c r="BR70" s="6"/>
      <c r="BS70" s="29">
        <v>34</v>
      </c>
      <c r="BU70" s="6"/>
      <c r="BV70" s="29">
        <v>34</v>
      </c>
      <c r="BX70" s="6"/>
      <c r="BY70" s="29">
        <v>34</v>
      </c>
      <c r="CA70" s="6"/>
      <c r="CB70" s="29">
        <v>34</v>
      </c>
      <c r="CD70" s="6"/>
      <c r="CE70" s="29">
        <v>34</v>
      </c>
      <c r="CG70" s="6"/>
      <c r="CH70" s="29">
        <v>34</v>
      </c>
      <c r="CJ70" s="6"/>
      <c r="CK70" s="29">
        <v>34</v>
      </c>
      <c r="CM70" s="6"/>
      <c r="CN70" s="29">
        <v>34</v>
      </c>
      <c r="CP70" s="6"/>
      <c r="CQ70" s="29">
        <v>34</v>
      </c>
      <c r="CS70" s="6"/>
      <c r="CT70" s="29">
        <v>34</v>
      </c>
      <c r="CV70" s="6"/>
      <c r="CW70" s="29">
        <v>34</v>
      </c>
    </row>
    <row r="71" spans="1:101" x14ac:dyDescent="0.3">
      <c r="A71" s="6"/>
      <c r="B71" s="29">
        <v>33</v>
      </c>
      <c r="D71" s="6"/>
      <c r="E71" s="29">
        <v>33</v>
      </c>
      <c r="G71" s="6"/>
      <c r="H71" s="29">
        <v>33</v>
      </c>
      <c r="J71" s="6"/>
      <c r="K71" s="29">
        <v>33</v>
      </c>
      <c r="M71" s="6"/>
      <c r="N71" s="29">
        <v>33</v>
      </c>
      <c r="P71" s="6"/>
      <c r="Q71" s="29">
        <v>33</v>
      </c>
      <c r="S71" s="6"/>
      <c r="T71" s="29">
        <v>33</v>
      </c>
      <c r="V71" s="6"/>
      <c r="W71" s="29">
        <v>33</v>
      </c>
      <c r="Y71" s="6"/>
      <c r="Z71" s="29">
        <v>33</v>
      </c>
      <c r="AB71" s="6"/>
      <c r="AC71" s="29">
        <v>33</v>
      </c>
      <c r="AE71" s="6"/>
      <c r="AF71" s="29">
        <v>33</v>
      </c>
      <c r="AH71" s="6"/>
      <c r="AI71" s="29">
        <v>33</v>
      </c>
      <c r="AK71" s="6"/>
      <c r="AL71" s="29">
        <v>33</v>
      </c>
      <c r="AN71" s="6"/>
      <c r="AO71" s="29">
        <v>33</v>
      </c>
      <c r="AQ71" s="6"/>
      <c r="AR71" s="29">
        <v>33</v>
      </c>
      <c r="AT71" s="6"/>
      <c r="AU71" s="29">
        <v>33</v>
      </c>
      <c r="AW71" s="6"/>
      <c r="AX71" s="29">
        <v>33</v>
      </c>
      <c r="AZ71" s="6"/>
      <c r="BA71" s="29">
        <v>33</v>
      </c>
      <c r="BC71" s="6"/>
      <c r="BD71" s="29">
        <v>33</v>
      </c>
      <c r="BF71" s="6"/>
      <c r="BG71" s="29">
        <v>33</v>
      </c>
      <c r="BI71" s="6"/>
      <c r="BJ71" s="29">
        <v>33</v>
      </c>
      <c r="BL71" s="6"/>
      <c r="BM71" s="29">
        <v>33</v>
      </c>
      <c r="BO71" s="6"/>
      <c r="BP71" s="29">
        <v>33</v>
      </c>
      <c r="BR71" s="6"/>
      <c r="BS71" s="29">
        <v>33</v>
      </c>
      <c r="BU71" s="6"/>
      <c r="BV71" s="29">
        <v>33</v>
      </c>
      <c r="BX71" s="6"/>
      <c r="BY71" s="29">
        <v>33</v>
      </c>
      <c r="CA71" s="6"/>
      <c r="CB71" s="29">
        <v>33</v>
      </c>
      <c r="CD71" s="6"/>
      <c r="CE71" s="29">
        <v>33</v>
      </c>
      <c r="CG71" s="6"/>
      <c r="CH71" s="29">
        <v>33</v>
      </c>
      <c r="CJ71" s="6"/>
      <c r="CK71" s="29">
        <v>33</v>
      </c>
      <c r="CM71" s="6"/>
      <c r="CN71" s="29">
        <v>33</v>
      </c>
      <c r="CP71" s="6"/>
      <c r="CQ71" s="29">
        <v>33</v>
      </c>
      <c r="CS71" s="6"/>
      <c r="CT71" s="29">
        <v>33</v>
      </c>
      <c r="CV71" s="6"/>
      <c r="CW71" s="29">
        <v>33</v>
      </c>
    </row>
    <row r="72" spans="1:101" x14ac:dyDescent="0.3">
      <c r="A72" s="6"/>
      <c r="B72" s="29">
        <v>32</v>
      </c>
      <c r="D72" s="6"/>
      <c r="E72" s="29">
        <v>32</v>
      </c>
      <c r="G72" s="6"/>
      <c r="H72" s="29">
        <v>32</v>
      </c>
      <c r="J72" s="6"/>
      <c r="K72" s="29">
        <v>32</v>
      </c>
      <c r="M72" s="6"/>
      <c r="N72" s="29">
        <v>32</v>
      </c>
      <c r="P72" s="6"/>
      <c r="Q72" s="29">
        <v>32</v>
      </c>
      <c r="S72" s="6"/>
      <c r="T72" s="29">
        <v>32</v>
      </c>
      <c r="V72" s="6"/>
      <c r="W72" s="29">
        <v>32</v>
      </c>
      <c r="Y72" s="6"/>
      <c r="Z72" s="29">
        <v>32</v>
      </c>
      <c r="AB72" s="6"/>
      <c r="AC72" s="29">
        <v>32</v>
      </c>
      <c r="AE72" s="6"/>
      <c r="AF72" s="29">
        <v>32</v>
      </c>
      <c r="AH72" s="6"/>
      <c r="AI72" s="29">
        <v>32</v>
      </c>
      <c r="AK72" s="6"/>
      <c r="AL72" s="29">
        <v>32</v>
      </c>
      <c r="AN72" s="6"/>
      <c r="AO72" s="29">
        <v>32</v>
      </c>
      <c r="AQ72" s="6"/>
      <c r="AR72" s="29">
        <v>32</v>
      </c>
      <c r="AT72" s="6"/>
      <c r="AU72" s="29">
        <v>32</v>
      </c>
      <c r="AW72" s="6"/>
      <c r="AX72" s="29">
        <v>32</v>
      </c>
      <c r="AZ72" s="6"/>
      <c r="BA72" s="29">
        <v>32</v>
      </c>
      <c r="BC72" s="6"/>
      <c r="BD72" s="29">
        <v>32</v>
      </c>
      <c r="BF72" s="6"/>
      <c r="BG72" s="29">
        <v>32</v>
      </c>
      <c r="BI72" s="6"/>
      <c r="BJ72" s="29">
        <v>32</v>
      </c>
      <c r="BL72" s="6"/>
      <c r="BM72" s="29">
        <v>32</v>
      </c>
      <c r="BO72" s="6"/>
      <c r="BP72" s="29">
        <v>32</v>
      </c>
      <c r="BR72" s="6"/>
      <c r="BS72" s="29">
        <v>32</v>
      </c>
      <c r="BU72" s="6"/>
      <c r="BV72" s="29">
        <v>32</v>
      </c>
      <c r="BX72" s="6"/>
      <c r="BY72" s="29">
        <v>32</v>
      </c>
      <c r="CA72" s="6"/>
      <c r="CB72" s="29">
        <v>32</v>
      </c>
      <c r="CD72" s="6"/>
      <c r="CE72" s="29">
        <v>32</v>
      </c>
      <c r="CG72" s="6"/>
      <c r="CH72" s="29">
        <v>32</v>
      </c>
      <c r="CJ72" s="6"/>
      <c r="CK72" s="29">
        <v>32</v>
      </c>
      <c r="CM72" s="6"/>
      <c r="CN72" s="29">
        <v>32</v>
      </c>
      <c r="CP72" s="6"/>
      <c r="CQ72" s="29">
        <v>32</v>
      </c>
      <c r="CS72" s="6"/>
      <c r="CT72" s="29">
        <v>32</v>
      </c>
      <c r="CV72" s="6"/>
      <c r="CW72" s="29">
        <v>32</v>
      </c>
    </row>
    <row r="73" spans="1:101" x14ac:dyDescent="0.3">
      <c r="A73" s="6"/>
      <c r="B73" s="29">
        <v>31</v>
      </c>
      <c r="D73" s="6"/>
      <c r="E73" s="29">
        <v>31</v>
      </c>
      <c r="G73" s="6"/>
      <c r="H73" s="29">
        <v>31</v>
      </c>
      <c r="J73" s="6"/>
      <c r="K73" s="29">
        <v>31</v>
      </c>
      <c r="M73" s="6"/>
      <c r="N73" s="29">
        <v>31</v>
      </c>
      <c r="P73" s="6"/>
      <c r="Q73" s="29">
        <v>31</v>
      </c>
      <c r="S73" s="6"/>
      <c r="T73" s="29">
        <v>31</v>
      </c>
      <c r="V73" s="6"/>
      <c r="W73" s="29">
        <v>31</v>
      </c>
      <c r="Y73" s="6"/>
      <c r="Z73" s="29">
        <v>31</v>
      </c>
      <c r="AB73" s="6"/>
      <c r="AC73" s="29">
        <v>31</v>
      </c>
      <c r="AE73" s="6"/>
      <c r="AF73" s="29">
        <v>31</v>
      </c>
      <c r="AH73" s="6"/>
      <c r="AI73" s="29">
        <v>31</v>
      </c>
      <c r="AK73" s="6"/>
      <c r="AL73" s="29">
        <v>31</v>
      </c>
      <c r="AN73" s="6"/>
      <c r="AO73" s="29">
        <v>31</v>
      </c>
      <c r="AQ73" s="6"/>
      <c r="AR73" s="29">
        <v>31</v>
      </c>
      <c r="AT73" s="6"/>
      <c r="AU73" s="29">
        <v>31</v>
      </c>
      <c r="AW73" s="6"/>
      <c r="AX73" s="29">
        <v>31</v>
      </c>
      <c r="AZ73" s="6"/>
      <c r="BA73" s="29">
        <v>31</v>
      </c>
      <c r="BC73" s="6"/>
      <c r="BD73" s="29">
        <v>31</v>
      </c>
      <c r="BF73" s="6"/>
      <c r="BG73" s="29">
        <v>31</v>
      </c>
      <c r="BI73" s="6"/>
      <c r="BJ73" s="29">
        <v>31</v>
      </c>
      <c r="BL73" s="6"/>
      <c r="BM73" s="29">
        <v>31</v>
      </c>
      <c r="BO73" s="6"/>
      <c r="BP73" s="29">
        <v>31</v>
      </c>
      <c r="BR73" s="6"/>
      <c r="BS73" s="29">
        <v>31</v>
      </c>
      <c r="BU73" s="6"/>
      <c r="BV73" s="29">
        <v>31</v>
      </c>
      <c r="BX73" s="6"/>
      <c r="BY73" s="29">
        <v>31</v>
      </c>
      <c r="CA73" s="6"/>
      <c r="CB73" s="29">
        <v>31</v>
      </c>
      <c r="CD73" s="6"/>
      <c r="CE73" s="29">
        <v>31</v>
      </c>
      <c r="CG73" s="6"/>
      <c r="CH73" s="29">
        <v>31</v>
      </c>
      <c r="CJ73" s="6"/>
      <c r="CK73" s="29">
        <v>31</v>
      </c>
      <c r="CM73" s="6"/>
      <c r="CN73" s="29">
        <v>31</v>
      </c>
      <c r="CP73" s="6"/>
      <c r="CQ73" s="29">
        <v>31</v>
      </c>
      <c r="CS73" s="6"/>
      <c r="CT73" s="29">
        <v>31</v>
      </c>
      <c r="CV73" s="6"/>
      <c r="CW73" s="29">
        <v>31</v>
      </c>
    </row>
    <row r="74" spans="1:101" x14ac:dyDescent="0.3">
      <c r="A74" s="6"/>
      <c r="B74" s="29">
        <v>30</v>
      </c>
      <c r="D74" s="6"/>
      <c r="E74" s="29">
        <v>30</v>
      </c>
      <c r="G74" s="6"/>
      <c r="H74" s="29">
        <v>30</v>
      </c>
      <c r="J74" s="6"/>
      <c r="K74" s="29">
        <v>30</v>
      </c>
      <c r="M74" s="6"/>
      <c r="N74" s="29">
        <v>30</v>
      </c>
      <c r="P74" s="6"/>
      <c r="Q74" s="29">
        <v>30</v>
      </c>
      <c r="S74" s="6"/>
      <c r="T74" s="29">
        <v>30</v>
      </c>
      <c r="V74" s="6"/>
      <c r="W74" s="29">
        <v>30</v>
      </c>
      <c r="Y74" s="6"/>
      <c r="Z74" s="29">
        <v>30</v>
      </c>
      <c r="AB74" s="6"/>
      <c r="AC74" s="29">
        <v>30</v>
      </c>
      <c r="AE74" s="6"/>
      <c r="AF74" s="29">
        <v>30</v>
      </c>
      <c r="AH74" s="6"/>
      <c r="AI74" s="29">
        <v>30</v>
      </c>
      <c r="AK74" s="6"/>
      <c r="AL74" s="29">
        <v>30</v>
      </c>
      <c r="AN74" s="6"/>
      <c r="AO74" s="29">
        <v>30</v>
      </c>
      <c r="AQ74" s="6"/>
      <c r="AR74" s="29">
        <v>30</v>
      </c>
      <c r="AT74" s="6"/>
      <c r="AU74" s="29">
        <v>30</v>
      </c>
      <c r="AW74" s="6"/>
      <c r="AX74" s="29">
        <v>30</v>
      </c>
      <c r="AZ74" s="6"/>
      <c r="BA74" s="29">
        <v>30</v>
      </c>
      <c r="BC74" s="6"/>
      <c r="BD74" s="29">
        <v>30</v>
      </c>
      <c r="BF74" s="6"/>
      <c r="BG74" s="29">
        <v>30</v>
      </c>
      <c r="BI74" s="6"/>
      <c r="BJ74" s="29">
        <v>30</v>
      </c>
      <c r="BL74" s="6"/>
      <c r="BM74" s="29">
        <v>30</v>
      </c>
      <c r="BO74" s="6"/>
      <c r="BP74" s="29">
        <v>30</v>
      </c>
      <c r="BR74" s="6"/>
      <c r="BS74" s="29">
        <v>30</v>
      </c>
      <c r="BU74" s="6"/>
      <c r="BV74" s="29">
        <v>30</v>
      </c>
      <c r="BX74" s="6"/>
      <c r="BY74" s="29">
        <v>30</v>
      </c>
      <c r="CA74" s="6"/>
      <c r="CB74" s="29">
        <v>30</v>
      </c>
      <c r="CD74" s="6"/>
      <c r="CE74" s="29">
        <v>30</v>
      </c>
      <c r="CG74" s="6"/>
      <c r="CH74" s="29">
        <v>30</v>
      </c>
      <c r="CJ74" s="6"/>
      <c r="CK74" s="29">
        <v>30</v>
      </c>
      <c r="CM74" s="6"/>
      <c r="CN74" s="29">
        <v>30</v>
      </c>
      <c r="CP74" s="6"/>
      <c r="CQ74" s="29">
        <v>30</v>
      </c>
      <c r="CS74" s="6"/>
      <c r="CT74" s="29">
        <v>30</v>
      </c>
      <c r="CV74" s="6"/>
      <c r="CW74" s="29">
        <v>30</v>
      </c>
    </row>
    <row r="75" spans="1:101" x14ac:dyDescent="0.3">
      <c r="A75" s="6"/>
      <c r="B75" s="29">
        <v>29</v>
      </c>
      <c r="D75" s="6"/>
      <c r="E75" s="29">
        <v>29</v>
      </c>
      <c r="G75" s="6"/>
      <c r="H75" s="29">
        <v>29</v>
      </c>
      <c r="J75" s="6"/>
      <c r="K75" s="29">
        <v>29</v>
      </c>
      <c r="M75" s="6"/>
      <c r="N75" s="29">
        <v>29</v>
      </c>
      <c r="P75" s="6"/>
      <c r="Q75" s="29">
        <v>29</v>
      </c>
      <c r="S75" s="6"/>
      <c r="T75" s="29">
        <v>29</v>
      </c>
      <c r="V75" s="6"/>
      <c r="W75" s="29">
        <v>29</v>
      </c>
      <c r="Y75" s="6"/>
      <c r="Z75" s="29">
        <v>29</v>
      </c>
      <c r="AB75" s="6"/>
      <c r="AC75" s="29">
        <v>29</v>
      </c>
      <c r="AE75" s="6"/>
      <c r="AF75" s="29">
        <v>29</v>
      </c>
      <c r="AH75" s="6"/>
      <c r="AI75" s="29">
        <v>29</v>
      </c>
      <c r="AK75" s="6"/>
      <c r="AL75" s="29">
        <v>29</v>
      </c>
      <c r="AN75" s="6"/>
      <c r="AO75" s="29">
        <v>29</v>
      </c>
      <c r="AQ75" s="6"/>
      <c r="AR75" s="29">
        <v>29</v>
      </c>
      <c r="AT75" s="6"/>
      <c r="AU75" s="29">
        <v>29</v>
      </c>
      <c r="AW75" s="6"/>
      <c r="AX75" s="29">
        <v>29</v>
      </c>
      <c r="AZ75" s="6"/>
      <c r="BA75" s="29">
        <v>29</v>
      </c>
      <c r="BC75" s="6"/>
      <c r="BD75" s="29">
        <v>29</v>
      </c>
      <c r="BF75" s="6"/>
      <c r="BG75" s="29">
        <v>29</v>
      </c>
      <c r="BI75" s="6"/>
      <c r="BJ75" s="29">
        <v>29</v>
      </c>
      <c r="BL75" s="6"/>
      <c r="BM75" s="29">
        <v>29</v>
      </c>
      <c r="BO75" s="6"/>
      <c r="BP75" s="29">
        <v>29</v>
      </c>
      <c r="BR75" s="6"/>
      <c r="BS75" s="29">
        <v>29</v>
      </c>
      <c r="BU75" s="6"/>
      <c r="BV75" s="29">
        <v>29</v>
      </c>
      <c r="BX75" s="6"/>
      <c r="BY75" s="29">
        <v>29</v>
      </c>
      <c r="CA75" s="6"/>
      <c r="CB75" s="29">
        <v>29</v>
      </c>
      <c r="CD75" s="6"/>
      <c r="CE75" s="29">
        <v>29</v>
      </c>
      <c r="CG75" s="6"/>
      <c r="CH75" s="29">
        <v>29</v>
      </c>
      <c r="CJ75" s="6"/>
      <c r="CK75" s="29">
        <v>29</v>
      </c>
      <c r="CM75" s="6"/>
      <c r="CN75" s="29">
        <v>29</v>
      </c>
      <c r="CP75" s="6"/>
      <c r="CQ75" s="29">
        <v>29</v>
      </c>
      <c r="CS75" s="6"/>
      <c r="CT75" s="29">
        <v>29</v>
      </c>
      <c r="CV75" s="6"/>
      <c r="CW75" s="29">
        <v>29</v>
      </c>
    </row>
    <row r="76" spans="1:101" x14ac:dyDescent="0.3">
      <c r="A76" s="6"/>
      <c r="B76" s="29">
        <v>28</v>
      </c>
      <c r="D76" s="6"/>
      <c r="E76" s="29">
        <v>28</v>
      </c>
      <c r="G76" s="6"/>
      <c r="H76" s="29">
        <v>28</v>
      </c>
      <c r="J76" s="6"/>
      <c r="K76" s="29">
        <v>28</v>
      </c>
      <c r="M76" s="6"/>
      <c r="N76" s="29">
        <v>28</v>
      </c>
      <c r="P76" s="6"/>
      <c r="Q76" s="29">
        <v>28</v>
      </c>
      <c r="S76" s="6"/>
      <c r="T76" s="29">
        <v>28</v>
      </c>
      <c r="V76" s="6"/>
      <c r="W76" s="29">
        <v>28</v>
      </c>
      <c r="Y76" s="6"/>
      <c r="Z76" s="29">
        <v>28</v>
      </c>
      <c r="AB76" s="6"/>
      <c r="AC76" s="29">
        <v>28</v>
      </c>
      <c r="AE76" s="6"/>
      <c r="AF76" s="29">
        <v>28</v>
      </c>
      <c r="AH76" s="6"/>
      <c r="AI76" s="29">
        <v>28</v>
      </c>
      <c r="AK76" s="6"/>
      <c r="AL76" s="29">
        <v>28</v>
      </c>
      <c r="AN76" s="6"/>
      <c r="AO76" s="29">
        <v>28</v>
      </c>
      <c r="AQ76" s="6"/>
      <c r="AR76" s="29">
        <v>28</v>
      </c>
      <c r="AT76" s="6"/>
      <c r="AU76" s="29">
        <v>28</v>
      </c>
      <c r="AW76" s="6"/>
      <c r="AX76" s="29">
        <v>28</v>
      </c>
      <c r="AZ76" s="6"/>
      <c r="BA76" s="29">
        <v>28</v>
      </c>
      <c r="BC76" s="6"/>
      <c r="BD76" s="29">
        <v>28</v>
      </c>
      <c r="BF76" s="6"/>
      <c r="BG76" s="29">
        <v>28</v>
      </c>
      <c r="BI76" s="6"/>
      <c r="BJ76" s="29">
        <v>28</v>
      </c>
      <c r="BL76" s="6"/>
      <c r="BM76" s="29">
        <v>28</v>
      </c>
      <c r="BO76" s="6"/>
      <c r="BP76" s="29">
        <v>28</v>
      </c>
      <c r="BR76" s="6"/>
      <c r="BS76" s="29">
        <v>28</v>
      </c>
      <c r="BU76" s="6"/>
      <c r="BV76" s="29">
        <v>28</v>
      </c>
      <c r="BX76" s="6"/>
      <c r="BY76" s="29">
        <v>28</v>
      </c>
      <c r="CA76" s="6"/>
      <c r="CB76" s="29">
        <v>28</v>
      </c>
      <c r="CD76" s="6"/>
      <c r="CE76" s="29">
        <v>28</v>
      </c>
      <c r="CG76" s="6"/>
      <c r="CH76" s="29">
        <v>28</v>
      </c>
      <c r="CJ76" s="6"/>
      <c r="CK76" s="29">
        <v>28</v>
      </c>
      <c r="CM76" s="6"/>
      <c r="CN76" s="29">
        <v>28</v>
      </c>
      <c r="CP76" s="6"/>
      <c r="CQ76" s="29">
        <v>28</v>
      </c>
      <c r="CS76" s="6"/>
      <c r="CT76" s="29">
        <v>28</v>
      </c>
      <c r="CV76" s="6"/>
      <c r="CW76" s="29">
        <v>28</v>
      </c>
    </row>
    <row r="77" spans="1:101" x14ac:dyDescent="0.3">
      <c r="A77" s="6"/>
      <c r="B77" s="29">
        <v>27</v>
      </c>
      <c r="D77" s="6"/>
      <c r="E77" s="29">
        <v>27</v>
      </c>
      <c r="G77" s="6"/>
      <c r="H77" s="29">
        <v>27</v>
      </c>
      <c r="J77" s="6"/>
      <c r="K77" s="29">
        <v>27</v>
      </c>
      <c r="M77" s="6"/>
      <c r="N77" s="29">
        <v>27</v>
      </c>
      <c r="P77" s="6"/>
      <c r="Q77" s="29">
        <v>27</v>
      </c>
      <c r="S77" s="6"/>
      <c r="T77" s="29">
        <v>27</v>
      </c>
      <c r="V77" s="6"/>
      <c r="W77" s="29">
        <v>27</v>
      </c>
      <c r="Y77" s="6"/>
      <c r="Z77" s="29">
        <v>27</v>
      </c>
      <c r="AB77" s="6"/>
      <c r="AC77" s="29">
        <v>27</v>
      </c>
      <c r="AE77" s="6"/>
      <c r="AF77" s="29">
        <v>27</v>
      </c>
      <c r="AH77" s="6"/>
      <c r="AI77" s="29">
        <v>27</v>
      </c>
      <c r="AK77" s="6"/>
      <c r="AL77" s="29">
        <v>27</v>
      </c>
      <c r="AN77" s="6"/>
      <c r="AO77" s="29">
        <v>27</v>
      </c>
      <c r="AQ77" s="6"/>
      <c r="AR77" s="29">
        <v>27</v>
      </c>
      <c r="AT77" s="6"/>
      <c r="AU77" s="29">
        <v>27</v>
      </c>
      <c r="AW77" s="6"/>
      <c r="AX77" s="29">
        <v>27</v>
      </c>
      <c r="AZ77" s="6"/>
      <c r="BA77" s="29">
        <v>27</v>
      </c>
      <c r="BC77" s="6"/>
      <c r="BD77" s="29">
        <v>27</v>
      </c>
      <c r="BF77" s="6"/>
      <c r="BG77" s="29">
        <v>27</v>
      </c>
      <c r="BI77" s="6"/>
      <c r="BJ77" s="29">
        <v>27</v>
      </c>
      <c r="BL77" s="6"/>
      <c r="BM77" s="29">
        <v>27</v>
      </c>
      <c r="BO77" s="6"/>
      <c r="BP77" s="29">
        <v>27</v>
      </c>
      <c r="BR77" s="6"/>
      <c r="BS77" s="29">
        <v>27</v>
      </c>
      <c r="BU77" s="6"/>
      <c r="BV77" s="29">
        <v>27</v>
      </c>
      <c r="BX77" s="6"/>
      <c r="BY77" s="29">
        <v>27</v>
      </c>
      <c r="CA77" s="6"/>
      <c r="CB77" s="29">
        <v>27</v>
      </c>
      <c r="CD77" s="6"/>
      <c r="CE77" s="29">
        <v>27</v>
      </c>
      <c r="CG77" s="6"/>
      <c r="CH77" s="29">
        <v>27</v>
      </c>
      <c r="CJ77" s="6"/>
      <c r="CK77" s="29">
        <v>27</v>
      </c>
      <c r="CM77" s="6"/>
      <c r="CN77" s="29">
        <v>27</v>
      </c>
      <c r="CP77" s="6"/>
      <c r="CQ77" s="29">
        <v>27</v>
      </c>
      <c r="CS77" s="6"/>
      <c r="CT77" s="29">
        <v>27</v>
      </c>
      <c r="CV77" s="6"/>
      <c r="CW77" s="29">
        <v>27</v>
      </c>
    </row>
    <row r="78" spans="1:101" x14ac:dyDescent="0.3">
      <c r="A78" s="6"/>
      <c r="B78" s="29">
        <v>26</v>
      </c>
      <c r="D78" s="6"/>
      <c r="E78" s="29">
        <v>26</v>
      </c>
      <c r="G78" s="6"/>
      <c r="H78" s="29">
        <v>26</v>
      </c>
      <c r="J78" s="6"/>
      <c r="K78" s="29">
        <v>26</v>
      </c>
      <c r="M78" s="6"/>
      <c r="N78" s="29">
        <v>26</v>
      </c>
      <c r="P78" s="6"/>
      <c r="Q78" s="29">
        <v>26</v>
      </c>
      <c r="S78" s="6"/>
      <c r="T78" s="29">
        <v>26</v>
      </c>
      <c r="V78" s="6"/>
      <c r="W78" s="29">
        <v>26</v>
      </c>
      <c r="Y78" s="6"/>
      <c r="Z78" s="29">
        <v>26</v>
      </c>
      <c r="AB78" s="6"/>
      <c r="AC78" s="29">
        <v>26</v>
      </c>
      <c r="AE78" s="6"/>
      <c r="AF78" s="29">
        <v>26</v>
      </c>
      <c r="AH78" s="6"/>
      <c r="AI78" s="29">
        <v>26</v>
      </c>
      <c r="AK78" s="6"/>
      <c r="AL78" s="29">
        <v>26</v>
      </c>
      <c r="AN78" s="6"/>
      <c r="AO78" s="29">
        <v>26</v>
      </c>
      <c r="AQ78" s="6"/>
      <c r="AR78" s="29">
        <v>26</v>
      </c>
      <c r="AT78" s="6"/>
      <c r="AU78" s="29">
        <v>26</v>
      </c>
      <c r="AW78" s="6"/>
      <c r="AX78" s="29">
        <v>26</v>
      </c>
      <c r="AZ78" s="6"/>
      <c r="BA78" s="29">
        <v>26</v>
      </c>
      <c r="BC78" s="6"/>
      <c r="BD78" s="29">
        <v>26</v>
      </c>
      <c r="BF78" s="6"/>
      <c r="BG78" s="29">
        <v>26</v>
      </c>
      <c r="BI78" s="6"/>
      <c r="BJ78" s="29">
        <v>26</v>
      </c>
      <c r="BL78" s="6"/>
      <c r="BM78" s="29">
        <v>26</v>
      </c>
      <c r="BO78" s="6"/>
      <c r="BP78" s="29">
        <v>26</v>
      </c>
      <c r="BR78" s="6"/>
      <c r="BS78" s="29">
        <v>26</v>
      </c>
      <c r="BU78" s="6"/>
      <c r="BV78" s="29">
        <v>26</v>
      </c>
      <c r="BX78" s="6"/>
      <c r="BY78" s="29">
        <v>26</v>
      </c>
      <c r="CA78" s="6"/>
      <c r="CB78" s="29">
        <v>26</v>
      </c>
      <c r="CD78" s="6"/>
      <c r="CE78" s="29">
        <v>26</v>
      </c>
      <c r="CG78" s="6"/>
      <c r="CH78" s="29">
        <v>26</v>
      </c>
      <c r="CJ78" s="6"/>
      <c r="CK78" s="29">
        <v>26</v>
      </c>
      <c r="CM78" s="6"/>
      <c r="CN78" s="29">
        <v>26</v>
      </c>
      <c r="CP78" s="6"/>
      <c r="CQ78" s="29">
        <v>26</v>
      </c>
      <c r="CS78" s="6"/>
      <c r="CT78" s="29">
        <v>26</v>
      </c>
      <c r="CV78" s="6"/>
      <c r="CW78" s="29">
        <v>26</v>
      </c>
    </row>
    <row r="79" spans="1:101" x14ac:dyDescent="0.3">
      <c r="A79" s="5"/>
      <c r="B79" s="30" t="s">
        <v>19</v>
      </c>
      <c r="D79" s="5"/>
      <c r="E79" s="34">
        <v>25</v>
      </c>
      <c r="G79" s="5"/>
      <c r="H79" s="34">
        <v>25</v>
      </c>
      <c r="J79" s="5"/>
      <c r="K79" s="34">
        <v>25</v>
      </c>
      <c r="M79" s="5"/>
      <c r="N79" s="34">
        <v>25</v>
      </c>
      <c r="P79" s="5"/>
      <c r="Q79" s="34">
        <v>25</v>
      </c>
      <c r="S79" s="5"/>
      <c r="T79" s="34">
        <v>25</v>
      </c>
      <c r="V79" s="5"/>
      <c r="W79" s="34">
        <v>25</v>
      </c>
      <c r="Y79" s="5"/>
      <c r="Z79" s="34">
        <v>25</v>
      </c>
      <c r="AB79" s="5"/>
      <c r="AC79" s="34">
        <v>25</v>
      </c>
      <c r="AE79" s="5"/>
      <c r="AF79" s="34">
        <v>25</v>
      </c>
      <c r="AH79" s="5"/>
      <c r="AI79" s="34">
        <v>25</v>
      </c>
      <c r="AK79" s="5"/>
      <c r="AL79" s="34">
        <v>25</v>
      </c>
      <c r="AN79" s="5"/>
      <c r="AO79" s="34">
        <v>25</v>
      </c>
      <c r="AQ79" s="5"/>
      <c r="AR79" s="34">
        <v>25</v>
      </c>
      <c r="AT79" s="5"/>
      <c r="AU79" s="34">
        <v>25</v>
      </c>
      <c r="AW79" s="5"/>
      <c r="AX79" s="34">
        <v>25</v>
      </c>
      <c r="AZ79" s="5"/>
      <c r="BA79" s="34">
        <v>25</v>
      </c>
      <c r="BC79" s="5"/>
      <c r="BD79" s="34">
        <v>25</v>
      </c>
      <c r="BF79" s="5"/>
      <c r="BG79" s="34">
        <v>25</v>
      </c>
      <c r="BI79" s="5"/>
      <c r="BJ79" s="34">
        <v>25</v>
      </c>
      <c r="BL79" s="5"/>
      <c r="BM79" s="34">
        <v>25</v>
      </c>
      <c r="BO79" s="5"/>
      <c r="BP79" s="34">
        <v>25</v>
      </c>
      <c r="BR79" s="5"/>
      <c r="BS79" s="34">
        <v>25</v>
      </c>
      <c r="BU79" s="5"/>
      <c r="BV79" s="34">
        <v>25</v>
      </c>
      <c r="BX79" s="5"/>
      <c r="BY79" s="34">
        <v>25</v>
      </c>
      <c r="CA79" s="5"/>
      <c r="CB79" s="34">
        <v>25</v>
      </c>
      <c r="CD79" s="5"/>
      <c r="CE79" s="34">
        <v>25</v>
      </c>
      <c r="CG79" s="5"/>
      <c r="CH79" s="34">
        <v>25</v>
      </c>
      <c r="CJ79" s="5"/>
      <c r="CK79" s="34">
        <v>25</v>
      </c>
      <c r="CM79" s="5"/>
      <c r="CN79" s="34">
        <v>25</v>
      </c>
      <c r="CP79" s="5"/>
      <c r="CQ79" s="34">
        <v>25</v>
      </c>
      <c r="CS79" s="5"/>
      <c r="CT79" s="34">
        <v>25</v>
      </c>
      <c r="CV79" s="5"/>
      <c r="CW79" s="34">
        <v>25</v>
      </c>
    </row>
    <row r="80" spans="1:101" x14ac:dyDescent="0.3">
      <c r="A80" s="6"/>
      <c r="B80" s="29" t="s">
        <v>20</v>
      </c>
      <c r="D80" s="6"/>
      <c r="E80" s="33">
        <v>24</v>
      </c>
      <c r="G80" s="6"/>
      <c r="H80" s="33">
        <v>24</v>
      </c>
      <c r="J80" s="6"/>
      <c r="K80" s="33">
        <v>24</v>
      </c>
      <c r="M80" s="6"/>
      <c r="N80" s="33">
        <v>24</v>
      </c>
      <c r="P80" s="6"/>
      <c r="Q80" s="33">
        <v>24</v>
      </c>
      <c r="S80" s="6"/>
      <c r="T80" s="33">
        <v>24</v>
      </c>
      <c r="V80" s="6"/>
      <c r="W80" s="33">
        <v>24</v>
      </c>
      <c r="Y80" s="6"/>
      <c r="Z80" s="33">
        <v>24</v>
      </c>
      <c r="AB80" s="6"/>
      <c r="AC80" s="33">
        <v>24</v>
      </c>
      <c r="AE80" s="6"/>
      <c r="AF80" s="33">
        <v>24</v>
      </c>
      <c r="AH80" s="6"/>
      <c r="AI80" s="33">
        <v>24</v>
      </c>
      <c r="AK80" s="6"/>
      <c r="AL80" s="33">
        <v>24</v>
      </c>
      <c r="AN80" s="6"/>
      <c r="AO80" s="33">
        <v>24</v>
      </c>
      <c r="AQ80" s="6"/>
      <c r="AR80" s="33">
        <v>24</v>
      </c>
      <c r="AT80" s="6"/>
      <c r="AU80" s="33">
        <v>24</v>
      </c>
      <c r="AW80" s="6"/>
      <c r="AX80" s="33">
        <v>24</v>
      </c>
      <c r="AZ80" s="6"/>
      <c r="BA80" s="33">
        <v>24</v>
      </c>
      <c r="BC80" s="6"/>
      <c r="BD80" s="33">
        <v>24</v>
      </c>
      <c r="BF80" s="6"/>
      <c r="BG80" s="33">
        <v>24</v>
      </c>
      <c r="BI80" s="6"/>
      <c r="BJ80" s="33">
        <v>24</v>
      </c>
      <c r="BL80" s="6"/>
      <c r="BM80" s="33">
        <v>24</v>
      </c>
      <c r="BO80" s="6"/>
      <c r="BP80" s="33">
        <v>24</v>
      </c>
      <c r="BR80" s="6"/>
      <c r="BS80" s="33">
        <v>24</v>
      </c>
      <c r="BU80" s="6"/>
      <c r="BV80" s="33">
        <v>24</v>
      </c>
      <c r="BX80" s="6"/>
      <c r="BY80" s="33">
        <v>24</v>
      </c>
      <c r="CA80" s="6"/>
      <c r="CB80" s="33">
        <v>24</v>
      </c>
      <c r="CD80" s="6"/>
      <c r="CE80" s="33">
        <v>24</v>
      </c>
      <c r="CG80" s="6"/>
      <c r="CH80" s="33">
        <v>24</v>
      </c>
      <c r="CJ80" s="6"/>
      <c r="CK80" s="33">
        <v>24</v>
      </c>
      <c r="CM80" s="6"/>
      <c r="CN80" s="33">
        <v>24</v>
      </c>
      <c r="CP80" s="6"/>
      <c r="CQ80" s="33">
        <v>24</v>
      </c>
      <c r="CS80" s="6"/>
      <c r="CT80" s="33">
        <v>24</v>
      </c>
      <c r="CV80" s="6"/>
      <c r="CW80" s="33">
        <v>24</v>
      </c>
    </row>
    <row r="81" spans="1:101" x14ac:dyDescent="0.3">
      <c r="A81" s="6"/>
      <c r="B81" s="29">
        <v>23</v>
      </c>
      <c r="D81" s="6"/>
      <c r="E81" s="29">
        <v>23</v>
      </c>
      <c r="G81" s="6"/>
      <c r="H81" s="29">
        <v>23</v>
      </c>
      <c r="J81" s="6"/>
      <c r="K81" s="29">
        <v>23</v>
      </c>
      <c r="M81" s="6"/>
      <c r="N81" s="29">
        <v>23</v>
      </c>
      <c r="P81" s="6"/>
      <c r="Q81" s="29">
        <v>23</v>
      </c>
      <c r="S81" s="6"/>
      <c r="T81" s="29">
        <v>23</v>
      </c>
      <c r="V81" s="6"/>
      <c r="W81" s="29">
        <v>23</v>
      </c>
      <c r="Y81" s="6"/>
      <c r="Z81" s="29">
        <v>23</v>
      </c>
      <c r="AB81" s="6"/>
      <c r="AC81" s="29">
        <v>23</v>
      </c>
      <c r="AE81" s="6"/>
      <c r="AF81" s="29">
        <v>23</v>
      </c>
      <c r="AH81" s="6"/>
      <c r="AI81" s="29">
        <v>23</v>
      </c>
      <c r="AK81" s="6"/>
      <c r="AL81" s="29">
        <v>23</v>
      </c>
      <c r="AN81" s="6"/>
      <c r="AO81" s="29">
        <v>23</v>
      </c>
      <c r="AQ81" s="6"/>
      <c r="AR81" s="29">
        <v>23</v>
      </c>
      <c r="AT81" s="6"/>
      <c r="AU81" s="29">
        <v>23</v>
      </c>
      <c r="AW81" s="6"/>
      <c r="AX81" s="29">
        <v>23</v>
      </c>
      <c r="AZ81" s="6"/>
      <c r="BA81" s="29">
        <v>23</v>
      </c>
      <c r="BC81" s="6"/>
      <c r="BD81" s="29">
        <v>23</v>
      </c>
      <c r="BF81" s="6"/>
      <c r="BG81" s="29">
        <v>23</v>
      </c>
      <c r="BI81" s="6"/>
      <c r="BJ81" s="29">
        <v>23</v>
      </c>
      <c r="BL81" s="6"/>
      <c r="BM81" s="29">
        <v>23</v>
      </c>
      <c r="BO81" s="6"/>
      <c r="BP81" s="29">
        <v>23</v>
      </c>
      <c r="BR81" s="6"/>
      <c r="BS81" s="29">
        <v>23</v>
      </c>
      <c r="BU81" s="6"/>
      <c r="BV81" s="29">
        <v>23</v>
      </c>
      <c r="BX81" s="6"/>
      <c r="BY81" s="29">
        <v>23</v>
      </c>
      <c r="CA81" s="6"/>
      <c r="CB81" s="29">
        <v>23</v>
      </c>
      <c r="CD81" s="6"/>
      <c r="CE81" s="29">
        <v>23</v>
      </c>
      <c r="CG81" s="6"/>
      <c r="CH81" s="29">
        <v>23</v>
      </c>
      <c r="CJ81" s="6"/>
      <c r="CK81" s="29">
        <v>23</v>
      </c>
      <c r="CM81" s="6"/>
      <c r="CN81" s="29">
        <v>23</v>
      </c>
      <c r="CP81" s="6"/>
      <c r="CQ81" s="29">
        <v>23</v>
      </c>
      <c r="CS81" s="6"/>
      <c r="CT81" s="29">
        <v>23</v>
      </c>
      <c r="CV81" s="6"/>
      <c r="CW81" s="29">
        <v>23</v>
      </c>
    </row>
    <row r="82" spans="1:101" x14ac:dyDescent="0.3">
      <c r="A82" s="6"/>
      <c r="B82" s="29">
        <v>22</v>
      </c>
      <c r="D82" s="6"/>
      <c r="E82" s="29">
        <v>22</v>
      </c>
      <c r="G82" s="6"/>
      <c r="H82" s="29">
        <v>22</v>
      </c>
      <c r="J82" s="6"/>
      <c r="K82" s="29">
        <v>22</v>
      </c>
      <c r="M82" s="6"/>
      <c r="N82" s="29">
        <v>22</v>
      </c>
      <c r="P82" s="6"/>
      <c r="Q82" s="29">
        <v>22</v>
      </c>
      <c r="S82" s="6"/>
      <c r="T82" s="29">
        <v>22</v>
      </c>
      <c r="V82" s="6"/>
      <c r="W82" s="29">
        <v>22</v>
      </c>
      <c r="Y82" s="6"/>
      <c r="Z82" s="29">
        <v>22</v>
      </c>
      <c r="AB82" s="6"/>
      <c r="AC82" s="29">
        <v>22</v>
      </c>
      <c r="AE82" s="6"/>
      <c r="AF82" s="29">
        <v>22</v>
      </c>
      <c r="AH82" s="6"/>
      <c r="AI82" s="29">
        <v>22</v>
      </c>
      <c r="AK82" s="6"/>
      <c r="AL82" s="29">
        <v>22</v>
      </c>
      <c r="AN82" s="6"/>
      <c r="AO82" s="29">
        <v>22</v>
      </c>
      <c r="AQ82" s="6"/>
      <c r="AR82" s="29">
        <v>22</v>
      </c>
      <c r="AT82" s="6"/>
      <c r="AU82" s="29">
        <v>22</v>
      </c>
      <c r="AW82" s="6"/>
      <c r="AX82" s="29">
        <v>22</v>
      </c>
      <c r="AZ82" s="6"/>
      <c r="BA82" s="29">
        <v>22</v>
      </c>
      <c r="BC82" s="6"/>
      <c r="BD82" s="29">
        <v>22</v>
      </c>
      <c r="BF82" s="6"/>
      <c r="BG82" s="29">
        <v>22</v>
      </c>
      <c r="BI82" s="6"/>
      <c r="BJ82" s="29">
        <v>22</v>
      </c>
      <c r="BL82" s="6"/>
      <c r="BM82" s="29">
        <v>22</v>
      </c>
      <c r="BO82" s="6"/>
      <c r="BP82" s="29">
        <v>22</v>
      </c>
      <c r="BR82" s="6"/>
      <c r="BS82" s="29">
        <v>22</v>
      </c>
      <c r="BU82" s="6"/>
      <c r="BV82" s="29">
        <v>22</v>
      </c>
      <c r="BX82" s="6"/>
      <c r="BY82" s="29">
        <v>22</v>
      </c>
      <c r="CA82" s="6"/>
      <c r="CB82" s="29">
        <v>22</v>
      </c>
      <c r="CD82" s="6"/>
      <c r="CE82" s="29">
        <v>22</v>
      </c>
      <c r="CG82" s="6"/>
      <c r="CH82" s="29">
        <v>22</v>
      </c>
      <c r="CJ82" s="6"/>
      <c r="CK82" s="29">
        <v>22</v>
      </c>
      <c r="CM82" s="6"/>
      <c r="CN82" s="29">
        <v>22</v>
      </c>
      <c r="CP82" s="6"/>
      <c r="CQ82" s="29">
        <v>22</v>
      </c>
      <c r="CS82" s="6"/>
      <c r="CT82" s="29">
        <v>22</v>
      </c>
      <c r="CV82" s="6"/>
      <c r="CW82" s="29">
        <v>22</v>
      </c>
    </row>
    <row r="83" spans="1:101" x14ac:dyDescent="0.3">
      <c r="A83" s="6"/>
      <c r="B83" s="29">
        <v>21</v>
      </c>
      <c r="D83" s="6"/>
      <c r="E83" s="29">
        <v>21</v>
      </c>
      <c r="G83" s="6"/>
      <c r="H83" s="29">
        <v>21</v>
      </c>
      <c r="J83" s="6"/>
      <c r="K83" s="29">
        <v>21</v>
      </c>
      <c r="M83" s="6"/>
      <c r="N83" s="29">
        <v>21</v>
      </c>
      <c r="P83" s="6"/>
      <c r="Q83" s="29">
        <v>21</v>
      </c>
      <c r="S83" s="6"/>
      <c r="T83" s="29">
        <v>21</v>
      </c>
      <c r="V83" s="6"/>
      <c r="W83" s="29">
        <v>21</v>
      </c>
      <c r="Y83" s="6"/>
      <c r="Z83" s="29">
        <v>21</v>
      </c>
      <c r="AB83" s="6"/>
      <c r="AC83" s="29">
        <v>21</v>
      </c>
      <c r="AE83" s="6"/>
      <c r="AF83" s="29">
        <v>21</v>
      </c>
      <c r="AH83" s="6"/>
      <c r="AI83" s="29">
        <v>21</v>
      </c>
      <c r="AK83" s="6"/>
      <c r="AL83" s="29">
        <v>21</v>
      </c>
      <c r="AN83" s="6"/>
      <c r="AO83" s="29">
        <v>21</v>
      </c>
      <c r="AQ83" s="6"/>
      <c r="AR83" s="29">
        <v>21</v>
      </c>
      <c r="AT83" s="6"/>
      <c r="AU83" s="29">
        <v>21</v>
      </c>
      <c r="AW83" s="6"/>
      <c r="AX83" s="29">
        <v>21</v>
      </c>
      <c r="AZ83" s="6"/>
      <c r="BA83" s="29">
        <v>21</v>
      </c>
      <c r="BC83" s="6"/>
      <c r="BD83" s="29">
        <v>21</v>
      </c>
      <c r="BF83" s="6"/>
      <c r="BG83" s="29">
        <v>21</v>
      </c>
      <c r="BI83" s="6"/>
      <c r="BJ83" s="29">
        <v>21</v>
      </c>
      <c r="BL83" s="6"/>
      <c r="BM83" s="29">
        <v>21</v>
      </c>
      <c r="BO83" s="6"/>
      <c r="BP83" s="29">
        <v>21</v>
      </c>
      <c r="BR83" s="6"/>
      <c r="BS83" s="29">
        <v>21</v>
      </c>
      <c r="BU83" s="6"/>
      <c r="BV83" s="29">
        <v>21</v>
      </c>
      <c r="BX83" s="6"/>
      <c r="BY83" s="29">
        <v>21</v>
      </c>
      <c r="CA83" s="6"/>
      <c r="CB83" s="29">
        <v>21</v>
      </c>
      <c r="CD83" s="6"/>
      <c r="CE83" s="29">
        <v>21</v>
      </c>
      <c r="CG83" s="6"/>
      <c r="CH83" s="29">
        <v>21</v>
      </c>
      <c r="CJ83" s="6"/>
      <c r="CK83" s="29">
        <v>21</v>
      </c>
      <c r="CM83" s="6"/>
      <c r="CN83" s="29">
        <v>21</v>
      </c>
      <c r="CP83" s="6"/>
      <c r="CQ83" s="29">
        <v>21</v>
      </c>
      <c r="CS83" s="6"/>
      <c r="CT83" s="29">
        <v>21</v>
      </c>
      <c r="CV83" s="6"/>
      <c r="CW83" s="29">
        <v>21</v>
      </c>
    </row>
    <row r="84" spans="1:101" x14ac:dyDescent="0.3">
      <c r="A84" s="6"/>
      <c r="B84" s="29">
        <v>20</v>
      </c>
      <c r="D84" s="6"/>
      <c r="E84" s="29">
        <v>20</v>
      </c>
      <c r="G84" s="6"/>
      <c r="H84" s="29">
        <v>20</v>
      </c>
      <c r="J84" s="6"/>
      <c r="K84" s="29">
        <v>20</v>
      </c>
      <c r="M84" s="6"/>
      <c r="N84" s="29">
        <v>20</v>
      </c>
      <c r="P84" s="6"/>
      <c r="Q84" s="29">
        <v>20</v>
      </c>
      <c r="S84" s="6"/>
      <c r="T84" s="29">
        <v>20</v>
      </c>
      <c r="V84" s="6"/>
      <c r="W84" s="29">
        <v>20</v>
      </c>
      <c r="Y84" s="6"/>
      <c r="Z84" s="29">
        <v>20</v>
      </c>
      <c r="AB84" s="6"/>
      <c r="AC84" s="29">
        <v>20</v>
      </c>
      <c r="AE84" s="6"/>
      <c r="AF84" s="29">
        <v>20</v>
      </c>
      <c r="AH84" s="6"/>
      <c r="AI84" s="29">
        <v>20</v>
      </c>
      <c r="AK84" s="6"/>
      <c r="AL84" s="29">
        <v>20</v>
      </c>
      <c r="AN84" s="6"/>
      <c r="AO84" s="29">
        <v>20</v>
      </c>
      <c r="AQ84" s="6"/>
      <c r="AR84" s="29">
        <v>20</v>
      </c>
      <c r="AT84" s="6"/>
      <c r="AU84" s="29">
        <v>20</v>
      </c>
      <c r="AW84" s="6"/>
      <c r="AX84" s="29">
        <v>20</v>
      </c>
      <c r="AZ84" s="6"/>
      <c r="BA84" s="29">
        <v>20</v>
      </c>
      <c r="BC84" s="6"/>
      <c r="BD84" s="29">
        <v>20</v>
      </c>
      <c r="BF84" s="6"/>
      <c r="BG84" s="29">
        <v>20</v>
      </c>
      <c r="BI84" s="6"/>
      <c r="BJ84" s="29">
        <v>20</v>
      </c>
      <c r="BL84" s="6"/>
      <c r="BM84" s="29">
        <v>20</v>
      </c>
      <c r="BO84" s="6"/>
      <c r="BP84" s="29">
        <v>20</v>
      </c>
      <c r="BR84" s="6"/>
      <c r="BS84" s="29">
        <v>20</v>
      </c>
      <c r="BU84" s="6"/>
      <c r="BV84" s="29">
        <v>20</v>
      </c>
      <c r="BX84" s="6"/>
      <c r="BY84" s="29">
        <v>20</v>
      </c>
      <c r="CA84" s="6"/>
      <c r="CB84" s="29">
        <v>20</v>
      </c>
      <c r="CD84" s="6"/>
      <c r="CE84" s="29">
        <v>20</v>
      </c>
      <c r="CG84" s="6"/>
      <c r="CH84" s="29">
        <v>20</v>
      </c>
      <c r="CJ84" s="6"/>
      <c r="CK84" s="29">
        <v>20</v>
      </c>
      <c r="CM84" s="6"/>
      <c r="CN84" s="29">
        <v>20</v>
      </c>
      <c r="CP84" s="6"/>
      <c r="CQ84" s="29">
        <v>20</v>
      </c>
      <c r="CS84" s="6"/>
      <c r="CT84" s="29">
        <v>20</v>
      </c>
      <c r="CV84" s="6"/>
      <c r="CW84" s="29">
        <v>20</v>
      </c>
    </row>
    <row r="85" spans="1:101" x14ac:dyDescent="0.3">
      <c r="A85" s="6"/>
      <c r="B85" s="29">
        <v>19</v>
      </c>
      <c r="D85" s="6"/>
      <c r="E85" s="29">
        <v>19</v>
      </c>
      <c r="G85" s="6"/>
      <c r="H85" s="29">
        <v>19</v>
      </c>
      <c r="J85" s="6"/>
      <c r="K85" s="29">
        <v>19</v>
      </c>
      <c r="M85" s="6"/>
      <c r="N85" s="29">
        <v>19</v>
      </c>
      <c r="P85" s="6"/>
      <c r="Q85" s="29">
        <v>19</v>
      </c>
      <c r="S85" s="6"/>
      <c r="T85" s="29">
        <v>19</v>
      </c>
      <c r="V85" s="6"/>
      <c r="W85" s="29">
        <v>19</v>
      </c>
      <c r="Y85" s="6"/>
      <c r="Z85" s="29">
        <v>19</v>
      </c>
      <c r="AB85" s="6"/>
      <c r="AC85" s="29">
        <v>19</v>
      </c>
      <c r="AE85" s="6"/>
      <c r="AF85" s="29">
        <v>19</v>
      </c>
      <c r="AH85" s="6"/>
      <c r="AI85" s="29">
        <v>19</v>
      </c>
      <c r="AK85" s="6"/>
      <c r="AL85" s="29">
        <v>19</v>
      </c>
      <c r="AN85" s="6"/>
      <c r="AO85" s="29">
        <v>19</v>
      </c>
      <c r="AQ85" s="6"/>
      <c r="AR85" s="29">
        <v>19</v>
      </c>
      <c r="AT85" s="6"/>
      <c r="AU85" s="29">
        <v>19</v>
      </c>
      <c r="AW85" s="6"/>
      <c r="AX85" s="29">
        <v>19</v>
      </c>
      <c r="AZ85" s="6"/>
      <c r="BA85" s="29">
        <v>19</v>
      </c>
      <c r="BC85" s="6"/>
      <c r="BD85" s="29">
        <v>19</v>
      </c>
      <c r="BF85" s="6"/>
      <c r="BG85" s="29">
        <v>19</v>
      </c>
      <c r="BI85" s="6"/>
      <c r="BJ85" s="29">
        <v>19</v>
      </c>
      <c r="BL85" s="6"/>
      <c r="BM85" s="29">
        <v>19</v>
      </c>
      <c r="BO85" s="6"/>
      <c r="BP85" s="29">
        <v>19</v>
      </c>
      <c r="BR85" s="6"/>
      <c r="BS85" s="29">
        <v>19</v>
      </c>
      <c r="BU85" s="6"/>
      <c r="BV85" s="29">
        <v>19</v>
      </c>
      <c r="BX85" s="6"/>
      <c r="BY85" s="29">
        <v>19</v>
      </c>
      <c r="CA85" s="6"/>
      <c r="CB85" s="29">
        <v>19</v>
      </c>
      <c r="CD85" s="6"/>
      <c r="CE85" s="29">
        <v>19</v>
      </c>
      <c r="CG85" s="6"/>
      <c r="CH85" s="29">
        <v>19</v>
      </c>
      <c r="CJ85" s="6"/>
      <c r="CK85" s="29">
        <v>19</v>
      </c>
      <c r="CM85" s="6"/>
      <c r="CN85" s="29">
        <v>19</v>
      </c>
      <c r="CP85" s="6"/>
      <c r="CQ85" s="29">
        <v>19</v>
      </c>
      <c r="CS85" s="6"/>
      <c r="CT85" s="29">
        <v>19</v>
      </c>
      <c r="CV85" s="6"/>
      <c r="CW85" s="29">
        <v>19</v>
      </c>
    </row>
    <row r="86" spans="1:101" x14ac:dyDescent="0.3">
      <c r="A86" s="6"/>
      <c r="B86" s="29">
        <v>18</v>
      </c>
      <c r="D86" s="6"/>
      <c r="E86" s="29">
        <v>18</v>
      </c>
      <c r="G86" s="6"/>
      <c r="H86" s="29">
        <v>18</v>
      </c>
      <c r="J86" s="6"/>
      <c r="K86" s="29">
        <v>18</v>
      </c>
      <c r="M86" s="6"/>
      <c r="N86" s="29">
        <v>18</v>
      </c>
      <c r="P86" s="6"/>
      <c r="Q86" s="29">
        <v>18</v>
      </c>
      <c r="S86" s="6"/>
      <c r="T86" s="29">
        <v>18</v>
      </c>
      <c r="V86" s="6"/>
      <c r="W86" s="29">
        <v>18</v>
      </c>
      <c r="Y86" s="6"/>
      <c r="Z86" s="29">
        <v>18</v>
      </c>
      <c r="AB86" s="6"/>
      <c r="AC86" s="29">
        <v>18</v>
      </c>
      <c r="AE86" s="6"/>
      <c r="AF86" s="29">
        <v>18</v>
      </c>
      <c r="AH86" s="6"/>
      <c r="AI86" s="29">
        <v>18</v>
      </c>
      <c r="AK86" s="6"/>
      <c r="AL86" s="29">
        <v>18</v>
      </c>
      <c r="AN86" s="6"/>
      <c r="AO86" s="29">
        <v>18</v>
      </c>
      <c r="AQ86" s="6"/>
      <c r="AR86" s="29">
        <v>18</v>
      </c>
      <c r="AT86" s="6"/>
      <c r="AU86" s="29">
        <v>18</v>
      </c>
      <c r="AW86" s="6"/>
      <c r="AX86" s="29">
        <v>18</v>
      </c>
      <c r="AZ86" s="6"/>
      <c r="BA86" s="29">
        <v>18</v>
      </c>
      <c r="BC86" s="6"/>
      <c r="BD86" s="29">
        <v>18</v>
      </c>
      <c r="BF86" s="6"/>
      <c r="BG86" s="29">
        <v>18</v>
      </c>
      <c r="BI86" s="6"/>
      <c r="BJ86" s="29">
        <v>18</v>
      </c>
      <c r="BL86" s="6"/>
      <c r="BM86" s="29">
        <v>18</v>
      </c>
      <c r="BO86" s="6"/>
      <c r="BP86" s="29">
        <v>18</v>
      </c>
      <c r="BR86" s="6"/>
      <c r="BS86" s="29">
        <v>18</v>
      </c>
      <c r="BU86" s="6"/>
      <c r="BV86" s="29">
        <v>18</v>
      </c>
      <c r="BX86" s="6"/>
      <c r="BY86" s="29">
        <v>18</v>
      </c>
      <c r="CA86" s="6"/>
      <c r="CB86" s="29">
        <v>18</v>
      </c>
      <c r="CD86" s="6"/>
      <c r="CE86" s="29">
        <v>18</v>
      </c>
      <c r="CG86" s="6"/>
      <c r="CH86" s="29">
        <v>18</v>
      </c>
      <c r="CJ86" s="6"/>
      <c r="CK86" s="29">
        <v>18</v>
      </c>
      <c r="CM86" s="6"/>
      <c r="CN86" s="29">
        <v>18</v>
      </c>
      <c r="CP86" s="6"/>
      <c r="CQ86" s="29">
        <v>18</v>
      </c>
      <c r="CS86" s="6"/>
      <c r="CT86" s="29">
        <v>18</v>
      </c>
      <c r="CV86" s="6"/>
      <c r="CW86" s="29">
        <v>18</v>
      </c>
    </row>
    <row r="87" spans="1:101" x14ac:dyDescent="0.3">
      <c r="A87" s="6"/>
      <c r="B87" s="29">
        <v>17</v>
      </c>
      <c r="D87" s="6"/>
      <c r="E87" s="29">
        <v>17</v>
      </c>
      <c r="G87" s="6"/>
      <c r="H87" s="29">
        <v>17</v>
      </c>
      <c r="J87" s="6"/>
      <c r="K87" s="29">
        <v>17</v>
      </c>
      <c r="M87" s="6"/>
      <c r="N87" s="29">
        <v>17</v>
      </c>
      <c r="P87" s="6"/>
      <c r="Q87" s="29">
        <v>17</v>
      </c>
      <c r="S87" s="6"/>
      <c r="T87" s="29">
        <v>17</v>
      </c>
      <c r="V87" s="6"/>
      <c r="W87" s="29">
        <v>17</v>
      </c>
      <c r="Y87" s="6"/>
      <c r="Z87" s="29">
        <v>17</v>
      </c>
      <c r="AB87" s="6"/>
      <c r="AC87" s="29">
        <v>17</v>
      </c>
      <c r="AE87" s="6"/>
      <c r="AF87" s="29">
        <v>17</v>
      </c>
      <c r="AH87" s="6"/>
      <c r="AI87" s="29">
        <v>17</v>
      </c>
      <c r="AK87" s="6"/>
      <c r="AL87" s="29">
        <v>17</v>
      </c>
      <c r="AN87" s="6"/>
      <c r="AO87" s="29">
        <v>17</v>
      </c>
      <c r="AQ87" s="6"/>
      <c r="AR87" s="29">
        <v>17</v>
      </c>
      <c r="AT87" s="6"/>
      <c r="AU87" s="29">
        <v>17</v>
      </c>
      <c r="AW87" s="6"/>
      <c r="AX87" s="29">
        <v>17</v>
      </c>
      <c r="AZ87" s="6"/>
      <c r="BA87" s="29">
        <v>17</v>
      </c>
      <c r="BC87" s="6"/>
      <c r="BD87" s="29">
        <v>17</v>
      </c>
      <c r="BF87" s="6"/>
      <c r="BG87" s="29">
        <v>17</v>
      </c>
      <c r="BI87" s="6"/>
      <c r="BJ87" s="29">
        <v>17</v>
      </c>
      <c r="BL87" s="6"/>
      <c r="BM87" s="29">
        <v>17</v>
      </c>
      <c r="BO87" s="6"/>
      <c r="BP87" s="29">
        <v>17</v>
      </c>
      <c r="BR87" s="6"/>
      <c r="BS87" s="29">
        <v>17</v>
      </c>
      <c r="BU87" s="6"/>
      <c r="BV87" s="29">
        <v>17</v>
      </c>
      <c r="BX87" s="6"/>
      <c r="BY87" s="29">
        <v>17</v>
      </c>
      <c r="CA87" s="6"/>
      <c r="CB87" s="29">
        <v>17</v>
      </c>
      <c r="CD87" s="6"/>
      <c r="CE87" s="29">
        <v>17</v>
      </c>
      <c r="CG87" s="6"/>
      <c r="CH87" s="29">
        <v>17</v>
      </c>
      <c r="CJ87" s="6"/>
      <c r="CK87" s="29">
        <v>17</v>
      </c>
      <c r="CM87" s="6"/>
      <c r="CN87" s="29">
        <v>17</v>
      </c>
      <c r="CP87" s="6"/>
      <c r="CQ87" s="29">
        <v>17</v>
      </c>
      <c r="CS87" s="6"/>
      <c r="CT87" s="29">
        <v>17</v>
      </c>
      <c r="CV87" s="6"/>
      <c r="CW87" s="29">
        <v>17</v>
      </c>
    </row>
    <row r="88" spans="1:101" x14ac:dyDescent="0.3">
      <c r="A88" s="6"/>
      <c r="B88" s="29">
        <v>16</v>
      </c>
      <c r="D88" s="6"/>
      <c r="E88" s="29">
        <v>16</v>
      </c>
      <c r="G88" s="6"/>
      <c r="H88" s="29">
        <v>16</v>
      </c>
      <c r="J88" s="6"/>
      <c r="K88" s="29">
        <v>16</v>
      </c>
      <c r="M88" s="6"/>
      <c r="N88" s="29">
        <v>16</v>
      </c>
      <c r="P88" s="6"/>
      <c r="Q88" s="29">
        <v>16</v>
      </c>
      <c r="S88" s="6"/>
      <c r="T88" s="29">
        <v>16</v>
      </c>
      <c r="V88" s="6"/>
      <c r="W88" s="29">
        <v>16</v>
      </c>
      <c r="Y88" s="6"/>
      <c r="Z88" s="29">
        <v>16</v>
      </c>
      <c r="AB88" s="6"/>
      <c r="AC88" s="29">
        <v>16</v>
      </c>
      <c r="AE88" s="6"/>
      <c r="AF88" s="29">
        <v>16</v>
      </c>
      <c r="AH88" s="6"/>
      <c r="AI88" s="29">
        <v>16</v>
      </c>
      <c r="AK88" s="6"/>
      <c r="AL88" s="29">
        <v>16</v>
      </c>
      <c r="AN88" s="6"/>
      <c r="AO88" s="29">
        <v>16</v>
      </c>
      <c r="AQ88" s="6"/>
      <c r="AR88" s="29">
        <v>16</v>
      </c>
      <c r="AT88" s="6"/>
      <c r="AU88" s="29">
        <v>16</v>
      </c>
      <c r="AW88" s="6"/>
      <c r="AX88" s="29">
        <v>16</v>
      </c>
      <c r="AZ88" s="6"/>
      <c r="BA88" s="29">
        <v>16</v>
      </c>
      <c r="BC88" s="6"/>
      <c r="BD88" s="29">
        <v>16</v>
      </c>
      <c r="BF88" s="6"/>
      <c r="BG88" s="29">
        <v>16</v>
      </c>
      <c r="BI88" s="6"/>
      <c r="BJ88" s="29">
        <v>16</v>
      </c>
      <c r="BL88" s="6"/>
      <c r="BM88" s="29">
        <v>16</v>
      </c>
      <c r="BO88" s="6"/>
      <c r="BP88" s="29">
        <v>16</v>
      </c>
      <c r="BR88" s="6"/>
      <c r="BS88" s="29">
        <v>16</v>
      </c>
      <c r="BU88" s="6"/>
      <c r="BV88" s="29">
        <v>16</v>
      </c>
      <c r="BX88" s="6"/>
      <c r="BY88" s="29">
        <v>16</v>
      </c>
      <c r="CA88" s="6"/>
      <c r="CB88" s="29">
        <v>16</v>
      </c>
      <c r="CD88" s="6"/>
      <c r="CE88" s="29">
        <v>16</v>
      </c>
      <c r="CG88" s="6"/>
      <c r="CH88" s="29">
        <v>16</v>
      </c>
      <c r="CJ88" s="6"/>
      <c r="CK88" s="29">
        <v>16</v>
      </c>
      <c r="CM88" s="6"/>
      <c r="CN88" s="29">
        <v>16</v>
      </c>
      <c r="CP88" s="6"/>
      <c r="CQ88" s="29">
        <v>16</v>
      </c>
      <c r="CS88" s="6"/>
      <c r="CT88" s="29">
        <v>16</v>
      </c>
      <c r="CV88" s="6"/>
      <c r="CW88" s="29">
        <v>16</v>
      </c>
    </row>
    <row r="89" spans="1:101" x14ac:dyDescent="0.3">
      <c r="A89" s="6"/>
      <c r="B89" s="29">
        <v>15</v>
      </c>
      <c r="D89" s="6"/>
      <c r="E89" s="29">
        <v>15</v>
      </c>
      <c r="G89" s="6"/>
      <c r="H89" s="29">
        <v>15</v>
      </c>
      <c r="J89" s="6"/>
      <c r="K89" s="29">
        <v>15</v>
      </c>
      <c r="M89" s="6"/>
      <c r="N89" s="29">
        <v>15</v>
      </c>
      <c r="P89" s="6"/>
      <c r="Q89" s="29">
        <v>15</v>
      </c>
      <c r="S89" s="6"/>
      <c r="T89" s="29">
        <v>15</v>
      </c>
      <c r="V89" s="6"/>
      <c r="W89" s="29">
        <v>15</v>
      </c>
      <c r="Y89" s="6"/>
      <c r="Z89" s="29">
        <v>15</v>
      </c>
      <c r="AB89" s="6"/>
      <c r="AC89" s="29">
        <v>15</v>
      </c>
      <c r="AE89" s="6"/>
      <c r="AF89" s="29">
        <v>15</v>
      </c>
      <c r="AH89" s="6"/>
      <c r="AI89" s="29">
        <v>15</v>
      </c>
      <c r="AK89" s="6"/>
      <c r="AL89" s="29">
        <v>15</v>
      </c>
      <c r="AN89" s="6"/>
      <c r="AO89" s="29">
        <v>15</v>
      </c>
      <c r="AQ89" s="6"/>
      <c r="AR89" s="29">
        <v>15</v>
      </c>
      <c r="AT89" s="6"/>
      <c r="AU89" s="29">
        <v>15</v>
      </c>
      <c r="AW89" s="6"/>
      <c r="AX89" s="29">
        <v>15</v>
      </c>
      <c r="AZ89" s="6"/>
      <c r="BA89" s="29">
        <v>15</v>
      </c>
      <c r="BC89" s="6"/>
      <c r="BD89" s="29">
        <v>15</v>
      </c>
      <c r="BF89" s="6"/>
      <c r="BG89" s="29">
        <v>15</v>
      </c>
      <c r="BI89" s="6"/>
      <c r="BJ89" s="29">
        <v>15</v>
      </c>
      <c r="BL89" s="6"/>
      <c r="BM89" s="29">
        <v>15</v>
      </c>
      <c r="BO89" s="6"/>
      <c r="BP89" s="29">
        <v>15</v>
      </c>
      <c r="BR89" s="6"/>
      <c r="BS89" s="29">
        <v>15</v>
      </c>
      <c r="BU89" s="6"/>
      <c r="BV89" s="29">
        <v>15</v>
      </c>
      <c r="BX89" s="6"/>
      <c r="BY89" s="29">
        <v>15</v>
      </c>
      <c r="CA89" s="6"/>
      <c r="CB89" s="29">
        <v>15</v>
      </c>
      <c r="CD89" s="6"/>
      <c r="CE89" s="29">
        <v>15</v>
      </c>
      <c r="CG89" s="6"/>
      <c r="CH89" s="29">
        <v>15</v>
      </c>
      <c r="CJ89" s="6"/>
      <c r="CK89" s="29">
        <v>15</v>
      </c>
      <c r="CM89" s="6"/>
      <c r="CN89" s="29">
        <v>15</v>
      </c>
      <c r="CP89" s="6"/>
      <c r="CQ89" s="29">
        <v>15</v>
      </c>
      <c r="CS89" s="6"/>
      <c r="CT89" s="29">
        <v>15</v>
      </c>
      <c r="CV89" s="6"/>
      <c r="CW89" s="29">
        <v>15</v>
      </c>
    </row>
    <row r="90" spans="1:101" x14ac:dyDescent="0.3">
      <c r="A90" s="6"/>
      <c r="B90" s="29">
        <v>14</v>
      </c>
      <c r="D90" s="6"/>
      <c r="E90" s="29">
        <v>14</v>
      </c>
      <c r="G90" s="6"/>
      <c r="H90" s="29">
        <v>14</v>
      </c>
      <c r="J90" s="6"/>
      <c r="K90" s="29">
        <v>14</v>
      </c>
      <c r="M90" s="6"/>
      <c r="N90" s="29">
        <v>14</v>
      </c>
      <c r="P90" s="6"/>
      <c r="Q90" s="29">
        <v>14</v>
      </c>
      <c r="S90" s="6"/>
      <c r="T90" s="29">
        <v>14</v>
      </c>
      <c r="V90" s="6"/>
      <c r="W90" s="29">
        <v>14</v>
      </c>
      <c r="Y90" s="6"/>
      <c r="Z90" s="29">
        <v>14</v>
      </c>
      <c r="AB90" s="6"/>
      <c r="AC90" s="29">
        <v>14</v>
      </c>
      <c r="AE90" s="6"/>
      <c r="AF90" s="29">
        <v>14</v>
      </c>
      <c r="AH90" s="6"/>
      <c r="AI90" s="29">
        <v>14</v>
      </c>
      <c r="AK90" s="6"/>
      <c r="AL90" s="29">
        <v>14</v>
      </c>
      <c r="AN90" s="6"/>
      <c r="AO90" s="29">
        <v>14</v>
      </c>
      <c r="AQ90" s="6"/>
      <c r="AR90" s="29">
        <v>14</v>
      </c>
      <c r="AT90" s="6"/>
      <c r="AU90" s="29">
        <v>14</v>
      </c>
      <c r="AW90" s="6"/>
      <c r="AX90" s="29">
        <v>14</v>
      </c>
      <c r="AZ90" s="6"/>
      <c r="BA90" s="29">
        <v>14</v>
      </c>
      <c r="BC90" s="6"/>
      <c r="BD90" s="29">
        <v>14</v>
      </c>
      <c r="BF90" s="6"/>
      <c r="BG90" s="29">
        <v>14</v>
      </c>
      <c r="BI90" s="6"/>
      <c r="BJ90" s="29">
        <v>14</v>
      </c>
      <c r="BL90" s="6"/>
      <c r="BM90" s="29">
        <v>14</v>
      </c>
      <c r="BO90" s="6"/>
      <c r="BP90" s="29">
        <v>14</v>
      </c>
      <c r="BR90" s="6"/>
      <c r="BS90" s="29">
        <v>14</v>
      </c>
      <c r="BU90" s="6"/>
      <c r="BV90" s="29">
        <v>14</v>
      </c>
      <c r="BX90" s="6"/>
      <c r="BY90" s="29">
        <v>14</v>
      </c>
      <c r="CA90" s="6"/>
      <c r="CB90" s="29">
        <v>14</v>
      </c>
      <c r="CD90" s="6"/>
      <c r="CE90" s="29">
        <v>14</v>
      </c>
      <c r="CG90" s="6"/>
      <c r="CH90" s="29">
        <v>14</v>
      </c>
      <c r="CJ90" s="6"/>
      <c r="CK90" s="29">
        <v>14</v>
      </c>
      <c r="CM90" s="6"/>
      <c r="CN90" s="29">
        <v>14</v>
      </c>
      <c r="CP90" s="6"/>
      <c r="CQ90" s="29">
        <v>14</v>
      </c>
      <c r="CS90" s="6"/>
      <c r="CT90" s="29">
        <v>14</v>
      </c>
      <c r="CV90" s="6"/>
      <c r="CW90" s="29">
        <v>14</v>
      </c>
    </row>
    <row r="91" spans="1:101" x14ac:dyDescent="0.3">
      <c r="A91" s="6"/>
      <c r="B91" s="29">
        <v>13</v>
      </c>
      <c r="D91" s="6"/>
      <c r="E91" s="29">
        <v>13</v>
      </c>
      <c r="G91" s="6"/>
      <c r="H91" s="29">
        <v>13</v>
      </c>
      <c r="J91" s="6"/>
      <c r="K91" s="29">
        <v>13</v>
      </c>
      <c r="M91" s="6"/>
      <c r="N91" s="29">
        <v>13</v>
      </c>
      <c r="P91" s="6"/>
      <c r="Q91" s="29">
        <v>13</v>
      </c>
      <c r="S91" s="6"/>
      <c r="T91" s="29">
        <v>13</v>
      </c>
      <c r="V91" s="6"/>
      <c r="W91" s="29">
        <v>13</v>
      </c>
      <c r="Y91" s="6"/>
      <c r="Z91" s="29">
        <v>13</v>
      </c>
      <c r="AB91" s="6"/>
      <c r="AC91" s="29">
        <v>13</v>
      </c>
      <c r="AE91" s="6"/>
      <c r="AF91" s="29">
        <v>13</v>
      </c>
      <c r="AH91" s="6"/>
      <c r="AI91" s="29">
        <v>13</v>
      </c>
      <c r="AK91" s="6"/>
      <c r="AL91" s="29">
        <v>13</v>
      </c>
      <c r="AN91" s="6"/>
      <c r="AO91" s="29">
        <v>13</v>
      </c>
      <c r="AQ91" s="6"/>
      <c r="AR91" s="29">
        <v>13</v>
      </c>
      <c r="AT91" s="6"/>
      <c r="AU91" s="29">
        <v>13</v>
      </c>
      <c r="AW91" s="6"/>
      <c r="AX91" s="29">
        <v>13</v>
      </c>
      <c r="AZ91" s="6"/>
      <c r="BA91" s="29">
        <v>13</v>
      </c>
      <c r="BC91" s="6"/>
      <c r="BD91" s="29">
        <v>13</v>
      </c>
      <c r="BF91" s="6"/>
      <c r="BG91" s="29">
        <v>13</v>
      </c>
      <c r="BI91" s="6"/>
      <c r="BJ91" s="29">
        <v>13</v>
      </c>
      <c r="BL91" s="6"/>
      <c r="BM91" s="29">
        <v>13</v>
      </c>
      <c r="BO91" s="6"/>
      <c r="BP91" s="29">
        <v>13</v>
      </c>
      <c r="BR91" s="6"/>
      <c r="BS91" s="29">
        <v>13</v>
      </c>
      <c r="BU91" s="6"/>
      <c r="BV91" s="29">
        <v>13</v>
      </c>
      <c r="BX91" s="6"/>
      <c r="BY91" s="29">
        <v>13</v>
      </c>
      <c r="CA91" s="6"/>
      <c r="CB91" s="29">
        <v>13</v>
      </c>
      <c r="CD91" s="6"/>
      <c r="CE91" s="29">
        <v>13</v>
      </c>
      <c r="CG91" s="6"/>
      <c r="CH91" s="29">
        <v>13</v>
      </c>
      <c r="CJ91" s="6"/>
      <c r="CK91" s="29">
        <v>13</v>
      </c>
      <c r="CM91" s="6"/>
      <c r="CN91" s="29">
        <v>13</v>
      </c>
      <c r="CP91" s="6"/>
      <c r="CQ91" s="29">
        <v>13</v>
      </c>
      <c r="CS91" s="6"/>
      <c r="CT91" s="29">
        <v>13</v>
      </c>
      <c r="CV91" s="6"/>
      <c r="CW91" s="29">
        <v>13</v>
      </c>
    </row>
    <row r="92" spans="1:101" x14ac:dyDescent="0.3">
      <c r="A92" s="6"/>
      <c r="B92" s="29">
        <v>12</v>
      </c>
      <c r="D92" s="6"/>
      <c r="E92" s="29">
        <v>12</v>
      </c>
      <c r="G92" s="6"/>
      <c r="H92" s="29">
        <v>12</v>
      </c>
      <c r="J92" s="6"/>
      <c r="K92" s="29">
        <v>12</v>
      </c>
      <c r="M92" s="6"/>
      <c r="N92" s="29">
        <v>12</v>
      </c>
      <c r="P92" s="6"/>
      <c r="Q92" s="29">
        <v>12</v>
      </c>
      <c r="S92" s="6"/>
      <c r="T92" s="29">
        <v>12</v>
      </c>
      <c r="V92" s="6"/>
      <c r="W92" s="29">
        <v>12</v>
      </c>
      <c r="Y92" s="6"/>
      <c r="Z92" s="29">
        <v>12</v>
      </c>
      <c r="AB92" s="6"/>
      <c r="AC92" s="29">
        <v>12</v>
      </c>
      <c r="AE92" s="6"/>
      <c r="AF92" s="29">
        <v>12</v>
      </c>
      <c r="AH92" s="6"/>
      <c r="AI92" s="29">
        <v>12</v>
      </c>
      <c r="AK92" s="6"/>
      <c r="AL92" s="29">
        <v>12</v>
      </c>
      <c r="AN92" s="6"/>
      <c r="AO92" s="29">
        <v>12</v>
      </c>
      <c r="AQ92" s="6"/>
      <c r="AR92" s="29">
        <v>12</v>
      </c>
      <c r="AT92" s="6"/>
      <c r="AU92" s="29">
        <v>12</v>
      </c>
      <c r="AW92" s="6"/>
      <c r="AX92" s="29">
        <v>12</v>
      </c>
      <c r="AZ92" s="6"/>
      <c r="BA92" s="29">
        <v>12</v>
      </c>
      <c r="BC92" s="6"/>
      <c r="BD92" s="29">
        <v>12</v>
      </c>
      <c r="BF92" s="6"/>
      <c r="BG92" s="29">
        <v>12</v>
      </c>
      <c r="BI92" s="6"/>
      <c r="BJ92" s="29">
        <v>12</v>
      </c>
      <c r="BL92" s="6"/>
      <c r="BM92" s="29">
        <v>12</v>
      </c>
      <c r="BO92" s="6"/>
      <c r="BP92" s="29">
        <v>12</v>
      </c>
      <c r="BR92" s="6"/>
      <c r="BS92" s="29">
        <v>12</v>
      </c>
      <c r="BU92" s="6"/>
      <c r="BV92" s="29">
        <v>12</v>
      </c>
      <c r="BX92" s="6"/>
      <c r="BY92" s="29">
        <v>12</v>
      </c>
      <c r="CA92" s="6"/>
      <c r="CB92" s="29">
        <v>12</v>
      </c>
      <c r="CD92" s="6"/>
      <c r="CE92" s="29">
        <v>12</v>
      </c>
      <c r="CG92" s="6"/>
      <c r="CH92" s="29">
        <v>12</v>
      </c>
      <c r="CJ92" s="6"/>
      <c r="CK92" s="29">
        <v>12</v>
      </c>
      <c r="CM92" s="6"/>
      <c r="CN92" s="29">
        <v>12</v>
      </c>
      <c r="CP92" s="6"/>
      <c r="CQ92" s="29">
        <v>12</v>
      </c>
      <c r="CS92" s="6"/>
      <c r="CT92" s="29">
        <v>12</v>
      </c>
      <c r="CV92" s="6"/>
      <c r="CW92" s="29">
        <v>12</v>
      </c>
    </row>
    <row r="93" spans="1:101" x14ac:dyDescent="0.3">
      <c r="A93" s="6"/>
      <c r="B93" s="29">
        <v>11</v>
      </c>
      <c r="D93" s="6"/>
      <c r="E93" s="29">
        <v>11</v>
      </c>
      <c r="G93" s="6"/>
      <c r="H93" s="29">
        <v>11</v>
      </c>
      <c r="J93" s="6"/>
      <c r="K93" s="29">
        <v>11</v>
      </c>
      <c r="M93" s="6"/>
      <c r="N93" s="29">
        <v>11</v>
      </c>
      <c r="P93" s="6"/>
      <c r="Q93" s="29">
        <v>11</v>
      </c>
      <c r="S93" s="6"/>
      <c r="T93" s="29">
        <v>11</v>
      </c>
      <c r="V93" s="6"/>
      <c r="W93" s="29">
        <v>11</v>
      </c>
      <c r="Y93" s="6"/>
      <c r="Z93" s="29">
        <v>11</v>
      </c>
      <c r="AB93" s="6"/>
      <c r="AC93" s="29">
        <v>11</v>
      </c>
      <c r="AE93" s="6"/>
      <c r="AF93" s="29">
        <v>11</v>
      </c>
      <c r="AH93" s="6"/>
      <c r="AI93" s="29">
        <v>11</v>
      </c>
      <c r="AK93" s="6"/>
      <c r="AL93" s="29">
        <v>11</v>
      </c>
      <c r="AN93" s="6"/>
      <c r="AO93" s="29">
        <v>11</v>
      </c>
      <c r="AQ93" s="6"/>
      <c r="AR93" s="29">
        <v>11</v>
      </c>
      <c r="AT93" s="6"/>
      <c r="AU93" s="29">
        <v>11</v>
      </c>
      <c r="AW93" s="6"/>
      <c r="AX93" s="29">
        <v>11</v>
      </c>
      <c r="AZ93" s="6"/>
      <c r="BA93" s="29">
        <v>11</v>
      </c>
      <c r="BC93" s="6"/>
      <c r="BD93" s="29">
        <v>11</v>
      </c>
      <c r="BF93" s="6"/>
      <c r="BG93" s="29">
        <v>11</v>
      </c>
      <c r="BI93" s="6"/>
      <c r="BJ93" s="29">
        <v>11</v>
      </c>
      <c r="BL93" s="6"/>
      <c r="BM93" s="29">
        <v>11</v>
      </c>
      <c r="BO93" s="6"/>
      <c r="BP93" s="29">
        <v>11</v>
      </c>
      <c r="BR93" s="6"/>
      <c r="BS93" s="29">
        <v>11</v>
      </c>
      <c r="BU93" s="6"/>
      <c r="BV93" s="29">
        <v>11</v>
      </c>
      <c r="BX93" s="6"/>
      <c r="BY93" s="29">
        <v>11</v>
      </c>
      <c r="CA93" s="6"/>
      <c r="CB93" s="29">
        <v>11</v>
      </c>
      <c r="CD93" s="6"/>
      <c r="CE93" s="29">
        <v>11</v>
      </c>
      <c r="CG93" s="6"/>
      <c r="CH93" s="29">
        <v>11</v>
      </c>
      <c r="CJ93" s="6"/>
      <c r="CK93" s="29">
        <v>11</v>
      </c>
      <c r="CM93" s="6"/>
      <c r="CN93" s="29">
        <v>11</v>
      </c>
      <c r="CP93" s="6"/>
      <c r="CQ93" s="29">
        <v>11</v>
      </c>
      <c r="CS93" s="6"/>
      <c r="CT93" s="29">
        <v>11</v>
      </c>
      <c r="CV93" s="6"/>
      <c r="CW93" s="29">
        <v>11</v>
      </c>
    </row>
    <row r="94" spans="1:101" x14ac:dyDescent="0.3">
      <c r="A94" s="6"/>
      <c r="B94" s="29">
        <v>10</v>
      </c>
      <c r="D94" s="6"/>
      <c r="E94" s="29">
        <v>10</v>
      </c>
      <c r="G94" s="6"/>
      <c r="H94" s="29">
        <v>10</v>
      </c>
      <c r="J94" s="6"/>
      <c r="K94" s="29">
        <v>10</v>
      </c>
      <c r="M94" s="6"/>
      <c r="N94" s="29">
        <v>10</v>
      </c>
      <c r="P94" s="6"/>
      <c r="Q94" s="29">
        <v>10</v>
      </c>
      <c r="S94" s="6"/>
      <c r="T94" s="29">
        <v>10</v>
      </c>
      <c r="V94" s="6"/>
      <c r="W94" s="29">
        <v>10</v>
      </c>
      <c r="Y94" s="6"/>
      <c r="Z94" s="29">
        <v>10</v>
      </c>
      <c r="AB94" s="6"/>
      <c r="AC94" s="29">
        <v>10</v>
      </c>
      <c r="AE94" s="6"/>
      <c r="AF94" s="29">
        <v>10</v>
      </c>
      <c r="AH94" s="6"/>
      <c r="AI94" s="29">
        <v>10</v>
      </c>
      <c r="AK94" s="6"/>
      <c r="AL94" s="29">
        <v>10</v>
      </c>
      <c r="AN94" s="6"/>
      <c r="AO94" s="29">
        <v>10</v>
      </c>
      <c r="AQ94" s="6"/>
      <c r="AR94" s="29">
        <v>10</v>
      </c>
      <c r="AT94" s="6"/>
      <c r="AU94" s="29">
        <v>10</v>
      </c>
      <c r="AW94" s="6"/>
      <c r="AX94" s="29">
        <v>10</v>
      </c>
      <c r="AZ94" s="6"/>
      <c r="BA94" s="29">
        <v>10</v>
      </c>
      <c r="BC94" s="6"/>
      <c r="BD94" s="29">
        <v>10</v>
      </c>
      <c r="BF94" s="6"/>
      <c r="BG94" s="29">
        <v>10</v>
      </c>
      <c r="BI94" s="6"/>
      <c r="BJ94" s="29">
        <v>10</v>
      </c>
      <c r="BL94" s="6"/>
      <c r="BM94" s="29">
        <v>10</v>
      </c>
      <c r="BO94" s="6"/>
      <c r="BP94" s="29">
        <v>10</v>
      </c>
      <c r="BR94" s="6"/>
      <c r="BS94" s="29">
        <v>10</v>
      </c>
      <c r="BU94" s="6"/>
      <c r="BV94" s="29">
        <v>10</v>
      </c>
      <c r="BX94" s="6"/>
      <c r="BY94" s="29">
        <v>10</v>
      </c>
      <c r="CA94" s="6"/>
      <c r="CB94" s="29">
        <v>10</v>
      </c>
      <c r="CD94" s="6"/>
      <c r="CE94" s="29">
        <v>10</v>
      </c>
      <c r="CG94" s="6"/>
      <c r="CH94" s="29">
        <v>10</v>
      </c>
      <c r="CJ94" s="6"/>
      <c r="CK94" s="29">
        <v>10</v>
      </c>
      <c r="CM94" s="6"/>
      <c r="CN94" s="29">
        <v>10</v>
      </c>
      <c r="CP94" s="6"/>
      <c r="CQ94" s="29">
        <v>10</v>
      </c>
      <c r="CS94" s="6"/>
      <c r="CT94" s="29">
        <v>10</v>
      </c>
      <c r="CV94" s="6"/>
      <c r="CW94" s="29">
        <v>10</v>
      </c>
    </row>
    <row r="95" spans="1:101" x14ac:dyDescent="0.3">
      <c r="A95" s="6"/>
      <c r="B95" s="29">
        <v>9</v>
      </c>
      <c r="D95" s="6"/>
      <c r="E95" s="29">
        <v>9</v>
      </c>
      <c r="G95" s="6"/>
      <c r="H95" s="29">
        <v>9</v>
      </c>
      <c r="J95" s="6"/>
      <c r="K95" s="29">
        <v>9</v>
      </c>
      <c r="M95" s="6"/>
      <c r="N95" s="29">
        <v>9</v>
      </c>
      <c r="P95" s="6"/>
      <c r="Q95" s="29">
        <v>9</v>
      </c>
      <c r="S95" s="6"/>
      <c r="T95" s="29">
        <v>9</v>
      </c>
      <c r="V95" s="6"/>
      <c r="W95" s="29">
        <v>9</v>
      </c>
      <c r="Y95" s="6"/>
      <c r="Z95" s="29">
        <v>9</v>
      </c>
      <c r="AB95" s="6"/>
      <c r="AC95" s="29">
        <v>9</v>
      </c>
      <c r="AE95" s="6"/>
      <c r="AF95" s="29">
        <v>9</v>
      </c>
      <c r="AH95" s="6"/>
      <c r="AI95" s="29">
        <v>9</v>
      </c>
      <c r="AK95" s="6"/>
      <c r="AL95" s="29">
        <v>9</v>
      </c>
      <c r="AN95" s="6"/>
      <c r="AO95" s="29">
        <v>9</v>
      </c>
      <c r="AQ95" s="6"/>
      <c r="AR95" s="29">
        <v>9</v>
      </c>
      <c r="AT95" s="6"/>
      <c r="AU95" s="29">
        <v>9</v>
      </c>
      <c r="AW95" s="6"/>
      <c r="AX95" s="29">
        <v>9</v>
      </c>
      <c r="AZ95" s="6"/>
      <c r="BA95" s="29">
        <v>9</v>
      </c>
      <c r="BC95" s="6"/>
      <c r="BD95" s="29">
        <v>9</v>
      </c>
      <c r="BF95" s="6"/>
      <c r="BG95" s="29">
        <v>9</v>
      </c>
      <c r="BI95" s="6"/>
      <c r="BJ95" s="29">
        <v>9</v>
      </c>
      <c r="BL95" s="6"/>
      <c r="BM95" s="29">
        <v>9</v>
      </c>
      <c r="BO95" s="6"/>
      <c r="BP95" s="29">
        <v>9</v>
      </c>
      <c r="BR95" s="6"/>
      <c r="BS95" s="29">
        <v>9</v>
      </c>
      <c r="BU95" s="6"/>
      <c r="BV95" s="29">
        <v>9</v>
      </c>
      <c r="BX95" s="6"/>
      <c r="BY95" s="29">
        <v>9</v>
      </c>
      <c r="CA95" s="6"/>
      <c r="CB95" s="29">
        <v>9</v>
      </c>
      <c r="CD95" s="6"/>
      <c r="CE95" s="29">
        <v>9</v>
      </c>
      <c r="CG95" s="6"/>
      <c r="CH95" s="29">
        <v>9</v>
      </c>
      <c r="CJ95" s="6"/>
      <c r="CK95" s="29">
        <v>9</v>
      </c>
      <c r="CM95" s="6"/>
      <c r="CN95" s="29">
        <v>9</v>
      </c>
      <c r="CP95" s="6"/>
      <c r="CQ95" s="29">
        <v>9</v>
      </c>
      <c r="CS95" s="6"/>
      <c r="CT95" s="29">
        <v>9</v>
      </c>
      <c r="CV95" s="6"/>
      <c r="CW95" s="29">
        <v>9</v>
      </c>
    </row>
    <row r="96" spans="1:101" x14ac:dyDescent="0.3">
      <c r="A96" s="6"/>
      <c r="B96" s="29">
        <v>8</v>
      </c>
      <c r="D96" s="6"/>
      <c r="E96" s="29">
        <v>8</v>
      </c>
      <c r="G96" s="6"/>
      <c r="H96" s="29">
        <v>8</v>
      </c>
      <c r="J96" s="6"/>
      <c r="K96" s="29">
        <v>8</v>
      </c>
      <c r="M96" s="6"/>
      <c r="N96" s="29">
        <v>8</v>
      </c>
      <c r="P96" s="6"/>
      <c r="Q96" s="29">
        <v>8</v>
      </c>
      <c r="S96" s="6"/>
      <c r="T96" s="29">
        <v>8</v>
      </c>
      <c r="V96" s="6"/>
      <c r="W96" s="29">
        <v>8</v>
      </c>
      <c r="Y96" s="6"/>
      <c r="Z96" s="29">
        <v>8</v>
      </c>
      <c r="AB96" s="6"/>
      <c r="AC96" s="29">
        <v>8</v>
      </c>
      <c r="AE96" s="6"/>
      <c r="AF96" s="29">
        <v>8</v>
      </c>
      <c r="AH96" s="6"/>
      <c r="AI96" s="29">
        <v>8</v>
      </c>
      <c r="AK96" s="6"/>
      <c r="AL96" s="29">
        <v>8</v>
      </c>
      <c r="AN96" s="6"/>
      <c r="AO96" s="29">
        <v>8</v>
      </c>
      <c r="AQ96" s="6"/>
      <c r="AR96" s="29">
        <v>8</v>
      </c>
      <c r="AT96" s="6"/>
      <c r="AU96" s="29">
        <v>8</v>
      </c>
      <c r="AW96" s="6"/>
      <c r="AX96" s="29">
        <v>8</v>
      </c>
      <c r="AZ96" s="6"/>
      <c r="BA96" s="29">
        <v>8</v>
      </c>
      <c r="BC96" s="6"/>
      <c r="BD96" s="29">
        <v>8</v>
      </c>
      <c r="BF96" s="6"/>
      <c r="BG96" s="29">
        <v>8</v>
      </c>
      <c r="BI96" s="6"/>
      <c r="BJ96" s="29">
        <v>8</v>
      </c>
      <c r="BL96" s="6"/>
      <c r="BM96" s="29">
        <v>8</v>
      </c>
      <c r="BO96" s="6"/>
      <c r="BP96" s="29">
        <v>8</v>
      </c>
      <c r="BR96" s="6"/>
      <c r="BS96" s="29">
        <v>8</v>
      </c>
      <c r="BU96" s="6"/>
      <c r="BV96" s="29">
        <v>8</v>
      </c>
      <c r="BX96" s="6"/>
      <c r="BY96" s="29">
        <v>8</v>
      </c>
      <c r="CA96" s="6"/>
      <c r="CB96" s="29">
        <v>8</v>
      </c>
      <c r="CD96" s="6"/>
      <c r="CE96" s="29">
        <v>8</v>
      </c>
      <c r="CG96" s="6"/>
      <c r="CH96" s="29">
        <v>8</v>
      </c>
      <c r="CJ96" s="6"/>
      <c r="CK96" s="29">
        <v>8</v>
      </c>
      <c r="CM96" s="6"/>
      <c r="CN96" s="29">
        <v>8</v>
      </c>
      <c r="CP96" s="6"/>
      <c r="CQ96" s="29">
        <v>8</v>
      </c>
      <c r="CS96" s="6"/>
      <c r="CT96" s="29">
        <v>8</v>
      </c>
      <c r="CV96" s="6"/>
      <c r="CW96" s="29">
        <v>8</v>
      </c>
    </row>
    <row r="97" spans="1:101" x14ac:dyDescent="0.3">
      <c r="A97" s="6"/>
      <c r="B97" s="29">
        <v>7</v>
      </c>
      <c r="D97" s="6"/>
      <c r="E97" s="29">
        <v>7</v>
      </c>
      <c r="G97" s="6"/>
      <c r="H97" s="29">
        <v>7</v>
      </c>
      <c r="J97" s="6"/>
      <c r="K97" s="29">
        <v>7</v>
      </c>
      <c r="M97" s="6"/>
      <c r="N97" s="29">
        <v>7</v>
      </c>
      <c r="P97" s="6"/>
      <c r="Q97" s="29">
        <v>7</v>
      </c>
      <c r="S97" s="6"/>
      <c r="T97" s="29">
        <v>7</v>
      </c>
      <c r="V97" s="6"/>
      <c r="W97" s="29">
        <v>7</v>
      </c>
      <c r="Y97" s="6"/>
      <c r="Z97" s="29">
        <v>7</v>
      </c>
      <c r="AB97" s="6"/>
      <c r="AC97" s="29">
        <v>7</v>
      </c>
      <c r="AE97" s="6"/>
      <c r="AF97" s="29">
        <v>7</v>
      </c>
      <c r="AH97" s="6"/>
      <c r="AI97" s="29">
        <v>7</v>
      </c>
      <c r="AK97" s="6"/>
      <c r="AL97" s="29">
        <v>7</v>
      </c>
      <c r="AN97" s="6"/>
      <c r="AO97" s="29">
        <v>7</v>
      </c>
      <c r="AQ97" s="6"/>
      <c r="AR97" s="29">
        <v>7</v>
      </c>
      <c r="AT97" s="6"/>
      <c r="AU97" s="29">
        <v>7</v>
      </c>
      <c r="AW97" s="6"/>
      <c r="AX97" s="29">
        <v>7</v>
      </c>
      <c r="AZ97" s="6"/>
      <c r="BA97" s="29">
        <v>7</v>
      </c>
      <c r="BC97" s="6"/>
      <c r="BD97" s="29">
        <v>7</v>
      </c>
      <c r="BF97" s="6"/>
      <c r="BG97" s="29">
        <v>7</v>
      </c>
      <c r="BI97" s="6"/>
      <c r="BJ97" s="29">
        <v>7</v>
      </c>
      <c r="BL97" s="6"/>
      <c r="BM97" s="29">
        <v>7</v>
      </c>
      <c r="BO97" s="6"/>
      <c r="BP97" s="29">
        <v>7</v>
      </c>
      <c r="BR97" s="6"/>
      <c r="BS97" s="29">
        <v>7</v>
      </c>
      <c r="BU97" s="6"/>
      <c r="BV97" s="29">
        <v>7</v>
      </c>
      <c r="BX97" s="6"/>
      <c r="BY97" s="29">
        <v>7</v>
      </c>
      <c r="CA97" s="6"/>
      <c r="CB97" s="29">
        <v>7</v>
      </c>
      <c r="CD97" s="6"/>
      <c r="CE97" s="29">
        <v>7</v>
      </c>
      <c r="CG97" s="6"/>
      <c r="CH97" s="29">
        <v>7</v>
      </c>
      <c r="CJ97" s="6"/>
      <c r="CK97" s="29">
        <v>7</v>
      </c>
      <c r="CM97" s="6"/>
      <c r="CN97" s="29">
        <v>7</v>
      </c>
      <c r="CP97" s="6"/>
      <c r="CQ97" s="29">
        <v>7</v>
      </c>
      <c r="CS97" s="6"/>
      <c r="CT97" s="29">
        <v>7</v>
      </c>
      <c r="CV97" s="6"/>
      <c r="CW97" s="29">
        <v>7</v>
      </c>
    </row>
    <row r="98" spans="1:101" x14ac:dyDescent="0.3">
      <c r="A98" s="6"/>
      <c r="B98" s="29">
        <v>6</v>
      </c>
      <c r="D98" s="6"/>
      <c r="E98" s="29">
        <v>6</v>
      </c>
      <c r="G98" s="6"/>
      <c r="H98" s="29">
        <v>6</v>
      </c>
      <c r="J98" s="6"/>
      <c r="K98" s="29">
        <v>6</v>
      </c>
      <c r="M98" s="6"/>
      <c r="N98" s="29">
        <v>6</v>
      </c>
      <c r="P98" s="6"/>
      <c r="Q98" s="29">
        <v>6</v>
      </c>
      <c r="S98" s="6"/>
      <c r="T98" s="29">
        <v>6</v>
      </c>
      <c r="V98" s="6"/>
      <c r="W98" s="29">
        <v>6</v>
      </c>
      <c r="Y98" s="6"/>
      <c r="Z98" s="29">
        <v>6</v>
      </c>
      <c r="AB98" s="6"/>
      <c r="AC98" s="29">
        <v>6</v>
      </c>
      <c r="AE98" s="6"/>
      <c r="AF98" s="29">
        <v>6</v>
      </c>
      <c r="AH98" s="6"/>
      <c r="AI98" s="29">
        <v>6</v>
      </c>
      <c r="AK98" s="6"/>
      <c r="AL98" s="29">
        <v>6</v>
      </c>
      <c r="AN98" s="6"/>
      <c r="AO98" s="29">
        <v>6</v>
      </c>
      <c r="AQ98" s="6"/>
      <c r="AR98" s="29">
        <v>6</v>
      </c>
      <c r="AT98" s="6"/>
      <c r="AU98" s="29">
        <v>6</v>
      </c>
      <c r="AW98" s="6"/>
      <c r="AX98" s="29">
        <v>6</v>
      </c>
      <c r="AZ98" s="6"/>
      <c r="BA98" s="29">
        <v>6</v>
      </c>
      <c r="BC98" s="6"/>
      <c r="BD98" s="29">
        <v>6</v>
      </c>
      <c r="BF98" s="6"/>
      <c r="BG98" s="29">
        <v>6</v>
      </c>
      <c r="BI98" s="6"/>
      <c r="BJ98" s="29">
        <v>6</v>
      </c>
      <c r="BL98" s="6"/>
      <c r="BM98" s="29">
        <v>6</v>
      </c>
      <c r="BO98" s="6"/>
      <c r="BP98" s="29">
        <v>6</v>
      </c>
      <c r="BR98" s="6"/>
      <c r="BS98" s="29">
        <v>6</v>
      </c>
      <c r="BU98" s="6"/>
      <c r="BV98" s="29">
        <v>6</v>
      </c>
      <c r="BX98" s="6"/>
      <c r="BY98" s="29">
        <v>6</v>
      </c>
      <c r="CA98" s="6"/>
      <c r="CB98" s="29">
        <v>6</v>
      </c>
      <c r="CD98" s="6"/>
      <c r="CE98" s="29">
        <v>6</v>
      </c>
      <c r="CG98" s="6"/>
      <c r="CH98" s="29">
        <v>6</v>
      </c>
      <c r="CJ98" s="6"/>
      <c r="CK98" s="29">
        <v>6</v>
      </c>
      <c r="CM98" s="6"/>
      <c r="CN98" s="29">
        <v>6</v>
      </c>
      <c r="CP98" s="6"/>
      <c r="CQ98" s="29">
        <v>6</v>
      </c>
      <c r="CS98" s="6"/>
      <c r="CT98" s="29">
        <v>6</v>
      </c>
      <c r="CV98" s="6"/>
      <c r="CW98" s="29">
        <v>6</v>
      </c>
    </row>
    <row r="99" spans="1:101" x14ac:dyDescent="0.3">
      <c r="A99" s="6"/>
      <c r="B99" s="29">
        <v>5</v>
      </c>
      <c r="D99" s="6"/>
      <c r="E99" s="29">
        <v>5</v>
      </c>
      <c r="G99" s="6"/>
      <c r="H99" s="29">
        <v>5</v>
      </c>
      <c r="J99" s="6"/>
      <c r="K99" s="29">
        <v>5</v>
      </c>
      <c r="M99" s="6"/>
      <c r="N99" s="29">
        <v>5</v>
      </c>
      <c r="P99" s="6"/>
      <c r="Q99" s="29">
        <v>5</v>
      </c>
      <c r="S99" s="6"/>
      <c r="T99" s="29">
        <v>5</v>
      </c>
      <c r="V99" s="6"/>
      <c r="W99" s="29">
        <v>5</v>
      </c>
      <c r="Y99" s="6"/>
      <c r="Z99" s="29">
        <v>5</v>
      </c>
      <c r="AB99" s="6"/>
      <c r="AC99" s="29">
        <v>5</v>
      </c>
      <c r="AE99" s="6"/>
      <c r="AF99" s="29">
        <v>5</v>
      </c>
      <c r="AH99" s="6"/>
      <c r="AI99" s="29">
        <v>5</v>
      </c>
      <c r="AK99" s="6"/>
      <c r="AL99" s="29">
        <v>5</v>
      </c>
      <c r="AN99" s="6"/>
      <c r="AO99" s="29">
        <v>5</v>
      </c>
      <c r="AQ99" s="6"/>
      <c r="AR99" s="29">
        <v>5</v>
      </c>
      <c r="AT99" s="6"/>
      <c r="AU99" s="29">
        <v>5</v>
      </c>
      <c r="AW99" s="6"/>
      <c r="AX99" s="29">
        <v>5</v>
      </c>
      <c r="AZ99" s="6"/>
      <c r="BA99" s="29">
        <v>5</v>
      </c>
      <c r="BC99" s="6"/>
      <c r="BD99" s="29">
        <v>5</v>
      </c>
      <c r="BF99" s="6"/>
      <c r="BG99" s="29">
        <v>5</v>
      </c>
      <c r="BI99" s="6"/>
      <c r="BJ99" s="29">
        <v>5</v>
      </c>
      <c r="BL99" s="6"/>
      <c r="BM99" s="29">
        <v>5</v>
      </c>
      <c r="BO99" s="6"/>
      <c r="BP99" s="29">
        <v>5</v>
      </c>
      <c r="BR99" s="6"/>
      <c r="BS99" s="29">
        <v>5</v>
      </c>
      <c r="BU99" s="6"/>
      <c r="BV99" s="29">
        <v>5</v>
      </c>
      <c r="BX99" s="6"/>
      <c r="BY99" s="29">
        <v>5</v>
      </c>
      <c r="CA99" s="6"/>
      <c r="CB99" s="29">
        <v>5</v>
      </c>
      <c r="CD99" s="6"/>
      <c r="CE99" s="29">
        <v>5</v>
      </c>
      <c r="CG99" s="6"/>
      <c r="CH99" s="29">
        <v>5</v>
      </c>
      <c r="CJ99" s="6"/>
      <c r="CK99" s="29">
        <v>5</v>
      </c>
      <c r="CM99" s="6"/>
      <c r="CN99" s="29">
        <v>5</v>
      </c>
      <c r="CP99" s="6"/>
      <c r="CQ99" s="29">
        <v>5</v>
      </c>
      <c r="CS99" s="6"/>
      <c r="CT99" s="29">
        <v>5</v>
      </c>
      <c r="CV99" s="6"/>
      <c r="CW99" s="29">
        <v>5</v>
      </c>
    </row>
    <row r="100" spans="1:101" x14ac:dyDescent="0.3">
      <c r="A100" s="6"/>
      <c r="B100" s="29">
        <v>4</v>
      </c>
      <c r="D100" s="6"/>
      <c r="E100" s="29">
        <v>4</v>
      </c>
      <c r="G100" s="6"/>
      <c r="H100" s="29">
        <v>4</v>
      </c>
      <c r="J100" s="6"/>
      <c r="K100" s="29">
        <v>4</v>
      </c>
      <c r="M100" s="6"/>
      <c r="N100" s="29">
        <v>4</v>
      </c>
      <c r="P100" s="6"/>
      <c r="Q100" s="29">
        <v>4</v>
      </c>
      <c r="S100" s="6"/>
      <c r="T100" s="29">
        <v>4</v>
      </c>
      <c r="V100" s="6"/>
      <c r="W100" s="29">
        <v>4</v>
      </c>
      <c r="Y100" s="6"/>
      <c r="Z100" s="29">
        <v>4</v>
      </c>
      <c r="AB100" s="6"/>
      <c r="AC100" s="29">
        <v>4</v>
      </c>
      <c r="AE100" s="6"/>
      <c r="AF100" s="29">
        <v>4</v>
      </c>
      <c r="AH100" s="6"/>
      <c r="AI100" s="29">
        <v>4</v>
      </c>
      <c r="AK100" s="6"/>
      <c r="AL100" s="29">
        <v>4</v>
      </c>
      <c r="AN100" s="6"/>
      <c r="AO100" s="29">
        <v>4</v>
      </c>
      <c r="AQ100" s="6"/>
      <c r="AR100" s="29">
        <v>4</v>
      </c>
      <c r="AT100" s="6"/>
      <c r="AU100" s="29">
        <v>4</v>
      </c>
      <c r="AW100" s="6"/>
      <c r="AX100" s="29">
        <v>4</v>
      </c>
      <c r="AZ100" s="6"/>
      <c r="BA100" s="29">
        <v>4</v>
      </c>
      <c r="BC100" s="6"/>
      <c r="BD100" s="29">
        <v>4</v>
      </c>
      <c r="BF100" s="6"/>
      <c r="BG100" s="29">
        <v>4</v>
      </c>
      <c r="BI100" s="6"/>
      <c r="BJ100" s="29">
        <v>4</v>
      </c>
      <c r="BL100" s="6"/>
      <c r="BM100" s="29">
        <v>4</v>
      </c>
      <c r="BO100" s="6"/>
      <c r="BP100" s="29">
        <v>4</v>
      </c>
      <c r="BR100" s="6"/>
      <c r="BS100" s="29">
        <v>4</v>
      </c>
      <c r="BU100" s="6"/>
      <c r="BV100" s="29">
        <v>4</v>
      </c>
      <c r="BX100" s="6"/>
      <c r="BY100" s="29">
        <v>4</v>
      </c>
      <c r="CA100" s="6"/>
      <c r="CB100" s="29">
        <v>4</v>
      </c>
      <c r="CD100" s="6"/>
      <c r="CE100" s="29">
        <v>4</v>
      </c>
      <c r="CG100" s="6"/>
      <c r="CH100" s="29">
        <v>4</v>
      </c>
      <c r="CJ100" s="6"/>
      <c r="CK100" s="29">
        <v>4</v>
      </c>
      <c r="CM100" s="6"/>
      <c r="CN100" s="29">
        <v>4</v>
      </c>
      <c r="CP100" s="6"/>
      <c r="CQ100" s="29">
        <v>4</v>
      </c>
      <c r="CS100" s="6"/>
      <c r="CT100" s="29">
        <v>4</v>
      </c>
      <c r="CV100" s="6"/>
      <c r="CW100" s="29">
        <v>4</v>
      </c>
    </row>
    <row r="101" spans="1:101" x14ac:dyDescent="0.3">
      <c r="A101" s="6"/>
      <c r="B101" s="29">
        <v>3</v>
      </c>
      <c r="D101" s="6"/>
      <c r="E101" s="29">
        <v>3</v>
      </c>
      <c r="G101" s="6"/>
      <c r="H101" s="29">
        <v>3</v>
      </c>
      <c r="J101" s="6"/>
      <c r="K101" s="29">
        <v>3</v>
      </c>
      <c r="M101" s="6"/>
      <c r="N101" s="29">
        <v>3</v>
      </c>
      <c r="P101" s="6"/>
      <c r="Q101" s="29">
        <v>3</v>
      </c>
      <c r="S101" s="6"/>
      <c r="T101" s="29">
        <v>3</v>
      </c>
      <c r="V101" s="6"/>
      <c r="W101" s="29">
        <v>3</v>
      </c>
      <c r="Y101" s="6"/>
      <c r="Z101" s="29">
        <v>3</v>
      </c>
      <c r="AB101" s="6"/>
      <c r="AC101" s="29">
        <v>3</v>
      </c>
      <c r="AE101" s="6"/>
      <c r="AF101" s="29">
        <v>3</v>
      </c>
      <c r="AH101" s="6"/>
      <c r="AI101" s="29">
        <v>3</v>
      </c>
      <c r="AK101" s="6"/>
      <c r="AL101" s="29">
        <v>3</v>
      </c>
      <c r="AN101" s="6"/>
      <c r="AO101" s="29">
        <v>3</v>
      </c>
      <c r="AQ101" s="6"/>
      <c r="AR101" s="29">
        <v>3</v>
      </c>
      <c r="AT101" s="6"/>
      <c r="AU101" s="29">
        <v>3</v>
      </c>
      <c r="AW101" s="6"/>
      <c r="AX101" s="29">
        <v>3</v>
      </c>
      <c r="AZ101" s="6"/>
      <c r="BA101" s="29">
        <v>3</v>
      </c>
      <c r="BC101" s="6"/>
      <c r="BD101" s="29">
        <v>3</v>
      </c>
      <c r="BF101" s="6"/>
      <c r="BG101" s="29">
        <v>3</v>
      </c>
      <c r="BI101" s="6"/>
      <c r="BJ101" s="29">
        <v>3</v>
      </c>
      <c r="BL101" s="6"/>
      <c r="BM101" s="29">
        <v>3</v>
      </c>
      <c r="BO101" s="6"/>
      <c r="BP101" s="29">
        <v>3</v>
      </c>
      <c r="BR101" s="6"/>
      <c r="BS101" s="29">
        <v>3</v>
      </c>
      <c r="BU101" s="6"/>
      <c r="BV101" s="29">
        <v>3</v>
      </c>
      <c r="BX101" s="6"/>
      <c r="BY101" s="29">
        <v>3</v>
      </c>
      <c r="CA101" s="6"/>
      <c r="CB101" s="29">
        <v>3</v>
      </c>
      <c r="CD101" s="6"/>
      <c r="CE101" s="29">
        <v>3</v>
      </c>
      <c r="CG101" s="6"/>
      <c r="CH101" s="29">
        <v>3</v>
      </c>
      <c r="CJ101" s="6"/>
      <c r="CK101" s="29">
        <v>3</v>
      </c>
      <c r="CM101" s="6"/>
      <c r="CN101" s="29">
        <v>3</v>
      </c>
      <c r="CP101" s="6"/>
      <c r="CQ101" s="29">
        <v>3</v>
      </c>
      <c r="CS101" s="6"/>
      <c r="CT101" s="29">
        <v>3</v>
      </c>
      <c r="CV101" s="6"/>
      <c r="CW101" s="29">
        <v>3</v>
      </c>
    </row>
    <row r="102" spans="1:101" x14ac:dyDescent="0.3">
      <c r="A102" s="6"/>
      <c r="B102" s="29">
        <v>2</v>
      </c>
      <c r="D102" s="6"/>
      <c r="E102" s="29">
        <v>2</v>
      </c>
      <c r="G102" s="6"/>
      <c r="H102" s="29">
        <v>2</v>
      </c>
      <c r="J102" s="6"/>
      <c r="K102" s="29">
        <v>2</v>
      </c>
      <c r="M102" s="6"/>
      <c r="N102" s="29">
        <v>2</v>
      </c>
      <c r="P102" s="6"/>
      <c r="Q102" s="29">
        <v>2</v>
      </c>
      <c r="S102" s="6"/>
      <c r="T102" s="29">
        <v>2</v>
      </c>
      <c r="V102" s="6"/>
      <c r="W102" s="29">
        <v>2</v>
      </c>
      <c r="Y102" s="6"/>
      <c r="Z102" s="29">
        <v>2</v>
      </c>
      <c r="AB102" s="6"/>
      <c r="AC102" s="29">
        <v>2</v>
      </c>
      <c r="AE102" s="6"/>
      <c r="AF102" s="29">
        <v>2</v>
      </c>
      <c r="AH102" s="6"/>
      <c r="AI102" s="29">
        <v>2</v>
      </c>
      <c r="AK102" s="6"/>
      <c r="AL102" s="29">
        <v>2</v>
      </c>
      <c r="AN102" s="6"/>
      <c r="AO102" s="29">
        <v>2</v>
      </c>
      <c r="AQ102" s="6"/>
      <c r="AR102" s="29">
        <v>2</v>
      </c>
      <c r="AT102" s="6"/>
      <c r="AU102" s="29">
        <v>2</v>
      </c>
      <c r="AW102" s="6"/>
      <c r="AX102" s="29">
        <v>2</v>
      </c>
      <c r="AZ102" s="6"/>
      <c r="BA102" s="29">
        <v>2</v>
      </c>
      <c r="BC102" s="6"/>
      <c r="BD102" s="29">
        <v>2</v>
      </c>
      <c r="BF102" s="6"/>
      <c r="BG102" s="29">
        <v>2</v>
      </c>
      <c r="BI102" s="6"/>
      <c r="BJ102" s="29">
        <v>2</v>
      </c>
      <c r="BL102" s="6"/>
      <c r="BM102" s="29">
        <v>2</v>
      </c>
      <c r="BO102" s="6"/>
      <c r="BP102" s="29">
        <v>2</v>
      </c>
      <c r="BR102" s="6"/>
      <c r="BS102" s="29">
        <v>2</v>
      </c>
      <c r="BU102" s="6"/>
      <c r="BV102" s="29">
        <v>2</v>
      </c>
      <c r="BX102" s="6"/>
      <c r="BY102" s="29">
        <v>2</v>
      </c>
      <c r="CA102" s="6"/>
      <c r="CB102" s="29">
        <v>2</v>
      </c>
      <c r="CD102" s="6"/>
      <c r="CE102" s="29">
        <v>2</v>
      </c>
      <c r="CG102" s="6"/>
      <c r="CH102" s="29">
        <v>2</v>
      </c>
      <c r="CJ102" s="6"/>
      <c r="CK102" s="29">
        <v>2</v>
      </c>
      <c r="CM102" s="6"/>
      <c r="CN102" s="29">
        <v>2</v>
      </c>
      <c r="CP102" s="6"/>
      <c r="CQ102" s="29">
        <v>2</v>
      </c>
      <c r="CS102" s="6"/>
      <c r="CT102" s="29">
        <v>2</v>
      </c>
      <c r="CV102" s="6"/>
      <c r="CW102" s="29">
        <v>2</v>
      </c>
    </row>
    <row r="103" spans="1:101" x14ac:dyDescent="0.3">
      <c r="A103" s="6"/>
      <c r="B103" s="29">
        <v>1</v>
      </c>
      <c r="D103" s="6"/>
      <c r="E103" s="29">
        <v>1</v>
      </c>
      <c r="G103" s="6"/>
      <c r="H103" s="29">
        <v>1</v>
      </c>
      <c r="J103" s="6"/>
      <c r="K103" s="29">
        <v>1</v>
      </c>
      <c r="M103" s="6"/>
      <c r="N103" s="29">
        <v>1</v>
      </c>
      <c r="P103" s="6"/>
      <c r="Q103" s="29">
        <v>1</v>
      </c>
      <c r="S103" s="6"/>
      <c r="T103" s="29">
        <v>1</v>
      </c>
      <c r="V103" s="6"/>
      <c r="W103" s="29">
        <v>1</v>
      </c>
      <c r="Y103" s="6"/>
      <c r="Z103" s="29">
        <v>1</v>
      </c>
      <c r="AB103" s="6"/>
      <c r="AC103" s="29">
        <v>1</v>
      </c>
      <c r="AE103" s="6"/>
      <c r="AF103" s="29">
        <v>1</v>
      </c>
      <c r="AH103" s="6"/>
      <c r="AI103" s="29">
        <v>1</v>
      </c>
      <c r="AK103" s="6"/>
      <c r="AL103" s="29">
        <v>1</v>
      </c>
      <c r="AN103" s="6"/>
      <c r="AO103" s="29">
        <v>1</v>
      </c>
      <c r="AQ103" s="6"/>
      <c r="AR103" s="29">
        <v>1</v>
      </c>
      <c r="AT103" s="6"/>
      <c r="AU103" s="29">
        <v>1</v>
      </c>
      <c r="AW103" s="6"/>
      <c r="AX103" s="29">
        <v>1</v>
      </c>
      <c r="AZ103" s="6"/>
      <c r="BA103" s="29">
        <v>1</v>
      </c>
      <c r="BC103" s="6"/>
      <c r="BD103" s="29">
        <v>1</v>
      </c>
      <c r="BF103" s="6"/>
      <c r="BG103" s="29">
        <v>1</v>
      </c>
      <c r="BI103" s="6"/>
      <c r="BJ103" s="29">
        <v>1</v>
      </c>
      <c r="BL103" s="6"/>
      <c r="BM103" s="29">
        <v>1</v>
      </c>
      <c r="BO103" s="6"/>
      <c r="BP103" s="29">
        <v>1</v>
      </c>
      <c r="BR103" s="6"/>
      <c r="BS103" s="29">
        <v>1</v>
      </c>
      <c r="BU103" s="6"/>
      <c r="BV103" s="29">
        <v>1</v>
      </c>
      <c r="BX103" s="6"/>
      <c r="BY103" s="29">
        <v>1</v>
      </c>
      <c r="CA103" s="6"/>
      <c r="CB103" s="29">
        <v>1</v>
      </c>
      <c r="CD103" s="6"/>
      <c r="CE103" s="29">
        <v>1</v>
      </c>
      <c r="CG103" s="6"/>
      <c r="CH103" s="29">
        <v>1</v>
      </c>
      <c r="CJ103" s="6"/>
      <c r="CK103" s="29">
        <v>1</v>
      </c>
      <c r="CM103" s="6"/>
      <c r="CN103" s="29">
        <v>1</v>
      </c>
      <c r="CP103" s="6"/>
      <c r="CQ103" s="29">
        <v>1</v>
      </c>
      <c r="CS103" s="6"/>
      <c r="CT103" s="29">
        <v>1</v>
      </c>
      <c r="CV103" s="6"/>
      <c r="CW103" s="29">
        <v>1</v>
      </c>
    </row>
    <row r="104" spans="1:101" x14ac:dyDescent="0.3">
      <c r="A104" s="63"/>
      <c r="B104" s="33">
        <v>0</v>
      </c>
      <c r="D104" s="63"/>
      <c r="E104" s="33">
        <v>0</v>
      </c>
      <c r="G104" s="63"/>
      <c r="H104" s="33">
        <v>0</v>
      </c>
      <c r="J104" s="63"/>
      <c r="K104" s="33">
        <v>0</v>
      </c>
      <c r="M104" s="63"/>
      <c r="N104" s="33">
        <v>0</v>
      </c>
      <c r="P104" s="63"/>
      <c r="Q104" s="33">
        <v>0</v>
      </c>
      <c r="S104" s="63"/>
      <c r="T104" s="33">
        <v>0</v>
      </c>
      <c r="V104" s="63"/>
      <c r="W104" s="33">
        <v>0</v>
      </c>
      <c r="Y104" s="63"/>
      <c r="Z104" s="33">
        <v>0</v>
      </c>
      <c r="AB104" s="63"/>
      <c r="AC104" s="33">
        <v>0</v>
      </c>
      <c r="AE104" s="63"/>
      <c r="AF104" s="33">
        <v>0</v>
      </c>
      <c r="AH104" s="63"/>
      <c r="AI104" s="33">
        <v>0</v>
      </c>
      <c r="AK104" s="63"/>
      <c r="AL104" s="33">
        <v>0</v>
      </c>
      <c r="AN104" s="63"/>
      <c r="AO104" s="33">
        <v>0</v>
      </c>
      <c r="AQ104" s="63"/>
      <c r="AR104" s="33">
        <v>0</v>
      </c>
      <c r="AT104" s="63"/>
      <c r="AU104" s="33">
        <v>0</v>
      </c>
      <c r="AW104" s="63"/>
      <c r="AX104" s="33">
        <v>0</v>
      </c>
      <c r="AZ104" s="63"/>
      <c r="BA104" s="33">
        <v>0</v>
      </c>
      <c r="BC104" s="63"/>
      <c r="BD104" s="33">
        <v>0</v>
      </c>
      <c r="BF104" s="63"/>
      <c r="BG104" s="33">
        <v>0</v>
      </c>
      <c r="BI104" s="63"/>
      <c r="BJ104" s="33">
        <v>0</v>
      </c>
      <c r="BL104" s="63"/>
      <c r="BM104" s="33">
        <v>0</v>
      </c>
      <c r="BO104" s="63"/>
      <c r="BP104" s="33">
        <v>0</v>
      </c>
      <c r="BR104" s="63"/>
      <c r="BS104" s="33">
        <v>0</v>
      </c>
      <c r="BU104" s="63"/>
      <c r="BV104" s="33">
        <v>0</v>
      </c>
      <c r="BX104" s="63"/>
      <c r="BY104" s="33">
        <v>0</v>
      </c>
      <c r="CA104" s="63"/>
      <c r="CB104" s="33">
        <v>0</v>
      </c>
      <c r="CD104" s="63"/>
      <c r="CE104" s="33">
        <v>0</v>
      </c>
      <c r="CG104" s="63"/>
      <c r="CH104" s="33">
        <v>0</v>
      </c>
      <c r="CJ104" s="63"/>
      <c r="CK104" s="33">
        <v>0</v>
      </c>
      <c r="CM104" s="63"/>
      <c r="CN104" s="33">
        <v>0</v>
      </c>
      <c r="CP104" s="63"/>
      <c r="CQ104" s="33">
        <v>0</v>
      </c>
      <c r="CS104" s="63"/>
      <c r="CT104" s="33">
        <v>0</v>
      </c>
      <c r="CV104" s="63"/>
      <c r="CW104" s="33">
        <v>0</v>
      </c>
    </row>
  </sheetData>
  <mergeCells count="68">
    <mergeCell ref="A1:B1"/>
    <mergeCell ref="G1:H1"/>
    <mergeCell ref="M1:N1"/>
    <mergeCell ref="S1:T1"/>
    <mergeCell ref="Y1:Z1"/>
    <mergeCell ref="D1:E1"/>
    <mergeCell ref="P1:Q1"/>
    <mergeCell ref="A2:B2"/>
    <mergeCell ref="G2:H2"/>
    <mergeCell ref="M2:N2"/>
    <mergeCell ref="S2:T2"/>
    <mergeCell ref="Y2:Z2"/>
    <mergeCell ref="D2:E2"/>
    <mergeCell ref="P2:Q2"/>
    <mergeCell ref="AQ2:AR2"/>
    <mergeCell ref="AW2:AX2"/>
    <mergeCell ref="BC2:BD2"/>
    <mergeCell ref="BI2:BJ2"/>
    <mergeCell ref="BO1:BP1"/>
    <mergeCell ref="AQ1:AR1"/>
    <mergeCell ref="AW1:AX1"/>
    <mergeCell ref="BC1:BD1"/>
    <mergeCell ref="BI1:BJ1"/>
    <mergeCell ref="AT1:AU1"/>
    <mergeCell ref="AZ1:BA1"/>
    <mergeCell ref="BF1:BG1"/>
    <mergeCell ref="BL1:BM1"/>
    <mergeCell ref="AN1:AO1"/>
    <mergeCell ref="AE2:AF2"/>
    <mergeCell ref="J1:K1"/>
    <mergeCell ref="V1:W1"/>
    <mergeCell ref="AB1:AC1"/>
    <mergeCell ref="AK2:AL2"/>
    <mergeCell ref="AH1:AI1"/>
    <mergeCell ref="AK1:AL1"/>
    <mergeCell ref="AE1:AF1"/>
    <mergeCell ref="J2:K2"/>
    <mergeCell ref="V2:W2"/>
    <mergeCell ref="AB2:AC2"/>
    <mergeCell ref="AH2:AI2"/>
    <mergeCell ref="AN2:AO2"/>
    <mergeCell ref="CP1:CQ1"/>
    <mergeCell ref="CV1:CW1"/>
    <mergeCell ref="BR1:BS1"/>
    <mergeCell ref="BX1:BY1"/>
    <mergeCell ref="CS1:CT1"/>
    <mergeCell ref="CM1:CN1"/>
    <mergeCell ref="BU1:BV1"/>
    <mergeCell ref="CA1:CB1"/>
    <mergeCell ref="CG1:CH1"/>
    <mergeCell ref="CD1:CE1"/>
    <mergeCell ref="CJ1:CK1"/>
    <mergeCell ref="CD2:CE2"/>
    <mergeCell ref="CJ2:CK2"/>
    <mergeCell ref="CP2:CQ2"/>
    <mergeCell ref="CV2:CW2"/>
    <mergeCell ref="AT2:AU2"/>
    <mergeCell ref="AZ2:BA2"/>
    <mergeCell ref="BF2:BG2"/>
    <mergeCell ref="BL2:BM2"/>
    <mergeCell ref="BR2:BS2"/>
    <mergeCell ref="BX2:BY2"/>
    <mergeCell ref="BO2:BP2"/>
    <mergeCell ref="BU2:BV2"/>
    <mergeCell ref="CA2:CB2"/>
    <mergeCell ref="CG2:CH2"/>
    <mergeCell ref="CM2:CN2"/>
    <mergeCell ref="CS2:CT2"/>
  </mergeCells>
  <pageMargins left="0.7" right="0.7" top="0.75" bottom="0.75" header="0.3" footer="0.3"/>
  <ignoredErrors>
    <ignoredError sqref="B79:B80 B65 B45"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30</vt:i4>
      </vt:variant>
      <vt:variant>
        <vt:lpstr>Именованные диапазоны</vt:lpstr>
      </vt:variant>
      <vt:variant>
        <vt:i4>2</vt:i4>
      </vt:variant>
    </vt:vector>
  </HeadingPairs>
  <TitlesOfParts>
    <vt:vector size="32" baseType="lpstr">
      <vt:lpstr>Стартовые</vt:lpstr>
      <vt:lpstr>Протокол</vt:lpstr>
      <vt:lpstr>Многоборье</vt:lpstr>
      <vt:lpstr>ТТ ком</vt:lpstr>
      <vt:lpstr>дети</vt:lpstr>
      <vt:lpstr>Дом солнца</vt:lpstr>
      <vt:lpstr>60+</vt:lpstr>
      <vt:lpstr>Пр в дл</vt:lpstr>
      <vt:lpstr>Ступени</vt:lpstr>
      <vt:lpstr>30м</vt:lpstr>
      <vt:lpstr>60м</vt:lpstr>
      <vt:lpstr>100м</vt:lpstr>
      <vt:lpstr>1500м</vt:lpstr>
      <vt:lpstr>2000м</vt:lpstr>
      <vt:lpstr>3000м</vt:lpstr>
      <vt:lpstr>Подтягивание</vt:lpstr>
      <vt:lpstr>Гиря</vt:lpstr>
      <vt:lpstr>Отж. от пола</vt:lpstr>
      <vt:lpstr>Отж.от скамьи</vt:lpstr>
      <vt:lpstr>Отж.от стула</vt:lpstr>
      <vt:lpstr>Наклон</vt:lpstr>
      <vt:lpstr>Прыжок в длину</vt:lpstr>
      <vt:lpstr>Пресс</vt:lpstr>
      <vt:lpstr>Стрельба</vt:lpstr>
      <vt:lpstr>Метание 150г</vt:lpstr>
      <vt:lpstr>Метание 700г</vt:lpstr>
      <vt:lpstr>Метание 500г</vt:lpstr>
      <vt:lpstr>Плавание 50 м</vt:lpstr>
      <vt:lpstr>Плавание 25 м</vt:lpstr>
      <vt:lpstr>Пусто</vt:lpstr>
      <vt:lpstr>Стартовые!Область_печати</vt:lpstr>
      <vt:lpstr>'ТТ ком'!Область_печати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Ruslan</dc:creator>
  <cp:lastModifiedBy>Николай</cp:lastModifiedBy>
  <cp:lastPrinted>2026-03-16T09:16:31Z</cp:lastPrinted>
  <dcterms:created xsi:type="dcterms:W3CDTF">2014-02-17T12:30:41Z</dcterms:created>
  <dcterms:modified xsi:type="dcterms:W3CDTF">2026-03-16T11:40:07Z</dcterms:modified>
</cp:coreProperties>
</file>